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PROYECTOS\Clientes Especiales\"/>
    </mc:Choice>
  </mc:AlternateContent>
  <xr:revisionPtr revIDLastSave="0" documentId="13_ncr:1_{68EB5A38-3FCA-4BAF-BFCD-EFCC79940138}" xr6:coauthVersionLast="47" xr6:coauthVersionMax="47" xr10:uidLastSave="{00000000-0000-0000-0000-000000000000}"/>
  <bookViews>
    <workbookView xWindow="-120" yWindow="-120" windowWidth="29040" windowHeight="15720" activeTab="1" xr2:uid="{E046257E-5C61-4167-BCC6-010A06AD2215}"/>
  </bookViews>
  <sheets>
    <sheet name="R.V." sheetId="2" r:id="rId1"/>
    <sheet name="Relación Valorada" sheetId="1" r:id="rId2"/>
    <sheet name="GOB DEL CESAR" sheetId="12" state="hidden" r:id="rId3"/>
    <sheet name="ENTREGA DIRECTA EJECUTIVOS" sheetId="7" state="hidden" r:id="rId4"/>
    <sheet name="PENDIENTE X RELACION" sheetId="5" state="hidden" r:id="rId5"/>
    <sheet name="Hoja1" sheetId="4" state="hidden" r:id="rId6"/>
    <sheet name="Analisis" sheetId="13" r:id="rId7"/>
    <sheet name="Hoja2" sheetId="14" r:id="rId8"/>
    <sheet name="INFO" sheetId="3" r:id="rId9"/>
    <sheet name="FISICOS" sheetId="9" state="hidden" r:id="rId10"/>
    <sheet name="CENTRALIZADAS" sheetId="8" r:id="rId11"/>
    <sheet name="GESTION EJECUTIVOS" sheetId="10" r:id="rId12"/>
  </sheets>
  <externalReferences>
    <externalReference r:id="rId13"/>
  </externalReferences>
  <definedNames>
    <definedName name="_xlnm._FilterDatabase" localSheetId="10" hidden="1">CENTRALIZADAS!$A$1:$F$3992</definedName>
    <definedName name="_xlnm._FilterDatabase" localSheetId="8" hidden="1">INFO!$A$1:$AM$2246</definedName>
    <definedName name="_xlnm._FilterDatabase" localSheetId="0" hidden="1">'R.V.'!$K$2:$N$2141</definedName>
    <definedName name="Anyela">Hoja1!$F$42:$F$48</definedName>
    <definedName name="Anyela_ACUEDUCTO">Hoja1!$I$19:$I$20</definedName>
    <definedName name="Anyela_ACUEDUCTO_DESCENTRALIZADO">Hoja1!$I$26:$I$30</definedName>
    <definedName name="Anyela_BOMBEROS_DESCENTRALIZADO">Hoja1!$I$45</definedName>
    <definedName name="Anyela_Educacion">Hoja1!$I$4:$I$13</definedName>
    <definedName name="Anyela_Educación">Hoja1!$I$4:$I$13</definedName>
    <definedName name="Anyela_PROPIOS">Hoja1!$I$33:$I$40</definedName>
    <definedName name="Anyela_PROPIOS_LUMINARIAS">Hoja1!$I$49</definedName>
    <definedName name="Anyela_SALUD">Hoja1!$I$23</definedName>
    <definedName name="_xlnm.Print_Area" localSheetId="2">'GOB DEL CESAR'!$A$1:$H$67</definedName>
    <definedName name="_xlnm.Print_Area" localSheetId="1">'Relación Valorada'!$A$1:$H$67</definedName>
    <definedName name="Dalila">Hoja1!$F$36</definedName>
    <definedName name="Dalila_EMPRESA">Hoja1!$I$54</definedName>
    <definedName name="Ingrid">Hoja1!$F$23:$F$28</definedName>
    <definedName name="Ingrid_ACUEDUCTO">Hoja1!$K$4:$K$8</definedName>
    <definedName name="Ingrid_ACUEDUCTO_DESCENTRALIZADO">Hoja1!$K$37:$K$40</definedName>
    <definedName name="Ingrid_EDUCACION">Hoja1!$K$51:$K$55</definedName>
    <definedName name="Ingrid_PRIVADO">Hoja1!$K$12:$K$34</definedName>
    <definedName name="Ingrid_PROPIOS">Hoja1!$K$43:$K$47</definedName>
    <definedName name="Ingrid_SALUD">Hoja1!$K$59:$K$63</definedName>
    <definedName name="Paola">Hoja1!$F$4:$F$17</definedName>
    <definedName name="Paola____SUPERCEL_EU___">Hoja1!$M$3</definedName>
    <definedName name="Paola___SIVA_SISTEMA_INTEGRADO_DE_TRANSPORTE">Hoja1!$M$36</definedName>
    <definedName name="Paola_ACUEDUCTO">Hoja1!$M$53</definedName>
    <definedName name="Paola_EDUCACION">Hoja1!$M$6:$M$7</definedName>
    <definedName name="Paola_EMDUPAR">Hoja1!$M$40</definedName>
    <definedName name="Paola_FONVISOCIAL">Hoja1!$M$56</definedName>
    <definedName name="Paola_HEAD">Hoja1!$M$10</definedName>
    <definedName name="Paola_IDECESAR">Hoja1!$M$44</definedName>
    <definedName name="Paola_INDER">Hoja1!$M$59</definedName>
    <definedName name="Paola_INDER_SEDE_PERMANENTE_12_DE_OCTUBRE_">Hoja1!$M$13</definedName>
    <definedName name="Paola_INTERASEO_S.A.E.S.P">Hoja1!$M$47</definedName>
    <definedName name="Paola_MERCABASTOS">Hoja1!$M$63</definedName>
    <definedName name="Paola_PRIVADO">Hoja1!$M$16:$M$33</definedName>
    <definedName name="Paola_PROPIO_SIN_PARQUE">Hoja1!$M$50</definedName>
    <definedName name="Roberto">Hoja1!$D$36:$D$41</definedName>
    <definedName name="Roberto_ACUEDUCTO_CENTRALIZADO">Hoja1!$O$11</definedName>
    <definedName name="Roberto_ACUEDUCTO_DESCENTRALIZADO">Hoja1!$O$3:$O$5</definedName>
    <definedName name="Roberto_CENTRALIZADA">Hoja1!$O$31:$O$32</definedName>
    <definedName name="Roberto_EDUCACION">Hoja1!$O$20:$O$28</definedName>
    <definedName name="Roberto_PRIVADO">Hoja1!$O$8</definedName>
    <definedName name="Roberto_PROPIOS">Hoja1!$O$14:$O$17</definedName>
    <definedName name="Roberto_SALUD_DESCENTRALIZADO">Hoja1!$O$31:$O$32</definedName>
    <definedName name="Rocio">Hoja1!$D$26:$D$31</definedName>
    <definedName name="Rocio_ACUEDUCTO">Hoja1!$Q$3:$Q$6</definedName>
    <definedName name="Rocio_ACUEDUCTO_DESCENTRALIZADO">Hoja1!$Q$16</definedName>
    <definedName name="Rocio_EDUCACION">Hoja1!$Q$122:$Q$128</definedName>
    <definedName name="Rocio_OTROS">Hoja1!$Q$9:$Q$13</definedName>
    <definedName name="Rocio_PROPIOS">Hoja1!$Q$19:$Q$118</definedName>
    <definedName name="Rocio_SALUD">Hoja1!$Q$131:$Q$137</definedName>
    <definedName name="Rosmeri">Hoja1!$D$16:$D$20</definedName>
    <definedName name="Rosmeri_ACUEDUCTO_DESCENTRALIZADO">Hoja1!$S$3:$S$4</definedName>
    <definedName name="Rosmeri_CONCEJO_DESCENTRALIZADO">Hoja1!$S$77</definedName>
    <definedName name="Rosmeri_EDUCACION">Hoja1!$S$85:$S$88</definedName>
    <definedName name="Rosmeri_PRIVADO">Hoja1!$S$7:$S$73</definedName>
    <definedName name="Rosmeri_PROPIOS">Hoja1!$S$81:$S$82</definedName>
    <definedName name="SegmentaciónDeDatos_EJECUTIVO">#N/A</definedName>
    <definedName name="SegmentaciónDeDatos_SEGMENTO_CUENTA">#N/A</definedName>
    <definedName name="SegmentaciónDeDatos_TITULAR_DE_PAGO">#N/A</definedName>
    <definedName name="_xlnm.Print_Titles" localSheetId="2">'GOB DEL CESAR'!$1:$12</definedName>
    <definedName name="_xlnm.Print_Titles" localSheetId="1">'Relación Valorada'!$1:$12</definedName>
    <definedName name="Yeisver">Hoja1!$D$4:$D$10</definedName>
    <definedName name="Yeisver_ACUEDUCTO_DESCENTRALIZADO">Hoja1!$U$4</definedName>
    <definedName name="Yeisver_ACUEDUCTO_EMPASO_DESCENTRALIZADO">Hoja1!$U$17</definedName>
    <definedName name="Yeisver_CASA_DE_LA_CULTURA_BOSCO_DESCENTRALIZADO_">Hoja1!$U$23</definedName>
    <definedName name="Yeisver_EDUCACION">Hoja1!$U$7:$U$10</definedName>
    <definedName name="Yeisver_NOTARIA">Hoja1!$U$20</definedName>
    <definedName name="Yeisver_PRIVADO">Hoja1!$U$27:$U$51</definedName>
    <definedName name="Yeisver_PROPIOS">Hoja1!$U$13:$U$14</definedName>
  </definedNames>
  <calcPr calcId="191029"/>
  <pivotCaches>
    <pivotCache cacheId="6" r:id="rId14"/>
    <pivotCache cacheId="7"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2" i="3" l="1"/>
  <c r="AS3" i="3"/>
  <c r="AS4" i="3"/>
  <c r="AS5" i="3"/>
  <c r="AS6" i="3"/>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95" i="3"/>
  <c r="AS96" i="3"/>
  <c r="AS97" i="3"/>
  <c r="AS98" i="3"/>
  <c r="AS99" i="3"/>
  <c r="AS100" i="3"/>
  <c r="AS101" i="3"/>
  <c r="AS102" i="3"/>
  <c r="AS103" i="3"/>
  <c r="AS104" i="3"/>
  <c r="AS105" i="3"/>
  <c r="AS106" i="3"/>
  <c r="AS107" i="3"/>
  <c r="AS108" i="3"/>
  <c r="AS109" i="3"/>
  <c r="AS110" i="3"/>
  <c r="AS111" i="3"/>
  <c r="AS112" i="3"/>
  <c r="AS113" i="3"/>
  <c r="AS114" i="3"/>
  <c r="AS115" i="3"/>
  <c r="AS116" i="3"/>
  <c r="AS117" i="3"/>
  <c r="AS118" i="3"/>
  <c r="AS119" i="3"/>
  <c r="AS120" i="3"/>
  <c r="AS121" i="3"/>
  <c r="AS122" i="3"/>
  <c r="AS123" i="3"/>
  <c r="AS124" i="3"/>
  <c r="AS125" i="3"/>
  <c r="AS126" i="3"/>
  <c r="AS127" i="3"/>
  <c r="AS128" i="3"/>
  <c r="AS129" i="3"/>
  <c r="AS130" i="3"/>
  <c r="AS131" i="3"/>
  <c r="AS132" i="3"/>
  <c r="AS133" i="3"/>
  <c r="AS134" i="3"/>
  <c r="AS135" i="3"/>
  <c r="AS136" i="3"/>
  <c r="AS137" i="3"/>
  <c r="AS138" i="3"/>
  <c r="AS139" i="3"/>
  <c r="AS140" i="3"/>
  <c r="AS141" i="3"/>
  <c r="AS142" i="3"/>
  <c r="AS143" i="3"/>
  <c r="AS144" i="3"/>
  <c r="AS145" i="3"/>
  <c r="AS146" i="3"/>
  <c r="AS147" i="3"/>
  <c r="AS148" i="3"/>
  <c r="AS149" i="3"/>
  <c r="AS150" i="3"/>
  <c r="AS151" i="3"/>
  <c r="AS152" i="3"/>
  <c r="AS153" i="3"/>
  <c r="AS154" i="3"/>
  <c r="AS155" i="3"/>
  <c r="AS156" i="3"/>
  <c r="AS157" i="3"/>
  <c r="AS158" i="3"/>
  <c r="AS159" i="3"/>
  <c r="AS160" i="3"/>
  <c r="AS161" i="3"/>
  <c r="AS162" i="3"/>
  <c r="AS163" i="3"/>
  <c r="AS164" i="3"/>
  <c r="AS165" i="3"/>
  <c r="AS166" i="3"/>
  <c r="AS167" i="3"/>
  <c r="AS168" i="3"/>
  <c r="AS169" i="3"/>
  <c r="AS170" i="3"/>
  <c r="AS171" i="3"/>
  <c r="AS172" i="3"/>
  <c r="AS173" i="3"/>
  <c r="AS174" i="3"/>
  <c r="AS175" i="3"/>
  <c r="AS176" i="3"/>
  <c r="AS177" i="3"/>
  <c r="AS178" i="3"/>
  <c r="AS179" i="3"/>
  <c r="AS180" i="3"/>
  <c r="AS181" i="3"/>
  <c r="AS182" i="3"/>
  <c r="AS183" i="3"/>
  <c r="AS184" i="3"/>
  <c r="AS185" i="3"/>
  <c r="AS186" i="3"/>
  <c r="AS187" i="3"/>
  <c r="AS188" i="3"/>
  <c r="AS189" i="3"/>
  <c r="AS190" i="3"/>
  <c r="AS191" i="3"/>
  <c r="AS192" i="3"/>
  <c r="AS193" i="3"/>
  <c r="AS194" i="3"/>
  <c r="AS195" i="3"/>
  <c r="AS196" i="3"/>
  <c r="AS197" i="3"/>
  <c r="AS198" i="3"/>
  <c r="AS199" i="3"/>
  <c r="AS200" i="3"/>
  <c r="AS201" i="3"/>
  <c r="AS202" i="3"/>
  <c r="AS203" i="3"/>
  <c r="AS204" i="3"/>
  <c r="AS205" i="3"/>
  <c r="AS206" i="3"/>
  <c r="AS207" i="3"/>
  <c r="AS208" i="3"/>
  <c r="AS209" i="3"/>
  <c r="AS210" i="3"/>
  <c r="AS211" i="3"/>
  <c r="AS212" i="3"/>
  <c r="AS213" i="3"/>
  <c r="AS214" i="3"/>
  <c r="AS215" i="3"/>
  <c r="AS216" i="3"/>
  <c r="AS217" i="3"/>
  <c r="AS218" i="3"/>
  <c r="AS219" i="3"/>
  <c r="AS220" i="3"/>
  <c r="AS221" i="3"/>
  <c r="AS222" i="3"/>
  <c r="AS223" i="3"/>
  <c r="AS224" i="3"/>
  <c r="AS225" i="3"/>
  <c r="AS226" i="3"/>
  <c r="AS227" i="3"/>
  <c r="AS228" i="3"/>
  <c r="AS229" i="3"/>
  <c r="AS230" i="3"/>
  <c r="AS231" i="3"/>
  <c r="AS232" i="3"/>
  <c r="AS233" i="3"/>
  <c r="AS234" i="3"/>
  <c r="AS235" i="3"/>
  <c r="AS236" i="3"/>
  <c r="AS237" i="3"/>
  <c r="AS238" i="3"/>
  <c r="AS239" i="3"/>
  <c r="AS240" i="3"/>
  <c r="AS241" i="3"/>
  <c r="AS242" i="3"/>
  <c r="AS243" i="3"/>
  <c r="AS244" i="3"/>
  <c r="AS245" i="3"/>
  <c r="AS246" i="3"/>
  <c r="AS247" i="3"/>
  <c r="AS248" i="3"/>
  <c r="AS249" i="3"/>
  <c r="AS250" i="3"/>
  <c r="AS251" i="3"/>
  <c r="AS252" i="3"/>
  <c r="AS253" i="3"/>
  <c r="AS254" i="3"/>
  <c r="AS255" i="3"/>
  <c r="AS256" i="3"/>
  <c r="AS257" i="3"/>
  <c r="AS258" i="3"/>
  <c r="AS259" i="3"/>
  <c r="AS260" i="3"/>
  <c r="AS261" i="3"/>
  <c r="AS262" i="3"/>
  <c r="AS263" i="3"/>
  <c r="AS264" i="3"/>
  <c r="AS265" i="3"/>
  <c r="AS266" i="3"/>
  <c r="AS267" i="3"/>
  <c r="AS268" i="3"/>
  <c r="AS269" i="3"/>
  <c r="AS270" i="3"/>
  <c r="AS271" i="3"/>
  <c r="AS272" i="3"/>
  <c r="AS273" i="3"/>
  <c r="AS274" i="3"/>
  <c r="AS275" i="3"/>
  <c r="AS276" i="3"/>
  <c r="AS277" i="3"/>
  <c r="AS278" i="3"/>
  <c r="AS279" i="3"/>
  <c r="AS280" i="3"/>
  <c r="AS281" i="3"/>
  <c r="AS282" i="3"/>
  <c r="AS283" i="3"/>
  <c r="AS284" i="3"/>
  <c r="AS285" i="3"/>
  <c r="AS286" i="3"/>
  <c r="AS287" i="3"/>
  <c r="AS288" i="3"/>
  <c r="AS289" i="3"/>
  <c r="AS290" i="3"/>
  <c r="AS291" i="3"/>
  <c r="AS292" i="3"/>
  <c r="AS293" i="3"/>
  <c r="AS294" i="3"/>
  <c r="AS295" i="3"/>
  <c r="AS296" i="3"/>
  <c r="AS297" i="3"/>
  <c r="AS298" i="3"/>
  <c r="AS299" i="3"/>
  <c r="AS300" i="3"/>
  <c r="AS301" i="3"/>
  <c r="AS302" i="3"/>
  <c r="AS303" i="3"/>
  <c r="AS304" i="3"/>
  <c r="AS305" i="3"/>
  <c r="AS306" i="3"/>
  <c r="AS307" i="3"/>
  <c r="AS308" i="3"/>
  <c r="AS309" i="3"/>
  <c r="AS310" i="3"/>
  <c r="AS311" i="3"/>
  <c r="AS312" i="3"/>
  <c r="AS313" i="3"/>
  <c r="AS314" i="3"/>
  <c r="AS315" i="3"/>
  <c r="AS316" i="3"/>
  <c r="AS317" i="3"/>
  <c r="AS318" i="3"/>
  <c r="AS319" i="3"/>
  <c r="AS320" i="3"/>
  <c r="AS321" i="3"/>
  <c r="AS322" i="3"/>
  <c r="AS323" i="3"/>
  <c r="AS324" i="3"/>
  <c r="AS325" i="3"/>
  <c r="AS326" i="3"/>
  <c r="AS327" i="3"/>
  <c r="AS328" i="3"/>
  <c r="AS329" i="3"/>
  <c r="AS330" i="3"/>
  <c r="AS331" i="3"/>
  <c r="AS332" i="3"/>
  <c r="AS333" i="3"/>
  <c r="AS334" i="3"/>
  <c r="AS335" i="3"/>
  <c r="AS336" i="3"/>
  <c r="AS337" i="3"/>
  <c r="AS338" i="3"/>
  <c r="AS339" i="3"/>
  <c r="AS340" i="3"/>
  <c r="AS341" i="3"/>
  <c r="AS342" i="3"/>
  <c r="AS343" i="3"/>
  <c r="AS344" i="3"/>
  <c r="AS345" i="3"/>
  <c r="AS346" i="3"/>
  <c r="AS347" i="3"/>
  <c r="AS348" i="3"/>
  <c r="AS349" i="3"/>
  <c r="AS350" i="3"/>
  <c r="AS351" i="3"/>
  <c r="AS352" i="3"/>
  <c r="AS353" i="3"/>
  <c r="AS354" i="3"/>
  <c r="AS355" i="3"/>
  <c r="AS356" i="3"/>
  <c r="AS357" i="3"/>
  <c r="AS358" i="3"/>
  <c r="AS359" i="3"/>
  <c r="AS360" i="3"/>
  <c r="AS361" i="3"/>
  <c r="AS362" i="3"/>
  <c r="AS363" i="3"/>
  <c r="AS364" i="3"/>
  <c r="AS365" i="3"/>
  <c r="AS366" i="3"/>
  <c r="AS367" i="3"/>
  <c r="AS368" i="3"/>
  <c r="AS369" i="3"/>
  <c r="AS370" i="3"/>
  <c r="AS371" i="3"/>
  <c r="AS372" i="3"/>
  <c r="AS373" i="3"/>
  <c r="AS374" i="3"/>
  <c r="AS375" i="3"/>
  <c r="AS376" i="3"/>
  <c r="AS377" i="3"/>
  <c r="AS378" i="3"/>
  <c r="AS379" i="3"/>
  <c r="AS380" i="3"/>
  <c r="AS381" i="3"/>
  <c r="AS382" i="3"/>
  <c r="AS383" i="3"/>
  <c r="AS384" i="3"/>
  <c r="AS385" i="3"/>
  <c r="AS386" i="3"/>
  <c r="AS387" i="3"/>
  <c r="AS388" i="3"/>
  <c r="AS389" i="3"/>
  <c r="AS390" i="3"/>
  <c r="AS391" i="3"/>
  <c r="AS392" i="3"/>
  <c r="AS393" i="3"/>
  <c r="AS394" i="3"/>
  <c r="AS395" i="3"/>
  <c r="AS396" i="3"/>
  <c r="AS397" i="3"/>
  <c r="AS398" i="3"/>
  <c r="AS399" i="3"/>
  <c r="AS400" i="3"/>
  <c r="AS401" i="3"/>
  <c r="AS402" i="3"/>
  <c r="AS403" i="3"/>
  <c r="AS404" i="3"/>
  <c r="AS405" i="3"/>
  <c r="AS406" i="3"/>
  <c r="AS407" i="3"/>
  <c r="AS408" i="3"/>
  <c r="AS409" i="3"/>
  <c r="AS410" i="3"/>
  <c r="AS411" i="3"/>
  <c r="AS412" i="3"/>
  <c r="AS413" i="3"/>
  <c r="AS414" i="3"/>
  <c r="AS415" i="3"/>
  <c r="AS416" i="3"/>
  <c r="AS417" i="3"/>
  <c r="AS418" i="3"/>
  <c r="AS419" i="3"/>
  <c r="AS420" i="3"/>
  <c r="AS421" i="3"/>
  <c r="AS422" i="3"/>
  <c r="AS423" i="3"/>
  <c r="AS424" i="3"/>
  <c r="AS425" i="3"/>
  <c r="AS426" i="3"/>
  <c r="AS427" i="3"/>
  <c r="AS428" i="3"/>
  <c r="AS429" i="3"/>
  <c r="AS430" i="3"/>
  <c r="AS431" i="3"/>
  <c r="AS432" i="3"/>
  <c r="AS433" i="3"/>
  <c r="AS434" i="3"/>
  <c r="AS435" i="3"/>
  <c r="AS436" i="3"/>
  <c r="AS437" i="3"/>
  <c r="AS438" i="3"/>
  <c r="AS439" i="3"/>
  <c r="AS440" i="3"/>
  <c r="AS441" i="3"/>
  <c r="AS442" i="3"/>
  <c r="AS443" i="3"/>
  <c r="AS444" i="3"/>
  <c r="AS445" i="3"/>
  <c r="AS446" i="3"/>
  <c r="AS447" i="3"/>
  <c r="AS448" i="3"/>
  <c r="AS449" i="3"/>
  <c r="AS450" i="3"/>
  <c r="AS451" i="3"/>
  <c r="AS452" i="3"/>
  <c r="AS453" i="3"/>
  <c r="AS454" i="3"/>
  <c r="AS455" i="3"/>
  <c r="AS456" i="3"/>
  <c r="AS457" i="3"/>
  <c r="AS458" i="3"/>
  <c r="AS459" i="3"/>
  <c r="AS460" i="3"/>
  <c r="AS461" i="3"/>
  <c r="AS462" i="3"/>
  <c r="AS463" i="3"/>
  <c r="AS464" i="3"/>
  <c r="AS465" i="3"/>
  <c r="AS466" i="3"/>
  <c r="AS467" i="3"/>
  <c r="AS468" i="3"/>
  <c r="AS469" i="3"/>
  <c r="AS470" i="3"/>
  <c r="AS471" i="3"/>
  <c r="AS472" i="3"/>
  <c r="AS473" i="3"/>
  <c r="AS474" i="3"/>
  <c r="AS475" i="3"/>
  <c r="AS476" i="3"/>
  <c r="AS477" i="3"/>
  <c r="AS478" i="3"/>
  <c r="AS479" i="3"/>
  <c r="AS480" i="3"/>
  <c r="AS481" i="3"/>
  <c r="AS482" i="3"/>
  <c r="AS483" i="3"/>
  <c r="AS484" i="3"/>
  <c r="AS485" i="3"/>
  <c r="AS486" i="3"/>
  <c r="AS487" i="3"/>
  <c r="AS488" i="3"/>
  <c r="AS489" i="3"/>
  <c r="AS490" i="3"/>
  <c r="AS491" i="3"/>
  <c r="AS492" i="3"/>
  <c r="AS493" i="3"/>
  <c r="AS494" i="3"/>
  <c r="AS495" i="3"/>
  <c r="AS496" i="3"/>
  <c r="AS497" i="3"/>
  <c r="AS498" i="3"/>
  <c r="AS499" i="3"/>
  <c r="AS500" i="3"/>
  <c r="AS501" i="3"/>
  <c r="AS502" i="3"/>
  <c r="AS503" i="3"/>
  <c r="AS504" i="3"/>
  <c r="AS505" i="3"/>
  <c r="AS506" i="3"/>
  <c r="AS507" i="3"/>
  <c r="AS508" i="3"/>
  <c r="AS509" i="3"/>
  <c r="AS510" i="3"/>
  <c r="AS511" i="3"/>
  <c r="AS512" i="3"/>
  <c r="AS513" i="3"/>
  <c r="AS514" i="3"/>
  <c r="AS515" i="3"/>
  <c r="AS516" i="3"/>
  <c r="AS517" i="3"/>
  <c r="AS518" i="3"/>
  <c r="AS519" i="3"/>
  <c r="AS520" i="3"/>
  <c r="AS521" i="3"/>
  <c r="AS522" i="3"/>
  <c r="AS523" i="3"/>
  <c r="AS524" i="3"/>
  <c r="AS525" i="3"/>
  <c r="AS526" i="3"/>
  <c r="AS527" i="3"/>
  <c r="AS528" i="3"/>
  <c r="AS529" i="3"/>
  <c r="AS530" i="3"/>
  <c r="AS531" i="3"/>
  <c r="AS532" i="3"/>
  <c r="AS533" i="3"/>
  <c r="AS534" i="3"/>
  <c r="AS535" i="3"/>
  <c r="AS536" i="3"/>
  <c r="AS537" i="3"/>
  <c r="AS538" i="3"/>
  <c r="AS539" i="3"/>
  <c r="AS540" i="3"/>
  <c r="AS541" i="3"/>
  <c r="AS542" i="3"/>
  <c r="AS543" i="3"/>
  <c r="AS544" i="3"/>
  <c r="AS545" i="3"/>
  <c r="AS546" i="3"/>
  <c r="AS547" i="3"/>
  <c r="AS548" i="3"/>
  <c r="AS549" i="3"/>
  <c r="AS550" i="3"/>
  <c r="AS551" i="3"/>
  <c r="AS552" i="3"/>
  <c r="AS553" i="3"/>
  <c r="AS554" i="3"/>
  <c r="AS555" i="3"/>
  <c r="AS556" i="3"/>
  <c r="AS557" i="3"/>
  <c r="AS558" i="3"/>
  <c r="AS559" i="3"/>
  <c r="AS560" i="3"/>
  <c r="AS561" i="3"/>
  <c r="AS562" i="3"/>
  <c r="AS563" i="3"/>
  <c r="AS564" i="3"/>
  <c r="AS565" i="3"/>
  <c r="AS566" i="3"/>
  <c r="AS567" i="3"/>
  <c r="AS568" i="3"/>
  <c r="AS569" i="3"/>
  <c r="AS570" i="3"/>
  <c r="AS571" i="3"/>
  <c r="AS572" i="3"/>
  <c r="AS573" i="3"/>
  <c r="AS574" i="3"/>
  <c r="AS575" i="3"/>
  <c r="AS576" i="3"/>
  <c r="AS577" i="3"/>
  <c r="AS578" i="3"/>
  <c r="AS579" i="3"/>
  <c r="AS580" i="3"/>
  <c r="AS581" i="3"/>
  <c r="AS582" i="3"/>
  <c r="AS583" i="3"/>
  <c r="AS584" i="3"/>
  <c r="AS585" i="3"/>
  <c r="AS586" i="3"/>
  <c r="AS587" i="3"/>
  <c r="AS588" i="3"/>
  <c r="AS589" i="3"/>
  <c r="AS590" i="3"/>
  <c r="AS591" i="3"/>
  <c r="AS592" i="3"/>
  <c r="AS593" i="3"/>
  <c r="AS594" i="3"/>
  <c r="AS595" i="3"/>
  <c r="AS596" i="3"/>
  <c r="AS597" i="3"/>
  <c r="AS598" i="3"/>
  <c r="AS599" i="3"/>
  <c r="AS600" i="3"/>
  <c r="AS601" i="3"/>
  <c r="AS602" i="3"/>
  <c r="AS603" i="3"/>
  <c r="AS604" i="3"/>
  <c r="AS605" i="3"/>
  <c r="AS606" i="3"/>
  <c r="AS607" i="3"/>
  <c r="AS608" i="3"/>
  <c r="AS609" i="3"/>
  <c r="AS610" i="3"/>
  <c r="AS611" i="3"/>
  <c r="AS612" i="3"/>
  <c r="AS613" i="3"/>
  <c r="AS614" i="3"/>
  <c r="AS615" i="3"/>
  <c r="AS616" i="3"/>
  <c r="AS617" i="3"/>
  <c r="AS618" i="3"/>
  <c r="AS619" i="3"/>
  <c r="AS620" i="3"/>
  <c r="AS621" i="3"/>
  <c r="AS622" i="3"/>
  <c r="AS623" i="3"/>
  <c r="AS624" i="3"/>
  <c r="AS625" i="3"/>
  <c r="AS626" i="3"/>
  <c r="AS627" i="3"/>
  <c r="AS628" i="3"/>
  <c r="AS629" i="3"/>
  <c r="AS630" i="3"/>
  <c r="AS631" i="3"/>
  <c r="AS632" i="3"/>
  <c r="AS633" i="3"/>
  <c r="AS634" i="3"/>
  <c r="AS635" i="3"/>
  <c r="AS636" i="3"/>
  <c r="AS637" i="3"/>
  <c r="AS638" i="3"/>
  <c r="AS639" i="3"/>
  <c r="AS640" i="3"/>
  <c r="AS641" i="3"/>
  <c r="AS642" i="3"/>
  <c r="AS643" i="3"/>
  <c r="AS644" i="3"/>
  <c r="AS645" i="3"/>
  <c r="AS646" i="3"/>
  <c r="AS647" i="3"/>
  <c r="AS648" i="3"/>
  <c r="AS649" i="3"/>
  <c r="AS650" i="3"/>
  <c r="AS651" i="3"/>
  <c r="AS652" i="3"/>
  <c r="AS653" i="3"/>
  <c r="AS654" i="3"/>
  <c r="AS655" i="3"/>
  <c r="AS656" i="3"/>
  <c r="AS657" i="3"/>
  <c r="AS658" i="3"/>
  <c r="AS659" i="3"/>
  <c r="AS660" i="3"/>
  <c r="AS661" i="3"/>
  <c r="AS662" i="3"/>
  <c r="AS663" i="3"/>
  <c r="AS664" i="3"/>
  <c r="AS665" i="3"/>
  <c r="AS666" i="3"/>
  <c r="AS667" i="3"/>
  <c r="AS668" i="3"/>
  <c r="AS669" i="3"/>
  <c r="AS670" i="3"/>
  <c r="AS671" i="3"/>
  <c r="AS672" i="3"/>
  <c r="AS673" i="3"/>
  <c r="AS674" i="3"/>
  <c r="AS675" i="3"/>
  <c r="AS676" i="3"/>
  <c r="AS677" i="3"/>
  <c r="AS678" i="3"/>
  <c r="AS679" i="3"/>
  <c r="AS680" i="3"/>
  <c r="AS681" i="3"/>
  <c r="AS682" i="3"/>
  <c r="AS683" i="3"/>
  <c r="AS684" i="3"/>
  <c r="AS685" i="3"/>
  <c r="AS686" i="3"/>
  <c r="AS687" i="3"/>
  <c r="AS688" i="3"/>
  <c r="AS689" i="3"/>
  <c r="AS690" i="3"/>
  <c r="AS691" i="3"/>
  <c r="AS692" i="3"/>
  <c r="AS693" i="3"/>
  <c r="AS694" i="3"/>
  <c r="AS695" i="3"/>
  <c r="AS696" i="3"/>
  <c r="AS697" i="3"/>
  <c r="AS698" i="3"/>
  <c r="AS699" i="3"/>
  <c r="AS700" i="3"/>
  <c r="AS701" i="3"/>
  <c r="AS702" i="3"/>
  <c r="AS703" i="3"/>
  <c r="AS704" i="3"/>
  <c r="AS705" i="3"/>
  <c r="AS706" i="3"/>
  <c r="AS707" i="3"/>
  <c r="AS708" i="3"/>
  <c r="AS709" i="3"/>
  <c r="AS710" i="3"/>
  <c r="AS711" i="3"/>
  <c r="AS712" i="3"/>
  <c r="AS713" i="3"/>
  <c r="AS714" i="3"/>
  <c r="AS715" i="3"/>
  <c r="AS716" i="3"/>
  <c r="AS717" i="3"/>
  <c r="AS718" i="3"/>
  <c r="AS719" i="3"/>
  <c r="AS720" i="3"/>
  <c r="AS721" i="3"/>
  <c r="AS722" i="3"/>
  <c r="AS723" i="3"/>
  <c r="AS724" i="3"/>
  <c r="AS725" i="3"/>
  <c r="AS726" i="3"/>
  <c r="AS727" i="3"/>
  <c r="AS728" i="3"/>
  <c r="AS729" i="3"/>
  <c r="AS730" i="3"/>
  <c r="AS731" i="3"/>
  <c r="AS732" i="3"/>
  <c r="AS733" i="3"/>
  <c r="AS734" i="3"/>
  <c r="AS735" i="3"/>
  <c r="AS736" i="3"/>
  <c r="AS737" i="3"/>
  <c r="AS738" i="3"/>
  <c r="AS739" i="3"/>
  <c r="AS740" i="3"/>
  <c r="AS741" i="3"/>
  <c r="AS742" i="3"/>
  <c r="AS743" i="3"/>
  <c r="AS744" i="3"/>
  <c r="AS745" i="3"/>
  <c r="AS746" i="3"/>
  <c r="AS747" i="3"/>
  <c r="AS748" i="3"/>
  <c r="AS749" i="3"/>
  <c r="AS750" i="3"/>
  <c r="AS751" i="3"/>
  <c r="AS752" i="3"/>
  <c r="AS753" i="3"/>
  <c r="AS754" i="3"/>
  <c r="AS755" i="3"/>
  <c r="AS756" i="3"/>
  <c r="AS757" i="3"/>
  <c r="AS758" i="3"/>
  <c r="AS759" i="3"/>
  <c r="AS760" i="3"/>
  <c r="AS761" i="3"/>
  <c r="AS762" i="3"/>
  <c r="AS763" i="3"/>
  <c r="AS764" i="3"/>
  <c r="AS765" i="3"/>
  <c r="AS766" i="3"/>
  <c r="AS767" i="3"/>
  <c r="AS768" i="3"/>
  <c r="AS769" i="3"/>
  <c r="AS770" i="3"/>
  <c r="AS771" i="3"/>
  <c r="AS772" i="3"/>
  <c r="AS773" i="3"/>
  <c r="AS774" i="3"/>
  <c r="AS775" i="3"/>
  <c r="AS776" i="3"/>
  <c r="AS777" i="3"/>
  <c r="AS778" i="3"/>
  <c r="AS779" i="3"/>
  <c r="AS780" i="3"/>
  <c r="AS781" i="3"/>
  <c r="AS782" i="3"/>
  <c r="AS783" i="3"/>
  <c r="AS784" i="3"/>
  <c r="AS785" i="3"/>
  <c r="AS786" i="3"/>
  <c r="AS787" i="3"/>
  <c r="AS788" i="3"/>
  <c r="AS789" i="3"/>
  <c r="AS790" i="3"/>
  <c r="AS791" i="3"/>
  <c r="AS792" i="3"/>
  <c r="AS793" i="3"/>
  <c r="AS794" i="3"/>
  <c r="AS795" i="3"/>
  <c r="AS796" i="3"/>
  <c r="AS797" i="3"/>
  <c r="AS798" i="3"/>
  <c r="AS799" i="3"/>
  <c r="AS800" i="3"/>
  <c r="AS801" i="3"/>
  <c r="AS802" i="3"/>
  <c r="AS803" i="3"/>
  <c r="AS804" i="3"/>
  <c r="AS805" i="3"/>
  <c r="AS806" i="3"/>
  <c r="AS807" i="3"/>
  <c r="AS808" i="3"/>
  <c r="AS809" i="3"/>
  <c r="AS810" i="3"/>
  <c r="AS811" i="3"/>
  <c r="AS812" i="3"/>
  <c r="AS813" i="3"/>
  <c r="AS814" i="3"/>
  <c r="AS815" i="3"/>
  <c r="AS816" i="3"/>
  <c r="AS817" i="3"/>
  <c r="AS818" i="3"/>
  <c r="AS819" i="3"/>
  <c r="AS820" i="3"/>
  <c r="AS821" i="3"/>
  <c r="AS822" i="3"/>
  <c r="AS823" i="3"/>
  <c r="AS824" i="3"/>
  <c r="AS825" i="3"/>
  <c r="AS826" i="3"/>
  <c r="AS827" i="3"/>
  <c r="AS828" i="3"/>
  <c r="AS829" i="3"/>
  <c r="AS830" i="3"/>
  <c r="AS831" i="3"/>
  <c r="AS832" i="3"/>
  <c r="AS833" i="3"/>
  <c r="AS834" i="3"/>
  <c r="AS835" i="3"/>
  <c r="AS836" i="3"/>
  <c r="AS837" i="3"/>
  <c r="AS838" i="3"/>
  <c r="AS839" i="3"/>
  <c r="AS840" i="3"/>
  <c r="AS841" i="3"/>
  <c r="AS842" i="3"/>
  <c r="AS843" i="3"/>
  <c r="AS844" i="3"/>
  <c r="AS845" i="3"/>
  <c r="AS846" i="3"/>
  <c r="AS847" i="3"/>
  <c r="AS848" i="3"/>
  <c r="AS849" i="3"/>
  <c r="AS850" i="3"/>
  <c r="AS851" i="3"/>
  <c r="AS852" i="3"/>
  <c r="AS853" i="3"/>
  <c r="AS854" i="3"/>
  <c r="AS855" i="3"/>
  <c r="AS856" i="3"/>
  <c r="AS857" i="3"/>
  <c r="AS858" i="3"/>
  <c r="AS859" i="3"/>
  <c r="AS860" i="3"/>
  <c r="AS861" i="3"/>
  <c r="AS862" i="3"/>
  <c r="AS863" i="3"/>
  <c r="AS864" i="3"/>
  <c r="AS865" i="3"/>
  <c r="AS866" i="3"/>
  <c r="AS867" i="3"/>
  <c r="AS868" i="3"/>
  <c r="AS869" i="3"/>
  <c r="AS870" i="3"/>
  <c r="AS871" i="3"/>
  <c r="AS872" i="3"/>
  <c r="AS873" i="3"/>
  <c r="AS874" i="3"/>
  <c r="AS875" i="3"/>
  <c r="AS876" i="3"/>
  <c r="AS877" i="3"/>
  <c r="AS878" i="3"/>
  <c r="AS879" i="3"/>
  <c r="AS880" i="3"/>
  <c r="AS881" i="3"/>
  <c r="AS882" i="3"/>
  <c r="AS883" i="3"/>
  <c r="AS884" i="3"/>
  <c r="AS885" i="3"/>
  <c r="AS886" i="3"/>
  <c r="AS887" i="3"/>
  <c r="AS888" i="3"/>
  <c r="AS889" i="3"/>
  <c r="AS890" i="3"/>
  <c r="AS891" i="3"/>
  <c r="AS892" i="3"/>
  <c r="AS893" i="3"/>
  <c r="AS894" i="3"/>
  <c r="AS895" i="3"/>
  <c r="AS896" i="3"/>
  <c r="AS897" i="3"/>
  <c r="AS898" i="3"/>
  <c r="AS899" i="3"/>
  <c r="AS900" i="3"/>
  <c r="AS901" i="3"/>
  <c r="AS902" i="3"/>
  <c r="AS903" i="3"/>
  <c r="AS904" i="3"/>
  <c r="AS905" i="3"/>
  <c r="AS906" i="3"/>
  <c r="AS907" i="3"/>
  <c r="AS908" i="3"/>
  <c r="AS909" i="3"/>
  <c r="AS910" i="3"/>
  <c r="AS911" i="3"/>
  <c r="AS912" i="3"/>
  <c r="AS913" i="3"/>
  <c r="AS914" i="3"/>
  <c r="AS915" i="3"/>
  <c r="AS916" i="3"/>
  <c r="AS917" i="3"/>
  <c r="AS918" i="3"/>
  <c r="AS919" i="3"/>
  <c r="AS920" i="3"/>
  <c r="AS921" i="3"/>
  <c r="AS922" i="3"/>
  <c r="AS923" i="3"/>
  <c r="AS924" i="3"/>
  <c r="AS925" i="3"/>
  <c r="AS926" i="3"/>
  <c r="AS927" i="3"/>
  <c r="AS928" i="3"/>
  <c r="AS929" i="3"/>
  <c r="AS930" i="3"/>
  <c r="AS931" i="3"/>
  <c r="AS932" i="3"/>
  <c r="AS933" i="3"/>
  <c r="AS934" i="3"/>
  <c r="AS935" i="3"/>
  <c r="AS936" i="3"/>
  <c r="AS937" i="3"/>
  <c r="AS938" i="3"/>
  <c r="AS939" i="3"/>
  <c r="AS940" i="3"/>
  <c r="AS941" i="3"/>
  <c r="AS942" i="3"/>
  <c r="AS943" i="3"/>
  <c r="AS944" i="3"/>
  <c r="AS945" i="3"/>
  <c r="AS946" i="3"/>
  <c r="AS947" i="3"/>
  <c r="AS948" i="3"/>
  <c r="AS949" i="3"/>
  <c r="AS950" i="3"/>
  <c r="AS951" i="3"/>
  <c r="AS952" i="3"/>
  <c r="AS953" i="3"/>
  <c r="AS954" i="3"/>
  <c r="AS955" i="3"/>
  <c r="AS956" i="3"/>
  <c r="AS957" i="3"/>
  <c r="AS958" i="3"/>
  <c r="AS959" i="3"/>
  <c r="AS960" i="3"/>
  <c r="AS961" i="3"/>
  <c r="AS962" i="3"/>
  <c r="AS963" i="3"/>
  <c r="AS964" i="3"/>
  <c r="AS965" i="3"/>
  <c r="AS966" i="3"/>
  <c r="AS967" i="3"/>
  <c r="AS968" i="3"/>
  <c r="AS969" i="3"/>
  <c r="AS970" i="3"/>
  <c r="AS971" i="3"/>
  <c r="AS972" i="3"/>
  <c r="AS973" i="3"/>
  <c r="AS974" i="3"/>
  <c r="AS975" i="3"/>
  <c r="AS976" i="3"/>
  <c r="AS977" i="3"/>
  <c r="AS978" i="3"/>
  <c r="AS979" i="3"/>
  <c r="AS980" i="3"/>
  <c r="AS981" i="3"/>
  <c r="AS982" i="3"/>
  <c r="AS983" i="3"/>
  <c r="AS984" i="3"/>
  <c r="AS985" i="3"/>
  <c r="AS986" i="3"/>
  <c r="AS987" i="3"/>
  <c r="AS988" i="3"/>
  <c r="AS989" i="3"/>
  <c r="AS990" i="3"/>
  <c r="AS991" i="3"/>
  <c r="AS992" i="3"/>
  <c r="AS993" i="3"/>
  <c r="AS994" i="3"/>
  <c r="AS995" i="3"/>
  <c r="AS996" i="3"/>
  <c r="AS997" i="3"/>
  <c r="AS998" i="3"/>
  <c r="AS999" i="3"/>
  <c r="AS1000" i="3"/>
  <c r="AS1001" i="3"/>
  <c r="AS1002" i="3"/>
  <c r="AS1003" i="3"/>
  <c r="AS1004" i="3"/>
  <c r="AS1005" i="3"/>
  <c r="AS1006" i="3"/>
  <c r="AS1007" i="3"/>
  <c r="AS1008" i="3"/>
  <c r="AS1009" i="3"/>
  <c r="AS1010" i="3"/>
  <c r="AS1011" i="3"/>
  <c r="AS1012" i="3"/>
  <c r="AS1013" i="3"/>
  <c r="AS1014" i="3"/>
  <c r="AS1015" i="3"/>
  <c r="AS1016" i="3"/>
  <c r="AS1017" i="3"/>
  <c r="AS1018" i="3"/>
  <c r="AS1019" i="3"/>
  <c r="AS1020" i="3"/>
  <c r="AS1021" i="3"/>
  <c r="AS1022" i="3"/>
  <c r="AS1023" i="3"/>
  <c r="AS1024" i="3"/>
  <c r="AS1025" i="3"/>
  <c r="AS1026" i="3"/>
  <c r="AS1027" i="3"/>
  <c r="AS1028" i="3"/>
  <c r="AS1029" i="3"/>
  <c r="AS1030" i="3"/>
  <c r="AS1031" i="3"/>
  <c r="AS1032" i="3"/>
  <c r="AS1033" i="3"/>
  <c r="AS1034" i="3"/>
  <c r="AS1035" i="3"/>
  <c r="AS1036" i="3"/>
  <c r="AS1037" i="3"/>
  <c r="AS1038" i="3"/>
  <c r="AS1039" i="3"/>
  <c r="AS1040" i="3"/>
  <c r="AS1041" i="3"/>
  <c r="AS1042" i="3"/>
  <c r="AS1043" i="3"/>
  <c r="AS1044" i="3"/>
  <c r="AS1045" i="3"/>
  <c r="AS1046" i="3"/>
  <c r="AS1047" i="3"/>
  <c r="AS1048" i="3"/>
  <c r="AS1049" i="3"/>
  <c r="AS1050" i="3"/>
  <c r="AS1051" i="3"/>
  <c r="AS1052" i="3"/>
  <c r="AS1053" i="3"/>
  <c r="AS1054" i="3"/>
  <c r="AS1055" i="3"/>
  <c r="AS1056" i="3"/>
  <c r="AS1057" i="3"/>
  <c r="AS1058" i="3"/>
  <c r="AS1059" i="3"/>
  <c r="AS1060" i="3"/>
  <c r="AS1061" i="3"/>
  <c r="AS1062" i="3"/>
  <c r="AS1063" i="3"/>
  <c r="AS1064" i="3"/>
  <c r="AS1065" i="3"/>
  <c r="AS1066" i="3"/>
  <c r="AS1067" i="3"/>
  <c r="AS1068" i="3"/>
  <c r="AS1069" i="3"/>
  <c r="AS1070" i="3"/>
  <c r="AS1071" i="3"/>
  <c r="AS1072" i="3"/>
  <c r="AS1073" i="3"/>
  <c r="AS1074" i="3"/>
  <c r="AS1075" i="3"/>
  <c r="AS1076" i="3"/>
  <c r="AS1077" i="3"/>
  <c r="AS1078" i="3"/>
  <c r="AS1079" i="3"/>
  <c r="AS1080" i="3"/>
  <c r="AS1081" i="3"/>
  <c r="AS1082" i="3"/>
  <c r="AS1083" i="3"/>
  <c r="AS1084" i="3"/>
  <c r="AS1085" i="3"/>
  <c r="AS1086" i="3"/>
  <c r="AS1087" i="3"/>
  <c r="AS1088" i="3"/>
  <c r="AS1089" i="3"/>
  <c r="AS1090" i="3"/>
  <c r="AS1091" i="3"/>
  <c r="AS1092" i="3"/>
  <c r="AS1093" i="3"/>
  <c r="AS1094" i="3"/>
  <c r="AS1095" i="3"/>
  <c r="AS1096" i="3"/>
  <c r="AS1097" i="3"/>
  <c r="AS1098" i="3"/>
  <c r="AS1099" i="3"/>
  <c r="AS1100" i="3"/>
  <c r="AS1101" i="3"/>
  <c r="AS1102" i="3"/>
  <c r="AS1103" i="3"/>
  <c r="AS1104" i="3"/>
  <c r="AS1105" i="3"/>
  <c r="AS1106" i="3"/>
  <c r="AS1107" i="3"/>
  <c r="AS1108" i="3"/>
  <c r="AS1109" i="3"/>
  <c r="AS1110" i="3"/>
  <c r="AS1111" i="3"/>
  <c r="AS1112" i="3"/>
  <c r="AS1113" i="3"/>
  <c r="AS1114" i="3"/>
  <c r="AS1115" i="3"/>
  <c r="AS1116" i="3"/>
  <c r="AS1117" i="3"/>
  <c r="AS1118" i="3"/>
  <c r="AS1119" i="3"/>
  <c r="AS1120" i="3"/>
  <c r="AS1121" i="3"/>
  <c r="AS1122" i="3"/>
  <c r="AS1123" i="3"/>
  <c r="AS1124" i="3"/>
  <c r="AS1125" i="3"/>
  <c r="AS1126" i="3"/>
  <c r="AS1127" i="3"/>
  <c r="AS1128" i="3"/>
  <c r="AS1129" i="3"/>
  <c r="AS1130" i="3"/>
  <c r="AS1131" i="3"/>
  <c r="AS1132" i="3"/>
  <c r="AS1133" i="3"/>
  <c r="AS1134" i="3"/>
  <c r="AS1135" i="3"/>
  <c r="AS1136" i="3"/>
  <c r="AS1137" i="3"/>
  <c r="AS1138" i="3"/>
  <c r="AS1139" i="3"/>
  <c r="AS1140" i="3"/>
  <c r="AS1141" i="3"/>
  <c r="AS1142" i="3"/>
  <c r="AS1143" i="3"/>
  <c r="AS1144" i="3"/>
  <c r="AS1145" i="3"/>
  <c r="AS1146" i="3"/>
  <c r="AS1147" i="3"/>
  <c r="AS1148" i="3"/>
  <c r="AS1149" i="3"/>
  <c r="AS1150" i="3"/>
  <c r="AS1151" i="3"/>
  <c r="AS1152" i="3"/>
  <c r="AS1153" i="3"/>
  <c r="AS1154" i="3"/>
  <c r="AS1155" i="3"/>
  <c r="AS1156" i="3"/>
  <c r="AS1157" i="3"/>
  <c r="AS1158" i="3"/>
  <c r="AS1159" i="3"/>
  <c r="AS1160" i="3"/>
  <c r="AS1161" i="3"/>
  <c r="AS1162" i="3"/>
  <c r="AS1163" i="3"/>
  <c r="AS1164" i="3"/>
  <c r="AS1165" i="3"/>
  <c r="AS1166" i="3"/>
  <c r="AS1167" i="3"/>
  <c r="AS1168" i="3"/>
  <c r="AS1169" i="3"/>
  <c r="AS1170" i="3"/>
  <c r="AS1171" i="3"/>
  <c r="AS1172" i="3"/>
  <c r="AS1173" i="3"/>
  <c r="AS1174" i="3"/>
  <c r="AS1175" i="3"/>
  <c r="AS1176" i="3"/>
  <c r="AS1177" i="3"/>
  <c r="AS1178" i="3"/>
  <c r="AS1179" i="3"/>
  <c r="AS1180" i="3"/>
  <c r="AS1181" i="3"/>
  <c r="AS1182" i="3"/>
  <c r="AS1183" i="3"/>
  <c r="AS1184" i="3"/>
  <c r="AS1185" i="3"/>
  <c r="AS1186" i="3"/>
  <c r="AS1187" i="3"/>
  <c r="AS1188" i="3"/>
  <c r="AS1189" i="3"/>
  <c r="AS1190" i="3"/>
  <c r="AS1191" i="3"/>
  <c r="AS1192" i="3"/>
  <c r="AS1193" i="3"/>
  <c r="AS1194" i="3"/>
  <c r="AS1195" i="3"/>
  <c r="AS1196" i="3"/>
  <c r="AS1197" i="3"/>
  <c r="AS1198" i="3"/>
  <c r="AS1199" i="3"/>
  <c r="AS1200" i="3"/>
  <c r="AS1201" i="3"/>
  <c r="AS1202" i="3"/>
  <c r="AS1203" i="3"/>
  <c r="AS1204" i="3"/>
  <c r="AS1205" i="3"/>
  <c r="AS1206" i="3"/>
  <c r="AS1207" i="3"/>
  <c r="AS1208" i="3"/>
  <c r="AS1209" i="3"/>
  <c r="AS1210" i="3"/>
  <c r="AS1211" i="3"/>
  <c r="AS1212" i="3"/>
  <c r="AS1213" i="3"/>
  <c r="AS1214" i="3"/>
  <c r="AS1215" i="3"/>
  <c r="AS1216" i="3"/>
  <c r="AS1217" i="3"/>
  <c r="AS1218" i="3"/>
  <c r="AS1219" i="3"/>
  <c r="AS1220" i="3"/>
  <c r="AS1221" i="3"/>
  <c r="AS1222" i="3"/>
  <c r="AS1223" i="3"/>
  <c r="AS1224" i="3"/>
  <c r="AS1225" i="3"/>
  <c r="AS1226" i="3"/>
  <c r="AS1227" i="3"/>
  <c r="AS1228" i="3"/>
  <c r="AS1229" i="3"/>
  <c r="AS1230" i="3"/>
  <c r="AS1231" i="3"/>
  <c r="AS1232" i="3"/>
  <c r="AS1233" i="3"/>
  <c r="AS1234" i="3"/>
  <c r="AS1235" i="3"/>
  <c r="AS1236" i="3"/>
  <c r="AS1237" i="3"/>
  <c r="AS1238" i="3"/>
  <c r="AS1239" i="3"/>
  <c r="AS1240" i="3"/>
  <c r="AS1241" i="3"/>
  <c r="AS1242" i="3"/>
  <c r="AS1243" i="3"/>
  <c r="AS1244" i="3"/>
  <c r="AS1245" i="3"/>
  <c r="AS1246" i="3"/>
  <c r="AS1247" i="3"/>
  <c r="AS1248" i="3"/>
  <c r="AS1249" i="3"/>
  <c r="AS1250" i="3"/>
  <c r="AS1251" i="3"/>
  <c r="AS1252" i="3"/>
  <c r="AS1253" i="3"/>
  <c r="AS1254" i="3"/>
  <c r="AS1255" i="3"/>
  <c r="AS1256" i="3"/>
  <c r="AS1257" i="3"/>
  <c r="AS1258" i="3"/>
  <c r="AS1259" i="3"/>
  <c r="AS1260" i="3"/>
  <c r="AS1261" i="3"/>
  <c r="AS1262" i="3"/>
  <c r="AS1263" i="3"/>
  <c r="AS1264" i="3"/>
  <c r="AS1265" i="3"/>
  <c r="AS1266" i="3"/>
  <c r="AS1267" i="3"/>
  <c r="AS1268" i="3"/>
  <c r="AS1269" i="3"/>
  <c r="AS1270" i="3"/>
  <c r="AS1271" i="3"/>
  <c r="AS1272" i="3"/>
  <c r="AS1273" i="3"/>
  <c r="AS1274" i="3"/>
  <c r="AS1275" i="3"/>
  <c r="AS1276" i="3"/>
  <c r="AS1277" i="3"/>
  <c r="AS1278" i="3"/>
  <c r="AS1279" i="3"/>
  <c r="AS1280" i="3"/>
  <c r="AS1281" i="3"/>
  <c r="AS1282" i="3"/>
  <c r="AS1283" i="3"/>
  <c r="AS1284" i="3"/>
  <c r="AS1285" i="3"/>
  <c r="AS1286" i="3"/>
  <c r="AS1287" i="3"/>
  <c r="AS1288" i="3"/>
  <c r="AS1289" i="3"/>
  <c r="AS1290" i="3"/>
  <c r="AS1291" i="3"/>
  <c r="AS1292" i="3"/>
  <c r="AS1293" i="3"/>
  <c r="AS1294" i="3"/>
  <c r="AS1295" i="3"/>
  <c r="AS1296" i="3"/>
  <c r="AS1297" i="3"/>
  <c r="AS1298" i="3"/>
  <c r="AS1299" i="3"/>
  <c r="AS1300" i="3"/>
  <c r="AS1301" i="3"/>
  <c r="AS1302" i="3"/>
  <c r="AS1303" i="3"/>
  <c r="AS1304" i="3"/>
  <c r="AS1305" i="3"/>
  <c r="AS1306" i="3"/>
  <c r="AS1307" i="3"/>
  <c r="AS1308" i="3"/>
  <c r="AS1309" i="3"/>
  <c r="AS1310" i="3"/>
  <c r="AS1311" i="3"/>
  <c r="AS1312" i="3"/>
  <c r="AS1313" i="3"/>
  <c r="AS1314" i="3"/>
  <c r="AS1315" i="3"/>
  <c r="AS1316" i="3"/>
  <c r="AS1317" i="3"/>
  <c r="AS1318" i="3"/>
  <c r="AS1319" i="3"/>
  <c r="AS1320" i="3"/>
  <c r="AS1321" i="3"/>
  <c r="AS1322" i="3"/>
  <c r="AS1323" i="3"/>
  <c r="AS1324" i="3"/>
  <c r="AS1325" i="3"/>
  <c r="AS1326" i="3"/>
  <c r="AS1327" i="3"/>
  <c r="AS1328" i="3"/>
  <c r="AS1329" i="3"/>
  <c r="AS1330" i="3"/>
  <c r="AS1331" i="3"/>
  <c r="AS1332" i="3"/>
  <c r="AS1333" i="3"/>
  <c r="AS1334" i="3"/>
  <c r="AS1335" i="3"/>
  <c r="AS1336" i="3"/>
  <c r="AS1337" i="3"/>
  <c r="AS1338" i="3"/>
  <c r="AS1339" i="3"/>
  <c r="AS1340" i="3"/>
  <c r="AS1341" i="3"/>
  <c r="AS1342" i="3"/>
  <c r="AS1343" i="3"/>
  <c r="AS1344" i="3"/>
  <c r="AS1345" i="3"/>
  <c r="AS1346" i="3"/>
  <c r="AS1347" i="3"/>
  <c r="AS1348" i="3"/>
  <c r="AS1349" i="3"/>
  <c r="AS1350" i="3"/>
  <c r="AS1351" i="3"/>
  <c r="AS1352" i="3"/>
  <c r="AS1353" i="3"/>
  <c r="AS1354" i="3"/>
  <c r="AS1355" i="3"/>
  <c r="AS1356" i="3"/>
  <c r="AS1357" i="3"/>
  <c r="AS1358" i="3"/>
  <c r="AS1359" i="3"/>
  <c r="AS1360" i="3"/>
  <c r="AS1361" i="3"/>
  <c r="AS1362" i="3"/>
  <c r="AS1363" i="3"/>
  <c r="AS1364" i="3"/>
  <c r="AS1365" i="3"/>
  <c r="AS1366" i="3"/>
  <c r="AS1367" i="3"/>
  <c r="AS1368" i="3"/>
  <c r="AS1369" i="3"/>
  <c r="AS1370" i="3"/>
  <c r="AS1371" i="3"/>
  <c r="AS1372" i="3"/>
  <c r="AS1373" i="3"/>
  <c r="AS1374" i="3"/>
  <c r="AS1375" i="3"/>
  <c r="AS1376" i="3"/>
  <c r="AS1377" i="3"/>
  <c r="AS1378" i="3"/>
  <c r="AS1379" i="3"/>
  <c r="AS1380" i="3"/>
  <c r="AS1381" i="3"/>
  <c r="AS1382" i="3"/>
  <c r="AS1383" i="3"/>
  <c r="AS1384" i="3"/>
  <c r="AS1385" i="3"/>
  <c r="AS1386" i="3"/>
  <c r="AS1387" i="3"/>
  <c r="AS1388" i="3"/>
  <c r="AS1389" i="3"/>
  <c r="AS1390" i="3"/>
  <c r="AS1391" i="3"/>
  <c r="AS1392" i="3"/>
  <c r="AS1393" i="3"/>
  <c r="AS1394" i="3"/>
  <c r="AS1395" i="3"/>
  <c r="AS1396" i="3"/>
  <c r="AS1397" i="3"/>
  <c r="AS1398" i="3"/>
  <c r="AS1399" i="3"/>
  <c r="AS1400" i="3"/>
  <c r="AS1401" i="3"/>
  <c r="AS1402" i="3"/>
  <c r="AS1403" i="3"/>
  <c r="AS1404" i="3"/>
  <c r="AS1405" i="3"/>
  <c r="AS1406" i="3"/>
  <c r="AS1407" i="3"/>
  <c r="AS1408" i="3"/>
  <c r="AS1409" i="3"/>
  <c r="AS1410" i="3"/>
  <c r="AS1411" i="3"/>
  <c r="AS1412" i="3"/>
  <c r="AS1413" i="3"/>
  <c r="AS1414" i="3"/>
  <c r="AS1415" i="3"/>
  <c r="AS1416" i="3"/>
  <c r="AS1417" i="3"/>
  <c r="AS1418" i="3"/>
  <c r="AS1419" i="3"/>
  <c r="AS1420" i="3"/>
  <c r="AS1421" i="3"/>
  <c r="AS1422" i="3"/>
  <c r="AS1423" i="3"/>
  <c r="AS1424" i="3"/>
  <c r="AS1425" i="3"/>
  <c r="AS1426" i="3"/>
  <c r="AS1427" i="3"/>
  <c r="AS1428" i="3"/>
  <c r="AS1429" i="3"/>
  <c r="AS1430" i="3"/>
  <c r="AS1431" i="3"/>
  <c r="AS1432" i="3"/>
  <c r="AS1433" i="3"/>
  <c r="AS1434" i="3"/>
  <c r="AS1435" i="3"/>
  <c r="AS1436" i="3"/>
  <c r="AS1437" i="3"/>
  <c r="AS1438" i="3"/>
  <c r="AS1439" i="3"/>
  <c r="AS1440" i="3"/>
  <c r="AS1441" i="3"/>
  <c r="AS1442" i="3"/>
  <c r="AS1443" i="3"/>
  <c r="AS1444" i="3"/>
  <c r="AS1445" i="3"/>
  <c r="AS1446" i="3"/>
  <c r="AS1447" i="3"/>
  <c r="AS1448" i="3"/>
  <c r="AS1449" i="3"/>
  <c r="AS1450" i="3"/>
  <c r="AS1451" i="3"/>
  <c r="AS1452" i="3"/>
  <c r="AS1453" i="3"/>
  <c r="AS1454" i="3"/>
  <c r="AS1455" i="3"/>
  <c r="AS1456" i="3"/>
  <c r="AS1457" i="3"/>
  <c r="AS1458" i="3"/>
  <c r="AS1459" i="3"/>
  <c r="AS1460" i="3"/>
  <c r="AS1461" i="3"/>
  <c r="AS1462" i="3"/>
  <c r="AS1463" i="3"/>
  <c r="AS1464" i="3"/>
  <c r="AS1465" i="3"/>
  <c r="AS1466" i="3"/>
  <c r="AS1467" i="3"/>
  <c r="AS1468" i="3"/>
  <c r="AS1469" i="3"/>
  <c r="AS1470" i="3"/>
  <c r="AS1471" i="3"/>
  <c r="AS1472" i="3"/>
  <c r="AS1473" i="3"/>
  <c r="AS1474" i="3"/>
  <c r="AS1475" i="3"/>
  <c r="AS1476" i="3"/>
  <c r="AS1477" i="3"/>
  <c r="AS1478" i="3"/>
  <c r="AS1479" i="3"/>
  <c r="AS1480" i="3"/>
  <c r="AS1481" i="3"/>
  <c r="AS1482" i="3"/>
  <c r="AS1483" i="3"/>
  <c r="AS1484" i="3"/>
  <c r="AS1485" i="3"/>
  <c r="AS1486" i="3"/>
  <c r="AS1487" i="3"/>
  <c r="AS1488" i="3"/>
  <c r="AS1489" i="3"/>
  <c r="AS1490" i="3"/>
  <c r="AS1491" i="3"/>
  <c r="AS1492" i="3"/>
  <c r="AS1493" i="3"/>
  <c r="AS1494" i="3"/>
  <c r="AS1495" i="3"/>
  <c r="AS1496" i="3"/>
  <c r="AS1497" i="3"/>
  <c r="AS1498" i="3"/>
  <c r="AS1499" i="3"/>
  <c r="AS1500" i="3"/>
  <c r="AS1501" i="3"/>
  <c r="AS1502" i="3"/>
  <c r="AS1503" i="3"/>
  <c r="AS1504" i="3"/>
  <c r="AS1505" i="3"/>
  <c r="AS1506" i="3"/>
  <c r="AS1507" i="3"/>
  <c r="AS1508" i="3"/>
  <c r="AS1509" i="3"/>
  <c r="AS1510" i="3"/>
  <c r="AS1511" i="3"/>
  <c r="AS1512" i="3"/>
  <c r="AS1513" i="3"/>
  <c r="AS1514" i="3"/>
  <c r="AS1515" i="3"/>
  <c r="AS1516" i="3"/>
  <c r="AS1517" i="3"/>
  <c r="AS1518" i="3"/>
  <c r="AS1519" i="3"/>
  <c r="AS1520" i="3"/>
  <c r="AS1521" i="3"/>
  <c r="AS1522" i="3"/>
  <c r="AS1523" i="3"/>
  <c r="AS1524" i="3"/>
  <c r="AS1525" i="3"/>
  <c r="AS1526" i="3"/>
  <c r="AS1527" i="3"/>
  <c r="AS1528" i="3"/>
  <c r="AS1529" i="3"/>
  <c r="AS1530" i="3"/>
  <c r="AS1531" i="3"/>
  <c r="AS1532" i="3"/>
  <c r="AS1533" i="3"/>
  <c r="AS1534" i="3"/>
  <c r="AS1535" i="3"/>
  <c r="AS1536" i="3"/>
  <c r="AS1537" i="3"/>
  <c r="AS1538" i="3"/>
  <c r="AS1539" i="3"/>
  <c r="AS1540" i="3"/>
  <c r="AS1541" i="3"/>
  <c r="AS1542" i="3"/>
  <c r="AS1543" i="3"/>
  <c r="AS1544" i="3"/>
  <c r="AS1545" i="3"/>
  <c r="AS1546" i="3"/>
  <c r="AS1547" i="3"/>
  <c r="AS1548" i="3"/>
  <c r="AS1549" i="3"/>
  <c r="AS1550" i="3"/>
  <c r="AS1551" i="3"/>
  <c r="AS1552" i="3"/>
  <c r="AS1553" i="3"/>
  <c r="AS1554" i="3"/>
  <c r="AS1555" i="3"/>
  <c r="AS1556" i="3"/>
  <c r="AS1557" i="3"/>
  <c r="AS1558" i="3"/>
  <c r="AS1559" i="3"/>
  <c r="AS1560" i="3"/>
  <c r="AS1561" i="3"/>
  <c r="AS1562" i="3"/>
  <c r="AS1563" i="3"/>
  <c r="AS1564" i="3"/>
  <c r="AS1565" i="3"/>
  <c r="AS1566" i="3"/>
  <c r="AS1567" i="3"/>
  <c r="AS1568" i="3"/>
  <c r="AS1569" i="3"/>
  <c r="AS1570" i="3"/>
  <c r="AS1571" i="3"/>
  <c r="AS1572" i="3"/>
  <c r="AS1573" i="3"/>
  <c r="AS1574" i="3"/>
  <c r="AS1575" i="3"/>
  <c r="AS1576" i="3"/>
  <c r="AS1577" i="3"/>
  <c r="AS1578" i="3"/>
  <c r="AS1579" i="3"/>
  <c r="AS1580" i="3"/>
  <c r="AS1581" i="3"/>
  <c r="AS1582" i="3"/>
  <c r="AS1583" i="3"/>
  <c r="AS1584" i="3"/>
  <c r="AS1585" i="3"/>
  <c r="AS1586" i="3"/>
  <c r="AS1587" i="3"/>
  <c r="AS1588" i="3"/>
  <c r="AS1589" i="3"/>
  <c r="AS1590" i="3"/>
  <c r="AS1591" i="3"/>
  <c r="AS1592" i="3"/>
  <c r="AS1593" i="3"/>
  <c r="AS1594" i="3"/>
  <c r="AS1595" i="3"/>
  <c r="AS1596" i="3"/>
  <c r="AS1597" i="3"/>
  <c r="AS1598" i="3"/>
  <c r="AS1599" i="3"/>
  <c r="AS1600" i="3"/>
  <c r="AS1601" i="3"/>
  <c r="AS1602" i="3"/>
  <c r="AS1603" i="3"/>
  <c r="AS1604" i="3"/>
  <c r="AS1605" i="3"/>
  <c r="AS1606" i="3"/>
  <c r="AS1607" i="3"/>
  <c r="AS1608" i="3"/>
  <c r="AS1609" i="3"/>
  <c r="AS1610" i="3"/>
  <c r="AS1611" i="3"/>
  <c r="AS1612" i="3"/>
  <c r="AS1613" i="3"/>
  <c r="AS1614" i="3"/>
  <c r="AS1615" i="3"/>
  <c r="AS1616" i="3"/>
  <c r="AS1617" i="3"/>
  <c r="AS1618" i="3"/>
  <c r="AS1619" i="3"/>
  <c r="AS1620" i="3"/>
  <c r="AS1621" i="3"/>
  <c r="AS1622" i="3"/>
  <c r="AS1623" i="3"/>
  <c r="AS1624" i="3"/>
  <c r="AS1625" i="3"/>
  <c r="AS1626" i="3"/>
  <c r="AS1627" i="3"/>
  <c r="AS1628" i="3"/>
  <c r="AS1629" i="3"/>
  <c r="AS1630" i="3"/>
  <c r="AS1631" i="3"/>
  <c r="AS1632" i="3"/>
  <c r="AS1633" i="3"/>
  <c r="AS1634" i="3"/>
  <c r="AS1635" i="3"/>
  <c r="AS1636" i="3"/>
  <c r="AS1637" i="3"/>
  <c r="AS1638" i="3"/>
  <c r="AS1639" i="3"/>
  <c r="AS1640" i="3"/>
  <c r="AS1641" i="3"/>
  <c r="AS1642" i="3"/>
  <c r="AS1643" i="3"/>
  <c r="AS1644" i="3"/>
  <c r="AS1645" i="3"/>
  <c r="AS1646" i="3"/>
  <c r="AS1647" i="3"/>
  <c r="AS1648" i="3"/>
  <c r="AS1649" i="3"/>
  <c r="AS1650" i="3"/>
  <c r="AS1651" i="3"/>
  <c r="AS1652" i="3"/>
  <c r="AS1653" i="3"/>
  <c r="AS1654" i="3"/>
  <c r="AS1655" i="3"/>
  <c r="AS1656" i="3"/>
  <c r="AS1657" i="3"/>
  <c r="AS1658" i="3"/>
  <c r="AS1659" i="3"/>
  <c r="AS1660" i="3"/>
  <c r="AS1661" i="3"/>
  <c r="AS1662" i="3"/>
  <c r="AS1663" i="3"/>
  <c r="AS1664" i="3"/>
  <c r="AS1665" i="3"/>
  <c r="AS1666" i="3"/>
  <c r="AS1667" i="3"/>
  <c r="AS1668" i="3"/>
  <c r="AS1669" i="3"/>
  <c r="AS1670" i="3"/>
  <c r="AS1671" i="3"/>
  <c r="AS1672" i="3"/>
  <c r="AS1673" i="3"/>
  <c r="AS1674" i="3"/>
  <c r="AS1675" i="3"/>
  <c r="AS1676" i="3"/>
  <c r="AS1677" i="3"/>
  <c r="AS1678" i="3"/>
  <c r="AS1679" i="3"/>
  <c r="AS1680" i="3"/>
  <c r="AS1681" i="3"/>
  <c r="AS1682" i="3"/>
  <c r="AS1683" i="3"/>
  <c r="AS1684" i="3"/>
  <c r="AS1685" i="3"/>
  <c r="AS1686" i="3"/>
  <c r="AS1687" i="3"/>
  <c r="AS1688" i="3"/>
  <c r="AS1689" i="3"/>
  <c r="AS1690" i="3"/>
  <c r="AS1691" i="3"/>
  <c r="AS1692" i="3"/>
  <c r="AS1693" i="3"/>
  <c r="AS1694" i="3"/>
  <c r="AS1695" i="3"/>
  <c r="AS1696" i="3"/>
  <c r="AS1697" i="3"/>
  <c r="AS1698" i="3"/>
  <c r="AS1699" i="3"/>
  <c r="AS1700" i="3"/>
  <c r="AS1701" i="3"/>
  <c r="AS1702" i="3"/>
  <c r="AS1703" i="3"/>
  <c r="AS1704" i="3"/>
  <c r="AS1705" i="3"/>
  <c r="AS1706" i="3"/>
  <c r="AS1707" i="3"/>
  <c r="AS1708" i="3"/>
  <c r="AS1709" i="3"/>
  <c r="AS1710" i="3"/>
  <c r="AS1711" i="3"/>
  <c r="AS1712" i="3"/>
  <c r="AS1713" i="3"/>
  <c r="AS1714" i="3"/>
  <c r="AS1715" i="3"/>
  <c r="AS1716" i="3"/>
  <c r="AS1717" i="3"/>
  <c r="AS1718" i="3"/>
  <c r="AS1719" i="3"/>
  <c r="AS1720" i="3"/>
  <c r="AS1721" i="3"/>
  <c r="AS1722" i="3"/>
  <c r="AS1723" i="3"/>
  <c r="AS1724" i="3"/>
  <c r="AS1725" i="3"/>
  <c r="AS1726" i="3"/>
  <c r="AS1727" i="3"/>
  <c r="AS1728" i="3"/>
  <c r="AS1729" i="3"/>
  <c r="AS1730" i="3"/>
  <c r="AS1731" i="3"/>
  <c r="AS1732" i="3"/>
  <c r="AS1733" i="3"/>
  <c r="AS1734" i="3"/>
  <c r="AS1735" i="3"/>
  <c r="AS1736" i="3"/>
  <c r="AS1737" i="3"/>
  <c r="AS1738" i="3"/>
  <c r="AS1739" i="3"/>
  <c r="AS1740" i="3"/>
  <c r="AS1741" i="3"/>
  <c r="AS1742" i="3"/>
  <c r="AS1743" i="3"/>
  <c r="AS1744" i="3"/>
  <c r="AS1745" i="3"/>
  <c r="AS1746" i="3"/>
  <c r="AS1747" i="3"/>
  <c r="AS1748" i="3"/>
  <c r="AS1749" i="3"/>
  <c r="AS1750" i="3"/>
  <c r="AS1751" i="3"/>
  <c r="AS1752" i="3"/>
  <c r="AS1753" i="3"/>
  <c r="AS1754" i="3"/>
  <c r="AS1755" i="3"/>
  <c r="AS1756" i="3"/>
  <c r="AS1757" i="3"/>
  <c r="AS1758" i="3"/>
  <c r="AS1759" i="3"/>
  <c r="AS1760" i="3"/>
  <c r="AS1761" i="3"/>
  <c r="AS1762" i="3"/>
  <c r="AS1763" i="3"/>
  <c r="AS1764" i="3"/>
  <c r="AS1765" i="3"/>
  <c r="AS1766" i="3"/>
  <c r="AS1767" i="3"/>
  <c r="AS1768" i="3"/>
  <c r="AS1769" i="3"/>
  <c r="AS1770" i="3"/>
  <c r="AS1771" i="3"/>
  <c r="AS1772" i="3"/>
  <c r="AS1773" i="3"/>
  <c r="AS1774" i="3"/>
  <c r="AS1775" i="3"/>
  <c r="AS1776" i="3"/>
  <c r="AS1777" i="3"/>
  <c r="AS1778" i="3"/>
  <c r="AS1779" i="3"/>
  <c r="AS1780" i="3"/>
  <c r="AS1781" i="3"/>
  <c r="AS1782" i="3"/>
  <c r="AS1783" i="3"/>
  <c r="AS1784" i="3"/>
  <c r="AS1785" i="3"/>
  <c r="AS1786" i="3"/>
  <c r="AS1787" i="3"/>
  <c r="AS1788" i="3"/>
  <c r="AS1789" i="3"/>
  <c r="AS1790" i="3"/>
  <c r="AS1791" i="3"/>
  <c r="AS1792" i="3"/>
  <c r="AS1793" i="3"/>
  <c r="AS1794" i="3"/>
  <c r="AS1795" i="3"/>
  <c r="AS1796" i="3"/>
  <c r="AS1797" i="3"/>
  <c r="AS1798" i="3"/>
  <c r="AS1799" i="3"/>
  <c r="AS1800" i="3"/>
  <c r="AS1801" i="3"/>
  <c r="AS1802" i="3"/>
  <c r="AS1803" i="3"/>
  <c r="AS1804" i="3"/>
  <c r="AS1805" i="3"/>
  <c r="AS1806" i="3"/>
  <c r="AS1807" i="3"/>
  <c r="AS1808" i="3"/>
  <c r="AS1809" i="3"/>
  <c r="AS1810" i="3"/>
  <c r="AS1811" i="3"/>
  <c r="AS1812" i="3"/>
  <c r="AS1813" i="3"/>
  <c r="AS1814" i="3"/>
  <c r="AS1815" i="3"/>
  <c r="AS1816" i="3"/>
  <c r="AS1817" i="3"/>
  <c r="AS1818" i="3"/>
  <c r="AS1819" i="3"/>
  <c r="AS1820" i="3"/>
  <c r="AS1821" i="3"/>
  <c r="AS1822" i="3"/>
  <c r="AS1823" i="3"/>
  <c r="AS1824" i="3"/>
  <c r="AS1825" i="3"/>
  <c r="AS1826" i="3"/>
  <c r="AS1827" i="3"/>
  <c r="AS1828" i="3"/>
  <c r="AS1829" i="3"/>
  <c r="AS1830" i="3"/>
  <c r="AS1831" i="3"/>
  <c r="AS1832" i="3"/>
  <c r="AS1833" i="3"/>
  <c r="AS1834" i="3"/>
  <c r="AS1835" i="3"/>
  <c r="AS1836" i="3"/>
  <c r="AS1837" i="3"/>
  <c r="AS1838" i="3"/>
  <c r="AS1839" i="3"/>
  <c r="AS1840" i="3"/>
  <c r="AS1841" i="3"/>
  <c r="AS1842" i="3"/>
  <c r="AS1843" i="3"/>
  <c r="AS1844" i="3"/>
  <c r="AS1845" i="3"/>
  <c r="AS1846" i="3"/>
  <c r="AS1847" i="3"/>
  <c r="AS1848" i="3"/>
  <c r="AS1849" i="3"/>
  <c r="AS1850" i="3"/>
  <c r="AS1851" i="3"/>
  <c r="AS1852" i="3"/>
  <c r="AS1853" i="3"/>
  <c r="AS1854" i="3"/>
  <c r="AS1855" i="3"/>
  <c r="AS1856" i="3"/>
  <c r="AS1857" i="3"/>
  <c r="AS1858" i="3"/>
  <c r="AS1859" i="3"/>
  <c r="AS1860" i="3"/>
  <c r="AS1861" i="3"/>
  <c r="AS1862" i="3"/>
  <c r="AS1863" i="3"/>
  <c r="AS1864" i="3"/>
  <c r="AS1865" i="3"/>
  <c r="AS1866" i="3"/>
  <c r="AS1867" i="3"/>
  <c r="AS1868" i="3"/>
  <c r="AS1869" i="3"/>
  <c r="AS1870" i="3"/>
  <c r="AS1871" i="3"/>
  <c r="AS1872" i="3"/>
  <c r="AS1873" i="3"/>
  <c r="AS1874" i="3"/>
  <c r="AS1875" i="3"/>
  <c r="AS1876" i="3"/>
  <c r="AS1877" i="3"/>
  <c r="AS1878" i="3"/>
  <c r="AS1879" i="3"/>
  <c r="AS1880" i="3"/>
  <c r="AS1881" i="3"/>
  <c r="AS1882" i="3"/>
  <c r="AS1883" i="3"/>
  <c r="AS1884" i="3"/>
  <c r="AS1885" i="3"/>
  <c r="AS1886" i="3"/>
  <c r="AS1887" i="3"/>
  <c r="AS1888" i="3"/>
  <c r="AS1889" i="3"/>
  <c r="AS1890" i="3"/>
  <c r="AS1891" i="3"/>
  <c r="AS1892" i="3"/>
  <c r="AS1893" i="3"/>
  <c r="AS1894" i="3"/>
  <c r="AS1895" i="3"/>
  <c r="AS1896" i="3"/>
  <c r="AS1897" i="3"/>
  <c r="AS1898" i="3"/>
  <c r="AS1899" i="3"/>
  <c r="AS1900" i="3"/>
  <c r="AS1901" i="3"/>
  <c r="AS1902" i="3"/>
  <c r="AS1903" i="3"/>
  <c r="AS1904" i="3"/>
  <c r="AS1905" i="3"/>
  <c r="AS1906" i="3"/>
  <c r="AS1907" i="3"/>
  <c r="AS1908" i="3"/>
  <c r="AS1909" i="3"/>
  <c r="AS1910" i="3"/>
  <c r="AS1911" i="3"/>
  <c r="AS1912" i="3"/>
  <c r="AS1913" i="3"/>
  <c r="AS1914" i="3"/>
  <c r="AS1915" i="3"/>
  <c r="AS1916" i="3"/>
  <c r="AS1917" i="3"/>
  <c r="AS1918" i="3"/>
  <c r="AS1919" i="3"/>
  <c r="AS1920" i="3"/>
  <c r="AS1921" i="3"/>
  <c r="AS1922" i="3"/>
  <c r="AS1923" i="3"/>
  <c r="AS1924" i="3"/>
  <c r="AS1925" i="3"/>
  <c r="AS1926" i="3"/>
  <c r="AS1927" i="3"/>
  <c r="AS1928" i="3"/>
  <c r="AS1929" i="3"/>
  <c r="AS1930" i="3"/>
  <c r="AS1931" i="3"/>
  <c r="AS1932" i="3"/>
  <c r="AS1933" i="3"/>
  <c r="AS1934" i="3"/>
  <c r="AS1935" i="3"/>
  <c r="AS1936" i="3"/>
  <c r="AS1937" i="3"/>
  <c r="AS1938" i="3"/>
  <c r="AS1939" i="3"/>
  <c r="AS1940" i="3"/>
  <c r="AS1941" i="3"/>
  <c r="AS1942" i="3"/>
  <c r="AS1943" i="3"/>
  <c r="AS1944" i="3"/>
  <c r="AS1945" i="3"/>
  <c r="AS1946" i="3"/>
  <c r="AS1947" i="3"/>
  <c r="AS1948" i="3"/>
  <c r="AS1949" i="3"/>
  <c r="AS1950" i="3"/>
  <c r="AS1951" i="3"/>
  <c r="AS1952" i="3"/>
  <c r="AS1953" i="3"/>
  <c r="AS1954" i="3"/>
  <c r="AS1955" i="3"/>
  <c r="AS1956" i="3"/>
  <c r="AS1957" i="3"/>
  <c r="AS1958" i="3"/>
  <c r="AS1959" i="3"/>
  <c r="AS1960" i="3"/>
  <c r="AS1961" i="3"/>
  <c r="AS1962" i="3"/>
  <c r="AS1963" i="3"/>
  <c r="AS1964" i="3"/>
  <c r="AS1965" i="3"/>
  <c r="AS1966" i="3"/>
  <c r="AS1967" i="3"/>
  <c r="AS1968" i="3"/>
  <c r="AS1969" i="3"/>
  <c r="AS1970" i="3"/>
  <c r="AS1971" i="3"/>
  <c r="AS1972" i="3"/>
  <c r="AS1973" i="3"/>
  <c r="AS1974" i="3"/>
  <c r="AS1975" i="3"/>
  <c r="AS1976" i="3"/>
  <c r="AS1977" i="3"/>
  <c r="AS1978" i="3"/>
  <c r="AS1979" i="3"/>
  <c r="AS1980" i="3"/>
  <c r="AS1981" i="3"/>
  <c r="AS1982" i="3"/>
  <c r="AS1983" i="3"/>
  <c r="AS1984" i="3"/>
  <c r="AS1985" i="3"/>
  <c r="AS1986" i="3"/>
  <c r="AS1987" i="3"/>
  <c r="AS1988" i="3"/>
  <c r="AS1989" i="3"/>
  <c r="AS1990" i="3"/>
  <c r="AS1991" i="3"/>
  <c r="AS1992" i="3"/>
  <c r="AS1993" i="3"/>
  <c r="AS1994" i="3"/>
  <c r="AS1995" i="3"/>
  <c r="AS1996" i="3"/>
  <c r="AS1997" i="3"/>
  <c r="AS1998" i="3"/>
  <c r="AS1999" i="3"/>
  <c r="AS2000" i="3"/>
  <c r="AS2001" i="3"/>
  <c r="AS2002" i="3"/>
  <c r="AS2003" i="3"/>
  <c r="AS2004" i="3"/>
  <c r="AS2005" i="3"/>
  <c r="AS2006" i="3"/>
  <c r="AS2007" i="3"/>
  <c r="AS2008" i="3"/>
  <c r="AS2009" i="3"/>
  <c r="AS2010" i="3"/>
  <c r="AS2011" i="3"/>
  <c r="AS2012" i="3"/>
  <c r="AS2013" i="3"/>
  <c r="AS2014" i="3"/>
  <c r="AS2015" i="3"/>
  <c r="AS2016" i="3"/>
  <c r="AS2017" i="3"/>
  <c r="AS2018" i="3"/>
  <c r="AS2019" i="3"/>
  <c r="AS2020" i="3"/>
  <c r="AS2021" i="3"/>
  <c r="AS2022" i="3"/>
  <c r="AS2023" i="3"/>
  <c r="AS2024" i="3"/>
  <c r="AS2025" i="3"/>
  <c r="AS2026" i="3"/>
  <c r="AS2027" i="3"/>
  <c r="AS2028" i="3"/>
  <c r="AS2029" i="3"/>
  <c r="AS2030" i="3"/>
  <c r="AS2031" i="3"/>
  <c r="AS2032" i="3"/>
  <c r="AS2033" i="3"/>
  <c r="AS2034" i="3"/>
  <c r="AS2035" i="3"/>
  <c r="AS2036" i="3"/>
  <c r="AS2037" i="3"/>
  <c r="AS2038" i="3"/>
  <c r="AS2039" i="3"/>
  <c r="AS2040" i="3"/>
  <c r="AS2041" i="3"/>
  <c r="AS2042" i="3"/>
  <c r="AS2043" i="3"/>
  <c r="AS2044" i="3"/>
  <c r="AS2045" i="3"/>
  <c r="AS2046" i="3"/>
  <c r="AS2047" i="3"/>
  <c r="AS2048" i="3"/>
  <c r="AS2049" i="3"/>
  <c r="AS2050" i="3"/>
  <c r="AS2051" i="3"/>
  <c r="AS2052" i="3"/>
  <c r="AS2053" i="3"/>
  <c r="AS2054" i="3"/>
  <c r="AS2055" i="3"/>
  <c r="AS2056" i="3"/>
  <c r="AS2057" i="3"/>
  <c r="AS2058" i="3"/>
  <c r="AS2059" i="3"/>
  <c r="AS2060" i="3"/>
  <c r="AS2061" i="3"/>
  <c r="AS2062" i="3"/>
  <c r="AS2063" i="3"/>
  <c r="AS2064" i="3"/>
  <c r="AS2065" i="3"/>
  <c r="AS2066" i="3"/>
  <c r="AS2067" i="3"/>
  <c r="AS2068" i="3"/>
  <c r="AS2069" i="3"/>
  <c r="AS2070" i="3"/>
  <c r="AS2071" i="3"/>
  <c r="AS2072" i="3"/>
  <c r="AS2073" i="3"/>
  <c r="AS2074" i="3"/>
  <c r="AS2075" i="3"/>
  <c r="AS2076" i="3"/>
  <c r="AS2077" i="3"/>
  <c r="AS2078" i="3"/>
  <c r="AS2079" i="3"/>
  <c r="AS2080" i="3"/>
  <c r="AS2081" i="3"/>
  <c r="AS2082" i="3"/>
  <c r="AS2083" i="3"/>
  <c r="AS2084" i="3"/>
  <c r="AS2085" i="3"/>
  <c r="AS2086" i="3"/>
  <c r="AS2087" i="3"/>
  <c r="AS2088" i="3"/>
  <c r="AS2089" i="3"/>
  <c r="AS2090" i="3"/>
  <c r="AS2091" i="3"/>
  <c r="AS2092" i="3"/>
  <c r="AS2093" i="3"/>
  <c r="AS2094" i="3"/>
  <c r="AS2095" i="3"/>
  <c r="AS2096" i="3"/>
  <c r="AS2097" i="3"/>
  <c r="AS2098" i="3"/>
  <c r="AS2099" i="3"/>
  <c r="AS2100" i="3"/>
  <c r="AS2101" i="3"/>
  <c r="AS2102" i="3"/>
  <c r="AS2103" i="3"/>
  <c r="AS2104" i="3"/>
  <c r="AS2105" i="3"/>
  <c r="AS2106" i="3"/>
  <c r="AS2107" i="3"/>
  <c r="AS2108" i="3"/>
  <c r="AS2109" i="3"/>
  <c r="AS2110" i="3"/>
  <c r="AS2111" i="3"/>
  <c r="AS2112" i="3"/>
  <c r="AS2113" i="3"/>
  <c r="AS2114" i="3"/>
  <c r="AS2115" i="3"/>
  <c r="AS2116" i="3"/>
  <c r="AS2117" i="3"/>
  <c r="AS2118" i="3"/>
  <c r="AS2119" i="3"/>
  <c r="AS2120" i="3"/>
  <c r="AS2121" i="3"/>
  <c r="AS2122" i="3"/>
  <c r="AS2123" i="3"/>
  <c r="AS2124" i="3"/>
  <c r="AS2125" i="3"/>
  <c r="AS2126" i="3"/>
  <c r="AS2127" i="3"/>
  <c r="AS2128" i="3"/>
  <c r="AS2129" i="3"/>
  <c r="AS2130" i="3"/>
  <c r="AS2131" i="3"/>
  <c r="AS2132" i="3"/>
  <c r="AS2133" i="3"/>
  <c r="AS2134" i="3"/>
  <c r="AS2135" i="3"/>
  <c r="AS2136" i="3"/>
  <c r="AS2137" i="3"/>
  <c r="AS2138" i="3"/>
  <c r="AS2139" i="3"/>
  <c r="AS2140" i="3"/>
  <c r="AS2141" i="3"/>
  <c r="AS2142" i="3"/>
  <c r="AS2143" i="3"/>
  <c r="AS2144" i="3"/>
  <c r="AS2145" i="3"/>
  <c r="AS2146" i="3"/>
  <c r="AS2147" i="3"/>
  <c r="AS2148" i="3"/>
  <c r="AS2149" i="3"/>
  <c r="AS2150" i="3"/>
  <c r="AS2151" i="3"/>
  <c r="AS2152" i="3"/>
  <c r="AS2153" i="3"/>
  <c r="AS2154" i="3"/>
  <c r="AS2155" i="3"/>
  <c r="AS2156" i="3"/>
  <c r="AS2157" i="3"/>
  <c r="AS2158" i="3"/>
  <c r="AS2159" i="3"/>
  <c r="AS2160" i="3"/>
  <c r="AS2161" i="3"/>
  <c r="AS2162" i="3"/>
  <c r="AS2163" i="3"/>
  <c r="AS2164" i="3"/>
  <c r="AS2165" i="3"/>
  <c r="AS2166" i="3"/>
  <c r="AS2167" i="3"/>
  <c r="AS2168" i="3"/>
  <c r="AS2169" i="3"/>
  <c r="AS2170" i="3"/>
  <c r="AS2171" i="3"/>
  <c r="AS2172" i="3"/>
  <c r="AS2173" i="3"/>
  <c r="AS2174" i="3"/>
  <c r="AS2175" i="3"/>
  <c r="AS2176" i="3"/>
  <c r="AS2177" i="3"/>
  <c r="AS2178" i="3"/>
  <c r="AS2179" i="3"/>
  <c r="AS2180" i="3"/>
  <c r="AS2181" i="3"/>
  <c r="AS2182" i="3"/>
  <c r="AS2183" i="3"/>
  <c r="AS2184" i="3"/>
  <c r="AS2185" i="3"/>
  <c r="AS2186" i="3"/>
  <c r="AS2187" i="3"/>
  <c r="AS2188" i="3"/>
  <c r="AS2189" i="3"/>
  <c r="AS2190" i="3"/>
  <c r="AS2191" i="3"/>
  <c r="AS2192" i="3"/>
  <c r="AS2193" i="3"/>
  <c r="AS2194" i="3"/>
  <c r="AS2195" i="3"/>
  <c r="AS2196" i="3"/>
  <c r="AS2197" i="3"/>
  <c r="AS2198" i="3"/>
  <c r="AS2199" i="3"/>
  <c r="AS2200" i="3"/>
  <c r="AS2201" i="3"/>
  <c r="AS2202" i="3"/>
  <c r="AS2203" i="3"/>
  <c r="AS2204" i="3"/>
  <c r="AS2205" i="3"/>
  <c r="AS2206" i="3"/>
  <c r="AS2207" i="3"/>
  <c r="AS2208" i="3"/>
  <c r="AS2209" i="3"/>
  <c r="AS2210" i="3"/>
  <c r="AS2211" i="3"/>
  <c r="AS2212" i="3"/>
  <c r="AS2213" i="3"/>
  <c r="AS2214" i="3"/>
  <c r="AS2215" i="3"/>
  <c r="AS2216" i="3"/>
  <c r="AS2217" i="3"/>
  <c r="AS2218" i="3"/>
  <c r="AS2219" i="3"/>
  <c r="AS2220" i="3"/>
  <c r="AS2221" i="3"/>
  <c r="AS2222" i="3"/>
  <c r="AS2223" i="3"/>
  <c r="AS2224" i="3"/>
  <c r="AS2225" i="3"/>
  <c r="AS2226" i="3"/>
  <c r="AS2227" i="3"/>
  <c r="AS2228" i="3"/>
  <c r="AS2229" i="3"/>
  <c r="AS2230" i="3"/>
  <c r="AS2231" i="3"/>
  <c r="AS2232" i="3"/>
  <c r="AS2233" i="3"/>
  <c r="AS2234" i="3"/>
  <c r="AS2235" i="3"/>
  <c r="AS2236" i="3"/>
  <c r="AS2237" i="3"/>
  <c r="AS2238" i="3"/>
  <c r="AS2239" i="3"/>
  <c r="AS2240" i="3"/>
  <c r="AS2241" i="3"/>
  <c r="AS2242" i="3"/>
  <c r="AS2243" i="3"/>
  <c r="AS2244" i="3"/>
  <c r="AS2245" i="3"/>
  <c r="AS2246" i="3"/>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AR2" i="3"/>
  <c r="AR3" i="3"/>
  <c r="AR4" i="3"/>
  <c r="AR5" i="3"/>
  <c r="AR6" i="3"/>
  <c r="AR7" i="3"/>
  <c r="AR8" i="3"/>
  <c r="AR9" i="3"/>
  <c r="AR10" i="3"/>
  <c r="AR11" i="3"/>
  <c r="AR12" i="3"/>
  <c r="AR13" i="3"/>
  <c r="AR14" i="3"/>
  <c r="AR15" i="3"/>
  <c r="AR16" i="3"/>
  <c r="AR17" i="3"/>
  <c r="AR18" i="3"/>
  <c r="AR19" i="3"/>
  <c r="AR20" i="3"/>
  <c r="AR21" i="3"/>
  <c r="AR22" i="3"/>
  <c r="AR23" i="3"/>
  <c r="AR24" i="3"/>
  <c r="AR25" i="3"/>
  <c r="AR26" i="3"/>
  <c r="AR27" i="3"/>
  <c r="AR28" i="3"/>
  <c r="AR29" i="3"/>
  <c r="AR30" i="3"/>
  <c r="AR31" i="3"/>
  <c r="AR32" i="3"/>
  <c r="AR33" i="3"/>
  <c r="AR34" i="3"/>
  <c r="AR35" i="3"/>
  <c r="AR36" i="3"/>
  <c r="AR37" i="3"/>
  <c r="AR38" i="3"/>
  <c r="AR39" i="3"/>
  <c r="AR40" i="3"/>
  <c r="AR41" i="3"/>
  <c r="AR42" i="3"/>
  <c r="AR43" i="3"/>
  <c r="AR44" i="3"/>
  <c r="AR45" i="3"/>
  <c r="AR46" i="3"/>
  <c r="AR47" i="3"/>
  <c r="AR48" i="3"/>
  <c r="AR49" i="3"/>
  <c r="AR50" i="3"/>
  <c r="AR51" i="3"/>
  <c r="AR52" i="3"/>
  <c r="AR53" i="3"/>
  <c r="AR54" i="3"/>
  <c r="AR55" i="3"/>
  <c r="AR56" i="3"/>
  <c r="AR57" i="3"/>
  <c r="AR58" i="3"/>
  <c r="AR59" i="3"/>
  <c r="AR60" i="3"/>
  <c r="AR61" i="3"/>
  <c r="AR62" i="3"/>
  <c r="AR63" i="3"/>
  <c r="AR64" i="3"/>
  <c r="AR65" i="3"/>
  <c r="AR66" i="3"/>
  <c r="AR67" i="3"/>
  <c r="AR68" i="3"/>
  <c r="AR69" i="3"/>
  <c r="AR70" i="3"/>
  <c r="AR71" i="3"/>
  <c r="AR72" i="3"/>
  <c r="AR73" i="3"/>
  <c r="AR74" i="3"/>
  <c r="AR75" i="3"/>
  <c r="AR76" i="3"/>
  <c r="AR77" i="3"/>
  <c r="AR78" i="3"/>
  <c r="AR79" i="3"/>
  <c r="AR80" i="3"/>
  <c r="AR81" i="3"/>
  <c r="AR82" i="3"/>
  <c r="AR83" i="3"/>
  <c r="AR84" i="3"/>
  <c r="AR85" i="3"/>
  <c r="AR86" i="3"/>
  <c r="AR87" i="3"/>
  <c r="AR88" i="3"/>
  <c r="AR89" i="3"/>
  <c r="AR90" i="3"/>
  <c r="AR91" i="3"/>
  <c r="AR92" i="3"/>
  <c r="AR93" i="3"/>
  <c r="AR94" i="3"/>
  <c r="AR95" i="3"/>
  <c r="AR96" i="3"/>
  <c r="AR97" i="3"/>
  <c r="AR98" i="3"/>
  <c r="AR99" i="3"/>
  <c r="AR100" i="3"/>
  <c r="AR101" i="3"/>
  <c r="AR102" i="3"/>
  <c r="AR103" i="3"/>
  <c r="AR104" i="3"/>
  <c r="AR105" i="3"/>
  <c r="AR106" i="3"/>
  <c r="AR107" i="3"/>
  <c r="AR108" i="3"/>
  <c r="AR109" i="3"/>
  <c r="AR110" i="3"/>
  <c r="AR111" i="3"/>
  <c r="AR112" i="3"/>
  <c r="AR113" i="3"/>
  <c r="AR114" i="3"/>
  <c r="AR115" i="3"/>
  <c r="AR116" i="3"/>
  <c r="AR117" i="3"/>
  <c r="AR118" i="3"/>
  <c r="AR119" i="3"/>
  <c r="AR120" i="3"/>
  <c r="AR121" i="3"/>
  <c r="AR122" i="3"/>
  <c r="AR123" i="3"/>
  <c r="AR124" i="3"/>
  <c r="AR125" i="3"/>
  <c r="AR126" i="3"/>
  <c r="AR127" i="3"/>
  <c r="AR128" i="3"/>
  <c r="AR129" i="3"/>
  <c r="AR130" i="3"/>
  <c r="AR131" i="3"/>
  <c r="AR132" i="3"/>
  <c r="AR133" i="3"/>
  <c r="AR134" i="3"/>
  <c r="AR135" i="3"/>
  <c r="AR136" i="3"/>
  <c r="AR137" i="3"/>
  <c r="AR138" i="3"/>
  <c r="AR139" i="3"/>
  <c r="AR140" i="3"/>
  <c r="AR141" i="3"/>
  <c r="AR142" i="3"/>
  <c r="AR143" i="3"/>
  <c r="AR144" i="3"/>
  <c r="AR145" i="3"/>
  <c r="AR146" i="3"/>
  <c r="AR147" i="3"/>
  <c r="AR148" i="3"/>
  <c r="AR149" i="3"/>
  <c r="AR150" i="3"/>
  <c r="AR151" i="3"/>
  <c r="AR152" i="3"/>
  <c r="AR153" i="3"/>
  <c r="AR154" i="3"/>
  <c r="AR155" i="3"/>
  <c r="AR156" i="3"/>
  <c r="AR157" i="3"/>
  <c r="AR158" i="3"/>
  <c r="AR159" i="3"/>
  <c r="AR160" i="3"/>
  <c r="AR161" i="3"/>
  <c r="AR162" i="3"/>
  <c r="AR163" i="3"/>
  <c r="AR164" i="3"/>
  <c r="AR165" i="3"/>
  <c r="AR166" i="3"/>
  <c r="AR167" i="3"/>
  <c r="AR168" i="3"/>
  <c r="AR169" i="3"/>
  <c r="AR170" i="3"/>
  <c r="AR171" i="3"/>
  <c r="AR172" i="3"/>
  <c r="AR173" i="3"/>
  <c r="AR174" i="3"/>
  <c r="AR175" i="3"/>
  <c r="AR176" i="3"/>
  <c r="AR177" i="3"/>
  <c r="AR178" i="3"/>
  <c r="AR179" i="3"/>
  <c r="AR180" i="3"/>
  <c r="AR181" i="3"/>
  <c r="AR182" i="3"/>
  <c r="AR183" i="3"/>
  <c r="AR184" i="3"/>
  <c r="AR185" i="3"/>
  <c r="AR186" i="3"/>
  <c r="AR187" i="3"/>
  <c r="AR188" i="3"/>
  <c r="AR189" i="3"/>
  <c r="AR190" i="3"/>
  <c r="AR191" i="3"/>
  <c r="AR192" i="3"/>
  <c r="AR193" i="3"/>
  <c r="AR194" i="3"/>
  <c r="AR195" i="3"/>
  <c r="AR196" i="3"/>
  <c r="AR197" i="3"/>
  <c r="AR198" i="3"/>
  <c r="AR199" i="3"/>
  <c r="AR200" i="3"/>
  <c r="AR201" i="3"/>
  <c r="AR202" i="3"/>
  <c r="AR203" i="3"/>
  <c r="AR204" i="3"/>
  <c r="AR205" i="3"/>
  <c r="AR206" i="3"/>
  <c r="AR207" i="3"/>
  <c r="AR208" i="3"/>
  <c r="AR209" i="3"/>
  <c r="AR210" i="3"/>
  <c r="AR211" i="3"/>
  <c r="AR212" i="3"/>
  <c r="AR213" i="3"/>
  <c r="AR214" i="3"/>
  <c r="AR215" i="3"/>
  <c r="AR216" i="3"/>
  <c r="AR217" i="3"/>
  <c r="AR218" i="3"/>
  <c r="AR219" i="3"/>
  <c r="AR220" i="3"/>
  <c r="AR221" i="3"/>
  <c r="AR222" i="3"/>
  <c r="AR223" i="3"/>
  <c r="AR224" i="3"/>
  <c r="AR225" i="3"/>
  <c r="AR226" i="3"/>
  <c r="AR227" i="3"/>
  <c r="AR228" i="3"/>
  <c r="AR229" i="3"/>
  <c r="AR230" i="3"/>
  <c r="AR231" i="3"/>
  <c r="AR232" i="3"/>
  <c r="AR233" i="3"/>
  <c r="AR234" i="3"/>
  <c r="AR235" i="3"/>
  <c r="AR236" i="3"/>
  <c r="AR237" i="3"/>
  <c r="AR238" i="3"/>
  <c r="AR239" i="3"/>
  <c r="AR240" i="3"/>
  <c r="AR241" i="3"/>
  <c r="AR242" i="3"/>
  <c r="AR243" i="3"/>
  <c r="AR244" i="3"/>
  <c r="AR245" i="3"/>
  <c r="AR246" i="3"/>
  <c r="AR247" i="3"/>
  <c r="AR248" i="3"/>
  <c r="AR249" i="3"/>
  <c r="AR250" i="3"/>
  <c r="AR251" i="3"/>
  <c r="AR252" i="3"/>
  <c r="AR253" i="3"/>
  <c r="AR254" i="3"/>
  <c r="AR255" i="3"/>
  <c r="AR256" i="3"/>
  <c r="AR257" i="3"/>
  <c r="AR258" i="3"/>
  <c r="AR259" i="3"/>
  <c r="AR260" i="3"/>
  <c r="AR261" i="3"/>
  <c r="AR262" i="3"/>
  <c r="AR263" i="3"/>
  <c r="AR264" i="3"/>
  <c r="AR265" i="3"/>
  <c r="AR266" i="3"/>
  <c r="AR267" i="3"/>
  <c r="AR268" i="3"/>
  <c r="AR269" i="3"/>
  <c r="AR270" i="3"/>
  <c r="AR271" i="3"/>
  <c r="AR272" i="3"/>
  <c r="AR273" i="3"/>
  <c r="AR274" i="3"/>
  <c r="AR275" i="3"/>
  <c r="AR276" i="3"/>
  <c r="AR277" i="3"/>
  <c r="AR278" i="3"/>
  <c r="AR279" i="3"/>
  <c r="AR280" i="3"/>
  <c r="AR281" i="3"/>
  <c r="AR282" i="3"/>
  <c r="AR283" i="3"/>
  <c r="AR284" i="3"/>
  <c r="AR285" i="3"/>
  <c r="AR286" i="3"/>
  <c r="AR287" i="3"/>
  <c r="AR288" i="3"/>
  <c r="AR289" i="3"/>
  <c r="AR290" i="3"/>
  <c r="AR291" i="3"/>
  <c r="AR292" i="3"/>
  <c r="AR293" i="3"/>
  <c r="AR294" i="3"/>
  <c r="AR295" i="3"/>
  <c r="AR296" i="3"/>
  <c r="AR297" i="3"/>
  <c r="AR298" i="3"/>
  <c r="AR299" i="3"/>
  <c r="AR300" i="3"/>
  <c r="AR301" i="3"/>
  <c r="AR302" i="3"/>
  <c r="AR303" i="3"/>
  <c r="AR304" i="3"/>
  <c r="AR305" i="3"/>
  <c r="AR306" i="3"/>
  <c r="AR307" i="3"/>
  <c r="AR308" i="3"/>
  <c r="AR309" i="3"/>
  <c r="AR310" i="3"/>
  <c r="AR311" i="3"/>
  <c r="AR312" i="3"/>
  <c r="AR313" i="3"/>
  <c r="AR314" i="3"/>
  <c r="AR315" i="3"/>
  <c r="AR316" i="3"/>
  <c r="AR317" i="3"/>
  <c r="AR318" i="3"/>
  <c r="AR319" i="3"/>
  <c r="AR320" i="3"/>
  <c r="AR321" i="3"/>
  <c r="AR322" i="3"/>
  <c r="AR323" i="3"/>
  <c r="AR324" i="3"/>
  <c r="AR325" i="3"/>
  <c r="AR326" i="3"/>
  <c r="AR327" i="3"/>
  <c r="AR328" i="3"/>
  <c r="AR329" i="3"/>
  <c r="AR330" i="3"/>
  <c r="AR331" i="3"/>
  <c r="AR332" i="3"/>
  <c r="AR333" i="3"/>
  <c r="AR334" i="3"/>
  <c r="AR335" i="3"/>
  <c r="AR336" i="3"/>
  <c r="AR337" i="3"/>
  <c r="AR338" i="3"/>
  <c r="AR339" i="3"/>
  <c r="AR340" i="3"/>
  <c r="AR341" i="3"/>
  <c r="AR342" i="3"/>
  <c r="AR343" i="3"/>
  <c r="AR344" i="3"/>
  <c r="AR345" i="3"/>
  <c r="AR346" i="3"/>
  <c r="AR347" i="3"/>
  <c r="AR348" i="3"/>
  <c r="AR349" i="3"/>
  <c r="AR350" i="3"/>
  <c r="AR351" i="3"/>
  <c r="AR352" i="3"/>
  <c r="AR353" i="3"/>
  <c r="AR354" i="3"/>
  <c r="AR355" i="3"/>
  <c r="AR356" i="3"/>
  <c r="AR357" i="3"/>
  <c r="AR358" i="3"/>
  <c r="AR359" i="3"/>
  <c r="AR360" i="3"/>
  <c r="AR361" i="3"/>
  <c r="AR362" i="3"/>
  <c r="AR363" i="3"/>
  <c r="AR364" i="3"/>
  <c r="AR365" i="3"/>
  <c r="AR366" i="3"/>
  <c r="AR367" i="3"/>
  <c r="AR368" i="3"/>
  <c r="AR369" i="3"/>
  <c r="AR370" i="3"/>
  <c r="AR371" i="3"/>
  <c r="AR372" i="3"/>
  <c r="AR373" i="3"/>
  <c r="AR374" i="3"/>
  <c r="AR375" i="3"/>
  <c r="AR376" i="3"/>
  <c r="AR377" i="3"/>
  <c r="AR378" i="3"/>
  <c r="AR379" i="3"/>
  <c r="AR380" i="3"/>
  <c r="AR381" i="3"/>
  <c r="AR382" i="3"/>
  <c r="AR383" i="3"/>
  <c r="AR384" i="3"/>
  <c r="AR385" i="3"/>
  <c r="AR386" i="3"/>
  <c r="AR387" i="3"/>
  <c r="AR388" i="3"/>
  <c r="AR389" i="3"/>
  <c r="AR390" i="3"/>
  <c r="AR391" i="3"/>
  <c r="AR392" i="3"/>
  <c r="AR393" i="3"/>
  <c r="AR394" i="3"/>
  <c r="AR395" i="3"/>
  <c r="AR396" i="3"/>
  <c r="AR397" i="3"/>
  <c r="AR398" i="3"/>
  <c r="AR399" i="3"/>
  <c r="AR400" i="3"/>
  <c r="AR401" i="3"/>
  <c r="AR402" i="3"/>
  <c r="AR403" i="3"/>
  <c r="AR404" i="3"/>
  <c r="AR405" i="3"/>
  <c r="AR406" i="3"/>
  <c r="AR407" i="3"/>
  <c r="AR408" i="3"/>
  <c r="AR409" i="3"/>
  <c r="AR410" i="3"/>
  <c r="AR411" i="3"/>
  <c r="AR412" i="3"/>
  <c r="AR413" i="3"/>
  <c r="AR414" i="3"/>
  <c r="AR415" i="3"/>
  <c r="AR416" i="3"/>
  <c r="AR417" i="3"/>
  <c r="AR418" i="3"/>
  <c r="AR419" i="3"/>
  <c r="AR420" i="3"/>
  <c r="AR421" i="3"/>
  <c r="AR422" i="3"/>
  <c r="AR423" i="3"/>
  <c r="AR424" i="3"/>
  <c r="AR425" i="3"/>
  <c r="AR426" i="3"/>
  <c r="AR427" i="3"/>
  <c r="AR428" i="3"/>
  <c r="AR429" i="3"/>
  <c r="AR430" i="3"/>
  <c r="AR431" i="3"/>
  <c r="AR432" i="3"/>
  <c r="AR433" i="3"/>
  <c r="AR434" i="3"/>
  <c r="AR435" i="3"/>
  <c r="AR436" i="3"/>
  <c r="AR437" i="3"/>
  <c r="AR438" i="3"/>
  <c r="AR439" i="3"/>
  <c r="AR440" i="3"/>
  <c r="AR441" i="3"/>
  <c r="AR442" i="3"/>
  <c r="AR443" i="3"/>
  <c r="AR444" i="3"/>
  <c r="AR445" i="3"/>
  <c r="AR446" i="3"/>
  <c r="AR447" i="3"/>
  <c r="AR448" i="3"/>
  <c r="AR449" i="3"/>
  <c r="AR450" i="3"/>
  <c r="AR451" i="3"/>
  <c r="AR452" i="3"/>
  <c r="AR453" i="3"/>
  <c r="AR454" i="3"/>
  <c r="AR455" i="3"/>
  <c r="AR456" i="3"/>
  <c r="AR457" i="3"/>
  <c r="AR458" i="3"/>
  <c r="AR459" i="3"/>
  <c r="AR460" i="3"/>
  <c r="AR461" i="3"/>
  <c r="AR462" i="3"/>
  <c r="AR463" i="3"/>
  <c r="AR464" i="3"/>
  <c r="AR465" i="3"/>
  <c r="AR466" i="3"/>
  <c r="AR467" i="3"/>
  <c r="AR468" i="3"/>
  <c r="AR469" i="3"/>
  <c r="AR470" i="3"/>
  <c r="AR471" i="3"/>
  <c r="AR472" i="3"/>
  <c r="AR473" i="3"/>
  <c r="AR474" i="3"/>
  <c r="AR475" i="3"/>
  <c r="AR476" i="3"/>
  <c r="AR477" i="3"/>
  <c r="AR478" i="3"/>
  <c r="AR479" i="3"/>
  <c r="AR480" i="3"/>
  <c r="AR481" i="3"/>
  <c r="AR482" i="3"/>
  <c r="AR483" i="3"/>
  <c r="AR484" i="3"/>
  <c r="AR485" i="3"/>
  <c r="AR486" i="3"/>
  <c r="AR487" i="3"/>
  <c r="AR488" i="3"/>
  <c r="AR489" i="3"/>
  <c r="AR490" i="3"/>
  <c r="AR491" i="3"/>
  <c r="AR492" i="3"/>
  <c r="AR493" i="3"/>
  <c r="AR494" i="3"/>
  <c r="AR495" i="3"/>
  <c r="AR496" i="3"/>
  <c r="AR497" i="3"/>
  <c r="AR498" i="3"/>
  <c r="AR499" i="3"/>
  <c r="AR500" i="3"/>
  <c r="AR501" i="3"/>
  <c r="AR502" i="3"/>
  <c r="AR503" i="3"/>
  <c r="AR504" i="3"/>
  <c r="AR505" i="3"/>
  <c r="AR506" i="3"/>
  <c r="AR507" i="3"/>
  <c r="AR508" i="3"/>
  <c r="AR509" i="3"/>
  <c r="AR510" i="3"/>
  <c r="AR511" i="3"/>
  <c r="AR512" i="3"/>
  <c r="AR513" i="3"/>
  <c r="AR514" i="3"/>
  <c r="AR515" i="3"/>
  <c r="AR516" i="3"/>
  <c r="AR517" i="3"/>
  <c r="AR518" i="3"/>
  <c r="AR519" i="3"/>
  <c r="AR520" i="3"/>
  <c r="AR521" i="3"/>
  <c r="AR522" i="3"/>
  <c r="AR523" i="3"/>
  <c r="AR524" i="3"/>
  <c r="AR525" i="3"/>
  <c r="AR526" i="3"/>
  <c r="AR527" i="3"/>
  <c r="AR528" i="3"/>
  <c r="AR529" i="3"/>
  <c r="AR530" i="3"/>
  <c r="AR531" i="3"/>
  <c r="AR532" i="3"/>
  <c r="AR533" i="3"/>
  <c r="AR534" i="3"/>
  <c r="AR535" i="3"/>
  <c r="AR536" i="3"/>
  <c r="AR537" i="3"/>
  <c r="AR538" i="3"/>
  <c r="AR539" i="3"/>
  <c r="AR540" i="3"/>
  <c r="AR541" i="3"/>
  <c r="AR542" i="3"/>
  <c r="AR543" i="3"/>
  <c r="AR544" i="3"/>
  <c r="AR545" i="3"/>
  <c r="AR546" i="3"/>
  <c r="AR547" i="3"/>
  <c r="AR548" i="3"/>
  <c r="AR549" i="3"/>
  <c r="AR550" i="3"/>
  <c r="AR551" i="3"/>
  <c r="AR552" i="3"/>
  <c r="AR553" i="3"/>
  <c r="AR554" i="3"/>
  <c r="AR555" i="3"/>
  <c r="AR556" i="3"/>
  <c r="AR557" i="3"/>
  <c r="AR558" i="3"/>
  <c r="AR559" i="3"/>
  <c r="AR560" i="3"/>
  <c r="AR561" i="3"/>
  <c r="AR562" i="3"/>
  <c r="AR563" i="3"/>
  <c r="AR564" i="3"/>
  <c r="AR565" i="3"/>
  <c r="AR566" i="3"/>
  <c r="AR567" i="3"/>
  <c r="AR568" i="3"/>
  <c r="AR569" i="3"/>
  <c r="AR570" i="3"/>
  <c r="AR571" i="3"/>
  <c r="AR572" i="3"/>
  <c r="AR573" i="3"/>
  <c r="AR574" i="3"/>
  <c r="AR575" i="3"/>
  <c r="AR576" i="3"/>
  <c r="AR577" i="3"/>
  <c r="AR578" i="3"/>
  <c r="AR579" i="3"/>
  <c r="AR580" i="3"/>
  <c r="AR581" i="3"/>
  <c r="AR582" i="3"/>
  <c r="AR583" i="3"/>
  <c r="AR584" i="3"/>
  <c r="AR585" i="3"/>
  <c r="AR586" i="3"/>
  <c r="AR587" i="3"/>
  <c r="AR588" i="3"/>
  <c r="AR589" i="3"/>
  <c r="AR590" i="3"/>
  <c r="AR591" i="3"/>
  <c r="AR592" i="3"/>
  <c r="AR593" i="3"/>
  <c r="AR594" i="3"/>
  <c r="AR595" i="3"/>
  <c r="AR596" i="3"/>
  <c r="AR597" i="3"/>
  <c r="AR598" i="3"/>
  <c r="AR599" i="3"/>
  <c r="AR600" i="3"/>
  <c r="AR601" i="3"/>
  <c r="AR602" i="3"/>
  <c r="AR603" i="3"/>
  <c r="AR604" i="3"/>
  <c r="AR605" i="3"/>
  <c r="AR606" i="3"/>
  <c r="AR607" i="3"/>
  <c r="AR608" i="3"/>
  <c r="AR609" i="3"/>
  <c r="AR610" i="3"/>
  <c r="AR611" i="3"/>
  <c r="AR612" i="3"/>
  <c r="AR613" i="3"/>
  <c r="AR614" i="3"/>
  <c r="AR615" i="3"/>
  <c r="AR616" i="3"/>
  <c r="AR617" i="3"/>
  <c r="AR618" i="3"/>
  <c r="AR619" i="3"/>
  <c r="AR620" i="3"/>
  <c r="AR621" i="3"/>
  <c r="AR622" i="3"/>
  <c r="AR623" i="3"/>
  <c r="AR624" i="3"/>
  <c r="AR625" i="3"/>
  <c r="AR626" i="3"/>
  <c r="AR627" i="3"/>
  <c r="AR628" i="3"/>
  <c r="AR629" i="3"/>
  <c r="AR630" i="3"/>
  <c r="AR631" i="3"/>
  <c r="AR632" i="3"/>
  <c r="AR633" i="3"/>
  <c r="AR634" i="3"/>
  <c r="AR635" i="3"/>
  <c r="AR636" i="3"/>
  <c r="AR637" i="3"/>
  <c r="AR638" i="3"/>
  <c r="AR639" i="3"/>
  <c r="AR640" i="3"/>
  <c r="AR641" i="3"/>
  <c r="AR642" i="3"/>
  <c r="AR643" i="3"/>
  <c r="AR644" i="3"/>
  <c r="AR645" i="3"/>
  <c r="AR646" i="3"/>
  <c r="AR647" i="3"/>
  <c r="AR648" i="3"/>
  <c r="AR649" i="3"/>
  <c r="AR650" i="3"/>
  <c r="AR651" i="3"/>
  <c r="AR652" i="3"/>
  <c r="AR653" i="3"/>
  <c r="AR654" i="3"/>
  <c r="AR655" i="3"/>
  <c r="AR656" i="3"/>
  <c r="AR657" i="3"/>
  <c r="AR658" i="3"/>
  <c r="AR659" i="3"/>
  <c r="AR660" i="3"/>
  <c r="AR661" i="3"/>
  <c r="AR662" i="3"/>
  <c r="AR663" i="3"/>
  <c r="AR664" i="3"/>
  <c r="AR665" i="3"/>
  <c r="AR666" i="3"/>
  <c r="AR667" i="3"/>
  <c r="AR668" i="3"/>
  <c r="AR669" i="3"/>
  <c r="AR670" i="3"/>
  <c r="AR671" i="3"/>
  <c r="AR672" i="3"/>
  <c r="AR673" i="3"/>
  <c r="AR674" i="3"/>
  <c r="AR675" i="3"/>
  <c r="AR676" i="3"/>
  <c r="AR677" i="3"/>
  <c r="AR678" i="3"/>
  <c r="AR679" i="3"/>
  <c r="AR680" i="3"/>
  <c r="AR681" i="3"/>
  <c r="AR682" i="3"/>
  <c r="AR683" i="3"/>
  <c r="AR684" i="3"/>
  <c r="AR685" i="3"/>
  <c r="AR686" i="3"/>
  <c r="AR687" i="3"/>
  <c r="AR688" i="3"/>
  <c r="AR689" i="3"/>
  <c r="AR690" i="3"/>
  <c r="AR691" i="3"/>
  <c r="AR692" i="3"/>
  <c r="AR693" i="3"/>
  <c r="AR694" i="3"/>
  <c r="AR695" i="3"/>
  <c r="AR696" i="3"/>
  <c r="AR697" i="3"/>
  <c r="AR698" i="3"/>
  <c r="AR699" i="3"/>
  <c r="AR700" i="3"/>
  <c r="AR701" i="3"/>
  <c r="AR702" i="3"/>
  <c r="AR703" i="3"/>
  <c r="AR704" i="3"/>
  <c r="AR705" i="3"/>
  <c r="AR706" i="3"/>
  <c r="AR707" i="3"/>
  <c r="AR708" i="3"/>
  <c r="AR709" i="3"/>
  <c r="AR710" i="3"/>
  <c r="AR711" i="3"/>
  <c r="AR712" i="3"/>
  <c r="AR713" i="3"/>
  <c r="AR714" i="3"/>
  <c r="AR715" i="3"/>
  <c r="AR716" i="3"/>
  <c r="AR717" i="3"/>
  <c r="AR718" i="3"/>
  <c r="AR719" i="3"/>
  <c r="AR720" i="3"/>
  <c r="AR721" i="3"/>
  <c r="AR722" i="3"/>
  <c r="AR723" i="3"/>
  <c r="AR724" i="3"/>
  <c r="AR725" i="3"/>
  <c r="AR726" i="3"/>
  <c r="AR727" i="3"/>
  <c r="AR728" i="3"/>
  <c r="AR729" i="3"/>
  <c r="AR730" i="3"/>
  <c r="AR731" i="3"/>
  <c r="AR732" i="3"/>
  <c r="AR733" i="3"/>
  <c r="AR734" i="3"/>
  <c r="AR735" i="3"/>
  <c r="AR736" i="3"/>
  <c r="AR737" i="3"/>
  <c r="AR738" i="3"/>
  <c r="AR739" i="3"/>
  <c r="AR740" i="3"/>
  <c r="AR741" i="3"/>
  <c r="AR742" i="3"/>
  <c r="AR743" i="3"/>
  <c r="AR744" i="3"/>
  <c r="AR745" i="3"/>
  <c r="AR746" i="3"/>
  <c r="AR747" i="3"/>
  <c r="AR748" i="3"/>
  <c r="AR749" i="3"/>
  <c r="AR750" i="3"/>
  <c r="AR751" i="3"/>
  <c r="AR752" i="3"/>
  <c r="AR753" i="3"/>
  <c r="AR754" i="3"/>
  <c r="AR755" i="3"/>
  <c r="AR756" i="3"/>
  <c r="AR757" i="3"/>
  <c r="AR758" i="3"/>
  <c r="AR759" i="3"/>
  <c r="AR760" i="3"/>
  <c r="AR761" i="3"/>
  <c r="AR762" i="3"/>
  <c r="AR763" i="3"/>
  <c r="AR764" i="3"/>
  <c r="AR765" i="3"/>
  <c r="AR766" i="3"/>
  <c r="AR767" i="3"/>
  <c r="AR768" i="3"/>
  <c r="AR769" i="3"/>
  <c r="AR770" i="3"/>
  <c r="AR771" i="3"/>
  <c r="AR772" i="3"/>
  <c r="AR773" i="3"/>
  <c r="AR774" i="3"/>
  <c r="AR775" i="3"/>
  <c r="AR776" i="3"/>
  <c r="AR777" i="3"/>
  <c r="AR778" i="3"/>
  <c r="AR779" i="3"/>
  <c r="AR780" i="3"/>
  <c r="AR781" i="3"/>
  <c r="AR782" i="3"/>
  <c r="AR783" i="3"/>
  <c r="AR784" i="3"/>
  <c r="AR785" i="3"/>
  <c r="AR786" i="3"/>
  <c r="AR787" i="3"/>
  <c r="AR788" i="3"/>
  <c r="AR789" i="3"/>
  <c r="AR790" i="3"/>
  <c r="AR791" i="3"/>
  <c r="AR792" i="3"/>
  <c r="AR793" i="3"/>
  <c r="AR794" i="3"/>
  <c r="AR795" i="3"/>
  <c r="AR796" i="3"/>
  <c r="AR797" i="3"/>
  <c r="AR798" i="3"/>
  <c r="AR799" i="3"/>
  <c r="AR800" i="3"/>
  <c r="AR801" i="3"/>
  <c r="AR802" i="3"/>
  <c r="AR803" i="3"/>
  <c r="AR804" i="3"/>
  <c r="AR805" i="3"/>
  <c r="AR806" i="3"/>
  <c r="AR807" i="3"/>
  <c r="AR808" i="3"/>
  <c r="AR809" i="3"/>
  <c r="AR810" i="3"/>
  <c r="AR811" i="3"/>
  <c r="AR812" i="3"/>
  <c r="AR813" i="3"/>
  <c r="AR814" i="3"/>
  <c r="AR815" i="3"/>
  <c r="AR816" i="3"/>
  <c r="AR817" i="3"/>
  <c r="AR818" i="3"/>
  <c r="AR819" i="3"/>
  <c r="AR820" i="3"/>
  <c r="AR821" i="3"/>
  <c r="AR822" i="3"/>
  <c r="AR823" i="3"/>
  <c r="AR824" i="3"/>
  <c r="AR825" i="3"/>
  <c r="AR826" i="3"/>
  <c r="AR827" i="3"/>
  <c r="AR828" i="3"/>
  <c r="AR829" i="3"/>
  <c r="AR830" i="3"/>
  <c r="AR831" i="3"/>
  <c r="AR832" i="3"/>
  <c r="AR833" i="3"/>
  <c r="AR834" i="3"/>
  <c r="AR835" i="3"/>
  <c r="AR836" i="3"/>
  <c r="AR837" i="3"/>
  <c r="AR838" i="3"/>
  <c r="AR839" i="3"/>
  <c r="AR840" i="3"/>
  <c r="AR841" i="3"/>
  <c r="AR842" i="3"/>
  <c r="AR843" i="3"/>
  <c r="AR844" i="3"/>
  <c r="AR845" i="3"/>
  <c r="AR846" i="3"/>
  <c r="AR847" i="3"/>
  <c r="AR848" i="3"/>
  <c r="AR849" i="3"/>
  <c r="AR850" i="3"/>
  <c r="AR851" i="3"/>
  <c r="AR852" i="3"/>
  <c r="AR853" i="3"/>
  <c r="AR854" i="3"/>
  <c r="AR855" i="3"/>
  <c r="AR856" i="3"/>
  <c r="AR857" i="3"/>
  <c r="AR858" i="3"/>
  <c r="AR859" i="3"/>
  <c r="AR860" i="3"/>
  <c r="AR861" i="3"/>
  <c r="AR862" i="3"/>
  <c r="AR863" i="3"/>
  <c r="AR864" i="3"/>
  <c r="AR865" i="3"/>
  <c r="AR866" i="3"/>
  <c r="AR867" i="3"/>
  <c r="AR868" i="3"/>
  <c r="AR869" i="3"/>
  <c r="AR870" i="3"/>
  <c r="AR871" i="3"/>
  <c r="AR872" i="3"/>
  <c r="AR873" i="3"/>
  <c r="AR874" i="3"/>
  <c r="AR875" i="3"/>
  <c r="AR876" i="3"/>
  <c r="AR877" i="3"/>
  <c r="AR878" i="3"/>
  <c r="AR879" i="3"/>
  <c r="AR880" i="3"/>
  <c r="AR881" i="3"/>
  <c r="AR882" i="3"/>
  <c r="AR883" i="3"/>
  <c r="AR884" i="3"/>
  <c r="AR885" i="3"/>
  <c r="AR886" i="3"/>
  <c r="AR887" i="3"/>
  <c r="AR888" i="3"/>
  <c r="AR889" i="3"/>
  <c r="AR890" i="3"/>
  <c r="AR891" i="3"/>
  <c r="AR892" i="3"/>
  <c r="AR893" i="3"/>
  <c r="AR894" i="3"/>
  <c r="AR895" i="3"/>
  <c r="AR896" i="3"/>
  <c r="AR897" i="3"/>
  <c r="AR898" i="3"/>
  <c r="AR899" i="3"/>
  <c r="AR900" i="3"/>
  <c r="AR901" i="3"/>
  <c r="AR902" i="3"/>
  <c r="AR903" i="3"/>
  <c r="AR904" i="3"/>
  <c r="AR905" i="3"/>
  <c r="AR906" i="3"/>
  <c r="AR907" i="3"/>
  <c r="AR908" i="3"/>
  <c r="AR909" i="3"/>
  <c r="AR910" i="3"/>
  <c r="AR911" i="3"/>
  <c r="AR912" i="3"/>
  <c r="AR913" i="3"/>
  <c r="AR914" i="3"/>
  <c r="AR915" i="3"/>
  <c r="AR916" i="3"/>
  <c r="AR917" i="3"/>
  <c r="AR918" i="3"/>
  <c r="AR919" i="3"/>
  <c r="AR920" i="3"/>
  <c r="AR921" i="3"/>
  <c r="AR922" i="3"/>
  <c r="AR923" i="3"/>
  <c r="AR924" i="3"/>
  <c r="AR925" i="3"/>
  <c r="AR926" i="3"/>
  <c r="AR927" i="3"/>
  <c r="AR928" i="3"/>
  <c r="AR929" i="3"/>
  <c r="AR930" i="3"/>
  <c r="AR931" i="3"/>
  <c r="AR932" i="3"/>
  <c r="AR933" i="3"/>
  <c r="AR934" i="3"/>
  <c r="AR935" i="3"/>
  <c r="AR936" i="3"/>
  <c r="AR937" i="3"/>
  <c r="AR938" i="3"/>
  <c r="AR939" i="3"/>
  <c r="AR940" i="3"/>
  <c r="AR941" i="3"/>
  <c r="AR942" i="3"/>
  <c r="AR943" i="3"/>
  <c r="AR944" i="3"/>
  <c r="AR945" i="3"/>
  <c r="AR946" i="3"/>
  <c r="AR947" i="3"/>
  <c r="AR948" i="3"/>
  <c r="AR949" i="3"/>
  <c r="AR950" i="3"/>
  <c r="AR951" i="3"/>
  <c r="AR952" i="3"/>
  <c r="AR953" i="3"/>
  <c r="AR954" i="3"/>
  <c r="AR955" i="3"/>
  <c r="AR956" i="3"/>
  <c r="AR957" i="3"/>
  <c r="AR958" i="3"/>
  <c r="AR959" i="3"/>
  <c r="AR960" i="3"/>
  <c r="AR961" i="3"/>
  <c r="AR962" i="3"/>
  <c r="AR963" i="3"/>
  <c r="AR964" i="3"/>
  <c r="AR965" i="3"/>
  <c r="AR966" i="3"/>
  <c r="AR967" i="3"/>
  <c r="AR968" i="3"/>
  <c r="AR969" i="3"/>
  <c r="AR970" i="3"/>
  <c r="AR971" i="3"/>
  <c r="AR972" i="3"/>
  <c r="AR973" i="3"/>
  <c r="AR974" i="3"/>
  <c r="AR975" i="3"/>
  <c r="AR976" i="3"/>
  <c r="AR977" i="3"/>
  <c r="AR978" i="3"/>
  <c r="AR979" i="3"/>
  <c r="AR980" i="3"/>
  <c r="AR981" i="3"/>
  <c r="AR982" i="3"/>
  <c r="AR983" i="3"/>
  <c r="AR984" i="3"/>
  <c r="AR985" i="3"/>
  <c r="AR986" i="3"/>
  <c r="AR987" i="3"/>
  <c r="AR988" i="3"/>
  <c r="AR989" i="3"/>
  <c r="AR990" i="3"/>
  <c r="AR991" i="3"/>
  <c r="AR992" i="3"/>
  <c r="AR993" i="3"/>
  <c r="AR994" i="3"/>
  <c r="AR995" i="3"/>
  <c r="AR996" i="3"/>
  <c r="AR997" i="3"/>
  <c r="AR998" i="3"/>
  <c r="AR999" i="3"/>
  <c r="AR1000" i="3"/>
  <c r="AR1001" i="3"/>
  <c r="AR1002" i="3"/>
  <c r="AR1003" i="3"/>
  <c r="AR1004" i="3"/>
  <c r="AR1005" i="3"/>
  <c r="AR1006" i="3"/>
  <c r="AR1007" i="3"/>
  <c r="AR1008" i="3"/>
  <c r="AR1009" i="3"/>
  <c r="AR1010" i="3"/>
  <c r="AR1011" i="3"/>
  <c r="AR1012" i="3"/>
  <c r="AR1013" i="3"/>
  <c r="AR1014" i="3"/>
  <c r="AR1015" i="3"/>
  <c r="AR1016" i="3"/>
  <c r="AR1017" i="3"/>
  <c r="AR1018" i="3"/>
  <c r="AR1019" i="3"/>
  <c r="AR1020" i="3"/>
  <c r="AR1021" i="3"/>
  <c r="AR1022" i="3"/>
  <c r="AR1023" i="3"/>
  <c r="AR1024" i="3"/>
  <c r="AR1025" i="3"/>
  <c r="AR1026" i="3"/>
  <c r="AR1027" i="3"/>
  <c r="AR1028" i="3"/>
  <c r="AR1029" i="3"/>
  <c r="AR1030" i="3"/>
  <c r="AR1031" i="3"/>
  <c r="AR1032" i="3"/>
  <c r="AR1033" i="3"/>
  <c r="AR1034" i="3"/>
  <c r="AR1035" i="3"/>
  <c r="AR1036" i="3"/>
  <c r="AR1037" i="3"/>
  <c r="AR1038" i="3"/>
  <c r="AR1039" i="3"/>
  <c r="AR1040" i="3"/>
  <c r="AR1041" i="3"/>
  <c r="AR1042" i="3"/>
  <c r="AR1043" i="3"/>
  <c r="AR1044" i="3"/>
  <c r="AR1045" i="3"/>
  <c r="AR1046" i="3"/>
  <c r="AR1047" i="3"/>
  <c r="AR1048" i="3"/>
  <c r="AR1049" i="3"/>
  <c r="AR1050" i="3"/>
  <c r="AR1051" i="3"/>
  <c r="AR1052" i="3"/>
  <c r="AR1053" i="3"/>
  <c r="AR1054" i="3"/>
  <c r="AR1055" i="3"/>
  <c r="AR1056" i="3"/>
  <c r="AR1057" i="3"/>
  <c r="AR1058" i="3"/>
  <c r="AR1059" i="3"/>
  <c r="AR1060" i="3"/>
  <c r="AR1061" i="3"/>
  <c r="AR1062" i="3"/>
  <c r="AR1063" i="3"/>
  <c r="AR1064" i="3"/>
  <c r="AR1065" i="3"/>
  <c r="AR1066" i="3"/>
  <c r="AR1067" i="3"/>
  <c r="AR1068" i="3"/>
  <c r="AR1069" i="3"/>
  <c r="AR1070" i="3"/>
  <c r="AR1071" i="3"/>
  <c r="AR1072" i="3"/>
  <c r="AR1073" i="3"/>
  <c r="AR1074" i="3"/>
  <c r="AR1075" i="3"/>
  <c r="AR1076" i="3"/>
  <c r="AR1077" i="3"/>
  <c r="AR1078" i="3"/>
  <c r="AR1079" i="3"/>
  <c r="AR1080" i="3"/>
  <c r="AR1081" i="3"/>
  <c r="AR1082" i="3"/>
  <c r="AR1083" i="3"/>
  <c r="AR1084" i="3"/>
  <c r="AR1085" i="3"/>
  <c r="AR1086" i="3"/>
  <c r="AR1087" i="3"/>
  <c r="AR1088" i="3"/>
  <c r="AR1089" i="3"/>
  <c r="AR1090" i="3"/>
  <c r="AR1091" i="3"/>
  <c r="AR1092" i="3"/>
  <c r="AR1093" i="3"/>
  <c r="AR1094" i="3"/>
  <c r="AR1095" i="3"/>
  <c r="AR1096" i="3"/>
  <c r="AR1097" i="3"/>
  <c r="AR1098" i="3"/>
  <c r="AR1099" i="3"/>
  <c r="AR1100" i="3"/>
  <c r="AR1101" i="3"/>
  <c r="AR1102" i="3"/>
  <c r="AR1103" i="3"/>
  <c r="AR1104" i="3"/>
  <c r="AR1105" i="3"/>
  <c r="AR1106" i="3"/>
  <c r="AR1107" i="3"/>
  <c r="AR1108" i="3"/>
  <c r="AR1109" i="3"/>
  <c r="AR1110" i="3"/>
  <c r="AR1111" i="3"/>
  <c r="AR1112" i="3"/>
  <c r="AR1113" i="3"/>
  <c r="AR1114" i="3"/>
  <c r="AR1115" i="3"/>
  <c r="AR1116" i="3"/>
  <c r="AR1117" i="3"/>
  <c r="AR1118" i="3"/>
  <c r="AR1119" i="3"/>
  <c r="AR1120" i="3"/>
  <c r="AR1121" i="3"/>
  <c r="AR1122" i="3"/>
  <c r="AR1123" i="3"/>
  <c r="AR1124" i="3"/>
  <c r="AR1125" i="3"/>
  <c r="AR1126" i="3"/>
  <c r="AR1127" i="3"/>
  <c r="AR1128" i="3"/>
  <c r="AR1129" i="3"/>
  <c r="AR1130" i="3"/>
  <c r="AR1131" i="3"/>
  <c r="AR1132" i="3"/>
  <c r="AR1133" i="3"/>
  <c r="AR1134" i="3"/>
  <c r="AR1135" i="3"/>
  <c r="AR1136" i="3"/>
  <c r="AR1137" i="3"/>
  <c r="AR1138" i="3"/>
  <c r="AR1139" i="3"/>
  <c r="AR1140" i="3"/>
  <c r="AR1141" i="3"/>
  <c r="AR1142" i="3"/>
  <c r="AR1143" i="3"/>
  <c r="AR1144" i="3"/>
  <c r="AR1145" i="3"/>
  <c r="AR1146" i="3"/>
  <c r="AR1147" i="3"/>
  <c r="AR1148" i="3"/>
  <c r="AR1149" i="3"/>
  <c r="AR1150" i="3"/>
  <c r="AR1151" i="3"/>
  <c r="AR1152" i="3"/>
  <c r="AR1153" i="3"/>
  <c r="AR1154" i="3"/>
  <c r="AR1155" i="3"/>
  <c r="AR1156" i="3"/>
  <c r="AR1157" i="3"/>
  <c r="AR1158" i="3"/>
  <c r="AR1159" i="3"/>
  <c r="AR1160" i="3"/>
  <c r="AR1161" i="3"/>
  <c r="AR1162" i="3"/>
  <c r="AR1163" i="3"/>
  <c r="AR1164" i="3"/>
  <c r="AR1165" i="3"/>
  <c r="AR1166" i="3"/>
  <c r="AR1167" i="3"/>
  <c r="AR1168" i="3"/>
  <c r="AR1169" i="3"/>
  <c r="AR1170" i="3"/>
  <c r="AR1171" i="3"/>
  <c r="AR1172" i="3"/>
  <c r="AR1173" i="3"/>
  <c r="AR1174" i="3"/>
  <c r="AR1175" i="3"/>
  <c r="AR1176" i="3"/>
  <c r="AR1177" i="3"/>
  <c r="AR1178" i="3"/>
  <c r="AR1179" i="3"/>
  <c r="AR1180" i="3"/>
  <c r="AR1181" i="3"/>
  <c r="AR1182" i="3"/>
  <c r="AR1183" i="3"/>
  <c r="AR1184" i="3"/>
  <c r="AR1185" i="3"/>
  <c r="AR1186" i="3"/>
  <c r="AR1187" i="3"/>
  <c r="AR1188" i="3"/>
  <c r="AR1189" i="3"/>
  <c r="AR1190" i="3"/>
  <c r="AR1191" i="3"/>
  <c r="AR1192" i="3"/>
  <c r="AR1193" i="3"/>
  <c r="AR1194" i="3"/>
  <c r="AR1195" i="3"/>
  <c r="AR1196" i="3"/>
  <c r="AR1197" i="3"/>
  <c r="AR1198" i="3"/>
  <c r="AR1199" i="3"/>
  <c r="AR1200" i="3"/>
  <c r="AR1201" i="3"/>
  <c r="AR1202" i="3"/>
  <c r="AR1203" i="3"/>
  <c r="AR1204" i="3"/>
  <c r="AR1205" i="3"/>
  <c r="AR1206" i="3"/>
  <c r="AR1207" i="3"/>
  <c r="AR1208" i="3"/>
  <c r="AR1209" i="3"/>
  <c r="AR1210" i="3"/>
  <c r="AR1211" i="3"/>
  <c r="AR1212" i="3"/>
  <c r="AR1213" i="3"/>
  <c r="AR1214" i="3"/>
  <c r="AR1215" i="3"/>
  <c r="AR1216" i="3"/>
  <c r="AR1217" i="3"/>
  <c r="AR1218" i="3"/>
  <c r="AR1219" i="3"/>
  <c r="AR1220" i="3"/>
  <c r="AR1221" i="3"/>
  <c r="AR1222" i="3"/>
  <c r="AR1223" i="3"/>
  <c r="AR1224" i="3"/>
  <c r="AR1225" i="3"/>
  <c r="AR1226" i="3"/>
  <c r="AR1227" i="3"/>
  <c r="AR1228" i="3"/>
  <c r="AR1229" i="3"/>
  <c r="AR1230" i="3"/>
  <c r="AR1231" i="3"/>
  <c r="AR1232" i="3"/>
  <c r="AR1233" i="3"/>
  <c r="AR1234" i="3"/>
  <c r="AR1235" i="3"/>
  <c r="AR1236" i="3"/>
  <c r="AR1237" i="3"/>
  <c r="AR1238" i="3"/>
  <c r="AR1239" i="3"/>
  <c r="AR1240" i="3"/>
  <c r="AR1241" i="3"/>
  <c r="AR1242" i="3"/>
  <c r="AR1243" i="3"/>
  <c r="AR1244" i="3"/>
  <c r="AR1245" i="3"/>
  <c r="AR1246" i="3"/>
  <c r="AR1247" i="3"/>
  <c r="AR1248" i="3"/>
  <c r="AR1249" i="3"/>
  <c r="AR1250" i="3"/>
  <c r="AR1251" i="3"/>
  <c r="AR1252" i="3"/>
  <c r="AR1253" i="3"/>
  <c r="AR1254" i="3"/>
  <c r="AR1255" i="3"/>
  <c r="AR1256" i="3"/>
  <c r="AR1257" i="3"/>
  <c r="AR1258" i="3"/>
  <c r="AR1259" i="3"/>
  <c r="AR1260" i="3"/>
  <c r="AR1261" i="3"/>
  <c r="AR1262" i="3"/>
  <c r="AR1263" i="3"/>
  <c r="AR1264" i="3"/>
  <c r="AR1265" i="3"/>
  <c r="AR1266" i="3"/>
  <c r="AR1267" i="3"/>
  <c r="AR1268" i="3"/>
  <c r="AR1269" i="3"/>
  <c r="AR1270" i="3"/>
  <c r="AR1271" i="3"/>
  <c r="AR1272" i="3"/>
  <c r="AR1273" i="3"/>
  <c r="AR1274" i="3"/>
  <c r="AR1275" i="3"/>
  <c r="AR1276" i="3"/>
  <c r="AR1277" i="3"/>
  <c r="AR1278" i="3"/>
  <c r="AR1279" i="3"/>
  <c r="AR1280" i="3"/>
  <c r="AR1281" i="3"/>
  <c r="AR1282" i="3"/>
  <c r="AR1283" i="3"/>
  <c r="AR1284" i="3"/>
  <c r="AR1285" i="3"/>
  <c r="AR1286" i="3"/>
  <c r="AR1287" i="3"/>
  <c r="AR1288" i="3"/>
  <c r="AR1289" i="3"/>
  <c r="AR1290" i="3"/>
  <c r="AR1291" i="3"/>
  <c r="AR1292" i="3"/>
  <c r="AR1293" i="3"/>
  <c r="AR1294" i="3"/>
  <c r="AR1295" i="3"/>
  <c r="AR1296" i="3"/>
  <c r="AR1297" i="3"/>
  <c r="AR1298" i="3"/>
  <c r="AR1299" i="3"/>
  <c r="AR1300" i="3"/>
  <c r="AR1301" i="3"/>
  <c r="AR1302" i="3"/>
  <c r="AR1303" i="3"/>
  <c r="AR1304" i="3"/>
  <c r="AR1305" i="3"/>
  <c r="AR1306" i="3"/>
  <c r="AR1307" i="3"/>
  <c r="AR1308" i="3"/>
  <c r="AR1309" i="3"/>
  <c r="AR1310" i="3"/>
  <c r="AR1311" i="3"/>
  <c r="AR1312" i="3"/>
  <c r="AR1313" i="3"/>
  <c r="AR1314" i="3"/>
  <c r="AR1315" i="3"/>
  <c r="AR1316" i="3"/>
  <c r="AR1317" i="3"/>
  <c r="AR1318" i="3"/>
  <c r="AR1319" i="3"/>
  <c r="AR1320" i="3"/>
  <c r="AR1321" i="3"/>
  <c r="AR1322" i="3"/>
  <c r="AR1323" i="3"/>
  <c r="AR1324" i="3"/>
  <c r="AR1325" i="3"/>
  <c r="AR1326" i="3"/>
  <c r="AR1327" i="3"/>
  <c r="AR1328" i="3"/>
  <c r="AR1329" i="3"/>
  <c r="AR1330" i="3"/>
  <c r="AR1331" i="3"/>
  <c r="AR1332" i="3"/>
  <c r="AR1333" i="3"/>
  <c r="AR1334" i="3"/>
  <c r="AR1335" i="3"/>
  <c r="AR1336" i="3"/>
  <c r="AR1337" i="3"/>
  <c r="AR1338" i="3"/>
  <c r="AR1339" i="3"/>
  <c r="AR1340" i="3"/>
  <c r="AR1341" i="3"/>
  <c r="AR1342" i="3"/>
  <c r="AR1343" i="3"/>
  <c r="AR1344" i="3"/>
  <c r="AR1345" i="3"/>
  <c r="AR1346" i="3"/>
  <c r="AR1347" i="3"/>
  <c r="AR1348" i="3"/>
  <c r="AR1349" i="3"/>
  <c r="AR1350" i="3"/>
  <c r="AR1351" i="3"/>
  <c r="AR1352" i="3"/>
  <c r="AR1353" i="3"/>
  <c r="AR1354" i="3"/>
  <c r="AR1355" i="3"/>
  <c r="AR1356" i="3"/>
  <c r="AR1357" i="3"/>
  <c r="AR1358" i="3"/>
  <c r="AR1359" i="3"/>
  <c r="AR1360" i="3"/>
  <c r="AR1361" i="3"/>
  <c r="AR1362" i="3"/>
  <c r="AR1363" i="3"/>
  <c r="AR1364" i="3"/>
  <c r="AR1365" i="3"/>
  <c r="AR1366" i="3"/>
  <c r="AR1367" i="3"/>
  <c r="AR1368" i="3"/>
  <c r="AR1369" i="3"/>
  <c r="AR1370" i="3"/>
  <c r="AR1371" i="3"/>
  <c r="AR1372" i="3"/>
  <c r="AR1373" i="3"/>
  <c r="AR1374" i="3"/>
  <c r="AR1375" i="3"/>
  <c r="AR1376" i="3"/>
  <c r="AR1377" i="3"/>
  <c r="AR1378" i="3"/>
  <c r="AR1379" i="3"/>
  <c r="AR1380" i="3"/>
  <c r="AR1381" i="3"/>
  <c r="AR1382" i="3"/>
  <c r="AR1383" i="3"/>
  <c r="AR1384" i="3"/>
  <c r="AR1385" i="3"/>
  <c r="AR1386" i="3"/>
  <c r="AR1387" i="3"/>
  <c r="AR1388" i="3"/>
  <c r="AR1389" i="3"/>
  <c r="AR1390" i="3"/>
  <c r="AR1391" i="3"/>
  <c r="AR1392" i="3"/>
  <c r="AR1393" i="3"/>
  <c r="AR1394" i="3"/>
  <c r="AR1395" i="3"/>
  <c r="AR1396" i="3"/>
  <c r="AR1397" i="3"/>
  <c r="AR1398" i="3"/>
  <c r="AR1399" i="3"/>
  <c r="AR1400" i="3"/>
  <c r="AR1401" i="3"/>
  <c r="AR1402" i="3"/>
  <c r="AR1403" i="3"/>
  <c r="AR1404" i="3"/>
  <c r="AR1405" i="3"/>
  <c r="AR1406" i="3"/>
  <c r="AR1407" i="3"/>
  <c r="AR1408" i="3"/>
  <c r="AR1409" i="3"/>
  <c r="AR1410" i="3"/>
  <c r="AR1411" i="3"/>
  <c r="AR1412" i="3"/>
  <c r="AR1413" i="3"/>
  <c r="AR1414" i="3"/>
  <c r="AR1415" i="3"/>
  <c r="AR1416" i="3"/>
  <c r="AR1417" i="3"/>
  <c r="AR1418" i="3"/>
  <c r="AR1419" i="3"/>
  <c r="AR1420" i="3"/>
  <c r="AR1421" i="3"/>
  <c r="AR1422" i="3"/>
  <c r="AR1423" i="3"/>
  <c r="AR1424" i="3"/>
  <c r="AR1425" i="3"/>
  <c r="AR1426" i="3"/>
  <c r="AR1427" i="3"/>
  <c r="AR1428" i="3"/>
  <c r="AR1429" i="3"/>
  <c r="AR1430" i="3"/>
  <c r="AR1431" i="3"/>
  <c r="AR1432" i="3"/>
  <c r="AR1433" i="3"/>
  <c r="AR1434" i="3"/>
  <c r="AR1435" i="3"/>
  <c r="AR1436" i="3"/>
  <c r="AR1437" i="3"/>
  <c r="AR1438" i="3"/>
  <c r="AR1439" i="3"/>
  <c r="AR1440" i="3"/>
  <c r="AR1441" i="3"/>
  <c r="AR1442" i="3"/>
  <c r="AR1443" i="3"/>
  <c r="AR1444" i="3"/>
  <c r="AR1445" i="3"/>
  <c r="AR1446" i="3"/>
  <c r="AR1447" i="3"/>
  <c r="AR1448" i="3"/>
  <c r="AR1449" i="3"/>
  <c r="AR1450" i="3"/>
  <c r="AR1451" i="3"/>
  <c r="AR1452" i="3"/>
  <c r="AR1453" i="3"/>
  <c r="AR1454" i="3"/>
  <c r="AR1455" i="3"/>
  <c r="AR1456" i="3"/>
  <c r="AR1457" i="3"/>
  <c r="AR1458" i="3"/>
  <c r="AR1459" i="3"/>
  <c r="AR1460" i="3"/>
  <c r="AR1461" i="3"/>
  <c r="AR1462" i="3"/>
  <c r="AR1463" i="3"/>
  <c r="AR1464" i="3"/>
  <c r="AR1465" i="3"/>
  <c r="AR1466" i="3"/>
  <c r="AR1467" i="3"/>
  <c r="AR1468" i="3"/>
  <c r="AR1469" i="3"/>
  <c r="AR1470" i="3"/>
  <c r="AR1471" i="3"/>
  <c r="AR1472" i="3"/>
  <c r="AR1473" i="3"/>
  <c r="AR1474" i="3"/>
  <c r="AR1475" i="3"/>
  <c r="AR1476" i="3"/>
  <c r="AR1477" i="3"/>
  <c r="AR1478" i="3"/>
  <c r="AR1479" i="3"/>
  <c r="AR1480" i="3"/>
  <c r="AR1481" i="3"/>
  <c r="AR1482" i="3"/>
  <c r="AR1483" i="3"/>
  <c r="AR1484" i="3"/>
  <c r="AR1485" i="3"/>
  <c r="AR1486" i="3"/>
  <c r="AR1487" i="3"/>
  <c r="AR1488" i="3"/>
  <c r="AR1489" i="3"/>
  <c r="AR1490" i="3"/>
  <c r="AR1491" i="3"/>
  <c r="AR1492" i="3"/>
  <c r="AR1493" i="3"/>
  <c r="AR1494" i="3"/>
  <c r="AR1495" i="3"/>
  <c r="AR1496" i="3"/>
  <c r="AR1497" i="3"/>
  <c r="AR1498" i="3"/>
  <c r="AR1499" i="3"/>
  <c r="AR1500" i="3"/>
  <c r="AR1501" i="3"/>
  <c r="AR1502" i="3"/>
  <c r="AR1503" i="3"/>
  <c r="AR1504" i="3"/>
  <c r="AR1505" i="3"/>
  <c r="AR1506" i="3"/>
  <c r="AR1507" i="3"/>
  <c r="AR1508" i="3"/>
  <c r="AR1509" i="3"/>
  <c r="AR1510" i="3"/>
  <c r="AR1511" i="3"/>
  <c r="AR1512" i="3"/>
  <c r="AR1513" i="3"/>
  <c r="AR1514" i="3"/>
  <c r="AR1515" i="3"/>
  <c r="AR1516" i="3"/>
  <c r="AR1517" i="3"/>
  <c r="AR1518" i="3"/>
  <c r="AR1519" i="3"/>
  <c r="AR1520" i="3"/>
  <c r="AR1521" i="3"/>
  <c r="AR1522" i="3"/>
  <c r="AR1523" i="3"/>
  <c r="AR1524" i="3"/>
  <c r="AR1525" i="3"/>
  <c r="AR1526" i="3"/>
  <c r="AR1527" i="3"/>
  <c r="AR1528" i="3"/>
  <c r="AR1529" i="3"/>
  <c r="AR1530" i="3"/>
  <c r="AR1531" i="3"/>
  <c r="AR1532" i="3"/>
  <c r="AR1533" i="3"/>
  <c r="AR1534" i="3"/>
  <c r="AR1535" i="3"/>
  <c r="AR1536" i="3"/>
  <c r="AR1537" i="3"/>
  <c r="AR1538" i="3"/>
  <c r="AR1539" i="3"/>
  <c r="AR1540" i="3"/>
  <c r="AR1541" i="3"/>
  <c r="AR1542" i="3"/>
  <c r="AR1543" i="3"/>
  <c r="AR1544" i="3"/>
  <c r="AR1545" i="3"/>
  <c r="AR1546" i="3"/>
  <c r="AR1547" i="3"/>
  <c r="AR1548" i="3"/>
  <c r="AR1549" i="3"/>
  <c r="AR1550" i="3"/>
  <c r="AR1551" i="3"/>
  <c r="AR1552" i="3"/>
  <c r="AR1553" i="3"/>
  <c r="AR1554" i="3"/>
  <c r="AR1555" i="3"/>
  <c r="AR1556" i="3"/>
  <c r="AR1557" i="3"/>
  <c r="AR1558" i="3"/>
  <c r="AR1559" i="3"/>
  <c r="AR1560" i="3"/>
  <c r="AR1561" i="3"/>
  <c r="AR1562" i="3"/>
  <c r="AR1563" i="3"/>
  <c r="AR1564" i="3"/>
  <c r="AR1565" i="3"/>
  <c r="AR1566" i="3"/>
  <c r="AR1567" i="3"/>
  <c r="AR1568" i="3"/>
  <c r="AR1569" i="3"/>
  <c r="AR1570" i="3"/>
  <c r="AR1571" i="3"/>
  <c r="AR1572" i="3"/>
  <c r="AR1573" i="3"/>
  <c r="AR1574" i="3"/>
  <c r="AR1575" i="3"/>
  <c r="AR1576" i="3"/>
  <c r="AR1577" i="3"/>
  <c r="AR1578" i="3"/>
  <c r="AR1579" i="3"/>
  <c r="AR1580" i="3"/>
  <c r="AR1581" i="3"/>
  <c r="AR1582" i="3"/>
  <c r="AR1583" i="3"/>
  <c r="AR1584" i="3"/>
  <c r="AR1585" i="3"/>
  <c r="AR1586" i="3"/>
  <c r="AR1587" i="3"/>
  <c r="AR1588" i="3"/>
  <c r="AR1589" i="3"/>
  <c r="AR1590" i="3"/>
  <c r="AR1591" i="3"/>
  <c r="AR1592" i="3"/>
  <c r="AR1593" i="3"/>
  <c r="AR1594" i="3"/>
  <c r="AR1595" i="3"/>
  <c r="AR1596" i="3"/>
  <c r="AR1597" i="3"/>
  <c r="AR1598" i="3"/>
  <c r="AR1599" i="3"/>
  <c r="AR1600" i="3"/>
  <c r="AR1601" i="3"/>
  <c r="AR1602" i="3"/>
  <c r="AR1603" i="3"/>
  <c r="AR1604" i="3"/>
  <c r="AR1605" i="3"/>
  <c r="AR1606" i="3"/>
  <c r="AR1607" i="3"/>
  <c r="AR1608" i="3"/>
  <c r="AR1609" i="3"/>
  <c r="AR1610" i="3"/>
  <c r="AR1611" i="3"/>
  <c r="AR1612" i="3"/>
  <c r="AR1613" i="3"/>
  <c r="AR1614" i="3"/>
  <c r="AR1615" i="3"/>
  <c r="AR1616" i="3"/>
  <c r="AR1617" i="3"/>
  <c r="AR1618" i="3"/>
  <c r="AR1619" i="3"/>
  <c r="AR1620" i="3"/>
  <c r="AR1621" i="3"/>
  <c r="AR1622" i="3"/>
  <c r="AR1623" i="3"/>
  <c r="AR1624" i="3"/>
  <c r="AR1625" i="3"/>
  <c r="AR1626" i="3"/>
  <c r="AR1627" i="3"/>
  <c r="AR1628" i="3"/>
  <c r="AR1629" i="3"/>
  <c r="AR1630" i="3"/>
  <c r="AR1631" i="3"/>
  <c r="AR1632" i="3"/>
  <c r="AR1633" i="3"/>
  <c r="AR1634" i="3"/>
  <c r="AR1635" i="3"/>
  <c r="AR1636" i="3"/>
  <c r="AR1637" i="3"/>
  <c r="AR1638" i="3"/>
  <c r="AR1639" i="3"/>
  <c r="AR1640" i="3"/>
  <c r="AR1641" i="3"/>
  <c r="AR1642" i="3"/>
  <c r="AR1643" i="3"/>
  <c r="AR1644" i="3"/>
  <c r="AR1645" i="3"/>
  <c r="AR1646" i="3"/>
  <c r="AR1647" i="3"/>
  <c r="AR1648" i="3"/>
  <c r="AR1649" i="3"/>
  <c r="AR1650" i="3"/>
  <c r="AR1651" i="3"/>
  <c r="AR1652" i="3"/>
  <c r="AR1653" i="3"/>
  <c r="AR1654" i="3"/>
  <c r="AR1655" i="3"/>
  <c r="AR1656" i="3"/>
  <c r="AR1657" i="3"/>
  <c r="AR1658" i="3"/>
  <c r="AR1659" i="3"/>
  <c r="AR1660" i="3"/>
  <c r="AR1661" i="3"/>
  <c r="AR1662" i="3"/>
  <c r="AR1663" i="3"/>
  <c r="AR1664" i="3"/>
  <c r="AR1665" i="3"/>
  <c r="AR1666" i="3"/>
  <c r="AR1667" i="3"/>
  <c r="AR1668" i="3"/>
  <c r="AR1669" i="3"/>
  <c r="AR1670" i="3"/>
  <c r="AR1671" i="3"/>
  <c r="AR1672" i="3"/>
  <c r="AR1673" i="3"/>
  <c r="AR1674" i="3"/>
  <c r="AR1675" i="3"/>
  <c r="AR1676" i="3"/>
  <c r="AR1677" i="3"/>
  <c r="AR1678" i="3"/>
  <c r="AR1679" i="3"/>
  <c r="AR1680" i="3"/>
  <c r="AR1681" i="3"/>
  <c r="AR1682" i="3"/>
  <c r="AR1683" i="3"/>
  <c r="AR1684" i="3"/>
  <c r="AR1685" i="3"/>
  <c r="AR1686" i="3"/>
  <c r="AR1687" i="3"/>
  <c r="AR1688" i="3"/>
  <c r="AR1689" i="3"/>
  <c r="AR1690" i="3"/>
  <c r="AR1691" i="3"/>
  <c r="AR1692" i="3"/>
  <c r="AR1693" i="3"/>
  <c r="AR1694" i="3"/>
  <c r="AR1695" i="3"/>
  <c r="AR1696" i="3"/>
  <c r="AR1697" i="3"/>
  <c r="AR1698" i="3"/>
  <c r="AR1699" i="3"/>
  <c r="AR1700" i="3"/>
  <c r="AR1701" i="3"/>
  <c r="AR1702" i="3"/>
  <c r="AR1703" i="3"/>
  <c r="AR1704" i="3"/>
  <c r="AR1705" i="3"/>
  <c r="AR1706" i="3"/>
  <c r="AR1707" i="3"/>
  <c r="AR1708" i="3"/>
  <c r="AR1709" i="3"/>
  <c r="AR1710" i="3"/>
  <c r="AR1711" i="3"/>
  <c r="AR1712" i="3"/>
  <c r="AR1713" i="3"/>
  <c r="AR1714" i="3"/>
  <c r="AR1715" i="3"/>
  <c r="AR1716" i="3"/>
  <c r="AR1717" i="3"/>
  <c r="AR1718" i="3"/>
  <c r="AR1719" i="3"/>
  <c r="AR1720" i="3"/>
  <c r="AR1721" i="3"/>
  <c r="AR1722" i="3"/>
  <c r="AR1723" i="3"/>
  <c r="AR1724" i="3"/>
  <c r="AR1725" i="3"/>
  <c r="AR1726" i="3"/>
  <c r="AR1727" i="3"/>
  <c r="AR1728" i="3"/>
  <c r="AR1729" i="3"/>
  <c r="AR1730" i="3"/>
  <c r="AR1731" i="3"/>
  <c r="AR1732" i="3"/>
  <c r="AR1733" i="3"/>
  <c r="AR1734" i="3"/>
  <c r="AR1735" i="3"/>
  <c r="AR1736" i="3"/>
  <c r="AR1737" i="3"/>
  <c r="AR1738" i="3"/>
  <c r="AR1739" i="3"/>
  <c r="AR1740" i="3"/>
  <c r="AR1741" i="3"/>
  <c r="AR1742" i="3"/>
  <c r="AR1743" i="3"/>
  <c r="AR1744" i="3"/>
  <c r="AR1745" i="3"/>
  <c r="AR1746" i="3"/>
  <c r="AR1747" i="3"/>
  <c r="AR1748" i="3"/>
  <c r="AR1749" i="3"/>
  <c r="AR1750" i="3"/>
  <c r="AR1751" i="3"/>
  <c r="AR1752" i="3"/>
  <c r="AR1753" i="3"/>
  <c r="AR1754" i="3"/>
  <c r="AR1755" i="3"/>
  <c r="AR1756" i="3"/>
  <c r="AR1757" i="3"/>
  <c r="AR1758" i="3"/>
  <c r="AR1759" i="3"/>
  <c r="AR1760" i="3"/>
  <c r="AR1761" i="3"/>
  <c r="AR1762" i="3"/>
  <c r="AR1763" i="3"/>
  <c r="AR1764" i="3"/>
  <c r="AR1765" i="3"/>
  <c r="AR1766" i="3"/>
  <c r="AR1767" i="3"/>
  <c r="AR1768" i="3"/>
  <c r="AR1769" i="3"/>
  <c r="AR1770" i="3"/>
  <c r="AR1771" i="3"/>
  <c r="AR1772" i="3"/>
  <c r="AR1773" i="3"/>
  <c r="AR1774" i="3"/>
  <c r="AR1775" i="3"/>
  <c r="AR1776" i="3"/>
  <c r="AR1777" i="3"/>
  <c r="AR1778" i="3"/>
  <c r="AR1779" i="3"/>
  <c r="AR1780" i="3"/>
  <c r="AR1781" i="3"/>
  <c r="AR1782" i="3"/>
  <c r="AR1783" i="3"/>
  <c r="AR1784" i="3"/>
  <c r="AR1785" i="3"/>
  <c r="AR1786" i="3"/>
  <c r="AR1787" i="3"/>
  <c r="AR1788" i="3"/>
  <c r="AR1789" i="3"/>
  <c r="AR1790" i="3"/>
  <c r="AR1791" i="3"/>
  <c r="AR1792" i="3"/>
  <c r="AR1793" i="3"/>
  <c r="AR1794" i="3"/>
  <c r="AR1795" i="3"/>
  <c r="AR1796" i="3"/>
  <c r="AR1797" i="3"/>
  <c r="AR1798" i="3"/>
  <c r="AR1799" i="3"/>
  <c r="AR1800" i="3"/>
  <c r="AR1801" i="3"/>
  <c r="AR1802" i="3"/>
  <c r="AR1803" i="3"/>
  <c r="AR1804" i="3"/>
  <c r="AR1805" i="3"/>
  <c r="AR1806" i="3"/>
  <c r="AR1807" i="3"/>
  <c r="AR1808" i="3"/>
  <c r="AR1809" i="3"/>
  <c r="AR1810" i="3"/>
  <c r="AR1811" i="3"/>
  <c r="AR1812" i="3"/>
  <c r="AR1813" i="3"/>
  <c r="AR1814" i="3"/>
  <c r="AR1815" i="3"/>
  <c r="AR1816" i="3"/>
  <c r="AR1817" i="3"/>
  <c r="AR1818" i="3"/>
  <c r="AR1819" i="3"/>
  <c r="AR1820" i="3"/>
  <c r="AR1821" i="3"/>
  <c r="AR1822" i="3"/>
  <c r="AR1823" i="3"/>
  <c r="AR1824" i="3"/>
  <c r="AR1825" i="3"/>
  <c r="AR1826" i="3"/>
  <c r="AR1827" i="3"/>
  <c r="AR1828" i="3"/>
  <c r="AR1829" i="3"/>
  <c r="AR1830" i="3"/>
  <c r="AR1831" i="3"/>
  <c r="AR1832" i="3"/>
  <c r="AR1833" i="3"/>
  <c r="AR1834" i="3"/>
  <c r="AR1835" i="3"/>
  <c r="AR1836" i="3"/>
  <c r="AR1837" i="3"/>
  <c r="AR1838" i="3"/>
  <c r="AR1839" i="3"/>
  <c r="AR1840" i="3"/>
  <c r="AR1841" i="3"/>
  <c r="AR1842" i="3"/>
  <c r="AR1843" i="3"/>
  <c r="AR1844" i="3"/>
  <c r="AR1845" i="3"/>
  <c r="AR1846" i="3"/>
  <c r="AR1847" i="3"/>
  <c r="AR1848" i="3"/>
  <c r="AR1849" i="3"/>
  <c r="AR1850" i="3"/>
  <c r="AR1851" i="3"/>
  <c r="AR1852" i="3"/>
  <c r="AR1853" i="3"/>
  <c r="AR1854" i="3"/>
  <c r="AR1855" i="3"/>
  <c r="AR1856" i="3"/>
  <c r="AR1857" i="3"/>
  <c r="AR1858" i="3"/>
  <c r="AR1859" i="3"/>
  <c r="AR1860" i="3"/>
  <c r="AR1861" i="3"/>
  <c r="AR1862" i="3"/>
  <c r="AR1863" i="3"/>
  <c r="AR1864" i="3"/>
  <c r="AR1865" i="3"/>
  <c r="AR1866" i="3"/>
  <c r="AR1867" i="3"/>
  <c r="AR1868" i="3"/>
  <c r="AR1869" i="3"/>
  <c r="AR1870" i="3"/>
  <c r="AR1871" i="3"/>
  <c r="AR1872" i="3"/>
  <c r="AR1873" i="3"/>
  <c r="AR1874" i="3"/>
  <c r="AR1875" i="3"/>
  <c r="AR1876" i="3"/>
  <c r="AR1877" i="3"/>
  <c r="AR1878" i="3"/>
  <c r="AR1879" i="3"/>
  <c r="AR1880" i="3"/>
  <c r="AR1881" i="3"/>
  <c r="AR1882" i="3"/>
  <c r="AR1883" i="3"/>
  <c r="AR1884" i="3"/>
  <c r="AR1885" i="3"/>
  <c r="AR1886" i="3"/>
  <c r="AR1887" i="3"/>
  <c r="AR1888" i="3"/>
  <c r="AR1889" i="3"/>
  <c r="AR1890" i="3"/>
  <c r="AR1891" i="3"/>
  <c r="AR1892" i="3"/>
  <c r="AR1893" i="3"/>
  <c r="AR1894" i="3"/>
  <c r="AR1895" i="3"/>
  <c r="AR1896" i="3"/>
  <c r="AR1897" i="3"/>
  <c r="AR1898" i="3"/>
  <c r="AR1899" i="3"/>
  <c r="AR1900" i="3"/>
  <c r="AR1901" i="3"/>
  <c r="AR1902" i="3"/>
  <c r="AR1903" i="3"/>
  <c r="AR1904" i="3"/>
  <c r="AR1905" i="3"/>
  <c r="AR1906" i="3"/>
  <c r="AR1907" i="3"/>
  <c r="AR1908" i="3"/>
  <c r="AR1909" i="3"/>
  <c r="AR1910" i="3"/>
  <c r="AR1911" i="3"/>
  <c r="AR1912" i="3"/>
  <c r="AR1913" i="3"/>
  <c r="AR1914" i="3"/>
  <c r="AR1915" i="3"/>
  <c r="AR1916" i="3"/>
  <c r="AR1917" i="3"/>
  <c r="AR1918" i="3"/>
  <c r="AR1919" i="3"/>
  <c r="AR1920" i="3"/>
  <c r="AR1921" i="3"/>
  <c r="AR1922" i="3"/>
  <c r="AR1923" i="3"/>
  <c r="AR1924" i="3"/>
  <c r="AR1925" i="3"/>
  <c r="AR1926" i="3"/>
  <c r="AR1927" i="3"/>
  <c r="AR1928" i="3"/>
  <c r="AR1929" i="3"/>
  <c r="AR1930" i="3"/>
  <c r="AR1931" i="3"/>
  <c r="AR1932" i="3"/>
  <c r="AR1933" i="3"/>
  <c r="AR1934" i="3"/>
  <c r="AR1935" i="3"/>
  <c r="AR1936" i="3"/>
  <c r="AR1937" i="3"/>
  <c r="AR1938" i="3"/>
  <c r="AR1939" i="3"/>
  <c r="AR1940" i="3"/>
  <c r="AR1941" i="3"/>
  <c r="AR1942" i="3"/>
  <c r="AR1943" i="3"/>
  <c r="AR1944" i="3"/>
  <c r="AR1945" i="3"/>
  <c r="AR1946" i="3"/>
  <c r="AR1947" i="3"/>
  <c r="AR1948" i="3"/>
  <c r="AR1949" i="3"/>
  <c r="AR1950" i="3"/>
  <c r="AR1951" i="3"/>
  <c r="AR1952" i="3"/>
  <c r="AR1953" i="3"/>
  <c r="AR1954" i="3"/>
  <c r="AR1955" i="3"/>
  <c r="AR1956" i="3"/>
  <c r="AR1957" i="3"/>
  <c r="AR1958" i="3"/>
  <c r="AR1959" i="3"/>
  <c r="AR1960" i="3"/>
  <c r="AR1961" i="3"/>
  <c r="AR1962" i="3"/>
  <c r="AR1963" i="3"/>
  <c r="AR1964" i="3"/>
  <c r="AR1965" i="3"/>
  <c r="AR1966" i="3"/>
  <c r="AR1967" i="3"/>
  <c r="AR1968" i="3"/>
  <c r="AR1969" i="3"/>
  <c r="AR1970" i="3"/>
  <c r="AR1971" i="3"/>
  <c r="AR1972" i="3"/>
  <c r="AR1973" i="3"/>
  <c r="AR1974" i="3"/>
  <c r="AR1975" i="3"/>
  <c r="AR1976" i="3"/>
  <c r="AR1977" i="3"/>
  <c r="AR1978" i="3"/>
  <c r="AR1979" i="3"/>
  <c r="AR1980" i="3"/>
  <c r="AR1981" i="3"/>
  <c r="AR1982" i="3"/>
  <c r="AR1983" i="3"/>
  <c r="AR1984" i="3"/>
  <c r="AR1985" i="3"/>
  <c r="AR1986" i="3"/>
  <c r="AR1987" i="3"/>
  <c r="AR1988" i="3"/>
  <c r="AR1989" i="3"/>
  <c r="AR1990" i="3"/>
  <c r="AR1991" i="3"/>
  <c r="AR1992" i="3"/>
  <c r="AR1993" i="3"/>
  <c r="AR1994" i="3"/>
  <c r="AR1995" i="3"/>
  <c r="AR1996" i="3"/>
  <c r="AR1997" i="3"/>
  <c r="AR1998" i="3"/>
  <c r="AR1999" i="3"/>
  <c r="AR2000" i="3"/>
  <c r="AR2001" i="3"/>
  <c r="AR2002" i="3"/>
  <c r="AR2003" i="3"/>
  <c r="AR2004" i="3"/>
  <c r="AR2005" i="3"/>
  <c r="AR2006" i="3"/>
  <c r="AR2007" i="3"/>
  <c r="AR2008" i="3"/>
  <c r="AR2009" i="3"/>
  <c r="AR2010" i="3"/>
  <c r="AR2011" i="3"/>
  <c r="AR2012" i="3"/>
  <c r="AR2013" i="3"/>
  <c r="AR2014" i="3"/>
  <c r="AR2015" i="3"/>
  <c r="AR2016" i="3"/>
  <c r="AR2017" i="3"/>
  <c r="AR2018" i="3"/>
  <c r="AR2019" i="3"/>
  <c r="AR2020" i="3"/>
  <c r="AR2021" i="3"/>
  <c r="AR2022" i="3"/>
  <c r="AR2023" i="3"/>
  <c r="AR2024" i="3"/>
  <c r="AR2025" i="3"/>
  <c r="AR2026" i="3"/>
  <c r="AR2027" i="3"/>
  <c r="AR2028" i="3"/>
  <c r="AR2029" i="3"/>
  <c r="AR2030" i="3"/>
  <c r="AR2031" i="3"/>
  <c r="AR2032" i="3"/>
  <c r="AR2033" i="3"/>
  <c r="AR2034" i="3"/>
  <c r="AR2035" i="3"/>
  <c r="AR2036" i="3"/>
  <c r="AR2037" i="3"/>
  <c r="AR2038" i="3"/>
  <c r="AR2039" i="3"/>
  <c r="AR2040" i="3"/>
  <c r="AR2041" i="3"/>
  <c r="AR2042" i="3"/>
  <c r="AR2043" i="3"/>
  <c r="AR2044" i="3"/>
  <c r="AR2045" i="3"/>
  <c r="AR2046" i="3"/>
  <c r="AR2047" i="3"/>
  <c r="AR2048" i="3"/>
  <c r="AR2049" i="3"/>
  <c r="AR2050" i="3"/>
  <c r="AR2051" i="3"/>
  <c r="AR2052" i="3"/>
  <c r="AR2053" i="3"/>
  <c r="AR2054" i="3"/>
  <c r="AR2055" i="3"/>
  <c r="AR2056" i="3"/>
  <c r="AR2057" i="3"/>
  <c r="AR2058" i="3"/>
  <c r="AR2059" i="3"/>
  <c r="AR2060" i="3"/>
  <c r="AR2061" i="3"/>
  <c r="AR2062" i="3"/>
  <c r="AR2063" i="3"/>
  <c r="AR2064" i="3"/>
  <c r="AR2065" i="3"/>
  <c r="AR2066" i="3"/>
  <c r="AR2067" i="3"/>
  <c r="AR2068" i="3"/>
  <c r="AR2069" i="3"/>
  <c r="AR2070" i="3"/>
  <c r="AR2071" i="3"/>
  <c r="AR2072" i="3"/>
  <c r="AR2073" i="3"/>
  <c r="AR2074" i="3"/>
  <c r="AR2075" i="3"/>
  <c r="AR2076" i="3"/>
  <c r="AR2077" i="3"/>
  <c r="AR2078" i="3"/>
  <c r="AR2079" i="3"/>
  <c r="AR2080" i="3"/>
  <c r="AR2081" i="3"/>
  <c r="AR2082" i="3"/>
  <c r="AR2083" i="3"/>
  <c r="AR2084" i="3"/>
  <c r="AR2085" i="3"/>
  <c r="AR2086" i="3"/>
  <c r="AR2087" i="3"/>
  <c r="AR2088" i="3"/>
  <c r="AR2089" i="3"/>
  <c r="AR2090" i="3"/>
  <c r="AR2091" i="3"/>
  <c r="AR2092" i="3"/>
  <c r="AR2093" i="3"/>
  <c r="AR2094" i="3"/>
  <c r="AR2095" i="3"/>
  <c r="AR2096" i="3"/>
  <c r="AR2097" i="3"/>
  <c r="AR2098" i="3"/>
  <c r="AR2099" i="3"/>
  <c r="AR2100" i="3"/>
  <c r="AR2101" i="3"/>
  <c r="AR2102" i="3"/>
  <c r="AR2103" i="3"/>
  <c r="AR2104" i="3"/>
  <c r="AR2105" i="3"/>
  <c r="AR2106" i="3"/>
  <c r="AR2107" i="3"/>
  <c r="AR2108" i="3"/>
  <c r="AR2109" i="3"/>
  <c r="AR2110" i="3"/>
  <c r="AR2111" i="3"/>
  <c r="AR2112" i="3"/>
  <c r="AR2113" i="3"/>
  <c r="AR2114" i="3"/>
  <c r="AR2115" i="3"/>
  <c r="AR2116" i="3"/>
  <c r="AR2117" i="3"/>
  <c r="AR2118" i="3"/>
  <c r="AR2119" i="3"/>
  <c r="AR2120" i="3"/>
  <c r="AR2121" i="3"/>
  <c r="AR2122" i="3"/>
  <c r="AR2123" i="3"/>
  <c r="AR2124" i="3"/>
  <c r="AR2125" i="3"/>
  <c r="AR2126" i="3"/>
  <c r="AR2127" i="3"/>
  <c r="AR2128" i="3"/>
  <c r="AR2129" i="3"/>
  <c r="AR2130" i="3"/>
  <c r="AR2131" i="3"/>
  <c r="AR2132" i="3"/>
  <c r="AR2133" i="3"/>
  <c r="AR2134" i="3"/>
  <c r="AR2135" i="3"/>
  <c r="AR2136" i="3"/>
  <c r="AR2137" i="3"/>
  <c r="AR2138" i="3"/>
  <c r="AR2139" i="3"/>
  <c r="AR2140" i="3"/>
  <c r="AR2141" i="3"/>
  <c r="AR2142" i="3"/>
  <c r="AR2143" i="3"/>
  <c r="AR2144" i="3"/>
  <c r="AR2145" i="3"/>
  <c r="AR2146" i="3"/>
  <c r="AR2147" i="3"/>
  <c r="AR2148" i="3"/>
  <c r="AR2149" i="3"/>
  <c r="AR2150" i="3"/>
  <c r="AR2151" i="3"/>
  <c r="AR2152" i="3"/>
  <c r="AR2153" i="3"/>
  <c r="AR2154" i="3"/>
  <c r="AR2155" i="3"/>
  <c r="AR2156" i="3"/>
  <c r="AR2157" i="3"/>
  <c r="AR2158" i="3"/>
  <c r="AR2159" i="3"/>
  <c r="AR2160" i="3"/>
  <c r="AR2161" i="3"/>
  <c r="AR2162" i="3"/>
  <c r="AR2163" i="3"/>
  <c r="AR2164" i="3"/>
  <c r="AR2165" i="3"/>
  <c r="AR2166" i="3"/>
  <c r="AR2167" i="3"/>
  <c r="AR2168" i="3"/>
  <c r="AR2169" i="3"/>
  <c r="AR2170" i="3"/>
  <c r="AR2171" i="3"/>
  <c r="AR2172" i="3"/>
  <c r="AR2173" i="3"/>
  <c r="AR2174" i="3"/>
  <c r="AR2175" i="3"/>
  <c r="AR2176" i="3"/>
  <c r="AR2177" i="3"/>
  <c r="AR2178" i="3"/>
  <c r="AR2179" i="3"/>
  <c r="AR2180" i="3"/>
  <c r="AR2181" i="3"/>
  <c r="AR2182" i="3"/>
  <c r="AR2183" i="3"/>
  <c r="AR2184" i="3"/>
  <c r="AR2185" i="3"/>
  <c r="AR2186" i="3"/>
  <c r="AR2187" i="3"/>
  <c r="AR2188" i="3"/>
  <c r="AR2189" i="3"/>
  <c r="AR2190" i="3"/>
  <c r="AR2191" i="3"/>
  <c r="AR2192" i="3"/>
  <c r="AR2193" i="3"/>
  <c r="AR2194" i="3"/>
  <c r="AR2195" i="3"/>
  <c r="AR2196" i="3"/>
  <c r="AR2197" i="3"/>
  <c r="AR2198" i="3"/>
  <c r="AR2199" i="3"/>
  <c r="AR2200" i="3"/>
  <c r="AR2201" i="3"/>
  <c r="AR2202" i="3"/>
  <c r="AR2203" i="3"/>
  <c r="AR2204" i="3"/>
  <c r="AR2205" i="3"/>
  <c r="AR2206" i="3"/>
  <c r="AR2207" i="3"/>
  <c r="AR2208" i="3"/>
  <c r="AR2209" i="3"/>
  <c r="AR2210" i="3"/>
  <c r="AR2211" i="3"/>
  <c r="AR2212" i="3"/>
  <c r="AR2213" i="3"/>
  <c r="AR2214" i="3"/>
  <c r="AR2215" i="3"/>
  <c r="AR2216" i="3"/>
  <c r="AR2217" i="3"/>
  <c r="AR2218" i="3"/>
  <c r="AR2219" i="3"/>
  <c r="AR2220" i="3"/>
  <c r="AR2221" i="3"/>
  <c r="AR2222" i="3"/>
  <c r="AR2223" i="3"/>
  <c r="AR2224" i="3"/>
  <c r="AR2225" i="3"/>
  <c r="AR2226" i="3"/>
  <c r="AR2227" i="3"/>
  <c r="AR2228" i="3"/>
  <c r="AR2229" i="3"/>
  <c r="AR2230" i="3"/>
  <c r="AR2231" i="3"/>
  <c r="AR2232" i="3"/>
  <c r="AR2233" i="3"/>
  <c r="AR2234" i="3"/>
  <c r="AR2235" i="3"/>
  <c r="AR2236" i="3"/>
  <c r="AR2237" i="3"/>
  <c r="AR2238" i="3"/>
  <c r="AR2239" i="3"/>
  <c r="AR2240" i="3"/>
  <c r="AR2241" i="3"/>
  <c r="AR2242" i="3"/>
  <c r="AR2243" i="3"/>
  <c r="AR2244" i="3"/>
  <c r="AR2245" i="3"/>
  <c r="AR2246" i="3"/>
  <c r="AQ2" i="3"/>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323" i="3"/>
  <c r="AQ324" i="3"/>
  <c r="AQ325" i="3"/>
  <c r="AQ326" i="3"/>
  <c r="AQ327" i="3"/>
  <c r="AQ328" i="3"/>
  <c r="AQ329" i="3"/>
  <c r="AQ330" i="3"/>
  <c r="AQ331" i="3"/>
  <c r="AQ332" i="3"/>
  <c r="AQ333" i="3"/>
  <c r="AQ334" i="3"/>
  <c r="AQ335" i="3"/>
  <c r="AQ336" i="3"/>
  <c r="AQ337" i="3"/>
  <c r="AQ338" i="3"/>
  <c r="AQ339" i="3"/>
  <c r="AQ340" i="3"/>
  <c r="AQ341" i="3"/>
  <c r="AQ342" i="3"/>
  <c r="AQ343" i="3"/>
  <c r="AQ344" i="3"/>
  <c r="AQ345" i="3"/>
  <c r="AQ346" i="3"/>
  <c r="AQ347" i="3"/>
  <c r="AQ348" i="3"/>
  <c r="AQ349" i="3"/>
  <c r="AQ350" i="3"/>
  <c r="AQ351" i="3"/>
  <c r="AQ352" i="3"/>
  <c r="AQ353" i="3"/>
  <c r="AQ354" i="3"/>
  <c r="AQ355" i="3"/>
  <c r="AQ356" i="3"/>
  <c r="AQ357" i="3"/>
  <c r="AQ358" i="3"/>
  <c r="AQ359" i="3"/>
  <c r="AQ360" i="3"/>
  <c r="AQ361" i="3"/>
  <c r="AQ362" i="3"/>
  <c r="AQ363" i="3"/>
  <c r="AQ364" i="3"/>
  <c r="AQ365" i="3"/>
  <c r="AQ366" i="3"/>
  <c r="AQ367" i="3"/>
  <c r="AQ368" i="3"/>
  <c r="AQ369" i="3"/>
  <c r="AQ370" i="3"/>
  <c r="AQ371" i="3"/>
  <c r="AQ372" i="3"/>
  <c r="AQ373" i="3"/>
  <c r="AQ374" i="3"/>
  <c r="AQ375" i="3"/>
  <c r="AQ376" i="3"/>
  <c r="AQ377" i="3"/>
  <c r="AQ378" i="3"/>
  <c r="AQ379" i="3"/>
  <c r="AQ380" i="3"/>
  <c r="AQ381" i="3"/>
  <c r="AQ382" i="3"/>
  <c r="AQ383" i="3"/>
  <c r="AQ384" i="3"/>
  <c r="AQ385" i="3"/>
  <c r="AQ386" i="3"/>
  <c r="AQ387" i="3"/>
  <c r="AQ388" i="3"/>
  <c r="AQ389" i="3"/>
  <c r="AQ390" i="3"/>
  <c r="AQ391" i="3"/>
  <c r="AQ392" i="3"/>
  <c r="AQ393" i="3"/>
  <c r="AQ394" i="3"/>
  <c r="AQ395" i="3"/>
  <c r="AQ396" i="3"/>
  <c r="AQ397" i="3"/>
  <c r="AQ398" i="3"/>
  <c r="AQ399" i="3"/>
  <c r="AQ400" i="3"/>
  <c r="AQ401" i="3"/>
  <c r="AQ402" i="3"/>
  <c r="AQ403" i="3"/>
  <c r="AQ404" i="3"/>
  <c r="AQ405" i="3"/>
  <c r="AQ406" i="3"/>
  <c r="AQ407" i="3"/>
  <c r="AQ408" i="3"/>
  <c r="AQ409" i="3"/>
  <c r="AQ410" i="3"/>
  <c r="AQ411" i="3"/>
  <c r="AQ412" i="3"/>
  <c r="AQ413" i="3"/>
  <c r="AQ414" i="3"/>
  <c r="AQ415" i="3"/>
  <c r="AQ416" i="3"/>
  <c r="AQ417" i="3"/>
  <c r="AQ418" i="3"/>
  <c r="AQ419" i="3"/>
  <c r="AQ420" i="3"/>
  <c r="AQ421" i="3"/>
  <c r="AQ422" i="3"/>
  <c r="AQ423" i="3"/>
  <c r="AQ424" i="3"/>
  <c r="AQ425" i="3"/>
  <c r="AQ426" i="3"/>
  <c r="AQ427" i="3"/>
  <c r="AQ428" i="3"/>
  <c r="AQ429" i="3"/>
  <c r="AQ430" i="3"/>
  <c r="AQ431" i="3"/>
  <c r="AQ432" i="3"/>
  <c r="AQ433" i="3"/>
  <c r="AQ434" i="3"/>
  <c r="AQ435" i="3"/>
  <c r="AQ436" i="3"/>
  <c r="AQ437" i="3"/>
  <c r="AQ438" i="3"/>
  <c r="AQ439" i="3"/>
  <c r="AQ440" i="3"/>
  <c r="AQ441" i="3"/>
  <c r="AQ442" i="3"/>
  <c r="AQ443" i="3"/>
  <c r="AQ444" i="3"/>
  <c r="AQ445" i="3"/>
  <c r="AQ446" i="3"/>
  <c r="AQ447" i="3"/>
  <c r="AQ448" i="3"/>
  <c r="AQ449" i="3"/>
  <c r="AQ450" i="3"/>
  <c r="AQ451" i="3"/>
  <c r="AQ452" i="3"/>
  <c r="AQ453" i="3"/>
  <c r="AQ454" i="3"/>
  <c r="AQ455" i="3"/>
  <c r="AQ456" i="3"/>
  <c r="AQ457" i="3"/>
  <c r="AQ458" i="3"/>
  <c r="AQ459" i="3"/>
  <c r="AQ460" i="3"/>
  <c r="AQ461" i="3"/>
  <c r="AQ462" i="3"/>
  <c r="AQ463" i="3"/>
  <c r="AQ464" i="3"/>
  <c r="AQ465" i="3"/>
  <c r="AQ466" i="3"/>
  <c r="AQ467" i="3"/>
  <c r="AQ468" i="3"/>
  <c r="AQ469" i="3"/>
  <c r="AQ470" i="3"/>
  <c r="AQ471" i="3"/>
  <c r="AQ472" i="3"/>
  <c r="AQ473" i="3"/>
  <c r="AQ474" i="3"/>
  <c r="AQ475" i="3"/>
  <c r="AQ476" i="3"/>
  <c r="AQ477" i="3"/>
  <c r="AQ478" i="3"/>
  <c r="AQ479" i="3"/>
  <c r="AQ480" i="3"/>
  <c r="AQ481" i="3"/>
  <c r="AQ482" i="3"/>
  <c r="AQ483" i="3"/>
  <c r="AQ484" i="3"/>
  <c r="AQ485" i="3"/>
  <c r="AQ486" i="3"/>
  <c r="AQ487" i="3"/>
  <c r="AQ488" i="3"/>
  <c r="AQ489" i="3"/>
  <c r="AQ490" i="3"/>
  <c r="AQ491" i="3"/>
  <c r="AQ492" i="3"/>
  <c r="AQ493" i="3"/>
  <c r="AQ494" i="3"/>
  <c r="AQ495" i="3"/>
  <c r="AQ496" i="3"/>
  <c r="AQ497" i="3"/>
  <c r="AQ498" i="3"/>
  <c r="AQ499" i="3"/>
  <c r="AQ500" i="3"/>
  <c r="AQ501" i="3"/>
  <c r="AQ502" i="3"/>
  <c r="AQ503" i="3"/>
  <c r="AQ504" i="3"/>
  <c r="AQ505" i="3"/>
  <c r="AQ506" i="3"/>
  <c r="AQ507" i="3"/>
  <c r="AQ508" i="3"/>
  <c r="AQ509" i="3"/>
  <c r="AQ510" i="3"/>
  <c r="AQ511" i="3"/>
  <c r="AQ512" i="3"/>
  <c r="AQ513" i="3"/>
  <c r="AQ514" i="3"/>
  <c r="AQ515" i="3"/>
  <c r="AQ516" i="3"/>
  <c r="AQ517" i="3"/>
  <c r="AQ518" i="3"/>
  <c r="AQ519" i="3"/>
  <c r="AQ520" i="3"/>
  <c r="AQ521" i="3"/>
  <c r="AQ522" i="3"/>
  <c r="AQ523" i="3"/>
  <c r="AQ524" i="3"/>
  <c r="AQ525" i="3"/>
  <c r="AQ526" i="3"/>
  <c r="AQ527" i="3"/>
  <c r="AQ528" i="3"/>
  <c r="AQ529" i="3"/>
  <c r="AQ530" i="3"/>
  <c r="AQ531" i="3"/>
  <c r="AQ532" i="3"/>
  <c r="AQ533" i="3"/>
  <c r="AQ534" i="3"/>
  <c r="AQ535" i="3"/>
  <c r="AQ536" i="3"/>
  <c r="AQ537" i="3"/>
  <c r="AQ538" i="3"/>
  <c r="AQ539" i="3"/>
  <c r="AQ540" i="3"/>
  <c r="AQ541" i="3"/>
  <c r="AQ542" i="3"/>
  <c r="AQ543" i="3"/>
  <c r="AQ544" i="3"/>
  <c r="AQ545" i="3"/>
  <c r="AQ546" i="3"/>
  <c r="AQ547" i="3"/>
  <c r="AQ548" i="3"/>
  <c r="AQ549" i="3"/>
  <c r="AQ550" i="3"/>
  <c r="AQ551" i="3"/>
  <c r="AQ552" i="3"/>
  <c r="AQ553" i="3"/>
  <c r="AQ554" i="3"/>
  <c r="AQ555" i="3"/>
  <c r="AQ556" i="3"/>
  <c r="AQ557" i="3"/>
  <c r="AQ558" i="3"/>
  <c r="AQ559" i="3"/>
  <c r="AQ560" i="3"/>
  <c r="AQ561" i="3"/>
  <c r="AQ562" i="3"/>
  <c r="AQ563" i="3"/>
  <c r="AQ564" i="3"/>
  <c r="AQ565" i="3"/>
  <c r="AQ566" i="3"/>
  <c r="AQ567" i="3"/>
  <c r="AQ568" i="3"/>
  <c r="AQ569" i="3"/>
  <c r="AQ570" i="3"/>
  <c r="AQ571" i="3"/>
  <c r="AQ572" i="3"/>
  <c r="AQ573" i="3"/>
  <c r="AQ574" i="3"/>
  <c r="AQ575" i="3"/>
  <c r="AQ576" i="3"/>
  <c r="AQ577" i="3"/>
  <c r="AQ578" i="3"/>
  <c r="AQ579" i="3"/>
  <c r="AQ580" i="3"/>
  <c r="AQ581" i="3"/>
  <c r="AQ582" i="3"/>
  <c r="AQ583" i="3"/>
  <c r="AQ584" i="3"/>
  <c r="AQ585" i="3"/>
  <c r="AQ586" i="3"/>
  <c r="AQ587" i="3"/>
  <c r="AQ588" i="3"/>
  <c r="AQ589" i="3"/>
  <c r="AQ590" i="3"/>
  <c r="AQ591" i="3"/>
  <c r="AQ592" i="3"/>
  <c r="AQ593" i="3"/>
  <c r="AQ594" i="3"/>
  <c r="AQ595" i="3"/>
  <c r="AQ596" i="3"/>
  <c r="AQ597" i="3"/>
  <c r="AQ598" i="3"/>
  <c r="AQ599" i="3"/>
  <c r="AQ600" i="3"/>
  <c r="AQ601" i="3"/>
  <c r="AQ602" i="3"/>
  <c r="AQ603" i="3"/>
  <c r="AQ604" i="3"/>
  <c r="AQ605" i="3"/>
  <c r="AQ606" i="3"/>
  <c r="AQ607" i="3"/>
  <c r="AQ608" i="3"/>
  <c r="AQ609" i="3"/>
  <c r="AQ610" i="3"/>
  <c r="AQ611" i="3"/>
  <c r="AQ612" i="3"/>
  <c r="AQ613" i="3"/>
  <c r="AQ614" i="3"/>
  <c r="AQ615" i="3"/>
  <c r="AQ616" i="3"/>
  <c r="AQ617" i="3"/>
  <c r="AQ618" i="3"/>
  <c r="AQ619" i="3"/>
  <c r="AQ620" i="3"/>
  <c r="AQ621" i="3"/>
  <c r="AQ622" i="3"/>
  <c r="AQ623" i="3"/>
  <c r="AQ624" i="3"/>
  <c r="AQ625" i="3"/>
  <c r="AQ626" i="3"/>
  <c r="AQ627" i="3"/>
  <c r="AQ628" i="3"/>
  <c r="AQ629" i="3"/>
  <c r="AQ630" i="3"/>
  <c r="AQ631" i="3"/>
  <c r="AQ632" i="3"/>
  <c r="AQ633" i="3"/>
  <c r="AQ634" i="3"/>
  <c r="AQ635" i="3"/>
  <c r="AQ636" i="3"/>
  <c r="AQ637" i="3"/>
  <c r="AQ638" i="3"/>
  <c r="AQ639" i="3"/>
  <c r="AQ640" i="3"/>
  <c r="AQ641" i="3"/>
  <c r="AQ642" i="3"/>
  <c r="AQ643" i="3"/>
  <c r="AQ644" i="3"/>
  <c r="AQ645" i="3"/>
  <c r="AQ646" i="3"/>
  <c r="AQ647" i="3"/>
  <c r="AQ648" i="3"/>
  <c r="AQ649" i="3"/>
  <c r="AQ650" i="3"/>
  <c r="AQ651" i="3"/>
  <c r="AQ652" i="3"/>
  <c r="AQ653" i="3"/>
  <c r="AQ654" i="3"/>
  <c r="AQ655" i="3"/>
  <c r="AQ656" i="3"/>
  <c r="AQ657" i="3"/>
  <c r="AQ658" i="3"/>
  <c r="AQ659" i="3"/>
  <c r="AQ660" i="3"/>
  <c r="AQ661" i="3"/>
  <c r="AQ662" i="3"/>
  <c r="AQ663" i="3"/>
  <c r="AQ664" i="3"/>
  <c r="AQ665" i="3"/>
  <c r="AQ666" i="3"/>
  <c r="AQ667" i="3"/>
  <c r="AQ668" i="3"/>
  <c r="AQ669" i="3"/>
  <c r="AQ670" i="3"/>
  <c r="AQ671" i="3"/>
  <c r="AQ672" i="3"/>
  <c r="AQ673" i="3"/>
  <c r="AQ674" i="3"/>
  <c r="AQ675" i="3"/>
  <c r="AQ676" i="3"/>
  <c r="AQ677" i="3"/>
  <c r="AQ678" i="3"/>
  <c r="AQ679" i="3"/>
  <c r="AQ680" i="3"/>
  <c r="AQ681" i="3"/>
  <c r="AQ682" i="3"/>
  <c r="AQ683" i="3"/>
  <c r="AQ684" i="3"/>
  <c r="AQ685" i="3"/>
  <c r="AQ686" i="3"/>
  <c r="AQ687" i="3"/>
  <c r="AQ688" i="3"/>
  <c r="AQ689" i="3"/>
  <c r="AQ690" i="3"/>
  <c r="AQ691" i="3"/>
  <c r="AQ692" i="3"/>
  <c r="AQ693" i="3"/>
  <c r="AQ694" i="3"/>
  <c r="AQ695" i="3"/>
  <c r="AQ696" i="3"/>
  <c r="AQ697" i="3"/>
  <c r="AQ698" i="3"/>
  <c r="AQ699" i="3"/>
  <c r="AQ700" i="3"/>
  <c r="AQ701" i="3"/>
  <c r="AQ702" i="3"/>
  <c r="AQ703" i="3"/>
  <c r="AQ704" i="3"/>
  <c r="AQ705" i="3"/>
  <c r="AQ706" i="3"/>
  <c r="AQ707" i="3"/>
  <c r="AQ708" i="3"/>
  <c r="AQ709" i="3"/>
  <c r="AQ710" i="3"/>
  <c r="AQ711" i="3"/>
  <c r="AQ712" i="3"/>
  <c r="AQ713" i="3"/>
  <c r="AQ714" i="3"/>
  <c r="AQ715" i="3"/>
  <c r="AQ716" i="3"/>
  <c r="AQ717" i="3"/>
  <c r="AQ718" i="3"/>
  <c r="AQ719" i="3"/>
  <c r="AQ720" i="3"/>
  <c r="AQ721" i="3"/>
  <c r="AQ722" i="3"/>
  <c r="AQ723" i="3"/>
  <c r="AQ724" i="3"/>
  <c r="AQ725" i="3"/>
  <c r="AQ726" i="3"/>
  <c r="AQ727" i="3"/>
  <c r="AQ728" i="3"/>
  <c r="AQ729" i="3"/>
  <c r="AQ730" i="3"/>
  <c r="AQ731" i="3"/>
  <c r="AQ732" i="3"/>
  <c r="AQ733" i="3"/>
  <c r="AQ734" i="3"/>
  <c r="AQ735" i="3"/>
  <c r="AQ736" i="3"/>
  <c r="AQ737" i="3"/>
  <c r="AQ738" i="3"/>
  <c r="AQ739" i="3"/>
  <c r="AQ740" i="3"/>
  <c r="AQ741" i="3"/>
  <c r="AQ742" i="3"/>
  <c r="AQ743" i="3"/>
  <c r="AQ744" i="3"/>
  <c r="AQ745" i="3"/>
  <c r="AQ746" i="3"/>
  <c r="AQ747" i="3"/>
  <c r="AQ748" i="3"/>
  <c r="AQ749" i="3"/>
  <c r="AQ750" i="3"/>
  <c r="AQ751" i="3"/>
  <c r="AQ752" i="3"/>
  <c r="AQ753" i="3"/>
  <c r="AQ754" i="3"/>
  <c r="AQ755" i="3"/>
  <c r="AQ756" i="3"/>
  <c r="AQ757" i="3"/>
  <c r="AQ758" i="3"/>
  <c r="AQ759" i="3"/>
  <c r="AQ760" i="3"/>
  <c r="AQ761" i="3"/>
  <c r="AQ762" i="3"/>
  <c r="AQ763" i="3"/>
  <c r="AQ764" i="3"/>
  <c r="AQ765" i="3"/>
  <c r="AQ766" i="3"/>
  <c r="AQ767" i="3"/>
  <c r="AQ768" i="3"/>
  <c r="AQ769" i="3"/>
  <c r="AQ770" i="3"/>
  <c r="AQ771" i="3"/>
  <c r="AQ772" i="3"/>
  <c r="AQ773" i="3"/>
  <c r="AQ774" i="3"/>
  <c r="AQ775" i="3"/>
  <c r="AQ776" i="3"/>
  <c r="AQ777" i="3"/>
  <c r="AQ778" i="3"/>
  <c r="AQ779" i="3"/>
  <c r="AQ780" i="3"/>
  <c r="AQ781" i="3"/>
  <c r="AQ782" i="3"/>
  <c r="AQ783" i="3"/>
  <c r="AQ784" i="3"/>
  <c r="AQ785" i="3"/>
  <c r="AQ786" i="3"/>
  <c r="AQ787" i="3"/>
  <c r="AQ788" i="3"/>
  <c r="AQ789" i="3"/>
  <c r="AQ790" i="3"/>
  <c r="AQ791" i="3"/>
  <c r="AQ792" i="3"/>
  <c r="AQ793" i="3"/>
  <c r="AQ794" i="3"/>
  <c r="AQ795" i="3"/>
  <c r="AQ796" i="3"/>
  <c r="AQ797" i="3"/>
  <c r="AQ798" i="3"/>
  <c r="AQ799" i="3"/>
  <c r="AQ800" i="3"/>
  <c r="AQ801" i="3"/>
  <c r="AQ802" i="3"/>
  <c r="AQ803" i="3"/>
  <c r="AQ804" i="3"/>
  <c r="AQ805" i="3"/>
  <c r="AQ806" i="3"/>
  <c r="AQ807" i="3"/>
  <c r="AQ808" i="3"/>
  <c r="AQ809" i="3"/>
  <c r="AQ810" i="3"/>
  <c r="AQ811" i="3"/>
  <c r="AQ812" i="3"/>
  <c r="AQ813" i="3"/>
  <c r="AQ814" i="3"/>
  <c r="AQ815" i="3"/>
  <c r="AQ816" i="3"/>
  <c r="AQ817" i="3"/>
  <c r="AQ818" i="3"/>
  <c r="AQ819" i="3"/>
  <c r="AQ820" i="3"/>
  <c r="AQ821" i="3"/>
  <c r="AQ822" i="3"/>
  <c r="AQ823" i="3"/>
  <c r="AQ824" i="3"/>
  <c r="AQ825" i="3"/>
  <c r="AQ826" i="3"/>
  <c r="AQ827" i="3"/>
  <c r="AQ828" i="3"/>
  <c r="AQ829" i="3"/>
  <c r="AQ830" i="3"/>
  <c r="AQ831" i="3"/>
  <c r="AQ832" i="3"/>
  <c r="AQ833" i="3"/>
  <c r="AQ834" i="3"/>
  <c r="AQ835" i="3"/>
  <c r="AQ836" i="3"/>
  <c r="AQ837" i="3"/>
  <c r="AQ838" i="3"/>
  <c r="AQ839" i="3"/>
  <c r="AQ840" i="3"/>
  <c r="AQ841" i="3"/>
  <c r="AQ842" i="3"/>
  <c r="AQ843" i="3"/>
  <c r="AQ844" i="3"/>
  <c r="AQ845" i="3"/>
  <c r="AQ846" i="3"/>
  <c r="AQ847" i="3"/>
  <c r="AQ848" i="3"/>
  <c r="AQ849" i="3"/>
  <c r="AQ850" i="3"/>
  <c r="AQ851" i="3"/>
  <c r="AQ852" i="3"/>
  <c r="AQ853" i="3"/>
  <c r="AQ854" i="3"/>
  <c r="AQ855" i="3"/>
  <c r="AQ856" i="3"/>
  <c r="AQ857" i="3"/>
  <c r="AQ858" i="3"/>
  <c r="AQ859" i="3"/>
  <c r="AQ860" i="3"/>
  <c r="AQ861" i="3"/>
  <c r="AQ862" i="3"/>
  <c r="AQ863" i="3"/>
  <c r="AQ864" i="3"/>
  <c r="AQ865" i="3"/>
  <c r="AQ866" i="3"/>
  <c r="AQ867" i="3"/>
  <c r="AQ868" i="3"/>
  <c r="AQ869" i="3"/>
  <c r="AQ870" i="3"/>
  <c r="AQ871" i="3"/>
  <c r="AQ872" i="3"/>
  <c r="AQ873" i="3"/>
  <c r="AQ874" i="3"/>
  <c r="AQ875" i="3"/>
  <c r="AQ876" i="3"/>
  <c r="AQ877" i="3"/>
  <c r="AQ878" i="3"/>
  <c r="AQ879" i="3"/>
  <c r="AQ880" i="3"/>
  <c r="AQ881" i="3"/>
  <c r="AQ882" i="3"/>
  <c r="AQ883" i="3"/>
  <c r="AQ884" i="3"/>
  <c r="AQ885" i="3"/>
  <c r="AQ886" i="3"/>
  <c r="AQ887" i="3"/>
  <c r="AQ888" i="3"/>
  <c r="AQ889" i="3"/>
  <c r="AQ890" i="3"/>
  <c r="AQ891" i="3"/>
  <c r="AQ892" i="3"/>
  <c r="AQ893" i="3"/>
  <c r="AQ894" i="3"/>
  <c r="AQ895" i="3"/>
  <c r="AQ896" i="3"/>
  <c r="AQ897" i="3"/>
  <c r="AQ898" i="3"/>
  <c r="AQ899" i="3"/>
  <c r="AQ900" i="3"/>
  <c r="AQ901" i="3"/>
  <c r="AQ902" i="3"/>
  <c r="AQ903" i="3"/>
  <c r="AQ904" i="3"/>
  <c r="AQ905" i="3"/>
  <c r="AQ906" i="3"/>
  <c r="AQ907" i="3"/>
  <c r="AQ908" i="3"/>
  <c r="AQ909" i="3"/>
  <c r="AQ910" i="3"/>
  <c r="AQ911" i="3"/>
  <c r="AQ912" i="3"/>
  <c r="AQ913" i="3"/>
  <c r="AQ914" i="3"/>
  <c r="AQ915" i="3"/>
  <c r="AQ916" i="3"/>
  <c r="AQ917" i="3"/>
  <c r="AQ918" i="3"/>
  <c r="AQ919" i="3"/>
  <c r="AQ920" i="3"/>
  <c r="AQ921" i="3"/>
  <c r="AQ922" i="3"/>
  <c r="AQ923" i="3"/>
  <c r="AQ924" i="3"/>
  <c r="AQ925" i="3"/>
  <c r="AQ926" i="3"/>
  <c r="AQ927" i="3"/>
  <c r="AQ928" i="3"/>
  <c r="AQ929" i="3"/>
  <c r="AQ930" i="3"/>
  <c r="AQ931" i="3"/>
  <c r="AQ932" i="3"/>
  <c r="AQ933" i="3"/>
  <c r="AQ934" i="3"/>
  <c r="AQ935" i="3"/>
  <c r="AQ936" i="3"/>
  <c r="AQ937" i="3"/>
  <c r="AQ938" i="3"/>
  <c r="AQ939" i="3"/>
  <c r="AQ940" i="3"/>
  <c r="AQ941" i="3"/>
  <c r="AQ942" i="3"/>
  <c r="AQ943" i="3"/>
  <c r="AQ944" i="3"/>
  <c r="AQ945" i="3"/>
  <c r="AQ946" i="3"/>
  <c r="AQ947" i="3"/>
  <c r="AQ948" i="3"/>
  <c r="AQ949" i="3"/>
  <c r="AQ950" i="3"/>
  <c r="AQ951" i="3"/>
  <c r="AQ952" i="3"/>
  <c r="AQ953" i="3"/>
  <c r="AQ954" i="3"/>
  <c r="AQ955" i="3"/>
  <c r="AQ956" i="3"/>
  <c r="AQ957" i="3"/>
  <c r="AQ958" i="3"/>
  <c r="AQ959" i="3"/>
  <c r="AQ960" i="3"/>
  <c r="AQ961" i="3"/>
  <c r="AQ962" i="3"/>
  <c r="AQ963" i="3"/>
  <c r="AQ964" i="3"/>
  <c r="AQ965" i="3"/>
  <c r="AQ966" i="3"/>
  <c r="AQ967" i="3"/>
  <c r="AQ968" i="3"/>
  <c r="AQ969" i="3"/>
  <c r="AQ970" i="3"/>
  <c r="AQ971" i="3"/>
  <c r="AQ972" i="3"/>
  <c r="AQ973" i="3"/>
  <c r="AQ974" i="3"/>
  <c r="AQ975" i="3"/>
  <c r="AQ976" i="3"/>
  <c r="AQ977" i="3"/>
  <c r="AQ978" i="3"/>
  <c r="AQ979" i="3"/>
  <c r="AQ980" i="3"/>
  <c r="AQ981" i="3"/>
  <c r="AQ982" i="3"/>
  <c r="AQ983" i="3"/>
  <c r="AQ984" i="3"/>
  <c r="AQ985" i="3"/>
  <c r="AQ986" i="3"/>
  <c r="AQ987" i="3"/>
  <c r="AQ988" i="3"/>
  <c r="AQ989" i="3"/>
  <c r="AQ990" i="3"/>
  <c r="AQ991" i="3"/>
  <c r="AQ992" i="3"/>
  <c r="AQ993" i="3"/>
  <c r="AQ994" i="3"/>
  <c r="AQ995" i="3"/>
  <c r="AQ996" i="3"/>
  <c r="AQ997" i="3"/>
  <c r="AQ998" i="3"/>
  <c r="AQ999" i="3"/>
  <c r="AQ1000" i="3"/>
  <c r="AQ1001" i="3"/>
  <c r="AQ1002" i="3"/>
  <c r="AQ1003" i="3"/>
  <c r="AQ1004" i="3"/>
  <c r="AQ1005" i="3"/>
  <c r="AQ1006" i="3"/>
  <c r="AQ1007" i="3"/>
  <c r="AQ1008" i="3"/>
  <c r="AQ1009" i="3"/>
  <c r="AQ1010" i="3"/>
  <c r="AQ1011" i="3"/>
  <c r="AQ1012" i="3"/>
  <c r="AQ1013" i="3"/>
  <c r="AQ1014" i="3"/>
  <c r="AQ1015" i="3"/>
  <c r="AQ1016" i="3"/>
  <c r="AQ1017" i="3"/>
  <c r="AQ1018" i="3"/>
  <c r="AQ1019" i="3"/>
  <c r="AQ1020" i="3"/>
  <c r="AQ1021" i="3"/>
  <c r="AQ1022" i="3"/>
  <c r="AQ1023" i="3"/>
  <c r="AQ1024" i="3"/>
  <c r="AQ1025" i="3"/>
  <c r="AQ1026" i="3"/>
  <c r="AQ1027" i="3"/>
  <c r="AQ1028" i="3"/>
  <c r="AQ1029" i="3"/>
  <c r="AQ1030" i="3"/>
  <c r="AQ1031" i="3"/>
  <c r="AQ1032" i="3"/>
  <c r="AQ1033" i="3"/>
  <c r="AQ1034" i="3"/>
  <c r="AQ1035" i="3"/>
  <c r="AQ1036" i="3"/>
  <c r="AQ1037" i="3"/>
  <c r="AQ1038" i="3"/>
  <c r="AQ1039" i="3"/>
  <c r="AQ1040" i="3"/>
  <c r="AQ1041" i="3"/>
  <c r="AQ1042" i="3"/>
  <c r="AQ1043" i="3"/>
  <c r="AQ1044" i="3"/>
  <c r="AQ1045" i="3"/>
  <c r="AQ1046" i="3"/>
  <c r="AQ1047" i="3"/>
  <c r="AQ1048" i="3"/>
  <c r="AQ1049" i="3"/>
  <c r="AQ1050" i="3"/>
  <c r="AQ1051" i="3"/>
  <c r="AQ1052" i="3"/>
  <c r="AQ1053" i="3"/>
  <c r="AQ1054" i="3"/>
  <c r="AQ1055" i="3"/>
  <c r="AQ1056" i="3"/>
  <c r="AQ1057" i="3"/>
  <c r="AQ1058" i="3"/>
  <c r="AQ1059" i="3"/>
  <c r="AQ1060" i="3"/>
  <c r="AQ1061" i="3"/>
  <c r="AQ1062" i="3"/>
  <c r="AQ1063" i="3"/>
  <c r="AQ1064" i="3"/>
  <c r="AQ1065" i="3"/>
  <c r="AQ1066" i="3"/>
  <c r="AQ1067" i="3"/>
  <c r="AQ1068" i="3"/>
  <c r="AQ1069" i="3"/>
  <c r="AQ1070" i="3"/>
  <c r="AQ1071" i="3"/>
  <c r="AQ1072" i="3"/>
  <c r="AQ1073" i="3"/>
  <c r="AQ1074" i="3"/>
  <c r="AQ1075" i="3"/>
  <c r="AQ1076" i="3"/>
  <c r="AQ1077" i="3"/>
  <c r="AQ1078" i="3"/>
  <c r="AQ1079" i="3"/>
  <c r="AQ1080" i="3"/>
  <c r="AQ1081" i="3"/>
  <c r="AQ1082" i="3"/>
  <c r="AQ1083" i="3"/>
  <c r="AQ1084" i="3"/>
  <c r="AQ1085" i="3"/>
  <c r="AQ1086" i="3"/>
  <c r="AQ1087" i="3"/>
  <c r="AQ1088" i="3"/>
  <c r="AQ1089" i="3"/>
  <c r="AQ1090" i="3"/>
  <c r="AQ1091" i="3"/>
  <c r="AQ1092" i="3"/>
  <c r="AQ1093" i="3"/>
  <c r="AQ1094" i="3"/>
  <c r="AQ1095" i="3"/>
  <c r="AQ1096" i="3"/>
  <c r="AQ1097" i="3"/>
  <c r="AQ1098" i="3"/>
  <c r="AQ1099" i="3"/>
  <c r="AQ1100" i="3"/>
  <c r="AQ1101" i="3"/>
  <c r="AQ1102" i="3"/>
  <c r="AQ1103" i="3"/>
  <c r="AQ1104" i="3"/>
  <c r="AQ1105" i="3"/>
  <c r="AQ1106" i="3"/>
  <c r="AQ1107" i="3"/>
  <c r="AQ1108" i="3"/>
  <c r="AQ1109" i="3"/>
  <c r="AQ1110" i="3"/>
  <c r="AQ1111" i="3"/>
  <c r="AQ1112" i="3"/>
  <c r="AQ1113" i="3"/>
  <c r="AQ1114" i="3"/>
  <c r="AQ1115" i="3"/>
  <c r="AQ1116" i="3"/>
  <c r="AQ1117" i="3"/>
  <c r="AQ1118" i="3"/>
  <c r="AQ1119" i="3"/>
  <c r="AQ1120" i="3"/>
  <c r="AQ1121" i="3"/>
  <c r="AQ1122" i="3"/>
  <c r="AQ1123" i="3"/>
  <c r="AQ1124" i="3"/>
  <c r="AQ1125" i="3"/>
  <c r="AQ1126" i="3"/>
  <c r="AQ1127" i="3"/>
  <c r="AQ1128" i="3"/>
  <c r="AQ1129" i="3"/>
  <c r="AQ1130" i="3"/>
  <c r="AQ1131" i="3"/>
  <c r="AQ1132" i="3"/>
  <c r="AQ1133" i="3"/>
  <c r="AQ1134" i="3"/>
  <c r="AQ1135" i="3"/>
  <c r="AQ1136" i="3"/>
  <c r="AQ1137" i="3"/>
  <c r="AQ1138" i="3"/>
  <c r="AQ1139" i="3"/>
  <c r="AQ1140" i="3"/>
  <c r="AQ1141" i="3"/>
  <c r="AQ1142" i="3"/>
  <c r="AQ1143" i="3"/>
  <c r="AQ1144" i="3"/>
  <c r="AQ1145" i="3"/>
  <c r="AQ1146" i="3"/>
  <c r="AQ1147" i="3"/>
  <c r="AQ1148" i="3"/>
  <c r="AQ1149" i="3"/>
  <c r="AQ1150" i="3"/>
  <c r="AQ1151" i="3"/>
  <c r="AQ1152" i="3"/>
  <c r="AQ1153" i="3"/>
  <c r="AQ1154" i="3"/>
  <c r="AQ1155" i="3"/>
  <c r="AQ1156" i="3"/>
  <c r="AQ1157" i="3"/>
  <c r="AQ1158" i="3"/>
  <c r="AQ1159" i="3"/>
  <c r="AQ1160" i="3"/>
  <c r="AQ1161" i="3"/>
  <c r="AQ1162" i="3"/>
  <c r="AQ1163" i="3"/>
  <c r="AQ1164" i="3"/>
  <c r="AQ1165" i="3"/>
  <c r="AQ1166" i="3"/>
  <c r="AQ1167" i="3"/>
  <c r="AQ1168" i="3"/>
  <c r="AQ1169" i="3"/>
  <c r="AQ1170" i="3"/>
  <c r="AQ1171" i="3"/>
  <c r="AQ1172" i="3"/>
  <c r="AQ1173" i="3"/>
  <c r="AQ1174" i="3"/>
  <c r="AQ1175" i="3"/>
  <c r="AQ1176" i="3"/>
  <c r="AQ1177" i="3"/>
  <c r="AQ1178" i="3"/>
  <c r="AQ1179" i="3"/>
  <c r="AQ1180" i="3"/>
  <c r="AQ1181" i="3"/>
  <c r="AQ1182" i="3"/>
  <c r="AQ1183" i="3"/>
  <c r="AQ1184" i="3"/>
  <c r="AQ1185" i="3"/>
  <c r="AQ1186" i="3"/>
  <c r="AQ1187" i="3"/>
  <c r="AQ1188" i="3"/>
  <c r="AQ1189" i="3"/>
  <c r="AQ1190" i="3"/>
  <c r="AQ1191" i="3"/>
  <c r="AQ1192" i="3"/>
  <c r="AQ1193" i="3"/>
  <c r="AQ1194" i="3"/>
  <c r="AQ1195" i="3"/>
  <c r="AQ1196" i="3"/>
  <c r="AQ1197" i="3"/>
  <c r="AQ1198" i="3"/>
  <c r="AQ1199" i="3"/>
  <c r="AQ1200" i="3"/>
  <c r="AQ1201" i="3"/>
  <c r="AQ1202" i="3"/>
  <c r="AQ1203" i="3"/>
  <c r="AQ1204" i="3"/>
  <c r="AQ1205" i="3"/>
  <c r="AQ1206" i="3"/>
  <c r="AQ1207" i="3"/>
  <c r="AQ1208" i="3"/>
  <c r="AQ1209" i="3"/>
  <c r="AQ1210" i="3"/>
  <c r="AQ1211" i="3"/>
  <c r="AQ1212" i="3"/>
  <c r="AQ1213" i="3"/>
  <c r="AQ1214" i="3"/>
  <c r="AQ1215" i="3"/>
  <c r="AQ1216" i="3"/>
  <c r="AQ1217" i="3"/>
  <c r="AQ1218" i="3"/>
  <c r="AQ1219" i="3"/>
  <c r="AQ1220" i="3"/>
  <c r="AQ1221" i="3"/>
  <c r="AQ1222" i="3"/>
  <c r="AQ1223" i="3"/>
  <c r="AQ1224" i="3"/>
  <c r="AQ1225" i="3"/>
  <c r="AQ1226" i="3"/>
  <c r="AQ1227" i="3"/>
  <c r="AQ1228" i="3"/>
  <c r="AQ1229" i="3"/>
  <c r="AQ1230" i="3"/>
  <c r="AQ1231" i="3"/>
  <c r="AQ1232" i="3"/>
  <c r="AQ1233" i="3"/>
  <c r="AQ1234" i="3"/>
  <c r="AQ1235" i="3"/>
  <c r="AQ1236" i="3"/>
  <c r="AQ1237" i="3"/>
  <c r="AQ1238" i="3"/>
  <c r="AQ1239" i="3"/>
  <c r="AQ1240" i="3"/>
  <c r="AQ1241" i="3"/>
  <c r="AQ1242" i="3"/>
  <c r="AQ1243" i="3"/>
  <c r="AQ1244" i="3"/>
  <c r="AQ1245" i="3"/>
  <c r="AQ1246" i="3"/>
  <c r="AQ1247" i="3"/>
  <c r="AQ1248" i="3"/>
  <c r="AQ1249" i="3"/>
  <c r="AQ1250" i="3"/>
  <c r="AQ1251" i="3"/>
  <c r="AQ1252" i="3"/>
  <c r="AQ1253" i="3"/>
  <c r="AQ1254" i="3"/>
  <c r="AQ1255" i="3"/>
  <c r="AQ1256" i="3"/>
  <c r="AQ1257" i="3"/>
  <c r="AQ1258" i="3"/>
  <c r="AQ1259" i="3"/>
  <c r="AQ1260" i="3"/>
  <c r="AQ1261" i="3"/>
  <c r="AQ1262" i="3"/>
  <c r="AQ1263" i="3"/>
  <c r="AQ1264" i="3"/>
  <c r="AQ1265" i="3"/>
  <c r="AQ1266" i="3"/>
  <c r="AQ1267" i="3"/>
  <c r="AQ1268" i="3"/>
  <c r="AQ1269" i="3"/>
  <c r="AQ1270" i="3"/>
  <c r="AQ1271" i="3"/>
  <c r="AQ1272" i="3"/>
  <c r="AQ1273" i="3"/>
  <c r="AQ1274" i="3"/>
  <c r="AQ1275" i="3"/>
  <c r="AQ1276" i="3"/>
  <c r="AQ1277" i="3"/>
  <c r="AQ1278" i="3"/>
  <c r="AQ1279" i="3"/>
  <c r="AQ1280" i="3"/>
  <c r="AQ1281" i="3"/>
  <c r="AQ1282" i="3"/>
  <c r="AQ1283" i="3"/>
  <c r="AQ1284" i="3"/>
  <c r="AQ1285" i="3"/>
  <c r="AQ1286" i="3"/>
  <c r="AQ1287" i="3"/>
  <c r="AQ1288" i="3"/>
  <c r="AQ1289" i="3"/>
  <c r="AQ1290" i="3"/>
  <c r="AQ1291" i="3"/>
  <c r="AQ1292" i="3"/>
  <c r="AQ1293" i="3"/>
  <c r="AQ1294" i="3"/>
  <c r="AQ1295" i="3"/>
  <c r="AQ1296" i="3"/>
  <c r="AQ1297" i="3"/>
  <c r="AQ1298" i="3"/>
  <c r="AQ1299" i="3"/>
  <c r="AQ1300" i="3"/>
  <c r="AQ1301" i="3"/>
  <c r="AQ1302" i="3"/>
  <c r="AQ1303" i="3"/>
  <c r="AQ1304" i="3"/>
  <c r="AQ1305" i="3"/>
  <c r="AQ1306" i="3"/>
  <c r="AQ1307" i="3"/>
  <c r="AQ1308" i="3"/>
  <c r="AQ1309" i="3"/>
  <c r="AQ1310" i="3"/>
  <c r="AQ1311" i="3"/>
  <c r="AQ1312" i="3"/>
  <c r="AQ1313" i="3"/>
  <c r="AQ1314" i="3"/>
  <c r="AQ1315" i="3"/>
  <c r="AQ1316" i="3"/>
  <c r="AQ1317" i="3"/>
  <c r="AQ1318" i="3"/>
  <c r="AQ1319" i="3"/>
  <c r="AQ1320" i="3"/>
  <c r="AQ1321" i="3"/>
  <c r="AQ1322" i="3"/>
  <c r="AQ1323" i="3"/>
  <c r="AQ1324" i="3"/>
  <c r="AQ1325" i="3"/>
  <c r="AQ1326" i="3"/>
  <c r="AQ1327" i="3"/>
  <c r="AQ1328" i="3"/>
  <c r="AQ1329" i="3"/>
  <c r="AQ1330" i="3"/>
  <c r="AQ1331" i="3"/>
  <c r="AQ1332" i="3"/>
  <c r="AQ1333" i="3"/>
  <c r="AQ1334" i="3"/>
  <c r="AQ1335" i="3"/>
  <c r="AQ1336" i="3"/>
  <c r="AQ1337" i="3"/>
  <c r="AQ1338" i="3"/>
  <c r="AQ1339" i="3"/>
  <c r="AQ1340" i="3"/>
  <c r="AQ1341" i="3"/>
  <c r="AQ1342" i="3"/>
  <c r="AQ1343" i="3"/>
  <c r="AQ1344" i="3"/>
  <c r="AQ1345" i="3"/>
  <c r="AQ1346" i="3"/>
  <c r="AQ1347" i="3"/>
  <c r="AQ1348" i="3"/>
  <c r="AQ1349" i="3"/>
  <c r="AQ1350" i="3"/>
  <c r="AQ1351" i="3"/>
  <c r="AQ1352" i="3"/>
  <c r="AQ1353" i="3"/>
  <c r="AQ1354" i="3"/>
  <c r="AQ1355" i="3"/>
  <c r="AQ1356" i="3"/>
  <c r="AQ1357" i="3"/>
  <c r="AQ1358" i="3"/>
  <c r="AQ1359" i="3"/>
  <c r="AQ1360" i="3"/>
  <c r="AQ1361" i="3"/>
  <c r="AQ1362" i="3"/>
  <c r="AQ1363" i="3"/>
  <c r="AQ1364" i="3"/>
  <c r="AQ1365" i="3"/>
  <c r="AQ1366" i="3"/>
  <c r="AQ1367" i="3"/>
  <c r="AQ1368" i="3"/>
  <c r="AQ1369" i="3"/>
  <c r="AQ1370" i="3"/>
  <c r="AQ1371" i="3"/>
  <c r="AQ1372" i="3"/>
  <c r="AQ1373" i="3"/>
  <c r="AQ1374" i="3"/>
  <c r="AQ1375" i="3"/>
  <c r="AQ1376" i="3"/>
  <c r="AQ1377" i="3"/>
  <c r="AQ1378" i="3"/>
  <c r="AQ1379" i="3"/>
  <c r="AQ1380" i="3"/>
  <c r="AQ1381" i="3"/>
  <c r="AQ1382" i="3"/>
  <c r="AQ1383" i="3"/>
  <c r="AQ1384" i="3"/>
  <c r="AQ1385" i="3"/>
  <c r="AQ1386" i="3"/>
  <c r="AQ1387" i="3"/>
  <c r="AQ1388" i="3"/>
  <c r="AQ1389" i="3"/>
  <c r="AQ1390" i="3"/>
  <c r="AQ1391" i="3"/>
  <c r="AQ1392" i="3"/>
  <c r="AQ1393" i="3"/>
  <c r="AQ1394" i="3"/>
  <c r="AQ1395" i="3"/>
  <c r="AQ1396" i="3"/>
  <c r="AQ1397" i="3"/>
  <c r="AQ1398" i="3"/>
  <c r="AQ1399" i="3"/>
  <c r="AQ1400" i="3"/>
  <c r="AQ1401" i="3"/>
  <c r="AQ1402" i="3"/>
  <c r="AQ1403" i="3"/>
  <c r="AQ1404" i="3"/>
  <c r="AQ1405" i="3"/>
  <c r="AQ1406" i="3"/>
  <c r="AQ1407" i="3"/>
  <c r="AQ1408" i="3"/>
  <c r="AQ1409" i="3"/>
  <c r="AQ1410" i="3"/>
  <c r="AQ1411" i="3"/>
  <c r="AQ1412" i="3"/>
  <c r="AQ1413" i="3"/>
  <c r="AQ1414" i="3"/>
  <c r="AQ1415" i="3"/>
  <c r="AQ1416" i="3"/>
  <c r="AQ1417" i="3"/>
  <c r="AQ1418" i="3"/>
  <c r="AQ1419" i="3"/>
  <c r="AQ1420" i="3"/>
  <c r="AQ1421" i="3"/>
  <c r="AQ1422" i="3"/>
  <c r="AQ1423" i="3"/>
  <c r="AQ1424" i="3"/>
  <c r="AQ1425" i="3"/>
  <c r="AQ1426" i="3"/>
  <c r="AQ1427" i="3"/>
  <c r="AQ1428" i="3"/>
  <c r="AQ1429" i="3"/>
  <c r="AQ1430" i="3"/>
  <c r="AQ1431" i="3"/>
  <c r="AQ1432" i="3"/>
  <c r="AQ1433" i="3"/>
  <c r="AQ1434" i="3"/>
  <c r="AQ1435" i="3"/>
  <c r="AQ1436" i="3"/>
  <c r="AQ1437" i="3"/>
  <c r="AQ1438" i="3"/>
  <c r="AQ1439" i="3"/>
  <c r="AQ1440" i="3"/>
  <c r="AQ1441" i="3"/>
  <c r="AQ1442" i="3"/>
  <c r="AQ1443" i="3"/>
  <c r="AQ1444" i="3"/>
  <c r="AQ1445" i="3"/>
  <c r="AQ1446" i="3"/>
  <c r="AQ1447" i="3"/>
  <c r="AQ1448" i="3"/>
  <c r="AQ1449" i="3"/>
  <c r="AQ1450" i="3"/>
  <c r="AQ1451" i="3"/>
  <c r="AQ1452" i="3"/>
  <c r="AQ1453" i="3"/>
  <c r="AQ1454" i="3"/>
  <c r="AQ1455" i="3"/>
  <c r="AQ1456" i="3"/>
  <c r="AQ1457" i="3"/>
  <c r="AQ1458" i="3"/>
  <c r="AQ1459" i="3"/>
  <c r="AQ1460" i="3"/>
  <c r="AQ1461" i="3"/>
  <c r="AQ1462" i="3"/>
  <c r="AQ1463" i="3"/>
  <c r="AQ1464" i="3"/>
  <c r="AQ1465" i="3"/>
  <c r="AQ1466" i="3"/>
  <c r="AQ1467" i="3"/>
  <c r="AQ1468" i="3"/>
  <c r="AQ1469" i="3"/>
  <c r="AQ1470" i="3"/>
  <c r="AQ1471" i="3"/>
  <c r="AQ1472" i="3"/>
  <c r="AQ1473" i="3"/>
  <c r="AQ1474" i="3"/>
  <c r="AQ1475" i="3"/>
  <c r="AQ1476" i="3"/>
  <c r="AQ1477" i="3"/>
  <c r="AQ1478" i="3"/>
  <c r="AQ1479" i="3"/>
  <c r="AQ1480" i="3"/>
  <c r="AQ1481" i="3"/>
  <c r="AQ1482" i="3"/>
  <c r="AQ1483" i="3"/>
  <c r="AQ1484" i="3"/>
  <c r="AQ1485" i="3"/>
  <c r="AQ1486" i="3"/>
  <c r="AQ1487" i="3"/>
  <c r="AQ1488" i="3"/>
  <c r="AQ1489" i="3"/>
  <c r="AQ1490" i="3"/>
  <c r="AQ1491" i="3"/>
  <c r="AQ1492" i="3"/>
  <c r="AQ1493" i="3"/>
  <c r="AQ1494" i="3"/>
  <c r="AQ1495" i="3"/>
  <c r="AQ1496" i="3"/>
  <c r="AQ1497" i="3"/>
  <c r="AQ1498" i="3"/>
  <c r="AQ1499" i="3"/>
  <c r="AQ1500" i="3"/>
  <c r="AQ1501" i="3"/>
  <c r="AQ1502" i="3"/>
  <c r="AQ1503" i="3"/>
  <c r="AQ1504" i="3"/>
  <c r="AQ1505" i="3"/>
  <c r="AQ1506" i="3"/>
  <c r="AQ1507" i="3"/>
  <c r="AQ1508" i="3"/>
  <c r="AQ1509" i="3"/>
  <c r="AQ1510" i="3"/>
  <c r="AQ1511" i="3"/>
  <c r="AQ1512" i="3"/>
  <c r="AQ1513" i="3"/>
  <c r="AQ1514" i="3"/>
  <c r="AQ1515" i="3"/>
  <c r="AQ1516" i="3"/>
  <c r="AQ1517" i="3"/>
  <c r="AQ1518" i="3"/>
  <c r="AQ1519" i="3"/>
  <c r="AQ1520" i="3"/>
  <c r="AQ1521" i="3"/>
  <c r="AQ1522" i="3"/>
  <c r="AQ1523" i="3"/>
  <c r="AQ1524" i="3"/>
  <c r="AQ1525" i="3"/>
  <c r="AQ1526" i="3"/>
  <c r="AQ1527" i="3"/>
  <c r="AQ1528" i="3"/>
  <c r="AQ1529" i="3"/>
  <c r="AQ1530" i="3"/>
  <c r="AQ1531" i="3"/>
  <c r="AQ1532" i="3"/>
  <c r="AQ1533" i="3"/>
  <c r="AQ1534" i="3"/>
  <c r="AQ1535" i="3"/>
  <c r="AQ1536" i="3"/>
  <c r="AQ1537" i="3"/>
  <c r="AQ1538" i="3"/>
  <c r="AQ1539" i="3"/>
  <c r="AQ1540" i="3"/>
  <c r="AQ1541" i="3"/>
  <c r="AQ1542" i="3"/>
  <c r="AQ1543" i="3"/>
  <c r="AQ1544" i="3"/>
  <c r="AQ1545" i="3"/>
  <c r="AQ1546" i="3"/>
  <c r="AQ1547" i="3"/>
  <c r="AQ1548" i="3"/>
  <c r="AQ1549" i="3"/>
  <c r="AQ1550" i="3"/>
  <c r="AQ1551" i="3"/>
  <c r="AQ1552" i="3"/>
  <c r="AQ1553" i="3"/>
  <c r="AQ1554" i="3"/>
  <c r="AQ1555" i="3"/>
  <c r="AQ1556" i="3"/>
  <c r="AQ1557" i="3"/>
  <c r="AQ1558" i="3"/>
  <c r="AQ1559" i="3"/>
  <c r="AQ1560" i="3"/>
  <c r="AQ1561" i="3"/>
  <c r="AQ1562" i="3"/>
  <c r="AQ1563" i="3"/>
  <c r="AQ1564" i="3"/>
  <c r="AQ1565" i="3"/>
  <c r="AQ1566" i="3"/>
  <c r="AQ1567" i="3"/>
  <c r="AQ1568" i="3"/>
  <c r="AQ1569" i="3"/>
  <c r="AQ1570" i="3"/>
  <c r="AQ1571" i="3"/>
  <c r="AQ1572" i="3"/>
  <c r="AQ1573" i="3"/>
  <c r="AQ1574" i="3"/>
  <c r="AQ1575" i="3"/>
  <c r="AQ1576" i="3"/>
  <c r="AQ1577" i="3"/>
  <c r="AQ1578" i="3"/>
  <c r="AQ1579" i="3"/>
  <c r="AQ1580" i="3"/>
  <c r="AQ1581" i="3"/>
  <c r="AQ1582" i="3"/>
  <c r="AQ1583" i="3"/>
  <c r="AQ1584" i="3"/>
  <c r="AQ1585" i="3"/>
  <c r="AQ1586" i="3"/>
  <c r="AQ1587" i="3"/>
  <c r="AQ1588" i="3"/>
  <c r="AQ1589" i="3"/>
  <c r="AQ1590" i="3"/>
  <c r="AQ1591" i="3"/>
  <c r="AQ1592" i="3"/>
  <c r="AQ1593" i="3"/>
  <c r="AQ1594" i="3"/>
  <c r="AQ1595" i="3"/>
  <c r="AQ1596" i="3"/>
  <c r="AQ1597" i="3"/>
  <c r="AQ1598" i="3"/>
  <c r="AQ1599" i="3"/>
  <c r="AQ1600" i="3"/>
  <c r="AQ1601" i="3"/>
  <c r="AQ1602" i="3"/>
  <c r="AQ1603" i="3"/>
  <c r="AQ1604" i="3"/>
  <c r="AQ1605" i="3"/>
  <c r="AQ1606" i="3"/>
  <c r="AQ1607" i="3"/>
  <c r="AQ1608" i="3"/>
  <c r="AQ1609" i="3"/>
  <c r="AQ1610" i="3"/>
  <c r="AQ1611" i="3"/>
  <c r="AQ1612" i="3"/>
  <c r="AQ1613" i="3"/>
  <c r="AQ1614" i="3"/>
  <c r="AQ1615" i="3"/>
  <c r="AQ1616" i="3"/>
  <c r="AQ1617" i="3"/>
  <c r="AQ1618" i="3"/>
  <c r="AQ1619" i="3"/>
  <c r="AQ1620" i="3"/>
  <c r="AQ1621" i="3"/>
  <c r="AQ1622" i="3"/>
  <c r="AQ1623" i="3"/>
  <c r="AQ1624" i="3"/>
  <c r="AQ1625" i="3"/>
  <c r="AQ1626" i="3"/>
  <c r="AQ1627" i="3"/>
  <c r="AQ1628" i="3"/>
  <c r="AQ1629" i="3"/>
  <c r="AQ1630" i="3"/>
  <c r="AQ1631" i="3"/>
  <c r="AQ1632" i="3"/>
  <c r="AQ1633" i="3"/>
  <c r="AQ1634" i="3"/>
  <c r="AQ1635" i="3"/>
  <c r="AQ1636" i="3"/>
  <c r="AQ1637" i="3"/>
  <c r="AQ1638" i="3"/>
  <c r="AQ1639" i="3"/>
  <c r="AQ1640" i="3"/>
  <c r="AQ1641" i="3"/>
  <c r="AQ1642" i="3"/>
  <c r="AQ1643" i="3"/>
  <c r="AQ1644" i="3"/>
  <c r="AQ1645" i="3"/>
  <c r="AQ1646" i="3"/>
  <c r="AQ1647" i="3"/>
  <c r="AQ1648" i="3"/>
  <c r="AQ1649" i="3"/>
  <c r="AQ1650" i="3"/>
  <c r="AQ1651" i="3"/>
  <c r="AQ1652" i="3"/>
  <c r="AQ1653" i="3"/>
  <c r="AQ1654" i="3"/>
  <c r="AQ1655" i="3"/>
  <c r="AQ1656" i="3"/>
  <c r="AQ1657" i="3"/>
  <c r="AQ1658" i="3"/>
  <c r="AQ1659" i="3"/>
  <c r="AQ1660" i="3"/>
  <c r="AQ1661" i="3"/>
  <c r="AQ1662" i="3"/>
  <c r="AQ1663" i="3"/>
  <c r="AQ1664" i="3"/>
  <c r="AQ1665" i="3"/>
  <c r="AQ1666" i="3"/>
  <c r="AQ1667" i="3"/>
  <c r="AQ1668" i="3"/>
  <c r="AQ1669" i="3"/>
  <c r="AQ1670" i="3"/>
  <c r="AQ1671" i="3"/>
  <c r="AQ1672" i="3"/>
  <c r="AQ1673" i="3"/>
  <c r="AQ1674" i="3"/>
  <c r="AQ1675" i="3"/>
  <c r="AQ1676" i="3"/>
  <c r="AQ1677" i="3"/>
  <c r="AQ1678" i="3"/>
  <c r="AQ1679" i="3"/>
  <c r="AQ1680" i="3"/>
  <c r="AQ1681" i="3"/>
  <c r="AQ1682" i="3"/>
  <c r="AQ1683" i="3"/>
  <c r="AQ1684" i="3"/>
  <c r="AQ1685" i="3"/>
  <c r="AQ1686" i="3"/>
  <c r="AQ1687" i="3"/>
  <c r="AQ1688" i="3"/>
  <c r="AQ1689" i="3"/>
  <c r="AQ1690" i="3"/>
  <c r="AQ1691" i="3"/>
  <c r="AQ1692" i="3"/>
  <c r="AQ1693" i="3"/>
  <c r="AQ1694" i="3"/>
  <c r="AQ1695" i="3"/>
  <c r="AQ1696" i="3"/>
  <c r="AQ1697" i="3"/>
  <c r="AQ1698" i="3"/>
  <c r="AQ1699" i="3"/>
  <c r="AQ1700" i="3"/>
  <c r="AQ1701" i="3"/>
  <c r="AQ1702" i="3"/>
  <c r="AQ1703" i="3"/>
  <c r="AQ1704" i="3"/>
  <c r="AQ1705" i="3"/>
  <c r="AQ1706" i="3"/>
  <c r="AQ1707" i="3"/>
  <c r="AQ1708" i="3"/>
  <c r="AQ1709" i="3"/>
  <c r="AQ1710" i="3"/>
  <c r="AQ1711" i="3"/>
  <c r="AQ1712" i="3"/>
  <c r="AQ1713" i="3"/>
  <c r="AQ1714" i="3"/>
  <c r="AQ1715" i="3"/>
  <c r="AQ1716" i="3"/>
  <c r="AQ1717" i="3"/>
  <c r="AQ1718" i="3"/>
  <c r="AQ1719" i="3"/>
  <c r="AQ1720" i="3"/>
  <c r="AQ1721" i="3"/>
  <c r="AQ1722" i="3"/>
  <c r="AQ1723" i="3"/>
  <c r="AQ1724" i="3"/>
  <c r="AQ1725" i="3"/>
  <c r="AQ1726" i="3"/>
  <c r="AQ1727" i="3"/>
  <c r="AQ1728" i="3"/>
  <c r="AQ1729" i="3"/>
  <c r="AQ1730" i="3"/>
  <c r="AQ1731" i="3"/>
  <c r="AQ1732" i="3"/>
  <c r="AQ1733" i="3"/>
  <c r="AQ1734" i="3"/>
  <c r="AQ1735" i="3"/>
  <c r="AQ1736" i="3"/>
  <c r="AQ1737" i="3"/>
  <c r="AQ1738" i="3"/>
  <c r="AQ1739" i="3"/>
  <c r="AQ1740" i="3"/>
  <c r="AQ1741" i="3"/>
  <c r="AQ1742" i="3"/>
  <c r="AQ1743" i="3"/>
  <c r="AQ1744" i="3"/>
  <c r="AQ1745" i="3"/>
  <c r="AQ1746" i="3"/>
  <c r="AQ1747" i="3"/>
  <c r="AQ1748" i="3"/>
  <c r="AQ1749" i="3"/>
  <c r="AQ1750" i="3"/>
  <c r="AQ1751" i="3"/>
  <c r="AQ1752" i="3"/>
  <c r="AQ1753" i="3"/>
  <c r="AQ1754" i="3"/>
  <c r="AQ1755" i="3"/>
  <c r="AQ1756" i="3"/>
  <c r="AQ1757" i="3"/>
  <c r="AQ1758" i="3"/>
  <c r="AQ1759" i="3"/>
  <c r="AQ1760" i="3"/>
  <c r="AQ1761" i="3"/>
  <c r="AQ1762" i="3"/>
  <c r="AQ1763" i="3"/>
  <c r="AQ1764" i="3"/>
  <c r="AQ1765" i="3"/>
  <c r="AQ1766" i="3"/>
  <c r="AQ1767" i="3"/>
  <c r="AQ1768" i="3"/>
  <c r="AQ1769" i="3"/>
  <c r="AQ1770" i="3"/>
  <c r="AQ1771" i="3"/>
  <c r="AQ1772" i="3"/>
  <c r="AQ1773" i="3"/>
  <c r="AQ1774" i="3"/>
  <c r="AQ1775" i="3"/>
  <c r="AQ1776" i="3"/>
  <c r="AQ1777" i="3"/>
  <c r="AQ1778" i="3"/>
  <c r="AQ1779" i="3"/>
  <c r="AQ1780" i="3"/>
  <c r="AQ1781" i="3"/>
  <c r="AQ1782" i="3"/>
  <c r="AQ1783" i="3"/>
  <c r="AQ1784" i="3"/>
  <c r="AQ1785" i="3"/>
  <c r="AQ1786" i="3"/>
  <c r="AQ1787" i="3"/>
  <c r="AQ1788" i="3"/>
  <c r="AQ1789" i="3"/>
  <c r="AQ1790" i="3"/>
  <c r="AQ1791" i="3"/>
  <c r="AQ1792" i="3"/>
  <c r="AQ1793" i="3"/>
  <c r="AQ1794" i="3"/>
  <c r="AQ1795" i="3"/>
  <c r="AQ1796" i="3"/>
  <c r="AQ1797" i="3"/>
  <c r="AQ1798" i="3"/>
  <c r="AQ1799" i="3"/>
  <c r="AQ1800" i="3"/>
  <c r="AQ1801" i="3"/>
  <c r="AQ1802" i="3"/>
  <c r="AQ1803" i="3"/>
  <c r="AQ1804" i="3"/>
  <c r="AQ1805" i="3"/>
  <c r="AQ1806" i="3"/>
  <c r="AQ1807" i="3"/>
  <c r="AQ1808" i="3"/>
  <c r="AQ1809" i="3"/>
  <c r="AQ1810" i="3"/>
  <c r="AQ1811" i="3"/>
  <c r="AQ1812" i="3"/>
  <c r="AQ1813" i="3"/>
  <c r="AQ1814" i="3"/>
  <c r="AQ1815" i="3"/>
  <c r="AQ1816" i="3"/>
  <c r="AQ1817" i="3"/>
  <c r="AQ1818" i="3"/>
  <c r="AQ1819" i="3"/>
  <c r="AQ1820" i="3"/>
  <c r="AQ1821" i="3"/>
  <c r="AQ1822" i="3"/>
  <c r="AQ1823" i="3"/>
  <c r="AQ1824" i="3"/>
  <c r="AQ1825" i="3"/>
  <c r="AQ1826" i="3"/>
  <c r="AQ1827" i="3"/>
  <c r="AQ1828" i="3"/>
  <c r="AQ1829" i="3"/>
  <c r="AQ1830" i="3"/>
  <c r="AQ1831" i="3"/>
  <c r="AQ1832" i="3"/>
  <c r="AQ1833" i="3"/>
  <c r="AQ1834" i="3"/>
  <c r="AQ1835" i="3"/>
  <c r="AQ1836" i="3"/>
  <c r="AQ1837" i="3"/>
  <c r="AQ1838" i="3"/>
  <c r="AQ1839" i="3"/>
  <c r="AQ1840" i="3"/>
  <c r="AQ1841" i="3"/>
  <c r="AQ1842" i="3"/>
  <c r="AQ1843" i="3"/>
  <c r="AQ1844" i="3"/>
  <c r="AQ1845" i="3"/>
  <c r="AQ1846" i="3"/>
  <c r="AQ1847" i="3"/>
  <c r="AQ1848" i="3"/>
  <c r="AQ1849" i="3"/>
  <c r="AQ1850" i="3"/>
  <c r="AQ1851" i="3"/>
  <c r="AQ1852" i="3"/>
  <c r="AQ1853" i="3"/>
  <c r="AQ1854" i="3"/>
  <c r="AQ1855" i="3"/>
  <c r="AQ1856" i="3"/>
  <c r="AQ1857" i="3"/>
  <c r="AQ1858" i="3"/>
  <c r="AQ1859" i="3"/>
  <c r="AQ1860" i="3"/>
  <c r="AQ1861" i="3"/>
  <c r="AQ1862" i="3"/>
  <c r="AQ1863" i="3"/>
  <c r="AQ1864" i="3"/>
  <c r="AQ1865" i="3"/>
  <c r="AQ1866" i="3"/>
  <c r="AQ1867" i="3"/>
  <c r="AQ1868" i="3"/>
  <c r="AQ1869" i="3"/>
  <c r="AQ1870" i="3"/>
  <c r="AQ1871" i="3"/>
  <c r="AQ1872" i="3"/>
  <c r="AQ1873" i="3"/>
  <c r="AQ1874" i="3"/>
  <c r="AQ1875" i="3"/>
  <c r="AQ1876" i="3"/>
  <c r="AQ1877" i="3"/>
  <c r="AQ1878" i="3"/>
  <c r="AQ1879" i="3"/>
  <c r="AQ1880" i="3"/>
  <c r="AQ1881" i="3"/>
  <c r="AQ1882" i="3"/>
  <c r="AQ1883" i="3"/>
  <c r="AQ1884" i="3"/>
  <c r="AQ1885" i="3"/>
  <c r="AQ1886" i="3"/>
  <c r="AQ1887" i="3"/>
  <c r="AQ1888" i="3"/>
  <c r="AQ1889" i="3"/>
  <c r="AQ1890" i="3"/>
  <c r="AQ1891" i="3"/>
  <c r="AQ1892" i="3"/>
  <c r="AQ1893" i="3"/>
  <c r="AQ1894" i="3"/>
  <c r="AQ1895" i="3"/>
  <c r="AQ1896" i="3"/>
  <c r="AQ1897" i="3"/>
  <c r="AQ1898" i="3"/>
  <c r="AQ1899" i="3"/>
  <c r="AQ1900" i="3"/>
  <c r="AQ1901" i="3"/>
  <c r="AQ1902" i="3"/>
  <c r="AQ1903" i="3"/>
  <c r="AQ1904" i="3"/>
  <c r="AQ1905" i="3"/>
  <c r="AQ1906" i="3"/>
  <c r="AQ1907" i="3"/>
  <c r="AQ1908" i="3"/>
  <c r="AQ1909" i="3"/>
  <c r="AQ1910" i="3"/>
  <c r="AQ1911" i="3"/>
  <c r="AQ1912" i="3"/>
  <c r="AQ1913" i="3"/>
  <c r="AQ1914" i="3"/>
  <c r="AQ1915" i="3"/>
  <c r="AQ1916" i="3"/>
  <c r="AQ1917" i="3"/>
  <c r="AQ1918" i="3"/>
  <c r="AQ1919" i="3"/>
  <c r="AQ1920" i="3"/>
  <c r="AQ1921" i="3"/>
  <c r="AQ1922" i="3"/>
  <c r="AQ1923" i="3"/>
  <c r="AQ1924" i="3"/>
  <c r="AQ1925" i="3"/>
  <c r="AQ1926" i="3"/>
  <c r="AQ1927" i="3"/>
  <c r="AQ1928" i="3"/>
  <c r="AQ1929" i="3"/>
  <c r="AQ1930" i="3"/>
  <c r="AQ1931" i="3"/>
  <c r="AQ1932" i="3"/>
  <c r="AQ1933" i="3"/>
  <c r="AQ1934" i="3"/>
  <c r="AQ1935" i="3"/>
  <c r="AQ1936" i="3"/>
  <c r="AQ1937" i="3"/>
  <c r="AQ1938" i="3"/>
  <c r="AQ1939" i="3"/>
  <c r="AQ1940" i="3"/>
  <c r="AQ1941" i="3"/>
  <c r="AQ1942" i="3"/>
  <c r="AQ1943" i="3"/>
  <c r="AQ1944" i="3"/>
  <c r="AQ1945" i="3"/>
  <c r="AQ1946" i="3"/>
  <c r="AQ1947" i="3"/>
  <c r="AQ1948" i="3"/>
  <c r="AQ1949" i="3"/>
  <c r="AQ1950" i="3"/>
  <c r="AQ1951" i="3"/>
  <c r="AQ1952" i="3"/>
  <c r="AQ1953" i="3"/>
  <c r="AQ1954" i="3"/>
  <c r="AQ1955" i="3"/>
  <c r="AQ1956" i="3"/>
  <c r="AQ1957" i="3"/>
  <c r="AQ1958" i="3"/>
  <c r="AQ1959" i="3"/>
  <c r="AQ1960" i="3"/>
  <c r="AQ1961" i="3"/>
  <c r="AQ1962" i="3"/>
  <c r="AQ1963" i="3"/>
  <c r="AQ1964" i="3"/>
  <c r="AQ1965" i="3"/>
  <c r="AQ1966" i="3"/>
  <c r="AQ1967" i="3"/>
  <c r="AQ1968" i="3"/>
  <c r="AQ1969" i="3"/>
  <c r="AQ1970" i="3"/>
  <c r="AQ1971" i="3"/>
  <c r="AQ1972" i="3"/>
  <c r="AQ1973" i="3"/>
  <c r="AQ1974" i="3"/>
  <c r="AQ1975" i="3"/>
  <c r="AQ1976" i="3"/>
  <c r="AQ1977" i="3"/>
  <c r="AQ1978" i="3"/>
  <c r="AQ1979" i="3"/>
  <c r="AQ1980" i="3"/>
  <c r="AQ1981" i="3"/>
  <c r="AQ1982" i="3"/>
  <c r="AQ1983" i="3"/>
  <c r="AQ1984" i="3"/>
  <c r="AQ1985" i="3"/>
  <c r="AQ1986" i="3"/>
  <c r="AQ1987" i="3"/>
  <c r="AQ1988" i="3"/>
  <c r="AQ1989" i="3"/>
  <c r="AQ1990" i="3"/>
  <c r="AQ1991" i="3"/>
  <c r="AQ1992" i="3"/>
  <c r="AQ1993" i="3"/>
  <c r="AQ1994" i="3"/>
  <c r="AQ1995" i="3"/>
  <c r="AQ1996" i="3"/>
  <c r="AQ1997" i="3"/>
  <c r="AQ1998" i="3"/>
  <c r="AQ1999" i="3"/>
  <c r="AQ2000" i="3"/>
  <c r="AQ2001" i="3"/>
  <c r="AQ2002" i="3"/>
  <c r="AQ2003" i="3"/>
  <c r="AQ2004" i="3"/>
  <c r="AQ2005" i="3"/>
  <c r="AQ2006" i="3"/>
  <c r="AQ2007" i="3"/>
  <c r="AQ2008" i="3"/>
  <c r="AQ2009" i="3"/>
  <c r="AQ2010" i="3"/>
  <c r="AQ2011" i="3"/>
  <c r="AQ2012" i="3"/>
  <c r="AQ2013" i="3"/>
  <c r="AQ2014" i="3"/>
  <c r="AQ2015" i="3"/>
  <c r="AQ2016" i="3"/>
  <c r="AQ2017" i="3"/>
  <c r="AQ2018" i="3"/>
  <c r="AQ2019" i="3"/>
  <c r="AQ2020" i="3"/>
  <c r="AQ2021" i="3"/>
  <c r="AQ2022" i="3"/>
  <c r="AQ2023" i="3"/>
  <c r="AQ2024" i="3"/>
  <c r="AQ2025" i="3"/>
  <c r="AQ2026" i="3"/>
  <c r="AQ2027" i="3"/>
  <c r="AQ2028" i="3"/>
  <c r="AQ2029" i="3"/>
  <c r="AQ2030" i="3"/>
  <c r="AQ2031" i="3"/>
  <c r="AQ2032" i="3"/>
  <c r="AQ2033" i="3"/>
  <c r="AQ2034" i="3"/>
  <c r="AQ2035" i="3"/>
  <c r="AQ2036" i="3"/>
  <c r="AQ2037" i="3"/>
  <c r="AQ2038" i="3"/>
  <c r="AQ2039" i="3"/>
  <c r="AQ2040" i="3"/>
  <c r="AQ2041" i="3"/>
  <c r="AQ2042" i="3"/>
  <c r="AQ2043" i="3"/>
  <c r="AQ2044" i="3"/>
  <c r="AQ2045" i="3"/>
  <c r="AQ2046" i="3"/>
  <c r="AQ2047" i="3"/>
  <c r="AQ2048" i="3"/>
  <c r="AQ2049" i="3"/>
  <c r="AQ2050" i="3"/>
  <c r="AQ2051" i="3"/>
  <c r="AQ2052" i="3"/>
  <c r="AQ2053" i="3"/>
  <c r="AQ2054" i="3"/>
  <c r="AQ2055" i="3"/>
  <c r="AQ2056" i="3"/>
  <c r="AQ2057" i="3"/>
  <c r="AQ2058" i="3"/>
  <c r="AQ2059" i="3"/>
  <c r="AQ2060" i="3"/>
  <c r="AQ2061" i="3"/>
  <c r="AQ2062" i="3"/>
  <c r="AQ2063" i="3"/>
  <c r="AQ2064" i="3"/>
  <c r="AQ2065" i="3"/>
  <c r="AQ2066" i="3"/>
  <c r="AQ2067" i="3"/>
  <c r="AQ2068" i="3"/>
  <c r="AQ2069" i="3"/>
  <c r="AQ2070" i="3"/>
  <c r="AQ2071" i="3"/>
  <c r="AQ2072" i="3"/>
  <c r="AQ2073" i="3"/>
  <c r="AQ2074" i="3"/>
  <c r="AQ2075" i="3"/>
  <c r="AQ2076" i="3"/>
  <c r="AQ2077" i="3"/>
  <c r="AQ2078" i="3"/>
  <c r="AQ2079" i="3"/>
  <c r="AQ2080" i="3"/>
  <c r="AQ2081" i="3"/>
  <c r="AQ2082" i="3"/>
  <c r="AQ2083" i="3"/>
  <c r="AQ2084" i="3"/>
  <c r="AQ2085" i="3"/>
  <c r="AQ2086" i="3"/>
  <c r="AQ2087" i="3"/>
  <c r="AQ2088" i="3"/>
  <c r="AQ2089" i="3"/>
  <c r="AQ2090" i="3"/>
  <c r="AQ2091" i="3"/>
  <c r="AQ2092" i="3"/>
  <c r="AQ2093" i="3"/>
  <c r="AQ2094" i="3"/>
  <c r="AQ2095" i="3"/>
  <c r="AQ2096" i="3"/>
  <c r="AQ2097" i="3"/>
  <c r="AQ2098" i="3"/>
  <c r="AQ2099" i="3"/>
  <c r="AQ2100" i="3"/>
  <c r="AQ2101" i="3"/>
  <c r="AQ2102" i="3"/>
  <c r="AQ2103" i="3"/>
  <c r="AQ2104" i="3"/>
  <c r="AQ2105" i="3"/>
  <c r="AQ2106" i="3"/>
  <c r="AQ2107" i="3"/>
  <c r="AQ2108" i="3"/>
  <c r="AQ2109" i="3"/>
  <c r="AQ2110" i="3"/>
  <c r="AQ2111" i="3"/>
  <c r="AQ2112" i="3"/>
  <c r="AQ2113" i="3"/>
  <c r="AQ2114" i="3"/>
  <c r="AQ2115" i="3"/>
  <c r="AQ2116" i="3"/>
  <c r="AQ2117" i="3"/>
  <c r="AQ2118" i="3"/>
  <c r="AQ2119" i="3"/>
  <c r="AQ2120" i="3"/>
  <c r="AQ2121" i="3"/>
  <c r="AQ2122" i="3"/>
  <c r="AQ2123" i="3"/>
  <c r="AQ2124" i="3"/>
  <c r="AQ2125" i="3"/>
  <c r="AQ2126" i="3"/>
  <c r="AQ2127" i="3"/>
  <c r="AQ2128" i="3"/>
  <c r="AQ2129" i="3"/>
  <c r="AQ2130" i="3"/>
  <c r="AQ2131" i="3"/>
  <c r="AQ2132" i="3"/>
  <c r="AQ2133" i="3"/>
  <c r="AQ2134" i="3"/>
  <c r="AQ2135" i="3"/>
  <c r="AQ2136" i="3"/>
  <c r="AQ2137" i="3"/>
  <c r="AQ2138" i="3"/>
  <c r="AQ2139" i="3"/>
  <c r="AQ2140" i="3"/>
  <c r="AQ2141" i="3"/>
  <c r="AQ2142" i="3"/>
  <c r="AQ2143" i="3"/>
  <c r="AQ2144" i="3"/>
  <c r="AQ2145" i="3"/>
  <c r="AQ2146" i="3"/>
  <c r="AQ2147" i="3"/>
  <c r="AQ2148" i="3"/>
  <c r="AQ2149" i="3"/>
  <c r="AQ2150" i="3"/>
  <c r="AQ2151" i="3"/>
  <c r="AQ2152" i="3"/>
  <c r="AQ2153" i="3"/>
  <c r="AQ2154" i="3"/>
  <c r="AQ2155" i="3"/>
  <c r="AQ2156" i="3"/>
  <c r="AQ2157" i="3"/>
  <c r="AQ2158" i="3"/>
  <c r="AQ2159" i="3"/>
  <c r="AQ2160" i="3"/>
  <c r="AQ2161" i="3"/>
  <c r="AQ2162" i="3"/>
  <c r="AQ2163" i="3"/>
  <c r="AQ2164" i="3"/>
  <c r="AQ2165" i="3"/>
  <c r="AQ2166" i="3"/>
  <c r="AQ2167" i="3"/>
  <c r="AQ2168" i="3"/>
  <c r="AQ2169" i="3"/>
  <c r="AQ2170" i="3"/>
  <c r="AQ2171" i="3"/>
  <c r="AQ2172" i="3"/>
  <c r="AQ2173" i="3"/>
  <c r="AQ2174" i="3"/>
  <c r="AQ2175" i="3"/>
  <c r="AQ2176" i="3"/>
  <c r="AQ2177" i="3"/>
  <c r="AQ2178" i="3"/>
  <c r="AQ2179" i="3"/>
  <c r="AQ2180" i="3"/>
  <c r="AQ2181" i="3"/>
  <c r="AQ2182" i="3"/>
  <c r="AQ2183" i="3"/>
  <c r="AQ2184" i="3"/>
  <c r="AQ2185" i="3"/>
  <c r="AQ2186" i="3"/>
  <c r="AQ2187" i="3"/>
  <c r="AQ2188" i="3"/>
  <c r="AQ2189" i="3"/>
  <c r="AQ2190" i="3"/>
  <c r="AQ2191" i="3"/>
  <c r="AQ2192" i="3"/>
  <c r="AQ2193" i="3"/>
  <c r="AQ2194" i="3"/>
  <c r="AQ2195" i="3"/>
  <c r="AQ2196" i="3"/>
  <c r="AQ2197" i="3"/>
  <c r="AQ2198" i="3"/>
  <c r="AQ2199" i="3"/>
  <c r="AQ2200" i="3"/>
  <c r="AQ2201" i="3"/>
  <c r="AQ2202" i="3"/>
  <c r="AQ2203" i="3"/>
  <c r="AQ2204" i="3"/>
  <c r="AQ2205" i="3"/>
  <c r="AQ2206" i="3"/>
  <c r="AQ2207" i="3"/>
  <c r="AQ2208" i="3"/>
  <c r="AQ2209" i="3"/>
  <c r="AQ2210" i="3"/>
  <c r="AQ2211" i="3"/>
  <c r="AQ2212" i="3"/>
  <c r="AQ2213" i="3"/>
  <c r="AQ2214" i="3"/>
  <c r="AQ2215" i="3"/>
  <c r="AQ2216" i="3"/>
  <c r="AQ2217" i="3"/>
  <c r="AQ2218" i="3"/>
  <c r="AQ2219" i="3"/>
  <c r="AQ2220" i="3"/>
  <c r="AQ2221" i="3"/>
  <c r="AQ2222" i="3"/>
  <c r="AQ2223" i="3"/>
  <c r="AQ2224" i="3"/>
  <c r="AQ2225" i="3"/>
  <c r="AQ2226" i="3"/>
  <c r="AQ2227" i="3"/>
  <c r="AQ2228" i="3"/>
  <c r="AQ2229" i="3"/>
  <c r="AQ2230" i="3"/>
  <c r="AQ2231" i="3"/>
  <c r="AQ2232" i="3"/>
  <c r="AQ2233" i="3"/>
  <c r="AQ2234" i="3"/>
  <c r="AQ2235" i="3"/>
  <c r="AQ2236" i="3"/>
  <c r="AQ2237" i="3"/>
  <c r="AQ2238" i="3"/>
  <c r="AQ2239" i="3"/>
  <c r="AQ2240" i="3"/>
  <c r="AQ2241" i="3"/>
  <c r="AQ2242" i="3"/>
  <c r="AQ2243" i="3"/>
  <c r="AQ2244" i="3"/>
  <c r="AQ2245" i="3"/>
  <c r="AQ2246" i="3"/>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634" i="3"/>
  <c r="AP635" i="3"/>
  <c r="AP636" i="3"/>
  <c r="AP637" i="3"/>
  <c r="AP638" i="3"/>
  <c r="AP639" i="3"/>
  <c r="AP640" i="3"/>
  <c r="AP641" i="3"/>
  <c r="AP642" i="3"/>
  <c r="AP643" i="3"/>
  <c r="AP644" i="3"/>
  <c r="AP645" i="3"/>
  <c r="AP646" i="3"/>
  <c r="AP647" i="3"/>
  <c r="AP648" i="3"/>
  <c r="AP649" i="3"/>
  <c r="AP650" i="3"/>
  <c r="AP651" i="3"/>
  <c r="AP652" i="3"/>
  <c r="AP653" i="3"/>
  <c r="AP654" i="3"/>
  <c r="AP655" i="3"/>
  <c r="AP656" i="3"/>
  <c r="AP657" i="3"/>
  <c r="AP658" i="3"/>
  <c r="AP659" i="3"/>
  <c r="AP660" i="3"/>
  <c r="AP661" i="3"/>
  <c r="AP662" i="3"/>
  <c r="AP663" i="3"/>
  <c r="AP664" i="3"/>
  <c r="AP665" i="3"/>
  <c r="AP666" i="3"/>
  <c r="AP667" i="3"/>
  <c r="AP668" i="3"/>
  <c r="AP669" i="3"/>
  <c r="AP670" i="3"/>
  <c r="AP671" i="3"/>
  <c r="AP672" i="3"/>
  <c r="AP673" i="3"/>
  <c r="AP674" i="3"/>
  <c r="AP675" i="3"/>
  <c r="AP676" i="3"/>
  <c r="AP677" i="3"/>
  <c r="AP678" i="3"/>
  <c r="AP679" i="3"/>
  <c r="AP680" i="3"/>
  <c r="AP681" i="3"/>
  <c r="AP682" i="3"/>
  <c r="AP683" i="3"/>
  <c r="AP684" i="3"/>
  <c r="AP685" i="3"/>
  <c r="AP686" i="3"/>
  <c r="AP687" i="3"/>
  <c r="AP688" i="3"/>
  <c r="AP689" i="3"/>
  <c r="AP690" i="3"/>
  <c r="AP691" i="3"/>
  <c r="AP692" i="3"/>
  <c r="AP693" i="3"/>
  <c r="AP694" i="3"/>
  <c r="AP695" i="3"/>
  <c r="AP696" i="3"/>
  <c r="AP697" i="3"/>
  <c r="AP698" i="3"/>
  <c r="AP699" i="3"/>
  <c r="AP700" i="3"/>
  <c r="AP701" i="3"/>
  <c r="AP702" i="3"/>
  <c r="AP703" i="3"/>
  <c r="AP704" i="3"/>
  <c r="AP705" i="3"/>
  <c r="AP706" i="3"/>
  <c r="AP707" i="3"/>
  <c r="AP708" i="3"/>
  <c r="AP709" i="3"/>
  <c r="AP710" i="3"/>
  <c r="AP711" i="3"/>
  <c r="AP712" i="3"/>
  <c r="AP713" i="3"/>
  <c r="AP714" i="3"/>
  <c r="AP715" i="3"/>
  <c r="AP716" i="3"/>
  <c r="AP717" i="3"/>
  <c r="AP718" i="3"/>
  <c r="AP719" i="3"/>
  <c r="AP720" i="3"/>
  <c r="AP721" i="3"/>
  <c r="AP722" i="3"/>
  <c r="AP723" i="3"/>
  <c r="AP724" i="3"/>
  <c r="AP725" i="3"/>
  <c r="AP726" i="3"/>
  <c r="AP727" i="3"/>
  <c r="AP728" i="3"/>
  <c r="AP729" i="3"/>
  <c r="AP730" i="3"/>
  <c r="AP731" i="3"/>
  <c r="AP732" i="3"/>
  <c r="AP733" i="3"/>
  <c r="AP734" i="3"/>
  <c r="AP735" i="3"/>
  <c r="AP736" i="3"/>
  <c r="AP737" i="3"/>
  <c r="AP738" i="3"/>
  <c r="AP739" i="3"/>
  <c r="AP740" i="3"/>
  <c r="AP741" i="3"/>
  <c r="AP742" i="3"/>
  <c r="AP743" i="3"/>
  <c r="AP744" i="3"/>
  <c r="AP745" i="3"/>
  <c r="AP746" i="3"/>
  <c r="AP747" i="3"/>
  <c r="AP748" i="3"/>
  <c r="AP749" i="3"/>
  <c r="AP750" i="3"/>
  <c r="AP751" i="3"/>
  <c r="AP752" i="3"/>
  <c r="AP753" i="3"/>
  <c r="AP754" i="3"/>
  <c r="AP755" i="3"/>
  <c r="AP756" i="3"/>
  <c r="AP757" i="3"/>
  <c r="AP758" i="3"/>
  <c r="AP759" i="3"/>
  <c r="AP760" i="3"/>
  <c r="AP761" i="3"/>
  <c r="AP762" i="3"/>
  <c r="AP763" i="3"/>
  <c r="AP764" i="3"/>
  <c r="AP765" i="3"/>
  <c r="AP766" i="3"/>
  <c r="AP767" i="3"/>
  <c r="AP768" i="3"/>
  <c r="AP769" i="3"/>
  <c r="AP770" i="3"/>
  <c r="AP771" i="3"/>
  <c r="AP772" i="3"/>
  <c r="AP773" i="3"/>
  <c r="AP774" i="3"/>
  <c r="AP775" i="3"/>
  <c r="AP776" i="3"/>
  <c r="AP777" i="3"/>
  <c r="AP778" i="3"/>
  <c r="AP779" i="3"/>
  <c r="AP780" i="3"/>
  <c r="AP781" i="3"/>
  <c r="AP782" i="3"/>
  <c r="AP783" i="3"/>
  <c r="AP784" i="3"/>
  <c r="AP785" i="3"/>
  <c r="AP786" i="3"/>
  <c r="AP787" i="3"/>
  <c r="AP788" i="3"/>
  <c r="AP789" i="3"/>
  <c r="AP790" i="3"/>
  <c r="AP791" i="3"/>
  <c r="AP792" i="3"/>
  <c r="AP793" i="3"/>
  <c r="AP794" i="3"/>
  <c r="AP795" i="3"/>
  <c r="AP796" i="3"/>
  <c r="AP797" i="3"/>
  <c r="AP798" i="3"/>
  <c r="AP799" i="3"/>
  <c r="AP800" i="3"/>
  <c r="AP801" i="3"/>
  <c r="AP802" i="3"/>
  <c r="AP803" i="3"/>
  <c r="AP804" i="3"/>
  <c r="AP805" i="3"/>
  <c r="AP806" i="3"/>
  <c r="AP807" i="3"/>
  <c r="AP808" i="3"/>
  <c r="AP809" i="3"/>
  <c r="AP810" i="3"/>
  <c r="AP811" i="3"/>
  <c r="AP812" i="3"/>
  <c r="AP813" i="3"/>
  <c r="AP814" i="3"/>
  <c r="AP815" i="3"/>
  <c r="AP816" i="3"/>
  <c r="AP817" i="3"/>
  <c r="AP818" i="3"/>
  <c r="AP819" i="3"/>
  <c r="AP820" i="3"/>
  <c r="AP821" i="3"/>
  <c r="AP822" i="3"/>
  <c r="AP823" i="3"/>
  <c r="AP824" i="3"/>
  <c r="AP825" i="3"/>
  <c r="AP826" i="3"/>
  <c r="AP827" i="3"/>
  <c r="AP828" i="3"/>
  <c r="AP829" i="3"/>
  <c r="AP830" i="3"/>
  <c r="AP831" i="3"/>
  <c r="AP832" i="3"/>
  <c r="AP833" i="3"/>
  <c r="AP834" i="3"/>
  <c r="AP835" i="3"/>
  <c r="AP836" i="3"/>
  <c r="AP837" i="3"/>
  <c r="AP838" i="3"/>
  <c r="AP839" i="3"/>
  <c r="AP840" i="3"/>
  <c r="AP841" i="3"/>
  <c r="AP842" i="3"/>
  <c r="AP843" i="3"/>
  <c r="AP844" i="3"/>
  <c r="AP845" i="3"/>
  <c r="AP846" i="3"/>
  <c r="AP847" i="3"/>
  <c r="AP848" i="3"/>
  <c r="AP849" i="3"/>
  <c r="AP850" i="3"/>
  <c r="AP851" i="3"/>
  <c r="AP852" i="3"/>
  <c r="AP853" i="3"/>
  <c r="AP854" i="3"/>
  <c r="AP855" i="3"/>
  <c r="AP856" i="3"/>
  <c r="AP857" i="3"/>
  <c r="AP858" i="3"/>
  <c r="AP859" i="3"/>
  <c r="AP860" i="3"/>
  <c r="AP861" i="3"/>
  <c r="AP862" i="3"/>
  <c r="AP863" i="3"/>
  <c r="AP864" i="3"/>
  <c r="AP865" i="3"/>
  <c r="AP866" i="3"/>
  <c r="AP867" i="3"/>
  <c r="AP868" i="3"/>
  <c r="AP869" i="3"/>
  <c r="AP870" i="3"/>
  <c r="AP871" i="3"/>
  <c r="AP872" i="3"/>
  <c r="AP873" i="3"/>
  <c r="AP874" i="3"/>
  <c r="AP875" i="3"/>
  <c r="AP876" i="3"/>
  <c r="AP877" i="3"/>
  <c r="AP878" i="3"/>
  <c r="AP879" i="3"/>
  <c r="AP880" i="3"/>
  <c r="AP881" i="3"/>
  <c r="AP882" i="3"/>
  <c r="AP883" i="3"/>
  <c r="AP884" i="3"/>
  <c r="AP885" i="3"/>
  <c r="AP886" i="3"/>
  <c r="AP887" i="3"/>
  <c r="AP888" i="3"/>
  <c r="AP889" i="3"/>
  <c r="AP890" i="3"/>
  <c r="AP891" i="3"/>
  <c r="AP892" i="3"/>
  <c r="AP893" i="3"/>
  <c r="AP894" i="3"/>
  <c r="AP895" i="3"/>
  <c r="AP896" i="3"/>
  <c r="AP897" i="3"/>
  <c r="AP898" i="3"/>
  <c r="AP899" i="3"/>
  <c r="AP900" i="3"/>
  <c r="AP901" i="3"/>
  <c r="AP902" i="3"/>
  <c r="AP903" i="3"/>
  <c r="AP904" i="3"/>
  <c r="AP905" i="3"/>
  <c r="AP906" i="3"/>
  <c r="AP907" i="3"/>
  <c r="AP908" i="3"/>
  <c r="AP909" i="3"/>
  <c r="AP910" i="3"/>
  <c r="AP911" i="3"/>
  <c r="AP912" i="3"/>
  <c r="AP913" i="3"/>
  <c r="AP914" i="3"/>
  <c r="AP915" i="3"/>
  <c r="AP916" i="3"/>
  <c r="AP917" i="3"/>
  <c r="AP918" i="3"/>
  <c r="AP919" i="3"/>
  <c r="AP920" i="3"/>
  <c r="AP921" i="3"/>
  <c r="AP922" i="3"/>
  <c r="AP923" i="3"/>
  <c r="AP924" i="3"/>
  <c r="AP925" i="3"/>
  <c r="AP926" i="3"/>
  <c r="AP927" i="3"/>
  <c r="AP928" i="3"/>
  <c r="AP929" i="3"/>
  <c r="AP930" i="3"/>
  <c r="AP931" i="3"/>
  <c r="AP932" i="3"/>
  <c r="AP933" i="3"/>
  <c r="AP934" i="3"/>
  <c r="AP935" i="3"/>
  <c r="AP936" i="3"/>
  <c r="AP937" i="3"/>
  <c r="AP938" i="3"/>
  <c r="AP939" i="3"/>
  <c r="AP940" i="3"/>
  <c r="AP941" i="3"/>
  <c r="AP942" i="3"/>
  <c r="AP943" i="3"/>
  <c r="AP944" i="3"/>
  <c r="AP945" i="3"/>
  <c r="AP946" i="3"/>
  <c r="AP947" i="3"/>
  <c r="AP948" i="3"/>
  <c r="AP949" i="3"/>
  <c r="AP950" i="3"/>
  <c r="AP951" i="3"/>
  <c r="AP952" i="3"/>
  <c r="AP953" i="3"/>
  <c r="AP954" i="3"/>
  <c r="AP955" i="3"/>
  <c r="AP956" i="3"/>
  <c r="AP957" i="3"/>
  <c r="AP958" i="3"/>
  <c r="AP959" i="3"/>
  <c r="AP960" i="3"/>
  <c r="AP961" i="3"/>
  <c r="AP962" i="3"/>
  <c r="AP963" i="3"/>
  <c r="AP964" i="3"/>
  <c r="AP965" i="3"/>
  <c r="AP966" i="3"/>
  <c r="AP967" i="3"/>
  <c r="AP968" i="3"/>
  <c r="AP969" i="3"/>
  <c r="AP970" i="3"/>
  <c r="AP971" i="3"/>
  <c r="AP972" i="3"/>
  <c r="AP973" i="3"/>
  <c r="AP974" i="3"/>
  <c r="AP975" i="3"/>
  <c r="AP976" i="3"/>
  <c r="AP977" i="3"/>
  <c r="AP978" i="3"/>
  <c r="AP979" i="3"/>
  <c r="AP980" i="3"/>
  <c r="AP981" i="3"/>
  <c r="AP982" i="3"/>
  <c r="AP983" i="3"/>
  <c r="AP984" i="3"/>
  <c r="AP985" i="3"/>
  <c r="AP986" i="3"/>
  <c r="AP987" i="3"/>
  <c r="AP988" i="3"/>
  <c r="AP989" i="3"/>
  <c r="AP990" i="3"/>
  <c r="AP991" i="3"/>
  <c r="AP992" i="3"/>
  <c r="AP993" i="3"/>
  <c r="AP994" i="3"/>
  <c r="AP995" i="3"/>
  <c r="AP996" i="3"/>
  <c r="AP997" i="3"/>
  <c r="AP998" i="3"/>
  <c r="AP999" i="3"/>
  <c r="AP1000" i="3"/>
  <c r="AP1001" i="3"/>
  <c r="AP1002" i="3"/>
  <c r="AP1003" i="3"/>
  <c r="AP1004" i="3"/>
  <c r="AP1005" i="3"/>
  <c r="AP1006" i="3"/>
  <c r="AP1007" i="3"/>
  <c r="AP1008" i="3"/>
  <c r="AP1009" i="3"/>
  <c r="AP1010" i="3"/>
  <c r="AP1011" i="3"/>
  <c r="AP1012" i="3"/>
  <c r="AP1013" i="3"/>
  <c r="AP1014" i="3"/>
  <c r="AP1015" i="3"/>
  <c r="AP1016" i="3"/>
  <c r="AP1017" i="3"/>
  <c r="AP1018" i="3"/>
  <c r="AP1019" i="3"/>
  <c r="AP1020" i="3"/>
  <c r="AP1021" i="3"/>
  <c r="AP1022" i="3"/>
  <c r="AP1023" i="3"/>
  <c r="AP1024" i="3"/>
  <c r="AP1025" i="3"/>
  <c r="AP1026" i="3"/>
  <c r="AP1027" i="3"/>
  <c r="AP1028" i="3"/>
  <c r="AP1029" i="3"/>
  <c r="AP1030" i="3"/>
  <c r="AP1031" i="3"/>
  <c r="AP1032" i="3"/>
  <c r="AP1033" i="3"/>
  <c r="AP1034" i="3"/>
  <c r="AP1035" i="3"/>
  <c r="AP1036" i="3"/>
  <c r="AP1037" i="3"/>
  <c r="AP1038" i="3"/>
  <c r="AP1039" i="3"/>
  <c r="AP1040" i="3"/>
  <c r="AP1041" i="3"/>
  <c r="AP1042" i="3"/>
  <c r="AP1043" i="3"/>
  <c r="AP1044" i="3"/>
  <c r="AP1045" i="3"/>
  <c r="AP1046" i="3"/>
  <c r="AP1047" i="3"/>
  <c r="AP1048" i="3"/>
  <c r="AP1049" i="3"/>
  <c r="AP1050" i="3"/>
  <c r="AP1051" i="3"/>
  <c r="AP1052" i="3"/>
  <c r="AP1053" i="3"/>
  <c r="AP1054" i="3"/>
  <c r="AP1055" i="3"/>
  <c r="AP1056" i="3"/>
  <c r="AP1057" i="3"/>
  <c r="AP1058" i="3"/>
  <c r="AP1059" i="3"/>
  <c r="AP1060" i="3"/>
  <c r="AP1061" i="3"/>
  <c r="AP1062" i="3"/>
  <c r="AP1063" i="3"/>
  <c r="AP1064" i="3"/>
  <c r="AP1065" i="3"/>
  <c r="AP1066" i="3"/>
  <c r="AP1067" i="3"/>
  <c r="AP1068" i="3"/>
  <c r="AP1069" i="3"/>
  <c r="AP1070" i="3"/>
  <c r="AP1071" i="3"/>
  <c r="AP1072" i="3"/>
  <c r="AP1073" i="3"/>
  <c r="AP1074" i="3"/>
  <c r="AP1075" i="3"/>
  <c r="AP1076" i="3"/>
  <c r="AP1077" i="3"/>
  <c r="AP1078" i="3"/>
  <c r="AP1079" i="3"/>
  <c r="AP1080" i="3"/>
  <c r="AP1081" i="3"/>
  <c r="AP1082" i="3"/>
  <c r="AP1083" i="3"/>
  <c r="AP1084" i="3"/>
  <c r="AP1085" i="3"/>
  <c r="AP1086" i="3"/>
  <c r="AP1087" i="3"/>
  <c r="AP1088" i="3"/>
  <c r="AP1089" i="3"/>
  <c r="AP1090" i="3"/>
  <c r="AP1091" i="3"/>
  <c r="AP1092" i="3"/>
  <c r="AP1093" i="3"/>
  <c r="AP1094" i="3"/>
  <c r="AP1095" i="3"/>
  <c r="AP1096" i="3"/>
  <c r="AP1097" i="3"/>
  <c r="AP1098" i="3"/>
  <c r="AP1099" i="3"/>
  <c r="AP1100" i="3"/>
  <c r="AP1101" i="3"/>
  <c r="AP1102" i="3"/>
  <c r="AP1103" i="3"/>
  <c r="AP1104" i="3"/>
  <c r="AP1105" i="3"/>
  <c r="AP1106" i="3"/>
  <c r="AP1107" i="3"/>
  <c r="AP1108" i="3"/>
  <c r="AP1109" i="3"/>
  <c r="AP1110" i="3"/>
  <c r="AP1111" i="3"/>
  <c r="AP1112" i="3"/>
  <c r="AP1113" i="3"/>
  <c r="AP1114" i="3"/>
  <c r="AP1115" i="3"/>
  <c r="AP1116" i="3"/>
  <c r="AP1117" i="3"/>
  <c r="AP1118" i="3"/>
  <c r="AP1119" i="3"/>
  <c r="AP1120" i="3"/>
  <c r="AP1121" i="3"/>
  <c r="AP1122" i="3"/>
  <c r="AP1123" i="3"/>
  <c r="AP1124" i="3"/>
  <c r="AP1125" i="3"/>
  <c r="AP1126" i="3"/>
  <c r="AP1127" i="3"/>
  <c r="AP1128" i="3"/>
  <c r="AP1129" i="3"/>
  <c r="AP1130" i="3"/>
  <c r="AP1131" i="3"/>
  <c r="AP1132" i="3"/>
  <c r="AP1133" i="3"/>
  <c r="AP1134" i="3"/>
  <c r="AP1135" i="3"/>
  <c r="AP1136" i="3"/>
  <c r="AP1137" i="3"/>
  <c r="AP1138" i="3"/>
  <c r="AP1139" i="3"/>
  <c r="AP1140" i="3"/>
  <c r="AP1141" i="3"/>
  <c r="AP1142" i="3"/>
  <c r="AP1143" i="3"/>
  <c r="AP1144" i="3"/>
  <c r="AP1145" i="3"/>
  <c r="AP1146" i="3"/>
  <c r="AP1147" i="3"/>
  <c r="AP1148" i="3"/>
  <c r="AP1149" i="3"/>
  <c r="AP1150" i="3"/>
  <c r="AP1151" i="3"/>
  <c r="AP1152" i="3"/>
  <c r="AP1153" i="3"/>
  <c r="AP1154" i="3"/>
  <c r="AP1155" i="3"/>
  <c r="AP1156" i="3"/>
  <c r="AP1157" i="3"/>
  <c r="AP1158" i="3"/>
  <c r="AP1159" i="3"/>
  <c r="AP1160" i="3"/>
  <c r="AP1161" i="3"/>
  <c r="AP1162" i="3"/>
  <c r="AP1163" i="3"/>
  <c r="AP1164" i="3"/>
  <c r="AP1165" i="3"/>
  <c r="AP1166" i="3"/>
  <c r="AP1167" i="3"/>
  <c r="AP1168" i="3"/>
  <c r="AP1169" i="3"/>
  <c r="AP1170" i="3"/>
  <c r="AP1171" i="3"/>
  <c r="AP1172" i="3"/>
  <c r="AP1173" i="3"/>
  <c r="AP1174" i="3"/>
  <c r="AP1175" i="3"/>
  <c r="AP1176" i="3"/>
  <c r="AP1177" i="3"/>
  <c r="AP1178" i="3"/>
  <c r="AP1179" i="3"/>
  <c r="AP1180" i="3"/>
  <c r="AP1181" i="3"/>
  <c r="AP1182" i="3"/>
  <c r="AP1183" i="3"/>
  <c r="AP1184" i="3"/>
  <c r="AP1185" i="3"/>
  <c r="AP1186" i="3"/>
  <c r="AP1187" i="3"/>
  <c r="AP1188" i="3"/>
  <c r="AP1189" i="3"/>
  <c r="AP1190" i="3"/>
  <c r="AP1191" i="3"/>
  <c r="AP1192" i="3"/>
  <c r="AP1193" i="3"/>
  <c r="AP1194" i="3"/>
  <c r="AP1195" i="3"/>
  <c r="AP1196" i="3"/>
  <c r="AP1197" i="3"/>
  <c r="AP1198" i="3"/>
  <c r="AP1199" i="3"/>
  <c r="AP1200" i="3"/>
  <c r="AP1201" i="3"/>
  <c r="AP1202" i="3"/>
  <c r="AP1203" i="3"/>
  <c r="AP1204" i="3"/>
  <c r="AP1205" i="3"/>
  <c r="AP1206" i="3"/>
  <c r="AP1207" i="3"/>
  <c r="AP1208" i="3"/>
  <c r="AP1209" i="3"/>
  <c r="AP1210" i="3"/>
  <c r="AP1211" i="3"/>
  <c r="AP1212" i="3"/>
  <c r="AP1213" i="3"/>
  <c r="AP1214" i="3"/>
  <c r="AP1215" i="3"/>
  <c r="AP1216" i="3"/>
  <c r="AP1217" i="3"/>
  <c r="AP1218" i="3"/>
  <c r="AP1219" i="3"/>
  <c r="AP1220" i="3"/>
  <c r="AP1221" i="3"/>
  <c r="AP1222" i="3"/>
  <c r="AP1223" i="3"/>
  <c r="AP1224" i="3"/>
  <c r="AP1225" i="3"/>
  <c r="AP1226" i="3"/>
  <c r="AP1227" i="3"/>
  <c r="AP1228" i="3"/>
  <c r="AP1229" i="3"/>
  <c r="AP1230" i="3"/>
  <c r="AP1231" i="3"/>
  <c r="AP1232" i="3"/>
  <c r="AP1233" i="3"/>
  <c r="AP1234" i="3"/>
  <c r="AP1235" i="3"/>
  <c r="AP1236" i="3"/>
  <c r="AP1237" i="3"/>
  <c r="AP1238" i="3"/>
  <c r="AP1239" i="3"/>
  <c r="AP1240" i="3"/>
  <c r="AP1241" i="3"/>
  <c r="AP1242" i="3"/>
  <c r="AP1243" i="3"/>
  <c r="AP1244" i="3"/>
  <c r="AP1245" i="3"/>
  <c r="AP1246" i="3"/>
  <c r="AP1247" i="3"/>
  <c r="AP1248" i="3"/>
  <c r="AP1249" i="3"/>
  <c r="AP1250" i="3"/>
  <c r="AP1251" i="3"/>
  <c r="AP1252" i="3"/>
  <c r="AP1253" i="3"/>
  <c r="AP1254" i="3"/>
  <c r="AP1255" i="3"/>
  <c r="AP1256" i="3"/>
  <c r="AP1257" i="3"/>
  <c r="AP1258" i="3"/>
  <c r="AP1259" i="3"/>
  <c r="AP1260" i="3"/>
  <c r="AP1261" i="3"/>
  <c r="AP1262" i="3"/>
  <c r="AP1263" i="3"/>
  <c r="AP1264" i="3"/>
  <c r="AP1265" i="3"/>
  <c r="AP1266" i="3"/>
  <c r="AP1267" i="3"/>
  <c r="AP1268" i="3"/>
  <c r="AP1269" i="3"/>
  <c r="AP1270" i="3"/>
  <c r="AP1271" i="3"/>
  <c r="AP1272" i="3"/>
  <c r="AP1273" i="3"/>
  <c r="AP1274" i="3"/>
  <c r="AP1275" i="3"/>
  <c r="AP1276" i="3"/>
  <c r="AP1277" i="3"/>
  <c r="AP1278" i="3"/>
  <c r="AP1279" i="3"/>
  <c r="AP1280" i="3"/>
  <c r="AP1281" i="3"/>
  <c r="AP1282" i="3"/>
  <c r="AP1283" i="3"/>
  <c r="AP1284" i="3"/>
  <c r="AP1285" i="3"/>
  <c r="AP1286" i="3"/>
  <c r="AP1287" i="3"/>
  <c r="AP1288" i="3"/>
  <c r="AP1289" i="3"/>
  <c r="AP1290" i="3"/>
  <c r="AP1291" i="3"/>
  <c r="AP1292" i="3"/>
  <c r="AP1293" i="3"/>
  <c r="AP1294" i="3"/>
  <c r="AP1295" i="3"/>
  <c r="AP1296" i="3"/>
  <c r="AP1297" i="3"/>
  <c r="AP1298" i="3"/>
  <c r="AP1299" i="3"/>
  <c r="AP1300" i="3"/>
  <c r="AP1301" i="3"/>
  <c r="AP1302" i="3"/>
  <c r="AP1303" i="3"/>
  <c r="AP1304" i="3"/>
  <c r="AP1305" i="3"/>
  <c r="AP1306" i="3"/>
  <c r="AP1307" i="3"/>
  <c r="AP1308" i="3"/>
  <c r="AP1309" i="3"/>
  <c r="AP1310" i="3"/>
  <c r="AP1311" i="3"/>
  <c r="AP1312" i="3"/>
  <c r="AP1313" i="3"/>
  <c r="AP1314" i="3"/>
  <c r="AP1315" i="3"/>
  <c r="AP1316" i="3"/>
  <c r="AP1317" i="3"/>
  <c r="AP1318" i="3"/>
  <c r="AP1319" i="3"/>
  <c r="AP1320" i="3"/>
  <c r="AP1321" i="3"/>
  <c r="AP1322" i="3"/>
  <c r="AP1323" i="3"/>
  <c r="AP1324" i="3"/>
  <c r="AP1325" i="3"/>
  <c r="AP1326" i="3"/>
  <c r="AP1327" i="3"/>
  <c r="AP1328" i="3"/>
  <c r="AP1329" i="3"/>
  <c r="AP1330" i="3"/>
  <c r="AP1331" i="3"/>
  <c r="AP1332" i="3"/>
  <c r="AP1333" i="3"/>
  <c r="AP1334" i="3"/>
  <c r="AP1335" i="3"/>
  <c r="AP1336" i="3"/>
  <c r="AP1337" i="3"/>
  <c r="AP1338" i="3"/>
  <c r="AP1339" i="3"/>
  <c r="AP1340" i="3"/>
  <c r="AP1341" i="3"/>
  <c r="AP1342" i="3"/>
  <c r="AP1343" i="3"/>
  <c r="AP1344" i="3"/>
  <c r="AP1345" i="3"/>
  <c r="AP1346" i="3"/>
  <c r="AP1347" i="3"/>
  <c r="AP1348" i="3"/>
  <c r="AP1349" i="3"/>
  <c r="AP1350" i="3"/>
  <c r="AP1351" i="3"/>
  <c r="AP1352" i="3"/>
  <c r="AP1353" i="3"/>
  <c r="AP1354" i="3"/>
  <c r="AP1355" i="3"/>
  <c r="AP1356" i="3"/>
  <c r="AP1357" i="3"/>
  <c r="AP1358" i="3"/>
  <c r="AP1359" i="3"/>
  <c r="AP1360" i="3"/>
  <c r="AP1361" i="3"/>
  <c r="AP1362" i="3"/>
  <c r="AP1363" i="3"/>
  <c r="AP1364" i="3"/>
  <c r="AP1365" i="3"/>
  <c r="AP1366" i="3"/>
  <c r="AP1367" i="3"/>
  <c r="AP1368" i="3"/>
  <c r="AP1369" i="3"/>
  <c r="AP1370" i="3"/>
  <c r="AP1371" i="3"/>
  <c r="AP1372" i="3"/>
  <c r="AP1373" i="3"/>
  <c r="AP1374" i="3"/>
  <c r="AP1375" i="3"/>
  <c r="AP1376" i="3"/>
  <c r="AP1377" i="3"/>
  <c r="AP1378" i="3"/>
  <c r="AP1379" i="3"/>
  <c r="AP1380" i="3"/>
  <c r="AP1381" i="3"/>
  <c r="AP1382" i="3"/>
  <c r="AP1383" i="3"/>
  <c r="AP1384" i="3"/>
  <c r="AP1385" i="3"/>
  <c r="AP1386" i="3"/>
  <c r="AP1387" i="3"/>
  <c r="AP1388" i="3"/>
  <c r="AP1389" i="3"/>
  <c r="AP1390" i="3"/>
  <c r="AP1391" i="3"/>
  <c r="AP1392" i="3"/>
  <c r="AP1393" i="3"/>
  <c r="AP1394" i="3"/>
  <c r="AP1395" i="3"/>
  <c r="AP1396" i="3"/>
  <c r="AP1397" i="3"/>
  <c r="AP1398" i="3"/>
  <c r="AP1399" i="3"/>
  <c r="AP1400" i="3"/>
  <c r="AP1401" i="3"/>
  <c r="AP1402" i="3"/>
  <c r="AP1403" i="3"/>
  <c r="AP1404" i="3"/>
  <c r="AP1405" i="3"/>
  <c r="AP1406" i="3"/>
  <c r="AP1407" i="3"/>
  <c r="AP1408" i="3"/>
  <c r="AP1409" i="3"/>
  <c r="AP1410" i="3"/>
  <c r="AP1411" i="3"/>
  <c r="AP1412" i="3"/>
  <c r="AP1413" i="3"/>
  <c r="AP1414" i="3"/>
  <c r="AP1415" i="3"/>
  <c r="AP1416" i="3"/>
  <c r="AP1417" i="3"/>
  <c r="AP1418" i="3"/>
  <c r="AP1419" i="3"/>
  <c r="AP1420" i="3"/>
  <c r="AP1421" i="3"/>
  <c r="AP1422" i="3"/>
  <c r="AP1423" i="3"/>
  <c r="AP1424" i="3"/>
  <c r="AP1425" i="3"/>
  <c r="AP1426" i="3"/>
  <c r="AP1427" i="3"/>
  <c r="AP1428" i="3"/>
  <c r="AP1429" i="3"/>
  <c r="AP1430" i="3"/>
  <c r="AP1431" i="3"/>
  <c r="AP1432" i="3"/>
  <c r="AP1433" i="3"/>
  <c r="AP1434" i="3"/>
  <c r="AP1435" i="3"/>
  <c r="AP1436" i="3"/>
  <c r="AP1437" i="3"/>
  <c r="AP1438" i="3"/>
  <c r="AP1439" i="3"/>
  <c r="AP1440" i="3"/>
  <c r="AP1441" i="3"/>
  <c r="AP1442" i="3"/>
  <c r="AP1443" i="3"/>
  <c r="AP1444" i="3"/>
  <c r="AP1445" i="3"/>
  <c r="AP1446" i="3"/>
  <c r="AP1447" i="3"/>
  <c r="AP1448" i="3"/>
  <c r="AP1449" i="3"/>
  <c r="AP1450" i="3"/>
  <c r="AP1451" i="3"/>
  <c r="AP1452" i="3"/>
  <c r="AP1453" i="3"/>
  <c r="AP1454" i="3"/>
  <c r="AP1455" i="3"/>
  <c r="AP1456" i="3"/>
  <c r="AP1457" i="3"/>
  <c r="AP1458" i="3"/>
  <c r="AP1459" i="3"/>
  <c r="AP1460" i="3"/>
  <c r="AP1461" i="3"/>
  <c r="AP1462" i="3"/>
  <c r="AP1463" i="3"/>
  <c r="AP1464" i="3"/>
  <c r="AP1465" i="3"/>
  <c r="AP1466" i="3"/>
  <c r="AP1467" i="3"/>
  <c r="AP1468" i="3"/>
  <c r="AP1469" i="3"/>
  <c r="AP1470" i="3"/>
  <c r="AP1471" i="3"/>
  <c r="AP1472" i="3"/>
  <c r="AP1473" i="3"/>
  <c r="AP1474" i="3"/>
  <c r="AP1475" i="3"/>
  <c r="AP1476" i="3"/>
  <c r="AP1477" i="3"/>
  <c r="AP1478" i="3"/>
  <c r="AP1479" i="3"/>
  <c r="AP1480" i="3"/>
  <c r="AP1481" i="3"/>
  <c r="AP1482" i="3"/>
  <c r="AP1483" i="3"/>
  <c r="AP1484" i="3"/>
  <c r="AP1485" i="3"/>
  <c r="AP1486" i="3"/>
  <c r="AP1487" i="3"/>
  <c r="AP1488" i="3"/>
  <c r="AP1489" i="3"/>
  <c r="AP1490" i="3"/>
  <c r="AP1491" i="3"/>
  <c r="AP1492" i="3"/>
  <c r="AP1493" i="3"/>
  <c r="AP1494" i="3"/>
  <c r="AP1495" i="3"/>
  <c r="AP1496" i="3"/>
  <c r="AP1497" i="3"/>
  <c r="AP1498" i="3"/>
  <c r="AP1499" i="3"/>
  <c r="AP1500" i="3"/>
  <c r="AP1501" i="3"/>
  <c r="AP1502" i="3"/>
  <c r="AP1503" i="3"/>
  <c r="AP1504" i="3"/>
  <c r="AP1505" i="3"/>
  <c r="AP1506" i="3"/>
  <c r="AP1507" i="3"/>
  <c r="AP1508" i="3"/>
  <c r="AP1509" i="3"/>
  <c r="AP1510" i="3"/>
  <c r="AP1511" i="3"/>
  <c r="AP1512" i="3"/>
  <c r="AP1513" i="3"/>
  <c r="AP1514" i="3"/>
  <c r="AP1515" i="3"/>
  <c r="AP1516" i="3"/>
  <c r="AP1517" i="3"/>
  <c r="AP1518" i="3"/>
  <c r="AP1519" i="3"/>
  <c r="AP1520" i="3"/>
  <c r="AP1521" i="3"/>
  <c r="AP1522" i="3"/>
  <c r="AP1523" i="3"/>
  <c r="AP1524" i="3"/>
  <c r="AP1525" i="3"/>
  <c r="AP1526" i="3"/>
  <c r="AP1527" i="3"/>
  <c r="AP1528" i="3"/>
  <c r="AP1529" i="3"/>
  <c r="AP1530" i="3"/>
  <c r="AP1531" i="3"/>
  <c r="AP1532" i="3"/>
  <c r="AP1533" i="3"/>
  <c r="AP1534" i="3"/>
  <c r="AP1535" i="3"/>
  <c r="AP1536" i="3"/>
  <c r="AP1537" i="3"/>
  <c r="AP1538" i="3"/>
  <c r="AP1539" i="3"/>
  <c r="AP1540" i="3"/>
  <c r="AP1541" i="3"/>
  <c r="AP1542" i="3"/>
  <c r="AP1543" i="3"/>
  <c r="AP1544" i="3"/>
  <c r="AP1545" i="3"/>
  <c r="AP1546" i="3"/>
  <c r="AP1547" i="3"/>
  <c r="AP1548" i="3"/>
  <c r="AP1549" i="3"/>
  <c r="AP1550" i="3"/>
  <c r="AP1551" i="3"/>
  <c r="AP1552" i="3"/>
  <c r="AP1553" i="3"/>
  <c r="AP1554" i="3"/>
  <c r="AP1555" i="3"/>
  <c r="AP1556" i="3"/>
  <c r="AP1557" i="3"/>
  <c r="AP1558" i="3"/>
  <c r="AP1559" i="3"/>
  <c r="AP1560" i="3"/>
  <c r="AP1561" i="3"/>
  <c r="AP1562" i="3"/>
  <c r="AP1563" i="3"/>
  <c r="AP1564" i="3"/>
  <c r="AP1565" i="3"/>
  <c r="AP1566" i="3"/>
  <c r="AP1567" i="3"/>
  <c r="AP1568" i="3"/>
  <c r="AP1569" i="3"/>
  <c r="AP1570" i="3"/>
  <c r="AP1571" i="3"/>
  <c r="AP1572" i="3"/>
  <c r="AP1573" i="3"/>
  <c r="AP1574" i="3"/>
  <c r="AP1575" i="3"/>
  <c r="AP1576" i="3"/>
  <c r="AP1577" i="3"/>
  <c r="AP1578" i="3"/>
  <c r="AP1579" i="3"/>
  <c r="AP1580" i="3"/>
  <c r="AP1581" i="3"/>
  <c r="AP1582" i="3"/>
  <c r="AP1583" i="3"/>
  <c r="AP1584" i="3"/>
  <c r="AP1585" i="3"/>
  <c r="AP1586" i="3"/>
  <c r="AP1587" i="3"/>
  <c r="AP1588" i="3"/>
  <c r="AP1589" i="3"/>
  <c r="AP1590" i="3"/>
  <c r="AP1591" i="3"/>
  <c r="AP1592" i="3"/>
  <c r="AP1593" i="3"/>
  <c r="AP1594" i="3"/>
  <c r="AP1595" i="3"/>
  <c r="AP1596" i="3"/>
  <c r="AP1597" i="3"/>
  <c r="AP1598" i="3"/>
  <c r="AP1599" i="3"/>
  <c r="AP1600" i="3"/>
  <c r="AP1601" i="3"/>
  <c r="AP1602" i="3"/>
  <c r="AP1603" i="3"/>
  <c r="AP1604" i="3"/>
  <c r="AP1605" i="3"/>
  <c r="AP1606" i="3"/>
  <c r="AP1607" i="3"/>
  <c r="AP1608" i="3"/>
  <c r="AP1609" i="3"/>
  <c r="AP1610" i="3"/>
  <c r="AP1611" i="3"/>
  <c r="AP1612" i="3"/>
  <c r="AP1613" i="3"/>
  <c r="AP1614" i="3"/>
  <c r="AP1615" i="3"/>
  <c r="AP1616" i="3"/>
  <c r="AP1617" i="3"/>
  <c r="AP1618" i="3"/>
  <c r="AP1619" i="3"/>
  <c r="AP1620" i="3"/>
  <c r="AP1621" i="3"/>
  <c r="AP1622" i="3"/>
  <c r="AP1623" i="3"/>
  <c r="AP1624" i="3"/>
  <c r="AP1625" i="3"/>
  <c r="AP1626" i="3"/>
  <c r="AP1627" i="3"/>
  <c r="AP1628" i="3"/>
  <c r="AP1629" i="3"/>
  <c r="AP1630" i="3"/>
  <c r="AP1631" i="3"/>
  <c r="AP1632" i="3"/>
  <c r="AP1633" i="3"/>
  <c r="AP1634" i="3"/>
  <c r="AP1635" i="3"/>
  <c r="AP1636" i="3"/>
  <c r="AP1637" i="3"/>
  <c r="AP1638" i="3"/>
  <c r="AP1639" i="3"/>
  <c r="AP1640" i="3"/>
  <c r="AP1641" i="3"/>
  <c r="AP1642" i="3"/>
  <c r="AP1643" i="3"/>
  <c r="AP1644" i="3"/>
  <c r="AP1645" i="3"/>
  <c r="AP1646" i="3"/>
  <c r="AP1647" i="3"/>
  <c r="AP1648" i="3"/>
  <c r="AP1649" i="3"/>
  <c r="AP1650" i="3"/>
  <c r="AP1651" i="3"/>
  <c r="AP1652" i="3"/>
  <c r="AP1653" i="3"/>
  <c r="AP1654" i="3"/>
  <c r="AP1655" i="3"/>
  <c r="AP1656" i="3"/>
  <c r="AP1657" i="3"/>
  <c r="AP1658" i="3"/>
  <c r="AP1659" i="3"/>
  <c r="AP1660" i="3"/>
  <c r="AP1661" i="3"/>
  <c r="AP1662" i="3"/>
  <c r="AP1663" i="3"/>
  <c r="AP1664" i="3"/>
  <c r="AP1665" i="3"/>
  <c r="AP1666" i="3"/>
  <c r="AP1667" i="3"/>
  <c r="AP1668" i="3"/>
  <c r="AP1669" i="3"/>
  <c r="AP1670" i="3"/>
  <c r="AP1671" i="3"/>
  <c r="AP1672" i="3"/>
  <c r="AP1673" i="3"/>
  <c r="AP1674" i="3"/>
  <c r="AP1675" i="3"/>
  <c r="AP1676" i="3"/>
  <c r="AP1677" i="3"/>
  <c r="AP1678" i="3"/>
  <c r="AP1679" i="3"/>
  <c r="AP1680" i="3"/>
  <c r="AP1681" i="3"/>
  <c r="AP1682" i="3"/>
  <c r="AP1683" i="3"/>
  <c r="AP1684" i="3"/>
  <c r="AP1685" i="3"/>
  <c r="AP1686" i="3"/>
  <c r="AP1687" i="3"/>
  <c r="AP1688" i="3"/>
  <c r="AP1689" i="3"/>
  <c r="AP1690" i="3"/>
  <c r="AP1691" i="3"/>
  <c r="AP1692" i="3"/>
  <c r="AP1693" i="3"/>
  <c r="AP1694" i="3"/>
  <c r="AP1695" i="3"/>
  <c r="AP1696" i="3"/>
  <c r="AP1697" i="3"/>
  <c r="AP1698" i="3"/>
  <c r="AP1699" i="3"/>
  <c r="AP1700" i="3"/>
  <c r="AP1701" i="3"/>
  <c r="AP1702" i="3"/>
  <c r="AP1703" i="3"/>
  <c r="AP1704" i="3"/>
  <c r="AP1705" i="3"/>
  <c r="AP1706" i="3"/>
  <c r="AP1707" i="3"/>
  <c r="AP1708" i="3"/>
  <c r="AP1709" i="3"/>
  <c r="AP1710" i="3"/>
  <c r="AP1711" i="3"/>
  <c r="AP1712" i="3"/>
  <c r="AP1713" i="3"/>
  <c r="AP1714" i="3"/>
  <c r="AP1715" i="3"/>
  <c r="AP1716" i="3"/>
  <c r="AP1717" i="3"/>
  <c r="AP1718" i="3"/>
  <c r="AP1719" i="3"/>
  <c r="AP1720" i="3"/>
  <c r="AP1721" i="3"/>
  <c r="AP1722" i="3"/>
  <c r="AP1723" i="3"/>
  <c r="AP1724" i="3"/>
  <c r="AP1725" i="3"/>
  <c r="AP1726" i="3"/>
  <c r="AP1727" i="3"/>
  <c r="AP1728" i="3"/>
  <c r="AP1729" i="3"/>
  <c r="AP1730" i="3"/>
  <c r="AP1731" i="3"/>
  <c r="AP1732" i="3"/>
  <c r="AP1733" i="3"/>
  <c r="AP1734" i="3"/>
  <c r="AP1735" i="3"/>
  <c r="AP1736" i="3"/>
  <c r="AP1737" i="3"/>
  <c r="AP1738" i="3"/>
  <c r="AP1739" i="3"/>
  <c r="AP1740" i="3"/>
  <c r="AP1741" i="3"/>
  <c r="AP1742" i="3"/>
  <c r="AP1743" i="3"/>
  <c r="AP1744" i="3"/>
  <c r="AP1745" i="3"/>
  <c r="AP1746" i="3"/>
  <c r="AP1747" i="3"/>
  <c r="AP1748" i="3"/>
  <c r="AP1749" i="3"/>
  <c r="AP1750" i="3"/>
  <c r="AP1751" i="3"/>
  <c r="AP1752" i="3"/>
  <c r="AP1753" i="3"/>
  <c r="AP1754" i="3"/>
  <c r="AP1755" i="3"/>
  <c r="AP1756" i="3"/>
  <c r="AP1757" i="3"/>
  <c r="AP1758" i="3"/>
  <c r="AP1759" i="3"/>
  <c r="AP1760" i="3"/>
  <c r="AP1761" i="3"/>
  <c r="AP1762" i="3"/>
  <c r="AP1763" i="3"/>
  <c r="AP1764" i="3"/>
  <c r="AP1765" i="3"/>
  <c r="AP1766" i="3"/>
  <c r="AP1767" i="3"/>
  <c r="AP1768" i="3"/>
  <c r="AP1769" i="3"/>
  <c r="AP1770" i="3"/>
  <c r="AP1771" i="3"/>
  <c r="AP1772" i="3"/>
  <c r="AP1773" i="3"/>
  <c r="AP1774" i="3"/>
  <c r="AP1775" i="3"/>
  <c r="AP1776" i="3"/>
  <c r="AP1777" i="3"/>
  <c r="AP1778" i="3"/>
  <c r="AP1779" i="3"/>
  <c r="AP1780" i="3"/>
  <c r="AP1781" i="3"/>
  <c r="AP1782" i="3"/>
  <c r="AP1783" i="3"/>
  <c r="AP1784" i="3"/>
  <c r="AP1785" i="3"/>
  <c r="AP1786" i="3"/>
  <c r="AP1787" i="3"/>
  <c r="AP1788" i="3"/>
  <c r="AP1789" i="3"/>
  <c r="AP1790" i="3"/>
  <c r="AP1791" i="3"/>
  <c r="AP1792" i="3"/>
  <c r="AP1793" i="3"/>
  <c r="AP1794" i="3"/>
  <c r="AP1795" i="3"/>
  <c r="AP1796" i="3"/>
  <c r="AP1797" i="3"/>
  <c r="AP1798" i="3"/>
  <c r="AP1799" i="3"/>
  <c r="AP1800" i="3"/>
  <c r="AP1801" i="3"/>
  <c r="AP1802" i="3"/>
  <c r="AP1803" i="3"/>
  <c r="AP1804" i="3"/>
  <c r="AP1805" i="3"/>
  <c r="AP1806" i="3"/>
  <c r="AP1807" i="3"/>
  <c r="AP1808" i="3"/>
  <c r="AP1809" i="3"/>
  <c r="AP1810" i="3"/>
  <c r="AP1811" i="3"/>
  <c r="AP1812" i="3"/>
  <c r="AP1813" i="3"/>
  <c r="AP1814" i="3"/>
  <c r="AP1815" i="3"/>
  <c r="AP1816" i="3"/>
  <c r="AP1817" i="3"/>
  <c r="AP1818" i="3"/>
  <c r="AP1819" i="3"/>
  <c r="AP1820" i="3"/>
  <c r="AP1821" i="3"/>
  <c r="AP1822" i="3"/>
  <c r="AP1823" i="3"/>
  <c r="AP1824" i="3"/>
  <c r="AP1825" i="3"/>
  <c r="AP1826" i="3"/>
  <c r="AP1827" i="3"/>
  <c r="AP1828" i="3"/>
  <c r="AP1829" i="3"/>
  <c r="AP1830" i="3"/>
  <c r="AP1831" i="3"/>
  <c r="AP1832" i="3"/>
  <c r="AP1833" i="3"/>
  <c r="AP1834" i="3"/>
  <c r="AP1835" i="3"/>
  <c r="AP1836" i="3"/>
  <c r="AP1837" i="3"/>
  <c r="AP1838" i="3"/>
  <c r="AP1839" i="3"/>
  <c r="AP1840" i="3"/>
  <c r="AP1841" i="3"/>
  <c r="AP1842" i="3"/>
  <c r="AP1843" i="3"/>
  <c r="AP1844" i="3"/>
  <c r="AP1845" i="3"/>
  <c r="AP1846" i="3"/>
  <c r="AP1847" i="3"/>
  <c r="AP1848" i="3"/>
  <c r="AP1849" i="3"/>
  <c r="AP1850" i="3"/>
  <c r="AP1851" i="3"/>
  <c r="AP1852" i="3"/>
  <c r="AP1853" i="3"/>
  <c r="AP1854" i="3"/>
  <c r="AP1855" i="3"/>
  <c r="AP1856" i="3"/>
  <c r="AP1857" i="3"/>
  <c r="AP1858" i="3"/>
  <c r="AP1859" i="3"/>
  <c r="AP1860" i="3"/>
  <c r="AP1861" i="3"/>
  <c r="AP1862" i="3"/>
  <c r="AP1863" i="3"/>
  <c r="AP1864" i="3"/>
  <c r="AP1865" i="3"/>
  <c r="AP1866" i="3"/>
  <c r="AP1867" i="3"/>
  <c r="AP1868" i="3"/>
  <c r="AP1869" i="3"/>
  <c r="AP1870" i="3"/>
  <c r="AP1871" i="3"/>
  <c r="AP1872" i="3"/>
  <c r="AP1873" i="3"/>
  <c r="AP1874" i="3"/>
  <c r="AP1875" i="3"/>
  <c r="AP1876" i="3"/>
  <c r="AP1877" i="3"/>
  <c r="AP1878" i="3"/>
  <c r="AP1879" i="3"/>
  <c r="AP1880" i="3"/>
  <c r="AP1881" i="3"/>
  <c r="AP1882" i="3"/>
  <c r="AP1883" i="3"/>
  <c r="AP1884" i="3"/>
  <c r="AP1885" i="3"/>
  <c r="AP1886" i="3"/>
  <c r="AP1887" i="3"/>
  <c r="AP1888" i="3"/>
  <c r="AP1889" i="3"/>
  <c r="AP1890" i="3"/>
  <c r="AP1891" i="3"/>
  <c r="AP1892" i="3"/>
  <c r="AP1893" i="3"/>
  <c r="AP1894" i="3"/>
  <c r="AP1895" i="3"/>
  <c r="AP1896" i="3"/>
  <c r="AP1897" i="3"/>
  <c r="AP1898" i="3"/>
  <c r="AP1899" i="3"/>
  <c r="AP1900" i="3"/>
  <c r="AP1901" i="3"/>
  <c r="AP1902" i="3"/>
  <c r="AP1903" i="3"/>
  <c r="AP1904" i="3"/>
  <c r="AP1905" i="3"/>
  <c r="AP1906" i="3"/>
  <c r="AP1907" i="3"/>
  <c r="AP1908" i="3"/>
  <c r="AP1909" i="3"/>
  <c r="AP1910" i="3"/>
  <c r="AP1911" i="3"/>
  <c r="AP1912" i="3"/>
  <c r="AP1913" i="3"/>
  <c r="AP1914" i="3"/>
  <c r="AP1915" i="3"/>
  <c r="AP1916" i="3"/>
  <c r="AP1917" i="3"/>
  <c r="AP1918" i="3"/>
  <c r="AP1919" i="3"/>
  <c r="AP1920" i="3"/>
  <c r="AP1921" i="3"/>
  <c r="AP1922" i="3"/>
  <c r="AP1923" i="3"/>
  <c r="AP1924" i="3"/>
  <c r="AP1925" i="3"/>
  <c r="AP1926" i="3"/>
  <c r="AP1927" i="3"/>
  <c r="AP1928" i="3"/>
  <c r="AP1929" i="3"/>
  <c r="AP1930" i="3"/>
  <c r="AP1931" i="3"/>
  <c r="AP1932" i="3"/>
  <c r="AP1933" i="3"/>
  <c r="AP1934" i="3"/>
  <c r="AP1935" i="3"/>
  <c r="AP1936" i="3"/>
  <c r="AP1937" i="3"/>
  <c r="AP1938" i="3"/>
  <c r="AP1939" i="3"/>
  <c r="AP1940" i="3"/>
  <c r="AP1941" i="3"/>
  <c r="AP1942" i="3"/>
  <c r="AP1943" i="3"/>
  <c r="AP1944" i="3"/>
  <c r="AP1945" i="3"/>
  <c r="AP1946" i="3"/>
  <c r="AP1947" i="3"/>
  <c r="AP1948" i="3"/>
  <c r="AP1949" i="3"/>
  <c r="AP1950" i="3"/>
  <c r="AP1951" i="3"/>
  <c r="AP1952" i="3"/>
  <c r="AP1953" i="3"/>
  <c r="AP1954" i="3"/>
  <c r="AP1955" i="3"/>
  <c r="AP1956" i="3"/>
  <c r="AP1957" i="3"/>
  <c r="AP1958" i="3"/>
  <c r="AP1959" i="3"/>
  <c r="AP1960" i="3"/>
  <c r="AP1961" i="3"/>
  <c r="AP1962" i="3"/>
  <c r="AP1963" i="3"/>
  <c r="AP1964" i="3"/>
  <c r="AP1965" i="3"/>
  <c r="AP1966" i="3"/>
  <c r="AP1967" i="3"/>
  <c r="AP1968" i="3"/>
  <c r="AP1969" i="3"/>
  <c r="AP1970" i="3"/>
  <c r="AP1971" i="3"/>
  <c r="AP1972" i="3"/>
  <c r="AP1973" i="3"/>
  <c r="AP1974" i="3"/>
  <c r="AP1975" i="3"/>
  <c r="AP1976" i="3"/>
  <c r="AP1977" i="3"/>
  <c r="AP1978" i="3"/>
  <c r="AP1979" i="3"/>
  <c r="AP1980" i="3"/>
  <c r="AP1981" i="3"/>
  <c r="AP1982" i="3"/>
  <c r="AP1983" i="3"/>
  <c r="AP1984" i="3"/>
  <c r="AP1985" i="3"/>
  <c r="AP1986" i="3"/>
  <c r="AP1987" i="3"/>
  <c r="AP1988" i="3"/>
  <c r="AP1989" i="3"/>
  <c r="AP1990" i="3"/>
  <c r="AP1991" i="3"/>
  <c r="AP1992" i="3"/>
  <c r="AP1993" i="3"/>
  <c r="AP1994" i="3"/>
  <c r="AP1995" i="3"/>
  <c r="AP1996" i="3"/>
  <c r="AP1997" i="3"/>
  <c r="AP1998" i="3"/>
  <c r="AP1999" i="3"/>
  <c r="AP2000" i="3"/>
  <c r="AP2001" i="3"/>
  <c r="AP2002" i="3"/>
  <c r="AP2003" i="3"/>
  <c r="AP2004" i="3"/>
  <c r="AP2005" i="3"/>
  <c r="AP2006" i="3"/>
  <c r="AP2007" i="3"/>
  <c r="AP2008" i="3"/>
  <c r="AP2009" i="3"/>
  <c r="AP2010" i="3"/>
  <c r="AP2011" i="3"/>
  <c r="AP2012" i="3"/>
  <c r="AP2013" i="3"/>
  <c r="AP2014" i="3"/>
  <c r="AP2015" i="3"/>
  <c r="AP2016" i="3"/>
  <c r="AP2017" i="3"/>
  <c r="AP2018" i="3"/>
  <c r="AP2019" i="3"/>
  <c r="AP2020" i="3"/>
  <c r="AP2021" i="3"/>
  <c r="AP2022" i="3"/>
  <c r="AP2023" i="3"/>
  <c r="AP2024" i="3"/>
  <c r="AP2025" i="3"/>
  <c r="AP2026" i="3"/>
  <c r="AP2027" i="3"/>
  <c r="AP2028" i="3"/>
  <c r="AP2029" i="3"/>
  <c r="AP2030" i="3"/>
  <c r="AP2031" i="3"/>
  <c r="AP2032" i="3"/>
  <c r="AP2033" i="3"/>
  <c r="AP2034" i="3"/>
  <c r="AP2035" i="3"/>
  <c r="AP2036" i="3"/>
  <c r="AP2037" i="3"/>
  <c r="AP2038" i="3"/>
  <c r="AP2039" i="3"/>
  <c r="AP2040" i="3"/>
  <c r="AP2041" i="3"/>
  <c r="AP2042" i="3"/>
  <c r="AP2043" i="3"/>
  <c r="AP2044" i="3"/>
  <c r="AP2045" i="3"/>
  <c r="AP2046" i="3"/>
  <c r="AP2047" i="3"/>
  <c r="AP2048" i="3"/>
  <c r="AP2049" i="3"/>
  <c r="AP2050" i="3"/>
  <c r="AP2051" i="3"/>
  <c r="AP2052" i="3"/>
  <c r="AP2053" i="3"/>
  <c r="AP2054" i="3"/>
  <c r="AP2055" i="3"/>
  <c r="AP2056" i="3"/>
  <c r="AP2057" i="3"/>
  <c r="AP2058" i="3"/>
  <c r="AP2059" i="3"/>
  <c r="AP2060" i="3"/>
  <c r="AP2061" i="3"/>
  <c r="AP2062" i="3"/>
  <c r="AP2063" i="3"/>
  <c r="AP2064" i="3"/>
  <c r="AP2065" i="3"/>
  <c r="AP2066" i="3"/>
  <c r="AP2067" i="3"/>
  <c r="AP2068" i="3"/>
  <c r="AP2069" i="3"/>
  <c r="AP2070" i="3"/>
  <c r="AP2071" i="3"/>
  <c r="AP2072" i="3"/>
  <c r="AP2073" i="3"/>
  <c r="AP2074" i="3"/>
  <c r="AP2075" i="3"/>
  <c r="AP2076" i="3"/>
  <c r="AP2077" i="3"/>
  <c r="AP2078" i="3"/>
  <c r="AP2079" i="3"/>
  <c r="AP2080" i="3"/>
  <c r="AP2081" i="3"/>
  <c r="AP2082" i="3"/>
  <c r="AP2083" i="3"/>
  <c r="AP2084" i="3"/>
  <c r="AP2085" i="3"/>
  <c r="AP2086" i="3"/>
  <c r="AP2087" i="3"/>
  <c r="AP2088" i="3"/>
  <c r="AP2089" i="3"/>
  <c r="AP2090" i="3"/>
  <c r="AP2091" i="3"/>
  <c r="AP2092" i="3"/>
  <c r="AP2093" i="3"/>
  <c r="AP2094" i="3"/>
  <c r="AP2095" i="3"/>
  <c r="AP2096" i="3"/>
  <c r="AP2097" i="3"/>
  <c r="AP2098" i="3"/>
  <c r="AP2099" i="3"/>
  <c r="AP2100" i="3"/>
  <c r="AP2101" i="3"/>
  <c r="AP2102" i="3"/>
  <c r="AP2103" i="3"/>
  <c r="AP2104" i="3"/>
  <c r="AP2105" i="3"/>
  <c r="AP2106" i="3"/>
  <c r="AP2107" i="3"/>
  <c r="AP2108" i="3"/>
  <c r="AP2109" i="3"/>
  <c r="AP2110" i="3"/>
  <c r="AP2111" i="3"/>
  <c r="AP2112" i="3"/>
  <c r="AP2113" i="3"/>
  <c r="AP2114" i="3"/>
  <c r="AP2115" i="3"/>
  <c r="AP2116" i="3"/>
  <c r="AP2117" i="3"/>
  <c r="AP2118" i="3"/>
  <c r="AP2119" i="3"/>
  <c r="AP2120" i="3"/>
  <c r="AP2121" i="3"/>
  <c r="AP2122" i="3"/>
  <c r="AP2123" i="3"/>
  <c r="AP2124" i="3"/>
  <c r="AP2125" i="3"/>
  <c r="AP2126" i="3"/>
  <c r="AP2127" i="3"/>
  <c r="AP2128" i="3"/>
  <c r="AP2129" i="3"/>
  <c r="AP2130" i="3"/>
  <c r="AP2131" i="3"/>
  <c r="AP2132" i="3"/>
  <c r="AP2133" i="3"/>
  <c r="AP2134" i="3"/>
  <c r="AP2135" i="3"/>
  <c r="AP2136" i="3"/>
  <c r="AP2137" i="3"/>
  <c r="AP2138" i="3"/>
  <c r="AP2139" i="3"/>
  <c r="AP2140" i="3"/>
  <c r="AP2141" i="3"/>
  <c r="AP2142" i="3"/>
  <c r="AP2143" i="3"/>
  <c r="AP2144" i="3"/>
  <c r="AP2145" i="3"/>
  <c r="AP2146" i="3"/>
  <c r="AP2147" i="3"/>
  <c r="AP2148" i="3"/>
  <c r="AP2149" i="3"/>
  <c r="AP2150" i="3"/>
  <c r="AP2151" i="3"/>
  <c r="AP2152" i="3"/>
  <c r="AP2153" i="3"/>
  <c r="AP2154" i="3"/>
  <c r="AP2155" i="3"/>
  <c r="AP2156" i="3"/>
  <c r="AP2157" i="3"/>
  <c r="AP2158" i="3"/>
  <c r="AP2159" i="3"/>
  <c r="AP2160" i="3"/>
  <c r="AP2161" i="3"/>
  <c r="AP2162" i="3"/>
  <c r="AP2163" i="3"/>
  <c r="AP2164" i="3"/>
  <c r="AP2165" i="3"/>
  <c r="AP2166" i="3"/>
  <c r="AP2167" i="3"/>
  <c r="AP2168" i="3"/>
  <c r="AP2169" i="3"/>
  <c r="AP2170" i="3"/>
  <c r="AP2171" i="3"/>
  <c r="AP2172" i="3"/>
  <c r="AP2173" i="3"/>
  <c r="AP2174" i="3"/>
  <c r="AP2175" i="3"/>
  <c r="AP2176" i="3"/>
  <c r="AP2177" i="3"/>
  <c r="AP2178" i="3"/>
  <c r="AP2179" i="3"/>
  <c r="AP2180" i="3"/>
  <c r="AP2181" i="3"/>
  <c r="AP2182" i="3"/>
  <c r="AP2183" i="3"/>
  <c r="AP2184" i="3"/>
  <c r="AP2185" i="3"/>
  <c r="AP2186" i="3"/>
  <c r="AP2187" i="3"/>
  <c r="AP2188" i="3"/>
  <c r="AP2189" i="3"/>
  <c r="AP2190" i="3"/>
  <c r="AP2191" i="3"/>
  <c r="AP2192" i="3"/>
  <c r="AP2193" i="3"/>
  <c r="AP2194" i="3"/>
  <c r="AP2195" i="3"/>
  <c r="AP2196" i="3"/>
  <c r="AP2197" i="3"/>
  <c r="AP2198" i="3"/>
  <c r="AP2199" i="3"/>
  <c r="AP2200" i="3"/>
  <c r="AP2201" i="3"/>
  <c r="AP2202" i="3"/>
  <c r="AP2203" i="3"/>
  <c r="AP2204" i="3"/>
  <c r="AP2205" i="3"/>
  <c r="AP2206" i="3"/>
  <c r="AP2207" i="3"/>
  <c r="AP2208" i="3"/>
  <c r="AP2209" i="3"/>
  <c r="AP2210" i="3"/>
  <c r="AP2211" i="3"/>
  <c r="AP2212" i="3"/>
  <c r="AP2213" i="3"/>
  <c r="AP2214" i="3"/>
  <c r="AP2215" i="3"/>
  <c r="AP2216" i="3"/>
  <c r="AP2217" i="3"/>
  <c r="AP2218" i="3"/>
  <c r="AP2219" i="3"/>
  <c r="AP2220" i="3"/>
  <c r="AP2221" i="3"/>
  <c r="AP2222" i="3"/>
  <c r="AP2223" i="3"/>
  <c r="AP2224" i="3"/>
  <c r="AP2225" i="3"/>
  <c r="AP2226" i="3"/>
  <c r="AP2227" i="3"/>
  <c r="AP2228" i="3"/>
  <c r="AP2229" i="3"/>
  <c r="AP2230" i="3"/>
  <c r="AP2231" i="3"/>
  <c r="AP2232" i="3"/>
  <c r="AP2233" i="3"/>
  <c r="AP2234" i="3"/>
  <c r="AP2235" i="3"/>
  <c r="AP2236" i="3"/>
  <c r="AP2237" i="3"/>
  <c r="AP2238" i="3"/>
  <c r="AP2239" i="3"/>
  <c r="AP2240" i="3"/>
  <c r="AP2241" i="3"/>
  <c r="AP2242" i="3"/>
  <c r="AP2243" i="3"/>
  <c r="AP2244" i="3"/>
  <c r="AP2245" i="3"/>
  <c r="AP2246"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634" i="3"/>
  <c r="AO635" i="3"/>
  <c r="AO636" i="3"/>
  <c r="AO637" i="3"/>
  <c r="AO638" i="3"/>
  <c r="AO639" i="3"/>
  <c r="AO640" i="3"/>
  <c r="AO641" i="3"/>
  <c r="AO642" i="3"/>
  <c r="AO643" i="3"/>
  <c r="AO644" i="3"/>
  <c r="AO645" i="3"/>
  <c r="AO646" i="3"/>
  <c r="AO647" i="3"/>
  <c r="AO648" i="3"/>
  <c r="AO649" i="3"/>
  <c r="AO650" i="3"/>
  <c r="AO651" i="3"/>
  <c r="AO652" i="3"/>
  <c r="AO653" i="3"/>
  <c r="AO654" i="3"/>
  <c r="AO655" i="3"/>
  <c r="AO656" i="3"/>
  <c r="AO657" i="3"/>
  <c r="AO658" i="3"/>
  <c r="AO659" i="3"/>
  <c r="AO660" i="3"/>
  <c r="AO661" i="3"/>
  <c r="AO662" i="3"/>
  <c r="AO663" i="3"/>
  <c r="AO664" i="3"/>
  <c r="AO665" i="3"/>
  <c r="AO666" i="3"/>
  <c r="AO667" i="3"/>
  <c r="AO668" i="3"/>
  <c r="AO669" i="3"/>
  <c r="AO670" i="3"/>
  <c r="AO671" i="3"/>
  <c r="AO672" i="3"/>
  <c r="AO673" i="3"/>
  <c r="AO674" i="3"/>
  <c r="AO675" i="3"/>
  <c r="AO676" i="3"/>
  <c r="AO677" i="3"/>
  <c r="AO678" i="3"/>
  <c r="AO679" i="3"/>
  <c r="AO680" i="3"/>
  <c r="AO681" i="3"/>
  <c r="AO682" i="3"/>
  <c r="AO683" i="3"/>
  <c r="AO684" i="3"/>
  <c r="AO685" i="3"/>
  <c r="AO686" i="3"/>
  <c r="AO687" i="3"/>
  <c r="AO688" i="3"/>
  <c r="AO689" i="3"/>
  <c r="AO690" i="3"/>
  <c r="AO691" i="3"/>
  <c r="AO692" i="3"/>
  <c r="AO693" i="3"/>
  <c r="AO694" i="3"/>
  <c r="AO695" i="3"/>
  <c r="AO696" i="3"/>
  <c r="AO697" i="3"/>
  <c r="AO698" i="3"/>
  <c r="AO699" i="3"/>
  <c r="AO700" i="3"/>
  <c r="AO701" i="3"/>
  <c r="AO702" i="3"/>
  <c r="AO703" i="3"/>
  <c r="AO704" i="3"/>
  <c r="AO705" i="3"/>
  <c r="AO706" i="3"/>
  <c r="AO707" i="3"/>
  <c r="AO708" i="3"/>
  <c r="AO709" i="3"/>
  <c r="AO710" i="3"/>
  <c r="AO711" i="3"/>
  <c r="AO712" i="3"/>
  <c r="AO713" i="3"/>
  <c r="AO714" i="3"/>
  <c r="AO715" i="3"/>
  <c r="AO716" i="3"/>
  <c r="AO717" i="3"/>
  <c r="AO718" i="3"/>
  <c r="AO719" i="3"/>
  <c r="AO720" i="3"/>
  <c r="AO721" i="3"/>
  <c r="AO722" i="3"/>
  <c r="AO723" i="3"/>
  <c r="AO724" i="3"/>
  <c r="AO725" i="3"/>
  <c r="AO726" i="3"/>
  <c r="AO727" i="3"/>
  <c r="AO728" i="3"/>
  <c r="AO729" i="3"/>
  <c r="AO730" i="3"/>
  <c r="AO731" i="3"/>
  <c r="AO732" i="3"/>
  <c r="AO733" i="3"/>
  <c r="AO734" i="3"/>
  <c r="AO735" i="3"/>
  <c r="AO736" i="3"/>
  <c r="AO737" i="3"/>
  <c r="AO738" i="3"/>
  <c r="AO739" i="3"/>
  <c r="AO740" i="3"/>
  <c r="AO741" i="3"/>
  <c r="AO742" i="3"/>
  <c r="AO743" i="3"/>
  <c r="AO744" i="3"/>
  <c r="AO745" i="3"/>
  <c r="AO746" i="3"/>
  <c r="AO747" i="3"/>
  <c r="AO748" i="3"/>
  <c r="AO749" i="3"/>
  <c r="AO750" i="3"/>
  <c r="AO751" i="3"/>
  <c r="AO752" i="3"/>
  <c r="AO753" i="3"/>
  <c r="AO754" i="3"/>
  <c r="AO755" i="3"/>
  <c r="AO756" i="3"/>
  <c r="AO757" i="3"/>
  <c r="AO758" i="3"/>
  <c r="AO759" i="3"/>
  <c r="AO760" i="3"/>
  <c r="AO761" i="3"/>
  <c r="AO762" i="3"/>
  <c r="AO763" i="3"/>
  <c r="AO764" i="3"/>
  <c r="AO765" i="3"/>
  <c r="AO766" i="3"/>
  <c r="AO767" i="3"/>
  <c r="AO768" i="3"/>
  <c r="AO769" i="3"/>
  <c r="AO770" i="3"/>
  <c r="AO771" i="3"/>
  <c r="AO772" i="3"/>
  <c r="AO773" i="3"/>
  <c r="AO774" i="3"/>
  <c r="AO775" i="3"/>
  <c r="AO776" i="3"/>
  <c r="AO777" i="3"/>
  <c r="AO778" i="3"/>
  <c r="AO779" i="3"/>
  <c r="AO780" i="3"/>
  <c r="AO781" i="3"/>
  <c r="AO782" i="3"/>
  <c r="AO783" i="3"/>
  <c r="AO784" i="3"/>
  <c r="AO785" i="3"/>
  <c r="AO786" i="3"/>
  <c r="AO787" i="3"/>
  <c r="AO788" i="3"/>
  <c r="AO789" i="3"/>
  <c r="AO790" i="3"/>
  <c r="AO791" i="3"/>
  <c r="AO792" i="3"/>
  <c r="AO793" i="3"/>
  <c r="AO794" i="3"/>
  <c r="AO795" i="3"/>
  <c r="AO796" i="3"/>
  <c r="AO797" i="3"/>
  <c r="AO798" i="3"/>
  <c r="AO799" i="3"/>
  <c r="AO800" i="3"/>
  <c r="AO801" i="3"/>
  <c r="AO802" i="3"/>
  <c r="AO803" i="3"/>
  <c r="AO804" i="3"/>
  <c r="AO805" i="3"/>
  <c r="AO806" i="3"/>
  <c r="AO807" i="3"/>
  <c r="AO808" i="3"/>
  <c r="AO809" i="3"/>
  <c r="AO810" i="3"/>
  <c r="AO811" i="3"/>
  <c r="AO812" i="3"/>
  <c r="AO813" i="3"/>
  <c r="AO814" i="3"/>
  <c r="AO815" i="3"/>
  <c r="AO816" i="3"/>
  <c r="AO817" i="3"/>
  <c r="AO818" i="3"/>
  <c r="AO819" i="3"/>
  <c r="AO820" i="3"/>
  <c r="AO821" i="3"/>
  <c r="AO822" i="3"/>
  <c r="AO823" i="3"/>
  <c r="AO824" i="3"/>
  <c r="AO825" i="3"/>
  <c r="AO826" i="3"/>
  <c r="AO827" i="3"/>
  <c r="AO828" i="3"/>
  <c r="AO829" i="3"/>
  <c r="AO830" i="3"/>
  <c r="AO831" i="3"/>
  <c r="AO832" i="3"/>
  <c r="AO833" i="3"/>
  <c r="AO834" i="3"/>
  <c r="AO835" i="3"/>
  <c r="AO836" i="3"/>
  <c r="AO837" i="3"/>
  <c r="AO838" i="3"/>
  <c r="AO839" i="3"/>
  <c r="AO840" i="3"/>
  <c r="AO841" i="3"/>
  <c r="AO842" i="3"/>
  <c r="AO843" i="3"/>
  <c r="AO844" i="3"/>
  <c r="AO845" i="3"/>
  <c r="AO846" i="3"/>
  <c r="AO847" i="3"/>
  <c r="AO848" i="3"/>
  <c r="AO849" i="3"/>
  <c r="AO850" i="3"/>
  <c r="AO851" i="3"/>
  <c r="AO852" i="3"/>
  <c r="AO853" i="3"/>
  <c r="AO854" i="3"/>
  <c r="AO855" i="3"/>
  <c r="AO856" i="3"/>
  <c r="AO857" i="3"/>
  <c r="AO858" i="3"/>
  <c r="AO859" i="3"/>
  <c r="AO860" i="3"/>
  <c r="AO861" i="3"/>
  <c r="AO862" i="3"/>
  <c r="AO863" i="3"/>
  <c r="AO864" i="3"/>
  <c r="AO865" i="3"/>
  <c r="AO866" i="3"/>
  <c r="AO867" i="3"/>
  <c r="AO868" i="3"/>
  <c r="AO869" i="3"/>
  <c r="AO870" i="3"/>
  <c r="AO871" i="3"/>
  <c r="AO872" i="3"/>
  <c r="AO873" i="3"/>
  <c r="AO874" i="3"/>
  <c r="AO875" i="3"/>
  <c r="AO876" i="3"/>
  <c r="AO877" i="3"/>
  <c r="AO878" i="3"/>
  <c r="AO879" i="3"/>
  <c r="AO880" i="3"/>
  <c r="AO881" i="3"/>
  <c r="AO882" i="3"/>
  <c r="AO883" i="3"/>
  <c r="AO884" i="3"/>
  <c r="AO885" i="3"/>
  <c r="AO886" i="3"/>
  <c r="AO887" i="3"/>
  <c r="AO888" i="3"/>
  <c r="AO889" i="3"/>
  <c r="AO890" i="3"/>
  <c r="AO891" i="3"/>
  <c r="AO892" i="3"/>
  <c r="AO893" i="3"/>
  <c r="AO894" i="3"/>
  <c r="AO895" i="3"/>
  <c r="AO896" i="3"/>
  <c r="AO897" i="3"/>
  <c r="AO898" i="3"/>
  <c r="AO899" i="3"/>
  <c r="AO900" i="3"/>
  <c r="AO901" i="3"/>
  <c r="AO902" i="3"/>
  <c r="AO903" i="3"/>
  <c r="AO904" i="3"/>
  <c r="AO905" i="3"/>
  <c r="AO906" i="3"/>
  <c r="AO907" i="3"/>
  <c r="AO908" i="3"/>
  <c r="AO909" i="3"/>
  <c r="AO910" i="3"/>
  <c r="AO911" i="3"/>
  <c r="AO912" i="3"/>
  <c r="AO913" i="3"/>
  <c r="AO914" i="3"/>
  <c r="AO915" i="3"/>
  <c r="AO916" i="3"/>
  <c r="AO917" i="3"/>
  <c r="AO918" i="3"/>
  <c r="AO919" i="3"/>
  <c r="AO920" i="3"/>
  <c r="AO921" i="3"/>
  <c r="AO922" i="3"/>
  <c r="AO923" i="3"/>
  <c r="AO924" i="3"/>
  <c r="AO925" i="3"/>
  <c r="AO926" i="3"/>
  <c r="AO927" i="3"/>
  <c r="AO928" i="3"/>
  <c r="AO929" i="3"/>
  <c r="AO930" i="3"/>
  <c r="AO931" i="3"/>
  <c r="AO932" i="3"/>
  <c r="AO933" i="3"/>
  <c r="AO934" i="3"/>
  <c r="AO935" i="3"/>
  <c r="AO936" i="3"/>
  <c r="AO937" i="3"/>
  <c r="AO938" i="3"/>
  <c r="AO939" i="3"/>
  <c r="AO940" i="3"/>
  <c r="AO941" i="3"/>
  <c r="AO942" i="3"/>
  <c r="AO943" i="3"/>
  <c r="AO944" i="3"/>
  <c r="AO945" i="3"/>
  <c r="AO946" i="3"/>
  <c r="AO947" i="3"/>
  <c r="AO948" i="3"/>
  <c r="AO949" i="3"/>
  <c r="AO950" i="3"/>
  <c r="AO951" i="3"/>
  <c r="AO952" i="3"/>
  <c r="AO953" i="3"/>
  <c r="AO954" i="3"/>
  <c r="AO955" i="3"/>
  <c r="AO956" i="3"/>
  <c r="AO957" i="3"/>
  <c r="AO958" i="3"/>
  <c r="AO959" i="3"/>
  <c r="AO960" i="3"/>
  <c r="AO961" i="3"/>
  <c r="AO962" i="3"/>
  <c r="AO963" i="3"/>
  <c r="AO964" i="3"/>
  <c r="AO965" i="3"/>
  <c r="AO966" i="3"/>
  <c r="AO967" i="3"/>
  <c r="AO968" i="3"/>
  <c r="AO969" i="3"/>
  <c r="AO970" i="3"/>
  <c r="AO971" i="3"/>
  <c r="AO972" i="3"/>
  <c r="AO973" i="3"/>
  <c r="AO974" i="3"/>
  <c r="AO975" i="3"/>
  <c r="AO976" i="3"/>
  <c r="AO977" i="3"/>
  <c r="AO978" i="3"/>
  <c r="AO979" i="3"/>
  <c r="AO980" i="3"/>
  <c r="AO981" i="3"/>
  <c r="AO982" i="3"/>
  <c r="AO983" i="3"/>
  <c r="AO984" i="3"/>
  <c r="AO985" i="3"/>
  <c r="AO986" i="3"/>
  <c r="AO987" i="3"/>
  <c r="AO988" i="3"/>
  <c r="AO989" i="3"/>
  <c r="AO990" i="3"/>
  <c r="AO991" i="3"/>
  <c r="AO992" i="3"/>
  <c r="AO993" i="3"/>
  <c r="AO994" i="3"/>
  <c r="AO995" i="3"/>
  <c r="AO996" i="3"/>
  <c r="AO997" i="3"/>
  <c r="AO998" i="3"/>
  <c r="AO999" i="3"/>
  <c r="AO1000" i="3"/>
  <c r="AO1001" i="3"/>
  <c r="AO1002" i="3"/>
  <c r="AO1003" i="3"/>
  <c r="AO1004" i="3"/>
  <c r="AO1005" i="3"/>
  <c r="AO1006" i="3"/>
  <c r="AO1007" i="3"/>
  <c r="AO1008" i="3"/>
  <c r="AO1009" i="3"/>
  <c r="AO1010" i="3"/>
  <c r="AO1011" i="3"/>
  <c r="AO1012" i="3"/>
  <c r="AO1013" i="3"/>
  <c r="AO1014" i="3"/>
  <c r="AO1015" i="3"/>
  <c r="AO1016" i="3"/>
  <c r="AO1017" i="3"/>
  <c r="AO1018" i="3"/>
  <c r="AO1019" i="3"/>
  <c r="AO1020" i="3"/>
  <c r="AO1021" i="3"/>
  <c r="AO1022" i="3"/>
  <c r="AO1023" i="3"/>
  <c r="AO1024" i="3"/>
  <c r="AO1025" i="3"/>
  <c r="AO1026" i="3"/>
  <c r="AO1027" i="3"/>
  <c r="AO1028" i="3"/>
  <c r="AO1029" i="3"/>
  <c r="AO1030" i="3"/>
  <c r="AO1031" i="3"/>
  <c r="AO1032" i="3"/>
  <c r="AO1033" i="3"/>
  <c r="AO1034" i="3"/>
  <c r="AO1035" i="3"/>
  <c r="AO1036" i="3"/>
  <c r="AO1037" i="3"/>
  <c r="AO1038" i="3"/>
  <c r="AO1039" i="3"/>
  <c r="AO1040" i="3"/>
  <c r="AO1041" i="3"/>
  <c r="AO1042" i="3"/>
  <c r="AO1043" i="3"/>
  <c r="AO1044" i="3"/>
  <c r="AO1045" i="3"/>
  <c r="AO1046" i="3"/>
  <c r="AO1047" i="3"/>
  <c r="AO1048" i="3"/>
  <c r="AO1049" i="3"/>
  <c r="AO1050" i="3"/>
  <c r="AO1051" i="3"/>
  <c r="AO1052" i="3"/>
  <c r="AO1053" i="3"/>
  <c r="AO1054" i="3"/>
  <c r="AO1055" i="3"/>
  <c r="AO1056" i="3"/>
  <c r="AO1057" i="3"/>
  <c r="AO1058" i="3"/>
  <c r="AO1059" i="3"/>
  <c r="AO1060" i="3"/>
  <c r="AO1061" i="3"/>
  <c r="AO1062" i="3"/>
  <c r="AO1063" i="3"/>
  <c r="AO1064" i="3"/>
  <c r="AO1065" i="3"/>
  <c r="AO1066" i="3"/>
  <c r="AO1067" i="3"/>
  <c r="AO1068" i="3"/>
  <c r="AO1069" i="3"/>
  <c r="AO1070" i="3"/>
  <c r="AO1071" i="3"/>
  <c r="AO1072" i="3"/>
  <c r="AO1073" i="3"/>
  <c r="AO1074" i="3"/>
  <c r="AO1075" i="3"/>
  <c r="AO1076" i="3"/>
  <c r="AO1077" i="3"/>
  <c r="AO1078" i="3"/>
  <c r="AO1079" i="3"/>
  <c r="AO1080" i="3"/>
  <c r="AO1081" i="3"/>
  <c r="AO1082" i="3"/>
  <c r="AO1083" i="3"/>
  <c r="AO1084" i="3"/>
  <c r="AO1085" i="3"/>
  <c r="AO1086" i="3"/>
  <c r="AO1087" i="3"/>
  <c r="AO1088" i="3"/>
  <c r="AO1089" i="3"/>
  <c r="AO1090" i="3"/>
  <c r="AO1091" i="3"/>
  <c r="AO1092" i="3"/>
  <c r="AO1093" i="3"/>
  <c r="AO1094" i="3"/>
  <c r="AO1095" i="3"/>
  <c r="AO1096" i="3"/>
  <c r="AO1097" i="3"/>
  <c r="AO1098" i="3"/>
  <c r="AO1099" i="3"/>
  <c r="AO1100" i="3"/>
  <c r="AO1101" i="3"/>
  <c r="AO1102" i="3"/>
  <c r="AO1103" i="3"/>
  <c r="AO1104" i="3"/>
  <c r="AO1105" i="3"/>
  <c r="AO1106" i="3"/>
  <c r="AO1107" i="3"/>
  <c r="AO1108" i="3"/>
  <c r="AO1109" i="3"/>
  <c r="AO1110" i="3"/>
  <c r="AO1111" i="3"/>
  <c r="AO1112" i="3"/>
  <c r="AO1113" i="3"/>
  <c r="AO1114" i="3"/>
  <c r="AO1115" i="3"/>
  <c r="AO1116" i="3"/>
  <c r="AO1117" i="3"/>
  <c r="AO1118" i="3"/>
  <c r="AO1119" i="3"/>
  <c r="AO1120" i="3"/>
  <c r="AO1121" i="3"/>
  <c r="AO1122" i="3"/>
  <c r="AO1123" i="3"/>
  <c r="AO1124" i="3"/>
  <c r="AO1125" i="3"/>
  <c r="AO1126" i="3"/>
  <c r="AO1127" i="3"/>
  <c r="AO1128" i="3"/>
  <c r="AO1129" i="3"/>
  <c r="AO1130" i="3"/>
  <c r="AO1131" i="3"/>
  <c r="AO1132" i="3"/>
  <c r="AO1133" i="3"/>
  <c r="AO1134" i="3"/>
  <c r="AO1135" i="3"/>
  <c r="AO1136" i="3"/>
  <c r="AO1137" i="3"/>
  <c r="AO1138" i="3"/>
  <c r="AO1139" i="3"/>
  <c r="AO1140" i="3"/>
  <c r="AO1141" i="3"/>
  <c r="AO1142" i="3"/>
  <c r="AO1143" i="3"/>
  <c r="AO1144" i="3"/>
  <c r="AO1145" i="3"/>
  <c r="AO1146" i="3"/>
  <c r="AO1147" i="3"/>
  <c r="AO1148" i="3"/>
  <c r="AO1149" i="3"/>
  <c r="AO1150" i="3"/>
  <c r="AO1151" i="3"/>
  <c r="AO1152" i="3"/>
  <c r="AO1153" i="3"/>
  <c r="AO1154" i="3"/>
  <c r="AO1155" i="3"/>
  <c r="AO1156" i="3"/>
  <c r="AO1157" i="3"/>
  <c r="AO1158" i="3"/>
  <c r="AO1159" i="3"/>
  <c r="AO1160" i="3"/>
  <c r="AO1161" i="3"/>
  <c r="AO1162" i="3"/>
  <c r="AO1163" i="3"/>
  <c r="AO1164" i="3"/>
  <c r="AO1165" i="3"/>
  <c r="AO1166" i="3"/>
  <c r="AO1167" i="3"/>
  <c r="AO1168" i="3"/>
  <c r="AO1169" i="3"/>
  <c r="AO1170" i="3"/>
  <c r="AO1171" i="3"/>
  <c r="AO1172" i="3"/>
  <c r="AO1173" i="3"/>
  <c r="AO1174" i="3"/>
  <c r="AO1175" i="3"/>
  <c r="AO1176" i="3"/>
  <c r="AO1177" i="3"/>
  <c r="AO1178" i="3"/>
  <c r="AO1179" i="3"/>
  <c r="AO1180" i="3"/>
  <c r="AO1181" i="3"/>
  <c r="AO1182" i="3"/>
  <c r="AO1183" i="3"/>
  <c r="AO1184" i="3"/>
  <c r="AO1185" i="3"/>
  <c r="AO1186" i="3"/>
  <c r="AO1187" i="3"/>
  <c r="AO1188" i="3"/>
  <c r="AO1189" i="3"/>
  <c r="AO1190" i="3"/>
  <c r="AO1191" i="3"/>
  <c r="AO1192" i="3"/>
  <c r="AO1193" i="3"/>
  <c r="AO1194" i="3"/>
  <c r="AO1195" i="3"/>
  <c r="AO1196" i="3"/>
  <c r="AO1197" i="3"/>
  <c r="AO1198" i="3"/>
  <c r="AO1199" i="3"/>
  <c r="AO1200" i="3"/>
  <c r="AO1201" i="3"/>
  <c r="AO1202" i="3"/>
  <c r="AO1203" i="3"/>
  <c r="AO1204" i="3"/>
  <c r="AO1205" i="3"/>
  <c r="AO1206" i="3"/>
  <c r="AO1207" i="3"/>
  <c r="AO1208" i="3"/>
  <c r="AO1209" i="3"/>
  <c r="AO1210" i="3"/>
  <c r="AO1211" i="3"/>
  <c r="AO1212" i="3"/>
  <c r="AO1213" i="3"/>
  <c r="AO1214" i="3"/>
  <c r="AO1215" i="3"/>
  <c r="AO1216" i="3"/>
  <c r="AO1217" i="3"/>
  <c r="AO1218" i="3"/>
  <c r="AO1219" i="3"/>
  <c r="AO1220" i="3"/>
  <c r="AO1221" i="3"/>
  <c r="AO1222" i="3"/>
  <c r="AO1223" i="3"/>
  <c r="AO1224" i="3"/>
  <c r="AO1225" i="3"/>
  <c r="AO1226" i="3"/>
  <c r="AO1227" i="3"/>
  <c r="AO1228" i="3"/>
  <c r="AO1229" i="3"/>
  <c r="AO1230" i="3"/>
  <c r="AO1231" i="3"/>
  <c r="AO1232" i="3"/>
  <c r="AO1233" i="3"/>
  <c r="AO1234" i="3"/>
  <c r="AO1235" i="3"/>
  <c r="AO1236" i="3"/>
  <c r="AO1237" i="3"/>
  <c r="AO1238" i="3"/>
  <c r="AO1239" i="3"/>
  <c r="AO1240" i="3"/>
  <c r="AO1241" i="3"/>
  <c r="AO1242" i="3"/>
  <c r="AO1243" i="3"/>
  <c r="AO1244" i="3"/>
  <c r="AO1245" i="3"/>
  <c r="AO1246" i="3"/>
  <c r="AO1247" i="3"/>
  <c r="AO1248" i="3"/>
  <c r="AO1249" i="3"/>
  <c r="AO1250" i="3"/>
  <c r="AO1251" i="3"/>
  <c r="AO1252" i="3"/>
  <c r="AO1253" i="3"/>
  <c r="AO1254" i="3"/>
  <c r="AO1255" i="3"/>
  <c r="AO1256" i="3"/>
  <c r="AO1257" i="3"/>
  <c r="AO1258" i="3"/>
  <c r="AO1259" i="3"/>
  <c r="AO1260" i="3"/>
  <c r="AO1261" i="3"/>
  <c r="AO1262" i="3"/>
  <c r="AO1263" i="3"/>
  <c r="AO1264" i="3"/>
  <c r="AO1265" i="3"/>
  <c r="AO1266" i="3"/>
  <c r="AO1267" i="3"/>
  <c r="AO1268" i="3"/>
  <c r="AO1269" i="3"/>
  <c r="AO1270" i="3"/>
  <c r="AO1271" i="3"/>
  <c r="AO1272" i="3"/>
  <c r="AO1273" i="3"/>
  <c r="AO1274" i="3"/>
  <c r="AO1275" i="3"/>
  <c r="AO1276" i="3"/>
  <c r="AO1277" i="3"/>
  <c r="AO1278" i="3"/>
  <c r="AO1279" i="3"/>
  <c r="AO1280" i="3"/>
  <c r="AO1281" i="3"/>
  <c r="AO1282" i="3"/>
  <c r="AO1283" i="3"/>
  <c r="AO1284" i="3"/>
  <c r="AO1285" i="3"/>
  <c r="AO1286" i="3"/>
  <c r="AO1287" i="3"/>
  <c r="AO1288" i="3"/>
  <c r="AO1289" i="3"/>
  <c r="AO1290" i="3"/>
  <c r="AO1291" i="3"/>
  <c r="AO1292" i="3"/>
  <c r="AO1293" i="3"/>
  <c r="AO1294" i="3"/>
  <c r="AO1295" i="3"/>
  <c r="AO1296" i="3"/>
  <c r="AO1297" i="3"/>
  <c r="AO1298" i="3"/>
  <c r="AO1299" i="3"/>
  <c r="AO1300" i="3"/>
  <c r="AO1301" i="3"/>
  <c r="AO1302" i="3"/>
  <c r="AO1303" i="3"/>
  <c r="AO1304" i="3"/>
  <c r="AO1305" i="3"/>
  <c r="AO1306" i="3"/>
  <c r="AO1307" i="3"/>
  <c r="AO1308" i="3"/>
  <c r="AO1309" i="3"/>
  <c r="AO1310" i="3"/>
  <c r="AO1311" i="3"/>
  <c r="AO1312" i="3"/>
  <c r="AO1313" i="3"/>
  <c r="AO1314" i="3"/>
  <c r="AO1315" i="3"/>
  <c r="AO1316" i="3"/>
  <c r="AO1317" i="3"/>
  <c r="AO1318" i="3"/>
  <c r="AO1319" i="3"/>
  <c r="AO1320" i="3"/>
  <c r="AO1321" i="3"/>
  <c r="AO1322" i="3"/>
  <c r="AO1323" i="3"/>
  <c r="AO1324" i="3"/>
  <c r="AO1325" i="3"/>
  <c r="AO1326" i="3"/>
  <c r="AO1327" i="3"/>
  <c r="AO1328" i="3"/>
  <c r="AO1329" i="3"/>
  <c r="AO1330" i="3"/>
  <c r="AO1331" i="3"/>
  <c r="AO1332" i="3"/>
  <c r="AO1333" i="3"/>
  <c r="AO1334" i="3"/>
  <c r="AO1335" i="3"/>
  <c r="AO1336" i="3"/>
  <c r="AO1337" i="3"/>
  <c r="AO1338" i="3"/>
  <c r="AO1339" i="3"/>
  <c r="AO1340" i="3"/>
  <c r="AO1341" i="3"/>
  <c r="AO1342" i="3"/>
  <c r="AO1343" i="3"/>
  <c r="AO1344" i="3"/>
  <c r="AO1345" i="3"/>
  <c r="AO1346" i="3"/>
  <c r="AO1347" i="3"/>
  <c r="AO1348" i="3"/>
  <c r="AO1349" i="3"/>
  <c r="AO1350" i="3"/>
  <c r="AO1351" i="3"/>
  <c r="AO1352" i="3"/>
  <c r="AO1353" i="3"/>
  <c r="AO1354" i="3"/>
  <c r="AO1355" i="3"/>
  <c r="AO1356" i="3"/>
  <c r="AO1357" i="3"/>
  <c r="AO1358" i="3"/>
  <c r="AO1359" i="3"/>
  <c r="AO1360" i="3"/>
  <c r="AO1361" i="3"/>
  <c r="AO1362" i="3"/>
  <c r="AO1363" i="3"/>
  <c r="AO1364" i="3"/>
  <c r="AO1365" i="3"/>
  <c r="AO1366" i="3"/>
  <c r="AO1367" i="3"/>
  <c r="AO1368" i="3"/>
  <c r="AO1369" i="3"/>
  <c r="AO1370" i="3"/>
  <c r="AO1371" i="3"/>
  <c r="AO1372" i="3"/>
  <c r="AO1373" i="3"/>
  <c r="AO1374" i="3"/>
  <c r="AO1375" i="3"/>
  <c r="AO1376" i="3"/>
  <c r="AO1377" i="3"/>
  <c r="AO1378" i="3"/>
  <c r="AO1379" i="3"/>
  <c r="AO1380" i="3"/>
  <c r="AO1381" i="3"/>
  <c r="AO1382" i="3"/>
  <c r="AO1383" i="3"/>
  <c r="AO1384" i="3"/>
  <c r="AO1385" i="3"/>
  <c r="AO1386" i="3"/>
  <c r="AO1387" i="3"/>
  <c r="AO1388" i="3"/>
  <c r="AO1389" i="3"/>
  <c r="AO1390" i="3"/>
  <c r="AO1391" i="3"/>
  <c r="AO1392" i="3"/>
  <c r="AO1393" i="3"/>
  <c r="AO1394" i="3"/>
  <c r="AO1395" i="3"/>
  <c r="AO1396" i="3"/>
  <c r="AO1397" i="3"/>
  <c r="AO1398" i="3"/>
  <c r="AO1399" i="3"/>
  <c r="AO1400" i="3"/>
  <c r="AO1401" i="3"/>
  <c r="AO1402" i="3"/>
  <c r="AO1403" i="3"/>
  <c r="AO1404" i="3"/>
  <c r="AO1405" i="3"/>
  <c r="AO1406" i="3"/>
  <c r="AO1407" i="3"/>
  <c r="AO1408" i="3"/>
  <c r="AO1409" i="3"/>
  <c r="AO1410" i="3"/>
  <c r="AO1411" i="3"/>
  <c r="AO1412" i="3"/>
  <c r="AO1413" i="3"/>
  <c r="AO1414" i="3"/>
  <c r="AO1415" i="3"/>
  <c r="AO1416" i="3"/>
  <c r="AO1417" i="3"/>
  <c r="AO1418" i="3"/>
  <c r="AO1419" i="3"/>
  <c r="AO1420" i="3"/>
  <c r="AO1421" i="3"/>
  <c r="AO1422" i="3"/>
  <c r="AO1423" i="3"/>
  <c r="AO1424" i="3"/>
  <c r="AO1425" i="3"/>
  <c r="AO1426" i="3"/>
  <c r="AO1427" i="3"/>
  <c r="AO1428" i="3"/>
  <c r="AO1429" i="3"/>
  <c r="AO1430" i="3"/>
  <c r="AO1431" i="3"/>
  <c r="AO1432" i="3"/>
  <c r="AO1433" i="3"/>
  <c r="AO1434" i="3"/>
  <c r="AO1435" i="3"/>
  <c r="AO1436" i="3"/>
  <c r="AO1437" i="3"/>
  <c r="AO1438" i="3"/>
  <c r="AO1439" i="3"/>
  <c r="AO1440" i="3"/>
  <c r="AO1441" i="3"/>
  <c r="AO1442" i="3"/>
  <c r="AO1443" i="3"/>
  <c r="AO1444" i="3"/>
  <c r="AO1445" i="3"/>
  <c r="AO1446" i="3"/>
  <c r="AO1447" i="3"/>
  <c r="AO1448" i="3"/>
  <c r="AO1449" i="3"/>
  <c r="AO1450" i="3"/>
  <c r="AO1451" i="3"/>
  <c r="AO1452" i="3"/>
  <c r="AO1453" i="3"/>
  <c r="AO1454" i="3"/>
  <c r="AO1455" i="3"/>
  <c r="AO1456" i="3"/>
  <c r="AO1457" i="3"/>
  <c r="AO1458" i="3"/>
  <c r="AO1459" i="3"/>
  <c r="AO1460" i="3"/>
  <c r="AO1461" i="3"/>
  <c r="AO1462" i="3"/>
  <c r="AO1463" i="3"/>
  <c r="AO1464" i="3"/>
  <c r="AO1465" i="3"/>
  <c r="AO1466" i="3"/>
  <c r="AO1467" i="3"/>
  <c r="AO1468" i="3"/>
  <c r="AO1469" i="3"/>
  <c r="AO1470" i="3"/>
  <c r="AO1471" i="3"/>
  <c r="AO1472" i="3"/>
  <c r="AO1473" i="3"/>
  <c r="AO1474" i="3"/>
  <c r="AO1475" i="3"/>
  <c r="AO1476" i="3"/>
  <c r="AO1477" i="3"/>
  <c r="AO1478" i="3"/>
  <c r="AO1479" i="3"/>
  <c r="AO1480" i="3"/>
  <c r="AO1481" i="3"/>
  <c r="AO1482" i="3"/>
  <c r="AO1483" i="3"/>
  <c r="AO1484" i="3"/>
  <c r="AO1485" i="3"/>
  <c r="AO1486" i="3"/>
  <c r="AO1487" i="3"/>
  <c r="AO1488" i="3"/>
  <c r="AO1489" i="3"/>
  <c r="AO1490" i="3"/>
  <c r="AO1491" i="3"/>
  <c r="AO1492" i="3"/>
  <c r="AO1493" i="3"/>
  <c r="AO1494" i="3"/>
  <c r="AO1495" i="3"/>
  <c r="AO1496" i="3"/>
  <c r="AO1497" i="3"/>
  <c r="AO1498" i="3"/>
  <c r="AO1499" i="3"/>
  <c r="AO1500" i="3"/>
  <c r="AO1501" i="3"/>
  <c r="AO1502" i="3"/>
  <c r="AO1503" i="3"/>
  <c r="AO1504" i="3"/>
  <c r="AO1505" i="3"/>
  <c r="AO1506" i="3"/>
  <c r="AO1507" i="3"/>
  <c r="AO1508" i="3"/>
  <c r="AO1509" i="3"/>
  <c r="AO1510" i="3"/>
  <c r="AO1511" i="3"/>
  <c r="AO1512" i="3"/>
  <c r="AO1513" i="3"/>
  <c r="AO1514" i="3"/>
  <c r="AO1515" i="3"/>
  <c r="AO1516" i="3"/>
  <c r="AO1517" i="3"/>
  <c r="AO1518" i="3"/>
  <c r="AO1519" i="3"/>
  <c r="AO1520" i="3"/>
  <c r="AO1521" i="3"/>
  <c r="AO1522" i="3"/>
  <c r="AO1523" i="3"/>
  <c r="AO1524" i="3"/>
  <c r="AO1525" i="3"/>
  <c r="AO1526" i="3"/>
  <c r="AO1527" i="3"/>
  <c r="AO1528" i="3"/>
  <c r="AO1529" i="3"/>
  <c r="AO1530" i="3"/>
  <c r="AO1531" i="3"/>
  <c r="AO1532" i="3"/>
  <c r="AO1533" i="3"/>
  <c r="AO1534" i="3"/>
  <c r="AO1535" i="3"/>
  <c r="AO1536" i="3"/>
  <c r="AO1537" i="3"/>
  <c r="AO1538" i="3"/>
  <c r="AO1539" i="3"/>
  <c r="AO1540" i="3"/>
  <c r="AO1541" i="3"/>
  <c r="AO1542" i="3"/>
  <c r="AO1543" i="3"/>
  <c r="AO1544" i="3"/>
  <c r="AO1545" i="3"/>
  <c r="AO1546" i="3"/>
  <c r="AO1547" i="3"/>
  <c r="AO1548" i="3"/>
  <c r="AO1549" i="3"/>
  <c r="AO1550" i="3"/>
  <c r="AO1551" i="3"/>
  <c r="AO1552" i="3"/>
  <c r="AO1553" i="3"/>
  <c r="AO1554" i="3"/>
  <c r="AO1555" i="3"/>
  <c r="AO1556" i="3"/>
  <c r="AO1557" i="3"/>
  <c r="AO1558" i="3"/>
  <c r="AO1559" i="3"/>
  <c r="AO1560" i="3"/>
  <c r="AO1561" i="3"/>
  <c r="AO1562" i="3"/>
  <c r="AO1563" i="3"/>
  <c r="AO1564" i="3"/>
  <c r="AO1565" i="3"/>
  <c r="AO1566" i="3"/>
  <c r="AO1567" i="3"/>
  <c r="AO1568" i="3"/>
  <c r="AO1569" i="3"/>
  <c r="AO1570" i="3"/>
  <c r="AO1571" i="3"/>
  <c r="AO1572" i="3"/>
  <c r="AO1573" i="3"/>
  <c r="AO1574" i="3"/>
  <c r="AO1575" i="3"/>
  <c r="AO1576" i="3"/>
  <c r="AO1577" i="3"/>
  <c r="AO1578" i="3"/>
  <c r="AO1579" i="3"/>
  <c r="AO1580" i="3"/>
  <c r="AO1581" i="3"/>
  <c r="AO1582" i="3"/>
  <c r="AO1583" i="3"/>
  <c r="AO1584" i="3"/>
  <c r="AO1585" i="3"/>
  <c r="AO1586" i="3"/>
  <c r="AO1587" i="3"/>
  <c r="AO1588" i="3"/>
  <c r="AO1589" i="3"/>
  <c r="AO1590" i="3"/>
  <c r="AO1591" i="3"/>
  <c r="AO1592" i="3"/>
  <c r="AO1593" i="3"/>
  <c r="AO1594" i="3"/>
  <c r="AO1595" i="3"/>
  <c r="AO1596" i="3"/>
  <c r="AO1597" i="3"/>
  <c r="AO1598" i="3"/>
  <c r="AO1599" i="3"/>
  <c r="AO1600" i="3"/>
  <c r="AO1601" i="3"/>
  <c r="AO1602" i="3"/>
  <c r="AO1603" i="3"/>
  <c r="AO1604" i="3"/>
  <c r="AO1605" i="3"/>
  <c r="AO1606" i="3"/>
  <c r="AO1607" i="3"/>
  <c r="AO1608" i="3"/>
  <c r="AO1609" i="3"/>
  <c r="AO1610" i="3"/>
  <c r="AO1611" i="3"/>
  <c r="AO1612" i="3"/>
  <c r="AO1613" i="3"/>
  <c r="AO1614" i="3"/>
  <c r="AO1615" i="3"/>
  <c r="AO1616" i="3"/>
  <c r="AO1617" i="3"/>
  <c r="AO1618" i="3"/>
  <c r="AO1619" i="3"/>
  <c r="AO1620" i="3"/>
  <c r="AO1621" i="3"/>
  <c r="AO1622" i="3"/>
  <c r="AO1623" i="3"/>
  <c r="AO1624" i="3"/>
  <c r="AO1625" i="3"/>
  <c r="AO1626" i="3"/>
  <c r="AO1627" i="3"/>
  <c r="AO1628" i="3"/>
  <c r="AO1629" i="3"/>
  <c r="AO1630" i="3"/>
  <c r="AO1631" i="3"/>
  <c r="AO1632" i="3"/>
  <c r="AO1633" i="3"/>
  <c r="AO1634" i="3"/>
  <c r="AO1635" i="3"/>
  <c r="AO1636" i="3"/>
  <c r="AO1637" i="3"/>
  <c r="AO1638" i="3"/>
  <c r="AO1639" i="3"/>
  <c r="AO1640" i="3"/>
  <c r="AO1641" i="3"/>
  <c r="AO1642" i="3"/>
  <c r="AO1643" i="3"/>
  <c r="AO1644" i="3"/>
  <c r="AO1645" i="3"/>
  <c r="AO1646" i="3"/>
  <c r="AO1647" i="3"/>
  <c r="AO1648" i="3"/>
  <c r="AO1649" i="3"/>
  <c r="AO1650" i="3"/>
  <c r="AO1651" i="3"/>
  <c r="AO1652" i="3"/>
  <c r="AO1653" i="3"/>
  <c r="AO1654" i="3"/>
  <c r="AO1655" i="3"/>
  <c r="AO1656" i="3"/>
  <c r="AO1657" i="3"/>
  <c r="AO1658" i="3"/>
  <c r="AO1659" i="3"/>
  <c r="AO1660" i="3"/>
  <c r="AO1661" i="3"/>
  <c r="AO1662" i="3"/>
  <c r="AO1663" i="3"/>
  <c r="AO1664" i="3"/>
  <c r="AO1665" i="3"/>
  <c r="AO1666" i="3"/>
  <c r="AO1667" i="3"/>
  <c r="AO1668" i="3"/>
  <c r="AO1669" i="3"/>
  <c r="AO1670" i="3"/>
  <c r="AO1671" i="3"/>
  <c r="AO1672" i="3"/>
  <c r="AO1673" i="3"/>
  <c r="AO1674" i="3"/>
  <c r="AO1675" i="3"/>
  <c r="AO1676" i="3"/>
  <c r="AO1677" i="3"/>
  <c r="AO1678" i="3"/>
  <c r="AO1679" i="3"/>
  <c r="AO1680" i="3"/>
  <c r="AO1681" i="3"/>
  <c r="AO1682" i="3"/>
  <c r="AO1683" i="3"/>
  <c r="AO1684" i="3"/>
  <c r="AO1685" i="3"/>
  <c r="AO1686" i="3"/>
  <c r="AO1687" i="3"/>
  <c r="AO1688" i="3"/>
  <c r="AO1689" i="3"/>
  <c r="AO1690" i="3"/>
  <c r="AO1691" i="3"/>
  <c r="AO1692" i="3"/>
  <c r="AO1693" i="3"/>
  <c r="AO1694" i="3"/>
  <c r="AO1695" i="3"/>
  <c r="AO1696" i="3"/>
  <c r="AO1697" i="3"/>
  <c r="AO1698" i="3"/>
  <c r="AO1699" i="3"/>
  <c r="AO1700" i="3"/>
  <c r="AO1701" i="3"/>
  <c r="AO1702" i="3"/>
  <c r="AO1703" i="3"/>
  <c r="AO1704" i="3"/>
  <c r="AO1705" i="3"/>
  <c r="AO1706" i="3"/>
  <c r="AO1707" i="3"/>
  <c r="AO1708" i="3"/>
  <c r="AO1709" i="3"/>
  <c r="AO1710" i="3"/>
  <c r="AO1711" i="3"/>
  <c r="AO1712" i="3"/>
  <c r="AO1713" i="3"/>
  <c r="AO1714" i="3"/>
  <c r="AO1715" i="3"/>
  <c r="AO1716" i="3"/>
  <c r="AO1717" i="3"/>
  <c r="AO1718" i="3"/>
  <c r="AO1719" i="3"/>
  <c r="AO1720" i="3"/>
  <c r="AO1721" i="3"/>
  <c r="AO1722" i="3"/>
  <c r="AO1723" i="3"/>
  <c r="AO1724" i="3"/>
  <c r="AO1725" i="3"/>
  <c r="AO1726" i="3"/>
  <c r="AO1727" i="3"/>
  <c r="AO1728" i="3"/>
  <c r="AO1729" i="3"/>
  <c r="AO1730" i="3"/>
  <c r="AO1731" i="3"/>
  <c r="AO1732" i="3"/>
  <c r="AO1733" i="3"/>
  <c r="AO1734" i="3"/>
  <c r="AO1735" i="3"/>
  <c r="AO1736" i="3"/>
  <c r="AO1737" i="3"/>
  <c r="AO1738" i="3"/>
  <c r="AO1739" i="3"/>
  <c r="AO1740" i="3"/>
  <c r="AO1741" i="3"/>
  <c r="AO1742" i="3"/>
  <c r="AO1743" i="3"/>
  <c r="AO1744" i="3"/>
  <c r="AO1745" i="3"/>
  <c r="AO1746" i="3"/>
  <c r="AO1747" i="3"/>
  <c r="AO1748" i="3"/>
  <c r="AO1749" i="3"/>
  <c r="AO1750" i="3"/>
  <c r="AO1751" i="3"/>
  <c r="AO1752" i="3"/>
  <c r="AO1753" i="3"/>
  <c r="AO1754" i="3"/>
  <c r="AO1755" i="3"/>
  <c r="AO1756" i="3"/>
  <c r="AO1757" i="3"/>
  <c r="AO1758" i="3"/>
  <c r="AO1759" i="3"/>
  <c r="AO1760" i="3"/>
  <c r="AO1761" i="3"/>
  <c r="AO1762" i="3"/>
  <c r="AO1763" i="3"/>
  <c r="AO1764" i="3"/>
  <c r="AO1765" i="3"/>
  <c r="AO1766" i="3"/>
  <c r="AO1767" i="3"/>
  <c r="AO1768" i="3"/>
  <c r="AO1769" i="3"/>
  <c r="AO1770" i="3"/>
  <c r="AO1771" i="3"/>
  <c r="AO1772" i="3"/>
  <c r="AO1773" i="3"/>
  <c r="AO1774" i="3"/>
  <c r="AO1775" i="3"/>
  <c r="AO1776" i="3"/>
  <c r="AO1777" i="3"/>
  <c r="AO1778" i="3"/>
  <c r="AO1779" i="3"/>
  <c r="AO1780" i="3"/>
  <c r="AO1781" i="3"/>
  <c r="AO1782" i="3"/>
  <c r="AO1783" i="3"/>
  <c r="AO1784" i="3"/>
  <c r="AO1785" i="3"/>
  <c r="AO1786" i="3"/>
  <c r="AO1787" i="3"/>
  <c r="AO1788" i="3"/>
  <c r="AO1789" i="3"/>
  <c r="AO1790" i="3"/>
  <c r="AO1791" i="3"/>
  <c r="AO1792" i="3"/>
  <c r="AO1793" i="3"/>
  <c r="AO1794" i="3"/>
  <c r="AO1795" i="3"/>
  <c r="AO1796" i="3"/>
  <c r="AO1797" i="3"/>
  <c r="AO1798" i="3"/>
  <c r="AO1799" i="3"/>
  <c r="AO1800" i="3"/>
  <c r="AO1801" i="3"/>
  <c r="AO1802" i="3"/>
  <c r="AO1803" i="3"/>
  <c r="AO1804" i="3"/>
  <c r="AO1805" i="3"/>
  <c r="AO1806" i="3"/>
  <c r="AO1807" i="3"/>
  <c r="AO1808" i="3"/>
  <c r="AO1809" i="3"/>
  <c r="AO1810" i="3"/>
  <c r="AO1811" i="3"/>
  <c r="AO1812" i="3"/>
  <c r="AO1813" i="3"/>
  <c r="AO1814" i="3"/>
  <c r="AO1815" i="3"/>
  <c r="AO1816" i="3"/>
  <c r="AO1817" i="3"/>
  <c r="AO1818" i="3"/>
  <c r="AO1819" i="3"/>
  <c r="AO1820" i="3"/>
  <c r="AO1821" i="3"/>
  <c r="AO1822" i="3"/>
  <c r="AO1823" i="3"/>
  <c r="AO1824" i="3"/>
  <c r="AO1825" i="3"/>
  <c r="AO1826" i="3"/>
  <c r="AO1827" i="3"/>
  <c r="AO1828" i="3"/>
  <c r="AO1829" i="3"/>
  <c r="AO1830" i="3"/>
  <c r="AO1831" i="3"/>
  <c r="AO1832" i="3"/>
  <c r="AO1833" i="3"/>
  <c r="AO1834" i="3"/>
  <c r="AO1835" i="3"/>
  <c r="AO1836" i="3"/>
  <c r="AO1837" i="3"/>
  <c r="AO1838" i="3"/>
  <c r="AO1839" i="3"/>
  <c r="AO1840" i="3"/>
  <c r="AO1841" i="3"/>
  <c r="AO1842" i="3"/>
  <c r="AO1843" i="3"/>
  <c r="AO1844" i="3"/>
  <c r="AO1845" i="3"/>
  <c r="AO1846" i="3"/>
  <c r="AO1847" i="3"/>
  <c r="AO1848" i="3"/>
  <c r="AO1849" i="3"/>
  <c r="AO1850" i="3"/>
  <c r="AO1851" i="3"/>
  <c r="AO1852" i="3"/>
  <c r="AO1853" i="3"/>
  <c r="AO1854" i="3"/>
  <c r="AO1855" i="3"/>
  <c r="AO1856" i="3"/>
  <c r="AO1857" i="3"/>
  <c r="AO1858" i="3"/>
  <c r="AO1859" i="3"/>
  <c r="AO1860" i="3"/>
  <c r="AO1861" i="3"/>
  <c r="AO1862" i="3"/>
  <c r="AO1863" i="3"/>
  <c r="AO1864" i="3"/>
  <c r="AO1865" i="3"/>
  <c r="AO1866" i="3"/>
  <c r="AO1867" i="3"/>
  <c r="AO1868" i="3"/>
  <c r="AO1869" i="3"/>
  <c r="AO1870" i="3"/>
  <c r="AO1871" i="3"/>
  <c r="AO1872" i="3"/>
  <c r="AO1873" i="3"/>
  <c r="AO1874" i="3"/>
  <c r="AO1875" i="3"/>
  <c r="AO1876" i="3"/>
  <c r="AO1877" i="3"/>
  <c r="AO1878" i="3"/>
  <c r="AO1879" i="3"/>
  <c r="AO1880" i="3"/>
  <c r="AO1881" i="3"/>
  <c r="AO1882" i="3"/>
  <c r="AO1883" i="3"/>
  <c r="AO1884" i="3"/>
  <c r="AO1885" i="3"/>
  <c r="AO1886" i="3"/>
  <c r="AO1887" i="3"/>
  <c r="AO1888" i="3"/>
  <c r="AO1889" i="3"/>
  <c r="AO1890" i="3"/>
  <c r="AO1891" i="3"/>
  <c r="AO1892" i="3"/>
  <c r="AO1893" i="3"/>
  <c r="AO1894" i="3"/>
  <c r="AO1895" i="3"/>
  <c r="AO1896" i="3"/>
  <c r="AO1897" i="3"/>
  <c r="AO1898" i="3"/>
  <c r="AO1899" i="3"/>
  <c r="AO1900" i="3"/>
  <c r="AO1901" i="3"/>
  <c r="AO1902" i="3"/>
  <c r="AO1903" i="3"/>
  <c r="AO1904" i="3"/>
  <c r="AO1905" i="3"/>
  <c r="AO1906" i="3"/>
  <c r="AO1907" i="3"/>
  <c r="AO1908" i="3"/>
  <c r="AO1909" i="3"/>
  <c r="AO1910" i="3"/>
  <c r="AO1911" i="3"/>
  <c r="AO1912" i="3"/>
  <c r="AO1913" i="3"/>
  <c r="AO1914" i="3"/>
  <c r="AO1915" i="3"/>
  <c r="AO1916" i="3"/>
  <c r="AO1917" i="3"/>
  <c r="AO1918" i="3"/>
  <c r="AO1919" i="3"/>
  <c r="AO1920" i="3"/>
  <c r="AO1921" i="3"/>
  <c r="AO1922" i="3"/>
  <c r="AO1923" i="3"/>
  <c r="AO1924" i="3"/>
  <c r="AO1925" i="3"/>
  <c r="AO1926" i="3"/>
  <c r="AO1927" i="3"/>
  <c r="AO1928" i="3"/>
  <c r="AO1929" i="3"/>
  <c r="AO1930" i="3"/>
  <c r="AO1931" i="3"/>
  <c r="AO1932" i="3"/>
  <c r="AO1933" i="3"/>
  <c r="AO1934" i="3"/>
  <c r="AO1935" i="3"/>
  <c r="AO1936" i="3"/>
  <c r="AO1937" i="3"/>
  <c r="AO1938" i="3"/>
  <c r="AO1939" i="3"/>
  <c r="AO1940" i="3"/>
  <c r="AO1941" i="3"/>
  <c r="AO1942" i="3"/>
  <c r="AO1943" i="3"/>
  <c r="AO1944" i="3"/>
  <c r="AO1945" i="3"/>
  <c r="AO1946" i="3"/>
  <c r="AO1947" i="3"/>
  <c r="AO1948" i="3"/>
  <c r="AO1949" i="3"/>
  <c r="AO1950" i="3"/>
  <c r="AO1951" i="3"/>
  <c r="AO1952" i="3"/>
  <c r="AO1953" i="3"/>
  <c r="AO1954" i="3"/>
  <c r="AO1955" i="3"/>
  <c r="AO1956" i="3"/>
  <c r="AO1957" i="3"/>
  <c r="AO1958" i="3"/>
  <c r="AO1959" i="3"/>
  <c r="AO1960" i="3"/>
  <c r="AO1961" i="3"/>
  <c r="AO1962" i="3"/>
  <c r="AO1963" i="3"/>
  <c r="AO1964" i="3"/>
  <c r="AO1965" i="3"/>
  <c r="AO1966" i="3"/>
  <c r="AO1967" i="3"/>
  <c r="AO1968" i="3"/>
  <c r="AO1969" i="3"/>
  <c r="AO1970" i="3"/>
  <c r="AO1971" i="3"/>
  <c r="AO1972" i="3"/>
  <c r="AO1973" i="3"/>
  <c r="AO1974" i="3"/>
  <c r="AO1975" i="3"/>
  <c r="AO1976" i="3"/>
  <c r="AO1977" i="3"/>
  <c r="AO1978" i="3"/>
  <c r="AO1979" i="3"/>
  <c r="AO1980" i="3"/>
  <c r="AO1981" i="3"/>
  <c r="AO1982" i="3"/>
  <c r="AO1983" i="3"/>
  <c r="AO1984" i="3"/>
  <c r="AO1985" i="3"/>
  <c r="AO1986" i="3"/>
  <c r="AO1987" i="3"/>
  <c r="AO1988" i="3"/>
  <c r="AO1989" i="3"/>
  <c r="AO1990" i="3"/>
  <c r="AO1991" i="3"/>
  <c r="AO1992" i="3"/>
  <c r="AO1993" i="3"/>
  <c r="AO1994" i="3"/>
  <c r="AO1995" i="3"/>
  <c r="AO1996" i="3"/>
  <c r="AO1997" i="3"/>
  <c r="AO1998" i="3"/>
  <c r="AO1999" i="3"/>
  <c r="AO2000" i="3"/>
  <c r="AO2001" i="3"/>
  <c r="AO2002" i="3"/>
  <c r="AO2003" i="3"/>
  <c r="AO2004" i="3"/>
  <c r="AO2005" i="3"/>
  <c r="AO2006" i="3"/>
  <c r="AO2007" i="3"/>
  <c r="AO2008" i="3"/>
  <c r="AO2009" i="3"/>
  <c r="AO2010" i="3"/>
  <c r="AO2011" i="3"/>
  <c r="AO2012" i="3"/>
  <c r="AO2013" i="3"/>
  <c r="AO2014" i="3"/>
  <c r="AO2015" i="3"/>
  <c r="AO2016" i="3"/>
  <c r="AO2017" i="3"/>
  <c r="AO2018" i="3"/>
  <c r="AO2019" i="3"/>
  <c r="AO2020" i="3"/>
  <c r="AO2021" i="3"/>
  <c r="AO2022" i="3"/>
  <c r="AO2023" i="3"/>
  <c r="AO2024" i="3"/>
  <c r="AO2025" i="3"/>
  <c r="AO2026" i="3"/>
  <c r="AO2027" i="3"/>
  <c r="AO2028" i="3"/>
  <c r="AO2029" i="3"/>
  <c r="AO2030" i="3"/>
  <c r="AO2031" i="3"/>
  <c r="AO2032" i="3"/>
  <c r="AO2033" i="3"/>
  <c r="AO2034" i="3"/>
  <c r="AO2035" i="3"/>
  <c r="AO2036" i="3"/>
  <c r="AO2037" i="3"/>
  <c r="AO2038" i="3"/>
  <c r="AO2039" i="3"/>
  <c r="AO2040" i="3"/>
  <c r="AO2041" i="3"/>
  <c r="AO2042" i="3"/>
  <c r="AO2043" i="3"/>
  <c r="AO2044" i="3"/>
  <c r="AO2045" i="3"/>
  <c r="AO2046" i="3"/>
  <c r="AO2047" i="3"/>
  <c r="AO2048" i="3"/>
  <c r="AO2049" i="3"/>
  <c r="AO2050" i="3"/>
  <c r="AO2051" i="3"/>
  <c r="AO2052" i="3"/>
  <c r="AO2053" i="3"/>
  <c r="AO2054" i="3"/>
  <c r="AO2055" i="3"/>
  <c r="AO2056" i="3"/>
  <c r="AO2057" i="3"/>
  <c r="AO2058" i="3"/>
  <c r="AO2059" i="3"/>
  <c r="AO2060" i="3"/>
  <c r="AO2061" i="3"/>
  <c r="AO2062" i="3"/>
  <c r="AO2063" i="3"/>
  <c r="AO2064" i="3"/>
  <c r="AO2065" i="3"/>
  <c r="AO2066" i="3"/>
  <c r="AO2067" i="3"/>
  <c r="AO2068" i="3"/>
  <c r="AO2069" i="3"/>
  <c r="AO2070" i="3"/>
  <c r="AO2071" i="3"/>
  <c r="AO2072" i="3"/>
  <c r="AO2073" i="3"/>
  <c r="AO2074" i="3"/>
  <c r="AO2075" i="3"/>
  <c r="AO2076" i="3"/>
  <c r="AO2077" i="3"/>
  <c r="AO2078" i="3"/>
  <c r="AO2079" i="3"/>
  <c r="AO2080" i="3"/>
  <c r="AO2081" i="3"/>
  <c r="AO2082" i="3"/>
  <c r="AO2083" i="3"/>
  <c r="AO2084" i="3"/>
  <c r="AO2085" i="3"/>
  <c r="AO2086" i="3"/>
  <c r="AO2087" i="3"/>
  <c r="AO2088" i="3"/>
  <c r="AO2089" i="3"/>
  <c r="AO2090" i="3"/>
  <c r="AO2091" i="3"/>
  <c r="AO2092" i="3"/>
  <c r="AO2093" i="3"/>
  <c r="AO2094" i="3"/>
  <c r="AO2095" i="3"/>
  <c r="AO2096" i="3"/>
  <c r="AO2097" i="3"/>
  <c r="AO2098" i="3"/>
  <c r="AO2099" i="3"/>
  <c r="AO2100" i="3"/>
  <c r="AO2101" i="3"/>
  <c r="AO2102" i="3"/>
  <c r="AO2103" i="3"/>
  <c r="AO2104" i="3"/>
  <c r="AO2105" i="3"/>
  <c r="AO2106" i="3"/>
  <c r="AO2107" i="3"/>
  <c r="AO2108" i="3"/>
  <c r="AO2109" i="3"/>
  <c r="AO2110" i="3"/>
  <c r="AO2111" i="3"/>
  <c r="AO2112" i="3"/>
  <c r="AO2113" i="3"/>
  <c r="AO2114" i="3"/>
  <c r="AO2115" i="3"/>
  <c r="AO2116" i="3"/>
  <c r="AO2117" i="3"/>
  <c r="AO2118" i="3"/>
  <c r="AO2119" i="3"/>
  <c r="AO2120" i="3"/>
  <c r="AO2121" i="3"/>
  <c r="AO2122" i="3"/>
  <c r="AO2123" i="3"/>
  <c r="AO2124" i="3"/>
  <c r="AO2125" i="3"/>
  <c r="AO2126" i="3"/>
  <c r="AO2127" i="3"/>
  <c r="AO2128" i="3"/>
  <c r="AO2129" i="3"/>
  <c r="AO2130" i="3"/>
  <c r="AO2131" i="3"/>
  <c r="AO2132" i="3"/>
  <c r="AO2133" i="3"/>
  <c r="AO2134" i="3"/>
  <c r="AO2135" i="3"/>
  <c r="AO2136" i="3"/>
  <c r="AO2137" i="3"/>
  <c r="AO2138" i="3"/>
  <c r="AO2139" i="3"/>
  <c r="AO2140" i="3"/>
  <c r="AO2141" i="3"/>
  <c r="AO2142" i="3"/>
  <c r="AO2143" i="3"/>
  <c r="AO2144" i="3"/>
  <c r="AO2145" i="3"/>
  <c r="AO2146" i="3"/>
  <c r="AO2147" i="3"/>
  <c r="AO2148" i="3"/>
  <c r="AO2149" i="3"/>
  <c r="AO2150" i="3"/>
  <c r="AO2151" i="3"/>
  <c r="AO2152" i="3"/>
  <c r="AO2153" i="3"/>
  <c r="AO2154" i="3"/>
  <c r="AO2155" i="3"/>
  <c r="AO2156" i="3"/>
  <c r="AO2157" i="3"/>
  <c r="AO2158" i="3"/>
  <c r="AO2159" i="3"/>
  <c r="AO2160" i="3"/>
  <c r="AO2161" i="3"/>
  <c r="AO2162" i="3"/>
  <c r="AO2163" i="3"/>
  <c r="AO2164" i="3"/>
  <c r="AO2165" i="3"/>
  <c r="AO2166" i="3"/>
  <c r="AO2167" i="3"/>
  <c r="AO2168" i="3"/>
  <c r="AO2169" i="3"/>
  <c r="AO2170" i="3"/>
  <c r="AO2171" i="3"/>
  <c r="AO2172" i="3"/>
  <c r="AO2173" i="3"/>
  <c r="AO2174" i="3"/>
  <c r="AO2175" i="3"/>
  <c r="AO2176" i="3"/>
  <c r="AO2177" i="3"/>
  <c r="AO2178" i="3"/>
  <c r="AO2179" i="3"/>
  <c r="AO2180" i="3"/>
  <c r="AO2181" i="3"/>
  <c r="AO2182" i="3"/>
  <c r="AO2183" i="3"/>
  <c r="AO2184" i="3"/>
  <c r="AO2185" i="3"/>
  <c r="AO2186" i="3"/>
  <c r="AO2187" i="3"/>
  <c r="AO2188" i="3"/>
  <c r="AO2189" i="3"/>
  <c r="AO2190" i="3"/>
  <c r="AO2191" i="3"/>
  <c r="AO2192" i="3"/>
  <c r="AO2193" i="3"/>
  <c r="AO2194" i="3"/>
  <c r="AO2195" i="3"/>
  <c r="AO2196" i="3"/>
  <c r="AO2197" i="3"/>
  <c r="AO2198" i="3"/>
  <c r="AO2199" i="3"/>
  <c r="AO2200" i="3"/>
  <c r="AO2201" i="3"/>
  <c r="AO2202" i="3"/>
  <c r="AO2203" i="3"/>
  <c r="AO2204" i="3"/>
  <c r="AO2205" i="3"/>
  <c r="AO2206" i="3"/>
  <c r="AO2207" i="3"/>
  <c r="AO2208" i="3"/>
  <c r="AO2209" i="3"/>
  <c r="AO2210" i="3"/>
  <c r="AO2211" i="3"/>
  <c r="AO2212" i="3"/>
  <c r="AO2213" i="3"/>
  <c r="AO2214" i="3"/>
  <c r="AO2215" i="3"/>
  <c r="AO2216" i="3"/>
  <c r="AO2217" i="3"/>
  <c r="AO2218" i="3"/>
  <c r="AO2219" i="3"/>
  <c r="AO2220" i="3"/>
  <c r="AO2221" i="3"/>
  <c r="AO2222" i="3"/>
  <c r="AO2223" i="3"/>
  <c r="AO2224" i="3"/>
  <c r="AO2225" i="3"/>
  <c r="AO2226" i="3"/>
  <c r="AO2227" i="3"/>
  <c r="AO2228" i="3"/>
  <c r="AO2229" i="3"/>
  <c r="AO2230" i="3"/>
  <c r="AO2231" i="3"/>
  <c r="AO2232" i="3"/>
  <c r="AO2233" i="3"/>
  <c r="AO2234" i="3"/>
  <c r="AO2235" i="3"/>
  <c r="AO2236" i="3"/>
  <c r="AO2237" i="3"/>
  <c r="AO2238" i="3"/>
  <c r="AO2239" i="3"/>
  <c r="AO2240" i="3"/>
  <c r="AO2241" i="3"/>
  <c r="AO2242" i="3"/>
  <c r="AO2243" i="3"/>
  <c r="AO2244" i="3"/>
  <c r="AO2245" i="3"/>
  <c r="AO2246" i="3"/>
  <c r="AO2" i="3"/>
  <c r="H51" i="12"/>
  <c r="F51" i="12"/>
  <c r="E51" i="12"/>
  <c r="D51" i="12"/>
  <c r="H50" i="12"/>
  <c r="F50" i="12"/>
  <c r="E50" i="12"/>
  <c r="D50" i="12"/>
  <c r="H49" i="12"/>
  <c r="F49" i="12"/>
  <c r="E49" i="12"/>
  <c r="D49" i="12"/>
  <c r="H48" i="12"/>
  <c r="F48" i="12"/>
  <c r="E48" i="12"/>
  <c r="D48" i="12"/>
  <c r="H47" i="12"/>
  <c r="F47" i="12"/>
  <c r="E47" i="12"/>
  <c r="D47" i="12"/>
  <c r="H46" i="12"/>
  <c r="F46" i="12"/>
  <c r="E46" i="12"/>
  <c r="D46" i="12"/>
  <c r="H45" i="12"/>
  <c r="F45" i="12"/>
  <c r="E45" i="12"/>
  <c r="D45" i="12"/>
  <c r="H44" i="12"/>
  <c r="F44" i="12"/>
  <c r="E44" i="12"/>
  <c r="D44" i="12"/>
  <c r="H43" i="12"/>
  <c r="F43" i="12"/>
  <c r="E43" i="12"/>
  <c r="D43" i="12"/>
  <c r="H42" i="12"/>
  <c r="F42" i="12"/>
  <c r="E42" i="12"/>
  <c r="D42" i="12"/>
  <c r="H41" i="12"/>
  <c r="F41" i="12"/>
  <c r="E41" i="12"/>
  <c r="D41" i="12"/>
  <c r="H40" i="12"/>
  <c r="F40" i="12"/>
  <c r="E40" i="12"/>
  <c r="D40" i="12"/>
  <c r="H39" i="12"/>
  <c r="F39" i="12"/>
  <c r="E39" i="12"/>
  <c r="D39" i="12"/>
  <c r="H38" i="12"/>
  <c r="F38" i="12"/>
  <c r="E38" i="12"/>
  <c r="D38" i="12"/>
  <c r="H37" i="12"/>
  <c r="F37" i="12"/>
  <c r="E37" i="12"/>
  <c r="D37" i="12"/>
  <c r="H36" i="12"/>
  <c r="F36" i="12"/>
  <c r="E36" i="12"/>
  <c r="D36" i="12"/>
  <c r="H35" i="12"/>
  <c r="F35" i="12"/>
  <c r="E35" i="12"/>
  <c r="D35" i="12"/>
  <c r="H34" i="12"/>
  <c r="F34" i="12"/>
  <c r="E34" i="12"/>
  <c r="D34" i="12"/>
  <c r="H33" i="12"/>
  <c r="F33" i="12"/>
  <c r="E33" i="12"/>
  <c r="D33" i="12"/>
  <c r="H32" i="12"/>
  <c r="F32" i="12"/>
  <c r="E32" i="12"/>
  <c r="D32" i="12"/>
  <c r="H31" i="12"/>
  <c r="F31" i="12"/>
  <c r="E31" i="12"/>
  <c r="D31" i="12"/>
  <c r="H30" i="12"/>
  <c r="F30" i="12"/>
  <c r="E30" i="12"/>
  <c r="D30" i="12"/>
  <c r="H29" i="12"/>
  <c r="F29" i="12"/>
  <c r="E29" i="12"/>
  <c r="D29" i="12"/>
  <c r="H28" i="12"/>
  <c r="F28" i="12"/>
  <c r="E28" i="12"/>
  <c r="D28" i="12"/>
  <c r="H27" i="12"/>
  <c r="F27" i="12"/>
  <c r="E27" i="12"/>
  <c r="D27" i="12"/>
  <c r="H26" i="12"/>
  <c r="F26" i="12"/>
  <c r="E26" i="12"/>
  <c r="D26" i="12"/>
  <c r="H25" i="12"/>
  <c r="F25" i="12"/>
  <c r="E25" i="12"/>
  <c r="D25" i="12"/>
  <c r="H24" i="12"/>
  <c r="F24" i="12"/>
  <c r="E24" i="12"/>
  <c r="D24" i="12"/>
  <c r="H23" i="12"/>
  <c r="F23" i="12"/>
  <c r="E23" i="12"/>
  <c r="D23" i="12"/>
  <c r="H22" i="12"/>
  <c r="F22" i="12"/>
  <c r="E22" i="12"/>
  <c r="D22" i="12"/>
  <c r="H21" i="12"/>
  <c r="F21" i="12"/>
  <c r="E21" i="12"/>
  <c r="D21" i="12"/>
  <c r="H20" i="12"/>
  <c r="F20" i="12"/>
  <c r="E20" i="12"/>
  <c r="D20" i="12"/>
  <c r="H19" i="12"/>
  <c r="F19" i="12"/>
  <c r="E19" i="12"/>
  <c r="D19" i="12"/>
  <c r="H18" i="12"/>
  <c r="F18" i="12"/>
  <c r="E18" i="12"/>
  <c r="D18" i="12"/>
  <c r="H17" i="12"/>
  <c r="F17" i="12"/>
  <c r="E17" i="12"/>
  <c r="D17" i="12"/>
  <c r="H16" i="12"/>
  <c r="F16" i="12"/>
  <c r="E16" i="12"/>
  <c r="D16" i="12"/>
  <c r="H15" i="12"/>
  <c r="F15" i="12"/>
  <c r="E15" i="12"/>
  <c r="D15" i="12"/>
  <c r="H14" i="12"/>
  <c r="F14" i="12"/>
  <c r="E14" i="12"/>
  <c r="D14" i="12"/>
  <c r="H13" i="12"/>
  <c r="F13" i="12"/>
  <c r="E13" i="12"/>
  <c r="D13" i="12"/>
  <c r="J6" i="12" a="1"/>
  <c r="J6" i="12" s="1"/>
  <c r="J5" i="12" s="1"/>
  <c r="B13" i="12" s="1" a="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3"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4" i="2"/>
  <c r="J6" i="1" a="1"/>
  <c r="J6" i="1" s="1"/>
  <c r="J5" i="1" s="1"/>
  <c r="B13" i="1" s="1" a="1"/>
  <c r="D8" i="1" s="1"/>
  <c r="F14" i="1" l="1"/>
  <c r="H13" i="1"/>
  <c r="D13" i="1"/>
  <c r="G51" i="12"/>
  <c r="G50" i="12"/>
  <c r="G49" i="12"/>
  <c r="G48" i="12"/>
  <c r="G47" i="12"/>
  <c r="G46" i="12"/>
  <c r="G45" i="12"/>
  <c r="G44" i="12"/>
  <c r="G43" i="12"/>
  <c r="G42" i="12"/>
  <c r="G41" i="12"/>
  <c r="G40" i="12"/>
  <c r="G39" i="12"/>
  <c r="G38" i="12"/>
  <c r="H52" i="12"/>
  <c r="B13" i="12"/>
  <c r="F52" i="12"/>
  <c r="G34" i="12"/>
  <c r="G17" i="12"/>
  <c r="G26" i="12"/>
  <c r="G33" i="12"/>
  <c r="G22" i="12"/>
  <c r="G20" i="12"/>
  <c r="G36" i="12"/>
  <c r="G27" i="12"/>
  <c r="G25" i="12"/>
  <c r="G14" i="12"/>
  <c r="G37" i="12"/>
  <c r="G35" i="12"/>
  <c r="G31" i="12"/>
  <c r="G28" i="12"/>
  <c r="G23" i="12"/>
  <c r="G18" i="12"/>
  <c r="G29" i="12"/>
  <c r="G21" i="12"/>
  <c r="G19" i="12"/>
  <c r="G16" i="12"/>
  <c r="G24" i="12"/>
  <c r="G15" i="12"/>
  <c r="G32" i="12"/>
  <c r="G30" i="12"/>
  <c r="G13" i="12"/>
  <c r="E14" i="1"/>
  <c r="H14" i="1"/>
  <c r="F13" i="1"/>
  <c r="E13" i="1"/>
  <c r="D43" i="1"/>
  <c r="E43" i="1"/>
  <c r="F43" i="1"/>
  <c r="H43" i="1"/>
  <c r="D44" i="1"/>
  <c r="E44" i="1"/>
  <c r="F44" i="1"/>
  <c r="H44" i="1"/>
  <c r="D45" i="1"/>
  <c r="E45" i="1"/>
  <c r="F45" i="1"/>
  <c r="H45" i="1"/>
  <c r="D46" i="1"/>
  <c r="E46" i="1"/>
  <c r="F46" i="1"/>
  <c r="H46" i="1"/>
  <c r="D47" i="1"/>
  <c r="E47" i="1"/>
  <c r="F47" i="1"/>
  <c r="H47" i="1"/>
  <c r="D48" i="1"/>
  <c r="E48" i="1"/>
  <c r="F48" i="1"/>
  <c r="H48" i="1"/>
  <c r="D49" i="1"/>
  <c r="E49" i="1"/>
  <c r="F49" i="1"/>
  <c r="H49" i="1"/>
  <c r="D50" i="1"/>
  <c r="E50" i="1"/>
  <c r="F50" i="1"/>
  <c r="H50" i="1"/>
  <c r="D51" i="1"/>
  <c r="E51" i="1"/>
  <c r="F51" i="1"/>
  <c r="H51" i="1"/>
  <c r="F16" i="1"/>
  <c r="D16" i="1"/>
  <c r="E16" i="1"/>
  <c r="H16" i="1"/>
  <c r="H25" i="1"/>
  <c r="F32" i="1"/>
  <c r="H33" i="1"/>
  <c r="H34" i="1"/>
  <c r="F35" i="1"/>
  <c r="H36" i="1"/>
  <c r="H37" i="1"/>
  <c r="F38" i="1"/>
  <c r="E39" i="1"/>
  <c r="F41" i="1"/>
  <c r="E42" i="1"/>
  <c r="H27" i="1"/>
  <c r="H31" i="1"/>
  <c r="H32" i="1"/>
  <c r="F33" i="1"/>
  <c r="F34" i="1"/>
  <c r="D36" i="1"/>
  <c r="F37" i="1"/>
  <c r="E38" i="1"/>
  <c r="F39" i="1"/>
  <c r="E40" i="1"/>
  <c r="E41" i="1"/>
  <c r="D42" i="1"/>
  <c r="D18" i="1"/>
  <c r="H18" i="1"/>
  <c r="D19" i="1"/>
  <c r="H19" i="1"/>
  <c r="E20" i="1"/>
  <c r="F20" i="1"/>
  <c r="D21" i="1"/>
  <c r="F21" i="1"/>
  <c r="D22" i="1"/>
  <c r="H22" i="1"/>
  <c r="E23" i="1"/>
  <c r="H23" i="1"/>
  <c r="E24" i="1"/>
  <c r="D25" i="1"/>
  <c r="F25" i="1"/>
  <c r="E26" i="1"/>
  <c r="F26" i="1"/>
  <c r="D27" i="1"/>
  <c r="F27" i="1"/>
  <c r="E28" i="1"/>
  <c r="H28" i="1"/>
  <c r="E29" i="1"/>
  <c r="H29" i="1"/>
  <c r="E30" i="1"/>
  <c r="H30" i="1"/>
  <c r="E31" i="1"/>
  <c r="E32" i="1"/>
  <c r="D33" i="1"/>
  <c r="D34" i="1"/>
  <c r="D35" i="1"/>
  <c r="H35" i="1"/>
  <c r="E36" i="1"/>
  <c r="D37" i="1"/>
  <c r="D39" i="1"/>
  <c r="H39" i="1"/>
  <c r="D41" i="1"/>
  <c r="F42" i="1"/>
  <c r="E18" i="1"/>
  <c r="F18" i="1"/>
  <c r="E19" i="1"/>
  <c r="F19" i="1"/>
  <c r="D20" i="1"/>
  <c r="H20" i="1"/>
  <c r="E21" i="1"/>
  <c r="H21" i="1"/>
  <c r="E22" i="1"/>
  <c r="F22" i="1"/>
  <c r="D23" i="1"/>
  <c r="F23" i="1"/>
  <c r="D24" i="1"/>
  <c r="F24" i="1"/>
  <c r="H24" i="1"/>
  <c r="E25" i="1"/>
  <c r="D26" i="1"/>
  <c r="H26" i="1"/>
  <c r="E27" i="1"/>
  <c r="D28" i="1"/>
  <c r="F28" i="1"/>
  <c r="D29" i="1"/>
  <c r="F29" i="1"/>
  <c r="D30" i="1"/>
  <c r="F30" i="1"/>
  <c r="D31" i="1"/>
  <c r="F31" i="1"/>
  <c r="D32" i="1"/>
  <c r="E33" i="1"/>
  <c r="E34" i="1"/>
  <c r="E35" i="1"/>
  <c r="F36" i="1"/>
  <c r="E37" i="1"/>
  <c r="D38" i="1"/>
  <c r="H38" i="1"/>
  <c r="D40" i="1"/>
  <c r="F40" i="1"/>
  <c r="H40" i="1"/>
  <c r="H41" i="1"/>
  <c r="H42" i="1"/>
  <c r="H15" i="1"/>
  <c r="H17" i="1"/>
  <c r="E15" i="1"/>
  <c r="E17" i="1"/>
  <c r="B13" i="1"/>
  <c r="G13" i="1" l="1"/>
  <c r="G50" i="1"/>
  <c r="G48" i="1"/>
  <c r="G51" i="1"/>
  <c r="G49" i="1"/>
  <c r="G47" i="1"/>
  <c r="G45" i="1"/>
  <c r="G43" i="1"/>
  <c r="G14" i="1"/>
  <c r="G44" i="1"/>
  <c r="G52" i="12"/>
  <c r="G16" i="1"/>
  <c r="G46" i="1"/>
  <c r="G24" i="1"/>
  <c r="G40" i="1"/>
  <c r="G32" i="1"/>
  <c r="G18" i="1"/>
  <c r="G35" i="1"/>
  <c r="G22" i="1"/>
  <c r="G23" i="1"/>
  <c r="G38" i="1"/>
  <c r="G41" i="1"/>
  <c r="G27" i="1"/>
  <c r="G30" i="1"/>
  <c r="G20" i="1"/>
  <c r="G21" i="1"/>
  <c r="G25" i="1"/>
  <c r="G33" i="1"/>
  <c r="G34" i="1"/>
  <c r="G36" i="1"/>
  <c r="G37" i="1"/>
  <c r="G31" i="1"/>
  <c r="G19" i="1"/>
  <c r="G28" i="1"/>
  <c r="G29" i="1"/>
  <c r="G39" i="1"/>
  <c r="G26" i="1"/>
  <c r="G42" i="1"/>
  <c r="F17" i="1"/>
  <c r="D15" i="1"/>
  <c r="D17" i="1"/>
  <c r="F15" i="1"/>
  <c r="D14" i="1"/>
  <c r="G15" i="1" l="1"/>
  <c r="G17" i="1"/>
  <c r="F52" i="1"/>
  <c r="H52" i="1"/>
  <c r="G5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YEISVER JIMENEZ QUIROZ</author>
  </authors>
  <commentList>
    <comment ref="B515" authorId="0" shapeId="0" xr:uid="{0BF6E986-A761-425E-912D-29E57880E5A0}">
      <text>
        <r>
          <rPr>
            <b/>
            <sz val="9"/>
            <color indexed="81"/>
            <rFont val="Tahoma"/>
            <family val="2"/>
          </rPr>
          <t>YEISVER JIMENEZ QUIROZ:</t>
        </r>
        <r>
          <rPr>
            <sz val="9"/>
            <color indexed="81"/>
            <rFont val="Tahoma"/>
            <family val="2"/>
          </rPr>
          <t xml:space="preserve">
no tiene gestor</t>
        </r>
      </text>
    </comment>
    <comment ref="L515" authorId="0" shapeId="0" xr:uid="{03CD8FC2-F48E-4172-9D9D-F5F85A084337}">
      <text>
        <r>
          <rPr>
            <b/>
            <sz val="9"/>
            <color indexed="81"/>
            <rFont val="Tahoma"/>
            <family val="2"/>
          </rPr>
          <t>YEISVER JIMENEZ QUIROZ:</t>
        </r>
        <r>
          <rPr>
            <sz val="9"/>
            <color indexed="81"/>
            <rFont val="Tahoma"/>
            <family val="2"/>
          </rPr>
          <t xml:space="preserve">
no tiene gestor</t>
        </r>
      </text>
    </comment>
    <comment ref="B1601" authorId="0" shapeId="0" xr:uid="{B18C28C4-F848-492F-94A1-1BA1341F9EF1}">
      <text>
        <r>
          <rPr>
            <b/>
            <sz val="9"/>
            <color indexed="81"/>
            <rFont val="Tahoma"/>
            <family val="2"/>
          </rPr>
          <t>YEISVER JIMENEZ QUIROZ:</t>
        </r>
        <r>
          <rPr>
            <sz val="9"/>
            <color indexed="81"/>
            <rFont val="Tahoma"/>
            <family val="2"/>
          </rPr>
          <t xml:space="preserve">
no tiene gestor</t>
        </r>
      </text>
    </comment>
    <comment ref="L1601" authorId="0" shapeId="0" xr:uid="{258D744C-A40F-4F2B-9697-5C64B79B664C}">
      <text>
        <r>
          <rPr>
            <b/>
            <sz val="9"/>
            <color indexed="81"/>
            <rFont val="Tahoma"/>
            <family val="2"/>
          </rPr>
          <t>YEISVER JIMENEZ QUIROZ:</t>
        </r>
        <r>
          <rPr>
            <sz val="9"/>
            <color indexed="81"/>
            <rFont val="Tahoma"/>
            <family val="2"/>
          </rPr>
          <t xml:space="preserve">
no tiene gestor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<sst xmlns="http://schemas.openxmlformats.org/spreadsheetml/2006/main" count="85747" uniqueCount="5236">
  <si>
    <t>NIC</t>
  </si>
  <si>
    <t>DESCRIPCION DE SUMINISTRO</t>
  </si>
  <si>
    <t>SIMB VAR</t>
  </si>
  <si>
    <t>IMPORTE MES</t>
  </si>
  <si>
    <t>DEUDA</t>
  </si>
  <si>
    <t>TOTAL</t>
  </si>
  <si>
    <t>TITULAR DE PAGO</t>
  </si>
  <si>
    <t>ACUEDUCTO</t>
  </si>
  <si>
    <t>EJECUTIVO</t>
  </si>
  <si>
    <t>DESCRIPCIÓN DE SUMINISTRO</t>
  </si>
  <si>
    <t>DOBLE ENTREGA (SI/NO)</t>
  </si>
  <si>
    <t>Donde se entrega PAQUETE 1</t>
  </si>
  <si>
    <t>Donde se entrega PAQUETE 2</t>
  </si>
  <si>
    <t>OBSERVACION ADICIONAL</t>
  </si>
  <si>
    <t>NO</t>
  </si>
  <si>
    <t>SALUD</t>
  </si>
  <si>
    <t>SECRETARIA DE SALUD</t>
  </si>
  <si>
    <t>PALACIO MUNICIPAL</t>
  </si>
  <si>
    <t>CEMENTERIO MUNICIPAL</t>
  </si>
  <si>
    <t>MERCADO PUBLICO</t>
  </si>
  <si>
    <t>SI</t>
  </si>
  <si>
    <t>EDUCACION</t>
  </si>
  <si>
    <t>EMPRESA</t>
  </si>
  <si>
    <t>RAMA JUDICIAL</t>
  </si>
  <si>
    <t>RESTAURANTE</t>
  </si>
  <si>
    <t>CDI</t>
  </si>
  <si>
    <t>CONCEJO MUNICIPAL</t>
  </si>
  <si>
    <t>CASA DEL ADULTO MAYOR</t>
  </si>
  <si>
    <t>ALCANTARILLADO</t>
  </si>
  <si>
    <t>CENTRO DE INTEGRACION CIUDADANA</t>
  </si>
  <si>
    <t>COMEDOR ADULTO MAYOR</t>
  </si>
  <si>
    <t>CASA DE LA CULTURA</t>
  </si>
  <si>
    <t>SACUDETE AL PARQUE</t>
  </si>
  <si>
    <t>COMEDOR INFANTIL</t>
  </si>
  <si>
    <t>OFICINA ACUEDUCTO</t>
  </si>
  <si>
    <t>CENTRO DE SALUD EL CARMEN</t>
  </si>
  <si>
    <t>HOSPITAL SAN JOSE</t>
  </si>
  <si>
    <t>CASA CAMPESINA</t>
  </si>
  <si>
    <t>TERMINAL DE TRANSPORTE</t>
  </si>
  <si>
    <t>INSPECCIÓN DE POLICIA</t>
  </si>
  <si>
    <t>COLEGIO LA FLORIDA</t>
  </si>
  <si>
    <t>CAMARAS DE SEGURIDAD</t>
  </si>
  <si>
    <t>COLEGIO COSTA RICA</t>
  </si>
  <si>
    <t>PUESTO DE SALUD PUEBLO NUEVO</t>
  </si>
  <si>
    <t>LAGUNA DE OXIDACION</t>
  </si>
  <si>
    <t>MATADERO PUBLICO</t>
  </si>
  <si>
    <t>DEFENSA CIVIL</t>
  </si>
  <si>
    <t>ALUMBRADO NAVIDEÑO</t>
  </si>
  <si>
    <t>HOGAR AGRUPADO</t>
  </si>
  <si>
    <t>Eduación un paquete aliado y el otro es territorial ventas</t>
  </si>
  <si>
    <t>La cuenta de cobro será enviada el mismo dia de la impresión</t>
  </si>
  <si>
    <t>FECHA EMISION</t>
  </si>
  <si>
    <t>NOMBRE DEL CLIENTE</t>
  </si>
  <si>
    <t>DIRECCION DE LA CUENTA</t>
  </si>
  <si>
    <t>NIF</t>
  </si>
  <si>
    <t>NIS-RAD</t>
  </si>
  <si>
    <t>UNIC</t>
  </si>
  <si>
    <t>RUTA</t>
  </si>
  <si>
    <t>ITIN</t>
  </si>
  <si>
    <t>F. LECTURA</t>
  </si>
  <si>
    <t>TAR</t>
  </si>
  <si>
    <t>DESCRIPCION TARIFA</t>
  </si>
  <si>
    <t>IMPORTE</t>
  </si>
  <si>
    <t>CSMO.KWH</t>
  </si>
  <si>
    <t>IMPORTE KWH</t>
  </si>
  <si>
    <t>POSICION</t>
  </si>
  <si>
    <t>SEC. ORDEN</t>
  </si>
  <si>
    <t>MUNICIPIO</t>
  </si>
  <si>
    <t>TIPO DE MEDIDA</t>
  </si>
  <si>
    <t>PROPIEDAD DEL ACTIVO</t>
  </si>
  <si>
    <t>FOES</t>
  </si>
  <si>
    <t>DIAS FACTURADOS</t>
  </si>
  <si>
    <t>ORDENADO (SI / NO)</t>
  </si>
  <si>
    <t>CONSECUTIVO PDF</t>
  </si>
  <si>
    <t>CENTRO DE IMPRESION</t>
  </si>
  <si>
    <t>EXCLUIR (NO / VIRTUAL / ECA)</t>
  </si>
  <si>
    <t>CLIENTE DISPERSO (SI / NO / CENTRALIZADA)</t>
  </si>
  <si>
    <t>NOMBRE INFO</t>
  </si>
  <si>
    <t>TIPO CLIENTE</t>
  </si>
  <si>
    <t>CIIU</t>
  </si>
  <si>
    <t>FECHA LECTURA INICIAL</t>
  </si>
  <si>
    <t>CIRCUITO</t>
  </si>
  <si>
    <t>SALDO VENCIDO</t>
  </si>
  <si>
    <t xml:space="preserve">COOPERATIVA COLANTA                  </t>
  </si>
  <si>
    <t xml:space="preserve">COMERCIALIZADORA COLANTA             </t>
  </si>
  <si>
    <t xml:space="preserve">CENTRAL DE ABASTOS            VALLEDUPAR                    DG 21 54-6 P 1  LOC  3B                                     </t>
  </si>
  <si>
    <t>CZ1</t>
  </si>
  <si>
    <t xml:space="preserve">Com (Sencilla Niv.1 ) Caribe  </t>
  </si>
  <si>
    <t xml:space="preserve">                </t>
  </si>
  <si>
    <t>63110EN0022531195500200502003000160</t>
  </si>
  <si>
    <t>VALLEDUPAR</t>
  </si>
  <si>
    <t>NIVEL I</t>
  </si>
  <si>
    <t>Propiedad Empresa</t>
  </si>
  <si>
    <t>MEDICION</t>
  </si>
  <si>
    <t>INFO_CONSOL_ESPECIALES</t>
  </si>
  <si>
    <t>Comercial Liberalizado</t>
  </si>
  <si>
    <t>Comercio al por menor en</t>
  </si>
  <si>
    <t>VALLEDUPAR 2</t>
  </si>
  <si>
    <t xml:space="preserve">GOBERNACION DE DE LA                 </t>
  </si>
  <si>
    <t xml:space="preserve">CENTRO EDUCATIVO EL PLAN             </t>
  </si>
  <si>
    <t xml:space="preserve">EL PLAN RURAL                 EL PLAN                       CR 5 CL 5-55                                                </t>
  </si>
  <si>
    <t>LA JAGUA DEL PILAR</t>
  </si>
  <si>
    <t>Regulado Oficial Departamental</t>
  </si>
  <si>
    <t>Educación</t>
  </si>
  <si>
    <t>BALCON DEL CESAR 1</t>
  </si>
  <si>
    <t xml:space="preserve">ING CLINICAL CENTER                  </t>
  </si>
  <si>
    <t xml:space="preserve">ING CLINICAL CENTER SAS              </t>
  </si>
  <si>
    <t xml:space="preserve">SANTA ANA                     VALLEDUPAR                    CL 16 17-261                                                </t>
  </si>
  <si>
    <t>CY2</t>
  </si>
  <si>
    <t xml:space="preserve">Com(Mon.dbl.Tip2Niv.2)Caribe  </t>
  </si>
  <si>
    <t>63110EN0023637806400100502005001270</t>
  </si>
  <si>
    <t>NIVEL II</t>
  </si>
  <si>
    <t>Actividades de hospitales</t>
  </si>
  <si>
    <t>GUATAPURI 1</t>
  </si>
  <si>
    <t>Actividades de administra</t>
  </si>
  <si>
    <t xml:space="preserve">SRES MUNICIPIO DE LA                 </t>
  </si>
  <si>
    <t xml:space="preserve">CENTRO                        LA PAZ                        CL 6 CR 8-9                                                 </t>
  </si>
  <si>
    <t>OW1</t>
  </si>
  <si>
    <t xml:space="preserve">Ofi (Sencilla Niv.1) Caribe   </t>
  </si>
  <si>
    <t>63110EN0022586181500200700150009860</t>
  </si>
  <si>
    <t>LA PAZ</t>
  </si>
  <si>
    <t>ESTIMADO</t>
  </si>
  <si>
    <t>Regulado Oficial Municipal</t>
  </si>
  <si>
    <t>BALCON DEL CESAR 2</t>
  </si>
  <si>
    <t>Administración del Estado</t>
  </si>
  <si>
    <t>Actividades deportivas.</t>
  </si>
  <si>
    <t>Actividades administrativ</t>
  </si>
  <si>
    <t>MANAURE (CESAR)</t>
  </si>
  <si>
    <t>Centros carcelarios</t>
  </si>
  <si>
    <t>63110EN0022586181500200502012001061</t>
  </si>
  <si>
    <t>Propiedad Cliente</t>
  </si>
  <si>
    <t>Actividades de asistencia</t>
  </si>
  <si>
    <t>Suministro espacio púbico</t>
  </si>
  <si>
    <t>EL PASO 2</t>
  </si>
  <si>
    <t>Alumbrado Público</t>
  </si>
  <si>
    <t>Actividades deportivas y</t>
  </si>
  <si>
    <t>63110EN0022586181500200502012000821</t>
  </si>
  <si>
    <t>CH1</t>
  </si>
  <si>
    <t>Com Acu (Sencilla N1) E.Caribe</t>
  </si>
  <si>
    <t>Captación, tratamiento y</t>
  </si>
  <si>
    <t>63110EN0022586181500200502012000661</t>
  </si>
  <si>
    <t>SIN C.I.I.U.</t>
  </si>
  <si>
    <t>63110EN0022586181500200502012001101</t>
  </si>
  <si>
    <t>Educación de la primera i</t>
  </si>
  <si>
    <t>63110EN0022586181500200502012000761</t>
  </si>
  <si>
    <t>NIVEL IV</t>
  </si>
  <si>
    <t>63110EN0022586181500200502012001001</t>
  </si>
  <si>
    <t>Residencia</t>
  </si>
  <si>
    <t>SAN DIEGO 2</t>
  </si>
  <si>
    <t xml:space="preserve">CENTRO                        LA PAZ                        CR 9 6-36                                                   </t>
  </si>
  <si>
    <t>63110EN0022586181500100700130008066</t>
  </si>
  <si>
    <t>63110EN0022586181500100502012001061</t>
  </si>
  <si>
    <t>EL DESASTRE</t>
  </si>
  <si>
    <t xml:space="preserve">SRES HOSPI MARINO ZU                 </t>
  </si>
  <si>
    <t xml:space="preserve">CENTRO                        LA PAZ                        CR 6 CL 6-25                                                </t>
  </si>
  <si>
    <t>OV2</t>
  </si>
  <si>
    <t>Ofi(Mon.dbl.Tip2Niv.2)E.Caribe</t>
  </si>
  <si>
    <t>63110EN0022068243700100502012000941</t>
  </si>
  <si>
    <t>63110EN0022068243700100710020039890</t>
  </si>
  <si>
    <t xml:space="preserve">SRES HOSP JOSE ANTON                 </t>
  </si>
  <si>
    <t xml:space="preserve">CENTRO                        BALCON DEL CESAR              CL 2 5-45                                                   </t>
  </si>
  <si>
    <t>63110EN0023406885500100710240001063</t>
  </si>
  <si>
    <t>MANAURE-CESAR</t>
  </si>
  <si>
    <t xml:space="preserve">EMPAZ                                </t>
  </si>
  <si>
    <t xml:space="preserve">19 DE MARZO                   LA PAZ                        CR 2 3A-10                                                  </t>
  </si>
  <si>
    <t>63110EN0023641738700100700080004590</t>
  </si>
  <si>
    <t xml:space="preserve">JORGE ELIECER GAITAN          LA PAZ                        CR 3 6-64 LOC    01                                         </t>
  </si>
  <si>
    <t>63110EN0022586181500700700120010955</t>
  </si>
  <si>
    <t xml:space="preserve">EMP DE SERV PUBCO DE                 </t>
  </si>
  <si>
    <t xml:space="preserve">SAN ANTONIO                   BALCON DEL CESAR              CR 1 CL 3-90                                                </t>
  </si>
  <si>
    <t>63110EN0023637200800100710240008323</t>
  </si>
  <si>
    <t xml:space="preserve">MUNICIPIO MANAURE BA                 </t>
  </si>
  <si>
    <t xml:space="preserve">CENTRO                        BALCON DEL CESAR              CR 8 2F-60                                                  </t>
  </si>
  <si>
    <t>63110EN0023515273100100710250008138</t>
  </si>
  <si>
    <t>63110EN0023515273100100502012000861</t>
  </si>
  <si>
    <t xml:space="preserve">LA GUAJIRA                    BALCON DEL CESAR              CL 5 6-5                                                    </t>
  </si>
  <si>
    <t>63110EN0023515273100200710240005903</t>
  </si>
  <si>
    <t>Actividades ejecutivas de</t>
  </si>
  <si>
    <t>Actividades de biblioteca</t>
  </si>
  <si>
    <t>OX1</t>
  </si>
  <si>
    <t xml:space="preserve">Ofi(Sencilla Niv.1) Carib     </t>
  </si>
  <si>
    <t>63110EN0023515273100200502012000701</t>
  </si>
  <si>
    <t xml:space="preserve">PROPIEDAD HORIZONTAL                 </t>
  </si>
  <si>
    <t xml:space="preserve">EL CARMEN                     VALLEDUPAR                    CR 7 18A-34                                                 </t>
  </si>
  <si>
    <t>63110EN0023634000900100071512000890</t>
  </si>
  <si>
    <t>Actividades de otras asoc</t>
  </si>
  <si>
    <t>VALLEDUPAR 3</t>
  </si>
  <si>
    <t>Almacenamiento y depósito</t>
  </si>
  <si>
    <t xml:space="preserve">CLINICA BUENOS AIRES                 </t>
  </si>
  <si>
    <t xml:space="preserve">ALFONSO LOPEZ                 VALLEDUPAR                    CR 15 14-36                                                 </t>
  </si>
  <si>
    <t>CQ2</t>
  </si>
  <si>
    <t>Com (Mon.dbl.Tip1Niv2)E.Caribe</t>
  </si>
  <si>
    <t>63110EN0023608852600100502001000505</t>
  </si>
  <si>
    <t>SALGUERO 1</t>
  </si>
  <si>
    <t xml:space="preserve">UNIVERSIDAD DE SANTA                 </t>
  </si>
  <si>
    <t xml:space="preserve">CENTRO                        VALLEDUPAR                    CR 6 14-27                                                  </t>
  </si>
  <si>
    <t>CV2</t>
  </si>
  <si>
    <t xml:space="preserve">Com(Mon.dbl.Tip1Niv.2) Carib  </t>
  </si>
  <si>
    <t>63110EN0023455759800100502001000005</t>
  </si>
  <si>
    <t>Educación de universidade</t>
  </si>
  <si>
    <t>GUATAPURI 2</t>
  </si>
  <si>
    <t>GUATAPURI 5</t>
  </si>
  <si>
    <t xml:space="preserve">SR FEDERACION NACION                 </t>
  </si>
  <si>
    <t xml:space="preserve">SIMON BOLIVAR                 VALLEDUPAR                    CR 16 CL 21-84                                              </t>
  </si>
  <si>
    <t>IQ2</t>
  </si>
  <si>
    <t>Ind (Mon. dbl. Niv.2) E.Caribe</t>
  </si>
  <si>
    <t>63110EN0022532751100100502008001280</t>
  </si>
  <si>
    <t>Industrial Liberalizado</t>
  </si>
  <si>
    <t>Tratamiento de semillas p</t>
  </si>
  <si>
    <t>IY2</t>
  </si>
  <si>
    <t>Ind(Mon.dbl.Tip2Niv.2)E.Caribe</t>
  </si>
  <si>
    <t>VALENCIA DE JESUS URBANO</t>
  </si>
  <si>
    <t xml:space="preserve">RADIO GUATAPURI                      </t>
  </si>
  <si>
    <t xml:space="preserve">LA GRANJA                     VALLEDUPAR                    CL 17 15-67                                                 </t>
  </si>
  <si>
    <t>CA1</t>
  </si>
  <si>
    <t xml:space="preserve">Com (Sencilla Niv.1 ) Carib   </t>
  </si>
  <si>
    <t>63110EN0022532888500200371719001730</t>
  </si>
  <si>
    <t>Actividades de programaci</t>
  </si>
  <si>
    <t>GUATAPURI 6</t>
  </si>
  <si>
    <t xml:space="preserve">FUNDACION MEDICO PRE                 </t>
  </si>
  <si>
    <t xml:space="preserve">LOPERENA                      VALLEDUPAR                    CL 16B 9-83 P 2  APTO 02                                    </t>
  </si>
  <si>
    <t>63110EN0022535930200200010101002550</t>
  </si>
  <si>
    <t>CODAZZI 3</t>
  </si>
  <si>
    <t>GUATAPURI 3</t>
  </si>
  <si>
    <t xml:space="preserve">BANCO POPULAR SA                     </t>
  </si>
  <si>
    <t xml:space="preserve">CENTRO                        VALLEDUPAR                    CL 16 8-20                                                  </t>
  </si>
  <si>
    <t>63110EN0022532047200200502008001980</t>
  </si>
  <si>
    <t>Bancos comerciales.</t>
  </si>
  <si>
    <t>63110EN0022532047200200502001000100</t>
  </si>
  <si>
    <t>GUATAPURI 8</t>
  </si>
  <si>
    <t xml:space="preserve">ORGANIZACION MEDICA                  </t>
  </si>
  <si>
    <t xml:space="preserve">SIMON BOLIVAR                 VALLEDUPAR                    CR 18D 22-9                                                 </t>
  </si>
  <si>
    <t>63110EN0022533107100100502008001400</t>
  </si>
  <si>
    <t>63110EN0022533107100100032101000620</t>
  </si>
  <si>
    <t xml:space="preserve">CLINICA MEDICOS SA                   </t>
  </si>
  <si>
    <t xml:space="preserve">LOPERENA                      VALLEDUPAR                    CL 16B 11.-33 LOC  5                                        </t>
  </si>
  <si>
    <t>63110EN0022536029900300502002002182</t>
  </si>
  <si>
    <t>63110EN0022536029900300502002002242</t>
  </si>
  <si>
    <t>63110EN0022536029900300010101001890</t>
  </si>
  <si>
    <t>63110EN0022536029900300320910003385</t>
  </si>
  <si>
    <t>Comercio al por mayor de</t>
  </si>
  <si>
    <t>63110EN0022536029900300502004001940</t>
  </si>
  <si>
    <t xml:space="preserve">BBVA COLOMBIA SA                     </t>
  </si>
  <si>
    <t xml:space="preserve">URB BULEVAR DE LA SIERRA      VALLEDUPAR                    SECTOR 1 MZ A-9                                             </t>
  </si>
  <si>
    <t>63110EN0023509431400100113912007055</t>
  </si>
  <si>
    <t>63110EN0023509431400100113912007035</t>
  </si>
  <si>
    <t>SALGUERO 3</t>
  </si>
  <si>
    <t xml:space="preserve">DUSAKAWI IPS HOSPITA                 </t>
  </si>
  <si>
    <t xml:space="preserve">ROSALIA                       VALLEDUPAR                    CR 9 4N-105                                                 </t>
  </si>
  <si>
    <t>63110EN0022532167900200320918002090</t>
  </si>
  <si>
    <t xml:space="preserve">COMFACESAR                           </t>
  </si>
  <si>
    <t xml:space="preserve">MAYALES 1 ETAPA               VALLEDUPAR                    CL 31 4B-69                                                 </t>
  </si>
  <si>
    <t>63110EN0022534952400100071303000100</t>
  </si>
  <si>
    <t>Actividades de planes de</t>
  </si>
  <si>
    <t>GUATAPURI 4</t>
  </si>
  <si>
    <t>63110EN0022534952400100502013000980</t>
  </si>
  <si>
    <t>63110EN0022534952400100502013000900</t>
  </si>
  <si>
    <t>63110EN0022534952400100502002001862</t>
  </si>
  <si>
    <t>63110EN0022534952400100502003000180</t>
  </si>
  <si>
    <t>VALLEDUPAR 1</t>
  </si>
  <si>
    <t>63110EN0022534952400100502003001120</t>
  </si>
  <si>
    <t>VALLEDUPAR 4</t>
  </si>
  <si>
    <t>VALLEDUPAR 6</t>
  </si>
  <si>
    <t>63110EN0022534952400100502003000540</t>
  </si>
  <si>
    <t xml:space="preserve">MACHIQUES                     AGUSTIN CODAZZI               CL 18 13-79                                                 </t>
  </si>
  <si>
    <t>63110EN0022534952400200502008001680</t>
  </si>
  <si>
    <t>AGUSTIN CODAZZI</t>
  </si>
  <si>
    <t>CODAZZI2</t>
  </si>
  <si>
    <t>63110EN0022534952400100050080000560</t>
  </si>
  <si>
    <t>SALVACION 2</t>
  </si>
  <si>
    <t>63110EN0022534952400100502007001120</t>
  </si>
  <si>
    <t>LA JAGUA 1</t>
  </si>
  <si>
    <t>63110EN0022534952400100502004000600</t>
  </si>
  <si>
    <t>63110EN0022534952400100502003001260</t>
  </si>
  <si>
    <t>Alojamiento en hoteles.</t>
  </si>
  <si>
    <t>63110EN0022534952400100502012000641</t>
  </si>
  <si>
    <t>63110EN0022534952400100502013000580</t>
  </si>
  <si>
    <t>63110EN0022534952400100502002001522</t>
  </si>
  <si>
    <t>BOSCONIA</t>
  </si>
  <si>
    <t>Comercio al por mayor a c</t>
  </si>
  <si>
    <t xml:space="preserve">SR DISTRIBUCIONES YC                 </t>
  </si>
  <si>
    <t xml:space="preserve">LOS LAURELES                  SAN DIEGO                     CL 5 CR 5A-36                                               </t>
  </si>
  <si>
    <t>IZ1</t>
  </si>
  <si>
    <t xml:space="preserve">Ind (Sencilla Niv.1) E.Caribe </t>
  </si>
  <si>
    <t>63110EN0022583188500100502009000741</t>
  </si>
  <si>
    <t>SAN DIEGO</t>
  </si>
  <si>
    <t>Elaboración de productos</t>
  </si>
  <si>
    <t xml:space="preserve">SRES PALMAS MONTECAR                 </t>
  </si>
  <si>
    <t xml:space="preserve">SAN RAMON                     AGUSTIN CODAZZI               CARRT VIA A BECERRIL KM 22-1000                             </t>
  </si>
  <si>
    <t>IY3</t>
  </si>
  <si>
    <t>Ind(Mon.dbl.Tip2Niv.3)E.Caribe</t>
  </si>
  <si>
    <t>63110EN0022581518300100502010000300</t>
  </si>
  <si>
    <t>NIVEL III</t>
  </si>
  <si>
    <t>Cultivo de palma para ace</t>
  </si>
  <si>
    <t>LINEA 559</t>
  </si>
  <si>
    <t xml:space="preserve">SR RICARDO ARIZA JORGE ELIECER       </t>
  </si>
  <si>
    <t xml:space="preserve">LA YE                         LA JAGUA DE IBIRICO           DG 1 3A-333                                                 </t>
  </si>
  <si>
    <t>63110EN0023513743400100502007001020</t>
  </si>
  <si>
    <t>LA JAGUA DE IBIRICO</t>
  </si>
  <si>
    <t xml:space="preserve">SRA BUILES DIAZ LUZ BERTINA          </t>
  </si>
  <si>
    <t xml:space="preserve">LACTEOS SANDIEGO                     </t>
  </si>
  <si>
    <t xml:space="preserve">CHICO                         SAN DIEGO                     CR 4 4-105                                                  </t>
  </si>
  <si>
    <t xml:space="preserve">SR BANAPALMA SA                      </t>
  </si>
  <si>
    <t xml:space="preserve">EL CENTRO                     SANTA MARTA                   CL 15 CR 1C-54 APTO  701                                    </t>
  </si>
  <si>
    <t>SANTA MARTA</t>
  </si>
  <si>
    <t>Cultivo de plátano y bana</t>
  </si>
  <si>
    <t xml:space="preserve">ALIMENTOS FRESCOS DE                 </t>
  </si>
  <si>
    <t xml:space="preserve">EL CENTRO                     AGUSTIN CODAZZI               CL 13 16A-35                                                </t>
  </si>
  <si>
    <t>63110EN0013608852200100502009001081</t>
  </si>
  <si>
    <t xml:space="preserve">SRS. AGROPECUARIA CA                 </t>
  </si>
  <si>
    <t xml:space="preserve">NOVALITO                      VALLEDUPAR                    CR 7 10-44 APTO  702                                        </t>
  </si>
  <si>
    <t xml:space="preserve">INVERSIONES TATIVAN                  </t>
  </si>
  <si>
    <t xml:space="preserve">LOPERENA                      VALLEDUPAR                    CL 16A 9-50                                                 </t>
  </si>
  <si>
    <t>63110EN0022530325700100502002001882</t>
  </si>
  <si>
    <t xml:space="preserve">JUAN CARLOS JAIME HO                 </t>
  </si>
  <si>
    <t xml:space="preserve">LAS CASITAS                   VALLEDUPAR                    CARRT VIA A LA PAZ KM 0-545                                 </t>
  </si>
  <si>
    <t>63110EN0022530401400100502006001880</t>
  </si>
  <si>
    <t>SALGUERO 2</t>
  </si>
  <si>
    <t xml:space="preserve">SRES CLUB DE LEONES                  </t>
  </si>
  <si>
    <t xml:space="preserve">1 DE MAYO                     VALLEDUPAR                    CR 19 22A-25                                                </t>
  </si>
  <si>
    <t>63110EN0022530525400100502008001360</t>
  </si>
  <si>
    <t>Actividades de atención</t>
  </si>
  <si>
    <t xml:space="preserve">HOTEL EUPARI PROTUR                  </t>
  </si>
  <si>
    <t xml:space="preserve">CAÑAGUATE                     VALLEDUPAR                    CR 6 13B-31                                                 </t>
  </si>
  <si>
    <t>63110EN0022530868600100502004001300</t>
  </si>
  <si>
    <t>SRES. BENAVIDES GIRA ANATOLIO SEGUNDO</t>
  </si>
  <si>
    <t xml:space="preserve">LOS ANGELES                   VALLEDUPAR                    CL 6C CR 13A-50                                             </t>
  </si>
  <si>
    <t>63110EN0023400737700100502004000680</t>
  </si>
  <si>
    <t xml:space="preserve">AREAS COMUNES TERMIN                 </t>
  </si>
  <si>
    <t xml:space="preserve">25 DE DICIEMBRE               VALLEDUPAR                    CR 7A 44-156                                                </t>
  </si>
  <si>
    <t>63110EN0022532421200100061205000240</t>
  </si>
  <si>
    <t>Areas Comunes</t>
  </si>
  <si>
    <t xml:space="preserve">CENTRO DIAGNOSTICO A VALLEDUPAR SAS  </t>
  </si>
  <si>
    <t xml:space="preserve">SAN FERNANDO                  VALLEDUPAR                    CR 18D CL 47-17                                             </t>
  </si>
  <si>
    <t>Ensayos y análisis técnic</t>
  </si>
  <si>
    <t xml:space="preserve">AUTOESTE SAS                         </t>
  </si>
  <si>
    <t xml:space="preserve">SAN JORGE                     VALLEDUPAR                    CR 7A 20D-15                                                </t>
  </si>
  <si>
    <t>63110EN0023613974300100071304000997</t>
  </si>
  <si>
    <t>Comercio de vehículos aut</t>
  </si>
  <si>
    <t xml:space="preserve">OCHOA DAZA VICTOR JOAQUIN            </t>
  </si>
  <si>
    <t xml:space="preserve">LOS CACIQUES                  VALLEDUPAR                    DG 20B CR 19-78                                             </t>
  </si>
  <si>
    <t>63110EN0022532855900100502005001770</t>
  </si>
  <si>
    <t>Explotación mixta (agríco</t>
  </si>
  <si>
    <t xml:space="preserve">HOTEL DAMAR                          </t>
  </si>
  <si>
    <t xml:space="preserve">CENTRO                        VALLEDUPAR                    CR 9 19-94                                                  </t>
  </si>
  <si>
    <t>63110EN0022532905700100502002001682</t>
  </si>
  <si>
    <t xml:space="preserve">SR FUNERARIA SENDERO                 </t>
  </si>
  <si>
    <t xml:space="preserve">INVERSIONES PLANES DEL PAZ           </t>
  </si>
  <si>
    <t xml:space="preserve">5 DE NOVIEMBRE                VALLEDUPAR                    CR 7A 22-39                                                 </t>
  </si>
  <si>
    <t>63110EN0023458012000100071305000030</t>
  </si>
  <si>
    <t>Pompas fúnebres y activid</t>
  </si>
  <si>
    <t xml:space="preserve">SR LADRI ECCEHOMO AM                 </t>
  </si>
  <si>
    <t xml:space="preserve">LAS CASITAS                   VALLEDUPAR                    CARRT VIA A LA PAZ KM 4-105                                 </t>
  </si>
  <si>
    <t>63110EN0022532918900100502012001201</t>
  </si>
  <si>
    <t>Fabricación de materiales</t>
  </si>
  <si>
    <t xml:space="preserve">SR VICTOR GUERRA Y C                 </t>
  </si>
  <si>
    <t xml:space="preserve">EL PRADO                      VALLEDUPAR                    CL 44 27-14                                                 </t>
  </si>
  <si>
    <t>63110EN0022533135800100502008000380</t>
  </si>
  <si>
    <t xml:space="preserve">SR MEZA HORTA FRANCI HOTEL EL PALMAR </t>
  </si>
  <si>
    <t xml:space="preserve">HOTEL EL PALMAR ANGA DANNY JAIR      </t>
  </si>
  <si>
    <t xml:space="preserve">GAITAN                        VALLEDUPAR                    CR 11 18-38                                                 </t>
  </si>
  <si>
    <t>63110EN0022533199300100502002001442</t>
  </si>
  <si>
    <t xml:space="preserve">HOTEL PANORAMA PLAZA                 </t>
  </si>
  <si>
    <t xml:space="preserve">HOTEL PANORAMA PLAZA DANNY JAIR      </t>
  </si>
  <si>
    <t xml:space="preserve">GAITAN                        VALLEDUPAR                    CR 11 18-34                                                 </t>
  </si>
  <si>
    <t>63110EN0022533199400100502002001422</t>
  </si>
  <si>
    <t xml:space="preserve">MOLINA ARAUJO RODOLFO AUGUSTO        </t>
  </si>
  <si>
    <t xml:space="preserve">SIMON BOLIVAR                 VALLEDUPAR                    CL 22 17-10                                                 </t>
  </si>
  <si>
    <t>63110EN0022533240400100502008000520</t>
  </si>
  <si>
    <t>Cultivo de arroz.</t>
  </si>
  <si>
    <t>INVERSIONES DUPAR SO SIMPLIFICADA SAS</t>
  </si>
  <si>
    <t xml:space="preserve">LA GRANJA                     VALLEDUPAR                    CR 15 19D-63                                                </t>
  </si>
  <si>
    <t>63110EN0022533497300100502006000600</t>
  </si>
  <si>
    <t xml:space="preserve">NUEVA EPS SA                         </t>
  </si>
  <si>
    <t xml:space="preserve">OBRERO                        VALLEDUPAR                    CR 10 14-78                                                 </t>
  </si>
  <si>
    <t>63110EN0023514074400300502004001580</t>
  </si>
  <si>
    <t xml:space="preserve">CARCO SEVE SOCIEDAD SIMPLIFICADA SAS </t>
  </si>
  <si>
    <t xml:space="preserve">CENTRO                        VALLEDUPAR                    CR 9 18-13                                                  </t>
  </si>
  <si>
    <t>63110EN0022533529800100502002001702</t>
  </si>
  <si>
    <t xml:space="preserve">HOTEL PIBE CRIS                      </t>
  </si>
  <si>
    <t xml:space="preserve">GAITAN                        VALLEDUPAR                    CL 18 9-65                                                  </t>
  </si>
  <si>
    <t>63110EN0022533692600100502002001742</t>
  </si>
  <si>
    <t xml:space="preserve">ORGANIZACION RADIAL                  </t>
  </si>
  <si>
    <t xml:space="preserve">LAS VEGAS                     CGTO LA VEGA ARRIBA           CARRT VIA A HURTADO KM 1-110                                </t>
  </si>
  <si>
    <t>63110EN0022534034000100502013000560</t>
  </si>
  <si>
    <t xml:space="preserve">SR INVERSIONES 4EME                  </t>
  </si>
  <si>
    <t xml:space="preserve">CENTRO                        VALLEDUPAR                    CL 17 7A-19                                                 </t>
  </si>
  <si>
    <t xml:space="preserve">CONCRETOS LACERA SAS                 </t>
  </si>
  <si>
    <t xml:space="preserve">LA GRANJA                     VALLEDUPAR                    CR 11 19C-15                                                </t>
  </si>
  <si>
    <t>63110EN0022534204500100383709000300</t>
  </si>
  <si>
    <t>Fabricación de artículos</t>
  </si>
  <si>
    <t xml:space="preserve">LIBRERIA DEPARTAMENT                 </t>
  </si>
  <si>
    <t xml:space="preserve">CENTRO                        VALLEDUPAR                    CL 17 7-62                                                  </t>
  </si>
  <si>
    <t>63110EN0022534530300100502002001242</t>
  </si>
  <si>
    <t>Comercio al por menor de</t>
  </si>
  <si>
    <t xml:space="preserve">SRA ACKERMAN DE LACO EDY MARIA       </t>
  </si>
  <si>
    <t xml:space="preserve">FUNDACIÓN MUNDIAL DE LA MUJER        </t>
  </si>
  <si>
    <t xml:space="preserve">CENTRO                        VALLEDUPAR                    CL 16 7-95                                                  </t>
  </si>
  <si>
    <t>63110EN0023458224800100502001000260</t>
  </si>
  <si>
    <t xml:space="preserve">APARTAHOTEL CUERPOS                  </t>
  </si>
  <si>
    <t xml:space="preserve">SAN FRANCISCO                 VALLEDUPAR                    CL 44 CR 30-53                                              </t>
  </si>
  <si>
    <t>Alojamiento en apartahote</t>
  </si>
  <si>
    <t xml:space="preserve">CLUB CAMPESTRE VALLE                 </t>
  </si>
  <si>
    <t xml:space="preserve">LAS VEGAS                     CGTO LA VEGA ARRIBA           CARRT VIA A HURTADO KM 2-122                                </t>
  </si>
  <si>
    <t>63110EN0023455759500100502013000100</t>
  </si>
  <si>
    <t xml:space="preserve">COOPROFESORES                        </t>
  </si>
  <si>
    <t xml:space="preserve">LOPERENA                      VALLEDUPAR                    CL 16 12-67 LOC   106                                       </t>
  </si>
  <si>
    <t>63110EN0023603219000100010102004830</t>
  </si>
  <si>
    <t xml:space="preserve"> ETICOS SAS                          </t>
  </si>
  <si>
    <t xml:space="preserve">GAITAN                        VALLEDUPAR                    CL 17 11 NR-137                                             </t>
  </si>
  <si>
    <t xml:space="preserve">SRES PAVIMENTOS EL D                 </t>
  </si>
  <si>
    <t xml:space="preserve">LA  MESA                      CGTO LA  MESA                 CARRT VIA A LA MESA KM 3-100                                </t>
  </si>
  <si>
    <t>63110EN0023507836800100383712000791</t>
  </si>
  <si>
    <t>Construcción de otras obr</t>
  </si>
  <si>
    <t>VALLEDUPAR 7</t>
  </si>
  <si>
    <t>SRS. C.DE CIRUGIA LA JOSE RODRIGUEZ A</t>
  </si>
  <si>
    <t xml:space="preserve">ALFONSO LOPEZ                 VALLEDUPAR                    CR 16 14-98                                                 </t>
  </si>
  <si>
    <t>63110EN0023509145400100502004001840</t>
  </si>
  <si>
    <t xml:space="preserve">SRES RESGUARDO INDIG NEVADA          </t>
  </si>
  <si>
    <t xml:space="preserve">URB LOS CAMPANOS              VALLEDUPAR                    TR 8 2B-85                                                  </t>
  </si>
  <si>
    <t>63110EN0023503393400200502013000140</t>
  </si>
  <si>
    <t>Actividades de alojamient</t>
  </si>
  <si>
    <t xml:space="preserve">PEÑUELA GELVIS ANANIAS               </t>
  </si>
  <si>
    <t xml:space="preserve">GAITAN                        VALLEDUPAR                    CR 11 19-113                                                </t>
  </si>
  <si>
    <t>63110EN0023503492900300502002002042</t>
  </si>
  <si>
    <t xml:space="preserve">TEXPRINT FARAJ SAS                   </t>
  </si>
  <si>
    <t xml:space="preserve">BANCO DE BOGOTA S.A. VALLEDUPAR      </t>
  </si>
  <si>
    <t xml:space="preserve">CENTRO                        VALLEDUPAR                    CL 16 7-46                                                  </t>
  </si>
  <si>
    <t>63110EN0022533487500100502002000722</t>
  </si>
  <si>
    <t>Acabado de productos text</t>
  </si>
  <si>
    <t xml:space="preserve"> NUESTRA CARNE SAS                   </t>
  </si>
  <si>
    <t xml:space="preserve">SAN CARLOS                    VALLEDUPAR                    CL 7 13A-37                                                 </t>
  </si>
  <si>
    <t>63110EN0022535899200100502004000700</t>
  </si>
  <si>
    <t xml:space="preserve">SANTA MARIA REINA Y DE LA PAZ        </t>
  </si>
  <si>
    <t xml:space="preserve">VALLEDUPAR                    VALLEDUPAR                    CARRT BARRIO CASA DE CAMPO KM 1-9                           </t>
  </si>
  <si>
    <t>63110EN0023508618400500383714003655</t>
  </si>
  <si>
    <t>Regulado Comercial</t>
  </si>
  <si>
    <t xml:space="preserve">CAMARA DE COMERCIO D                 </t>
  </si>
  <si>
    <t xml:space="preserve">ALTAGRACIA                    VALLEDUPAR                    CL 15 4-33 ENTR 1   P 2  LOC  1                             </t>
  </si>
  <si>
    <t>63110EN0022533538300100010304003500</t>
  </si>
  <si>
    <t>SALGUERO 4</t>
  </si>
  <si>
    <t>63110EN0022533538300100502004000240</t>
  </si>
  <si>
    <t xml:space="preserve">BARROSO JIMENEZ ANABEL MARIA         </t>
  </si>
  <si>
    <t xml:space="preserve">CENTRO                        VALLEDUPAR                    CR 7A 19-132 LOC    01                                      </t>
  </si>
  <si>
    <t>63110EN0023404064200300502006001720</t>
  </si>
  <si>
    <t xml:space="preserve">EFECTIVO LTDA                        </t>
  </si>
  <si>
    <t xml:space="preserve">LOS LIBERTADORES              SOLEDAD                       CL 19 2-545 P  4                                            </t>
  </si>
  <si>
    <t>63180EN0022023644600100061215000030</t>
  </si>
  <si>
    <t>SOLEDAD</t>
  </si>
  <si>
    <t>Otras actividades de serv</t>
  </si>
  <si>
    <t>63110EN0022533487500100010304001445</t>
  </si>
  <si>
    <t xml:space="preserve">CAJA COPI EPS SAS                    </t>
  </si>
  <si>
    <t xml:space="preserve">LOPERENA                      VALLEDUPAR                    CL 16A CR 11-5                                              </t>
  </si>
  <si>
    <t>63110EN0023643536400100502002001902</t>
  </si>
  <si>
    <t xml:space="preserve">INVERSALUD DE LAS AM                 </t>
  </si>
  <si>
    <t xml:space="preserve">ALTOS DEL PRADO               BARRANQUILLA                  CR 49C 82-101                                               </t>
  </si>
  <si>
    <t>63180EN0023458770000100010305004440</t>
  </si>
  <si>
    <t>BARRANQUILLA</t>
  </si>
  <si>
    <t xml:space="preserve">PARROQUIA DE LA INMA DE VALLEDUPAR   </t>
  </si>
  <si>
    <t xml:space="preserve">CENTRO                        VALLEDUPAR                    CL 15 4-85                                                  </t>
  </si>
  <si>
    <t>63180EN0022533565800100502002000862</t>
  </si>
  <si>
    <t>Actividades de asociacion</t>
  </si>
  <si>
    <t xml:space="preserve">CASA CURAL N 2                       </t>
  </si>
  <si>
    <t xml:space="preserve">CENTRO                        VALLEDUPAR                    CR 5 15-23                                                  </t>
  </si>
  <si>
    <t>R41</t>
  </si>
  <si>
    <t xml:space="preserve">Resid. Estrato 4 E.Caribe     </t>
  </si>
  <si>
    <t>63110EN0022533566900200502002000842</t>
  </si>
  <si>
    <t>Regulados Residencial</t>
  </si>
  <si>
    <t xml:space="preserve">MUNICIPIO DE BOSCONI                 </t>
  </si>
  <si>
    <t>MUNICIPIO DE BOSCONI MUNICIPIO DE BOS</t>
  </si>
  <si>
    <t xml:space="preserve">SAN JUAN BOSCO                BOSCONIA                      CR 22 12-36                                                 </t>
  </si>
  <si>
    <t>63210EN0023453704100200050010004481</t>
  </si>
  <si>
    <t>BOSCONIA 2</t>
  </si>
  <si>
    <t>63210EN0023453704100200050070000860</t>
  </si>
  <si>
    <t>Actividades de defensa.</t>
  </si>
  <si>
    <t>63210EN0023453704100100600001000456</t>
  </si>
  <si>
    <t>63210EN0023453704100100050010004481</t>
  </si>
  <si>
    <t>63210EN0023453704100100050070000860</t>
  </si>
  <si>
    <t>LN5147 ARIGUANI</t>
  </si>
  <si>
    <t>CENTRO(CIENAGA DE ORO)</t>
  </si>
  <si>
    <t>63210EN0023453704100100050010004521</t>
  </si>
  <si>
    <t xml:space="preserve">HOSPITAL SAN JUAN BOSCO E.S.E        </t>
  </si>
  <si>
    <t xml:space="preserve">LOS ANGELES                   BOSCONIA                      CR 16 20-80                                                 </t>
  </si>
  <si>
    <t>OS2</t>
  </si>
  <si>
    <t xml:space="preserve">Ofi(Mon.dbl.Tip1 Niv.2) Carib </t>
  </si>
  <si>
    <t>63210EN0023639283700100050070000920</t>
  </si>
  <si>
    <t xml:space="preserve">EMPOBOSCONIA                         </t>
  </si>
  <si>
    <t xml:space="preserve">16 DE JULIO                   BOSCONIA                      CL 13 CR 18-29                                              </t>
  </si>
  <si>
    <t>IX2</t>
  </si>
  <si>
    <t>Ind(Mon.dbl.Tip2 Niv.2)E.Carib</t>
  </si>
  <si>
    <t>63210EN0023616909800100050070000740</t>
  </si>
  <si>
    <t>ARIGUANI</t>
  </si>
  <si>
    <t>63210EN0023616909800200010540001200</t>
  </si>
  <si>
    <t xml:space="preserve">INSTITUTO DEPORTE Y                  </t>
  </si>
  <si>
    <t xml:space="preserve">MIRAMAR                       BOSCONIA                      CL 13A 23-38                                                </t>
  </si>
  <si>
    <t>63210EN0023647407100100011330000600</t>
  </si>
  <si>
    <t>Regulación de las activid</t>
  </si>
  <si>
    <t>63210EN0023647407100100050070000680</t>
  </si>
  <si>
    <t xml:space="preserve">EMPRESA DE SERVICIOS EMPASO ESP      </t>
  </si>
  <si>
    <t xml:space="preserve">LAS DELICIAS                  EL PASO                       CL 3 7A-85                                                  </t>
  </si>
  <si>
    <t>63210EN0023631556100100050050000540</t>
  </si>
  <si>
    <t>EL PASO</t>
  </si>
  <si>
    <t>63210EN0023631556100100020590002960</t>
  </si>
  <si>
    <t>63210EN0023631556100100020600000997</t>
  </si>
  <si>
    <t>63210EN0023631556100100020490000090</t>
  </si>
  <si>
    <t>LA LOMA 1</t>
  </si>
  <si>
    <t>63210EN0023631556100100020490010220</t>
  </si>
  <si>
    <t>CASA DE ZINC</t>
  </si>
  <si>
    <t>63210EN0023631556100100020600002907</t>
  </si>
  <si>
    <t>EL PASO 1</t>
  </si>
  <si>
    <t>LA LOMA 2</t>
  </si>
  <si>
    <t>LINEA 593</t>
  </si>
  <si>
    <t>63210EN0023631556100100020440010155</t>
  </si>
  <si>
    <t>LA LOMA 4</t>
  </si>
  <si>
    <t>63210EN0023631556100100020600003189</t>
  </si>
  <si>
    <t>Evacuación y tratamiento</t>
  </si>
  <si>
    <t>63210EN0023631556100100020490000935</t>
  </si>
  <si>
    <t>63210EN0023631556100100020490000937</t>
  </si>
  <si>
    <t>63210EN0023631556100100020490009740</t>
  </si>
  <si>
    <t>CJ2</t>
  </si>
  <si>
    <t xml:space="preserve">Com Acu (Mon.dbl.T2 N2)Caribe </t>
  </si>
  <si>
    <t xml:space="preserve">MUNICIPIO DE EL PASO                 </t>
  </si>
  <si>
    <t xml:space="preserve">EMPASO SA ESP                        </t>
  </si>
  <si>
    <t xml:space="preserve">LAS DELICIAS                  EL PASO                       CR 7A 2A-73                                                 </t>
  </si>
  <si>
    <t>63140EN0022586181300400010710003010</t>
  </si>
  <si>
    <t xml:space="preserve">CENTRO                        EL PASO                       CL 3 CR 3-42 OFIC 1                                         </t>
  </si>
  <si>
    <t>63210EN0022586181300200050010001481</t>
  </si>
  <si>
    <t>63210EN0022586181300200050050000460</t>
  </si>
  <si>
    <t>Otras actividades de espe</t>
  </si>
  <si>
    <t>Actividades de clubes dep</t>
  </si>
  <si>
    <t>63210EN0022586181300200050010001461</t>
  </si>
  <si>
    <t>Alumbrado Navideño</t>
  </si>
  <si>
    <t xml:space="preserve">CAÑAGUATE                     CGTO LA LOMA                  CL 1 CR 4-55                                                </t>
  </si>
  <si>
    <t>63210EN0022586181300100020440009895</t>
  </si>
  <si>
    <t>63210EN0022586181300100050050000360</t>
  </si>
  <si>
    <t>63210EN0022586181300100050060001570</t>
  </si>
  <si>
    <t>63210EN0022586181300100050060000002</t>
  </si>
  <si>
    <t>63210EN0022586181300100050060000360</t>
  </si>
  <si>
    <t>63210EN0022586181300100050050001240</t>
  </si>
  <si>
    <t>63210EN0022586181300100050010000518</t>
  </si>
  <si>
    <t>BLANCO HERNANDO QUIN HOSPITAL DEL PAS</t>
  </si>
  <si>
    <t xml:space="preserve">CENTRO                        EL PASO                       CL 3A 5-126                                                 </t>
  </si>
  <si>
    <t>63210EN0023631541600100050050000400</t>
  </si>
  <si>
    <t>63210EN0023631541600100020590002320</t>
  </si>
  <si>
    <t>63210EN0023631541600100020440007535</t>
  </si>
  <si>
    <t>63210EN0023631541600100020490000280</t>
  </si>
  <si>
    <t>63210EN0023631541600100020490009080</t>
  </si>
  <si>
    <t>OU2</t>
  </si>
  <si>
    <t>Ofi(Mon.dbl.Tip2 Niv.2)E.Carib</t>
  </si>
  <si>
    <t xml:space="preserve">HOTEL LAS OLAS RUTA DEL SOL          </t>
  </si>
  <si>
    <t xml:space="preserve">BOSCONIA                      BOSCONIA                      CARRT VIA A CUATRO VIENTOS KM 1-100                         </t>
  </si>
  <si>
    <t>63210EN0023641217100100050070000120</t>
  </si>
  <si>
    <t xml:space="preserve">FENOCO SA                            </t>
  </si>
  <si>
    <t xml:space="preserve">SAN FERNANDO                  SANTA MARTA                   CR 21 5-32                                                  </t>
  </si>
  <si>
    <t>63140EN0022106155000100011330001130</t>
  </si>
  <si>
    <t>Actividades de las estaci</t>
  </si>
  <si>
    <t>Telecomunicaciones</t>
  </si>
  <si>
    <t>69321EN0022106155000100020020003320</t>
  </si>
  <si>
    <t>67731EN0022106155000100020490000002</t>
  </si>
  <si>
    <t>FENOCO</t>
  </si>
  <si>
    <t>CHIRIGUANA</t>
  </si>
  <si>
    <t>67731EN0022106155000100020490000080</t>
  </si>
  <si>
    <t>69321EN0022106155000100020020001040</t>
  </si>
  <si>
    <t>63140EN0022106155000100011330000580</t>
  </si>
  <si>
    <t>67731EN0022106155000100050050000320</t>
  </si>
  <si>
    <t>63140EN0022106155000100020010001279</t>
  </si>
  <si>
    <t>67731EN0022106155000100020490008590</t>
  </si>
  <si>
    <t xml:space="preserve">VARGAS BOMBA JESUS                   </t>
  </si>
  <si>
    <t xml:space="preserve">BOCAS DE TIGRE                VDA BOCAS DE TIGRE            CARRT VIA A BARRANQUILLA KM 0-600                           </t>
  </si>
  <si>
    <t>63210EN0022583698500100020010004266</t>
  </si>
  <si>
    <t xml:space="preserve">AEROCIVIL                            </t>
  </si>
  <si>
    <t xml:space="preserve">LOS LIBERTADORES              SOLEDAD                       CR 1 30-183                                                 </t>
  </si>
  <si>
    <t>63110EN0023618598400100502012001361</t>
  </si>
  <si>
    <t>Regulado Oficial Nacional</t>
  </si>
  <si>
    <t>Actividades reguladoras y</t>
  </si>
  <si>
    <t>69311EN0023618598400100383709000420</t>
  </si>
  <si>
    <t>Actividades de aeropuerto</t>
  </si>
  <si>
    <t>63180EN0023618598400100290140000010</t>
  </si>
  <si>
    <t xml:space="preserve">COPEY PEAJE                          </t>
  </si>
  <si>
    <t xml:space="preserve">BOCAS DE TIGRE                VDA BOCAS DE TIGRE            CARRT VIA A BARRANQUILLA KM 6-500                           </t>
  </si>
  <si>
    <t>63210EN0022583699700100050070000280</t>
  </si>
  <si>
    <t>Actividades de seguridad</t>
  </si>
  <si>
    <t>LINEA 591</t>
  </si>
  <si>
    <t xml:space="preserve">SRS. DRUMMOND LTDA                   </t>
  </si>
  <si>
    <t xml:space="preserve">CENTRO                        CGTO LA LOMA                  CL 5 CR 2-96                                                </t>
  </si>
  <si>
    <t>63210EN0022580503700100050060001850</t>
  </si>
  <si>
    <t>BECERRIL 1</t>
  </si>
  <si>
    <t xml:space="preserve">ARANGO LOPEZ MARTHA CECILIA          </t>
  </si>
  <si>
    <t xml:space="preserve">AUTO CHEVROLET MONTO JAMES           </t>
  </si>
  <si>
    <t xml:space="preserve">GAITAN                        VALLEDUPAR                    CR 10 19C-62                                                </t>
  </si>
  <si>
    <t>63110EN0022532906500100502002001482</t>
  </si>
  <si>
    <t>Comercio de partes, pieza</t>
  </si>
  <si>
    <t xml:space="preserve">SRES NOTARIA PRIMERA                 </t>
  </si>
  <si>
    <t xml:space="preserve">LOPERENA                      VALLEDUPAR                    CL 16A 9-11                                                 </t>
  </si>
  <si>
    <t>63110EN0022531321400100010102002920</t>
  </si>
  <si>
    <t>Actividades jurídicas.</t>
  </si>
  <si>
    <t xml:space="preserve">UNIDAD ADTIVA AERO P MAXI MOTO       </t>
  </si>
  <si>
    <t>FIDEICOMISOS SOCIEDA FIDUCIARIA DE OC</t>
  </si>
  <si>
    <t xml:space="preserve">LAS CASITAS                   VALLEDUPAR                    CARRT VIA A LA PAZ KM 4-200                                 </t>
  </si>
  <si>
    <t xml:space="preserve">UNIDAD ADTIVA AEREOP BODEGA N 5      </t>
  </si>
  <si>
    <t>63110EN0023662384700100290140000010</t>
  </si>
  <si>
    <t xml:space="preserve">UNIDAD ADTIVA AEROPU TOSTAO          </t>
  </si>
  <si>
    <t>63110EN0023662375900100290140000010</t>
  </si>
  <si>
    <t xml:space="preserve">UNIDAD ADTIVA AEREOP LILI PINK YOI   </t>
  </si>
  <si>
    <t>63110EN0023662384200100290140000010</t>
  </si>
  <si>
    <t xml:space="preserve">UNIDAD ADTIVA AEREOP MAXIMOTOS       </t>
  </si>
  <si>
    <t>63110EN0023662382800100290140000010</t>
  </si>
  <si>
    <t xml:space="preserve">RAYCO LTDA DISTRIB F                 </t>
  </si>
  <si>
    <t xml:space="preserve">LA GRANJA                     VALLEDUPAR                    CL 17 14-7 LOC  1                                           </t>
  </si>
  <si>
    <t>63110EN0022533264600100371719001570</t>
  </si>
  <si>
    <t>Comercio al por mayor no</t>
  </si>
  <si>
    <t>63110EN0022533665300100502002000001</t>
  </si>
  <si>
    <t xml:space="preserve">SANTANA DISTRIBUCION PENA LUIS DAVID </t>
  </si>
  <si>
    <t xml:space="preserve">LA GRANJA                     VALLEDUPAR                    CR 15 20B-26                                                </t>
  </si>
  <si>
    <t>63110EN0022533236600100502006000540</t>
  </si>
  <si>
    <t>63110EN0022533236600100071510005290</t>
  </si>
  <si>
    <t xml:space="preserve">AUTOTROPICAL SAS                     </t>
  </si>
  <si>
    <t xml:space="preserve">VILLA COUNTRY                 BARRANQUILLA                  CR 59B 77B-94                                               </t>
  </si>
  <si>
    <t xml:space="preserve">VEGA CESAR                           </t>
  </si>
  <si>
    <t xml:space="preserve">12 DE OCTUBRE                 VALLEDUPAR                    CR 7A 28-40                                                 </t>
  </si>
  <si>
    <t>63110EN0022532994900100071307002280</t>
  </si>
  <si>
    <t>SRES DISTRIBUIDORA C PINEDA B MANUEL-</t>
  </si>
  <si>
    <t xml:space="preserve">LOPERENA                      VALLEDUPAR                    CL 17 15-20                                                 </t>
  </si>
  <si>
    <t>67731EN0022530087100100011390003510</t>
  </si>
  <si>
    <t>Actividades de la práctic</t>
  </si>
  <si>
    <t>ASTREA 1</t>
  </si>
  <si>
    <t>63111EN0022530087100100700050001420</t>
  </si>
  <si>
    <t>63180EN0022530087100100502002000082</t>
  </si>
  <si>
    <t>63152EN0022530087100100720820000990</t>
  </si>
  <si>
    <t>PAILITAS I</t>
  </si>
  <si>
    <t>63140EN0022530087100100010590003050</t>
  </si>
  <si>
    <t>63150EN0022530087100100010220000750</t>
  </si>
  <si>
    <t>CURUMANI 3</t>
  </si>
  <si>
    <t>63120EN0022530087100100720070008482</t>
  </si>
  <si>
    <t>CA2</t>
  </si>
  <si>
    <t xml:space="preserve">Com (Sencilla Niv.2) Carib    </t>
  </si>
  <si>
    <t>63140EN0022530087100100011360011740</t>
  </si>
  <si>
    <t>67731EN0022530087100100011090003740</t>
  </si>
  <si>
    <t>CHIMICHAGUA</t>
  </si>
  <si>
    <t>67732EN0022530087100100010890005550</t>
  </si>
  <si>
    <t>TAMALAMEQUE</t>
  </si>
  <si>
    <t>63131EN0022530087100100720390007140</t>
  </si>
  <si>
    <t>SAS PLAE DE ALTA EFE PRODUCTOS LACTEO</t>
  </si>
  <si>
    <t xml:space="preserve">7 DE DICIEMBRE                CGTO ARJONA                   CL 2 CR 7-48                                                </t>
  </si>
  <si>
    <t>63210EN0023619477700100050050000640</t>
  </si>
  <si>
    <t>ASTREA</t>
  </si>
  <si>
    <t>EL PASO - ARJONA 2 34.5KV</t>
  </si>
  <si>
    <t xml:space="preserve">PEAJE VALENCIA                       </t>
  </si>
  <si>
    <t xml:space="preserve">VALENCIA JESUS                CGTO VALENCIA JESUS           CARRT VIA A VALENCIA KM 14-10                               </t>
  </si>
  <si>
    <t>63110EN0022535934400100389005011832</t>
  </si>
  <si>
    <t>VALENCIA DE JESUS RURAL</t>
  </si>
  <si>
    <t xml:space="preserve">PEAJE LA LOMA                        </t>
  </si>
  <si>
    <t xml:space="preserve">PUENTE CANOA                  CGTO PUENTE CANOA             CARRT VIA A LA LOMA KM 8-120                                </t>
  </si>
  <si>
    <t>63210EN0022580493000100050050001360</t>
  </si>
  <si>
    <t xml:space="preserve">CONSTRUCTORA ORBE LT                 </t>
  </si>
  <si>
    <t xml:space="preserve">NOVALITO                      VALLEDUPAR                    CR 9 12-99 LOC  138A                                        </t>
  </si>
  <si>
    <t>63110EN0023506491906700290010000060</t>
  </si>
  <si>
    <t xml:space="preserve">SRA MARTINEZ DE PADI ANA             </t>
  </si>
  <si>
    <t xml:space="preserve">LA ESPERANZA                  CGTO CUATRO VIENTOS           CL 6 CR 7-124                                               </t>
  </si>
  <si>
    <t>63210EN0023508270800100050050001320</t>
  </si>
  <si>
    <t xml:space="preserve">GASAN BOSCONIA                       </t>
  </si>
  <si>
    <t xml:space="preserve"> SA ESP COLGAS                       </t>
  </si>
  <si>
    <t xml:space="preserve">BOCAS DE TIGRE                VDA BOCAS DE TIGRE            CARRT VIA A BARRANQUILLA KM 0-210                           </t>
  </si>
  <si>
    <t>63210EN0022581519900100050070000700</t>
  </si>
  <si>
    <t xml:space="preserve">HOTEL PALMA DE MAYOR                 </t>
  </si>
  <si>
    <t xml:space="preserve">SAN MARTIN                    BOSCONIA                      CL 18 CR 10-56                                              </t>
  </si>
  <si>
    <t>63210EN0012581519500100050070000660</t>
  </si>
  <si>
    <t xml:space="preserve">BASCULA BOSCONIA                     </t>
  </si>
  <si>
    <t xml:space="preserve">BOCAS DE TIGRE                VDA BOCAS DE TIGRE            CARRT VIA A BARRANQUILLA KM 3-100                           </t>
  </si>
  <si>
    <t>63210EN0022580432400100050070000980</t>
  </si>
  <si>
    <t xml:space="preserve">POLLOS EL BUCANERO S                 </t>
  </si>
  <si>
    <t xml:space="preserve">EL CARMEN                     BOSCONIA                      CL 19 19-9                                                  </t>
  </si>
  <si>
    <t>63210EN0023641050000100050070000400</t>
  </si>
  <si>
    <t>Procesamiento y conservac</t>
  </si>
  <si>
    <t xml:space="preserve">PLATA RUBEN                          </t>
  </si>
  <si>
    <t xml:space="preserve">LOS ANGELES                   BOSCONIA                      CL 18 17A-16                                                </t>
  </si>
  <si>
    <t>63210EN0022583439900100015070001326</t>
  </si>
  <si>
    <t>Actividades de restaurant</t>
  </si>
  <si>
    <t xml:space="preserve">SINAIS VITAIS S.A.S CLINICA REGIONAL </t>
  </si>
  <si>
    <t xml:space="preserve">BRISAS DE CESAR               BOSCONIA                      CL 18 CR 16-9                                               </t>
  </si>
  <si>
    <t>CX2</t>
  </si>
  <si>
    <t xml:space="preserve">Com(Mon.dbl.Tip2Niv.2)ECarib  </t>
  </si>
  <si>
    <t>63210EN0023630120600100050070000600</t>
  </si>
  <si>
    <t xml:space="preserve">MUNICIPIO DE AGUSTIN                 </t>
  </si>
  <si>
    <t xml:space="preserve">LOS MANGUITOS                 CGTO LOS MANGUITOS            CL 1 1-27                                                   </t>
  </si>
  <si>
    <t>63110EN0022586180900100730770002138</t>
  </si>
  <si>
    <t>CODAZZI1</t>
  </si>
  <si>
    <t>CASACARA</t>
  </si>
  <si>
    <t>63110EN0022586180900100730770002118</t>
  </si>
  <si>
    <t>LLERASCA</t>
  </si>
  <si>
    <t>LA EUROPA</t>
  </si>
  <si>
    <t>Educación básica secundar</t>
  </si>
  <si>
    <t>CY1</t>
  </si>
  <si>
    <t xml:space="preserve">Com(Mon.dbl.Tip2 Niv1)Caribe  </t>
  </si>
  <si>
    <t xml:space="preserve">EL CENTRO                     AGUSTIN CODAZZI               CL 16 CR 18-18 ENTR 2                                       </t>
  </si>
  <si>
    <t>63110EN0022586180900200010206000100</t>
  </si>
  <si>
    <t>63110EN0022586180900200010206000081</t>
  </si>
  <si>
    <t>Otras actividades de aten</t>
  </si>
  <si>
    <t xml:space="preserve">          </t>
  </si>
  <si>
    <t xml:space="preserve">   </t>
  </si>
  <si>
    <t xml:space="preserve">                              </t>
  </si>
  <si>
    <t>Actividades de servicios</t>
  </si>
  <si>
    <t>63110EN0022586180900300010206000100</t>
  </si>
  <si>
    <t xml:space="preserve">HOSPITAL AGUSTIN COD                 </t>
  </si>
  <si>
    <t xml:space="preserve">SAN VICENTE                   AGUSTIN CODAZZI               CR 10 13-14                                                 </t>
  </si>
  <si>
    <t>63110EN0023631185000100502009001181</t>
  </si>
  <si>
    <t>63110EN0023631185000100502009001201</t>
  </si>
  <si>
    <t xml:space="preserve">EMCODAZZI ESP                        </t>
  </si>
  <si>
    <t xml:space="preserve">EL CENTRO                     AGUSTIN CODAZZI               CL 20 CR 21-145                                             </t>
  </si>
  <si>
    <t>63110EN0022581516700200720050005470</t>
  </si>
  <si>
    <t xml:space="preserve">MUNICIPIO DE BECERRI                 </t>
  </si>
  <si>
    <t xml:space="preserve">ALTO PRADO                    BECERRIL                      CL 10 CR 10-75                                              </t>
  </si>
  <si>
    <t>63110EN0022586180500200720300002962</t>
  </si>
  <si>
    <t>BECERRIL</t>
  </si>
  <si>
    <t>BECERRIL 2</t>
  </si>
  <si>
    <t>63110EN0022586180500200720290003600</t>
  </si>
  <si>
    <t>63110EN0022586180500200720300003810</t>
  </si>
  <si>
    <t>LA JAGUA 2</t>
  </si>
  <si>
    <t>63110EN0022586180500200010206000110</t>
  </si>
  <si>
    <t xml:space="preserve">CENTRO BECERRIL               BECERRIL                      CL 8 6-91                                                   </t>
  </si>
  <si>
    <t>63110EN0022586180500100720290008780</t>
  </si>
  <si>
    <t>63110EN0022586180500100720290008800</t>
  </si>
  <si>
    <t>63110EN0022586180500200502007000090</t>
  </si>
  <si>
    <t>63110EN0022586180500200720300005120</t>
  </si>
  <si>
    <t>63110EN0022586180500200502007001900</t>
  </si>
  <si>
    <t xml:space="preserve">EMBECERRIL ESP                       </t>
  </si>
  <si>
    <t xml:space="preserve">CENTRO BECERRIL               BECERRIL                      CL 9 5-54                                                   </t>
  </si>
  <si>
    <t>63110EN0023631211400100720300001410</t>
  </si>
  <si>
    <t xml:space="preserve">HOSPITAL SAN JOSE DE                 </t>
  </si>
  <si>
    <t xml:space="preserve">SAN JOSE                      BECERRIL                      CR 1A CL 1-10                                               </t>
  </si>
  <si>
    <t>63110EN0023631211000100502007001960</t>
  </si>
  <si>
    <t>63110EN0023631211000100730880000980</t>
  </si>
  <si>
    <t xml:space="preserve">ACUACUR ESP                          </t>
  </si>
  <si>
    <t xml:space="preserve">CENTRO                        CURUMANI                      CR 16 7-32                                                  </t>
  </si>
  <si>
    <t>63210EN0023524797100100010180002920</t>
  </si>
  <si>
    <t>CURUMANI</t>
  </si>
  <si>
    <t>CURUMANI URBANO</t>
  </si>
  <si>
    <t xml:space="preserve">MUNICIPIO DE CURUMAN                 </t>
  </si>
  <si>
    <t xml:space="preserve">CENTRO                        CURUMANI                      CL 7 15-104                                                 </t>
  </si>
  <si>
    <t>69322EN0022586181000200010230006561</t>
  </si>
  <si>
    <t>63150EN0022586181000200010180001630</t>
  </si>
  <si>
    <t>63150EN0022586181000200010190000990</t>
  </si>
  <si>
    <t>63150EN0022586181000200010190001100</t>
  </si>
  <si>
    <t>63150EN0022586181000200010260008391</t>
  </si>
  <si>
    <t>67732EN0022586181000200021080012050</t>
  </si>
  <si>
    <t>SAN SEBASTIAN RURAL</t>
  </si>
  <si>
    <t>63150EN0022586181000200010180002670</t>
  </si>
  <si>
    <t>67732EN0022586181000200021030001232</t>
  </si>
  <si>
    <t>63150EN0022586181000200015020007450</t>
  </si>
  <si>
    <t>67732EN0022586181000200021110002810</t>
  </si>
  <si>
    <t>CURUMANI RURAL</t>
  </si>
  <si>
    <t>63150EN0022586181000200050090000580</t>
  </si>
  <si>
    <t>63150EN0022586181000200050090000430</t>
  </si>
  <si>
    <t>67732EN0022586181000200050130000450</t>
  </si>
  <si>
    <t>SAN ROQUE (CESAR)</t>
  </si>
  <si>
    <t>69322EN0022586181000400022360011135</t>
  </si>
  <si>
    <t>67732EN0022586181000400021110002030</t>
  </si>
  <si>
    <t>67732EN0022586181000400022010000822</t>
  </si>
  <si>
    <t>67732EN0022586181000400022360009115</t>
  </si>
  <si>
    <t>67732EN0022586181000400021080010334</t>
  </si>
  <si>
    <t>67732EN0022586181000400021085000182</t>
  </si>
  <si>
    <t>67732EN0022586181000400050130000430</t>
  </si>
  <si>
    <t>67732EN0022586181000400021990001868</t>
  </si>
  <si>
    <t>67732EN0022586181000400021030006367</t>
  </si>
  <si>
    <t>67732EN0022586181000400021110007820</t>
  </si>
  <si>
    <t>67732EN0022586181000100021110000330</t>
  </si>
  <si>
    <t>63150EN0022586181000100500009001050</t>
  </si>
  <si>
    <t>63150EN0022586181000100010200008080</t>
  </si>
  <si>
    <t>63150EN0022586181000100015000004390</t>
  </si>
  <si>
    <t>63150EN0022586181000100010210005190</t>
  </si>
  <si>
    <t>63150EN0022586181000100015010003390</t>
  </si>
  <si>
    <t>63150EN0022586181000100050130000090</t>
  </si>
  <si>
    <t>63150EN0022586181000100010170002460</t>
  </si>
  <si>
    <t>63150EN0022586181000100050090000410</t>
  </si>
  <si>
    <t>67732EN0022586181000100500010000310</t>
  </si>
  <si>
    <t>67732EN0022586181000100050130000010</t>
  </si>
  <si>
    <t>67732EN0022586181000100021090004826</t>
  </si>
  <si>
    <t>67732EN0022586181000100021990000428</t>
  </si>
  <si>
    <t>67732EN0022586181000100022010001482</t>
  </si>
  <si>
    <t>67732EN0022586181000100021080010734</t>
  </si>
  <si>
    <t>63150EN0022586181000100010200008060</t>
  </si>
  <si>
    <t>67732EN0022586181000100022000001460</t>
  </si>
  <si>
    <t>63150EN0022586181000100050090000600</t>
  </si>
  <si>
    <t>67732EN0022586181000100021990000848</t>
  </si>
  <si>
    <t>63150EN0022586181000100010180003710</t>
  </si>
  <si>
    <t>67732EN0022586181000100021110000410</t>
  </si>
  <si>
    <t>67732EN0022586181000100021080004894</t>
  </si>
  <si>
    <t>67732EN0022586181000100020240004274</t>
  </si>
  <si>
    <t>67732EN0022586181000100022360006435</t>
  </si>
  <si>
    <t>67732EN0022586181000100022000001700</t>
  </si>
  <si>
    <t>67732EN0022586181000100022005002045</t>
  </si>
  <si>
    <t>67732EN0022586181000100022360008535</t>
  </si>
  <si>
    <t>67732EN0022586181000100021110007980</t>
  </si>
  <si>
    <t>69322EN0022586181000100021095000570</t>
  </si>
  <si>
    <t xml:space="preserve">HOSPITAL LOCAL DE CU                 </t>
  </si>
  <si>
    <t xml:space="preserve">CENTRO                        CURUMANI                      CL 9 16-70                                                  </t>
  </si>
  <si>
    <t>63210EN0023631195000100050030000581</t>
  </si>
  <si>
    <t>63210EN0023631195000100050130000290</t>
  </si>
  <si>
    <t xml:space="preserve">MUNICIPIO DE LA JAGU                 </t>
  </si>
  <si>
    <t xml:space="preserve">CENTRO                        LA JAGUA DE IBIRICO           CL 5 9-31                                                   </t>
  </si>
  <si>
    <t>63110EN0022586180200200502007000280</t>
  </si>
  <si>
    <t>63110EN0022586180200200720390000380</t>
  </si>
  <si>
    <t>LA JAGUA 3</t>
  </si>
  <si>
    <t>63110EN0022586180200200502007000630</t>
  </si>
  <si>
    <t>63110EN0022586180200200502007001060</t>
  </si>
  <si>
    <t>63110EN0022586180200200502007001080</t>
  </si>
  <si>
    <t>Actividades legislativas</t>
  </si>
  <si>
    <t>63110EN0022586180200200502007001300</t>
  </si>
  <si>
    <t>Actividades de apoyo a la</t>
  </si>
  <si>
    <t>63110EN0022586180200200720390000360</t>
  </si>
  <si>
    <t>63110EN0022586180200200502007001500</t>
  </si>
  <si>
    <t>63110EN0022586180200200502007000660</t>
  </si>
  <si>
    <t>63110EN0022586180200200502007001530</t>
  </si>
  <si>
    <t>63110EN0022586180200200502007001840</t>
  </si>
  <si>
    <t>63110EN0022586180200200502007001640</t>
  </si>
  <si>
    <t>63110EN0022586180200200502007000600</t>
  </si>
  <si>
    <t xml:space="preserve">CENTRO                        LA JAGUA DE IBIRICO           CL 7 SN-1                                                   </t>
  </si>
  <si>
    <t>63120EN0022586180200100730950016640</t>
  </si>
  <si>
    <t>63180EN0022586180200100502007000900</t>
  </si>
  <si>
    <t>63131EN0022586180200100502007001140</t>
  </si>
  <si>
    <t>63180EN0022586180200100502007001160</t>
  </si>
  <si>
    <t>69323EN0022586180200100730930011460</t>
  </si>
  <si>
    <t>69323EN0022586180200100730930010460</t>
  </si>
  <si>
    <t>69323EN0022586180200100730950004060</t>
  </si>
  <si>
    <t>63131EN0022586180200100502007001000</t>
  </si>
  <si>
    <t>63131EN0022586180200100502007000820</t>
  </si>
  <si>
    <t>63131EN0022586180200100720400002725</t>
  </si>
  <si>
    <t>63180EN0022586180200100502007001100</t>
  </si>
  <si>
    <t>69323EN0022586180200100502007001480</t>
  </si>
  <si>
    <t>69323EN0022586180200100730950018060</t>
  </si>
  <si>
    <t>69323EN0022586180200100290135000060</t>
  </si>
  <si>
    <t>Educación básica primaria</t>
  </si>
  <si>
    <t>69323EN0022586180200100730920001236</t>
  </si>
  <si>
    <t>69323EN0022586180200100730920001232</t>
  </si>
  <si>
    <t>69323EN0022586180200100730920001220</t>
  </si>
  <si>
    <t>69323EN0022586180200100730950013500</t>
  </si>
  <si>
    <t>69323EN0022586180200100730950013980</t>
  </si>
  <si>
    <t>69323EN0022586180200100730950014560</t>
  </si>
  <si>
    <t>69323EN0022586180200100730950015280</t>
  </si>
  <si>
    <t>69323EN0022586180200100730920030664</t>
  </si>
  <si>
    <t>69323EN0022586180200100730950018860</t>
  </si>
  <si>
    <t>69323EN0022586180200100730950018880</t>
  </si>
  <si>
    <t>69323EN0022586180200100730930007680</t>
  </si>
  <si>
    <t>69311EN0022586180200100730930007720</t>
  </si>
  <si>
    <t>69323EN0022586180200100730920025004</t>
  </si>
  <si>
    <t>69311EN0022586180200100730920020450</t>
  </si>
  <si>
    <t>69323EN0022586180200100730920028964</t>
  </si>
  <si>
    <t>69323EN0022586180200100730920029024</t>
  </si>
  <si>
    <t>69323EN0022586180200100730920029044</t>
  </si>
  <si>
    <t>69323EN0022586180200100730920029004</t>
  </si>
  <si>
    <t>69311EN0022586180200100730920029124</t>
  </si>
  <si>
    <t>69323EN0022586180200100730920029184</t>
  </si>
  <si>
    <t>69323EN0022586180200100730920029224</t>
  </si>
  <si>
    <t>69323EN0022586180200100730920029064</t>
  </si>
  <si>
    <t>69311EN0022586180200100730940011666</t>
  </si>
  <si>
    <t>69323EN0022586180200100730930007820</t>
  </si>
  <si>
    <t>69323EN0022586180200100730940010516</t>
  </si>
  <si>
    <t>CZ2</t>
  </si>
  <si>
    <t xml:space="preserve">Com (Sencilla Niv.2) E.Caribe </t>
  </si>
  <si>
    <t>63120EN0022586180200100502007000700</t>
  </si>
  <si>
    <t xml:space="preserve">HOSPITAL JORGE ISAAC                 </t>
  </si>
  <si>
    <t xml:space="preserve">CENTRO                        LA JAGUA DE IBIRICO           CR 2 CL 5-75                                                </t>
  </si>
  <si>
    <t>OF2</t>
  </si>
  <si>
    <t>Ofi (Mon. dbl. Niv.2) E.Caribe</t>
  </si>
  <si>
    <t>63110EN0023631195900100730910005150</t>
  </si>
  <si>
    <t>63110EN0023631195900100640011001180</t>
  </si>
  <si>
    <t xml:space="preserve">CONCEJO MPAL DE LA J                 </t>
  </si>
  <si>
    <t xml:space="preserve">OVELIO JIMENEZ                LA JAGUA DE IBIRICO           CR 4 CL 7-5                                                 </t>
  </si>
  <si>
    <t>63110EN0023647556800100502007000880</t>
  </si>
  <si>
    <t xml:space="preserve">AAA DE LA JAGUA DE I                 </t>
  </si>
  <si>
    <t xml:space="preserve">CENTRO                        LA JAGUA DE IBIRICO           CL 5 9-89                                                   </t>
  </si>
  <si>
    <t>63110EN0023631196500100720390000240</t>
  </si>
  <si>
    <t xml:space="preserve">CUERPO BOMBEROS VOLU                 </t>
  </si>
  <si>
    <t xml:space="preserve">CENTRO                        LA JAGUA DE IBIRICO           CL 6 CR 4-17                                                </t>
  </si>
  <si>
    <t>63110EN0023632920900100720390002620</t>
  </si>
  <si>
    <t xml:space="preserve">EMPOSANDIEGO-EMPAZ                   </t>
  </si>
  <si>
    <t xml:space="preserve">SAN DIEGO RURAL               SAN DIEGO                     CARRT DE SAN DIEGO VIA AL ACUE KM 7-16                      </t>
  </si>
  <si>
    <t>63110EN0023513778100100710050000584</t>
  </si>
  <si>
    <t xml:space="preserve">HOSPITAL EL SOCORRO                  </t>
  </si>
  <si>
    <t xml:space="preserve">CHICO                         SAN DIEGO                     CL 3 2-36                                                   </t>
  </si>
  <si>
    <t>63110EN0023631196600100502009000581</t>
  </si>
  <si>
    <t>63110EN0023631196600100502009000621</t>
  </si>
  <si>
    <t xml:space="preserve">MUNICIPIO DE SAN DIE                 </t>
  </si>
  <si>
    <t xml:space="preserve">LOS BRASILES                  CGTO LOS BRASILES             CL 1 *-                                                     </t>
  </si>
  <si>
    <t>63110EN0022586181800400710061005163</t>
  </si>
  <si>
    <t>63110EN0022586181800400640012002492</t>
  </si>
  <si>
    <t>63110EN0022586181800400710110011904</t>
  </si>
  <si>
    <t>63110EN0022586181800400502009001661</t>
  </si>
  <si>
    <t>63110EN0022586181800400710290004230</t>
  </si>
  <si>
    <t xml:space="preserve">CENTRO                        SAN DIEGO                     CL 3 8-48                                                   </t>
  </si>
  <si>
    <t>63110EN0022586181800100200007069960</t>
  </si>
  <si>
    <t>63110EN0022586181800100200007069940</t>
  </si>
  <si>
    <t>63110EN0022586181800200710061002423</t>
  </si>
  <si>
    <t>63110EN0022586181800200710061000243</t>
  </si>
  <si>
    <t>63110EN0022586181800200710100012860</t>
  </si>
  <si>
    <t>63110EN0022586181800200700050006570</t>
  </si>
  <si>
    <t>63110EN0022586181800200710100012660</t>
  </si>
  <si>
    <t>63110EN0022586181800200700020000085</t>
  </si>
  <si>
    <t>63110EN0022586181800200502009000661</t>
  </si>
  <si>
    <t>63110EN0022586181800200700050000360</t>
  </si>
  <si>
    <t>63110EN0022586181800200502009000701</t>
  </si>
  <si>
    <t>63110EN0022586181800200700050003890</t>
  </si>
  <si>
    <t>63110EN0022586181800200502009000461</t>
  </si>
  <si>
    <t>63110EN0022586181800200700050008850</t>
  </si>
  <si>
    <t>63110EN0022586181800200700050000815</t>
  </si>
  <si>
    <t>63110EN0022586181800200502009000441</t>
  </si>
  <si>
    <t>63110EN0022586181800200700040005808</t>
  </si>
  <si>
    <t xml:space="preserve">AGENCIA NACIONAL DE                  </t>
  </si>
  <si>
    <t xml:space="preserve">AGENCIA NACIONAL DE TIERRAS ANT      </t>
  </si>
  <si>
    <t xml:space="preserve">NOVALITO                      VALLEDUPAR                    CL 12 8-42                                                  </t>
  </si>
  <si>
    <t>63110EN0013523006800200290010000060</t>
  </si>
  <si>
    <t xml:space="preserve">CONTRALORIA GENERAL                  </t>
  </si>
  <si>
    <t xml:space="preserve">CONTRALORIA GENERAL DE LA REPUBLICA  </t>
  </si>
  <si>
    <t xml:space="preserve">LOPERENA                      VALLEDUPAR                    CL 16 11-4 ENTR 1   P 1  LOC  11                            </t>
  </si>
  <si>
    <t>63110EN0012530305700200502001000060</t>
  </si>
  <si>
    <t xml:space="preserve">CORPORACION AUTONOMA                 </t>
  </si>
  <si>
    <t>CORPORACION AUTONOMA REGIONAL DEL CES</t>
  </si>
  <si>
    <t xml:space="preserve">NOVALITO                      VALLEDUPAR                    CR 9 9-88                                                   </t>
  </si>
  <si>
    <t>63110EN0023405394600300010304000780</t>
  </si>
  <si>
    <t>63110EN0023405394600300010180003070</t>
  </si>
  <si>
    <t>63110EN0023405394600300011070010900</t>
  </si>
  <si>
    <t>63110EN0023405394600300502004000480</t>
  </si>
  <si>
    <t xml:space="preserve">UAE DIAN                             </t>
  </si>
  <si>
    <t xml:space="preserve">UAE DIRECCION DE IMP NACIONALES      </t>
  </si>
  <si>
    <t xml:space="preserve">CENTRO                        MONTERIA                      CRA 2 No. 33 - 44 -                                         </t>
  </si>
  <si>
    <t xml:space="preserve">    </t>
  </si>
  <si>
    <t>4EN00225337969001CORDOBAMONTERIAMONTERIACENTROCRA 2 No. 33 - 44</t>
  </si>
  <si>
    <t>MONTERIA</t>
  </si>
  <si>
    <t xml:space="preserve">FISCALIA GENERAL DE                  </t>
  </si>
  <si>
    <t>FISCALIA GENERAL DE SECCIONAL VALLEDU</t>
  </si>
  <si>
    <t xml:space="preserve">LOPERENA                      VALLEDUPAR                    CL 16A 10-24                                                </t>
  </si>
  <si>
    <t>63110EN0023454785400700502002000152</t>
  </si>
  <si>
    <t>63110EN0023454785400700010305004160</t>
  </si>
  <si>
    <t>63110EN0023454785400700010307005230</t>
  </si>
  <si>
    <t>63110EN0023454785400700010740005435</t>
  </si>
  <si>
    <t>63110EN0023454785400700042806003840</t>
  </si>
  <si>
    <t>63110EN0023454785400700010190001050</t>
  </si>
  <si>
    <t>63110EN0023454785400700010540001200</t>
  </si>
  <si>
    <t>63110EN0023454785400700720810000840</t>
  </si>
  <si>
    <t>63110EN0023454785400700320910000022</t>
  </si>
  <si>
    <t xml:space="preserve">INSTITUTO COLOMBIANO                 </t>
  </si>
  <si>
    <t xml:space="preserve">12 DE OCTUBRE                 VALLEDUPAR                    CL 21 14-30                                                 </t>
  </si>
  <si>
    <t>63110EN0021026384200500502008000460</t>
  </si>
  <si>
    <t>63110EN0021026384200500720760012638</t>
  </si>
  <si>
    <t>63110EN0021026384200500011350001680</t>
  </si>
  <si>
    <t xml:space="preserve">INSTITUTO COLOMBIANO FAMILIAR        </t>
  </si>
  <si>
    <t xml:space="preserve">LOPERENA                      VALLEDUPAR                    CL 16A 11-15                                                </t>
  </si>
  <si>
    <t>63110EN0022535348500100720760011898</t>
  </si>
  <si>
    <t>63110EN0022535348500100502002001922</t>
  </si>
  <si>
    <t>63110EN0022535348500100071306004490</t>
  </si>
  <si>
    <t>63110EN0022535348500100071510001700</t>
  </si>
  <si>
    <t>63110EN0022535348500100720030026132</t>
  </si>
  <si>
    <t>63110EN0022535348500100362911005120</t>
  </si>
  <si>
    <t xml:space="preserve">DIREC TERRITORIAL DE                 </t>
  </si>
  <si>
    <t>DIRECCION TERRITORIA SOCIAL DEL CESAR</t>
  </si>
  <si>
    <t xml:space="preserve">CAMILO TORRES                 CURUMANI                      CL 6 CR 16-3                                                </t>
  </si>
  <si>
    <t>63210EN0023452296300100010180003200</t>
  </si>
  <si>
    <t>R21</t>
  </si>
  <si>
    <t xml:space="preserve">Resid. Estrato 2 E.Caribe     </t>
  </si>
  <si>
    <t xml:space="preserve">DEPARTAMENTO DE POLI CESAR           </t>
  </si>
  <si>
    <t xml:space="preserve">12 DE OCTUBRE                 VALLEDUPAR                    CR 7A 23-96                                                 </t>
  </si>
  <si>
    <t>63110EN0023662678400100071306004650</t>
  </si>
  <si>
    <t>Orden público y actividad</t>
  </si>
  <si>
    <t>ARJONA</t>
  </si>
  <si>
    <t>R13</t>
  </si>
  <si>
    <t xml:space="preserve">Resid. Estrato 1 E.Carib      </t>
  </si>
  <si>
    <t>63110EN0023662678400100502008000160</t>
  </si>
  <si>
    <t>PAILITAS II</t>
  </si>
  <si>
    <t>EL BURRO</t>
  </si>
  <si>
    <t>EL COPEY</t>
  </si>
  <si>
    <t>LA GLORIA</t>
  </si>
  <si>
    <t>MARIANGOLA 1</t>
  </si>
  <si>
    <t xml:space="preserve">ALFONSO LOPEZ                 VALLEDUPAR                    CL 14 15-16                                                 </t>
  </si>
  <si>
    <t>63110EN0023662678400200010307000440</t>
  </si>
  <si>
    <t>63110EN0023662678400200502004001900</t>
  </si>
  <si>
    <t xml:space="preserve">POLICIA NACIONAL                     </t>
  </si>
  <si>
    <t xml:space="preserve">GAIRA                         GAIRA                         CARRT 90 KM 8-9                                             </t>
  </si>
  <si>
    <t>69321EN0022567509100300020670014641</t>
  </si>
  <si>
    <t>SAN ANGEL</t>
  </si>
  <si>
    <t>69321EN0022567509100300020730007282</t>
  </si>
  <si>
    <t>LOMA DEL BALSAMO</t>
  </si>
  <si>
    <t>63140EN0022567509100300010960004450</t>
  </si>
  <si>
    <t>EL DIFICIL</t>
  </si>
  <si>
    <t>69321EN0022567509100300020630001130</t>
  </si>
  <si>
    <t>PUEBLO NUEVO (MAGDALENA)</t>
  </si>
  <si>
    <t>67391EN0022567509100300110760010421</t>
  </si>
  <si>
    <t>NUEVA GRANADA 2</t>
  </si>
  <si>
    <t>RAMA JUDICIAL DIR SE ADMINISTRACION J</t>
  </si>
  <si>
    <t xml:space="preserve">RAMA JUDICIAL DIR SE JUDICIAL CESAR  </t>
  </si>
  <si>
    <t xml:space="preserve">CENTRO                        VALLEDUPAR                    CL 15 5-6                                                   </t>
  </si>
  <si>
    <t>63110EN0022091922800200502001000300</t>
  </si>
  <si>
    <t xml:space="preserve">REGISTRADURIA NAL DE                 </t>
  </si>
  <si>
    <t xml:space="preserve">SAN JOSE                      SANTA MARTA                   CL 14 13-56                                                 </t>
  </si>
  <si>
    <t>69321EN0022037289100600011410021755</t>
  </si>
  <si>
    <t xml:space="preserve">REGISTRADURIA NACION ESTADO CIVIL    </t>
  </si>
  <si>
    <t xml:space="preserve">LOPERENA                      VALLEDUPAR                    CL 15 11-69                                                 </t>
  </si>
  <si>
    <t>63110EN0022037289100300502002000422</t>
  </si>
  <si>
    <t>63110EN0022037289100300502002002422</t>
  </si>
  <si>
    <t>R11</t>
  </si>
  <si>
    <t xml:space="preserve">Resid. Estrato 1 E.Caribe     </t>
  </si>
  <si>
    <t xml:space="preserve">SERVICIO NACIONAL DE                 </t>
  </si>
  <si>
    <t xml:space="preserve">BARRIO PASATIEMPO             MONTERIA                      CL 24 No. 14 - 15 -                                         </t>
  </si>
  <si>
    <t>4EN00225050788002CORDOBAMONTERIAMONTERIABARRIO PASATIEMPOCL 24 No. 14 - 15</t>
  </si>
  <si>
    <t>Educación media técnica y</t>
  </si>
  <si>
    <t xml:space="preserve">MUNICIPIO DE ALGARRO                 </t>
  </si>
  <si>
    <t xml:space="preserve">EL CIRUELO                    ALGARROBO                     CL 7 CR 6A-12                                               </t>
  </si>
  <si>
    <t>63210EN0023453844500100011410031220</t>
  </si>
  <si>
    <t>ALGARROBO MAGD</t>
  </si>
  <si>
    <t>ALGARROBO 1</t>
  </si>
  <si>
    <t>63210EN0023453844500100050080000260</t>
  </si>
  <si>
    <t>LN 5169</t>
  </si>
  <si>
    <t xml:space="preserve">EL CARMEN                     ALGARROBO                     CR 12 CL 8-37                                               </t>
  </si>
  <si>
    <t>69321EN0023453844500200011410021995</t>
  </si>
  <si>
    <t>69321EN0023453844500200050080000400</t>
  </si>
  <si>
    <t>LN5199</t>
  </si>
  <si>
    <t>69321EN0023453844500200011410022120</t>
  </si>
  <si>
    <t>Actividades de parques de</t>
  </si>
  <si>
    <t>69321EN0023453844500200011410026320</t>
  </si>
  <si>
    <t>69321EN0023453844500200011410026300</t>
  </si>
  <si>
    <t>69321EN0023453844500200011410028760</t>
  </si>
  <si>
    <t>69321EN0023453844500200020720020752</t>
  </si>
  <si>
    <t>69321EN0023453844500200011410027960</t>
  </si>
  <si>
    <t>69321EN0023453844500200020730006482</t>
  </si>
  <si>
    <t>69321EN0023453844500200020730000026</t>
  </si>
  <si>
    <t xml:space="preserve">EMPRESA SOCIAL DEL E LOCAL ALGARROBO </t>
  </si>
  <si>
    <t xml:space="preserve">SAGRADO CORAZON DE JESUS      ALGARROBO                     CL 8 CR 8-13                                                </t>
  </si>
  <si>
    <t>63210EN0023631186200100050080000160</t>
  </si>
  <si>
    <t>63210EN0023631186200100050010001821</t>
  </si>
  <si>
    <t>ADMON PUBLICA COOP D ALGARROBO ACSEPA</t>
  </si>
  <si>
    <t xml:space="preserve">SAGRADO CORAZON DE JESUS      ALGARROBO                     CR 4A 5A-174                                                </t>
  </si>
  <si>
    <t>63210EN0023631188300100011420020950</t>
  </si>
  <si>
    <t xml:space="preserve">MUNICIPIO DE EL COPE                 </t>
  </si>
  <si>
    <t xml:space="preserve">CENTRO                        EL COPEY                      CR 16 9-10                                                  </t>
  </si>
  <si>
    <t>63210EN0023453850500100050080000680</t>
  </si>
  <si>
    <t>63210EN0023453850500100010590004690</t>
  </si>
  <si>
    <t>SALVACION 1</t>
  </si>
  <si>
    <t>SALVACION 3</t>
  </si>
  <si>
    <t xml:space="preserve">ESCUELA RURAL MIXTA LA PUYA          </t>
  </si>
  <si>
    <t xml:space="preserve">EL BOSQUE                     EL COPEY                      CR 16 CL 16-52                                              </t>
  </si>
  <si>
    <t>63210EN0023453850500200010590005430</t>
  </si>
  <si>
    <t>63210EN0023453850500200050080000680</t>
  </si>
  <si>
    <t>63210EN0023453850500200050080000600</t>
  </si>
  <si>
    <t>63210EN0023453850500200050080000640</t>
  </si>
  <si>
    <t xml:space="preserve">HOSPITAL SAN ROQUE D                 </t>
  </si>
  <si>
    <t xml:space="preserve">SAN CARLOS                    EL COPEY                      CL 10 23-37                                                 </t>
  </si>
  <si>
    <t>63210EN0023631197700100050010005301</t>
  </si>
  <si>
    <t>63210EN0023631197700100050080000640</t>
  </si>
  <si>
    <t xml:space="preserve">EMPRESA DE SERVICIOS                 </t>
  </si>
  <si>
    <t xml:space="preserve">SAN CARLOS                    EL COPEY                      CL 10 21-26                                                 </t>
  </si>
  <si>
    <t>63210EN0013631198000200010610003655</t>
  </si>
  <si>
    <t>63210EN0023631198000100010610003655</t>
  </si>
  <si>
    <t xml:space="preserve">MUNICIPIO DE SABANAS                 </t>
  </si>
  <si>
    <t xml:space="preserve">NUEVO                         SABANAS DE SAN ANGEL          CR 3 CL 3-10                                                </t>
  </si>
  <si>
    <t>63210EN0022585482900100020670006141</t>
  </si>
  <si>
    <t>SABANAS DE SAN ANGEL</t>
  </si>
  <si>
    <t>BANCO I</t>
  </si>
  <si>
    <t>63210EN0022585482900100020670006181</t>
  </si>
  <si>
    <t>63210EN0022585482900100020670006161</t>
  </si>
  <si>
    <t>63210EN0022585482900200020680014871</t>
  </si>
  <si>
    <t>63210EN0022585482900200020670002921</t>
  </si>
  <si>
    <t>63210EN0022585482900200020680010341</t>
  </si>
  <si>
    <t>63210EN0022585482900200020680012681</t>
  </si>
  <si>
    <t>63210EN0022585482900200020670000181</t>
  </si>
  <si>
    <t>63210EN0022585482900200020670006141</t>
  </si>
  <si>
    <t>63210EN0022585482900200020670016121</t>
  </si>
  <si>
    <t>63210EN0022585482900200020670002861</t>
  </si>
  <si>
    <t>63210EN0022585482900200020680004818</t>
  </si>
  <si>
    <t>63210EN0022585482900200020670002741</t>
  </si>
  <si>
    <t>63210EN0022585482900200020670011641</t>
  </si>
  <si>
    <t>63210EN0022585482900200020680016161</t>
  </si>
  <si>
    <t>EMPRESA SOCIAL DEL E LOCAL DE SABANAS</t>
  </si>
  <si>
    <t xml:space="preserve">CENTRO                        SABANAS DE SAN ANGEL          CR 3 3A-32                                                  </t>
  </si>
  <si>
    <t>63210EN0023631198400100050020000420</t>
  </si>
  <si>
    <t>63210EN0023631198400100050020000460</t>
  </si>
  <si>
    <t>EMPRESA DE SERVICIOS SERVISANANGEL ES</t>
  </si>
  <si>
    <t xml:space="preserve">CENTRO                        SABANAS DE SAN ANGEL          CL 6 CR 5-59                                                </t>
  </si>
  <si>
    <t>63210EN0023663406300100020680003178</t>
  </si>
  <si>
    <t>Actividades combinadas de</t>
  </si>
  <si>
    <t>63210EN0023663406300100050020000560</t>
  </si>
  <si>
    <t xml:space="preserve">MUNICIPIO DE PUEBLO                  </t>
  </si>
  <si>
    <t xml:space="preserve">CENTRO                        PUEBLO BELLO RURAL            CL 9 10-25                                                  </t>
  </si>
  <si>
    <t>PUEBLO BELLO</t>
  </si>
  <si>
    <t>69311EN0023453842300100639501007846</t>
  </si>
  <si>
    <t>69311EN0023453842300100639511002450</t>
  </si>
  <si>
    <t>69311EN0023453842300100639509001190</t>
  </si>
  <si>
    <t>69311EN0023453842300100639503007473</t>
  </si>
  <si>
    <t>69311EN0023453842300100640015000180</t>
  </si>
  <si>
    <t>67711EN0023453842300100639510000030</t>
  </si>
  <si>
    <t>67711EN0023453842300100639510002170</t>
  </si>
  <si>
    <t>67711EN0023453842300100639510002450</t>
  </si>
  <si>
    <t xml:space="preserve">LAS FLORES                    PUEBLO BELLO RURAL            CR 8 CL 10-69                                               </t>
  </si>
  <si>
    <t>63110EN0023453842300200502016000110</t>
  </si>
  <si>
    <t>63110EN0023453842300200639511006010</t>
  </si>
  <si>
    <t>Ganadería.</t>
  </si>
  <si>
    <t>63110EN0023453842300200639501001466</t>
  </si>
  <si>
    <t>63110EN0023453842300200502011000340</t>
  </si>
  <si>
    <t xml:space="preserve">FUNDACION MEMBRANA                   </t>
  </si>
  <si>
    <t xml:space="preserve">ARIGUANI                      PUEBLO BELLO RURAL            CR 12A CL 9-                                                </t>
  </si>
  <si>
    <t>63110EN0023657341900100502016000170</t>
  </si>
  <si>
    <t xml:space="preserve">HOSPITAL CAMILO VILL                 </t>
  </si>
  <si>
    <t xml:space="preserve">LOMITA BLANCA                 PUEBLO BELLO RURAL            CL 8 3-157                                                  </t>
  </si>
  <si>
    <t xml:space="preserve">INDUSTRIA MILITAR IN                 </t>
  </si>
  <si>
    <t xml:space="preserve">LA  MESA                      CGTO LA  MESA                 CARRT VIA A LA MESA KM 0-126                                </t>
  </si>
  <si>
    <t>63110EN0022037281700200383712000451</t>
  </si>
  <si>
    <t xml:space="preserve">INPEC                                </t>
  </si>
  <si>
    <t xml:space="preserve">TEUSAQUILLO                   BOGOTA                        CL 26 CR 27-48                                              </t>
  </si>
  <si>
    <t>BOGOTA</t>
  </si>
  <si>
    <t>VALLEDUPAR 5</t>
  </si>
  <si>
    <t>OW2</t>
  </si>
  <si>
    <t xml:space="preserve">Ofi (Sencilla Niv.2) E.Caribe </t>
  </si>
  <si>
    <t>INPEC</t>
  </si>
  <si>
    <t xml:space="preserve">MUNICIPIO DE CHIRIGU                 </t>
  </si>
  <si>
    <t xml:space="preserve">LAS DELICIAS                  CHIRIGUANA                    CL 8 12-73                                                  </t>
  </si>
  <si>
    <t>63210EN0012586180800200050110001359</t>
  </si>
  <si>
    <t>63210EN0012586180800200050030001061</t>
  </si>
  <si>
    <t>RINCON HONDO</t>
  </si>
  <si>
    <t>Otras actividades recreat</t>
  </si>
  <si>
    <t>Administración de justici</t>
  </si>
  <si>
    <t>63210EN0012586180800200050110001339</t>
  </si>
  <si>
    <t>63210EN0012586180800100050030001061</t>
  </si>
  <si>
    <t>63210EN0012586180800100050110001359</t>
  </si>
  <si>
    <t>LA AURORA</t>
  </si>
  <si>
    <t>63210EN0022586180800400050110001359</t>
  </si>
  <si>
    <t>63210EN0022586180800400050030001061</t>
  </si>
  <si>
    <t xml:space="preserve">HOSPITAL REGIONAL SA                 </t>
  </si>
  <si>
    <t xml:space="preserve">CENTRO                        CHIRIGUANA                    CL 7 CR 6-5                                                 </t>
  </si>
  <si>
    <t>63210EN0013634417300100050110001519</t>
  </si>
  <si>
    <t xml:space="preserve">MUNICIPIO DE LA GLOR                 </t>
  </si>
  <si>
    <t xml:space="preserve">CENTRO                        LA GLORIA                     CL 2 5A-75                                                  </t>
  </si>
  <si>
    <t>63210EN0022586181400200011495000038</t>
  </si>
  <si>
    <t>63210EN0022586181400200022340003165</t>
  </si>
  <si>
    <t>SIMA?A</t>
  </si>
  <si>
    <t>63210EN0022586181400200050125000250</t>
  </si>
  <si>
    <t>63210EN0022586181400200011495000009</t>
  </si>
  <si>
    <t>63210EN0022586181400200011495000008</t>
  </si>
  <si>
    <t>63210EN0022586181400200022450002330</t>
  </si>
  <si>
    <t>63210EN0022586181400200011490000140</t>
  </si>
  <si>
    <t>63210EN0022586181400200011490004190</t>
  </si>
  <si>
    <t>63210EN0012586181400100022450002624</t>
  </si>
  <si>
    <t>63210EN0012586181400100050125000250</t>
  </si>
  <si>
    <t>63210EN0012586181400100022450001610</t>
  </si>
  <si>
    <t>63210EN0012586181400100022340002765</t>
  </si>
  <si>
    <t>63210EN0012586181400100022340002725</t>
  </si>
  <si>
    <t>63210EN0012586181400100011495000042</t>
  </si>
  <si>
    <t>63210EN0012586181400100011480008880</t>
  </si>
  <si>
    <t>63210EN0012586181400100022340003025</t>
  </si>
  <si>
    <t>63210EN0012586181400100022450002490</t>
  </si>
  <si>
    <t>63210EN0012586181400100011490004465</t>
  </si>
  <si>
    <t xml:space="preserve">SAN RAFAEL                    LA GLORIA                     CL 7 2-15                                                   </t>
  </si>
  <si>
    <t>63210EN0012586181400400011490005160</t>
  </si>
  <si>
    <t>LA ESTACION</t>
  </si>
  <si>
    <t>63210EN0013631560400100050125000150</t>
  </si>
  <si>
    <t>63210EN0013631560400100011490005160</t>
  </si>
  <si>
    <t xml:space="preserve">EL BOLSILLO                   LA GLORIA                     CR 9 2-60                                                   </t>
  </si>
  <si>
    <t>63210EN0013631559900100050125000360</t>
  </si>
  <si>
    <t>63210EN0013631559900100022340002965</t>
  </si>
  <si>
    <t xml:space="preserve">MUNICIPIO DE PAILITA                 </t>
  </si>
  <si>
    <t xml:space="preserve">CENTRO                        PAILITAS                      CR 6 5-82                                                   </t>
  </si>
  <si>
    <t>63210EN0012586181700200010865029528</t>
  </si>
  <si>
    <t>PAILITAS</t>
  </si>
  <si>
    <t>63210EN0012586181700200720820000980</t>
  </si>
  <si>
    <t>63210EN0012586181700200720850037201</t>
  </si>
  <si>
    <t>63210EN0012586181700200010860001942</t>
  </si>
  <si>
    <t>63210EN0012586181700200022130010005</t>
  </si>
  <si>
    <t>PALESTINA</t>
  </si>
  <si>
    <t>63210EN0012586181700200720810000740</t>
  </si>
  <si>
    <t>63210EN0012586181700200720810001070</t>
  </si>
  <si>
    <t>63210EN0012586181700200720820007470</t>
  </si>
  <si>
    <t>63210EN0012586181700200050095000250</t>
  </si>
  <si>
    <t>Comercio al por menor no</t>
  </si>
  <si>
    <t>63210EN0012586181700200720810002220</t>
  </si>
  <si>
    <t>63210EN0012586181700200720820004070</t>
  </si>
  <si>
    <t>63210EN0012586181700200720830000010</t>
  </si>
  <si>
    <t>63210EN0012586181700200020800001230</t>
  </si>
  <si>
    <t>63210EN0012586181700200010865030008</t>
  </si>
  <si>
    <t>63210EN0012586181700200015040003230</t>
  </si>
  <si>
    <t>63210EN0012586181700100720810001225</t>
  </si>
  <si>
    <t>63210EN0012586181700100020800002230</t>
  </si>
  <si>
    <t>63210EN0012586181700100720820001750</t>
  </si>
  <si>
    <t>63210EN0012586181700100015040004450</t>
  </si>
  <si>
    <t>63210EN0012586181700100021885002910</t>
  </si>
  <si>
    <t>63210EN0012586181700100050095000250</t>
  </si>
  <si>
    <t>63210EN0012586181700100720810003380</t>
  </si>
  <si>
    <t>63210EN0012586181700100021870002655</t>
  </si>
  <si>
    <t>63210EN0012586181700100021870003639</t>
  </si>
  <si>
    <t>63210EN0012586181700100720830010010</t>
  </si>
  <si>
    <t>63210EN0012586181700100110810002100</t>
  </si>
  <si>
    <t>63210EN0012586181700100021880000265</t>
  </si>
  <si>
    <t xml:space="preserve">CENTRO                        PAILITAS                      CR 8 CL 6-16                                                </t>
  </si>
  <si>
    <t>IA1</t>
  </si>
  <si>
    <t xml:space="preserve">Ind (Sencilla Niv.1) E.Carib  </t>
  </si>
  <si>
    <t>63210EN0012586181700400720810000740</t>
  </si>
  <si>
    <t xml:space="preserve">CENTRO                        PAILITAS                      CR 8 CL 6-16 OFI    01                                      </t>
  </si>
  <si>
    <t>63210EN0013631559400100720810000740</t>
  </si>
  <si>
    <t xml:space="preserve">HOSPITAL HELI MORENO                 </t>
  </si>
  <si>
    <t xml:space="preserve">TORCOROMA                     PAILITAS                      CL 7B 5-113                                                 </t>
  </si>
  <si>
    <t>63210EN0023631540400100021870000935</t>
  </si>
  <si>
    <t>63210EN0023631540400100050095000070</t>
  </si>
  <si>
    <t>63210EN0023631540400100022130008935</t>
  </si>
  <si>
    <t xml:space="preserve">MUNICIPIO DE PELAYA                  </t>
  </si>
  <si>
    <t xml:space="preserve">PELAYA                        PELAYA                        CARRT VIA A VALLEDUPAR KM-2                                 </t>
  </si>
  <si>
    <t>63210EN0012585189400200022060012219</t>
  </si>
  <si>
    <t>PELAYA</t>
  </si>
  <si>
    <t>LA COSTILLA</t>
  </si>
  <si>
    <t>63210EN0022585189400100022060012179</t>
  </si>
  <si>
    <t>63210EN0022585189400100022060012219</t>
  </si>
  <si>
    <t>63210EN0012585189400400022060012219</t>
  </si>
  <si>
    <t xml:space="preserve">HOSPITAL FRANCISCO C                 </t>
  </si>
  <si>
    <t xml:space="preserve">PELAYA                        PELAYA                        CARRT VIA A VALLEDUPAR -2                                   </t>
  </si>
  <si>
    <t>63210EN0013642261000100022020008213</t>
  </si>
  <si>
    <t>63210EN0013642261000100022060000230</t>
  </si>
  <si>
    <t xml:space="preserve">MUNICIPIO DE TAMALAM                 </t>
  </si>
  <si>
    <t xml:space="preserve">EL MACHIN                     TAMALAMEQUE                   CL 3 CR 2-46                                                </t>
  </si>
  <si>
    <t>63210EN0012586181900200010740004675</t>
  </si>
  <si>
    <t>63210EN0012586181900200010890007350</t>
  </si>
  <si>
    <t>63210EN0012586181900200010890007510</t>
  </si>
  <si>
    <t>63210EN0012586181900200010890007710</t>
  </si>
  <si>
    <t>63210EN0012586181900200050030000200</t>
  </si>
  <si>
    <t>63210EN0012586181900200010890007690</t>
  </si>
  <si>
    <t>Enseñanza cultural.</t>
  </si>
  <si>
    <t>63210EN0012586181900200720920002056</t>
  </si>
  <si>
    <t>63210EN0012586181900200010890003410</t>
  </si>
  <si>
    <t>63210EN0012586181900200010890006360</t>
  </si>
  <si>
    <t>63210EN0012586181900200720920003322</t>
  </si>
  <si>
    <t>63210EN0012586181900100050030000200</t>
  </si>
  <si>
    <t>TAMALAMEQUE 2</t>
  </si>
  <si>
    <t>63210EN0012586181900100021520005731</t>
  </si>
  <si>
    <t>63210EN0012586181900100010890002810</t>
  </si>
  <si>
    <t>63210EN0012586181900100010890007470</t>
  </si>
  <si>
    <t>63210EN0012586181900100010890007410</t>
  </si>
  <si>
    <t>63210EN0012586181900100720920008008</t>
  </si>
  <si>
    <t>63210EN0012586181900100010895004740</t>
  </si>
  <si>
    <t>63210EN0012586181900100022160006549</t>
  </si>
  <si>
    <t>63210EN0012586181900100010895000100</t>
  </si>
  <si>
    <t>63210EN0012586181900100021875000390</t>
  </si>
  <si>
    <t>63210EN0012586181900100010890007510</t>
  </si>
  <si>
    <t>63210EN0012586181900100010890007730</t>
  </si>
  <si>
    <t>63210EN0012586181900100500003001120</t>
  </si>
  <si>
    <t>63210EN0012586181900100500003000720</t>
  </si>
  <si>
    <t>63210EN0012586181900100500003000380</t>
  </si>
  <si>
    <t>63210EN0012586181900100500003000400</t>
  </si>
  <si>
    <t>63210EN0012586181900100022280003253</t>
  </si>
  <si>
    <t>63210EN0012586181900100500003001200</t>
  </si>
  <si>
    <t>63210EN0012586181900100500003001300</t>
  </si>
  <si>
    <t>63210EN0012586181900100010895000050</t>
  </si>
  <si>
    <t>63210EN0022586181900400290010094110</t>
  </si>
  <si>
    <t>63210EN0022586181900400022160006900</t>
  </si>
  <si>
    <t>63210EN0022586181900400022160003249</t>
  </si>
  <si>
    <t>63210EN0022586181900400022280006857</t>
  </si>
  <si>
    <t>63210EN0022586181900400500003001420</t>
  </si>
  <si>
    <t>63210EN0022586181900400022280001693</t>
  </si>
  <si>
    <t xml:space="preserve">PROHIDRIK SAS ESP                    </t>
  </si>
  <si>
    <t xml:space="preserve">EL CEREAL                     TAMALAMEQUE                   CL 1 11-2                                                   </t>
  </si>
  <si>
    <t>IA2</t>
  </si>
  <si>
    <t xml:space="preserve">Ind (Sencilla Niv.2) E.Carib  </t>
  </si>
  <si>
    <t>63210EN0023653058300100720920010308</t>
  </si>
  <si>
    <t>LN-5196</t>
  </si>
  <si>
    <t xml:space="preserve">HOSPITAL TAMALAMEQUE                 </t>
  </si>
  <si>
    <t xml:space="preserve">FUNDACION                     TAMALAMEQUE                   CL 5 6-4                                                    </t>
  </si>
  <si>
    <t>63210EN0013631560000100050030000190</t>
  </si>
  <si>
    <t>63210EN0013631560000100500003001400</t>
  </si>
  <si>
    <t xml:space="preserve">GIL ALEJANDRO                        </t>
  </si>
  <si>
    <t xml:space="preserve">EL BALCON DE ORO HOTEL               </t>
  </si>
  <si>
    <t xml:space="preserve">EL CARMEN                     CURUMANI                      TR 5 CL 10-58                                               </t>
  </si>
  <si>
    <t>63210EN0022582324700100015010006770</t>
  </si>
  <si>
    <t xml:space="preserve">AUTOSERVICIO AUTOCEN                 </t>
  </si>
  <si>
    <t xml:space="preserve">CENTRO                        CURUMANI                      CL 9 14-80                                                  </t>
  </si>
  <si>
    <t>63210EN0022582429900100010190000020</t>
  </si>
  <si>
    <t xml:space="preserve">RESTAURANTE Y CAFETE                 </t>
  </si>
  <si>
    <t xml:space="preserve">SAN VICENTE                   CURUMANI                      CARRT VIA A SAN ROQUE KM 3-56                               </t>
  </si>
  <si>
    <t>63210EN0022581519100100050130000150</t>
  </si>
  <si>
    <t>Expendio a la mesa de com</t>
  </si>
  <si>
    <t>LN-5172</t>
  </si>
  <si>
    <t xml:space="preserve">ESTACION DE SERVICIO                 </t>
  </si>
  <si>
    <t xml:space="preserve">PARAISO                       CURUMANI                      CR 17 11-26                                                 </t>
  </si>
  <si>
    <t>63210EN0023458963700100050130000170</t>
  </si>
  <si>
    <t xml:space="preserve">CENTRO DE SERVICIO L                 </t>
  </si>
  <si>
    <t xml:space="preserve">EL BURRO                      CGTO EL BURRO                 CARRT VIA A PELAYA KM 1-112                                 </t>
  </si>
  <si>
    <t>63210EN0022584788200100015040006770</t>
  </si>
  <si>
    <t xml:space="preserve">COOGANASUR                           </t>
  </si>
  <si>
    <t xml:space="preserve">CENTRO                        PAILITAS                      CR 6 5-46                                                   </t>
  </si>
  <si>
    <t>63210EN0022580150000100050095000290</t>
  </si>
  <si>
    <t xml:space="preserve">COMUNITARIOS AGRUPAD                 </t>
  </si>
  <si>
    <t xml:space="preserve">PANTANO DE VARGAS             LA GLORIA                     CR 6 CL 4-40                                                </t>
  </si>
  <si>
    <t>63210EN0023615614800100011490000240</t>
  </si>
  <si>
    <t>Otras actividades de asis</t>
  </si>
  <si>
    <t xml:space="preserve">CENTRO                        CURUMANI                      CR 16 7-73                                                  </t>
  </si>
  <si>
    <t>63210EN0023509498300100050130000250</t>
  </si>
  <si>
    <t xml:space="preserve">CENTRO DE ESPECIALID                 </t>
  </si>
  <si>
    <t xml:space="preserve">ALFONSO LOPEZ                 VALLEDUPAR                    CR 16 13BBIS-7                                              </t>
  </si>
  <si>
    <t>63110EN0023641719900100502004000280</t>
  </si>
  <si>
    <t xml:space="preserve">SR STEFANY CERA COLE APREHSI GROUP   </t>
  </si>
  <si>
    <t xml:space="preserve">LAS DELICIAS                  VALLEDUPAR                    TR 18B 20-32                                                </t>
  </si>
  <si>
    <t>63110EN0023607729100100502005001530</t>
  </si>
  <si>
    <t xml:space="preserve">EPS SANITAS CC ORBE                  </t>
  </si>
  <si>
    <t>SRES CENTRO MEDICO C CENTRO MEDICO CO</t>
  </si>
  <si>
    <t xml:space="preserve">LAS FLORES                    VALLEDUPAR                    CL 16 19D-28 P  1                                           </t>
  </si>
  <si>
    <t>63110EN0023639182600100502005000730</t>
  </si>
  <si>
    <t xml:space="preserve">LAS FLORES                    VALLEDUPAR                    CL 16 19D-28 ARCO   01                                      </t>
  </si>
  <si>
    <t>63110EN0023644294700100502005000730</t>
  </si>
  <si>
    <t xml:space="preserve">UNIDAD DE TRATAMIENT                 </t>
  </si>
  <si>
    <t xml:space="preserve">LAS FLORES                    VALLEDUPAR                    CL 16 19D-28                                                </t>
  </si>
  <si>
    <t>63110EN0023634089700100114104003127</t>
  </si>
  <si>
    <t xml:space="preserve">GRUPO AGROINDUSTRIAL                 </t>
  </si>
  <si>
    <t xml:space="preserve">LA GLORIA                     LA GLORIA                     CARRT VIA A LA MATA KM 16-200                               </t>
  </si>
  <si>
    <t>63210EN0013643457400100022450002090</t>
  </si>
  <si>
    <t>63210EN0013643457400100050125000130</t>
  </si>
  <si>
    <t>LN-583</t>
  </si>
  <si>
    <t>63210EN0013643457400100022450002110</t>
  </si>
  <si>
    <t>Elaboración de aceites y</t>
  </si>
  <si>
    <t>63210EN0013643457400100022450002150</t>
  </si>
  <si>
    <t xml:space="preserve">CARLOS MURGAS GUERRE                 </t>
  </si>
  <si>
    <t xml:space="preserve">EL PRADO                      BARRANQUILLA                  CR 58 64-82                                                 </t>
  </si>
  <si>
    <t>63110EN0023501336500100502009001721</t>
  </si>
  <si>
    <t>Cultivos agrícolas transi</t>
  </si>
  <si>
    <t xml:space="preserve">MARFIL IMPRESOS Y PA                 </t>
  </si>
  <si>
    <t xml:space="preserve">UNIVERSAL                     BARRANQUILLA                  CL 30 1-245 BDGA 1ECO                                       </t>
  </si>
  <si>
    <t xml:space="preserve">AGROSAVIA                            </t>
  </si>
  <si>
    <t>LA CORPORACION COLOM DE INVESTIGACION</t>
  </si>
  <si>
    <t xml:space="preserve">SAN RAMON                     AGUSTIN CODAZZI               CARRT VIA A BECERRIL KM 1-304                               </t>
  </si>
  <si>
    <t>63110EN0013450996800200502010000380</t>
  </si>
  <si>
    <t>Investigaciones y desarro</t>
  </si>
  <si>
    <t>DIRECCION SECCIONAL JUDICIAL DEL MAGD</t>
  </si>
  <si>
    <t xml:space="preserve">EL CENTRO                     SANTA MARTA                   CR 2 CL 19-10                                               </t>
  </si>
  <si>
    <t>67391EN0022091922800100110760003281</t>
  </si>
  <si>
    <t>69321EN0022091922800100011420014450</t>
  </si>
  <si>
    <t>69321EN0022091922800100020680000758</t>
  </si>
  <si>
    <t>63140EN0022091922800100011350005220</t>
  </si>
  <si>
    <t xml:space="preserve">PUEBLO NUEVO                  EL BANCO                      CL 7 18-203                                                 </t>
  </si>
  <si>
    <t>62310EN0021026384200600250120006690</t>
  </si>
  <si>
    <t>EL BANCO</t>
  </si>
  <si>
    <t xml:space="preserve">INSTITUTO NACIONAL D                 </t>
  </si>
  <si>
    <t xml:space="preserve">LOPERENA                      VALLEDUPAR                    CL 16A 12-89                                                </t>
  </si>
  <si>
    <t>63110EN0023512285000600502001000050</t>
  </si>
  <si>
    <t xml:space="preserve">SR MUNICIPIO DE VALL                 </t>
  </si>
  <si>
    <t xml:space="preserve">SR MUNICIPIO DE VALLEDUPAR           </t>
  </si>
  <si>
    <t xml:space="preserve">CENTRO                        VALLEDUPAR                    CR 5 15-65                                                  </t>
  </si>
  <si>
    <t>63110EN0022535475500400502016000010</t>
  </si>
  <si>
    <t>63110EN0022535475500400268601012100</t>
  </si>
  <si>
    <t>63110EN0022535475500400268801012500</t>
  </si>
  <si>
    <t>63110EN0022535475500400389004000750</t>
  </si>
  <si>
    <t>AGUAS BLANCAS</t>
  </si>
  <si>
    <t>63110EN0022535475500400279102012295</t>
  </si>
  <si>
    <t>63110EN0022535475500400279407003550</t>
  </si>
  <si>
    <t>63110EN0022535475500400383713000763</t>
  </si>
  <si>
    <t>63110EN0022535475500400268304008350</t>
  </si>
  <si>
    <t>63110EN0022535475500400268101005150</t>
  </si>
  <si>
    <t>63110EN0022535475500400268102007490</t>
  </si>
  <si>
    <t>63110EN0022535475500400389003000640</t>
  </si>
  <si>
    <t>63110EN0022535475500400279407009110</t>
  </si>
  <si>
    <t>63110EN0022535475500400389004000730</t>
  </si>
  <si>
    <t>63110EN0022535475500400279407008830</t>
  </si>
  <si>
    <t>63110EN0022535475500400279405000015</t>
  </si>
  <si>
    <t>63110EN0022535475500100279103000960</t>
  </si>
  <si>
    <t>63110EN0022535475500100279103000760</t>
  </si>
  <si>
    <t>63110EN0022535475500100268101003930</t>
  </si>
  <si>
    <t>63110EN0022535475500100268302000070</t>
  </si>
  <si>
    <t>63110EN0012535475500200268305002098</t>
  </si>
  <si>
    <t>63110EN0012535475500200268304003330</t>
  </si>
  <si>
    <t>63110EN0022535475500100502008000720</t>
  </si>
  <si>
    <t>63110EN0022535475500100502008000180</t>
  </si>
  <si>
    <t>63110EN0022535475500100093104001810</t>
  </si>
  <si>
    <t>63110EN0022535475500100333311004410</t>
  </si>
  <si>
    <t>63110EN0022535475500100333313002470</t>
  </si>
  <si>
    <t>63110EN0022535475500100103802001980</t>
  </si>
  <si>
    <t>63110EN0022535475500100502003000200</t>
  </si>
  <si>
    <t>63110EN0022535475500100279001002120</t>
  </si>
  <si>
    <t>63110EN0022535475500100268301002881</t>
  </si>
  <si>
    <t>63110EN0022535475500100268301002761</t>
  </si>
  <si>
    <t>63110EN0022535475500100061205010546</t>
  </si>
  <si>
    <t>63110EN0022535475500100502008000260</t>
  </si>
  <si>
    <t>SALGUERO 6</t>
  </si>
  <si>
    <t>63110EN0022535475500100502003001200</t>
  </si>
  <si>
    <t>63110EN0022535475500100268304003330</t>
  </si>
  <si>
    <t>63110EN0022535475500100502008001300</t>
  </si>
  <si>
    <t>63110EN0022535475500100279001002160</t>
  </si>
  <si>
    <t>63110EN0022535475500100279001001340</t>
  </si>
  <si>
    <t>63110EN0022535475500100502005000670</t>
  </si>
  <si>
    <t>63110EN0022535475500100124401004390</t>
  </si>
  <si>
    <t>63110EN0022535475500100268302000030</t>
  </si>
  <si>
    <t>63110EN0022535475500100502008001940</t>
  </si>
  <si>
    <t>63110EN0022535475500100268303005866</t>
  </si>
  <si>
    <t>63110EN0022535475500100502005000630</t>
  </si>
  <si>
    <t>63110EN0022535475500100502008001920</t>
  </si>
  <si>
    <t>63110EN0022535475500100268601001900</t>
  </si>
  <si>
    <t>63110EN0022535475500100268802004570</t>
  </si>
  <si>
    <t>63110EN0022535475500100502008001760</t>
  </si>
  <si>
    <t>63110EN0022535475500100502005000550</t>
  </si>
  <si>
    <t>63110EN0022535475500100268102009719</t>
  </si>
  <si>
    <t>63110EN0022535475500100502004002120</t>
  </si>
  <si>
    <t>63110EN0022535475500100502008000940</t>
  </si>
  <si>
    <t>63110EN0022535475500100032511000930</t>
  </si>
  <si>
    <t>63110EN0022535475500100502006001340</t>
  </si>
  <si>
    <t>63110EN0022535475500100502002000882</t>
  </si>
  <si>
    <t>63110EN0022535475500100071510003550</t>
  </si>
  <si>
    <t>63110EN0022535475500100081804002120</t>
  </si>
  <si>
    <t>63110EN0022535475500100081807001740</t>
  </si>
  <si>
    <t>63110EN0022535475500100020509003890</t>
  </si>
  <si>
    <t>63110EN0022535475500100091916002460</t>
  </si>
  <si>
    <t>63110EN0022535475500100093104001100</t>
  </si>
  <si>
    <t>63110EN0022535475500100502005000510</t>
  </si>
  <si>
    <t xml:space="preserve">DEL CESAR DEPARTAMENTO               </t>
  </si>
  <si>
    <t>63110EN0022535475500100343806000020</t>
  </si>
  <si>
    <t>63110EN0022535475500100114108003980</t>
  </si>
  <si>
    <t>63110EN0022535475500100354204002470</t>
  </si>
  <si>
    <t>63110EN0022535475500100502005000490</t>
  </si>
  <si>
    <t>63110EN0022535475500100502003000100</t>
  </si>
  <si>
    <t>63110EN0022535475500100502006001300</t>
  </si>
  <si>
    <t>63110EN0022535475500100020710003600</t>
  </si>
  <si>
    <t>63110EN0022535475500100020711000990</t>
  </si>
  <si>
    <t>63110EN0022535475500100268601012120</t>
  </si>
  <si>
    <t>63110EN0022535475500100268303007646</t>
  </si>
  <si>
    <t>63110EN0022535475500100268301006641</t>
  </si>
  <si>
    <t>63110EN0022535475500100268301007681</t>
  </si>
  <si>
    <t>63110EN0022535475500100268303003126</t>
  </si>
  <si>
    <t>63110EN0022535475500100268305002098</t>
  </si>
  <si>
    <t>63110EN0022535475500100268302006410</t>
  </si>
  <si>
    <t>63110EN0022535475500100268601003720</t>
  </si>
  <si>
    <t>63110EN0022535475500100268601007240</t>
  </si>
  <si>
    <t>63110EN0022535475500100268801002340</t>
  </si>
  <si>
    <t>63110EN0022535475500100279101002620</t>
  </si>
  <si>
    <t>63110EN0022535475500100502011000320</t>
  </si>
  <si>
    <t>63110EN0022535475500100279102014395</t>
  </si>
  <si>
    <t>63110EN0022535475500100290145004672</t>
  </si>
  <si>
    <t>63110EN0022535475500100279307000620</t>
  </si>
  <si>
    <t>63110EN0022535475500100502011000480</t>
  </si>
  <si>
    <t>63110EN0022535475500100124305000560</t>
  </si>
  <si>
    <t>63110EN0022535475500100383710005139</t>
  </si>
  <si>
    <t>63110EN0022535475500100502003001060</t>
  </si>
  <si>
    <t>63110EN0022535475500100502003001140</t>
  </si>
  <si>
    <t>63110EN0022535475500100010305001040</t>
  </si>
  <si>
    <t>63110EN0022535475500100502013000820</t>
  </si>
  <si>
    <t>63110EN0022535475500100268101004370</t>
  </si>
  <si>
    <t>63110EN0022535475500100502003001080</t>
  </si>
  <si>
    <t>63110EN0022535475500100273001001550</t>
  </si>
  <si>
    <t>63110EN0022535475500100279407001570</t>
  </si>
  <si>
    <t>63110EN0022535475500100502003000440</t>
  </si>
  <si>
    <t>63110EN0022535475500100268604005386</t>
  </si>
  <si>
    <t>63110EN0022535475500100502015000010</t>
  </si>
  <si>
    <t>63110EN0022535475500100268304003350</t>
  </si>
  <si>
    <t>63110EN0022535475500100268604005426</t>
  </si>
  <si>
    <t>63110EN0022535475500100268604004986</t>
  </si>
  <si>
    <t>63110EN0022535475500100502003001100</t>
  </si>
  <si>
    <t>63110EN0022535475500100124404001880</t>
  </si>
  <si>
    <t>63110EN0022535475500100389005006412</t>
  </si>
  <si>
    <t>63110EN0022535475500100502015000050</t>
  </si>
  <si>
    <t>63110EN0012535475500200502001000020</t>
  </si>
  <si>
    <t>63110EN0012535475500200071307003840</t>
  </si>
  <si>
    <t>63110EN0012535475500200502003000260</t>
  </si>
  <si>
    <t>Actividades asistencia</t>
  </si>
  <si>
    <t>SALGUERO 5</t>
  </si>
  <si>
    <t>63110EN0022535475500800032103000290</t>
  </si>
  <si>
    <t>63110EN0022535475500800502001000030</t>
  </si>
  <si>
    <t>63110EN0022535475500800032506005360</t>
  </si>
  <si>
    <t>63110EN0022535475500800268102010599</t>
  </si>
  <si>
    <t>63110EN0022535475500800502004000840</t>
  </si>
  <si>
    <t>63110EN0012535475500200320918002750</t>
  </si>
  <si>
    <t>Actividades de espectácul</t>
  </si>
  <si>
    <t>63110EN0012535475500200502006001860</t>
  </si>
  <si>
    <t>63110EN0012535475500200502004001380</t>
  </si>
  <si>
    <t>63110EN0012535475500200502002001002</t>
  </si>
  <si>
    <t>Actividades y funcionamie</t>
  </si>
  <si>
    <t>63110EN0022535475500800502002001962</t>
  </si>
  <si>
    <t>63110EN0022535475500800502006000500</t>
  </si>
  <si>
    <t>63110EN0012535475500200010304003590</t>
  </si>
  <si>
    <t>63110EN0022535475500800333309003670</t>
  </si>
  <si>
    <t>63110EN0012535475500200103802003660</t>
  </si>
  <si>
    <t>63110EN0022535475500800502005001190</t>
  </si>
  <si>
    <t>63110EN0012535475500200502005000290</t>
  </si>
  <si>
    <t>63110EN0022535475500800502006000100</t>
  </si>
  <si>
    <t>Actividades de asistenci</t>
  </si>
  <si>
    <t>63110EN0012535475500200502001000505</t>
  </si>
  <si>
    <t>63110EN0022535475500800020711002212</t>
  </si>
  <si>
    <t>63110EN0012535475500200502002001822</t>
  </si>
  <si>
    <t>63110EN0012535475500200268101001030</t>
  </si>
  <si>
    <t>63110EN0022535475500800268303011066</t>
  </si>
  <si>
    <t>63110EN0022535475500800268301008281</t>
  </si>
  <si>
    <t>63110EN0022535475500800268304009090</t>
  </si>
  <si>
    <t>63110EN0012535475500200268304004750</t>
  </si>
  <si>
    <t>63110EN0022535475500800268601002580</t>
  </si>
  <si>
    <t>63110EN0012535475500200279001005060</t>
  </si>
  <si>
    <t>63110EN0022535475500800279101003920</t>
  </si>
  <si>
    <t>63110EN0012535475500200279102002702</t>
  </si>
  <si>
    <t>63110EN0012535475500200290145003732</t>
  </si>
  <si>
    <t>63110EN0012535475500200290145003412</t>
  </si>
  <si>
    <t>63110EN0022535475500800279405001010</t>
  </si>
  <si>
    <t>63110EN0012535475500200502003000980</t>
  </si>
  <si>
    <t>63110EN0022535475500800343814008320</t>
  </si>
  <si>
    <t>63110EN0012535475500200268302000530</t>
  </si>
  <si>
    <t>63110EN0012535475500200320913005188</t>
  </si>
  <si>
    <t>63110EN0022535475500800273001001710</t>
  </si>
  <si>
    <t>63110EN0022535475500800103714000100</t>
  </si>
  <si>
    <t>63110EN0022535475500800081807004770</t>
  </si>
  <si>
    <t>63110EN0022535475500800268604005406</t>
  </si>
  <si>
    <t>63110EN0022535475500800114106005020</t>
  </si>
  <si>
    <t>63110EN0012535475500200354220003070</t>
  </si>
  <si>
    <t>63110EN0012535475500200354202000530</t>
  </si>
  <si>
    <t>63110EN0022535475500800320918004297</t>
  </si>
  <si>
    <t>63110EN0012535475500200320913004868</t>
  </si>
  <si>
    <t>63110EN0022535475500800071301000710</t>
  </si>
  <si>
    <t>63110EN0022535475500800268601005890</t>
  </si>
  <si>
    <t>63110EN0012535475500200502008000160</t>
  </si>
  <si>
    <t>63110EN0022535475500800502003001160</t>
  </si>
  <si>
    <t>63110EN0022535475500800502006001040</t>
  </si>
  <si>
    <t>63110EN0022535475500800268801002840</t>
  </si>
  <si>
    <t>63110EN0012535475500200639501014206</t>
  </si>
  <si>
    <t>63110EN0012535475500200268101003870</t>
  </si>
  <si>
    <t>63110EN0012535475500200279001001040</t>
  </si>
  <si>
    <t xml:space="preserve">INSTITUTO DESARROLLO IDECESAR        </t>
  </si>
  <si>
    <t>Gestión de instalaciones</t>
  </si>
  <si>
    <t>63110EN0022535475501200371719003292</t>
  </si>
  <si>
    <t>SR INDER_VALLEDUPAR REREACION Y ACTIV</t>
  </si>
  <si>
    <t>63110EN0022535475500600010208004595</t>
  </si>
  <si>
    <t>63110EN0022535475500600343805001452</t>
  </si>
  <si>
    <t>Expendio de comidas prepa</t>
  </si>
  <si>
    <t>63110EN0022535475500600061209001602</t>
  </si>
  <si>
    <t>63110EN0022535475500600010208005890</t>
  </si>
  <si>
    <t>63110EN0022535475500600042809000175</t>
  </si>
  <si>
    <t>63110EN0022535475500600343807006806</t>
  </si>
  <si>
    <t xml:space="preserve">COMERCIALIZADORA MERCABASTOS         </t>
  </si>
  <si>
    <t>63110EN0022535475500900103802005555</t>
  </si>
  <si>
    <t>63110EN0022535475500900502013000020</t>
  </si>
  <si>
    <t xml:space="preserve">HOSPITAL EDUARDO ARREDONDO DAZA _ESE </t>
  </si>
  <si>
    <t xml:space="preserve">VILLA LEONOR                  VALLEDUPAR                    CL 44 23-62                                                 </t>
  </si>
  <si>
    <t>63110EN0022530957100100383717006310</t>
  </si>
  <si>
    <t>63110EN0022530957100100091914004536</t>
  </si>
  <si>
    <t>63110EN0022530957100100502005001810</t>
  </si>
  <si>
    <t>63110EN0022530957100100268102011539</t>
  </si>
  <si>
    <t>63110EN0022530957100100343810001830</t>
  </si>
  <si>
    <t>63110EN0022530957100100502003000320</t>
  </si>
  <si>
    <t>63110EN0022530957100100268802004530</t>
  </si>
  <si>
    <t>63110EN0022530957100100268801001060</t>
  </si>
  <si>
    <t>63110EN0022530957100100020713002630</t>
  </si>
  <si>
    <t>63110EN0022530957100100268303011086</t>
  </si>
  <si>
    <t>63110EN0022530957100100268301008241</t>
  </si>
  <si>
    <t>63110EN0022530957100100268304000830</t>
  </si>
  <si>
    <t>63110EN0022530957100100268601002880</t>
  </si>
  <si>
    <t>63110EN0022530957100100389004000620</t>
  </si>
  <si>
    <t>63110EN0022530957100100279101004180</t>
  </si>
  <si>
    <t>63110EN0022530957100100279307003150</t>
  </si>
  <si>
    <t>63110EN0022530957100100071303000100</t>
  </si>
  <si>
    <t>63110EN0022530957100100268304001730</t>
  </si>
  <si>
    <t>63110EN0022530957100100268801007140</t>
  </si>
  <si>
    <t>63110EN0022530957100100268601012060</t>
  </si>
  <si>
    <t>63110EN0022530957100100279407001530</t>
  </si>
  <si>
    <t>63110EN0022530957100100279405000890</t>
  </si>
  <si>
    <t>63110EN0022530957100100279407003530</t>
  </si>
  <si>
    <t>EMPRESA D SERVICIOS EMDUPAR S.A.E.S.P</t>
  </si>
  <si>
    <t xml:space="preserve">ALFONSO LOPEZ                 VALLEDUPAR                    CL 15 15-20                                                 </t>
  </si>
  <si>
    <t>63110EN0022536021100100502004001800</t>
  </si>
  <si>
    <t>IV2</t>
  </si>
  <si>
    <t xml:space="preserve">Ind(Mon.dbl.Tip1Niv.2)E.Carib </t>
  </si>
  <si>
    <t>63110EN0022536021100200502004001800</t>
  </si>
  <si>
    <t>63110EN0022536021100100333309005185</t>
  </si>
  <si>
    <t>63110EN0022536021100100052612008038</t>
  </si>
  <si>
    <t>63110EN0022536021100200502003001360</t>
  </si>
  <si>
    <t>63110EN0022536021100100042804000940</t>
  </si>
  <si>
    <t>63110EN0022536021100100071306000015</t>
  </si>
  <si>
    <t>63110EN0022536021100100383715002740</t>
  </si>
  <si>
    <t>63110EN0022536021100100320916008490</t>
  </si>
  <si>
    <t>63110EN0022536021100100320917007578</t>
  </si>
  <si>
    <t>63110EN0022536021100100113904002601</t>
  </si>
  <si>
    <t xml:space="preserve">URB SANTA ROSA                VALLEDUPAR                    CL 14 19B-45                                                </t>
  </si>
  <si>
    <t>63110EN0023401232100100502008001020</t>
  </si>
  <si>
    <t>Enseñanza deportiva y rec</t>
  </si>
  <si>
    <t>SISTEMA INTEGRADO DE DE VALLEDUPAR S.</t>
  </si>
  <si>
    <t xml:space="preserve">MOVIVALLE SAS MOVIVALLE S.A.S        </t>
  </si>
  <si>
    <t xml:space="preserve">SANTA ROSA                    VALLEDUPAR                    CL 28 6A-15                                                 </t>
  </si>
  <si>
    <t>FONVISOCIAL FONDO DE REFORMA URBANA V</t>
  </si>
  <si>
    <t xml:space="preserve">CENTRO                        VALLEDUPAR                    CL 16 8-25                                                  </t>
  </si>
  <si>
    <t>63110EN0022536221100100010102001740</t>
  </si>
  <si>
    <t xml:space="preserve">INTERASEO S.A. E.S.P                 </t>
  </si>
  <si>
    <t xml:space="preserve">LOS CACIQUES                  VALLEDUPAR                    DG 20A 20-107                                               </t>
  </si>
  <si>
    <t>63110EN0022532152800100093106003680</t>
  </si>
  <si>
    <t>R31</t>
  </si>
  <si>
    <t xml:space="preserve">Resid. Estrato 3 E.Caribe     </t>
  </si>
  <si>
    <t>Recolección de desechos n</t>
  </si>
  <si>
    <t>63110EN0022532152800100502013000720</t>
  </si>
  <si>
    <t>R51</t>
  </si>
  <si>
    <t xml:space="preserve">Resid. Estrato 5 E.Caribe     </t>
  </si>
  <si>
    <t xml:space="preserve"> SUPERCEL E.U.                       </t>
  </si>
  <si>
    <t xml:space="preserve">SAN JOAQUIN                   VALLEDUPAR                    CR 9 9D-4                                                   </t>
  </si>
  <si>
    <t>63110EN0023659968900100502004001540</t>
  </si>
  <si>
    <t>63110EN0023659968900100020711003015</t>
  </si>
  <si>
    <t>Actividades de telecomuni</t>
  </si>
  <si>
    <t xml:space="preserve">PINTO MORENO DAVID                   </t>
  </si>
  <si>
    <t xml:space="preserve">LA GRANJA                     VALLEDUPAR                    CR 15 20-62                                                 </t>
  </si>
  <si>
    <t>63110EN0023452504500100502006000560</t>
  </si>
  <si>
    <t xml:space="preserve">FUNDACION ESESCO                     </t>
  </si>
  <si>
    <t xml:space="preserve">ALTAGRACIA                    VALLEDUPAR                    CR 4 15-15                                                  </t>
  </si>
  <si>
    <t>63110EN0023610891300100502004000580</t>
  </si>
  <si>
    <t xml:space="preserve">MR. HARRY SPA                        </t>
  </si>
  <si>
    <t xml:space="preserve">LOPERENA                      VALLEDUPAR                    CR 11 14-8                                                  </t>
  </si>
  <si>
    <t>63110EN0013612737200100010305003790</t>
  </si>
  <si>
    <t>Peluquería y otros tratam</t>
  </si>
  <si>
    <t xml:space="preserve">CENTRO DE MODA CAÑAM                 </t>
  </si>
  <si>
    <t xml:space="preserve">LA GARITA                     VALLEDUPAR                    CL 16A 6-59 P 1  LOC  1                                     </t>
  </si>
  <si>
    <t>63110EN0023636026000100502002001062</t>
  </si>
  <si>
    <t xml:space="preserve">INVERSIONES MACHIQUE                 </t>
  </si>
  <si>
    <t xml:space="preserve">KENNEDY                       VALLEDUPAR                    CR 7 19B-73                                                 </t>
  </si>
  <si>
    <t xml:space="preserve">CGIO MANUELA BELTRAN                 </t>
  </si>
  <si>
    <t xml:space="preserve">LA POPA                       VALLEDUPAR                    CL 16 23-12                                                 </t>
  </si>
  <si>
    <t>63110EN0022534652200100114108003840</t>
  </si>
  <si>
    <t>Actividades auxiliares de</t>
  </si>
  <si>
    <t xml:space="preserve">SAS FISHER SCHOOL INVERSIONES        </t>
  </si>
  <si>
    <t xml:space="preserve">EDGARDO PUPO                  VALLEDUPAR                    CR 19 5-60                                                  </t>
  </si>
  <si>
    <t>63110EN0013643562900100502005001730</t>
  </si>
  <si>
    <t xml:space="preserve">CALLEJA REAL                         </t>
  </si>
  <si>
    <t xml:space="preserve">SAN CARLOS                    VALLEDUPAR                    CR 14A 6C-51                                                </t>
  </si>
  <si>
    <t>63110EN0022535826900100502004000740</t>
  </si>
  <si>
    <t xml:space="preserve">CENTRO DESARROLLO TE CDT DEL CESAR   </t>
  </si>
  <si>
    <t xml:space="preserve">VALLEDUPAR                    VALLEDUPAR                    CL 65 18G-49                                                </t>
  </si>
  <si>
    <t>63110EN0023512826200100502006002140</t>
  </si>
  <si>
    <t xml:space="preserve">MEGACOLEGIO FRANCISCO DE PAULA       </t>
  </si>
  <si>
    <t xml:space="preserve">FRANCISCO DE PAULA SANTANDER  VALLEDUPAR                    CR 34D 18D-                                                 </t>
  </si>
  <si>
    <t>63110EN0023613721800100502003000520</t>
  </si>
  <si>
    <t>Establecimientos que comb</t>
  </si>
  <si>
    <t>SRES UNIDAD ADMINIST MIGRACION COLOMB</t>
  </si>
  <si>
    <t xml:space="preserve">ALFONSO LOPEZ                 VALLEDUPAR                    CR 15 13BBIS-35                                             </t>
  </si>
  <si>
    <t>63110EN0023604115600300502004002220</t>
  </si>
  <si>
    <t xml:space="preserve">ROHI GROUP S.A.S URAKHOTEL           </t>
  </si>
  <si>
    <t xml:space="preserve">1 DE MAYO                     VALLEDUPAR                    CR 18D 27-56                                                </t>
  </si>
  <si>
    <t>63110EN0023659973300100502008001800</t>
  </si>
  <si>
    <t>CONSULTOR EN GESTION SAS HOTEL UCLA C</t>
  </si>
  <si>
    <t xml:space="preserve">SIMON BOLIVAR                 VALLEDUPAR                    CL 22C 18A-31                                               </t>
  </si>
  <si>
    <t>63110EN0023650443500100502008001420</t>
  </si>
  <si>
    <t xml:space="preserve">INVERSIONES ALTAMIRA S.A.S.          </t>
  </si>
  <si>
    <t xml:space="preserve">ALTO PRADO                    NUEVA GRANADA                 CR 11 9-100                                                 </t>
  </si>
  <si>
    <t>63210EN0023657540000100050020000320</t>
  </si>
  <si>
    <t>NUEVA GRANADA</t>
  </si>
  <si>
    <t>ARN AGENCIA PARA LA Y LA NORMALIZACIO</t>
  </si>
  <si>
    <t xml:space="preserve">NOVALITO                      VALLEDUPAR                    CL 13 5-36                                                  </t>
  </si>
  <si>
    <t xml:space="preserve">LA GRANJA DEL VALLE S.A.S            </t>
  </si>
  <si>
    <t xml:space="preserve">SAN JOAQUIN                   VALLEDUPAR                    CL 11 11A-49                                                </t>
  </si>
  <si>
    <t>63110EN0023642586100100020712001080</t>
  </si>
  <si>
    <t>63110EN0023642586100100502011000080</t>
  </si>
  <si>
    <t xml:space="preserve">ARAUJO MURGAS ISABEL                 </t>
  </si>
  <si>
    <t xml:space="preserve">CONJ.CERRADO  LAS ORQUIDEAS   VALLEDUPAR                    TR 19B4 CL 7N-109 LOC    02                                 </t>
  </si>
  <si>
    <t>63110EN0023668096200100113904000941</t>
  </si>
  <si>
    <t xml:space="preserve">LACTEOS DEL CESAR SA                 </t>
  </si>
  <si>
    <t xml:space="preserve">12 DE OCTUBRE                 VALLEDUPAR                    CR 7A 30A-4                                                 </t>
  </si>
  <si>
    <t xml:space="preserve">FARMACIAS CRUZ VERDE                 </t>
  </si>
  <si>
    <t xml:space="preserve">OBRERO                        VALLEDUPAR                    CR 12 13C-78                                                </t>
  </si>
  <si>
    <t>63110EN0023627337700100010306004160</t>
  </si>
  <si>
    <t>LN-544</t>
  </si>
  <si>
    <t xml:space="preserve">DEFENSORIA DEL PUEBL                 </t>
  </si>
  <si>
    <t xml:space="preserve">ALFONSO LOPEZ                 VALLEDUPAR                    CL 13BBIS 15-76                                             </t>
  </si>
  <si>
    <t>63110EN0021013918400500502004001760</t>
  </si>
  <si>
    <t xml:space="preserve">POSTRES Y PONQUES DO                 </t>
  </si>
  <si>
    <t xml:space="preserve">GRANADILLO                    BARRANQUILLA                  CR 46 84-170                                                </t>
  </si>
  <si>
    <t>63110EN0023510732500200020711002310</t>
  </si>
  <si>
    <t xml:space="preserve">AMERICAN¨´S PAN                      </t>
  </si>
  <si>
    <t xml:space="preserve">SAN MARTIN                    VALLEDUPAR                    CR 22 32-29                                                 </t>
  </si>
  <si>
    <t>63110EN0023454551500200502008001740</t>
  </si>
  <si>
    <t xml:space="preserve">CAFE DON VALLE SAS                   </t>
  </si>
  <si>
    <t xml:space="preserve">LAS CASITAS                   VALLEDUPAR                    CARRT VIA A LA PAZ KM 1-502                                 </t>
  </si>
  <si>
    <t>63110EN0022531721100100383709000560</t>
  </si>
  <si>
    <t>Descafeinado, tostión y m</t>
  </si>
  <si>
    <t xml:space="preserve">SR MANOSALVA QUINTER JESUS REVELAIS  </t>
  </si>
  <si>
    <t xml:space="preserve">7 DE AGOSTO                   VALLEDUPAR                    CL 24 24-63                                                 </t>
  </si>
  <si>
    <t>63110EN0023504276900100362908000070</t>
  </si>
  <si>
    <t xml:space="preserve">LANAO ZABARAIN SELVIS ENRIQUE        </t>
  </si>
  <si>
    <t xml:space="preserve">ENEAL                         VALLEDUPAR                    CR 23 13B1-46                                               </t>
  </si>
  <si>
    <t>63110EN0013509096600300502005001650</t>
  </si>
  <si>
    <t xml:space="preserve">GRANITOS Y MARMOLES CERAMIA S.A.S    </t>
  </si>
  <si>
    <t xml:space="preserve">BARRIO LA CASTELLANA          MONTERIA                      CL 61 6-15                                                  </t>
  </si>
  <si>
    <t>64110EN0022009546100100050240000476</t>
  </si>
  <si>
    <t xml:space="preserve">MAYA Y ASOCIADOS                     </t>
  </si>
  <si>
    <t xml:space="preserve">URB MONTECARLO                VALLEDUPAR                    CL 38A CR 5A-101                                            </t>
  </si>
  <si>
    <t>63110EN0012534198700100061212001457</t>
  </si>
  <si>
    <t>Expendio de bebidas alcoh</t>
  </si>
  <si>
    <t xml:space="preserve">SRES CENTRO ORTOPEDI DEL CESAR SAS   </t>
  </si>
  <si>
    <t xml:space="preserve">OBRERO                        VALLEDUPAR                    CL 14 10-21                                                 </t>
  </si>
  <si>
    <t>63110EN0023620381200100502004001520</t>
  </si>
  <si>
    <t>63110EN0023620381200100371719003180</t>
  </si>
  <si>
    <t xml:space="preserve">SR. FAJARDO MEDINA ALIRIO            </t>
  </si>
  <si>
    <t xml:space="preserve">ALFONSO LOPEZ                 VALLEDUPAR                    CR 15 13C-72                                                </t>
  </si>
  <si>
    <t>63110EN0013451592800200502004002240</t>
  </si>
  <si>
    <t>Actividades de apoyo diag</t>
  </si>
  <si>
    <t xml:space="preserve">ASISTENCIA MEDICA IN                 </t>
  </si>
  <si>
    <t xml:space="preserve">EL PRADO                      BARRANQUILLA                  CR 58 68-160                                                </t>
  </si>
  <si>
    <t>63180EN0022024577200100020507004690</t>
  </si>
  <si>
    <t xml:space="preserve">PINEDA DUARTE AMALIA                 </t>
  </si>
  <si>
    <t xml:space="preserve">CAÑAGUATE                     VALLEDUPAR                    CL 13B 8-65                                                 </t>
  </si>
  <si>
    <t xml:space="preserve">ZEQUEIRA PEREZ RODRIGO ALBERTO       </t>
  </si>
  <si>
    <t xml:space="preserve">NOVALITO                      VALLEDUPAR                    CR 6 12-5                                                   </t>
  </si>
  <si>
    <t>63110EN0023628106400100502004001100</t>
  </si>
  <si>
    <t xml:space="preserve">ALMACEN GINO PASCALL                 </t>
  </si>
  <si>
    <t xml:space="preserve">CENTRO                        VALLEDUPAR                    CL 16 7-102                                                 </t>
  </si>
  <si>
    <t>63110EN0022535387000100502002000682</t>
  </si>
  <si>
    <t xml:space="preserve">SR BECERRA BAUTE DIOGENES ROBERTO    </t>
  </si>
  <si>
    <t xml:space="preserve">SAN JOAQUIN                   VALLEDUPAR                    CR 13 11-41                                                 </t>
  </si>
  <si>
    <t>63110EN0022535435200100502004002200</t>
  </si>
  <si>
    <t xml:space="preserve">BERMUDEZ DIANA                       </t>
  </si>
  <si>
    <t xml:space="preserve">SAN CLEMENTE                  VALLEDUPAR                    CL 12 16-4                                                  </t>
  </si>
  <si>
    <t>63110EN0022535534800100320912000040</t>
  </si>
  <si>
    <t xml:space="preserve">CHURRASCADA PARRILLA                 </t>
  </si>
  <si>
    <t xml:space="preserve">SAN CARLOS                    VALLEDUPAR                    CL 8 11-8                                                   </t>
  </si>
  <si>
    <t>63110EN0023650714200100320916008671</t>
  </si>
  <si>
    <t>Elaboración de otros prod</t>
  </si>
  <si>
    <t xml:space="preserve">PLAZA ARCE HOTEL                     </t>
  </si>
  <si>
    <t xml:space="preserve">1 DE MAYO                     VALLEDUPAR                    CR 18D 22B-14                                               </t>
  </si>
  <si>
    <t>63110EN0023628295800100032101001250</t>
  </si>
  <si>
    <t xml:space="preserve">SR. ROYAL MARKE- OSMAN JAIDER YASSIR </t>
  </si>
  <si>
    <t xml:space="preserve">VALLE MESA                    VALLEDUPAR                    CR 18D 43-6                                                 </t>
  </si>
  <si>
    <t>63110EN0013404383000100502008001780</t>
  </si>
  <si>
    <t>CLINICA DE FRACTURAS VALLEDUPAR S.A.S</t>
  </si>
  <si>
    <t xml:space="preserve">LAS DELICIAS                  VALLEDUPAR                    DG 20B TR 18D-66                                            </t>
  </si>
  <si>
    <t>63110EN0023642230600100502005001010</t>
  </si>
  <si>
    <t xml:space="preserve">SRES LA RIVIERA SA                   </t>
  </si>
  <si>
    <t xml:space="preserve">VILLALBA                      VALLEDUPAR                    DG 10 6N-15 LOC   124                                       </t>
  </si>
  <si>
    <t>63110EN0023513447200100290010000040</t>
  </si>
  <si>
    <t xml:space="preserve">ALMACENES CAÑAMO VALLEDUPAR          </t>
  </si>
  <si>
    <t xml:space="preserve">VILLALBA                      VALLEDUPAR                    DG 10 6N-15 LOC   135                                       </t>
  </si>
  <si>
    <t>63110EN0023513453700100290010000040</t>
  </si>
  <si>
    <t xml:space="preserve">COMERCIALIZADORA SAY                 </t>
  </si>
  <si>
    <t xml:space="preserve">CENTRO                        BARRANQUILLA                  CL 35 41-73                                                 </t>
  </si>
  <si>
    <t>63180EN0023635199900100290010000040</t>
  </si>
  <si>
    <t xml:space="preserve">SRES CENTRO COMERCIA                 </t>
  </si>
  <si>
    <t xml:space="preserve">NOVALITO                      VALLEDUPAR                    CR 9 12-99 LOC   107                                        </t>
  </si>
  <si>
    <t>63110EN0023518078202800290010000060</t>
  </si>
  <si>
    <t xml:space="preserve">RANCHO Y LICORES CAF JRR VALLEDUPAR  </t>
  </si>
  <si>
    <t xml:space="preserve">NOVALITO                      VALLEDUPAR                    CR 9 CL 8-25                                                </t>
  </si>
  <si>
    <t>63110EN0023642514800100502004000920</t>
  </si>
  <si>
    <t xml:space="preserve">BRITO PARODI JOSE LUIS               </t>
  </si>
  <si>
    <t xml:space="preserve">VILLALBA                      VALLEDUPAR                    CL 3 19-86                                                  </t>
  </si>
  <si>
    <t>63110EN0023431675200200502013000136</t>
  </si>
  <si>
    <t>63180EN0023635199900100061215000030</t>
  </si>
  <si>
    <t xml:space="preserve">ALMACEN CALZATODO SA                 </t>
  </si>
  <si>
    <t xml:space="preserve">EL CENTRO                     SANTA MARTA                   CL 16 CR 4-99                                               </t>
  </si>
  <si>
    <t>63180EN0012025431100100061215000030</t>
  </si>
  <si>
    <t xml:space="preserve">DIVERSIONES DE COLOM LOCAL 4         </t>
  </si>
  <si>
    <t xml:space="preserve">MAYALES                       VALLEDUPAR                    CL 31 6A-133 LOC    04                                      </t>
  </si>
  <si>
    <t>63110EN0023611963800100061215000030</t>
  </si>
  <si>
    <t xml:space="preserve">HOTEL CASA CAMPO S.A EL BOSUQE       </t>
  </si>
  <si>
    <t xml:space="preserve">VALLEDUPAR                    VALLEDUPAR                    CARRT VIA AL RINCON KM 2-400                                </t>
  </si>
  <si>
    <t>63110EN0023624026900100502013001060</t>
  </si>
  <si>
    <t xml:space="preserve">COLPENSIONES                         </t>
  </si>
  <si>
    <t xml:space="preserve">EL PRADO                      BARRANQUILLA                  CR 54 68-196 LOC   302                                      </t>
  </si>
  <si>
    <t>63180EN0013614212500100124402000180</t>
  </si>
  <si>
    <t xml:space="preserve">PEDRO GOMEZ SA EDIFI VALLEDUPAR      </t>
  </si>
  <si>
    <t xml:space="preserve">PASADENA                      VALLEDUPAR                    CL 6 13A-24 ARCO   01                                       </t>
  </si>
  <si>
    <t>63110EN0023622171800100320917006498</t>
  </si>
  <si>
    <t xml:space="preserve"> BERDE'S COCINA CREAT                </t>
  </si>
  <si>
    <t xml:space="preserve">PASADENA                      VALLEDUPAR                    CL 6A CR 9-41                                               </t>
  </si>
  <si>
    <t>63110EN0023667926500100502004001740</t>
  </si>
  <si>
    <t>63110EN0023514242600100020711001192</t>
  </si>
  <si>
    <t xml:space="preserve">ZULUAGA GOMEZ WILSON ALONSO          </t>
  </si>
  <si>
    <t xml:space="preserve">CENTRO                        VALLEDUPAR                    CR 7 15-85                                                  </t>
  </si>
  <si>
    <t>63110EN0013524084000100010304002580</t>
  </si>
  <si>
    <t>63110EN0013524084000100502002000742</t>
  </si>
  <si>
    <t xml:space="preserve">INSTITUTO GEOGRAFICO                 </t>
  </si>
  <si>
    <t xml:space="preserve">CENTRO                        VALLEDUPAR                    CL 16 9-30 ENTR   1 P  8 OFI  1 74                          </t>
  </si>
  <si>
    <t>63110EN0021003601300200502001000220</t>
  </si>
  <si>
    <t xml:space="preserve">SRES FUNDACION UNIVE SAN MARTIN      </t>
  </si>
  <si>
    <t xml:space="preserve">CENTRO                        VALLEDUPAR                    CL 16A 5-54 OFIC 06                                         </t>
  </si>
  <si>
    <t>63110EN0022532550000200502002000942</t>
  </si>
  <si>
    <t xml:space="preserve">INSTITUTO NACIONAL M                 </t>
  </si>
  <si>
    <t xml:space="preserve">ALFONSO LOPEZ                 VALLEDUPAR                    CR 16 13C-15                                                </t>
  </si>
  <si>
    <t>63110EN0022454218300200502005001430</t>
  </si>
  <si>
    <t>63110EN0022454218300200010307004210</t>
  </si>
  <si>
    <t xml:space="preserve">S.A.S VALLEDUPAR ODONT JOMAR         </t>
  </si>
  <si>
    <t xml:space="preserve">HOSPITAL                      VALLEDUPAR                    TR 18 19-95                                                 </t>
  </si>
  <si>
    <t>63110EN0023634486800100502005001430</t>
  </si>
  <si>
    <t xml:space="preserve">SRES GOBERNACION DEL CESAR           </t>
  </si>
  <si>
    <t xml:space="preserve">LOPERENA                      VALLEDUPAR                    CL 16 12A-120                                               </t>
  </si>
  <si>
    <t>63110EN0023603215300200010206000030</t>
  </si>
  <si>
    <t>63110EN0023603215300200502001000040</t>
  </si>
  <si>
    <t>Mantenimiento y reparació</t>
  </si>
  <si>
    <t xml:space="preserve">UNIVERSIDAD NACIONAL                 </t>
  </si>
  <si>
    <t xml:space="preserve">LA PAZ RURAL                  LA PAZ                        CARRT VIA A VALLEDUPAR KM 1-200                             </t>
  </si>
  <si>
    <t>63110EN0023606393600200710050000340</t>
  </si>
  <si>
    <t>63110EN0023603215300500010206000030</t>
  </si>
  <si>
    <t>63110EN0023603215300300502001000040</t>
  </si>
  <si>
    <t>63110EN0023603215300600010206000030</t>
  </si>
  <si>
    <t>63110EN0023603215300700502001000040</t>
  </si>
  <si>
    <t>63110EN0023603215300800502001000040</t>
  </si>
  <si>
    <t>63110EN0023603215300500502001000040</t>
  </si>
  <si>
    <t xml:space="preserve">SRS AM MEDICAL SAS                   </t>
  </si>
  <si>
    <t xml:space="preserve">ALFONSO LOPEZ                 VALLEDUPAR                    CL 14 17-47                                                 </t>
  </si>
  <si>
    <t>63110EN0023604903400100502004001940</t>
  </si>
  <si>
    <t xml:space="preserve">SRS. PROMOTORA MAYAL ETAPA II        </t>
  </si>
  <si>
    <t xml:space="preserve">MAYALES                       VALLEDUPAR                    CL 31 6A-134 ARCO   01                                      </t>
  </si>
  <si>
    <t>CY3</t>
  </si>
  <si>
    <t xml:space="preserve">Com(Mon.dbl.Tip2Niv.3)Caribe  </t>
  </si>
  <si>
    <t>63110EN0023616106400100502001004030</t>
  </si>
  <si>
    <t>Area Comun</t>
  </si>
  <si>
    <t>SRS. ALMACENES FLAMI CC MAYALES PLAZA</t>
  </si>
  <si>
    <t xml:space="preserve">MAYALES                       VALLEDUPAR                    CL 31 6A-134 LOC   250                                      </t>
  </si>
  <si>
    <t>63110EN0023616106100100502001004030</t>
  </si>
  <si>
    <t xml:space="preserve">PLASTVALL SAS                        </t>
  </si>
  <si>
    <t xml:space="preserve">VALLE MESA                    VALLEDUPAR                    CL 42 CR 18D-34 LOC    01                                   </t>
  </si>
  <si>
    <t>63110EN0023622114900100502008000900</t>
  </si>
  <si>
    <t>Fabricación de plásticos</t>
  </si>
  <si>
    <t xml:space="preserve">S.A.S. EL ESQUIMAL HIELO             </t>
  </si>
  <si>
    <t xml:space="preserve">KENNEDY                       VALLEDUPAR                    CR 7A 20-17                                                 </t>
  </si>
  <si>
    <t>63110EN0023623462500100502002001602</t>
  </si>
  <si>
    <t xml:space="preserve">BIBLIOTECA RAFAEL CA LUQUEZ          </t>
  </si>
  <si>
    <t xml:space="preserve">LOPERENA                      VALLEDUPAR                    CR 14 14-103                                                </t>
  </si>
  <si>
    <t>63110EN0023626671100100502001000540</t>
  </si>
  <si>
    <t xml:space="preserve">SA MUNDO MUJER BANCO                 </t>
  </si>
  <si>
    <t xml:space="preserve">LOPERENA                      VALLEDUPAR                    CL 16A 10-37 LOC   104                                      </t>
  </si>
  <si>
    <t>63110EN0023628893800100010102004080</t>
  </si>
  <si>
    <t xml:space="preserve">UNIVERSIDAD POPULAR                  </t>
  </si>
  <si>
    <t xml:space="preserve">LOPERENA                      VALLEDUPAR                    CL 15 12A-6                                                 </t>
  </si>
  <si>
    <t>63110EN0023629308600100502002002062</t>
  </si>
  <si>
    <t>63110EN0023629308600100389005006409</t>
  </si>
  <si>
    <t xml:space="preserve">AS Y MORON SAS                       </t>
  </si>
  <si>
    <t xml:space="preserve">LOPERENA                      VALLEDUPAR                    CR 9 16A-26                                                 </t>
  </si>
  <si>
    <t>63180EN0022531273800100091918001050</t>
  </si>
  <si>
    <t>Actividades de juegos de</t>
  </si>
  <si>
    <t xml:space="preserve">SRS. DE LA COSTA REFORESTADORA       </t>
  </si>
  <si>
    <t xml:space="preserve">PUEBLITO DE LOS BARRIOS       PUEBLITO DE LOS BARRIOS       CARRT VIA A MONTE RUBIO KM 22-50                            </t>
  </si>
  <si>
    <t>63210EN0023401796500100050020000500</t>
  </si>
  <si>
    <t>Silvicultura y otras acti</t>
  </si>
  <si>
    <t>63210EN0023401796500100020700005079</t>
  </si>
  <si>
    <t>63210EN0023401796500100020700004599</t>
  </si>
  <si>
    <t xml:space="preserve">AGROINDUSTRIAS JMD Y                 </t>
  </si>
  <si>
    <t xml:space="preserve">SAN MARTIN                    ALGARROBO                     CL 10 CR 2-85                                               </t>
  </si>
  <si>
    <t>63210EN0023509537300100011420007280</t>
  </si>
  <si>
    <t>63210EN0023509537300100011460007415</t>
  </si>
  <si>
    <t>IX3</t>
  </si>
  <si>
    <t>Ind(Mon.dbl.Tip2 Niv.3)E.Carib</t>
  </si>
  <si>
    <t>69321EN0022106155000100020730006422</t>
  </si>
  <si>
    <t>69321EN0022106155000100020430001730</t>
  </si>
  <si>
    <t>FENOCO2</t>
  </si>
  <si>
    <t>69321EN0022106155000100020730006562</t>
  </si>
  <si>
    <t>69321EN0022106155000100050080000320</t>
  </si>
  <si>
    <t>Transporte férreo de carg</t>
  </si>
  <si>
    <t xml:space="preserve">SRES HOSPITAL ROSARI                 </t>
  </si>
  <si>
    <t>63110EN0023626671100200010306000065</t>
  </si>
  <si>
    <t>63110EN0023606393600100710050000340</t>
  </si>
  <si>
    <t xml:space="preserve">SRS FIDUCIARIA CENTR                 </t>
  </si>
  <si>
    <t xml:space="preserve">MOLINA                        VDA MOLINA                    CARRT VIA A LA MOLINA KM 3-100                              </t>
  </si>
  <si>
    <t>63210EN0023606510000100050125000110</t>
  </si>
  <si>
    <t xml:space="preserve">CLINICA INTEGRAL SAN                 </t>
  </si>
  <si>
    <t xml:space="preserve">LAS FLORES                    PUEBLO BELLO RURAL            CL 10 5A-4                                                  </t>
  </si>
  <si>
    <t>63110EN0022536224900100502016000310</t>
  </si>
  <si>
    <t xml:space="preserve">ANAYA CESAR                          </t>
  </si>
  <si>
    <t xml:space="preserve">CONCEPCION                    NUEVA GRANADA                 CL 4 1-7                                                    </t>
  </si>
  <si>
    <t>63210EN0022068147400100110780004300</t>
  </si>
  <si>
    <t xml:space="preserve"> SRES. CAMAGUEY S.A.                 </t>
  </si>
  <si>
    <t xml:space="preserve">VILLA COUNTRY                 BARRANQUILLA                  CL 76 54-11 OFI  610A                                       </t>
  </si>
  <si>
    <t xml:space="preserve">MUNICIPIO DE CHIVOLO                 </t>
  </si>
  <si>
    <t xml:space="preserve">LA POLA                       CGTO LA POLA                  CL 4 CR 8-2                                                 </t>
  </si>
  <si>
    <t>63210EN0023647406000100020695000030</t>
  </si>
  <si>
    <t xml:space="preserve">MUNICIPIO DE CHIMICH                 </t>
  </si>
  <si>
    <t xml:space="preserve">INMACULADA                    CHIMICHAGUA                   CL 5A 2-68                                                  </t>
  </si>
  <si>
    <t>67731EN0023453849900200500011000140</t>
  </si>
  <si>
    <t>67731EN0023453849900200011110010500</t>
  </si>
  <si>
    <t>67731EN0023453849900200011070003700</t>
  </si>
  <si>
    <t>67731EN0023453849900200011080000970</t>
  </si>
  <si>
    <t>67731EN0023453849900200290130011170</t>
  </si>
  <si>
    <t>67731EN0023453849900200011080000600</t>
  </si>
  <si>
    <t>67731EN0023453849900200011080004270</t>
  </si>
  <si>
    <t>63210EN0023453849902000850010000560</t>
  </si>
  <si>
    <t>67731EN0023453849900200011070008460</t>
  </si>
  <si>
    <t xml:space="preserve">CONCEJO MUNICIPAL DE                 </t>
  </si>
  <si>
    <t xml:space="preserve">INMACULADA                    CHIMICHAGUA                   CL 7 CR 4-2 OFIC 2                                          </t>
  </si>
  <si>
    <t>63210EN0022585989700100011080000600</t>
  </si>
  <si>
    <t>MUNICIPIO DE CHIMICH MUNICIPIO DE CHI</t>
  </si>
  <si>
    <t>67731EN0023453849900100021610008451</t>
  </si>
  <si>
    <t>67731EN0023453849900100021640000630</t>
  </si>
  <si>
    <t>63140EN0023453849900100010540005920</t>
  </si>
  <si>
    <t>63140EN0023453849900100020830000370</t>
  </si>
  <si>
    <t>63140EN0023453849900100020830000590</t>
  </si>
  <si>
    <t>63140EN0023453849900100020830001310</t>
  </si>
  <si>
    <t>63140EN0023453849900100021640001600</t>
  </si>
  <si>
    <t>67731EN0023453849900100021830005830</t>
  </si>
  <si>
    <t>LN-579</t>
  </si>
  <si>
    <t>67731EN0023453849900100021620000049</t>
  </si>
  <si>
    <t>67731EN0023453849900100021470004140</t>
  </si>
  <si>
    <t>67731EN0023453849900100021510007010</t>
  </si>
  <si>
    <t>67731EN0023453849900100021520001891</t>
  </si>
  <si>
    <t>67731EN0023453849900100011070001320</t>
  </si>
  <si>
    <t>67731EN0023453849900100011070004600</t>
  </si>
  <si>
    <t>67731EN0023453849900100011070008540</t>
  </si>
  <si>
    <t>67731EN0023453849900100011070009640</t>
  </si>
  <si>
    <t>67731EN0023453849900100011090001450</t>
  </si>
  <si>
    <t>67731EN0023453849900100290130005386</t>
  </si>
  <si>
    <t>67731EN0023453849900100290130005390</t>
  </si>
  <si>
    <t>67731EN0023453849900100011100002335</t>
  </si>
  <si>
    <t>SALIDA 1 (SANTA ELENA)</t>
  </si>
  <si>
    <t>67731EN0023453849900100021820004012</t>
  </si>
  <si>
    <t>67731EN0023453849900100500011000030</t>
  </si>
  <si>
    <t>67731EN0023453849900100500011000230</t>
  </si>
  <si>
    <t>67731EN0023453849900100500011000750</t>
  </si>
  <si>
    <t>67731EN0023453849900100500011000610</t>
  </si>
  <si>
    <t>67731EN0023453849900100021830005990</t>
  </si>
  <si>
    <t>67731EN0023453849900100021830000550</t>
  </si>
  <si>
    <t>67731EN0023453849900100021830000510</t>
  </si>
  <si>
    <t>67731EN0023453849900100021830001050</t>
  </si>
  <si>
    <t>67731EN0023453849900100021810012149</t>
  </si>
  <si>
    <t>67731EN0023453849900100021830007110</t>
  </si>
  <si>
    <t>67731EN0023453849900100021620001629</t>
  </si>
  <si>
    <t>67731EN0023453849900100021620004509</t>
  </si>
  <si>
    <t>67731EN0023453849900100021620000309</t>
  </si>
  <si>
    <t>67731EN0023453849900100021630006700</t>
  </si>
  <si>
    <t>67731EN0023453849900100021820007288</t>
  </si>
  <si>
    <t>67731EN0023453849900100021470001040</t>
  </si>
  <si>
    <t>67731EN0023453849900100021470001760</t>
  </si>
  <si>
    <t>67731EN0023453849900100021610007668</t>
  </si>
  <si>
    <t>67731EN0023453849900100021430003710</t>
  </si>
  <si>
    <t>63210EN0023453849900100850010000560</t>
  </si>
  <si>
    <t>67731EN0023453849900400022410000295</t>
  </si>
  <si>
    <t>67731EN0023453849900400022410000300</t>
  </si>
  <si>
    <t>67731EN0023453849900400021810009609</t>
  </si>
  <si>
    <t>67731EN0023453849900400021810001007</t>
  </si>
  <si>
    <t>67731EN0023453849900400021520005391</t>
  </si>
  <si>
    <t>67731EN0023453849900400021630003660</t>
  </si>
  <si>
    <t>67731EN0023453849900400021470002860</t>
  </si>
  <si>
    <t>67731EN0023453849900400021630002540</t>
  </si>
  <si>
    <t>67731EN0023453849900400021830000210</t>
  </si>
  <si>
    <t>67731EN0023453849900400021630004520</t>
  </si>
  <si>
    <t>67731EN0023453849900400500011000590</t>
  </si>
  <si>
    <t>67731EN0023453849900400021630000952</t>
  </si>
  <si>
    <t>67731EN0023453849900400021820005456</t>
  </si>
  <si>
    <t>67731EN0023453849900400022410006470</t>
  </si>
  <si>
    <t>69320EN0023453849900400021830007130</t>
  </si>
  <si>
    <t>67731EN0023453849900400050090000330</t>
  </si>
  <si>
    <t>67731EN0023453849900400021820004922</t>
  </si>
  <si>
    <t>67731EN0023453849900400011090004500</t>
  </si>
  <si>
    <t>63210EN0023453849900400850010000560</t>
  </si>
  <si>
    <t xml:space="preserve">EMPRESA DE ACU ALCAN CHIMICHAGUA     </t>
  </si>
  <si>
    <t xml:space="preserve">CUBA                          CHIMICHAGUA                   CL 5 10A-15                                                 </t>
  </si>
  <si>
    <t>63210EN0023631198700100011090007670</t>
  </si>
  <si>
    <t>63210EN0023631198700200011090007670</t>
  </si>
  <si>
    <t xml:space="preserve">HOSPITAL INMACULADA CHIMICHAGUA      </t>
  </si>
  <si>
    <t xml:space="preserve">CUBA                          CHIMICHAGUA                   CR 8 CL 8-33                                                </t>
  </si>
  <si>
    <t>67731EN0023631198600100022410009270</t>
  </si>
  <si>
    <t>67731EN0023631198600100021630002520</t>
  </si>
  <si>
    <t>67731EN0023631198600100021810009549</t>
  </si>
  <si>
    <t>67731EN0023631198600100021820004712</t>
  </si>
  <si>
    <t xml:space="preserve">MUNICIPIO DE ASTREA                  </t>
  </si>
  <si>
    <t xml:space="preserve">CENTRO                        ASTREA                        CL 7 3-94                                                   </t>
  </si>
  <si>
    <t>63210EN0023453845200200011390005470</t>
  </si>
  <si>
    <t>63210EN0023453845200200011390005450</t>
  </si>
  <si>
    <t>CERRO LOS SANTOS</t>
  </si>
  <si>
    <t>63210EN0023453845200100011390005450</t>
  </si>
  <si>
    <t>63210EN0023453845200100011390005470</t>
  </si>
  <si>
    <t>ASTREA 2</t>
  </si>
  <si>
    <t>63210EN0023453845200100011390005510</t>
  </si>
  <si>
    <t>63210EN0023453845200400011390005470</t>
  </si>
  <si>
    <t>63210EN0023453845200400011390005450</t>
  </si>
  <si>
    <t xml:space="preserve">HOSPITAL SAN MARTIN                  </t>
  </si>
  <si>
    <t xml:space="preserve">EL CARMEN                     CHIMICHAGUA                   CL 13 CR 2-71                                               </t>
  </si>
  <si>
    <t>67731EN0023631198800100020050011308</t>
  </si>
  <si>
    <t>67731EN0023631198800100020070007045</t>
  </si>
  <si>
    <t xml:space="preserve">MUNICIPIO DE ARIGUAN                 </t>
  </si>
  <si>
    <t xml:space="preserve">JORGE ELIECER GAITAN          EL DIFICIL                    CL 1B 7-6                                                   </t>
  </si>
  <si>
    <t>63140EN0022586181200200011030003680</t>
  </si>
  <si>
    <t>69321EN0022586181200200020630000645</t>
  </si>
  <si>
    <t>63140EN0022586181200200010610004735</t>
  </si>
  <si>
    <t>63140EN0022586181200200011000001910</t>
  </si>
  <si>
    <t>69321EN0022586181200200020630000340</t>
  </si>
  <si>
    <t>69321EN0022586181200200020630000640</t>
  </si>
  <si>
    <t>69321EN0022586181200200020630008292</t>
  </si>
  <si>
    <t>69321EN0022586181200200020650000760</t>
  </si>
  <si>
    <t>69321EN0022586181200200020650001020</t>
  </si>
  <si>
    <t>69321EN0022586181200200011000001310</t>
  </si>
  <si>
    <t>63140EN0022586181200200010970006640</t>
  </si>
  <si>
    <t>Fabricación de cemento, c</t>
  </si>
  <si>
    <t>63140EN0022586181200200020030000701</t>
  </si>
  <si>
    <t>NUEVA GRANADA(MAGDALENA)</t>
  </si>
  <si>
    <t>63140EN0022586181200200011000006180</t>
  </si>
  <si>
    <t>63140EN0022586181200200500004000760</t>
  </si>
  <si>
    <t>63140EN0022586181200200010990001928</t>
  </si>
  <si>
    <t>69321EN0022586181200100050040000125</t>
  </si>
  <si>
    <t>69321EN0022586181200100020660001982</t>
  </si>
  <si>
    <t>63140EN0022586181200100010960002790</t>
  </si>
  <si>
    <t>63140EN0022586181200100010970000020</t>
  </si>
  <si>
    <t>63140EN0022586181200100050040000010</t>
  </si>
  <si>
    <t>63140EN0022586181200100010990004200</t>
  </si>
  <si>
    <t>63140EN0022586181200100011000000440</t>
  </si>
  <si>
    <t>63140EN0022586181200100010980002732</t>
  </si>
  <si>
    <t>69321EN0022586181200100050040000120</t>
  </si>
  <si>
    <t>63140EN0022586181200100050050000140</t>
  </si>
  <si>
    <t>TRES ESQUINAS (MAGDALENA)</t>
  </si>
  <si>
    <t xml:space="preserve">TRES ESQUINAS                 EL DIFICIL                    CR 1 6-26                                                   </t>
  </si>
  <si>
    <t>CH2</t>
  </si>
  <si>
    <t>Com Acu (Sencilla N2) E.Caribe</t>
  </si>
  <si>
    <t>63210EN0022586181200400050020000400</t>
  </si>
  <si>
    <t>CM3</t>
  </si>
  <si>
    <t xml:space="preserve">Com Acu(Mon.dbl.T2 N3)Caribe  </t>
  </si>
  <si>
    <t>63210EN0022586181200400020670002761</t>
  </si>
  <si>
    <t xml:space="preserve">HOSPITAL ALEJANDRO M                 </t>
  </si>
  <si>
    <t xml:space="preserve">LA GRAN VIA                   EL DIFICIL                    CL 7 9A-378                                                 </t>
  </si>
  <si>
    <t>63210EN0023631189100100020630005692</t>
  </si>
  <si>
    <t>63210EN0023631189100100050040000080</t>
  </si>
  <si>
    <t xml:space="preserve">MUNICIPIO DE NUEVA G                 </t>
  </si>
  <si>
    <t xml:space="preserve">EL PROGRESO                   NUEVA GRANADA                 CR 5 4A-59                                                  </t>
  </si>
  <si>
    <t>63210EN0023458341700200110780004020</t>
  </si>
  <si>
    <t>NUEVA GRANADA 1</t>
  </si>
  <si>
    <t>63210EN0023458341700200110780004000</t>
  </si>
  <si>
    <t>63210EN0023458341700100110780004020</t>
  </si>
  <si>
    <t>ADMON PUBLICA COOP D NUEVA GRANADA LT</t>
  </si>
  <si>
    <t xml:space="preserve">EL CENTRO                     NUEVA GRANADA                 CL 6 CR 7-61                                                </t>
  </si>
  <si>
    <t>69321EN0023631198200100050020000240</t>
  </si>
  <si>
    <t>69321EN0023631198200100021840010701</t>
  </si>
  <si>
    <t>67391EN0023631198200100050020000120</t>
  </si>
  <si>
    <t>67391EN0023631198200100110780008060</t>
  </si>
  <si>
    <t>67391EN0023631198200100021840011461</t>
  </si>
  <si>
    <t>67391EN0023631198200100110760005361</t>
  </si>
  <si>
    <t>EMPRESA SOCIAL DEL E LOCAL NUEVA GRAN</t>
  </si>
  <si>
    <t xml:space="preserve">EL PROGRESO                   NUEVA GRANADA                 CR 9 CL 8-15                                                </t>
  </si>
  <si>
    <t>63210EN0023631198100100050020000340</t>
  </si>
  <si>
    <t>63210EN0023631198100100050020000300</t>
  </si>
  <si>
    <t xml:space="preserve">PEAJE DIFICIL                        </t>
  </si>
  <si>
    <t xml:space="preserve">LA GLORIA RURAL               LA GLORIA                     CARRT A LOS CONTENEDORES KM 69-159                          </t>
  </si>
  <si>
    <t>63210EN0022068427300100020030000341</t>
  </si>
  <si>
    <t xml:space="preserve">DIALNET DE COLOMBIA S.A              </t>
  </si>
  <si>
    <t xml:space="preserve">EL CENTRO                     SANTA MARTA                   CL 13 CR 3-5 P  2 APTO   05                                 </t>
  </si>
  <si>
    <t>63110EN0021000123800200290010000060</t>
  </si>
  <si>
    <t xml:space="preserve">CLINICA DEL CESAR SA                 </t>
  </si>
  <si>
    <t xml:space="preserve">ALFONSO LOPEZ                 VALLEDUPAR                    CL 15 14-91                                                 </t>
  </si>
  <si>
    <t>63110EN0022530554700100502001000302</t>
  </si>
  <si>
    <t>63110EN0022535475500100502003000600</t>
  </si>
  <si>
    <t xml:space="preserve">SABANAS DEL VALLE             VALLEDUPAR                    TR 30 19A-115                                               </t>
  </si>
  <si>
    <t>63110EN0022536319600100502005000540</t>
  </si>
  <si>
    <t xml:space="preserve">LA YE                         LA JAGUA DE IBIRICO           CR 4 11SN-                                                  </t>
  </si>
  <si>
    <t>AP2</t>
  </si>
  <si>
    <t xml:space="preserve">AP E.Carib                    </t>
  </si>
  <si>
    <t>63110EN0022586180200500010206000130</t>
  </si>
  <si>
    <t>63110EN0022586180500500720290008820</t>
  </si>
  <si>
    <t>AP0</t>
  </si>
  <si>
    <t xml:space="preserve">AP  E.Caribe                  </t>
  </si>
  <si>
    <t>63110EN0022586180900500010206000081</t>
  </si>
  <si>
    <t>63110EN0022586180900500010206000100</t>
  </si>
  <si>
    <t>63110EN0022586181800500010206000060</t>
  </si>
  <si>
    <t>63110EN0022586181800500700060001335</t>
  </si>
  <si>
    <t>63110EN0023515273100100502009000721</t>
  </si>
  <si>
    <t xml:space="preserve">DELICASA CC MAYALES LOCAL 188        </t>
  </si>
  <si>
    <t xml:space="preserve">MAYALES                       VALLEDUPAR                    CL 31 6A-134 LOC   188                                      </t>
  </si>
  <si>
    <t>63110EN0023616688900100124402000180</t>
  </si>
  <si>
    <t xml:space="preserve">EL PLAN RURAL                 EL PLAN                       CL 1 CR 1-                                                  </t>
  </si>
  <si>
    <t>63110EN0023643277600100710260000530</t>
  </si>
  <si>
    <t>69311EN0023453842300500010206000010</t>
  </si>
  <si>
    <t>63150EN0022586181000500010180005655</t>
  </si>
  <si>
    <t>63150EN0022586181000500050090000510</t>
  </si>
  <si>
    <t xml:space="preserve">GALLO YOLANDA                        </t>
  </si>
  <si>
    <t xml:space="preserve">SAN MARTIN                    BOSCONIA                      CR 18 CL 13-92                                              </t>
  </si>
  <si>
    <t>63210EN0022583375800100010530006056</t>
  </si>
  <si>
    <t>63210EN0022585189400500022080002020</t>
  </si>
  <si>
    <t>63210EN0022585482900500020670006181</t>
  </si>
  <si>
    <t xml:space="preserve">CENTRO                        CHIRIGUANA                    CL 7 5-28                                                   </t>
  </si>
  <si>
    <t>63210EN0022586180800500050030001181</t>
  </si>
  <si>
    <t>63210EN0022586180800500050110001459</t>
  </si>
  <si>
    <t>63210EN0022586181400500011340002014</t>
  </si>
  <si>
    <t>63210EN0022586181400500011490005160</t>
  </si>
  <si>
    <t>63210EN0022586181400500050125000150</t>
  </si>
  <si>
    <t xml:space="preserve">FLORES DE SABANA              TAMALAMEQUE                   CL 5 13-110                                                 </t>
  </si>
  <si>
    <t>63210EN0022586181900500022160006920</t>
  </si>
  <si>
    <t>63210EN0023453704100500050010004481</t>
  </si>
  <si>
    <t>63210EN0023453704100500050070000860</t>
  </si>
  <si>
    <t>63210EN0023453845200500011390005450</t>
  </si>
  <si>
    <t>63210EN0023453845200500011390005510</t>
  </si>
  <si>
    <t xml:space="preserve">EL YUCAL                      VDA EL YUCAL                  CARRT VIA A LA YE KM 6-170                                  </t>
  </si>
  <si>
    <t>63210EN0023453845201000020080002240</t>
  </si>
  <si>
    <t xml:space="preserve">SR VEGA ORTEGA FAUSTINO              </t>
  </si>
  <si>
    <t xml:space="preserve">CENTRO                        CGTO LA LOMA                  CR 5 CL 6-131                                               </t>
  </si>
  <si>
    <t>63210EN0023501065600100050060001230</t>
  </si>
  <si>
    <t>67391EN0022037289100600110780000205</t>
  </si>
  <si>
    <t>67731EN0023453849900100050100000150</t>
  </si>
  <si>
    <t>67731EN0023453849900500021830004750</t>
  </si>
  <si>
    <t xml:space="preserve">ECOPETROL SA                         </t>
  </si>
  <si>
    <t xml:space="preserve">SANTA BARBARA                 BOGOTA                        CL 113 CR 7-80                                              </t>
  </si>
  <si>
    <t>67731EN0023615197700100050050000660</t>
  </si>
  <si>
    <t>Extracción de petróleo cr</t>
  </si>
  <si>
    <t>67732EN0022586181000100050110001654</t>
  </si>
  <si>
    <t>69321EN0021000123800200020670006061</t>
  </si>
  <si>
    <t>69321EN0022037289100600011000000160</t>
  </si>
  <si>
    <t>69321EN0023453844500500010900000364</t>
  </si>
  <si>
    <t>69321EN0023615197700100020020001900</t>
  </si>
  <si>
    <t>IZ2</t>
  </si>
  <si>
    <t xml:space="preserve">Ind (Sencilla Niv.2) E.Caribe </t>
  </si>
  <si>
    <t>69321EN0023615197700100050040000200</t>
  </si>
  <si>
    <t>F. PAGO OPORTUNO</t>
  </si>
  <si>
    <t>Dalila Michela Bracho Acosta</t>
  </si>
  <si>
    <t>COMERCIALIZADORA COLANTA</t>
  </si>
  <si>
    <t>PRIVADO</t>
  </si>
  <si>
    <t>DG 21, 54 6 P1 LOC 3B CENTRAL DE ABASTOS</t>
  </si>
  <si>
    <t>Paola De la Hoz Bastidas</t>
  </si>
  <si>
    <t>MUNICIPIO DE VALLEDUPAR</t>
  </si>
  <si>
    <t>ACUEDUCTO CGTO VALENCIA- CARRET VIA PUEBLOBELLO</t>
  </si>
  <si>
    <t>CR 5  No.15- 65  Secretraia Gral _Alcaldia Muncipal</t>
  </si>
  <si>
    <t xml:space="preserve">Impresión y entrega direcata por Ventas -Territorial, para revisión previa de Facturación, en cumplimiento a compromisos ante la SSPD.    </t>
  </si>
  <si>
    <t>ACDTO CMTARIO LAS RAICES_CGTO LAS RAICES</t>
  </si>
  <si>
    <t>ACUEDUCTO GUACOCHE_CGTO GUACOCHE</t>
  </si>
  <si>
    <t xml:space="preserve"> ACUEDUCTO BOMBA EL JABO_EL JAVO RURAL</t>
  </si>
  <si>
    <t>ACUEDUCTO LOS CALABAZOS_CGTO LOS CALABAZOS</t>
  </si>
  <si>
    <t>ACUEDUCTO AGUAS BLANCAS_CGTO AGUAS BLANCAS</t>
  </si>
  <si>
    <t>ACUEDUCTO GUAYMARAL_CGTO GUAIMARAL</t>
  </si>
  <si>
    <t>ACUEDUCTO SAN MARTIN_CGTO EL PERRO</t>
  </si>
  <si>
    <t>ACDTO BOMBA LA VEGA _CGTO LA VEGA ARRIBA</t>
  </si>
  <si>
    <t>ACUEDUCTO DE ATANQUEZ_CGTO ATANQUEZ</t>
  </si>
  <si>
    <t>POZOS PROFUNDOS LAS CASITAS_VALLEDUPAR</t>
  </si>
  <si>
    <t>ACUEDUCTO DE PATILLAL_CGTO PATILLAL</t>
  </si>
  <si>
    <t>ACUEDUCTO LOS CORAZONES_CGTO LOS CORAZONES</t>
  </si>
  <si>
    <t>ACUEDUCTO DE RIO SECO_CGTO RIO SECO</t>
  </si>
  <si>
    <t>ACUEDUCTO EL JAVO_EL JAVO RURAL</t>
  </si>
  <si>
    <t>ACUEDUCTO ALTO DE LA VUELTA_CGTO EL ALTO DE LA VUELTA</t>
  </si>
  <si>
    <t>ACUEDUCTO CGTO DE GUAIMARAL_CGTO GUAIMARAL</t>
  </si>
  <si>
    <t>ACUEDUT POZOS LOS CALABAZOS_CGTO LOS CALABAZOS</t>
  </si>
  <si>
    <t>ACUEDUCTO GUAIMARAL CGTO _CGTO GUAIMARAL</t>
  </si>
  <si>
    <t>ACUEDUCTO REGIONAL_CGTO CARACOLI</t>
  </si>
  <si>
    <t>ESCUELA SANTA HELENA_VDA SANTA HELENA</t>
  </si>
  <si>
    <t xml:space="preserve"> ESCUELA EL SILENCIO AGUAS BLANCAS</t>
  </si>
  <si>
    <t xml:space="preserve"> ESCUELA EL TUNEL AGUAS BLANCAS</t>
  </si>
  <si>
    <t>ESCUELA LA SIERRITA_VDA LA SIERRITA</t>
  </si>
  <si>
    <t>COL BACHILLERATO PATILLAL_CGTO PATILLAL</t>
  </si>
  <si>
    <t>COL N 1 GUATAPURI_CGTO GUATAPURI</t>
  </si>
  <si>
    <t>COL BACHILLE ATANQUEZ EL MEDELLIN</t>
  </si>
  <si>
    <t>COLEGIO LUCILA CARRILLO</t>
  </si>
  <si>
    <t>COL ALFONSO ARAUJO COTES_VALLEDUPAR</t>
  </si>
  <si>
    <t>ESCUELA VALLE MEZA_VALLEDUPAR</t>
  </si>
  <si>
    <t>ESC JOSE DANGOND DAZA_VALLEDUPAR</t>
  </si>
  <si>
    <t>CONC JOSE ANTONIO GALAN_VALLEDUPAR</t>
  </si>
  <si>
    <t>CONC DAGBTO FUENTES ZULETA_VALLEDUPAR</t>
  </si>
  <si>
    <t>ESC DANIEL TAPIAS VALLEDUPAR_VALLEDUPAR</t>
  </si>
  <si>
    <t>COL JESUS SIERRA VALLEDUPAR_VALLEDUPAR</t>
  </si>
  <si>
    <t>INST LUIS O RINCON GTO VALENCI_CGTO VALENCIA JESUS</t>
  </si>
  <si>
    <t>ESC NUEVA CGTO RAMALITO_CGTO RAMALITO</t>
  </si>
  <si>
    <t>COLEGIO RANCHO LA GOYA_RANCHO LA GOYA</t>
  </si>
  <si>
    <t>ESCUELA MIXTA SAN FERNANDO_VALLEDUPAR</t>
  </si>
  <si>
    <t>COL MILCIADES CANTILLO_VALLEDUPAR</t>
  </si>
  <si>
    <t>COL-LOPERENA LA ESPERANZA_VALLEDUPAR</t>
  </si>
  <si>
    <t>COL LUCILA CARRILLLO_CGTO ATANQUEZ</t>
  </si>
  <si>
    <t xml:space="preserve">COL LUCILA CARRILLLO_ </t>
  </si>
  <si>
    <t>COLEGIO MIXTO N 3_VALLEDUPAR</t>
  </si>
  <si>
    <t>INST LUIS R LOBO SEDE PRIM_CGTO VALENCIA JESUS</t>
  </si>
  <si>
    <t>INST LUIS  R LOBO SEDE PRE_CGTO VALENCIA JESUS</t>
  </si>
  <si>
    <t>INST TECNICO VILLA CORELCA_VALLEDUPAR</t>
  </si>
  <si>
    <t>COLEGIO DIVINO NI?O_VALLEDUPAR</t>
  </si>
  <si>
    <t>COL BAGHILLERATO GUATAPURI_CGTO GUATAPURI</t>
  </si>
  <si>
    <t>COL PRUDENCIA DAZA _VALLEDUPAR</t>
  </si>
  <si>
    <t>COL RAFAEL VALLE MEZA_VALLEDUPAR</t>
  </si>
  <si>
    <t>CE - PATILLAL SAN LUIS CGTO PATILLAL_CGTO PATILLAL</t>
  </si>
  <si>
    <t>COL CONDUCTOR F_VALLEDUPAR</t>
  </si>
  <si>
    <t>COL PRE-ESCOLAR LA MINA_CGTO LA MINA</t>
  </si>
  <si>
    <t>COL CON CASIMIRO R MAESTRE _VALLEDUPAR</t>
  </si>
  <si>
    <t>COL JOAQUIN OCHOA_VALLEDUPAR</t>
  </si>
  <si>
    <t>COL BACHILLERATO DE BADILLO_CGTO BADILLO</t>
  </si>
  <si>
    <t>ESCUELA DEL CGTO DE LA VEGA_CGTO LA VEGA ARRIBA</t>
  </si>
  <si>
    <t>ECUELA MIXTA N 5 F_VALLEDUPAR</t>
  </si>
  <si>
    <t>ESCUELA MIXTA CDV_VALLEDUPAR</t>
  </si>
  <si>
    <t>ESCUELA RURAL N 1 RIO SECO_CGTO RIO SECO</t>
  </si>
  <si>
    <t>ESCUELA RURAL N 2 RIO SECO_CGTO RIO SECO</t>
  </si>
  <si>
    <t>COL URBANO VILLA FUENTES_VALLEDUPAR</t>
  </si>
  <si>
    <t>COL CONC SAN JOAQUIN_VALLEDUPAR</t>
  </si>
  <si>
    <t>COL BENJAMIN COSTA_VALLEDUPAR</t>
  </si>
  <si>
    <t>COL CONCENTRACION E PUPO F_VALLEDUPAR</t>
  </si>
  <si>
    <t>COL 25 DE DICIEMBRE_VALLEDUPAR</t>
  </si>
  <si>
    <t>COL FRANCISCO MOLINA_VALLEDUPAR</t>
  </si>
  <si>
    <t>INST PEDRO CASTRO MONSALVO_VALLEDUPAR</t>
  </si>
  <si>
    <t>ESCUELA M GUATAPURI F_VALLEDUPAR</t>
  </si>
  <si>
    <t xml:space="preserve"> COLEGIO CASD_VALLEDUPAR</t>
  </si>
  <si>
    <t>ESCUELA MIXTA VILLA CASTRO_VALLEDUPAR</t>
  </si>
  <si>
    <t>COL CONC JAIME MOLINA _VALLEDUPAR</t>
  </si>
  <si>
    <t>ESCUELA RAFAEL CASTRO_VALLEDUPAR</t>
  </si>
  <si>
    <t>COL CONC SANTO DOMINGO_VALLEDUPAR</t>
  </si>
  <si>
    <t>JARDIN INFANTIL NACIONAL_VALLEDUPAR</t>
  </si>
  <si>
    <t>COL BACHILLERATO UPAR_VALLEDUPAR</t>
  </si>
  <si>
    <t>COL-JOSE EUGENIO MARTINEZ_VALLEDUPAR</t>
  </si>
  <si>
    <t xml:space="preserve"> CONC CARLOTA UHIA DE BAUTE _VALLEDUPAR</t>
  </si>
  <si>
    <t>ESCUELA CAMPO HERRERA_VALLEDUPAR</t>
  </si>
  <si>
    <t>COLEGIO ALFONSO LOPEZ_VALLEDUPAR</t>
  </si>
  <si>
    <t>COL CONCENTRACION LA POPA_VALLEDUPAR</t>
  </si>
  <si>
    <t>ESCUELA ALFONSO COTES_VALLEDUPAR</t>
  </si>
  <si>
    <t>COLEGIO LOPERENA -GARUPAL_VALLEDUPAR</t>
  </si>
  <si>
    <t>COL SUAREZ ORCASITA_VALLEDUPAR</t>
  </si>
  <si>
    <t>COL MANUEL G CUELLO_VALLEDUPAR</t>
  </si>
  <si>
    <t>COLEGIO MIXTO N 6 F_VALLEDUPAR</t>
  </si>
  <si>
    <t>JARDIN INANTIL_VALLEDUPAR</t>
  </si>
  <si>
    <t>ESCUELA VICENTE ROIG_VALLEDUPAR</t>
  </si>
  <si>
    <t>COL LOPERENA_VALLEDUPAR</t>
  </si>
  <si>
    <t>ESC RURAL MIXTA LAS RAICES_CGTO LAS RAICES</t>
  </si>
  <si>
    <t>COL AGRICOLA LA MINA_CGTO LA MINA</t>
  </si>
  <si>
    <t>COL N 1 LA MINA_CGTO LA MINA</t>
  </si>
  <si>
    <t>COL N 2 LA MINA_CGTO LA MINA</t>
  </si>
  <si>
    <t>ESC RURAL N 1 LOS HATICOS_CGTO LOS HATICOS</t>
  </si>
  <si>
    <t>ESC RURAL N 2 LOS HATICOS_CGTO HATICOS II</t>
  </si>
  <si>
    <t>ESCUELA NUEVA EL MOJAO_VDA EL MOJAO</t>
  </si>
  <si>
    <t>COL DE BACH ATANQUEZ_CGTO ATANQUEZ</t>
  </si>
  <si>
    <t>COL N 1 CHEMESQUEMENA_CGTO CHEMESQUEMENA</t>
  </si>
  <si>
    <t>COLEGIO PUBLICO BADILLO_CGTO BADILLO</t>
  </si>
  <si>
    <t>COL EL ALTO F_CGTO EL ALTO DE LA VUELTA</t>
  </si>
  <si>
    <t>JOSE CELESTINO MUTIS F_CGTO GUACOCHE</t>
  </si>
  <si>
    <t>ESCUELA RURAL MIXTA N 2_CGTO AGUAS BLANCAS</t>
  </si>
  <si>
    <t>IE AGUAS BLANCAS_CGTO AGUAS BLANCAS</t>
  </si>
  <si>
    <t>COL MIXTO N 1F_CGTO AGUAS BLANCAS</t>
  </si>
  <si>
    <t>COL NOCT HERNAN R MERIANGOL_CGTO MARIANGOLA</t>
  </si>
  <si>
    <t>COL JUANADE ATUESTA_CGTO MARIANGOLA</t>
  </si>
  <si>
    <t>COL RODOLFO CASTRO F_CGTO MARIANGOLA</t>
  </si>
  <si>
    <t>COL DPTAL EDCION LOS VENADOS_CGTO LOS VENADOS</t>
  </si>
  <si>
    <t>ESCUELA MIXTA 20 DE JULIO_VALLEDUPAR</t>
  </si>
  <si>
    <t>COL LEONIDAS ACU?A_VALLEDUPAR</t>
  </si>
  <si>
    <t>ESCUELA LAS CASITAS_VALLEDUPAR</t>
  </si>
  <si>
    <t>COLEGIO OFICIAL 12 DE MAYO _VALLEDUPAR</t>
  </si>
  <si>
    <t>COLEGIO BELLO HORIZONTE PPAL_VALLEDUPAR</t>
  </si>
  <si>
    <t>COL CONSUELO ARAUJO NOGUER_VALLEDUPAR</t>
  </si>
  <si>
    <t>INST TEC JOSE CELESTINO MUTIS_CGTO GUACOCHE</t>
  </si>
  <si>
    <t>COL EDU MED Y PRIMARIA PATILLA_CGTO PATILLAL</t>
  </si>
  <si>
    <t>INST EDUCATIVA BELLO HORIZONT_VALLEDUPAR</t>
  </si>
  <si>
    <t>CENTRO EDUCATI VILLA GERMANIA_CGTO VILLA GERMANIA</t>
  </si>
  <si>
    <t>COL CGTO VILLA GERMANIA_CGTO VILLA GERMANIA</t>
  </si>
  <si>
    <t>INST LAS MERCEDES CARACOLICI_CGTO CARACOLI</t>
  </si>
  <si>
    <t>ESC EUDINA QUIROZ CAMPERUCH_VDA CAMPERUCHO</t>
  </si>
  <si>
    <t>COLEGIO CGTO EL PERRO_CGTO EL PERRO</t>
  </si>
  <si>
    <t>ESCUELA EL JAVO_EL JAVO RURAL</t>
  </si>
  <si>
    <t>COLEGIO CGTO LA MEZA_VALLEDUPAR</t>
  </si>
  <si>
    <t>COLEGIO LOS CORAZONES_CGTO LOS CORAZONES</t>
  </si>
  <si>
    <t>INST EDUC LUIS RODRIGUEZ_CGTO LOS VENADOS</t>
  </si>
  <si>
    <t>COLEGIO LAS CUMBRE ATANQUEZ_CGTO ATANQUEZ</t>
  </si>
  <si>
    <t>COLEGIO LOS CORAZONE SEDE 2_CGTO LOS CORAZONES</t>
  </si>
  <si>
    <t>COLEGIO DIVINO NINO_VALLEDUPAR</t>
  </si>
  <si>
    <t>ESCUELA NUEVA PONTON_VALLEDUPAR</t>
  </si>
  <si>
    <t>ESCUELA NUEVA TIERRA-CGTO LA MESA_CGTO LA  MESA</t>
  </si>
  <si>
    <t>ESCUELA VDA EL CIELO VALENCIA _CGTO VALENCIA JESUS</t>
  </si>
  <si>
    <t>ESC RURAL MIX TA GUAIMARAL_CGTO GUAIMARAL</t>
  </si>
  <si>
    <t>MEGACOLEGIO NELSON MANDELA_VALLEDUPAR</t>
  </si>
  <si>
    <t>MEGA COLEGIO LORENZO MORALE_VALLEDUPAR</t>
  </si>
  <si>
    <t>IE LUIS RODRIGUEZ VARELA CARA_CGTO CARACOLI</t>
  </si>
  <si>
    <t xml:space="preserve">SECRET SEGURIDA CIUDADANA </t>
  </si>
  <si>
    <t>PROPIO SIN PARQUE</t>
  </si>
  <si>
    <t>TITULAR PAGO_MIGRADO A ESTIV_ ALUMBRADO NAVIDEÑO</t>
  </si>
  <si>
    <t>TITULAR PAGO_MIGRADO A ESTIV_ ALUMBRADO AVENIDA 450 A?OS</t>
  </si>
  <si>
    <t>TITULAR PAGO_MIGRADO A ESTIV _ LUMINARIAS AVENIDA 450 A?OS</t>
  </si>
  <si>
    <t>TITULAR PAGO_MIGRADO A ESTIV_ALUMBRADO CR 27_</t>
  </si>
  <si>
    <t xml:space="preserve">TITULAR PAGO_MIGRADO A ESTIV_ALUMBRADO CR 27 </t>
  </si>
  <si>
    <t>TITULAR PAGO_MIGRADO A ESTIV_ILUMINACION PARQUE MAYALES A_</t>
  </si>
  <si>
    <t>TITULAR PAGO_MIGRADO A ESTIV_ILUMINACION PARQUE MAREIGUA_</t>
  </si>
  <si>
    <t>NUEVA SEDE SISBEN - 12 DE OCTUBRE</t>
  </si>
  <si>
    <t>CENTRO DE PROTECCION ANIMAL_VALLEDUPAR</t>
  </si>
  <si>
    <t>CGTO ATANQUEZ VALLEDUPAR_CGTO ATANQUEZ</t>
  </si>
  <si>
    <t>TITULAR PAGO_MIGRADO A ESTIV_PARQUE  RAFAEL ESCALONAO</t>
  </si>
  <si>
    <t>PROYECTO ECOPARQUE_ LOC 01</t>
  </si>
  <si>
    <t>PROYECTO ECOPARQUE_ LOC 02</t>
  </si>
  <si>
    <t>PROYECTO ECOPARQUE_ LOC 03</t>
  </si>
  <si>
    <t>PROYECTO ECOPARQUE_ LOC 04</t>
  </si>
  <si>
    <t>PROYECTO ECOPARQUE_ LOC 05</t>
  </si>
  <si>
    <t>PROYECTO ECOPARQUE_ LOC 06</t>
  </si>
  <si>
    <t>PROYECTO ECOPARQUE_ LOC CAS1</t>
  </si>
  <si>
    <t>PROYECTO ECOPARQUE_ LOC CAS2</t>
  </si>
  <si>
    <t>PROYECTO ECOPARQUE_ LOC CAS3</t>
  </si>
  <si>
    <t>PROYECTO ECOPARQUE_ LOC CAS4</t>
  </si>
  <si>
    <t>PROYECTO ECOPARQUE_ LOC CAS5</t>
  </si>
  <si>
    <t>PROYECTO ECOPARQUE_ LOC CAS6</t>
  </si>
  <si>
    <t>PROYECTO ECOPARQUE_ LOC CAS7</t>
  </si>
  <si>
    <t>PROYECTO ECOPARQUE_ LOC CAS8</t>
  </si>
  <si>
    <t>PROYECTO ECOPARQUE_ LOC CAS9</t>
  </si>
  <si>
    <t>PROYECTO ECOPARQUE_VALLEDUPAR ARCO 01_ BAÑOS</t>
  </si>
  <si>
    <t>PROYECTO ECOPARQUE_VALLEDUPAR  ARCO 03_ BOMBEO ECOPARQUE</t>
  </si>
  <si>
    <t>ESTACION BOMBEROS ROSARIO REAL</t>
  </si>
  <si>
    <t xml:space="preserve">CDI LOS CAMINOS DE LA VIDA VILLA TAXI </t>
  </si>
  <si>
    <t>BIBLIOTECA ARCOIRIS _RAFAEL ESCALONA</t>
  </si>
  <si>
    <t>CASA DE LA NI?A VALLEDUPAR_VALLEDUPAR</t>
  </si>
  <si>
    <t>U T SISTEMAS INTELIG DE TRANSIT_VALLEDUPAR</t>
  </si>
  <si>
    <t>SEMAFOROS DE VDUPAR TRANSIT_VALLEDUPAR</t>
  </si>
  <si>
    <t>PALACIO MUNICIPAL 2_VALLEDUPAR</t>
  </si>
  <si>
    <t>OFICINA DE ARCHIVO Y TRANSITO CENTRAL DE ABASTOS</t>
  </si>
  <si>
    <t>PERMAN SUR POLICIA 1 MAYO_VALLEDUPAR</t>
  </si>
  <si>
    <t>INSP POLICIA RIO SECO_CGTO RIO SECO</t>
  </si>
  <si>
    <t>OFI DEFENSA CIVIL_VALLEDUPAR</t>
  </si>
  <si>
    <t>PARQUE LA LEYENDA _VALLEDUPAR</t>
  </si>
  <si>
    <t>CENTRO EMPRENDIMIEN NARANJA_VALLEDUPAR</t>
  </si>
  <si>
    <t>PERSONERIA MPAL - ALCLADIA_VALLEDUPAR</t>
  </si>
  <si>
    <t>CAI VIA HURTADO-IDEMASEDE REG _VALLEDUPAR</t>
  </si>
  <si>
    <t>CASA DE LA CULTURA_VALLEDUPAR</t>
  </si>
  <si>
    <t>PERMANENTE CTRAL CASACARCE_VALLEDUPAR</t>
  </si>
  <si>
    <t>CAI POLINAL EL CARMEN_VALLEDUPAR</t>
  </si>
  <si>
    <t>UNEFE_VALLEDUPAR</t>
  </si>
  <si>
    <t>TARIMA PLAZA ALFONSO LOPEZ_VALLEDUPAR</t>
  </si>
  <si>
    <t>VIVERO MPAL INVASION VIVIENDAS _VALLEDUPAR</t>
  </si>
  <si>
    <t>CASA DE LA HISTORIA DEL CESAR_VALLEDUPAR</t>
  </si>
  <si>
    <t>INSP POLICIA FUNDADORES_VALLEDUPAR</t>
  </si>
  <si>
    <t xml:space="preserve">CENTRO DESARROLLO CDV_ </t>
  </si>
  <si>
    <t>BODEGA ICT_VALLEDUPAR</t>
  </si>
  <si>
    <t>HERM DE LOS POBRES CASA ABU_VALLEDUPAR</t>
  </si>
  <si>
    <t>EST MENOR DE BEISBOL_VALLEDUPAR</t>
  </si>
  <si>
    <t>HOGAR DEL NI?O_VALLEDUPAR</t>
  </si>
  <si>
    <t>NUEVA CASA DEL CONTRUBUYENTE</t>
  </si>
  <si>
    <t>CAI POLINAL SAN JOAQUIN_VALLEDUPAR</t>
  </si>
  <si>
    <t>PARQUE DE LA NATIVIDA-NUEVA INCLUSION</t>
  </si>
  <si>
    <t>SECT EDUCA Y SALUD NUEVA SED_VALLEDUPAR</t>
  </si>
  <si>
    <t>ESTACION POLICIA PATILLA(ARIAS GEORGINA)_CGTO PATILLAL</t>
  </si>
  <si>
    <t>INSP POLICIA LA MINA_CGTO LA MINA</t>
  </si>
  <si>
    <t>INSPECCION LOS HATICOS_CGTO LA MINA</t>
  </si>
  <si>
    <t>INSPECCION POLICI A ATANQUEZ_CGTO ATANQUEZ</t>
  </si>
  <si>
    <t>MERCADO PUBLICO_CGTO ATANQUEZ</t>
  </si>
  <si>
    <t>CENTRO COMUNITARIO F_CGTO ATANQUEZ</t>
  </si>
  <si>
    <t>INSPECCION POLICIA BADILLO_CGTO BADILLO</t>
  </si>
  <si>
    <t>INSP PUEBLITO VALLENATO_CGTO VALENCIA JESUS</t>
  </si>
  <si>
    <t>IGLESIA CATOLICA VALENCIA JESU_CGTO VALENCIA JESUS</t>
  </si>
  <si>
    <t>POLINAL AGUAS BLANCAS_CGTO AGUAS BLANCAS</t>
  </si>
  <si>
    <t>UNEFE AGUASBLANCA_CGTO AGUAS BLANCAS</t>
  </si>
  <si>
    <t>MERCADO PUBLICO MARIANGOLA_CGTO MARIANGOLA</t>
  </si>
  <si>
    <t>CASA COMUNAL CGTO MARIANGOL_CGTO MARIANGOLA</t>
  </si>
  <si>
    <t xml:space="preserve">POLICIA NAL MARIANGOLA_ </t>
  </si>
  <si>
    <t>INSPECCION CARACOLI_CGTO CARACOLI</t>
  </si>
  <si>
    <t>CENTRO DE LA POBLACION MAYOR_VALLEDUPAR</t>
  </si>
  <si>
    <t>CASA COMUNAL                                                _CGTO PATILLAL</t>
  </si>
  <si>
    <t>PARQUE LA LEYENDA _CGTO LA VEGA ARRIBA</t>
  </si>
  <si>
    <t>UNION TEMPORAL AMOBLAMIENTO_VALLEDUPAR</t>
  </si>
  <si>
    <t>CAI DE POLICIA HURTADO_VALLEDUPAR</t>
  </si>
  <si>
    <t>CAI DE POLICIA MERCABASTOS_VALLEDUPAR</t>
  </si>
  <si>
    <t xml:space="preserve">OFICINA SISBEN - 12 DE OCTUBRE </t>
  </si>
  <si>
    <t>CORREGIDURIA CGTO GUATAPURI_CGTO GUATAPURI</t>
  </si>
  <si>
    <t xml:space="preserve">INSP POLICIA CHEMESQUEMENA_ </t>
  </si>
  <si>
    <t>INSP DE POLICIA EL JAVO_EL JAVO RURAL</t>
  </si>
  <si>
    <t>INSP DE POLICIA DE CARACOLI_CGTO CARACOLI</t>
  </si>
  <si>
    <t>INSP POLICIA VILLA GERMANIA_CGTO VILLA GERMANIA</t>
  </si>
  <si>
    <t>CAI POLICIA SABANA DEL VALLE_VALLEDUPAR</t>
  </si>
  <si>
    <t>CAI POLICIA LOS ALGARROBILLOS _VALLEDUPAR</t>
  </si>
  <si>
    <t>CTRO DESARROLLO COMUNITARI_CGTO AGUAS BLANCAS</t>
  </si>
  <si>
    <t>INSP DE POLICIA LOS CORAZONES_CGTO LOS CORAZONES</t>
  </si>
  <si>
    <t>MATADERO MPAL GUAIMARAL_CGTO GUAIMARAL</t>
  </si>
  <si>
    <t>CAI DE POLICIA GARUPAL_VALLEDUPAR</t>
  </si>
  <si>
    <t>CAI DE POLICIA VIA A LA PAZ_VALLEDUPAR</t>
  </si>
  <si>
    <t>CAI DE POLICIA VIA AL RINCON_CGTO LA VEGA ARRIBA</t>
  </si>
  <si>
    <t>RESGUARDO INDIGENA_CGTO VILLA GERMANIA</t>
  </si>
  <si>
    <t>RESGUARDO INDIGENA_VALLEDUPAR</t>
  </si>
  <si>
    <t>HOGAR DE PASO CALLEJAS _VALLEDUPAR</t>
  </si>
  <si>
    <t>NUEVA SEDE SECRETARIA DE SALUD -</t>
  </si>
  <si>
    <t>CAMARAS DE SEGURIDAD ALCALDI_VALLEDUPAR</t>
  </si>
  <si>
    <t>LA FUENTE_VALLEDUPAR</t>
  </si>
  <si>
    <t>CASA DEL ABUELO_VALLEDUPAR</t>
  </si>
  <si>
    <t>CDI URB LORENZO MORALES_VALLEDUPAR</t>
  </si>
  <si>
    <t>PARQUE PLAZA PPAL BADILLO_CGTO BADILLO</t>
  </si>
  <si>
    <t>COMANDO POLICIA VALLEDUPAR_VALLEDUPAR</t>
  </si>
  <si>
    <t>CDI BELLO HORIZONTE_VALLEDUPAR</t>
  </si>
  <si>
    <t>PARQUE BARRIO CRISTO REY_VALLEDUPAR</t>
  </si>
  <si>
    <t>CDI LOS MILAGROS_VALLEDUPAR</t>
  </si>
  <si>
    <t>ESCUELA DE MUSICA_VALLEDUPAR</t>
  </si>
  <si>
    <t>PARQUE PPAL GUACOCHE_CGTO GUACOCHE</t>
  </si>
  <si>
    <t>LA CASA EN EL AIRE_VALLEDUPAR</t>
  </si>
  <si>
    <t xml:space="preserve">PLAZA PATILLAL_ENTR 1 </t>
  </si>
  <si>
    <t>PLAZA PATILLAL_CGTO PATILLAL</t>
  </si>
  <si>
    <t>TITULAR PAGO_MIGRADO A ESTIV_ILUMINACION EXTERIOR ESTADIO</t>
  </si>
  <si>
    <t xml:space="preserve">GLORIETA TERMINAL _ </t>
  </si>
  <si>
    <t>´PARQUE DE LA FAMILIA</t>
  </si>
  <si>
    <t>LUDOTECA VALENCIA DE JESUS_CGTO VALENCIA JESUS</t>
  </si>
  <si>
    <t>TITULAR PAGO_MIGRADO A ESTIV_PARQUE PONCHOZULETA NOVALI</t>
  </si>
  <si>
    <t>IDECESAR</t>
  </si>
  <si>
    <t>COMPLEJO DEP GUATAPURI_VALLEDUPAR ARCO 01</t>
  </si>
  <si>
    <t>COMPLEJO DEP GUATAPURI_VALLEDUPAR LOC 01</t>
  </si>
  <si>
    <t>COMPLEJO DEP GUATAPURI_VALLEDUPAR LOC 02</t>
  </si>
  <si>
    <t>COMPLEJO DEP GUATAPURI_VALLEDUPAR LOC 03</t>
  </si>
  <si>
    <t>COMPLEJO DEP GUATAPURI_VALLEDUPAR LOC 04</t>
  </si>
  <si>
    <t>COMPLEJO DEP GUATAPURI_VALLEDUPAR LOC 05</t>
  </si>
  <si>
    <t>COMPLEJO DEP GUATAPURI_VALLEDUPAR LOC 06</t>
  </si>
  <si>
    <t>COMPLEJO DEP GUATAPURI_VALLEDUPAR LOC 07</t>
  </si>
  <si>
    <t>COMPLEJO DEP GUATAPURI_VALLEDUPAR LOC 08</t>
  </si>
  <si>
    <t>COMPLEJO DEP GUATAPURI_VALLEDUPAR LOC 09</t>
  </si>
  <si>
    <t>COMPLEJO DEP GUATAPURI_VALLEDUPAR LOC 10</t>
  </si>
  <si>
    <t>COMPLEJO DEP GUATAPURI_VALLEDUPAR LOC 11</t>
  </si>
  <si>
    <t>COMPLEJO DEP GUATAPURI_VALLEDUPAR LOC 12</t>
  </si>
  <si>
    <t>TITULAR PAGO_MIGRADO A ESTIV_LUMINARIAS AP-PASA R20</t>
  </si>
  <si>
    <t>INDER</t>
  </si>
  <si>
    <t>SACUDETE AL PARQUE_VALLEDUPAR-CAFETERIA</t>
  </si>
  <si>
    <t>SACUDETE AL PARQUE_VALLEDUPAR -AUDITORIO</t>
  </si>
  <si>
    <t>PARQUE MAREIGUA_VALLEDUPAR</t>
  </si>
  <si>
    <t>CANCHA_PISTA BMX VILLADARIANA VALLEDUPAR</t>
  </si>
  <si>
    <t>PARQUE LA VICTORIA_VALLEDUPAR</t>
  </si>
  <si>
    <t>PARQUE SAN MARTIN_VALLEDUPAR</t>
  </si>
  <si>
    <t>PARQUE SAN MARTIN 1_VALLEDUPAR</t>
  </si>
  <si>
    <t>PARQUE PANAMA_VALLEDUPAR</t>
  </si>
  <si>
    <t>CONST PARQUE DON ALBERTO_VALLEDUPAR</t>
  </si>
  <si>
    <t>PARQUE VILLA DARIANA_VALLEDUPAR</t>
  </si>
  <si>
    <t>PARQUE BARRIO JOSE ANTONIO G_VALLEDUPAR</t>
  </si>
  <si>
    <t>PARQUE LA POPA_VALLEDUPAR</t>
  </si>
  <si>
    <t>PARQUE CASIMIRO MAESTRE_VALLEDUPAR</t>
  </si>
  <si>
    <t>PLAZA BARRIO VILLA MIRIAM_VALLEDUPAR LOC 01</t>
  </si>
  <si>
    <t>MERCABASTOS</t>
  </si>
  <si>
    <t>PLAZA BARRIO VILLA MIRIAM_VALLEDUPAR LOC 02</t>
  </si>
  <si>
    <t>PLAZA BARRIO VILLA MIRIAM_VALLEDUPAR LOC 03</t>
  </si>
  <si>
    <t>PLAZA BARRIO VILLA MIRIAM_VALLEDUPAR LOC 04</t>
  </si>
  <si>
    <t>PLAZA BARRIO VILLA MIRIAM_VALLEDUPAR LOC 05</t>
  </si>
  <si>
    <t>PLAZA BARRIO VILLA MIRIAM_VALLEDUPAR LOC 06</t>
  </si>
  <si>
    <t>PLAZA BARRIO VILLA MIRIAM_VALLEDUPAR LOC 07</t>
  </si>
  <si>
    <t>PLAZA BARRIO VILLA MIRIAM_VALLEDUPAR LOC 08</t>
  </si>
  <si>
    <t>PLAZA BARRIO VILLA MIRIAM_VALLEDUPAR LOC 09</t>
  </si>
  <si>
    <t>PLAZA BARRIO VILLA MIRIAM_VALLEDUPAR LOC 10</t>
  </si>
  <si>
    <t>PLAZA BARRIO VILLA MIRIAM_VALLEDUPAR LOC 11</t>
  </si>
  <si>
    <t>PLAZA BARRIO VILLA MIRIAM_VALLEDUPAR LOC 12</t>
  </si>
  <si>
    <t>PLAZA BARRIO VILLA MIRIAM_VALLEDUPAR LOC 13</t>
  </si>
  <si>
    <t>PLAZA BARRIO VILLA MIRIAM_VALLEDUPAR LOC 14</t>
  </si>
  <si>
    <t>PLAZA BARRIO VILLA MIRIAM_VALLEDUPAR LOC 15</t>
  </si>
  <si>
    <t>PLAZA BARRIO VILLA MIRIAM_VALLEDUPAR LOC 16</t>
  </si>
  <si>
    <t>PLAZA BARRIO VILLA MIRIAM_VALLEDUPAR LOC 17</t>
  </si>
  <si>
    <t>PLAZA BARRIO VILLA MIRIAM_VALLEDUPAR LOC 18</t>
  </si>
  <si>
    <t>PLAZA BARRIO VILLA MIRIAM_VALLEDUPAR LOC 19</t>
  </si>
  <si>
    <t>PLAZA BARRIO VILLA MIRIAM_VALLEDUPAR LOC 20</t>
  </si>
  <si>
    <t>PLAZA BARRIO VILLA MIRIAM_VALLEDUPAR LOC 21</t>
  </si>
  <si>
    <t>PLAZA BARRIO VILLA MIRIAM_VALLEDUPAR LOC 22</t>
  </si>
  <si>
    <t>PLAZA BARRIO VILLA MIRIAM_VALLEDUPAR ARCO 01</t>
  </si>
  <si>
    <t>PLAZA BARRIO VILLA MIRIAM_VALLEDUPAR ARCO 02</t>
  </si>
  <si>
    <t xml:space="preserve">PARQUE LA PROVINCIA </t>
  </si>
  <si>
    <t>PARQUE LA PROVINCIA_VALLEDUPAR</t>
  </si>
  <si>
    <t>HOSPITAL EDUARDO ARREDONDO DAZA</t>
  </si>
  <si>
    <t xml:space="preserve">PUESTO DE SALUD DE LA MESA- </t>
  </si>
  <si>
    <t>HEAD</t>
  </si>
  <si>
    <t>CL 44, 20 30   PUESTO DE SALUD VILLA LEONOR  VILLA LEONOR VALLEDUPAR</t>
  </si>
  <si>
    <t>PTO. SALUD B. EL CARMEN</t>
  </si>
  <si>
    <t xml:space="preserve">PUESTO DE SALUD C.D.V. MANANTIAL </t>
  </si>
  <si>
    <t>PUESTO DE SALUD DE RIO SECO</t>
  </si>
  <si>
    <t>PUESTO DE SALUD VICTORIA</t>
  </si>
  <si>
    <t xml:space="preserve">PUESTO DE SALUD LA NEVADA </t>
  </si>
  <si>
    <t>HOSPITAL EDO. ARREDONDO DAZA -VILLALEONOR</t>
  </si>
  <si>
    <t>PUESTO DE SALUD LAS VEGAS</t>
  </si>
  <si>
    <t>PUESTO DE SALUD GUACOCHE</t>
  </si>
  <si>
    <t>PUESTO DE SALUD SAN JOAQUIN</t>
  </si>
  <si>
    <t>PUESTO DE SALUD PATILLAL</t>
  </si>
  <si>
    <t>PUESTO DE SALUD LA MINA</t>
  </si>
  <si>
    <t>PUESTO DE SALUD LOS HATICOS</t>
  </si>
  <si>
    <t>PUESTO DE SALUD ATANQUEZ</t>
  </si>
  <si>
    <t>PUESTO DE SALUD BADILLO</t>
  </si>
  <si>
    <t>PUESTO DE SALUD EL ALTO</t>
  </si>
  <si>
    <t>PUESTO DE SALUD VALENCIA</t>
  </si>
  <si>
    <t>PUESTO DE SALUD LOS CALABAZOS</t>
  </si>
  <si>
    <t>PUESTO DE SALUD AGUAS BLANCAS</t>
  </si>
  <si>
    <t>PUESTO DE SALUD MARIANGOLA</t>
  </si>
  <si>
    <t>PUESTO DE SALUD LOS VENADOS</t>
  </si>
  <si>
    <t>HOSPITAL LOS MAYALES</t>
  </si>
  <si>
    <t>PUESTO DE SALUD DEL JAVO</t>
  </si>
  <si>
    <t>PUESTO DE SALUD DE GUACOCHITO</t>
  </si>
  <si>
    <t>PUESDO DE SALUD VILLA GERMANIA</t>
  </si>
  <si>
    <t>PUESTO DE SALUD LAS RAICES</t>
  </si>
  <si>
    <t>PUESTO DE SALUD EL PERRO</t>
  </si>
  <si>
    <t>PUESTO DE SALUD CARACOLI</t>
  </si>
  <si>
    <t>CENTRO DE SALUD GUAIMARAL</t>
  </si>
  <si>
    <t>PUESTO DE SALUD 450 AÑOS</t>
  </si>
  <si>
    <t>EMDUPAR</t>
  </si>
  <si>
    <t>LA PETAR-PLANTA DE OXIDACION</t>
  </si>
  <si>
    <t>CL 15, 15 20   EMDUPAR S A - OFICINA  ALFONSO LOPEZ VALLEDUPAR</t>
  </si>
  <si>
    <t>EMDUPAR PLANTA DE TRATAMIENTO</t>
  </si>
  <si>
    <t>EMDUPAR SEDE ADMINISTRATIVA</t>
  </si>
  <si>
    <t>EMDUPAR - LA POPA</t>
  </si>
  <si>
    <t>EMDUPAR MACROMEDIDORES - FUNDADORES</t>
  </si>
  <si>
    <t>EMDUPAR MACROMEDIDORES- ALFONSO LOPEZ</t>
  </si>
  <si>
    <t>EMDUPAR MACROMEDIDORES LA ESPERANZA</t>
  </si>
  <si>
    <t>EMDUPAR MACROMEDIDORES- OBRERO</t>
  </si>
  <si>
    <t>EMDUPAR MACROMEDIDORES- NUEVO AMANECEROBRERO</t>
  </si>
  <si>
    <t>EMDUPAR MACROMEDIDORES- 12 DE OCTUBRE</t>
  </si>
  <si>
    <t>EMDUPAR MACROMEDIDORES- CARRET. VIA AL RINCON</t>
  </si>
  <si>
    <t>EMDUPAR MACROMEDIDORES - NOVALITO</t>
  </si>
  <si>
    <t>EMDUPAR MACROMEDIDORES- EDGARDO PUPO</t>
  </si>
  <si>
    <t>EMDUPAR MACROMEDIDORES- ALTO DEL ROSARIO</t>
  </si>
  <si>
    <t xml:space="preserve">INDER SEDE PERMANENTE 12 DE OCTUBRE </t>
  </si>
  <si>
    <t xml:space="preserve">CL 28, CR 13 15   INDUPAL 12 DE OCTUBRE VALLEDUPAR </t>
  </si>
  <si>
    <t>SIVA</t>
  </si>
  <si>
    <t>CL 78, CR 32 50   SIVA - TERMINAL SUR URB LORENZO MORALES VALLEDUPAR</t>
  </si>
  <si>
    <t>FONVISOCIAL</t>
  </si>
  <si>
    <t>CL 16, 8 25   FONVISOCIAL CENTRO VALLEDUPAR</t>
  </si>
  <si>
    <t>INTERASEO</t>
  </si>
  <si>
    <t>INTERASEO S.A.E.S.P</t>
  </si>
  <si>
    <t xml:space="preserve">CL 60, 18D 481   INTERASEO 25 DE DICIEMBRE VALLEDUPAR </t>
  </si>
  <si>
    <t>EXCLUIDO INTERASEO S.A.E.S.P</t>
  </si>
  <si>
    <t>SUPERCELL</t>
  </si>
  <si>
    <t xml:space="preserve">CR 11, 14 19   87   OBRERO VALLEDUPAR </t>
  </si>
  <si>
    <t>PINTO DAVID MORENO</t>
  </si>
  <si>
    <t>ESESCO</t>
  </si>
  <si>
    <t>CEMENTERIO JARDINES</t>
  </si>
  <si>
    <t xml:space="preserve">  MR. HARRY SPA  </t>
  </si>
  <si>
    <t>ALMACEN CAÑAMO</t>
  </si>
  <si>
    <t>JANNA MOTOR?S.A.S</t>
  </si>
  <si>
    <t>INVERSIONES MACHIQUE</t>
  </si>
  <si>
    <t xml:space="preserve">  CGIO MANUELA BELTRAN</t>
  </si>
  <si>
    <t>GLORIA YOLANDA  OLIVEROS  OSORIO</t>
  </si>
  <si>
    <t xml:space="preserve">  COL CALLEJA REAL  </t>
  </si>
  <si>
    <t>C.D.T. DEL CESAR FUNDACION CENTRO DE INVESTIGACION</t>
  </si>
  <si>
    <t>MEGA COLEGIO FRANCISCO DE PAULA</t>
  </si>
  <si>
    <t>MEGACOLEGIO</t>
  </si>
  <si>
    <t>ADOLFO JEREMIAS MOLINA MOLINA</t>
  </si>
  <si>
    <t>ESPECIAL MIGRACION COLOMBIA  UNIDAD  ADMINISTRATIVA</t>
  </si>
  <si>
    <t>CUCINARE SAS</t>
  </si>
  <si>
    <t>HOTEL URAK ALFONSO DEL CASTILLO OLMEDO</t>
  </si>
  <si>
    <t>SAS HOTEL UCLA CENTER CONS EN GESTION FINANCIERA Y DE RES</t>
  </si>
  <si>
    <t>FAMISANAR ENTIDAD PROMOTORA DE SALUD</t>
  </si>
  <si>
    <t>Centralizada</t>
  </si>
  <si>
    <t>Roberto Pavajeau Hernandez</t>
  </si>
  <si>
    <t>Municipio de Algarrobo</t>
  </si>
  <si>
    <t>COL DPAL RAFAEL NUÑEZ</t>
  </si>
  <si>
    <t>Carrera 9 # 8 - 44 - Parque Central, Algarrobo-Magdalena</t>
  </si>
  <si>
    <t>COLE DPTAL 26 DE JULIO</t>
  </si>
  <si>
    <t>INS EDUCATIVO ALGARROBO</t>
  </si>
  <si>
    <t>COLEGIO MIRAFLOREZ</t>
  </si>
  <si>
    <t>COL SAGRADO CORAZÓN</t>
  </si>
  <si>
    <t>ESC LOMA DEL BALSAMO</t>
  </si>
  <si>
    <t>COLE MARIA AUXILIADORA</t>
  </si>
  <si>
    <t>LA LOMA DEL BALSAMO ZONA RURAL</t>
  </si>
  <si>
    <t>CENTRO EDUCATIVO ESTACIÓN LLERAS</t>
  </si>
  <si>
    <t>ESC INMACULADA CONCEPCIÓN RIOMAR</t>
  </si>
  <si>
    <t>ESC RAFAEL NUÑEZ</t>
  </si>
  <si>
    <t>COLEGIO BELLAVISTA</t>
  </si>
  <si>
    <t>COL DEL CARMEN</t>
  </si>
  <si>
    <t>PARQUE SANTA BARBARA</t>
  </si>
  <si>
    <t>PROPIOS</t>
  </si>
  <si>
    <t>ACUEDUCTO LOMA DEL BALSAMO</t>
  </si>
  <si>
    <t>PARQUE TEMATICO</t>
  </si>
  <si>
    <t>PONAL- ESTACION</t>
  </si>
  <si>
    <t>ALOJAMIENTO POLICIA</t>
  </si>
  <si>
    <t>INSP DE POLICIA LOMA DE BALSAMO</t>
  </si>
  <si>
    <t>LUDOTECA MCPAL</t>
  </si>
  <si>
    <t>ACUEDUCTO ESTACIÓN LLERAS</t>
  </si>
  <si>
    <t>ACUEDUCTO LOMA DEL BALSAMO No 2</t>
  </si>
  <si>
    <t>INSP DE POLICIA ESTACION LLERAS</t>
  </si>
  <si>
    <t>CENTR DE DESARROLLO INFANTIL</t>
  </si>
  <si>
    <t>Hospital Local de Algarrobo</t>
  </si>
  <si>
    <t xml:space="preserve">HOSPITAL LOCAL ALGARROBO  </t>
  </si>
  <si>
    <t>Calle 9 Nº 8-13 Parque Central, Algarrobo</t>
  </si>
  <si>
    <t>PUESTO D SALUD LOMA DEL BALSAMO</t>
  </si>
  <si>
    <t>PUESTO D SALUD BELLA VISTA</t>
  </si>
  <si>
    <t>Acsepal</t>
  </si>
  <si>
    <t>ACUEDUCTO ACSEPAL</t>
  </si>
  <si>
    <t>Calle 7 con Carrera 8 ESQ, Algarrobo – Magdalena</t>
  </si>
  <si>
    <t>Municipio de El Copey</t>
  </si>
  <si>
    <t>AULARIO I.E JOSE AGU MACKENSIE</t>
  </si>
  <si>
    <t>CARRERA 16 NO. 9-10 EL COPEY-CESAR</t>
  </si>
  <si>
    <t>MIXTA PIEDRA AZULES COPEY</t>
  </si>
  <si>
    <t>ESCUELA 27 ABRIL</t>
  </si>
  <si>
    <t>COL. MONTELIEBANO</t>
  </si>
  <si>
    <t>ESCUELA URBANA NRO 5</t>
  </si>
  <si>
    <t>COLEGIO SIMON BOLIVAR</t>
  </si>
  <si>
    <t>COLEGIO LAS DELICIAS</t>
  </si>
  <si>
    <t>ESC CENTRAL SAN CARLOS</t>
  </si>
  <si>
    <t>ESCUELA LA ESPERANZA</t>
  </si>
  <si>
    <t>ESCUELA MIXTA LAS MERCEDES</t>
  </si>
  <si>
    <t>COL. J.A MAKENZIE</t>
  </si>
  <si>
    <t>ESCUELA NUEVA PUENTE QUEMAO</t>
  </si>
  <si>
    <t>COL RAFAEL SOTO FUENTES</t>
  </si>
  <si>
    <t>INSTITUTO AGRICOLA SENA</t>
  </si>
  <si>
    <t>INST EDU. JOSE AGUSTIN MACKE CARACOLICITO</t>
  </si>
  <si>
    <t>INSTITUTO EDUCACTIVO RAFAEL SOTO</t>
  </si>
  <si>
    <t>INS. EDUCATIVA DELICIAS SAN CARLOS</t>
  </si>
  <si>
    <t>INS. EDUCATIVA RAFAEL SOTO</t>
  </si>
  <si>
    <t>INS. EDUCATIVA RAFAEL SOTO-CHIMILA</t>
  </si>
  <si>
    <t>COLEGIO MONTELIBANO</t>
  </si>
  <si>
    <t>ESCUELA SN MARTIN</t>
  </si>
  <si>
    <t>COLEGIO AGROPECUARIO</t>
  </si>
  <si>
    <t>ESCUELA SEDE SANTA RITA</t>
  </si>
  <si>
    <t>ESCUELA PRIMARIA SANTA RITA</t>
  </si>
  <si>
    <t>ESCUELA LA LIBERTAD</t>
  </si>
  <si>
    <t>SACUDETE AL PARQUE CRA 16 N°9- 10</t>
  </si>
  <si>
    <t>PATINODROMO SILVIO SILVA</t>
  </si>
  <si>
    <t>ESTADIO FREDY CASTRO</t>
  </si>
  <si>
    <t>PARQUE CEMENTERIO COPEY</t>
  </si>
  <si>
    <t>EL BOSQUE</t>
  </si>
  <si>
    <t>CASA TALLER DE LA MUJER</t>
  </si>
  <si>
    <t>ALCALDIA MINICIPAL</t>
  </si>
  <si>
    <t>BIBLIOTECA</t>
  </si>
  <si>
    <t>CENTRO ADMINISTRATIVO MUNICIPAL</t>
  </si>
  <si>
    <t>OFICINA DE ATENCION A LAS VICTIMAS DEL CONFLICTO ARMADO</t>
  </si>
  <si>
    <t>TARIMA PARQUE PRINCIPAL</t>
  </si>
  <si>
    <t>HOGARES AGRUPADOS ALCALDIA COREA</t>
  </si>
  <si>
    <t>INSPECCION POLICIA CARACOLI</t>
  </si>
  <si>
    <t>ANTIGUO COLEGIO RURAL MIXTO N°2 - Predio Municipal</t>
  </si>
  <si>
    <t>Hospital San Roque de  El Copey</t>
  </si>
  <si>
    <t>PUESTO DE SALUD CHIMILA.</t>
  </si>
  <si>
    <t>Cra 21 #16-73 Las Delicias EL COPEY</t>
  </si>
  <si>
    <t>PUESTO DE SALUD CARACOLICITO.</t>
  </si>
  <si>
    <t>PUESTO DE SALUD SAN FRANCISCO.</t>
  </si>
  <si>
    <t>HOSPITAL SAN ROQUE NUEVA SEDE</t>
  </si>
  <si>
    <t>Empresa de servicios publicos EMCOPEY</t>
  </si>
  <si>
    <t>ACUEDUCTO DE EL COPEY</t>
  </si>
  <si>
    <t>CALLE 10 # 22 - 52  EL COPEY</t>
  </si>
  <si>
    <t>BOMBA RESIDUALES CARACOLICITO</t>
  </si>
  <si>
    <t>PTTAR CARACOLICITO</t>
  </si>
  <si>
    <t>DIOCESIS DE VALLEDUPAR (CURIA)</t>
  </si>
  <si>
    <t>ESCUELA RURAL MIXTA LA PUYA</t>
  </si>
  <si>
    <t>Cra. 7 #15 26, Valledupar, Cesar</t>
  </si>
  <si>
    <t>Municipio de San Angel</t>
  </si>
  <si>
    <t>EDUCACION BASICA PRIMARIA</t>
  </si>
  <si>
    <t>Cra 3 N° 3-10 Plaza Principal, San Ángel</t>
  </si>
  <si>
    <t>VEREDA OCEANIA MUN SAB DE SAN ANGEL</t>
  </si>
  <si>
    <t>ESCUELA SABANAS DE SAN ANGEL</t>
  </si>
  <si>
    <t xml:space="preserve">COLEGIO URBANO CASA DE TABLA  </t>
  </si>
  <si>
    <t>ESCUELA RURAL MIXTA</t>
  </si>
  <si>
    <t>COLEGIO MANUEL SALVADOR MEZA</t>
  </si>
  <si>
    <t>COLEGIO DE BACHILLERATO</t>
  </si>
  <si>
    <t>COLEGIO PRIMARIA   SAN MARTIN DE LOBA</t>
  </si>
  <si>
    <t>COLEGIO PUBLICO IGLESIA SAN ROQUE</t>
  </si>
  <si>
    <t>COLEGIO PUBLICO   SAGRADO CORAZON DE JESUS</t>
  </si>
  <si>
    <t xml:space="preserve">ESCUELA RURAL                                               </t>
  </si>
  <si>
    <t xml:space="preserve">ESCUELA RURAL MIXTA   </t>
  </si>
  <si>
    <t>COLEGIO MANUEL SALVADOR MEZA 1</t>
  </si>
  <si>
    <t>ESCUELA MIXTA SAN JOSE</t>
  </si>
  <si>
    <t>ESCUELA RURAL MIXTA LA ESCONDIDA</t>
  </si>
  <si>
    <t>CENTRO EDUCACION FLORES DE MARIA</t>
  </si>
  <si>
    <t>URB VILLA CLAUDIA SECTOR 1 KM 010</t>
  </si>
  <si>
    <t>ALCALDIA MUNICIPAL</t>
  </si>
  <si>
    <t>JUZGADO</t>
  </si>
  <si>
    <t>CLUB GALLISTICO LA BONGA</t>
  </si>
  <si>
    <t>EXPENDIO MUNICIPAL</t>
  </si>
  <si>
    <t>UMATA PORQUERIZA</t>
  </si>
  <si>
    <t>KIOSKO DE ALCALDIA SAN ANGEL</t>
  </si>
  <si>
    <t>NUEVO PALACIO MUNICIPAL</t>
  </si>
  <si>
    <t>BIBLOTECA MUNICIPAL</t>
  </si>
  <si>
    <t>HOGARES INFANTIL AGRUPADOS ICBF</t>
  </si>
  <si>
    <t>CASA INDIGENA</t>
  </si>
  <si>
    <t>Hospital Local Sabanas de San Angel</t>
  </si>
  <si>
    <t>HOSPITAL DE SAN ANGEL</t>
  </si>
  <si>
    <t>CR 3 3A - 32 CENTRO, SABANAS DE SAN ANGEL</t>
  </si>
  <si>
    <t>PUESTO   DE SALUD CESPEDES</t>
  </si>
  <si>
    <t>PUESTO DE SALUD LAS MULAS</t>
  </si>
  <si>
    <t>PUESTO DE SALUD SAGRADO CORAZON DE JESUS</t>
  </si>
  <si>
    <t>PUESTO DE SALUD CASA DE TABLA</t>
  </si>
  <si>
    <t>PUESTO SALUD LAS FLORES</t>
  </si>
  <si>
    <t>Empresa de servicios publicos SERVISANANGEL</t>
  </si>
  <si>
    <t>ACUEDUCTO PUBLICO</t>
  </si>
  <si>
    <t>CALLE 6 N° 5 -59 Sabanas de San Angel- Magdalena</t>
  </si>
  <si>
    <t xml:space="preserve">SAN ANGEL POZO N2 </t>
  </si>
  <si>
    <t>EST DE BOMBEO AGUAS RESIDUAL</t>
  </si>
  <si>
    <t xml:space="preserve">PLANTA TTO AGUA POTABLE                                                     </t>
  </si>
  <si>
    <t>Municipio de Pueblo Bello</t>
  </si>
  <si>
    <t>INST MAGOLA HERNANDEZ PARDO</t>
  </si>
  <si>
    <t>Calle 9 No. 10 – 25, Pueblo Bello – Cesar</t>
  </si>
  <si>
    <t>INST AGRICOLA (LA PISTA)</t>
  </si>
  <si>
    <t>ESCUELA MIXTA ARIGUANI</t>
  </si>
  <si>
    <t>ESCUELA JORGE ELIECER GAITAN</t>
  </si>
  <si>
    <t>ESCUELA DOROTEA HADAMECK</t>
  </si>
  <si>
    <t>INSTITUTO AGRICOLA</t>
  </si>
  <si>
    <t>INSTITUTO MAGOLA HERNANDEZ PARDO</t>
  </si>
  <si>
    <t>ESCUELA MIXTA SAN QUINTIN</t>
  </si>
  <si>
    <t>ESCUELA VEREDA PTO LOPEZ</t>
  </si>
  <si>
    <t>POLIDEPORTIVO EMIRO ZEQUEDA</t>
  </si>
  <si>
    <t>ESCUELA BUSICHAMA</t>
  </si>
  <si>
    <t>VEREDA LA HONDA</t>
  </si>
  <si>
    <t>INSTITUTO AGRICOLA - NUEVO</t>
  </si>
  <si>
    <t>EL ANTIGUO - MINAS DE IRACAL</t>
  </si>
  <si>
    <t xml:space="preserve">ESCUELA BOSINCHAMA </t>
  </si>
  <si>
    <t>BERLYN 1 Y 3</t>
  </si>
  <si>
    <t>MUNICIPIO DE PUEBLO BELLO - CENTRO ADMINISTRATIVO</t>
  </si>
  <si>
    <t>CANCHA BARRIO YOVANNI SOTO</t>
  </si>
  <si>
    <t>INCORA (CASA DE LA MUJER)</t>
  </si>
  <si>
    <t>MATADERO MUNICIPAL</t>
  </si>
  <si>
    <t>BIBLIOTECA MIGUEL ALVAREZ MEZA</t>
  </si>
  <si>
    <t>CASA ADULTO MAYOR</t>
  </si>
  <si>
    <t>ESCUELA CDI CENTRO</t>
  </si>
  <si>
    <t>MORGUE</t>
  </si>
  <si>
    <t>CL 9, 10 58   TARIMA Y PARQUE JORGE ELIECER ( CENTRO PB</t>
  </si>
  <si>
    <t xml:space="preserve">CR 12A, CL 8 9999   CANCHA DE FUTBOL GIOVAN SOTO </t>
  </si>
  <si>
    <t>CIC PUEBLO BELLO</t>
  </si>
  <si>
    <t>FEDERACION DE CAFETEROS</t>
  </si>
  <si>
    <t>CR 6, CL 4 34   REF 5301445 ( ARIGUANI PUEBLO BELLO)</t>
  </si>
  <si>
    <t>MUNICPIO DE PUEBLO BELLO - ACUEDUCTO</t>
  </si>
  <si>
    <t xml:space="preserve">PTA TRATAMIENTO LA VICTRIA </t>
  </si>
  <si>
    <t>Hospital Camilo Villazon Pumarejo</t>
  </si>
  <si>
    <t>CENTRO SALUD JOAQUIN RODRIGUEZ DIAZ</t>
  </si>
  <si>
    <t>Cra 10 # 9 - 45 barrio las flores, Pueblo Bello- Cesar</t>
  </si>
  <si>
    <t>CENTRO DE SALUD CAMILO VILLAZON</t>
  </si>
  <si>
    <t>FUNDACION MEMBRANA (Pueblito Arhuaco)</t>
  </si>
  <si>
    <t>FUNDACION MEMBRANA</t>
  </si>
  <si>
    <t>Calle 2 #8-56, Barrio Aríguani, Pueblo Bello</t>
  </si>
  <si>
    <t>Rosmeri Rivera Rodriguez</t>
  </si>
  <si>
    <t xml:space="preserve">ING CLINICAL CENTER </t>
  </si>
  <si>
    <t xml:space="preserve">CL  16  17  261                OFI     3 - VALLEDUPAR </t>
  </si>
  <si>
    <t>MUNICIPIO DE LA PAZ</t>
  </si>
  <si>
    <t>CR  9  6  36    - LA PAZ</t>
  </si>
  <si>
    <t>HOSPITAL MARINO ZULETA RAMIREZ</t>
  </si>
  <si>
    <t>CR  6  CL 6  25   - LA PAZ</t>
  </si>
  <si>
    <t>HOSPITAL JOSE ANTONIO SOCARRAS ESE</t>
  </si>
  <si>
    <t>CR  6  2F  12    - MANAURE CESAR</t>
  </si>
  <si>
    <t xml:space="preserve">EMPAZ </t>
  </si>
  <si>
    <t>CL  8A  CR 7  5   - LA PAZ</t>
  </si>
  <si>
    <t>Se envía por correo electrónico</t>
  </si>
  <si>
    <t>ESPUMA ESP</t>
  </si>
  <si>
    <t>CR  1  CL 3  90   - MANAURE CESAR</t>
  </si>
  <si>
    <t>MUNICIPIO DE MANAURE BALCON DEL CESAR</t>
  </si>
  <si>
    <t>CL  3  6A  68   - MANAURE CESAR</t>
  </si>
  <si>
    <t>IE NORMAL SUPERIOR MARIA INM</t>
  </si>
  <si>
    <t>PROPIEDAD HORIZONTAL ED GALERIA POPULAR</t>
  </si>
  <si>
    <t>CR  7  18A  40  ADMINISTRACION - VALLEDUPAR</t>
  </si>
  <si>
    <t>CLINICA BUENOS AIRES SAS</t>
  </si>
  <si>
    <t>CR  15  14  36   - VALLEDUPAR</t>
  </si>
  <si>
    <t>UNIVERSIDAD  DE SANTANDER UDES</t>
  </si>
  <si>
    <t>CR  6  14  27   - VALLEDUPAR</t>
  </si>
  <si>
    <t>FEDERACION NACIONAL DE ARROCEROS FEDEARROZ</t>
  </si>
  <si>
    <t xml:space="preserve">CR  16  CL 21  84   </t>
  </si>
  <si>
    <t xml:space="preserve">CARRT  VIA A VALENCIA  KM 12  100   </t>
  </si>
  <si>
    <t>RADIO GUATAPURI</t>
  </si>
  <si>
    <t xml:space="preserve">CL  17  15  67   </t>
  </si>
  <si>
    <t>FUNDACION MEDICO PREVENTIVA</t>
  </si>
  <si>
    <t>BANCO POPULAR SA</t>
  </si>
  <si>
    <t>CL  16  8  20   - VALLEDUPAR</t>
  </si>
  <si>
    <t>BANCO DAVIVIENDA SA</t>
  </si>
  <si>
    <t>CR  16  16  75   - VALLEDUPAR</t>
  </si>
  <si>
    <t>ORGANIZACIÓN MEDICA SANTA ISABEL SAS</t>
  </si>
  <si>
    <t>CR  19  14  47   - VALLEDUPAR</t>
  </si>
  <si>
    <t>CLINICA MEDICOS SA</t>
  </si>
  <si>
    <t>CL  14  17  47   - VALLEDUPAR</t>
  </si>
  <si>
    <t xml:space="preserve"> BBVA COLOMBIA SA</t>
  </si>
  <si>
    <t>CR  9  15A  25   - VALLEDUPAR</t>
  </si>
  <si>
    <t>DUSAKAWI IPS HOSPITAL</t>
  </si>
  <si>
    <t>CL  14  15  78   - VALLEDUPAR</t>
  </si>
  <si>
    <t>CAJA DE COMPENSACION FAMILIAR DEL CESAR</t>
  </si>
  <si>
    <t>CR  9  16A  48   - VALLEDUPAR</t>
  </si>
  <si>
    <t>INVERSIONES ARZUAGA</t>
  </si>
  <si>
    <t>CALLE 5 5A-30 - SAN DIEGO</t>
  </si>
  <si>
    <t xml:space="preserve">MONTECARMELO </t>
  </si>
  <si>
    <t xml:space="preserve">LLERASCA </t>
  </si>
  <si>
    <t>RICARDO ARIZA JORGE ELIECER</t>
  </si>
  <si>
    <t>DIAGONAL 1 3A-333 LA JAGUA DE IBIRICO</t>
  </si>
  <si>
    <t>LACTEOS SAN DIEGO</t>
  </si>
  <si>
    <t xml:space="preserve">CARRERA 3 4-106 - SAN DIEGO </t>
  </si>
  <si>
    <t>BANAPALMA</t>
  </si>
  <si>
    <t>CRRT VIA A TROCHA VERDECIA KM 29</t>
  </si>
  <si>
    <t>ALIMENTOS FRESCOS</t>
  </si>
  <si>
    <t>CALLE 13 16A-35 - CODAZZI</t>
  </si>
  <si>
    <t>HOTEL TATIVAN</t>
  </si>
  <si>
    <t>CL 16A, 9 50    - VALLEDUPAR</t>
  </si>
  <si>
    <t>JAIME JUAN HOTEL SAN DIEGO</t>
  </si>
  <si>
    <t>CARRT VIA A LA PAZ, KM 0 - VALLEDUPAR</t>
  </si>
  <si>
    <t>IPS KAMKUAMA</t>
  </si>
  <si>
    <t>CR 19, 22A 25   IPS KANKUAMA  - VALLEDUPAR</t>
  </si>
  <si>
    <t>EUPARI HOTEL</t>
  </si>
  <si>
    <t>CR 6, 13B 31   112    - VALLEDUPAR</t>
  </si>
  <si>
    <t>PANADERIA  DEL NORTE</t>
  </si>
  <si>
    <t>CL 6C, 13A 44  - VALLEDUPAR</t>
  </si>
  <si>
    <t>BAVARIA</t>
  </si>
  <si>
    <t xml:space="preserve">CR 7A, 43 55   132    - VALLEDUPAR </t>
  </si>
  <si>
    <t>AREAS COMUNES DEL TERMINAL</t>
  </si>
  <si>
    <t>TERMINAL DE TRANSPORTE  - VALLEDUPAR</t>
  </si>
  <si>
    <t>PORVENIR</t>
  </si>
  <si>
    <t>CR 9, 16 61    - VALLEDUPAR</t>
  </si>
  <si>
    <t>LTDA COLIN</t>
  </si>
  <si>
    <t>CR 7A, 46 12   142     CE - VALLEDUPAR</t>
  </si>
  <si>
    <t xml:space="preserve">MOTOR KIA </t>
  </si>
  <si>
    <t>CR 7A 20D 15 -  VALLEDUPAR</t>
  </si>
  <si>
    <t>ARROCERA LA MALENA</t>
  </si>
  <si>
    <t>DG 20B, 19 36   181  - VALLEDUPAR</t>
  </si>
  <si>
    <t>HOTEL DAMAR</t>
  </si>
  <si>
    <t>CR 9, 19 94   - VALLEDUPAR</t>
  </si>
  <si>
    <t>INVERSIONES PLANES DE PAZ</t>
  </si>
  <si>
    <t>CR 7A, 22 51   - VALLEDUPAR</t>
  </si>
  <si>
    <t>CR 7A, 22 52 - VALLEDUPAR</t>
  </si>
  <si>
    <t>LADRI SANTO ECCE HOMO</t>
  </si>
  <si>
    <t>LADRILLERA ECCE HOMMO  - VALLEDUPAR</t>
  </si>
  <si>
    <t>ARROCERA VICTOR GUERRA</t>
  </si>
  <si>
    <t>CL 44, 27 14   20   - VALLEDUPAR</t>
  </si>
  <si>
    <t>RESIDENCIAS SAN FRANCISCO</t>
  </si>
  <si>
    <t>CR 11, 18 38  - VALLEDUPAR</t>
  </si>
  <si>
    <t>HOTEL PANORAMA</t>
  </si>
  <si>
    <t>CR 11, 18 34  - VALLEDUPAR</t>
  </si>
  <si>
    <t>ARROCERA MANO DE DIOS</t>
  </si>
  <si>
    <t>CL 22, 17 10  - VALLEDUPAR</t>
  </si>
  <si>
    <t>INVERSIONES DUPAR</t>
  </si>
  <si>
    <t>CR 15 19D 63 - VALLEDUPAR</t>
  </si>
  <si>
    <t>NUEVA EPS</t>
  </si>
  <si>
    <t>KRA 10 14 78 - VALLEDUPAR</t>
  </si>
  <si>
    <t>CARCO</t>
  </si>
  <si>
    <t>CR 9, 18 13   - VALLEDUPAR</t>
  </si>
  <si>
    <t xml:space="preserve">HOTEL PIBE CRIS </t>
  </si>
  <si>
    <t>CL 18, 9 65  -  VALLEDUPAR</t>
  </si>
  <si>
    <t>OLIMPICA STEREO</t>
  </si>
  <si>
    <t>CR 11A, 13C - VALLEDUPAR</t>
  </si>
  <si>
    <t>CR 11A, 13C 46   - VALLEDUPAR</t>
  </si>
  <si>
    <t>APARTA HOTEL PUNTO G</t>
  </si>
  <si>
    <t>CLL 44 27-43   - VALLEDUPAR</t>
  </si>
  <si>
    <t>LACERA EFRAIN</t>
  </si>
  <si>
    <t>CARRT VIA A LA PAZ, KM 1 535   - VALLEDUPAR</t>
  </si>
  <si>
    <t>LIBRERÍA DEPARTAMENTAL</t>
  </si>
  <si>
    <t>CL 17, 7 62   34     - VALLEDUPAR</t>
  </si>
  <si>
    <t>FUNDACION DE LA MUJER</t>
  </si>
  <si>
    <t>CL 16, 7 95   54    - VALLEDUPAR</t>
  </si>
  <si>
    <t>APARTA HOTEL CUERPOS</t>
  </si>
  <si>
    <t>CL 44, CR 30 53   AL LADO DE VENUS  - VALLEDUPAR</t>
  </si>
  <si>
    <t>CLUB CAMPESTRE</t>
  </si>
  <si>
    <t>VIA HURTADO - VALLEDUPAR</t>
  </si>
  <si>
    <t>DUSAKAWI - IPS HOSPITAL</t>
  </si>
  <si>
    <t>CL 16, 18 99   DENTRO DEL HOSPIT ROSARIO - VALLEDUPAR</t>
  </si>
  <si>
    <t>COOPROFESORES</t>
  </si>
  <si>
    <t>CL 16, 12 67          - VALLEDUPAR</t>
  </si>
  <si>
    <t>ETICOS SERRANO GOMEZ</t>
  </si>
  <si>
    <t>CL 17, 11 NR 137   - VALLEDUPAR</t>
  </si>
  <si>
    <t>SRES PAVIMENTOS EL DORADO</t>
  </si>
  <si>
    <t>CRRT VIA LA MESA, KM 3 100 - VALLEDUPAR</t>
  </si>
  <si>
    <t xml:space="preserve">CICELED </t>
  </si>
  <si>
    <t>CR 16, 14 98   - VALLEDUPAR</t>
  </si>
  <si>
    <t>CASA INDIGENA LOS CAMPANOS</t>
  </si>
  <si>
    <t xml:space="preserve">CR 19, 3 69   - VALLEDUPAR  </t>
  </si>
  <si>
    <t>PEÑUELA GALVIS</t>
  </si>
  <si>
    <t>CR 7A, 44 156   139    ) - VALLEDUPAR</t>
  </si>
  <si>
    <t>BANCO BOGOTA</t>
  </si>
  <si>
    <t>CR 8, 16A 43  - VALLEDUPAR</t>
  </si>
  <si>
    <t xml:space="preserve">ARANGO CARNES </t>
  </si>
  <si>
    <t>CLLE 7 13 A 37 - VALLEDUPAR</t>
  </si>
  <si>
    <t xml:space="preserve">IGLESIA SANTA MARIA </t>
  </si>
  <si>
    <t>CLL 4  19B 117 - VALLEDUPAR</t>
  </si>
  <si>
    <t>CAMARA DE COMERCIO</t>
  </si>
  <si>
    <t>CLLE 15 4 54 - VALLEDUPAR</t>
  </si>
  <si>
    <t>BORROSO ANABEL</t>
  </si>
  <si>
    <t>KRA 7 41 30  - VALLEDUPAR</t>
  </si>
  <si>
    <t>EFECTIVO LTDA</t>
  </si>
  <si>
    <t>CC MAYALES ETAPA 1 LOC 133 - VALLEDUPAR</t>
  </si>
  <si>
    <t>CLL 16 7 46 - VALLEDUPAR</t>
  </si>
  <si>
    <t>COMPARTA EPS COPERATIVA DE SALUD</t>
  </si>
  <si>
    <t>CLL 16A CR 11 - 5 LOPERENA  - VALLEDUPAR</t>
  </si>
  <si>
    <t>INVERSALUD DE LAS AMERICAS</t>
  </si>
  <si>
    <t>CLL 16  11A 24 ENTR 2 LOPERENA  - VALLEDUPAR</t>
  </si>
  <si>
    <t>AGROPECUARIA CAMPO VERDE</t>
  </si>
  <si>
    <t>CR 7 # 10- 44  APTO 702  - VALLEDUPAR</t>
  </si>
  <si>
    <t>IGLESIA LA CONCEPCION</t>
  </si>
  <si>
    <t>CR 5 15  23 - VALLEDUPAR</t>
  </si>
  <si>
    <t xml:space="preserve">IGLESIA LA CONCEPCION </t>
  </si>
  <si>
    <t>Anyela Maria Gutierrez Ochoa</t>
  </si>
  <si>
    <t>MUNICIPIO DE  AGUSTIN CODAZZI</t>
  </si>
  <si>
    <t>COL FRANCISCO DE PAULA STADE ( EL SOCORRO</t>
  </si>
  <si>
    <t>Alcaldia de Agustin Codazzi Calle 18 Cra. 15-93</t>
  </si>
  <si>
    <t xml:space="preserve"> COL FRANCISCO DE PAULA STADE ( EL SOCORRO</t>
  </si>
  <si>
    <t xml:space="preserve">COL LUIS GIRALDO SALA INFORMAT </t>
  </si>
  <si>
    <t xml:space="preserve">ESCUELA RURAL AVE MARIA </t>
  </si>
  <si>
    <t>ESCUELA CAMILO TORRES</t>
  </si>
  <si>
    <t>COLEGIO EL CARMEN</t>
  </si>
  <si>
    <t>COL NAL AGUSTIN CODAZZI</t>
  </si>
  <si>
    <t>COL. FRANCISCO DE PAULA SANTANDER</t>
  </si>
  <si>
    <t>COL. EL OBRERO</t>
  </si>
  <si>
    <t>INSTITUTO JORGE  FINKE MUJERES CAB HOGAR</t>
  </si>
  <si>
    <t>ESCUELA 1 DE MAYO</t>
  </si>
  <si>
    <t>COL.MARTINEZ BARBOSA</t>
  </si>
  <si>
    <t>ESCUELA B. SAN JOSE 131 136</t>
  </si>
  <si>
    <t xml:space="preserve">ESCUELA BUENOS AIRES </t>
  </si>
  <si>
    <t>ESCUELA JOSE GALAN</t>
  </si>
  <si>
    <t>ESCUELA LAS FLOREZ</t>
  </si>
  <si>
    <t xml:space="preserve">ESC. SANTA RITA N. 2 </t>
  </si>
  <si>
    <t>ESC. 15 DE NOVIEMBRE</t>
  </si>
  <si>
    <t>ESC. EL ESTADIO</t>
  </si>
  <si>
    <t>COL. B INSTITUTO</t>
  </si>
  <si>
    <t>COL. ITAGRO</t>
  </si>
  <si>
    <t>COL. GENERAL SANTANDER DE CASACARA</t>
  </si>
  <si>
    <t>MUNICIPIO DE CODAZZI</t>
  </si>
  <si>
    <t>COL. LUIS GIRALDO</t>
  </si>
  <si>
    <t>COL DPTAL CASACARA</t>
  </si>
  <si>
    <t>ESC. MARIA REINA</t>
  </si>
  <si>
    <t>COL. LA EUROPA</t>
  </si>
  <si>
    <t>ESC. M R BEGONIA 157</t>
  </si>
  <si>
    <t>COL. SIMON BOLIVAR LLERASCA</t>
  </si>
  <si>
    <t>COL. SAN RAMON</t>
  </si>
  <si>
    <t>ESC. AIDA QUINTERO</t>
  </si>
  <si>
    <t>ESC. BUENOS AIRES FRENTE</t>
  </si>
  <si>
    <t>ESC. DIVINO NIÑO CGTO LOS MANGUITOS</t>
  </si>
  <si>
    <t>COL. ROSITA DAVILA DE CUELLO</t>
  </si>
  <si>
    <t xml:space="preserve">COL SAN RAMON </t>
  </si>
  <si>
    <t>MEGA COLEGIO CODAZZI</t>
  </si>
  <si>
    <t xml:space="preserve"> ALUMBRADO NAVIDEÑO ( EL CENTRO AGUSTIN CODAZZI</t>
  </si>
  <si>
    <t>CENTRO DE CONTROL Y MONITEREO(CAMARAS)</t>
  </si>
  <si>
    <t>PARQUE ANTILLANA LOC 1</t>
  </si>
  <si>
    <t>PARQUE ANTILLANA LOC 2</t>
  </si>
  <si>
    <t>PARQUE ANTILLANA</t>
  </si>
  <si>
    <t>PARQUE BARRIO LAS FLORES</t>
  </si>
  <si>
    <t>PLAN HT HOGAR DE PASO</t>
  </si>
  <si>
    <t>PARQUE CENTRAL LLERASCA</t>
  </si>
  <si>
    <t>PARQUE LA FRONTERA LOCAL 01</t>
  </si>
  <si>
    <t>PARQUE LA FRONTERA LOCAL 02</t>
  </si>
  <si>
    <t>PARQUE LA FRONTERA ENTR 1 ALUMBRADO CANCHA</t>
  </si>
  <si>
    <t>PARQUE LOS LAURELES LOCAL 1</t>
  </si>
  <si>
    <t>PARQUE LOS LAURELES LOCAL 2</t>
  </si>
  <si>
    <t>PARQUE LOS LAURELES ENTR 1 ALUMBRADO CANCHA</t>
  </si>
  <si>
    <t>PARQUE LOS LAURELES ENTR 2 ALUMBRADO PUBLICO</t>
  </si>
  <si>
    <t>PARQUE LA FRONTERA ENTR 2 ALUMBRADO PUBLICO</t>
  </si>
  <si>
    <t xml:space="preserve">APROCODA-ASOCIACION DE PROFESIONALES </t>
  </si>
  <si>
    <t>SISBEN</t>
  </si>
  <si>
    <t>OFICINA MERCADO PUBLICO</t>
  </si>
  <si>
    <t>CARCEL MUNICIPAL</t>
  </si>
  <si>
    <t xml:space="preserve">CASA DE LA CULTURA </t>
  </si>
  <si>
    <t>INSPECCION DE POLICIA CASACARA</t>
  </si>
  <si>
    <t>INSPECCION DE POLICIA LLERASCA</t>
  </si>
  <si>
    <t>PARQUE SIMON BOLIVAR FRENTE ALCALDIA</t>
  </si>
  <si>
    <t>VILLA OLIMPICA</t>
  </si>
  <si>
    <t>ANCIANATO MUNICIPAL</t>
  </si>
  <si>
    <t>ACUEDUCTO LOS MANGUITOS</t>
  </si>
  <si>
    <t>PARQUE CEMENTERIO</t>
  </si>
  <si>
    <t>CDI  LLERASCA</t>
  </si>
  <si>
    <t>CDI CAÑAHUATE CAMILO TORRES</t>
  </si>
  <si>
    <t>PARQUE 15 DE NOVIEMBRE</t>
  </si>
  <si>
    <t>PARQUE EL SOCORRO</t>
  </si>
  <si>
    <t>ALUMBRADO CRA 16 EL SOCORRO</t>
  </si>
  <si>
    <t>PARQUE LAS DELICIAS</t>
  </si>
  <si>
    <t>PARQUE 5 DIC (Energia)</t>
  </si>
  <si>
    <t>PARQUE LA SALCHIPAPA</t>
  </si>
  <si>
    <t>PUESTO DE SALUD BARBOSA</t>
  </si>
  <si>
    <t>PUESTO DE SALUD  1 MAYO</t>
  </si>
  <si>
    <t xml:space="preserve">PUESTO SALUD SAN JOSE </t>
  </si>
  <si>
    <t>PUESTO DE SALUD CASACARA</t>
  </si>
  <si>
    <t>HOSPITAL AGUSTIN CODAZZI</t>
  </si>
  <si>
    <t>CRA 10 No. 13-14</t>
  </si>
  <si>
    <t>HOSPITAL DE  AGUSTIN CODAZZI</t>
  </si>
  <si>
    <t xml:space="preserve">PUESTO DE SALUD LLERASCA </t>
  </si>
  <si>
    <t>EMCODAZZI PLANTA</t>
  </si>
  <si>
    <t>CLL6 CRA 4-17</t>
  </si>
  <si>
    <t>EMCODAZZI OFICINA</t>
  </si>
  <si>
    <t>MUNICIPIO DE  BECERRIL</t>
  </si>
  <si>
    <t>SACUDETE AL PARQUE ALTO PRADO</t>
  </si>
  <si>
    <t>PROPIOS LUMINARIAS</t>
  </si>
  <si>
    <t>CLL 8 No. 6-91</t>
  </si>
  <si>
    <t>SACUDETE AL PARQUE POLIDEPORTIVO ALTO PRADO</t>
  </si>
  <si>
    <t>COMPLEJO DEPORTIVO DIVINO NIÑO</t>
  </si>
  <si>
    <t>CANCHA ALTO PRADO CL 11, CR 13 68</t>
  </si>
  <si>
    <t>LUMINARIAS PLAN CENTRO BECERRIL CL 4, CR 6 40 ENTR   2</t>
  </si>
  <si>
    <t>LUMINARIAS PLAN CENTRO BECERRIL CL 4, CR 6 40 ENTR   1</t>
  </si>
  <si>
    <t>LUMINARIAS PLAN CENTRO BECERRIL CR 5, CL 3 21</t>
  </si>
  <si>
    <t>LUMINARIAS PLAN CENTRO BECERRIL CR 8A, CL 1 34</t>
  </si>
  <si>
    <t>LUMINARIAS PLAN CENTRO BECERRIL CR 7, CL 12 5</t>
  </si>
  <si>
    <t>LUMINARIAS PLAN CENTRO BECERRIL CR 7, CL 13</t>
  </si>
  <si>
    <t>CANCHA SOURDIS</t>
  </si>
  <si>
    <t>PARQUE SAN LUIS</t>
  </si>
  <si>
    <t>ILUMINACION VIA PPAL BECERRIL CR 5, CL 10 27</t>
  </si>
  <si>
    <t>LUMINARIAS BARRIO TRUJILLO  AP (NO ASUMIDO SALP)</t>
  </si>
  <si>
    <t>ILUMINACION VIA PPAL BECERRIL</t>
  </si>
  <si>
    <t>PARQUE CORREGIMIENTO ESTADOS UNIDOS</t>
  </si>
  <si>
    <t>ILUMINACION VIAS BECERRIL TRUJILLO CL 5, CR 8</t>
  </si>
  <si>
    <t>ILUMINACION VIAS BECERRIL CENTRO CL 9, CR 1</t>
  </si>
  <si>
    <t>ILUMINACION VIAS BECERRIL 6 DE ENERO CL 11, CR 4</t>
  </si>
  <si>
    <t>ILUMINACION PLAN CENTRO BECERRIL CL 10, 6 26   INT    02</t>
  </si>
  <si>
    <t>MUNICIPIO DE BECERRIL</t>
  </si>
  <si>
    <t>IE ANGELA MARIA TORRES</t>
  </si>
  <si>
    <t>ESCUELA FATIMA</t>
  </si>
  <si>
    <t>ESCUELA VIA BETULIA</t>
  </si>
  <si>
    <t>ESCUELA RIO MARACAS</t>
  </si>
  <si>
    <t xml:space="preserve">ESCUELA CAÑO RODRIGO </t>
  </si>
  <si>
    <t>COLEGIO URBANO MIXTO</t>
  </si>
  <si>
    <t>COLEGIO ANGELA MARIA TORRES</t>
  </si>
  <si>
    <t xml:space="preserve">CONCENTRACION TRUJILLO  </t>
  </si>
  <si>
    <t>ESCUELA URBANA MIXTA</t>
  </si>
  <si>
    <t>COLEGIO MARIA T.S.</t>
  </si>
  <si>
    <t>ESCUELA LA FLORIDA (VEREDA LA FLORIDA)</t>
  </si>
  <si>
    <t>ESCUELA ESTADOS UNIDOS</t>
  </si>
  <si>
    <t>ESCUELA TRUJILLO</t>
  </si>
  <si>
    <t>PLAN HT CIUDADELA MUNICIPAL</t>
  </si>
  <si>
    <t>CAM BECERRIL</t>
  </si>
  <si>
    <t>CASA DE LA MUJER ( CENTRO BECERRIL</t>
  </si>
  <si>
    <t>CENTRO DE VIDA BECERRIL</t>
  </si>
  <si>
    <t>CENTRO DE ACOPIO</t>
  </si>
  <si>
    <t>MERCADO PUBLICO      F</t>
  </si>
  <si>
    <t>CASA CULT. DANIEL TORRES</t>
  </si>
  <si>
    <t>ESTADOS UNIDOS PUESTO DE SALUD</t>
  </si>
  <si>
    <t>CANCHA DE FUTBOL TRUJILLO</t>
  </si>
  <si>
    <t>EMBECERRIL</t>
  </si>
  <si>
    <t>CLL 9 No.5-54</t>
  </si>
  <si>
    <t>OFICINA EMBECERRIL</t>
  </si>
  <si>
    <t>HOSPITAL DE  BECERRIL</t>
  </si>
  <si>
    <t>HOSPITAL SAN JOSE DE BECERRIL</t>
  </si>
  <si>
    <t>CRA 1 A CL 1-10</t>
  </si>
  <si>
    <t>PUESTO DE SALUD LA GUAJIRITA</t>
  </si>
  <si>
    <t>MUNICIPIO DE CURUMANI</t>
  </si>
  <si>
    <t>MUNICIPIO CURUMANI SACUDETE AL PARQUE</t>
  </si>
  <si>
    <t>Alcaldia de Curumani CLL 7 No.16-36</t>
  </si>
  <si>
    <t>ANTIGUA OFICINA ACUACUR</t>
  </si>
  <si>
    <t xml:space="preserve">OFICINA UMATA ( LA SANTISIMA TRINIDAD </t>
  </si>
  <si>
    <t>LA SANTISIMA TRINIDAD</t>
  </si>
  <si>
    <t>INSPECCION DE POLICIA SAN ROQUE</t>
  </si>
  <si>
    <t>INSPECCION DE POLICIA SAN SEBA</t>
  </si>
  <si>
    <t>ENTIDAD DE BENEFICIENCIA</t>
  </si>
  <si>
    <t>ESTACION POLICIA SAN ROQUE</t>
  </si>
  <si>
    <t>BIBLIOTECA PUBLICA</t>
  </si>
  <si>
    <t>INSPECCION POLICIA SABANAGRANDE</t>
  </si>
  <si>
    <t>CENTRO DE DESARROLLO INFANTIL</t>
  </si>
  <si>
    <t>PARQUE LA SANTISIMA TRINIDAD</t>
  </si>
  <si>
    <t>PALACIO MUNICIPAL / ATENCION Y REPARACION VICTIMA</t>
  </si>
  <si>
    <t>COLISEO SAN ROQUE</t>
  </si>
  <si>
    <t>LUMINARIAS CALLE 2</t>
  </si>
  <si>
    <t>ACUEDUCTO - VDA CHINELA</t>
  </si>
  <si>
    <t>ACUEDUCTO - CGTO SABANAGRANDE</t>
  </si>
  <si>
    <t>ACUEDUCTO EL MAMEY - VDA EL MAMEY</t>
  </si>
  <si>
    <t>ACUEDUCTO GUAYMARAL - VDA GUAYMARAL</t>
  </si>
  <si>
    <t>ACUEDUCTO NUEVO HORIZONTE</t>
  </si>
  <si>
    <t>ACUEDUCTO - CGTO SAN SEBASTIAN</t>
  </si>
  <si>
    <t>ACUEDUCTO STA ISABEL</t>
  </si>
  <si>
    <t>ACUEDUCTO - CGTO SAN ROQUE</t>
  </si>
  <si>
    <t>ACUEDUCTO BOMBA - VDA LAS TIJERAS</t>
  </si>
  <si>
    <t>ACUEDUCTO CAÑO GRANDE</t>
  </si>
  <si>
    <t>ACUEDUCTO BOMBA ANIME</t>
  </si>
  <si>
    <t>ACUEDUCTO VDA LOS SERENOS</t>
  </si>
  <si>
    <t>ACUEDUCTO BOMBA No2 EL MAMEY</t>
  </si>
  <si>
    <t xml:space="preserve">COLEGIO AGUSTIN RANGEL BARRIO LOS AZULES </t>
  </si>
  <si>
    <t>COL CRISTIAN MORENO - CGTO SABANAGRANDE</t>
  </si>
  <si>
    <t>ESCUELA SILENCIO F</t>
  </si>
  <si>
    <t>GABRIELA MISTRAL</t>
  </si>
  <si>
    <t xml:space="preserve">SAN VICENTE </t>
  </si>
  <si>
    <t>COLEGIO SAN ISIDRO</t>
  </si>
  <si>
    <t>COLEGIO LA CRUZ F</t>
  </si>
  <si>
    <t>COLEGIO SAN JOSE</t>
  </si>
  <si>
    <t>COL STMA TRINIDAD F</t>
  </si>
  <si>
    <t>COLEGIO CAMILO TORRES</t>
  </si>
  <si>
    <t>ESCUELA RURAL MIXTA-CGTO SAN ROQUE</t>
  </si>
  <si>
    <t>COLEGIO AGUSTIN RANGEL-CGTO SAN ROQUE</t>
  </si>
  <si>
    <t>ESCUELA VILLA COLON</t>
  </si>
  <si>
    <t>ESCUELA ANIMITO</t>
  </si>
  <si>
    <t>ESCUELA NUEVO CAMPO VDA AGUACATAL</t>
  </si>
  <si>
    <t>ESCEULA 20 DE JULIO</t>
  </si>
  <si>
    <t>ESCUELA - VDA LA UNION 28</t>
  </si>
  <si>
    <t>COLEGIO EL MAMEY - VDA EL MAMEY</t>
  </si>
  <si>
    <t>ESCUELA RURAL MIXTA F-CGTO SAN SEBASTIAN</t>
  </si>
  <si>
    <t>AUDITORIO GABRIELA MISTRAL</t>
  </si>
  <si>
    <t>CENTRO EDUCATIVO EL MAMEY SEDE CHINELA</t>
  </si>
  <si>
    <t>ESCUELA RURAL CAÑO GRANDE</t>
  </si>
  <si>
    <t>ESCUELA LAS TIJERAS-DVA LAS TIJERAS</t>
  </si>
  <si>
    <t>EDUCACION MPAL SAN ISIDRO</t>
  </si>
  <si>
    <t>ESCUELA NUEVA PARAISO PORVENIR</t>
  </si>
  <si>
    <t>INST. GABRIELA MISTRAL</t>
  </si>
  <si>
    <t>ESCUELA SABANA GRANDE-CGTO SABANAGRANDE</t>
  </si>
  <si>
    <t>INST EDUC CAMILO TORRES (sede BUENOS AIRES)</t>
  </si>
  <si>
    <t>ESCUELA MIXTA SANTA ISABEL</t>
  </si>
  <si>
    <t>ESCUELA NUEVA SAN RAFAEL</t>
  </si>
  <si>
    <t xml:space="preserve">ESCUELA 20 DE JULIO LOCAL 01 </t>
  </si>
  <si>
    <t>ESCUELA RURAL MIXTA SAN SEBASTIAN</t>
  </si>
  <si>
    <t>ESCUELA NVA GUAYMARAL</t>
  </si>
  <si>
    <t>ESCUELA NUEVA LOS NARANJOS</t>
  </si>
  <si>
    <t>ESCUELA NUEVA CONQUISTA 2</t>
  </si>
  <si>
    <t>ESCUELA CHAMPAN</t>
  </si>
  <si>
    <t>ESCUELA SAN JOSE DE LOS SERENO</t>
  </si>
  <si>
    <t>ESCUELA VEREDA EL TRIUNFO</t>
  </si>
  <si>
    <t>ESCUELA VEREDA SAN PEDRO</t>
  </si>
  <si>
    <t>HOSPITAL DE CURUMANI</t>
  </si>
  <si>
    <t>PUESTO DE SALUD - CGTO SABANAGRANDE</t>
  </si>
  <si>
    <t>CLL 9 No.16-70</t>
  </si>
  <si>
    <t>CENTRO DE SALUD - VDA GUAYMARAL</t>
  </si>
  <si>
    <t>CENTRO DE SALUD - CGTO SAN ROQUE</t>
  </si>
  <si>
    <t>CENTRO DE SALUD - CGTO SANTA ISABEL</t>
  </si>
  <si>
    <t>HOSPITAL LOCAL DE CURUMANI</t>
  </si>
  <si>
    <t>CENTRO DE SALUD - CGTO SAN SEBASTIAN</t>
  </si>
  <si>
    <t>ACUACUR</t>
  </si>
  <si>
    <t>OFICINAS ACUACUR</t>
  </si>
  <si>
    <t>PLANTA DE TRATAMIENTO</t>
  </si>
  <si>
    <t>MUNICIPIO DE LA JAGUA DE IBIRICO</t>
  </si>
  <si>
    <t>CALLE 5 CRA 3A 35</t>
  </si>
  <si>
    <t>CENTRO SERVICIOS MI JAGUA</t>
  </si>
  <si>
    <t>CENTRO ADMINISTRATIVO ALCALDIA  MUNICIPAL</t>
  </si>
  <si>
    <t>PARQUE SACUDETE</t>
  </si>
  <si>
    <t>CANCHA POLIDEPORTIVO</t>
  </si>
  <si>
    <t>CENTRO DE SERVICIOS MI JAGUA (Area Común)</t>
  </si>
  <si>
    <t>TR 12 6 - 5 ARCO 01 MERCADO PUBLICO ( JUAN RAMON)</t>
  </si>
  <si>
    <t>TR 12 6 - 5 LC P07 MERCADO PUBLICO ( JUAN RAMON)</t>
  </si>
  <si>
    <t>TR 12 6 - 5 LC P09 MERCADO PUBLICO ( JUAN RAMON)</t>
  </si>
  <si>
    <t>TR 12 6 - 5 LC P 10 MERCADO PUBLICO ( JUAN RAMON)</t>
  </si>
  <si>
    <t>TR 12 6 - 5 LC C 11 MERCADO PUBLICO ( JUAN RAMON)</t>
  </si>
  <si>
    <t>TR 12 6 - 5 LC R02 MERCADO PUBLICO ( JUAN RAMON)</t>
  </si>
  <si>
    <t>TR 12 6 - 5 LC R03 MERCADO PUBLICO ( JUAN RAMON)</t>
  </si>
  <si>
    <t>TR 12 6 - 5 LC R04 MERCADO PUBLICO ( JUAN RAMON)</t>
  </si>
  <si>
    <t>TR 12 6 - 5 LC F07 MERCADO PUBLICO ( JUAN RAMON)</t>
  </si>
  <si>
    <t>TR 12 6 - 5 LC F08 MERCADO PUBLICO ( JUAN RAMON)</t>
  </si>
  <si>
    <t>TR 12 6 - 5 LC F 10 MERCADO PUBLICO ( JUAN RAMON)</t>
  </si>
  <si>
    <t>TR 12 6 - 5 LC F 14 MERCADO PUBLICO ( JUAN RAMON)</t>
  </si>
  <si>
    <t>TR 12 6 - 5 LC F 16 MERCADO PUBLICO ( JUAN RAMON)</t>
  </si>
  <si>
    <t>TR 12 6 - 5 LC F18 MERCADO PUBLICO ( JUAN RAMON)</t>
  </si>
  <si>
    <t>TR 12 6 - 5 LC A05  MERCADO PUBLICO ( JUAN RAMON)</t>
  </si>
  <si>
    <t>TR 12 6 - 5 LC M01  MERCADO PUBLICO ( JUAN RAMON)</t>
  </si>
  <si>
    <t>TR 12 6 - 5 LC M02  MERCADO PUBLICO ( JUAN RAMON)</t>
  </si>
  <si>
    <t>TR 12 6 - 5 LC M03  MERCADO PUBLICO ( JUAN RAMON)</t>
  </si>
  <si>
    <t>TR 12 6 - 5 LC M05  MERCADO PUBLICO ( JUAN RAMON)</t>
  </si>
  <si>
    <t>INT  01 RECREO  DEPORTIVO OVELIO JIMENEZ</t>
  </si>
  <si>
    <t>LOC    01 RECREO DEPORTIVO OVELIO JIME</t>
  </si>
  <si>
    <t xml:space="preserve"> LOC    02 RECREO DEPORTIVO OVELIO JIME</t>
  </si>
  <si>
    <t xml:space="preserve"> LOC    03 RECREO DEPORTIVO OVELIO JIME </t>
  </si>
  <si>
    <t xml:space="preserve">LOC    04 RECREO DEPORTIVO OVELIO JIME </t>
  </si>
  <si>
    <t>PLANTA HT RECICLADORA MPAL</t>
  </si>
  <si>
    <t>PLANTA HT ACUEDUCTO MAQUENCA</t>
  </si>
  <si>
    <t>LOC    01 CENTRO DE SERVICIOS MI JAGUA</t>
  </si>
  <si>
    <t>LOC    02 CENTRO DE SERVICIOS MI JAGUA</t>
  </si>
  <si>
    <t>LOC    03 CENTRO DE SERVICIOS MI JAGUA</t>
  </si>
  <si>
    <t>LOC    04 CENTRO DE SERVICIOS MI JAGUA</t>
  </si>
  <si>
    <t>LOC    05 CENTRO DE SERVICIOS MI JAGUA</t>
  </si>
  <si>
    <t xml:space="preserve">LOC    06 CENTRO DE SERVICIOS MI JAGUA </t>
  </si>
  <si>
    <t>LOC    07 CENTRO DE SERVICIOS MI JAGUA</t>
  </si>
  <si>
    <t xml:space="preserve"> LOC    08 CENTRO DE SERVICIOS MI JAGUA</t>
  </si>
  <si>
    <t>LOC    10 CENTRO DE SERVICIOS MI JAGUA</t>
  </si>
  <si>
    <t xml:space="preserve"> LOC    11 CENTRO DE SERVICIOS MI JAGUA</t>
  </si>
  <si>
    <t xml:space="preserve"> LOC    12 CENTRO DE SERVICIOS MI JAGUA</t>
  </si>
  <si>
    <t>LOC    13 CENTRO DE SERVICIOS MI JAGUA</t>
  </si>
  <si>
    <t>LOC    14 CENTRO DE SERVICIOS MI JAGUA</t>
  </si>
  <si>
    <t>LOC    15 CENTRO DE SERVICIOS MI JAGUA</t>
  </si>
  <si>
    <t>LOC    16 CENTRO DE SERVICIOS MI JAGUA</t>
  </si>
  <si>
    <t>LOC    17 CENTRO DE SERVICIOS MI JAGUA</t>
  </si>
  <si>
    <t>LOC    18 CENTRO DE SERVICIOS MI JAGUA</t>
  </si>
  <si>
    <t>LOC    19 CENTRO DE SERVICIOS MI JAGUA</t>
  </si>
  <si>
    <t xml:space="preserve">LOC    20 CENTRO DE SERVICIOS MI JAGUA </t>
  </si>
  <si>
    <t>LOC    21 CENTRO DE SERVICIOS MI JAGUA</t>
  </si>
  <si>
    <t>LOC    22 CENTRO DE SERVICIOS MI JAGUA</t>
  </si>
  <si>
    <t>LOC    23 CENTRO DE SERVICIOS MI JAGUA</t>
  </si>
  <si>
    <t xml:space="preserve">CENTRO DE SERVICIOS MI JAGUA ENTR  02                </t>
  </si>
  <si>
    <t>MATADERO NUEVO</t>
  </si>
  <si>
    <t xml:space="preserve">HOGAR DE PASO TOSCANO LA JAGUA DE IBIRICO  </t>
  </si>
  <si>
    <t>CENTRO COMUNITARIO</t>
  </si>
  <si>
    <t>ACUEDUCTO DE LAS PTAS.</t>
  </si>
  <si>
    <t>INSPECCION DE POLICIA PALMITAS</t>
  </si>
  <si>
    <t xml:space="preserve">MINERCOL </t>
  </si>
  <si>
    <t>MUNICIPIO DE LA JAGUA</t>
  </si>
  <si>
    <t>ILUM PAVIMENTO RIGIDO FASE II</t>
  </si>
  <si>
    <t>OFICINA DE LA PRIMERA DAMA</t>
  </si>
  <si>
    <t>CENTRO DE VIDA MIS AÑOS DORADOS LA PALMITA</t>
  </si>
  <si>
    <t>ACUEDUCTO BOQUERON</t>
  </si>
  <si>
    <t>ACUEDUCTO LAS PALMITAS</t>
  </si>
  <si>
    <t xml:space="preserve"> ACUEDUCTO BOCATOMA  ARACORAIMA </t>
  </si>
  <si>
    <t>CENTRO ATENCION CENDER</t>
  </si>
  <si>
    <t>HOGAR INFANTIL EL JAZMIN CGTO LAS PALMITAS</t>
  </si>
  <si>
    <t xml:space="preserve">ACUEDUCTO BOQUERON </t>
  </si>
  <si>
    <t>HOGAR DE BIENESTAR BOQUERON</t>
  </si>
  <si>
    <t>PLANTA DE TRATAMIENTO BOQUERON</t>
  </si>
  <si>
    <t>INSPECCION DE POLICIA BOQUERON</t>
  </si>
  <si>
    <t>CDI LA JAGUA DE IBIRICO</t>
  </si>
  <si>
    <t>PLANTA DE TRATAMIENTO SAN ISIDRO LA VICTORIA</t>
  </si>
  <si>
    <t>PARQUE LAS PALMITAS</t>
  </si>
  <si>
    <t>PLANTA DE TRATAMIENTO LAS PALMITAS</t>
  </si>
  <si>
    <t>ALUMBRADO P SAN FRANCISCO 2</t>
  </si>
  <si>
    <t>ALUMBRADO P SAN FRANCISCO</t>
  </si>
  <si>
    <t>PARQUE CEMENTERIO PALMITAS</t>
  </si>
  <si>
    <t>CENTRO VIRTUAL APOYO INS.</t>
  </si>
  <si>
    <t>PARQUE LA FLORIDA</t>
  </si>
  <si>
    <t>PARQUE 17 DE FEBRERO</t>
  </si>
  <si>
    <t>PARQUE LUIS CARLOS GALAN</t>
  </si>
  <si>
    <t>ESCOMBRERA MUNI LA JAGUA</t>
  </si>
  <si>
    <t>ILUMINACION VIA PPAL LA PALMITA</t>
  </si>
  <si>
    <t>PARQUE LA VICTORIA (LA VICTORIA SAN ISIDRO)</t>
  </si>
  <si>
    <t>VILLA DEPORTIVA</t>
  </si>
  <si>
    <t>CDI LA VICTORIA SAN ISIDRO</t>
  </si>
  <si>
    <t>HOGAR DE PASO LA VICTORIA SAN ISIDRO</t>
  </si>
  <si>
    <t>CANCHA DE FUTBOL NUEVO HORIZONTE</t>
  </si>
  <si>
    <t>CANCHA DE FUTBOL ASCANIO VIÑA</t>
  </si>
  <si>
    <t>CANCHA DE FUTBOL BARRIO 17 DE FEBRERO</t>
  </si>
  <si>
    <t>ILUMINACION PAVIMENTO RIGIDO FASE II LA YE</t>
  </si>
  <si>
    <t>CANCHA DE FUTBOL LA VICTORIA</t>
  </si>
  <si>
    <t>RESERVA FORESTAL VDA SAN ISIDRO</t>
  </si>
  <si>
    <t>ILUMINACION PARQUE JUAN RAMON</t>
  </si>
  <si>
    <t xml:space="preserve">CENTRO MONITOREO CAMARAS DE SEGURIDAD </t>
  </si>
  <si>
    <t>ILUMINACION CRA 1 LA PALMITA</t>
  </si>
  <si>
    <t>PLAZA DEL POZO TOSCANO FASE 1</t>
  </si>
  <si>
    <t>INSR EDUC LAS PALMITAS</t>
  </si>
  <si>
    <t>ESCUELA ARGENTINA SUR</t>
  </si>
  <si>
    <t>ESCUELA MIXTA N 1</t>
  </si>
  <si>
    <t>ESCUELA MIXTA 2</t>
  </si>
  <si>
    <t>COLEGIO PUBLICO - TIMOTEA MENESES</t>
  </si>
  <si>
    <t>ESCUELA ANA AGUILAR</t>
  </si>
  <si>
    <t>COLEGIO MIXTO INSTEPAL</t>
  </si>
  <si>
    <t>HOGAR INFANTIL - LAS PALMITAS</t>
  </si>
  <si>
    <t>ESCUELA CONCENTRACION</t>
  </si>
  <si>
    <t>INSTITUCION EDUCATIVA  LA VICTORIA</t>
  </si>
  <si>
    <t xml:space="preserve">JOSE A CASTRO </t>
  </si>
  <si>
    <t>COL JOSE G CASTRO</t>
  </si>
  <si>
    <t>ESCUELA JUAN RAMON</t>
  </si>
  <si>
    <t>ESCUELA BOQUERON</t>
  </si>
  <si>
    <t>INST EDUCATIVA LA VICTORI DE SAN ISIDRO</t>
  </si>
  <si>
    <t>COLEGIO TECNICO LAS PALMITAS</t>
  </si>
  <si>
    <t>ESCUELA EL ZUMBADOR</t>
  </si>
  <si>
    <t>ESCUELA NUEVA ANACORAIMA</t>
  </si>
  <si>
    <t>ESCUELA MANIZALEZ BAJO</t>
  </si>
  <si>
    <t>RESTAURANTE ESCOLAR TINIDAD</t>
  </si>
  <si>
    <t>ESCUELA TRINNIDAD</t>
  </si>
  <si>
    <t>ESCUELA SAN ANTONIO</t>
  </si>
  <si>
    <t>COLEGIO MANIZALEZ ALTO</t>
  </si>
  <si>
    <t>COLEGIO LA GUARUMERA</t>
  </si>
  <si>
    <t>CENTRO DE ACOPIO MANIZALEZ BAJO</t>
  </si>
  <si>
    <t>ESCUELA VEREDA CAUDALOSO</t>
  </si>
  <si>
    <t>ESCUELA VEREDA EL TOLIMA</t>
  </si>
  <si>
    <t>ESCUELA VEREDA BUENOS AIRES</t>
  </si>
  <si>
    <t>ESCUELA LA ESMERALDA VEREDA BUENOS AIRES</t>
  </si>
  <si>
    <t>COLEGIO ALTO DE LAS FLORES VDA NUEVA GRANADA</t>
  </si>
  <si>
    <t>ESCUELA NUEVA GRANADA</t>
  </si>
  <si>
    <t>COLEGIO VDA LA LIBERTAD</t>
  </si>
  <si>
    <t>COLEGIO VDA LA CONQUISTA</t>
  </si>
  <si>
    <t>ESCUELA VDA CAMPO ALEGRE</t>
  </si>
  <si>
    <t>ESCUELA VDA SAN ISIDRO</t>
  </si>
  <si>
    <t>ESCUELA VDA LAS MERCEDES</t>
  </si>
  <si>
    <t>ESCUELA VDA SAN MIGUEL</t>
  </si>
  <si>
    <t>ESCUELA VDA SORORIA ALTO</t>
  </si>
  <si>
    <t>CENTRO DE ACOPIO SORORIA BAJO</t>
  </si>
  <si>
    <t>ESCUELA VDA SORORIA BAJO</t>
  </si>
  <si>
    <t>ESCUELA VDA LA ESTRELLA</t>
  </si>
  <si>
    <t>ESCUELA VDA CAÑO ADENTRO</t>
  </si>
  <si>
    <t>ESCUELA VDA LAS ANIMAS</t>
  </si>
  <si>
    <t>ESCUELA LA CONQUISTA</t>
  </si>
  <si>
    <t>ESCUELA VDA LAS DELICIAS</t>
  </si>
  <si>
    <t>ESCUELA  COSTA RICA</t>
  </si>
  <si>
    <t>ESCUELA VEREDA LA ESPERANZA</t>
  </si>
  <si>
    <t>IE HILDA AGUILAR MENESES</t>
  </si>
  <si>
    <t>HOSPITAL JORGE ISAAC RINCON TORRES</t>
  </si>
  <si>
    <t>PUESTO DE SALUD LA VICTORIA SAN ISIDRO</t>
  </si>
  <si>
    <t>CRA 2 No. 5-75</t>
  </si>
  <si>
    <t>HOSPITAL LA JAGUA DE IBIRICO</t>
  </si>
  <si>
    <t>PUESTO DE SALUD PALMITAS</t>
  </si>
  <si>
    <t>JORGE ISAAC CENDER HOSPITAL</t>
  </si>
  <si>
    <t>PUESTO DE SALUD BOQUERON</t>
  </si>
  <si>
    <t>CONCEJO MUNICIPAL LA JAGUA DE IBIRICO</t>
  </si>
  <si>
    <t>CONCEJO MUNICIPAL DE LA JAGUA</t>
  </si>
  <si>
    <t>CRA 4 CLL 7-5</t>
  </si>
  <si>
    <t>TRIPLE AAA DE LA JAGUA DE IBIRICO</t>
  </si>
  <si>
    <t>CLL 5 No. 9-89</t>
  </si>
  <si>
    <t>BOMBEROS DE LA JAGUA DE IBIRICO</t>
  </si>
  <si>
    <t>EMPOSANDIEGO</t>
  </si>
  <si>
    <t>CRA 8 A No 2 A 05</t>
  </si>
  <si>
    <t>HOSPITAL EL SOCORRO</t>
  </si>
  <si>
    <t>CLL 3 NO.2-36</t>
  </si>
  <si>
    <t>PUESTO DE SALUD MEDIA LUNA</t>
  </si>
  <si>
    <t xml:space="preserve">EL RINCON PUESTO DE SALUD </t>
  </si>
  <si>
    <t>PUESTO DE SALUD TOCAIMO</t>
  </si>
  <si>
    <t>PUESTO DE SALUD EL DESASTRE</t>
  </si>
  <si>
    <t>PUESTO DE SALUD LOS BRASILES</t>
  </si>
  <si>
    <t xml:space="preserve"> PUESTO DE SALUD LOS TUPES</t>
  </si>
  <si>
    <t>MUNICIPIO DE SAN DIEGO</t>
  </si>
  <si>
    <t>ACUEDUCTO DE LAS PITILLAS</t>
  </si>
  <si>
    <t>CLL 3 No. 8-48</t>
  </si>
  <si>
    <t>ACUEDUCTO DE LOS TUPES</t>
  </si>
  <si>
    <t>ACUEDUCTO DE MEDIA LUNA</t>
  </si>
  <si>
    <t>ACUEDUCTO DE LOS BRASILES</t>
  </si>
  <si>
    <t>POZO PROFUNDO NUEVAS FLORES</t>
  </si>
  <si>
    <t>IE MANUEL RODRIGUEZ TORICE</t>
  </si>
  <si>
    <t>INST EDU RAFAEL URIBE URIBE</t>
  </si>
  <si>
    <t>ESCUELA URBANA MIXTA NO 1 SAN DIEGO</t>
  </si>
  <si>
    <t>CASA COMUNAL (RESTAURANTE ESCOLAR) - LOS TUPES</t>
  </si>
  <si>
    <t>ESCUELA RURAL MIXTA - MEDIA LUNA</t>
  </si>
  <si>
    <t>CONCENTRACION BASICA PRIMARIA - MEDIA LUNA</t>
  </si>
  <si>
    <t>ESCUELA NUEVA JOSE MARTI -TOCAIMO</t>
  </si>
  <si>
    <t>ESCUELA NUEVA - LOS TUPES</t>
  </si>
  <si>
    <t>ESCUELA RURAL ARROYO EL AGUA - NUEVAS FLORES</t>
  </si>
  <si>
    <t>ESCUELA NUEVA - LAS PITILLAS</t>
  </si>
  <si>
    <t>INSTITUCION EDUCATIVA MANUEL RODRIGEZ TORICE</t>
  </si>
  <si>
    <t>ESCUELA RURAL - NUEVAS FLOREZ</t>
  </si>
  <si>
    <t xml:space="preserve">INSTITUCION EDUCATIVA RAFAEL URIBE URIBE - MEDIA LUNA </t>
  </si>
  <si>
    <t>ESCUELA NUEVA - LOS BRASILES</t>
  </si>
  <si>
    <t>ESCUELA NUEVA - NUEVAS FLOREZ</t>
  </si>
  <si>
    <t>ESCUELA RURAL MIXTA MEDIA LUNA - MEDIA LUNA</t>
  </si>
  <si>
    <t>ESCUELA 21 DE ENERO - SAN DIEGO</t>
  </si>
  <si>
    <t>ESCUELA RURAL MIXTA No 2 - SAN DIEGO</t>
  </si>
  <si>
    <t>ESCUELA LA MANO DE DIOS</t>
  </si>
  <si>
    <t>ALCANTARILLADO LOS TUPES</t>
  </si>
  <si>
    <t>PARQUE PRINCIPAL MEDIA LUNA</t>
  </si>
  <si>
    <t xml:space="preserve"> PARQUE URB SAN FELIPE</t>
  </si>
  <si>
    <t>SACUDETE AL PARQUE MEDIA LUNA</t>
  </si>
  <si>
    <t>MUNICIPIO DE SAN DIEGO SACUDETE LOS BRASILES</t>
  </si>
  <si>
    <t>INSPECION DE POLICIA F  LOS TUPES RURAL</t>
  </si>
  <si>
    <t>CENTRO CARLOS MURGAS PUCHE</t>
  </si>
  <si>
    <t>HOGARES AGRUPADOS</t>
  </si>
  <si>
    <t>PARQUE LA FUENTE</t>
  </si>
  <si>
    <t>PARQUE PRINCIPAL 19 MAYO</t>
  </si>
  <si>
    <t>LUMINARIAS MERCADO PUBLICO</t>
  </si>
  <si>
    <t>CANCHA ANDRES ESCOBAR</t>
  </si>
  <si>
    <t>POLICIA  NACIONAL</t>
  </si>
  <si>
    <t xml:space="preserve">ESTACION DE POLICIA LOMA DEL BALSAMO </t>
  </si>
  <si>
    <t>Vía Troncal del Oriente KM 7</t>
  </si>
  <si>
    <t>ESTACION SAN ANGEL ( VILLA SONIA SABANAS DE SAN ANGEL SABANAS DE SAN ANGEL MAGDALENA</t>
  </si>
  <si>
    <t>Carrera 2 No. 4A 51 barrio Villa Sonia</t>
  </si>
  <si>
    <t>ESTACION ARIGUANI</t>
  </si>
  <si>
    <t xml:space="preserve">DG 7, 1A 56 </t>
  </si>
  <si>
    <t xml:space="preserve">ESTACION PUEBLO NUEVO ( CENTRO CGTO PUEBLO NUEVO ARIGUANI MAGDALENA  </t>
  </si>
  <si>
    <t xml:space="preserve">CL 3, CR 4 2  </t>
  </si>
  <si>
    <t>ESTACION NUEVA GRANADA</t>
  </si>
  <si>
    <t>CR 9, 3 49</t>
  </si>
  <si>
    <t>REGISTRADURIA NACIONAL DEL ESTADO CIVIL</t>
  </si>
  <si>
    <t>REGISTRADURIA ALGARROBO</t>
  </si>
  <si>
    <t xml:space="preserve">CL 6, CR 8 12   BARRIO EL CIRUELO ALGARROBO MAGDALENA  </t>
  </si>
  <si>
    <t>Rocio Gutierrez Ochoa</t>
  </si>
  <si>
    <t>INVERSIONES ALTAMIRANDA OROZCO</t>
  </si>
  <si>
    <t xml:space="preserve">CL  7  CR 12A  4   </t>
  </si>
  <si>
    <t>Se envía por correo electrónico, altamirandaorozcosas@gmail.com</t>
  </si>
  <si>
    <t>ARN AGENCIA PARA LA REINTEGRACION</t>
  </si>
  <si>
    <t xml:space="preserve">CL  CENTRAL  KM 2  100   </t>
  </si>
  <si>
    <t>Se envía por correo electrónico, elizethmonroy@reincorporacion.gov.co</t>
  </si>
  <si>
    <t>LA GRANJA DEL VALLE</t>
  </si>
  <si>
    <t xml:space="preserve">CL  11  11A - 49   </t>
  </si>
  <si>
    <t>Se envía por correo electrónico,  danilson.cardona@urt.gov.co</t>
  </si>
  <si>
    <t>CILEDCO</t>
  </si>
  <si>
    <t xml:space="preserve">CARRT  VIA A EL COPEY  KM 2  100   </t>
  </si>
  <si>
    <t>DROGUERIA CRUZ VERDE</t>
  </si>
  <si>
    <t>CL  31  6A  134                LOC   183</t>
  </si>
  <si>
    <t>GASNACER S.A.</t>
  </si>
  <si>
    <t xml:space="preserve">CARRT  VIA A PAILITAS  KM 0  400   </t>
  </si>
  <si>
    <t>DEFENSORIA DEL PUEBLO</t>
  </si>
  <si>
    <t xml:space="preserve">CR  7A  CL 36  5   </t>
  </si>
  <si>
    <t xml:space="preserve">POSTRES Y POSTRES DON </t>
  </si>
  <si>
    <t>CR  9  10  15                LOC   108</t>
  </si>
  <si>
    <t>OTONIEL LEAL QUINTERO</t>
  </si>
  <si>
    <t>CR  22  32  39           P 1  APTO 1</t>
  </si>
  <si>
    <t>CAFÉ DON VALLE</t>
  </si>
  <si>
    <t xml:space="preserve">CARRT  VIA A LA PAZ  KM 1  502   </t>
  </si>
  <si>
    <t>MANOSALVA QUINTERO JESUS REVELAIS</t>
  </si>
  <si>
    <t xml:space="preserve">DG  21  28  67   </t>
  </si>
  <si>
    <t>LANAO ZABARAIN SELVIS ENRIQUE</t>
  </si>
  <si>
    <t>CR  23  13B1  46  ENTR 1</t>
  </si>
  <si>
    <t>GRANITOS Y MARMOLES ESPAÑOLES CERAMIA</t>
  </si>
  <si>
    <t xml:space="preserve">CR  11  19D  34   </t>
  </si>
  <si>
    <t>MAYA Y ASOCIADOS</t>
  </si>
  <si>
    <t xml:space="preserve">CR  11  13  51   </t>
  </si>
  <si>
    <t>CENTRO ORTOPEDICO DEL CESAS S.A.S.</t>
  </si>
  <si>
    <t>CL  14  10  - 21   Obrero</t>
  </si>
  <si>
    <t>FAKARDO MEDINA ALIRIO</t>
  </si>
  <si>
    <t xml:space="preserve">CR  15  13C  72   </t>
  </si>
  <si>
    <t xml:space="preserve">CL  13BBIS  15  76   </t>
  </si>
  <si>
    <t>ASISTENCIA MEDICA INMEDIATA</t>
  </si>
  <si>
    <t xml:space="preserve">CR  16  16A  51   </t>
  </si>
  <si>
    <t>MEDICINA INTEGRAL IPS SA</t>
  </si>
  <si>
    <t xml:space="preserve">CL  14  9  54   </t>
  </si>
  <si>
    <t>PINEDA DUARTE AMALIA</t>
  </si>
  <si>
    <t xml:space="preserve">CL  13B  8  65   </t>
  </si>
  <si>
    <t>RODRIGO ALBERTO ZEQUEIRA PEREZ</t>
  </si>
  <si>
    <t xml:space="preserve">CR  6  12  5   </t>
  </si>
  <si>
    <t>ALMACEN GINO PASCALLY</t>
  </si>
  <si>
    <t xml:space="preserve">CL  16  7  102   </t>
  </si>
  <si>
    <t>BERMUDEZ DIANA</t>
  </si>
  <si>
    <t xml:space="preserve">CL  12  16  4   </t>
  </si>
  <si>
    <t>CHURRASCADA PARRILLA</t>
  </si>
  <si>
    <t xml:space="preserve">CL  8  11  8   </t>
  </si>
  <si>
    <t>ARCE SOCARRAS LUIS F</t>
  </si>
  <si>
    <t>CR  18D  22B  14                CASA 1</t>
  </si>
  <si>
    <t>EXPRESO BRASILIA</t>
  </si>
  <si>
    <t>CL  7  5 -57   Ariguani</t>
  </si>
  <si>
    <t>FARMACIAS CRUZ VERDE S A</t>
  </si>
  <si>
    <t>CR  18  11  76  ENTR   1 P1 LOC     1</t>
  </si>
  <si>
    <t>ROYAL MARKE-OSMAN JAIDER YASSIR</t>
  </si>
  <si>
    <t xml:space="preserve">CR  18D  43  6   </t>
  </si>
  <si>
    <t>CLINICA  DE LA FRACTURA VALLEDUPAR SAS</t>
  </si>
  <si>
    <t xml:space="preserve">DG  20B  TR 18D  66   </t>
  </si>
  <si>
    <t>SRES LA RIVIERA SA</t>
  </si>
  <si>
    <t>DG  10  6N  15                LOC   124</t>
  </si>
  <si>
    <t>ALMACENES CAÑAMO</t>
  </si>
  <si>
    <t>DG  10  6N  15                LOC   135</t>
  </si>
  <si>
    <t>COMERCIALIZADORA SAYARA SAS</t>
  </si>
  <si>
    <t>DG  10  6N  15                LOC   138</t>
  </si>
  <si>
    <t>PRESTO S.A.</t>
  </si>
  <si>
    <t>DG  10  6N  15                LOC   245</t>
  </si>
  <si>
    <t>DG  10  6N  15                LOC   125</t>
  </si>
  <si>
    <t>PROMOTORA GINO PASCALLI</t>
  </si>
  <si>
    <t>DG  10  6N  15                LOC   153</t>
  </si>
  <si>
    <t>CL  12  8  42                LOC   133</t>
  </si>
  <si>
    <t>CENTRO COMERCIAL SANITAS</t>
  </si>
  <si>
    <t>CL  12  8  42                LOC   116</t>
  </si>
  <si>
    <t>UNIDAD ADMINISTRATIVA ESPECIAL DE GESTION DE RESTITUCION DE TIERRAS</t>
  </si>
  <si>
    <t xml:space="preserve">CL  16B  9  83           P  3          </t>
  </si>
  <si>
    <t>Se envía por correo electrónico, danilson.cardona@urt.gov.co</t>
  </si>
  <si>
    <t>RANCHO Y LICORES JRR VALELDUPAR</t>
  </si>
  <si>
    <t xml:space="preserve">CR  9  CL 8  25   </t>
  </si>
  <si>
    <t>BRITO PARODI JOSE LUIS</t>
  </si>
  <si>
    <t>CL  3  19  86                LOC    01</t>
  </si>
  <si>
    <t>CL  31  6A  133                LOC    58</t>
  </si>
  <si>
    <t>ALMACEN CALZATODO SA</t>
  </si>
  <si>
    <t>CL  31  6A  133                LOC    79</t>
  </si>
  <si>
    <t>DIVERSIONES DE COLOMBIA LOCAL 4</t>
  </si>
  <si>
    <t>CL  31  6A  133                LOC    04</t>
  </si>
  <si>
    <t>CR  12  13C  78                LOC   103</t>
  </si>
  <si>
    <t>HOTEL CASA CAMPO EL BOSQUE</t>
  </si>
  <si>
    <t xml:space="preserve">CARRT  VIA AL RINCON  KM 2  400   </t>
  </si>
  <si>
    <t>QUALA SA</t>
  </si>
  <si>
    <t>CARRT  VIA A LA PAZ  KM 3  100                BDGA   05</t>
  </si>
  <si>
    <t>COLPENSIONES</t>
  </si>
  <si>
    <t>CL  31  6A  134                LOC   228</t>
  </si>
  <si>
    <t>PEDRO GOMEZ EDIFICIO MULTICENTRO</t>
  </si>
  <si>
    <t>CL  6  13A  24                ARCO   01</t>
  </si>
  <si>
    <t>MERCADERIA SAS</t>
  </si>
  <si>
    <t xml:space="preserve">CARRT  VIA A LA PAZ  KM 3  303  BLOQ  01               </t>
  </si>
  <si>
    <t>CC GUATAPURI COCINAS VERDES CREATIVAS  LOCAL 332</t>
  </si>
  <si>
    <t>CL  6A  CR 9  41                LOC   332</t>
  </si>
  <si>
    <t>CASINO ATLANTIS CC MAYALES</t>
  </si>
  <si>
    <t>CL  31  6A  134                LOC   171</t>
  </si>
  <si>
    <t>AGENCIA COLOMBIANA PARA LA REINCORPORACION Y LA NORMALIZACION ARN</t>
  </si>
  <si>
    <t xml:space="preserve">CL  14  15  41   </t>
  </si>
  <si>
    <t>Se envía por correo electrónico,  jorgegulloso@reincorporacion.gov.co; mariamoreno@reincorporacion.gov.co</t>
  </si>
  <si>
    <t>ZULUAGA GOMEZ WILSON ALONSO</t>
  </si>
  <si>
    <t>CR  7  15  85                LOC    01</t>
  </si>
  <si>
    <t>Se envía por correo electrónico,  contacto@hotelboutiquecallegrande.com; gerencia@hotelboutiquecallegrande.com</t>
  </si>
  <si>
    <t xml:space="preserve">CR  7  15  85   </t>
  </si>
  <si>
    <t>INSTITUTO GEOGRAFICO AGUSTIN CODAZZI</t>
  </si>
  <si>
    <t xml:space="preserve">CL  16  9  30           P  8          </t>
  </si>
  <si>
    <t>Se envía por correo electrónico,  jaramill@igac.gov.co</t>
  </si>
  <si>
    <t xml:space="preserve"> FUNDACION UNIVERSITARIA SAN MARTIN</t>
  </si>
  <si>
    <t>CL  16A  5  54                OFIC 06</t>
  </si>
  <si>
    <t>Se envía por correo electrónico,  lia.stand@sanmartin.edu.co</t>
  </si>
  <si>
    <t>INSTITUTO NACIONAL DE MEDICINA LEGAL</t>
  </si>
  <si>
    <t>TR  18  19  95                SEGE 1</t>
  </si>
  <si>
    <t>Se envía por correo electrónico, nadina.saavedra@medicinalegal.gov.co</t>
  </si>
  <si>
    <t xml:space="preserve">CR  16  13C  15   </t>
  </si>
  <si>
    <t xml:space="preserve">ODONT JOMAR S A S </t>
  </si>
  <si>
    <t>TR  18  19  95                CONS 9999</t>
  </si>
  <si>
    <t>GOBERNACION DEL CESAR- LOCAL 1 PARQUE GARUPAL</t>
  </si>
  <si>
    <t>PARQUE GARUPAL LOCAL 1</t>
  </si>
  <si>
    <t>CL 16, 12A- 120   Loperena Valledupar</t>
  </si>
  <si>
    <t>GOBERNACION DEL CESAR- LOCAL 2PARQUE GARUPAL</t>
  </si>
  <si>
    <t>PARQUE GARUPAL LOCAL  2</t>
  </si>
  <si>
    <t>GOBERNACION DEL CESAR- LOCAL 13PARQUE GARUPAL</t>
  </si>
  <si>
    <t>PARQUE GARUPAL LOCAL  3</t>
  </si>
  <si>
    <t>GOBERNACION DEL CESAR- LOCAL 102 PARQUE GARUPAL</t>
  </si>
  <si>
    <t>PARQUE GARUPAL LOCAL 102</t>
  </si>
  <si>
    <t>GOBERNACION DEL CESAR -PARQUE DE LA VIDA</t>
  </si>
  <si>
    <t>PARQUE DE LA VIDA</t>
  </si>
  <si>
    <t>GOBERNACION DEL CESAR- LOCAL 101 PARQUE GARUPAL</t>
  </si>
  <si>
    <t>PARQUE GARUPAL 101</t>
  </si>
  <si>
    <t>GOBERNACION DEL CESAR- MONUMENTO ECCE-HOMO</t>
  </si>
  <si>
    <t>PARQUE GARUPAL</t>
  </si>
  <si>
    <t>GOBERNACION DEL CESAR-PLAZA MERCADO LA LUNA</t>
  </si>
  <si>
    <t>PLAZA MERCADO LA LUNA</t>
  </si>
  <si>
    <t>GOBERNACION DEL CESAR -LIGA DE SOFBOL DEL CESAR</t>
  </si>
  <si>
    <t>LIGA DE SOFBOL DEL CESAR</t>
  </si>
  <si>
    <t xml:space="preserve">GOBERNACION DEL CESAR-COLISEO CUBIERTO </t>
  </si>
  <si>
    <t>GOBERNACION DEL CESAR-KENNEDY</t>
  </si>
  <si>
    <t>KENNEDY</t>
  </si>
  <si>
    <t>GOBERNACION DEL CESAR-BODEGA RENTA DEPARTAM.</t>
  </si>
  <si>
    <t>BODEGA RENTA DEPARTAM.</t>
  </si>
  <si>
    <t>GOBERNACION DEL CESAR-MALARIA</t>
  </si>
  <si>
    <t>MALARIA</t>
  </si>
  <si>
    <t>GOBERNACION DEL CESAR- ESTADIO DE BEISBOL ERASMO C. SECRET.COLDEPORTE</t>
  </si>
  <si>
    <t>ESTADIO DE BEISBOL ERASMO C. SECRET.COLDEPORTE</t>
  </si>
  <si>
    <t>GOBERNACION DEL CESAR -EDIFICIO PRINCIPAL</t>
  </si>
  <si>
    <t>EDIFICIO PRINCIPAL</t>
  </si>
  <si>
    <t>GOBERNACION DEL CESAR -ALBERGUE PAILITAS</t>
  </si>
  <si>
    <t>ALBERGUE PAILITAS</t>
  </si>
  <si>
    <t>GOBERNACION DEL CESAR-PLAZOLETA GOBERNACION</t>
  </si>
  <si>
    <t>PLAZOLETA GOBERNACION</t>
  </si>
  <si>
    <t>GOBERNACION DEL CESAR-PARQUE TENISTICO</t>
  </si>
  <si>
    <t>PARQUE TENISTICO</t>
  </si>
  <si>
    <t>GOBERNACION DEL CESAR-Antigua Oficina modelo URPA</t>
  </si>
  <si>
    <t>Antigua Oficina modelo URPA</t>
  </si>
  <si>
    <t>GOBERNACIO DEL CESAR BAÑOS PUBLICOS</t>
  </si>
  <si>
    <t>BAÑOS PUBLICOS</t>
  </si>
  <si>
    <t>GOBERNACION DEL CESAR-ARCHIVO DEPARTAMENTAL</t>
  </si>
  <si>
    <t>ARCHIVO DEPARTAMENTAL</t>
  </si>
  <si>
    <t>GOBERNACION DEL CESAR -PUEBLITO VALLENATO</t>
  </si>
  <si>
    <t>PUEBLITO VALLENATO</t>
  </si>
  <si>
    <t>UNIVERSIDAD NACIONAL DE COLOMBIA</t>
  </si>
  <si>
    <t>GOBERNACION DEL CESAR</t>
  </si>
  <si>
    <t>PARQUE BARRIO SICARARE-CASETAS</t>
  </si>
  <si>
    <t>OTROS</t>
  </si>
  <si>
    <t>PARQUE BARRIO SICARARE  ILUMINARIAS CANCHA</t>
  </si>
  <si>
    <t xml:space="preserve">SEVICIO SECCIONAL DE SALUD </t>
  </si>
  <si>
    <t xml:space="preserve">TR  18  19  15   </t>
  </si>
  <si>
    <t>PROGRAMAS MEDICOS ESPECIAL</t>
  </si>
  <si>
    <t xml:space="preserve">TR  18  19  85   </t>
  </si>
  <si>
    <t>ANTIGUA OFICINA DEL  SIVA</t>
  </si>
  <si>
    <t xml:space="preserve"> ESTDADIO ARMANDO MAESTRE P </t>
  </si>
  <si>
    <t>GOBERNACION DEL CESAR-PARQUE LUDICO LAS FLORES LOC1</t>
  </si>
  <si>
    <t>PARQUE LUDICO LAS FLORES LOC1</t>
  </si>
  <si>
    <t>CR  6A  CL 28  18                SEGE    1</t>
  </si>
  <si>
    <t>GOBERNACION DEL CESAR- PARQUE LUDICO LAS FLORES LOC2</t>
  </si>
  <si>
    <t xml:space="preserve"> PARQUE LUDICO LAS FLORES LOC2</t>
  </si>
  <si>
    <t>GOBERNACION DEL CESAR- PARQUE LUDICO LAS FLORES LOC3</t>
  </si>
  <si>
    <t>PARQUE LUDICO LAS FLORES LOC3</t>
  </si>
  <si>
    <t>GOBERNACION DEL CESAR- PARQUE LUDICO LAS FLORES LOC4</t>
  </si>
  <si>
    <t xml:space="preserve"> PARQUE LUDICO LAS FLORES LOC4</t>
  </si>
  <si>
    <t xml:space="preserve"> IDECESAR-CENTRO ROSITA DAVILA DE CUELLO</t>
  </si>
  <si>
    <t xml:space="preserve">PARQUE LUDICO LAS FLORES </t>
  </si>
  <si>
    <t>PARQUE LA NEVADA</t>
  </si>
  <si>
    <t xml:space="preserve">SRES AM MEDICAL S A </t>
  </si>
  <si>
    <t xml:space="preserve">CR  18  13C  66   </t>
  </si>
  <si>
    <t>Se envía por correo electrónico, tesoreria@clinicamedicos.com</t>
  </si>
  <si>
    <t>INSTITUTO NACIONAL DE VIAS INVIAS</t>
  </si>
  <si>
    <t xml:space="preserve">CL  16A  12  89   </t>
  </si>
  <si>
    <t>Se envía por correo electrónico, ajmartinez@invias.gov.co</t>
  </si>
  <si>
    <t>SRS PROMOTORA MAYALES PLAZA ETAPA II</t>
  </si>
  <si>
    <t>CL  31  6A  134                ARCO   01</t>
  </si>
  <si>
    <t>Se envía por correo electrónico, directoradministrativo@mayalesplaza.co</t>
  </si>
  <si>
    <t>ALMACENES FLAMINGO</t>
  </si>
  <si>
    <t>CL  31  6A  134                LOC   250</t>
  </si>
  <si>
    <t>Se envía por correo electrónico, colombia_serviciospublicos@camco.com.sv</t>
  </si>
  <si>
    <t>PLASTVALL S.A.S.</t>
  </si>
  <si>
    <t>CL  42  CR 18D  34                LOC    01</t>
  </si>
  <si>
    <t xml:space="preserve">Se envía por correo electrónico, tatianatorres13@hotmail.com </t>
  </si>
  <si>
    <t>EL ESQUIMAL HIELO S.A.S.</t>
  </si>
  <si>
    <t>CR  7A  20  17                LOC    01</t>
  </si>
  <si>
    <t>Se envía por correo electrónico, recepcionfacturashielo@gmail.com, admon.hieloelesquimal@gmail.com</t>
  </si>
  <si>
    <t>BIBLIOTECA RAFAEL CARRILLO LUQUEZ</t>
  </si>
  <si>
    <t xml:space="preserve">CR  14  14  103   </t>
  </si>
  <si>
    <t xml:space="preserve">Se envía por correo electrónico, freporsi@yahoo.es </t>
  </si>
  <si>
    <t>S.A.MUNDO MUJER BANCO</t>
  </si>
  <si>
    <t>CL  16A  10  37                LOC   104</t>
  </si>
  <si>
    <t>Se envía por correo electrónico, facturas@bmm.com.co</t>
  </si>
  <si>
    <t>UNIVERSIDAD POPULAR DEL CESAR-BELLAS ARTES</t>
  </si>
  <si>
    <t>CR 19 VIA A HURTADO KM 099</t>
  </si>
  <si>
    <t>Se envía por correo electrónico, serviciosgenerales@unicesar.edu.co</t>
  </si>
  <si>
    <t>UNIVERSIDAD POPULAR DEL CESAR-LA GRANJA PILOTO</t>
  </si>
  <si>
    <t>AS Y MORON S.A.S.</t>
  </si>
  <si>
    <t>CL  17  9  1                LOC    02</t>
  </si>
  <si>
    <t>Se envía por correo electrónico, mirage2@grupoadministrativo.com, valledupar@grupoadministrativo.com</t>
  </si>
  <si>
    <t>CL  17  9  1                LOC    04</t>
  </si>
  <si>
    <t>CL  17  9  1                LOC    03</t>
  </si>
  <si>
    <t xml:space="preserve">REFORESTADORA  DE LA COSTA   </t>
  </si>
  <si>
    <t>luiso@refocosta.com</t>
  </si>
  <si>
    <t>Se envía por correo electrónico, jefeserviciosgeneralesplg@refocosta.com; luiso@refocosta.com</t>
  </si>
  <si>
    <t>SCA  AGROINDUSTRIAS  JMD Y CIA</t>
  </si>
  <si>
    <t xml:space="preserve"> tesoreria@agroindustriasjmd.com</t>
  </si>
  <si>
    <t>SCA AGROINDUSTRIAS JMD Y CIA</t>
  </si>
  <si>
    <t>facturacion@fenoco.com.co; facturacion@fenoco.com.co</t>
  </si>
  <si>
    <t>HOSPITAL ROSARIO PUMAREJO DE LOPEZ</t>
  </si>
  <si>
    <t>TR  18  19  95                CONS TORR</t>
  </si>
  <si>
    <t xml:space="preserve">BIBLIOTECA RAFAEL CARRILLO LUQUEZ </t>
  </si>
  <si>
    <t>CR  14  14  103                LOC    01</t>
  </si>
  <si>
    <t>Se envía por correo electrónico, seneth2211@hotmail.com</t>
  </si>
  <si>
    <t xml:space="preserve">CARRT  VIA A VALLEDUPAR  KM 2  100   </t>
  </si>
  <si>
    <t>Se envía por correo electrónico, tesoreria_paz@unal.edu.co</t>
  </si>
  <si>
    <t>FIDUCIARIA CENTRAL</t>
  </si>
  <si>
    <t xml:space="preserve">CARRT  VIA A LA MOLINA  KM 3  100   </t>
  </si>
  <si>
    <t>Se envía por correo electrónico, michel.castro@pineapple.international</t>
  </si>
  <si>
    <t>CLINICA  INTEGRAL SAN JORGE IPS SAS</t>
  </si>
  <si>
    <t>CL  10  5A - 4   Pueblo Bello</t>
  </si>
  <si>
    <t>Se envía por correo electrónico, sanjorgepb@gmail.com Deyka</t>
  </si>
  <si>
    <t>CESAR ANAYA</t>
  </si>
  <si>
    <t>CL  4   No. 1-  7   Nueva Granada</t>
  </si>
  <si>
    <t>Se envía por correo electrónico, jeanfo71@hotmail.com</t>
  </si>
  <si>
    <t>FORESTAL MONTERREY COLOMBIA SAS</t>
  </si>
  <si>
    <t xml:space="preserve">CARRT  VIA A PUEBLO NUEVO  KM 2  100   </t>
  </si>
  <si>
    <t>CAMAGUEY SAS</t>
  </si>
  <si>
    <t xml:space="preserve">CARRT  VIA A LAS PALMERAS  KM 16  10   </t>
  </si>
  <si>
    <t>Se envía por correo electrónico, tesoreria@camaguey.com.co</t>
  </si>
  <si>
    <t>MUNICIPIO CHIVOLO</t>
  </si>
  <si>
    <t>ESCUELA SANTA ROSA DE LIMA</t>
  </si>
  <si>
    <t>CL  4  CR 8 -  2    Municipio de Chibolo</t>
  </si>
  <si>
    <t>Se envía por correo electrónico, tesoreria@chibolo-magdalena.gov.co</t>
  </si>
  <si>
    <t xml:space="preserve">MUNICIPIO DE CHIMICHAGUA </t>
  </si>
  <si>
    <t>EL GUAMO CHIMICHAGUA CESAR</t>
  </si>
  <si>
    <t>CL 5A 2 - 68 INMACULADA-CHIMICHAGUA</t>
  </si>
  <si>
    <t>PARQUE SACUDETE URB PADILLA</t>
  </si>
  <si>
    <t>DESARROLLO COMUNITARIO</t>
  </si>
  <si>
    <t>ALCALDIA             F</t>
  </si>
  <si>
    <t>CASA DE LA CULTURA- CASA DEL ANCIANO</t>
  </si>
  <si>
    <t>MATADERO M/CIPAL     F</t>
  </si>
  <si>
    <t>OFC 1 - COMANDO DE POLICIA - CHIMICHAGUA</t>
  </si>
  <si>
    <t>BIBLIOTECA CHIMICHAGA</t>
  </si>
  <si>
    <t>CASA DE LOS ABUELOS</t>
  </si>
  <si>
    <t>MUELLE DE PUERTO ARENAL</t>
  </si>
  <si>
    <t>PARQUE PRINCIPAL CHIMICHAGUA</t>
  </si>
  <si>
    <t>CONCEJO MUNICIPAL CHIMICHAGUA</t>
  </si>
  <si>
    <t xml:space="preserve">CONCEJO MUNICIPAL </t>
  </si>
  <si>
    <t>CL 7 CR 4 - 2 OFIC 2 CHIMICHAGUA</t>
  </si>
  <si>
    <t>ESCUELKA VDA DARDANELO</t>
  </si>
  <si>
    <t xml:space="preserve"> COLEGIO DE PORTUGAL </t>
  </si>
  <si>
    <t>CL 5A, 2- 66  Barrio Inmaculada - Chimichagua</t>
  </si>
  <si>
    <t>COLEGIO DEL TESORO</t>
  </si>
  <si>
    <t>COLEGIO HIGO AMARILLO</t>
  </si>
  <si>
    <t>COLEGIO SAN FRANCISCO</t>
  </si>
  <si>
    <t>COLEGIO EL NUEVO CARMEN</t>
  </si>
  <si>
    <t>COLEGIO NUESTRA SEÑORA DEL CARMEN</t>
  </si>
  <si>
    <t>COLEGIO NACIONAL BACHILLERATO</t>
  </si>
  <si>
    <t xml:space="preserve"> ESCUELA NUEVA EL CANAL</t>
  </si>
  <si>
    <t xml:space="preserve">ESCUELA PROGRESO    </t>
  </si>
  <si>
    <t xml:space="preserve">ESCUELA NUEVA    </t>
  </si>
  <si>
    <t>CONCENTRACION RURAL LA MATA</t>
  </si>
  <si>
    <t xml:space="preserve">ESCUELA MATAGUILLIN    </t>
  </si>
  <si>
    <t>CENTRO EDUCATIVO LAS VEGAS</t>
  </si>
  <si>
    <t xml:space="preserve">ESCUELA SOLEDAD    </t>
  </si>
  <si>
    <t xml:space="preserve">ESCUELA JUAN XXIII F </t>
  </si>
  <si>
    <t xml:space="preserve">RESTAURANTE ESCOLAR  </t>
  </si>
  <si>
    <t xml:space="preserve">ESC LA INMACULADA F    </t>
  </si>
  <si>
    <t xml:space="preserve">COL PARROQUIAL F  </t>
  </si>
  <si>
    <t xml:space="preserve">ESCUELA SANTANDER F    </t>
  </si>
  <si>
    <t xml:space="preserve">COL LORENZA PEREZ F  </t>
  </si>
  <si>
    <t xml:space="preserve">COL NAL DE BCHERATO    </t>
  </si>
  <si>
    <t xml:space="preserve">ESC STA TERESITA F  </t>
  </si>
  <si>
    <t xml:space="preserve">RESTAURANTE ESCOLAR 2  </t>
  </si>
  <si>
    <t xml:space="preserve">COLEGIO NARINO    </t>
  </si>
  <si>
    <t xml:space="preserve">COLEGIO SANTA ROSA  </t>
  </si>
  <si>
    <t xml:space="preserve">COLEGIO EL CARMEN  </t>
  </si>
  <si>
    <t>ESCUELA EL GUAMO</t>
  </si>
  <si>
    <t>CENTRO DE CAPACITACION  EL GUAMO</t>
  </si>
  <si>
    <t xml:space="preserve">ESCUELA CGTO JUAN MARCOS    </t>
  </si>
  <si>
    <t>COLEGIO SAMUEL ARRIETA  MANDINGUILLA</t>
  </si>
  <si>
    <t xml:space="preserve">ESCUELA VILLA LUCY    </t>
  </si>
  <si>
    <t>INST EDU LORENZA BUSTAMANTE</t>
  </si>
  <si>
    <t xml:space="preserve">VDA QUEBRADIENTES CHIMICHAGUA </t>
  </si>
  <si>
    <t>COLEGIO INMACULADA CONCEPCION</t>
  </si>
  <si>
    <t>CENTRO EDUCATIVO HIGO AMRIL</t>
  </si>
  <si>
    <t>ESCUELA RURAL MIXTA LA VICTORIA</t>
  </si>
  <si>
    <t>ESCUELA MIXTA VDA LAS FLORES</t>
  </si>
  <si>
    <t>ESCUELA NUEVA EL TREBOL DE PAJONAL</t>
  </si>
  <si>
    <t>CENTRO EDUCATIVO SABANAS DEL TREBOL</t>
  </si>
  <si>
    <t>ESCUELA NUEVA LA UNION</t>
  </si>
  <si>
    <t>ESCUELA NUEVA VDA PAJARITO</t>
  </si>
  <si>
    <t>ESCUELA SANTA ELENA</t>
  </si>
  <si>
    <t>CENTRO EDUCATIVO BETEL</t>
  </si>
  <si>
    <t>ESCUELA LA INVERNA</t>
  </si>
  <si>
    <t>COL. CAMILO NAMEN SALOA</t>
  </si>
  <si>
    <t>ESCUELA NUVA LA ESTACION</t>
  </si>
  <si>
    <t>INS. EDUCATIVA LUNA NUEVA</t>
  </si>
  <si>
    <t>ESCUELA VEREDA BELLA LUZ</t>
  </si>
  <si>
    <t>ESC. CLUB JUVENIL COMUNITARIO CL8 15 46</t>
  </si>
  <si>
    <t xml:space="preserve">CENTRO EDUCATIVO CORRALITO </t>
  </si>
  <si>
    <t>INST. OJO DE AGUA EL PUEBLITO</t>
  </si>
  <si>
    <t>INST EDU VDA PLATA PERDIDA CL 2 2 28</t>
  </si>
  <si>
    <t>ESC DARDANELOS 2 VDA BUENOS AIRES</t>
  </si>
  <si>
    <t xml:space="preserve"> CENTRO EDUCATIVO PLATANAL </t>
  </si>
  <si>
    <t>SALA DE INFORMATICA ESC. VRDA ULTIMO CASO</t>
  </si>
  <si>
    <t>ESCUELA NUEVA ULTIMO CASO</t>
  </si>
  <si>
    <t>ESC SABANA DEL INDIO KM 1 105</t>
  </si>
  <si>
    <t>CASA DE LA CULTURA BARBARA (CANDELARIA)</t>
  </si>
  <si>
    <t>SEDE PREESCOLAR INST CAMILO N.</t>
  </si>
  <si>
    <t xml:space="preserve">ESCUELA JILIABA  </t>
  </si>
  <si>
    <t>EBAR NO1 AGUAS RESIDUALES</t>
  </si>
  <si>
    <t>ESTACION EBAR NO2</t>
  </si>
  <si>
    <t xml:space="preserve">ACUEDUCTO SAN JOSE    </t>
  </si>
  <si>
    <t>ACUEDUCTO   VEREDA BETEL CHIMICHAGUA</t>
  </si>
  <si>
    <t>ACUEDUCTO SANTO DOMINGO</t>
  </si>
  <si>
    <t>VDA EL PROGRESO CHIMICHAGUA</t>
  </si>
  <si>
    <t>ACUEDUCTO CABECERA</t>
  </si>
  <si>
    <t>ACUEDUCTO VDA BELLA LUZ</t>
  </si>
  <si>
    <t>ACUEDUCTO SABANAS JUAN MARCOS</t>
  </si>
  <si>
    <t>ALCANTARILLADO MPIO CHIMICHGUA</t>
  </si>
  <si>
    <t>POZO VEREDA DIOS ME VE</t>
  </si>
  <si>
    <t xml:space="preserve">AGUASEMP  ACUEDUCTO D SEMPEGUA   </t>
  </si>
  <si>
    <t xml:space="preserve">ACUALASVE  ACUEDUCTO LAS VEGAS   </t>
  </si>
  <si>
    <t>DE CANDELARIA  ASOCIACION DE USUARI  DEL ACU DEL CGTO</t>
  </si>
  <si>
    <t xml:space="preserve">ACUASOL  ACUEDUCTO DE SOLEDAD   </t>
  </si>
  <si>
    <t xml:space="preserve">ASUSALOA  ACUEDUCTO DE SALOA   </t>
  </si>
  <si>
    <t>ACUEDUCTO DE  EL GUAMO</t>
  </si>
  <si>
    <t xml:space="preserve">AVIMAT  ACUEDUCTO DE LA MATA   </t>
  </si>
  <si>
    <t xml:space="preserve">ASULTIMOCASO   </t>
  </si>
  <si>
    <t xml:space="preserve">ASUTREBOL   </t>
  </si>
  <si>
    <t>ACUEDUCTO  SABANAS DEL TREBOL</t>
  </si>
  <si>
    <t>ACUEDUCTO DESCENTRALIZADO ACUACHIN</t>
  </si>
  <si>
    <t>ACUACHIM-POZO 1</t>
  </si>
  <si>
    <t>CL 5 No. 10 - 4 EL TERMINAL-CHIMICHAGUA</t>
  </si>
  <si>
    <t>ACUACHIN POZO 3</t>
  </si>
  <si>
    <t>ACUACHIM PLANTA TRATAMIENTO-AP</t>
  </si>
  <si>
    <t xml:space="preserve">ACUACHIM -LAGUNA DE OXIDACION  </t>
  </si>
  <si>
    <t>ACUACHIM - POZO N°2</t>
  </si>
  <si>
    <t>ACUACHIM - OFICINA</t>
  </si>
  <si>
    <t>CHIMICHAGUA HOSPITAL INMACULADA CONCEPCION DE</t>
  </si>
  <si>
    <t>PUESTO DE SALUD SEMPEGUA</t>
  </si>
  <si>
    <t>CL 9, CR 8-900 Barrio San Martin -Chimichagua</t>
  </si>
  <si>
    <t xml:space="preserve">PUESTO DE SALUD SALOA  </t>
  </si>
  <si>
    <t xml:space="preserve">HOSPITAL LA CONCEPCION  </t>
  </si>
  <si>
    <t>PUESTO DE SALUD EL GUAMO</t>
  </si>
  <si>
    <t>PUESTO SALUD CANDELARIA</t>
  </si>
  <si>
    <t>PUESTO DE SALUD VEREDA JUAN M</t>
  </si>
  <si>
    <t>PUESTO SALUD ZAPATI</t>
  </si>
  <si>
    <t>CENTRO DE SALUD CGTO MANDINGUILLA</t>
  </si>
  <si>
    <t>MUNICIPIO DE ASTREA</t>
  </si>
  <si>
    <t>CL 7  3 - 94 CENTRO-ASTREA</t>
  </si>
  <si>
    <t>PALACIO CORREGIMENTAL</t>
  </si>
  <si>
    <t>AREA COMUN URBANIZACION SAN ANTONIO</t>
  </si>
  <si>
    <t>CANCHA DE FUTBOL LAS DELICIAS</t>
  </si>
  <si>
    <t>MERCADO PUBLICO CAMPESINO</t>
  </si>
  <si>
    <t>CASA DEL ADULTO  MAYOR</t>
  </si>
  <si>
    <t>CE ASTREA PALMIRA</t>
  </si>
  <si>
    <t>ALCALDIA SEDE 2 (ANTIGUO HOSP)</t>
  </si>
  <si>
    <t>BIBLIOTECA MUNICIPAL ASTREA</t>
  </si>
  <si>
    <t>HOGARES AGRUPADOS CL3 , 4 13</t>
  </si>
  <si>
    <t xml:space="preserve">HOGARES AGRUPADOS </t>
  </si>
  <si>
    <t>HOGARES AGRUPADOS SIMON BOLIVAR</t>
  </si>
  <si>
    <t>CDI ASTREA</t>
  </si>
  <si>
    <t>PARQUE LA CONCEPCION</t>
  </si>
  <si>
    <t>ESCUELA EL CASCAJO -  VEREDA EL CASCAJO</t>
  </si>
  <si>
    <t>INSTITUTO LUIS CARLOS GALAN</t>
  </si>
  <si>
    <t>ESCUELA MARIA ROSA MISTICA-VDA EL ESCUELA</t>
  </si>
  <si>
    <t xml:space="preserve">COLEGIO MUNICIPAL    </t>
  </si>
  <si>
    <t>COLEGIO LUIS CARLOS</t>
  </si>
  <si>
    <t>COLEGIO SAN ANTONIO</t>
  </si>
  <si>
    <t>ESCUELA PUBLICA EL JOBO</t>
  </si>
  <si>
    <t>ESCUELA PUBLICA SANTA CECILIA</t>
  </si>
  <si>
    <t>ESCUELA MUNICIPAL  HEBRON</t>
  </si>
  <si>
    <t>ESCUELA PARAISO</t>
  </si>
  <si>
    <t>FUNDACION NIÑO JESUS</t>
  </si>
  <si>
    <t>COL DPTAL ALVARAO ARAUJO</t>
  </si>
  <si>
    <t>COL ILSE PAYARES CASTRO</t>
  </si>
  <si>
    <t>ESCUELA LA CONCEPCION</t>
  </si>
  <si>
    <t>COLEGIO LA VILLA VEREDA LA ESTACION</t>
  </si>
  <si>
    <t>CENTRO EDUCATIVO CAYETANO VEREDA ARBOLETE</t>
  </si>
  <si>
    <t>ESCUELA LOMA LINDA VDA LA CHAVERA</t>
  </si>
  <si>
    <t>ESCUELA UNION REAL VEREDA EL SUPLICIO</t>
  </si>
  <si>
    <t xml:space="preserve">ESCUELA SAN PEDRO  </t>
  </si>
  <si>
    <t>CENTRO EDUCATIVO SIMON BOLIVAR</t>
  </si>
  <si>
    <t>ESCUELA SAN JOSE DE BELEN</t>
  </si>
  <si>
    <t>COLEGIO EL YUCAL</t>
  </si>
  <si>
    <t>ESCUELA SAN JOSE</t>
  </si>
  <si>
    <t>COLEGIO DE LA VEREDA JAPON</t>
  </si>
  <si>
    <t xml:space="preserve">INST EDUC CAYETANO MORA SEDE NUEVA COLOMBIA </t>
  </si>
  <si>
    <t>INST EDUC NUESTRA SRA DEL CA ( LA YE DE ARJONA )</t>
  </si>
  <si>
    <t>COLEGIO ARBOLETE</t>
  </si>
  <si>
    <t>ESCUELA MUNDO NUEVO</t>
  </si>
  <si>
    <t>ESCUELA SEDE SANTA CATALINA</t>
  </si>
  <si>
    <t>ACUEDUCTO SAN ISIDRO DE ASTREA</t>
  </si>
  <si>
    <t>Cl 1B No. 3-23 Las Delicias-Astrea</t>
  </si>
  <si>
    <t>PTAR ACUEDUCTO ASTREA</t>
  </si>
  <si>
    <t>POZO DE REBOMBEO</t>
  </si>
  <si>
    <t>POZO VDA EL ABANICO</t>
  </si>
  <si>
    <t>ACUEDUCTO SANTA CECILIA</t>
  </si>
  <si>
    <t>ACUEDUCTO EL HEBRÓN</t>
  </si>
  <si>
    <t>ACUEDUCTO ARJONA</t>
  </si>
  <si>
    <t>ACUEDUCTO SAN NICOLAS</t>
  </si>
  <si>
    <t>ACUEDUCTO EL JOBO</t>
  </si>
  <si>
    <t>PTAP LA YE</t>
  </si>
  <si>
    <t>ACUEDUCTO EL YUCAL</t>
  </si>
  <si>
    <t>ACUEDUCTO MANO DE DIOS</t>
  </si>
  <si>
    <t>PTAR EL HEBRÓN</t>
  </si>
  <si>
    <t>POZO PROFUNDO B SANTANDER</t>
  </si>
  <si>
    <t>ACUEDUCTO LA YE</t>
  </si>
  <si>
    <t>ACUEDUCTO NVA COLOMBIA</t>
  </si>
  <si>
    <t>ACUEDUCTO MONTECRISTO</t>
  </si>
  <si>
    <t>HOSPITAL SAN MARTIN DE ASTREA</t>
  </si>
  <si>
    <t>PUESTO DE SALUD ARJONA</t>
  </si>
  <si>
    <t>CR 3, 13- 1   El Carmen- Astrea</t>
  </si>
  <si>
    <t>HOSPITAL SAN MARTIN</t>
  </si>
  <si>
    <t>PUESTO DE SALUD SANTA CECILIA</t>
  </si>
  <si>
    <t>MUNICIPIO DE ARIGUANI</t>
  </si>
  <si>
    <t>CANCHA SINTETICA B 8 DE DICIEMBRE</t>
  </si>
  <si>
    <t>DG 4, 3B- 92   CENTRO- ARIGUANI</t>
  </si>
  <si>
    <t>CANCHA DE FUTBOL 20 DE MAYO MUNICIPIO DE ARIGUANI.</t>
  </si>
  <si>
    <t xml:space="preserve">CANCHA DE FUTBOL B SAN ANDRES </t>
  </si>
  <si>
    <t>CENTRO DE INTEGRACION CIUDADANA CGTO PUEBLO NUEVO</t>
  </si>
  <si>
    <t>PERSONERIA MUNICIPAL</t>
  </si>
  <si>
    <t xml:space="preserve">CASA DE LA CULTURA PUEBLO NUEVO  </t>
  </si>
  <si>
    <t>CE- PUEBLO NUEVO</t>
  </si>
  <si>
    <t>CASA COMUNAL P.NUEVO</t>
  </si>
  <si>
    <t>ALCALDIA MPAL</t>
  </si>
  <si>
    <t>DESARROLLO SOCIAL</t>
  </si>
  <si>
    <t>UMATA</t>
  </si>
  <si>
    <t>CTRO CULTURAL ALICIA MAESTRE</t>
  </si>
  <si>
    <t>ADOQUINERA MUNICIPAL</t>
  </si>
  <si>
    <t>MERCADO MUNICIPAL</t>
  </si>
  <si>
    <t xml:space="preserve">ESCENARIO DEPORTIVO </t>
  </si>
  <si>
    <t>CI FE DE ALEGRIA No 2</t>
  </si>
  <si>
    <t xml:space="preserve">CENTRO DE INTEGRACION CIUDADANA </t>
  </si>
  <si>
    <t>COL BTO BENJAMIN FRANKLIN</t>
  </si>
  <si>
    <t>COLEGIO P NUEVO</t>
  </si>
  <si>
    <t>COLEGIO RURAL MIXTO ALEJANDRIA</t>
  </si>
  <si>
    <t>ESCUELA MIXTA C **</t>
  </si>
  <si>
    <t>COLEGIO URB VARONES</t>
  </si>
  <si>
    <t>COLEGIO J E GAITAN</t>
  </si>
  <si>
    <t>ESC URBANA DE NINAS</t>
  </si>
  <si>
    <t>INSTITUTO LICEO ARIGUANI</t>
  </si>
  <si>
    <t>INST. TECNICO AGROPECUARIO</t>
  </si>
  <si>
    <t>ESCUELA URBANA EL CONGO</t>
  </si>
  <si>
    <t>COLEGIO BEJAMIN HERRERA</t>
  </si>
  <si>
    <t>ACUEDUCTO MPIO DE ARIGUANI (</t>
  </si>
  <si>
    <t>SAN JOSE DE ARIGUANI - POZO N1 - N2</t>
  </si>
  <si>
    <t>ESTACION DE BOMBEO N2 - VEREDA EL 80.000</t>
  </si>
  <si>
    <t>ESTACION DE BOMBEO N3 - VEREDA EL DELIRIO</t>
  </si>
  <si>
    <t>OFICINA USPA</t>
  </si>
  <si>
    <t>POZO No 1 CGTO EL CARMEN DE ARIGUANI</t>
  </si>
  <si>
    <t>ACUEDUCTO -sin servicio refacturado</t>
  </si>
  <si>
    <t>POZO No 2 CGTO  EL CARMEN DE ARIGUANI</t>
  </si>
  <si>
    <t>HOSPITAL ALEJANDRO MAESTRE SIERRA</t>
  </si>
  <si>
    <t>CL 7, 9A-  378  La Gran Via -El Dificil</t>
  </si>
  <si>
    <t>PTO  SALUD ANTINIO MELENDEZ- TRES ESQUINAS</t>
  </si>
  <si>
    <t>MUNICIPIO DE NUEVA GRANADA</t>
  </si>
  <si>
    <t>PARQUE SN JOSE DE BALLESTEROS</t>
  </si>
  <si>
    <t>CR 5, 4A- 59  EL PROGRESO-NUEVA GRANADA</t>
  </si>
  <si>
    <t>EL CENTRO NUEVA GRANADA ( SACUDETE)</t>
  </si>
  <si>
    <t>CANCHA DE FUTBOL NVA GRANADA</t>
  </si>
  <si>
    <t>EL PROGRESO - CASA DE LA CULTURA PUEBLITO</t>
  </si>
  <si>
    <t xml:space="preserve"> -CASA DE LA CULTURA</t>
  </si>
  <si>
    <t>ANCIANATO PUEBLITO DE LOS ANDES</t>
  </si>
  <si>
    <t>INSPECCION DE POLICIA NUEVA GRANADA</t>
  </si>
  <si>
    <t>BIBLIOTECA BIBLIO BURRO</t>
  </si>
  <si>
    <t>CANCHA DE FUTBOL EL PROGRESO</t>
  </si>
  <si>
    <t>ILUMINACION PARQUE CENTRAL</t>
  </si>
  <si>
    <t>NUCLEO EDUCATIVO</t>
  </si>
  <si>
    <t>COLEGIO MIXTO PESTALDE</t>
  </si>
  <si>
    <t>COLEGIO SAN MARTIN</t>
  </si>
  <si>
    <t>ESCUELA DEL CARMEN</t>
  </si>
  <si>
    <t>ESCUELA MIXTA RURAL STO</t>
  </si>
  <si>
    <t>COLEGIO MIXTO EL PUEBLITO</t>
  </si>
  <si>
    <t>ESCUELA ALTO PRADO</t>
  </si>
  <si>
    <t>ESC RURAL MTA LA CONCEPCION</t>
  </si>
  <si>
    <t>ESCUELA PUEBLITO DE LOS ANDES</t>
  </si>
  <si>
    <t>INST. EDUCATIVA DEPART GERMANIA</t>
  </si>
  <si>
    <t>ESC SAN MARTIN CL PRIN, 1 63</t>
  </si>
  <si>
    <t>ADMON PUBLICA COOP SERVICIOS PUBLICOS DE NUEVA GRANADA</t>
  </si>
  <si>
    <t>ELECTRO BOMBA N°1 SAN JOSE DE BALLESTEROS</t>
  </si>
  <si>
    <t>Calle 5 ·# 6 -24 barrio el centro-Nueva Granada</t>
  </si>
  <si>
    <t>ELECTRO BOMBA N°2 SAN JOSE DE BALLESTEROS</t>
  </si>
  <si>
    <t>ACUEDUCTO PUEBLITO DE LOS ANDES</t>
  </si>
  <si>
    <t>ACUEDUCTO LOS ANDES</t>
  </si>
  <si>
    <t>ACUEDUCTO LA GLORIA</t>
  </si>
  <si>
    <t>ACUEDUCTO NUEVA GRANADA - ADMON PUBLICA COOP SERV.</t>
  </si>
  <si>
    <t>TURBINA 11 DE NOV</t>
  </si>
  <si>
    <t>ACUEDUCTO LAS TINAJAS</t>
  </si>
  <si>
    <t>POZO COMUNITARIO N° 1</t>
  </si>
  <si>
    <t>PLTA TTMTO AGUAS LAS TINAS</t>
  </si>
  <si>
    <t>EMPRESA SOCIAL DEL ESTADO HOSPITAL NUEVA GRANADA</t>
  </si>
  <si>
    <t>ESE LOCAL NUEVA GRANADA</t>
  </si>
  <si>
    <t>CR 8, 2 61 LA CONCEPCION-NUEVA GRANADA</t>
  </si>
  <si>
    <t>PUESTO DE SALUD LOS ANDES</t>
  </si>
  <si>
    <t>PUESTO DE SALUD LAS TINAJAS</t>
  </si>
  <si>
    <t>PEAJE EL DIFICIL</t>
  </si>
  <si>
    <t>peaje.dificil@peajes.com</t>
  </si>
  <si>
    <t>Yeisver Jimenéz Quiroz</t>
  </si>
  <si>
    <t>MUNICIPIO DE BOSCONIA</t>
  </si>
  <si>
    <t>CR 22, 12 36 Alcadia de Bosconia</t>
  </si>
  <si>
    <t>MATADERO MUNCIPAL</t>
  </si>
  <si>
    <t>PLAZA DE MERCADO</t>
  </si>
  <si>
    <t>TRANSITO MUNICIPAL</t>
  </si>
  <si>
    <t>PERSONERIA BOSCONIA NUEVA</t>
  </si>
  <si>
    <t>ALUMBRADO PUBLICO</t>
  </si>
  <si>
    <t>ALUMBRADO PUBLICO PRONE</t>
  </si>
  <si>
    <t>POZ N. EL TROPEZON</t>
  </si>
  <si>
    <t>CARRT VIA AL DIFICIL, KM 4 300  POSCO EMP.</t>
  </si>
  <si>
    <t>COL DPTAL ELOY QUINTER</t>
  </si>
  <si>
    <t>COL. CARLOS RESTREPO ARAUJO</t>
  </si>
  <si>
    <t>COL SAN JUAN BOSCO</t>
  </si>
  <si>
    <t>COL SN LUIS BELTRAN</t>
  </si>
  <si>
    <t>COL. SAN FRANCISCO DE ASIS</t>
  </si>
  <si>
    <t>JARDIN INFANTIL</t>
  </si>
  <si>
    <t>ESCUELA RURAL SAN FERNANDO</t>
  </si>
  <si>
    <t>ESCUELA MUNICIPAL MARIA AUXILIADORA</t>
  </si>
  <si>
    <t>JARDIN INFANTIL 18 DE FEBRERO</t>
  </si>
  <si>
    <t>INSTITUTO NUESTRA SEÑORA DEL CARMEN</t>
  </si>
  <si>
    <t>COL. JORGE ELIECER GAITAN</t>
  </si>
  <si>
    <t>NUESTRA SRA DEL CAR. VIA 4 V. KM 23 9200</t>
  </si>
  <si>
    <t>COL. SAN JOSE LOMA LINDA</t>
  </si>
  <si>
    <t>ESCUELA EL TROPEZON</t>
  </si>
  <si>
    <t>COL. CONCENTRACIÓN DEL SUR  (SAN JUAN BOSCO)</t>
  </si>
  <si>
    <t>NUEVA LEY DE DIOS 2</t>
  </si>
  <si>
    <t>COELGIO NUEVA ALDEA</t>
  </si>
  <si>
    <t>COLEGIO ALTOS DE LA MINA</t>
  </si>
  <si>
    <t>ESC. EL TROPEZON KM 6 800 VIA EL DIFICIL</t>
  </si>
  <si>
    <t>C ENTRO DESARROLLO INFANTIL</t>
  </si>
  <si>
    <t>COLEGIO LOMA COLORADA INST.  NUESTRA SRA DEL CARMEN</t>
  </si>
  <si>
    <t>COLEGIO DPTAL ELOY QUINTERO</t>
  </si>
  <si>
    <t>HOSPITAL SAN JUAN BOSCO</t>
  </si>
  <si>
    <t>ESE SAN JUAN BOSCO</t>
  </si>
  <si>
    <t>CR 16, 20 80  LOS ANGELES/BOSCONIA</t>
  </si>
  <si>
    <t>EMPRESA DE SERVICIOS PUBLICOS EMPOBOSCONIA</t>
  </si>
  <si>
    <t>ACUEDUCTO BOSCONIA</t>
  </si>
  <si>
    <t>CL 13, CR 18 29 BOCONIA</t>
  </si>
  <si>
    <t>OFICINA EMPOBOSCONIA</t>
  </si>
  <si>
    <t>INSTITUTO MUNICOPAL  DE CULTURA DEPORTE Y RECERACION DEL MUNICIPAL  DE BOSCONIACASA GRANDE</t>
  </si>
  <si>
    <t>CASA DE LA CULTURA DE BOSCON</t>
  </si>
  <si>
    <t>CL 13A, 23 38 /BOSCONIA</t>
  </si>
  <si>
    <t>ESTADIO POLIDEPORTIVO</t>
  </si>
  <si>
    <t>EMPRESA DE SERVICIOS PUBLICOS DE EL PASO EMPASO E.S.P</t>
  </si>
  <si>
    <t>ACUEDUCTO EL VALLITO</t>
  </si>
  <si>
    <t>carre 4 # 3 59 Centro</t>
  </si>
  <si>
    <t>ACUEDUTO 2 EL PASO</t>
  </si>
  <si>
    <t>ACUEDUCTO 4 VIENTOS</t>
  </si>
  <si>
    <t>ACUEDUECTO FERROCARRIL</t>
  </si>
  <si>
    <t>ACUEDUCTO POTRERILLO</t>
  </si>
  <si>
    <t>ACUEDUCTO EL CARMEN  NF</t>
  </si>
  <si>
    <t>PLANTA REBOMBEO CEMENTERIO EL PASO</t>
  </si>
  <si>
    <t>ACUEDUCTO  CENTRAL LA LOMA</t>
  </si>
  <si>
    <t>POZO N 1 EL PASO</t>
  </si>
  <si>
    <t>SABANA LINDA LA LOMA</t>
  </si>
  <si>
    <t xml:space="preserve">ACUEDUCTO POZOS PROFUNDOS </t>
  </si>
  <si>
    <t>ACUEDUCTO COMUN HATILLO</t>
  </si>
  <si>
    <t xml:space="preserve">ACUEDUCTO VDA PLAN BONITO </t>
  </si>
  <si>
    <t>ACUEDUCTO COMCAJA</t>
  </si>
  <si>
    <t>ACUEDUECTO 1 GENTE LA LOMA</t>
  </si>
  <si>
    <t>NUEVO ACUEDUCTO EL CARMEN</t>
  </si>
  <si>
    <t>BOCATOMA LALOMA</t>
  </si>
  <si>
    <t>ELECTROBOMBA AGUAS RESIDUAL EL TIBURON</t>
  </si>
  <si>
    <t>POZO PROFUNDO B ALEJO DURAN</t>
  </si>
  <si>
    <t>PLANTA REBOMBEO POTRERILLO</t>
  </si>
  <si>
    <t>PLANTA AGUAS RESIDUALES POTRERILLO</t>
  </si>
  <si>
    <t>BOMBA AGUAS RESIDUALES EL CARMEN</t>
  </si>
  <si>
    <t>PLANTA REBOMBEO 1 ABRIL LA LOMA</t>
  </si>
  <si>
    <t>PLANTA DE TRATAMIENTO LA LOMA</t>
  </si>
  <si>
    <t>ACUEDUCTO VEREDA MANANTIAL</t>
  </si>
  <si>
    <t>MUNCIPIO DE EL PASO</t>
  </si>
  <si>
    <t>CASA DEL ABUELO LA EMBAJADA EL PASO</t>
  </si>
  <si>
    <t>CL 3, CR 3 42  OFIC 1 ALCALDIA EL PASO</t>
  </si>
  <si>
    <t>CASA DE LA CULTURA LA LOMA</t>
  </si>
  <si>
    <t>MERCADO PUBLICO    EL PASO</t>
  </si>
  <si>
    <t>MATADERO MUNICIPAL  EL PASO</t>
  </si>
  <si>
    <t>CASA DE LA CULTURA   EL PASO</t>
  </si>
  <si>
    <t>ALCALDIA  EL PASO</t>
  </si>
  <si>
    <t>MATADERO DE POTRERILLO</t>
  </si>
  <si>
    <t>INSPECCION DE POLICIA LA LOMA</t>
  </si>
  <si>
    <t>INSPECCION DE POLICIA POTRERILLO</t>
  </si>
  <si>
    <t>INSPECCION DE POLICIA  EL CARMEN</t>
  </si>
  <si>
    <t>TARIMA JOSE MARIA SERNA</t>
  </si>
  <si>
    <t>BIBLIOTECA PUBLICA EL PASO</t>
  </si>
  <si>
    <t>TARIMA PLAZA PPAL LA LOMA</t>
  </si>
  <si>
    <t>HOGAR DE BIENESTAR MULTIPLE</t>
  </si>
  <si>
    <t xml:space="preserve"> HOGAR INFANTIL AGRUPADO LA ESPERANZA (CUATRO VIENTOS)</t>
  </si>
  <si>
    <t>CANCHA MULTIPLE EL CRUCE</t>
  </si>
  <si>
    <t>CANCHA POTRERILLO</t>
  </si>
  <si>
    <t>PARQUE LA ESPERANZA (B L ESPERANZA)</t>
  </si>
  <si>
    <t>CANCHA DE FUTBOLL (B. VILLA FLORES)</t>
  </si>
  <si>
    <t>CANCHA PUEBLO REGAO</t>
  </si>
  <si>
    <t>CANCHA MULTIPLE  (B. MURGAS PUPO)</t>
  </si>
  <si>
    <t>CANCHA URB.  COYUPE</t>
  </si>
  <si>
    <t>CONCEJO MUNICPAL</t>
  </si>
  <si>
    <t>CANCHA SINTETICA DE FUTBOL</t>
  </si>
  <si>
    <t>PLAN HT PARQUE CIPRIANA MENDOZA</t>
  </si>
  <si>
    <t>PLAN HT PARQUE SABANITA</t>
  </si>
  <si>
    <t>PLAN HT PARQUE LINEAL</t>
  </si>
  <si>
    <t>Parque Deportivo barrio Primero La Gente</t>
  </si>
  <si>
    <t>CONCENT. ESC. VALENTIN M LA LOMA</t>
  </si>
  <si>
    <t>COLEGIO CGTO SABANITA</t>
  </si>
  <si>
    <t>PLAN BONITO RURAL</t>
  </si>
  <si>
    <t>ESC.URBAMA MIXTA EL PASO</t>
  </si>
  <si>
    <t>ESCUELA MUNICIPAL EL PASO</t>
  </si>
  <si>
    <t>COLEGIO NAL BACHILLERATO EL PASO</t>
  </si>
  <si>
    <t>COLEGIO BENITO RAMOS EL PASO</t>
  </si>
  <si>
    <t>ESCUELA RURAL N 2 LA LOMA</t>
  </si>
  <si>
    <t>ESCUELA POTRERILLO</t>
  </si>
  <si>
    <t>ESCUELA RURAL EL CARMEN</t>
  </si>
  <si>
    <t>COL.BTO.OCTAVIO MZA CUATRO VIENTOS</t>
  </si>
  <si>
    <t>ESCUELA SANTA BARBARA</t>
  </si>
  <si>
    <t>CENTRO EDUCATIVO EL CARMEN VDA REPELON</t>
  </si>
  <si>
    <t>ESCUELA NUEVA EL CRUCE</t>
  </si>
  <si>
    <t>INST EDU. OCTAVIO MENDOZA</t>
  </si>
  <si>
    <t>ESCUELA NUEVA MIXTA PUENTE CANOA</t>
  </si>
  <si>
    <t>SALA DE INFORMATICA (ALUMBRADO PUBLICO)</t>
  </si>
  <si>
    <t>CONCENTRACIÓN VALENTINA MAN</t>
  </si>
  <si>
    <t>COLEGIO BENITO RAMOS LA LOMA</t>
  </si>
  <si>
    <t>ESCUELA NUEVA EL VALLITO</t>
  </si>
  <si>
    <t xml:space="preserve">HOSPITAL  DE EL PASO HERNANDO QUINTERO BLANCO </t>
  </si>
  <si>
    <t>HOSPITAL EL PASO</t>
  </si>
  <si>
    <t>CARRERA 6 # 3 - 60 BARRIO EL CEREZO</t>
  </si>
  <si>
    <t>CENTRO DE SALUD CUATRO VIENTOS</t>
  </si>
  <si>
    <t>CENTRO DE SALUD LA LOMA</t>
  </si>
  <si>
    <t>CENTRO DE SALUD POTRERILLO</t>
  </si>
  <si>
    <t>HOSPITAL MATERNO INFANTIL</t>
  </si>
  <si>
    <t>HOTEL LAS OLAS RUTA DEL SOL</t>
  </si>
  <si>
    <t>HOTEL LAS OLAS BOSCONI</t>
  </si>
  <si>
    <t>CARRT VIA A CUATRO VIENTOS KM 1–100/BOSCONIA</t>
  </si>
  <si>
    <t>FENOCO SA</t>
  </si>
  <si>
    <t>GARITA FENOCO</t>
  </si>
  <si>
    <t>CRA 21 5 32 SAN FERNANDO SANTA MARTA</t>
  </si>
  <si>
    <t>CAMBIAVIAS FENOCO BOSC SUR</t>
  </si>
  <si>
    <t>ESTACION CHIRIGUANA</t>
  </si>
  <si>
    <t>BASCULA Y CONTENEDOR DE AGU</t>
  </si>
  <si>
    <t>LA ESTACION BOSCONIA</t>
  </si>
  <si>
    <t>CAMBIAVIAS FENOCO BOS NORTE</t>
  </si>
  <si>
    <t>FENOCO ENTRAD CGT EL CARMEN</t>
  </si>
  <si>
    <t>JESUS  VARGAS  BOMBA</t>
  </si>
  <si>
    <t xml:space="preserve">ESTACION DE SERVICIO ARIGUANI </t>
  </si>
  <si>
    <t>CARRT VIA A BARRANQUILLA KM 0-600</t>
  </si>
  <si>
    <t>AEROCIVIL</t>
  </si>
  <si>
    <t xml:space="preserve"> EL AEROPUERTO</t>
  </si>
  <si>
    <t>AREOPUERTO ALFONSO LOPEZ/VALLEDUPAR</t>
  </si>
  <si>
    <t>PEAJE COPEY</t>
  </si>
  <si>
    <t>CARRT VIA BARRANQUILLA KM 6 500 BOCAS DE TIGRE VDA BOCAS DE TIGRE</t>
  </si>
  <si>
    <t>MARTHA CECILIA ARANGO LOPEZ</t>
  </si>
  <si>
    <t>ALMACEN AUTOCHEVROLET</t>
  </si>
  <si>
    <t>CR 10, 19C 62  GAITAN/VALLEDUPAR</t>
  </si>
  <si>
    <t>JAIME ROMERO AMADOR</t>
  </si>
  <si>
    <t>NOTARIA PRIMERA</t>
  </si>
  <si>
    <t>NOTARIA</t>
  </si>
  <si>
    <t>CL 16A, 9 11 LOPERENA/VALLEDUPAR</t>
  </si>
  <si>
    <t>AREOPUERTOS DE ORIENTE</t>
  </si>
  <si>
    <t xml:space="preserve">AEROPUERTO ALFONSO LOPEZ </t>
  </si>
  <si>
    <t>CARRT VIA A LA PAZ, KM 4 200 AREOPUERTO ALFONSO LOPEZ</t>
  </si>
  <si>
    <t>BDGA   05 AEROPUERTO ALFONSO LOPEZ</t>
  </si>
  <si>
    <t>LOC   103 AEROPUERTO ALFONSO LOPEZ</t>
  </si>
  <si>
    <t>LOC   120 AEROPUERTO ALFONSO LOPE</t>
  </si>
  <si>
    <t>LOC   114 AEROPUERTO ALFONSO LOPEZ</t>
  </si>
  <si>
    <t>RAYCO LA GRANJA</t>
  </si>
  <si>
    <t>LOC  1 HONDA MOTOS DEL CESAR</t>
  </si>
  <si>
    <t>CL 17 14 7 LOC 1 VALLEDUPAR</t>
  </si>
  <si>
    <t>AUTOCHEVROLET</t>
  </si>
  <si>
    <t xml:space="preserve">CR 10, 19C 62  GAITAN </t>
  </si>
  <si>
    <t>INVERSIONES SANTANA</t>
  </si>
  <si>
    <t>BODEGA DISTRIBUIDORA SANTANA</t>
  </si>
  <si>
    <t>CR 15, 20B 26 MERCADO LA GRANJA/VALLEDUPAR</t>
  </si>
  <si>
    <t>SANTNA MERCADO</t>
  </si>
  <si>
    <t>SANTANA CORTIJOS</t>
  </si>
  <si>
    <t>AUTOTROPICAL S.A.S</t>
  </si>
  <si>
    <t>CL  23  7A  80   VALLEDUPAR</t>
  </si>
  <si>
    <t>CESAR VEGA</t>
  </si>
  <si>
    <t>TAYRONA AUTOMOTRIZ SAS</t>
  </si>
  <si>
    <t>CR  7A  28  40  VALLEDUPAR</t>
  </si>
  <si>
    <t>ASMETSALUD</t>
  </si>
  <si>
    <t>Asmet salud - Astrea</t>
  </si>
  <si>
    <t>CL 17, 15 8  LOPERENA/VALLEDUPAR</t>
  </si>
  <si>
    <t>Asmet salud - SanDiego</t>
  </si>
  <si>
    <t>Asmet salud - Valledupar</t>
  </si>
  <si>
    <t>Asmet salud -Pailitas</t>
  </si>
  <si>
    <t>Asmet salud-  El copey</t>
  </si>
  <si>
    <t>Asmet Salud -Curumani</t>
  </si>
  <si>
    <t>Asmet Salud - Codazzi</t>
  </si>
  <si>
    <t>Asmet salud Bosocnia</t>
  </si>
  <si>
    <t>Asmet Salud - Chimichagua</t>
  </si>
  <si>
    <t>Asmet Salud - Tamalameque</t>
  </si>
  <si>
    <t>Asmet Salud - La Jagua de Ibirico</t>
  </si>
  <si>
    <t>PRODUCTOS LACTEOS SAS PLAE DE ALTA EFECTIVIDAD</t>
  </si>
  <si>
    <t>LACTEOS ARJONA</t>
  </si>
  <si>
    <t>CL 2, CR 7 48 7 DE DICIEMBRE CGTO ARJONA ASTREA CESAR</t>
  </si>
  <si>
    <t>VALENCIA PEAJE</t>
  </si>
  <si>
    <t>CARRT VIA A VALENCIA, KM 14 10   PEAJE VALENCIA DE JESUS</t>
  </si>
  <si>
    <t>PEAJE LA LOMA</t>
  </si>
  <si>
    <t xml:space="preserve">CARRT VIA A LA LOMA, KM 8 120 CARRETERA LA LOMA </t>
  </si>
  <si>
    <t>ORBE LTDA CONSTRUCTORA</t>
  </si>
  <si>
    <t xml:space="preserve">OFI   302 </t>
  </si>
  <si>
    <t>CL  12  8  42  OFI   302 VALLEDUPAR</t>
  </si>
  <si>
    <t>ANA MARTINEZ DE PADILLA</t>
  </si>
  <si>
    <t>CL 6, CR 7 124  LA ESPERANZA CGTO CUATRO VIENTOS</t>
  </si>
  <si>
    <t>GASAN BOSCONIA</t>
  </si>
  <si>
    <t>CARRT VIA A BARRANQUILLA, KM 0 210/BOSCONIA</t>
  </si>
  <si>
    <t>HOTEL PALMA DE MAYORCA</t>
  </si>
  <si>
    <t>CL 18, CR 10 56   SAN MARTIN/BOSCONONIA}</t>
  </si>
  <si>
    <t>BASCULA BOSCONIA</t>
  </si>
  <si>
    <t>CARRT VIA A BARRANQUILLA, KM 3 100/BOSCONIA</t>
  </si>
  <si>
    <t>POLLOS EL BUCANERO S.A</t>
  </si>
  <si>
    <t>CR 15, 20 70   LA GRANJA VALLEDUPAR</t>
  </si>
  <si>
    <t>PLATA RUBEN</t>
  </si>
  <si>
    <t>CL 18, 17A 16 LOS ANGLES/BOSCONIA</t>
  </si>
  <si>
    <t>CLINICA REGIONAL  SINAIS VITAIS S.A.S  DE ESPECIALISTAS</t>
  </si>
  <si>
    <t>CL 18 CR 16 – 9 BRISAS DE CESAR/BOSCONIA</t>
  </si>
  <si>
    <t>IVAN MANTILLA SERRANO</t>
  </si>
  <si>
    <t>CR 5, CL 6 131 CENTRO/EL PASO</t>
  </si>
  <si>
    <t>Ingrid Johana Giraldo Quinonez</t>
  </si>
  <si>
    <t>MUNICIPIO DE CHIRIGUANA</t>
  </si>
  <si>
    <t>CDI CHIRIGUANA</t>
  </si>
  <si>
    <t>CALLE 7 No 5  -28 Barrio Centro - Alcaldia Municipal</t>
  </si>
  <si>
    <t>CANCHA DE FULBOL</t>
  </si>
  <si>
    <t>CEMENTERIO</t>
  </si>
  <si>
    <t xml:space="preserve">CASA D LA CULTURA    </t>
  </si>
  <si>
    <t xml:space="preserve">MERCADO PUBLICO  CHIRIGUANA  </t>
  </si>
  <si>
    <t xml:space="preserve">ALCALDIA MUNICIPAL   </t>
  </si>
  <si>
    <t>MATADERO MUNICIPAL CHIRIGUANA BARRIO PALMARITO</t>
  </si>
  <si>
    <t>MATADERO MUNICIPAL RINCON HONDO</t>
  </si>
  <si>
    <t>BIBLIOTECA PUBLICA MUNICIPAL</t>
  </si>
  <si>
    <t>INDRECHI</t>
  </si>
  <si>
    <t>DEFENSA CIVIL COLOMBIANA</t>
  </si>
  <si>
    <t>PATINODROMO DE CHIRIGUANA</t>
  </si>
  <si>
    <t>MUNICIPIO DE CHIRIGUANA(VILLA OLIMPICA)</t>
  </si>
  <si>
    <t>MUNICIPIO DE CHIRIGUANA(BASE MILITAR JOSE CANCIN)</t>
  </si>
  <si>
    <t>MUNICIPIO DE CHIRIGUANA(HOGAR DEL ANCIANO)</t>
  </si>
  <si>
    <t>MUNICIPIO DE CHIRIGUANA(MORGUE)</t>
  </si>
  <si>
    <t>MUNICIPIO DE CHIRIGUANA(PARQUE DE LA IGLESIA LA SIERRA)</t>
  </si>
  <si>
    <t>MUNICIPIO DE CHIRIGUANA(PARQUE RECRE RINCON HONDO)</t>
  </si>
  <si>
    <t>MUNICIPIO DE CHIRIGUANA(iluminacion calle 6)</t>
  </si>
  <si>
    <t>CENTRO INTEGRACION CIUDADANA POPONTE</t>
  </si>
  <si>
    <t>PARQUE LINEAL</t>
  </si>
  <si>
    <t>PARQUE LA VIGERCINTA LOCAL 01</t>
  </si>
  <si>
    <t>PARQUE LA VIGERCINTA LOCAL 02</t>
  </si>
  <si>
    <t>PARQUE LA VIGERCINTA LOCAL 03</t>
  </si>
  <si>
    <t>PARQUE LA VIGERCINTA INT 01</t>
  </si>
  <si>
    <t>PARQUE LA VIGERCINTA LOCAL 04</t>
  </si>
  <si>
    <t>PARQUE LA VIGERCINTA LOCAL 05</t>
  </si>
  <si>
    <t>PARQUE LA VIGERCINTA LOCAL 06</t>
  </si>
  <si>
    <t>PARQUE LA VIGERCINTA LOCAL 07</t>
  </si>
  <si>
    <t>PARQUE LA VIGERCINTA LOCAL 08</t>
  </si>
  <si>
    <t>PARQUE LA VIGERCINTA LOCAL 09</t>
  </si>
  <si>
    <t>PARQUE LA VIGERCINTA LOCAL 10</t>
  </si>
  <si>
    <t>PARQUE LA VIGERCINTA LOCAL 11</t>
  </si>
  <si>
    <t>PARQUE LA VIGERCINTA LOCAL 12</t>
  </si>
  <si>
    <t>PARQUE LA VIGERCINTA LOCAL 13</t>
  </si>
  <si>
    <t>PARQUE LA VIGERCINTA LOCAL 14</t>
  </si>
  <si>
    <t>PARQUE LA VIGERCINTA LOCAL 15</t>
  </si>
  <si>
    <t>PARQUE LA VIGERCINTA LOCAL 16</t>
  </si>
  <si>
    <t>PARQUE LA VIGERCINTA LOCAL 17</t>
  </si>
  <si>
    <t>PARQUE LA VIGERCINTA LOCAL 18</t>
  </si>
  <si>
    <t>PARQUE LA VIGERCINTA LOCAL 19</t>
  </si>
  <si>
    <t>PARQUE LA VIGERCINTA LOCAL 20</t>
  </si>
  <si>
    <t>PARQUE LA VIGERCINTA LOCAL 21</t>
  </si>
  <si>
    <t>PARQUE LA VIGERCINTA LOCAL 22</t>
  </si>
  <si>
    <t>PARQUE LA VIGERCINTA LOCAL 23</t>
  </si>
  <si>
    <t>PARQUE LA VIGERCINTA LOCAL 24</t>
  </si>
  <si>
    <t>PARQUE LA VIGERCINTA LOCAL 25</t>
  </si>
  <si>
    <t>PARQUE LA VIGERCINTA LOCAL 26</t>
  </si>
  <si>
    <t>PARQUE LA VIGERCINTA LOCAL 27</t>
  </si>
  <si>
    <t>PARQUE LA VIGERCINTA LOCAL 28</t>
  </si>
  <si>
    <t>PARQUE LA VIGERCINTA LOCAL 29</t>
  </si>
  <si>
    <t>PARQUE LA VIGERCINTA LOCAL 30</t>
  </si>
  <si>
    <t>PARQUE LA VIGERCINTA LOCAL 31</t>
  </si>
  <si>
    <t>ESCUELA NUEVA SAN ISIDRO</t>
  </si>
  <si>
    <t>ASIGNADO ABRIL2025</t>
  </si>
  <si>
    <t>CAMPO SOTO ESC</t>
  </si>
  <si>
    <t xml:space="preserve">ESC, NTRA SRA C/QUIRAF  </t>
  </si>
  <si>
    <t xml:space="preserve">MIXTA URB, N 1    </t>
  </si>
  <si>
    <t>CENTRO CAPPACITACION F</t>
  </si>
  <si>
    <t xml:space="preserve">ESC, URBANA MIXTA F    </t>
  </si>
  <si>
    <t>URBANA N 4 F ESCUELA</t>
  </si>
  <si>
    <t>ESCUELA RURAL</t>
  </si>
  <si>
    <t>ESCUELA LAS MARGARITAS POPONTE</t>
  </si>
  <si>
    <t xml:space="preserve">ESCUELA URBANA 7    </t>
  </si>
  <si>
    <t xml:space="preserve">COL NAL DE BACHILLERATO  </t>
  </si>
  <si>
    <t>COLEGIO EL CRUCE</t>
  </si>
  <si>
    <t xml:space="preserve">COL MANUEL G CUELLO F </t>
  </si>
  <si>
    <t xml:space="preserve">HOGAR INFANTIL ORQUIDEA </t>
  </si>
  <si>
    <t xml:space="preserve">COLEGIO MIXTO EL ATILL </t>
  </si>
  <si>
    <t>ESCUELA MIXTA F</t>
  </si>
  <si>
    <t>COLEGIO MIXTO N 2</t>
  </si>
  <si>
    <t>ESCUELA NVA EL TORMENTO</t>
  </si>
  <si>
    <t>ESCUELA URBANA MIXTA LA AURORA</t>
  </si>
  <si>
    <t>ESCUELA MIXTA N 6 CAMPO SOTO</t>
  </si>
  <si>
    <t>ESCUELA LOS CERREJONES</t>
  </si>
  <si>
    <t>ESCUELA ARENAS BLANCAS</t>
  </si>
  <si>
    <t>CTO EDU LOS TORMENTOS PACHO PRIETO</t>
  </si>
  <si>
    <t>ESCUELA NVA AGUAS FRIAS</t>
  </si>
  <si>
    <t>ESCUELA MIXTA RINCON HONDO</t>
  </si>
  <si>
    <t>ESCUELA LOS MARTINEZ</t>
  </si>
  <si>
    <t>ACUEDUCTO DE CHIRIGUANA No.2</t>
  </si>
  <si>
    <t>ACUEDUCTO CHIRIGUANA - LAS MERCEDES</t>
  </si>
  <si>
    <t>ACUEDUCTO DE CHIRIGUANA</t>
  </si>
  <si>
    <t>ACUEDUCTO PALMARITO</t>
  </si>
  <si>
    <t xml:space="preserve">ACUEDUCTO - CGTO LA AURORA    </t>
  </si>
  <si>
    <t>ACUEDUCTO N 1</t>
  </si>
  <si>
    <t>ACUEDUCTO FERROVIAS - VDA LA ESTACION</t>
  </si>
  <si>
    <t xml:space="preserve">ACUEDUCTO - CGTO LA SIERRA    </t>
  </si>
  <si>
    <t>ACUEDUCTO - CGTO RINCONHONDO</t>
  </si>
  <si>
    <t>ACUEDUCTO LOS CERREJONES</t>
  </si>
  <si>
    <t>ACUE POZO 2 - VDA DOS BOCAS</t>
  </si>
  <si>
    <t xml:space="preserve">ACUEDUCTO BOMBA - EL CRUCE </t>
  </si>
  <si>
    <t>ACUEDUCTO VILLA MAGALITO</t>
  </si>
  <si>
    <t>ACUEDUCTO ARENAS BLANCAS</t>
  </si>
  <si>
    <t>ACUEDUCTO LA SIERRA</t>
  </si>
  <si>
    <t>ACUEDUCTO - CGTO DE POPONTE</t>
  </si>
  <si>
    <t>ACUEDUCTO - CGTO LA AURORA-OJO DE AGUA</t>
  </si>
  <si>
    <t>ACUEDUCTO - VDA PALMARITO</t>
  </si>
  <si>
    <t>ACUEDUCTO - VDA DOS BOCAS - BOMBA</t>
  </si>
  <si>
    <t>HOSPITAL REGIONAL SAN ANDRES ESE</t>
  </si>
  <si>
    <t>CENTRO DE SALUD - CGTO LA AURORA</t>
  </si>
  <si>
    <t>CALLE 7 No 5  -28 Barrio Centro - Hospital San Andres</t>
  </si>
  <si>
    <t>CENTRO DE SALUD - CGTO POPONTE</t>
  </si>
  <si>
    <t>HOSPITAL SAN ANDRES</t>
  </si>
  <si>
    <t>CENTRO DE SALUD - CGTO RINCONHONDO</t>
  </si>
  <si>
    <t>HOSPITAL SEDE NUEVA</t>
  </si>
  <si>
    <t>CENTRO DE SALUD - CGTO LA SIERRA</t>
  </si>
  <si>
    <t xml:space="preserve">MUNICIPIO DE LA GLORIA </t>
  </si>
  <si>
    <t xml:space="preserve">ALUMBRADO NAVIDEÑO LA GLORIA </t>
  </si>
  <si>
    <t>CALLE 2 No 5 A  -75 Barrio El Centro - Alcaldia Municipal</t>
  </si>
  <si>
    <t>INSPECCION DE POLICIA SIMAÑA</t>
  </si>
  <si>
    <t>MATADERO PUBLICO SIMAÑA</t>
  </si>
  <si>
    <t>IGLESIA</t>
  </si>
  <si>
    <t>CONCEJO MUNICIPAL LA GLORIA</t>
  </si>
  <si>
    <t>ESCUELA PALOMAR</t>
  </si>
  <si>
    <t>IE SAN JUAN BAUTISTA</t>
  </si>
  <si>
    <t>IE SAN JUAN BAUTISTA 2</t>
  </si>
  <si>
    <t>ESCUELA DE MOLINA</t>
  </si>
  <si>
    <t>INS TEC INTEGRADO BLOQUE 3</t>
  </si>
  <si>
    <t>INS TEC INTEGRADO BLOQUE 1</t>
  </si>
  <si>
    <t>COL SAN JUAN BAUTISTA SIMAÑA</t>
  </si>
  <si>
    <t>SALA INFORMATICA S.J.BAUTISTA</t>
  </si>
  <si>
    <t>INST TEC INTEGRADO BLOQUE 4</t>
  </si>
  <si>
    <t>INS TEC INTEGRADO BLOQUE 2</t>
  </si>
  <si>
    <t>COLEGIO JOSE MEJIA U</t>
  </si>
  <si>
    <t>ESCUELA MA INMACULADA</t>
  </si>
  <si>
    <t>REST ESCOLAR SIMAÑA</t>
  </si>
  <si>
    <t>ESCUELA NUEVA MARQUETALIA</t>
  </si>
  <si>
    <t>ESTACION FERROVIAS ACU SIMAÑA</t>
  </si>
  <si>
    <t>ESTACION VDA MOLINA</t>
  </si>
  <si>
    <t>ACUEDUCTO DE  SIMAÑA</t>
  </si>
  <si>
    <t>ACUEDUCTO DE SIMAÑA</t>
  </si>
  <si>
    <t>Oficina Acueducto Cgto Simaña</t>
  </si>
  <si>
    <t>EMPOGLORIA EPS  EMPRESA DE SERVICIOS  PUBLICOS DE LA GLORIA</t>
  </si>
  <si>
    <t>ACUEDUCTO MUNICIPAL</t>
  </si>
  <si>
    <t>PLANTA TRATAMIENTO MOLINA</t>
  </si>
  <si>
    <t>E.S.E.  HOSPITAL SAN JOSE  DE LA GLORIA CESAR</t>
  </si>
  <si>
    <t xml:space="preserve">CALLE 9 No 2 - 60 Barrio El Bolsillo - Hospital San Jose </t>
  </si>
  <si>
    <t>CENTRO DE SALUD - CGTO SIMAÑA</t>
  </si>
  <si>
    <t xml:space="preserve">MUNICIPIO DE  PAILITAS </t>
  </si>
  <si>
    <t>ALUMBRADO NAVIDEÑO PAILITAS</t>
  </si>
  <si>
    <t>CARRERA 8 No 6 - 16 Barrio El Centro - Alcaldia Municipal</t>
  </si>
  <si>
    <t xml:space="preserve">NUEVO MUNICIPIO DE PAILITAS </t>
  </si>
  <si>
    <t>PARQUE WILLIAN ANGARITA</t>
  </si>
  <si>
    <t>PARQUE WILLIAN ANGARITA LOC 1</t>
  </si>
  <si>
    <t>PARQUE WILLIAN ANGARITA LOC 2</t>
  </si>
  <si>
    <t>SACUDETE AP</t>
  </si>
  <si>
    <t>PARQUE EL BOSQUE</t>
  </si>
  <si>
    <t>CANCHA DE FUTBOL PALESTINA</t>
  </si>
  <si>
    <t>SEDE ALCALDIA NUEVA</t>
  </si>
  <si>
    <t>PLAZA DE EVENTOS</t>
  </si>
  <si>
    <t>CUARTO FRIO</t>
  </si>
  <si>
    <t>TELETEATRO MUNICIPAL</t>
  </si>
  <si>
    <t>COMERDOR INFANTIL 27 DE MARZO</t>
  </si>
  <si>
    <t>COLISIEO DEPORTIVO</t>
  </si>
  <si>
    <t>ESCUELA MIXTA S PEDRO</t>
  </si>
  <si>
    <t xml:space="preserve">COLEGIO SAN JUAN BOSCO - sede san juan bosco </t>
  </si>
  <si>
    <t>ESCUELA MA JARDIN</t>
  </si>
  <si>
    <t>COLEGIO NTRA SRA CARMEN</t>
  </si>
  <si>
    <t>ESC MIXTA MA AUXILIADORA</t>
  </si>
  <si>
    <t>ESCUELA NUEVA VEREDA BUBETA - sede bubeta</t>
  </si>
  <si>
    <t>ESCUELA NUEVA VEREDA LAS LLAVES  - vereda el diviso se corrigio</t>
  </si>
  <si>
    <t>COLEGIO AGROPECUARIO INSTITUCION EDUCATIVA ROSA JAIME BARRERA</t>
  </si>
  <si>
    <t>ESCUELA BARRIO SAN PEDRO No 2</t>
  </si>
  <si>
    <t>ESC. MIXTA EL BOSQUE</t>
  </si>
  <si>
    <t>CTRO EDU ANTONIO NARIÑO - CGTO EL BURRO</t>
  </si>
  <si>
    <t>SEDE EDUCATIVA LA FLORESTA</t>
  </si>
  <si>
    <t>ESCUELA 27 DE MARZO</t>
  </si>
  <si>
    <t>CTRO EDUC ANTONIO NARIÑO PALESTINA</t>
  </si>
  <si>
    <t>ESCUELA MIXTA SANTA RITA - centro educativo santa rita de rivera</t>
  </si>
  <si>
    <t xml:space="preserve">ESCUELA NUEVA LA PAZ - sede la paz </t>
  </si>
  <si>
    <t>CTRO EDUC ANTONIO NARIÑO VDA SAN JOSE</t>
  </si>
  <si>
    <t>PTAR PALESTINA</t>
  </si>
  <si>
    <t>ACUEDUCTO PALESTINA</t>
  </si>
  <si>
    <t>ACUEDUCTO LA FLORESTA</t>
  </si>
  <si>
    <t>ACUEDUCTO RIVERA</t>
  </si>
  <si>
    <t>DE PAILITAS  EMPRESAS DE SERVICIO  PUBLICOS</t>
  </si>
  <si>
    <t xml:space="preserve">EMSERPUPA  </t>
  </si>
  <si>
    <t>CARRERA 8 No 6 - 16 OFI 01 Barrio El Centro -  Oficina Emserpupa</t>
  </si>
  <si>
    <t>HOSPITAL  E.S.E  HELI  MORENO BLANCO</t>
  </si>
  <si>
    <t>PUESTO DE SALUD - EL BURRO</t>
  </si>
  <si>
    <t>Calle 7B 6 No 5 - 113 BarrioTorcoroma -
Hospital Heli Moreno B</t>
  </si>
  <si>
    <t xml:space="preserve">HOSPITAL HELY MORENO  </t>
  </si>
  <si>
    <t>PUESTO DE HELY MOREN - PALESTINA</t>
  </si>
  <si>
    <t>MUNICIPIO DE PELAYA</t>
  </si>
  <si>
    <t>INSPECCION DE POLICIA SAN BERN</t>
  </si>
  <si>
    <t>Carrera 8 No. 9 - 105, Barrio san Bernardo - Municipio de Pelaya</t>
  </si>
  <si>
    <t>COLISEO</t>
  </si>
  <si>
    <t>IE JOSE MARIA TORTI LOCAL 2</t>
  </si>
  <si>
    <t>IE JOSE MARIA TORTI LOCAL 1</t>
  </si>
  <si>
    <t>COMEDOR INFANTIL F - COSTILLA</t>
  </si>
  <si>
    <t>COL ERNESTINA CASTRO - COSTILLA</t>
  </si>
  <si>
    <t>ESCUELA 10 DE MAYO - COSTILLA</t>
  </si>
  <si>
    <t>ESCUELA 10 DE MAYO LOC 1 - COSTILLA</t>
  </si>
  <si>
    <t>ESCUELA RURAL LA ONDITA</t>
  </si>
  <si>
    <t>INSTITUCION EDUC FRANCISCO RINALDY</t>
  </si>
  <si>
    <t>ESCUELA NUEVA GALILEA</t>
  </si>
  <si>
    <t>INSTITUCION EDUCATIVA ERNESTINA CASTRO</t>
  </si>
  <si>
    <t>INSTITUCION EDUC ERNESTINA CASTRO</t>
  </si>
  <si>
    <t>ESCUELA EL VERGEL</t>
  </si>
  <si>
    <t>ESCUELA VDA VEGA LINDA</t>
  </si>
  <si>
    <t>ACUEDUCTO TANQUE - COSTILLA</t>
  </si>
  <si>
    <t>ACUEDUCTO - COSTILLA</t>
  </si>
  <si>
    <t>ACUEDUCTO - SAN BERNARDO</t>
  </si>
  <si>
    <t>ACUEDUCTO VEREDA LA ESPERANZA</t>
  </si>
  <si>
    <t>HOSPÍTAL FRANCISCO CANOSSA ESE</t>
  </si>
  <si>
    <t>PUESTO DE MALARIA - COSTILLA</t>
  </si>
  <si>
    <t>Calle 10 No. 10 - 75 - 
Hospital  Francisco Canossa</t>
  </si>
  <si>
    <t>PUESTO DE SALUD - SAN BERNARDO</t>
  </si>
  <si>
    <t xml:space="preserve">MUNICIPIO DE TAMALAMEQUE </t>
  </si>
  <si>
    <t>CALLE 3 No 2  -46 Barrio El Machin - Alcaldia Municipal</t>
  </si>
  <si>
    <t>ILUMINACION PARQUE LINEAL</t>
  </si>
  <si>
    <t>RESTAURANTE ESCOLAR -ICBF</t>
  </si>
  <si>
    <t>CASA COMUNAL</t>
  </si>
  <si>
    <t xml:space="preserve">CASA DEL ABUELO </t>
  </si>
  <si>
    <t>CASA DE LA CULTURA 2</t>
  </si>
  <si>
    <t>PARQUE ESTADIO SAN MIGUEL</t>
  </si>
  <si>
    <t>CENTRO INTEGRACION CIUDADANA</t>
  </si>
  <si>
    <t>IE ERNESTINA PANTOJA</t>
  </si>
  <si>
    <t>ESCUELA MIXTA DE ZAPATOSA</t>
  </si>
  <si>
    <t>COLEGIO ANIBAL MARTINEZ ZULETA</t>
  </si>
  <si>
    <t xml:space="preserve">CENTRO CAPACITACION AD  </t>
  </si>
  <si>
    <t xml:space="preserve">ESCUELA MADRE LAURA    </t>
  </si>
  <si>
    <t>ESCUELA GRAL SANTANDER</t>
  </si>
  <si>
    <t xml:space="preserve">INSTITUTO AGRICOLA    </t>
  </si>
  <si>
    <t xml:space="preserve">ESCUELA MIXTA PALMIRA  </t>
  </si>
  <si>
    <t>COLEGIO RURAL PUERTO BOCA</t>
  </si>
  <si>
    <t>COL BTO ARCENIS GUTIERREZ PTINA NVA</t>
  </si>
  <si>
    <t>ESCUELA ANTEQUERA</t>
  </si>
  <si>
    <t>ESCUELA MIXTA - CGTO LAS BRISAS</t>
  </si>
  <si>
    <t>ESCUELA MIXTA ANTEQUERA</t>
  </si>
  <si>
    <t>ESCUELA VDA HACARITAMA</t>
  </si>
  <si>
    <t>HERMANAS MISIONERAS (col com ernestina pantoja sede 2)</t>
  </si>
  <si>
    <t>COL COM ERNESTINA PANTOJA</t>
  </si>
  <si>
    <t xml:space="preserve">CENTRO EDUCATIVO PUERTO BOCA PREESCOLAR </t>
  </si>
  <si>
    <t xml:space="preserve">CENTRO EDUCATIVO CAMPO ALEGRE </t>
  </si>
  <si>
    <t>ESCUELA NUEVA DVA MATA DE BARRIO</t>
  </si>
  <si>
    <t xml:space="preserve">ESCUELA NUEVA VDA MUNDO ALREVES </t>
  </si>
  <si>
    <t xml:space="preserve">CENTRO EDUCATIVO VDA EL JOBO </t>
  </si>
  <si>
    <t xml:space="preserve">ESCUELA NUEVA SABANA LARGA </t>
  </si>
  <si>
    <t xml:space="preserve">ESCUELA NUEVA BELLA ESPERANZA </t>
  </si>
  <si>
    <t>ESCUELA ERNESTINA PANTOJA SEDE LA RIVERA</t>
  </si>
  <si>
    <t>RESTAURANTE ESCOLAR PTO BCAS</t>
  </si>
  <si>
    <t>COLEGIO HERNESTINA PANTOJA</t>
  </si>
  <si>
    <t xml:space="preserve">ESCUELA - LOC MINCOMUNICACIONES    </t>
  </si>
  <si>
    <t>ESCUELA NUEVA VEREDA TOTUMITO</t>
  </si>
  <si>
    <t>CENTRO EDUCATIVO ANTEQUERA</t>
  </si>
  <si>
    <t>ACUADUCTO POZO - PTINA LA NVA</t>
  </si>
  <si>
    <t>ACUEDUCTO POZO CAMPO ALEGRE</t>
  </si>
  <si>
    <t>ACUEDUCTO - PASACORRIENDO</t>
  </si>
  <si>
    <t>ACUEDUCTO - LAS PALMAS</t>
  </si>
  <si>
    <t>ACUEDUCTO - MUNDO ALREVES</t>
  </si>
  <si>
    <t>ACUEDUCTO - PUEBLO NUEVO</t>
  </si>
  <si>
    <t>ACUEDUCTO BOMBA - VDA EL JOBO</t>
  </si>
  <si>
    <t>PROHIDRIK SA ESP</t>
  </si>
  <si>
    <t>ACUEDUCTO ZAPATOZA</t>
  </si>
  <si>
    <t>CALLE 3 No 2  -46 Barrio El Machin - Ofivcina Acueducto Prohidrik - Semsa</t>
  </si>
  <si>
    <t>ACUEDUCTO POZO 2</t>
  </si>
  <si>
    <t>ACUEDUCTO OFICIA</t>
  </si>
  <si>
    <t>ACUEDUCTO ANTEQUERA</t>
  </si>
  <si>
    <t>JOSE DE LOS SANTOS - ANTEQUERA</t>
  </si>
  <si>
    <t>ACUEDUCTO - ZAPATOSA</t>
  </si>
  <si>
    <t>BOMBA DE AGUAS RESID - PTO BOCA</t>
  </si>
  <si>
    <t>E.S.E.  HOSPITAL  TAMALAMEQUE</t>
  </si>
  <si>
    <t xml:space="preserve">HOSPITAL DE TAMALAMEQUE  </t>
  </si>
  <si>
    <t xml:space="preserve"> CALLE 7 No 6 - 04 Barrio Fundacion - Hospital Tamalameque</t>
  </si>
  <si>
    <t xml:space="preserve">PUESTO DE SALUD VDA MUNDO ALREVES </t>
  </si>
  <si>
    <t>GIL ALEJANDRO</t>
  </si>
  <si>
    <t xml:space="preserve">HOTEL </t>
  </si>
  <si>
    <t>TR  5  CL 10  58     EL CARMEN  CURUMANI</t>
  </si>
  <si>
    <t>AUTOCENTRO SUPERMERCADO</t>
  </si>
  <si>
    <t>SUPERMERCADO</t>
  </si>
  <si>
    <t>CL  9  14  80     CENTRO  CURUMANI</t>
  </si>
  <si>
    <t>HOTEL RESTAURANTE TRANSPORTADOR</t>
  </si>
  <si>
    <t>CARRT  VIA A SAN ROQUE  KM 3  56     SAN VICENTE  CURUMANI</t>
  </si>
  <si>
    <t>ESTACION DOÑA EXI</t>
  </si>
  <si>
    <t>EDS</t>
  </si>
  <si>
    <t>CARRT  VIA A SAN ROQUE  KM 3  50     SAN VICENTE  CURUMANI</t>
  </si>
  <si>
    <t>CENTRO DE SERVICIO LTDA</t>
  </si>
  <si>
    <t>CARRT  VIA A PELAYA  KM 1  112     EL BURRO  CGTO EL BURRO</t>
  </si>
  <si>
    <t>COOGANASUR</t>
  </si>
  <si>
    <t>CR  6  5  46     CENTRO  PAILITAS</t>
  </si>
  <si>
    <t>ASOC PADRES DE FAMILIA</t>
  </si>
  <si>
    <t>CR  6  CL 4  40     PANTANO DE VARGAS  LA GLORIA</t>
  </si>
  <si>
    <t>BBVA COLOMBIA</t>
  </si>
  <si>
    <t>BANCO</t>
  </si>
  <si>
    <t>CR  16  7  73     CENTRO  CURUMANI</t>
  </si>
  <si>
    <t>MEDICAS DEL CESAR CENTRO DE ESPECIALISTAS</t>
  </si>
  <si>
    <t>CLINICA</t>
  </si>
  <si>
    <t>CR  16  13BBIS  7     ALFONSO LOPEZ  VALLEDUPAR</t>
  </si>
  <si>
    <t>APRESHI LTDA -CERA COLEY STEFANY</t>
  </si>
  <si>
    <t>IPS</t>
  </si>
  <si>
    <t>TR  18B  20  32     LAS DELICIAS  VALLEDUPAR</t>
  </si>
  <si>
    <t>CERA COLEY STEFANY</t>
  </si>
  <si>
    <t>EPS SANITAS CC ORBE PLAZA FLORES</t>
  </si>
  <si>
    <t>EDIFICIO SANITAS</t>
  </si>
  <si>
    <t>CL  16  19D  28           P  2            LAS FLORES  VALLEDUPAR</t>
  </si>
  <si>
    <t>CL  16  19D  28           P  1            LAS FLORES  VALLEDUPAR</t>
  </si>
  <si>
    <t xml:space="preserve">CENTRO CIAL ORBE PLAZA ARCO 01 </t>
  </si>
  <si>
    <t>CL  16  19D  28                ARCO   01  LAS FLORES RECEPCION  VALLEDUPAR</t>
  </si>
  <si>
    <t>UNIDAD DE TRATAMIENTO DE DOLOR CARIBE SAS</t>
  </si>
  <si>
    <t>CL  16  19D  28           P  4 OFI   409  LAS FLORES  VALLEDUPAR</t>
  </si>
  <si>
    <t>GRUPO AGROINDUSTRIAL HACIENDA LA GLORIA</t>
  </si>
  <si>
    <t>CL  3  CR 1  40     CENTRO  CGTO SIMA?A</t>
  </si>
  <si>
    <t>CARLOS MURGAS GUERRERO</t>
  </si>
  <si>
    <t>OLEOFLORES</t>
  </si>
  <si>
    <t>CARRT  VIA CODAZZI-VALLEDUPAR  KM  8  ENTR  02                 AGUSTIN CODAZZIRURAL  AGUSTIN CODAZZI</t>
  </si>
  <si>
    <t>MARFIL IMPRESOS</t>
  </si>
  <si>
    <t>CL  17  9  96     LOPERENA  VALLEDUPAR</t>
  </si>
  <si>
    <t>AGROSAVIA</t>
  </si>
  <si>
    <t>CARRT  VIA A BECERRIL  KM 1  300     SAN RAMON  AGUSTIN CODAZZI</t>
  </si>
  <si>
    <t>CL  6  5  7     PALMITAS  EL DIFICIL</t>
  </si>
  <si>
    <t>Se envía por correo electrónico, debido a que la oficina se encuentra en Santa Marta, solicito seguir enviándola</t>
  </si>
  <si>
    <t>INSTITUTO COLOMBIANO AGROPECUARIO ICA</t>
  </si>
  <si>
    <t>ICA</t>
  </si>
  <si>
    <t>CL  7  CR 8A  178     EL RETIRO  EL DIFICIL</t>
  </si>
  <si>
    <t>INSTITUTO NACIONAL DE VIAS</t>
  </si>
  <si>
    <t>PEAJE</t>
  </si>
  <si>
    <t>CARRT  VIA PELAYA  KM 2  100     HACARITAMA  VDA HACARITAMA</t>
  </si>
  <si>
    <t>QUIMIOSALUD</t>
  </si>
  <si>
    <t>CR  19  15  35     SAN VICENTE  VALLEDUPAR</t>
  </si>
  <si>
    <t>CENTRO DE ATENCION PRIORITARIA EN SALUD, CAPS</t>
  </si>
  <si>
    <t>CAPS</t>
  </si>
  <si>
    <t>CL  16  19B  56           P  2 LOC    02   C.C. MEGAMALL VALLEDUPAR</t>
  </si>
  <si>
    <t>CR  15  20  62   _LA GRANJA</t>
  </si>
  <si>
    <t>CR  4  15  15   _ALTAGRACIA</t>
  </si>
  <si>
    <t>CARRT  VIA A HURTADO  KM 3  110   _LAS VEGAS</t>
  </si>
  <si>
    <t>CR  11  14  8   _LOPERENA</t>
  </si>
  <si>
    <t>CL  16A  6  59           P 1  LOC  1_LA GARITA</t>
  </si>
  <si>
    <t>CR  7A  21  89   _SAN JORGE</t>
  </si>
  <si>
    <t>CR  7  19B  73   _KENNEDY</t>
  </si>
  <si>
    <t>CL  16  23.  12   _LA POPA</t>
  </si>
  <si>
    <t>CR  19  5  60   _EDGARDO PUPO</t>
  </si>
  <si>
    <t>CARRT  VIA A PATILLAL  KM 5  9999   _LOS CORAZONES</t>
  </si>
  <si>
    <t>CR  14A  6C  51   _SAN CARLOS</t>
  </si>
  <si>
    <t>CL  65  18G  49   _VALLEDUPAR</t>
  </si>
  <si>
    <t>CR  34D  18D  9999   _FRANCISCO DE PAULA SANTANDER</t>
  </si>
  <si>
    <t>CR  34B1  18B  79   _FRANCISCO DE PAULA SANTANDER</t>
  </si>
  <si>
    <t>CR  9  18  63   _CENTRO</t>
  </si>
  <si>
    <t>CR  15  13BBIS  35   _ALFONSO LOPEZ</t>
  </si>
  <si>
    <t>DG  10  6N  15                LOC  2036_VILLALBA</t>
  </si>
  <si>
    <t>CR  18D  27  56   _1 DE MAYO</t>
  </si>
  <si>
    <t>CL  22C  18A  31   _SIMON BOLIVAR</t>
  </si>
  <si>
    <t>CL  17  12  74   _LOPERENA</t>
  </si>
  <si>
    <t>BIBLIOTECA M. CANTILLO</t>
  </si>
  <si>
    <t>ESTADIO EDINSON MEJIA</t>
  </si>
  <si>
    <t>INPECCION VARAS BLANCAS</t>
  </si>
  <si>
    <t>PALACIO MUNICIPAL DE LA PAZ</t>
  </si>
  <si>
    <t>TRANSITO MUNICIPAL DE LA PAZ</t>
  </si>
  <si>
    <t xml:space="preserve">TARIMA JORGE OÑATE -   </t>
  </si>
  <si>
    <t xml:space="preserve">PUESTO DE SALUD VDA GOTA FRIA </t>
  </si>
  <si>
    <t xml:space="preserve">AVENIDA CIRO PUPO DE LA PAZ </t>
  </si>
  <si>
    <t>CANCHA DE MICROFUTBOL EL CAMPITO</t>
  </si>
  <si>
    <t>POLIDEPORTIVO JOSE ABRAHAN</t>
  </si>
  <si>
    <t xml:space="preserve">ACUEDUCTO SAN JOSE DE ORIENTE </t>
  </si>
  <si>
    <t>CIC LA PAZ</t>
  </si>
  <si>
    <t>PARQUE  7 DE JULIO</t>
  </si>
  <si>
    <t xml:space="preserve">HOGARES AGRUPADOS ICBF </t>
  </si>
  <si>
    <t xml:space="preserve">PARQUE LA FLORIDA </t>
  </si>
  <si>
    <t>ESTACION PONAL LA PAZ CAMARAS</t>
  </si>
  <si>
    <t xml:space="preserve">PARQUE EL CAFÉ </t>
  </si>
  <si>
    <t>PLAN CENTRO MPIO LA PAZ</t>
  </si>
  <si>
    <t>CENTRO GASTRONOMICO</t>
  </si>
  <si>
    <t>CANCHA LA BONBONERA</t>
  </si>
  <si>
    <t>ESCUELA DE VARAS BLANCAS</t>
  </si>
  <si>
    <t>COLEGIO 19 DE MARZO F</t>
  </si>
  <si>
    <t>ESCUELA URBANA MINAS F</t>
  </si>
  <si>
    <t>ESCUELA DE VARONES</t>
  </si>
  <si>
    <t>ESCUELA URBANA LA FLORIDA</t>
  </si>
  <si>
    <t xml:space="preserve">COLEGIO CIRO PUPO MARTINEZ </t>
  </si>
  <si>
    <t>COLEGIO ALFONSO ARAUJO</t>
  </si>
  <si>
    <t>ESCUELA LAS DELICIAS</t>
  </si>
  <si>
    <t>ESCUELA FRAY JOAQUIN F</t>
  </si>
  <si>
    <t>COLEGIO MIXTO - SAN JOSE DE ORIENTE</t>
  </si>
  <si>
    <t>COLEGIO COOPERATIVO SAN JOSE DE ORIENTE</t>
  </si>
  <si>
    <t>COLEGIO TECNICO AGROPECUARIO BETANIA</t>
  </si>
  <si>
    <t>COLEGIO VEREDA LA LAGUNA SAN JOSE DE ORIENTE</t>
  </si>
  <si>
    <t>ESCUELA NUEVA CHUVA (VDA LA LAGUNA LA PAZ CESAR)</t>
  </si>
  <si>
    <t>ESCUELA NUEVA LOS ANDRES VDA LA LAGUNA</t>
  </si>
  <si>
    <t>ESCUELA NUEVA BOTIJA ( VDA BOTIJA VDA MINGUILLO LA PAZ CESAR   )</t>
  </si>
  <si>
    <t>ESCUELA NUEVA LOS ANDES ( VDA LOS ANDES LA PAZ CESAR   )</t>
  </si>
  <si>
    <t>ESCUELA NUEVA 5 CAMINOS ( VDA LOS ANDES LA PAZ CESAR   )</t>
  </si>
  <si>
    <t>ESCUELA GOTA FRIA ABAJO ( VDA GOTA FRIA LA PAZ CESAR   )</t>
  </si>
  <si>
    <t>ESCUELA NUEVA PIE DE CUESTA ( VDA GOTA FRIA LA PAZ CESAR   )</t>
  </si>
  <si>
    <t xml:space="preserve">ESCUELA EDUCATIVA SAN JOSE </t>
  </si>
  <si>
    <t>ESCUELA NUEVA CERRO DEL TESORO</t>
  </si>
  <si>
    <t>ESCUELA NUEVA LA DUDA</t>
  </si>
  <si>
    <t>COLEGIO NUEVO LAS MESAS</t>
  </si>
  <si>
    <t>ESCUELA NUEVA LA ESPERANZA</t>
  </si>
  <si>
    <t>ESCUELA JUAN XXII</t>
  </si>
  <si>
    <t>ESCUELA MARIA AUXILIADORA</t>
  </si>
  <si>
    <t>ESCUELA NUEVA S DEL L</t>
  </si>
  <si>
    <t>ESCUELA ANEXA</t>
  </si>
  <si>
    <t>NORMAL MARIA INMACULADA</t>
  </si>
  <si>
    <t>CONCENTRACION DESARROLLO RURAL</t>
  </si>
  <si>
    <t>NUESTRA SEÑORA DEL CARMEN</t>
  </si>
  <si>
    <t>ESCUELA VEREDA CANADA</t>
  </si>
  <si>
    <t>COLEGIO VEREDA CASA GRANDE</t>
  </si>
  <si>
    <t>ESCUELA EL VENADO</t>
  </si>
  <si>
    <t>ESCUELA EL CINCO</t>
  </si>
  <si>
    <t xml:space="preserve"> CASA DE LA CULTURA</t>
  </si>
  <si>
    <t>CENTRO ROSITA DAVILA - CASA DEL ABUELO MANAURE</t>
  </si>
  <si>
    <t>MERCADO</t>
  </si>
  <si>
    <t xml:space="preserve">PALACIO Y/O ALCALDIA MUNICIPAL DE MANAURE - SEDE ALCALDIA </t>
  </si>
  <si>
    <t xml:space="preserve">ALCALDIA MUNICIPAL </t>
  </si>
  <si>
    <t xml:space="preserve">BIBLIOTECA MUNICIPAL </t>
  </si>
  <si>
    <t xml:space="preserve">BIOPARQUE MANAURE </t>
  </si>
  <si>
    <t>PLAZA CIVICA (TARIMA)</t>
  </si>
  <si>
    <t>CENTRO RECREACIONAL LOS KIOSKOS</t>
  </si>
  <si>
    <t xml:space="preserve"> </t>
  </si>
  <si>
    <t>CLINICA BUENOS AIRES</t>
  </si>
  <si>
    <t>CORP UNIVERSITARIA DE SANTANDER UDES</t>
  </si>
  <si>
    <t xml:space="preserve">BANCO POPULAR </t>
  </si>
  <si>
    <t>BANCO DAVIVIENDA S.A</t>
  </si>
  <si>
    <t>CLINICA SANTA ISABEL</t>
  </si>
  <si>
    <t>CLINICA MEDICOS S.A.</t>
  </si>
  <si>
    <t>BBVA</t>
  </si>
  <si>
    <t>COMFACESAR</t>
  </si>
  <si>
    <t xml:space="preserve">COMFACESAR </t>
  </si>
  <si>
    <t>INVERSIONES ARZUAGA -QUESERA</t>
  </si>
  <si>
    <t xml:space="preserve">C.I. BANAPALMA -CULTIVOS DE PALMA </t>
  </si>
  <si>
    <t>FUNERARIA SENDEROS</t>
  </si>
  <si>
    <t>AREAS COMUNES TERMINAL</t>
  </si>
  <si>
    <t xml:space="preserve">CDA DEL CESAR </t>
  </si>
  <si>
    <t>HOTEL PIBE CRIS</t>
  </si>
  <si>
    <t>PAVIMENTOS Y CONSTRUCIONES EL DORADO</t>
  </si>
  <si>
    <t>MOTEL SANTA BARBARA</t>
  </si>
  <si>
    <t>AGROPECUARIA CAMPO VERDE LTDA</t>
  </si>
  <si>
    <t>INSPECCION DE TRANS. Y COMISARIA DE FAMILIA</t>
  </si>
  <si>
    <t>COMISARIA DE FAMILIA (SICOLOGIA)</t>
  </si>
  <si>
    <t>OFICINAS DE CONTROL</t>
  </si>
  <si>
    <t>ALIADO COMERCIAL:</t>
  </si>
  <si>
    <t>FIRMA RECIBIDO:</t>
  </si>
  <si>
    <t>FECHA RECIBIDO:</t>
  </si>
  <si>
    <t>REPARTIDOR ASIGNADO:</t>
  </si>
  <si>
    <t>TITULAR DE PAGO:</t>
  </si>
  <si>
    <t>DIRECCION:</t>
  </si>
  <si>
    <t>SEGMENTO / CUENTA:</t>
  </si>
  <si>
    <t>Nº</t>
  </si>
  <si>
    <t>FORMATO ENTREGA FACTURACIÓN ESPECIAL</t>
  </si>
  <si>
    <t>Etiquetas de fila</t>
  </si>
  <si>
    <t>Total general</t>
  </si>
  <si>
    <t>Anyela EDUCACION</t>
  </si>
  <si>
    <t>Anyela ACUEDUCTO</t>
  </si>
  <si>
    <t>Anyela SALUD</t>
  </si>
  <si>
    <t>Anyela ACUEDUCTO DESCENTRALIZADO</t>
  </si>
  <si>
    <t>SEGMENTO_CUENTA</t>
  </si>
  <si>
    <t>PROPIO_SIN_PARQUE</t>
  </si>
  <si>
    <t>INDER_SEDE_PERMANENTE_12_DE_OCTUBRE_</t>
  </si>
  <si>
    <t>__SIVA_SISTEMA_INTEGRADO_DE_TRANSPORTE</t>
  </si>
  <si>
    <t>INTERASEO_S.A.E.S.P</t>
  </si>
  <si>
    <t>___SUPERCEL_EU___</t>
  </si>
  <si>
    <t>ACUEDUCTO_DESCENTRALIZADO</t>
  </si>
  <si>
    <t>ACUEDUCTO_CENTRALIZADO</t>
  </si>
  <si>
    <t>CONCEJO_DESCENTRALIZADO</t>
  </si>
  <si>
    <t>PROPIOS_LUMINARIAS</t>
  </si>
  <si>
    <t>BOMBEROS_DESCENTRALIZADO</t>
  </si>
  <si>
    <t>ACUEDUCTO_EMPASO_DESCENTRALIZADO</t>
  </si>
  <si>
    <t>Anyela PROPIOS</t>
  </si>
  <si>
    <t>Anyela_BOMBEROS_DESCENTRALIZADO</t>
  </si>
  <si>
    <t>Anyela_PROPIOS_LUMINARIAS</t>
  </si>
  <si>
    <t>Dalila_EMPRESA</t>
  </si>
  <si>
    <t>Ingrid_ACUEDUCTO</t>
  </si>
  <si>
    <t>Ingrid_PRIVADO</t>
  </si>
  <si>
    <t>Ingrid_ACUEDUCTO_DESCENTRALIZADO</t>
  </si>
  <si>
    <t>Ingrid_PROPIOS</t>
  </si>
  <si>
    <t>Ingrid_EDUCACION</t>
  </si>
  <si>
    <t>Ingrid_SALUD</t>
  </si>
  <si>
    <t>Paola___SUPERCEL_EU___</t>
  </si>
  <si>
    <t>Paola_EDUCACION</t>
  </si>
  <si>
    <t>Paola_HEAD</t>
  </si>
  <si>
    <t>Paola_INDER_SEDE_PERMANENTE_12_DE_OCTUBRE_</t>
  </si>
  <si>
    <t>Paola_PRIVADO</t>
  </si>
  <si>
    <t>Paola__SIVA_SISTEMA_INTEGRADO_DE_TRANSPORTE</t>
  </si>
  <si>
    <t>Paola_EMDUPAR</t>
  </si>
  <si>
    <t>Paola_IDECESAR</t>
  </si>
  <si>
    <t>Paola_INTERASEO_S.A.E.S.P</t>
  </si>
  <si>
    <t>Paola_PROPIO_SIN_PARQUE</t>
  </si>
  <si>
    <t>Paola_ACUEDUCTO</t>
  </si>
  <si>
    <t>Paola_FONVISOCIAL</t>
  </si>
  <si>
    <t>Paola_INDER</t>
  </si>
  <si>
    <t>Paola_MERCABASTOS</t>
  </si>
  <si>
    <t>Roberto_ACUEDUCTO_DESCENTRALIZADO</t>
  </si>
  <si>
    <t>Roberto_PRIVADO</t>
  </si>
  <si>
    <t>Roberto_ACUEDUCTO_CENTRALIZADO</t>
  </si>
  <si>
    <t>Roberto_PROPIOS</t>
  </si>
  <si>
    <t>Roberto_EDUCACION</t>
  </si>
  <si>
    <t>Rocio_ACUEDUCTO</t>
  </si>
  <si>
    <t>Rocio_OTROS</t>
  </si>
  <si>
    <t>Rocio_ACUEDUCTO_DESCENTRALIZADO</t>
  </si>
  <si>
    <t>Rocio_PROPIOS</t>
  </si>
  <si>
    <t>Rocio_EDUCACION</t>
  </si>
  <si>
    <t>Rocio_SALUD</t>
  </si>
  <si>
    <t>Rosmeri_ACUEDUCTO_DESCENTRALIZADO</t>
  </si>
  <si>
    <t>Rosmeri_PRIVADO</t>
  </si>
  <si>
    <t>Rosmeri_CONCEJO_DESCENTRALIZADO</t>
  </si>
  <si>
    <t>Rosmeri_PROPIOS</t>
  </si>
  <si>
    <t>Rosmeri_EDUCACION</t>
  </si>
  <si>
    <t>Yeisver_ACUEDUCTO_DESCENTRALIZADO</t>
  </si>
  <si>
    <t>Yeisver_EDUCACION</t>
  </si>
  <si>
    <t>Yeisver_PROPIOS</t>
  </si>
  <si>
    <t>Yeisver_ACUEDUCTO_EMPASO_DESCENTRALIZADO</t>
  </si>
  <si>
    <t>Yeisver_NOTARIA</t>
  </si>
  <si>
    <t>Yeisver_CASA_DE_LA_CULTURA_BOSCO_DESCENTRALIZADO_</t>
  </si>
  <si>
    <t>CASA_DE_LA_CULTURA_BOSCO_DESCENTRALIZADO_</t>
  </si>
  <si>
    <t>Yeisver_PRIVADO</t>
  </si>
  <si>
    <t>Dalila Michela Bracho AcostaCOMERCIALIZADORA COLANTAEMPRESA</t>
  </si>
  <si>
    <t>Paola De la Hoz BastidasMUNICIPIO DE VALLEDUPARACUEDUCTO</t>
  </si>
  <si>
    <t>Paola De la Hoz BastidasMUNICIPIO DE VALLEDUPAREDUCACION</t>
  </si>
  <si>
    <t>Paola De la Hoz BastidasMUNICIPIO DE VALLEDUPARPROPIO_SIN_PARQUE</t>
  </si>
  <si>
    <t>Paola De la Hoz BastidasMUNICIPIO DE VALLEDUPARIDECESAR</t>
  </si>
  <si>
    <t>Paola De la Hoz BastidasMUNICIPIO DE VALLEDUPARINDER</t>
  </si>
  <si>
    <t>Paola De la Hoz BastidasMUNICIPIO DE VALLEDUPARMERCABASTOS</t>
  </si>
  <si>
    <t>Paola De la Hoz BastidasHOSPITAL EDUARDO ARREDONDO DAZAHEAD</t>
  </si>
  <si>
    <t>Paola De la Hoz BastidasEMDUPAREMDUPAR</t>
  </si>
  <si>
    <t>Paola De la Hoz BastidasINDERINDER_SEDE_PERMANENTE_12_DE_OCTUBRE_</t>
  </si>
  <si>
    <t>Paola De la Hoz BastidasSIVA__SIVA_SISTEMA_INTEGRADO_DE_TRANSPORTE</t>
  </si>
  <si>
    <t>Paola De la Hoz BastidasFONVISOCIALFONVISOCIAL</t>
  </si>
  <si>
    <t>Paola De la Hoz BastidasINTERASEOINTERASEO_S.A.E.S.P</t>
  </si>
  <si>
    <t>Paola De la Hoz BastidasSUPERCELL___SUPERCEL_EU___</t>
  </si>
  <si>
    <t>Paola De la Hoz BastidasPINTO DAVID MORENOPRIVADO</t>
  </si>
  <si>
    <t>Paola De la Hoz BastidasESESCOPRIVADO</t>
  </si>
  <si>
    <t>Paola De la Hoz BastidasCEMENTERIO JARDINESPRIVADO</t>
  </si>
  <si>
    <t>Paola De la Hoz Bastidas  MR. HARRY SPA  PRIVADO</t>
  </si>
  <si>
    <t>Paola De la Hoz BastidasALMACEN CAÑAMOPRIVADO</t>
  </si>
  <si>
    <t>Paola De la Hoz BastidasJANNA MOTOR?S.A.SPRIVADO</t>
  </si>
  <si>
    <t>Paola De la Hoz BastidasINVERSIONES MACHIQUEPRIVADO</t>
  </si>
  <si>
    <t>Paola De la Hoz Bastidas  CGIO MANUELA BELTRANPRIVADO</t>
  </si>
  <si>
    <t>Paola De la Hoz BastidasGLORIA YOLANDA  OLIVEROS  OSORIOPRIVADO</t>
  </si>
  <si>
    <t>Paola De la Hoz Bastidas  COL CALLEJA REAL  PRIVADO</t>
  </si>
  <si>
    <t>Paola De la Hoz BastidasC.D.T. DEL CESAR FUNDACION CENTRO DE INVESTIGACIONPRIVADO</t>
  </si>
  <si>
    <t>Paola De la Hoz BastidasMEGA COLEGIO FRANCISCO DE PAULAPRIVADO</t>
  </si>
  <si>
    <t>Paola De la Hoz BastidasMEGACOLEGIOPRIVADO</t>
  </si>
  <si>
    <t>Paola De la Hoz BastidasADOLFO JEREMIAS MOLINA MOLINAPRIVADO</t>
  </si>
  <si>
    <t>Paola De la Hoz BastidasESPECIAL MIGRACION COLOMBIA  UNIDAD  ADMINISTRATIVAPRIVADO</t>
  </si>
  <si>
    <t>Paola De la Hoz BastidasCUCINARE SASPRIVADO</t>
  </si>
  <si>
    <t>Paola De la Hoz BastidasHOTEL URAK ALFONSO DEL CASTILLO OLMEDOPRIVADO</t>
  </si>
  <si>
    <t>Paola De la Hoz BastidasSAS HOTEL UCLA CENTER CONS EN GESTION FINANCIERA Y DE RESPRIVADO</t>
  </si>
  <si>
    <t>Paola De la Hoz BastidasFAMISANAR ENTIDAD PROMOTORA DE SALUDEDUCACION</t>
  </si>
  <si>
    <t>Roberto Pavajeau HernandezMunicipio de AlgarroboEDUCACION</t>
  </si>
  <si>
    <t>Roberto Pavajeau HernandezMunicipio de AlgarroboPROPIOS</t>
  </si>
  <si>
    <t>Roberto Pavajeau HernandezHospital Local de AlgarroboEDUCACION</t>
  </si>
  <si>
    <t>Roberto Pavajeau HernandezAcsepalACUEDUCTO_DESCENTRALIZADO</t>
  </si>
  <si>
    <t>Roberto Pavajeau HernandezMunicipio de El CopeyEDUCACION</t>
  </si>
  <si>
    <t>Roberto Pavajeau HernandezMunicipio de El CopeyPROPIOS</t>
  </si>
  <si>
    <t>Roberto Pavajeau HernandezHospital San Roque de  El CopeyEDUCACION</t>
  </si>
  <si>
    <t>Roberto Pavajeau HernandezEmpresa de servicios publicos EMCOPEYACUEDUCTO_DESCENTRALIZADO</t>
  </si>
  <si>
    <t>Roberto Pavajeau HernandezDIOCESIS DE VALLEDUPAR (CURIA)EDUCACION</t>
  </si>
  <si>
    <t>Roberto Pavajeau HernandezMunicipio de San AngelEDUCACION</t>
  </si>
  <si>
    <t>Roberto Pavajeau HernandezMunicipio de San AngelPROPIOS</t>
  </si>
  <si>
    <t>Roberto Pavajeau HernandezHospital Local Sabanas de San AngelEDUCACION</t>
  </si>
  <si>
    <t>Roberto Pavajeau HernandezEmpresa de servicios publicos SERVISANANGELACUEDUCTO_DESCENTRALIZADO</t>
  </si>
  <si>
    <t>Roberto Pavajeau HernandezMunicipio de Pueblo BelloEDUCACION</t>
  </si>
  <si>
    <t>Roberto Pavajeau HernandezMunicipio de Pueblo BelloPROPIOS</t>
  </si>
  <si>
    <t>Roberto Pavajeau HernandezMunicipio de Pueblo BelloACUEDUCTO_CENTRALIZADO</t>
  </si>
  <si>
    <t>Roberto Pavajeau HernandezHospital Camilo Villazon PumarejoEDUCACION</t>
  </si>
  <si>
    <t>Roberto Pavajeau HernandezFUNDACION MEMBRANA (Pueblito Arhuaco)PRIVADO</t>
  </si>
  <si>
    <t>Rosmeri Rivera RodriguezING CLINICAL CENTER PRIVADO</t>
  </si>
  <si>
    <t>Rosmeri Rivera RodriguezMUNICIPIO DE LA PAZPROPIOS</t>
  </si>
  <si>
    <t>Rosmeri Rivera RodriguezMUNICIPIO DE LA PAZEDUCACION</t>
  </si>
  <si>
    <t>Rosmeri Rivera RodriguezHOSPITAL MARINO ZULETA RAMIREZEDUCACION</t>
  </si>
  <si>
    <t>Rosmeri Rivera RodriguezHOSPITAL JOSE ANTONIO SOCARRAS ESEEDUCACION</t>
  </si>
  <si>
    <t>Rosmeri Rivera RodriguezEMPAZ ACUEDUCTO_DESCENTRALIZADO</t>
  </si>
  <si>
    <t>Rosmeri Rivera RodriguezCONCEJO MUNICIPALCONCEJO_DESCENTRALIZADO</t>
  </si>
  <si>
    <t>Rosmeri Rivera RodriguezESPUMA ESPACUEDUCTO_DESCENTRALIZADO</t>
  </si>
  <si>
    <t>Rosmeri Rivera RodriguezMUNICIPIO DE MANAURE BALCON DEL CESAREDUCACION</t>
  </si>
  <si>
    <t>Rosmeri Rivera RodriguezMUNICIPIO DE MANAURE BALCON DEL CESARPROPIOS</t>
  </si>
  <si>
    <t>Rosmeri Rivera RodriguezPROPIEDAD HORIZONTAL ED GALERIA POPULARPRIVADO</t>
  </si>
  <si>
    <t>Rosmeri Rivera RodriguezCLINICA BUENOS AIRES SASPRIVADO</t>
  </si>
  <si>
    <t>Rosmeri Rivera RodriguezUNIVERSIDAD  DE SANTANDER UDESPRIVADO</t>
  </si>
  <si>
    <t>Rosmeri Rivera RodriguezFEDERACION NACIONAL DE ARROCEROS FEDEARROZPRIVADO</t>
  </si>
  <si>
    <t>Rosmeri Rivera RodriguezRADIO GUATAPURIPRIVADO</t>
  </si>
  <si>
    <t>Rosmeri Rivera RodriguezFUNDACION MEDICO PREVENTIVAPRIVADO</t>
  </si>
  <si>
    <t>Rosmeri Rivera RodriguezBANCO POPULAR SAPRIVADO</t>
  </si>
  <si>
    <t>Rosmeri Rivera RodriguezBANCO DAVIVIENDA SAPRIVADO</t>
  </si>
  <si>
    <t>Rosmeri Rivera RodriguezORGANIZACIÓN MEDICA SANTA ISABEL SASPRIVADO</t>
  </si>
  <si>
    <t>Rosmeri Rivera RodriguezCLINICA MEDICOS SAPRIVADO</t>
  </si>
  <si>
    <t>Rosmeri Rivera Rodriguez BBVA COLOMBIA SAPRIVADO</t>
  </si>
  <si>
    <t>Rosmeri Rivera RodriguezDUSAKAWI IPS HOSPITALPRIVADO</t>
  </si>
  <si>
    <t>Rosmeri Rivera RodriguezCAJA DE COMPENSACION FAMILIAR DEL CESARPRIVADO</t>
  </si>
  <si>
    <t>Rosmeri Rivera RodriguezINVERSIONES ARZUAGAPRIVADO</t>
  </si>
  <si>
    <t>Rosmeri Rivera RodriguezMONTECARMELO PRIVADO</t>
  </si>
  <si>
    <t>Rosmeri Rivera RodriguezRICARDO ARIZA JORGE ELIECERPRIVADO</t>
  </si>
  <si>
    <t>Rosmeri Rivera RodriguezLACTEOS SAN DIEGOPRIVADO</t>
  </si>
  <si>
    <t>Rosmeri Rivera RodriguezBANAPALMAPRIVADO</t>
  </si>
  <si>
    <t>Rosmeri Rivera RodriguezALIMENTOS FRESCOSPRIVADO</t>
  </si>
  <si>
    <t>Rosmeri Rivera RodriguezHOTEL TATIVANPRIVADO</t>
  </si>
  <si>
    <t>Rosmeri Rivera RodriguezJAIME JUAN HOTEL SAN DIEGOPRIVADO</t>
  </si>
  <si>
    <t>Rosmeri Rivera RodriguezIPS KAMKUAMAPRIVADO</t>
  </si>
  <si>
    <t>Rosmeri Rivera RodriguezEUPARI HOTELPRIVADO</t>
  </si>
  <si>
    <t>Rosmeri Rivera RodriguezPANADERIA  DEL NORTEPRIVADO</t>
  </si>
  <si>
    <t>Rosmeri Rivera RodriguezBAVARIAPRIVADO</t>
  </si>
  <si>
    <t>Rosmeri Rivera RodriguezAREAS COMUNES DEL TERMINALPRIVADO</t>
  </si>
  <si>
    <t>Rosmeri Rivera RodriguezPORVENIRPRIVADO</t>
  </si>
  <si>
    <t>Rosmeri Rivera RodriguezLTDA COLINPRIVADO</t>
  </si>
  <si>
    <t>Rosmeri Rivera RodriguezMOTOR KIA PRIVADO</t>
  </si>
  <si>
    <t>Rosmeri Rivera RodriguezARROCERA LA MALENAPRIVADO</t>
  </si>
  <si>
    <t>Rosmeri Rivera RodriguezHOTEL DAMARPRIVADO</t>
  </si>
  <si>
    <t>Rosmeri Rivera RodriguezINVERSIONES PLANES DE PAZPRIVADO</t>
  </si>
  <si>
    <t>Rosmeri Rivera RodriguezLADRI SANTO ECCE HOMOPRIVADO</t>
  </si>
  <si>
    <t>Rosmeri Rivera RodriguezARROCERA VICTOR GUERRAPRIVADO</t>
  </si>
  <si>
    <t>Rosmeri Rivera RodriguezRESIDENCIAS SAN FRANCISCOPRIVADO</t>
  </si>
  <si>
    <t>Rosmeri Rivera RodriguezHOTEL PANORAMAPRIVADO</t>
  </si>
  <si>
    <t>Rosmeri Rivera RodriguezARROCERA MANO DE DIOSPRIVADO</t>
  </si>
  <si>
    <t>Rosmeri Rivera RodriguezINVERSIONES DUPARPRIVADO</t>
  </si>
  <si>
    <t>Rosmeri Rivera RodriguezNUEVA EPSPRIVADO</t>
  </si>
  <si>
    <t>Rosmeri Rivera RodriguezCARCOPRIVADO</t>
  </si>
  <si>
    <t>Rosmeri Rivera RodriguezHOTEL PIBE CRIS PRIVADO</t>
  </si>
  <si>
    <t>Rosmeri Rivera RodriguezOLIMPICA STEREOPRIVADO</t>
  </si>
  <si>
    <t>Rosmeri Rivera RodriguezAPARTA HOTEL PUNTO GPRIVADO</t>
  </si>
  <si>
    <t>Rosmeri Rivera RodriguezLACERA EFRAINPRIVADO</t>
  </si>
  <si>
    <t>Rosmeri Rivera RodriguezLIBRERÍA DEPARTAMENTALPRIVADO</t>
  </si>
  <si>
    <t>Rosmeri Rivera RodriguezFUNDACION DE LA MUJERPRIVADO</t>
  </si>
  <si>
    <t>Rosmeri Rivera RodriguezAPARTA HOTEL CUERPOSPRIVADO</t>
  </si>
  <si>
    <t>Rosmeri Rivera RodriguezCLUB CAMPESTREPRIVADO</t>
  </si>
  <si>
    <t>Rosmeri Rivera RodriguezDUSAKAWI - IPS HOSPITALPRIVADO</t>
  </si>
  <si>
    <t>Rosmeri Rivera RodriguezCOOPROFESORESPRIVADO</t>
  </si>
  <si>
    <t>Rosmeri Rivera RodriguezETICOS SERRANO GOMEZPRIVADO</t>
  </si>
  <si>
    <t>Rosmeri Rivera RodriguezSRES PAVIMENTOS EL DORADOPRIVADO</t>
  </si>
  <si>
    <t>Rosmeri Rivera RodriguezCICELED PRIVADO</t>
  </si>
  <si>
    <t>Rosmeri Rivera RodriguezCASA INDIGENA LOS CAMPANOSPRIVADO</t>
  </si>
  <si>
    <t>Rosmeri Rivera RodriguezPEÑUELA GALVISPRIVADO</t>
  </si>
  <si>
    <t>Rosmeri Rivera RodriguezBANCO BOGOTAPRIVADO</t>
  </si>
  <si>
    <t>Rosmeri Rivera RodriguezARANGO CARNES PRIVADO</t>
  </si>
  <si>
    <t>Rosmeri Rivera RodriguezIGLESIA SANTA MARIA PRIVADO</t>
  </si>
  <si>
    <t>Rosmeri Rivera RodriguezCAMARA DE COMERCIOPRIVADO</t>
  </si>
  <si>
    <t>Rosmeri Rivera RodriguezBORROSO ANABELPRIVADO</t>
  </si>
  <si>
    <t>Rosmeri Rivera RodriguezEFECTIVO LTDAPRIVADO</t>
  </si>
  <si>
    <t>Rosmeri Rivera RodriguezCOMPARTA EPS COPERATIVA DE SALUDPRIVADO</t>
  </si>
  <si>
    <t>Rosmeri Rivera RodriguezINVERSALUD DE LAS AMERICASPRIVADO</t>
  </si>
  <si>
    <t>Rosmeri Rivera RodriguezAGROPECUARIA CAMPO VERDEPRIVADO</t>
  </si>
  <si>
    <t>Rosmeri Rivera RodriguezIGLESIA LA CONCEPCIONPRIVADO</t>
  </si>
  <si>
    <t>Rosmeri Rivera RodriguezIGLESIA LA CONCEPCION PRIVADO</t>
  </si>
  <si>
    <t>Anyela Maria Gutierrez OchoaMUNICIPIO DE  AGUSTIN CODAZZIEDUCACION</t>
  </si>
  <si>
    <t>Anyela Maria Gutierrez OchoaMUNICIPIO DE  AGUSTIN CODAZZIPROPIOS</t>
  </si>
  <si>
    <t>Anyela Maria Gutierrez OchoaMUNICIPIO DE  AGUSTIN CODAZZISALUD</t>
  </si>
  <si>
    <t>Anyela Maria Gutierrez OchoaHOSPITAL DE  AGUSTIN CODAZZIEDUCACION</t>
  </si>
  <si>
    <t>Anyela Maria Gutierrez OchoaMUNICIPIO DE  AGUSTIN CODAZZIACUEDUCTO_DESCENTRALIZADO</t>
  </si>
  <si>
    <t>Anyela Maria Gutierrez OchoaMUNICIPIO DE  BECERRILPROPIOS_LUMINARIAS</t>
  </si>
  <si>
    <t>Anyela Maria Gutierrez OchoaMUNICIPIO DE  BECERRILEDUCACION</t>
  </si>
  <si>
    <t>Anyela Maria Gutierrez OchoaMUNICIPIO DE  BECERRILPROPIOS</t>
  </si>
  <si>
    <t>Anyela Maria Gutierrez OchoaMUNICIPIO DE  BECERRILACUEDUCTO_DESCENTRALIZADO</t>
  </si>
  <si>
    <t>Anyela Maria Gutierrez OchoaHOSPITAL DE  BECERRILEDUCACION</t>
  </si>
  <si>
    <t>Anyela Maria Gutierrez OchoaMUNICIPIO DE CURUMANIPROPIOS</t>
  </si>
  <si>
    <t>Anyela Maria Gutierrez OchoaMUNICIPIO DE CURUMANIACUEDUCTO</t>
  </si>
  <si>
    <t>Anyela Maria Gutierrez OchoaMUNICIPIO DE CURUMANIEDUCACION</t>
  </si>
  <si>
    <t>Anyela Maria Gutierrez OchoaHOSPITAL DE CURUMANIEDUCACION</t>
  </si>
  <si>
    <t>Anyela Maria Gutierrez OchoaACUACURACUEDUCTO_DESCENTRALIZADO</t>
  </si>
  <si>
    <t>Anyela Maria Gutierrez OchoaMUNICIPIO DE LA JAGUA DE IBIRICOPROPIOS</t>
  </si>
  <si>
    <t>Anyela Maria Gutierrez OchoaMUNICIPIO DE LA JAGUA DE IBIRICOEDUCACION</t>
  </si>
  <si>
    <t>Anyela Maria Gutierrez OchoaHOSPITAL JORGE ISAAC RINCON TORRESEDUCACION</t>
  </si>
  <si>
    <t>Anyela Maria Gutierrez OchoaCONCEJO MUNICIPAL LA JAGUA DE IBIRICOPROPIOS</t>
  </si>
  <si>
    <t>Anyela Maria Gutierrez OchoaTRIPLE AAA DE LA JAGUA DE IBIRICOACUEDUCTO_DESCENTRALIZADO</t>
  </si>
  <si>
    <t>Anyela Maria Gutierrez OchoaBOMBEROS DE LA JAGUA DE IBIRICOBOMBEROS_DESCENTRALIZADO</t>
  </si>
  <si>
    <t>Anyela Maria Gutierrez OchoaEMPOSANDIEGOACUEDUCTO_DESCENTRALIZADO</t>
  </si>
  <si>
    <t>Anyela Maria Gutierrez OchoaHOSPITAL EL SOCORROEDUCACION</t>
  </si>
  <si>
    <t>Anyela Maria Gutierrez OchoaMUNICIPIO DE SAN DIEGOACUEDUCTO</t>
  </si>
  <si>
    <t>Anyela Maria Gutierrez OchoaMUNICIPIO DE SAN DIEGOEDUCACION</t>
  </si>
  <si>
    <t>Anyela Maria Gutierrez OchoaMUNICIPIO DE SAN DIEGOPROPIOS</t>
  </si>
  <si>
    <t>Anyela Maria Gutierrez OchoaPOLICIA  NACIONALPROPIOS</t>
  </si>
  <si>
    <t>Anyela Maria Gutierrez OchoaREGISTRADURIA NACIONAL DEL ESTADO CIVILPROPIOS</t>
  </si>
  <si>
    <t>Rocio Gutierrez OchoaINVERSIONES ALTAMIRANDA OROZCOPROPIOS</t>
  </si>
  <si>
    <t>Rocio Gutierrez OchoaARN AGENCIA PARA LA REINTEGRACIONPROPIOS</t>
  </si>
  <si>
    <t>Rocio Gutierrez OchoaLA GRANJA DEL VALLEPROPIOS</t>
  </si>
  <si>
    <t>Rocio Gutierrez OchoaCILEDCOPROPIOS</t>
  </si>
  <si>
    <t>Rocio Gutierrez OchoaDROGUERIA CRUZ VERDEPROPIOS</t>
  </si>
  <si>
    <t>Rocio Gutierrez OchoaGASNACER S.A.PROPIOS</t>
  </si>
  <si>
    <t>Rocio Gutierrez OchoaDEFENSORIA DEL PUEBLOPROPIOS</t>
  </si>
  <si>
    <t>Rocio Gutierrez OchoaPOSTRES Y POSTRES DON PROPIOS</t>
  </si>
  <si>
    <t>Rocio Gutierrez OchoaOTONIEL LEAL QUINTEROPROPIOS</t>
  </si>
  <si>
    <t>Rocio Gutierrez OchoaCAFÉ DON VALLEPROPIOS</t>
  </si>
  <si>
    <t>Rocio Gutierrez OchoaMANOSALVA QUINTERO JESUS REVELAISPROPIOS</t>
  </si>
  <si>
    <t>Rocio Gutierrez OchoaLANAO ZABARAIN SELVIS ENRIQUEPROPIOS</t>
  </si>
  <si>
    <t>Rocio Gutierrez OchoaGRANITOS Y MARMOLES ESPAÑOLES CERAMIAPROPIOS</t>
  </si>
  <si>
    <t>Rocio Gutierrez OchoaMAYA Y ASOCIADOSPROPIOS</t>
  </si>
  <si>
    <t>Rocio Gutierrez OchoaCENTRO ORTOPEDICO DEL CESAS S.A.S.PROPIOS</t>
  </si>
  <si>
    <t>Rocio Gutierrez OchoaFAKARDO MEDINA ALIRIOPROPIOS</t>
  </si>
  <si>
    <t>Rocio Gutierrez OchoaASISTENCIA MEDICA INMEDIATAPROPIOS</t>
  </si>
  <si>
    <t>Rocio Gutierrez OchoaMEDICINA INTEGRAL IPS SAPROPIOS</t>
  </si>
  <si>
    <t>Rocio Gutierrez OchoaPINEDA DUARTE AMALIAPROPIOS</t>
  </si>
  <si>
    <t>Rocio Gutierrez OchoaRODRIGO ALBERTO ZEQUEIRA PEREZPROPIOS</t>
  </si>
  <si>
    <t>Rocio Gutierrez OchoaALMACEN GINO PASCALLYPROPIOS</t>
  </si>
  <si>
    <t>Rocio Gutierrez OchoaBERMUDEZ DIANAPROPIOS</t>
  </si>
  <si>
    <t>Rocio Gutierrez OchoaCHURRASCADA PARRILLAPROPIOS</t>
  </si>
  <si>
    <t>Rocio Gutierrez OchoaARCE SOCARRAS LUIS FPROPIOS</t>
  </si>
  <si>
    <t>Rocio Gutierrez OchoaEXPRESO BRASILIAPROPIOS</t>
  </si>
  <si>
    <t>Rocio Gutierrez OchoaFARMACIAS CRUZ VERDE S APROPIOS</t>
  </si>
  <si>
    <t>Rocio Gutierrez OchoaROYAL MARKE-OSMAN JAIDER YASSIRPROPIOS</t>
  </si>
  <si>
    <t>Rocio Gutierrez OchoaCLINICA  DE LA FRACTURA VALLEDUPAR SASPROPIOS</t>
  </si>
  <si>
    <t>Rocio Gutierrez OchoaSRES LA RIVIERA SAPROPIOS</t>
  </si>
  <si>
    <t>Rocio Gutierrez OchoaALMACENES CAÑAMOPROPIOS</t>
  </si>
  <si>
    <t>Rocio Gutierrez OchoaCOMERCIALIZADORA SAYARA SASPROPIOS</t>
  </si>
  <si>
    <t>Rocio Gutierrez OchoaPRESTO S.A.PROPIOS</t>
  </si>
  <si>
    <t>Rocio Gutierrez OchoaPROMOTORA GINO PASCALLIPROPIOS</t>
  </si>
  <si>
    <t>Rocio Gutierrez OchoaCENTRO COMERCIAL SANITASPROPIOS</t>
  </si>
  <si>
    <t>Rocio Gutierrez OchoaUNIDAD ADMINISTRATIVA ESPECIAL DE GESTION DE RESTITUCION DE TIERRASPROPIOS</t>
  </si>
  <si>
    <t>Rocio Gutierrez OchoaRANCHO Y LICORES JRR VALELDUPARPROPIOS</t>
  </si>
  <si>
    <t>Rocio Gutierrez OchoaBRITO PARODI JOSE LUISPROPIOS</t>
  </si>
  <si>
    <t>Rocio Gutierrez OchoaALMACEN CALZATODO SAPROPIOS</t>
  </si>
  <si>
    <t>Rocio Gutierrez OchoaDIVERSIONES DE COLOMBIA LOCAL 4PROPIOS</t>
  </si>
  <si>
    <t>Rocio Gutierrez OchoaHOTEL CASA CAMPO EL BOSQUEPROPIOS</t>
  </si>
  <si>
    <t>Rocio Gutierrez OchoaQUALA SAPROPIOS</t>
  </si>
  <si>
    <t>Rocio Gutierrez OchoaCOLPENSIONESPROPIOS</t>
  </si>
  <si>
    <t>Rocio Gutierrez OchoaPEDRO GOMEZ EDIFICIO MULTICENTROPROPIOS</t>
  </si>
  <si>
    <t>Rocio Gutierrez OchoaMERCADERIA SASPROPIOS</t>
  </si>
  <si>
    <t>Rocio Gutierrez OchoaCC GUATAPURI COCINAS VERDES CREATIVAS  LOCAL 332PROPIOS</t>
  </si>
  <si>
    <t>Rocio Gutierrez OchoaCASINO ATLANTIS CC MAYALESPROPIOS</t>
  </si>
  <si>
    <t>Rocio Gutierrez OchoaAGENCIA COLOMBIANA PARA LA REINCORPORACION Y LA NORMALIZACION ARNPROPIOS</t>
  </si>
  <si>
    <t>Rocio Gutierrez OchoaZULUAGA GOMEZ WILSON ALONSOPROPIOS</t>
  </si>
  <si>
    <t>Rocio Gutierrez OchoaINSTITUTO GEOGRAFICO AGUSTIN CODAZZIPROPIOS</t>
  </si>
  <si>
    <t>Rocio Gutierrez Ochoa FUNDACION UNIVERSITARIA SAN MARTINEDUCACION</t>
  </si>
  <si>
    <t>Rocio Gutierrez OchoaINSTITUTO NACIONAL DE MEDICINA LEGALPROPIOS</t>
  </si>
  <si>
    <t>Rocio Gutierrez OchoaODONT JOMAR S A S PROPIOS</t>
  </si>
  <si>
    <t>Rocio Gutierrez OchoaGOBERNACION DEL CESAR- LOCAL 1 PARQUE GARUPALPROPIOS</t>
  </si>
  <si>
    <t>Rocio Gutierrez OchoaGOBERNACION DEL CESAR- LOCAL 2PARQUE GARUPALPROPIOS</t>
  </si>
  <si>
    <t>Rocio Gutierrez OchoaGOBERNACION DEL CESAR- LOCAL 13PARQUE GARUPALPROPIOS</t>
  </si>
  <si>
    <t>Rocio Gutierrez OchoaGOBERNACION DEL CESAR- LOCAL 102 PARQUE GARUPALPROPIOS</t>
  </si>
  <si>
    <t>Rocio Gutierrez OchoaGOBERNACION DEL CESAR -PARQUE DE LA VIDAPROPIOS</t>
  </si>
  <si>
    <t>Rocio Gutierrez OchoaGOBERNACION DEL CESAR- LOCAL 101 PARQUE GARUPALPROPIOS</t>
  </si>
  <si>
    <t>Rocio Gutierrez OchoaGOBERNACION DEL CESAR- MONUMENTO ECCE-HOMOPROPIOS</t>
  </si>
  <si>
    <t>Rocio Gutierrez OchoaGOBERNACION DEL CESAR-PLAZA MERCADO LA LUNAPROPIOS</t>
  </si>
  <si>
    <t>Rocio Gutierrez OchoaGOBERNACION DEL CESAR -LIGA DE SOFBOL DEL CESARPROPIOS</t>
  </si>
  <si>
    <t>Rocio Gutierrez OchoaGOBERNACION DEL CESAR-COLISEO CUBIERTO PROPIOS</t>
  </si>
  <si>
    <t>Rocio Gutierrez OchoaGOBERNACION DEL CESAR-KENNEDYPROPIOS</t>
  </si>
  <si>
    <t>Rocio Gutierrez OchoaGOBERNACION DEL CESAR-BODEGA RENTA DEPARTAM.PROPIOS</t>
  </si>
  <si>
    <t>Rocio Gutierrez OchoaGOBERNACION DEL CESAR-MALARIAPROPIOS</t>
  </si>
  <si>
    <t>Rocio Gutierrez OchoaGOBERNACION DEL CESAR- ESTADIO DE BEISBOL ERASMO C. SECRET.COLDEPORTEPROPIOS</t>
  </si>
  <si>
    <t>Rocio Gutierrez OchoaGOBERNACION DEL CESAR -EDIFICIO PRINCIPALPROPIOS</t>
  </si>
  <si>
    <t>Rocio Gutierrez OchoaGOBERNACION DEL CESAR -ALBERGUE PAILITASPROPIOS</t>
  </si>
  <si>
    <t>Rocio Gutierrez OchoaGOBERNACION DEL CESAR-PLAZOLETA GOBERNACIONPROPIOS</t>
  </si>
  <si>
    <t>Rocio Gutierrez OchoaGOBERNACION DEL CESAR-PARQUE TENISTICOPROPIOS</t>
  </si>
  <si>
    <t>Rocio Gutierrez OchoaGOBERNACION DEL CESAR-Antigua Oficina modelo URPAPROPIOS</t>
  </si>
  <si>
    <t>Rocio Gutierrez OchoaGOBERNACIO DEL CESAR BAÑOS PUBLICOSPROPIOS</t>
  </si>
  <si>
    <t>Rocio Gutierrez OchoaGOBERNACION DEL CESAR-ARCHIVO DEPARTAMENTALPROPIOS</t>
  </si>
  <si>
    <t>Rocio Gutierrez OchoaGOBERNACION DEL CESAR -PUEBLITO VALLENATOPROPIOS</t>
  </si>
  <si>
    <t>Rocio Gutierrez OchoaUNIVERSIDAD NACIONAL DE COLOMBIAPROPIOS</t>
  </si>
  <si>
    <t>Rocio Gutierrez OchoaGOBERNACION DEL CESAROTROS</t>
  </si>
  <si>
    <t>Rocio Gutierrez OchoaGOBERNACION DEL CESARSALUD</t>
  </si>
  <si>
    <t>Rocio Gutierrez OchoaGOBERNACION DEL CESAR-PARQUE LUDICO LAS FLORES LOC1OTROS</t>
  </si>
  <si>
    <t>Rocio Gutierrez OchoaGOBERNACION DEL CESAR- PARQUE LUDICO LAS FLORES LOC2OTROS</t>
  </si>
  <si>
    <t>Rocio Gutierrez OchoaGOBERNACION DEL CESAR- PARQUE LUDICO LAS FLORES LOC3OTROS</t>
  </si>
  <si>
    <t>Rocio Gutierrez OchoaGOBERNACION DEL CESAR- PARQUE LUDICO LAS FLORES LOC4OTROS</t>
  </si>
  <si>
    <t>Rocio Gutierrez OchoaSRES AM MEDICAL S A PROPIOS</t>
  </si>
  <si>
    <t>Rocio Gutierrez OchoaINSTITUTO NACIONAL DE VIAS INVIASPROPIOS</t>
  </si>
  <si>
    <t>Rocio Gutierrez OchoaSRS PROMOTORA MAYALES PLAZA ETAPA IIPROPIOS</t>
  </si>
  <si>
    <t>Rocio Gutierrez OchoaALMACENES FLAMINGOPROPIOS</t>
  </si>
  <si>
    <t>Rocio Gutierrez OchoaPLASTVALL S.A.S.PROPIOS</t>
  </si>
  <si>
    <t>Rocio Gutierrez OchoaEL ESQUIMAL HIELO S.A.S.PROPIOS</t>
  </si>
  <si>
    <t>Rocio Gutierrez OchoaS.A.MUNDO MUJER BANCOPROPIOS</t>
  </si>
  <si>
    <t>Rocio Gutierrez OchoaUNIVERSIDAD POPULAR DEL CESAR-BELLAS ARTESPROPIOS</t>
  </si>
  <si>
    <t>Rocio Gutierrez OchoaUNIVERSIDAD POPULAR DEL CESAR-LA GRANJA PILOTOPROPIOS</t>
  </si>
  <si>
    <t>Rocio Gutierrez OchoaAS Y MORON S.A.S.PROPIOS</t>
  </si>
  <si>
    <t>Rocio Gutierrez OchoaREFORESTADORA  DE LA COSTA   PROPIOS</t>
  </si>
  <si>
    <t>Rocio Gutierrez OchoaSCA  AGROINDUSTRIAS  JMD Y CIAPROPIOS</t>
  </si>
  <si>
    <t>Rocio Gutierrez OchoaSCA AGROINDUSTRIAS JMD Y CIAPROPIOS</t>
  </si>
  <si>
    <t>Rocio Gutierrez OchoaFENOCOPROPIOS</t>
  </si>
  <si>
    <t>Rocio Gutierrez OchoaHOSPITAL ROSARIO PUMAREJO DE LOPEZSALUD</t>
  </si>
  <si>
    <t>Rocio Gutierrez OchoaBIBLIOTECA RAFAEL CARRILLO LUQUEZ PROPIOS</t>
  </si>
  <si>
    <t>Rocio Gutierrez OchoaUNIVERSIDAD NACIONAL DE COLOMBIAEDUCACION</t>
  </si>
  <si>
    <t>Rocio Gutierrez OchoaFIDUCIARIA CENTRALPROPIOS</t>
  </si>
  <si>
    <t>Rocio Gutierrez OchoaCLINICA  INTEGRAL SAN JORGE IPS SASSALUD</t>
  </si>
  <si>
    <t>Rocio Gutierrez OchoaCESAR ANAYAPROPIOS</t>
  </si>
  <si>
    <t>Rocio Gutierrez OchoaFORESTAL MONTERREY COLOMBIA SASPROPIOS</t>
  </si>
  <si>
    <t>Rocio Gutierrez OchoaCAMAGUEY SASPROPIOS</t>
  </si>
  <si>
    <t>Rocio Gutierrez OchoaMUNICIPIO CHIVOLOEDUCACION</t>
  </si>
  <si>
    <t>Rocio Gutierrez OchoaMUNICIPIO DE CHIMICHAGUA PROPIOS</t>
  </si>
  <si>
    <t>Rocio Gutierrez OchoaCONCEJO MUNICIPAL CHIMICHAGUAPROPIOS</t>
  </si>
  <si>
    <t>Rocio Gutierrez OchoaMUNICIPIO DE CHIMICHAGUA EDUCACION</t>
  </si>
  <si>
    <t>Rocio Gutierrez OchoaMUNICIPIO DE CHIMICHAGUA ACUEDUCTO</t>
  </si>
  <si>
    <t>Rocio Gutierrez OchoaACUEDUCTO DESCENTRALIZADO ACUACHINACUEDUCTO_DESCENTRALIZADO</t>
  </si>
  <si>
    <t>Rocio Gutierrez OchoaCHIMICHAGUA HOSPITAL INMACULADA CONCEPCION DESALUD</t>
  </si>
  <si>
    <t>Rocio Gutierrez OchoaMUNICIPIO DE ASTREAPROPIOS</t>
  </si>
  <si>
    <t>Rocio Gutierrez OchoaMUNICIPIO DE ASTREAEDUCACION</t>
  </si>
  <si>
    <t>Rocio Gutierrez OchoaMUNICIPIO DE ASTREAACUEDUCTO</t>
  </si>
  <si>
    <t>Rocio Gutierrez OchoaHOSPITAL SAN MARTIN DE ASTREASALUD</t>
  </si>
  <si>
    <t>Rocio Gutierrez OchoaMUNICIPIO DE ARIGUANIPROPIOS</t>
  </si>
  <si>
    <t>Rocio Gutierrez OchoaMUNICIPIO DE ARIGUANIEDUCACION</t>
  </si>
  <si>
    <t>Rocio Gutierrez OchoaMUNICIPIO DE ARIGUANIACUEDUCTO</t>
  </si>
  <si>
    <t>Rocio Gutierrez OchoaHOSPITAL ALEJANDRO MAESTRE SIERRASALUD</t>
  </si>
  <si>
    <t>Rocio Gutierrez OchoaMUNICIPIO DE NUEVA GRANADAPROPIOS</t>
  </si>
  <si>
    <t>Rocio Gutierrez OchoaCANCHA DE FUTBOL NVA GRANADAPROPIOS</t>
  </si>
  <si>
    <t>Rocio Gutierrez OchoaMUNICIPIO DE NUEVA GRANADAEDUCACION</t>
  </si>
  <si>
    <t>Rocio Gutierrez OchoaADMON PUBLICA COOP SERVICIOS PUBLICOS DE NUEVA GRANADAACUEDUCTO</t>
  </si>
  <si>
    <t>Rocio Gutierrez OchoaEMPRESA SOCIAL DEL ESTADO HOSPITAL NUEVA GRANADASALUD</t>
  </si>
  <si>
    <t>Rocio Gutierrez OchoaPEAJE EL DIFICILPROPIOS</t>
  </si>
  <si>
    <t>Yeisver Jimenéz QuirozMUNICIPIO DE BOSCONIAPROPIOS</t>
  </si>
  <si>
    <t>Yeisver Jimenéz QuirozMUNICIPIO DE BOSCONIAEDUCACION</t>
  </si>
  <si>
    <t>Yeisver Jimenéz QuirozHOSPITAL SAN JUAN BOSCOEDUCACION</t>
  </si>
  <si>
    <t>Yeisver Jimenéz QuirozEMPRESA DE SERVICIOS PUBLICOS EMPOBOSCONIAACUEDUCTO_DESCENTRALIZADO</t>
  </si>
  <si>
    <t>Yeisver Jimenéz QuirozINSTITUTO MUNICOPAL  DE CULTURA DEPORTE Y RECERACION DEL MUNICIPAL  DE BOSCONIACASA GRANDECASA_DE_LA_CULTURA_BOSCO_DESCENTRALIZADO_</t>
  </si>
  <si>
    <t>Yeisver Jimenéz QuirozEMPRESA DE SERVICIOS PUBLICOS DE EL PASO EMPASO E.S.PACUEDUCTO_EMPASO_DESCENTRALIZADO</t>
  </si>
  <si>
    <t>Yeisver Jimenéz QuirozMUNCIPIO DE EL PASOPROPIOS</t>
  </si>
  <si>
    <t>Yeisver Jimenéz QuirozMUNCIPIO DE EL PASOEDUCACION</t>
  </si>
  <si>
    <t>Yeisver Jimenéz QuirozHOSPITAL  DE EL PASO HERNANDO QUINTERO BLANCO EDUCACION</t>
  </si>
  <si>
    <t>Yeisver Jimenéz QuirozHOTEL LAS OLAS RUTA DEL SOLPRIVADO</t>
  </si>
  <si>
    <t>Yeisver Jimenéz QuirozFENOCO SAPRIVADO</t>
  </si>
  <si>
    <t>Yeisver Jimenéz QuirozJESUS  VARGAS  BOMBAPRIVADO</t>
  </si>
  <si>
    <t>Yeisver Jimenéz QuirozAEROCIVILPRIVADO</t>
  </si>
  <si>
    <t>Yeisver Jimenéz QuirozPEAJE COPEYPRIVADO</t>
  </si>
  <si>
    <t>Yeisver Jimenéz QuirozMARTHA CECILIA ARANGO LOPEZPRIVADO</t>
  </si>
  <si>
    <t>Yeisver Jimenéz QuirozJAIME ROMERO AMADORNOTARIA</t>
  </si>
  <si>
    <t>Yeisver Jimenéz QuirozAREOPUERTOS DE ORIENTEPRIVADO</t>
  </si>
  <si>
    <t>Yeisver Jimenéz QuirozRAYCO LA GRANJAPRIVADO</t>
  </si>
  <si>
    <t>Yeisver Jimenéz QuirozAUTOCHEVROLETPRIVADO</t>
  </si>
  <si>
    <t>Yeisver Jimenéz QuirozINVERSIONES SANTANAPRIVADO</t>
  </si>
  <si>
    <t>Yeisver Jimenéz QuirozAUTOTROPICAL S.A.SPRIVADO</t>
  </si>
  <si>
    <t>Yeisver Jimenéz QuirozCESAR VEGAPRIVADO</t>
  </si>
  <si>
    <t>Yeisver Jimenéz QuirozASMETSALUDPRIVADO</t>
  </si>
  <si>
    <t>Yeisver Jimenéz QuirozPRODUCTOS LACTEOS SAS PLAE DE ALTA EFECTIVIDADPRIVADO</t>
  </si>
  <si>
    <t>Yeisver Jimenéz QuirozVALENCIA PEAJEPRIVADO</t>
  </si>
  <si>
    <t>Yeisver Jimenéz QuirozPEAJE LA LOMAPRIVADO</t>
  </si>
  <si>
    <t>Yeisver Jimenéz QuirozORBE LTDA CONSTRUCTORAPRIVADO</t>
  </si>
  <si>
    <t>Yeisver Jimenéz QuirozANA MARTINEZ DE PADILLAPRIVADO</t>
  </si>
  <si>
    <t>Yeisver Jimenéz QuirozGASAN BOSCONIAPRIVADO</t>
  </si>
  <si>
    <t>Yeisver Jimenéz QuirozHOTEL PALMA DE MAYORCAPRIVADO</t>
  </si>
  <si>
    <t>Yeisver Jimenéz QuirozBASCULA BOSCONIAPRIVADO</t>
  </si>
  <si>
    <t>Yeisver Jimenéz QuirozPOLLOS EL BUCANERO S.APRIVADO</t>
  </si>
  <si>
    <t>Yeisver Jimenéz QuirozPLATA RUBENPRIVADO</t>
  </si>
  <si>
    <t>Yeisver Jimenéz QuirozCLINICA REGIONAL  SINAIS VITAIS S.A.S  DE ESPECIALISTASPRIVADO</t>
  </si>
  <si>
    <t>Yeisver Jimenéz QuirozIVAN MANTILLA SERRANOPRIVADO</t>
  </si>
  <si>
    <t>Ingrid Johana Giraldo QuinonezMUNICIPIO DE CHIRIGUANAPROPIOS</t>
  </si>
  <si>
    <t>Ingrid Johana Giraldo QuinonezMUNICIPIO DE CHIRIGUANAEDUCACION</t>
  </si>
  <si>
    <t>Ingrid Johana Giraldo QuinonezMUNICIPIO DE CHIRIGUANAACUEDUCTO</t>
  </si>
  <si>
    <t>Ingrid Johana Giraldo QuinonezHOSPITAL REGIONAL SAN ANDRES ESESALUD</t>
  </si>
  <si>
    <t>Ingrid Johana Giraldo QuinonezMUNICIPIO DE LA GLORIA PROPIOS</t>
  </si>
  <si>
    <t>Ingrid Johana Giraldo QuinonezMUNICIPIO DE LA GLORIA EDUCACION</t>
  </si>
  <si>
    <t>Ingrid Johana Giraldo QuinonezMUNICIPIO DE LA GLORIA ACUEDUCTO</t>
  </si>
  <si>
    <t>Ingrid Johana Giraldo QuinonezACUEDUCTO DE  SIMAÑAACUEDUCTO_DESCENTRALIZADO</t>
  </si>
  <si>
    <t>Ingrid Johana Giraldo QuinonezEMPOGLORIA EPS  EMPRESA DE SERVICIOS  PUBLICOS DE LA GLORIAACUEDUCTO_DESCENTRALIZADO</t>
  </si>
  <si>
    <t>Ingrid Johana Giraldo QuinonezE.S.E.  HOSPITAL SAN JOSE  DE LA GLORIA CESARSALUD</t>
  </si>
  <si>
    <t>Ingrid Johana Giraldo QuinonezMUNICIPIO DE  PAILITAS PROPIOS</t>
  </si>
  <si>
    <t>Ingrid Johana Giraldo QuinonezMUNICIPIO DE  PAILITAS EDUCACION</t>
  </si>
  <si>
    <t>Ingrid Johana Giraldo QuinonezMUNICIPIO DE  PAILITAS ACUEDUCTO</t>
  </si>
  <si>
    <t>Ingrid Johana Giraldo QuinonezDE PAILITAS  EMPRESAS DE SERVICIO  PUBLICOSACUEDUCTO_DESCENTRALIZADO</t>
  </si>
  <si>
    <t>Ingrid Johana Giraldo QuinonezHOSPITAL  E.S.E  HELI  MORENO BLANCOSALUD</t>
  </si>
  <si>
    <t>Ingrid Johana Giraldo QuinonezMUNICIPIO DE PELAYAPROPIOS</t>
  </si>
  <si>
    <t>Ingrid Johana Giraldo QuinonezMUNICIPIO DE PELAYAEDUCACION</t>
  </si>
  <si>
    <t>Ingrid Johana Giraldo QuinonezMUNICIPIO DE PELAYAACUEDUCTO</t>
  </si>
  <si>
    <t>Ingrid Johana Giraldo QuinonezHOSPÍTAL FRANCISCO CANOSSA ESESALUD</t>
  </si>
  <si>
    <t>Ingrid Johana Giraldo QuinonezMUNICIPIO DE TAMALAMEQUE PROPIOS</t>
  </si>
  <si>
    <t>Ingrid Johana Giraldo QuinonezMUNICIPIO DE TAMALAMEQUE EDUCACION</t>
  </si>
  <si>
    <t>Ingrid Johana Giraldo QuinonezMUNICIPIO DE TAMALAMEQUE ACUEDUCTO</t>
  </si>
  <si>
    <t>Ingrid Johana Giraldo QuinonezPROHIDRIK SA ESPACUEDUCTO_DESCENTRALIZADO</t>
  </si>
  <si>
    <t>Ingrid Johana Giraldo QuinonezE.S.E.  HOSPITAL  TAMALAMEQUESALUD</t>
  </si>
  <si>
    <t>Ingrid Johana Giraldo QuinonezGIL ALEJANDROPRIVADO</t>
  </si>
  <si>
    <t>Ingrid Johana Giraldo QuinonezAUTOCENTRO SUPERMERCADOPRIVADO</t>
  </si>
  <si>
    <t>Ingrid Johana Giraldo QuinonezHOTEL RESTAURANTE TRANSPORTADORPRIVADO</t>
  </si>
  <si>
    <t>Ingrid Johana Giraldo QuinonezESTACION DOÑA EXIPRIVADO</t>
  </si>
  <si>
    <t>Ingrid Johana Giraldo QuinonezCENTRO DE SERVICIO LTDAPRIVADO</t>
  </si>
  <si>
    <t>Ingrid Johana Giraldo QuinonezCOOGANASURPRIVADO</t>
  </si>
  <si>
    <t>Ingrid Johana Giraldo QuinonezASOC PADRES DE FAMILIAPRIVADO</t>
  </si>
  <si>
    <t>Ingrid Johana Giraldo QuinonezBBVA COLOMBIAPRIVADO</t>
  </si>
  <si>
    <t>Ingrid Johana Giraldo QuinonezMEDICAS DEL CESAR CENTRO DE ESPECIALISTASPRIVADO</t>
  </si>
  <si>
    <t>Ingrid Johana Giraldo QuinonezAPRESHI LTDA -CERA COLEY STEFANYPRIVADO</t>
  </si>
  <si>
    <t>Ingrid Johana Giraldo QuinonezCERA COLEY STEFANYPRIVADO</t>
  </si>
  <si>
    <t>Ingrid Johana Giraldo QuinonezEPS SANITAS CC ORBE PLAZA FLORESPRIVADO</t>
  </si>
  <si>
    <t>Ingrid Johana Giraldo QuinonezCENTRO CIAL ORBE PLAZA ARCO 01 PRIVADO</t>
  </si>
  <si>
    <t>Ingrid Johana Giraldo QuinonezUNIDAD DE TRATAMIENTO DE DOLOR CARIBE SASPRIVADO</t>
  </si>
  <si>
    <t>Ingrid Johana Giraldo QuinonezGRUPO AGROINDUSTRIAL HACIENDA LA GLORIAPRIVADO</t>
  </si>
  <si>
    <t>Ingrid Johana Giraldo QuinonezCARLOS MURGAS GUERREROPRIVADO</t>
  </si>
  <si>
    <t>Ingrid Johana Giraldo QuinonezMARFIL IMPRESOSPRIVADO</t>
  </si>
  <si>
    <t>Ingrid Johana Giraldo QuinonezAGROSAVIAPRIVADO</t>
  </si>
  <si>
    <t>Ingrid Johana Giraldo QuinonezRAMA JUDICIALPRIVADO</t>
  </si>
  <si>
    <t>Ingrid Johana Giraldo QuinonezINSTITUTO COLOMBIANO AGROPECUARIO ICAPRIVADO</t>
  </si>
  <si>
    <t>Ingrid Johana Giraldo QuinonezINSTITUTO NACIONAL DE VIASPRIVADO</t>
  </si>
  <si>
    <t>Ingrid Johana Giraldo QuinonezQUIMIOSALUDPRIVADO</t>
  </si>
  <si>
    <t>Ingrid Johana Giraldo QuinonezCENTRO DE ATENCION PRIORITARIA EN SALUD, CAPSPRIVADO</t>
  </si>
  <si>
    <t>filtro</t>
  </si>
  <si>
    <t xml:space="preserve">A CARIBEMAR DE LA COSTA S.A.S. E.S.P., le son aplicables las normas que regulan el saneamiento contable en el sector público, por tanto, nos permitimos recordar la obligacion que nos asiste de reportar a la Contaduría General de la Nación, semestralmente el Boletín de Deudores Morosos del Estado - BDME - , y trimestralmente el informe de Recíprocas (Entidades oficiales), los cuales están reglamentados en la Resolución 706 de 2016 y en el parágrafo 3° del artículo 4° de la Ley 716 de 2001, modificado por el Artículo 2° de la Ley 901 de 2004. Asi las cosas, previendo las consecuencias de quedar incluido en uno o ambos reportes, agradecemos a usted el pago oportuno y asi cumplir con las obligaciones de Ley. </t>
  </si>
  <si>
    <t>Nota: La deuda de las facturas relacionadas, no incluye deuda reclamada, en concordato, financiada, ni interés por mora. Estos se calculan diariamente y se liquidan el día que ingresa el pago efectivo de las facturas vencidas, considerando la tasa de interés vigente.</t>
  </si>
  <si>
    <t>INDUSTRIA MILITAR INDUMIL</t>
  </si>
  <si>
    <t>INDUMIL CESAR</t>
  </si>
  <si>
    <t>CENTRALIZADA</t>
  </si>
  <si>
    <t>No se imprimen en Valledupar, ya que hacen parte de la gestión Centralizada.</t>
  </si>
  <si>
    <t>SEGURIDAD</t>
  </si>
  <si>
    <t>EJERCITO NACIONAL</t>
  </si>
  <si>
    <t>Roberto Pavajeau HernandezINDUSTRIA MILITAR INDUMILCENTRALIZADA</t>
  </si>
  <si>
    <t>Roberto Pavajeau HernandezSEGURIDADCENTRALIZADA</t>
  </si>
  <si>
    <t>Roberto_CENTRALIZADA</t>
  </si>
  <si>
    <t>63110EN0022565187900100600001010660</t>
  </si>
  <si>
    <t>63110EN0022586181500200502009000481</t>
  </si>
  <si>
    <t>63110EN0022586181500100600001003280</t>
  </si>
  <si>
    <t>63110EN0023515273100100502012000541</t>
  </si>
  <si>
    <t>63110EN0023515273100200502012000041</t>
  </si>
  <si>
    <t>63180EN0022533107100100061205010466</t>
  </si>
  <si>
    <t>63110EN0022534952400100600001013080</t>
  </si>
  <si>
    <t>63110EN0022534952400100410021000130</t>
  </si>
  <si>
    <t>63110EN0023515273100200502009000161</t>
  </si>
  <si>
    <t>63110EN0022534952400100502002001842</t>
  </si>
  <si>
    <t>63110EN0022534952400100050070000790</t>
  </si>
  <si>
    <t>63111EN0013616786900100502012000901</t>
  </si>
  <si>
    <t>63120EN0023518115600100721210000360</t>
  </si>
  <si>
    <t>63110EN0023524324200100721210003330</t>
  </si>
  <si>
    <t>63110EN0023458664600100600001009280</t>
  </si>
  <si>
    <t>63110EN0022534034000100010305004200</t>
  </si>
  <si>
    <t>63110EN0023510723800100600001008540</t>
  </si>
  <si>
    <t>63110EN0023454756400100600001011500</t>
  </si>
  <si>
    <t>63110EN0023454705000100600001002780</t>
  </si>
  <si>
    <t>ECA</t>
  </si>
  <si>
    <t>63110EN0022581516700200502009000861</t>
  </si>
  <si>
    <t>63110EN0022586180500200730910001220</t>
  </si>
  <si>
    <t>63110EN0022586180500200730880003020</t>
  </si>
  <si>
    <t>63110EN0022586180500100022130007275</t>
  </si>
  <si>
    <t>63110EN0022586180500100600001012120</t>
  </si>
  <si>
    <t>63110EN0022586180500100600001003460</t>
  </si>
  <si>
    <t>63110EN0022586180500100640014000370</t>
  </si>
  <si>
    <t>63110EN0022586180500200730920021464</t>
  </si>
  <si>
    <t>63110EN0022586180500200502007001820</t>
  </si>
  <si>
    <t>63150EN0022586181000200010220000600</t>
  </si>
  <si>
    <t>63150EN0022586181000200010180005641</t>
  </si>
  <si>
    <t>67732EN0022586181000400022360005195</t>
  </si>
  <si>
    <t>67732EN0022586181000400010890003530</t>
  </si>
  <si>
    <t>67732EN0022586181000400021085002062</t>
  </si>
  <si>
    <t>67732EN0022586181000100022005000485</t>
  </si>
  <si>
    <t>67732EN0022586181000100021095000650</t>
  </si>
  <si>
    <t>63150EN0022586181000100010240004432</t>
  </si>
  <si>
    <t>67732EN0022586181000100022360010075</t>
  </si>
  <si>
    <t>67732EN0022586181000100010890006970</t>
  </si>
  <si>
    <t>63150EN0022586181000100500009001010</t>
  </si>
  <si>
    <t>69322EN0022586181000100011480000600</t>
  </si>
  <si>
    <t>63110EN0022586180200200721185005880</t>
  </si>
  <si>
    <t>63120EN0022586180200200721185005880</t>
  </si>
  <si>
    <t>63110EN0022586180200200502007000210</t>
  </si>
  <si>
    <t>63110EN0022586180200200502007000560</t>
  </si>
  <si>
    <t>63110EN0022586180200200502007001560</t>
  </si>
  <si>
    <t>63110EN0022586180200200730910002870</t>
  </si>
  <si>
    <t>63110EN0022586180200200502007000025</t>
  </si>
  <si>
    <t>63110EN0022586180200200502007000540</t>
  </si>
  <si>
    <t>63110EN0022586180200200730920029264</t>
  </si>
  <si>
    <t>63120EN0022586180200100730910000310</t>
  </si>
  <si>
    <t>63131EN0022586180200100502007000940</t>
  </si>
  <si>
    <t>69323EN0022586180200100730880001800</t>
  </si>
  <si>
    <t>69323EN0022586180200100502007001380</t>
  </si>
  <si>
    <t>69323EN0022586180200100730920021564</t>
  </si>
  <si>
    <t>69323EN0022586180200100502007001660</t>
  </si>
  <si>
    <t>69311EN0022586180200100383717006580</t>
  </si>
  <si>
    <t>69323EN0022586180200100502007000460</t>
  </si>
  <si>
    <t>63110EN0023631195900100502007001920</t>
  </si>
  <si>
    <t>63110EN0023631195900100600001012140</t>
  </si>
  <si>
    <t>63110EN0023631195900100730910009230</t>
  </si>
  <si>
    <t>63110EN0023454785400700639506012802</t>
  </si>
  <si>
    <t>63110EN0023454785400700700120011115</t>
  </si>
  <si>
    <t>63110EN0023454785400700721220005510</t>
  </si>
  <si>
    <t>63210EN0013631560400100600001000956</t>
  </si>
  <si>
    <t>63210EN0012586181700200020800002930</t>
  </si>
  <si>
    <t>63210EN0012586181700100720790002010</t>
  </si>
  <si>
    <t>63210EN0012586181700100021880001972</t>
  </si>
  <si>
    <t>63210EN0012586181700100010860004682</t>
  </si>
  <si>
    <t>63210EN0012586181700100021890000525</t>
  </si>
  <si>
    <t>63210EN0012586181700100021890004144</t>
  </si>
  <si>
    <t>63210EN0012586181700100050095000190</t>
  </si>
  <si>
    <t>63210EN0012586181900100500003001100</t>
  </si>
  <si>
    <t>63210EN0012586181900100290030000595</t>
  </si>
  <si>
    <t>63210EN0012586181900100022280004111</t>
  </si>
  <si>
    <t>63210EN0012586181900100500003001152</t>
  </si>
  <si>
    <t>63210EN0022586181900400050030000190</t>
  </si>
  <si>
    <t>63180EN0023514215900100010101001750</t>
  </si>
  <si>
    <t>63210EN0023453844500100050080000250</t>
  </si>
  <si>
    <t>69321EN0023453844500100050080000380</t>
  </si>
  <si>
    <t>63210EN0023453844500100050080000150</t>
  </si>
  <si>
    <t>69321EN0023453844500200290120000180</t>
  </si>
  <si>
    <t>69321EN0023453844500200020750002920</t>
  </si>
  <si>
    <t xml:space="preserve">CENTRO                        VALLEDUPAR                    CR 7 15-26                                                  </t>
  </si>
  <si>
    <t>63110EN0023641755500100020375000070</t>
  </si>
  <si>
    <t>63210EN0023453850500200010340013220</t>
  </si>
  <si>
    <t>69311EN0023453842300100502016000050</t>
  </si>
  <si>
    <t>69311EN0023453842300100383712008711</t>
  </si>
  <si>
    <t>69311EN0023453842300100268303007126</t>
  </si>
  <si>
    <t>69311EN0023453842300100639506006842</t>
  </si>
  <si>
    <t>69311EN0023453842300100639508009789</t>
  </si>
  <si>
    <t>69311EN0023453842300100279407003470</t>
  </si>
  <si>
    <t>69311EN0023453842300100639506005322</t>
  </si>
  <si>
    <t>67711EN0023453842300100639509000530</t>
  </si>
  <si>
    <t>67711EN0023453842300100000000000000</t>
  </si>
  <si>
    <t>63110EN0023453842300200502011000360</t>
  </si>
  <si>
    <t>63110EN0023631198900100639507004984</t>
  </si>
  <si>
    <t>69311EN0023453842300400639508002389</t>
  </si>
  <si>
    <t>67711EN0023453842300400639503007173</t>
  </si>
  <si>
    <t>63180EN0022037283600100502005001210</t>
  </si>
  <si>
    <t>69311EN0022037283600100639511001590</t>
  </si>
  <si>
    <t>63210EN0023453704100100600001000656</t>
  </si>
  <si>
    <t>63210EN0023453704100100011420012340</t>
  </si>
  <si>
    <t>63210EN0023453704100100060240005070</t>
  </si>
  <si>
    <t>69321EN0022106155000100500008000360</t>
  </si>
  <si>
    <t>67732EN0022106155000100021345001262</t>
  </si>
  <si>
    <t>63110EN0023618897600100600001005200</t>
  </si>
  <si>
    <t>63110EN0023501066800100042810000080</t>
  </si>
  <si>
    <t>63110EN0022535475500400268801008660</t>
  </si>
  <si>
    <t>63110EN0022535475500400279102011455</t>
  </si>
  <si>
    <t>63110EN0022535475500400279407005890</t>
  </si>
  <si>
    <t>63110EN0022535475500400103715000730</t>
  </si>
  <si>
    <t>63110EN0022535475500400279407001490</t>
  </si>
  <si>
    <t>63110EN0022535475500400268802005890</t>
  </si>
  <si>
    <t>63110EN0022535475500100113914003250</t>
  </si>
  <si>
    <t>63110EN0022535475500100032102006200</t>
  </si>
  <si>
    <t>63110EN0022535475500100268101011050</t>
  </si>
  <si>
    <t>63110EN0022535475500100032505005820</t>
  </si>
  <si>
    <t>63110EN0022535475500100268102009739</t>
  </si>
  <si>
    <t>63110EN0022535475500100362911000940</t>
  </si>
  <si>
    <t>63110EN0022535475500100124401005730</t>
  </si>
  <si>
    <t>63110EN0022535475500100502004001940</t>
  </si>
  <si>
    <t>63110EN0022535475500100343807002040</t>
  </si>
  <si>
    <t>63110EN0022535475500100502002001762</t>
  </si>
  <si>
    <t>63110EN0022535475500100020508002470</t>
  </si>
  <si>
    <t>63110EN0022535475500100502002000582</t>
  </si>
  <si>
    <t>63110EN0022535475500100502013001100</t>
  </si>
  <si>
    <t>63110EN0022535475500100268303011706</t>
  </si>
  <si>
    <t>63110EN0022535475500100268604005866</t>
  </si>
  <si>
    <t>63110EN0022535475500100279401008150</t>
  </si>
  <si>
    <t>63110EN0022535475500100502003000310</t>
  </si>
  <si>
    <t>63110EN0022535475500100273001000940</t>
  </si>
  <si>
    <t>63110EN0022535475500100639511006070</t>
  </si>
  <si>
    <t>63110EN0022535475500100279405002497</t>
  </si>
  <si>
    <t>63110EN0022535475500100268801008320</t>
  </si>
  <si>
    <t>63110EN0022535475500100268301004221</t>
  </si>
  <si>
    <t>63110EN0022535475500100071307002740</t>
  </si>
  <si>
    <t>63110EN0022535475500100383712000751</t>
  </si>
  <si>
    <t>63110EN0022535475500100042802003531</t>
  </si>
  <si>
    <t>63110EN0022535475500100032508004075</t>
  </si>
  <si>
    <t>63110EN0022535475500100113902003650</t>
  </si>
  <si>
    <t>63110EN0022535475500100502015000090</t>
  </si>
  <si>
    <t>63110EN0012535475500200032513009320</t>
  </si>
  <si>
    <t>63110EN0012535475500200268801010860</t>
  </si>
  <si>
    <t>63110EN0012535475500200320918004052</t>
  </si>
  <si>
    <t>63110EN0012535475500200700080011800</t>
  </si>
  <si>
    <t>63110EN0012535475500200502005000001</t>
  </si>
  <si>
    <t>63110EN0022535475500800383714001815</t>
  </si>
  <si>
    <t>63110EN0012535475500200600001013080</t>
  </si>
  <si>
    <t>63110EN0012535475500200010307001640</t>
  </si>
  <si>
    <t>63110EN0022535475500800071512000923</t>
  </si>
  <si>
    <t>63110EN0022535475500800502002001702</t>
  </si>
  <si>
    <t>63110EN0012535475500200502004000220</t>
  </si>
  <si>
    <t>63110EN0022535475500800279001002420</t>
  </si>
  <si>
    <t>63110EN0012535475500200268101012450</t>
  </si>
  <si>
    <t>63110EN0012535475500200383713000723</t>
  </si>
  <si>
    <t>63110EN0022535475500800333307005530</t>
  </si>
  <si>
    <t>63110EN0022535475500800268305010358</t>
  </si>
  <si>
    <t>63110EN0012535475500200279101003340</t>
  </si>
  <si>
    <t>63110EN0012535475500200639508002449</t>
  </si>
  <si>
    <t>63110EN0012535475500200052602006889</t>
  </si>
  <si>
    <t>63110EN0012535475500200279102000040</t>
  </si>
  <si>
    <t>63110EN0012535475500200502011000740</t>
  </si>
  <si>
    <t>63110EN0012535475500200383713001123</t>
  </si>
  <si>
    <t>63110EN0012535475500200383717006230</t>
  </si>
  <si>
    <t>63110EN0022535475500800600001013080</t>
  </si>
  <si>
    <t>63110EN0022535475500800071306003180</t>
  </si>
  <si>
    <t>63110EN0022535475500800032504003605</t>
  </si>
  <si>
    <t>63110EN0012535475500200502004000130</t>
  </si>
  <si>
    <t>63110EN0012535475500200113904001321</t>
  </si>
  <si>
    <t>63110EN0022535475501200032103003470</t>
  </si>
  <si>
    <t>63110EN0022535475500600010207000238</t>
  </si>
  <si>
    <t>63110EN0022535475500600032504004950</t>
  </si>
  <si>
    <t>63110EN0022535475500600114108004666</t>
  </si>
  <si>
    <t>63110EN0022535475500600333313002970</t>
  </si>
  <si>
    <t>63110EN0022530957100100600001010220</t>
  </si>
  <si>
    <t>63110EN0022530957100100268601007220</t>
  </si>
  <si>
    <t>63110EN0022530957100100279001003860</t>
  </si>
  <si>
    <t>63110EN0022530957100100273001001720</t>
  </si>
  <si>
    <t>63110EN0022536021100100114104003070</t>
  </si>
  <si>
    <t>63110EN0023644431200100502006001510</t>
  </si>
  <si>
    <t>63110EN0022532152800100010340014310</t>
  </si>
  <si>
    <t>63110EN0013525457200100600001012280</t>
  </si>
  <si>
    <t>63110EN0023613721800100343810005060</t>
  </si>
  <si>
    <t>63110EN0023514242600100550051000250</t>
  </si>
  <si>
    <t>63140EN0023651634000100050070000140</t>
  </si>
  <si>
    <t>63110EN0023620381200100371719002890</t>
  </si>
  <si>
    <t>63110EN0023620381200100371718000360</t>
  </si>
  <si>
    <t>63110EN0022535322300100600001008680</t>
  </si>
  <si>
    <t>69321EN0023509537300100290095004816</t>
  </si>
  <si>
    <t>63110EN0023511020100100600001010140</t>
  </si>
  <si>
    <t>Actividades de producción</t>
  </si>
  <si>
    <t>69321EN0023511262100100020375001850</t>
  </si>
  <si>
    <t>67731EN0023453849900200050100000210</t>
  </si>
  <si>
    <t>67731EN0023453849900200021470000035</t>
  </si>
  <si>
    <t>67731EN0023453849900100500011000040</t>
  </si>
  <si>
    <t>67731EN0023453849900100022420004530</t>
  </si>
  <si>
    <t>67731EN0023453849900100021510001170</t>
  </si>
  <si>
    <t>67731EN0023453849900100011100005415</t>
  </si>
  <si>
    <t>67731EN0023453849900100050100000190</t>
  </si>
  <si>
    <t>67731EN0023453849900100011090001720</t>
  </si>
  <si>
    <t>67731EN0023453849900100021630000920</t>
  </si>
  <si>
    <t>67731EN0023453849900100500011000050</t>
  </si>
  <si>
    <t>67731EN0023453849900100021630000210</t>
  </si>
  <si>
    <t>67731EN0023453849900100021810001549</t>
  </si>
  <si>
    <t>69322EN0023453849900100021890000580</t>
  </si>
  <si>
    <t>67731EN0023453849900100050100000130</t>
  </si>
  <si>
    <t>67731EN0023453849900100500011000270</t>
  </si>
  <si>
    <t>67731EN0023453849900100011400005055</t>
  </si>
  <si>
    <t>67731EN0023453849900100021830006010</t>
  </si>
  <si>
    <t>67731EN0023453849900100022410002650</t>
  </si>
  <si>
    <t>67731EN0023453849900100021830005270</t>
  </si>
  <si>
    <t>67731EN0023453849900400021510000570</t>
  </si>
  <si>
    <t>67731EN0023453849900400022410005330</t>
  </si>
  <si>
    <t>67731EN0023453849900400021520004691</t>
  </si>
  <si>
    <t>67731EN0023453849900400021470001660</t>
  </si>
  <si>
    <t>67731EN0023631198600100021430002565</t>
  </si>
  <si>
    <t>67731EN0023631198600100050060000250</t>
  </si>
  <si>
    <t>67731EN0023631198600100022420004050</t>
  </si>
  <si>
    <t>67731EN0023631198600100011080000800</t>
  </si>
  <si>
    <t>67731EN0023631198800100021510005370</t>
  </si>
  <si>
    <t>63140EN0022586181200200010960002545</t>
  </si>
  <si>
    <t>63140EN0022586181200200050040000067</t>
  </si>
  <si>
    <t>63140EN0022586181200200011350011120</t>
  </si>
  <si>
    <t>63140EN0022586181200200010990002120</t>
  </si>
  <si>
    <t>63140EN0022586181200200010540000700</t>
  </si>
  <si>
    <t>69321EN0022586181200100020630000980</t>
  </si>
  <si>
    <t>63140EN0022586181200100500004000520</t>
  </si>
  <si>
    <t>69321EN0022586181200100020720018792</t>
  </si>
  <si>
    <t>69324EN0023631198200100050020000520</t>
  </si>
  <si>
    <t>69324EN0023631198200100000000000000</t>
  </si>
  <si>
    <t>67391EN0023631198200100500002000275</t>
  </si>
  <si>
    <t xml:space="preserve">COLOMBIA TELECOMUNIC BIC             </t>
  </si>
  <si>
    <t xml:space="preserve">MORATO                        BOGOTA                        TR 60 114A-55 LOC  NREG                                     </t>
  </si>
  <si>
    <t>63110EN0022037281000100371717002120</t>
  </si>
  <si>
    <t>63110EN0022534952400100011385007684</t>
  </si>
  <si>
    <t>63110EN0022534952400100750340001060</t>
  </si>
  <si>
    <t>63110EN0022535348500100071306004120</t>
  </si>
  <si>
    <t>63110EN0022535934400100502011000350</t>
  </si>
  <si>
    <t>63110EN0022586180500200730880000630</t>
  </si>
  <si>
    <t>63110EN0023515273100100502012000041</t>
  </si>
  <si>
    <t>69323EN0022586180200100502007001790</t>
  </si>
  <si>
    <t>63140EN0023631198200100290050090140</t>
  </si>
  <si>
    <t>63150EN0022586181000500410013000930</t>
  </si>
  <si>
    <t>67731EN0023453849900100500006002280</t>
  </si>
  <si>
    <t>67732EN0022586181000500021110001750</t>
  </si>
  <si>
    <t>67732EN0023615197700100022070006310</t>
  </si>
  <si>
    <t>69324EN0022567509100300020680012551</t>
  </si>
  <si>
    <t>63180EN0022037281000100071510003840</t>
  </si>
  <si>
    <t>INMEL</t>
  </si>
  <si>
    <t>CRUCE INFOS</t>
  </si>
  <si>
    <t>OBSERVACION FACTURA</t>
  </si>
  <si>
    <t>CRUCE CENTRALIZADA</t>
  </si>
  <si>
    <t>SEGMENTO</t>
  </si>
  <si>
    <t>SIGLAS EJECUTIVO</t>
  </si>
  <si>
    <t>EJECUTIVO DE CUENTA</t>
  </si>
  <si>
    <t>CENTRO DE IMPRESIÓN</t>
  </si>
  <si>
    <t>ACONDESA SA</t>
  </si>
  <si>
    <t>SSGMTO</t>
  </si>
  <si>
    <t>egomezar</t>
  </si>
  <si>
    <t>Edmy De Jesus Gomez Ariza</t>
  </si>
  <si>
    <t>CARTAGENA</t>
  </si>
  <si>
    <t>ALMACENES CORONA SAS</t>
  </si>
  <si>
    <t>ALMACENES EXITO S A</t>
  </si>
  <si>
    <t>AMERICANO AVIANCA S.A. AEROVIAS DEL CONTINE</t>
  </si>
  <si>
    <t>ANDEAN TOWER PARTNERSCOLOMBIA SAS</t>
  </si>
  <si>
    <t>ARCOS DORADOS COLOMBIA SAS</t>
  </si>
  <si>
    <t>ASOCIACION MUTUAL SER EPS</t>
  </si>
  <si>
    <t>ATC SITIOS DE COLOMBIA SAS</t>
  </si>
  <si>
    <t>AVIDESA MAC POLLO SA</t>
  </si>
  <si>
    <t>AZTECA COMUNICACIONE COLOMBIA SAS</t>
  </si>
  <si>
    <t>BANCO AGRARIO DE COLOMBIA SA</t>
  </si>
  <si>
    <t>BANCO AV VILLAS</t>
  </si>
  <si>
    <t>BANCO CAJA SOCIAL SA</t>
  </si>
  <si>
    <t>BANCO COOMEVA SA</t>
  </si>
  <si>
    <t>BANCO DE OCCIDENTE SA</t>
  </si>
  <si>
    <t>BANCO W SA</t>
  </si>
  <si>
    <t>BANCOLOMBIA SA</t>
  </si>
  <si>
    <t>BAVARIA &amp; CIA SCA</t>
  </si>
  <si>
    <t>BIC COLOMBIA TELECOMUNIC ACIONES SA ESP</t>
  </si>
  <si>
    <t>BIENESTAR IPS SAS</t>
  </si>
  <si>
    <t>CALYPSO BARRANQUILLA SAS</t>
  </si>
  <si>
    <t>CALZADO SPRING STEP</t>
  </si>
  <si>
    <t>CARACOL SA</t>
  </si>
  <si>
    <t>COLOMBIA CHILDREN INTERNATIONAL</t>
  </si>
  <si>
    <t>COLOMBIA MOVIL SA ESP</t>
  </si>
  <si>
    <t>COMCEL SA</t>
  </si>
  <si>
    <t>COMERCIAL ALLAN SAS</t>
  </si>
  <si>
    <t>COMERCIALIZADORA ARTURO CALLE SAS</t>
  </si>
  <si>
    <t>COMUNICACION COMCEL SA</t>
  </si>
  <si>
    <t>CONSORCIO CANALES NACIONALES PRIVADOS</t>
  </si>
  <si>
    <t>COOLECHERA LTDA</t>
  </si>
  <si>
    <t>COOMEVA COOPERATIVA</t>
  </si>
  <si>
    <t>COOMEVA ENTIDAD PROMOTORA SALUD SA</t>
  </si>
  <si>
    <t>COOSALUD ENTIDAD PROMOTORA DE SALUD S</t>
  </si>
  <si>
    <t>CREDIVALORES CREDISERVICIOS SA</t>
  </si>
  <si>
    <t>CRYSTAL SAS</t>
  </si>
  <si>
    <t>CUEROS VELEZ SAS</t>
  </si>
  <si>
    <t>D1 SAS</t>
  </si>
  <si>
    <t>DANE</t>
  </si>
  <si>
    <t>DENTIX COLOMBIA SAS</t>
  </si>
  <si>
    <t>DIRECTV COLOMBIA LTDA</t>
  </si>
  <si>
    <t>DISOL SA</t>
  </si>
  <si>
    <t>DISTRACOM SA</t>
  </si>
  <si>
    <t>DOMESA DE   COLOMBIA</t>
  </si>
  <si>
    <t>DROGAS S&amp;S SAS</t>
  </si>
  <si>
    <t>EDATEL SA</t>
  </si>
  <si>
    <t>EN SALUD SAS SINERGIA GLOBAL</t>
  </si>
  <si>
    <t>EPAGO DE COLOMBIA SA</t>
  </si>
  <si>
    <t>ETB SA ESP</t>
  </si>
  <si>
    <t>EXPRESO BRASILIA SA</t>
  </si>
  <si>
    <t>FONDO NACIONAL DEL AHORRO</t>
  </si>
  <si>
    <t>FRISBY SA</t>
  </si>
  <si>
    <t>FUENTES DE PODER HOGAR COMUNICACION CELULAR COMCEL SA</t>
  </si>
  <si>
    <t>FUNDACION SANTO DOMINGO - FSD</t>
  </si>
  <si>
    <t>GASES DEL CARIBE S.A ESP</t>
  </si>
  <si>
    <t>GASNACER S.A. E.S.P.</t>
  </si>
  <si>
    <t>GRUPO ARGOS SA</t>
  </si>
  <si>
    <t>HIDROCARBUROS SAS CENIT TRANSPORTE Y LOGISTICA DE</t>
  </si>
  <si>
    <t>IGLESIA UNIVERSAL DE REINO DE DIOS</t>
  </si>
  <si>
    <t>INDUSTRIAS PUROPOLLO SAS</t>
  </si>
  <si>
    <t>INSTITUTO COLOMBIANO DE CREDITO EDUCATIVO</t>
  </si>
  <si>
    <t>INTEGRAL A VICTIMAS UNIDAD PARA LA ATENCION Y REPARACIO</t>
  </si>
  <si>
    <t>INTERNEXA SA</t>
  </si>
  <si>
    <t>INVERSISA SAS</t>
  </si>
  <si>
    <t>JERONIMO MARTINS COLOMBIA SAS</t>
  </si>
  <si>
    <t>MEICO SA</t>
  </si>
  <si>
    <t>MODAS Y DISENOS SA</t>
  </si>
  <si>
    <t>NORCONTROL APPLUS</t>
  </si>
  <si>
    <t>OLIMPICA SA SUPERTIENDAS Y DROGUERIAS</t>
  </si>
  <si>
    <t>OPTICAS GMO COLOMBIA</t>
  </si>
  <si>
    <t>ORGANIZACION TERPEL SA</t>
  </si>
  <si>
    <t>PAPELERO TAURO SA CENTRO MAYORISTA</t>
  </si>
  <si>
    <t>PARTNERS TELECOM COLOMBIA SAS</t>
  </si>
  <si>
    <t>PAYLESS SHOESOUCE PSS DE COLOMBIA LTDA</t>
  </si>
  <si>
    <t>PERMODA LTDA</t>
  </si>
  <si>
    <t>PORVENIR SA</t>
  </si>
  <si>
    <t>POSITIVA COMPANIA DE SEGUROS SA</t>
  </si>
  <si>
    <t>PROCAFECOL SA</t>
  </si>
  <si>
    <t>PROCURADURIA GENERAL DE LA NACION</t>
  </si>
  <si>
    <t>PROMIGAS SA ESP</t>
  </si>
  <si>
    <t>QUIMIO   SALUD LTDA</t>
  </si>
  <si>
    <t>SA MUEBLES JAMAR</t>
  </si>
  <si>
    <t>SAS COLUMBUS NETWORKS DE COLUMBIA</t>
  </si>
  <si>
    <t>SERVIBANCA SA</t>
  </si>
  <si>
    <t>SERVIENTREGA SA</t>
  </si>
  <si>
    <t>SUPERINTENDENCIA DE NOTARIADO Y REGISTRO</t>
  </si>
  <si>
    <t>SURTIDORA DE GAS DEL CARIBE SA</t>
  </si>
  <si>
    <t>TELECOMUNICACIONES SA ESP COLOMBIA</t>
  </si>
  <si>
    <t>UFINET COLOMBIA SA</t>
  </si>
  <si>
    <t>ULTIMOS DIAS IGLESIA D JESUCRISTO DE LOS SANTOS DE LOS</t>
  </si>
  <si>
    <t>UNE EPM    TELECOMUNICACIONES SA</t>
  </si>
  <si>
    <t>UNIRED COLOMBIA SAS</t>
  </si>
  <si>
    <t>VIVA 1A IPS SA</t>
  </si>
  <si>
    <t>VP GLOBAL LTDA</t>
  </si>
  <si>
    <t>NIC2</t>
  </si>
  <si>
    <t>SIM</t>
  </si>
  <si>
    <t>FISICOS</t>
  </si>
  <si>
    <t>RECIBIDO</t>
  </si>
  <si>
    <t>OBSERVACIONES</t>
  </si>
  <si>
    <t>NO RECIBIDO</t>
  </si>
  <si>
    <t>EXCLUIDO</t>
  </si>
  <si>
    <t>Rocio</t>
  </si>
  <si>
    <t>OBSERVACIONES VENTAS</t>
  </si>
  <si>
    <t>DIRECCION DE ENTREGA REAL</t>
  </si>
  <si>
    <t>SEGMENTO EJECUTIVO</t>
  </si>
  <si>
    <t>(Todas)</t>
  </si>
  <si>
    <t>Cuenta de DIRECCION DE ENTREGA REAL</t>
  </si>
  <si>
    <t>Columna1</t>
  </si>
  <si>
    <t>Rosmeri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</si>
</sst>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_ &quot;$&quot;\ * #,##0.00_ ;_ &quot;$&quot;\ * \-#,##0.00_ ;_ &quot;$&quot;\ * &quot;-&quot;??_ ;_ @_ "/>
    <numFmt numFmtId="165" formatCode="_ &quot;$&quot;\ * #,##0_ ;_ &quot;$&quot;\ * \-#,##0_ ;_ &quot;$&quot;\ * &quot;-&quot;??_ ;_ @_ "/>
    <numFmt numFmtId="166" formatCode="_-&quot;$&quot;\ * #,##0_-;\-&quot;$&quot;\ * #,##0_-;_-&quot;$&quot;\ * &quot;-&quot;??_-;_-@_-"/>
    <numFmt numFmtId="167" formatCode="_-&quot;$&quot;\ * #,##0.0_-;\-&quot;$&quot;\ * #,##0.0_-;_-&quot;$&quot;\ * &quot;-&quot;??_-;_-@_-"/>
  </numFmts>
  <fonts count="27">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2"/>
      <name val="Tahoma"/>
      <family val="2"/>
    </font>
    <font>
      <sz val="11"/>
      <name val="Tahoma"/>
      <family val="2"/>
    </font>
    <font>
      <sz val="10"/>
      <color theme="1"/>
      <name val="Tahoma"/>
      <family val="2"/>
    </font>
    <font>
      <sz val="10"/>
      <name val="Tahoma"/>
      <family val="2"/>
    </font>
    <font>
      <sz val="9"/>
      <name val="Tahoma"/>
      <family val="2"/>
    </font>
    <font>
      <sz val="9"/>
      <color indexed="81"/>
      <name val="Tahoma"/>
      <family val="2"/>
    </font>
    <font>
      <u/>
      <sz val="11"/>
      <color theme="10"/>
      <name val="Aptos Narrow"/>
      <family val="2"/>
      <scheme val="minor"/>
    </font>
    <font>
      <sz val="11"/>
      <color rgb="FF1F1F1F"/>
      <name val="Arial"/>
      <family val="2"/>
    </font>
    <font>
      <sz val="11"/>
      <color theme="1"/>
      <name val="Aptos"/>
      <family val="2"/>
    </font>
    <font>
      <sz val="11"/>
      <name val="Aptos Narrow"/>
      <family val="2"/>
      <scheme val="minor"/>
    </font>
    <font>
      <sz val="10"/>
      <color theme="1"/>
      <name val="Arial"/>
      <family val="2"/>
    </font>
    <font>
      <sz val="11"/>
      <color theme="1"/>
      <name val="Calibri"/>
      <family val="2"/>
    </font>
    <font>
      <sz val="9"/>
      <color theme="1"/>
      <name val="DIN-Regular"/>
      <family val="2"/>
    </font>
    <font>
      <b/>
      <sz val="9"/>
      <color indexed="81"/>
      <name val="Tahoma"/>
      <family val="2"/>
    </font>
    <font>
      <b/>
      <sz val="10"/>
      <name val="Aptos Narrow"/>
      <family val="2"/>
      <scheme val="minor"/>
    </font>
    <font>
      <sz val="11"/>
      <color theme="0"/>
      <name val="Aptos Narrow"/>
      <family val="2"/>
      <scheme val="minor"/>
    </font>
    <font>
      <sz val="11"/>
      <name val="Aptos"/>
      <family val="2"/>
    </font>
    <font>
      <b/>
      <sz val="11"/>
      <color rgb="FF000000"/>
      <name val="Calibri"/>
      <family val="2"/>
    </font>
    <font>
      <sz val="11"/>
      <color rgb="FF000000"/>
      <name val="Aptos Narrow"/>
      <family val="2"/>
      <scheme val="minor"/>
    </font>
    <font>
      <sz val="11"/>
      <color rgb="FFFF0000"/>
      <name val="Aptos Narrow"/>
      <family val="2"/>
      <scheme val="minor"/>
    </font>
    <font>
      <b/>
      <sz val="11"/>
      <color rgb="FFFF0000"/>
      <name val="Aptos Narrow"/>
      <family val="2"/>
      <scheme val="minor"/>
    </font>
    <font>
      <b/>
      <sz val="11"/>
      <color theme="2" tint="-0.749992370372631"/>
      <name val="Aptos Narrow"/>
      <family val="2"/>
      <scheme val="minor"/>
    </font>
    <font>
      <sz val="11"/>
      <color theme="2" tint="-0.749992370372631"/>
      <name val="Aptos Narrow"/>
      <family val="2"/>
      <scheme val="minor"/>
    </font>
  </fonts>
  <fills count="13">
    <fill>
      <patternFill patternType="none"/>
    </fill>
    <fill>
      <patternFill patternType="gray125"/>
    </fill>
    <fill>
      <patternFill patternType="solid">
        <fgColor theme="0" tint="-4.9989318521683403E-2"/>
        <bgColor theme="4"/>
      </patternFill>
    </fill>
    <fill>
      <patternFill patternType="solid">
        <fgColor indexed="9"/>
        <bgColor indexed="64"/>
      </patternFill>
    </fill>
    <fill>
      <patternFill patternType="solid">
        <fgColor theme="0"/>
        <bgColor indexed="64"/>
      </patternFill>
    </fill>
    <fill>
      <patternFill patternType="solid">
        <fgColor rgb="FFFFFFFF"/>
        <bgColor rgb="FFFFFFFF"/>
      </patternFill>
    </fill>
    <fill>
      <patternFill patternType="solid">
        <fgColor theme="0" tint="-0.14999847407452621"/>
        <bgColor theme="0" tint="-0.14999847407452621"/>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rgb="FFFFFF00"/>
        <bgColor indexed="64"/>
      </patternFill>
    </fill>
    <fill>
      <patternFill patternType="solid">
        <fgColor rgb="FFBFBFBF"/>
        <bgColor indexed="64"/>
      </patternFill>
    </fill>
    <fill>
      <patternFill patternType="solid">
        <fgColor rgb="FF92D050"/>
        <bgColor indexed="64"/>
      </patternFill>
    </fill>
    <fill>
      <patternFill patternType="solid">
        <fgColor theme="5"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theme="4" tint="0.39997558519241921"/>
      </bottom>
      <diagonal/>
    </border>
    <border>
      <left/>
      <right/>
      <top style="thin">
        <color indexed="64"/>
      </top>
      <bottom style="thin">
        <color indexed="64"/>
      </bottom>
      <diagonal/>
    </border>
  </borders>
  <cellStyleXfs count="11">
    <xf numFmtId="0" fontId="0" fillId="0" borderId="0"/>
    <xf numFmtId="44" fontId="1" fillId="0" borderId="0" applyFont="0" applyFill="0" applyBorder="0" applyAlignment="0" applyProtection="0"/>
    <xf numFmtId="0" fontId="3" fillId="0" borderId="0"/>
    <xf numFmtId="0" fontId="3" fillId="0" borderId="0"/>
    <xf numFmtId="0" fontId="3" fillId="0" borderId="0">
      <alignment vertical="top"/>
    </xf>
    <xf numFmtId="0" fontId="3" fillId="0" borderId="0"/>
    <xf numFmtId="0" fontId="1" fillId="0" borderId="0"/>
    <xf numFmtId="0" fontId="1" fillId="0" borderId="0"/>
    <xf numFmtId="0" fontId="3" fillId="0" borderId="0"/>
    <xf numFmtId="0" fontId="10" fillId="0" borderId="0" applyNumberFormat="0" applyFill="0" applyBorder="0" applyAlignment="0" applyProtection="0"/>
    <xf numFmtId="164" fontId="3" fillId="0" borderId="0" applyFont="0" applyFill="0" applyBorder="0" applyAlignment="0" applyProtection="0"/>
  </cellStyleXfs>
  <cellXfs count="128">
    <xf numFmtId="0" fontId="0" fillId="0" borderId="0" xfId="0"/>
    <xf numFmtId="0" fontId="4" fillId="0" borderId="0" xfId="3" applyFont="1"/>
    <xf numFmtId="0" fontId="4" fillId="0" borderId="0" xfId="4" applyFont="1">
      <alignment vertical="top"/>
    </xf>
    <xf numFmtId="0" fontId="4" fillId="0" borderId="0" xfId="3" applyFont="1" applyAlignment="1">
      <alignmen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xf>
    <xf numFmtId="0" fontId="5" fillId="0" borderId="1" xfId="5" applyFont="1" applyBorder="1" applyAlignment="1">
      <alignment horizontal="center"/>
    </xf>
    <xf numFmtId="0" fontId="0" fillId="0" borderId="2" xfId="0" applyBorder="1" applyAlignment="1">
      <alignment horizontal="center"/>
    </xf>
    <xf numFmtId="0" fontId="0" fillId="0" borderId="0" xfId="0" applyAlignment="1">
      <alignment horizontal="left"/>
    </xf>
    <xf numFmtId="14" fontId="0" fillId="0" borderId="0" xfId="0" applyNumberFormat="1"/>
    <xf numFmtId="0" fontId="0" fillId="0" borderId="1" xfId="0" applyBorder="1" applyAlignment="1">
      <alignment horizontal="left"/>
    </xf>
    <xf numFmtId="0" fontId="11" fillId="0" borderId="1" xfId="0" applyFont="1" applyBorder="1" applyAlignment="1">
      <alignment horizontal="left"/>
    </xf>
    <xf numFmtId="0" fontId="0" fillId="4" borderId="1" xfId="0" applyFill="1" applyBorder="1" applyAlignment="1">
      <alignment horizontal="left"/>
    </xf>
    <xf numFmtId="0" fontId="0" fillId="4" borderId="1" xfId="0" applyFill="1" applyBorder="1" applyAlignment="1">
      <alignment horizontal="center"/>
    </xf>
    <xf numFmtId="0" fontId="7" fillId="0" borderId="1" xfId="5" applyFont="1" applyBorder="1" applyAlignment="1">
      <alignment horizontal="center"/>
    </xf>
    <xf numFmtId="0" fontId="7" fillId="0" borderId="1" xfId="5" applyFont="1" applyBorder="1" applyAlignment="1">
      <alignment horizontal="left"/>
    </xf>
    <xf numFmtId="0" fontId="7" fillId="3" borderId="1" xfId="3" applyFont="1" applyFill="1" applyBorder="1" applyAlignment="1">
      <alignment horizontal="left"/>
    </xf>
    <xf numFmtId="0" fontId="6" fillId="0" borderId="1" xfId="5" applyFont="1" applyBorder="1" applyAlignment="1">
      <alignment horizontal="center"/>
    </xf>
    <xf numFmtId="0" fontId="6" fillId="0" borderId="1" xfId="5" applyFont="1" applyBorder="1" applyAlignment="1">
      <alignment horizontal="left"/>
    </xf>
    <xf numFmtId="0" fontId="7" fillId="3" borderId="1" xfId="5" applyFont="1" applyFill="1" applyBorder="1" applyAlignment="1">
      <alignment horizontal="center"/>
    </xf>
    <xf numFmtId="0" fontId="7" fillId="3" borderId="1" xfId="5" applyFont="1" applyFill="1" applyBorder="1" applyAlignment="1">
      <alignment horizontal="left"/>
    </xf>
    <xf numFmtId="0" fontId="8" fillId="0" borderId="1" xfId="5" applyFont="1" applyBorder="1" applyAlignment="1">
      <alignment horizontal="left"/>
    </xf>
    <xf numFmtId="0" fontId="6" fillId="0" borderId="1" xfId="2" applyFont="1" applyBorder="1" applyAlignment="1">
      <alignment horizontal="center"/>
    </xf>
    <xf numFmtId="0" fontId="15" fillId="0" borderId="1" xfId="0" applyFont="1" applyBorder="1" applyAlignment="1">
      <alignment horizontal="center"/>
    </xf>
    <xf numFmtId="165" fontId="6" fillId="0" borderId="1" xfId="10" applyNumberFormat="1" applyFont="1" applyFill="1" applyBorder="1" applyAlignment="1">
      <alignment horizontal="left"/>
    </xf>
    <xf numFmtId="0" fontId="1" fillId="0" borderId="1" xfId="0" applyFont="1" applyBorder="1" applyAlignment="1">
      <alignment horizontal="center"/>
    </xf>
    <xf numFmtId="0" fontId="7" fillId="4" borderId="1" xfId="5" applyFont="1" applyFill="1" applyBorder="1" applyAlignment="1">
      <alignment horizontal="left"/>
    </xf>
    <xf numFmtId="0" fontId="13" fillId="0" borderId="1" xfId="5" applyFont="1" applyBorder="1" applyAlignment="1">
      <alignment horizontal="center"/>
    </xf>
    <xf numFmtId="0" fontId="10" fillId="0" borderId="1" xfId="9" applyBorder="1" applyAlignment="1">
      <alignment horizontal="left"/>
    </xf>
    <xf numFmtId="0" fontId="5" fillId="3" borderId="1" xfId="3" applyFont="1" applyFill="1" applyBorder="1" applyAlignment="1">
      <alignment horizontal="left"/>
    </xf>
    <xf numFmtId="0" fontId="7" fillId="3" borderId="1" xfId="3" applyFont="1" applyFill="1" applyBorder="1" applyAlignment="1">
      <alignment horizontal="center"/>
    </xf>
    <xf numFmtId="0" fontId="13" fillId="0" borderId="1" xfId="0" applyFont="1" applyBorder="1" applyAlignment="1">
      <alignment horizontal="center"/>
    </xf>
    <xf numFmtId="0" fontId="13" fillId="0" borderId="1" xfId="0" applyFont="1" applyBorder="1" applyAlignment="1">
      <alignment horizontal="left"/>
    </xf>
    <xf numFmtId="0" fontId="13" fillId="0" borderId="1" xfId="0" applyFont="1" applyBorder="1" applyAlignment="1" applyProtection="1">
      <alignment horizontal="center"/>
      <protection locked="0"/>
    </xf>
    <xf numFmtId="0" fontId="13" fillId="4" borderId="1" xfId="0" applyFont="1" applyFill="1" applyBorder="1" applyAlignment="1" applyProtection="1">
      <alignment horizontal="center"/>
      <protection locked="0"/>
    </xf>
    <xf numFmtId="0" fontId="13" fillId="4" borderId="1" xfId="0" applyFont="1" applyFill="1" applyBorder="1" applyAlignment="1">
      <alignment horizontal="center"/>
    </xf>
    <xf numFmtId="0" fontId="13" fillId="0" borderId="1" xfId="2" applyFont="1" applyBorder="1" applyAlignment="1">
      <alignment horizontal="center"/>
    </xf>
    <xf numFmtId="0" fontId="13" fillId="3" borderId="1" xfId="6" applyFont="1" applyFill="1" applyBorder="1" applyAlignment="1">
      <alignment horizontal="center"/>
    </xf>
    <xf numFmtId="0" fontId="14" fillId="5" borderId="1" xfId="0" applyFont="1" applyFill="1" applyBorder="1" applyAlignment="1">
      <alignment horizontal="left"/>
    </xf>
    <xf numFmtId="0" fontId="5" fillId="0" borderId="1" xfId="3" applyFont="1" applyBorder="1" applyAlignment="1">
      <alignment horizontal="left"/>
    </xf>
    <xf numFmtId="0" fontId="0" fillId="0" borderId="3" xfId="0" applyBorder="1"/>
    <xf numFmtId="0" fontId="2" fillId="0" borderId="0" xfId="0" applyFont="1" applyAlignment="1">
      <alignment horizontal="center" vertical="center"/>
    </xf>
    <xf numFmtId="0" fontId="2" fillId="0" borderId="4" xfId="0" applyFont="1" applyBorder="1" applyAlignment="1">
      <alignment horizontal="center" vertical="center"/>
    </xf>
    <xf numFmtId="0" fontId="18" fillId="0" borderId="0" xfId="3" applyFont="1" applyAlignment="1">
      <alignment vertical="center"/>
    </xf>
    <xf numFmtId="0" fontId="0" fillId="0" borderId="3" xfId="0" applyBorder="1" applyAlignment="1">
      <alignment horizontal="center" vertical="center"/>
    </xf>
    <xf numFmtId="0" fontId="0" fillId="6" borderId="2" xfId="0" applyFill="1" applyBorder="1" applyAlignment="1">
      <alignment horizontal="left"/>
    </xf>
    <xf numFmtId="0" fontId="0" fillId="0" borderId="2" xfId="0" applyBorder="1" applyAlignment="1">
      <alignment horizontal="left"/>
    </xf>
    <xf numFmtId="0" fontId="0" fillId="4" borderId="2" xfId="0" applyFill="1" applyBorder="1" applyAlignment="1">
      <alignment horizontal="left"/>
    </xf>
    <xf numFmtId="0" fontId="13" fillId="0" borderId="2" xfId="5" applyFont="1" applyBorder="1" applyAlignment="1">
      <alignment horizontal="left"/>
    </xf>
    <xf numFmtId="0" fontId="13" fillId="6" borderId="2" xfId="5" applyFont="1" applyFill="1" applyBorder="1" applyAlignment="1">
      <alignment horizontal="left"/>
    </xf>
    <xf numFmtId="0" fontId="7" fillId="3" borderId="2" xfId="5" applyFont="1" applyFill="1" applyBorder="1" applyAlignment="1">
      <alignment horizontal="left"/>
    </xf>
    <xf numFmtId="2" fontId="16" fillId="4" borderId="2" xfId="0" applyNumberFormat="1" applyFont="1" applyFill="1" applyBorder="1" applyAlignment="1">
      <alignment horizontal="left"/>
    </xf>
    <xf numFmtId="0" fontId="13" fillId="6" borderId="2" xfId="0" applyFont="1" applyFill="1" applyBorder="1" applyAlignment="1">
      <alignment horizontal="left"/>
    </xf>
    <xf numFmtId="0" fontId="13" fillId="0" borderId="2" xfId="0" applyFont="1" applyBorder="1" applyAlignment="1">
      <alignment horizontal="left"/>
    </xf>
    <xf numFmtId="0" fontId="0" fillId="0" borderId="7" xfId="0" applyBorder="1" applyAlignment="1">
      <alignment horizontal="left"/>
    </xf>
    <xf numFmtId="0" fontId="12" fillId="0" borderId="7" xfId="0" applyFont="1" applyBorder="1" applyAlignment="1">
      <alignment horizontal="left"/>
    </xf>
    <xf numFmtId="0" fontId="0" fillId="4" borderId="7" xfId="0" applyFill="1" applyBorder="1" applyAlignment="1">
      <alignment horizontal="left"/>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8" fillId="2" borderId="1" xfId="2" applyFont="1" applyFill="1" applyBorder="1" applyAlignment="1">
      <alignment horizontal="center" vertical="center"/>
    </xf>
    <xf numFmtId="0" fontId="0" fillId="0" borderId="1" xfId="0" applyBorder="1"/>
    <xf numFmtId="166" fontId="0" fillId="0" borderId="1" xfId="0" applyNumberFormat="1" applyBorder="1"/>
    <xf numFmtId="0" fontId="2" fillId="0" borderId="1" xfId="0" applyFont="1" applyBorder="1"/>
    <xf numFmtId="166" fontId="2" fillId="0" borderId="1" xfId="0" applyNumberFormat="1" applyFont="1" applyBorder="1"/>
    <xf numFmtId="0" fontId="0" fillId="0" borderId="0" xfId="0" applyAlignment="1">
      <alignment horizontal="center" vertical="center"/>
    </xf>
    <xf numFmtId="0" fontId="18" fillId="2" borderId="0" xfId="2" applyFont="1" applyFill="1" applyAlignment="1">
      <alignment horizontal="center" vertical="center"/>
    </xf>
    <xf numFmtId="166" fontId="0" fillId="0" borderId="0" xfId="1" applyNumberFormat="1" applyFont="1" applyBorder="1"/>
    <xf numFmtId="166" fontId="2" fillId="0" borderId="0" xfId="0" applyNumberFormat="1" applyFont="1"/>
    <xf numFmtId="0" fontId="0" fillId="0" borderId="0" xfId="0" pivotButton="1"/>
    <xf numFmtId="0" fontId="0" fillId="7" borderId="13" xfId="0" applyFill="1" applyBorder="1"/>
    <xf numFmtId="0" fontId="0" fillId="7" borderId="0" xfId="0" applyFill="1"/>
    <xf numFmtId="0" fontId="2" fillId="0" borderId="1" xfId="0" applyFont="1" applyBorder="1" applyAlignment="1">
      <alignment horizontal="center" vertical="center"/>
    </xf>
    <xf numFmtId="0" fontId="0" fillId="6" borderId="1" xfId="0" applyFill="1" applyBorder="1" applyAlignment="1">
      <alignment horizontal="center"/>
    </xf>
    <xf numFmtId="0" fontId="7" fillId="6" borderId="1" xfId="5" applyFont="1" applyFill="1" applyBorder="1" applyAlignment="1">
      <alignment horizontal="center"/>
    </xf>
    <xf numFmtId="0" fontId="6" fillId="6" borderId="1" xfId="5" applyFont="1" applyFill="1" applyBorder="1" applyAlignment="1">
      <alignment horizontal="center"/>
    </xf>
    <xf numFmtId="0" fontId="15" fillId="6" borderId="1" xfId="0" applyFont="1" applyFill="1" applyBorder="1" applyAlignment="1">
      <alignment horizontal="center"/>
    </xf>
    <xf numFmtId="0" fontId="6" fillId="6" borderId="1" xfId="2" applyFont="1" applyFill="1" applyBorder="1" applyAlignment="1">
      <alignment horizontal="center"/>
    </xf>
    <xf numFmtId="0" fontId="5" fillId="6" borderId="1" xfId="5" applyFont="1" applyFill="1" applyBorder="1" applyAlignment="1">
      <alignment horizontal="center"/>
    </xf>
    <xf numFmtId="0" fontId="13" fillId="6" borderId="1" xfId="0" applyFont="1" applyFill="1" applyBorder="1" applyAlignment="1">
      <alignment horizontal="center"/>
    </xf>
    <xf numFmtId="167" fontId="0" fillId="0" borderId="1" xfId="1" applyNumberFormat="1" applyFont="1" applyBorder="1"/>
    <xf numFmtId="0" fontId="19" fillId="0" borderId="0" xfId="0" applyFont="1"/>
    <xf numFmtId="0" fontId="2" fillId="0" borderId="0" xfId="0" applyFont="1"/>
    <xf numFmtId="0" fontId="20" fillId="0" borderId="0" xfId="4" applyFont="1" applyAlignment="1">
      <alignment horizontal="center" vertical="top" wrapText="1"/>
    </xf>
    <xf numFmtId="0" fontId="0" fillId="0" borderId="1" xfId="0" applyBorder="1" applyAlignment="1">
      <alignment horizontal="center" vertical="center"/>
    </xf>
    <xf numFmtId="0" fontId="0" fillId="7" borderId="1" xfId="0" applyFill="1" applyBorder="1" applyAlignment="1">
      <alignment horizontal="center" vertical="center"/>
    </xf>
    <xf numFmtId="0" fontId="5" fillId="3" borderId="2" xfId="3" applyFont="1" applyFill="1" applyBorder="1" applyAlignment="1">
      <alignment horizontal="left"/>
    </xf>
    <xf numFmtId="0" fontId="0" fillId="0" borderId="12" xfId="0" applyBorder="1" applyAlignment="1">
      <alignment horizontal="left"/>
    </xf>
    <xf numFmtId="14" fontId="2" fillId="8" borderId="0" xfId="0" applyNumberFormat="1" applyFont="1" applyFill="1" applyAlignment="1">
      <alignment vertical="center"/>
    </xf>
    <xf numFmtId="0" fontId="2" fillId="8" borderId="0" xfId="0" applyFont="1" applyFill="1" applyAlignment="1">
      <alignment vertical="center"/>
    </xf>
    <xf numFmtId="0" fontId="0" fillId="0" borderId="1" xfId="0" applyBorder="1" applyAlignment="1">
      <alignment wrapText="1"/>
    </xf>
    <xf numFmtId="0" fontId="21" fillId="10" borderId="1" xfId="0" applyFont="1" applyFill="1" applyBorder="1" applyAlignment="1">
      <alignment horizontal="center" vertical="center" wrapText="1"/>
    </xf>
    <xf numFmtId="0" fontId="22" fillId="0" borderId="0" xfId="0" applyFont="1"/>
    <xf numFmtId="0" fontId="0" fillId="0" borderId="1" xfId="0" applyBorder="1" applyAlignment="1">
      <alignment horizontal="left" wrapText="1"/>
    </xf>
    <xf numFmtId="0" fontId="0" fillId="0" borderId="2" xfId="0" applyBorder="1"/>
    <xf numFmtId="0" fontId="2" fillId="0" borderId="3" xfId="0" applyFont="1" applyBorder="1" applyAlignment="1">
      <alignment horizontal="center" vertical="center"/>
    </xf>
    <xf numFmtId="0" fontId="0" fillId="6" borderId="14" xfId="0" applyFill="1" applyBorder="1" applyAlignment="1">
      <alignment horizontal="center"/>
    </xf>
    <xf numFmtId="0" fontId="0" fillId="0" borderId="14" xfId="0" applyBorder="1" applyAlignment="1">
      <alignment horizontal="center"/>
    </xf>
    <xf numFmtId="0" fontId="0" fillId="6" borderId="8" xfId="0" applyFill="1" applyBorder="1" applyAlignment="1">
      <alignment horizontal="center"/>
    </xf>
    <xf numFmtId="166" fontId="0" fillId="0" borderId="0" xfId="0" applyNumberFormat="1"/>
    <xf numFmtId="0" fontId="23" fillId="9" borderId="0" xfId="0" applyFont="1" applyFill="1" applyAlignment="1">
      <alignment vertical="center"/>
    </xf>
    <xf numFmtId="14" fontId="0" fillId="0" borderId="0" xfId="0" applyNumberFormat="1" applyAlignment="1">
      <alignment vertical="center"/>
    </xf>
    <xf numFmtId="0" fontId="0" fillId="0" borderId="0" xfId="0" applyAlignment="1">
      <alignment vertical="center" wrapText="1"/>
    </xf>
    <xf numFmtId="166" fontId="0" fillId="0" borderId="0" xfId="1" applyNumberFormat="1" applyFont="1"/>
    <xf numFmtId="0" fontId="24" fillId="11" borderId="0" xfId="0" applyFont="1" applyFill="1" applyAlignment="1">
      <alignment vertical="center" wrapText="1"/>
    </xf>
    <xf numFmtId="166" fontId="0" fillId="0" borderId="0" xfId="0" pivotButton="1" applyNumberFormat="1"/>
    <xf numFmtId="0" fontId="2" fillId="11" borderId="6" xfId="0" applyFont="1" applyFill="1" applyBorder="1" applyAlignment="1">
      <alignment horizontal="center" vertical="center"/>
    </xf>
    <xf numFmtId="0" fontId="25" fillId="12" borderId="0" xfId="0" applyFont="1" applyFill="1" applyAlignment="1">
      <alignment vertical="center"/>
    </xf>
    <xf numFmtId="0" fontId="0" fillId="12" borderId="0" xfId="0" applyFill="1" applyAlignment="1">
      <alignment vertical="center"/>
    </xf>
    <xf numFmtId="166" fontId="25" fillId="12" borderId="0" xfId="1" applyNumberFormat="1" applyFont="1" applyFill="1" applyAlignment="1">
      <alignment vertical="center"/>
    </xf>
    <xf numFmtId="166" fontId="26" fillId="12" borderId="0" xfId="1" applyNumberFormat="1" applyFont="1" applyFill="1" applyAlignment="1">
      <alignment vertical="center"/>
    </xf>
    <xf numFmtId="0" fontId="2" fillId="0" borderId="6" xfId="0" applyFont="1" applyBorder="1" applyAlignment="1">
      <alignment vertical="center"/>
    </xf>
    <xf numFmtId="0" fontId="19" fillId="0" borderId="0" xfId="0" applyFont="1" applyAlignment="1">
      <alignment horizontal="center" vertical="center"/>
    </xf>
    <xf numFmtId="0" fontId="18" fillId="0" borderId="0" xfId="3" applyFont="1" applyAlignment="1">
      <alignment horizontal="center" vertical="center"/>
    </xf>
    <xf numFmtId="0" fontId="0" fillId="0" borderId="0" xfId="0" applyAlignment="1">
      <alignment horizontal="center"/>
    </xf>
    <xf numFmtId="0" fontId="12" fillId="0" borderId="0" xfId="4" applyFont="1" applyAlignment="1">
      <alignment horizontal="center" vertical="top" wrapText="1"/>
    </xf>
    <xf numFmtId="0" fontId="20" fillId="0" borderId="0" xfId="4" applyFont="1" applyAlignment="1">
      <alignment horizontal="center" vertical="top" wrapText="1"/>
    </xf>
    <xf numFmtId="0" fontId="2" fillId="0" borderId="0" xfId="0" applyFont="1" applyAlignment="1">
      <alignment horizontal="center"/>
    </xf>
    <xf numFmtId="0" fontId="0" fillId="0" borderId="0" xfId="0"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2" fillId="0" borderId="12"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11" xfId="0" applyFont="1" applyBorder="1" applyAlignment="1">
      <alignment horizontal="center" vertical="center"/>
    </xf>
  </cellXfs>
  <cellStyles count="11">
    <cellStyle name="Hipervínculo" xfId="9" builtinId="8"/>
    <cellStyle name="Moneda" xfId="1" builtinId="4"/>
    <cellStyle name="Moneda 2" xfId="10" xr:uid="{777C1417-83A5-49CF-84C3-7D3FC81193FA}"/>
    <cellStyle name="Normal" xfId="0" builtinId="0"/>
    <cellStyle name="Normal 2" xfId="5" xr:uid="{91865847-D450-449F-AE03-7759F482D6CF}"/>
    <cellStyle name="Normal 2 2" xfId="8" xr:uid="{076E24C0-0512-466B-B7E3-9091E80C7957}"/>
    <cellStyle name="Normal 23" xfId="3" xr:uid="{A648A76F-A158-49DE-816A-A56523CA1519}"/>
    <cellStyle name="Normal 3 2" xfId="6" xr:uid="{69B812AC-AB4F-4F47-A015-C9FAE82DD13A}"/>
    <cellStyle name="Normal 3 2 3" xfId="7" xr:uid="{440FD6CB-61EA-489C-9C69-CF1E1C9DA277}"/>
    <cellStyle name="Normal 5 6" xfId="4" xr:uid="{E62A3333-9034-4273-8633-FC8A29521195}"/>
    <cellStyle name="Normal 9" xfId="2" xr:uid="{CC69D25B-5DEA-4444-AC5A-1C31E8B50161}"/>
  </cellStyles>
  <dxfs count="45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quot;$&quot;\ * #,##0_-;\-&quot;$&quot;\ * #,##0_-;_-&quot;$&quot;\ * &quot;-&quot;??_-;_-@_-"/>
    </dxf>
    <dxf>
      <numFmt numFmtId="19" formatCode="d/mm/yyyy"/>
    </dxf>
    <dxf>
      <numFmt numFmtId="166" formatCode="_-&quot;$&quot;\ * #,##0_-;\-&quot;$&quot;\ * #,##0_-;_-&quot;$&quot;\ * &quot;-&quot;??_-;_-@_-"/>
    </dxf>
    <dxf>
      <numFmt numFmtId="19" formatCode="d/mm/yyyy"/>
    </dxf>
    <dxf>
      <numFmt numFmtId="19" formatCode="d/mm/yyyy"/>
    </dxf>
    <dxf>
      <alignment horizontal="general" vertical="center" textRotation="0" indent="0" justifyLastLine="0" shrinkToFit="0" readingOrder="0"/>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numFmt numFmtId="166" formatCode="_-&quot;$&quot;\ * #,##0_-;\-&quot;$&quot;\ * #,##0_-;_-&quot;$&quot;\ * &quot;-&quot;??_-;_-@_-"/>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Tahoma"/>
        <family val="2"/>
        <scheme val="none"/>
      </font>
      <fill>
        <patternFill patternType="solid">
          <fgColor indexed="64"/>
          <bgColor indexed="9"/>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border outline="0">
        <right style="thin">
          <color indexed="64"/>
        </right>
        <top style="thin">
          <color indexed="64"/>
        </top>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xdr:col>
      <xdr:colOff>4137705</xdr:colOff>
      <xdr:row>0</xdr:row>
      <xdr:rowOff>74431</xdr:rowOff>
    </xdr:from>
    <xdr:to>
      <xdr:col>4</xdr:col>
      <xdr:colOff>982549</xdr:colOff>
      <xdr:row>0</xdr:row>
      <xdr:rowOff>2722562</xdr:rowOff>
    </xdr:to>
    <mc:AlternateContent xmlns:mc="http://schemas.openxmlformats.org/markup-compatibility/2006" xmlns:sle15="http://schemas.microsoft.com/office/drawing/2012/slicer">
      <mc:Choice Requires="sle15">
        <xdr:graphicFrame macro="">
          <xdr:nvGraphicFramePr>
            <xdr:cNvPr id="7" name="SEGMENTO CUENTA">
              <a:extLst>
                <a:ext uri="{FF2B5EF4-FFF2-40B4-BE49-F238E27FC236}">
                  <a16:creationId xmlns:a16="http://schemas.microsoft.com/office/drawing/2014/main" id="{0A0F7B61-77B5-443E-B8C1-9996D50963D0}"/>
                </a:ext>
              </a:extLst>
            </xdr:cNvPr>
            <xdr:cNvGraphicFramePr/>
          </xdr:nvGraphicFramePr>
          <xdr:xfrm>
            <a:off x="0" y="0"/>
            <a:ext cx="0" cy="0"/>
          </xdr:xfrm>
          <a:graphic>
            <a:graphicData uri="http://schemas.microsoft.com/office/drawing/2010/slicer">
              <sle:slicer xmlns:sle="http://schemas.microsoft.com/office/drawing/2010/slicer" name="SEGMENTO CUENTA"/>
            </a:graphicData>
          </a:graphic>
        </xdr:graphicFrame>
      </mc:Choice>
      <mc:Fallback xmlns="">
        <xdr:sp macro="" textlink="">
          <xdr:nvSpPr>
            <xdr:cNvPr id="0" name=""/>
            <xdr:cNvSpPr>
              <a:spLocks noTextEdit="1"/>
            </xdr:cNvSpPr>
          </xdr:nvSpPr>
          <xdr:spPr>
            <a:xfrm>
              <a:off x="8540750" y="74431"/>
              <a:ext cx="6103938" cy="2648131"/>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2635250</xdr:colOff>
      <xdr:row>0</xdr:row>
      <xdr:rowOff>63143</xdr:rowOff>
    </xdr:from>
    <xdr:to>
      <xdr:col>2</xdr:col>
      <xdr:colOff>4082143</xdr:colOff>
      <xdr:row>0</xdr:row>
      <xdr:rowOff>2730500</xdr:rowOff>
    </xdr:to>
    <mc:AlternateContent xmlns:mc="http://schemas.openxmlformats.org/markup-compatibility/2006" xmlns:sle15="http://schemas.microsoft.com/office/drawing/2012/slicer">
      <mc:Choice Requires="sle15">
        <xdr:graphicFrame macro="">
          <xdr:nvGraphicFramePr>
            <xdr:cNvPr id="6" name="TITULAR DE PAGO">
              <a:extLst>
                <a:ext uri="{FF2B5EF4-FFF2-40B4-BE49-F238E27FC236}">
                  <a16:creationId xmlns:a16="http://schemas.microsoft.com/office/drawing/2014/main" id="{DF11C593-6932-43B9-96C1-D1666186691E}"/>
                </a:ext>
              </a:extLst>
            </xdr:cNvPr>
            <xdr:cNvGraphicFramePr/>
          </xdr:nvGraphicFramePr>
          <xdr:xfrm>
            <a:off x="0" y="0"/>
            <a:ext cx="0" cy="0"/>
          </xdr:xfrm>
          <a:graphic>
            <a:graphicData uri="http://schemas.microsoft.com/office/drawing/2010/slicer">
              <sle:slicer xmlns:sle="http://schemas.microsoft.com/office/drawing/2010/slicer" name="TITULAR DE PAGO"/>
            </a:graphicData>
          </a:graphic>
        </xdr:graphicFrame>
      </mc:Choice>
      <mc:Fallback xmlns="">
        <xdr:sp macro="" textlink="">
          <xdr:nvSpPr>
            <xdr:cNvPr id="0" name=""/>
            <xdr:cNvSpPr>
              <a:spLocks noTextEdit="1"/>
            </xdr:cNvSpPr>
          </xdr:nvSpPr>
          <xdr:spPr>
            <a:xfrm>
              <a:off x="2635250" y="63143"/>
              <a:ext cx="5849938" cy="2667357"/>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47625</xdr:colOff>
      <xdr:row>0</xdr:row>
      <xdr:rowOff>55561</xdr:rowOff>
    </xdr:from>
    <xdr:to>
      <xdr:col>0</xdr:col>
      <xdr:colOff>2563813</xdr:colOff>
      <xdr:row>0</xdr:row>
      <xdr:rowOff>2746375</xdr:rowOff>
    </xdr:to>
    <mc:AlternateContent xmlns:mc="http://schemas.openxmlformats.org/markup-compatibility/2006" xmlns:sle15="http://schemas.microsoft.com/office/drawing/2012/slicer">
      <mc:Choice Requires="sle15">
        <xdr:graphicFrame macro="">
          <xdr:nvGraphicFramePr>
            <xdr:cNvPr id="8" name="EJECUTIVO 1">
              <a:extLst>
                <a:ext uri="{FF2B5EF4-FFF2-40B4-BE49-F238E27FC236}">
                  <a16:creationId xmlns:a16="http://schemas.microsoft.com/office/drawing/2014/main" id="{29D593F9-101B-FD38-C6CC-D2FB0B2DE94F}"/>
                </a:ext>
              </a:extLst>
            </xdr:cNvPr>
            <xdr:cNvGraphicFramePr/>
          </xdr:nvGraphicFramePr>
          <xdr:xfrm>
            <a:off x="0" y="0"/>
            <a:ext cx="0" cy="0"/>
          </xdr:xfrm>
          <a:graphic>
            <a:graphicData uri="http://schemas.microsoft.com/office/drawing/2010/slicer">
              <sle:slicer xmlns:sle="http://schemas.microsoft.com/office/drawing/2010/slicer" name="EJECUTIVO 1"/>
            </a:graphicData>
          </a:graphic>
        </xdr:graphicFrame>
      </mc:Choice>
      <mc:Fallback xmlns="">
        <xdr:sp macro="" textlink="">
          <xdr:nvSpPr>
            <xdr:cNvPr id="0" name=""/>
            <xdr:cNvSpPr>
              <a:spLocks noTextEdit="1"/>
            </xdr:cNvSpPr>
          </xdr:nvSpPr>
          <xdr:spPr>
            <a:xfrm>
              <a:off x="47625" y="55561"/>
              <a:ext cx="2516188" cy="2690814"/>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196850</xdr:colOff>
      <xdr:row>0</xdr:row>
      <xdr:rowOff>38100</xdr:rowOff>
    </xdr:from>
    <xdr:to>
      <xdr:col>2</xdr:col>
      <xdr:colOff>679450</xdr:colOff>
      <xdr:row>1</xdr:row>
      <xdr:rowOff>161925</xdr:rowOff>
    </xdr:to>
    <xdr:pic>
      <xdr:nvPicPr>
        <xdr:cNvPr id="2" name="Imagen 1">
          <a:extLst>
            <a:ext uri="{FF2B5EF4-FFF2-40B4-BE49-F238E27FC236}">
              <a16:creationId xmlns:a16="http://schemas.microsoft.com/office/drawing/2014/main" id="{A4F5F426-D3B6-469B-A0D3-ADDF05BF5E20}"/>
            </a:ext>
          </a:extLst>
        </xdr:cNvPr>
        <xdr:cNvPicPr>
          <a:picLocks noChangeAspect="1"/>
        </xdr:cNvPicPr>
      </xdr:nvPicPr>
      <xdr:blipFill rotWithShape="1">
        <a:blip xmlns:r="http://schemas.openxmlformats.org/officeDocument/2006/relationships" r:embed="rId1"/>
        <a:srcRect l="11475" r="13661"/>
        <a:stretch/>
      </xdr:blipFill>
      <xdr:spPr>
        <a:xfrm>
          <a:off x="196850" y="38100"/>
          <a:ext cx="911225" cy="323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196850</xdr:colOff>
      <xdr:row>0</xdr:row>
      <xdr:rowOff>38100</xdr:rowOff>
    </xdr:from>
    <xdr:to>
      <xdr:col>2</xdr:col>
      <xdr:colOff>679450</xdr:colOff>
      <xdr:row>1</xdr:row>
      <xdr:rowOff>161925</xdr:rowOff>
    </xdr:to>
    <xdr:pic>
      <xdr:nvPicPr>
        <xdr:cNvPr id="2" name="Imagen 1">
          <a:extLst>
            <a:ext uri="{FF2B5EF4-FFF2-40B4-BE49-F238E27FC236}">
              <a16:creationId xmlns:a16="http://schemas.microsoft.com/office/drawing/2014/main" id="{E348B5F5-F361-4D14-B459-E3E0A33F7FC2}"/>
            </a:ext>
          </a:extLst>
        </xdr:cNvPr>
        <xdr:cNvPicPr>
          <a:picLocks noChangeAspect="1"/>
        </xdr:cNvPicPr>
      </xdr:nvPicPr>
      <xdr:blipFill rotWithShape="1">
        <a:blip xmlns:r="http://schemas.openxmlformats.org/officeDocument/2006/relationships" r:embed="rId1"/>
        <a:srcRect l="11475" r="13661"/>
        <a:stretch/>
      </xdr:blipFill>
      <xdr:spPr>
        <a:xfrm>
          <a:off x="196850" y="38100"/>
          <a:ext cx="911225" cy="323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sa.vega\Documents\ROSA%20VEGA\SEGUIMIENTO%20AFINIA\FX%20ESPECIALES%20(VALORADAS)\MARZO\02.%20CONSOLIDADO%20DETALLE%20CLIENTES%20ESPECIALES%20CESAR%20VENTAS%20ORIGINAL%20Y%20ULTIMO%20COMPARTIDO.xlsx" TargetMode="External"/><Relationship Id="rId1" Type="http://schemas.openxmlformats.org/officeDocument/2006/relationships/externalLinkPath" Target="file:///C:\Users\rosa.vega\Documents\ROSA%20VEGA\SEGUIMIENTO%20AFINIA\FX%20ESPECIALES%20(VALORADAS)\MARZO\02.%20CONSOLIDADO%20DETALLE%20CLIENTES%20ESPECIALES%20CESAR%20VENTAS%20ORIGINAL%20Y%20ULTIMO%20COMPART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ación Valorada"/>
      <sheetName val="Hoja1"/>
      <sheetName val="R.V."/>
      <sheetName val="INFO"/>
    </sheetNames>
    <sheetDataSet>
      <sheetData sheetId="0"/>
      <sheetData sheetId="1"/>
      <sheetData sheetId="2"/>
      <sheetData sheetId="3">
        <row r="1">
          <cell r="A1" t="str">
            <v>NIC</v>
          </cell>
          <cell r="B1" t="str">
            <v>FECHA EMISION</v>
          </cell>
          <cell r="C1" t="str">
            <v>NOMBRE DEL CLIENTE</v>
          </cell>
          <cell r="D1" t="str">
            <v>TITULAR DE PAGO</v>
          </cell>
          <cell r="E1" t="str">
            <v>DIRECCION DE LA CUENTA</v>
          </cell>
        </row>
        <row r="2">
          <cell r="A2">
            <v>5312024</v>
          </cell>
          <cell r="B2">
            <v>46079</v>
          </cell>
          <cell r="C2" t="str">
            <v xml:space="preserve">COOPERATIVA COLANTA                  </v>
          </cell>
          <cell r="D2" t="str">
            <v xml:space="preserve">COMERCIALIZADORA COLANTA             </v>
          </cell>
          <cell r="E2" t="str">
            <v xml:space="preserve">CENTRAL DE ABASTOS            VALLEDUPAR                    DG 21 54-6 P 1  LOC  3B                                     </v>
          </cell>
        </row>
        <row r="3">
          <cell r="A3">
            <v>5808658</v>
          </cell>
          <cell r="B3">
            <v>46079</v>
          </cell>
          <cell r="C3" t="str">
            <v xml:space="preserve">GOBERNACION DE DE LA                 </v>
          </cell>
          <cell r="D3" t="str">
            <v xml:space="preserve">CENTRO EDUCATIVO EL PLAN             </v>
          </cell>
          <cell r="E3" t="str">
            <v xml:space="preserve">EL PLAN RURAL                 EL PLAN                       CR 5 CL 5-55                                                </v>
          </cell>
        </row>
        <row r="4">
          <cell r="A4">
            <v>6894764</v>
          </cell>
          <cell r="B4">
            <v>46079</v>
          </cell>
          <cell r="C4" t="str">
            <v xml:space="preserve">ING CLINICAL CENTER                  </v>
          </cell>
          <cell r="D4" t="str">
            <v xml:space="preserve">ING CLINICAL CENTER SAS              </v>
          </cell>
          <cell r="E4" t="str">
            <v xml:space="preserve">SANTA ANA                     VALLEDUPAR                    CL 16 17-261                                                </v>
          </cell>
        </row>
        <row r="5">
          <cell r="A5">
            <v>6908929</v>
          </cell>
          <cell r="B5">
            <v>46079</v>
          </cell>
          <cell r="C5" t="str">
            <v xml:space="preserve">ING CLINICAL CENTER                  </v>
          </cell>
          <cell r="D5" t="str">
            <v xml:space="preserve">ING CLINICAL CENTER SAS              </v>
          </cell>
          <cell r="E5" t="str">
            <v xml:space="preserve">SANTA ANA                     VALLEDUPAR                    CL 16 17-261                                                </v>
          </cell>
        </row>
        <row r="6">
          <cell r="A6">
            <v>5818889</v>
          </cell>
          <cell r="B6">
            <v>46079</v>
          </cell>
          <cell r="C6" t="str">
            <v xml:space="preserve">SRES MUNICIPIO DE LA                 </v>
          </cell>
          <cell r="D6" t="str">
            <v xml:space="preserve">SRES MUNICIPIO DE LA                 </v>
          </cell>
          <cell r="E6" t="str">
            <v xml:space="preserve">CENTRO                        LA PAZ                        CL 6 CR 8-9                                                 </v>
          </cell>
        </row>
        <row r="7">
          <cell r="A7">
            <v>5819129</v>
          </cell>
          <cell r="B7">
            <v>46079</v>
          </cell>
          <cell r="C7" t="str">
            <v xml:space="preserve">SRES MUNICIPIO DE LA                 </v>
          </cell>
          <cell r="D7" t="str">
            <v xml:space="preserve">SRES MUNICIPIO DE LA                 </v>
          </cell>
          <cell r="E7" t="str">
            <v xml:space="preserve">CENTRO                        LA PAZ                        CL 6 CR 8-9                                                 </v>
          </cell>
        </row>
        <row r="8">
          <cell r="A8">
            <v>5819133</v>
          </cell>
          <cell r="B8">
            <v>46079</v>
          </cell>
          <cell r="C8" t="str">
            <v xml:space="preserve">SRES MUNICIPIO DE LA                 </v>
          </cell>
          <cell r="D8" t="str">
            <v xml:space="preserve">SRES MUNICIPIO DE LA                 </v>
          </cell>
          <cell r="E8" t="str">
            <v xml:space="preserve">CENTRO                        LA PAZ                        CL 6 CR 8-9                                                 </v>
          </cell>
        </row>
        <row r="9">
          <cell r="A9">
            <v>5839002</v>
          </cell>
          <cell r="B9">
            <v>46079</v>
          </cell>
          <cell r="C9" t="str">
            <v xml:space="preserve">SRES MUNICIPIO DE LA                 </v>
          </cell>
          <cell r="D9" t="str">
            <v xml:space="preserve">SRES MUNICIPIO DE LA                 </v>
          </cell>
          <cell r="E9" t="str">
            <v xml:space="preserve">CENTRO                        LA PAZ                        CL 6 CR 8-9                                                 </v>
          </cell>
        </row>
        <row r="10">
          <cell r="A10">
            <v>5839387</v>
          </cell>
          <cell r="B10">
            <v>46079</v>
          </cell>
          <cell r="C10" t="str">
            <v xml:space="preserve">SRES MUNICIPIO DE LA                 </v>
          </cell>
          <cell r="D10" t="str">
            <v xml:space="preserve">SRES MUNICIPIO DE LA                 </v>
          </cell>
          <cell r="E10" t="str">
            <v xml:space="preserve">CENTRO                        LA PAZ                        CL 6 CR 8-9                                                 </v>
          </cell>
        </row>
        <row r="11">
          <cell r="A11">
            <v>5840257</v>
          </cell>
          <cell r="B11">
            <v>46079</v>
          </cell>
          <cell r="C11" t="str">
            <v xml:space="preserve">SRES MUNICIPIO DE LA                 </v>
          </cell>
          <cell r="D11" t="str">
            <v xml:space="preserve">SRES MUNICIPIO DE LA                 </v>
          </cell>
          <cell r="E11" t="str">
            <v xml:space="preserve">CENTRO                        LA PAZ                        CL 6 CR 8-9                                                 </v>
          </cell>
        </row>
        <row r="12">
          <cell r="A12">
            <v>5840322</v>
          </cell>
          <cell r="B12">
            <v>46079</v>
          </cell>
          <cell r="C12" t="str">
            <v xml:space="preserve">SRES MUNICIPIO DE LA                 </v>
          </cell>
          <cell r="D12" t="str">
            <v xml:space="preserve">SRES MUNICIPIO DE LA                 </v>
          </cell>
          <cell r="E12" t="str">
            <v xml:space="preserve">CENTRO                        LA PAZ                        CL 6 CR 8-9                                                 </v>
          </cell>
        </row>
        <row r="13">
          <cell r="A13">
            <v>5840503</v>
          </cell>
          <cell r="B13">
            <v>46079</v>
          </cell>
          <cell r="C13" t="str">
            <v xml:space="preserve">SRES MUNICIPIO DE LA                 </v>
          </cell>
          <cell r="D13" t="str">
            <v xml:space="preserve">SRES MUNICIPIO DE LA                 </v>
          </cell>
          <cell r="E13" t="str">
            <v xml:space="preserve">CENTRO                        LA PAZ                        CL 6 CR 8-9                                                 </v>
          </cell>
        </row>
        <row r="14">
          <cell r="A14">
            <v>6654078</v>
          </cell>
          <cell r="B14">
            <v>46079</v>
          </cell>
          <cell r="C14" t="str">
            <v xml:space="preserve">SRES MUNICIPIO DE LA                 </v>
          </cell>
          <cell r="D14" t="str">
            <v xml:space="preserve">SRES MUNICIPIO DE LA                 </v>
          </cell>
          <cell r="E14" t="str">
            <v xml:space="preserve">CENTRO                        LA PAZ                        CL 6 CR 8-9                                                 </v>
          </cell>
        </row>
        <row r="15">
          <cell r="A15">
            <v>7530493</v>
          </cell>
          <cell r="B15">
            <v>46079</v>
          </cell>
          <cell r="C15" t="str">
            <v xml:space="preserve">SRES MUNICIPIO DE LA                 </v>
          </cell>
          <cell r="D15" t="str">
            <v xml:space="preserve">SRES MUNICIPIO DE LA                 </v>
          </cell>
          <cell r="E15" t="str">
            <v xml:space="preserve">CENTRO                        LA PAZ                        CL 6 CR 8-9                                                 </v>
          </cell>
        </row>
        <row r="16">
          <cell r="A16">
            <v>7586630</v>
          </cell>
          <cell r="B16">
            <v>46079</v>
          </cell>
          <cell r="C16" t="str">
            <v xml:space="preserve">SRES MUNICIPIO DE LA                 </v>
          </cell>
          <cell r="D16" t="str">
            <v xml:space="preserve">SRES MUNICIPIO DE LA                 </v>
          </cell>
          <cell r="E16" t="str">
            <v xml:space="preserve">CENTRO                        LA PAZ                        CL 6 CR 8-9                                                 </v>
          </cell>
        </row>
        <row r="17">
          <cell r="A17">
            <v>7827446</v>
          </cell>
          <cell r="B17">
            <v>46079</v>
          </cell>
          <cell r="C17" t="str">
            <v xml:space="preserve">SRES MUNICIPIO DE LA                 </v>
          </cell>
          <cell r="D17" t="str">
            <v xml:space="preserve">SRES MUNICIPIO DE LA                 </v>
          </cell>
          <cell r="E17" t="str">
            <v xml:space="preserve">CENTRO                        LA PAZ                        CL 6 CR 8-9                                                 </v>
          </cell>
        </row>
        <row r="18">
          <cell r="A18">
            <v>7826419</v>
          </cell>
          <cell r="B18">
            <v>46079</v>
          </cell>
          <cell r="C18" t="str">
            <v xml:space="preserve">SRES MUNICIPIO DE LA                 </v>
          </cell>
          <cell r="D18" t="str">
            <v xml:space="preserve">SRES MUNICIPIO DE LA                 </v>
          </cell>
          <cell r="E18" t="str">
            <v xml:space="preserve">CENTRO                        LA PAZ                        CL 6 CR 8-9                                                 </v>
          </cell>
        </row>
        <row r="19">
          <cell r="A19">
            <v>7774470</v>
          </cell>
          <cell r="B19">
            <v>46079</v>
          </cell>
          <cell r="C19" t="str">
            <v xml:space="preserve">SRES MUNICIPIO DE LA                 </v>
          </cell>
          <cell r="D19" t="str">
            <v xml:space="preserve">SRES MUNICIPIO DE LA                 </v>
          </cell>
          <cell r="E19" t="str">
            <v xml:space="preserve">CENTRO                        LA PAZ                        CL 6 CR 8-9                                                 </v>
          </cell>
        </row>
        <row r="20">
          <cell r="A20">
            <v>7827698</v>
          </cell>
          <cell r="B20">
            <v>46079</v>
          </cell>
          <cell r="C20" t="str">
            <v xml:space="preserve">SRES MUNICIPIO DE LA                 </v>
          </cell>
          <cell r="D20" t="str">
            <v xml:space="preserve">SRES MUNICIPIO DE LA                 </v>
          </cell>
          <cell r="E20" t="str">
            <v xml:space="preserve">CENTRO                        LA PAZ                        CL 6 CR 8-9                                                 </v>
          </cell>
        </row>
        <row r="21">
          <cell r="A21">
            <v>7864254</v>
          </cell>
          <cell r="B21">
            <v>46079</v>
          </cell>
          <cell r="C21" t="str">
            <v xml:space="preserve">SRES MUNICIPIO DE LA                 </v>
          </cell>
          <cell r="D21" t="str">
            <v xml:space="preserve">SRES MUNICIPIO DE LA                 </v>
          </cell>
          <cell r="E21" t="str">
            <v xml:space="preserve">CENTRO                        LA PAZ                        CL 6 CR 8-9                                                 </v>
          </cell>
        </row>
        <row r="22">
          <cell r="A22">
            <v>7893892</v>
          </cell>
          <cell r="B22">
            <v>46079</v>
          </cell>
          <cell r="C22" t="str">
            <v xml:space="preserve">SRES MUNICIPIO DE LA                 </v>
          </cell>
          <cell r="D22" t="str">
            <v xml:space="preserve">SRES MUNICIPIO DE LA                 </v>
          </cell>
          <cell r="E22" t="str">
            <v xml:space="preserve">CENTRO                        LA PAZ                        CL 6 CR 8-9                                                 </v>
          </cell>
        </row>
        <row r="23">
          <cell r="A23">
            <v>7589539</v>
          </cell>
          <cell r="B23">
            <v>46079</v>
          </cell>
          <cell r="C23" t="str">
            <v xml:space="preserve">SRES MUNICIPIO DE LA                 </v>
          </cell>
          <cell r="D23" t="str">
            <v xml:space="preserve">SRES MUNICIPIO DE LA                 </v>
          </cell>
          <cell r="E23" t="str">
            <v xml:space="preserve">CENTRO                        LA PAZ                        CL 6 CR 8-9                                                 </v>
          </cell>
        </row>
        <row r="24">
          <cell r="A24">
            <v>7907737</v>
          </cell>
          <cell r="B24">
            <v>46079</v>
          </cell>
          <cell r="C24" t="str">
            <v xml:space="preserve">SRES MUNICIPIO DE LA                 </v>
          </cell>
          <cell r="D24" t="str">
            <v xml:space="preserve">SRES MUNICIPIO DE LA                 </v>
          </cell>
          <cell r="E24" t="str">
            <v xml:space="preserve">CENTRO                        LA PAZ                        CL 6 CR 8-9                                                 </v>
          </cell>
        </row>
        <row r="25">
          <cell r="A25">
            <v>7925968</v>
          </cell>
          <cell r="B25">
            <v>46079</v>
          </cell>
          <cell r="C25" t="str">
            <v xml:space="preserve">SRES MUNICIPIO DE LA                 </v>
          </cell>
          <cell r="D25" t="str">
            <v xml:space="preserve">SRES MUNICIPIO DE LA                 </v>
          </cell>
          <cell r="E25" t="str">
            <v xml:space="preserve">CENTRO                        LA PAZ                        CL 6 CR 8-9                                                 </v>
          </cell>
        </row>
        <row r="26">
          <cell r="A26">
            <v>7937772</v>
          </cell>
          <cell r="B26">
            <v>46079</v>
          </cell>
          <cell r="C26" t="str">
            <v xml:space="preserve">SRES MUNICIPIO DE LA                 </v>
          </cell>
          <cell r="D26" t="str">
            <v xml:space="preserve">SRES MUNICIPIO DE LA                 </v>
          </cell>
          <cell r="E26" t="str">
            <v xml:space="preserve">CENTRO                        LA PAZ                        CL 6 CR 8-9                                                 </v>
          </cell>
        </row>
        <row r="27">
          <cell r="A27">
            <v>7947948</v>
          </cell>
          <cell r="B27">
            <v>46079</v>
          </cell>
          <cell r="C27" t="str">
            <v xml:space="preserve">SRES MUNICIPIO DE LA                 </v>
          </cell>
          <cell r="D27" t="str">
            <v xml:space="preserve">SRES MUNICIPIO DE LA                 </v>
          </cell>
          <cell r="E27" t="str">
            <v xml:space="preserve">CENTRO                        LA PAZ                        CL 6 CR 8-9                                                 </v>
          </cell>
        </row>
        <row r="28">
          <cell r="A28">
            <v>7947946</v>
          </cell>
          <cell r="B28">
            <v>46079</v>
          </cell>
          <cell r="C28" t="str">
            <v xml:space="preserve">SRES MUNICIPIO DE LA                 </v>
          </cell>
          <cell r="D28" t="str">
            <v xml:space="preserve">SRES MUNICIPIO DE LA                 </v>
          </cell>
          <cell r="E28" t="str">
            <v xml:space="preserve">CENTRO                        LA PAZ                        CL 6 CR 8-9                                                 </v>
          </cell>
        </row>
        <row r="29">
          <cell r="A29">
            <v>1000367</v>
          </cell>
          <cell r="B29">
            <v>46079</v>
          </cell>
          <cell r="C29" t="str">
            <v xml:space="preserve">SRES MUNICIPIO DE LA                 </v>
          </cell>
          <cell r="D29" t="str">
            <v xml:space="preserve">SRES MUNICIPIO DE LA                 </v>
          </cell>
          <cell r="E29" t="str">
            <v xml:space="preserve">CENTRO                        LA PAZ                        CL 6 CR 8-9                                                 </v>
          </cell>
        </row>
        <row r="30">
          <cell r="A30">
            <v>1024335</v>
          </cell>
          <cell r="B30">
            <v>46079</v>
          </cell>
          <cell r="C30" t="str">
            <v xml:space="preserve">SRES MUNICIPIO DE LA                 </v>
          </cell>
          <cell r="D30" t="str">
            <v xml:space="preserve">SRES MUNICIPIO DE LA                 </v>
          </cell>
          <cell r="E30" t="str">
            <v xml:space="preserve">CENTRO                        LA PAZ                        CL 6 CR 8-9                                                 </v>
          </cell>
        </row>
        <row r="31">
          <cell r="A31">
            <v>1035737</v>
          </cell>
          <cell r="B31">
            <v>46079</v>
          </cell>
          <cell r="C31" t="str">
            <v xml:space="preserve">SRES MUNICIPIO DE LA                 </v>
          </cell>
          <cell r="D31" t="str">
            <v xml:space="preserve">SRES MUNICIPIO DE LA                 </v>
          </cell>
          <cell r="E31" t="str">
            <v xml:space="preserve">CENTRO                        LA PAZ                        CL 6 CR 8-9                                                 </v>
          </cell>
        </row>
        <row r="32">
          <cell r="A32">
            <v>5819128</v>
          </cell>
          <cell r="B32">
            <v>46079</v>
          </cell>
          <cell r="C32" t="str">
            <v xml:space="preserve">SRES MUNICIPIO DE LA                 </v>
          </cell>
          <cell r="D32" t="str">
            <v xml:space="preserve">SRES MUNICIPIO DE LA                 </v>
          </cell>
          <cell r="E32" t="str">
            <v xml:space="preserve">CENTRO                        LA PAZ                        CR 9 6-36                                                   </v>
          </cell>
        </row>
        <row r="33">
          <cell r="A33">
            <v>5839301</v>
          </cell>
          <cell r="B33">
            <v>46079</v>
          </cell>
          <cell r="C33" t="str">
            <v xml:space="preserve">SRES MUNICIPIO DE LA                 </v>
          </cell>
          <cell r="D33" t="str">
            <v xml:space="preserve">SRES MUNICIPIO DE LA                 </v>
          </cell>
          <cell r="E33" t="str">
            <v xml:space="preserve">CENTRO                        LA PAZ                        CR 9 6-36                                                   </v>
          </cell>
        </row>
        <row r="34">
          <cell r="A34">
            <v>5839391</v>
          </cell>
          <cell r="B34">
            <v>46079</v>
          </cell>
          <cell r="C34" t="str">
            <v xml:space="preserve">SRES MUNICIPIO DE LA                 </v>
          </cell>
          <cell r="D34" t="str">
            <v xml:space="preserve">SRES MUNICIPIO DE LA                 </v>
          </cell>
          <cell r="E34" t="str">
            <v xml:space="preserve">CENTRO                        LA PAZ                        CR 9 6-36                                                   </v>
          </cell>
        </row>
        <row r="35">
          <cell r="A35">
            <v>5839519</v>
          </cell>
          <cell r="B35">
            <v>46079</v>
          </cell>
          <cell r="C35" t="str">
            <v xml:space="preserve">SRES MUNICIPIO DE LA                 </v>
          </cell>
          <cell r="D35" t="str">
            <v xml:space="preserve">SRES MUNICIPIO DE LA                 </v>
          </cell>
          <cell r="E35" t="str">
            <v xml:space="preserve">CENTRO                        LA PAZ                        CR 9 6-36                                                   </v>
          </cell>
        </row>
        <row r="36">
          <cell r="A36">
            <v>5839954</v>
          </cell>
          <cell r="B36">
            <v>46079</v>
          </cell>
          <cell r="C36" t="str">
            <v xml:space="preserve">SRES MUNICIPIO DE LA                 </v>
          </cell>
          <cell r="D36" t="str">
            <v xml:space="preserve">SRES MUNICIPIO DE LA                 </v>
          </cell>
          <cell r="E36" t="str">
            <v xml:space="preserve">CENTRO                        LA PAZ                        CR 9 6-36                                                   </v>
          </cell>
        </row>
        <row r="37">
          <cell r="A37">
            <v>5840080</v>
          </cell>
          <cell r="B37">
            <v>46079</v>
          </cell>
          <cell r="C37" t="str">
            <v xml:space="preserve">SRES MUNICIPIO DE LA                 </v>
          </cell>
          <cell r="D37" t="str">
            <v xml:space="preserve">SRES MUNICIPIO DE LA                 </v>
          </cell>
          <cell r="E37" t="str">
            <v xml:space="preserve">CENTRO                        LA PAZ                        CR 9 6-36                                                   </v>
          </cell>
        </row>
        <row r="38">
          <cell r="A38">
            <v>5840113</v>
          </cell>
          <cell r="B38">
            <v>46079</v>
          </cell>
          <cell r="C38" t="str">
            <v xml:space="preserve">SRES MUNICIPIO DE LA                 </v>
          </cell>
          <cell r="D38" t="str">
            <v xml:space="preserve">SRES MUNICIPIO DE LA                 </v>
          </cell>
          <cell r="E38" t="str">
            <v xml:space="preserve">CENTRO                        LA PAZ                        CR 9 6-36                                                   </v>
          </cell>
        </row>
        <row r="39">
          <cell r="A39">
            <v>5840343</v>
          </cell>
          <cell r="B39">
            <v>46079</v>
          </cell>
          <cell r="C39" t="str">
            <v xml:space="preserve">SRES MUNICIPIO DE LA                 </v>
          </cell>
          <cell r="D39" t="str">
            <v xml:space="preserve">SRES MUNICIPIO DE LA                 </v>
          </cell>
          <cell r="E39" t="str">
            <v xml:space="preserve">CENTRO                        LA PAZ                        CR 9 6-36                                                   </v>
          </cell>
        </row>
        <row r="40">
          <cell r="A40">
            <v>5840854</v>
          </cell>
          <cell r="B40">
            <v>46079</v>
          </cell>
          <cell r="C40" t="str">
            <v xml:space="preserve">SRES MUNICIPIO DE LA                 </v>
          </cell>
          <cell r="D40" t="str">
            <v xml:space="preserve">SRES MUNICIPIO DE LA                 </v>
          </cell>
          <cell r="E40" t="str">
            <v xml:space="preserve">CENTRO                        LA PAZ                        CR 9 6-36                                                   </v>
          </cell>
        </row>
        <row r="41">
          <cell r="A41">
            <v>5858000</v>
          </cell>
          <cell r="B41">
            <v>46079</v>
          </cell>
          <cell r="C41" t="str">
            <v xml:space="preserve">SRES MUNICIPIO DE LA                 </v>
          </cell>
          <cell r="D41" t="str">
            <v xml:space="preserve">SRES MUNICIPIO DE LA                 </v>
          </cell>
          <cell r="E41" t="str">
            <v xml:space="preserve">CENTRO                        LA PAZ                        CR 9 6-36                                                   </v>
          </cell>
        </row>
        <row r="42">
          <cell r="A42">
            <v>5858193</v>
          </cell>
          <cell r="B42">
            <v>46079</v>
          </cell>
          <cell r="C42" t="str">
            <v xml:space="preserve">SRES MUNICIPIO DE LA                 </v>
          </cell>
          <cell r="D42" t="str">
            <v xml:space="preserve">SRES MUNICIPIO DE LA                 </v>
          </cell>
          <cell r="E42" t="str">
            <v xml:space="preserve">CENTRO                        LA PAZ                        CR 9 6-36                                                   </v>
          </cell>
        </row>
        <row r="43">
          <cell r="A43">
            <v>6639172</v>
          </cell>
          <cell r="B43">
            <v>46079</v>
          </cell>
          <cell r="C43" t="str">
            <v xml:space="preserve">SRES MUNICIPIO DE LA                 </v>
          </cell>
          <cell r="D43" t="str">
            <v xml:space="preserve">SRES MUNICIPIO DE LA                 </v>
          </cell>
          <cell r="E43" t="str">
            <v xml:space="preserve">CENTRO                        LA PAZ                        CR 9 6-36                                                   </v>
          </cell>
        </row>
        <row r="44">
          <cell r="A44">
            <v>6658036</v>
          </cell>
          <cell r="B44">
            <v>46079</v>
          </cell>
          <cell r="C44" t="str">
            <v xml:space="preserve">SRES MUNICIPIO DE LA                 </v>
          </cell>
          <cell r="D44" t="str">
            <v xml:space="preserve">SRES MUNICIPIO DE LA                 </v>
          </cell>
          <cell r="E44" t="str">
            <v xml:space="preserve">CENTRO                        LA PAZ                        CR 9 6-36                                                   </v>
          </cell>
        </row>
        <row r="45">
          <cell r="A45">
            <v>6837724</v>
          </cell>
          <cell r="B45">
            <v>46079</v>
          </cell>
          <cell r="C45" t="str">
            <v xml:space="preserve">SRES MUNICIPIO DE LA                 </v>
          </cell>
          <cell r="D45" t="str">
            <v xml:space="preserve">SRES MUNICIPIO DE LA                 </v>
          </cell>
          <cell r="E45" t="str">
            <v xml:space="preserve">CENTRO                        LA PAZ                        CR 9 6-36                                                   </v>
          </cell>
        </row>
        <row r="46">
          <cell r="A46">
            <v>7502698</v>
          </cell>
          <cell r="B46">
            <v>46079</v>
          </cell>
          <cell r="C46" t="str">
            <v xml:space="preserve">SRES MUNICIPIO DE LA                 </v>
          </cell>
          <cell r="D46" t="str">
            <v xml:space="preserve">SRES MUNICIPIO DE LA                 </v>
          </cell>
          <cell r="E46" t="str">
            <v xml:space="preserve">CENTRO                        LA PAZ                        CR 9 6-36                                                   </v>
          </cell>
        </row>
        <row r="47">
          <cell r="A47">
            <v>7502702</v>
          </cell>
          <cell r="B47">
            <v>46079</v>
          </cell>
          <cell r="C47" t="str">
            <v xml:space="preserve">SRES MUNICIPIO DE LA                 </v>
          </cell>
          <cell r="D47" t="str">
            <v xml:space="preserve">SRES MUNICIPIO DE LA                 </v>
          </cell>
          <cell r="E47" t="str">
            <v xml:space="preserve">CENTRO                        LA PAZ                        CR 9 6-36                                                   </v>
          </cell>
        </row>
        <row r="48">
          <cell r="A48">
            <v>7586589</v>
          </cell>
          <cell r="B48">
            <v>46079</v>
          </cell>
          <cell r="C48" t="str">
            <v xml:space="preserve">SRES MUNICIPIO DE LA                 </v>
          </cell>
          <cell r="D48" t="str">
            <v xml:space="preserve">SRES MUNICIPIO DE LA                 </v>
          </cell>
          <cell r="E48" t="str">
            <v xml:space="preserve">CENTRO                        LA PAZ                        CR 9 6-36                                                   </v>
          </cell>
        </row>
        <row r="49">
          <cell r="A49">
            <v>7586593</v>
          </cell>
          <cell r="B49">
            <v>46079</v>
          </cell>
          <cell r="C49" t="str">
            <v xml:space="preserve">SRES MUNICIPIO DE LA                 </v>
          </cell>
          <cell r="D49" t="str">
            <v xml:space="preserve">SRES MUNICIPIO DE LA                 </v>
          </cell>
          <cell r="E49" t="str">
            <v xml:space="preserve">CENTRO                        LA PAZ                        CR 9 6-36                                                   </v>
          </cell>
        </row>
        <row r="50">
          <cell r="A50">
            <v>7586601</v>
          </cell>
          <cell r="B50">
            <v>46079</v>
          </cell>
          <cell r="C50" t="str">
            <v xml:space="preserve">SRES MUNICIPIO DE LA                 </v>
          </cell>
          <cell r="D50" t="str">
            <v xml:space="preserve">SRES MUNICIPIO DE LA                 </v>
          </cell>
          <cell r="E50" t="str">
            <v xml:space="preserve">CENTRO                        LA PAZ                        CR 9 6-36                                                   </v>
          </cell>
        </row>
        <row r="51">
          <cell r="A51">
            <v>7586615</v>
          </cell>
          <cell r="B51">
            <v>46079</v>
          </cell>
          <cell r="C51" t="str">
            <v xml:space="preserve">SRES MUNICIPIO DE LA                 </v>
          </cell>
          <cell r="D51" t="str">
            <v xml:space="preserve">SRES MUNICIPIO DE LA                 </v>
          </cell>
          <cell r="E51" t="str">
            <v xml:space="preserve">CENTRO                        LA PAZ                        CR 9 6-36                                                   </v>
          </cell>
        </row>
        <row r="52">
          <cell r="A52">
            <v>7586632</v>
          </cell>
          <cell r="B52">
            <v>46079</v>
          </cell>
          <cell r="C52" t="str">
            <v xml:space="preserve">SRES MUNICIPIO DE LA                 </v>
          </cell>
          <cell r="D52" t="str">
            <v xml:space="preserve">SRES MUNICIPIO DE LA                 </v>
          </cell>
          <cell r="E52" t="str">
            <v xml:space="preserve">CENTRO                        LA PAZ                        CR 9 6-36                                                   </v>
          </cell>
        </row>
        <row r="53">
          <cell r="A53">
            <v>7968679</v>
          </cell>
          <cell r="B53">
            <v>46079</v>
          </cell>
          <cell r="C53" t="str">
            <v xml:space="preserve">SRES MUNICIPIO DE LA                 </v>
          </cell>
          <cell r="D53" t="str">
            <v xml:space="preserve">SRES MUNICIPIO DE LA                 </v>
          </cell>
          <cell r="E53" t="str">
            <v xml:space="preserve">CENTRO                        LA PAZ                        CR 9 6-36                                                   </v>
          </cell>
        </row>
        <row r="54">
          <cell r="A54">
            <v>7979318</v>
          </cell>
          <cell r="B54">
            <v>46079</v>
          </cell>
          <cell r="C54" t="str">
            <v xml:space="preserve">SRES MUNICIPIO DE LA                 </v>
          </cell>
          <cell r="D54" t="str">
            <v xml:space="preserve">SRES MUNICIPIO DE LA                 </v>
          </cell>
          <cell r="E54" t="str">
            <v xml:space="preserve">CENTRO                        LA PAZ                        CR 9 6-36                                                   </v>
          </cell>
        </row>
        <row r="55">
          <cell r="A55">
            <v>7979333</v>
          </cell>
          <cell r="B55">
            <v>46079</v>
          </cell>
          <cell r="C55" t="str">
            <v xml:space="preserve">SRES MUNICIPIO DE LA                 </v>
          </cell>
          <cell r="D55" t="str">
            <v xml:space="preserve">SRES MUNICIPIO DE LA                 </v>
          </cell>
          <cell r="E55" t="str">
            <v xml:space="preserve">CENTRO                        LA PAZ                        CR 9 6-36                                                   </v>
          </cell>
        </row>
        <row r="56">
          <cell r="A56">
            <v>7979367</v>
          </cell>
          <cell r="B56">
            <v>46079</v>
          </cell>
          <cell r="C56" t="str">
            <v xml:space="preserve">SRES MUNICIPIO DE LA                 </v>
          </cell>
          <cell r="D56" t="str">
            <v xml:space="preserve">SRES MUNICIPIO DE LA                 </v>
          </cell>
          <cell r="E56" t="str">
            <v xml:space="preserve">CENTRO                        LA PAZ                        CR 9 6-36                                                   </v>
          </cell>
        </row>
        <row r="57">
          <cell r="A57">
            <v>7979390</v>
          </cell>
          <cell r="B57">
            <v>46079</v>
          </cell>
          <cell r="C57" t="str">
            <v xml:space="preserve">SRES MUNICIPIO DE LA                 </v>
          </cell>
          <cell r="D57" t="str">
            <v xml:space="preserve">SRES MUNICIPIO DE LA                 </v>
          </cell>
          <cell r="E57" t="str">
            <v xml:space="preserve">CENTRO                        LA PAZ                        CR 9 6-36                                                   </v>
          </cell>
        </row>
        <row r="58">
          <cell r="A58">
            <v>5824755</v>
          </cell>
          <cell r="B58">
            <v>46079</v>
          </cell>
          <cell r="C58" t="str">
            <v xml:space="preserve">SRES HOSPI MARINO ZU                 </v>
          </cell>
          <cell r="D58" t="str">
            <v xml:space="preserve">SRES HOSPI MARINO ZU                 </v>
          </cell>
          <cell r="E58" t="str">
            <v xml:space="preserve">CENTRO                        LA PAZ                        CR 6 CL 6-25                                                </v>
          </cell>
        </row>
        <row r="59">
          <cell r="A59">
            <v>5858057</v>
          </cell>
          <cell r="B59">
            <v>46079</v>
          </cell>
          <cell r="C59" t="str">
            <v xml:space="preserve">SRES HOSPI MARINO ZU                 </v>
          </cell>
          <cell r="D59" t="str">
            <v xml:space="preserve">SRES HOSPI MARINO ZU                 </v>
          </cell>
          <cell r="E59" t="str">
            <v xml:space="preserve">CENTRO                        LA PAZ                        CR 6 CL 6-25                                                </v>
          </cell>
        </row>
        <row r="60">
          <cell r="A60">
            <v>5858751</v>
          </cell>
          <cell r="B60">
            <v>46079</v>
          </cell>
          <cell r="C60" t="str">
            <v xml:space="preserve">SRES HOSP JOSE ANTON                 </v>
          </cell>
          <cell r="D60" t="str">
            <v xml:space="preserve">SRES HOSP JOSE ANTON                 </v>
          </cell>
          <cell r="E60" t="str">
            <v xml:space="preserve">CENTRO                        BALCON DEL CESAR              CL 2 5-45                                                   </v>
          </cell>
        </row>
        <row r="61">
          <cell r="A61">
            <v>5839319</v>
          </cell>
          <cell r="B61">
            <v>46079</v>
          </cell>
          <cell r="C61" t="str">
            <v xml:space="preserve">EMPAZ                                </v>
          </cell>
          <cell r="D61" t="str">
            <v xml:space="preserve">EMPAZ                                </v>
          </cell>
          <cell r="E61" t="str">
            <v xml:space="preserve">19 DE MARZO                   LA PAZ                        CR 2 3A-10                                                  </v>
          </cell>
        </row>
        <row r="62">
          <cell r="A62">
            <v>5840545</v>
          </cell>
          <cell r="B62">
            <v>46079</v>
          </cell>
          <cell r="C62" t="str">
            <v xml:space="preserve">SRES MUNICIPIO DE LA                 </v>
          </cell>
          <cell r="D62" t="str">
            <v xml:space="preserve">SRES MUNICIPIO DE LA                 </v>
          </cell>
          <cell r="E62" t="str">
            <v xml:space="preserve">JORGE ELIECER GAITAN          LA PAZ                        CR 3 6-64 LOC    01                                         </v>
          </cell>
        </row>
        <row r="63">
          <cell r="A63">
            <v>5808643</v>
          </cell>
          <cell r="B63">
            <v>46079</v>
          </cell>
          <cell r="C63" t="str">
            <v xml:space="preserve">EMP DE SERV PUBCO DE                 </v>
          </cell>
          <cell r="D63" t="str">
            <v xml:space="preserve">EMP DE SERV PUBCO DE                 </v>
          </cell>
          <cell r="E63" t="str">
            <v xml:space="preserve">SAN ANTONIO                   BALCON DEL CESAR              CR 1 CL 3-90                                                </v>
          </cell>
        </row>
        <row r="64">
          <cell r="A64">
            <v>5800118</v>
          </cell>
          <cell r="B64">
            <v>46079</v>
          </cell>
          <cell r="C64" t="str">
            <v xml:space="preserve">MUNICIPIO MANAURE BA                 </v>
          </cell>
          <cell r="D64" t="str">
            <v xml:space="preserve">MUNICIPIO MANAURE BA                 </v>
          </cell>
          <cell r="E64" t="str">
            <v xml:space="preserve">CENTRO                        BALCON DEL CESAR              CR 8 2F-60                                                  </v>
          </cell>
        </row>
        <row r="65">
          <cell r="A65">
            <v>5800119</v>
          </cell>
          <cell r="B65">
            <v>46079</v>
          </cell>
          <cell r="C65" t="str">
            <v xml:space="preserve">MUNICIPIO MANAURE BA                 </v>
          </cell>
          <cell r="D65" t="str">
            <v xml:space="preserve">MUNICIPIO MANAURE BA                 </v>
          </cell>
          <cell r="E65" t="str">
            <v xml:space="preserve">CENTRO                        BALCON DEL CESAR              CR 8 2F-60                                                  </v>
          </cell>
        </row>
        <row r="66">
          <cell r="A66">
            <v>5808641</v>
          </cell>
          <cell r="B66">
            <v>46079</v>
          </cell>
          <cell r="C66" t="str">
            <v xml:space="preserve">MUNICIPIO MANAURE BA                 </v>
          </cell>
          <cell r="D66" t="str">
            <v xml:space="preserve">MUNICIPIO MANAURE BA                 </v>
          </cell>
          <cell r="E66" t="str">
            <v xml:space="preserve">CENTRO                        BALCON DEL CESAR              CR 8 2F-60                                                  </v>
          </cell>
        </row>
        <row r="67">
          <cell r="A67">
            <v>5808647</v>
          </cell>
          <cell r="B67">
            <v>46079</v>
          </cell>
          <cell r="C67" t="str">
            <v xml:space="preserve">MUNICIPIO MANAURE BA                 </v>
          </cell>
          <cell r="D67" t="str">
            <v xml:space="preserve">MUNICIPIO MANAURE BA                 </v>
          </cell>
          <cell r="E67" t="str">
            <v xml:space="preserve">CENTRO                        BALCON DEL CESAR              CR 8 2F-60                                                  </v>
          </cell>
        </row>
        <row r="68">
          <cell r="A68">
            <v>5808649</v>
          </cell>
          <cell r="B68">
            <v>46079</v>
          </cell>
          <cell r="C68" t="str">
            <v xml:space="preserve">MUNICIPIO MANAURE BA                 </v>
          </cell>
          <cell r="D68" t="str">
            <v xml:space="preserve">MUNICIPIO MANAURE BA                 </v>
          </cell>
          <cell r="E68" t="str">
            <v xml:space="preserve">CENTRO                        BALCON DEL CESAR              CR 8 2F-60                                                  </v>
          </cell>
        </row>
        <row r="69">
          <cell r="A69">
            <v>5808651</v>
          </cell>
          <cell r="B69">
            <v>46079</v>
          </cell>
          <cell r="C69" t="str">
            <v xml:space="preserve">MUNICIPIO MANAURE BA                 </v>
          </cell>
          <cell r="D69" t="str">
            <v xml:space="preserve">MUNICIPIO MANAURE BA                 </v>
          </cell>
          <cell r="E69" t="str">
            <v xml:space="preserve">CENTRO                        BALCON DEL CESAR              CR 8 2F-60                                                  </v>
          </cell>
        </row>
        <row r="70">
          <cell r="A70">
            <v>5858769</v>
          </cell>
          <cell r="B70">
            <v>46079</v>
          </cell>
          <cell r="C70" t="str">
            <v xml:space="preserve">MUNICIPIO MANAURE BA                 </v>
          </cell>
          <cell r="D70" t="str">
            <v xml:space="preserve">MUNICIPIO MANAURE BA                 </v>
          </cell>
          <cell r="E70" t="str">
            <v xml:space="preserve">CENTRO                        BALCON DEL CESAR              CR 8 2F-60                                                  </v>
          </cell>
        </row>
        <row r="71">
          <cell r="A71">
            <v>6806610</v>
          </cell>
          <cell r="B71">
            <v>46079</v>
          </cell>
          <cell r="C71" t="str">
            <v xml:space="preserve">MUNICIPIO MANAURE BA                 </v>
          </cell>
          <cell r="D71" t="str">
            <v xml:space="preserve">MUNICIPIO MANAURE BA                 </v>
          </cell>
          <cell r="E71" t="str">
            <v xml:space="preserve">CENTRO                        BALCON DEL CESAR              CR 8 2F-60                                                  </v>
          </cell>
        </row>
        <row r="72">
          <cell r="A72">
            <v>7971775</v>
          </cell>
          <cell r="B72">
            <v>46079</v>
          </cell>
          <cell r="C72" t="str">
            <v xml:space="preserve">MUNICIPIO MANAURE BA                 </v>
          </cell>
          <cell r="D72" t="str">
            <v xml:space="preserve">MUNICIPIO MANAURE BA                 </v>
          </cell>
          <cell r="E72" t="str">
            <v xml:space="preserve">CENTRO                        BALCON DEL CESAR              CR 8 2F-60                                                  </v>
          </cell>
        </row>
        <row r="73">
          <cell r="A73">
            <v>7971974</v>
          </cell>
          <cell r="B73">
            <v>46079</v>
          </cell>
          <cell r="C73" t="str">
            <v xml:space="preserve">MUNICIPIO MANAURE BA                 </v>
          </cell>
          <cell r="D73" t="str">
            <v xml:space="preserve">MUNICIPIO MANAURE BA                 </v>
          </cell>
          <cell r="E73" t="str">
            <v xml:space="preserve">CENTRO                        BALCON DEL CESAR              CR 8 2F-60                                                  </v>
          </cell>
        </row>
        <row r="74">
          <cell r="A74">
            <v>7971724</v>
          </cell>
          <cell r="B74">
            <v>46079</v>
          </cell>
          <cell r="C74" t="str">
            <v xml:space="preserve">MUNICIPIO MANAURE BA                 </v>
          </cell>
          <cell r="D74" t="str">
            <v xml:space="preserve">MUNICIPIO MANAURE BA                 </v>
          </cell>
          <cell r="E74" t="str">
            <v xml:space="preserve">CENTRO                        BALCON DEL CESAR              CR 8 2F-60                                                  </v>
          </cell>
        </row>
        <row r="75">
          <cell r="A75">
            <v>7972032</v>
          </cell>
          <cell r="B75">
            <v>46079</v>
          </cell>
          <cell r="C75" t="str">
            <v xml:space="preserve">MUNICIPIO MANAURE BA                 </v>
          </cell>
          <cell r="D75" t="str">
            <v xml:space="preserve">MUNICIPIO MANAURE BA                 </v>
          </cell>
          <cell r="E75" t="str">
            <v xml:space="preserve">CENTRO                        BALCON DEL CESAR              CR 8 2F-60                                                  </v>
          </cell>
        </row>
        <row r="76">
          <cell r="A76">
            <v>7972015</v>
          </cell>
          <cell r="B76">
            <v>46079</v>
          </cell>
          <cell r="C76" t="str">
            <v xml:space="preserve">MUNICIPIO MANAURE BA                 </v>
          </cell>
          <cell r="D76" t="str">
            <v xml:space="preserve">MUNICIPIO MANAURE BA                 </v>
          </cell>
          <cell r="E76" t="str">
            <v xml:space="preserve">CENTRO                        BALCON DEL CESAR              CR 8 2F-60                                                  </v>
          </cell>
        </row>
        <row r="77">
          <cell r="A77">
            <v>5858485</v>
          </cell>
          <cell r="B77">
            <v>46079</v>
          </cell>
          <cell r="C77" t="str">
            <v xml:space="preserve">MUNICIPIO MANAURE BA                 </v>
          </cell>
          <cell r="D77" t="str">
            <v xml:space="preserve">MUNICIPIO MANAURE BA                 </v>
          </cell>
          <cell r="E77" t="str">
            <v xml:space="preserve">LA GUAJIRA                    BALCON DEL CESAR              CL 5 6-5                                                    </v>
          </cell>
        </row>
        <row r="78">
          <cell r="A78">
            <v>5858798</v>
          </cell>
          <cell r="B78">
            <v>46079</v>
          </cell>
          <cell r="C78" t="str">
            <v xml:space="preserve">MUNICIPIO MANAURE BA                 </v>
          </cell>
          <cell r="D78" t="str">
            <v xml:space="preserve">MUNICIPIO MANAURE BA                 </v>
          </cell>
          <cell r="E78" t="str">
            <v xml:space="preserve">LA GUAJIRA                    BALCON DEL CESAR              CL 5 6-5                                                    </v>
          </cell>
        </row>
        <row r="79">
          <cell r="A79">
            <v>6930503</v>
          </cell>
          <cell r="B79">
            <v>46079</v>
          </cell>
          <cell r="C79" t="str">
            <v xml:space="preserve">MUNICIPIO MANAURE BA                 </v>
          </cell>
          <cell r="D79" t="str">
            <v xml:space="preserve">MUNICIPIO MANAURE BA                 </v>
          </cell>
          <cell r="E79" t="str">
            <v xml:space="preserve">LA GUAJIRA                    BALCON DEL CESAR              CL 5 6-5                                                    </v>
          </cell>
        </row>
        <row r="80">
          <cell r="A80">
            <v>6694182</v>
          </cell>
          <cell r="B80">
            <v>46079</v>
          </cell>
          <cell r="C80" t="str">
            <v xml:space="preserve">MUNICIPIO MANAURE BA                 </v>
          </cell>
          <cell r="D80" t="str">
            <v xml:space="preserve">MUNICIPIO MANAURE BA                 </v>
          </cell>
          <cell r="E80" t="str">
            <v xml:space="preserve">LA GUAJIRA                    BALCON DEL CESAR              CL 5 6-5                                                    </v>
          </cell>
        </row>
        <row r="81">
          <cell r="A81">
            <v>6930504</v>
          </cell>
          <cell r="B81">
            <v>46079</v>
          </cell>
          <cell r="C81" t="str">
            <v xml:space="preserve">MUNICIPIO MANAURE BA                 </v>
          </cell>
          <cell r="D81" t="str">
            <v xml:space="preserve">MUNICIPIO MANAURE BA                 </v>
          </cell>
          <cell r="E81" t="str">
            <v xml:space="preserve">LA GUAJIRA                    BALCON DEL CESAR              CL 5 6-5                                                    </v>
          </cell>
        </row>
        <row r="82">
          <cell r="A82">
            <v>7600579</v>
          </cell>
          <cell r="B82">
            <v>46079</v>
          </cell>
          <cell r="C82" t="str">
            <v xml:space="preserve">MUNICIPIO MANAURE BA                 </v>
          </cell>
          <cell r="D82" t="str">
            <v xml:space="preserve">MUNICIPIO MANAURE BA                 </v>
          </cell>
          <cell r="E82" t="str">
            <v xml:space="preserve">LA GUAJIRA                    BALCON DEL CESAR              CL 5 6-5                                                    </v>
          </cell>
        </row>
        <row r="83">
          <cell r="A83">
            <v>7691630</v>
          </cell>
          <cell r="B83">
            <v>46079</v>
          </cell>
          <cell r="C83" t="str">
            <v xml:space="preserve">MUNICIPIO MANAURE BA                 </v>
          </cell>
          <cell r="D83" t="str">
            <v xml:space="preserve">MUNICIPIO MANAURE BA                 </v>
          </cell>
          <cell r="E83" t="str">
            <v xml:space="preserve">LA GUAJIRA                    BALCON DEL CESAR              CL 5 6-5                                                    </v>
          </cell>
        </row>
        <row r="84">
          <cell r="A84">
            <v>7774563</v>
          </cell>
          <cell r="B84">
            <v>46079</v>
          </cell>
          <cell r="C84" t="str">
            <v xml:space="preserve">MUNICIPIO MANAURE BA                 </v>
          </cell>
          <cell r="D84" t="str">
            <v xml:space="preserve">MUNICIPIO MANAURE BA                 </v>
          </cell>
          <cell r="E84" t="str">
            <v xml:space="preserve">LA GUAJIRA                    BALCON DEL CESAR              CL 5 6-5                                                    </v>
          </cell>
        </row>
        <row r="85">
          <cell r="A85">
            <v>7715131</v>
          </cell>
          <cell r="B85">
            <v>46079</v>
          </cell>
          <cell r="C85" t="str">
            <v xml:space="preserve">MUNICIPIO MANAURE BA                 </v>
          </cell>
          <cell r="D85" t="str">
            <v xml:space="preserve">MUNICIPIO MANAURE BA                 </v>
          </cell>
          <cell r="E85" t="str">
            <v xml:space="preserve">LA GUAJIRA                    BALCON DEL CESAR              CL 5 6-5                                                    </v>
          </cell>
        </row>
        <row r="86">
          <cell r="A86">
            <v>5309640</v>
          </cell>
          <cell r="B86">
            <v>46079</v>
          </cell>
          <cell r="C86" t="str">
            <v xml:space="preserve">PROPIEDAD HORIZONTAL                 </v>
          </cell>
          <cell r="D86" t="str">
            <v xml:space="preserve">PROPIEDAD HORIZONTAL                 </v>
          </cell>
          <cell r="E86" t="str">
            <v xml:space="preserve">EL CARMEN                     VALLEDUPAR                    CR 7 18A-34                                                 </v>
          </cell>
        </row>
        <row r="87">
          <cell r="A87">
            <v>5309641</v>
          </cell>
          <cell r="B87">
            <v>46079</v>
          </cell>
          <cell r="C87" t="str">
            <v xml:space="preserve">PROPIEDAD HORIZONTAL                 </v>
          </cell>
          <cell r="D87" t="str">
            <v xml:space="preserve">PROPIEDAD HORIZONTAL                 </v>
          </cell>
          <cell r="E87" t="str">
            <v xml:space="preserve">EL CARMEN                     VALLEDUPAR                    CR 7 18A-34                                                 </v>
          </cell>
        </row>
        <row r="88">
          <cell r="A88">
            <v>5332064</v>
          </cell>
          <cell r="B88">
            <v>46079</v>
          </cell>
          <cell r="C88" t="str">
            <v xml:space="preserve">PROPIEDAD HORIZONTAL                 </v>
          </cell>
          <cell r="D88" t="str">
            <v xml:space="preserve">PROPIEDAD HORIZONTAL                 </v>
          </cell>
          <cell r="E88" t="str">
            <v xml:space="preserve">EL CARMEN                     VALLEDUPAR                    CR 7 18A-34                                                 </v>
          </cell>
        </row>
        <row r="89">
          <cell r="A89">
            <v>5332065</v>
          </cell>
          <cell r="B89">
            <v>46079</v>
          </cell>
          <cell r="C89" t="str">
            <v xml:space="preserve">PROPIEDAD HORIZONTAL                 </v>
          </cell>
          <cell r="D89" t="str">
            <v xml:space="preserve">PROPIEDAD HORIZONTAL                 </v>
          </cell>
          <cell r="E89" t="str">
            <v xml:space="preserve">EL CARMEN                     VALLEDUPAR                    CR 7 18A-34                                                 </v>
          </cell>
        </row>
        <row r="90">
          <cell r="A90">
            <v>5333181</v>
          </cell>
          <cell r="B90">
            <v>46079</v>
          </cell>
          <cell r="C90" t="str">
            <v xml:space="preserve">PROPIEDAD HORIZONTAL                 </v>
          </cell>
          <cell r="D90" t="str">
            <v xml:space="preserve">PROPIEDAD HORIZONTAL                 </v>
          </cell>
          <cell r="E90" t="str">
            <v xml:space="preserve">EL CARMEN                     VALLEDUPAR                    CR 7 18A-34                                                 </v>
          </cell>
        </row>
        <row r="91">
          <cell r="A91">
            <v>5338094</v>
          </cell>
          <cell r="B91">
            <v>46079</v>
          </cell>
          <cell r="C91" t="str">
            <v xml:space="preserve">PROPIEDAD HORIZONTAL                 </v>
          </cell>
          <cell r="D91" t="str">
            <v xml:space="preserve">PROPIEDAD HORIZONTAL                 </v>
          </cell>
          <cell r="E91" t="str">
            <v xml:space="preserve">EL CARMEN                     VALLEDUPAR                    CR 7 18A-34                                                 </v>
          </cell>
        </row>
        <row r="92">
          <cell r="A92">
            <v>5348677</v>
          </cell>
          <cell r="B92">
            <v>46079</v>
          </cell>
          <cell r="C92" t="str">
            <v xml:space="preserve">CLINICA BUENOS AIRES                 </v>
          </cell>
          <cell r="D92" t="str">
            <v xml:space="preserve">CLINICA BUENOS AIRES                 </v>
          </cell>
          <cell r="E92" t="str">
            <v xml:space="preserve">ALFONSO LOPEZ                 VALLEDUPAR                    CR 15 14-36                                                 </v>
          </cell>
        </row>
        <row r="93">
          <cell r="A93">
            <v>5349779</v>
          </cell>
          <cell r="B93">
            <v>46079</v>
          </cell>
          <cell r="C93" t="str">
            <v xml:space="preserve">CLINICA BUENOS AIRES                 </v>
          </cell>
          <cell r="D93" t="str">
            <v xml:space="preserve">CLINICA BUENOS AIRES                 </v>
          </cell>
          <cell r="E93" t="str">
            <v xml:space="preserve">ALFONSO LOPEZ                 VALLEDUPAR                    CL 14 15-57                                                 </v>
          </cell>
        </row>
        <row r="94">
          <cell r="A94">
            <v>1075263</v>
          </cell>
          <cell r="B94">
            <v>46079</v>
          </cell>
          <cell r="C94" t="str">
            <v xml:space="preserve">CLINICA BUENOS AIRES                 </v>
          </cell>
          <cell r="D94" t="str">
            <v xml:space="preserve">CLINICA BUENOS AIRES                 </v>
          </cell>
          <cell r="E94" t="str">
            <v xml:space="preserve">ALFONSO LOPEZ                 VALLEDUPAR                    CL 14 15-57                                                 </v>
          </cell>
        </row>
        <row r="95">
          <cell r="A95">
            <v>6561337</v>
          </cell>
          <cell r="B95">
            <v>46079</v>
          </cell>
          <cell r="C95" t="str">
            <v xml:space="preserve">UNIVERSIDAD DE SANTA                 </v>
          </cell>
          <cell r="D95" t="str">
            <v xml:space="preserve">UNIVERSIDAD DE SANTA                 </v>
          </cell>
          <cell r="E95" t="str">
            <v xml:space="preserve">CENTRO                        VALLEDUPAR                    CR 6 14-27                                                  </v>
          </cell>
        </row>
        <row r="96">
          <cell r="A96">
            <v>7536333</v>
          </cell>
          <cell r="B96">
            <v>46079</v>
          </cell>
          <cell r="C96" t="str">
            <v xml:space="preserve">UNIVERSIDAD DE SANTA                 </v>
          </cell>
          <cell r="D96" t="str">
            <v xml:space="preserve">UNIVERSIDAD DE SANTA                 </v>
          </cell>
          <cell r="E96" t="str">
            <v xml:space="preserve">CENTRO                        VALLEDUPAR                    CR 6 14-27                                                  </v>
          </cell>
        </row>
        <row r="97">
          <cell r="A97">
            <v>5352184</v>
          </cell>
          <cell r="B97">
            <v>46079</v>
          </cell>
          <cell r="C97" t="str">
            <v xml:space="preserve">UNIVERSIDAD DE SANTA                 </v>
          </cell>
          <cell r="D97" t="str">
            <v xml:space="preserve">UNIVERSIDAD DE SANTA                 </v>
          </cell>
          <cell r="E97" t="str">
            <v xml:space="preserve">CENTRO                        VALLEDUPAR                    CR 6 14-27                                                  </v>
          </cell>
        </row>
        <row r="98">
          <cell r="A98">
            <v>5327630</v>
          </cell>
          <cell r="B98">
            <v>46079</v>
          </cell>
          <cell r="C98" t="str">
            <v xml:space="preserve">SR FEDERACION NACION                 </v>
          </cell>
          <cell r="D98" t="str">
            <v xml:space="preserve">SR FEDERACION NACION                 </v>
          </cell>
          <cell r="E98" t="str">
            <v xml:space="preserve">SIMON BOLIVAR                 VALLEDUPAR                    CR 16 CL 21-84                                              </v>
          </cell>
        </row>
        <row r="99">
          <cell r="A99">
            <v>7786163</v>
          </cell>
          <cell r="B99">
            <v>46079</v>
          </cell>
          <cell r="C99" t="str">
            <v xml:space="preserve">SR FEDERACION NACION                 </v>
          </cell>
          <cell r="D99" t="str">
            <v xml:space="preserve">SR FEDERACION NACION                 </v>
          </cell>
          <cell r="E99" t="str">
            <v xml:space="preserve">SIMON BOLIVAR                 VALLEDUPAR                    CR 16 CL 21-84                                              </v>
          </cell>
        </row>
        <row r="100">
          <cell r="A100">
            <v>5329011</v>
          </cell>
          <cell r="B100">
            <v>46079</v>
          </cell>
          <cell r="C100" t="str">
            <v xml:space="preserve">RADIO GUATAPURI                      </v>
          </cell>
          <cell r="D100" t="str">
            <v xml:space="preserve">RADIO GUATAPURI                      </v>
          </cell>
          <cell r="E100" t="str">
            <v xml:space="preserve">LA GRANJA                     VALLEDUPAR                    CL 17 15-67                                                 </v>
          </cell>
        </row>
        <row r="101">
          <cell r="A101">
            <v>5335013</v>
          </cell>
          <cell r="B101">
            <v>46079</v>
          </cell>
          <cell r="C101" t="str">
            <v xml:space="preserve">RADIO GUATAPURI                      </v>
          </cell>
          <cell r="D101" t="str">
            <v xml:space="preserve">RADIO GUATAPURI                      </v>
          </cell>
          <cell r="E101" t="str">
            <v xml:space="preserve">LA GRANJA                     VALLEDUPAR                    CL 17 15-67                                                 </v>
          </cell>
        </row>
        <row r="102">
          <cell r="A102">
            <v>5828015</v>
          </cell>
          <cell r="B102">
            <v>46079</v>
          </cell>
          <cell r="C102" t="str">
            <v xml:space="preserve">FUNDACION MEDICO PRE                 </v>
          </cell>
          <cell r="D102" t="str">
            <v xml:space="preserve">FUNDACION MEDICO PRE                 </v>
          </cell>
          <cell r="E102" t="str">
            <v xml:space="preserve">LOPERENA                      VALLEDUPAR                    CL 16B 9-83 P 2  APTO 02                                    </v>
          </cell>
        </row>
        <row r="103">
          <cell r="A103">
            <v>6557139</v>
          </cell>
          <cell r="B103">
            <v>46079</v>
          </cell>
          <cell r="C103" t="str">
            <v xml:space="preserve">FUNDACION MEDICO PRE                 </v>
          </cell>
          <cell r="D103" t="str">
            <v xml:space="preserve">FUNDACION MEDICO PRE                 </v>
          </cell>
          <cell r="E103" t="str">
            <v xml:space="preserve">LOPERENA                      VALLEDUPAR                    CL 16B 9-83 P 2  APTO 02                                    </v>
          </cell>
        </row>
        <row r="104">
          <cell r="A104">
            <v>6591602</v>
          </cell>
          <cell r="B104">
            <v>46079</v>
          </cell>
          <cell r="C104" t="str">
            <v xml:space="preserve">BANCO POPULAR SA                     </v>
          </cell>
          <cell r="D104" t="str">
            <v xml:space="preserve">BANCO POPULAR SA                     </v>
          </cell>
          <cell r="E104" t="str">
            <v xml:space="preserve">CENTRO                        VALLEDUPAR                    CL 16 8-20                                                  </v>
          </cell>
        </row>
        <row r="105">
          <cell r="A105">
            <v>6610423</v>
          </cell>
          <cell r="B105">
            <v>46079</v>
          </cell>
          <cell r="C105" t="str">
            <v xml:space="preserve">BANCO POPULAR SA                     </v>
          </cell>
          <cell r="D105" t="str">
            <v xml:space="preserve">BANCO POPULAR SA                     </v>
          </cell>
          <cell r="E105" t="str">
            <v xml:space="preserve">CENTRO                        VALLEDUPAR                    CL 16 8-20                                                  </v>
          </cell>
        </row>
        <row r="106">
          <cell r="A106">
            <v>6866555</v>
          </cell>
          <cell r="B106">
            <v>46079</v>
          </cell>
          <cell r="C106" t="str">
            <v xml:space="preserve">BANCO POPULAR SA                     </v>
          </cell>
          <cell r="D106" t="str">
            <v xml:space="preserve">BANCO POPULAR SA                     </v>
          </cell>
          <cell r="E106" t="str">
            <v xml:space="preserve">CENTRO                        VALLEDUPAR                    CL 16 8-20                                                  </v>
          </cell>
        </row>
        <row r="107">
          <cell r="A107">
            <v>5320564</v>
          </cell>
          <cell r="B107">
            <v>46079</v>
          </cell>
          <cell r="C107" t="str">
            <v xml:space="preserve">BANCO POPULAR SA                     </v>
          </cell>
          <cell r="D107" t="str">
            <v xml:space="preserve">BANCO POPULAR SA                     </v>
          </cell>
          <cell r="E107" t="str">
            <v xml:space="preserve">CENTRO                        VALLEDUPAR                    CL 16 8-20                                                  </v>
          </cell>
        </row>
        <row r="108">
          <cell r="A108">
            <v>7851801</v>
          </cell>
          <cell r="B108">
            <v>46079</v>
          </cell>
          <cell r="C108" t="str">
            <v xml:space="preserve">BANCO POPULAR SA                     </v>
          </cell>
          <cell r="D108" t="str">
            <v xml:space="preserve">BANCO POPULAR SA                     </v>
          </cell>
          <cell r="E108" t="str">
            <v xml:space="preserve">CENTRO                        VALLEDUPAR                    CL 16 8-20                                                  </v>
          </cell>
        </row>
        <row r="109">
          <cell r="A109">
            <v>5331212</v>
          </cell>
          <cell r="B109">
            <v>46079</v>
          </cell>
          <cell r="C109" t="str">
            <v xml:space="preserve">ORGANIZACION MEDICA                  </v>
          </cell>
          <cell r="D109" t="str">
            <v xml:space="preserve">ORGANIZACION MEDICA                  </v>
          </cell>
          <cell r="E109" t="str">
            <v xml:space="preserve">SIMON BOLIVAR                 VALLEDUPAR                    CR 18D 22-9                                                 </v>
          </cell>
        </row>
        <row r="110">
          <cell r="A110">
            <v>6587914</v>
          </cell>
          <cell r="B110">
            <v>46079</v>
          </cell>
          <cell r="C110" t="str">
            <v xml:space="preserve">ORGANIZACION MEDICA                  </v>
          </cell>
          <cell r="D110" t="str">
            <v xml:space="preserve">ORGANIZACION MEDICA                  </v>
          </cell>
          <cell r="E110" t="str">
            <v xml:space="preserve">SIMON BOLIVAR                 VALLEDUPAR                    CR 18D 22-9                                                 </v>
          </cell>
        </row>
        <row r="111">
          <cell r="A111">
            <v>6826046</v>
          </cell>
          <cell r="B111">
            <v>46079</v>
          </cell>
          <cell r="C111" t="str">
            <v xml:space="preserve">ORGANIZACION MEDICA                  </v>
          </cell>
          <cell r="D111" t="str">
            <v xml:space="preserve">ORGANIZACION MEDICA                  </v>
          </cell>
          <cell r="E111" t="str">
            <v xml:space="preserve">SIMON BOLIVAR                 VALLEDUPAR                    CR 18D 22-9                                                 </v>
          </cell>
        </row>
        <row r="112">
          <cell r="A112">
            <v>5332777</v>
          </cell>
          <cell r="B112">
            <v>46079</v>
          </cell>
          <cell r="C112" t="str">
            <v xml:space="preserve">ORGANIZACION MEDICA                  </v>
          </cell>
          <cell r="D112" t="str">
            <v xml:space="preserve">ORGANIZACION MEDICA                  </v>
          </cell>
          <cell r="E112" t="str">
            <v xml:space="preserve">SIMON BOLIVAR                 VALLEDUPAR                    CR 18D 22-9                                                 </v>
          </cell>
        </row>
        <row r="113">
          <cell r="A113">
            <v>5362898</v>
          </cell>
          <cell r="B113">
            <v>46079</v>
          </cell>
          <cell r="C113" t="str">
            <v xml:space="preserve">ORGANIZACION MEDICA                  </v>
          </cell>
          <cell r="D113" t="str">
            <v xml:space="preserve">ORGANIZACION MEDICA                  </v>
          </cell>
          <cell r="E113" t="str">
            <v xml:space="preserve">SIMON BOLIVAR                 VALLEDUPAR                    CR 18D 22-9                                                 </v>
          </cell>
        </row>
        <row r="114">
          <cell r="A114">
            <v>5360554</v>
          </cell>
          <cell r="B114">
            <v>46079</v>
          </cell>
          <cell r="C114" t="str">
            <v xml:space="preserve">CLINICA MEDICOS SA                   </v>
          </cell>
          <cell r="D114" t="str">
            <v xml:space="preserve">CLINICA MEDICOS SA                   </v>
          </cell>
          <cell r="E114" t="str">
            <v xml:space="preserve">LOPERENA                      VALLEDUPAR                    CL 16B 11.-33 LOC  5                                        </v>
          </cell>
        </row>
        <row r="115">
          <cell r="A115">
            <v>6692939</v>
          </cell>
          <cell r="B115">
            <v>46079</v>
          </cell>
          <cell r="C115" t="str">
            <v xml:space="preserve">CLINICA MEDICOS SA                   </v>
          </cell>
          <cell r="D115" t="str">
            <v xml:space="preserve">CLINICA MEDICOS SA                   </v>
          </cell>
          <cell r="E115" t="str">
            <v xml:space="preserve">LOPERENA                      VALLEDUPAR                    CL 16B 11.-33 LOC  5                                        </v>
          </cell>
        </row>
        <row r="116">
          <cell r="A116">
            <v>5348789</v>
          </cell>
          <cell r="B116">
            <v>46079</v>
          </cell>
          <cell r="C116" t="str">
            <v xml:space="preserve">CLINICA MEDICOS SA                   </v>
          </cell>
          <cell r="D116" t="str">
            <v xml:space="preserve">CLINICA MEDICOS SA                   </v>
          </cell>
          <cell r="E116" t="str">
            <v xml:space="preserve">LOPERENA                      VALLEDUPAR                    CL 16B 11.-33 LOC  5                                        </v>
          </cell>
        </row>
        <row r="117">
          <cell r="A117">
            <v>7796096</v>
          </cell>
          <cell r="B117">
            <v>46079</v>
          </cell>
          <cell r="C117" t="str">
            <v xml:space="preserve">CLINICA MEDICOS SA                   </v>
          </cell>
          <cell r="D117" t="str">
            <v xml:space="preserve">CLINICA MEDICOS SA                   </v>
          </cell>
          <cell r="E117" t="str">
            <v xml:space="preserve">LOPERENA                      VALLEDUPAR                    CL 16B 11.-33 LOC  5                                        </v>
          </cell>
        </row>
        <row r="118">
          <cell r="A118">
            <v>7677294</v>
          </cell>
          <cell r="B118">
            <v>46079</v>
          </cell>
          <cell r="C118" t="str">
            <v xml:space="preserve">CLINICA MEDICOS SA                   </v>
          </cell>
          <cell r="D118" t="str">
            <v xml:space="preserve">CLINICA MEDICOS SA                   </v>
          </cell>
          <cell r="E118" t="str">
            <v xml:space="preserve">LOPERENA                      VALLEDUPAR                    CL 16B 11.-33 LOC  5                                        </v>
          </cell>
        </row>
        <row r="119">
          <cell r="A119">
            <v>5359673</v>
          </cell>
          <cell r="B119">
            <v>46079</v>
          </cell>
          <cell r="C119" t="str">
            <v xml:space="preserve">BBVA COLOMBIA SA                     </v>
          </cell>
          <cell r="D119" t="str">
            <v xml:space="preserve">BBVA COLOMBIA SA                     </v>
          </cell>
          <cell r="E119" t="str">
            <v xml:space="preserve">URB BULEVAR DE LA SIERRA      VALLEDUPAR                    SECTOR 1 MZ A-9                                             </v>
          </cell>
        </row>
        <row r="120">
          <cell r="A120">
            <v>7618957</v>
          </cell>
          <cell r="B120">
            <v>46079</v>
          </cell>
          <cell r="C120" t="str">
            <v xml:space="preserve">BBVA COLOMBIA SA                     </v>
          </cell>
          <cell r="D120" t="str">
            <v xml:space="preserve">BBVA COLOMBIA SA                     </v>
          </cell>
          <cell r="E120" t="str">
            <v xml:space="preserve">URB BULEVAR DE LA SIERRA      VALLEDUPAR                    SECTOR 1 MZ A-9                                             </v>
          </cell>
        </row>
        <row r="121">
          <cell r="A121">
            <v>5902101</v>
          </cell>
          <cell r="B121">
            <v>46079</v>
          </cell>
          <cell r="C121" t="str">
            <v xml:space="preserve">BBVA COLOMBIA SA                     </v>
          </cell>
          <cell r="D121" t="str">
            <v xml:space="preserve">BBVA COLOMBIA SA                     </v>
          </cell>
          <cell r="E121" t="str">
            <v xml:space="preserve">URB BULEVAR DE LA SIERRA      VALLEDUPAR                    SECTOR 1 MZ A-9                                             </v>
          </cell>
        </row>
        <row r="122">
          <cell r="A122">
            <v>7671885</v>
          </cell>
          <cell r="B122">
            <v>46079</v>
          </cell>
          <cell r="C122" t="str">
            <v xml:space="preserve">BBVA COLOMBIA SA                     </v>
          </cell>
          <cell r="D122" t="str">
            <v xml:space="preserve">BBVA COLOMBIA SA                     </v>
          </cell>
          <cell r="E122" t="str">
            <v xml:space="preserve">URB BULEVAR DE LA SIERRA      VALLEDUPAR                    SECTOR 1 MZ A-9                                             </v>
          </cell>
        </row>
        <row r="123">
          <cell r="A123">
            <v>5337776</v>
          </cell>
          <cell r="B123">
            <v>46079</v>
          </cell>
          <cell r="C123" t="str">
            <v xml:space="preserve">BBVA COLOMBIA SA                     </v>
          </cell>
          <cell r="D123" t="str">
            <v xml:space="preserve">BBVA COLOMBIA SA                     </v>
          </cell>
          <cell r="E123" t="str">
            <v xml:space="preserve">URB BULEVAR DE LA SIERRA      VALLEDUPAR                    SECTOR 1 MZ A-9                                             </v>
          </cell>
        </row>
        <row r="124">
          <cell r="A124">
            <v>5332976</v>
          </cell>
          <cell r="B124">
            <v>46079</v>
          </cell>
          <cell r="C124" t="str">
            <v xml:space="preserve">BBVA COLOMBIA SA                     </v>
          </cell>
          <cell r="D124" t="str">
            <v xml:space="preserve">BBVA COLOMBIA SA                     </v>
          </cell>
          <cell r="E124" t="str">
            <v xml:space="preserve">URB BULEVAR DE LA SIERRA      VALLEDUPAR                    SECTOR 1 MZ A-9                                             </v>
          </cell>
        </row>
        <row r="125">
          <cell r="A125">
            <v>5349703</v>
          </cell>
          <cell r="B125">
            <v>46079</v>
          </cell>
          <cell r="C125" t="str">
            <v xml:space="preserve">DUSAKAWI IPS HOSPITA                 </v>
          </cell>
          <cell r="D125" t="str">
            <v xml:space="preserve">DUSAKAWI IPS HOSPITA                 </v>
          </cell>
          <cell r="E125" t="str">
            <v xml:space="preserve">ROSALIA                       VALLEDUPAR                    CR 9 4N-105                                                 </v>
          </cell>
        </row>
        <row r="126">
          <cell r="A126">
            <v>5303305</v>
          </cell>
          <cell r="B126">
            <v>46079</v>
          </cell>
          <cell r="C126" t="str">
            <v xml:space="preserve">COMFACESAR                           </v>
          </cell>
          <cell r="D126" t="str">
            <v xml:space="preserve">COMFACESAR                           </v>
          </cell>
          <cell r="E126" t="str">
            <v xml:space="preserve">MAYALES 1 ETAPA               VALLEDUPAR                    CL 31 4B-69                                                 </v>
          </cell>
        </row>
        <row r="127">
          <cell r="A127">
            <v>5303306</v>
          </cell>
          <cell r="B127">
            <v>46079</v>
          </cell>
          <cell r="C127" t="str">
            <v xml:space="preserve">COMFACESAR                           </v>
          </cell>
          <cell r="D127" t="str">
            <v xml:space="preserve">COMFACESAR                           </v>
          </cell>
          <cell r="E127" t="str">
            <v xml:space="preserve">MAYALES 1 ETAPA               VALLEDUPAR                    CL 31 4B-69                                                 </v>
          </cell>
        </row>
        <row r="128">
          <cell r="A128">
            <v>5329121</v>
          </cell>
          <cell r="B128">
            <v>46079</v>
          </cell>
          <cell r="C128" t="str">
            <v xml:space="preserve">COMFACESAR                           </v>
          </cell>
          <cell r="D128" t="str">
            <v xml:space="preserve">COMFACESAR                           </v>
          </cell>
          <cell r="E128" t="str">
            <v xml:space="preserve">MAYALES 1 ETAPA               VALLEDUPAR                    CL 31 4B-69                                                 </v>
          </cell>
        </row>
        <row r="129">
          <cell r="A129">
            <v>5329227</v>
          </cell>
          <cell r="B129">
            <v>46079</v>
          </cell>
          <cell r="C129" t="str">
            <v xml:space="preserve">COMFACESAR                           </v>
          </cell>
          <cell r="D129" t="str">
            <v xml:space="preserve">COMFACESAR                           </v>
          </cell>
          <cell r="E129" t="str">
            <v xml:space="preserve">MAYALES 1 ETAPA               VALLEDUPAR                    CL 31 4B-69                                                 </v>
          </cell>
        </row>
        <row r="130">
          <cell r="A130">
            <v>5349758</v>
          </cell>
          <cell r="B130">
            <v>46079</v>
          </cell>
          <cell r="C130" t="str">
            <v xml:space="preserve">COMFACESAR                           </v>
          </cell>
          <cell r="D130" t="str">
            <v xml:space="preserve">COMFACESAR                           </v>
          </cell>
          <cell r="E130" t="str">
            <v xml:space="preserve">MAYALES 1 ETAPA               VALLEDUPAR                    CL 31 4B-69                                                 </v>
          </cell>
        </row>
        <row r="131">
          <cell r="A131">
            <v>6644686</v>
          </cell>
          <cell r="B131">
            <v>46079</v>
          </cell>
          <cell r="C131" t="str">
            <v xml:space="preserve">COMFACESAR                           </v>
          </cell>
          <cell r="D131" t="str">
            <v xml:space="preserve">COMFACESAR                           </v>
          </cell>
          <cell r="E131" t="str">
            <v xml:space="preserve">MAYALES 1 ETAPA               VALLEDUPAR                    CL 31 4B-69                                                 </v>
          </cell>
        </row>
        <row r="132">
          <cell r="A132">
            <v>6822487</v>
          </cell>
          <cell r="B132">
            <v>46079</v>
          </cell>
          <cell r="C132" t="str">
            <v xml:space="preserve">COMFACESAR                           </v>
          </cell>
          <cell r="D132" t="str">
            <v xml:space="preserve">COMFACESAR                           </v>
          </cell>
          <cell r="E132" t="str">
            <v xml:space="preserve">MAYALES 1 ETAPA               VALLEDUPAR                    CL 31 4B-69                                                 </v>
          </cell>
        </row>
        <row r="133">
          <cell r="A133">
            <v>6884272</v>
          </cell>
          <cell r="B133">
            <v>46079</v>
          </cell>
          <cell r="C133" t="str">
            <v xml:space="preserve">COMFACESAR                           </v>
          </cell>
          <cell r="D133" t="str">
            <v xml:space="preserve">COMFACESAR                           </v>
          </cell>
          <cell r="E133" t="str">
            <v xml:space="preserve">MAYALES 1 ETAPA               VALLEDUPAR                    CL 31 4B-69                                                 </v>
          </cell>
        </row>
        <row r="134">
          <cell r="A134">
            <v>6934044</v>
          </cell>
          <cell r="B134">
            <v>46079</v>
          </cell>
          <cell r="C134" t="str">
            <v xml:space="preserve">COMFACESAR                           </v>
          </cell>
          <cell r="D134" t="str">
            <v xml:space="preserve">COMFACESAR                           </v>
          </cell>
          <cell r="E134" t="str">
            <v xml:space="preserve">MAYALES 1 ETAPA               VALLEDUPAR                    CL 31 4B-69                                                 </v>
          </cell>
        </row>
        <row r="135">
          <cell r="A135">
            <v>6946976</v>
          </cell>
          <cell r="B135">
            <v>46079</v>
          </cell>
          <cell r="C135" t="str">
            <v xml:space="preserve">COMFACESAR                           </v>
          </cell>
          <cell r="D135" t="str">
            <v xml:space="preserve">COMFACESAR                           </v>
          </cell>
          <cell r="E135" t="str">
            <v xml:space="preserve">MAYALES 1 ETAPA               VALLEDUPAR                    CL 31 4B-69                                                 </v>
          </cell>
        </row>
        <row r="136">
          <cell r="A136">
            <v>7509570</v>
          </cell>
          <cell r="B136">
            <v>46079</v>
          </cell>
          <cell r="C136" t="str">
            <v xml:space="preserve">COMFACESAR                           </v>
          </cell>
          <cell r="D136" t="str">
            <v xml:space="preserve">COMFACESAR                           </v>
          </cell>
          <cell r="E136" t="str">
            <v xml:space="preserve">MACHIQUES                     AGUSTIN CODAZZI               CL 18 13-79                                                 </v>
          </cell>
        </row>
        <row r="137">
          <cell r="A137">
            <v>5826191</v>
          </cell>
          <cell r="B137">
            <v>46079</v>
          </cell>
          <cell r="C137" t="str">
            <v xml:space="preserve">COMFACESAR                           </v>
          </cell>
          <cell r="D137" t="str">
            <v xml:space="preserve">COMFACESAR                           </v>
          </cell>
          <cell r="E137" t="str">
            <v xml:space="preserve">MAYALES 1 ETAPA               VALLEDUPAR                    CL 31 4B-69                                                 </v>
          </cell>
        </row>
        <row r="138">
          <cell r="A138">
            <v>7629089</v>
          </cell>
          <cell r="B138">
            <v>46079</v>
          </cell>
          <cell r="C138" t="str">
            <v xml:space="preserve">COMFACESAR                           </v>
          </cell>
          <cell r="D138" t="str">
            <v xml:space="preserve">COMFACESAR                           </v>
          </cell>
          <cell r="E138" t="str">
            <v xml:space="preserve">MAYALES 1 ETAPA               VALLEDUPAR                    CL 31 4B-69                                                 </v>
          </cell>
        </row>
        <row r="139">
          <cell r="A139">
            <v>5837573</v>
          </cell>
          <cell r="B139">
            <v>46079</v>
          </cell>
          <cell r="C139" t="str">
            <v xml:space="preserve">COMFACESAR                           </v>
          </cell>
          <cell r="D139" t="str">
            <v xml:space="preserve">COMFACESAR                           </v>
          </cell>
          <cell r="E139" t="str">
            <v xml:space="preserve">MAYALES 1 ETAPA               VALLEDUPAR                    CL 31 4B-69                                                 </v>
          </cell>
        </row>
        <row r="140">
          <cell r="A140">
            <v>5343409</v>
          </cell>
          <cell r="B140">
            <v>46079</v>
          </cell>
          <cell r="C140" t="str">
            <v xml:space="preserve">COMFACESAR                           </v>
          </cell>
          <cell r="D140" t="str">
            <v xml:space="preserve">COMFACESAR                           </v>
          </cell>
          <cell r="E140" t="str">
            <v xml:space="preserve">MAYALES 1 ETAPA               VALLEDUPAR                    CL 31 4B-69                                                 </v>
          </cell>
        </row>
        <row r="141">
          <cell r="A141">
            <v>7731121</v>
          </cell>
          <cell r="B141">
            <v>46079</v>
          </cell>
          <cell r="C141" t="str">
            <v xml:space="preserve">COMFACESAR                           </v>
          </cell>
          <cell r="D141" t="str">
            <v xml:space="preserve">COMFACESAR                           </v>
          </cell>
          <cell r="E141" t="str">
            <v xml:space="preserve">MAYALES 1 ETAPA               VALLEDUPAR                    CL 31 4B-69                                                 </v>
          </cell>
        </row>
        <row r="142">
          <cell r="A142">
            <v>5858448</v>
          </cell>
          <cell r="B142">
            <v>46079</v>
          </cell>
          <cell r="C142" t="str">
            <v xml:space="preserve">COMFACESAR                           </v>
          </cell>
          <cell r="D142" t="str">
            <v xml:space="preserve">COMFACESAR                           </v>
          </cell>
          <cell r="E142" t="str">
            <v xml:space="preserve">MAYALES 1 ETAPA               VALLEDUPAR                    CL 31 4B-69                                                 </v>
          </cell>
        </row>
        <row r="143">
          <cell r="A143">
            <v>5312602</v>
          </cell>
          <cell r="B143">
            <v>46079</v>
          </cell>
          <cell r="C143" t="str">
            <v xml:space="preserve">COMFACESAR                           </v>
          </cell>
          <cell r="D143" t="str">
            <v xml:space="preserve">COMFACESAR                           </v>
          </cell>
          <cell r="E143" t="str">
            <v xml:space="preserve">MAYALES 1 ETAPA               VALLEDUPAR                    CL 31 4B-69                                                 </v>
          </cell>
        </row>
        <row r="144">
          <cell r="A144">
            <v>7753755</v>
          </cell>
          <cell r="B144">
            <v>46079</v>
          </cell>
          <cell r="C144" t="str">
            <v xml:space="preserve">COMFACESAR                           </v>
          </cell>
          <cell r="D144" t="str">
            <v xml:space="preserve">COMFACESAR                           </v>
          </cell>
          <cell r="E144" t="str">
            <v xml:space="preserve">MAYALES 1 ETAPA               VALLEDUPAR                    CL 31 4B-69                                                 </v>
          </cell>
        </row>
        <row r="145">
          <cell r="A145">
            <v>7879182</v>
          </cell>
          <cell r="B145">
            <v>46079</v>
          </cell>
          <cell r="C145" t="str">
            <v xml:space="preserve">COMFACESAR                           </v>
          </cell>
          <cell r="D145" t="str">
            <v xml:space="preserve">COMFACESAR                           </v>
          </cell>
          <cell r="E145" t="str">
            <v xml:space="preserve">MAYALES 1 ETAPA               VALLEDUPAR                    CL 31 4B-69                                                 </v>
          </cell>
        </row>
        <row r="146">
          <cell r="A146">
            <v>5321790</v>
          </cell>
          <cell r="B146">
            <v>46079</v>
          </cell>
          <cell r="C146" t="str">
            <v xml:space="preserve">COMFACESAR                           </v>
          </cell>
          <cell r="D146" t="str">
            <v xml:space="preserve">COMFACESAR                           </v>
          </cell>
          <cell r="E146" t="str">
            <v xml:space="preserve">MAYALES 1 ETAPA               VALLEDUPAR                    CL 31 4B-69                                                 </v>
          </cell>
        </row>
        <row r="147">
          <cell r="A147">
            <v>7886901</v>
          </cell>
          <cell r="B147">
            <v>46079</v>
          </cell>
          <cell r="C147" t="str">
            <v xml:space="preserve">COMFACESAR                           </v>
          </cell>
          <cell r="D147" t="str">
            <v xml:space="preserve">COMFACESAR                           </v>
          </cell>
          <cell r="E147" t="str">
            <v xml:space="preserve">MAYALES 1 ETAPA               VALLEDUPAR                    CL 31 4B-69                                                 </v>
          </cell>
        </row>
        <row r="148">
          <cell r="A148">
            <v>7971673</v>
          </cell>
          <cell r="B148">
            <v>46079</v>
          </cell>
          <cell r="C148" t="str">
            <v xml:space="preserve">COMFACESAR                           </v>
          </cell>
          <cell r="D148" t="str">
            <v xml:space="preserve">COMFACESAR                           </v>
          </cell>
          <cell r="E148" t="str">
            <v xml:space="preserve">MAYALES 1 ETAPA               VALLEDUPAR                    CL 31 4B-69                                                 </v>
          </cell>
        </row>
        <row r="149">
          <cell r="A149">
            <v>6859756</v>
          </cell>
          <cell r="B149">
            <v>46079</v>
          </cell>
          <cell r="C149" t="str">
            <v xml:space="preserve">COMFACESAR                           </v>
          </cell>
          <cell r="D149" t="str">
            <v xml:space="preserve">COMFACESAR                           </v>
          </cell>
          <cell r="E149" t="str">
            <v xml:space="preserve">MAYALES 1 ETAPA               VALLEDUPAR                    CL 31 4B-69                                                 </v>
          </cell>
        </row>
        <row r="150">
          <cell r="A150">
            <v>5841259</v>
          </cell>
          <cell r="B150">
            <v>46079</v>
          </cell>
          <cell r="C150" t="str">
            <v xml:space="preserve">SR DISTRIBUCIONES YC                 </v>
          </cell>
          <cell r="D150" t="str">
            <v xml:space="preserve">SR DISTRIBUCIONES YC                 </v>
          </cell>
          <cell r="E150" t="str">
            <v xml:space="preserve">LOS LAURELES                  SAN DIEGO                     CL 5 CR 5A-36                                               </v>
          </cell>
        </row>
        <row r="151">
          <cell r="A151">
            <v>5824717</v>
          </cell>
          <cell r="B151">
            <v>46079</v>
          </cell>
          <cell r="C151" t="str">
            <v xml:space="preserve">SRES PALMAS MONTECAR                 </v>
          </cell>
          <cell r="D151" t="str">
            <v xml:space="preserve">SRES PALMAS MONTECAR                 </v>
          </cell>
          <cell r="E151" t="str">
            <v xml:space="preserve">SAN RAMON                     AGUSTIN CODAZZI               CARRT VIA A BECERRIL KM 22-1000                             </v>
          </cell>
        </row>
        <row r="152">
          <cell r="A152">
            <v>7562041</v>
          </cell>
          <cell r="B152">
            <v>46079</v>
          </cell>
          <cell r="C152" t="str">
            <v xml:space="preserve">SR RICARDO ARIZA JORGE ELIECER       </v>
          </cell>
          <cell r="D152" t="str">
            <v xml:space="preserve">SR RICARDO ARIZA JORGE ELIECER       </v>
          </cell>
          <cell r="E152" t="str">
            <v xml:space="preserve">LA YE                         LA JAGUA DE IBIRICO           DG 1 3A-333                                                 </v>
          </cell>
        </row>
        <row r="153">
          <cell r="A153">
            <v>5824758</v>
          </cell>
          <cell r="B153">
            <v>46079</v>
          </cell>
          <cell r="C153" t="str">
            <v xml:space="preserve">SRA BUILES DIAZ LUZ BERTINA          </v>
          </cell>
          <cell r="D153" t="str">
            <v xml:space="preserve">LACTEOS SANDIEGO                     </v>
          </cell>
          <cell r="E153" t="str">
            <v xml:space="preserve">CHICO                         SAN DIEGO                     CR 4 4-105                                                  </v>
          </cell>
        </row>
        <row r="154">
          <cell r="A154">
            <v>6944757</v>
          </cell>
          <cell r="B154">
            <v>46079</v>
          </cell>
          <cell r="C154" t="str">
            <v xml:space="preserve">SR BANAPALMA SA                      </v>
          </cell>
          <cell r="D154" t="str">
            <v xml:space="preserve">SR BANAPALMA SA                      </v>
          </cell>
          <cell r="E154" t="str">
            <v xml:space="preserve">EL CENTRO                     SANTA MARTA                   CL 15 CR 1C-54 APTO  701                                    </v>
          </cell>
        </row>
        <row r="155">
          <cell r="A155">
            <v>5830647</v>
          </cell>
          <cell r="B155">
            <v>46079</v>
          </cell>
          <cell r="C155" t="str">
            <v xml:space="preserve">ALIMENTOS FRESCOS DE                 </v>
          </cell>
          <cell r="D155" t="str">
            <v xml:space="preserve">ALIMENTOS FRESCOS DE                 </v>
          </cell>
          <cell r="E155" t="str">
            <v xml:space="preserve">EL CENTRO                     AGUSTIN CODAZZI               CL 13 16A-35                                                </v>
          </cell>
        </row>
        <row r="156">
          <cell r="A156">
            <v>7537844</v>
          </cell>
          <cell r="B156">
            <v>46079</v>
          </cell>
          <cell r="C156" t="str">
            <v xml:space="preserve">SRS. AGROPECUARIA CA                 </v>
          </cell>
          <cell r="D156" t="str">
            <v xml:space="preserve">SRS. AGROPECUARIA CA                 </v>
          </cell>
          <cell r="E156" t="str">
            <v xml:space="preserve">NOVALITO                      VALLEDUPAR                    CR 7 10-44 APTO  702                                        </v>
          </cell>
        </row>
        <row r="157">
          <cell r="A157">
            <v>5303311</v>
          </cell>
          <cell r="B157">
            <v>46079</v>
          </cell>
          <cell r="C157" t="str">
            <v xml:space="preserve">INVERSIONES TATIVAN                  </v>
          </cell>
          <cell r="D157" t="str">
            <v xml:space="preserve">INVERSIONES TATIVAN                  </v>
          </cell>
          <cell r="E157" t="str">
            <v xml:space="preserve">LOPERENA                      VALLEDUPAR                    CL 16A 9-50                                                 </v>
          </cell>
        </row>
        <row r="158">
          <cell r="A158">
            <v>5304070</v>
          </cell>
          <cell r="B158">
            <v>46079</v>
          </cell>
          <cell r="C158" t="str">
            <v xml:space="preserve">JUAN CARLOS JAIME HO                 </v>
          </cell>
          <cell r="D158" t="str">
            <v xml:space="preserve">JUAN CARLOS JAIME HO                 </v>
          </cell>
          <cell r="E158" t="str">
            <v xml:space="preserve">LAS CASITAS                   VALLEDUPAR                    CARRT VIA A LA PAZ KM 0-545                                 </v>
          </cell>
        </row>
        <row r="159">
          <cell r="A159">
            <v>5305313</v>
          </cell>
          <cell r="B159">
            <v>46079</v>
          </cell>
          <cell r="C159" t="str">
            <v xml:space="preserve">SRES CLUB DE LEONES                  </v>
          </cell>
          <cell r="D159" t="str">
            <v xml:space="preserve">SRES CLUB DE LEONES                  </v>
          </cell>
          <cell r="E159" t="str">
            <v xml:space="preserve">1 DE MAYO                     VALLEDUPAR                    CR 19 22A-25                                                </v>
          </cell>
        </row>
        <row r="160">
          <cell r="A160">
            <v>5308749</v>
          </cell>
          <cell r="B160">
            <v>46079</v>
          </cell>
          <cell r="C160" t="str">
            <v xml:space="preserve">HOTEL EUPARI PROTUR                  </v>
          </cell>
          <cell r="D160" t="str">
            <v xml:space="preserve">HOTEL EUPARI PROTUR                  </v>
          </cell>
          <cell r="E160" t="str">
            <v xml:space="preserve">CAÑAGUATE                     VALLEDUPAR                    CR 6 13B-31                                                 </v>
          </cell>
        </row>
        <row r="161">
          <cell r="A161">
            <v>5310091</v>
          </cell>
          <cell r="B161">
            <v>46079</v>
          </cell>
          <cell r="C161" t="str">
            <v>SRES. BENAVIDES GIRA ANATOLIO SEGUNDO</v>
          </cell>
          <cell r="D161" t="str">
            <v>SRES. BENAVIDES GIRA ANATOLIO SEGUNDO</v>
          </cell>
          <cell r="E161" t="str">
            <v xml:space="preserve">LOS ANGELES                   VALLEDUPAR                    CL 6C CR 13A-50                                             </v>
          </cell>
        </row>
        <row r="162">
          <cell r="A162">
            <v>5324315</v>
          </cell>
          <cell r="B162">
            <v>46079</v>
          </cell>
          <cell r="C162" t="str">
            <v xml:space="preserve">AREAS COMUNES TERMIN                 </v>
          </cell>
          <cell r="D162" t="str">
            <v xml:space="preserve">AREAS COMUNES TERMIN                 </v>
          </cell>
          <cell r="E162" t="str">
            <v xml:space="preserve">25 DE DICIEMBRE               VALLEDUPAR                    CR 7A 44-156                                                </v>
          </cell>
        </row>
        <row r="163">
          <cell r="A163">
            <v>5324634</v>
          </cell>
          <cell r="B163">
            <v>46079</v>
          </cell>
          <cell r="C163" t="str">
            <v xml:space="preserve">CENTRO DIAGNOSTICO A VALLEDUPAR SAS  </v>
          </cell>
          <cell r="D163" t="str">
            <v xml:space="preserve">CENTRO DIAGNOSTICO A VALLEDUPAR SAS  </v>
          </cell>
          <cell r="E163" t="str">
            <v xml:space="preserve">SAN FERNANDO                  VALLEDUPAR                    CR 18D CL 47-17                                             </v>
          </cell>
        </row>
        <row r="164">
          <cell r="A164">
            <v>5328364</v>
          </cell>
          <cell r="B164">
            <v>46079</v>
          </cell>
          <cell r="C164" t="str">
            <v xml:space="preserve">AUTOESTE SAS                         </v>
          </cell>
          <cell r="D164" t="str">
            <v xml:space="preserve">AUTOESTE SAS                         </v>
          </cell>
          <cell r="E164" t="str">
            <v xml:space="preserve">SAN JORGE                     VALLEDUPAR                    CR 7A 20D-15                                                </v>
          </cell>
        </row>
        <row r="165">
          <cell r="A165">
            <v>5328685</v>
          </cell>
          <cell r="B165">
            <v>46079</v>
          </cell>
          <cell r="C165" t="str">
            <v xml:space="preserve">OCHOA DAZA VICTOR JOAQUIN            </v>
          </cell>
          <cell r="D165" t="str">
            <v xml:space="preserve">OCHOA DAZA VICTOR JOAQUIN            </v>
          </cell>
          <cell r="E165" t="str">
            <v xml:space="preserve">LOS CACIQUES                  VALLEDUPAR                    DG 20B CR 19-78                                             </v>
          </cell>
        </row>
        <row r="166">
          <cell r="A166">
            <v>5329183</v>
          </cell>
          <cell r="B166">
            <v>46079</v>
          </cell>
          <cell r="C166" t="str">
            <v xml:space="preserve">HOTEL DAMAR                          </v>
          </cell>
          <cell r="D166" t="str">
            <v xml:space="preserve">HOTEL DAMAR                          </v>
          </cell>
          <cell r="E166" t="str">
            <v xml:space="preserve">CENTRO                        VALLEDUPAR                    CR 9 19-94                                                  </v>
          </cell>
        </row>
        <row r="167">
          <cell r="A167">
            <v>5329253</v>
          </cell>
          <cell r="B167">
            <v>46079</v>
          </cell>
          <cell r="C167" t="str">
            <v xml:space="preserve">SR FUNERARIA SENDERO                 </v>
          </cell>
          <cell r="D167" t="str">
            <v xml:space="preserve">INVERSIONES PLANES DEL PAZ           </v>
          </cell>
          <cell r="E167" t="str">
            <v xml:space="preserve">5 DE NOVIEMBRE                VALLEDUPAR                    CR 7A 22-39                                                 </v>
          </cell>
        </row>
        <row r="168">
          <cell r="A168">
            <v>6853013</v>
          </cell>
          <cell r="B168">
            <v>46079</v>
          </cell>
          <cell r="C168" t="str">
            <v xml:space="preserve">SR FUNERARIA SENDERO                 </v>
          </cell>
          <cell r="D168" t="str">
            <v xml:space="preserve">INVERSIONES PLANES DEL PAZ           </v>
          </cell>
          <cell r="E168" t="str">
            <v xml:space="preserve">5 DE NOVIEMBRE                VALLEDUPAR                    CR 7A 22-39                                                 </v>
          </cell>
        </row>
        <row r="169">
          <cell r="A169">
            <v>5329315</v>
          </cell>
          <cell r="B169">
            <v>46079</v>
          </cell>
          <cell r="C169" t="str">
            <v xml:space="preserve">SR LADRI ECCEHOMO AM                 </v>
          </cell>
          <cell r="D169" t="str">
            <v xml:space="preserve">SR LADRI ECCEHOMO AM                 </v>
          </cell>
          <cell r="E169" t="str">
            <v xml:space="preserve">LAS CASITAS                   VALLEDUPAR                    CARRT VIA A LA PAZ KM 4-105                                 </v>
          </cell>
        </row>
        <row r="170">
          <cell r="A170">
            <v>5331500</v>
          </cell>
          <cell r="B170">
            <v>46079</v>
          </cell>
          <cell r="C170" t="str">
            <v xml:space="preserve">SR VICTOR GUERRA Y C                 </v>
          </cell>
          <cell r="D170" t="str">
            <v xml:space="preserve">SR VICTOR GUERRA Y C                 </v>
          </cell>
          <cell r="E170" t="str">
            <v xml:space="preserve">EL PRADO                      VALLEDUPAR                    CL 44 27-14                                                 </v>
          </cell>
        </row>
        <row r="171">
          <cell r="A171">
            <v>5332137</v>
          </cell>
          <cell r="B171">
            <v>46079</v>
          </cell>
          <cell r="C171" t="str">
            <v xml:space="preserve">SR MEZA HORTA FRANCI HOTEL EL PALMAR </v>
          </cell>
          <cell r="D171" t="str">
            <v xml:space="preserve">HOTEL EL PALMAR ANGA DANNY JAIR      </v>
          </cell>
          <cell r="E171" t="str">
            <v xml:space="preserve">GAITAN                        VALLEDUPAR                    CR 11 18-38                                                 </v>
          </cell>
        </row>
        <row r="172">
          <cell r="A172">
            <v>5332138</v>
          </cell>
          <cell r="B172">
            <v>46079</v>
          </cell>
          <cell r="C172" t="str">
            <v xml:space="preserve">HOTEL PANORAMA PLAZA                 </v>
          </cell>
          <cell r="D172" t="str">
            <v xml:space="preserve">HOTEL PANORAMA PLAZA DANNY JAIR      </v>
          </cell>
          <cell r="E172" t="str">
            <v xml:space="preserve">GAITAN                        VALLEDUPAR                    CR 11 18-34                                                 </v>
          </cell>
        </row>
        <row r="173">
          <cell r="A173">
            <v>5332550</v>
          </cell>
          <cell r="B173">
            <v>46079</v>
          </cell>
          <cell r="C173" t="str">
            <v xml:space="preserve">MOLINA ARAUJO RODOLFO AUGUSTO        </v>
          </cell>
          <cell r="D173" t="str">
            <v xml:space="preserve">MOLINA ARAUJO RODOLFO AUGUSTO        </v>
          </cell>
          <cell r="E173" t="str">
            <v xml:space="preserve">SIMON BOLIVAR                 VALLEDUPAR                    CL 22 17-10                                                 </v>
          </cell>
        </row>
        <row r="174">
          <cell r="A174">
            <v>5335122</v>
          </cell>
          <cell r="B174">
            <v>46079</v>
          </cell>
          <cell r="C174" t="str">
            <v>INVERSIONES DUPAR SO SIMPLIFICADA SAS</v>
          </cell>
          <cell r="D174" t="str">
            <v>INVERSIONES DUPAR SO SIMPLIFICADA SAS</v>
          </cell>
          <cell r="E174" t="str">
            <v xml:space="preserve">LA GRANJA                     VALLEDUPAR                    CR 15 19D-63                                                </v>
          </cell>
        </row>
        <row r="175">
          <cell r="A175">
            <v>5339003</v>
          </cell>
          <cell r="B175">
            <v>46079</v>
          </cell>
          <cell r="C175" t="str">
            <v xml:space="preserve">NUEVA EPS SA                         </v>
          </cell>
          <cell r="D175" t="str">
            <v xml:space="preserve">NUEVA EPS SA                         </v>
          </cell>
          <cell r="E175" t="str">
            <v xml:space="preserve">OBRERO                        VALLEDUPAR                    CR 10 14-78                                                 </v>
          </cell>
        </row>
        <row r="176">
          <cell r="A176">
            <v>5335447</v>
          </cell>
          <cell r="B176">
            <v>46079</v>
          </cell>
          <cell r="C176" t="str">
            <v xml:space="preserve">CARCO SEVE SOCIEDAD SIMPLIFICADA SAS </v>
          </cell>
          <cell r="D176" t="str">
            <v xml:space="preserve">CARCO SEVE SOCIEDAD SIMPLIFICADA SAS </v>
          </cell>
          <cell r="E176" t="str">
            <v xml:space="preserve">CENTRO                        VALLEDUPAR                    CR 9 18-13                                                  </v>
          </cell>
        </row>
        <row r="177">
          <cell r="A177">
            <v>5337091</v>
          </cell>
          <cell r="B177">
            <v>46079</v>
          </cell>
          <cell r="C177" t="str">
            <v xml:space="preserve">HOTEL PIBE CRIS                      </v>
          </cell>
          <cell r="D177" t="str">
            <v xml:space="preserve">HOTEL PIBE CRIS                      </v>
          </cell>
          <cell r="E177" t="str">
            <v xml:space="preserve">GAITAN                        VALLEDUPAR                    CL 18 9-65                                                  </v>
          </cell>
        </row>
        <row r="178">
          <cell r="A178">
            <v>5340526</v>
          </cell>
          <cell r="B178">
            <v>46079</v>
          </cell>
          <cell r="C178" t="str">
            <v xml:space="preserve">ORGANIZACION RADIAL                  </v>
          </cell>
          <cell r="D178" t="str">
            <v xml:space="preserve">ORGANIZACION RADIAL                  </v>
          </cell>
          <cell r="E178" t="str">
            <v xml:space="preserve">LAS VEGAS                     CGTO LA VEGA ARRIBA           CARRT VIA A HURTADO KM 1-110                                </v>
          </cell>
        </row>
        <row r="179">
          <cell r="A179">
            <v>6566235</v>
          </cell>
          <cell r="B179">
            <v>46079</v>
          </cell>
          <cell r="C179" t="str">
            <v xml:space="preserve">ORGANIZACION RADIAL                  </v>
          </cell>
          <cell r="D179" t="str">
            <v xml:space="preserve">ORGANIZACION RADIAL                  </v>
          </cell>
          <cell r="E179" t="str">
            <v xml:space="preserve">LAS VEGAS                     CGTO LA VEGA ARRIBA           CARRT VIA A HURTADO KM 1-110                                </v>
          </cell>
        </row>
        <row r="180">
          <cell r="A180">
            <v>5342221</v>
          </cell>
          <cell r="B180">
            <v>46079</v>
          </cell>
          <cell r="C180" t="str">
            <v xml:space="preserve">SR INVERSIONES 4EME                  </v>
          </cell>
          <cell r="D180" t="str">
            <v xml:space="preserve">SR INVERSIONES 4EME                  </v>
          </cell>
          <cell r="E180" t="str">
            <v xml:space="preserve">CENTRO                        VALLEDUPAR                    CL 17 7A-19                                                 </v>
          </cell>
        </row>
        <row r="181">
          <cell r="A181">
            <v>5342235</v>
          </cell>
          <cell r="B181">
            <v>46079</v>
          </cell>
          <cell r="C181" t="str">
            <v xml:space="preserve">CONCRETOS LACERA SAS                 </v>
          </cell>
          <cell r="D181" t="str">
            <v xml:space="preserve">CONCRETOS LACERA SAS                 </v>
          </cell>
          <cell r="E181" t="str">
            <v xml:space="preserve">LA GRANJA                     VALLEDUPAR                    CR 11 19C-15                                                </v>
          </cell>
        </row>
        <row r="182">
          <cell r="A182">
            <v>5345506</v>
          </cell>
          <cell r="B182">
            <v>46079</v>
          </cell>
          <cell r="C182" t="str">
            <v xml:space="preserve">LIBRERIA DEPARTAMENT                 </v>
          </cell>
          <cell r="D182" t="str">
            <v xml:space="preserve">LIBRERIA DEPARTAMENT                 </v>
          </cell>
          <cell r="E182" t="str">
            <v xml:space="preserve">CENTRO                        VALLEDUPAR                    CL 17 7-62                                                  </v>
          </cell>
        </row>
        <row r="183">
          <cell r="A183">
            <v>5353927</v>
          </cell>
          <cell r="B183">
            <v>46079</v>
          </cell>
          <cell r="C183" t="str">
            <v xml:space="preserve">SRA ACKERMAN DE LACO EDY MARIA       </v>
          </cell>
          <cell r="D183" t="str">
            <v xml:space="preserve">FUNDACIÓN MUNDIAL DE LA MUJER        </v>
          </cell>
          <cell r="E183" t="str">
            <v xml:space="preserve">CENTRO                        VALLEDUPAR                    CL 16 7-95                                                  </v>
          </cell>
        </row>
        <row r="184">
          <cell r="A184">
            <v>6551805</v>
          </cell>
          <cell r="B184">
            <v>46079</v>
          </cell>
          <cell r="C184" t="str">
            <v xml:space="preserve">APARTAHOTEL CUERPOS                  </v>
          </cell>
          <cell r="D184" t="str">
            <v xml:space="preserve">APARTAHOTEL CUERPOS                  </v>
          </cell>
          <cell r="E184" t="str">
            <v xml:space="preserve">SAN FRANCISCO                 VALLEDUPAR                    CL 44 CR 30-53                                              </v>
          </cell>
        </row>
        <row r="185">
          <cell r="A185">
            <v>6561347</v>
          </cell>
          <cell r="B185">
            <v>46079</v>
          </cell>
          <cell r="C185" t="str">
            <v xml:space="preserve">CLUB CAMPESTRE VALLE                 </v>
          </cell>
          <cell r="D185" t="str">
            <v xml:space="preserve">CLUB CAMPESTRE VALLE                 </v>
          </cell>
          <cell r="E185" t="str">
            <v xml:space="preserve">LAS VEGAS                     CGTO LA VEGA ARRIBA           CARRT VIA A HURTADO KM 2-122                                </v>
          </cell>
        </row>
        <row r="186">
          <cell r="A186">
            <v>6580500</v>
          </cell>
          <cell r="B186">
            <v>46079</v>
          </cell>
          <cell r="C186" t="str">
            <v xml:space="preserve">DUSAKAWI IPS HOSPITA                 </v>
          </cell>
          <cell r="D186" t="str">
            <v xml:space="preserve">DUSAKAWI IPS HOSPITA                 </v>
          </cell>
          <cell r="E186" t="str">
            <v xml:space="preserve">ROSALIA                       VALLEDUPAR                    CR 9 4N-105                                                 </v>
          </cell>
        </row>
        <row r="187">
          <cell r="A187">
            <v>6616578</v>
          </cell>
          <cell r="B187">
            <v>46079</v>
          </cell>
          <cell r="C187" t="str">
            <v xml:space="preserve">COOPROFESORES                        </v>
          </cell>
          <cell r="D187" t="str">
            <v xml:space="preserve">COOPROFESORES                        </v>
          </cell>
          <cell r="E187" t="str">
            <v xml:space="preserve">LOPERENA                      VALLEDUPAR                    CL 16 12-67 LOC   106                                       </v>
          </cell>
        </row>
        <row r="188">
          <cell r="A188">
            <v>6616919</v>
          </cell>
          <cell r="B188">
            <v>46079</v>
          </cell>
          <cell r="C188" t="str">
            <v xml:space="preserve"> ETICOS SAS                          </v>
          </cell>
          <cell r="D188" t="str">
            <v xml:space="preserve"> ETICOS SAS                          </v>
          </cell>
          <cell r="E188" t="str">
            <v xml:space="preserve">GAITAN                        VALLEDUPAR                    CL 17 11 NR-137                                             </v>
          </cell>
        </row>
        <row r="189">
          <cell r="A189">
            <v>6811171</v>
          </cell>
          <cell r="B189">
            <v>46079</v>
          </cell>
          <cell r="C189" t="str">
            <v xml:space="preserve">SRES PAVIMENTOS EL D                 </v>
          </cell>
          <cell r="D189" t="str">
            <v xml:space="preserve">SRES PAVIMENTOS EL D                 </v>
          </cell>
          <cell r="E189" t="str">
            <v xml:space="preserve">LA  MESA                      CGTO LA  MESA                 CARRT VIA A LA MESA KM 3-100                                </v>
          </cell>
        </row>
        <row r="190">
          <cell r="A190">
            <v>6821705</v>
          </cell>
          <cell r="B190">
            <v>46079</v>
          </cell>
          <cell r="C190" t="str">
            <v>SRS. C.DE CIRUGIA LA JOSE RODRIGUEZ A</v>
          </cell>
          <cell r="D190" t="str">
            <v>SRS. C.DE CIRUGIA LA JOSE RODRIGUEZ A</v>
          </cell>
          <cell r="E190" t="str">
            <v xml:space="preserve">ALFONSO LOPEZ                 VALLEDUPAR                    CR 16 14-98                                                 </v>
          </cell>
        </row>
        <row r="191">
          <cell r="A191">
            <v>6873603</v>
          </cell>
          <cell r="B191">
            <v>46079</v>
          </cell>
          <cell r="C191" t="str">
            <v xml:space="preserve">SRES RESGUARDO INDIG NEVADA          </v>
          </cell>
          <cell r="D191" t="str">
            <v xml:space="preserve">SRES RESGUARDO INDIG NEVADA          </v>
          </cell>
          <cell r="E191" t="str">
            <v xml:space="preserve">URB LOS CAMPANOS              VALLEDUPAR                    TR 8 2B-85                                                  </v>
          </cell>
        </row>
        <row r="192">
          <cell r="A192">
            <v>5337269</v>
          </cell>
          <cell r="B192">
            <v>46079</v>
          </cell>
          <cell r="C192" t="str">
            <v xml:space="preserve">PEÑUELA GELVIS ANANIAS               </v>
          </cell>
          <cell r="D192" t="str">
            <v xml:space="preserve">PEÑUELA GELVIS ANANIAS               </v>
          </cell>
          <cell r="E192" t="str">
            <v xml:space="preserve">GAITAN                        VALLEDUPAR                    CR 11 19-113                                                </v>
          </cell>
        </row>
        <row r="193">
          <cell r="A193">
            <v>5329215</v>
          </cell>
          <cell r="B193">
            <v>46079</v>
          </cell>
          <cell r="C193" t="str">
            <v xml:space="preserve">TEXPRINT FARAJ SAS                   </v>
          </cell>
          <cell r="D193" t="str">
            <v xml:space="preserve">BANCO DE BOGOTA S.A. VALLEDUPAR      </v>
          </cell>
          <cell r="E193" t="str">
            <v xml:space="preserve">CENTRO                        VALLEDUPAR                    CL 16 7-46                                                  </v>
          </cell>
        </row>
        <row r="194">
          <cell r="A194">
            <v>5359263</v>
          </cell>
          <cell r="B194">
            <v>46079</v>
          </cell>
          <cell r="C194" t="str">
            <v xml:space="preserve"> NUESTRA CARNE SAS                   </v>
          </cell>
          <cell r="D194" t="str">
            <v xml:space="preserve"> NUESTRA CARNE SAS                   </v>
          </cell>
          <cell r="E194" t="str">
            <v xml:space="preserve">SAN CARLOS                    VALLEDUPAR                    CL 7 13A-37                                                 </v>
          </cell>
        </row>
        <row r="195">
          <cell r="A195">
            <v>6816541</v>
          </cell>
          <cell r="B195">
            <v>46079</v>
          </cell>
          <cell r="C195" t="str">
            <v xml:space="preserve">SANTA MARIA REINA Y DE LA PAZ        </v>
          </cell>
          <cell r="D195" t="str">
            <v xml:space="preserve">SANTA MARIA REINA Y DE LA PAZ        </v>
          </cell>
          <cell r="E195" t="str">
            <v xml:space="preserve">VALLEDUPAR                    VALLEDUPAR                    CARRT BARRIO CASA DE CAMPO KM 1-9                           </v>
          </cell>
        </row>
        <row r="196">
          <cell r="A196">
            <v>5352973</v>
          </cell>
          <cell r="B196">
            <v>46079</v>
          </cell>
          <cell r="C196" t="str">
            <v xml:space="preserve">CAMARA DE COMERCIO D                 </v>
          </cell>
          <cell r="D196" t="str">
            <v xml:space="preserve">CAMARA DE COMERCIO D                 </v>
          </cell>
          <cell r="E196" t="str">
            <v xml:space="preserve">ALTAGRACIA                    VALLEDUPAR                    CL 15 4-33 ENTR 1   P 2  LOC  1                             </v>
          </cell>
        </row>
        <row r="197">
          <cell r="A197">
            <v>5335532</v>
          </cell>
          <cell r="B197">
            <v>46079</v>
          </cell>
          <cell r="C197" t="str">
            <v xml:space="preserve">CAMARA DE COMERCIO D                 </v>
          </cell>
          <cell r="D197" t="str">
            <v xml:space="preserve">CAMARA DE COMERCIO D                 </v>
          </cell>
          <cell r="E197" t="str">
            <v xml:space="preserve">ALTAGRACIA                    VALLEDUPAR                    CL 15 4-33 ENTR 1   P 2  LOC  1                             </v>
          </cell>
        </row>
        <row r="198">
          <cell r="A198">
            <v>6610911</v>
          </cell>
          <cell r="B198">
            <v>46079</v>
          </cell>
          <cell r="C198" t="str">
            <v xml:space="preserve">BARROSO JIMENEZ ANABEL MARIA         </v>
          </cell>
          <cell r="D198" t="str">
            <v xml:space="preserve">BARROSO JIMENEZ ANABEL MARIA         </v>
          </cell>
          <cell r="E198" t="str">
            <v xml:space="preserve">CENTRO                        VALLEDUPAR                    CR 7A 19-132 LOC    01                                      </v>
          </cell>
        </row>
        <row r="199">
          <cell r="A199">
            <v>7768538</v>
          </cell>
          <cell r="B199">
            <v>46079</v>
          </cell>
          <cell r="C199" t="str">
            <v xml:space="preserve">EFECTIVO LTDA                        </v>
          </cell>
          <cell r="D199" t="str">
            <v xml:space="preserve">EFECTIVO LTDA                        </v>
          </cell>
          <cell r="E199" t="str">
            <v xml:space="preserve">LOS LIBERTADORES              SOLEDAD                       CL 19 2-545 P  4                                            </v>
          </cell>
        </row>
        <row r="200">
          <cell r="A200">
            <v>7582584</v>
          </cell>
          <cell r="B200">
            <v>46079</v>
          </cell>
          <cell r="C200" t="str">
            <v xml:space="preserve">TEXPRINT FARAJ SAS                   </v>
          </cell>
          <cell r="D200" t="str">
            <v xml:space="preserve">BANCO DE BOGOTA S.A. VALLEDUPAR      </v>
          </cell>
          <cell r="E200" t="str">
            <v xml:space="preserve">CENTRO                        VALLEDUPAR                    CL 16 7-46                                                  </v>
          </cell>
        </row>
        <row r="201">
          <cell r="A201">
            <v>1008609</v>
          </cell>
          <cell r="B201">
            <v>46079</v>
          </cell>
          <cell r="C201" t="str">
            <v xml:space="preserve">CAJA COPI EPS SAS                    </v>
          </cell>
          <cell r="D201" t="str">
            <v xml:space="preserve">CAJA COPI EPS SAS                    </v>
          </cell>
          <cell r="E201" t="str">
            <v xml:space="preserve">LOPERENA                      VALLEDUPAR                    CL 16A CR 11-5                                              </v>
          </cell>
        </row>
        <row r="202">
          <cell r="A202">
            <v>5342801</v>
          </cell>
          <cell r="B202">
            <v>46079</v>
          </cell>
          <cell r="C202" t="str">
            <v xml:space="preserve">INVERSALUD DE LAS AM                 </v>
          </cell>
          <cell r="D202" t="str">
            <v xml:space="preserve">INVERSALUD DE LAS AM                 </v>
          </cell>
          <cell r="E202" t="str">
            <v xml:space="preserve">ALTOS DEL PRADO               BARRANQUILLA                  CR 49C 82-101                                               </v>
          </cell>
        </row>
        <row r="203">
          <cell r="A203">
            <v>5335807</v>
          </cell>
          <cell r="B203">
            <v>46079</v>
          </cell>
          <cell r="C203" t="str">
            <v xml:space="preserve">PARROQUIA DE LA INMA DE VALLEDUPAR   </v>
          </cell>
          <cell r="D203" t="str">
            <v xml:space="preserve">PARROQUIA DE LA INMA DE VALLEDUPAR   </v>
          </cell>
          <cell r="E203" t="str">
            <v xml:space="preserve">CENTRO                        VALLEDUPAR                    CL 15 4-85                                                  </v>
          </cell>
        </row>
        <row r="204">
          <cell r="A204">
            <v>5335818</v>
          </cell>
          <cell r="B204">
            <v>46079</v>
          </cell>
          <cell r="C204" t="str">
            <v xml:space="preserve">CASA CURAL N 2                       </v>
          </cell>
          <cell r="D204" t="str">
            <v xml:space="preserve">CASA CURAL N 2                       </v>
          </cell>
          <cell r="E204" t="str">
            <v xml:space="preserve">CENTRO                        VALLEDUPAR                    CR 5 15-23                                                  </v>
          </cell>
        </row>
        <row r="205">
          <cell r="A205">
            <v>5814253</v>
          </cell>
          <cell r="B205">
            <v>46079</v>
          </cell>
          <cell r="C205" t="str">
            <v xml:space="preserve">MUNICIPIO DE BOSCONI                 </v>
          </cell>
          <cell r="D205" t="str">
            <v>MUNICIPIO DE BOSCONI MUNICIPIO DE BOS</v>
          </cell>
          <cell r="E205" t="str">
            <v xml:space="preserve">SAN JUAN BOSCO                BOSCONIA                      CR 22 12-36                                                 </v>
          </cell>
        </row>
        <row r="206">
          <cell r="A206">
            <v>5814310</v>
          </cell>
          <cell r="B206">
            <v>46079</v>
          </cell>
          <cell r="C206" t="str">
            <v xml:space="preserve">MUNICIPIO DE BOSCONI                 </v>
          </cell>
          <cell r="D206" t="str">
            <v>MUNICIPIO DE BOSCONI MUNICIPIO DE BOS</v>
          </cell>
          <cell r="E206" t="str">
            <v xml:space="preserve">SAN JUAN BOSCO                BOSCONIA                      CR 22 12-36                                                 </v>
          </cell>
        </row>
        <row r="207">
          <cell r="A207">
            <v>5814646</v>
          </cell>
          <cell r="B207">
            <v>46079</v>
          </cell>
          <cell r="C207" t="str">
            <v xml:space="preserve">MUNICIPIO DE BOSCONI                 </v>
          </cell>
          <cell r="D207" t="str">
            <v>MUNICIPIO DE BOSCONI MUNICIPIO DE BOS</v>
          </cell>
          <cell r="E207" t="str">
            <v xml:space="preserve">SAN JUAN BOSCO                BOSCONIA                      CR 22 12-36                                                 </v>
          </cell>
        </row>
        <row r="208">
          <cell r="A208">
            <v>5842567</v>
          </cell>
          <cell r="B208">
            <v>46079</v>
          </cell>
          <cell r="C208" t="str">
            <v xml:space="preserve">MUNICIPIO DE BOSCONI                 </v>
          </cell>
          <cell r="D208" t="str">
            <v>MUNICIPIO DE BOSCONI MUNICIPIO DE BOS</v>
          </cell>
          <cell r="E208" t="str">
            <v xml:space="preserve">SAN JUAN BOSCO                BOSCONIA                      CR 22 12-36                                                 </v>
          </cell>
        </row>
        <row r="209">
          <cell r="A209">
            <v>5844421</v>
          </cell>
          <cell r="B209">
            <v>46079</v>
          </cell>
          <cell r="C209" t="str">
            <v xml:space="preserve">MUNICIPIO DE BOSCONI                 </v>
          </cell>
          <cell r="D209" t="str">
            <v>MUNICIPIO DE BOSCONI MUNICIPIO DE BOS</v>
          </cell>
          <cell r="E209" t="str">
            <v xml:space="preserve">SAN JUAN BOSCO                BOSCONIA                      CR 22 12-36                                                 </v>
          </cell>
        </row>
        <row r="210">
          <cell r="A210">
            <v>5804517</v>
          </cell>
          <cell r="B210">
            <v>46079</v>
          </cell>
          <cell r="C210" t="str">
            <v xml:space="preserve">MUNICIPIO DE BOSCONI                 </v>
          </cell>
          <cell r="D210" t="str">
            <v>MUNICIPIO DE BOSCONI MUNICIPIO DE BOS</v>
          </cell>
          <cell r="E210" t="str">
            <v xml:space="preserve">SAN JUAN BOSCO                BOSCONIA                      CR 22 12-36                                                 </v>
          </cell>
        </row>
        <row r="211">
          <cell r="A211">
            <v>5845138</v>
          </cell>
          <cell r="B211">
            <v>46079</v>
          </cell>
          <cell r="C211" t="str">
            <v xml:space="preserve">MUNICIPIO DE BOSCONI                 </v>
          </cell>
          <cell r="D211" t="str">
            <v>MUNICIPIO DE BOSCONI MUNICIPIO DE BOS</v>
          </cell>
          <cell r="E211" t="str">
            <v xml:space="preserve">SAN JUAN BOSCO                BOSCONIA                      CR 22 12-36                                                 </v>
          </cell>
        </row>
        <row r="212">
          <cell r="A212">
            <v>6606457</v>
          </cell>
          <cell r="B212">
            <v>46079</v>
          </cell>
          <cell r="C212" t="str">
            <v xml:space="preserve">MUNICIPIO DE BOSCONI                 </v>
          </cell>
          <cell r="D212" t="str">
            <v>MUNICIPIO DE BOSCONI MUNICIPIO DE BOS</v>
          </cell>
          <cell r="E212" t="str">
            <v xml:space="preserve">SAN JUAN BOSCO                BOSCONIA                      CR 22 12-36                                                 </v>
          </cell>
        </row>
        <row r="213">
          <cell r="A213">
            <v>6891423</v>
          </cell>
          <cell r="B213">
            <v>46079</v>
          </cell>
          <cell r="C213" t="str">
            <v xml:space="preserve">MUNICIPIO DE BOSCONI                 </v>
          </cell>
          <cell r="D213" t="str">
            <v>MUNICIPIO DE BOSCONI MUNICIPIO DE BOS</v>
          </cell>
          <cell r="E213" t="str">
            <v xml:space="preserve">SAN JUAN BOSCO                BOSCONIA                      CR 22 12-36                                                 </v>
          </cell>
        </row>
        <row r="214">
          <cell r="A214">
            <v>5824337</v>
          </cell>
          <cell r="B214">
            <v>46079</v>
          </cell>
          <cell r="C214" t="str">
            <v xml:space="preserve">MUNICIPIO DE BOSCONI                 </v>
          </cell>
          <cell r="D214" t="str">
            <v>MUNICIPIO DE BOSCONI MUNICIPIO DE BOS</v>
          </cell>
          <cell r="E214" t="str">
            <v xml:space="preserve">SAN JUAN BOSCO                BOSCONIA                      CR 22 12-36                                                 </v>
          </cell>
        </row>
        <row r="215">
          <cell r="A215">
            <v>7589040</v>
          </cell>
          <cell r="B215">
            <v>46079</v>
          </cell>
          <cell r="C215" t="str">
            <v xml:space="preserve">MUNICIPIO DE BOSCONI                 </v>
          </cell>
          <cell r="D215" t="str">
            <v>MUNICIPIO DE BOSCONI MUNICIPIO DE BOS</v>
          </cell>
          <cell r="E215" t="str">
            <v xml:space="preserve">SAN JUAN BOSCO                BOSCONIA                      CR 22 12-36                                                 </v>
          </cell>
        </row>
        <row r="216">
          <cell r="A216">
            <v>5842312</v>
          </cell>
          <cell r="B216">
            <v>46079</v>
          </cell>
          <cell r="C216" t="str">
            <v xml:space="preserve">MUNICIPIO DE BOSCONI                 </v>
          </cell>
          <cell r="D216" t="str">
            <v>MUNICIPIO DE BOSCONI MUNICIPIO DE BOS</v>
          </cell>
          <cell r="E216" t="str">
            <v xml:space="preserve">SAN JUAN BOSCO                BOSCONIA                      CR 22 12-36                                                 </v>
          </cell>
        </row>
        <row r="217">
          <cell r="A217">
            <v>5842875</v>
          </cell>
          <cell r="B217">
            <v>46079</v>
          </cell>
          <cell r="C217" t="str">
            <v xml:space="preserve">MUNICIPIO DE BOSCONI                 </v>
          </cell>
          <cell r="D217" t="str">
            <v>MUNICIPIO DE BOSCONI MUNICIPIO DE BOS</v>
          </cell>
          <cell r="E217" t="str">
            <v xml:space="preserve">SAN JUAN BOSCO                BOSCONIA                      CR 22 12-36                                                 </v>
          </cell>
        </row>
        <row r="218">
          <cell r="A218">
            <v>5843947</v>
          </cell>
          <cell r="B218">
            <v>46079</v>
          </cell>
          <cell r="C218" t="str">
            <v xml:space="preserve">MUNICIPIO DE BOSCONI                 </v>
          </cell>
          <cell r="D218" t="str">
            <v>MUNICIPIO DE BOSCONI MUNICIPIO DE BOS</v>
          </cell>
          <cell r="E218" t="str">
            <v xml:space="preserve">SAN JUAN BOSCO                BOSCONIA                      CR 22 12-36                                                 </v>
          </cell>
        </row>
        <row r="219">
          <cell r="A219">
            <v>7837234</v>
          </cell>
          <cell r="B219">
            <v>46079</v>
          </cell>
          <cell r="C219" t="str">
            <v xml:space="preserve">MUNICIPIO DE BOSCONI                 </v>
          </cell>
          <cell r="D219" t="str">
            <v>MUNICIPIO DE BOSCONI MUNICIPIO DE BOS</v>
          </cell>
          <cell r="E219" t="str">
            <v xml:space="preserve">SAN JUAN BOSCO                BOSCONIA                      CR 22 12-36                                                 </v>
          </cell>
        </row>
        <row r="220">
          <cell r="A220">
            <v>5844281</v>
          </cell>
          <cell r="B220">
            <v>46079</v>
          </cell>
          <cell r="C220" t="str">
            <v xml:space="preserve">MUNICIPIO DE BOSCONI                 </v>
          </cell>
          <cell r="D220" t="str">
            <v>MUNICIPIO DE BOSCONI MUNICIPIO DE BOS</v>
          </cell>
          <cell r="E220" t="str">
            <v xml:space="preserve">SAN JUAN BOSCO                BOSCONIA                      CR 22 12-36                                                 </v>
          </cell>
        </row>
        <row r="221">
          <cell r="A221">
            <v>5844427</v>
          </cell>
          <cell r="B221">
            <v>46079</v>
          </cell>
          <cell r="C221" t="str">
            <v xml:space="preserve">MUNICIPIO DE BOSCONI                 </v>
          </cell>
          <cell r="D221" t="str">
            <v>MUNICIPIO DE BOSCONI MUNICIPIO DE BOS</v>
          </cell>
          <cell r="E221" t="str">
            <v xml:space="preserve">SAN JUAN BOSCO                BOSCONIA                      CR 22 12-36                                                 </v>
          </cell>
        </row>
        <row r="222">
          <cell r="A222">
            <v>5845226</v>
          </cell>
          <cell r="B222">
            <v>46079</v>
          </cell>
          <cell r="C222" t="str">
            <v xml:space="preserve">MUNICIPIO DE BOSCONI                 </v>
          </cell>
          <cell r="D222" t="str">
            <v>MUNICIPIO DE BOSCONI MUNICIPIO DE BOS</v>
          </cell>
          <cell r="E222" t="str">
            <v xml:space="preserve">SAN JUAN BOSCO                BOSCONIA                      CR 22 12-36                                                 </v>
          </cell>
        </row>
        <row r="223">
          <cell r="A223">
            <v>5845338</v>
          </cell>
          <cell r="B223">
            <v>46079</v>
          </cell>
          <cell r="C223" t="str">
            <v xml:space="preserve">MUNICIPIO DE BOSCONI                 </v>
          </cell>
          <cell r="D223" t="str">
            <v>MUNICIPIO DE BOSCONI MUNICIPIO DE BOS</v>
          </cell>
          <cell r="E223" t="str">
            <v xml:space="preserve">SAN JUAN BOSCO                BOSCONIA                      CR 22 12-36                                                 </v>
          </cell>
        </row>
        <row r="224">
          <cell r="A224">
            <v>6587199</v>
          </cell>
          <cell r="B224">
            <v>46079</v>
          </cell>
          <cell r="C224" t="str">
            <v xml:space="preserve">MUNICIPIO DE BOSCONI                 </v>
          </cell>
          <cell r="D224" t="str">
            <v>MUNICIPIO DE BOSCONI MUNICIPIO DE BOS</v>
          </cell>
          <cell r="E224" t="str">
            <v xml:space="preserve">SAN JUAN BOSCO                BOSCONIA                      CR 22 12-36                                                 </v>
          </cell>
        </row>
        <row r="225">
          <cell r="A225">
            <v>6823822</v>
          </cell>
          <cell r="B225">
            <v>46079</v>
          </cell>
          <cell r="C225" t="str">
            <v xml:space="preserve">MUNICIPIO DE BOSCONI                 </v>
          </cell>
          <cell r="D225" t="str">
            <v>MUNICIPIO DE BOSCONI MUNICIPIO DE BOS</v>
          </cell>
          <cell r="E225" t="str">
            <v xml:space="preserve">SAN JUAN BOSCO                BOSCONIA                      CR 22 12-36                                                 </v>
          </cell>
        </row>
        <row r="226">
          <cell r="A226">
            <v>6892329</v>
          </cell>
          <cell r="B226">
            <v>46079</v>
          </cell>
          <cell r="C226" t="str">
            <v xml:space="preserve">MUNICIPIO DE BOSCONI                 </v>
          </cell>
          <cell r="D226" t="str">
            <v>MUNICIPIO DE BOSCONI MUNICIPIO DE BOS</v>
          </cell>
          <cell r="E226" t="str">
            <v xml:space="preserve">SAN JUAN BOSCO                BOSCONIA                      CR 22 12-36                                                 </v>
          </cell>
        </row>
        <row r="227">
          <cell r="A227">
            <v>6892348</v>
          </cell>
          <cell r="B227">
            <v>46079</v>
          </cell>
          <cell r="C227" t="str">
            <v xml:space="preserve">MUNICIPIO DE BOSCONI                 </v>
          </cell>
          <cell r="D227" t="str">
            <v>MUNICIPIO DE BOSCONI MUNICIPIO DE BOS</v>
          </cell>
          <cell r="E227" t="str">
            <v xml:space="preserve">SAN JUAN BOSCO                BOSCONIA                      CR 22 12-36                                                 </v>
          </cell>
        </row>
        <row r="228">
          <cell r="A228">
            <v>6897626</v>
          </cell>
          <cell r="B228">
            <v>46079</v>
          </cell>
          <cell r="C228" t="str">
            <v xml:space="preserve">MUNICIPIO DE BOSCONI                 </v>
          </cell>
          <cell r="D228" t="str">
            <v>MUNICIPIO DE BOSCONI MUNICIPIO DE BOS</v>
          </cell>
          <cell r="E228" t="str">
            <v xml:space="preserve">SAN JUAN BOSCO                BOSCONIA                      CR 22 12-36                                                 </v>
          </cell>
        </row>
        <row r="229">
          <cell r="A229">
            <v>6937085</v>
          </cell>
          <cell r="B229">
            <v>46079</v>
          </cell>
          <cell r="C229" t="str">
            <v xml:space="preserve">MUNICIPIO DE BOSCONI                 </v>
          </cell>
          <cell r="D229" t="str">
            <v>MUNICIPIO DE BOSCONI MUNICIPIO DE BOS</v>
          </cell>
          <cell r="E229" t="str">
            <v xml:space="preserve">SAN JUAN BOSCO                BOSCONIA                      CR 22 12-36                                                 </v>
          </cell>
        </row>
        <row r="230">
          <cell r="A230">
            <v>6937088</v>
          </cell>
          <cell r="B230">
            <v>46079</v>
          </cell>
          <cell r="C230" t="str">
            <v xml:space="preserve">MUNICIPIO DE BOSCONI                 </v>
          </cell>
          <cell r="D230" t="str">
            <v>MUNICIPIO DE BOSCONI MUNICIPIO DE BOS</v>
          </cell>
          <cell r="E230" t="str">
            <v xml:space="preserve">SAN JUAN BOSCO                BOSCONIA                      CR 22 12-36                                                 </v>
          </cell>
        </row>
        <row r="231">
          <cell r="A231">
            <v>6942590</v>
          </cell>
          <cell r="B231">
            <v>46079</v>
          </cell>
          <cell r="C231" t="str">
            <v xml:space="preserve">MUNICIPIO DE BOSCONI                 </v>
          </cell>
          <cell r="D231" t="str">
            <v>MUNICIPIO DE BOSCONI MUNICIPIO DE BOS</v>
          </cell>
          <cell r="E231" t="str">
            <v xml:space="preserve">SAN JUAN BOSCO                BOSCONIA                      CR 22 12-36                                                 </v>
          </cell>
        </row>
        <row r="232">
          <cell r="A232">
            <v>7528389</v>
          </cell>
          <cell r="B232">
            <v>46079</v>
          </cell>
          <cell r="C232" t="str">
            <v xml:space="preserve">MUNICIPIO DE BOSCONI                 </v>
          </cell>
          <cell r="D232" t="str">
            <v>MUNICIPIO DE BOSCONI MUNICIPIO DE BOS</v>
          </cell>
          <cell r="E232" t="str">
            <v xml:space="preserve">SAN JUAN BOSCO                BOSCONIA                      CR 22 12-36                                                 </v>
          </cell>
        </row>
        <row r="233">
          <cell r="A233">
            <v>7633277</v>
          </cell>
          <cell r="B233">
            <v>46079</v>
          </cell>
          <cell r="C233" t="str">
            <v xml:space="preserve">MUNICIPIO DE BOSCONI                 </v>
          </cell>
          <cell r="D233" t="str">
            <v>MUNICIPIO DE BOSCONI MUNICIPIO DE BOS</v>
          </cell>
          <cell r="E233" t="str">
            <v xml:space="preserve">SAN JUAN BOSCO                BOSCONIA                      CR 22 12-36                                                 </v>
          </cell>
        </row>
        <row r="234">
          <cell r="A234">
            <v>7988401</v>
          </cell>
          <cell r="B234">
            <v>46079</v>
          </cell>
          <cell r="C234" t="str">
            <v xml:space="preserve">MUNICIPIO DE BOSCONI                 </v>
          </cell>
          <cell r="D234" t="str">
            <v>MUNICIPIO DE BOSCONI MUNICIPIO DE BOS</v>
          </cell>
          <cell r="E234" t="str">
            <v xml:space="preserve">SAN JUAN BOSCO                BOSCONIA                      CR 22 12-36                                                 </v>
          </cell>
        </row>
        <row r="235">
          <cell r="A235">
            <v>7988385</v>
          </cell>
          <cell r="B235">
            <v>46079</v>
          </cell>
          <cell r="C235" t="str">
            <v xml:space="preserve">MUNICIPIO DE BOSCONI                 </v>
          </cell>
          <cell r="D235" t="str">
            <v>MUNICIPIO DE BOSCONI MUNICIPIO DE BOS</v>
          </cell>
          <cell r="E235" t="str">
            <v xml:space="preserve">SAN JUAN BOSCO                BOSCONIA                      CR 22 12-36                                                 </v>
          </cell>
        </row>
        <row r="236">
          <cell r="A236">
            <v>7988344</v>
          </cell>
          <cell r="B236">
            <v>46079</v>
          </cell>
          <cell r="C236" t="str">
            <v xml:space="preserve">MUNICIPIO DE BOSCONI                 </v>
          </cell>
          <cell r="D236" t="str">
            <v>MUNICIPIO DE BOSCONI MUNICIPIO DE BOS</v>
          </cell>
          <cell r="E236" t="str">
            <v xml:space="preserve">SAN JUAN BOSCO                BOSCONIA                      CR 22 12-36                                                 </v>
          </cell>
        </row>
        <row r="237">
          <cell r="A237">
            <v>7696172</v>
          </cell>
          <cell r="B237">
            <v>46079</v>
          </cell>
          <cell r="C237" t="str">
            <v xml:space="preserve">MUNICIPIO DE BOSCONI                 </v>
          </cell>
          <cell r="D237" t="str">
            <v>MUNICIPIO DE BOSCONI MUNICIPIO DE BOS</v>
          </cell>
          <cell r="E237" t="str">
            <v xml:space="preserve">SAN JUAN BOSCO                BOSCONIA                      CR 22 12-36                                                 </v>
          </cell>
        </row>
        <row r="238">
          <cell r="A238">
            <v>1034445</v>
          </cell>
          <cell r="B238">
            <v>46079</v>
          </cell>
          <cell r="C238" t="str">
            <v xml:space="preserve">MUNICIPIO DE BOSCONI                 </v>
          </cell>
          <cell r="D238" t="str">
            <v>MUNICIPIO DE BOSCONI MUNICIPIO DE BOS</v>
          </cell>
          <cell r="E238" t="str">
            <v xml:space="preserve">SAN JUAN BOSCO                BOSCONIA                      CR 22 12-36                                                 </v>
          </cell>
        </row>
        <row r="239">
          <cell r="A239">
            <v>1281747</v>
          </cell>
          <cell r="B239">
            <v>46079</v>
          </cell>
          <cell r="C239" t="str">
            <v xml:space="preserve">MUNICIPIO DE BOSCONI                 </v>
          </cell>
          <cell r="D239" t="str">
            <v>MUNICIPIO DE BOSCONI MUNICIPIO DE BOS</v>
          </cell>
          <cell r="E239" t="str">
            <v xml:space="preserve">SAN JUAN BOSCO                BOSCONIA                      CR 22 12-36                                                 </v>
          </cell>
        </row>
        <row r="240">
          <cell r="A240">
            <v>6551303</v>
          </cell>
          <cell r="B240">
            <v>46079</v>
          </cell>
          <cell r="C240" t="str">
            <v xml:space="preserve">HOSPITAL SAN JUAN BOSCO E.S.E        </v>
          </cell>
          <cell r="D240" t="str">
            <v xml:space="preserve">HOSPITAL SAN JUAN BOSCO E.S.E        </v>
          </cell>
          <cell r="E240" t="str">
            <v xml:space="preserve">LOS ANGELES                   BOSCONIA                      CR 16 20-80                                                 </v>
          </cell>
        </row>
        <row r="241">
          <cell r="A241">
            <v>5803340</v>
          </cell>
          <cell r="B241">
            <v>46079</v>
          </cell>
          <cell r="C241" t="str">
            <v xml:space="preserve">EMPOBOSCONIA                         </v>
          </cell>
          <cell r="D241" t="str">
            <v xml:space="preserve">EMPOBOSCONIA                         </v>
          </cell>
          <cell r="E241" t="str">
            <v xml:space="preserve">16 DE JULIO                   BOSCONIA                      CL 13 CR 18-29                                              </v>
          </cell>
        </row>
        <row r="242">
          <cell r="A242">
            <v>5804383</v>
          </cell>
          <cell r="B242">
            <v>46079</v>
          </cell>
          <cell r="C242" t="str">
            <v xml:space="preserve">EMPOBOSCONIA                         </v>
          </cell>
          <cell r="D242" t="str">
            <v xml:space="preserve">EMPOBOSCONIA                         </v>
          </cell>
          <cell r="E242" t="str">
            <v xml:space="preserve">16 DE JULIO                   BOSCONIA                      CL 13 CR 18-29                                              </v>
          </cell>
        </row>
        <row r="243">
          <cell r="A243">
            <v>1097451</v>
          </cell>
          <cell r="B243">
            <v>46079</v>
          </cell>
          <cell r="C243" t="str">
            <v xml:space="preserve">MUNICIPIO DE BOSCONI                 </v>
          </cell>
          <cell r="D243" t="str">
            <v>MUNICIPIO DE BOSCONI MUNICIPIO DE BOS</v>
          </cell>
          <cell r="E243" t="str">
            <v xml:space="preserve">SAN JUAN BOSCO                BOSCONIA                      CR 22 12-36                                                 </v>
          </cell>
        </row>
        <row r="244">
          <cell r="A244">
            <v>1035739</v>
          </cell>
          <cell r="B244">
            <v>46079</v>
          </cell>
          <cell r="C244" t="str">
            <v xml:space="preserve">MUNICIPIO DE BOSCONI                 </v>
          </cell>
          <cell r="D244" t="str">
            <v>MUNICIPIO DE BOSCONI MUNICIPIO DE BOS</v>
          </cell>
          <cell r="E244" t="str">
            <v xml:space="preserve">SAN JUAN BOSCO                BOSCONIA                      CR 22 12-36                                                 </v>
          </cell>
        </row>
        <row r="245">
          <cell r="A245">
            <v>5821671</v>
          </cell>
          <cell r="B245">
            <v>46079</v>
          </cell>
          <cell r="C245" t="str">
            <v xml:space="preserve">INSTITUTO DEPORTE Y                  </v>
          </cell>
          <cell r="D245" t="str">
            <v xml:space="preserve">INSTITUTO DEPORTE Y                  </v>
          </cell>
          <cell r="E245" t="str">
            <v xml:space="preserve">MIRAMAR                       BOSCONIA                      CL 13A 23-38                                                </v>
          </cell>
        </row>
        <row r="246">
          <cell r="A246">
            <v>6825025</v>
          </cell>
          <cell r="B246">
            <v>46079</v>
          </cell>
          <cell r="C246" t="str">
            <v xml:space="preserve">INSTITUTO DEPORTE Y                  </v>
          </cell>
          <cell r="D246" t="str">
            <v xml:space="preserve">INSTITUTO DEPORTE Y                  </v>
          </cell>
          <cell r="E246" t="str">
            <v xml:space="preserve">MIRAMAR                       BOSCONIA                      CL 13A 23-38                                                </v>
          </cell>
        </row>
        <row r="247">
          <cell r="A247">
            <v>5301962</v>
          </cell>
          <cell r="B247">
            <v>46079</v>
          </cell>
          <cell r="C247" t="str">
            <v xml:space="preserve">EMPRESA DE SERVICIOS EMPASO ESP      </v>
          </cell>
          <cell r="D247" t="str">
            <v xml:space="preserve">EMPRESA DE SERVICIOS EMPASO ESP      </v>
          </cell>
          <cell r="E247" t="str">
            <v xml:space="preserve">LAS DELICIAS                  EL PASO                       CL 3 7A-85                                                  </v>
          </cell>
        </row>
        <row r="248">
          <cell r="A248">
            <v>5800943</v>
          </cell>
          <cell r="B248">
            <v>46079</v>
          </cell>
          <cell r="C248" t="str">
            <v xml:space="preserve">EMPRESA DE SERVICIOS EMPASO ESP      </v>
          </cell>
          <cell r="D248" t="str">
            <v xml:space="preserve">EMPRESA DE SERVICIOS EMPASO ESP      </v>
          </cell>
          <cell r="E248" t="str">
            <v xml:space="preserve">LAS DELICIAS                  EL PASO                       CL 3 7A-85                                                  </v>
          </cell>
        </row>
        <row r="249">
          <cell r="A249">
            <v>5804145</v>
          </cell>
          <cell r="B249">
            <v>46079</v>
          </cell>
          <cell r="C249" t="str">
            <v xml:space="preserve">EMPRESA DE SERVICIOS EMPASO ESP      </v>
          </cell>
          <cell r="D249" t="str">
            <v xml:space="preserve">EMPRESA DE SERVICIOS EMPASO ESP      </v>
          </cell>
          <cell r="E249" t="str">
            <v xml:space="preserve">LAS DELICIAS                  EL PASO                       CL 3 7A-85                                                  </v>
          </cell>
        </row>
        <row r="250">
          <cell r="A250">
            <v>5805071</v>
          </cell>
          <cell r="B250">
            <v>46079</v>
          </cell>
          <cell r="C250" t="str">
            <v xml:space="preserve">EMPRESA DE SERVICIOS EMPASO ESP      </v>
          </cell>
          <cell r="D250" t="str">
            <v xml:space="preserve">EMPRESA DE SERVICIOS EMPASO ESP      </v>
          </cell>
          <cell r="E250" t="str">
            <v xml:space="preserve">LAS DELICIAS                  EL PASO                       CL 3 7A-85                                                  </v>
          </cell>
        </row>
        <row r="251">
          <cell r="A251">
            <v>5805235</v>
          </cell>
          <cell r="B251">
            <v>46079</v>
          </cell>
          <cell r="C251" t="str">
            <v xml:space="preserve">EMPRESA DE SERVICIOS EMPASO ESP      </v>
          </cell>
          <cell r="D251" t="str">
            <v xml:space="preserve">EMPRESA DE SERVICIOS EMPASO ESP      </v>
          </cell>
          <cell r="E251" t="str">
            <v xml:space="preserve">LAS DELICIAS                  EL PASO                       CL 3 7A-85                                                  </v>
          </cell>
        </row>
        <row r="252">
          <cell r="A252">
            <v>5813736</v>
          </cell>
          <cell r="B252">
            <v>46079</v>
          </cell>
          <cell r="C252" t="str">
            <v xml:space="preserve">EMPRESA DE SERVICIOS EMPASO ESP      </v>
          </cell>
          <cell r="D252" t="str">
            <v xml:space="preserve">EMPRESA DE SERVICIOS EMPASO ESP      </v>
          </cell>
          <cell r="E252" t="str">
            <v xml:space="preserve">LAS DELICIAS                  EL PASO                       CL 3 7A-85                                                  </v>
          </cell>
        </row>
        <row r="253">
          <cell r="A253">
            <v>5814409</v>
          </cell>
          <cell r="B253">
            <v>46079</v>
          </cell>
          <cell r="C253" t="str">
            <v xml:space="preserve">EMPRESA DE SERVICIOS EMPASO ESP      </v>
          </cell>
          <cell r="D253" t="str">
            <v xml:space="preserve">EMPRESA DE SERVICIOS EMPASO ESP      </v>
          </cell>
          <cell r="E253" t="str">
            <v xml:space="preserve">LAS DELICIAS                  EL PASO                       CL 3 7A-85                                                  </v>
          </cell>
        </row>
        <row r="254">
          <cell r="A254">
            <v>5842302</v>
          </cell>
          <cell r="B254">
            <v>46079</v>
          </cell>
          <cell r="C254" t="str">
            <v xml:space="preserve">EMPRESA DE SERVICIOS EMPASO ESP      </v>
          </cell>
          <cell r="D254" t="str">
            <v xml:space="preserve">EMPRESA DE SERVICIOS EMPASO ESP      </v>
          </cell>
          <cell r="E254" t="str">
            <v xml:space="preserve">LAS DELICIAS                  EL PASO                       CL 3 7A-85                                                  </v>
          </cell>
        </row>
        <row r="255">
          <cell r="A255">
            <v>5850588</v>
          </cell>
          <cell r="B255">
            <v>46079</v>
          </cell>
          <cell r="C255" t="str">
            <v xml:space="preserve">EMPRESA DE SERVICIOS EMPASO ESP      </v>
          </cell>
          <cell r="D255" t="str">
            <v xml:space="preserve">EMPRESA DE SERVICIOS EMPASO ESP      </v>
          </cell>
          <cell r="E255" t="str">
            <v xml:space="preserve">LAS DELICIAS                  EL PASO                       CL 3 7A-85                                                  </v>
          </cell>
        </row>
        <row r="256">
          <cell r="A256">
            <v>6621255</v>
          </cell>
          <cell r="B256">
            <v>46079</v>
          </cell>
          <cell r="C256" t="str">
            <v xml:space="preserve">EMPRESA DE SERVICIOS EMPASO ESP      </v>
          </cell>
          <cell r="D256" t="str">
            <v xml:space="preserve">EMPRESA DE SERVICIOS EMPASO ESP      </v>
          </cell>
          <cell r="E256" t="str">
            <v xml:space="preserve">LAS DELICIAS                  EL PASO                       CL 3 7A-85                                                  </v>
          </cell>
        </row>
        <row r="257">
          <cell r="A257">
            <v>6627748</v>
          </cell>
          <cell r="B257">
            <v>46079</v>
          </cell>
          <cell r="C257" t="str">
            <v xml:space="preserve">EMPRESA DE SERVICIOS EMPASO ESP      </v>
          </cell>
          <cell r="D257" t="str">
            <v xml:space="preserve">EMPRESA DE SERVICIOS EMPASO ESP      </v>
          </cell>
          <cell r="E257" t="str">
            <v xml:space="preserve">LAS DELICIAS                  EL PASO                       CL 3 7A-85                                                  </v>
          </cell>
        </row>
        <row r="258">
          <cell r="A258">
            <v>6813730</v>
          </cell>
          <cell r="B258">
            <v>46079</v>
          </cell>
          <cell r="C258" t="str">
            <v xml:space="preserve">EMPRESA DE SERVICIOS EMPASO ESP      </v>
          </cell>
          <cell r="D258" t="str">
            <v xml:space="preserve">EMPRESA DE SERVICIOS EMPASO ESP      </v>
          </cell>
          <cell r="E258" t="str">
            <v xml:space="preserve">LAS DELICIAS                  EL PASO                       CL 3 7A-85                                                  </v>
          </cell>
        </row>
        <row r="259">
          <cell r="A259">
            <v>6890691</v>
          </cell>
          <cell r="B259">
            <v>46079</v>
          </cell>
          <cell r="C259" t="str">
            <v xml:space="preserve">EMPRESA DE SERVICIOS EMPASO ESP      </v>
          </cell>
          <cell r="D259" t="str">
            <v xml:space="preserve">EMPRESA DE SERVICIOS EMPASO ESP      </v>
          </cell>
          <cell r="E259" t="str">
            <v xml:space="preserve">LAS DELICIAS                  EL PASO                       CL 3 7A-85                                                  </v>
          </cell>
        </row>
        <row r="260">
          <cell r="A260">
            <v>6933036</v>
          </cell>
          <cell r="B260">
            <v>46079</v>
          </cell>
          <cell r="C260" t="str">
            <v xml:space="preserve">EMPRESA DE SERVICIOS EMPASO ESP      </v>
          </cell>
          <cell r="D260" t="str">
            <v xml:space="preserve">EMPRESA DE SERVICIOS EMPASO ESP      </v>
          </cell>
          <cell r="E260" t="str">
            <v xml:space="preserve">LAS DELICIAS                  EL PASO                       CL 3 7A-85                                                  </v>
          </cell>
        </row>
        <row r="261">
          <cell r="A261">
            <v>7619274</v>
          </cell>
          <cell r="B261">
            <v>46079</v>
          </cell>
          <cell r="C261" t="str">
            <v xml:space="preserve">EMPRESA DE SERVICIOS EMPASO ESP      </v>
          </cell>
          <cell r="D261" t="str">
            <v xml:space="preserve">EMPRESA DE SERVICIOS EMPASO ESP      </v>
          </cell>
          <cell r="E261" t="str">
            <v xml:space="preserve">LAS DELICIAS                  EL PASO                       CL 3 7A-85                                                  </v>
          </cell>
        </row>
        <row r="262">
          <cell r="A262">
            <v>7677819</v>
          </cell>
          <cell r="B262">
            <v>46079</v>
          </cell>
          <cell r="C262" t="str">
            <v xml:space="preserve">EMPRESA DE SERVICIOS EMPASO ESP      </v>
          </cell>
          <cell r="D262" t="str">
            <v xml:space="preserve">EMPRESA DE SERVICIOS EMPASO ESP      </v>
          </cell>
          <cell r="E262" t="str">
            <v xml:space="preserve">LAS DELICIAS                  EL PASO                       CL 3 7A-85                                                  </v>
          </cell>
        </row>
        <row r="263">
          <cell r="A263">
            <v>7749182</v>
          </cell>
          <cell r="B263">
            <v>46079</v>
          </cell>
          <cell r="C263" t="str">
            <v xml:space="preserve">EMPRESA DE SERVICIOS EMPASO ESP      </v>
          </cell>
          <cell r="D263" t="str">
            <v xml:space="preserve">EMPRESA DE SERVICIOS EMPASO ESP      </v>
          </cell>
          <cell r="E263" t="str">
            <v xml:space="preserve">LAS DELICIAS                  EL PASO                       CL 3 7A-85                                                  </v>
          </cell>
        </row>
        <row r="264">
          <cell r="A264">
            <v>7749189</v>
          </cell>
          <cell r="B264">
            <v>46079</v>
          </cell>
          <cell r="C264" t="str">
            <v xml:space="preserve">EMPRESA DE SERVICIOS EMPASO ESP      </v>
          </cell>
          <cell r="D264" t="str">
            <v xml:space="preserve">EMPRESA DE SERVICIOS EMPASO ESP      </v>
          </cell>
          <cell r="E264" t="str">
            <v xml:space="preserve">LAS DELICIAS                  EL PASO                       CL 3 7A-85                                                  </v>
          </cell>
        </row>
        <row r="265">
          <cell r="A265">
            <v>7765681</v>
          </cell>
          <cell r="B265">
            <v>46079</v>
          </cell>
          <cell r="C265" t="str">
            <v xml:space="preserve">EMPRESA DE SERVICIOS EMPASO ESP      </v>
          </cell>
          <cell r="D265" t="str">
            <v xml:space="preserve">EMPRESA DE SERVICIOS EMPASO ESP      </v>
          </cell>
          <cell r="E265" t="str">
            <v xml:space="preserve">LAS DELICIAS                  EL PASO                       CL 3 7A-85                                                  </v>
          </cell>
        </row>
        <row r="266">
          <cell r="A266">
            <v>7765682</v>
          </cell>
          <cell r="B266">
            <v>46079</v>
          </cell>
          <cell r="C266" t="str">
            <v xml:space="preserve">EMPRESA DE SERVICIOS EMPASO ESP      </v>
          </cell>
          <cell r="D266" t="str">
            <v xml:space="preserve">EMPRESA DE SERVICIOS EMPASO ESP      </v>
          </cell>
          <cell r="E266" t="str">
            <v xml:space="preserve">LAS DELICIAS                  EL PASO                       CL 3 7A-85                                                  </v>
          </cell>
        </row>
        <row r="267">
          <cell r="A267">
            <v>7765790</v>
          </cell>
          <cell r="B267">
            <v>46079</v>
          </cell>
          <cell r="C267" t="str">
            <v xml:space="preserve">EMPRESA DE SERVICIOS EMPASO ESP      </v>
          </cell>
          <cell r="D267" t="str">
            <v xml:space="preserve">EMPRESA DE SERVICIOS EMPASO ESP      </v>
          </cell>
          <cell r="E267" t="str">
            <v xml:space="preserve">LAS DELICIAS                  EL PASO                       CL 3 7A-85                                                  </v>
          </cell>
        </row>
        <row r="268">
          <cell r="A268">
            <v>7766301</v>
          </cell>
          <cell r="B268">
            <v>46079</v>
          </cell>
          <cell r="C268" t="str">
            <v xml:space="preserve">EMPRESA DE SERVICIOS EMPASO ESP      </v>
          </cell>
          <cell r="D268" t="str">
            <v xml:space="preserve">EMPRESA DE SERVICIOS EMPASO ESP      </v>
          </cell>
          <cell r="E268" t="str">
            <v xml:space="preserve">LAS DELICIAS                  EL PASO                       CL 3 7A-85                                                  </v>
          </cell>
        </row>
        <row r="269">
          <cell r="A269">
            <v>7802543</v>
          </cell>
          <cell r="B269">
            <v>46079</v>
          </cell>
          <cell r="C269" t="str">
            <v xml:space="preserve">EMPRESA DE SERVICIOS EMPASO ESP      </v>
          </cell>
          <cell r="D269" t="str">
            <v xml:space="preserve">EMPRESA DE SERVICIOS EMPASO ESP      </v>
          </cell>
          <cell r="E269" t="str">
            <v xml:space="preserve">LAS DELICIAS                  EL PASO                       CL 3 7A-85                                                  </v>
          </cell>
        </row>
        <row r="270">
          <cell r="A270">
            <v>1381102</v>
          </cell>
          <cell r="B270">
            <v>46079</v>
          </cell>
          <cell r="C270" t="str">
            <v xml:space="preserve">MUNICIPIO DE EL PASO                 </v>
          </cell>
          <cell r="D270" t="str">
            <v xml:space="preserve">EMPASO SA ESP                        </v>
          </cell>
          <cell r="E270" t="str">
            <v xml:space="preserve">LAS DELICIAS                  EL PASO                       CR 7A 2A-73                                                 </v>
          </cell>
        </row>
        <row r="271">
          <cell r="A271">
            <v>5800057</v>
          </cell>
          <cell r="B271">
            <v>46079</v>
          </cell>
          <cell r="C271" t="str">
            <v xml:space="preserve">MUNICIPIO DE EL PASO                 </v>
          </cell>
          <cell r="D271" t="str">
            <v xml:space="preserve">MUNICIPIO DE EL PASO                 </v>
          </cell>
          <cell r="E271" t="str">
            <v xml:space="preserve">CENTRO                        EL PASO                       CL 3 CR 3-42 OFIC 1                                         </v>
          </cell>
        </row>
        <row r="272">
          <cell r="A272">
            <v>5800609</v>
          </cell>
          <cell r="B272">
            <v>46079</v>
          </cell>
          <cell r="C272" t="str">
            <v xml:space="preserve">MUNICIPIO DE EL PASO                 </v>
          </cell>
          <cell r="D272" t="str">
            <v xml:space="preserve">MUNICIPIO DE EL PASO                 </v>
          </cell>
          <cell r="E272" t="str">
            <v xml:space="preserve">CENTRO                        EL PASO                       CL 3 CR 3-42 OFIC 1                                         </v>
          </cell>
        </row>
        <row r="273">
          <cell r="A273">
            <v>5803628</v>
          </cell>
          <cell r="B273">
            <v>46079</v>
          </cell>
          <cell r="C273" t="str">
            <v xml:space="preserve">MUNICIPIO DE EL PASO                 </v>
          </cell>
          <cell r="D273" t="str">
            <v xml:space="preserve">MUNICIPIO DE EL PASO                 </v>
          </cell>
          <cell r="E273" t="str">
            <v xml:space="preserve">CENTRO                        EL PASO                       CL 3 CR 3-42 OFIC 1                                         </v>
          </cell>
        </row>
        <row r="274">
          <cell r="A274">
            <v>5803677</v>
          </cell>
          <cell r="B274">
            <v>46079</v>
          </cell>
          <cell r="C274" t="str">
            <v xml:space="preserve">MUNICIPIO DE EL PASO                 </v>
          </cell>
          <cell r="D274" t="str">
            <v xml:space="preserve">MUNICIPIO DE EL PASO                 </v>
          </cell>
          <cell r="E274" t="str">
            <v xml:space="preserve">CENTRO                        EL PASO                       CL 3 CR 3-42 OFIC 1                                         </v>
          </cell>
        </row>
        <row r="275">
          <cell r="A275">
            <v>5803797</v>
          </cell>
          <cell r="B275">
            <v>46079</v>
          </cell>
          <cell r="C275" t="str">
            <v xml:space="preserve">MUNICIPIO DE EL PASO                 </v>
          </cell>
          <cell r="D275" t="str">
            <v xml:space="preserve">MUNICIPIO DE EL PASO                 </v>
          </cell>
          <cell r="E275" t="str">
            <v xml:space="preserve">CENTRO                        EL PASO                       CL 3 CR 3-42 OFIC 1                                         </v>
          </cell>
        </row>
        <row r="276">
          <cell r="A276">
            <v>5803934</v>
          </cell>
          <cell r="B276">
            <v>46079</v>
          </cell>
          <cell r="C276" t="str">
            <v xml:space="preserve">MUNICIPIO DE EL PASO                 </v>
          </cell>
          <cell r="D276" t="str">
            <v xml:space="preserve">MUNICIPIO DE EL PASO                 </v>
          </cell>
          <cell r="E276" t="str">
            <v xml:space="preserve">CENTRO                        EL PASO                       CL 3 CR 3-42 OFIC 1                                         </v>
          </cell>
        </row>
        <row r="277">
          <cell r="A277">
            <v>5804578</v>
          </cell>
          <cell r="B277">
            <v>46079</v>
          </cell>
          <cell r="C277" t="str">
            <v xml:space="preserve">MUNICIPIO DE EL PASO                 </v>
          </cell>
          <cell r="D277" t="str">
            <v xml:space="preserve">MUNICIPIO DE EL PASO                 </v>
          </cell>
          <cell r="E277" t="str">
            <v xml:space="preserve">CENTRO                        EL PASO                       CL 3 CR 3-42 OFIC 1                                         </v>
          </cell>
        </row>
        <row r="278">
          <cell r="A278">
            <v>5804645</v>
          </cell>
          <cell r="B278">
            <v>46079</v>
          </cell>
          <cell r="C278" t="str">
            <v xml:space="preserve">MUNICIPIO DE EL PASO                 </v>
          </cell>
          <cell r="D278" t="str">
            <v xml:space="preserve">MUNICIPIO DE EL PASO                 </v>
          </cell>
          <cell r="E278" t="str">
            <v xml:space="preserve">CENTRO                        EL PASO                       CL 3 CR 3-42 OFIC 1                                         </v>
          </cell>
        </row>
        <row r="279">
          <cell r="A279">
            <v>5805095</v>
          </cell>
          <cell r="B279">
            <v>46079</v>
          </cell>
          <cell r="C279" t="str">
            <v xml:space="preserve">MUNICIPIO DE EL PASO                 </v>
          </cell>
          <cell r="D279" t="str">
            <v xml:space="preserve">MUNICIPIO DE EL PASO                 </v>
          </cell>
          <cell r="E279" t="str">
            <v xml:space="preserve">CENTRO                        EL PASO                       CL 3 CR 3-42 OFIC 1                                         </v>
          </cell>
        </row>
        <row r="280">
          <cell r="A280">
            <v>5805204</v>
          </cell>
          <cell r="B280">
            <v>46079</v>
          </cell>
          <cell r="C280" t="str">
            <v xml:space="preserve">MUNICIPIO DE EL PASO                 </v>
          </cell>
          <cell r="D280" t="str">
            <v xml:space="preserve">MUNICIPIO DE EL PASO                 </v>
          </cell>
          <cell r="E280" t="str">
            <v xml:space="preserve">CENTRO                        EL PASO                       CL 3 CR 3-42 OFIC 1                                         </v>
          </cell>
        </row>
        <row r="281">
          <cell r="A281">
            <v>5823662</v>
          </cell>
          <cell r="B281">
            <v>46079</v>
          </cell>
          <cell r="C281" t="str">
            <v xml:space="preserve">MUNICIPIO DE EL PASO                 </v>
          </cell>
          <cell r="D281" t="str">
            <v xml:space="preserve">MUNICIPIO DE EL PASO                 </v>
          </cell>
          <cell r="E281" t="str">
            <v xml:space="preserve">CENTRO                        EL PASO                       CL 3 CR 3-42 OFIC 1                                         </v>
          </cell>
        </row>
        <row r="282">
          <cell r="A282">
            <v>6318656</v>
          </cell>
          <cell r="B282">
            <v>46079</v>
          </cell>
          <cell r="C282" t="str">
            <v xml:space="preserve">MUNICIPIO DE EL PASO                 </v>
          </cell>
          <cell r="D282" t="str">
            <v xml:space="preserve">MUNICIPIO DE EL PASO                 </v>
          </cell>
          <cell r="E282" t="str">
            <v xml:space="preserve">CENTRO                        EL PASO                       CL 3 CR 3-42 OFIC 1                                         </v>
          </cell>
        </row>
        <row r="283">
          <cell r="A283">
            <v>6818648</v>
          </cell>
          <cell r="B283">
            <v>46079</v>
          </cell>
          <cell r="C283" t="str">
            <v xml:space="preserve">MUNICIPIO DE EL PASO                 </v>
          </cell>
          <cell r="D283" t="str">
            <v xml:space="preserve">MUNICIPIO DE EL PASO                 </v>
          </cell>
          <cell r="E283" t="str">
            <v xml:space="preserve">CENTRO                        EL PASO                       CL 3 CR 3-42 OFIC 1                                         </v>
          </cell>
        </row>
        <row r="284">
          <cell r="A284">
            <v>6959029</v>
          </cell>
          <cell r="B284">
            <v>46079</v>
          </cell>
          <cell r="C284" t="str">
            <v xml:space="preserve">MUNICIPIO DE EL PASO                 </v>
          </cell>
          <cell r="D284" t="str">
            <v xml:space="preserve">MUNICIPIO DE EL PASO                 </v>
          </cell>
          <cell r="E284" t="str">
            <v xml:space="preserve">CENTRO                        EL PASO                       CL 3 CR 3-42 OFIC 1                                         </v>
          </cell>
        </row>
        <row r="285">
          <cell r="A285">
            <v>7621044</v>
          </cell>
          <cell r="B285">
            <v>46079</v>
          </cell>
          <cell r="C285" t="str">
            <v xml:space="preserve">MUNICIPIO DE EL PASO                 </v>
          </cell>
          <cell r="D285" t="str">
            <v xml:space="preserve">MUNICIPIO DE EL PASO                 </v>
          </cell>
          <cell r="E285" t="str">
            <v xml:space="preserve">CENTRO                        EL PASO                       CL 3 CR 3-42 OFIC 1                                         </v>
          </cell>
        </row>
        <row r="286">
          <cell r="A286">
            <v>7720055</v>
          </cell>
          <cell r="B286">
            <v>46079</v>
          </cell>
          <cell r="C286" t="str">
            <v xml:space="preserve">MUNICIPIO DE EL PASO                 </v>
          </cell>
          <cell r="D286" t="str">
            <v xml:space="preserve">MUNICIPIO DE EL PASO                 </v>
          </cell>
          <cell r="E286" t="str">
            <v xml:space="preserve">CENTRO                        EL PASO                       CL 3 CR 3-42 OFIC 1                                         </v>
          </cell>
        </row>
        <row r="287">
          <cell r="A287">
            <v>7765678</v>
          </cell>
          <cell r="B287">
            <v>46079</v>
          </cell>
          <cell r="C287" t="str">
            <v xml:space="preserve">MUNICIPIO DE EL PASO                 </v>
          </cell>
          <cell r="D287" t="str">
            <v xml:space="preserve">MUNICIPIO DE EL PASO                 </v>
          </cell>
          <cell r="E287" t="str">
            <v xml:space="preserve">CENTRO                        EL PASO                       CL 3 CR 3-42 OFIC 1                                         </v>
          </cell>
        </row>
        <row r="288">
          <cell r="A288">
            <v>7826831</v>
          </cell>
          <cell r="B288">
            <v>46079</v>
          </cell>
          <cell r="C288" t="str">
            <v xml:space="preserve">MUNICIPIO DE EL PASO                 </v>
          </cell>
          <cell r="D288" t="str">
            <v xml:space="preserve">MUNICIPIO DE EL PASO                 </v>
          </cell>
          <cell r="E288" t="str">
            <v xml:space="preserve">CENTRO                        EL PASO                       CL 3 CR 3-42 OFIC 1                                         </v>
          </cell>
        </row>
        <row r="289">
          <cell r="A289">
            <v>7827463</v>
          </cell>
          <cell r="B289">
            <v>46079</v>
          </cell>
          <cell r="C289" t="str">
            <v xml:space="preserve">MUNICIPIO DE EL PASO                 </v>
          </cell>
          <cell r="D289" t="str">
            <v xml:space="preserve">MUNICIPIO DE EL PASO                 </v>
          </cell>
          <cell r="E289" t="str">
            <v xml:space="preserve">CENTRO                        EL PASO                       CL 3 CR 3-42 OFIC 1                                         </v>
          </cell>
        </row>
        <row r="290">
          <cell r="A290">
            <v>7827623</v>
          </cell>
          <cell r="B290">
            <v>46079</v>
          </cell>
          <cell r="C290" t="str">
            <v xml:space="preserve">MUNICIPIO DE EL PASO                 </v>
          </cell>
          <cell r="D290" t="str">
            <v xml:space="preserve">MUNICIPIO DE EL PASO                 </v>
          </cell>
          <cell r="E290" t="str">
            <v xml:space="preserve">CENTRO                        EL PASO                       CL 3 CR 3-42 OFIC 1                                         </v>
          </cell>
        </row>
        <row r="291">
          <cell r="A291">
            <v>7827625</v>
          </cell>
          <cell r="B291">
            <v>46079</v>
          </cell>
          <cell r="C291" t="str">
            <v xml:space="preserve">MUNICIPIO DE EL PASO                 </v>
          </cell>
          <cell r="D291" t="str">
            <v xml:space="preserve">MUNICIPIO DE EL PASO                 </v>
          </cell>
          <cell r="E291" t="str">
            <v xml:space="preserve">CENTRO                        EL PASO                       CL 3 CR 3-42 OFIC 1                                         </v>
          </cell>
        </row>
        <row r="292">
          <cell r="A292">
            <v>7897270</v>
          </cell>
          <cell r="B292">
            <v>46079</v>
          </cell>
          <cell r="C292" t="str">
            <v xml:space="preserve">MUNICIPIO DE EL PASO                 </v>
          </cell>
          <cell r="D292" t="str">
            <v xml:space="preserve">MUNICIPIO DE EL PASO                 </v>
          </cell>
          <cell r="E292" t="str">
            <v xml:space="preserve">CENTRO                        EL PASO                       CL 3 CR 3-42 OFIC 1                                         </v>
          </cell>
        </row>
        <row r="293">
          <cell r="A293">
            <v>7937436</v>
          </cell>
          <cell r="B293">
            <v>46079</v>
          </cell>
          <cell r="C293" t="str">
            <v xml:space="preserve">MUNICIPIO DE EL PASO                 </v>
          </cell>
          <cell r="D293" t="str">
            <v xml:space="preserve">MUNICIPIO DE EL PASO                 </v>
          </cell>
          <cell r="E293" t="str">
            <v xml:space="preserve">CENTRO                        EL PASO                       CL 3 CR 3-42 OFIC 1                                         </v>
          </cell>
        </row>
        <row r="294">
          <cell r="A294">
            <v>6502022</v>
          </cell>
          <cell r="B294">
            <v>46079</v>
          </cell>
          <cell r="C294" t="str">
            <v xml:space="preserve">MUNICIPIO DE EL PASO                 </v>
          </cell>
          <cell r="D294" t="str">
            <v xml:space="preserve">MUNICIPIO DE EL PASO                 </v>
          </cell>
          <cell r="E294" t="str">
            <v xml:space="preserve">CENTRO                        EL PASO                       CL 3 CR 3-42 OFIC 1                                         </v>
          </cell>
        </row>
        <row r="295">
          <cell r="A295">
            <v>1039110</v>
          </cell>
          <cell r="B295">
            <v>46079</v>
          </cell>
          <cell r="C295" t="str">
            <v xml:space="preserve">MUNICIPIO DE EL PASO                 </v>
          </cell>
          <cell r="D295" t="str">
            <v xml:space="preserve">MUNICIPIO DE EL PASO                 </v>
          </cell>
          <cell r="E295" t="str">
            <v xml:space="preserve">CENTRO                        EL PASO                       CL 3 CR 3-42 OFIC 1                                         </v>
          </cell>
        </row>
        <row r="296">
          <cell r="A296">
            <v>1005831</v>
          </cell>
          <cell r="B296">
            <v>46079</v>
          </cell>
          <cell r="C296" t="str">
            <v xml:space="preserve">MUNICIPIO DE EL PASO                 </v>
          </cell>
          <cell r="D296" t="str">
            <v xml:space="preserve">MUNICIPIO DE EL PASO                 </v>
          </cell>
          <cell r="E296" t="str">
            <v xml:space="preserve">CENTRO                        EL PASO                       CL 3 CR 3-42 OFIC 1                                         </v>
          </cell>
        </row>
        <row r="297">
          <cell r="A297">
            <v>1005832</v>
          </cell>
          <cell r="B297">
            <v>46079</v>
          </cell>
          <cell r="C297" t="str">
            <v xml:space="preserve">MUNICIPIO DE EL PASO                 </v>
          </cell>
          <cell r="D297" t="str">
            <v xml:space="preserve">MUNICIPIO DE EL PASO                 </v>
          </cell>
          <cell r="E297" t="str">
            <v xml:space="preserve">CENTRO                        EL PASO                       CL 3 CR 3-42 OFIC 1                                         </v>
          </cell>
        </row>
        <row r="298">
          <cell r="A298">
            <v>1307035</v>
          </cell>
          <cell r="B298">
            <v>46079</v>
          </cell>
          <cell r="C298" t="str">
            <v xml:space="preserve">MUNICIPIO DE EL PASO                 </v>
          </cell>
          <cell r="D298" t="str">
            <v xml:space="preserve">MUNICIPIO DE EL PASO                 </v>
          </cell>
          <cell r="E298" t="str">
            <v xml:space="preserve">CENTRO                        EL PASO                       CL 3 CR 3-42 OFIC 1                                         </v>
          </cell>
        </row>
        <row r="299">
          <cell r="A299">
            <v>1307039</v>
          </cell>
          <cell r="B299">
            <v>46079</v>
          </cell>
          <cell r="C299" t="str">
            <v xml:space="preserve">MUNICIPIO DE EL PASO                 </v>
          </cell>
          <cell r="D299" t="str">
            <v xml:space="preserve">MUNICIPIO DE EL PASO                 </v>
          </cell>
          <cell r="E299" t="str">
            <v xml:space="preserve">CENTRO                        EL PASO                       CL 3 CR 3-42 OFIC 1                                         </v>
          </cell>
        </row>
        <row r="300">
          <cell r="A300">
            <v>1313421</v>
          </cell>
          <cell r="B300">
            <v>46079</v>
          </cell>
          <cell r="C300" t="str">
            <v xml:space="preserve">MUNICIPIO DE EL PASO                 </v>
          </cell>
          <cell r="D300" t="str">
            <v xml:space="preserve">MUNICIPIO DE EL PASO                 </v>
          </cell>
          <cell r="E300" t="str">
            <v xml:space="preserve">CENTRO                        EL PASO                       CL 3 CR 3-42 OFIC 1                                         </v>
          </cell>
        </row>
        <row r="301">
          <cell r="A301">
            <v>1379890</v>
          </cell>
          <cell r="B301">
            <v>46079</v>
          </cell>
          <cell r="C301" t="str">
            <v xml:space="preserve">MUNICIPIO DE EL PASO                 </v>
          </cell>
          <cell r="D301" t="str">
            <v xml:space="preserve">MUNICIPIO DE EL PASO                 </v>
          </cell>
          <cell r="E301" t="str">
            <v xml:space="preserve">CENTRO                        EL PASO                       CL 3 CR 3-42 OFIC 1                                         </v>
          </cell>
        </row>
        <row r="302">
          <cell r="A302">
            <v>5802374</v>
          </cell>
          <cell r="B302">
            <v>46079</v>
          </cell>
          <cell r="C302" t="str">
            <v xml:space="preserve">MUNICIPIO DE EL PASO                 </v>
          </cell>
          <cell r="D302" t="str">
            <v xml:space="preserve">MUNICIPIO DE EL PASO                 </v>
          </cell>
          <cell r="E302" t="str">
            <v xml:space="preserve">CAÑAGUATE                     CGTO LA LOMA                  CL 1 CR 4-55                                                </v>
          </cell>
        </row>
        <row r="303">
          <cell r="A303">
            <v>5802725</v>
          </cell>
          <cell r="B303">
            <v>46079</v>
          </cell>
          <cell r="C303" t="str">
            <v xml:space="preserve">MUNICIPIO DE EL PASO                 </v>
          </cell>
          <cell r="D303" t="str">
            <v xml:space="preserve">MUNICIPIO DE EL PASO                 </v>
          </cell>
          <cell r="E303" t="str">
            <v xml:space="preserve">CAÑAGUATE                     CGTO LA LOMA                  CL 1 CR 4-55                                                </v>
          </cell>
        </row>
        <row r="304">
          <cell r="A304">
            <v>5803615</v>
          </cell>
          <cell r="B304">
            <v>46079</v>
          </cell>
          <cell r="C304" t="str">
            <v xml:space="preserve">MUNICIPIO DE EL PASO                 </v>
          </cell>
          <cell r="D304" t="str">
            <v xml:space="preserve">MUNICIPIO DE EL PASO                 </v>
          </cell>
          <cell r="E304" t="str">
            <v xml:space="preserve">CAÑAGUATE                     CGTO LA LOMA                  CL 1 CR 4-55                                                </v>
          </cell>
        </row>
        <row r="305">
          <cell r="A305">
            <v>5803723</v>
          </cell>
          <cell r="B305">
            <v>46079</v>
          </cell>
          <cell r="C305" t="str">
            <v xml:space="preserve">MUNICIPIO DE EL PASO                 </v>
          </cell>
          <cell r="D305" t="str">
            <v xml:space="preserve">MUNICIPIO DE EL PASO                 </v>
          </cell>
          <cell r="E305" t="str">
            <v xml:space="preserve">CAÑAGUATE                     CGTO LA LOMA                  CL 1 CR 4-55                                                </v>
          </cell>
        </row>
        <row r="306">
          <cell r="A306">
            <v>5803724</v>
          </cell>
          <cell r="B306">
            <v>46079</v>
          </cell>
          <cell r="C306" t="str">
            <v xml:space="preserve">MUNICIPIO DE EL PASO                 </v>
          </cell>
          <cell r="D306" t="str">
            <v xml:space="preserve">MUNICIPIO DE EL PASO                 </v>
          </cell>
          <cell r="E306" t="str">
            <v xml:space="preserve">CAÑAGUATE                     CGTO LA LOMA                  CL 1 CR 4-55                                                </v>
          </cell>
        </row>
        <row r="307">
          <cell r="A307">
            <v>5804875</v>
          </cell>
          <cell r="B307">
            <v>46079</v>
          </cell>
          <cell r="C307" t="str">
            <v xml:space="preserve">MUNICIPIO DE EL PASO                 </v>
          </cell>
          <cell r="D307" t="str">
            <v xml:space="preserve">MUNICIPIO DE EL PASO                 </v>
          </cell>
          <cell r="E307" t="str">
            <v xml:space="preserve">CAÑAGUATE                     CGTO LA LOMA                  CL 1 CR 4-55                                                </v>
          </cell>
        </row>
        <row r="308">
          <cell r="A308">
            <v>5804989</v>
          </cell>
          <cell r="B308">
            <v>46079</v>
          </cell>
          <cell r="C308" t="str">
            <v xml:space="preserve">MUNICIPIO DE EL PASO                 </v>
          </cell>
          <cell r="D308" t="str">
            <v xml:space="preserve">MUNICIPIO DE EL PASO                 </v>
          </cell>
          <cell r="E308" t="str">
            <v xml:space="preserve">CAÑAGUATE                     CGTO LA LOMA                  CL 1 CR 4-55                                                </v>
          </cell>
        </row>
        <row r="309">
          <cell r="A309">
            <v>5805136</v>
          </cell>
          <cell r="B309">
            <v>46079</v>
          </cell>
          <cell r="C309" t="str">
            <v xml:space="preserve">MUNICIPIO DE EL PASO                 </v>
          </cell>
          <cell r="D309" t="str">
            <v xml:space="preserve">MUNICIPIO DE EL PASO                 </v>
          </cell>
          <cell r="E309" t="str">
            <v xml:space="preserve">CAÑAGUATE                     CGTO LA LOMA                  CL 1 CR 4-55                                                </v>
          </cell>
        </row>
        <row r="310">
          <cell r="A310">
            <v>5805225</v>
          </cell>
          <cell r="B310">
            <v>46079</v>
          </cell>
          <cell r="C310" t="str">
            <v xml:space="preserve">MUNICIPIO DE EL PASO                 </v>
          </cell>
          <cell r="D310" t="str">
            <v xml:space="preserve">MUNICIPIO DE EL PASO                 </v>
          </cell>
          <cell r="E310" t="str">
            <v xml:space="preserve">CAÑAGUATE                     CGTO LA LOMA                  CL 1 CR 4-55                                                </v>
          </cell>
        </row>
        <row r="311">
          <cell r="A311">
            <v>5815078</v>
          </cell>
          <cell r="B311">
            <v>46079</v>
          </cell>
          <cell r="C311" t="str">
            <v xml:space="preserve">MUNICIPIO DE EL PASO                 </v>
          </cell>
          <cell r="D311" t="str">
            <v xml:space="preserve">MUNICIPIO DE EL PASO                 </v>
          </cell>
          <cell r="E311" t="str">
            <v xml:space="preserve">CAÑAGUATE                     CGTO LA LOMA                  CL 1 CR 4-55                                                </v>
          </cell>
        </row>
        <row r="312">
          <cell r="A312">
            <v>5819824</v>
          </cell>
          <cell r="B312">
            <v>46079</v>
          </cell>
          <cell r="C312" t="str">
            <v xml:space="preserve">MUNICIPIO DE EL PASO                 </v>
          </cell>
          <cell r="D312" t="str">
            <v xml:space="preserve">MUNICIPIO DE EL PASO                 </v>
          </cell>
          <cell r="E312" t="str">
            <v xml:space="preserve">CAÑAGUATE                     CGTO LA LOMA                  CL 1 CR 4-55                                                </v>
          </cell>
        </row>
        <row r="313">
          <cell r="A313">
            <v>6842568</v>
          </cell>
          <cell r="B313">
            <v>46079</v>
          </cell>
          <cell r="C313" t="str">
            <v xml:space="preserve">MUNICIPIO DE EL PASO                 </v>
          </cell>
          <cell r="D313" t="str">
            <v xml:space="preserve">MUNICIPIO DE EL PASO                 </v>
          </cell>
          <cell r="E313" t="str">
            <v xml:space="preserve">CAÑAGUATE                     CGTO LA LOMA                  CL 1 CR 4-55                                                </v>
          </cell>
        </row>
        <row r="314">
          <cell r="A314">
            <v>6897615</v>
          </cell>
          <cell r="B314">
            <v>46079</v>
          </cell>
          <cell r="C314" t="str">
            <v xml:space="preserve">MUNICIPIO DE EL PASO                 </v>
          </cell>
          <cell r="D314" t="str">
            <v xml:space="preserve">MUNICIPIO DE EL PASO                 </v>
          </cell>
          <cell r="E314" t="str">
            <v xml:space="preserve">CAÑAGUATE                     CGTO LA LOMA                  CL 1 CR 4-55                                                </v>
          </cell>
        </row>
        <row r="315">
          <cell r="A315">
            <v>6908301</v>
          </cell>
          <cell r="B315">
            <v>46079</v>
          </cell>
          <cell r="C315" t="str">
            <v xml:space="preserve">MUNICIPIO DE EL PASO                 </v>
          </cell>
          <cell r="D315" t="str">
            <v xml:space="preserve">MUNICIPIO DE EL PASO                 </v>
          </cell>
          <cell r="E315" t="str">
            <v xml:space="preserve">CAÑAGUATE                     CGTO LA LOMA                  CL 1 CR 4-55                                                </v>
          </cell>
        </row>
        <row r="316">
          <cell r="A316">
            <v>6908310</v>
          </cell>
          <cell r="B316">
            <v>46079</v>
          </cell>
          <cell r="C316" t="str">
            <v xml:space="preserve">MUNICIPIO DE EL PASO                 </v>
          </cell>
          <cell r="D316" t="str">
            <v xml:space="preserve">MUNICIPIO DE EL PASO                 </v>
          </cell>
          <cell r="E316" t="str">
            <v xml:space="preserve">CAÑAGUATE                     CGTO LA LOMA                  CL 1 CR 4-55                                                </v>
          </cell>
        </row>
        <row r="317">
          <cell r="A317">
            <v>7500092</v>
          </cell>
          <cell r="B317">
            <v>46079</v>
          </cell>
          <cell r="C317" t="str">
            <v xml:space="preserve">MUNICIPIO DE EL PASO                 </v>
          </cell>
          <cell r="D317" t="str">
            <v xml:space="preserve">MUNICIPIO DE EL PASO                 </v>
          </cell>
          <cell r="E317" t="str">
            <v xml:space="preserve">CAÑAGUATE                     CGTO LA LOMA                  CL 1 CR 4-55                                                </v>
          </cell>
        </row>
        <row r="318">
          <cell r="A318">
            <v>7547940</v>
          </cell>
          <cell r="B318">
            <v>46079</v>
          </cell>
          <cell r="C318" t="str">
            <v xml:space="preserve">MUNICIPIO DE EL PASO                 </v>
          </cell>
          <cell r="D318" t="str">
            <v xml:space="preserve">MUNICIPIO DE EL PASO                 </v>
          </cell>
          <cell r="E318" t="str">
            <v xml:space="preserve">CAÑAGUATE                     CGTO LA LOMA                  CL 1 CR 4-55                                                </v>
          </cell>
        </row>
        <row r="319">
          <cell r="A319">
            <v>7753773</v>
          </cell>
          <cell r="B319">
            <v>46079</v>
          </cell>
          <cell r="C319" t="str">
            <v xml:space="preserve">MUNICIPIO DE EL PASO                 </v>
          </cell>
          <cell r="D319" t="str">
            <v xml:space="preserve">MUNICIPIO DE EL PASO                 </v>
          </cell>
          <cell r="E319" t="str">
            <v xml:space="preserve">CAÑAGUATE                     CGTO LA LOMA                  CL 1 CR 4-55                                                </v>
          </cell>
        </row>
        <row r="320">
          <cell r="A320">
            <v>7651082</v>
          </cell>
          <cell r="B320">
            <v>46079</v>
          </cell>
          <cell r="C320" t="str">
            <v xml:space="preserve">MUNICIPIO DE EL PASO                 </v>
          </cell>
          <cell r="D320" t="str">
            <v xml:space="preserve">MUNICIPIO DE EL PASO                 </v>
          </cell>
          <cell r="E320" t="str">
            <v xml:space="preserve">CAÑAGUATE                     CGTO LA LOMA                  CL 1 CR 4-55                                                </v>
          </cell>
        </row>
        <row r="321">
          <cell r="A321">
            <v>5802722</v>
          </cell>
          <cell r="B321">
            <v>46079</v>
          </cell>
          <cell r="C321" t="str">
            <v>BLANCO HERNANDO QUIN HOSPITAL DEL PAS</v>
          </cell>
          <cell r="D321" t="str">
            <v>BLANCO HERNANDO QUIN HOSPITAL DEL PAS</v>
          </cell>
          <cell r="E321" t="str">
            <v xml:space="preserve">CENTRO                        EL PASO                       CL 3A 5-126                                                 </v>
          </cell>
        </row>
        <row r="322">
          <cell r="A322">
            <v>5804245</v>
          </cell>
          <cell r="B322">
            <v>46079</v>
          </cell>
          <cell r="C322" t="str">
            <v>BLANCO HERNANDO QUIN HOSPITAL DEL PAS</v>
          </cell>
          <cell r="D322" t="str">
            <v>BLANCO HERNANDO QUIN HOSPITAL DEL PAS</v>
          </cell>
          <cell r="E322" t="str">
            <v xml:space="preserve">CENTRO                        EL PASO                       CL 3A 5-126                                                 </v>
          </cell>
        </row>
        <row r="323">
          <cell r="A323">
            <v>5804648</v>
          </cell>
          <cell r="B323">
            <v>46079</v>
          </cell>
          <cell r="C323" t="str">
            <v>BLANCO HERNANDO QUIN HOSPITAL DEL PAS</v>
          </cell>
          <cell r="D323" t="str">
            <v>BLANCO HERNANDO QUIN HOSPITAL DEL PAS</v>
          </cell>
          <cell r="E323" t="str">
            <v xml:space="preserve">CENTRO                        EL PASO                       CL 3A 5-126                                                 </v>
          </cell>
        </row>
        <row r="324">
          <cell r="A324">
            <v>5805082</v>
          </cell>
          <cell r="B324">
            <v>46079</v>
          </cell>
          <cell r="C324" t="str">
            <v>BLANCO HERNANDO QUIN HOSPITAL DEL PAS</v>
          </cell>
          <cell r="D324" t="str">
            <v>BLANCO HERNANDO QUIN HOSPITAL DEL PAS</v>
          </cell>
          <cell r="E324" t="str">
            <v xml:space="preserve">CENTRO                        EL PASO                       CL 3A 5-126                                                 </v>
          </cell>
        </row>
        <row r="325">
          <cell r="A325">
            <v>5805206</v>
          </cell>
          <cell r="B325">
            <v>46079</v>
          </cell>
          <cell r="C325" t="str">
            <v>BLANCO HERNANDO QUIN HOSPITAL DEL PAS</v>
          </cell>
          <cell r="D325" t="str">
            <v>BLANCO HERNANDO QUIN HOSPITAL DEL PAS</v>
          </cell>
          <cell r="E325" t="str">
            <v xml:space="preserve">CENTRO                        EL PASO                       CL 3A 5-126                                                 </v>
          </cell>
        </row>
        <row r="326">
          <cell r="A326">
            <v>1387280</v>
          </cell>
          <cell r="B326">
            <v>46079</v>
          </cell>
          <cell r="C326" t="str">
            <v>BLANCO HERNANDO QUIN HOSPITAL DEL PAS</v>
          </cell>
          <cell r="D326" t="str">
            <v>BLANCO HERNANDO QUIN HOSPITAL DEL PAS</v>
          </cell>
          <cell r="E326" t="str">
            <v xml:space="preserve">CENTRO                        EL PASO                       CL 3A 5-126                                                 </v>
          </cell>
        </row>
        <row r="327">
          <cell r="A327">
            <v>7854719</v>
          </cell>
          <cell r="B327">
            <v>46079</v>
          </cell>
          <cell r="C327" t="str">
            <v xml:space="preserve">HOTEL LAS OLAS RUTA DEL SOL          </v>
          </cell>
          <cell r="D327" t="str">
            <v xml:space="preserve">HOTEL LAS OLAS RUTA DEL SOL          </v>
          </cell>
          <cell r="E327" t="str">
            <v xml:space="preserve">BOSCONIA                      BOSCONIA                      CARRT VIA A CUATRO VIENTOS KM 1-100                         </v>
          </cell>
        </row>
        <row r="328">
          <cell r="A328">
            <v>6925504</v>
          </cell>
          <cell r="B328">
            <v>46079</v>
          </cell>
          <cell r="C328" t="str">
            <v xml:space="preserve">FENOCO SA                            </v>
          </cell>
          <cell r="D328" t="str">
            <v xml:space="preserve">FENOCO SA                            </v>
          </cell>
          <cell r="E328" t="str">
            <v xml:space="preserve">SAN FERNANDO                  SANTA MARTA                   CR 21 5-32                                                  </v>
          </cell>
        </row>
        <row r="329">
          <cell r="A329">
            <v>7560903</v>
          </cell>
          <cell r="B329">
            <v>46079</v>
          </cell>
          <cell r="C329" t="str">
            <v xml:space="preserve">FENOCO SA                            </v>
          </cell>
          <cell r="D329" t="str">
            <v xml:space="preserve">FENOCO SA                            </v>
          </cell>
          <cell r="E329" t="str">
            <v xml:space="preserve">SAN FERNANDO                  SANTA MARTA                   CR 21 5-32                                                  </v>
          </cell>
        </row>
        <row r="330">
          <cell r="A330">
            <v>5801959</v>
          </cell>
          <cell r="B330">
            <v>46079</v>
          </cell>
          <cell r="C330" t="str">
            <v xml:space="preserve">FENOCO SA                            </v>
          </cell>
          <cell r="D330" t="str">
            <v xml:space="preserve">FENOCO SA                            </v>
          </cell>
          <cell r="E330" t="str">
            <v xml:space="preserve">SAN FERNANDO                  SANTA MARTA                   CR 21 5-32                                                  </v>
          </cell>
        </row>
        <row r="331">
          <cell r="A331">
            <v>6913028</v>
          </cell>
          <cell r="B331">
            <v>46079</v>
          </cell>
          <cell r="C331" t="str">
            <v xml:space="preserve">FENOCO SA                            </v>
          </cell>
          <cell r="D331" t="str">
            <v xml:space="preserve">FENOCO SA                            </v>
          </cell>
          <cell r="E331" t="str">
            <v xml:space="preserve">SAN FERNANDO                  SANTA MARTA                   CR 21 5-32                                                  </v>
          </cell>
        </row>
        <row r="332">
          <cell r="A332">
            <v>5850380</v>
          </cell>
          <cell r="B332">
            <v>46079</v>
          </cell>
          <cell r="C332" t="str">
            <v xml:space="preserve">FENOCO SA                            </v>
          </cell>
          <cell r="D332" t="str">
            <v xml:space="preserve">FENOCO SA                            </v>
          </cell>
          <cell r="E332" t="str">
            <v xml:space="preserve">SAN FERNANDO                  SANTA MARTA                   CR 21 5-32                                                  </v>
          </cell>
        </row>
        <row r="333">
          <cell r="A333">
            <v>7500273</v>
          </cell>
          <cell r="B333">
            <v>46079</v>
          </cell>
          <cell r="C333" t="str">
            <v xml:space="preserve">FENOCO SA                            </v>
          </cell>
          <cell r="D333" t="str">
            <v xml:space="preserve">FENOCO SA                            </v>
          </cell>
          <cell r="E333" t="str">
            <v xml:space="preserve">SAN FERNANDO                  SANTA MARTA                   CR 21 5-32                                                  </v>
          </cell>
        </row>
        <row r="334">
          <cell r="A334">
            <v>5845221</v>
          </cell>
          <cell r="B334">
            <v>46079</v>
          </cell>
          <cell r="C334" t="str">
            <v xml:space="preserve">FENOCO SA                            </v>
          </cell>
          <cell r="D334" t="str">
            <v xml:space="preserve">FENOCO SA                            </v>
          </cell>
          <cell r="E334" t="str">
            <v xml:space="preserve">SAN FERNANDO                  SANTA MARTA                   CR 21 5-32                                                  </v>
          </cell>
        </row>
        <row r="335">
          <cell r="A335">
            <v>5801109</v>
          </cell>
          <cell r="B335">
            <v>46079</v>
          </cell>
          <cell r="C335" t="str">
            <v xml:space="preserve">FENOCO SA                            </v>
          </cell>
          <cell r="D335" t="str">
            <v xml:space="preserve">FENOCO SA                            </v>
          </cell>
          <cell r="E335" t="str">
            <v xml:space="preserve">SAN FERNANDO                  SANTA MARTA                   CR 21 5-32                                                  </v>
          </cell>
        </row>
        <row r="336">
          <cell r="A336">
            <v>5842305</v>
          </cell>
          <cell r="B336">
            <v>46079</v>
          </cell>
          <cell r="C336" t="str">
            <v xml:space="preserve">FENOCO SA                            </v>
          </cell>
          <cell r="D336" t="str">
            <v xml:space="preserve">FENOCO SA                            </v>
          </cell>
          <cell r="E336" t="str">
            <v xml:space="preserve">SAN FERNANDO                  SANTA MARTA                   CR 21 5-32                                                  </v>
          </cell>
        </row>
        <row r="337">
          <cell r="A337">
            <v>7560580</v>
          </cell>
          <cell r="B337">
            <v>46079</v>
          </cell>
          <cell r="C337" t="str">
            <v xml:space="preserve">FENOCO SA                            </v>
          </cell>
          <cell r="D337" t="str">
            <v xml:space="preserve">FENOCO SA                            </v>
          </cell>
          <cell r="E337" t="str">
            <v xml:space="preserve">SAN FERNANDO                  SANTA MARTA                   CR 21 5-32                                                  </v>
          </cell>
        </row>
        <row r="338">
          <cell r="A338">
            <v>7500271</v>
          </cell>
          <cell r="B338">
            <v>46079</v>
          </cell>
          <cell r="C338" t="str">
            <v xml:space="preserve">FENOCO SA                            </v>
          </cell>
          <cell r="D338" t="str">
            <v xml:space="preserve">FENOCO SA                            </v>
          </cell>
          <cell r="E338" t="str">
            <v xml:space="preserve">SAN FERNANDO                  SANTA MARTA                   CR 21 5-32                                                  </v>
          </cell>
        </row>
        <row r="339">
          <cell r="A339">
            <v>6651317</v>
          </cell>
          <cell r="B339">
            <v>46079</v>
          </cell>
          <cell r="C339" t="str">
            <v xml:space="preserve">FENOCO SA                            </v>
          </cell>
          <cell r="D339" t="str">
            <v xml:space="preserve">FENOCO SA                            </v>
          </cell>
          <cell r="E339" t="str">
            <v xml:space="preserve">SAN FERNANDO                  SANTA MARTA                   CR 21 5-32                                                  </v>
          </cell>
        </row>
        <row r="340">
          <cell r="A340">
            <v>5804485</v>
          </cell>
          <cell r="B340">
            <v>46079</v>
          </cell>
          <cell r="C340" t="str">
            <v xml:space="preserve">VARGAS BOMBA JESUS                   </v>
          </cell>
          <cell r="D340" t="str">
            <v xml:space="preserve">VARGAS BOMBA JESUS                   </v>
          </cell>
          <cell r="E340" t="str">
            <v xml:space="preserve">BOCAS DE TIGRE                VDA BOCAS DE TIGRE            CARRT VIA A BARRANQUILLA KM 0-600                           </v>
          </cell>
        </row>
        <row r="341">
          <cell r="A341">
            <v>5305337</v>
          </cell>
          <cell r="B341">
            <v>46079</v>
          </cell>
          <cell r="C341" t="str">
            <v xml:space="preserve">AEROCIVIL                            </v>
          </cell>
          <cell r="D341" t="str">
            <v xml:space="preserve">AEROCIVIL                            </v>
          </cell>
          <cell r="E341" t="str">
            <v xml:space="preserve">LOS LIBERTADORES              SOLEDAD                       CR 1 30-183                                                 </v>
          </cell>
        </row>
        <row r="342">
          <cell r="A342">
            <v>5342241</v>
          </cell>
          <cell r="B342">
            <v>46079</v>
          </cell>
          <cell r="C342" t="str">
            <v xml:space="preserve">AEROCIVIL                            </v>
          </cell>
          <cell r="D342" t="str">
            <v xml:space="preserve">AEROCIVIL                            </v>
          </cell>
          <cell r="E342" t="str">
            <v xml:space="preserve">LOS LIBERTADORES              SOLEDAD                       CR 1 30-183                                                 </v>
          </cell>
        </row>
        <row r="343">
          <cell r="A343">
            <v>7789166</v>
          </cell>
          <cell r="B343">
            <v>46079</v>
          </cell>
          <cell r="C343" t="str">
            <v xml:space="preserve">AEROCIVIL                            </v>
          </cell>
          <cell r="D343" t="str">
            <v xml:space="preserve">AEROCIVIL                            </v>
          </cell>
          <cell r="E343" t="str">
            <v xml:space="preserve">LOS LIBERTADORES              SOLEDAD                       CR 1 30-183                                                 </v>
          </cell>
        </row>
        <row r="344">
          <cell r="A344">
            <v>6875571</v>
          </cell>
          <cell r="B344">
            <v>46079</v>
          </cell>
          <cell r="C344" t="str">
            <v xml:space="preserve">SR MENDOZA PADILLA ENRIQUE LUIS      </v>
          </cell>
          <cell r="D344" t="str">
            <v xml:space="preserve">SR MENDOZA PADILLA ENRIQUE LUIS      </v>
          </cell>
          <cell r="E344" t="str">
            <v xml:space="preserve">EL PARAISO                    BOSCONIA                      CL 10 21-44                                                 </v>
          </cell>
        </row>
        <row r="345">
          <cell r="A345">
            <v>5804497</v>
          </cell>
          <cell r="B345">
            <v>46079</v>
          </cell>
          <cell r="C345" t="str">
            <v xml:space="preserve">COPEY PEAJE                          </v>
          </cell>
          <cell r="D345" t="str">
            <v xml:space="preserve">COPEY PEAJE                          </v>
          </cell>
          <cell r="E345" t="str">
            <v xml:space="preserve">BOCAS DE TIGRE                VDA BOCAS DE TIGRE            CARRT VIA A BARRANQUILLA KM 6-500                           </v>
          </cell>
        </row>
        <row r="346">
          <cell r="A346">
            <v>6503822</v>
          </cell>
          <cell r="B346">
            <v>46079</v>
          </cell>
          <cell r="C346" t="str">
            <v xml:space="preserve">SRS. DRUMMOND LTDA                   </v>
          </cell>
          <cell r="D346" t="str">
            <v xml:space="preserve">SRS. DRUMMOND LTDA                   </v>
          </cell>
          <cell r="E346" t="str">
            <v xml:space="preserve">CENTRO                        CGTO LA LOMA                  CL 5 CR 2-96                                                </v>
          </cell>
        </row>
        <row r="347">
          <cell r="A347">
            <v>7958257</v>
          </cell>
          <cell r="B347">
            <v>46079</v>
          </cell>
          <cell r="C347" t="str">
            <v xml:space="preserve">SRS. DRUMMOND LTDA                   </v>
          </cell>
          <cell r="D347" t="str">
            <v xml:space="preserve">SRS. DRUMMOND LTDA                   </v>
          </cell>
          <cell r="E347" t="str">
            <v xml:space="preserve">CENTRO                        CGTO LA LOMA                  CL 5 CR 2-96                                                </v>
          </cell>
        </row>
        <row r="348">
          <cell r="A348">
            <v>6562512</v>
          </cell>
          <cell r="B348">
            <v>46079</v>
          </cell>
          <cell r="C348" t="str">
            <v xml:space="preserve">SRS. DRUMMOND LTDA                   </v>
          </cell>
          <cell r="D348" t="str">
            <v xml:space="preserve">SRS. DRUMMOND LTDA                   </v>
          </cell>
          <cell r="E348" t="str">
            <v xml:space="preserve">CENTRO                        CGTO LA LOMA                  CL 5 CR 2-96                                                </v>
          </cell>
        </row>
        <row r="349">
          <cell r="A349">
            <v>5329191</v>
          </cell>
          <cell r="B349">
            <v>46079</v>
          </cell>
          <cell r="C349" t="str">
            <v xml:space="preserve">ARANGO LOPEZ MARTHA CECILIA          </v>
          </cell>
          <cell r="D349" t="str">
            <v xml:space="preserve">AUTO CHEVROLET MONTO JAMES           </v>
          </cell>
          <cell r="E349" t="str">
            <v xml:space="preserve">GAITAN                        VALLEDUPAR                    CR 10 19C-62                                                </v>
          </cell>
        </row>
        <row r="350">
          <cell r="A350">
            <v>5313289</v>
          </cell>
          <cell r="B350">
            <v>46079</v>
          </cell>
          <cell r="C350" t="str">
            <v xml:space="preserve">SRES NOTARIA PRIMERA                 </v>
          </cell>
          <cell r="D350" t="str">
            <v xml:space="preserve">SRES NOTARIA PRIMERA                 </v>
          </cell>
          <cell r="E350" t="str">
            <v xml:space="preserve">LOPERENA                      VALLEDUPAR                    CL 16A 9-11                                                 </v>
          </cell>
        </row>
        <row r="351">
          <cell r="A351">
            <v>5313179</v>
          </cell>
          <cell r="B351">
            <v>46079</v>
          </cell>
          <cell r="C351" t="str">
            <v xml:space="preserve">SRES NOTARIA PRIMERA                 </v>
          </cell>
          <cell r="D351" t="str">
            <v xml:space="preserve">SRES NOTARIA PRIMERA                 </v>
          </cell>
          <cell r="E351" t="str">
            <v xml:space="preserve">LOPERENA                      VALLEDUPAR                    CL 16A 9-11                                                 </v>
          </cell>
        </row>
        <row r="352">
          <cell r="A352">
            <v>5330798</v>
          </cell>
          <cell r="B352">
            <v>46079</v>
          </cell>
          <cell r="C352" t="str">
            <v xml:space="preserve">UNIDAD ADTIVA AERO P MAXI MOTO       </v>
          </cell>
          <cell r="D352" t="str">
            <v>FIDEICOMISOS SOCIEDA FIDUCIARIA DE OC</v>
          </cell>
          <cell r="E352" t="str">
            <v xml:space="preserve">LAS CASITAS                   VALLEDUPAR                    CARRT VIA A LA PAZ KM 4-200                                 </v>
          </cell>
        </row>
        <row r="353">
          <cell r="A353">
            <v>7789703</v>
          </cell>
          <cell r="B353">
            <v>46079</v>
          </cell>
          <cell r="C353" t="str">
            <v xml:space="preserve">UNIDAD ADTIVA AEREOP BODEGA N 5      </v>
          </cell>
          <cell r="D353" t="str">
            <v xml:space="preserve">UNIDAD ADTIVA AEREOP BODEGA N 5      </v>
          </cell>
          <cell r="E353" t="str">
            <v xml:space="preserve">LAS CASITAS                   VALLEDUPAR                    CARRT VIA A LA PAZ KM 4-200                                 </v>
          </cell>
        </row>
        <row r="354">
          <cell r="A354">
            <v>7789714</v>
          </cell>
          <cell r="B354">
            <v>46079</v>
          </cell>
          <cell r="C354" t="str">
            <v xml:space="preserve">UNIDAD ADTIVA AEROPU TOSTAO          </v>
          </cell>
          <cell r="D354" t="str">
            <v xml:space="preserve">UNIDAD ADTIVA AEROPU TOSTAO          </v>
          </cell>
          <cell r="E354" t="str">
            <v xml:space="preserve">LAS CASITAS                   VALLEDUPAR                    CARRT VIA A LA PAZ KM 4-200                                 </v>
          </cell>
        </row>
        <row r="355">
          <cell r="A355">
            <v>7789745</v>
          </cell>
          <cell r="B355">
            <v>46079</v>
          </cell>
          <cell r="C355" t="str">
            <v xml:space="preserve">UNIDAD ADTIVA AEREOP LILI PINK YOI   </v>
          </cell>
          <cell r="D355" t="str">
            <v xml:space="preserve">UNIDAD ADTIVA AEREOP LILI PINK YOI   </v>
          </cell>
          <cell r="E355" t="str">
            <v xml:space="preserve">LAS CASITAS                   VALLEDUPAR                    CARRT VIA A LA PAZ KM 4-200                                 </v>
          </cell>
        </row>
        <row r="356">
          <cell r="A356">
            <v>7789727</v>
          </cell>
          <cell r="B356">
            <v>46079</v>
          </cell>
          <cell r="C356" t="str">
            <v xml:space="preserve">UNIDAD ADTIVA AEREOP MAXIMOTOS       </v>
          </cell>
          <cell r="D356" t="str">
            <v xml:space="preserve">UNIDAD ADTIVA AEREOP MAXIMOTOS       </v>
          </cell>
          <cell r="E356" t="str">
            <v xml:space="preserve">LAS CASITAS                   VALLEDUPAR                    CARRT VIA A LA PAZ KM 4-200                                 </v>
          </cell>
        </row>
        <row r="357">
          <cell r="A357">
            <v>5332791</v>
          </cell>
          <cell r="B357">
            <v>46079</v>
          </cell>
          <cell r="C357" t="str">
            <v xml:space="preserve">RAYCO LTDA DISTRIB F                 </v>
          </cell>
          <cell r="D357" t="str">
            <v xml:space="preserve">RAYCO LTDA DISTRIB F                 </v>
          </cell>
          <cell r="E357" t="str">
            <v xml:space="preserve">LA GRANJA                     VALLEDUPAR                    CL 17 14-7 LOC  1                                           </v>
          </cell>
        </row>
        <row r="358">
          <cell r="A358">
            <v>5336818</v>
          </cell>
          <cell r="B358">
            <v>46079</v>
          </cell>
          <cell r="C358" t="str">
            <v xml:space="preserve">AUTO CHEVROLET MONTO JAMES           </v>
          </cell>
          <cell r="D358" t="str">
            <v xml:space="preserve">AUTO CHEVROLET MONTO JAMES           </v>
          </cell>
          <cell r="E358" t="str">
            <v xml:space="preserve">GAITAN                        VALLEDUPAR                    CR 10 19C-62                                                </v>
          </cell>
        </row>
        <row r="359">
          <cell r="A359">
            <v>7543377</v>
          </cell>
          <cell r="B359">
            <v>46079</v>
          </cell>
          <cell r="C359" t="str">
            <v xml:space="preserve">SANTANA DISTRIBUCION PENA LUIS DAVID </v>
          </cell>
          <cell r="D359" t="str">
            <v xml:space="preserve">SANTANA DISTRIBUCION PENA LUIS DAVID </v>
          </cell>
          <cell r="E359" t="str">
            <v xml:space="preserve">LA GRANJA                     VALLEDUPAR                    CR 15 20B-26                                                </v>
          </cell>
        </row>
        <row r="360">
          <cell r="A360">
            <v>5332512</v>
          </cell>
          <cell r="B360">
            <v>46079</v>
          </cell>
          <cell r="C360" t="str">
            <v xml:space="preserve">SANTANA DISTRIBUCION PENA LUIS DAVID </v>
          </cell>
          <cell r="D360" t="str">
            <v xml:space="preserve">SANTANA DISTRIBUCION PENA LUIS DAVID </v>
          </cell>
          <cell r="E360" t="str">
            <v xml:space="preserve">LA GRANJA                     VALLEDUPAR                    CR 15 20B-26                                                </v>
          </cell>
        </row>
        <row r="361">
          <cell r="A361">
            <v>5332513</v>
          </cell>
          <cell r="B361">
            <v>46079</v>
          </cell>
          <cell r="C361" t="str">
            <v xml:space="preserve">SANTANA DISTRIBUCION PENA LUIS DAVID </v>
          </cell>
          <cell r="D361" t="str">
            <v xml:space="preserve">SANTANA DISTRIBUCION PENA LUIS DAVID </v>
          </cell>
          <cell r="E361" t="str">
            <v xml:space="preserve">LA GRANJA                     VALLEDUPAR                    CR 15 20B-26                                                </v>
          </cell>
        </row>
        <row r="362">
          <cell r="A362">
            <v>6654682</v>
          </cell>
          <cell r="B362">
            <v>46079</v>
          </cell>
          <cell r="C362" t="str">
            <v xml:space="preserve">SANTANA DISTRIBUCION PENA LUIS DAVID </v>
          </cell>
          <cell r="D362" t="str">
            <v xml:space="preserve">SANTANA DISTRIBUCION PENA LUIS DAVID </v>
          </cell>
          <cell r="E362" t="str">
            <v xml:space="preserve">LA GRANJA                     VALLEDUPAR                    CR 15 20B-26                                                </v>
          </cell>
        </row>
        <row r="363">
          <cell r="A363">
            <v>5318095</v>
          </cell>
          <cell r="B363">
            <v>46079</v>
          </cell>
          <cell r="C363" t="str">
            <v xml:space="preserve">AUTOTROPICAL SAS                     </v>
          </cell>
          <cell r="D363" t="str">
            <v xml:space="preserve">AUTOTROPICAL SAS                     </v>
          </cell>
          <cell r="E363" t="str">
            <v xml:space="preserve">VILLA COUNTRY                 BARRANQUILLA                  CR 59B 77B-94                                               </v>
          </cell>
        </row>
        <row r="364">
          <cell r="A364">
            <v>5330079</v>
          </cell>
          <cell r="B364">
            <v>46079</v>
          </cell>
          <cell r="C364" t="str">
            <v xml:space="preserve">VEGA CESAR                           </v>
          </cell>
          <cell r="D364" t="str">
            <v xml:space="preserve">VEGA CESAR                           </v>
          </cell>
          <cell r="E364" t="str">
            <v xml:space="preserve">12 DE OCTUBRE                 VALLEDUPAR                    CR 7A 28-40                                                 </v>
          </cell>
        </row>
        <row r="365">
          <cell r="A365">
            <v>7697769</v>
          </cell>
          <cell r="B365">
            <v>46079</v>
          </cell>
          <cell r="C365" t="str">
            <v>SRES DISTRIBUIDORA C PINEDA B MANUEL-</v>
          </cell>
          <cell r="D365" t="str">
            <v>SRES DISTRIBUIDORA C PINEDA B MANUEL-</v>
          </cell>
          <cell r="E365" t="str">
            <v xml:space="preserve">LOPERENA                      VALLEDUPAR                    CL 17 15-20                                                 </v>
          </cell>
        </row>
        <row r="366">
          <cell r="A366">
            <v>1015629</v>
          </cell>
          <cell r="B366">
            <v>46079</v>
          </cell>
          <cell r="C366" t="str">
            <v>SRES DISTRIBUIDORA C PINEDA B MANUEL-</v>
          </cell>
          <cell r="D366" t="str">
            <v>SRES DISTRIBUIDORA C PINEDA B MANUEL-</v>
          </cell>
          <cell r="E366" t="str">
            <v xml:space="preserve">LOPERENA                      VALLEDUPAR                    CL 17 15-20                                                 </v>
          </cell>
        </row>
        <row r="367">
          <cell r="A367">
            <v>5300908</v>
          </cell>
          <cell r="B367">
            <v>46079</v>
          </cell>
          <cell r="C367" t="str">
            <v>SRES DISTRIBUIDORA C PINEDA B MANUEL-</v>
          </cell>
          <cell r="D367" t="str">
            <v>SRES DISTRIBUIDORA C PINEDA B MANUEL-</v>
          </cell>
          <cell r="E367" t="str">
            <v xml:space="preserve">LOPERENA                      VALLEDUPAR                    CL 17 15-20                                                 </v>
          </cell>
        </row>
        <row r="368">
          <cell r="A368">
            <v>7632376</v>
          </cell>
          <cell r="B368">
            <v>46079</v>
          </cell>
          <cell r="C368" t="str">
            <v>SRES DISTRIBUIDORA C PINEDA B MANUEL-</v>
          </cell>
          <cell r="D368" t="str">
            <v>SRES DISTRIBUIDORA C PINEDA B MANUEL-</v>
          </cell>
          <cell r="E368" t="str">
            <v xml:space="preserve">LOPERENA                      VALLEDUPAR                    CL 17 15-20                                                 </v>
          </cell>
        </row>
        <row r="369">
          <cell r="A369">
            <v>7562040</v>
          </cell>
          <cell r="B369">
            <v>46079</v>
          </cell>
          <cell r="C369" t="str">
            <v>SRES DISTRIBUIDORA C PINEDA B MANUEL-</v>
          </cell>
          <cell r="D369" t="str">
            <v>SRES DISTRIBUIDORA C PINEDA B MANUEL-</v>
          </cell>
          <cell r="E369" t="str">
            <v xml:space="preserve">LOPERENA                      VALLEDUPAR                    CL 17 15-20                                                 </v>
          </cell>
        </row>
        <row r="370">
          <cell r="A370">
            <v>6957918</v>
          </cell>
          <cell r="B370">
            <v>46079</v>
          </cell>
          <cell r="C370" t="str">
            <v>SRES DISTRIBUIDORA C PINEDA B MANUEL-</v>
          </cell>
          <cell r="D370" t="str">
            <v>SRES DISTRIBUIDORA C PINEDA B MANUEL-</v>
          </cell>
          <cell r="E370" t="str">
            <v xml:space="preserve">LOPERENA                      VALLEDUPAR                    CL 17 15-20                                                 </v>
          </cell>
        </row>
        <row r="371">
          <cell r="A371">
            <v>7746258</v>
          </cell>
          <cell r="B371">
            <v>46079</v>
          </cell>
          <cell r="C371" t="str">
            <v>SRES DISTRIBUIDORA C PINEDA B MANUEL-</v>
          </cell>
          <cell r="D371" t="str">
            <v>SRES DISTRIBUIDORA C PINEDA B MANUEL-</v>
          </cell>
          <cell r="E371" t="str">
            <v xml:space="preserve">LOPERENA                      VALLEDUPAR                    CL 17 15-20                                                 </v>
          </cell>
        </row>
        <row r="372">
          <cell r="A372">
            <v>7674909</v>
          </cell>
          <cell r="B372">
            <v>46079</v>
          </cell>
          <cell r="C372" t="str">
            <v>SRES DISTRIBUIDORA C PINEDA B MANUEL-</v>
          </cell>
          <cell r="D372" t="str">
            <v>SRES DISTRIBUIDORA C PINEDA B MANUEL-</v>
          </cell>
          <cell r="E372" t="str">
            <v xml:space="preserve">LOPERENA                      VALLEDUPAR                    CL 17 15-20                                                 </v>
          </cell>
        </row>
        <row r="373">
          <cell r="A373">
            <v>7813505</v>
          </cell>
          <cell r="B373">
            <v>46079</v>
          </cell>
          <cell r="C373" t="str">
            <v>SRES DISTRIBUIDORA C PINEDA B MANUEL-</v>
          </cell>
          <cell r="D373" t="str">
            <v>SRES DISTRIBUIDORA C PINEDA B MANUEL-</v>
          </cell>
          <cell r="E373" t="str">
            <v xml:space="preserve">LOPERENA                      VALLEDUPAR                    CL 17 15-20                                                 </v>
          </cell>
        </row>
        <row r="374">
          <cell r="A374">
            <v>5854272</v>
          </cell>
          <cell r="B374">
            <v>46079</v>
          </cell>
          <cell r="C374" t="str">
            <v>SRES DISTRIBUIDORA C PINEDA B MANUEL-</v>
          </cell>
          <cell r="D374" t="str">
            <v>SRES DISTRIBUIDORA C PINEDA B MANUEL-</v>
          </cell>
          <cell r="E374" t="str">
            <v xml:space="preserve">LOPERENA                      VALLEDUPAR                    CL 17 15-20                                                 </v>
          </cell>
        </row>
        <row r="375">
          <cell r="A375">
            <v>6827886</v>
          </cell>
          <cell r="B375">
            <v>46079</v>
          </cell>
          <cell r="C375" t="str">
            <v>SRES DISTRIBUIDORA C PINEDA B MANUEL-</v>
          </cell>
          <cell r="D375" t="str">
            <v>SRES DISTRIBUIDORA C PINEDA B MANUEL-</v>
          </cell>
          <cell r="E375" t="str">
            <v xml:space="preserve">LOPERENA                      VALLEDUPAR                    CL 17 15-20                                                 </v>
          </cell>
        </row>
        <row r="376">
          <cell r="A376">
            <v>5805788</v>
          </cell>
          <cell r="B376">
            <v>46079</v>
          </cell>
          <cell r="C376" t="str">
            <v>SAS PLAE DE ALTA EFE PRODUCTOS LACTEO</v>
          </cell>
          <cell r="D376" t="str">
            <v>SAS PLAE DE ALTA EFE PRODUCTOS LACTEO</v>
          </cell>
          <cell r="E376" t="str">
            <v xml:space="preserve">7 DE DICIEMBRE                CGTO ARJONA                   CL 2 CR 7-48                                                </v>
          </cell>
        </row>
        <row r="377">
          <cell r="A377">
            <v>5359615</v>
          </cell>
          <cell r="B377">
            <v>46079</v>
          </cell>
          <cell r="C377" t="str">
            <v xml:space="preserve">PEAJE VALENCIA                       </v>
          </cell>
          <cell r="D377" t="str">
            <v xml:space="preserve">PEAJE VALENCIA                       </v>
          </cell>
          <cell r="E377" t="str">
            <v xml:space="preserve">VALENCIA JESUS                CGTO VALENCIA JESUS           CARRT VIA A VALENCIA KM 14-10                               </v>
          </cell>
        </row>
        <row r="378">
          <cell r="A378">
            <v>5816677</v>
          </cell>
          <cell r="B378">
            <v>46079</v>
          </cell>
          <cell r="C378" t="str">
            <v xml:space="preserve">PEAJE LA LOMA                        </v>
          </cell>
          <cell r="D378" t="str">
            <v xml:space="preserve">PEAJE LA LOMA                        </v>
          </cell>
          <cell r="E378" t="str">
            <v xml:space="preserve">PUENTE CANOA                  CGTO PUENTE CANOA             CARRT VIA A LA LOMA KM 8-120                                </v>
          </cell>
        </row>
        <row r="379">
          <cell r="A379">
            <v>6902887</v>
          </cell>
          <cell r="B379">
            <v>46079</v>
          </cell>
          <cell r="C379" t="str">
            <v xml:space="preserve">CONSTRUCTORA ORBE LT                 </v>
          </cell>
          <cell r="D379" t="str">
            <v xml:space="preserve">CONSTRUCTORA ORBE LT                 </v>
          </cell>
          <cell r="E379" t="str">
            <v xml:space="preserve">NOVALITO                      VALLEDUPAR                    CR 9 12-99 LOC  138A                                        </v>
          </cell>
        </row>
        <row r="380">
          <cell r="A380">
            <v>5842306</v>
          </cell>
          <cell r="B380">
            <v>46079</v>
          </cell>
          <cell r="C380" t="str">
            <v xml:space="preserve">SRA MARTINEZ DE PADI ANA             </v>
          </cell>
          <cell r="D380" t="str">
            <v xml:space="preserve">SRA MARTINEZ DE PADI ANA             </v>
          </cell>
          <cell r="E380" t="str">
            <v xml:space="preserve">LA ESPERANZA                  CGTO CUATRO VIENTOS           CL 6 CR 7-124                                               </v>
          </cell>
        </row>
        <row r="381">
          <cell r="A381">
            <v>5824731</v>
          </cell>
          <cell r="B381">
            <v>46079</v>
          </cell>
          <cell r="C381" t="str">
            <v xml:space="preserve">GASAN BOSCONIA                       </v>
          </cell>
          <cell r="D381" t="str">
            <v xml:space="preserve"> SA ESP COLGAS                       </v>
          </cell>
          <cell r="E381" t="str">
            <v xml:space="preserve">BOCAS DE TIGRE                VDA BOCAS DE TIGRE            CARRT VIA A BARRANQUILLA KM 0-210                           </v>
          </cell>
        </row>
        <row r="382">
          <cell r="A382">
            <v>5824728</v>
          </cell>
          <cell r="B382">
            <v>46079</v>
          </cell>
          <cell r="C382" t="str">
            <v xml:space="preserve">HOTEL PALMA DE MAYOR                 </v>
          </cell>
          <cell r="D382" t="str">
            <v xml:space="preserve">HOTEL PALMA DE MAYOR                 </v>
          </cell>
          <cell r="E382" t="str">
            <v xml:space="preserve">SAN MARTIN                    BOSCONIA                      CL 18 CR 10-56                                              </v>
          </cell>
        </row>
        <row r="383">
          <cell r="A383">
            <v>5816238</v>
          </cell>
          <cell r="B383">
            <v>46079</v>
          </cell>
          <cell r="C383" t="str">
            <v xml:space="preserve">BASCULA BOSCONIA                     </v>
          </cell>
          <cell r="D383" t="str">
            <v xml:space="preserve">BASCULA BOSCONIA                     </v>
          </cell>
          <cell r="E383" t="str">
            <v xml:space="preserve">BOCAS DE TIGRE                VDA BOCAS DE TIGRE            CARRT VIA A BARRANQUILLA KM 3-100                           </v>
          </cell>
        </row>
        <row r="384">
          <cell r="A384">
            <v>6828737</v>
          </cell>
          <cell r="B384">
            <v>46079</v>
          </cell>
          <cell r="C384" t="str">
            <v xml:space="preserve">POLLOS EL BUCANERO S                 </v>
          </cell>
          <cell r="D384" t="str">
            <v xml:space="preserve">POLLOS EL BUCANERO S                 </v>
          </cell>
          <cell r="E384" t="str">
            <v xml:space="preserve">EL CARMEN                     BOSCONIA                      CL 19 19-9                                                  </v>
          </cell>
        </row>
        <row r="385">
          <cell r="A385">
            <v>5300321</v>
          </cell>
          <cell r="B385">
            <v>46079</v>
          </cell>
          <cell r="C385" t="str">
            <v xml:space="preserve">POLLOS EL BUCANERO S                 </v>
          </cell>
          <cell r="D385" t="str">
            <v xml:space="preserve">POLLOS EL BUCANERO S                 </v>
          </cell>
          <cell r="E385" t="str">
            <v xml:space="preserve">EL CARMEN                     BOSCONIA                      CL 19 19-9                                                  </v>
          </cell>
        </row>
        <row r="386">
          <cell r="A386">
            <v>5842991</v>
          </cell>
          <cell r="B386">
            <v>46079</v>
          </cell>
          <cell r="C386" t="str">
            <v xml:space="preserve">PLATA RUBEN                          </v>
          </cell>
          <cell r="D386" t="str">
            <v xml:space="preserve">PLATA RUBEN                          </v>
          </cell>
          <cell r="E386" t="str">
            <v xml:space="preserve">LOS ANGELES                   BOSCONIA                      CL 18 17A-16                                                </v>
          </cell>
        </row>
        <row r="387">
          <cell r="A387">
            <v>6567780</v>
          </cell>
          <cell r="B387">
            <v>46079</v>
          </cell>
          <cell r="C387" t="str">
            <v xml:space="preserve">SINAIS VITAIS S.A.S CLINICA REGIONAL </v>
          </cell>
          <cell r="D387" t="str">
            <v xml:space="preserve">SINAIS VITAIS S.A.S CLINICA REGIONAL </v>
          </cell>
          <cell r="E387" t="str">
            <v xml:space="preserve">BRISAS DE CESAR               BOSCONIA                      CL 18 CR 16-9                                               </v>
          </cell>
        </row>
        <row r="388">
          <cell r="A388">
            <v>1414059</v>
          </cell>
          <cell r="B388">
            <v>46079</v>
          </cell>
          <cell r="C388" t="str">
            <v xml:space="preserve">MUNICIPIO DE AGUSTIN                 </v>
          </cell>
          <cell r="D388" t="str">
            <v xml:space="preserve">MUNICIPIO DE AGUSTIN                 </v>
          </cell>
          <cell r="E388" t="str">
            <v xml:space="preserve">LOS MANGUITOS                 CGTO LOS MANGUITOS            CL 1 1-27                                                   </v>
          </cell>
        </row>
        <row r="389">
          <cell r="A389">
            <v>1414060</v>
          </cell>
          <cell r="B389">
            <v>46079</v>
          </cell>
          <cell r="C389" t="str">
            <v xml:space="preserve">MUNICIPIO DE AGUSTIN                 </v>
          </cell>
          <cell r="D389" t="str">
            <v xml:space="preserve">MUNICIPIO DE AGUSTIN                 </v>
          </cell>
          <cell r="E389" t="str">
            <v xml:space="preserve">LOS MANGUITOS                 CGTO LOS MANGUITOS            CL 1 1-27                                                   </v>
          </cell>
        </row>
        <row r="390">
          <cell r="A390">
            <v>5818339</v>
          </cell>
          <cell r="B390">
            <v>46079</v>
          </cell>
          <cell r="C390" t="str">
            <v xml:space="preserve">MUNICIPIO DE AGUSTIN                 </v>
          </cell>
          <cell r="D390" t="str">
            <v xml:space="preserve">MUNICIPIO DE AGUSTIN                 </v>
          </cell>
          <cell r="E390" t="str">
            <v xml:space="preserve">LOS MANGUITOS                 CGTO LOS MANGUITOS            CL 1 1-27                                                   </v>
          </cell>
        </row>
        <row r="391">
          <cell r="A391">
            <v>5818612</v>
          </cell>
          <cell r="B391">
            <v>46079</v>
          </cell>
          <cell r="C391" t="str">
            <v xml:space="preserve">MUNICIPIO DE AGUSTIN                 </v>
          </cell>
          <cell r="D391" t="str">
            <v xml:space="preserve">MUNICIPIO DE AGUSTIN                 </v>
          </cell>
          <cell r="E391" t="str">
            <v xml:space="preserve">LOS MANGUITOS                 CGTO LOS MANGUITOS            CL 1 1-27                                                   </v>
          </cell>
        </row>
        <row r="392">
          <cell r="A392">
            <v>5819468</v>
          </cell>
          <cell r="B392">
            <v>46079</v>
          </cell>
          <cell r="C392" t="str">
            <v xml:space="preserve">MUNICIPIO DE AGUSTIN                 </v>
          </cell>
          <cell r="D392" t="str">
            <v xml:space="preserve">MUNICIPIO DE AGUSTIN                 </v>
          </cell>
          <cell r="E392" t="str">
            <v xml:space="preserve">LOS MANGUITOS                 CGTO LOS MANGUITOS            CL 1 1-27                                                   </v>
          </cell>
        </row>
        <row r="393">
          <cell r="A393">
            <v>5829466</v>
          </cell>
          <cell r="B393">
            <v>46079</v>
          </cell>
          <cell r="C393" t="str">
            <v xml:space="preserve">MUNICIPIO DE AGUSTIN                 </v>
          </cell>
          <cell r="D393" t="str">
            <v xml:space="preserve">MUNICIPIO DE AGUSTIN                 </v>
          </cell>
          <cell r="E393" t="str">
            <v xml:space="preserve">LOS MANGUITOS                 CGTO LOS MANGUITOS            CL 1 1-27                                                   </v>
          </cell>
        </row>
        <row r="394">
          <cell r="A394">
            <v>5830101</v>
          </cell>
          <cell r="B394">
            <v>46079</v>
          </cell>
          <cell r="C394" t="str">
            <v xml:space="preserve">MUNICIPIO DE AGUSTIN                 </v>
          </cell>
          <cell r="D394" t="str">
            <v xml:space="preserve">MUNICIPIO DE AGUSTIN                 </v>
          </cell>
          <cell r="E394" t="str">
            <v xml:space="preserve">LOS MANGUITOS                 CGTO LOS MANGUITOS            CL 1 1-27                                                   </v>
          </cell>
        </row>
        <row r="395">
          <cell r="A395">
            <v>5830591</v>
          </cell>
          <cell r="B395">
            <v>46079</v>
          </cell>
          <cell r="C395" t="str">
            <v xml:space="preserve">MUNICIPIO DE AGUSTIN                 </v>
          </cell>
          <cell r="D395" t="str">
            <v xml:space="preserve">MUNICIPIO DE AGUSTIN                 </v>
          </cell>
          <cell r="E395" t="str">
            <v xml:space="preserve">LOS MANGUITOS                 CGTO LOS MANGUITOS            CL 1 1-27                                                   </v>
          </cell>
        </row>
        <row r="396">
          <cell r="A396">
            <v>5830593</v>
          </cell>
          <cell r="B396">
            <v>46079</v>
          </cell>
          <cell r="C396" t="str">
            <v xml:space="preserve">MUNICIPIO DE AGUSTIN                 </v>
          </cell>
          <cell r="D396" t="str">
            <v xml:space="preserve">MUNICIPIO DE AGUSTIN                 </v>
          </cell>
          <cell r="E396" t="str">
            <v xml:space="preserve">LOS MANGUITOS                 CGTO LOS MANGUITOS            CL 1 1-27                                                   </v>
          </cell>
        </row>
        <row r="397">
          <cell r="A397">
            <v>5830594</v>
          </cell>
          <cell r="B397">
            <v>46079</v>
          </cell>
          <cell r="C397" t="str">
            <v xml:space="preserve">MUNICIPIO DE AGUSTIN                 </v>
          </cell>
          <cell r="D397" t="str">
            <v xml:space="preserve">MUNICIPIO DE AGUSTIN                 </v>
          </cell>
          <cell r="E397" t="str">
            <v xml:space="preserve">LOS MANGUITOS                 CGTO LOS MANGUITOS            CL 1 1-27                                                   </v>
          </cell>
        </row>
        <row r="398">
          <cell r="A398">
            <v>5830598</v>
          </cell>
          <cell r="B398">
            <v>46079</v>
          </cell>
          <cell r="C398" t="str">
            <v xml:space="preserve">MUNICIPIO DE AGUSTIN                 </v>
          </cell>
          <cell r="D398" t="str">
            <v xml:space="preserve">MUNICIPIO DE AGUSTIN                 </v>
          </cell>
          <cell r="E398" t="str">
            <v xml:space="preserve">LOS MANGUITOS                 CGTO LOS MANGUITOS            CL 1 1-27                                                   </v>
          </cell>
        </row>
        <row r="399">
          <cell r="A399">
            <v>5830601</v>
          </cell>
          <cell r="B399">
            <v>46079</v>
          </cell>
          <cell r="C399" t="str">
            <v xml:space="preserve">MUNICIPIO DE AGUSTIN                 </v>
          </cell>
          <cell r="D399" t="str">
            <v xml:space="preserve">MUNICIPIO DE AGUSTIN                 </v>
          </cell>
          <cell r="E399" t="str">
            <v xml:space="preserve">LOS MANGUITOS                 CGTO LOS MANGUITOS            CL 1 1-27                                                   </v>
          </cell>
        </row>
        <row r="400">
          <cell r="A400">
            <v>5830602</v>
          </cell>
          <cell r="B400">
            <v>46079</v>
          </cell>
          <cell r="C400" t="str">
            <v xml:space="preserve">MUNICIPIO DE AGUSTIN                 </v>
          </cell>
          <cell r="D400" t="str">
            <v xml:space="preserve">MUNICIPIO DE AGUSTIN                 </v>
          </cell>
          <cell r="E400" t="str">
            <v xml:space="preserve">LOS MANGUITOS                 CGTO LOS MANGUITOS            CL 1 1-27                                                   </v>
          </cell>
        </row>
        <row r="401">
          <cell r="A401">
            <v>5830604</v>
          </cell>
          <cell r="B401">
            <v>46079</v>
          </cell>
          <cell r="C401" t="str">
            <v xml:space="preserve">MUNICIPIO DE AGUSTIN                 </v>
          </cell>
          <cell r="D401" t="str">
            <v xml:space="preserve">MUNICIPIO DE AGUSTIN                 </v>
          </cell>
          <cell r="E401" t="str">
            <v xml:space="preserve">LOS MANGUITOS                 CGTO LOS MANGUITOS            CL 1 1-27                                                   </v>
          </cell>
        </row>
        <row r="402">
          <cell r="A402">
            <v>5830606</v>
          </cell>
          <cell r="B402">
            <v>46079</v>
          </cell>
          <cell r="C402" t="str">
            <v xml:space="preserve">MUNICIPIO DE AGUSTIN                 </v>
          </cell>
          <cell r="D402" t="str">
            <v xml:space="preserve">MUNICIPIO DE AGUSTIN                 </v>
          </cell>
          <cell r="E402" t="str">
            <v xml:space="preserve">LOS MANGUITOS                 CGTO LOS MANGUITOS            CL 1 1-27                                                   </v>
          </cell>
        </row>
        <row r="403">
          <cell r="A403">
            <v>5830608</v>
          </cell>
          <cell r="B403">
            <v>46079</v>
          </cell>
          <cell r="C403" t="str">
            <v xml:space="preserve">MUNICIPIO DE AGUSTIN                 </v>
          </cell>
          <cell r="D403" t="str">
            <v xml:space="preserve">MUNICIPIO DE AGUSTIN                 </v>
          </cell>
          <cell r="E403" t="str">
            <v xml:space="preserve">LOS MANGUITOS                 CGTO LOS MANGUITOS            CL 1 1-27                                                   </v>
          </cell>
        </row>
        <row r="404">
          <cell r="A404">
            <v>5830610</v>
          </cell>
          <cell r="B404">
            <v>46079</v>
          </cell>
          <cell r="C404" t="str">
            <v xml:space="preserve">MUNICIPIO DE AGUSTIN                 </v>
          </cell>
          <cell r="D404" t="str">
            <v xml:space="preserve">MUNICIPIO DE AGUSTIN                 </v>
          </cell>
          <cell r="E404" t="str">
            <v xml:space="preserve">LOS MANGUITOS                 CGTO LOS MANGUITOS            CL 1 1-27                                                   </v>
          </cell>
        </row>
        <row r="405">
          <cell r="A405">
            <v>5830612</v>
          </cell>
          <cell r="B405">
            <v>46079</v>
          </cell>
          <cell r="C405" t="str">
            <v xml:space="preserve">MUNICIPIO DE AGUSTIN                 </v>
          </cell>
          <cell r="D405" t="str">
            <v xml:space="preserve">MUNICIPIO DE AGUSTIN                 </v>
          </cell>
          <cell r="E405" t="str">
            <v xml:space="preserve">LOS MANGUITOS                 CGTO LOS MANGUITOS            CL 1 1-27                                                   </v>
          </cell>
        </row>
        <row r="406">
          <cell r="A406">
            <v>5830614</v>
          </cell>
          <cell r="B406">
            <v>46079</v>
          </cell>
          <cell r="C406" t="str">
            <v xml:space="preserve">MUNICIPIO DE AGUSTIN                 </v>
          </cell>
          <cell r="D406" t="str">
            <v xml:space="preserve">MUNICIPIO DE AGUSTIN                 </v>
          </cell>
          <cell r="E406" t="str">
            <v xml:space="preserve">LOS MANGUITOS                 CGTO LOS MANGUITOS            CL 1 1-27                                                   </v>
          </cell>
        </row>
        <row r="407">
          <cell r="A407">
            <v>5830616</v>
          </cell>
          <cell r="B407">
            <v>46079</v>
          </cell>
          <cell r="C407" t="str">
            <v xml:space="preserve">MUNICIPIO DE AGUSTIN                 </v>
          </cell>
          <cell r="D407" t="str">
            <v xml:space="preserve">MUNICIPIO DE AGUSTIN                 </v>
          </cell>
          <cell r="E407" t="str">
            <v xml:space="preserve">LOS MANGUITOS                 CGTO LOS MANGUITOS            CL 1 1-27                                                   </v>
          </cell>
        </row>
        <row r="408">
          <cell r="A408">
            <v>5830956</v>
          </cell>
          <cell r="B408">
            <v>46079</v>
          </cell>
          <cell r="C408" t="str">
            <v xml:space="preserve">MUNICIPIO DE AGUSTIN                 </v>
          </cell>
          <cell r="D408" t="str">
            <v xml:space="preserve">MUNICIPIO DE AGUSTIN                 </v>
          </cell>
          <cell r="E408" t="str">
            <v xml:space="preserve">LOS MANGUITOS                 CGTO LOS MANGUITOS            CL 1 1-27                                                   </v>
          </cell>
        </row>
        <row r="409">
          <cell r="A409">
            <v>5834495</v>
          </cell>
          <cell r="B409">
            <v>46079</v>
          </cell>
          <cell r="C409" t="str">
            <v xml:space="preserve">MUNICIPIO DE AGUSTIN                 </v>
          </cell>
          <cell r="D409" t="str">
            <v xml:space="preserve">MUNICIPIO DE AGUSTIN                 </v>
          </cell>
          <cell r="E409" t="str">
            <v xml:space="preserve">LOS MANGUITOS                 CGTO LOS MANGUITOS            CL 1 1-27                                                   </v>
          </cell>
        </row>
        <row r="410">
          <cell r="A410">
            <v>5834757</v>
          </cell>
          <cell r="B410">
            <v>46079</v>
          </cell>
          <cell r="C410" t="str">
            <v xml:space="preserve">MUNICIPIO DE AGUSTIN                 </v>
          </cell>
          <cell r="D410" t="str">
            <v xml:space="preserve">MUNICIPIO DE AGUSTIN                 </v>
          </cell>
          <cell r="E410" t="str">
            <v xml:space="preserve">LOS MANGUITOS                 CGTO LOS MANGUITOS            CL 1 1-27                                                   </v>
          </cell>
        </row>
        <row r="411">
          <cell r="A411">
            <v>5834880</v>
          </cell>
          <cell r="B411">
            <v>46079</v>
          </cell>
          <cell r="C411" t="str">
            <v xml:space="preserve">MUNICIPIO DE AGUSTIN                 </v>
          </cell>
          <cell r="D411" t="str">
            <v xml:space="preserve">MUNICIPIO DE AGUSTIN                 </v>
          </cell>
          <cell r="E411" t="str">
            <v xml:space="preserve">LOS MANGUITOS                 CGTO LOS MANGUITOS            CL 1 1-27                                                   </v>
          </cell>
        </row>
        <row r="412">
          <cell r="A412">
            <v>5834882</v>
          </cell>
          <cell r="B412">
            <v>46079</v>
          </cell>
          <cell r="C412" t="str">
            <v xml:space="preserve">MUNICIPIO DE AGUSTIN                 </v>
          </cell>
          <cell r="D412" t="str">
            <v xml:space="preserve">MUNICIPIO DE AGUSTIN                 </v>
          </cell>
          <cell r="E412" t="str">
            <v xml:space="preserve">LOS MANGUITOS                 CGTO LOS MANGUITOS            CL 1 1-27                                                   </v>
          </cell>
        </row>
        <row r="413">
          <cell r="A413">
            <v>5834928</v>
          </cell>
          <cell r="B413">
            <v>46079</v>
          </cell>
          <cell r="C413" t="str">
            <v xml:space="preserve">MUNICIPIO DE AGUSTIN                 </v>
          </cell>
          <cell r="D413" t="str">
            <v xml:space="preserve">MUNICIPIO DE AGUSTIN                 </v>
          </cell>
          <cell r="E413" t="str">
            <v xml:space="preserve">LOS MANGUITOS                 CGTO LOS MANGUITOS            CL 1 1-27                                                   </v>
          </cell>
        </row>
        <row r="414">
          <cell r="A414">
            <v>5835150</v>
          </cell>
          <cell r="B414">
            <v>46079</v>
          </cell>
          <cell r="C414" t="str">
            <v xml:space="preserve">MUNICIPIO DE AGUSTIN                 </v>
          </cell>
          <cell r="D414" t="str">
            <v xml:space="preserve">MUNICIPIO DE AGUSTIN                 </v>
          </cell>
          <cell r="E414" t="str">
            <v xml:space="preserve">LOS MANGUITOS                 CGTO LOS MANGUITOS            CL 1 1-27                                                   </v>
          </cell>
        </row>
        <row r="415">
          <cell r="A415">
            <v>5835175</v>
          </cell>
          <cell r="B415">
            <v>46079</v>
          </cell>
          <cell r="C415" t="str">
            <v xml:space="preserve">MUNICIPIO DE AGUSTIN                 </v>
          </cell>
          <cell r="D415" t="str">
            <v xml:space="preserve">MUNICIPIO DE AGUSTIN                 </v>
          </cell>
          <cell r="E415" t="str">
            <v xml:space="preserve">LOS MANGUITOS                 CGTO LOS MANGUITOS            CL 1 1-27                                                   </v>
          </cell>
        </row>
        <row r="416">
          <cell r="A416">
            <v>5857085</v>
          </cell>
          <cell r="B416">
            <v>46079</v>
          </cell>
          <cell r="C416" t="str">
            <v xml:space="preserve">MUNICIPIO DE AGUSTIN                 </v>
          </cell>
          <cell r="D416" t="str">
            <v xml:space="preserve">MUNICIPIO DE AGUSTIN                 </v>
          </cell>
          <cell r="E416" t="str">
            <v xml:space="preserve">LOS MANGUITOS                 CGTO LOS MANGUITOS            CL 1 1-27                                                   </v>
          </cell>
        </row>
        <row r="417">
          <cell r="A417">
            <v>6689621</v>
          </cell>
          <cell r="B417">
            <v>46079</v>
          </cell>
          <cell r="C417" t="str">
            <v xml:space="preserve">MUNICIPIO DE AGUSTIN                 </v>
          </cell>
          <cell r="D417" t="str">
            <v xml:space="preserve">MUNICIPIO DE AGUSTIN                 </v>
          </cell>
          <cell r="E417" t="str">
            <v xml:space="preserve">LOS MANGUITOS                 CGTO LOS MANGUITOS            CL 1 1-27                                                   </v>
          </cell>
        </row>
        <row r="418">
          <cell r="A418">
            <v>6884112</v>
          </cell>
          <cell r="B418">
            <v>46079</v>
          </cell>
          <cell r="C418" t="str">
            <v xml:space="preserve">MUNICIPIO DE AGUSTIN                 </v>
          </cell>
          <cell r="D418" t="str">
            <v xml:space="preserve">MUNICIPIO DE AGUSTIN                 </v>
          </cell>
          <cell r="E418" t="str">
            <v xml:space="preserve">LOS MANGUITOS                 CGTO LOS MANGUITOS            CL 1 1-27                                                   </v>
          </cell>
        </row>
        <row r="419">
          <cell r="A419">
            <v>6901218</v>
          </cell>
          <cell r="B419">
            <v>46079</v>
          </cell>
          <cell r="C419" t="str">
            <v xml:space="preserve">MUNICIPIO DE AGUSTIN                 </v>
          </cell>
          <cell r="D419" t="str">
            <v xml:space="preserve">MUNICIPIO DE AGUSTIN                 </v>
          </cell>
          <cell r="E419" t="str">
            <v xml:space="preserve">LOS MANGUITOS                 CGTO LOS MANGUITOS            CL 1 1-27                                                   </v>
          </cell>
        </row>
        <row r="420">
          <cell r="A420">
            <v>6947937</v>
          </cell>
          <cell r="B420">
            <v>46079</v>
          </cell>
          <cell r="C420" t="str">
            <v xml:space="preserve">MUNICIPIO DE AGUSTIN                 </v>
          </cell>
          <cell r="D420" t="str">
            <v xml:space="preserve">MUNICIPIO DE AGUSTIN                 </v>
          </cell>
          <cell r="E420" t="str">
            <v xml:space="preserve">LOS MANGUITOS                 CGTO LOS MANGUITOS            CL 1 1-27                                                   </v>
          </cell>
        </row>
        <row r="421">
          <cell r="A421">
            <v>6963426</v>
          </cell>
          <cell r="B421">
            <v>46079</v>
          </cell>
          <cell r="C421" t="str">
            <v xml:space="preserve">MUNICIPIO DE AGUSTIN                 </v>
          </cell>
          <cell r="D421" t="str">
            <v xml:space="preserve">MUNICIPIO DE AGUSTIN                 </v>
          </cell>
          <cell r="E421" t="str">
            <v xml:space="preserve">LOS MANGUITOS                 CGTO LOS MANGUITOS            CL 1 1-27                                                   </v>
          </cell>
        </row>
        <row r="422">
          <cell r="A422">
            <v>7682611</v>
          </cell>
          <cell r="B422">
            <v>46079</v>
          </cell>
          <cell r="C422" t="str">
            <v xml:space="preserve">MUNICIPIO DE AGUSTIN                 </v>
          </cell>
          <cell r="D422" t="str">
            <v xml:space="preserve">MUNICIPIO DE AGUSTIN                 </v>
          </cell>
          <cell r="E422" t="str">
            <v xml:space="preserve">LOS MANGUITOS                 CGTO LOS MANGUITOS            CL 1 1-27                                                   </v>
          </cell>
        </row>
        <row r="423">
          <cell r="A423">
            <v>7823556</v>
          </cell>
          <cell r="B423">
            <v>46079</v>
          </cell>
          <cell r="C423" t="str">
            <v xml:space="preserve">MUNICIPIO DE AGUSTIN                 </v>
          </cell>
          <cell r="D423" t="str">
            <v xml:space="preserve">MUNICIPIO DE AGUSTIN                 </v>
          </cell>
          <cell r="E423" t="str">
            <v xml:space="preserve">LOS MANGUITOS                 CGTO LOS MANGUITOS            CL 1 1-27                                                   </v>
          </cell>
        </row>
        <row r="424">
          <cell r="A424">
            <v>1034390</v>
          </cell>
          <cell r="B424">
            <v>46079</v>
          </cell>
          <cell r="C424" t="str">
            <v xml:space="preserve">MUNICIPIO DE AGUSTIN                 </v>
          </cell>
          <cell r="D424" t="str">
            <v xml:space="preserve">MUNICIPIO DE AGUSTIN                 </v>
          </cell>
          <cell r="E424" t="str">
            <v xml:space="preserve">EL CENTRO                     AGUSTIN CODAZZI               CL 16 CR 18-18 ENTR 2                                       </v>
          </cell>
        </row>
        <row r="425">
          <cell r="A425">
            <v>1048898</v>
          </cell>
          <cell r="B425">
            <v>46079</v>
          </cell>
          <cell r="C425" t="str">
            <v xml:space="preserve">MUNICIPIO DE AGUSTIN                 </v>
          </cell>
          <cell r="D425" t="str">
            <v xml:space="preserve">MUNICIPIO DE AGUSTIN                 </v>
          </cell>
          <cell r="E425" t="str">
            <v xml:space="preserve">EL CENTRO                     AGUSTIN CODAZZI               CL 16 CR 18-18 ENTR 2                                       </v>
          </cell>
        </row>
        <row r="426">
          <cell r="A426">
            <v>1048901</v>
          </cell>
          <cell r="B426">
            <v>46079</v>
          </cell>
          <cell r="C426" t="str">
            <v xml:space="preserve">MUNICIPIO DE AGUSTIN                 </v>
          </cell>
          <cell r="D426" t="str">
            <v xml:space="preserve">MUNICIPIO DE AGUSTIN                 </v>
          </cell>
          <cell r="E426" t="str">
            <v xml:space="preserve">EL CENTRO                     AGUSTIN CODAZZI               CL 16 CR 18-18 ENTR 2                                       </v>
          </cell>
        </row>
        <row r="427">
          <cell r="A427">
            <v>1048906</v>
          </cell>
          <cell r="B427">
            <v>46079</v>
          </cell>
          <cell r="C427" t="str">
            <v xml:space="preserve">MUNICIPIO DE AGUSTIN                 </v>
          </cell>
          <cell r="D427" t="str">
            <v xml:space="preserve">MUNICIPIO DE AGUSTIN                 </v>
          </cell>
          <cell r="E427" t="str">
            <v xml:space="preserve">EL CENTRO                     AGUSTIN CODAZZI               CL 16 CR 18-18 ENTR 2                                       </v>
          </cell>
        </row>
        <row r="428">
          <cell r="A428">
            <v>1063642</v>
          </cell>
          <cell r="B428">
            <v>46079</v>
          </cell>
          <cell r="C428" t="str">
            <v xml:space="preserve">MUNICIPIO DE AGUSTIN                 </v>
          </cell>
          <cell r="D428" t="str">
            <v xml:space="preserve">MUNICIPIO DE AGUSTIN                 </v>
          </cell>
          <cell r="E428" t="str">
            <v xml:space="preserve">EL CENTRO                     AGUSTIN CODAZZI               CL 16 CR 18-18 ENTR 2                                       </v>
          </cell>
        </row>
        <row r="429">
          <cell r="A429">
            <v>1067280</v>
          </cell>
          <cell r="B429">
            <v>46079</v>
          </cell>
          <cell r="C429" t="str">
            <v xml:space="preserve">MUNICIPIO DE AGUSTIN                 </v>
          </cell>
          <cell r="D429" t="str">
            <v xml:space="preserve">MUNICIPIO DE AGUSTIN                 </v>
          </cell>
          <cell r="E429" t="str">
            <v xml:space="preserve">EL CENTRO                     AGUSTIN CODAZZI               CL 16 CR 18-18 ENTR 2                                       </v>
          </cell>
        </row>
        <row r="430">
          <cell r="A430">
            <v>1080798</v>
          </cell>
          <cell r="B430">
            <v>46079</v>
          </cell>
          <cell r="C430" t="str">
            <v xml:space="preserve">MUNICIPIO DE AGUSTIN                 </v>
          </cell>
          <cell r="D430" t="str">
            <v xml:space="preserve">MUNICIPIO DE AGUSTIN                 </v>
          </cell>
          <cell r="E430" t="str">
            <v xml:space="preserve">EL CENTRO                     AGUSTIN CODAZZI               CL 16 CR 18-18 ENTR 2                                       </v>
          </cell>
        </row>
        <row r="431">
          <cell r="A431">
            <v>1088785</v>
          </cell>
          <cell r="B431">
            <v>46079</v>
          </cell>
          <cell r="C431" t="str">
            <v xml:space="preserve">MUNICIPIO DE AGUSTIN                 </v>
          </cell>
          <cell r="D431" t="str">
            <v xml:space="preserve">MUNICIPIO DE AGUSTIN                 </v>
          </cell>
          <cell r="E431" t="str">
            <v xml:space="preserve">EL CENTRO                     AGUSTIN CODAZZI               CL 16 CR 18-18 ENTR 2                                       </v>
          </cell>
        </row>
        <row r="432">
          <cell r="A432">
            <v>1088786</v>
          </cell>
          <cell r="B432">
            <v>46079</v>
          </cell>
          <cell r="C432" t="str">
            <v xml:space="preserve">MUNICIPIO DE AGUSTIN                 </v>
          </cell>
          <cell r="D432" t="str">
            <v xml:space="preserve">MUNICIPIO DE AGUSTIN                 </v>
          </cell>
          <cell r="E432" t="str">
            <v xml:space="preserve">EL CENTRO                     AGUSTIN CODAZZI               CL 16 CR 18-18 ENTR 2                                       </v>
          </cell>
        </row>
        <row r="433">
          <cell r="A433">
            <v>1344722</v>
          </cell>
          <cell r="B433">
            <v>46079</v>
          </cell>
          <cell r="C433" t="str">
            <v xml:space="preserve">MUNICIPIO DE AGUSTIN                 </v>
          </cell>
          <cell r="D433" t="str">
            <v xml:space="preserve">MUNICIPIO DE AGUSTIN                 </v>
          </cell>
          <cell r="E433" t="str">
            <v xml:space="preserve">EL CENTRO                     AGUSTIN CODAZZI               CL 16 CR 18-18 ENTR 2                                       </v>
          </cell>
        </row>
        <row r="434">
          <cell r="A434">
            <v>1379384</v>
          </cell>
          <cell r="B434">
            <v>46079</v>
          </cell>
          <cell r="C434" t="str">
            <v xml:space="preserve">MUNICIPIO DE AGUSTIN                 </v>
          </cell>
          <cell r="D434" t="str">
            <v xml:space="preserve">MUNICIPIO DE AGUSTIN                 </v>
          </cell>
          <cell r="E434" t="str">
            <v xml:space="preserve">EL CENTRO                     AGUSTIN CODAZZI               CL 16 CR 18-18 ENTR 2                                       </v>
          </cell>
        </row>
        <row r="435">
          <cell r="A435">
            <v>1379392</v>
          </cell>
          <cell r="B435">
            <v>46079</v>
          </cell>
          <cell r="C435" t="str">
            <v xml:space="preserve">MUNICIPIO DE AGUSTIN                 </v>
          </cell>
          <cell r="D435" t="str">
            <v xml:space="preserve">MUNICIPIO DE AGUSTIN                 </v>
          </cell>
          <cell r="E435" t="str">
            <v xml:space="preserve">EL CENTRO                     AGUSTIN CODAZZI               CL 16 CR 18-18 ENTR 2                                       </v>
          </cell>
        </row>
        <row r="436">
          <cell r="A436">
            <v>1379396</v>
          </cell>
          <cell r="B436">
            <v>46079</v>
          </cell>
          <cell r="C436" t="str">
            <v xml:space="preserve">MUNICIPIO DE AGUSTIN                 </v>
          </cell>
          <cell r="D436" t="str">
            <v xml:space="preserve">MUNICIPIO DE AGUSTIN                 </v>
          </cell>
          <cell r="E436" t="str">
            <v xml:space="preserve">EL CENTRO                     AGUSTIN CODAZZI               CL 16 CR 18-18 ENTR 2                                       </v>
          </cell>
        </row>
        <row r="437">
          <cell r="A437">
            <v>1379400</v>
          </cell>
          <cell r="B437">
            <v>46079</v>
          </cell>
          <cell r="C437" t="str">
            <v xml:space="preserve">MUNICIPIO DE AGUSTIN                 </v>
          </cell>
          <cell r="D437" t="str">
            <v xml:space="preserve">MUNICIPIO DE AGUSTIN                 </v>
          </cell>
          <cell r="E437" t="str">
            <v xml:space="preserve">EL CENTRO                     AGUSTIN CODAZZI               CL 16 CR 18-18 ENTR 2                                       </v>
          </cell>
        </row>
        <row r="438">
          <cell r="A438">
            <v>1379404</v>
          </cell>
          <cell r="B438">
            <v>46079</v>
          </cell>
          <cell r="C438" t="str">
            <v xml:space="preserve">MUNICIPIO DE AGUSTIN                 </v>
          </cell>
          <cell r="D438" t="str">
            <v xml:space="preserve">MUNICIPIO DE AGUSTIN                 </v>
          </cell>
          <cell r="E438" t="str">
            <v xml:space="preserve">EL CENTRO                     AGUSTIN CODAZZI               CL 16 CR 18-18 ENTR 2                                       </v>
          </cell>
        </row>
        <row r="439">
          <cell r="A439">
            <v>1379409</v>
          </cell>
          <cell r="B439">
            <v>46079</v>
          </cell>
          <cell r="C439" t="str">
            <v xml:space="preserve">MUNICIPIO DE AGUSTIN                 </v>
          </cell>
          <cell r="D439" t="str">
            <v xml:space="preserve">MUNICIPIO DE AGUSTIN                 </v>
          </cell>
          <cell r="E439" t="str">
            <v xml:space="preserve">EL CENTRO                     AGUSTIN CODAZZI               CL 16 CR 18-18 ENTR 2                                       </v>
          </cell>
        </row>
        <row r="440">
          <cell r="A440">
            <v>1379416</v>
          </cell>
          <cell r="B440">
            <v>46079</v>
          </cell>
          <cell r="C440" t="str">
            <v xml:space="preserve">MUNICIPIO DE AGUSTIN                 </v>
          </cell>
          <cell r="D440" t="str">
            <v xml:space="preserve">MUNICIPIO DE AGUSTIN                 </v>
          </cell>
          <cell r="E440" t="str">
            <v xml:space="preserve">EL CENTRO                     AGUSTIN CODAZZI               CL 16 CR 18-18 ENTR 2                                       </v>
          </cell>
        </row>
        <row r="441">
          <cell r="A441">
            <v>1379418</v>
          </cell>
          <cell r="B441">
            <v>46079</v>
          </cell>
          <cell r="C441" t="str">
            <v xml:space="preserve">MUNICIPIO DE AGUSTIN                 </v>
          </cell>
          <cell r="D441" t="str">
            <v xml:space="preserve">MUNICIPIO DE AGUSTIN                 </v>
          </cell>
          <cell r="E441" t="str">
            <v xml:space="preserve">EL CENTRO                     AGUSTIN CODAZZI               CL 16 CR 18-18 ENTR 2                                       </v>
          </cell>
        </row>
        <row r="442">
          <cell r="A442">
            <v>5826192</v>
          </cell>
          <cell r="B442">
            <v>46079</v>
          </cell>
          <cell r="C442" t="str">
            <v xml:space="preserve">MUNICIPIO DE AGUSTIN                 </v>
          </cell>
          <cell r="D442" t="str">
            <v xml:space="preserve">MUNICIPIO DE AGUSTIN                 </v>
          </cell>
          <cell r="E442" t="str">
            <v xml:space="preserve">EL CENTRO                     AGUSTIN CODAZZI               CL 16 CR 18-18 ENTR 2                                       </v>
          </cell>
        </row>
        <row r="443">
          <cell r="A443">
            <v>5827819</v>
          </cell>
          <cell r="B443">
            <v>46079</v>
          </cell>
          <cell r="C443" t="str">
            <v xml:space="preserve">MUNICIPIO DE AGUSTIN                 </v>
          </cell>
          <cell r="D443" t="str">
            <v xml:space="preserve">MUNICIPIO DE AGUSTIN                 </v>
          </cell>
          <cell r="E443" t="str">
            <v xml:space="preserve">EL CENTRO                     AGUSTIN CODAZZI               CL 16 CR 18-18 ENTR 2                                       </v>
          </cell>
        </row>
        <row r="444">
          <cell r="A444">
            <v>5830592</v>
          </cell>
          <cell r="B444">
            <v>46079</v>
          </cell>
          <cell r="C444" t="str">
            <v xml:space="preserve">MUNICIPIO DE AGUSTIN                 </v>
          </cell>
          <cell r="D444" t="str">
            <v xml:space="preserve">MUNICIPIO DE AGUSTIN                 </v>
          </cell>
          <cell r="E444" t="str">
            <v xml:space="preserve">EL CENTRO                     AGUSTIN CODAZZI               CL 16 CR 18-18 ENTR 2                                       </v>
          </cell>
        </row>
        <row r="445">
          <cell r="A445">
            <v>5830595</v>
          </cell>
          <cell r="B445">
            <v>46079</v>
          </cell>
          <cell r="C445" t="str">
            <v xml:space="preserve">MUNICIPIO DE AGUSTIN                 </v>
          </cell>
          <cell r="D445" t="str">
            <v xml:space="preserve">MUNICIPIO DE AGUSTIN                 </v>
          </cell>
          <cell r="E445" t="str">
            <v xml:space="preserve">EL CENTRO                     AGUSTIN CODAZZI               CL 16 CR 18-18 ENTR 2                                       </v>
          </cell>
        </row>
        <row r="446">
          <cell r="A446">
            <v>5830603</v>
          </cell>
          <cell r="B446">
            <v>46079</v>
          </cell>
          <cell r="C446" t="str">
            <v xml:space="preserve">MUNICIPIO DE AGUSTIN                 </v>
          </cell>
          <cell r="D446" t="str">
            <v xml:space="preserve">MUNICIPIO DE AGUSTIN                 </v>
          </cell>
          <cell r="E446" t="str">
            <v xml:space="preserve">EL CENTRO                     AGUSTIN CODAZZI               CL 16 CR 18-18 ENTR 2                                       </v>
          </cell>
        </row>
        <row r="447">
          <cell r="A447">
            <v>5830613</v>
          </cell>
          <cell r="B447">
            <v>46079</v>
          </cell>
          <cell r="C447" t="str">
            <v xml:space="preserve">MUNICIPIO DE AGUSTIN                 </v>
          </cell>
          <cell r="D447" t="str">
            <v xml:space="preserve">MUNICIPIO DE AGUSTIN                 </v>
          </cell>
          <cell r="E447" t="str">
            <v xml:space="preserve">EL CENTRO                     AGUSTIN CODAZZI               CL 16 CR 18-18 ENTR 2                                       </v>
          </cell>
        </row>
        <row r="448">
          <cell r="A448">
            <v>5830615</v>
          </cell>
          <cell r="B448">
            <v>46079</v>
          </cell>
          <cell r="C448" t="str">
            <v xml:space="preserve">MUNICIPIO DE AGUSTIN                 </v>
          </cell>
          <cell r="D448" t="str">
            <v xml:space="preserve">MUNICIPIO DE AGUSTIN                 </v>
          </cell>
          <cell r="E448" t="str">
            <v xml:space="preserve">EL CENTRO                     AGUSTIN CODAZZI               CL 16 CR 18-18 ENTR 2                                       </v>
          </cell>
        </row>
        <row r="449">
          <cell r="A449">
            <v>5830615</v>
          </cell>
          <cell r="B449">
            <v>46079</v>
          </cell>
          <cell r="C449" t="str">
            <v xml:space="preserve">MUNICIPIO DE AGUSTIN                 </v>
          </cell>
          <cell r="D449" t="str">
            <v xml:space="preserve">MUNICIPIO DE AGUSTIN                 </v>
          </cell>
          <cell r="E449" t="str">
            <v xml:space="preserve">EL CENTRO                     AGUSTIN CODAZZI               CL 16 CR 18-18 ENTR 2                                       </v>
          </cell>
        </row>
        <row r="450">
          <cell r="A450">
            <v>5834774</v>
          </cell>
          <cell r="B450">
            <v>46079</v>
          </cell>
          <cell r="C450" t="str">
            <v xml:space="preserve">MUNICIPIO DE AGUSTIN                 </v>
          </cell>
          <cell r="D450" t="str">
            <v xml:space="preserve">MUNICIPIO DE AGUSTIN                 </v>
          </cell>
          <cell r="E450" t="str">
            <v xml:space="preserve">EL CENTRO                     AGUSTIN CODAZZI               CL 16 CR 18-18 ENTR 2                                       </v>
          </cell>
        </row>
        <row r="451">
          <cell r="A451">
            <v>5857030</v>
          </cell>
          <cell r="B451">
            <v>46079</v>
          </cell>
          <cell r="C451" t="str">
            <v xml:space="preserve">MUNICIPIO DE AGUSTIN                 </v>
          </cell>
          <cell r="D451" t="str">
            <v xml:space="preserve">MUNICIPIO DE AGUSTIN                 </v>
          </cell>
          <cell r="E451" t="str">
            <v xml:space="preserve">EL CENTRO                     AGUSTIN CODAZZI               CL 16 CR 18-18 ENTR 2                                       </v>
          </cell>
        </row>
        <row r="452">
          <cell r="A452">
            <v>6547304</v>
          </cell>
          <cell r="B452">
            <v>46079</v>
          </cell>
          <cell r="C452" t="str">
            <v xml:space="preserve">MUNICIPIO DE AGUSTIN                 </v>
          </cell>
          <cell r="D452" t="str">
            <v xml:space="preserve">MUNICIPIO DE AGUSTIN                 </v>
          </cell>
          <cell r="E452" t="str">
            <v xml:space="preserve">EL CENTRO                     AGUSTIN CODAZZI               CL 16 CR 18-18 ENTR 2                                       </v>
          </cell>
        </row>
        <row r="453">
          <cell r="A453">
            <v>6656774</v>
          </cell>
          <cell r="B453">
            <v>46079</v>
          </cell>
          <cell r="C453" t="str">
            <v xml:space="preserve">MUNICIPIO DE AGUSTIN                 </v>
          </cell>
          <cell r="D453" t="str">
            <v xml:space="preserve">MUNICIPIO DE AGUSTIN                 </v>
          </cell>
          <cell r="E453" t="str">
            <v xml:space="preserve">EL CENTRO                     AGUSTIN CODAZZI               CL 16 CR 18-18 ENTR 2                                       </v>
          </cell>
        </row>
        <row r="454">
          <cell r="A454">
            <v>6874523</v>
          </cell>
          <cell r="B454">
            <v>46079</v>
          </cell>
          <cell r="C454" t="str">
            <v xml:space="preserve">MUNICIPIO DE AGUSTIN                 </v>
          </cell>
          <cell r="D454" t="str">
            <v xml:space="preserve">MUNICIPIO DE AGUSTIN                 </v>
          </cell>
          <cell r="E454" t="str">
            <v xml:space="preserve">EL CENTRO                     AGUSTIN CODAZZI               CL 16 CR 18-18 ENTR 2                                       </v>
          </cell>
        </row>
        <row r="455">
          <cell r="A455">
            <v>6947929</v>
          </cell>
          <cell r="B455">
            <v>46079</v>
          </cell>
          <cell r="C455" t="str">
            <v xml:space="preserve">MUNICIPIO DE AGUSTIN                 </v>
          </cell>
          <cell r="D455" t="str">
            <v xml:space="preserve">MUNICIPIO DE AGUSTIN                 </v>
          </cell>
          <cell r="E455" t="str">
            <v xml:space="preserve">EL CENTRO                     AGUSTIN CODAZZI               CL 16 CR 18-18 ENTR 2                                       </v>
          </cell>
        </row>
        <row r="456">
          <cell r="A456">
            <v>7693665</v>
          </cell>
          <cell r="B456">
            <v>46079</v>
          </cell>
          <cell r="C456" t="str">
            <v xml:space="preserve">MUNICIPIO DE AGUSTIN                 </v>
          </cell>
          <cell r="D456" t="str">
            <v xml:space="preserve">MUNICIPIO DE AGUSTIN                 </v>
          </cell>
          <cell r="E456" t="str">
            <v xml:space="preserve">EL CENTRO                     AGUSTIN CODAZZI               CL 16 CR 18-18 ENTR 2                                       </v>
          </cell>
        </row>
        <row r="457">
          <cell r="A457">
            <v>7718869</v>
          </cell>
          <cell r="B457">
            <v>46079</v>
          </cell>
          <cell r="C457" t="str">
            <v xml:space="preserve">MUNICIPIO DE AGUSTIN                 </v>
          </cell>
          <cell r="D457" t="str">
            <v xml:space="preserve">MUNICIPIO DE AGUSTIN                 </v>
          </cell>
          <cell r="E457" t="str">
            <v xml:space="preserve">EL CENTRO                     AGUSTIN CODAZZI               CL 16 CR 18-18 ENTR 2                                       </v>
          </cell>
        </row>
        <row r="458">
          <cell r="A458">
            <v>7753758</v>
          </cell>
          <cell r="B458">
            <v>46079</v>
          </cell>
          <cell r="C458" t="str">
            <v xml:space="preserve">MUNICIPIO DE AGUSTIN                 </v>
          </cell>
          <cell r="D458" t="str">
            <v xml:space="preserve">MUNICIPIO DE AGUSTIN                 </v>
          </cell>
          <cell r="E458" t="str">
            <v xml:space="preserve">EL CENTRO                     AGUSTIN CODAZZI               CL 16 CR 18-18 ENTR 2                                       </v>
          </cell>
        </row>
        <row r="459">
          <cell r="A459">
            <v>7753775</v>
          </cell>
          <cell r="B459">
            <v>46079</v>
          </cell>
          <cell r="C459" t="str">
            <v xml:space="preserve">MUNICIPIO DE AGUSTIN                 </v>
          </cell>
          <cell r="D459" t="str">
            <v xml:space="preserve">MUNICIPIO DE AGUSTIN                 </v>
          </cell>
          <cell r="E459" t="str">
            <v xml:space="preserve">EL CENTRO                     AGUSTIN CODAZZI               CL 16 CR 18-18 ENTR 2                                       </v>
          </cell>
        </row>
        <row r="460">
          <cell r="A460">
            <v>7788309</v>
          </cell>
          <cell r="B460">
            <v>46079</v>
          </cell>
          <cell r="C460" t="str">
            <v xml:space="preserve">MUNICIPIO DE AGUSTIN                 </v>
          </cell>
          <cell r="D460" t="str">
            <v xml:space="preserve">MUNICIPIO DE AGUSTIN                 </v>
          </cell>
          <cell r="E460" t="str">
            <v xml:space="preserve">EL CENTRO                     AGUSTIN CODAZZI               CL 16 CR 18-18 ENTR 2                                       </v>
          </cell>
        </row>
        <row r="461">
          <cell r="A461">
            <v>7840507</v>
          </cell>
          <cell r="B461">
            <v>46079</v>
          </cell>
          <cell r="C461" t="str">
            <v xml:space="preserve">MUNICIPIO DE AGUSTIN                 </v>
          </cell>
          <cell r="D461" t="str">
            <v xml:space="preserve">MUNICIPIO DE AGUSTIN                 </v>
          </cell>
          <cell r="E461" t="str">
            <v xml:space="preserve">EL CENTRO                     AGUSTIN CODAZZI               CL 16 CR 18-18 ENTR 2                                       </v>
          </cell>
        </row>
        <row r="462">
          <cell r="A462">
            <v>7840508</v>
          </cell>
          <cell r="B462">
            <v>46079</v>
          </cell>
          <cell r="C462" t="str">
            <v xml:space="preserve">MUNICIPIO DE AGUSTIN                 </v>
          </cell>
          <cell r="D462" t="str">
            <v xml:space="preserve">MUNICIPIO DE AGUSTIN                 </v>
          </cell>
          <cell r="E462" t="str">
            <v xml:space="preserve">EL CENTRO                     AGUSTIN CODAZZI               CL 16 CR 18-18 ENTR 2                                       </v>
          </cell>
        </row>
        <row r="463">
          <cell r="A463">
            <v>7840509</v>
          </cell>
          <cell r="B463">
            <v>46079</v>
          </cell>
          <cell r="C463" t="str">
            <v xml:space="preserve">MUNICIPIO DE AGUSTIN                 </v>
          </cell>
          <cell r="D463" t="str">
            <v xml:space="preserve">MUNICIPIO DE AGUSTIN                 </v>
          </cell>
          <cell r="E463" t="str">
            <v xml:space="preserve">EL CENTRO                     AGUSTIN CODAZZI               CL 16 CR 18-18 ENTR 2                                       </v>
          </cell>
        </row>
        <row r="464">
          <cell r="A464">
            <v>7844589</v>
          </cell>
          <cell r="B464">
            <v>46079</v>
          </cell>
          <cell r="C464" t="str">
            <v xml:space="preserve">MUNICIPIO DE AGUSTIN                 </v>
          </cell>
          <cell r="D464" t="str">
            <v xml:space="preserve">MUNICIPIO DE AGUSTIN                 </v>
          </cell>
          <cell r="E464" t="str">
            <v xml:space="preserve">EL CENTRO                     AGUSTIN CODAZZI               CL 16 CR 18-18 ENTR 2                                       </v>
          </cell>
        </row>
        <row r="465">
          <cell r="A465">
            <v>7925626</v>
          </cell>
          <cell r="B465">
            <v>46079</v>
          </cell>
          <cell r="C465" t="str">
            <v xml:space="preserve">MUNICIPIO DE AGUSTIN                 </v>
          </cell>
          <cell r="D465" t="str">
            <v xml:space="preserve">MUNICIPIO DE AGUSTIN                 </v>
          </cell>
          <cell r="E465" t="str">
            <v xml:space="preserve">EL CENTRO                     AGUSTIN CODAZZI               CL 16 CR 18-18 ENTR 2                                       </v>
          </cell>
        </row>
        <row r="466">
          <cell r="A466">
            <v>5821988</v>
          </cell>
          <cell r="B466">
            <v>46079</v>
          </cell>
          <cell r="C466" t="str">
            <v xml:space="preserve">MUNICIPIO DE AGUSTIN                 </v>
          </cell>
          <cell r="D466" t="str">
            <v xml:space="preserve">MUNICIPIO DE AGUSTIN                 </v>
          </cell>
          <cell r="E466" t="str">
            <v xml:space="preserve">EL CENTRO                     AGUSTIN CODAZZI               CL 16 CR 18-18 ENTR 2                                       </v>
          </cell>
        </row>
        <row r="467">
          <cell r="A467">
            <v>5830596</v>
          </cell>
          <cell r="B467">
            <v>46079</v>
          </cell>
          <cell r="C467" t="str">
            <v xml:space="preserve">MUNICIPIO DE AGUSTIN                 </v>
          </cell>
          <cell r="D467" t="str">
            <v xml:space="preserve">MUNICIPIO DE AGUSTIN                 </v>
          </cell>
          <cell r="E467" t="str">
            <v xml:space="preserve">EL CENTRO                     AGUSTIN CODAZZI               CL 16 CR 18-18 ENTR 2                                       </v>
          </cell>
        </row>
        <row r="468">
          <cell r="A468">
            <v>5830607</v>
          </cell>
          <cell r="B468">
            <v>46079</v>
          </cell>
          <cell r="C468" t="str">
            <v xml:space="preserve">MUNICIPIO DE AGUSTIN                 </v>
          </cell>
          <cell r="D468" t="str">
            <v xml:space="preserve">MUNICIPIO DE AGUSTIN                 </v>
          </cell>
          <cell r="E468" t="str">
            <v xml:space="preserve">EL CENTRO                     AGUSTIN CODAZZI               CL 16 CR 18-18 ENTR 2                                       </v>
          </cell>
        </row>
        <row r="469">
          <cell r="A469">
            <v>5834431</v>
          </cell>
          <cell r="B469">
            <v>46079</v>
          </cell>
          <cell r="C469" t="str">
            <v xml:space="preserve">MUNICIPIO DE AGUSTIN                 </v>
          </cell>
          <cell r="D469" t="str">
            <v xml:space="preserve">MUNICIPIO DE AGUSTIN                 </v>
          </cell>
          <cell r="E469" t="str">
            <v xml:space="preserve">EL CENTRO                     AGUSTIN CODAZZI               CL 16 CR 18-18 ENTR 2                                       </v>
          </cell>
        </row>
        <row r="470">
          <cell r="A470">
            <v>5828042</v>
          </cell>
          <cell r="B470">
            <v>46079</v>
          </cell>
          <cell r="C470" t="str">
            <v xml:space="preserve">HOSPITAL AGUSTIN COD                 </v>
          </cell>
          <cell r="D470" t="str">
            <v xml:space="preserve">HOSPITAL AGUSTIN COD                 </v>
          </cell>
          <cell r="E470" t="str">
            <v xml:space="preserve">SAN VICENTE                   AGUSTIN CODAZZI               CR 10 13-14                                                 </v>
          </cell>
        </row>
        <row r="471">
          <cell r="A471">
            <v>5857033</v>
          </cell>
          <cell r="B471">
            <v>46079</v>
          </cell>
          <cell r="C471" t="str">
            <v xml:space="preserve">HOSPITAL AGUSTIN COD                 </v>
          </cell>
          <cell r="D471" t="str">
            <v xml:space="preserve">HOSPITAL AGUSTIN COD                 </v>
          </cell>
          <cell r="E471" t="str">
            <v xml:space="preserve">SAN VICENTE                   AGUSTIN CODAZZI               CR 10 13-14                                                 </v>
          </cell>
        </row>
        <row r="472">
          <cell r="A472">
            <v>5803338</v>
          </cell>
          <cell r="B472">
            <v>46079</v>
          </cell>
          <cell r="C472" t="str">
            <v xml:space="preserve">EMCODAZZI ESP                        </v>
          </cell>
          <cell r="D472" t="str">
            <v xml:space="preserve">EMCODAZZI ESP                        </v>
          </cell>
          <cell r="E472" t="str">
            <v xml:space="preserve">EL CENTRO                     AGUSTIN CODAZZI               CL 20 CR 21-145                                             </v>
          </cell>
        </row>
        <row r="473">
          <cell r="A473">
            <v>5827735</v>
          </cell>
          <cell r="B473">
            <v>46079</v>
          </cell>
          <cell r="C473" t="str">
            <v xml:space="preserve">EMCODAZZI ESP                        </v>
          </cell>
          <cell r="D473" t="str">
            <v xml:space="preserve">EMCODAZZI ESP                        </v>
          </cell>
          <cell r="E473" t="str">
            <v xml:space="preserve">EL CENTRO                     AGUSTIN CODAZZI               CL 20 CR 21-145                                             </v>
          </cell>
        </row>
        <row r="474">
          <cell r="A474">
            <v>1033850</v>
          </cell>
          <cell r="B474">
            <v>46079</v>
          </cell>
          <cell r="C474" t="str">
            <v xml:space="preserve">MUNICIPIO DE BECERRI                 </v>
          </cell>
          <cell r="D474" t="str">
            <v xml:space="preserve">MUNICIPIO DE BECERRI                 </v>
          </cell>
          <cell r="E474" t="str">
            <v xml:space="preserve">ALTO PRADO                    BECERRIL                      CL 10 CR 10-75                                              </v>
          </cell>
        </row>
        <row r="475">
          <cell r="A475">
            <v>1033851</v>
          </cell>
          <cell r="B475">
            <v>46079</v>
          </cell>
          <cell r="C475" t="str">
            <v xml:space="preserve">MUNICIPIO DE BECERRI                 </v>
          </cell>
          <cell r="D475" t="str">
            <v xml:space="preserve">MUNICIPIO DE BECERRI                 </v>
          </cell>
          <cell r="E475" t="str">
            <v xml:space="preserve">ALTO PRADO                    BECERRIL                      CL 10 CR 10-75                                              </v>
          </cell>
        </row>
        <row r="476">
          <cell r="A476">
            <v>1039383</v>
          </cell>
          <cell r="B476">
            <v>46079</v>
          </cell>
          <cell r="C476" t="str">
            <v xml:space="preserve">MUNICIPIO DE BECERRI                 </v>
          </cell>
          <cell r="D476" t="str">
            <v xml:space="preserve">MUNICIPIO DE BECERRI                 </v>
          </cell>
          <cell r="E476" t="str">
            <v xml:space="preserve">ALTO PRADO                    BECERRIL                      CL 10 CR 10-75                                              </v>
          </cell>
        </row>
        <row r="477">
          <cell r="A477">
            <v>1070020</v>
          </cell>
          <cell r="B477">
            <v>46079</v>
          </cell>
          <cell r="C477" t="str">
            <v xml:space="preserve">MUNICIPIO DE BECERRI                 </v>
          </cell>
          <cell r="D477" t="str">
            <v xml:space="preserve">MUNICIPIO DE BECERRI                 </v>
          </cell>
          <cell r="E477" t="str">
            <v xml:space="preserve">ALTO PRADO                    BECERRIL                      CL 10 CR 10-75                                              </v>
          </cell>
        </row>
        <row r="478">
          <cell r="A478">
            <v>7645945</v>
          </cell>
          <cell r="B478">
            <v>46079</v>
          </cell>
          <cell r="C478" t="str">
            <v xml:space="preserve">MUNICIPIO DE BECERRI                 </v>
          </cell>
          <cell r="D478" t="str">
            <v xml:space="preserve">MUNICIPIO DE BECERRI                 </v>
          </cell>
          <cell r="E478" t="str">
            <v xml:space="preserve">ALTO PRADO                    BECERRIL                      CL 10 CR 10-75                                              </v>
          </cell>
        </row>
        <row r="479">
          <cell r="A479">
            <v>7648250</v>
          </cell>
          <cell r="B479">
            <v>46079</v>
          </cell>
          <cell r="C479" t="str">
            <v xml:space="preserve">MUNICIPIO DE BECERRI                 </v>
          </cell>
          <cell r="D479" t="str">
            <v xml:space="preserve">MUNICIPIO DE BECERRI                 </v>
          </cell>
          <cell r="E479" t="str">
            <v xml:space="preserve">ALTO PRADO                    BECERRIL                      CL 10 CR 10-75                                              </v>
          </cell>
        </row>
        <row r="480">
          <cell r="A480">
            <v>7669372</v>
          </cell>
          <cell r="B480">
            <v>46079</v>
          </cell>
          <cell r="C480" t="str">
            <v xml:space="preserve">MUNICIPIO DE BECERRI                 </v>
          </cell>
          <cell r="D480" t="str">
            <v xml:space="preserve">MUNICIPIO DE BECERRI                 </v>
          </cell>
          <cell r="E480" t="str">
            <v xml:space="preserve">ALTO PRADO                    BECERRIL                      CL 10 CR 10-75                                              </v>
          </cell>
        </row>
        <row r="481">
          <cell r="A481">
            <v>7669375</v>
          </cell>
          <cell r="B481">
            <v>46079</v>
          </cell>
          <cell r="C481" t="str">
            <v xml:space="preserve">MUNICIPIO DE BECERRI                 </v>
          </cell>
          <cell r="D481" t="str">
            <v xml:space="preserve">MUNICIPIO DE BECERRI                 </v>
          </cell>
          <cell r="E481" t="str">
            <v xml:space="preserve">ALTO PRADO                    BECERRIL                      CL 10 CR 10-75                                              </v>
          </cell>
        </row>
        <row r="482">
          <cell r="A482">
            <v>7669377</v>
          </cell>
          <cell r="B482">
            <v>46079</v>
          </cell>
          <cell r="C482" t="str">
            <v xml:space="preserve">MUNICIPIO DE BECERRI                 </v>
          </cell>
          <cell r="D482" t="str">
            <v xml:space="preserve">MUNICIPIO DE BECERRI                 </v>
          </cell>
          <cell r="E482" t="str">
            <v xml:space="preserve">ALTO PRADO                    BECERRIL                      CL 10 CR 10-75                                              </v>
          </cell>
        </row>
        <row r="483">
          <cell r="A483">
            <v>7669381</v>
          </cell>
          <cell r="B483">
            <v>46079</v>
          </cell>
          <cell r="C483" t="str">
            <v xml:space="preserve">MUNICIPIO DE BECERRI                 </v>
          </cell>
          <cell r="D483" t="str">
            <v xml:space="preserve">MUNICIPIO DE BECERRI                 </v>
          </cell>
          <cell r="E483" t="str">
            <v xml:space="preserve">ALTO PRADO                    BECERRIL                      CL 10 CR 10-75                                              </v>
          </cell>
        </row>
        <row r="484">
          <cell r="A484">
            <v>7678960</v>
          </cell>
          <cell r="B484">
            <v>46079</v>
          </cell>
          <cell r="C484" t="str">
            <v xml:space="preserve">MUNICIPIO DE BECERRI                 </v>
          </cell>
          <cell r="D484" t="str">
            <v xml:space="preserve">MUNICIPIO DE BECERRI                 </v>
          </cell>
          <cell r="E484" t="str">
            <v xml:space="preserve">ALTO PRADO                    BECERRIL                      CL 10 CR 10-75                                              </v>
          </cell>
        </row>
        <row r="485">
          <cell r="A485">
            <v>7738558</v>
          </cell>
          <cell r="B485">
            <v>46079</v>
          </cell>
          <cell r="C485" t="str">
            <v xml:space="preserve">MUNICIPIO DE BECERRI                 </v>
          </cell>
          <cell r="D485" t="str">
            <v xml:space="preserve">MUNICIPIO DE BECERRI                 </v>
          </cell>
          <cell r="E485" t="str">
            <v xml:space="preserve">ALTO PRADO                    BECERRIL                      CL 10 CR 10-75                                              </v>
          </cell>
        </row>
        <row r="486">
          <cell r="A486">
            <v>7761057</v>
          </cell>
          <cell r="B486">
            <v>46079</v>
          </cell>
          <cell r="C486" t="str">
            <v xml:space="preserve">MUNICIPIO DE BECERRI                 </v>
          </cell>
          <cell r="D486" t="str">
            <v xml:space="preserve">MUNICIPIO DE BECERRI                 </v>
          </cell>
          <cell r="E486" t="str">
            <v xml:space="preserve">ALTO PRADO                    BECERRIL                      CL 10 CR 10-75                                              </v>
          </cell>
        </row>
        <row r="487">
          <cell r="A487">
            <v>7761058</v>
          </cell>
          <cell r="B487">
            <v>46079</v>
          </cell>
          <cell r="C487" t="str">
            <v xml:space="preserve">MUNICIPIO DE BECERRI                 </v>
          </cell>
          <cell r="D487" t="str">
            <v xml:space="preserve">MUNICIPIO DE BECERRI                 </v>
          </cell>
          <cell r="E487" t="str">
            <v xml:space="preserve">ALTO PRADO                    BECERRIL                      CL 10 CR 10-75                                              </v>
          </cell>
        </row>
        <row r="488">
          <cell r="A488">
            <v>7761059</v>
          </cell>
          <cell r="B488">
            <v>46079</v>
          </cell>
          <cell r="C488" t="str">
            <v xml:space="preserve">MUNICIPIO DE BECERRI                 </v>
          </cell>
          <cell r="D488" t="str">
            <v xml:space="preserve">MUNICIPIO DE BECERRI                 </v>
          </cell>
          <cell r="E488" t="str">
            <v xml:space="preserve">ALTO PRADO                    BECERRIL                      CL 10 CR 10-75                                              </v>
          </cell>
        </row>
        <row r="489">
          <cell r="A489">
            <v>7833144</v>
          </cell>
          <cell r="B489">
            <v>46079</v>
          </cell>
          <cell r="C489" t="str">
            <v xml:space="preserve">MUNICIPIO DE BECERRI                 </v>
          </cell>
          <cell r="D489" t="str">
            <v xml:space="preserve">MUNICIPIO DE BECERRI                 </v>
          </cell>
          <cell r="E489" t="str">
            <v xml:space="preserve">ALTO PRADO                    BECERRIL                      CL 10 CR 10-75                                              </v>
          </cell>
        </row>
        <row r="490">
          <cell r="A490">
            <v>7860919</v>
          </cell>
          <cell r="B490">
            <v>46079</v>
          </cell>
          <cell r="C490" t="str">
            <v xml:space="preserve">MUNICIPIO DE BECERRI                 </v>
          </cell>
          <cell r="D490" t="str">
            <v xml:space="preserve">MUNICIPIO DE BECERRI                 </v>
          </cell>
          <cell r="E490" t="str">
            <v xml:space="preserve">ALTO PRADO                    BECERRIL                      CL 10 CR 10-75                                              </v>
          </cell>
        </row>
        <row r="491">
          <cell r="A491">
            <v>7860921</v>
          </cell>
          <cell r="B491">
            <v>46079</v>
          </cell>
          <cell r="C491" t="str">
            <v xml:space="preserve">MUNICIPIO DE BECERRI                 </v>
          </cell>
          <cell r="D491" t="str">
            <v xml:space="preserve">MUNICIPIO DE BECERRI                 </v>
          </cell>
          <cell r="E491" t="str">
            <v xml:space="preserve">ALTO PRADO                    BECERRIL                      CL 10 CR 10-75                                              </v>
          </cell>
        </row>
        <row r="492">
          <cell r="A492">
            <v>7860922</v>
          </cell>
          <cell r="B492">
            <v>46079</v>
          </cell>
          <cell r="C492" t="str">
            <v xml:space="preserve">MUNICIPIO DE BECERRI                 </v>
          </cell>
          <cell r="D492" t="str">
            <v xml:space="preserve">MUNICIPIO DE BECERRI                 </v>
          </cell>
          <cell r="E492" t="str">
            <v xml:space="preserve">ALTO PRADO                    BECERRIL                      CL 10 CR 10-75                                              </v>
          </cell>
        </row>
        <row r="493">
          <cell r="A493">
            <v>7907438</v>
          </cell>
          <cell r="B493">
            <v>46079</v>
          </cell>
          <cell r="C493" t="str">
            <v xml:space="preserve">MUNICIPIO DE BECERRI                 </v>
          </cell>
          <cell r="D493" t="str">
            <v xml:space="preserve">MUNICIPIO DE BECERRI                 </v>
          </cell>
          <cell r="E493" t="str">
            <v xml:space="preserve">ALTO PRADO                    BECERRIL                      CL 10 CR 10-75                                              </v>
          </cell>
        </row>
        <row r="494">
          <cell r="A494">
            <v>1307372</v>
          </cell>
          <cell r="B494">
            <v>46079</v>
          </cell>
          <cell r="C494" t="str">
            <v xml:space="preserve">MUNICIPIO DE BECERRI                 </v>
          </cell>
          <cell r="D494" t="str">
            <v xml:space="preserve">MUNICIPIO DE BECERRI                 </v>
          </cell>
          <cell r="E494" t="str">
            <v xml:space="preserve">CENTRO BECERRIL               BECERRIL                      CL 8 6-91                                                   </v>
          </cell>
        </row>
        <row r="495">
          <cell r="A495">
            <v>1380100</v>
          </cell>
          <cell r="B495">
            <v>46079</v>
          </cell>
          <cell r="C495" t="str">
            <v xml:space="preserve">MUNICIPIO DE BECERRI                 </v>
          </cell>
          <cell r="D495" t="str">
            <v xml:space="preserve">MUNICIPIO DE BECERRI                 </v>
          </cell>
          <cell r="E495" t="str">
            <v xml:space="preserve">CENTRO BECERRIL               BECERRIL                      CL 8 6-91                                                   </v>
          </cell>
        </row>
        <row r="496">
          <cell r="A496">
            <v>1389173</v>
          </cell>
          <cell r="B496">
            <v>46079</v>
          </cell>
          <cell r="C496" t="str">
            <v xml:space="preserve">MUNICIPIO DE BECERRI                 </v>
          </cell>
          <cell r="D496" t="str">
            <v xml:space="preserve">MUNICIPIO DE BECERRI                 </v>
          </cell>
          <cell r="E496" t="str">
            <v xml:space="preserve">CENTRO BECERRIL               BECERRIL                      CL 8 6-91                                                   </v>
          </cell>
        </row>
        <row r="497">
          <cell r="A497">
            <v>1389852</v>
          </cell>
          <cell r="B497">
            <v>46079</v>
          </cell>
          <cell r="C497" t="str">
            <v xml:space="preserve">MUNICIPIO DE BECERRI                 </v>
          </cell>
          <cell r="D497" t="str">
            <v xml:space="preserve">MUNICIPIO DE BECERRI                 </v>
          </cell>
          <cell r="E497" t="str">
            <v xml:space="preserve">CENTRO BECERRIL               BECERRIL                      CL 8 6-91                                                   </v>
          </cell>
        </row>
        <row r="498">
          <cell r="A498">
            <v>5802501</v>
          </cell>
          <cell r="B498">
            <v>46079</v>
          </cell>
          <cell r="C498" t="str">
            <v xml:space="preserve">MUNICIPIO DE BECERRI                 </v>
          </cell>
          <cell r="D498" t="str">
            <v xml:space="preserve">MUNICIPIO DE BECERRI                 </v>
          </cell>
          <cell r="E498" t="str">
            <v xml:space="preserve">CENTRO BECERRIL               BECERRIL                      CL 8 6-91                                                   </v>
          </cell>
        </row>
        <row r="499">
          <cell r="A499">
            <v>5803384</v>
          </cell>
          <cell r="B499">
            <v>46079</v>
          </cell>
          <cell r="C499" t="str">
            <v xml:space="preserve">MUNICIPIO DE BECERRI                 </v>
          </cell>
          <cell r="D499" t="str">
            <v xml:space="preserve">MUNICIPIO DE BECERRI                 </v>
          </cell>
          <cell r="E499" t="str">
            <v xml:space="preserve">CENTRO BECERRIL               BECERRIL                      CL 8 6-91                                                   </v>
          </cell>
        </row>
        <row r="500">
          <cell r="A500">
            <v>5803385</v>
          </cell>
          <cell r="B500">
            <v>46079</v>
          </cell>
          <cell r="C500" t="str">
            <v xml:space="preserve">MUNICIPIO DE BECERRI                 </v>
          </cell>
          <cell r="D500" t="str">
            <v xml:space="preserve">MUNICIPIO DE BECERRI                 </v>
          </cell>
          <cell r="E500" t="str">
            <v xml:space="preserve">CENTRO BECERRIL               BECERRIL                      CL 8 6-91                                                   </v>
          </cell>
        </row>
        <row r="501">
          <cell r="A501">
            <v>5803386</v>
          </cell>
          <cell r="B501">
            <v>46079</v>
          </cell>
          <cell r="C501" t="str">
            <v xml:space="preserve">MUNICIPIO DE BECERRI                 </v>
          </cell>
          <cell r="D501" t="str">
            <v xml:space="preserve">MUNICIPIO DE BECERRI                 </v>
          </cell>
          <cell r="E501" t="str">
            <v xml:space="preserve">CENTRO BECERRIL               BECERRIL                      CL 8 6-91                                                   </v>
          </cell>
        </row>
        <row r="502">
          <cell r="A502">
            <v>5803392</v>
          </cell>
          <cell r="B502">
            <v>46079</v>
          </cell>
          <cell r="C502" t="str">
            <v xml:space="preserve">MUNICIPIO DE BECERRI                 </v>
          </cell>
          <cell r="D502" t="str">
            <v xml:space="preserve">MUNICIPIO DE BECERRI                 </v>
          </cell>
          <cell r="E502" t="str">
            <v xml:space="preserve">CENTRO BECERRIL               BECERRIL                      CL 8 6-91                                                   </v>
          </cell>
        </row>
        <row r="503">
          <cell r="A503">
            <v>5824352</v>
          </cell>
          <cell r="B503">
            <v>46079</v>
          </cell>
          <cell r="C503" t="str">
            <v xml:space="preserve">MUNICIPIO DE BECERRI                 </v>
          </cell>
          <cell r="D503" t="str">
            <v xml:space="preserve">MUNICIPIO DE BECERRI                 </v>
          </cell>
          <cell r="E503" t="str">
            <v xml:space="preserve">CENTRO BECERRIL               BECERRIL                      CL 8 6-91                                                   </v>
          </cell>
        </row>
        <row r="504">
          <cell r="A504">
            <v>6812357</v>
          </cell>
          <cell r="B504">
            <v>46079</v>
          </cell>
          <cell r="C504" t="str">
            <v xml:space="preserve">MUNICIPIO DE BECERRI                 </v>
          </cell>
          <cell r="D504" t="str">
            <v xml:space="preserve">MUNICIPIO DE BECERRI                 </v>
          </cell>
          <cell r="E504" t="str">
            <v xml:space="preserve">CENTRO BECERRIL               BECERRIL                      CL 8 6-91                                                   </v>
          </cell>
        </row>
        <row r="505">
          <cell r="A505">
            <v>7592634</v>
          </cell>
          <cell r="B505">
            <v>46079</v>
          </cell>
          <cell r="C505" t="str">
            <v xml:space="preserve">MUNICIPIO DE BECERRI                 </v>
          </cell>
          <cell r="D505" t="str">
            <v xml:space="preserve">MUNICIPIO DE BECERRI                 </v>
          </cell>
          <cell r="E505" t="str">
            <v xml:space="preserve">CENTRO BECERRIL               BECERRIL                      CL 8 6-91                                                   </v>
          </cell>
        </row>
        <row r="506">
          <cell r="A506">
            <v>7859481</v>
          </cell>
          <cell r="B506">
            <v>46079</v>
          </cell>
          <cell r="C506" t="str">
            <v xml:space="preserve">MUNICIPIO DE BECERRI                 </v>
          </cell>
          <cell r="D506" t="str">
            <v xml:space="preserve">MUNICIPIO DE BECERRI                 </v>
          </cell>
          <cell r="E506" t="str">
            <v xml:space="preserve">CENTRO BECERRIL               BECERRIL                      CL 8 6-91                                                   </v>
          </cell>
        </row>
        <row r="507">
          <cell r="A507">
            <v>1283059</v>
          </cell>
          <cell r="B507">
            <v>46079</v>
          </cell>
          <cell r="C507" t="str">
            <v xml:space="preserve">MUNICIPIO DE BECERRI                 </v>
          </cell>
          <cell r="D507" t="str">
            <v xml:space="preserve">MUNICIPIO DE BECERRI                 </v>
          </cell>
          <cell r="E507" t="str">
            <v xml:space="preserve">ALTO PRADO                    BECERRIL                      CL 10 CR 10-75                                              </v>
          </cell>
        </row>
        <row r="508">
          <cell r="A508">
            <v>1337137</v>
          </cell>
          <cell r="B508">
            <v>46079</v>
          </cell>
          <cell r="C508" t="str">
            <v xml:space="preserve">MUNICIPIO DE BECERRI                 </v>
          </cell>
          <cell r="D508" t="str">
            <v xml:space="preserve">MUNICIPIO DE BECERRI                 </v>
          </cell>
          <cell r="E508" t="str">
            <v xml:space="preserve">ALTO PRADO                    BECERRIL                      CL 10 CR 10-75                                              </v>
          </cell>
        </row>
        <row r="509">
          <cell r="A509">
            <v>1437469</v>
          </cell>
          <cell r="B509">
            <v>46079</v>
          </cell>
          <cell r="C509" t="str">
            <v xml:space="preserve">MUNICIPIO DE BECERRI                 </v>
          </cell>
          <cell r="D509" t="str">
            <v xml:space="preserve">MUNICIPIO DE BECERRI                 </v>
          </cell>
          <cell r="E509" t="str">
            <v xml:space="preserve">ALTO PRADO                    BECERRIL                      CL 10 CR 10-75                                              </v>
          </cell>
        </row>
        <row r="510">
          <cell r="A510">
            <v>5803194</v>
          </cell>
          <cell r="B510">
            <v>46079</v>
          </cell>
          <cell r="C510" t="str">
            <v xml:space="preserve">MUNICIPIO DE BECERRI                 </v>
          </cell>
          <cell r="D510" t="str">
            <v xml:space="preserve">MUNICIPIO DE BECERRI                 </v>
          </cell>
          <cell r="E510" t="str">
            <v xml:space="preserve">ALTO PRADO                    BECERRIL                      CL 10 CR 10-75                                              </v>
          </cell>
        </row>
        <row r="511">
          <cell r="A511">
            <v>5803383</v>
          </cell>
          <cell r="B511">
            <v>46079</v>
          </cell>
          <cell r="C511" t="str">
            <v xml:space="preserve">MUNICIPIO DE BECERRI                 </v>
          </cell>
          <cell r="D511" t="str">
            <v xml:space="preserve">MUNICIPIO DE BECERRI                 </v>
          </cell>
          <cell r="E511" t="str">
            <v xml:space="preserve">ALTO PRADO                    BECERRIL                      CL 10 CR 10-75                                              </v>
          </cell>
        </row>
        <row r="512">
          <cell r="A512">
            <v>5819036</v>
          </cell>
          <cell r="B512">
            <v>46079</v>
          </cell>
          <cell r="C512" t="str">
            <v xml:space="preserve">MUNICIPIO DE BECERRI                 </v>
          </cell>
          <cell r="D512" t="str">
            <v xml:space="preserve">MUNICIPIO DE BECERRI                 </v>
          </cell>
          <cell r="E512" t="str">
            <v xml:space="preserve">ALTO PRADO                    BECERRIL                      CL 10 CR 10-75                                              </v>
          </cell>
        </row>
        <row r="513">
          <cell r="A513">
            <v>5835935</v>
          </cell>
          <cell r="B513">
            <v>46079</v>
          </cell>
          <cell r="C513" t="str">
            <v xml:space="preserve">MUNICIPIO DE BECERRI                 </v>
          </cell>
          <cell r="D513" t="str">
            <v xml:space="preserve">MUNICIPIO DE BECERRI                 </v>
          </cell>
          <cell r="E513" t="str">
            <v xml:space="preserve">ALTO PRADO                    BECERRIL                      CL 10 CR 10-75                                              </v>
          </cell>
        </row>
        <row r="514">
          <cell r="A514">
            <v>5835998</v>
          </cell>
          <cell r="B514">
            <v>46079</v>
          </cell>
          <cell r="C514" t="str">
            <v xml:space="preserve">MUNICIPIO DE BECERRI                 </v>
          </cell>
          <cell r="D514" t="str">
            <v xml:space="preserve">MUNICIPIO DE BECERRI                 </v>
          </cell>
          <cell r="E514" t="str">
            <v xml:space="preserve">ALTO PRADO                    BECERRIL                      CL 10 CR 10-75                                              </v>
          </cell>
        </row>
        <row r="515">
          <cell r="A515">
            <v>6654709</v>
          </cell>
          <cell r="B515">
            <v>46079</v>
          </cell>
          <cell r="C515" t="str">
            <v xml:space="preserve">MUNICIPIO DE BECERRI                 </v>
          </cell>
          <cell r="D515" t="str">
            <v xml:space="preserve">MUNICIPIO DE BECERRI                 </v>
          </cell>
          <cell r="E515" t="str">
            <v xml:space="preserve">ALTO PRADO                    BECERRIL                      CL 10 CR 10-75                                              </v>
          </cell>
        </row>
        <row r="516">
          <cell r="A516">
            <v>6889641</v>
          </cell>
          <cell r="B516">
            <v>46079</v>
          </cell>
          <cell r="C516" t="str">
            <v xml:space="preserve">MUNICIPIO DE BECERRI                 </v>
          </cell>
          <cell r="D516" t="str">
            <v xml:space="preserve">MUNICIPIO DE BECERRI                 </v>
          </cell>
          <cell r="E516" t="str">
            <v xml:space="preserve">ALTO PRADO                    BECERRIL                      CL 10 CR 10-75                                              </v>
          </cell>
        </row>
        <row r="517">
          <cell r="A517">
            <v>7827959</v>
          </cell>
          <cell r="B517">
            <v>46079</v>
          </cell>
          <cell r="C517" t="str">
            <v xml:space="preserve">MUNICIPIO DE BECERRI                 </v>
          </cell>
          <cell r="D517" t="str">
            <v xml:space="preserve">MUNICIPIO DE BECERRI                 </v>
          </cell>
          <cell r="E517" t="str">
            <v xml:space="preserve">ALTO PRADO                    BECERRIL                      CL 10 CR 10-75                                              </v>
          </cell>
        </row>
        <row r="518">
          <cell r="A518">
            <v>7967745</v>
          </cell>
          <cell r="B518">
            <v>46079</v>
          </cell>
          <cell r="C518" t="str">
            <v xml:space="preserve">MUNICIPIO DE BECERRI                 </v>
          </cell>
          <cell r="D518" t="str">
            <v xml:space="preserve">MUNICIPIO DE BECERRI                 </v>
          </cell>
          <cell r="E518" t="str">
            <v xml:space="preserve">ALTO PRADO                    BECERRIL                      CL 10 CR 10-75                                              </v>
          </cell>
        </row>
        <row r="519">
          <cell r="A519">
            <v>5836082</v>
          </cell>
          <cell r="B519">
            <v>46079</v>
          </cell>
          <cell r="C519" t="str">
            <v xml:space="preserve">EMBECERRIL ESP                       </v>
          </cell>
          <cell r="D519" t="str">
            <v xml:space="preserve">EMBECERRIL ESP                       </v>
          </cell>
          <cell r="E519" t="str">
            <v xml:space="preserve">CENTRO BECERRIL               BECERRIL                      CL 9 5-54                                                   </v>
          </cell>
        </row>
        <row r="520">
          <cell r="A520">
            <v>5836115</v>
          </cell>
          <cell r="B520">
            <v>46079</v>
          </cell>
          <cell r="C520" t="str">
            <v xml:space="preserve">EMBECERRIL ESP                       </v>
          </cell>
          <cell r="D520" t="str">
            <v xml:space="preserve">EMBECERRIL ESP                       </v>
          </cell>
          <cell r="E520" t="str">
            <v xml:space="preserve">CENTRO BECERRIL               BECERRIL                      CL 9 5-54                                                   </v>
          </cell>
        </row>
        <row r="521">
          <cell r="A521">
            <v>5836054</v>
          </cell>
          <cell r="B521">
            <v>46079</v>
          </cell>
          <cell r="C521" t="str">
            <v xml:space="preserve">HOSPITAL SAN JOSE DE                 </v>
          </cell>
          <cell r="D521" t="str">
            <v xml:space="preserve">HOSPITAL SAN JOSE DE                 </v>
          </cell>
          <cell r="E521" t="str">
            <v xml:space="preserve">SAN JOSE                      BECERRIL                      CR 1A CL 1-10                                               </v>
          </cell>
        </row>
        <row r="522">
          <cell r="A522">
            <v>5814089</v>
          </cell>
          <cell r="B522">
            <v>46079</v>
          </cell>
          <cell r="C522" t="str">
            <v xml:space="preserve">HOSPITAL SAN JOSE DE                 </v>
          </cell>
          <cell r="D522" t="str">
            <v xml:space="preserve">HOSPITAL SAN JOSE DE                 </v>
          </cell>
          <cell r="E522" t="str">
            <v xml:space="preserve">SAN JOSE                      BECERRIL                      CR 1A CL 1-10                                               </v>
          </cell>
        </row>
        <row r="523">
          <cell r="A523">
            <v>5800312</v>
          </cell>
          <cell r="B523">
            <v>46079</v>
          </cell>
          <cell r="C523" t="str">
            <v xml:space="preserve">ACUACUR ESP                          </v>
          </cell>
          <cell r="D523" t="str">
            <v xml:space="preserve">ACUACUR ESP                          </v>
          </cell>
          <cell r="E523" t="str">
            <v xml:space="preserve">CENTRO                        CURUMANI                      CR 16 7-32                                                  </v>
          </cell>
        </row>
        <row r="524">
          <cell r="A524">
            <v>1339482</v>
          </cell>
          <cell r="B524">
            <v>46079</v>
          </cell>
          <cell r="C524" t="str">
            <v xml:space="preserve">MUNICIPIO DE CURUMAN                 </v>
          </cell>
          <cell r="D524" t="str">
            <v xml:space="preserve">MUNICIPIO DE CURUMAN                 </v>
          </cell>
          <cell r="E524" t="str">
            <v xml:space="preserve">CENTRO                        CURUMANI                      CL 7 15-104                                                 </v>
          </cell>
        </row>
        <row r="525">
          <cell r="A525">
            <v>5801388</v>
          </cell>
          <cell r="B525">
            <v>46079</v>
          </cell>
          <cell r="C525" t="str">
            <v xml:space="preserve">MUNICIPIO DE CURUMAN                 </v>
          </cell>
          <cell r="D525" t="str">
            <v xml:space="preserve">MUNICIPIO DE CURUMAN                 </v>
          </cell>
          <cell r="E525" t="str">
            <v xml:space="preserve">CENTRO                        CURUMANI                      CL 7 15-104                                                 </v>
          </cell>
        </row>
        <row r="526">
          <cell r="A526">
            <v>5803359</v>
          </cell>
          <cell r="B526">
            <v>46079</v>
          </cell>
          <cell r="C526" t="str">
            <v xml:space="preserve">MUNICIPIO DE CURUMAN                 </v>
          </cell>
          <cell r="D526" t="str">
            <v xml:space="preserve">MUNICIPIO DE CURUMAN                 </v>
          </cell>
          <cell r="E526" t="str">
            <v xml:space="preserve">CENTRO                        CURUMANI                      CL 7 15-104                                                 </v>
          </cell>
        </row>
        <row r="527">
          <cell r="A527">
            <v>5803361</v>
          </cell>
          <cell r="B527">
            <v>46079</v>
          </cell>
          <cell r="C527" t="str">
            <v xml:space="preserve">MUNICIPIO DE CURUMAN                 </v>
          </cell>
          <cell r="D527" t="str">
            <v xml:space="preserve">MUNICIPIO DE CURUMAN                 </v>
          </cell>
          <cell r="E527" t="str">
            <v xml:space="preserve">CENTRO                        CURUMANI                      CL 7 15-104                                                 </v>
          </cell>
        </row>
        <row r="528">
          <cell r="A528">
            <v>5803371</v>
          </cell>
          <cell r="B528">
            <v>46079</v>
          </cell>
          <cell r="C528" t="str">
            <v xml:space="preserve">MUNICIPIO DE CURUMAN                 </v>
          </cell>
          <cell r="D528" t="str">
            <v xml:space="preserve">MUNICIPIO DE CURUMAN                 </v>
          </cell>
          <cell r="E528" t="str">
            <v xml:space="preserve">CENTRO                        CURUMANI                      CL 7 15-104                                                 </v>
          </cell>
        </row>
        <row r="529">
          <cell r="A529">
            <v>5805478</v>
          </cell>
          <cell r="B529">
            <v>46079</v>
          </cell>
          <cell r="C529" t="str">
            <v xml:space="preserve">MUNICIPIO DE CURUMAN                 </v>
          </cell>
          <cell r="D529" t="str">
            <v xml:space="preserve">MUNICIPIO DE CURUMAN                 </v>
          </cell>
          <cell r="E529" t="str">
            <v xml:space="preserve">CENTRO                        CURUMANI                      CL 7 15-104                                                 </v>
          </cell>
        </row>
        <row r="530">
          <cell r="A530">
            <v>5831069</v>
          </cell>
          <cell r="B530">
            <v>46079</v>
          </cell>
          <cell r="C530" t="str">
            <v xml:space="preserve">MUNICIPIO DE CURUMAN                 </v>
          </cell>
          <cell r="D530" t="str">
            <v xml:space="preserve">MUNICIPIO DE CURUMAN                 </v>
          </cell>
          <cell r="E530" t="str">
            <v xml:space="preserve">CENTRO                        CURUMANI                      CL 7 15-104                                                 </v>
          </cell>
        </row>
        <row r="531">
          <cell r="A531">
            <v>5851725</v>
          </cell>
          <cell r="B531">
            <v>46079</v>
          </cell>
          <cell r="C531" t="str">
            <v xml:space="preserve">MUNICIPIO DE CURUMAN                 </v>
          </cell>
          <cell r="D531" t="str">
            <v xml:space="preserve">MUNICIPIO DE CURUMAN                 </v>
          </cell>
          <cell r="E531" t="str">
            <v xml:space="preserve">CENTRO                        CURUMANI                      CL 7 15-104                                                 </v>
          </cell>
        </row>
        <row r="532">
          <cell r="A532">
            <v>6644467</v>
          </cell>
          <cell r="B532">
            <v>46079</v>
          </cell>
          <cell r="C532" t="str">
            <v xml:space="preserve">MUNICIPIO DE CURUMAN                 </v>
          </cell>
          <cell r="D532" t="str">
            <v xml:space="preserve">MUNICIPIO DE CURUMAN                 </v>
          </cell>
          <cell r="E532" t="str">
            <v xml:space="preserve">CENTRO                        CURUMANI                      CL 7 15-104                                                 </v>
          </cell>
        </row>
        <row r="533">
          <cell r="A533">
            <v>6813446</v>
          </cell>
          <cell r="B533">
            <v>46079</v>
          </cell>
          <cell r="C533" t="str">
            <v xml:space="preserve">MUNICIPIO DE CURUMAN                 </v>
          </cell>
          <cell r="D533" t="str">
            <v xml:space="preserve">MUNICIPIO DE CURUMAN                 </v>
          </cell>
          <cell r="E533" t="str">
            <v xml:space="preserve">CENTRO                        CURUMANI                      CL 7 15-104                                                 </v>
          </cell>
        </row>
        <row r="534">
          <cell r="A534">
            <v>7637293</v>
          </cell>
          <cell r="B534">
            <v>46079</v>
          </cell>
          <cell r="C534" t="str">
            <v xml:space="preserve">MUNICIPIO DE CURUMAN                 </v>
          </cell>
          <cell r="D534" t="str">
            <v xml:space="preserve">MUNICIPIO DE CURUMAN                 </v>
          </cell>
          <cell r="E534" t="str">
            <v xml:space="preserve">CENTRO                        CURUMANI                      CL 7 15-104                                                 </v>
          </cell>
        </row>
        <row r="535">
          <cell r="A535">
            <v>7689622</v>
          </cell>
          <cell r="B535">
            <v>46079</v>
          </cell>
          <cell r="C535" t="str">
            <v xml:space="preserve">MUNICIPIO DE CURUMAN                 </v>
          </cell>
          <cell r="D535" t="str">
            <v xml:space="preserve">MUNICIPIO DE CURUMAN                 </v>
          </cell>
          <cell r="E535" t="str">
            <v xml:space="preserve">CENTRO                        CURUMANI                      CL 7 15-104                                                 </v>
          </cell>
        </row>
        <row r="536">
          <cell r="A536">
            <v>7742091</v>
          </cell>
          <cell r="B536">
            <v>46079</v>
          </cell>
          <cell r="C536" t="str">
            <v xml:space="preserve">MUNICIPIO DE CURUMAN                 </v>
          </cell>
          <cell r="D536" t="str">
            <v xml:space="preserve">MUNICIPIO DE CURUMAN                 </v>
          </cell>
          <cell r="E536" t="str">
            <v xml:space="preserve">CENTRO                        CURUMANI                      CL 7 15-104                                                 </v>
          </cell>
        </row>
        <row r="537">
          <cell r="A537">
            <v>7771836</v>
          </cell>
          <cell r="B537">
            <v>46079</v>
          </cell>
          <cell r="C537" t="str">
            <v xml:space="preserve">MUNICIPIO DE CURUMAN                 </v>
          </cell>
          <cell r="D537" t="str">
            <v xml:space="preserve">MUNICIPIO DE CURUMAN                 </v>
          </cell>
          <cell r="E537" t="str">
            <v xml:space="preserve">CENTRO                        CURUMANI                      CL 7 15-104                                                 </v>
          </cell>
        </row>
        <row r="538">
          <cell r="A538">
            <v>7827277</v>
          </cell>
          <cell r="B538">
            <v>46079</v>
          </cell>
          <cell r="C538" t="str">
            <v xml:space="preserve">MUNICIPIO DE CURUMAN                 </v>
          </cell>
          <cell r="D538" t="str">
            <v xml:space="preserve">MUNICIPIO DE CURUMAN                 </v>
          </cell>
          <cell r="E538" t="str">
            <v xml:space="preserve">CENTRO                        CURUMANI                      CL 7 15-104                                                 </v>
          </cell>
        </row>
        <row r="539">
          <cell r="A539">
            <v>5800478</v>
          </cell>
          <cell r="B539">
            <v>46079</v>
          </cell>
          <cell r="C539" t="str">
            <v xml:space="preserve">MUNICIPIO DE CURUMAN                 </v>
          </cell>
          <cell r="D539" t="str">
            <v xml:space="preserve">MUNICIPIO DE CURUMAN                 </v>
          </cell>
          <cell r="E539" t="str">
            <v xml:space="preserve">CENTRO                        CURUMANI                      CL 7 15-104                                                 </v>
          </cell>
        </row>
        <row r="540">
          <cell r="A540">
            <v>5803376</v>
          </cell>
          <cell r="B540">
            <v>46079</v>
          </cell>
          <cell r="C540" t="str">
            <v xml:space="preserve">MUNICIPIO DE CURUMAN                 </v>
          </cell>
          <cell r="D540" t="str">
            <v xml:space="preserve">MUNICIPIO DE CURUMAN                 </v>
          </cell>
          <cell r="E540" t="str">
            <v xml:space="preserve">CENTRO                        CURUMANI                      CL 7 15-104                                                 </v>
          </cell>
        </row>
        <row r="541">
          <cell r="A541">
            <v>5803378</v>
          </cell>
          <cell r="B541">
            <v>46079</v>
          </cell>
          <cell r="C541" t="str">
            <v xml:space="preserve">MUNICIPIO DE CURUMAN                 </v>
          </cell>
          <cell r="D541" t="str">
            <v xml:space="preserve">MUNICIPIO DE CURUMAN                 </v>
          </cell>
          <cell r="E541" t="str">
            <v xml:space="preserve">CENTRO                        CURUMANI                      CL 7 15-104                                                 </v>
          </cell>
        </row>
        <row r="542">
          <cell r="A542">
            <v>5803380</v>
          </cell>
          <cell r="B542">
            <v>46079</v>
          </cell>
          <cell r="C542" t="str">
            <v xml:space="preserve">MUNICIPIO DE CURUMAN                 </v>
          </cell>
          <cell r="D542" t="str">
            <v xml:space="preserve">MUNICIPIO DE CURUMAN                 </v>
          </cell>
          <cell r="E542" t="str">
            <v xml:space="preserve">CENTRO                        CURUMANI                      CL 7 15-104                                                 </v>
          </cell>
        </row>
        <row r="543">
          <cell r="A543">
            <v>5803381</v>
          </cell>
          <cell r="B543">
            <v>46079</v>
          </cell>
          <cell r="C543" t="str">
            <v xml:space="preserve">MUNICIPIO DE CURUMAN                 </v>
          </cell>
          <cell r="D543" t="str">
            <v xml:space="preserve">MUNICIPIO DE CURUMAN                 </v>
          </cell>
          <cell r="E543" t="str">
            <v xml:space="preserve">CENTRO                        CURUMANI                      CL 7 15-104                                                 </v>
          </cell>
        </row>
        <row r="544">
          <cell r="A544">
            <v>5805479</v>
          </cell>
          <cell r="B544">
            <v>46079</v>
          </cell>
          <cell r="C544" t="str">
            <v xml:space="preserve">MUNICIPIO DE CURUMAN                 </v>
          </cell>
          <cell r="D544" t="str">
            <v xml:space="preserve">MUNICIPIO DE CURUMAN                 </v>
          </cell>
          <cell r="E544" t="str">
            <v xml:space="preserve">CENTRO                        CURUMANI                      CL 7 15-104                                                 </v>
          </cell>
        </row>
        <row r="545">
          <cell r="A545">
            <v>5805480</v>
          </cell>
          <cell r="B545">
            <v>46079</v>
          </cell>
          <cell r="C545" t="str">
            <v xml:space="preserve">MUNICIPIO DE CURUMAN                 </v>
          </cell>
          <cell r="D545" t="str">
            <v xml:space="preserve">MUNICIPIO DE CURUMAN                 </v>
          </cell>
          <cell r="E545" t="str">
            <v xml:space="preserve">CENTRO                        CURUMANI                      CL 7 15-104                                                 </v>
          </cell>
        </row>
        <row r="546">
          <cell r="A546">
            <v>5822268</v>
          </cell>
          <cell r="B546">
            <v>46079</v>
          </cell>
          <cell r="C546" t="str">
            <v xml:space="preserve">MUNICIPIO DE CURUMAN                 </v>
          </cell>
          <cell r="D546" t="str">
            <v xml:space="preserve">MUNICIPIO DE CURUMAN                 </v>
          </cell>
          <cell r="E546" t="str">
            <v xml:space="preserve">CENTRO                        CURUMANI                      CL 7 15-104                                                 </v>
          </cell>
        </row>
        <row r="547">
          <cell r="A547">
            <v>6325080</v>
          </cell>
          <cell r="B547">
            <v>46079</v>
          </cell>
          <cell r="C547" t="str">
            <v xml:space="preserve">MUNICIPIO DE CURUMAN                 </v>
          </cell>
          <cell r="D547" t="str">
            <v xml:space="preserve">MUNICIPIO DE CURUMAN                 </v>
          </cell>
          <cell r="E547" t="str">
            <v xml:space="preserve">CENTRO                        CURUMANI                      CL 7 15-104                                                 </v>
          </cell>
        </row>
        <row r="548">
          <cell r="A548">
            <v>6633017</v>
          </cell>
          <cell r="B548">
            <v>46079</v>
          </cell>
          <cell r="C548" t="str">
            <v xml:space="preserve">MUNICIPIO DE CURUMAN                 </v>
          </cell>
          <cell r="D548" t="str">
            <v xml:space="preserve">MUNICIPIO DE CURUMAN                 </v>
          </cell>
          <cell r="E548" t="str">
            <v xml:space="preserve">CENTRO                        CURUMANI                      CL 7 15-104                                                 </v>
          </cell>
        </row>
        <row r="549">
          <cell r="A549">
            <v>6649271</v>
          </cell>
          <cell r="B549">
            <v>46079</v>
          </cell>
          <cell r="C549" t="str">
            <v xml:space="preserve">MUNICIPIO DE CURUMAN                 </v>
          </cell>
          <cell r="D549" t="str">
            <v xml:space="preserve">MUNICIPIO DE CURUMAN                 </v>
          </cell>
          <cell r="E549" t="str">
            <v xml:space="preserve">CENTRO                        CURUMANI                      CL 7 15-104                                                 </v>
          </cell>
        </row>
        <row r="550">
          <cell r="A550">
            <v>6853095</v>
          </cell>
          <cell r="B550">
            <v>46079</v>
          </cell>
          <cell r="C550" t="str">
            <v xml:space="preserve">MUNICIPIO DE CURUMAN                 </v>
          </cell>
          <cell r="D550" t="str">
            <v xml:space="preserve">MUNICIPIO DE CURUMAN                 </v>
          </cell>
          <cell r="E550" t="str">
            <v xml:space="preserve">CENTRO                        CURUMANI                      CL 7 15-104                                                 </v>
          </cell>
        </row>
        <row r="551">
          <cell r="A551">
            <v>7555755</v>
          </cell>
          <cell r="B551">
            <v>46079</v>
          </cell>
          <cell r="C551" t="str">
            <v xml:space="preserve">MUNICIPIO DE CURUMAN                 </v>
          </cell>
          <cell r="D551" t="str">
            <v xml:space="preserve">MUNICIPIO DE CURUMAN                 </v>
          </cell>
          <cell r="E551" t="str">
            <v xml:space="preserve">CENTRO                        CURUMANI                      CL 7 15-104                                                 </v>
          </cell>
        </row>
        <row r="552">
          <cell r="A552">
            <v>5800311</v>
          </cell>
          <cell r="B552">
            <v>46079</v>
          </cell>
          <cell r="C552" t="str">
            <v xml:space="preserve">MUNICIPIO DE CURUMAN                 </v>
          </cell>
          <cell r="D552" t="str">
            <v xml:space="preserve">MUNICIPIO DE CURUMAN                 </v>
          </cell>
          <cell r="E552" t="str">
            <v xml:space="preserve">CENTRO                        CURUMANI                      CL 7 15-104                                                 </v>
          </cell>
        </row>
        <row r="553">
          <cell r="A553">
            <v>5803363</v>
          </cell>
          <cell r="B553">
            <v>46079</v>
          </cell>
          <cell r="C553" t="str">
            <v xml:space="preserve">MUNICIPIO DE CURUMAN                 </v>
          </cell>
          <cell r="D553" t="str">
            <v xml:space="preserve">MUNICIPIO DE CURUMAN                 </v>
          </cell>
          <cell r="E553" t="str">
            <v xml:space="preserve">CENTRO                        CURUMANI                      CL 7 15-104                                                 </v>
          </cell>
        </row>
        <row r="554">
          <cell r="A554">
            <v>5803364</v>
          </cell>
          <cell r="B554">
            <v>46079</v>
          </cell>
          <cell r="C554" t="str">
            <v xml:space="preserve">MUNICIPIO DE CURUMAN                 </v>
          </cell>
          <cell r="D554" t="str">
            <v xml:space="preserve">MUNICIPIO DE CURUMAN                 </v>
          </cell>
          <cell r="E554" t="str">
            <v xml:space="preserve">CENTRO                        CURUMANI                      CL 7 15-104                                                 </v>
          </cell>
        </row>
        <row r="555">
          <cell r="A555">
            <v>5803365</v>
          </cell>
          <cell r="B555">
            <v>46079</v>
          </cell>
          <cell r="C555" t="str">
            <v xml:space="preserve">MUNICIPIO DE CURUMAN                 </v>
          </cell>
          <cell r="D555" t="str">
            <v xml:space="preserve">MUNICIPIO DE CURUMAN                 </v>
          </cell>
          <cell r="E555" t="str">
            <v xml:space="preserve">CENTRO                        CURUMANI                      CL 7 15-104                                                 </v>
          </cell>
        </row>
        <row r="556">
          <cell r="A556">
            <v>5803366</v>
          </cell>
          <cell r="B556">
            <v>46079</v>
          </cell>
          <cell r="C556" t="str">
            <v xml:space="preserve">MUNICIPIO DE CURUMAN                 </v>
          </cell>
          <cell r="D556" t="str">
            <v xml:space="preserve">MUNICIPIO DE CURUMAN                 </v>
          </cell>
          <cell r="E556" t="str">
            <v xml:space="preserve">CENTRO                        CURUMANI                      CL 7 15-104                                                 </v>
          </cell>
        </row>
        <row r="557">
          <cell r="A557">
            <v>5803367</v>
          </cell>
          <cell r="B557">
            <v>46079</v>
          </cell>
          <cell r="C557" t="str">
            <v xml:space="preserve">MUNICIPIO DE CURUMAN                 </v>
          </cell>
          <cell r="D557" t="str">
            <v xml:space="preserve">MUNICIPIO DE CURUMAN                 </v>
          </cell>
          <cell r="E557" t="str">
            <v xml:space="preserve">CENTRO                        CURUMANI                      CL 7 15-104                                                 </v>
          </cell>
        </row>
        <row r="558">
          <cell r="A558">
            <v>5803369</v>
          </cell>
          <cell r="B558">
            <v>46079</v>
          </cell>
          <cell r="C558" t="str">
            <v xml:space="preserve">MUNICIPIO DE CURUMAN                 </v>
          </cell>
          <cell r="D558" t="str">
            <v xml:space="preserve">MUNICIPIO DE CURUMAN                 </v>
          </cell>
          <cell r="E558" t="str">
            <v xml:space="preserve">CENTRO                        CURUMANI                      CL 7 15-104                                                 </v>
          </cell>
        </row>
        <row r="559">
          <cell r="A559">
            <v>5803373</v>
          </cell>
          <cell r="B559">
            <v>46079</v>
          </cell>
          <cell r="C559" t="str">
            <v xml:space="preserve">MUNICIPIO DE CURUMAN                 </v>
          </cell>
          <cell r="D559" t="str">
            <v xml:space="preserve">MUNICIPIO DE CURUMAN                 </v>
          </cell>
          <cell r="E559" t="str">
            <v xml:space="preserve">CENTRO                        CURUMANI                      CL 7 15-104                                                 </v>
          </cell>
        </row>
        <row r="560">
          <cell r="A560">
            <v>5803374</v>
          </cell>
          <cell r="B560">
            <v>46079</v>
          </cell>
          <cell r="C560" t="str">
            <v xml:space="preserve">MUNICIPIO DE CURUMAN                 </v>
          </cell>
          <cell r="D560" t="str">
            <v xml:space="preserve">MUNICIPIO DE CURUMAN                 </v>
          </cell>
          <cell r="E560" t="str">
            <v xml:space="preserve">CENTRO                        CURUMANI                      CL 7 15-104                                                 </v>
          </cell>
        </row>
        <row r="561">
          <cell r="A561">
            <v>5805475</v>
          </cell>
          <cell r="B561">
            <v>46079</v>
          </cell>
          <cell r="C561" t="str">
            <v xml:space="preserve">MUNICIPIO DE CURUMAN                 </v>
          </cell>
          <cell r="D561" t="str">
            <v xml:space="preserve">MUNICIPIO DE CURUMAN                 </v>
          </cell>
          <cell r="E561" t="str">
            <v xml:space="preserve">CENTRO                        CURUMANI                      CL 7 15-104                                                 </v>
          </cell>
        </row>
        <row r="562">
          <cell r="A562">
            <v>5805476</v>
          </cell>
          <cell r="B562">
            <v>46079</v>
          </cell>
          <cell r="C562" t="str">
            <v xml:space="preserve">MUNICIPIO DE CURUMAN                 </v>
          </cell>
          <cell r="D562" t="str">
            <v xml:space="preserve">MUNICIPIO DE CURUMAN                 </v>
          </cell>
          <cell r="E562" t="str">
            <v xml:space="preserve">CENTRO                        CURUMANI                      CL 7 15-104                                                 </v>
          </cell>
        </row>
        <row r="563">
          <cell r="A563">
            <v>5814765</v>
          </cell>
          <cell r="B563">
            <v>46079</v>
          </cell>
          <cell r="C563" t="str">
            <v xml:space="preserve">MUNICIPIO DE CURUMAN                 </v>
          </cell>
          <cell r="D563" t="str">
            <v xml:space="preserve">MUNICIPIO DE CURUMAN                 </v>
          </cell>
          <cell r="E563" t="str">
            <v xml:space="preserve">CENTRO                        CURUMANI                      CL 7 15-104                                                 </v>
          </cell>
        </row>
        <row r="564">
          <cell r="A564">
            <v>5818476</v>
          </cell>
          <cell r="B564">
            <v>46079</v>
          </cell>
          <cell r="C564" t="str">
            <v xml:space="preserve">MUNICIPIO DE CURUMAN                 </v>
          </cell>
          <cell r="D564" t="str">
            <v xml:space="preserve">MUNICIPIO DE CURUMAN                 </v>
          </cell>
          <cell r="E564" t="str">
            <v xml:space="preserve">CENTRO                        CURUMANI                      CL 7 15-104                                                 </v>
          </cell>
        </row>
        <row r="565">
          <cell r="A565">
            <v>5824435</v>
          </cell>
          <cell r="B565">
            <v>46079</v>
          </cell>
          <cell r="C565" t="str">
            <v xml:space="preserve">MUNICIPIO DE CURUMAN                 </v>
          </cell>
          <cell r="D565" t="str">
            <v xml:space="preserve">MUNICIPIO DE CURUMAN                 </v>
          </cell>
          <cell r="E565" t="str">
            <v xml:space="preserve">CENTRO                        CURUMANI                      CL 7 15-104                                                 </v>
          </cell>
        </row>
        <row r="566">
          <cell r="A566">
            <v>5833307</v>
          </cell>
          <cell r="B566">
            <v>46079</v>
          </cell>
          <cell r="C566" t="str">
            <v xml:space="preserve">MUNICIPIO DE CURUMAN                 </v>
          </cell>
          <cell r="D566" t="str">
            <v xml:space="preserve">MUNICIPIO DE CURUMAN                 </v>
          </cell>
          <cell r="E566" t="str">
            <v xml:space="preserve">CENTRO                        CURUMANI                      CL 7 15-104                                                 </v>
          </cell>
        </row>
        <row r="567">
          <cell r="A567">
            <v>5833916</v>
          </cell>
          <cell r="B567">
            <v>46079</v>
          </cell>
          <cell r="C567" t="str">
            <v xml:space="preserve">MUNICIPIO DE CURUMAN                 </v>
          </cell>
          <cell r="D567" t="str">
            <v xml:space="preserve">MUNICIPIO DE CURUMAN                 </v>
          </cell>
          <cell r="E567" t="str">
            <v xml:space="preserve">CENTRO                        CURUMANI                      CL 7 15-104                                                 </v>
          </cell>
        </row>
        <row r="568">
          <cell r="A568">
            <v>5834069</v>
          </cell>
          <cell r="B568">
            <v>46079</v>
          </cell>
          <cell r="C568" t="str">
            <v xml:space="preserve">MUNICIPIO DE CURUMAN                 </v>
          </cell>
          <cell r="D568" t="str">
            <v xml:space="preserve">MUNICIPIO DE CURUMAN                 </v>
          </cell>
          <cell r="E568" t="str">
            <v xml:space="preserve">CENTRO                        CURUMANI                      CL 7 15-104                                                 </v>
          </cell>
        </row>
        <row r="569">
          <cell r="A569">
            <v>5851843</v>
          </cell>
          <cell r="B569">
            <v>46079</v>
          </cell>
          <cell r="C569" t="str">
            <v xml:space="preserve">MUNICIPIO DE CURUMAN                 </v>
          </cell>
          <cell r="D569" t="str">
            <v xml:space="preserve">MUNICIPIO DE CURUMAN                 </v>
          </cell>
          <cell r="E569" t="str">
            <v xml:space="preserve">CENTRO                        CURUMANI                      CL 7 15-104                                                 </v>
          </cell>
        </row>
        <row r="570">
          <cell r="A570">
            <v>6594961</v>
          </cell>
          <cell r="B570">
            <v>46079</v>
          </cell>
          <cell r="C570" t="str">
            <v xml:space="preserve">MUNICIPIO DE CURUMAN                 </v>
          </cell>
          <cell r="D570" t="str">
            <v xml:space="preserve">MUNICIPIO DE CURUMAN                 </v>
          </cell>
          <cell r="E570" t="str">
            <v xml:space="preserve">CENTRO                        CURUMANI                      CL 7 15-104                                                 </v>
          </cell>
        </row>
        <row r="571">
          <cell r="A571">
            <v>6633133</v>
          </cell>
          <cell r="B571">
            <v>46079</v>
          </cell>
          <cell r="C571" t="str">
            <v xml:space="preserve">MUNICIPIO DE CURUMAN                 </v>
          </cell>
          <cell r="D571" t="str">
            <v xml:space="preserve">MUNICIPIO DE CURUMAN                 </v>
          </cell>
          <cell r="E571" t="str">
            <v xml:space="preserve">CENTRO                        CURUMANI                      CL 7 15-104                                                 </v>
          </cell>
        </row>
        <row r="572">
          <cell r="A572">
            <v>6633141</v>
          </cell>
          <cell r="B572">
            <v>46079</v>
          </cell>
          <cell r="C572" t="str">
            <v xml:space="preserve">MUNICIPIO DE CURUMAN                 </v>
          </cell>
          <cell r="D572" t="str">
            <v xml:space="preserve">MUNICIPIO DE CURUMAN                 </v>
          </cell>
          <cell r="E572" t="str">
            <v xml:space="preserve">CENTRO                        CURUMANI                      CL 7 15-104                                                 </v>
          </cell>
        </row>
        <row r="573">
          <cell r="A573">
            <v>6633167</v>
          </cell>
          <cell r="B573">
            <v>46079</v>
          </cell>
          <cell r="C573" t="str">
            <v xml:space="preserve">MUNICIPIO DE CURUMAN                 </v>
          </cell>
          <cell r="D573" t="str">
            <v xml:space="preserve">MUNICIPIO DE CURUMAN                 </v>
          </cell>
          <cell r="E573" t="str">
            <v xml:space="preserve">CENTRO                        CURUMANI                      CL 7 15-104                                                 </v>
          </cell>
        </row>
        <row r="574">
          <cell r="A574">
            <v>6657130</v>
          </cell>
          <cell r="B574">
            <v>46079</v>
          </cell>
          <cell r="C574" t="str">
            <v xml:space="preserve">MUNICIPIO DE CURUMAN                 </v>
          </cell>
          <cell r="D574" t="str">
            <v xml:space="preserve">MUNICIPIO DE CURUMAN                 </v>
          </cell>
          <cell r="E574" t="str">
            <v xml:space="preserve">CENTRO                        CURUMANI                      CL 7 15-104                                                 </v>
          </cell>
        </row>
        <row r="575">
          <cell r="A575">
            <v>6691594</v>
          </cell>
          <cell r="B575">
            <v>46079</v>
          </cell>
          <cell r="C575" t="str">
            <v xml:space="preserve">MUNICIPIO DE CURUMAN                 </v>
          </cell>
          <cell r="D575" t="str">
            <v xml:space="preserve">MUNICIPIO DE CURUMAN                 </v>
          </cell>
          <cell r="E575" t="str">
            <v xml:space="preserve">CENTRO                        CURUMANI                      CL 7 15-104                                                 </v>
          </cell>
        </row>
        <row r="576">
          <cell r="A576">
            <v>6808533</v>
          </cell>
          <cell r="B576">
            <v>46079</v>
          </cell>
          <cell r="C576" t="str">
            <v xml:space="preserve">MUNICIPIO DE CURUMAN                 </v>
          </cell>
          <cell r="D576" t="str">
            <v xml:space="preserve">MUNICIPIO DE CURUMAN                 </v>
          </cell>
          <cell r="E576" t="str">
            <v xml:space="preserve">CENTRO                        CURUMANI                      CL 7 15-104                                                 </v>
          </cell>
        </row>
        <row r="577">
          <cell r="A577">
            <v>6813309</v>
          </cell>
          <cell r="B577">
            <v>46079</v>
          </cell>
          <cell r="C577" t="str">
            <v xml:space="preserve">MUNICIPIO DE CURUMAN                 </v>
          </cell>
          <cell r="D577" t="str">
            <v xml:space="preserve">MUNICIPIO DE CURUMAN                 </v>
          </cell>
          <cell r="E577" t="str">
            <v xml:space="preserve">CENTRO                        CURUMANI                      CL 7 15-104                                                 </v>
          </cell>
        </row>
        <row r="578">
          <cell r="A578">
            <v>6892338</v>
          </cell>
          <cell r="B578">
            <v>46079</v>
          </cell>
          <cell r="C578" t="str">
            <v xml:space="preserve">MUNICIPIO DE CURUMAN                 </v>
          </cell>
          <cell r="D578" t="str">
            <v xml:space="preserve">MUNICIPIO DE CURUMAN                 </v>
          </cell>
          <cell r="E578" t="str">
            <v xml:space="preserve">CENTRO                        CURUMANI                      CL 7 15-104                                                 </v>
          </cell>
        </row>
        <row r="579">
          <cell r="A579">
            <v>6895339</v>
          </cell>
          <cell r="B579">
            <v>46079</v>
          </cell>
          <cell r="C579" t="str">
            <v xml:space="preserve">MUNICIPIO DE CURUMAN                 </v>
          </cell>
          <cell r="D579" t="str">
            <v xml:space="preserve">MUNICIPIO DE CURUMAN                 </v>
          </cell>
          <cell r="E579" t="str">
            <v xml:space="preserve">CENTRO                        CURUMANI                      CL 7 15-104                                                 </v>
          </cell>
        </row>
        <row r="580">
          <cell r="A580">
            <v>6928570</v>
          </cell>
          <cell r="B580">
            <v>46079</v>
          </cell>
          <cell r="C580" t="str">
            <v xml:space="preserve">MUNICIPIO DE CURUMAN                 </v>
          </cell>
          <cell r="D580" t="str">
            <v xml:space="preserve">MUNICIPIO DE CURUMAN                 </v>
          </cell>
          <cell r="E580" t="str">
            <v xml:space="preserve">CENTRO                        CURUMANI                      CL 7 15-104                                                 </v>
          </cell>
        </row>
        <row r="581">
          <cell r="A581">
            <v>6954067</v>
          </cell>
          <cell r="B581">
            <v>46079</v>
          </cell>
          <cell r="C581" t="str">
            <v xml:space="preserve">MUNICIPIO DE CURUMAN                 </v>
          </cell>
          <cell r="D581" t="str">
            <v xml:space="preserve">MUNICIPIO DE CURUMAN                 </v>
          </cell>
          <cell r="E581" t="str">
            <v xml:space="preserve">CENTRO                        CURUMANI                      CL 7 15-104                                                 </v>
          </cell>
        </row>
        <row r="582">
          <cell r="A582">
            <v>6957939</v>
          </cell>
          <cell r="B582">
            <v>46079</v>
          </cell>
          <cell r="C582" t="str">
            <v xml:space="preserve">MUNICIPIO DE CURUMAN                 </v>
          </cell>
          <cell r="D582" t="str">
            <v xml:space="preserve">MUNICIPIO DE CURUMAN                 </v>
          </cell>
          <cell r="E582" t="str">
            <v xml:space="preserve">CENTRO                        CURUMANI                      CL 7 15-104                                                 </v>
          </cell>
        </row>
        <row r="583">
          <cell r="A583">
            <v>7551826</v>
          </cell>
          <cell r="B583">
            <v>46079</v>
          </cell>
          <cell r="C583" t="str">
            <v xml:space="preserve">MUNICIPIO DE CURUMAN                 </v>
          </cell>
          <cell r="D583" t="str">
            <v xml:space="preserve">MUNICIPIO DE CURUMAN                 </v>
          </cell>
          <cell r="E583" t="str">
            <v xml:space="preserve">CENTRO                        CURUMANI                      CL 7 15-104                                                 </v>
          </cell>
        </row>
        <row r="584">
          <cell r="A584">
            <v>7551827</v>
          </cell>
          <cell r="B584">
            <v>46079</v>
          </cell>
          <cell r="C584" t="str">
            <v xml:space="preserve">MUNICIPIO DE CURUMAN                 </v>
          </cell>
          <cell r="D584" t="str">
            <v xml:space="preserve">MUNICIPIO DE CURUMAN                 </v>
          </cell>
          <cell r="E584" t="str">
            <v xml:space="preserve">CENTRO                        CURUMANI                      CL 7 15-104                                                 </v>
          </cell>
        </row>
        <row r="585">
          <cell r="A585">
            <v>7551829</v>
          </cell>
          <cell r="B585">
            <v>46079</v>
          </cell>
          <cell r="C585" t="str">
            <v xml:space="preserve">MUNICIPIO DE CURUMAN                 </v>
          </cell>
          <cell r="D585" t="str">
            <v xml:space="preserve">MUNICIPIO DE CURUMAN                 </v>
          </cell>
          <cell r="E585" t="str">
            <v xml:space="preserve">CENTRO                        CURUMANI                      CL 7 15-104                                                 </v>
          </cell>
        </row>
        <row r="586">
          <cell r="A586">
            <v>7554570</v>
          </cell>
          <cell r="B586">
            <v>46079</v>
          </cell>
          <cell r="C586" t="str">
            <v xml:space="preserve">MUNICIPIO DE CURUMAN                 </v>
          </cell>
          <cell r="D586" t="str">
            <v xml:space="preserve">MUNICIPIO DE CURUMAN                 </v>
          </cell>
          <cell r="E586" t="str">
            <v xml:space="preserve">CENTRO                        CURUMANI                      CL 7 15-104                                                 </v>
          </cell>
        </row>
        <row r="587">
          <cell r="A587">
            <v>7554584</v>
          </cell>
          <cell r="B587">
            <v>46079</v>
          </cell>
          <cell r="C587" t="str">
            <v xml:space="preserve">MUNICIPIO DE CURUMAN                 </v>
          </cell>
          <cell r="D587" t="str">
            <v xml:space="preserve">MUNICIPIO DE CURUMAN                 </v>
          </cell>
          <cell r="E587" t="str">
            <v xml:space="preserve">CENTRO                        CURUMANI                      CL 7 15-104                                                 </v>
          </cell>
        </row>
        <row r="588">
          <cell r="A588">
            <v>7981796</v>
          </cell>
          <cell r="B588">
            <v>46079</v>
          </cell>
          <cell r="C588" t="str">
            <v xml:space="preserve">MUNICIPIO DE CURUMAN                 </v>
          </cell>
          <cell r="D588" t="str">
            <v xml:space="preserve">MUNICIPIO DE CURUMAN                 </v>
          </cell>
          <cell r="E588" t="str">
            <v xml:space="preserve">CENTRO                        CURUMANI                      CL 7 15-104                                                 </v>
          </cell>
        </row>
        <row r="589">
          <cell r="A589">
            <v>7987876</v>
          </cell>
          <cell r="B589">
            <v>46079</v>
          </cell>
          <cell r="C589" t="str">
            <v xml:space="preserve">MUNICIPIO DE CURUMAN                 </v>
          </cell>
          <cell r="D589" t="str">
            <v xml:space="preserve">MUNICIPIO DE CURUMAN                 </v>
          </cell>
          <cell r="E589" t="str">
            <v xml:space="preserve">CENTRO                        CURUMANI                      CL 7 15-104                                                 </v>
          </cell>
        </row>
        <row r="590">
          <cell r="A590">
            <v>5803375</v>
          </cell>
          <cell r="B590">
            <v>46079</v>
          </cell>
          <cell r="C590" t="str">
            <v xml:space="preserve">HOSPITAL LOCAL DE CU                 </v>
          </cell>
          <cell r="D590" t="str">
            <v xml:space="preserve">HOSPITAL LOCAL DE CU                 </v>
          </cell>
          <cell r="E590" t="str">
            <v xml:space="preserve">CENTRO                        CURUMANI                      CL 9 16-70                                                  </v>
          </cell>
        </row>
        <row r="591">
          <cell r="A591">
            <v>5803379</v>
          </cell>
          <cell r="B591">
            <v>46079</v>
          </cell>
          <cell r="C591" t="str">
            <v xml:space="preserve">HOSPITAL LOCAL DE CU                 </v>
          </cell>
          <cell r="D591" t="str">
            <v xml:space="preserve">HOSPITAL LOCAL DE CU                 </v>
          </cell>
          <cell r="E591" t="str">
            <v xml:space="preserve">CENTRO                        CURUMANI                      CL 9 16-70                                                  </v>
          </cell>
        </row>
        <row r="592">
          <cell r="A592">
            <v>5805473</v>
          </cell>
          <cell r="B592">
            <v>46079</v>
          </cell>
          <cell r="C592" t="str">
            <v xml:space="preserve">HOSPITAL LOCAL DE CU                 </v>
          </cell>
          <cell r="D592" t="str">
            <v xml:space="preserve">HOSPITAL LOCAL DE CU                 </v>
          </cell>
          <cell r="E592" t="str">
            <v xml:space="preserve">CENTRO                        CURUMANI                      CL 9 16-70                                                  </v>
          </cell>
        </row>
        <row r="593">
          <cell r="A593">
            <v>5805481</v>
          </cell>
          <cell r="B593">
            <v>46079</v>
          </cell>
          <cell r="C593" t="str">
            <v xml:space="preserve">HOSPITAL LOCAL DE CU                 </v>
          </cell>
          <cell r="D593" t="str">
            <v xml:space="preserve">HOSPITAL LOCAL DE CU                 </v>
          </cell>
          <cell r="E593" t="str">
            <v xml:space="preserve">CENTRO                        CURUMANI                      CL 9 16-70                                                  </v>
          </cell>
        </row>
        <row r="594">
          <cell r="A594">
            <v>5824721</v>
          </cell>
          <cell r="B594">
            <v>46079</v>
          </cell>
          <cell r="C594" t="str">
            <v xml:space="preserve">HOSPITAL LOCAL DE CU                 </v>
          </cell>
          <cell r="D594" t="str">
            <v xml:space="preserve">HOSPITAL LOCAL DE CU                 </v>
          </cell>
          <cell r="E594" t="str">
            <v xml:space="preserve">CENTRO                        CURUMANI                      CL 9 16-70                                                  </v>
          </cell>
        </row>
        <row r="595">
          <cell r="A595">
            <v>5851904</v>
          </cell>
          <cell r="B595">
            <v>46079</v>
          </cell>
          <cell r="C595" t="str">
            <v xml:space="preserve">HOSPITAL LOCAL DE CU                 </v>
          </cell>
          <cell r="D595" t="str">
            <v xml:space="preserve">HOSPITAL LOCAL DE CU                 </v>
          </cell>
          <cell r="E595" t="str">
            <v xml:space="preserve">CENTRO                        CURUMANI                      CL 9 16-70                                                  </v>
          </cell>
        </row>
        <row r="596">
          <cell r="A596">
            <v>6542416</v>
          </cell>
          <cell r="B596">
            <v>46079</v>
          </cell>
          <cell r="C596" t="str">
            <v xml:space="preserve">ACUACUR ESP                          </v>
          </cell>
          <cell r="D596" t="str">
            <v xml:space="preserve">ACUACUR ESP                          </v>
          </cell>
          <cell r="E596" t="str">
            <v xml:space="preserve">CENTRO                        CURUMANI                      CR 16 7-32                                                  </v>
          </cell>
        </row>
        <row r="597">
          <cell r="A597">
            <v>1005534</v>
          </cell>
          <cell r="B597">
            <v>46079</v>
          </cell>
          <cell r="C597" t="str">
            <v xml:space="preserve">MUNICIPIO DE LA JAGU                 </v>
          </cell>
          <cell r="D597" t="str">
            <v xml:space="preserve">MUNICIPIO DE LA JAGU                 </v>
          </cell>
          <cell r="E597" t="str">
            <v xml:space="preserve">CENTRO                        LA JAGUA DE IBIRICO           CL 5 9-31                                                   </v>
          </cell>
        </row>
        <row r="598">
          <cell r="A598">
            <v>1008001</v>
          </cell>
          <cell r="B598">
            <v>46079</v>
          </cell>
          <cell r="C598" t="str">
            <v xml:space="preserve">MUNICIPIO DE LA JAGU                 </v>
          </cell>
          <cell r="D598" t="str">
            <v xml:space="preserve">MUNICIPIO DE LA JAGU                 </v>
          </cell>
          <cell r="E598" t="str">
            <v xml:space="preserve">CENTRO                        LA JAGUA DE IBIRICO           CL 5 9-31                                                   </v>
          </cell>
        </row>
        <row r="599">
          <cell r="A599">
            <v>1021934</v>
          </cell>
          <cell r="B599">
            <v>46079</v>
          </cell>
          <cell r="C599" t="str">
            <v xml:space="preserve">MUNICIPIO DE LA JAGU                 </v>
          </cell>
          <cell r="D599" t="str">
            <v xml:space="preserve">MUNICIPIO DE LA JAGU                 </v>
          </cell>
          <cell r="E599" t="str">
            <v xml:space="preserve">CENTRO                        LA JAGUA DE IBIRICO           CL 5 9-31                                                   </v>
          </cell>
        </row>
        <row r="600">
          <cell r="A600">
            <v>1078002</v>
          </cell>
          <cell r="B600">
            <v>46079</v>
          </cell>
          <cell r="C600" t="str">
            <v xml:space="preserve">MUNICIPIO DE LA JAGU                 </v>
          </cell>
          <cell r="D600" t="str">
            <v xml:space="preserve">MUNICIPIO DE LA JAGU                 </v>
          </cell>
          <cell r="E600" t="str">
            <v xml:space="preserve">CENTRO                        LA JAGUA DE IBIRICO           CL 5 9-31                                                   </v>
          </cell>
        </row>
        <row r="601">
          <cell r="A601">
            <v>1083547</v>
          </cell>
          <cell r="B601">
            <v>46079</v>
          </cell>
          <cell r="C601" t="str">
            <v xml:space="preserve">MUNICIPIO DE LA JAGU                 </v>
          </cell>
          <cell r="D601" t="str">
            <v xml:space="preserve">MUNICIPIO DE LA JAGU                 </v>
          </cell>
          <cell r="E601" t="str">
            <v xml:space="preserve">CENTRO                        LA JAGUA DE IBIRICO           CL 5 9-31                                                   </v>
          </cell>
        </row>
        <row r="602">
          <cell r="A602">
            <v>1102215</v>
          </cell>
          <cell r="B602">
            <v>46079</v>
          </cell>
          <cell r="C602" t="str">
            <v xml:space="preserve">MUNICIPIO DE LA JAGU                 </v>
          </cell>
          <cell r="D602" t="str">
            <v xml:space="preserve">MUNICIPIO DE LA JAGU                 </v>
          </cell>
          <cell r="E602" t="str">
            <v xml:space="preserve">CENTRO                        LA JAGUA DE IBIRICO           CL 5 9-31                                                   </v>
          </cell>
        </row>
        <row r="603">
          <cell r="A603">
            <v>1102216</v>
          </cell>
          <cell r="B603">
            <v>46079</v>
          </cell>
          <cell r="C603" t="str">
            <v xml:space="preserve">MUNICIPIO DE LA JAGU                 </v>
          </cell>
          <cell r="D603" t="str">
            <v xml:space="preserve">MUNICIPIO DE LA JAGU                 </v>
          </cell>
          <cell r="E603" t="str">
            <v xml:space="preserve">CENTRO                        LA JAGUA DE IBIRICO           CL 5 9-31                                                   </v>
          </cell>
        </row>
        <row r="604">
          <cell r="A604">
            <v>1102217</v>
          </cell>
          <cell r="B604">
            <v>46079</v>
          </cell>
          <cell r="C604" t="str">
            <v xml:space="preserve">MUNICIPIO DE LA JAGU                 </v>
          </cell>
          <cell r="D604" t="str">
            <v xml:space="preserve">MUNICIPIO DE LA JAGU                 </v>
          </cell>
          <cell r="E604" t="str">
            <v xml:space="preserve">CENTRO                        LA JAGUA DE IBIRICO           CL 5 9-31                                                   </v>
          </cell>
        </row>
        <row r="605">
          <cell r="A605">
            <v>1102218</v>
          </cell>
          <cell r="B605">
            <v>46079</v>
          </cell>
          <cell r="C605" t="str">
            <v xml:space="preserve">MUNICIPIO DE LA JAGU                 </v>
          </cell>
          <cell r="D605" t="str">
            <v xml:space="preserve">MUNICIPIO DE LA JAGU                 </v>
          </cell>
          <cell r="E605" t="str">
            <v xml:space="preserve">CENTRO                        LA JAGUA DE IBIRICO           CL 5 9-31                                                   </v>
          </cell>
        </row>
        <row r="606">
          <cell r="A606">
            <v>1102219</v>
          </cell>
          <cell r="B606">
            <v>46079</v>
          </cell>
          <cell r="C606" t="str">
            <v xml:space="preserve">MUNICIPIO DE LA JAGU                 </v>
          </cell>
          <cell r="D606" t="str">
            <v xml:space="preserve">MUNICIPIO DE LA JAGU                 </v>
          </cell>
          <cell r="E606" t="str">
            <v xml:space="preserve">CENTRO                        LA JAGUA DE IBIRICO           CL 5 9-31                                                   </v>
          </cell>
        </row>
        <row r="607">
          <cell r="A607">
            <v>1102220</v>
          </cell>
          <cell r="B607">
            <v>46079</v>
          </cell>
          <cell r="C607" t="str">
            <v xml:space="preserve">MUNICIPIO DE LA JAGU                 </v>
          </cell>
          <cell r="D607" t="str">
            <v xml:space="preserve">MUNICIPIO DE LA JAGU                 </v>
          </cell>
          <cell r="E607" t="str">
            <v xml:space="preserve">CENTRO                        LA JAGUA DE IBIRICO           CL 5 9-31                                                   </v>
          </cell>
        </row>
        <row r="608">
          <cell r="A608">
            <v>1102221</v>
          </cell>
          <cell r="B608">
            <v>46079</v>
          </cell>
          <cell r="C608" t="str">
            <v xml:space="preserve">MUNICIPIO DE LA JAGU                 </v>
          </cell>
          <cell r="D608" t="str">
            <v xml:space="preserve">MUNICIPIO DE LA JAGU                 </v>
          </cell>
          <cell r="E608" t="str">
            <v xml:space="preserve">CENTRO                        LA JAGUA DE IBIRICO           CL 5 9-31                                                   </v>
          </cell>
        </row>
        <row r="609">
          <cell r="A609">
            <v>1102222</v>
          </cell>
          <cell r="B609">
            <v>46079</v>
          </cell>
          <cell r="C609" t="str">
            <v xml:space="preserve">MUNICIPIO DE LA JAGU                 </v>
          </cell>
          <cell r="D609" t="str">
            <v xml:space="preserve">MUNICIPIO DE LA JAGU                 </v>
          </cell>
          <cell r="E609" t="str">
            <v xml:space="preserve">CENTRO                        LA JAGUA DE IBIRICO           CL 5 9-31                                                   </v>
          </cell>
        </row>
        <row r="610">
          <cell r="A610">
            <v>1102223</v>
          </cell>
          <cell r="B610">
            <v>46079</v>
          </cell>
          <cell r="C610" t="str">
            <v xml:space="preserve">MUNICIPIO DE LA JAGU                 </v>
          </cell>
          <cell r="D610" t="str">
            <v xml:space="preserve">MUNICIPIO DE LA JAGU                 </v>
          </cell>
          <cell r="E610" t="str">
            <v xml:space="preserve">CENTRO                        LA JAGUA DE IBIRICO           CL 5 9-31                                                   </v>
          </cell>
        </row>
        <row r="611">
          <cell r="A611">
            <v>1102224</v>
          </cell>
          <cell r="B611">
            <v>46079</v>
          </cell>
          <cell r="C611" t="str">
            <v xml:space="preserve">MUNICIPIO DE LA JAGU                 </v>
          </cell>
          <cell r="D611" t="str">
            <v xml:space="preserve">MUNICIPIO DE LA JAGU                 </v>
          </cell>
          <cell r="E611" t="str">
            <v xml:space="preserve">CENTRO                        LA JAGUA DE IBIRICO           CL 5 9-31                                                   </v>
          </cell>
        </row>
        <row r="612">
          <cell r="A612">
            <v>1102226</v>
          </cell>
          <cell r="B612">
            <v>46079</v>
          </cell>
          <cell r="C612" t="str">
            <v xml:space="preserve">MUNICIPIO DE LA JAGU                 </v>
          </cell>
          <cell r="D612" t="str">
            <v xml:space="preserve">MUNICIPIO DE LA JAGU                 </v>
          </cell>
          <cell r="E612" t="str">
            <v xml:space="preserve">CENTRO                        LA JAGUA DE IBIRICO           CL 5 9-31                                                   </v>
          </cell>
        </row>
        <row r="613">
          <cell r="A613">
            <v>1102227</v>
          </cell>
          <cell r="B613">
            <v>46079</v>
          </cell>
          <cell r="C613" t="str">
            <v xml:space="preserve">MUNICIPIO DE LA JAGU                 </v>
          </cell>
          <cell r="D613" t="str">
            <v xml:space="preserve">MUNICIPIO DE LA JAGU                 </v>
          </cell>
          <cell r="E613" t="str">
            <v xml:space="preserve">CENTRO                        LA JAGUA DE IBIRICO           CL 5 9-31                                                   </v>
          </cell>
        </row>
        <row r="614">
          <cell r="A614">
            <v>1102228</v>
          </cell>
          <cell r="B614">
            <v>46079</v>
          </cell>
          <cell r="C614" t="str">
            <v xml:space="preserve">MUNICIPIO DE LA JAGU                 </v>
          </cell>
          <cell r="D614" t="str">
            <v xml:space="preserve">MUNICIPIO DE LA JAGU                 </v>
          </cell>
          <cell r="E614" t="str">
            <v xml:space="preserve">CENTRO                        LA JAGUA DE IBIRICO           CL 5 9-31                                                   </v>
          </cell>
        </row>
        <row r="615">
          <cell r="A615">
            <v>1102229</v>
          </cell>
          <cell r="B615">
            <v>46079</v>
          </cell>
          <cell r="C615" t="str">
            <v xml:space="preserve">MUNICIPIO DE LA JAGU                 </v>
          </cell>
          <cell r="D615" t="str">
            <v xml:space="preserve">MUNICIPIO DE LA JAGU                 </v>
          </cell>
          <cell r="E615" t="str">
            <v xml:space="preserve">CENTRO                        LA JAGUA DE IBIRICO           CL 5 9-31                                                   </v>
          </cell>
        </row>
        <row r="616">
          <cell r="A616">
            <v>1102230</v>
          </cell>
          <cell r="B616">
            <v>46079</v>
          </cell>
          <cell r="C616" t="str">
            <v xml:space="preserve">MUNICIPIO DE LA JAGU                 </v>
          </cell>
          <cell r="D616" t="str">
            <v xml:space="preserve">MUNICIPIO DE LA JAGU                 </v>
          </cell>
          <cell r="E616" t="str">
            <v xml:space="preserve">CENTRO                        LA JAGUA DE IBIRICO           CL 5 9-31                                                   </v>
          </cell>
        </row>
        <row r="617">
          <cell r="A617">
            <v>1102231</v>
          </cell>
          <cell r="B617">
            <v>46079</v>
          </cell>
          <cell r="C617" t="str">
            <v xml:space="preserve">MUNICIPIO DE LA JAGU                 </v>
          </cell>
          <cell r="D617" t="str">
            <v xml:space="preserve">MUNICIPIO DE LA JAGU                 </v>
          </cell>
          <cell r="E617" t="str">
            <v xml:space="preserve">CENTRO                        LA JAGUA DE IBIRICO           CL 5 9-31                                                   </v>
          </cell>
        </row>
        <row r="618">
          <cell r="A618">
            <v>1102232</v>
          </cell>
          <cell r="B618">
            <v>46079</v>
          </cell>
          <cell r="C618" t="str">
            <v xml:space="preserve">MUNICIPIO DE LA JAGU                 </v>
          </cell>
          <cell r="D618" t="str">
            <v xml:space="preserve">MUNICIPIO DE LA JAGU                 </v>
          </cell>
          <cell r="E618" t="str">
            <v xml:space="preserve">CENTRO                        LA JAGUA DE IBIRICO           CL 5 9-31                                                   </v>
          </cell>
        </row>
        <row r="619">
          <cell r="A619">
            <v>1102234</v>
          </cell>
          <cell r="B619">
            <v>46079</v>
          </cell>
          <cell r="C619" t="str">
            <v xml:space="preserve">MUNICIPIO DE LA JAGU                 </v>
          </cell>
          <cell r="D619" t="str">
            <v xml:space="preserve">MUNICIPIO DE LA JAGU                 </v>
          </cell>
          <cell r="E619" t="str">
            <v xml:space="preserve">CENTRO                        LA JAGUA DE IBIRICO           CL 5 9-31                                                   </v>
          </cell>
        </row>
        <row r="620">
          <cell r="A620">
            <v>1102235</v>
          </cell>
          <cell r="B620">
            <v>46079</v>
          </cell>
          <cell r="C620" t="str">
            <v xml:space="preserve">MUNICIPIO DE LA JAGU                 </v>
          </cell>
          <cell r="D620" t="str">
            <v xml:space="preserve">MUNICIPIO DE LA JAGU                 </v>
          </cell>
          <cell r="E620" t="str">
            <v xml:space="preserve">CENTRO                        LA JAGUA DE IBIRICO           CL 5 9-31                                                   </v>
          </cell>
        </row>
        <row r="621">
          <cell r="A621">
            <v>1301217</v>
          </cell>
          <cell r="B621">
            <v>46079</v>
          </cell>
          <cell r="C621" t="str">
            <v xml:space="preserve">MUNICIPIO DE LA JAGU                 </v>
          </cell>
          <cell r="D621" t="str">
            <v xml:space="preserve">MUNICIPIO DE LA JAGU                 </v>
          </cell>
          <cell r="E621" t="str">
            <v xml:space="preserve">CENTRO                        LA JAGUA DE IBIRICO           CL 5 9-31                                                   </v>
          </cell>
        </row>
        <row r="622">
          <cell r="A622">
            <v>1301220</v>
          </cell>
          <cell r="B622">
            <v>46079</v>
          </cell>
          <cell r="C622" t="str">
            <v xml:space="preserve">MUNICIPIO DE LA JAGU                 </v>
          </cell>
          <cell r="D622" t="str">
            <v xml:space="preserve">MUNICIPIO DE LA JAGU                 </v>
          </cell>
          <cell r="E622" t="str">
            <v xml:space="preserve">CENTRO                        LA JAGUA DE IBIRICO           CL 5 9-31                                                   </v>
          </cell>
        </row>
        <row r="623">
          <cell r="A623">
            <v>1301221</v>
          </cell>
          <cell r="B623">
            <v>46079</v>
          </cell>
          <cell r="C623" t="str">
            <v xml:space="preserve">MUNICIPIO DE LA JAGU                 </v>
          </cell>
          <cell r="D623" t="str">
            <v xml:space="preserve">MUNICIPIO DE LA JAGU                 </v>
          </cell>
          <cell r="E623" t="str">
            <v xml:space="preserve">CENTRO                        LA JAGUA DE IBIRICO           CL 5 9-31                                                   </v>
          </cell>
        </row>
        <row r="624">
          <cell r="A624">
            <v>1301222</v>
          </cell>
          <cell r="B624">
            <v>46079</v>
          </cell>
          <cell r="C624" t="str">
            <v xml:space="preserve">MUNICIPIO DE LA JAGU                 </v>
          </cell>
          <cell r="D624" t="str">
            <v xml:space="preserve">MUNICIPIO DE LA JAGU                 </v>
          </cell>
          <cell r="E624" t="str">
            <v xml:space="preserve">CENTRO                        LA JAGUA DE IBIRICO           CL 5 9-31                                                   </v>
          </cell>
        </row>
        <row r="625">
          <cell r="A625">
            <v>1301224</v>
          </cell>
          <cell r="B625">
            <v>46079</v>
          </cell>
          <cell r="C625" t="str">
            <v xml:space="preserve">MUNICIPIO DE LA JAGU                 </v>
          </cell>
          <cell r="D625" t="str">
            <v xml:space="preserve">MUNICIPIO DE LA JAGU                 </v>
          </cell>
          <cell r="E625" t="str">
            <v xml:space="preserve">CENTRO                        LA JAGUA DE IBIRICO           CL 5 9-31                                                   </v>
          </cell>
        </row>
        <row r="626">
          <cell r="A626">
            <v>1306029</v>
          </cell>
          <cell r="B626">
            <v>46079</v>
          </cell>
          <cell r="C626" t="str">
            <v xml:space="preserve">MUNICIPIO DE LA JAGU                 </v>
          </cell>
          <cell r="D626" t="str">
            <v xml:space="preserve">MUNICIPIO DE LA JAGU                 </v>
          </cell>
          <cell r="E626" t="str">
            <v xml:space="preserve">CENTRO                        LA JAGUA DE IBIRICO           CL 5 9-31                                                   </v>
          </cell>
        </row>
        <row r="627">
          <cell r="A627">
            <v>1306030</v>
          </cell>
          <cell r="B627">
            <v>46079</v>
          </cell>
          <cell r="C627" t="str">
            <v xml:space="preserve">MUNICIPIO DE LA JAGU                 </v>
          </cell>
          <cell r="D627" t="str">
            <v xml:space="preserve">MUNICIPIO DE LA JAGU                 </v>
          </cell>
          <cell r="E627" t="str">
            <v xml:space="preserve">CENTRO                        LA JAGUA DE IBIRICO           CL 5 9-31                                                   </v>
          </cell>
        </row>
        <row r="628">
          <cell r="A628">
            <v>1306031</v>
          </cell>
          <cell r="B628">
            <v>46079</v>
          </cell>
          <cell r="C628" t="str">
            <v xml:space="preserve">MUNICIPIO DE LA JAGU                 </v>
          </cell>
          <cell r="D628" t="str">
            <v xml:space="preserve">MUNICIPIO DE LA JAGU                 </v>
          </cell>
          <cell r="E628" t="str">
            <v xml:space="preserve">CENTRO                        LA JAGUA DE IBIRICO           CL 5 9-31                                                   </v>
          </cell>
        </row>
        <row r="629">
          <cell r="A629">
            <v>1392796</v>
          </cell>
          <cell r="B629">
            <v>46079</v>
          </cell>
          <cell r="C629" t="str">
            <v xml:space="preserve">MUNICIPIO DE LA JAGU                 </v>
          </cell>
          <cell r="D629" t="str">
            <v xml:space="preserve">MUNICIPIO DE LA JAGU                 </v>
          </cell>
          <cell r="E629" t="str">
            <v xml:space="preserve">CENTRO                        LA JAGUA DE IBIRICO           CL 5 9-31                                                   </v>
          </cell>
        </row>
        <row r="630">
          <cell r="A630">
            <v>1392805</v>
          </cell>
          <cell r="B630">
            <v>46079</v>
          </cell>
          <cell r="C630" t="str">
            <v xml:space="preserve">MUNICIPIO DE LA JAGU                 </v>
          </cell>
          <cell r="D630" t="str">
            <v xml:space="preserve">MUNICIPIO DE LA JAGU                 </v>
          </cell>
          <cell r="E630" t="str">
            <v xml:space="preserve">CENTRO                        LA JAGUA DE IBIRICO           CL 5 9-31                                                   </v>
          </cell>
        </row>
        <row r="631">
          <cell r="A631">
            <v>1392809</v>
          </cell>
          <cell r="B631">
            <v>46079</v>
          </cell>
          <cell r="C631" t="str">
            <v xml:space="preserve">MUNICIPIO DE LA JAGU                 </v>
          </cell>
          <cell r="D631" t="str">
            <v xml:space="preserve">MUNICIPIO DE LA JAGU                 </v>
          </cell>
          <cell r="E631" t="str">
            <v xml:space="preserve">CENTRO                        LA JAGUA DE IBIRICO           CL 5 9-31                                                   </v>
          </cell>
        </row>
        <row r="632">
          <cell r="A632">
            <v>1392813</v>
          </cell>
          <cell r="B632">
            <v>46079</v>
          </cell>
          <cell r="C632" t="str">
            <v xml:space="preserve">MUNICIPIO DE LA JAGU                 </v>
          </cell>
          <cell r="D632" t="str">
            <v xml:space="preserve">MUNICIPIO DE LA JAGU                 </v>
          </cell>
          <cell r="E632" t="str">
            <v xml:space="preserve">CENTRO                        LA JAGUA DE IBIRICO           CL 5 9-31                                                   </v>
          </cell>
        </row>
        <row r="633">
          <cell r="A633">
            <v>1392815</v>
          </cell>
          <cell r="B633">
            <v>46079</v>
          </cell>
          <cell r="C633" t="str">
            <v xml:space="preserve">MUNICIPIO DE LA JAGU                 </v>
          </cell>
          <cell r="D633" t="str">
            <v xml:space="preserve">MUNICIPIO DE LA JAGU                 </v>
          </cell>
          <cell r="E633" t="str">
            <v xml:space="preserve">CENTRO                        LA JAGUA DE IBIRICO           CL 5 9-31                                                   </v>
          </cell>
        </row>
        <row r="634">
          <cell r="A634">
            <v>1392818</v>
          </cell>
          <cell r="B634">
            <v>46079</v>
          </cell>
          <cell r="C634" t="str">
            <v xml:space="preserve">MUNICIPIO DE LA JAGU                 </v>
          </cell>
          <cell r="D634" t="str">
            <v xml:space="preserve">MUNICIPIO DE LA JAGU                 </v>
          </cell>
          <cell r="E634" t="str">
            <v xml:space="preserve">CENTRO                        LA JAGUA DE IBIRICO           CL 5 9-31                                                   </v>
          </cell>
        </row>
        <row r="635">
          <cell r="A635">
            <v>1392820</v>
          </cell>
          <cell r="B635">
            <v>46079</v>
          </cell>
          <cell r="C635" t="str">
            <v xml:space="preserve">MUNICIPIO DE LA JAGU                 </v>
          </cell>
          <cell r="D635" t="str">
            <v xml:space="preserve">MUNICIPIO DE LA JAGU                 </v>
          </cell>
          <cell r="E635" t="str">
            <v xml:space="preserve">CENTRO                        LA JAGUA DE IBIRICO           CL 5 9-31                                                   </v>
          </cell>
        </row>
        <row r="636">
          <cell r="A636">
            <v>1392822</v>
          </cell>
          <cell r="B636">
            <v>46079</v>
          </cell>
          <cell r="C636" t="str">
            <v xml:space="preserve">MUNICIPIO DE LA JAGU                 </v>
          </cell>
          <cell r="D636" t="str">
            <v xml:space="preserve">MUNICIPIO DE LA JAGU                 </v>
          </cell>
          <cell r="E636" t="str">
            <v xml:space="preserve">CENTRO                        LA JAGUA DE IBIRICO           CL 5 9-31                                                   </v>
          </cell>
        </row>
        <row r="637">
          <cell r="A637">
            <v>1392824</v>
          </cell>
          <cell r="B637">
            <v>46079</v>
          </cell>
          <cell r="C637" t="str">
            <v xml:space="preserve">MUNICIPIO DE LA JAGU                 </v>
          </cell>
          <cell r="D637" t="str">
            <v xml:space="preserve">MUNICIPIO DE LA JAGU                 </v>
          </cell>
          <cell r="E637" t="str">
            <v xml:space="preserve">CENTRO                        LA JAGUA DE IBIRICO           CL 5 9-31                                                   </v>
          </cell>
        </row>
        <row r="638">
          <cell r="A638">
            <v>1392827</v>
          </cell>
          <cell r="B638">
            <v>46079</v>
          </cell>
          <cell r="C638" t="str">
            <v xml:space="preserve">MUNICIPIO DE LA JAGU                 </v>
          </cell>
          <cell r="D638" t="str">
            <v xml:space="preserve">MUNICIPIO DE LA JAGU                 </v>
          </cell>
          <cell r="E638" t="str">
            <v xml:space="preserve">CENTRO                        LA JAGUA DE IBIRICO           CL 5 9-31                                                   </v>
          </cell>
        </row>
        <row r="639">
          <cell r="A639">
            <v>1392830</v>
          </cell>
          <cell r="B639">
            <v>46079</v>
          </cell>
          <cell r="C639" t="str">
            <v xml:space="preserve">MUNICIPIO DE LA JAGU                 </v>
          </cell>
          <cell r="D639" t="str">
            <v xml:space="preserve">MUNICIPIO DE LA JAGU                 </v>
          </cell>
          <cell r="E639" t="str">
            <v xml:space="preserve">CENTRO                        LA JAGUA DE IBIRICO           CL 5 9-31                                                   </v>
          </cell>
        </row>
        <row r="640">
          <cell r="A640">
            <v>1392832</v>
          </cell>
          <cell r="B640">
            <v>46079</v>
          </cell>
          <cell r="C640" t="str">
            <v xml:space="preserve">MUNICIPIO DE LA JAGU                 </v>
          </cell>
          <cell r="D640" t="str">
            <v xml:space="preserve">MUNICIPIO DE LA JAGU                 </v>
          </cell>
          <cell r="E640" t="str">
            <v xml:space="preserve">CENTRO                        LA JAGUA DE IBIRICO           CL 5 9-31                                                   </v>
          </cell>
        </row>
        <row r="641">
          <cell r="A641">
            <v>1392834</v>
          </cell>
          <cell r="B641">
            <v>46079</v>
          </cell>
          <cell r="C641" t="str">
            <v xml:space="preserve">MUNICIPIO DE LA JAGU                 </v>
          </cell>
          <cell r="D641" t="str">
            <v xml:space="preserve">MUNICIPIO DE LA JAGU                 </v>
          </cell>
          <cell r="E641" t="str">
            <v xml:space="preserve">CENTRO                        LA JAGUA DE IBIRICO           CL 5 9-31                                                   </v>
          </cell>
        </row>
        <row r="642">
          <cell r="A642">
            <v>1392837</v>
          </cell>
          <cell r="B642">
            <v>46079</v>
          </cell>
          <cell r="C642" t="str">
            <v xml:space="preserve">MUNICIPIO DE LA JAGU                 </v>
          </cell>
          <cell r="D642" t="str">
            <v xml:space="preserve">MUNICIPIO DE LA JAGU                 </v>
          </cell>
          <cell r="E642" t="str">
            <v xml:space="preserve">CENTRO                        LA JAGUA DE IBIRICO           CL 5 9-31                                                   </v>
          </cell>
        </row>
        <row r="643">
          <cell r="A643">
            <v>1392839</v>
          </cell>
          <cell r="B643">
            <v>46079</v>
          </cell>
          <cell r="C643" t="str">
            <v xml:space="preserve">MUNICIPIO DE LA JAGU                 </v>
          </cell>
          <cell r="D643" t="str">
            <v xml:space="preserve">MUNICIPIO DE LA JAGU                 </v>
          </cell>
          <cell r="E643" t="str">
            <v xml:space="preserve">CENTRO                        LA JAGUA DE IBIRICO           CL 5 9-31                                                   </v>
          </cell>
        </row>
        <row r="644">
          <cell r="A644">
            <v>1392842</v>
          </cell>
          <cell r="B644">
            <v>46079</v>
          </cell>
          <cell r="C644" t="str">
            <v xml:space="preserve">MUNICIPIO DE LA JAGU                 </v>
          </cell>
          <cell r="D644" t="str">
            <v xml:space="preserve">MUNICIPIO DE LA JAGU                 </v>
          </cell>
          <cell r="E644" t="str">
            <v xml:space="preserve">CENTRO                        LA JAGUA DE IBIRICO           CL 5 9-31                                                   </v>
          </cell>
        </row>
        <row r="645">
          <cell r="A645">
            <v>1392844</v>
          </cell>
          <cell r="B645">
            <v>46079</v>
          </cell>
          <cell r="C645" t="str">
            <v xml:space="preserve">MUNICIPIO DE LA JAGU                 </v>
          </cell>
          <cell r="D645" t="str">
            <v xml:space="preserve">MUNICIPIO DE LA JAGU                 </v>
          </cell>
          <cell r="E645" t="str">
            <v xml:space="preserve">CENTRO                        LA JAGUA DE IBIRICO           CL 5 9-31                                                   </v>
          </cell>
        </row>
        <row r="646">
          <cell r="A646">
            <v>1392847</v>
          </cell>
          <cell r="B646">
            <v>46079</v>
          </cell>
          <cell r="C646" t="str">
            <v xml:space="preserve">MUNICIPIO DE LA JAGU                 </v>
          </cell>
          <cell r="D646" t="str">
            <v xml:space="preserve">MUNICIPIO DE LA JAGU                 </v>
          </cell>
          <cell r="E646" t="str">
            <v xml:space="preserve">CENTRO                        LA JAGUA DE IBIRICO           CL 5 9-31                                                   </v>
          </cell>
        </row>
        <row r="647">
          <cell r="A647">
            <v>1392850</v>
          </cell>
          <cell r="B647">
            <v>46079</v>
          </cell>
          <cell r="C647" t="str">
            <v xml:space="preserve">MUNICIPIO DE LA JAGU                 </v>
          </cell>
          <cell r="D647" t="str">
            <v xml:space="preserve">MUNICIPIO DE LA JAGU                 </v>
          </cell>
          <cell r="E647" t="str">
            <v xml:space="preserve">CENTRO                        LA JAGUA DE IBIRICO           CL 5 9-31                                                   </v>
          </cell>
        </row>
        <row r="648">
          <cell r="A648">
            <v>1392852</v>
          </cell>
          <cell r="B648">
            <v>46079</v>
          </cell>
          <cell r="C648" t="str">
            <v xml:space="preserve">MUNICIPIO DE LA JAGU                 </v>
          </cell>
          <cell r="D648" t="str">
            <v xml:space="preserve">MUNICIPIO DE LA JAGU                 </v>
          </cell>
          <cell r="E648" t="str">
            <v xml:space="preserve">CENTRO                        LA JAGUA DE IBIRICO           CL 5 9-31                                                   </v>
          </cell>
        </row>
        <row r="649">
          <cell r="A649">
            <v>1392855</v>
          </cell>
          <cell r="B649">
            <v>46079</v>
          </cell>
          <cell r="C649" t="str">
            <v xml:space="preserve">MUNICIPIO DE LA JAGU                 </v>
          </cell>
          <cell r="D649" t="str">
            <v xml:space="preserve">MUNICIPIO DE LA JAGU                 </v>
          </cell>
          <cell r="E649" t="str">
            <v xml:space="preserve">CENTRO                        LA JAGUA DE IBIRICO           CL 5 9-31                                                   </v>
          </cell>
        </row>
        <row r="650">
          <cell r="A650">
            <v>1392856</v>
          </cell>
          <cell r="B650">
            <v>46079</v>
          </cell>
          <cell r="C650" t="str">
            <v xml:space="preserve">MUNICIPIO DE LA JAGU                 </v>
          </cell>
          <cell r="D650" t="str">
            <v xml:space="preserve">MUNICIPIO DE LA JAGU                 </v>
          </cell>
          <cell r="E650" t="str">
            <v xml:space="preserve">CENTRO                        LA JAGUA DE IBIRICO           CL 5 9-31                                                   </v>
          </cell>
        </row>
        <row r="651">
          <cell r="A651">
            <v>1392858</v>
          </cell>
          <cell r="B651">
            <v>46079</v>
          </cell>
          <cell r="C651" t="str">
            <v xml:space="preserve">MUNICIPIO DE LA JAGU                 </v>
          </cell>
          <cell r="D651" t="str">
            <v xml:space="preserve">MUNICIPIO DE LA JAGU                 </v>
          </cell>
          <cell r="E651" t="str">
            <v xml:space="preserve">CENTRO                        LA JAGUA DE IBIRICO           CL 5 9-31                                                   </v>
          </cell>
        </row>
        <row r="652">
          <cell r="A652">
            <v>1392860</v>
          </cell>
          <cell r="B652">
            <v>46079</v>
          </cell>
          <cell r="C652" t="str">
            <v xml:space="preserve">MUNICIPIO DE LA JAGU                 </v>
          </cell>
          <cell r="D652" t="str">
            <v xml:space="preserve">MUNICIPIO DE LA JAGU                 </v>
          </cell>
          <cell r="E652" t="str">
            <v xml:space="preserve">CENTRO                        LA JAGUA DE IBIRICO           CL 5 9-31                                                   </v>
          </cell>
        </row>
        <row r="653">
          <cell r="A653">
            <v>5800213</v>
          </cell>
          <cell r="B653">
            <v>46079</v>
          </cell>
          <cell r="C653" t="str">
            <v xml:space="preserve">MUNICIPIO DE LA JAGU                 </v>
          </cell>
          <cell r="D653" t="str">
            <v xml:space="preserve">MUNICIPIO DE LA JAGU                 </v>
          </cell>
          <cell r="E653" t="str">
            <v xml:space="preserve">CENTRO                        LA JAGUA DE IBIRICO           CL 5 9-31                                                   </v>
          </cell>
        </row>
        <row r="654">
          <cell r="A654">
            <v>5801401</v>
          </cell>
          <cell r="B654">
            <v>46079</v>
          </cell>
          <cell r="C654" t="str">
            <v xml:space="preserve">MUNICIPIO DE LA JAGU                 </v>
          </cell>
          <cell r="D654" t="str">
            <v xml:space="preserve">MUNICIPIO DE LA JAGU                 </v>
          </cell>
          <cell r="E654" t="str">
            <v xml:space="preserve">CENTRO                        LA JAGUA DE IBIRICO           CL 5 9-31                                                   </v>
          </cell>
        </row>
        <row r="655">
          <cell r="A655">
            <v>5803399</v>
          </cell>
          <cell r="B655">
            <v>46079</v>
          </cell>
          <cell r="C655" t="str">
            <v xml:space="preserve">MUNICIPIO DE LA JAGU                 </v>
          </cell>
          <cell r="D655" t="str">
            <v xml:space="preserve">MUNICIPIO DE LA JAGU                 </v>
          </cell>
          <cell r="E655" t="str">
            <v xml:space="preserve">CENTRO                        LA JAGUA DE IBIRICO           CL 5 9-31                                                   </v>
          </cell>
        </row>
        <row r="656">
          <cell r="A656">
            <v>5803455</v>
          </cell>
          <cell r="B656">
            <v>46079</v>
          </cell>
          <cell r="C656" t="str">
            <v xml:space="preserve">MUNICIPIO DE LA JAGU                 </v>
          </cell>
          <cell r="D656" t="str">
            <v xml:space="preserve">MUNICIPIO DE LA JAGU                 </v>
          </cell>
          <cell r="E656" t="str">
            <v xml:space="preserve">CENTRO                        LA JAGUA DE IBIRICO           CL 5 9-31                                                   </v>
          </cell>
        </row>
        <row r="657">
          <cell r="A657">
            <v>5805482</v>
          </cell>
          <cell r="B657">
            <v>46079</v>
          </cell>
          <cell r="C657" t="str">
            <v xml:space="preserve">MUNICIPIO DE LA JAGU                 </v>
          </cell>
          <cell r="D657" t="str">
            <v xml:space="preserve">MUNICIPIO DE LA JAGU                 </v>
          </cell>
          <cell r="E657" t="str">
            <v xml:space="preserve">CENTRO                        LA JAGUA DE IBIRICO           CL 5 9-31                                                   </v>
          </cell>
        </row>
        <row r="658">
          <cell r="A658">
            <v>5805485</v>
          </cell>
          <cell r="B658">
            <v>46079</v>
          </cell>
          <cell r="C658" t="str">
            <v xml:space="preserve">MUNICIPIO DE LA JAGU                 </v>
          </cell>
          <cell r="D658" t="str">
            <v xml:space="preserve">MUNICIPIO DE LA JAGU                 </v>
          </cell>
          <cell r="E658" t="str">
            <v xml:space="preserve">CENTRO                        LA JAGUA DE IBIRICO           CL 5 9-31                                                   </v>
          </cell>
        </row>
        <row r="659">
          <cell r="A659">
            <v>5824751</v>
          </cell>
          <cell r="B659">
            <v>46079</v>
          </cell>
          <cell r="C659" t="str">
            <v xml:space="preserve">MUNICIPIO DE LA JAGU                 </v>
          </cell>
          <cell r="D659" t="str">
            <v xml:space="preserve">MUNICIPIO DE LA JAGU                 </v>
          </cell>
          <cell r="E659" t="str">
            <v xml:space="preserve">CENTRO                        LA JAGUA DE IBIRICO           CL 5 9-31                                                   </v>
          </cell>
        </row>
        <row r="660">
          <cell r="A660">
            <v>5837530</v>
          </cell>
          <cell r="B660">
            <v>46079</v>
          </cell>
          <cell r="C660" t="str">
            <v xml:space="preserve">MUNICIPIO DE LA JAGU                 </v>
          </cell>
          <cell r="D660" t="str">
            <v xml:space="preserve">MUNICIPIO DE LA JAGU                 </v>
          </cell>
          <cell r="E660" t="str">
            <v xml:space="preserve">CENTRO                        LA JAGUA DE IBIRICO           CL 5 9-31                                                   </v>
          </cell>
        </row>
        <row r="661">
          <cell r="A661">
            <v>5837594</v>
          </cell>
          <cell r="B661">
            <v>46079</v>
          </cell>
          <cell r="C661" t="str">
            <v xml:space="preserve">MUNICIPIO DE LA JAGU                 </v>
          </cell>
          <cell r="D661" t="str">
            <v xml:space="preserve">MUNICIPIO DE LA JAGU                 </v>
          </cell>
          <cell r="E661" t="str">
            <v xml:space="preserve">CENTRO                        LA JAGUA DE IBIRICO           CL 5 9-31                                                   </v>
          </cell>
        </row>
        <row r="662">
          <cell r="A662">
            <v>5837627</v>
          </cell>
          <cell r="B662">
            <v>46079</v>
          </cell>
          <cell r="C662" t="str">
            <v xml:space="preserve">MUNICIPIO DE LA JAGU                 </v>
          </cell>
          <cell r="D662" t="str">
            <v xml:space="preserve">MUNICIPIO DE LA JAGU                 </v>
          </cell>
          <cell r="E662" t="str">
            <v xml:space="preserve">CENTRO                        LA JAGUA DE IBIRICO           CL 5 9-31                                                   </v>
          </cell>
        </row>
        <row r="663">
          <cell r="A663">
            <v>5852111</v>
          </cell>
          <cell r="B663">
            <v>46079</v>
          </cell>
          <cell r="C663" t="str">
            <v xml:space="preserve">MUNICIPIO DE LA JAGU                 </v>
          </cell>
          <cell r="D663" t="str">
            <v xml:space="preserve">MUNICIPIO DE LA JAGU                 </v>
          </cell>
          <cell r="E663" t="str">
            <v xml:space="preserve">CENTRO                        LA JAGUA DE IBIRICO           CL 5 9-31                                                   </v>
          </cell>
        </row>
        <row r="664">
          <cell r="A664">
            <v>6696688</v>
          </cell>
          <cell r="B664">
            <v>46079</v>
          </cell>
          <cell r="C664" t="str">
            <v xml:space="preserve">MUNICIPIO DE LA JAGU                 </v>
          </cell>
          <cell r="D664" t="str">
            <v xml:space="preserve">MUNICIPIO DE LA JAGU                 </v>
          </cell>
          <cell r="E664" t="str">
            <v xml:space="preserve">CENTRO                        LA JAGUA DE IBIRICO           CL 5 9-31                                                   </v>
          </cell>
        </row>
        <row r="665">
          <cell r="A665">
            <v>6812916</v>
          </cell>
          <cell r="B665">
            <v>46079</v>
          </cell>
          <cell r="C665" t="str">
            <v xml:space="preserve">MUNICIPIO DE LA JAGU                 </v>
          </cell>
          <cell r="D665" t="str">
            <v xml:space="preserve">MUNICIPIO DE LA JAGU                 </v>
          </cell>
          <cell r="E665" t="str">
            <v xml:space="preserve">CENTRO                        LA JAGUA DE IBIRICO           CL 5 9-31                                                   </v>
          </cell>
        </row>
        <row r="666">
          <cell r="A666">
            <v>6812921</v>
          </cell>
          <cell r="B666">
            <v>46079</v>
          </cell>
          <cell r="C666" t="str">
            <v xml:space="preserve">MUNICIPIO DE LA JAGU                 </v>
          </cell>
          <cell r="D666" t="str">
            <v xml:space="preserve">MUNICIPIO DE LA JAGU                 </v>
          </cell>
          <cell r="E666" t="str">
            <v xml:space="preserve">CENTRO                        LA JAGUA DE IBIRICO           CL 5 9-31                                                   </v>
          </cell>
        </row>
        <row r="667">
          <cell r="A667">
            <v>7421169</v>
          </cell>
          <cell r="B667">
            <v>46079</v>
          </cell>
          <cell r="C667" t="str">
            <v xml:space="preserve">MUNICIPIO DE LA JAGU                 </v>
          </cell>
          <cell r="D667" t="str">
            <v xml:space="preserve">MUNICIPIO DE LA JAGU                 </v>
          </cell>
          <cell r="E667" t="str">
            <v xml:space="preserve">CENTRO                        LA JAGUA DE IBIRICO           CL 5 9-31                                                   </v>
          </cell>
        </row>
        <row r="668">
          <cell r="A668">
            <v>7508763</v>
          </cell>
          <cell r="B668">
            <v>46079</v>
          </cell>
          <cell r="C668" t="str">
            <v xml:space="preserve">MUNICIPIO DE LA JAGU                 </v>
          </cell>
          <cell r="D668" t="str">
            <v xml:space="preserve">MUNICIPIO DE LA JAGU                 </v>
          </cell>
          <cell r="E668" t="str">
            <v xml:space="preserve">CENTRO                        LA JAGUA DE IBIRICO           CL 5 9-31                                                   </v>
          </cell>
        </row>
        <row r="669">
          <cell r="A669">
            <v>7565886</v>
          </cell>
          <cell r="B669">
            <v>46079</v>
          </cell>
          <cell r="C669" t="str">
            <v xml:space="preserve">MUNICIPIO DE LA JAGU                 </v>
          </cell>
          <cell r="D669" t="str">
            <v xml:space="preserve">MUNICIPIO DE LA JAGU                 </v>
          </cell>
          <cell r="E669" t="str">
            <v xml:space="preserve">CENTRO                        LA JAGUA DE IBIRICO           CL 5 9-31                                                   </v>
          </cell>
        </row>
        <row r="670">
          <cell r="A670">
            <v>7586783</v>
          </cell>
          <cell r="B670">
            <v>46079</v>
          </cell>
          <cell r="C670" t="str">
            <v xml:space="preserve">MUNICIPIO DE LA JAGU                 </v>
          </cell>
          <cell r="D670" t="str">
            <v xml:space="preserve">MUNICIPIO DE LA JAGU                 </v>
          </cell>
          <cell r="E670" t="str">
            <v xml:space="preserve">CENTRO                        LA JAGUA DE IBIRICO           CL 5 9-31                                                   </v>
          </cell>
        </row>
        <row r="671">
          <cell r="A671">
            <v>7612736</v>
          </cell>
          <cell r="B671">
            <v>46079</v>
          </cell>
          <cell r="C671" t="str">
            <v xml:space="preserve">MUNICIPIO DE LA JAGU                 </v>
          </cell>
          <cell r="D671" t="str">
            <v xml:space="preserve">MUNICIPIO DE LA JAGU                 </v>
          </cell>
          <cell r="E671" t="str">
            <v xml:space="preserve">CENTRO                        LA JAGUA DE IBIRICO           CL 5 9-31                                                   </v>
          </cell>
        </row>
        <row r="672">
          <cell r="A672">
            <v>7628974</v>
          </cell>
          <cell r="B672">
            <v>46079</v>
          </cell>
          <cell r="C672" t="str">
            <v xml:space="preserve">MUNICIPIO DE LA JAGU                 </v>
          </cell>
          <cell r="D672" t="str">
            <v xml:space="preserve">MUNICIPIO DE LA JAGU                 </v>
          </cell>
          <cell r="E672" t="str">
            <v xml:space="preserve">CENTRO                        LA JAGUA DE IBIRICO           CL 5 9-31                                                   </v>
          </cell>
        </row>
        <row r="673">
          <cell r="A673">
            <v>7680028</v>
          </cell>
          <cell r="B673">
            <v>46079</v>
          </cell>
          <cell r="C673" t="str">
            <v xml:space="preserve">MUNICIPIO DE LA JAGU                 </v>
          </cell>
          <cell r="D673" t="str">
            <v xml:space="preserve">MUNICIPIO DE LA JAGU                 </v>
          </cell>
          <cell r="E673" t="str">
            <v xml:space="preserve">CENTRO                        LA JAGUA DE IBIRICO           CL 5 9-31                                                   </v>
          </cell>
        </row>
        <row r="674">
          <cell r="A674">
            <v>7682217</v>
          </cell>
          <cell r="B674">
            <v>46079</v>
          </cell>
          <cell r="C674" t="str">
            <v xml:space="preserve">MUNICIPIO DE LA JAGU                 </v>
          </cell>
          <cell r="D674" t="str">
            <v xml:space="preserve">MUNICIPIO DE LA JAGU                 </v>
          </cell>
          <cell r="E674" t="str">
            <v xml:space="preserve">CENTRO                        LA JAGUA DE IBIRICO           CL 5 9-31                                                   </v>
          </cell>
        </row>
        <row r="675">
          <cell r="A675">
            <v>7686891</v>
          </cell>
          <cell r="B675">
            <v>46079</v>
          </cell>
          <cell r="C675" t="str">
            <v xml:space="preserve">MUNICIPIO DE LA JAGU                 </v>
          </cell>
          <cell r="D675" t="str">
            <v xml:space="preserve">MUNICIPIO DE LA JAGU                 </v>
          </cell>
          <cell r="E675" t="str">
            <v xml:space="preserve">CENTRO                        LA JAGUA DE IBIRICO           CL 5 9-31                                                   </v>
          </cell>
        </row>
        <row r="676">
          <cell r="A676">
            <v>7688978</v>
          </cell>
          <cell r="B676">
            <v>46079</v>
          </cell>
          <cell r="C676" t="str">
            <v xml:space="preserve">MUNICIPIO DE LA JAGU                 </v>
          </cell>
          <cell r="D676" t="str">
            <v xml:space="preserve">MUNICIPIO DE LA JAGU                 </v>
          </cell>
          <cell r="E676" t="str">
            <v xml:space="preserve">CENTRO                        LA JAGUA DE IBIRICO           CL 5 9-31                                                   </v>
          </cell>
        </row>
        <row r="677">
          <cell r="A677">
            <v>7698757</v>
          </cell>
          <cell r="B677">
            <v>46079</v>
          </cell>
          <cell r="C677" t="str">
            <v xml:space="preserve">MUNICIPIO DE LA JAGU                 </v>
          </cell>
          <cell r="D677" t="str">
            <v xml:space="preserve">MUNICIPIO DE LA JAGU                 </v>
          </cell>
          <cell r="E677" t="str">
            <v xml:space="preserve">CENTRO                        LA JAGUA DE IBIRICO           CL 5 9-31                                                   </v>
          </cell>
        </row>
        <row r="678">
          <cell r="A678">
            <v>7698758</v>
          </cell>
          <cell r="B678">
            <v>46079</v>
          </cell>
          <cell r="C678" t="str">
            <v xml:space="preserve">MUNICIPIO DE LA JAGU                 </v>
          </cell>
          <cell r="D678" t="str">
            <v xml:space="preserve">MUNICIPIO DE LA JAGU                 </v>
          </cell>
          <cell r="E678" t="str">
            <v xml:space="preserve">CENTRO                        LA JAGUA DE IBIRICO           CL 5 9-31                                                   </v>
          </cell>
        </row>
        <row r="679">
          <cell r="A679">
            <v>7705906</v>
          </cell>
          <cell r="B679">
            <v>46079</v>
          </cell>
          <cell r="C679" t="str">
            <v xml:space="preserve">MUNICIPIO DE LA JAGU                 </v>
          </cell>
          <cell r="D679" t="str">
            <v xml:space="preserve">MUNICIPIO DE LA JAGU                 </v>
          </cell>
          <cell r="E679" t="str">
            <v xml:space="preserve">CENTRO                        LA JAGUA DE IBIRICO           CL 5 9-31                                                   </v>
          </cell>
        </row>
        <row r="680">
          <cell r="A680">
            <v>7717723</v>
          </cell>
          <cell r="B680">
            <v>46079</v>
          </cell>
          <cell r="C680" t="str">
            <v xml:space="preserve">MUNICIPIO DE LA JAGU                 </v>
          </cell>
          <cell r="D680" t="str">
            <v xml:space="preserve">MUNICIPIO DE LA JAGU                 </v>
          </cell>
          <cell r="E680" t="str">
            <v xml:space="preserve">CENTRO                        LA JAGUA DE IBIRICO           CL 5 9-31                                                   </v>
          </cell>
        </row>
        <row r="681">
          <cell r="A681">
            <v>7719269</v>
          </cell>
          <cell r="B681">
            <v>46079</v>
          </cell>
          <cell r="C681" t="str">
            <v xml:space="preserve">MUNICIPIO DE LA JAGU                 </v>
          </cell>
          <cell r="D681" t="str">
            <v xml:space="preserve">MUNICIPIO DE LA JAGU                 </v>
          </cell>
          <cell r="E681" t="str">
            <v xml:space="preserve">CENTRO                        LA JAGUA DE IBIRICO           CL 5 9-31                                                   </v>
          </cell>
        </row>
        <row r="682">
          <cell r="A682">
            <v>7719271</v>
          </cell>
          <cell r="B682">
            <v>46079</v>
          </cell>
          <cell r="C682" t="str">
            <v xml:space="preserve">MUNICIPIO DE LA JAGU                 </v>
          </cell>
          <cell r="D682" t="str">
            <v xml:space="preserve">MUNICIPIO DE LA JAGU                 </v>
          </cell>
          <cell r="E682" t="str">
            <v xml:space="preserve">CENTRO                        LA JAGUA DE IBIRICO           CL 5 9-31                                                   </v>
          </cell>
        </row>
        <row r="683">
          <cell r="A683">
            <v>7719275</v>
          </cell>
          <cell r="B683">
            <v>46079</v>
          </cell>
          <cell r="C683" t="str">
            <v xml:space="preserve">MUNICIPIO DE LA JAGU                 </v>
          </cell>
          <cell r="D683" t="str">
            <v xml:space="preserve">MUNICIPIO DE LA JAGU                 </v>
          </cell>
          <cell r="E683" t="str">
            <v xml:space="preserve">CENTRO                        LA JAGUA DE IBIRICO           CL 5 9-31                                                   </v>
          </cell>
        </row>
        <row r="684">
          <cell r="A684">
            <v>7719771</v>
          </cell>
          <cell r="B684">
            <v>46079</v>
          </cell>
          <cell r="C684" t="str">
            <v xml:space="preserve">MUNICIPIO DE LA JAGU                 </v>
          </cell>
          <cell r="D684" t="str">
            <v xml:space="preserve">MUNICIPIO DE LA JAGU                 </v>
          </cell>
          <cell r="E684" t="str">
            <v xml:space="preserve">CENTRO                        LA JAGUA DE IBIRICO           CL 5 9-31                                                   </v>
          </cell>
        </row>
        <row r="685">
          <cell r="A685">
            <v>7736598</v>
          </cell>
          <cell r="B685">
            <v>46079</v>
          </cell>
          <cell r="C685" t="str">
            <v xml:space="preserve">MUNICIPIO DE LA JAGU                 </v>
          </cell>
          <cell r="D685" t="str">
            <v xml:space="preserve">MUNICIPIO DE LA JAGU                 </v>
          </cell>
          <cell r="E685" t="str">
            <v xml:space="preserve">CENTRO                        LA JAGUA DE IBIRICO           CL 5 9-31                                                   </v>
          </cell>
        </row>
        <row r="686">
          <cell r="A686">
            <v>7736599</v>
          </cell>
          <cell r="B686">
            <v>46079</v>
          </cell>
          <cell r="C686" t="str">
            <v xml:space="preserve">MUNICIPIO DE LA JAGU                 </v>
          </cell>
          <cell r="D686" t="str">
            <v xml:space="preserve">MUNICIPIO DE LA JAGU                 </v>
          </cell>
          <cell r="E686" t="str">
            <v xml:space="preserve">CENTRO                        LA JAGUA DE IBIRICO           CL 5 9-31                                                   </v>
          </cell>
        </row>
        <row r="687">
          <cell r="A687">
            <v>7753765</v>
          </cell>
          <cell r="B687">
            <v>46079</v>
          </cell>
          <cell r="C687" t="str">
            <v xml:space="preserve">MUNICIPIO DE LA JAGU                 </v>
          </cell>
          <cell r="D687" t="str">
            <v xml:space="preserve">MUNICIPIO DE LA JAGU                 </v>
          </cell>
          <cell r="E687" t="str">
            <v xml:space="preserve">CENTRO                        LA JAGUA DE IBIRICO           CL 5 9-31                                                   </v>
          </cell>
        </row>
        <row r="688">
          <cell r="A688">
            <v>7770233</v>
          </cell>
          <cell r="B688">
            <v>46079</v>
          </cell>
          <cell r="C688" t="str">
            <v xml:space="preserve">MUNICIPIO DE LA JAGU                 </v>
          </cell>
          <cell r="D688" t="str">
            <v xml:space="preserve">MUNICIPIO DE LA JAGU                 </v>
          </cell>
          <cell r="E688" t="str">
            <v xml:space="preserve">CENTRO                        LA JAGUA DE IBIRICO           CL 5 9-31                                                   </v>
          </cell>
        </row>
        <row r="689">
          <cell r="A689">
            <v>7779370</v>
          </cell>
          <cell r="B689">
            <v>46079</v>
          </cell>
          <cell r="C689" t="str">
            <v xml:space="preserve">MUNICIPIO DE LA JAGU                 </v>
          </cell>
          <cell r="D689" t="str">
            <v xml:space="preserve">MUNICIPIO DE LA JAGU                 </v>
          </cell>
          <cell r="E689" t="str">
            <v xml:space="preserve">CENTRO                        LA JAGUA DE IBIRICO           CL 5 9-31                                                   </v>
          </cell>
        </row>
        <row r="690">
          <cell r="A690">
            <v>7791031</v>
          </cell>
          <cell r="B690">
            <v>46079</v>
          </cell>
          <cell r="C690" t="str">
            <v xml:space="preserve">MUNICIPIO DE LA JAGU                 </v>
          </cell>
          <cell r="D690" t="str">
            <v xml:space="preserve">MUNICIPIO DE LA JAGU                 </v>
          </cell>
          <cell r="E690" t="str">
            <v xml:space="preserve">CENTRO                        LA JAGUA DE IBIRICO           CL 5 9-31                                                   </v>
          </cell>
        </row>
        <row r="691">
          <cell r="A691">
            <v>7791075</v>
          </cell>
          <cell r="B691">
            <v>46079</v>
          </cell>
          <cell r="C691" t="str">
            <v xml:space="preserve">MUNICIPIO DE LA JAGU                 </v>
          </cell>
          <cell r="D691" t="str">
            <v xml:space="preserve">MUNICIPIO DE LA JAGU                 </v>
          </cell>
          <cell r="E691" t="str">
            <v xml:space="preserve">CENTRO                        LA JAGUA DE IBIRICO           CL 5 9-31                                                   </v>
          </cell>
        </row>
        <row r="692">
          <cell r="A692">
            <v>7791520</v>
          </cell>
          <cell r="B692">
            <v>46079</v>
          </cell>
          <cell r="C692" t="str">
            <v xml:space="preserve">MUNICIPIO DE LA JAGU                 </v>
          </cell>
          <cell r="D692" t="str">
            <v xml:space="preserve">MUNICIPIO DE LA JAGU                 </v>
          </cell>
          <cell r="E692" t="str">
            <v xml:space="preserve">CENTRO                        LA JAGUA DE IBIRICO           CL 5 9-31                                                   </v>
          </cell>
        </row>
        <row r="693">
          <cell r="A693">
            <v>7791552</v>
          </cell>
          <cell r="B693">
            <v>46079</v>
          </cell>
          <cell r="C693" t="str">
            <v xml:space="preserve">MUNICIPIO DE LA JAGU                 </v>
          </cell>
          <cell r="D693" t="str">
            <v xml:space="preserve">MUNICIPIO DE LA JAGU                 </v>
          </cell>
          <cell r="E693" t="str">
            <v xml:space="preserve">CENTRO                        LA JAGUA DE IBIRICO           CL 5 9-31                                                   </v>
          </cell>
        </row>
        <row r="694">
          <cell r="A694">
            <v>7794795</v>
          </cell>
          <cell r="B694">
            <v>46079</v>
          </cell>
          <cell r="C694" t="str">
            <v xml:space="preserve">MUNICIPIO DE LA JAGU                 </v>
          </cell>
          <cell r="D694" t="str">
            <v xml:space="preserve">MUNICIPIO DE LA JAGU                 </v>
          </cell>
          <cell r="E694" t="str">
            <v xml:space="preserve">CENTRO                        LA JAGUA DE IBIRICO           CL 5 9-31                                                   </v>
          </cell>
        </row>
        <row r="695">
          <cell r="A695">
            <v>7794797</v>
          </cell>
          <cell r="B695">
            <v>46079</v>
          </cell>
          <cell r="C695" t="str">
            <v xml:space="preserve">MUNICIPIO DE LA JAGU                 </v>
          </cell>
          <cell r="D695" t="str">
            <v xml:space="preserve">MUNICIPIO DE LA JAGU                 </v>
          </cell>
          <cell r="E695" t="str">
            <v xml:space="preserve">CENTRO                        LA JAGUA DE IBIRICO           CL 5 9-31                                                   </v>
          </cell>
        </row>
        <row r="696">
          <cell r="A696">
            <v>7794800</v>
          </cell>
          <cell r="B696">
            <v>46079</v>
          </cell>
          <cell r="C696" t="str">
            <v xml:space="preserve">MUNICIPIO DE LA JAGU                 </v>
          </cell>
          <cell r="D696" t="str">
            <v xml:space="preserve">MUNICIPIO DE LA JAGU                 </v>
          </cell>
          <cell r="E696" t="str">
            <v xml:space="preserve">CENTRO                        LA JAGUA DE IBIRICO           CL 5 9-31                                                   </v>
          </cell>
        </row>
        <row r="697">
          <cell r="A697">
            <v>7794814</v>
          </cell>
          <cell r="B697">
            <v>46079</v>
          </cell>
          <cell r="C697" t="str">
            <v xml:space="preserve">MUNICIPIO DE LA JAGU                 </v>
          </cell>
          <cell r="D697" t="str">
            <v xml:space="preserve">MUNICIPIO DE LA JAGU                 </v>
          </cell>
          <cell r="E697" t="str">
            <v xml:space="preserve">CENTRO                        LA JAGUA DE IBIRICO           CL 5 9-31                                                   </v>
          </cell>
        </row>
        <row r="698">
          <cell r="A698">
            <v>7798735</v>
          </cell>
          <cell r="B698">
            <v>46079</v>
          </cell>
          <cell r="C698" t="str">
            <v xml:space="preserve">MUNICIPIO DE LA JAGU                 </v>
          </cell>
          <cell r="D698" t="str">
            <v xml:space="preserve">MUNICIPIO DE LA JAGU                 </v>
          </cell>
          <cell r="E698" t="str">
            <v xml:space="preserve">CENTRO                        LA JAGUA DE IBIRICO           CL 5 9-31                                                   </v>
          </cell>
        </row>
        <row r="699">
          <cell r="A699">
            <v>7809095</v>
          </cell>
          <cell r="B699">
            <v>46079</v>
          </cell>
          <cell r="C699" t="str">
            <v xml:space="preserve">MUNICIPIO DE LA JAGU                 </v>
          </cell>
          <cell r="D699" t="str">
            <v xml:space="preserve">MUNICIPIO DE LA JAGU                 </v>
          </cell>
          <cell r="E699" t="str">
            <v xml:space="preserve">CENTRO                        LA JAGUA DE IBIRICO           CL 5 9-31                                                   </v>
          </cell>
        </row>
        <row r="700">
          <cell r="A700">
            <v>7811709</v>
          </cell>
          <cell r="B700">
            <v>46079</v>
          </cell>
          <cell r="C700" t="str">
            <v xml:space="preserve">MUNICIPIO DE LA JAGU                 </v>
          </cell>
          <cell r="D700" t="str">
            <v xml:space="preserve">MUNICIPIO DE LA JAGU                 </v>
          </cell>
          <cell r="E700" t="str">
            <v xml:space="preserve">CENTRO                        LA JAGUA DE IBIRICO           CL 5 9-31                                                   </v>
          </cell>
        </row>
        <row r="701">
          <cell r="A701">
            <v>7844282</v>
          </cell>
          <cell r="B701">
            <v>46079</v>
          </cell>
          <cell r="C701" t="str">
            <v xml:space="preserve">MUNICIPIO DE LA JAGU                 </v>
          </cell>
          <cell r="D701" t="str">
            <v xml:space="preserve">MUNICIPIO DE LA JAGU                 </v>
          </cell>
          <cell r="E701" t="str">
            <v xml:space="preserve">CENTRO                        LA JAGUA DE IBIRICO           CL 5 9-31                                                   </v>
          </cell>
        </row>
        <row r="702">
          <cell r="A702">
            <v>7896180</v>
          </cell>
          <cell r="B702">
            <v>46079</v>
          </cell>
          <cell r="C702" t="str">
            <v xml:space="preserve">MUNICIPIO DE LA JAGU                 </v>
          </cell>
          <cell r="D702" t="str">
            <v xml:space="preserve">MUNICIPIO DE LA JAGU                 </v>
          </cell>
          <cell r="E702" t="str">
            <v xml:space="preserve">CENTRO                        LA JAGUA DE IBIRICO           CL 5 9-31                                                   </v>
          </cell>
        </row>
        <row r="703">
          <cell r="A703">
            <v>7904486</v>
          </cell>
          <cell r="B703">
            <v>46079</v>
          </cell>
          <cell r="C703" t="str">
            <v xml:space="preserve">MUNICIPIO DE LA JAGU                 </v>
          </cell>
          <cell r="D703" t="str">
            <v xml:space="preserve">MUNICIPIO DE LA JAGU                 </v>
          </cell>
          <cell r="E703" t="str">
            <v xml:space="preserve">CENTRO                        LA JAGUA DE IBIRICO           CL 5 9-31                                                   </v>
          </cell>
        </row>
        <row r="704">
          <cell r="A704">
            <v>7904488</v>
          </cell>
          <cell r="B704">
            <v>46079</v>
          </cell>
          <cell r="C704" t="str">
            <v xml:space="preserve">MUNICIPIO DE LA JAGU                 </v>
          </cell>
          <cell r="D704" t="str">
            <v xml:space="preserve">MUNICIPIO DE LA JAGU                 </v>
          </cell>
          <cell r="E704" t="str">
            <v xml:space="preserve">CENTRO                        LA JAGUA DE IBIRICO           CL 5 9-31                                                   </v>
          </cell>
        </row>
        <row r="705">
          <cell r="A705">
            <v>7904492</v>
          </cell>
          <cell r="B705">
            <v>46079</v>
          </cell>
          <cell r="C705" t="str">
            <v xml:space="preserve">MUNICIPIO DE LA JAGU                 </v>
          </cell>
          <cell r="D705" t="str">
            <v xml:space="preserve">MUNICIPIO DE LA JAGU                 </v>
          </cell>
          <cell r="E705" t="str">
            <v xml:space="preserve">CENTRO                        LA JAGUA DE IBIRICO           CL 5 9-31                                                   </v>
          </cell>
        </row>
        <row r="706">
          <cell r="A706">
            <v>1060780</v>
          </cell>
          <cell r="B706">
            <v>46079</v>
          </cell>
          <cell r="C706" t="str">
            <v xml:space="preserve">MUNICIPIO DE LA JAGU                 </v>
          </cell>
          <cell r="D706" t="str">
            <v xml:space="preserve">MUNICIPIO DE LA JAGU                 </v>
          </cell>
          <cell r="E706" t="str">
            <v xml:space="preserve">CENTRO                        LA JAGUA DE IBIRICO           CL 7 SN-1                                                   </v>
          </cell>
        </row>
        <row r="707">
          <cell r="A707">
            <v>5803410</v>
          </cell>
          <cell r="B707">
            <v>46079</v>
          </cell>
          <cell r="C707" t="str">
            <v xml:space="preserve">MUNICIPIO DE LA JAGU                 </v>
          </cell>
          <cell r="D707" t="str">
            <v xml:space="preserve">MUNICIPIO DE LA JAGU                 </v>
          </cell>
          <cell r="E707" t="str">
            <v xml:space="preserve">CENTRO                        LA JAGUA DE IBIRICO           CL 7 SN-1                                                   </v>
          </cell>
        </row>
        <row r="708">
          <cell r="A708">
            <v>5803417</v>
          </cell>
          <cell r="B708">
            <v>46079</v>
          </cell>
          <cell r="C708" t="str">
            <v xml:space="preserve">MUNICIPIO DE LA JAGU                 </v>
          </cell>
          <cell r="D708" t="str">
            <v xml:space="preserve">MUNICIPIO DE LA JAGU                 </v>
          </cell>
          <cell r="E708" t="str">
            <v xml:space="preserve">CENTRO                        LA JAGUA DE IBIRICO           CL 7 SN-1                                                   </v>
          </cell>
        </row>
        <row r="709">
          <cell r="A709">
            <v>5803424</v>
          </cell>
          <cell r="B709">
            <v>46079</v>
          </cell>
          <cell r="C709" t="str">
            <v xml:space="preserve">MUNICIPIO DE LA JAGU                 </v>
          </cell>
          <cell r="D709" t="str">
            <v xml:space="preserve">MUNICIPIO DE LA JAGU                 </v>
          </cell>
          <cell r="E709" t="str">
            <v xml:space="preserve">CENTRO                        LA JAGUA DE IBIRICO           CL 7 SN-1                                                   </v>
          </cell>
        </row>
        <row r="710">
          <cell r="A710">
            <v>5803464</v>
          </cell>
          <cell r="B710">
            <v>46079</v>
          </cell>
          <cell r="C710" t="str">
            <v xml:space="preserve">MUNICIPIO DE LA JAGU                 </v>
          </cell>
          <cell r="D710" t="str">
            <v xml:space="preserve">MUNICIPIO DE LA JAGU                 </v>
          </cell>
          <cell r="E710" t="str">
            <v xml:space="preserve">CENTRO                        LA JAGUA DE IBIRICO           CL 7 SN-1                                                   </v>
          </cell>
        </row>
        <row r="711">
          <cell r="A711">
            <v>5805483</v>
          </cell>
          <cell r="B711">
            <v>46079</v>
          </cell>
          <cell r="C711" t="str">
            <v xml:space="preserve">MUNICIPIO DE LA JAGU                 </v>
          </cell>
          <cell r="D711" t="str">
            <v xml:space="preserve">MUNICIPIO DE LA JAGU                 </v>
          </cell>
          <cell r="E711" t="str">
            <v xml:space="preserve">CENTRO                        LA JAGUA DE IBIRICO           CL 7 SN-1                                                   </v>
          </cell>
        </row>
        <row r="712">
          <cell r="A712">
            <v>5805484</v>
          </cell>
          <cell r="B712">
            <v>46079</v>
          </cell>
          <cell r="C712" t="str">
            <v xml:space="preserve">MUNICIPIO DE LA JAGU                 </v>
          </cell>
          <cell r="D712" t="str">
            <v xml:space="preserve">MUNICIPIO DE LA JAGU                 </v>
          </cell>
          <cell r="E712" t="str">
            <v xml:space="preserve">CENTRO                        LA JAGUA DE IBIRICO           CL 7 SN-1                                                   </v>
          </cell>
        </row>
        <row r="713">
          <cell r="A713">
            <v>5814731</v>
          </cell>
          <cell r="B713">
            <v>46079</v>
          </cell>
          <cell r="C713" t="str">
            <v xml:space="preserve">MUNICIPIO DE LA JAGU                 </v>
          </cell>
          <cell r="D713" t="str">
            <v xml:space="preserve">MUNICIPIO DE LA JAGU                 </v>
          </cell>
          <cell r="E713" t="str">
            <v xml:space="preserve">CENTRO                        LA JAGUA DE IBIRICO           CL 7 SN-1                                                   </v>
          </cell>
        </row>
        <row r="714">
          <cell r="A714">
            <v>5837017</v>
          </cell>
          <cell r="B714">
            <v>46079</v>
          </cell>
          <cell r="C714" t="str">
            <v xml:space="preserve">MUNICIPIO DE LA JAGU                 </v>
          </cell>
          <cell r="D714" t="str">
            <v xml:space="preserve">MUNICIPIO DE LA JAGU                 </v>
          </cell>
          <cell r="E714" t="str">
            <v xml:space="preserve">CENTRO                        LA JAGUA DE IBIRICO           CL 7 SN-1                                                   </v>
          </cell>
        </row>
        <row r="715">
          <cell r="A715">
            <v>5837298</v>
          </cell>
          <cell r="B715">
            <v>46079</v>
          </cell>
          <cell r="C715" t="str">
            <v xml:space="preserve">MUNICIPIO DE LA JAGU                 </v>
          </cell>
          <cell r="D715" t="str">
            <v xml:space="preserve">MUNICIPIO DE LA JAGU                 </v>
          </cell>
          <cell r="E715" t="str">
            <v xml:space="preserve">CENTRO                        LA JAGUA DE IBIRICO           CL 7 SN-1                                                   </v>
          </cell>
        </row>
        <row r="716">
          <cell r="A716">
            <v>5838307</v>
          </cell>
          <cell r="B716">
            <v>46079</v>
          </cell>
          <cell r="C716" t="str">
            <v xml:space="preserve">MUNICIPIO DE LA JAGU                 </v>
          </cell>
          <cell r="D716" t="str">
            <v xml:space="preserve">MUNICIPIO DE LA JAGU                 </v>
          </cell>
          <cell r="E716" t="str">
            <v xml:space="preserve">CENTRO                        LA JAGUA DE IBIRICO           CL 7 SN-1                                                   </v>
          </cell>
        </row>
        <row r="717">
          <cell r="A717">
            <v>5838307</v>
          </cell>
          <cell r="B717">
            <v>46079</v>
          </cell>
          <cell r="C717" t="str">
            <v xml:space="preserve">MUNICIPIO DE LA JAGU                 </v>
          </cell>
          <cell r="D717" t="str">
            <v xml:space="preserve">MUNICIPIO DE LA JAGU                 </v>
          </cell>
          <cell r="E717" t="str">
            <v xml:space="preserve">CENTRO                        LA JAGUA DE IBIRICO           CL 7 SN-1                                                   </v>
          </cell>
        </row>
        <row r="718">
          <cell r="A718">
            <v>5838357</v>
          </cell>
          <cell r="B718">
            <v>46079</v>
          </cell>
          <cell r="C718" t="str">
            <v xml:space="preserve">MUNICIPIO DE LA JAGU                 </v>
          </cell>
          <cell r="D718" t="str">
            <v xml:space="preserve">MUNICIPIO DE LA JAGU                 </v>
          </cell>
          <cell r="E718" t="str">
            <v xml:space="preserve">CENTRO                        LA JAGUA DE IBIRICO           CL 7 SN-1                                                   </v>
          </cell>
        </row>
        <row r="719">
          <cell r="A719">
            <v>5838562</v>
          </cell>
          <cell r="B719">
            <v>46079</v>
          </cell>
          <cell r="C719" t="str">
            <v xml:space="preserve">MUNICIPIO DE LA JAGU                 </v>
          </cell>
          <cell r="D719" t="str">
            <v xml:space="preserve">MUNICIPIO DE LA JAGU                 </v>
          </cell>
          <cell r="E719" t="str">
            <v xml:space="preserve">CENTRO                        LA JAGUA DE IBIRICO           CL 7 SN-1                                                   </v>
          </cell>
        </row>
        <row r="720">
          <cell r="A720">
            <v>5838987</v>
          </cell>
          <cell r="B720">
            <v>46079</v>
          </cell>
          <cell r="C720" t="str">
            <v xml:space="preserve">MUNICIPIO DE LA JAGU                 </v>
          </cell>
          <cell r="D720" t="str">
            <v xml:space="preserve">MUNICIPIO DE LA JAGU                 </v>
          </cell>
          <cell r="E720" t="str">
            <v xml:space="preserve">CENTRO                        LA JAGUA DE IBIRICO           CL 7 SN-1                                                   </v>
          </cell>
        </row>
        <row r="721">
          <cell r="A721">
            <v>6702545</v>
          </cell>
          <cell r="B721">
            <v>46079</v>
          </cell>
          <cell r="C721" t="str">
            <v xml:space="preserve">MUNICIPIO DE LA JAGU                 </v>
          </cell>
          <cell r="D721" t="str">
            <v xml:space="preserve">MUNICIPIO DE LA JAGU                 </v>
          </cell>
          <cell r="E721" t="str">
            <v xml:space="preserve">CENTRO                        LA JAGUA DE IBIRICO           CL 7 SN-1                                                   </v>
          </cell>
        </row>
        <row r="722">
          <cell r="A722">
            <v>6887966</v>
          </cell>
          <cell r="B722">
            <v>46079</v>
          </cell>
          <cell r="C722" t="str">
            <v xml:space="preserve">MUNICIPIO DE LA JAGU                 </v>
          </cell>
          <cell r="D722" t="str">
            <v xml:space="preserve">MUNICIPIO DE LA JAGU                 </v>
          </cell>
          <cell r="E722" t="str">
            <v xml:space="preserve">CENTRO                        LA JAGUA DE IBIRICO           CL 7 SN-1                                                   </v>
          </cell>
        </row>
        <row r="723">
          <cell r="A723">
            <v>7649886</v>
          </cell>
          <cell r="B723">
            <v>46079</v>
          </cell>
          <cell r="C723" t="str">
            <v xml:space="preserve">MUNICIPIO DE LA JAGU                 </v>
          </cell>
          <cell r="D723" t="str">
            <v xml:space="preserve">MUNICIPIO DE LA JAGU                 </v>
          </cell>
          <cell r="E723" t="str">
            <v xml:space="preserve">CENTRO                        LA JAGUA DE IBIRICO           CL 7 SN-1                                                   </v>
          </cell>
        </row>
        <row r="724">
          <cell r="A724">
            <v>7753812</v>
          </cell>
          <cell r="B724">
            <v>46079</v>
          </cell>
          <cell r="C724" t="str">
            <v xml:space="preserve">MUNICIPIO DE LA JAGU                 </v>
          </cell>
          <cell r="D724" t="str">
            <v xml:space="preserve">MUNICIPIO DE LA JAGU                 </v>
          </cell>
          <cell r="E724" t="str">
            <v xml:space="preserve">CENTRO                        LA JAGUA DE IBIRICO           CL 7 SN-1                                                   </v>
          </cell>
        </row>
        <row r="725">
          <cell r="A725">
            <v>7807615</v>
          </cell>
          <cell r="B725">
            <v>46079</v>
          </cell>
          <cell r="C725" t="str">
            <v xml:space="preserve">MUNICIPIO DE LA JAGU                 </v>
          </cell>
          <cell r="D725" t="str">
            <v xml:space="preserve">MUNICIPIO DE LA JAGU                 </v>
          </cell>
          <cell r="E725" t="str">
            <v xml:space="preserve">CENTRO                        LA JAGUA DE IBIRICO           CL 7 SN-1                                                   </v>
          </cell>
        </row>
        <row r="726">
          <cell r="A726">
            <v>7807627</v>
          </cell>
          <cell r="B726">
            <v>46079</v>
          </cell>
          <cell r="C726" t="str">
            <v xml:space="preserve">MUNICIPIO DE LA JAGU                 </v>
          </cell>
          <cell r="D726" t="str">
            <v xml:space="preserve">MUNICIPIO DE LA JAGU                 </v>
          </cell>
          <cell r="E726" t="str">
            <v xml:space="preserve">CENTRO                        LA JAGUA DE IBIRICO           CL 7 SN-1                                                   </v>
          </cell>
        </row>
        <row r="727">
          <cell r="A727">
            <v>7807629</v>
          </cell>
          <cell r="B727">
            <v>46079</v>
          </cell>
          <cell r="C727" t="str">
            <v xml:space="preserve">MUNICIPIO DE LA JAGU                 </v>
          </cell>
          <cell r="D727" t="str">
            <v xml:space="preserve">MUNICIPIO DE LA JAGU                 </v>
          </cell>
          <cell r="E727" t="str">
            <v xml:space="preserve">CENTRO                        LA JAGUA DE IBIRICO           CL 7 SN-1                                                   </v>
          </cell>
        </row>
        <row r="728">
          <cell r="A728">
            <v>7807630</v>
          </cell>
          <cell r="B728">
            <v>46079</v>
          </cell>
          <cell r="C728" t="str">
            <v xml:space="preserve">MUNICIPIO DE LA JAGU                 </v>
          </cell>
          <cell r="D728" t="str">
            <v xml:space="preserve">MUNICIPIO DE LA JAGU                 </v>
          </cell>
          <cell r="E728" t="str">
            <v xml:space="preserve">CENTRO                        LA JAGUA DE IBIRICO           CL 7 SN-1                                                   </v>
          </cell>
        </row>
        <row r="729">
          <cell r="A729">
            <v>7807632</v>
          </cell>
          <cell r="B729">
            <v>46079</v>
          </cell>
          <cell r="C729" t="str">
            <v xml:space="preserve">MUNICIPIO DE LA JAGU                 </v>
          </cell>
          <cell r="D729" t="str">
            <v xml:space="preserve">MUNICIPIO DE LA JAGU                 </v>
          </cell>
          <cell r="E729" t="str">
            <v xml:space="preserve">CENTRO                        LA JAGUA DE IBIRICO           CL 7 SN-1                                                   </v>
          </cell>
        </row>
        <row r="730">
          <cell r="A730">
            <v>7807633</v>
          </cell>
          <cell r="B730">
            <v>46079</v>
          </cell>
          <cell r="C730" t="str">
            <v xml:space="preserve">MUNICIPIO DE LA JAGU                 </v>
          </cell>
          <cell r="D730" t="str">
            <v xml:space="preserve">MUNICIPIO DE LA JAGU                 </v>
          </cell>
          <cell r="E730" t="str">
            <v xml:space="preserve">CENTRO                        LA JAGUA DE IBIRICO           CL 7 SN-1                                                   </v>
          </cell>
        </row>
        <row r="731">
          <cell r="A731">
            <v>7807639</v>
          </cell>
          <cell r="B731">
            <v>46079</v>
          </cell>
          <cell r="C731" t="str">
            <v xml:space="preserve">MUNICIPIO DE LA JAGU                 </v>
          </cell>
          <cell r="D731" t="str">
            <v xml:space="preserve">MUNICIPIO DE LA JAGU                 </v>
          </cell>
          <cell r="E731" t="str">
            <v xml:space="preserve">CENTRO                        LA JAGUA DE IBIRICO           CL 7 SN-1                                                   </v>
          </cell>
        </row>
        <row r="732">
          <cell r="A732">
            <v>7807644</v>
          </cell>
          <cell r="B732">
            <v>46079</v>
          </cell>
          <cell r="C732" t="str">
            <v xml:space="preserve">MUNICIPIO DE LA JAGU                 </v>
          </cell>
          <cell r="D732" t="str">
            <v xml:space="preserve">MUNICIPIO DE LA JAGU                 </v>
          </cell>
          <cell r="E732" t="str">
            <v xml:space="preserve">CENTRO                        LA JAGUA DE IBIRICO           CL 7 SN-1                                                   </v>
          </cell>
        </row>
        <row r="733">
          <cell r="A733">
            <v>7807648</v>
          </cell>
          <cell r="B733">
            <v>46079</v>
          </cell>
          <cell r="C733" t="str">
            <v xml:space="preserve">MUNICIPIO DE LA JAGU                 </v>
          </cell>
          <cell r="D733" t="str">
            <v xml:space="preserve">MUNICIPIO DE LA JAGU                 </v>
          </cell>
          <cell r="E733" t="str">
            <v xml:space="preserve">CENTRO                        LA JAGUA DE IBIRICO           CL 7 SN-1                                                   </v>
          </cell>
        </row>
        <row r="734">
          <cell r="A734">
            <v>7807650</v>
          </cell>
          <cell r="B734">
            <v>46079</v>
          </cell>
          <cell r="C734" t="str">
            <v xml:space="preserve">MUNICIPIO DE LA JAGU                 </v>
          </cell>
          <cell r="D734" t="str">
            <v xml:space="preserve">MUNICIPIO DE LA JAGU                 </v>
          </cell>
          <cell r="E734" t="str">
            <v xml:space="preserve">CENTRO                        LA JAGUA DE IBIRICO           CL 7 SN-1                                                   </v>
          </cell>
        </row>
        <row r="735">
          <cell r="A735">
            <v>7807651</v>
          </cell>
          <cell r="B735">
            <v>46079</v>
          </cell>
          <cell r="C735" t="str">
            <v xml:space="preserve">MUNICIPIO DE LA JAGU                 </v>
          </cell>
          <cell r="D735" t="str">
            <v xml:space="preserve">MUNICIPIO DE LA JAGU                 </v>
          </cell>
          <cell r="E735" t="str">
            <v xml:space="preserve">CENTRO                        LA JAGUA DE IBIRICO           CL 7 SN-1                                                   </v>
          </cell>
        </row>
        <row r="736">
          <cell r="A736">
            <v>7807652</v>
          </cell>
          <cell r="B736">
            <v>46079</v>
          </cell>
          <cell r="C736" t="str">
            <v xml:space="preserve">MUNICIPIO DE LA JAGU                 </v>
          </cell>
          <cell r="D736" t="str">
            <v xml:space="preserve">MUNICIPIO DE LA JAGU                 </v>
          </cell>
          <cell r="E736" t="str">
            <v xml:space="preserve">CENTRO                        LA JAGUA DE IBIRICO           CL 7 SN-1                                                   </v>
          </cell>
        </row>
        <row r="737">
          <cell r="A737">
            <v>7807653</v>
          </cell>
          <cell r="B737">
            <v>46079</v>
          </cell>
          <cell r="C737" t="str">
            <v xml:space="preserve">MUNICIPIO DE LA JAGU                 </v>
          </cell>
          <cell r="D737" t="str">
            <v xml:space="preserve">MUNICIPIO DE LA JAGU                 </v>
          </cell>
          <cell r="E737" t="str">
            <v xml:space="preserve">CENTRO                        LA JAGUA DE IBIRICO           CL 7 SN-1                                                   </v>
          </cell>
        </row>
        <row r="738">
          <cell r="A738">
            <v>7807656</v>
          </cell>
          <cell r="B738">
            <v>46079</v>
          </cell>
          <cell r="C738" t="str">
            <v xml:space="preserve">MUNICIPIO DE LA JAGU                 </v>
          </cell>
          <cell r="D738" t="str">
            <v xml:space="preserve">MUNICIPIO DE LA JAGU                 </v>
          </cell>
          <cell r="E738" t="str">
            <v xml:space="preserve">CENTRO                        LA JAGUA DE IBIRICO           CL 7 SN-1                                                   </v>
          </cell>
        </row>
        <row r="739">
          <cell r="A739">
            <v>7807657</v>
          </cell>
          <cell r="B739">
            <v>46079</v>
          </cell>
          <cell r="C739" t="str">
            <v xml:space="preserve">MUNICIPIO DE LA JAGU                 </v>
          </cell>
          <cell r="D739" t="str">
            <v xml:space="preserve">MUNICIPIO DE LA JAGU                 </v>
          </cell>
          <cell r="E739" t="str">
            <v xml:space="preserve">CENTRO                        LA JAGUA DE IBIRICO           CL 7 SN-1                                                   </v>
          </cell>
        </row>
        <row r="740">
          <cell r="A740">
            <v>7809086</v>
          </cell>
          <cell r="B740">
            <v>46079</v>
          </cell>
          <cell r="C740" t="str">
            <v xml:space="preserve">MUNICIPIO DE LA JAGU                 </v>
          </cell>
          <cell r="D740" t="str">
            <v xml:space="preserve">MUNICIPIO DE LA JAGU                 </v>
          </cell>
          <cell r="E740" t="str">
            <v xml:space="preserve">CENTRO                        LA JAGUA DE IBIRICO           CL 7 SN-1                                                   </v>
          </cell>
        </row>
        <row r="741">
          <cell r="A741">
            <v>7809092</v>
          </cell>
          <cell r="B741">
            <v>46079</v>
          </cell>
          <cell r="C741" t="str">
            <v xml:space="preserve">MUNICIPIO DE LA JAGU                 </v>
          </cell>
          <cell r="D741" t="str">
            <v xml:space="preserve">MUNICIPIO DE LA JAGU                 </v>
          </cell>
          <cell r="E741" t="str">
            <v xml:space="preserve">CENTRO                        LA JAGUA DE IBIRICO           CL 7 SN-1                                                   </v>
          </cell>
        </row>
        <row r="742">
          <cell r="A742">
            <v>7809327</v>
          </cell>
          <cell r="B742">
            <v>46079</v>
          </cell>
          <cell r="C742" t="str">
            <v xml:space="preserve">MUNICIPIO DE LA JAGU                 </v>
          </cell>
          <cell r="D742" t="str">
            <v xml:space="preserve">MUNICIPIO DE LA JAGU                 </v>
          </cell>
          <cell r="E742" t="str">
            <v xml:space="preserve">CENTRO                        LA JAGUA DE IBIRICO           CL 7 SN-1                                                   </v>
          </cell>
        </row>
        <row r="743">
          <cell r="A743">
            <v>7809329</v>
          </cell>
          <cell r="B743">
            <v>46079</v>
          </cell>
          <cell r="C743" t="str">
            <v xml:space="preserve">MUNICIPIO DE LA JAGU                 </v>
          </cell>
          <cell r="D743" t="str">
            <v xml:space="preserve">MUNICIPIO DE LA JAGU                 </v>
          </cell>
          <cell r="E743" t="str">
            <v xml:space="preserve">CENTRO                        LA JAGUA DE IBIRICO           CL 7 SN-1                                                   </v>
          </cell>
        </row>
        <row r="744">
          <cell r="A744">
            <v>7809334</v>
          </cell>
          <cell r="B744">
            <v>46079</v>
          </cell>
          <cell r="C744" t="str">
            <v xml:space="preserve">MUNICIPIO DE LA JAGU                 </v>
          </cell>
          <cell r="D744" t="str">
            <v xml:space="preserve">MUNICIPIO DE LA JAGU                 </v>
          </cell>
          <cell r="E744" t="str">
            <v xml:space="preserve">CENTRO                        LA JAGUA DE IBIRICO           CL 7 SN-1                                                   </v>
          </cell>
        </row>
        <row r="745">
          <cell r="A745">
            <v>7809338</v>
          </cell>
          <cell r="B745">
            <v>46079</v>
          </cell>
          <cell r="C745" t="str">
            <v xml:space="preserve">MUNICIPIO DE LA JAGU                 </v>
          </cell>
          <cell r="D745" t="str">
            <v xml:space="preserve">MUNICIPIO DE LA JAGU                 </v>
          </cell>
          <cell r="E745" t="str">
            <v xml:space="preserve">CENTRO                        LA JAGUA DE IBIRICO           CL 7 SN-1                                                   </v>
          </cell>
        </row>
        <row r="746">
          <cell r="A746">
            <v>7809341</v>
          </cell>
          <cell r="B746">
            <v>46079</v>
          </cell>
          <cell r="C746" t="str">
            <v xml:space="preserve">MUNICIPIO DE LA JAGU                 </v>
          </cell>
          <cell r="D746" t="str">
            <v xml:space="preserve">MUNICIPIO DE LA JAGU                 </v>
          </cell>
          <cell r="E746" t="str">
            <v xml:space="preserve">CENTRO                        LA JAGUA DE IBIRICO           CL 7 SN-1                                                   </v>
          </cell>
        </row>
        <row r="747">
          <cell r="A747">
            <v>7809400</v>
          </cell>
          <cell r="B747">
            <v>46079</v>
          </cell>
          <cell r="C747" t="str">
            <v xml:space="preserve">MUNICIPIO DE LA JAGU                 </v>
          </cell>
          <cell r="D747" t="str">
            <v xml:space="preserve">MUNICIPIO DE LA JAGU                 </v>
          </cell>
          <cell r="E747" t="str">
            <v xml:space="preserve">CENTRO                        LA JAGUA DE IBIRICO           CL 7 SN-1                                                   </v>
          </cell>
        </row>
        <row r="748">
          <cell r="A748">
            <v>7809415</v>
          </cell>
          <cell r="B748">
            <v>46079</v>
          </cell>
          <cell r="C748" t="str">
            <v xml:space="preserve">MUNICIPIO DE LA JAGU                 </v>
          </cell>
          <cell r="D748" t="str">
            <v xml:space="preserve">MUNICIPIO DE LA JAGU                 </v>
          </cell>
          <cell r="E748" t="str">
            <v xml:space="preserve">CENTRO                        LA JAGUA DE IBIRICO           CL 7 SN-1                                                   </v>
          </cell>
        </row>
        <row r="749">
          <cell r="A749">
            <v>7809419</v>
          </cell>
          <cell r="B749">
            <v>46079</v>
          </cell>
          <cell r="C749" t="str">
            <v xml:space="preserve">MUNICIPIO DE LA JAGU                 </v>
          </cell>
          <cell r="D749" t="str">
            <v xml:space="preserve">MUNICIPIO DE LA JAGU                 </v>
          </cell>
          <cell r="E749" t="str">
            <v xml:space="preserve">CENTRO                        LA JAGUA DE IBIRICO           CL 7 SN-1                                                   </v>
          </cell>
        </row>
        <row r="750">
          <cell r="A750">
            <v>7809475</v>
          </cell>
          <cell r="B750">
            <v>46079</v>
          </cell>
          <cell r="C750" t="str">
            <v xml:space="preserve">MUNICIPIO DE LA JAGU                 </v>
          </cell>
          <cell r="D750" t="str">
            <v xml:space="preserve">MUNICIPIO DE LA JAGU                 </v>
          </cell>
          <cell r="E750" t="str">
            <v xml:space="preserve">CENTRO                        LA JAGUA DE IBIRICO           CL 7 SN-1                                                   </v>
          </cell>
        </row>
        <row r="751">
          <cell r="A751">
            <v>7809475</v>
          </cell>
          <cell r="B751">
            <v>46079</v>
          </cell>
          <cell r="C751" t="str">
            <v xml:space="preserve">MUNICIPIO DE LA JAGU                 </v>
          </cell>
          <cell r="D751" t="str">
            <v xml:space="preserve">MUNICIPIO DE LA JAGU                 </v>
          </cell>
          <cell r="E751" t="str">
            <v xml:space="preserve">CENTRO                        LA JAGUA DE IBIRICO           CL 7 SN-1                                                   </v>
          </cell>
        </row>
        <row r="752">
          <cell r="A752">
            <v>7809529</v>
          </cell>
          <cell r="B752">
            <v>46079</v>
          </cell>
          <cell r="C752" t="str">
            <v xml:space="preserve">MUNICIPIO DE LA JAGU                 </v>
          </cell>
          <cell r="D752" t="str">
            <v xml:space="preserve">MUNICIPIO DE LA JAGU                 </v>
          </cell>
          <cell r="E752" t="str">
            <v xml:space="preserve">CENTRO                        LA JAGUA DE IBIRICO           CL 7 SN-1                                                   </v>
          </cell>
        </row>
        <row r="753">
          <cell r="A753">
            <v>7809536</v>
          </cell>
          <cell r="B753">
            <v>46079</v>
          </cell>
          <cell r="C753" t="str">
            <v xml:space="preserve">MUNICIPIO DE LA JAGU                 </v>
          </cell>
          <cell r="D753" t="str">
            <v xml:space="preserve">MUNICIPIO DE LA JAGU                 </v>
          </cell>
          <cell r="E753" t="str">
            <v xml:space="preserve">CENTRO                        LA JAGUA DE IBIRICO           CL 7 SN-1                                                   </v>
          </cell>
        </row>
        <row r="754">
          <cell r="A754">
            <v>7827534</v>
          </cell>
          <cell r="B754">
            <v>46079</v>
          </cell>
          <cell r="C754" t="str">
            <v xml:space="preserve">MUNICIPIO DE LA JAGU                 </v>
          </cell>
          <cell r="D754" t="str">
            <v xml:space="preserve">MUNICIPIO DE LA JAGU                 </v>
          </cell>
          <cell r="E754" t="str">
            <v xml:space="preserve">CENTRO                        LA JAGUA DE IBIRICO           CL 7 SN-1                                                   </v>
          </cell>
        </row>
        <row r="755">
          <cell r="A755">
            <v>7873000</v>
          </cell>
          <cell r="B755">
            <v>46079</v>
          </cell>
          <cell r="C755" t="str">
            <v xml:space="preserve">MUNICIPIO DE LA JAGU                 </v>
          </cell>
          <cell r="D755" t="str">
            <v xml:space="preserve">MUNICIPIO DE LA JAGU                 </v>
          </cell>
          <cell r="E755" t="str">
            <v xml:space="preserve">CENTRO                        LA JAGUA DE IBIRICO           CL 7 SN-1                                                   </v>
          </cell>
        </row>
        <row r="756">
          <cell r="A756">
            <v>5803395</v>
          </cell>
          <cell r="B756">
            <v>46079</v>
          </cell>
          <cell r="C756" t="str">
            <v xml:space="preserve">HOSPITAL JORGE ISAAC                 </v>
          </cell>
          <cell r="D756" t="str">
            <v xml:space="preserve">HOSPITAL JORGE ISAAC                 </v>
          </cell>
          <cell r="E756" t="str">
            <v xml:space="preserve">CENTRO                        LA JAGUA DE IBIRICO           CR 2 CL 5-75                                                </v>
          </cell>
        </row>
        <row r="757">
          <cell r="A757">
            <v>5821666</v>
          </cell>
          <cell r="B757">
            <v>46079</v>
          </cell>
          <cell r="C757" t="str">
            <v xml:space="preserve">HOSPITAL JORGE ISAAC                 </v>
          </cell>
          <cell r="D757" t="str">
            <v xml:space="preserve">HOSPITAL JORGE ISAAC                 </v>
          </cell>
          <cell r="E757" t="str">
            <v xml:space="preserve">CENTRO                        LA JAGUA DE IBIRICO           CR 2 CL 5-75                                                </v>
          </cell>
        </row>
        <row r="758">
          <cell r="A758">
            <v>5852061</v>
          </cell>
          <cell r="B758">
            <v>46079</v>
          </cell>
          <cell r="C758" t="str">
            <v xml:space="preserve">HOSPITAL JORGE ISAAC                 </v>
          </cell>
          <cell r="D758" t="str">
            <v xml:space="preserve">HOSPITAL JORGE ISAAC                 </v>
          </cell>
          <cell r="E758" t="str">
            <v xml:space="preserve">CENTRO                        LA JAGUA DE IBIRICO           CR 2 CL 5-75                                                </v>
          </cell>
        </row>
        <row r="759">
          <cell r="A759">
            <v>6884100</v>
          </cell>
          <cell r="B759">
            <v>46079</v>
          </cell>
          <cell r="C759" t="str">
            <v xml:space="preserve">HOSPITAL JORGE ISAAC                 </v>
          </cell>
          <cell r="D759" t="str">
            <v xml:space="preserve">HOSPITAL JORGE ISAAC                 </v>
          </cell>
          <cell r="E759" t="str">
            <v xml:space="preserve">CENTRO                        LA JAGUA DE IBIRICO           CR 2 CL 5-75                                                </v>
          </cell>
        </row>
        <row r="760">
          <cell r="A760">
            <v>7628976</v>
          </cell>
          <cell r="B760">
            <v>46079</v>
          </cell>
          <cell r="C760" t="str">
            <v xml:space="preserve">HOSPITAL JORGE ISAAC                 </v>
          </cell>
          <cell r="D760" t="str">
            <v xml:space="preserve">HOSPITAL JORGE ISAAC                 </v>
          </cell>
          <cell r="E760" t="str">
            <v xml:space="preserve">CENTRO                        LA JAGUA DE IBIRICO           CR 2 CL 5-75                                                </v>
          </cell>
        </row>
        <row r="761">
          <cell r="A761">
            <v>5803425</v>
          </cell>
          <cell r="B761">
            <v>46079</v>
          </cell>
          <cell r="C761" t="str">
            <v xml:space="preserve">CONCEJO MPAL DE LA J                 </v>
          </cell>
          <cell r="D761" t="str">
            <v xml:space="preserve">CONCEJO MPAL DE LA J                 </v>
          </cell>
          <cell r="E761" t="str">
            <v xml:space="preserve">OVELIO JIMENEZ                LA JAGUA DE IBIRICO           CR 4 CL 7-5                                                 </v>
          </cell>
        </row>
        <row r="762">
          <cell r="A762">
            <v>5803413</v>
          </cell>
          <cell r="B762">
            <v>46079</v>
          </cell>
          <cell r="C762" t="str">
            <v xml:space="preserve">AAA DE LA JAGUA DE I                 </v>
          </cell>
          <cell r="D762" t="str">
            <v xml:space="preserve">AAA DE LA JAGUA DE I                 </v>
          </cell>
          <cell r="E762" t="str">
            <v xml:space="preserve">CENTRO                        LA JAGUA DE IBIRICO           CL 5 9-89                                                   </v>
          </cell>
        </row>
        <row r="763">
          <cell r="A763">
            <v>5803421</v>
          </cell>
          <cell r="B763">
            <v>46079</v>
          </cell>
          <cell r="C763" t="str">
            <v xml:space="preserve">CUERPO BOMBEROS VOLU                 </v>
          </cell>
          <cell r="D763" t="str">
            <v xml:space="preserve">CUERPO BOMBEROS VOLU                 </v>
          </cell>
          <cell r="E763" t="str">
            <v xml:space="preserve">CENTRO                        LA JAGUA DE IBIRICO           CL 6 CR 4-17                                                </v>
          </cell>
        </row>
        <row r="764">
          <cell r="A764">
            <v>5803590</v>
          </cell>
          <cell r="B764">
            <v>46079</v>
          </cell>
          <cell r="C764" t="str">
            <v xml:space="preserve">EMPOSANDIEGO-EMPAZ                   </v>
          </cell>
          <cell r="D764" t="str">
            <v xml:space="preserve">EMPOSANDIEGO-EMPAZ                   </v>
          </cell>
          <cell r="E764" t="str">
            <v xml:space="preserve">SAN DIEGO RURAL               SAN DIEGO                     CARRT DE SAN DIEGO VIA AL ACUE KM 7-16                      </v>
          </cell>
        </row>
        <row r="765">
          <cell r="A765">
            <v>5803591</v>
          </cell>
          <cell r="B765">
            <v>46079</v>
          </cell>
          <cell r="C765" t="str">
            <v xml:space="preserve">HOSPITAL EL SOCORRO                  </v>
          </cell>
          <cell r="D765" t="str">
            <v xml:space="preserve">HOSPITAL EL SOCORRO                  </v>
          </cell>
          <cell r="E765" t="str">
            <v xml:space="preserve">CHICO                         SAN DIEGO                     CL 3 2-36                                                   </v>
          </cell>
        </row>
        <row r="766">
          <cell r="A766">
            <v>5808631</v>
          </cell>
          <cell r="B766">
            <v>46079</v>
          </cell>
          <cell r="C766" t="str">
            <v xml:space="preserve">HOSPITAL EL SOCORRO                  </v>
          </cell>
          <cell r="D766" t="str">
            <v xml:space="preserve">HOSPITAL EL SOCORRO                  </v>
          </cell>
          <cell r="E766" t="str">
            <v xml:space="preserve">CHICO                         SAN DIEGO                     CL 3 2-36                                                   </v>
          </cell>
        </row>
        <row r="767">
          <cell r="A767">
            <v>5808638</v>
          </cell>
          <cell r="B767">
            <v>46079</v>
          </cell>
          <cell r="C767" t="str">
            <v xml:space="preserve">HOSPITAL EL SOCORRO                  </v>
          </cell>
          <cell r="D767" t="str">
            <v xml:space="preserve">HOSPITAL EL SOCORRO                  </v>
          </cell>
          <cell r="E767" t="str">
            <v xml:space="preserve">CHICO                         SAN DIEGO                     CL 3 2-36                                                   </v>
          </cell>
        </row>
        <row r="768">
          <cell r="A768">
            <v>5817803</v>
          </cell>
          <cell r="B768">
            <v>46079</v>
          </cell>
          <cell r="C768" t="str">
            <v xml:space="preserve">HOSPITAL EL SOCORRO                  </v>
          </cell>
          <cell r="D768" t="str">
            <v xml:space="preserve">HOSPITAL EL SOCORRO                  </v>
          </cell>
          <cell r="E768" t="str">
            <v xml:space="preserve">CHICO                         SAN DIEGO                     CL 3 2-36                                                   </v>
          </cell>
        </row>
        <row r="769">
          <cell r="A769">
            <v>5818327</v>
          </cell>
          <cell r="B769">
            <v>46079</v>
          </cell>
          <cell r="C769" t="str">
            <v xml:space="preserve">HOSPITAL EL SOCORRO                  </v>
          </cell>
          <cell r="D769" t="str">
            <v xml:space="preserve">HOSPITAL EL SOCORRO                  </v>
          </cell>
          <cell r="E769" t="str">
            <v xml:space="preserve">CHICO                         SAN DIEGO                     CL 3 2-36                                                   </v>
          </cell>
        </row>
        <row r="770">
          <cell r="A770">
            <v>6770945</v>
          </cell>
          <cell r="B770">
            <v>46079</v>
          </cell>
          <cell r="C770" t="str">
            <v xml:space="preserve">HOSPITAL EL SOCORRO                  </v>
          </cell>
          <cell r="D770" t="str">
            <v xml:space="preserve">HOSPITAL EL SOCORRO                  </v>
          </cell>
          <cell r="E770" t="str">
            <v xml:space="preserve">CHICO                         SAN DIEGO                     CL 3 2-36                                                   </v>
          </cell>
        </row>
        <row r="771">
          <cell r="A771">
            <v>7837820</v>
          </cell>
          <cell r="B771">
            <v>46079</v>
          </cell>
          <cell r="C771" t="str">
            <v xml:space="preserve">HOSPITAL EL SOCORRO                  </v>
          </cell>
          <cell r="D771" t="str">
            <v xml:space="preserve">HOSPITAL EL SOCORRO                  </v>
          </cell>
          <cell r="E771" t="str">
            <v xml:space="preserve">CHICO                         SAN DIEGO                     CL 3 2-36                                                   </v>
          </cell>
        </row>
        <row r="772">
          <cell r="A772">
            <v>5803585</v>
          </cell>
          <cell r="B772">
            <v>46079</v>
          </cell>
          <cell r="C772" t="str">
            <v xml:space="preserve">MUNICIPIO DE SAN DIE                 </v>
          </cell>
          <cell r="D772" t="str">
            <v xml:space="preserve">MUNICIPIO DE SAN DIE                 </v>
          </cell>
          <cell r="E772" t="str">
            <v xml:space="preserve">LOS BRASILES                  CGTO LOS BRASILES             CL 1 *-                                                     </v>
          </cell>
        </row>
        <row r="773">
          <cell r="A773">
            <v>5842246</v>
          </cell>
          <cell r="B773">
            <v>46079</v>
          </cell>
          <cell r="C773" t="str">
            <v xml:space="preserve">MUNICIPIO DE SAN DIE                 </v>
          </cell>
          <cell r="D773" t="str">
            <v xml:space="preserve">MUNICIPIO DE SAN DIE                 </v>
          </cell>
          <cell r="E773" t="str">
            <v xml:space="preserve">LOS BRASILES                  CGTO LOS BRASILES             CL 1 *-                                                     </v>
          </cell>
        </row>
        <row r="774">
          <cell r="A774">
            <v>6649262</v>
          </cell>
          <cell r="B774">
            <v>46079</v>
          </cell>
          <cell r="C774" t="str">
            <v xml:space="preserve">MUNICIPIO DE SAN DIE                 </v>
          </cell>
          <cell r="D774" t="str">
            <v xml:space="preserve">MUNICIPIO DE SAN DIE                 </v>
          </cell>
          <cell r="E774" t="str">
            <v xml:space="preserve">LOS BRASILES                  CGTO LOS BRASILES             CL 1 *-                                                     </v>
          </cell>
        </row>
        <row r="775">
          <cell r="A775">
            <v>6811381</v>
          </cell>
          <cell r="B775">
            <v>46079</v>
          </cell>
          <cell r="C775" t="str">
            <v xml:space="preserve">MUNICIPIO DE SAN DIE                 </v>
          </cell>
          <cell r="D775" t="str">
            <v xml:space="preserve">MUNICIPIO DE SAN DIE                 </v>
          </cell>
          <cell r="E775" t="str">
            <v xml:space="preserve">LOS BRASILES                  CGTO LOS BRASILES             CL 1 *-                                                     </v>
          </cell>
        </row>
        <row r="776">
          <cell r="A776">
            <v>6929502</v>
          </cell>
          <cell r="B776">
            <v>46079</v>
          </cell>
          <cell r="C776" t="str">
            <v xml:space="preserve">MUNICIPIO DE SAN DIE                 </v>
          </cell>
          <cell r="D776" t="str">
            <v xml:space="preserve">MUNICIPIO DE SAN DIE                 </v>
          </cell>
          <cell r="E776" t="str">
            <v xml:space="preserve">LOS BRASILES                  CGTO LOS BRASILES             CL 1 *-                                                     </v>
          </cell>
        </row>
        <row r="777">
          <cell r="A777">
            <v>1383385</v>
          </cell>
          <cell r="B777">
            <v>46079</v>
          </cell>
          <cell r="C777" t="str">
            <v xml:space="preserve">MUNICIPIO DE SAN DIE                 </v>
          </cell>
          <cell r="D777" t="str">
            <v xml:space="preserve">MUNICIPIO DE SAN DIE                 </v>
          </cell>
          <cell r="E777" t="str">
            <v xml:space="preserve">CENTRO                        SAN DIEGO                     CL 3 8-48                                                   </v>
          </cell>
        </row>
        <row r="778">
          <cell r="A778">
            <v>1398415</v>
          </cell>
          <cell r="B778">
            <v>46079</v>
          </cell>
          <cell r="C778" t="str">
            <v xml:space="preserve">MUNICIPIO DE SAN DIE                 </v>
          </cell>
          <cell r="D778" t="str">
            <v xml:space="preserve">MUNICIPIO DE SAN DIE                 </v>
          </cell>
          <cell r="E778" t="str">
            <v xml:space="preserve">CENTRO                        SAN DIEGO                     CL 3 8-48                                                   </v>
          </cell>
        </row>
        <row r="779">
          <cell r="A779">
            <v>5803598</v>
          </cell>
          <cell r="B779">
            <v>46079</v>
          </cell>
          <cell r="C779" t="str">
            <v xml:space="preserve">MUNICIPIO DE SAN DIE                 </v>
          </cell>
          <cell r="D779" t="str">
            <v xml:space="preserve">MUNICIPIO DE SAN DIE                 </v>
          </cell>
          <cell r="E779" t="str">
            <v xml:space="preserve">CENTRO                        SAN DIEGO                     CL 3 8-48                                                   </v>
          </cell>
        </row>
        <row r="780">
          <cell r="A780">
            <v>5803605</v>
          </cell>
          <cell r="B780">
            <v>46079</v>
          </cell>
          <cell r="C780" t="str">
            <v xml:space="preserve">MUNICIPIO DE SAN DIE                 </v>
          </cell>
          <cell r="D780" t="str">
            <v xml:space="preserve">MUNICIPIO DE SAN DIE                 </v>
          </cell>
          <cell r="E780" t="str">
            <v xml:space="preserve">CENTRO                        SAN DIEGO                     CL 3 8-48                                                   </v>
          </cell>
        </row>
        <row r="781">
          <cell r="A781">
            <v>5808632</v>
          </cell>
          <cell r="B781">
            <v>46079</v>
          </cell>
          <cell r="C781" t="str">
            <v xml:space="preserve">MUNICIPIO DE SAN DIE                 </v>
          </cell>
          <cell r="D781" t="str">
            <v xml:space="preserve">MUNICIPIO DE SAN DIE                 </v>
          </cell>
          <cell r="E781" t="str">
            <v xml:space="preserve">CENTRO                        SAN DIEGO                     CL 3 8-48                                                   </v>
          </cell>
        </row>
        <row r="782">
          <cell r="A782">
            <v>5808634</v>
          </cell>
          <cell r="B782">
            <v>46079</v>
          </cell>
          <cell r="C782" t="str">
            <v xml:space="preserve">MUNICIPIO DE SAN DIE                 </v>
          </cell>
          <cell r="D782" t="str">
            <v xml:space="preserve">MUNICIPIO DE SAN DIE                 </v>
          </cell>
          <cell r="E782" t="str">
            <v xml:space="preserve">CENTRO                        SAN DIEGO                     CL 3 8-48                                                   </v>
          </cell>
        </row>
        <row r="783">
          <cell r="A783">
            <v>5808637</v>
          </cell>
          <cell r="B783">
            <v>46079</v>
          </cell>
          <cell r="C783" t="str">
            <v xml:space="preserve">MUNICIPIO DE SAN DIE                 </v>
          </cell>
          <cell r="D783" t="str">
            <v xml:space="preserve">MUNICIPIO DE SAN DIE                 </v>
          </cell>
          <cell r="E783" t="str">
            <v xml:space="preserve">CENTRO                        SAN DIEGO                     CL 3 8-48                                                   </v>
          </cell>
        </row>
        <row r="784">
          <cell r="A784">
            <v>5819217</v>
          </cell>
          <cell r="B784">
            <v>46079</v>
          </cell>
          <cell r="C784" t="str">
            <v xml:space="preserve">MUNICIPIO DE SAN DIE                 </v>
          </cell>
          <cell r="D784" t="str">
            <v xml:space="preserve">MUNICIPIO DE SAN DIE                 </v>
          </cell>
          <cell r="E784" t="str">
            <v xml:space="preserve">CENTRO                        SAN DIEGO                     CL 3 8-48                                                   </v>
          </cell>
        </row>
        <row r="785">
          <cell r="A785">
            <v>5819435</v>
          </cell>
          <cell r="B785">
            <v>46079</v>
          </cell>
          <cell r="C785" t="str">
            <v xml:space="preserve">MUNICIPIO DE SAN DIE                 </v>
          </cell>
          <cell r="D785" t="str">
            <v xml:space="preserve">MUNICIPIO DE SAN DIE                 </v>
          </cell>
          <cell r="E785" t="str">
            <v xml:space="preserve">CENTRO                        SAN DIEGO                     CL 3 8-48                                                   </v>
          </cell>
        </row>
        <row r="786">
          <cell r="A786">
            <v>5822413</v>
          </cell>
          <cell r="B786">
            <v>46079</v>
          </cell>
          <cell r="C786" t="str">
            <v xml:space="preserve">MUNICIPIO DE SAN DIE                 </v>
          </cell>
          <cell r="D786" t="str">
            <v xml:space="preserve">MUNICIPIO DE SAN DIE                 </v>
          </cell>
          <cell r="E786" t="str">
            <v xml:space="preserve">CENTRO                        SAN DIEGO                     CL 3 8-48                                                   </v>
          </cell>
        </row>
        <row r="787">
          <cell r="A787">
            <v>5841662</v>
          </cell>
          <cell r="B787">
            <v>46079</v>
          </cell>
          <cell r="C787" t="str">
            <v xml:space="preserve">MUNICIPIO DE SAN DIE                 </v>
          </cell>
          <cell r="D787" t="str">
            <v xml:space="preserve">MUNICIPIO DE SAN DIE                 </v>
          </cell>
          <cell r="E787" t="str">
            <v xml:space="preserve">CENTRO                        SAN DIEGO                     CL 3 8-48                                                   </v>
          </cell>
        </row>
        <row r="788">
          <cell r="A788">
            <v>6558587</v>
          </cell>
          <cell r="B788">
            <v>46079</v>
          </cell>
          <cell r="C788" t="str">
            <v xml:space="preserve">MUNICIPIO DE SAN DIE                 </v>
          </cell>
          <cell r="D788" t="str">
            <v xml:space="preserve">MUNICIPIO DE SAN DIE                 </v>
          </cell>
          <cell r="E788" t="str">
            <v xml:space="preserve">CENTRO                        SAN DIEGO                     CL 3 8-48                                                   </v>
          </cell>
        </row>
        <row r="789">
          <cell r="A789">
            <v>6558680</v>
          </cell>
          <cell r="B789">
            <v>46079</v>
          </cell>
          <cell r="C789" t="str">
            <v xml:space="preserve">MUNICIPIO DE SAN DIE                 </v>
          </cell>
          <cell r="D789" t="str">
            <v xml:space="preserve">MUNICIPIO DE SAN DIE                 </v>
          </cell>
          <cell r="E789" t="str">
            <v xml:space="preserve">CENTRO                        SAN DIEGO                     CL 3 8-48                                                   </v>
          </cell>
        </row>
        <row r="790">
          <cell r="A790">
            <v>6610560</v>
          </cell>
          <cell r="B790">
            <v>46079</v>
          </cell>
          <cell r="C790" t="str">
            <v xml:space="preserve">MUNICIPIO DE SAN DIE                 </v>
          </cell>
          <cell r="D790" t="str">
            <v xml:space="preserve">MUNICIPIO DE SAN DIE                 </v>
          </cell>
          <cell r="E790" t="str">
            <v xml:space="preserve">CENTRO                        SAN DIEGO                     CL 3 8-48                                                   </v>
          </cell>
        </row>
        <row r="791">
          <cell r="A791">
            <v>6610692</v>
          </cell>
          <cell r="B791">
            <v>46079</v>
          </cell>
          <cell r="C791" t="str">
            <v xml:space="preserve">MUNICIPIO DE SAN DIE                 </v>
          </cell>
          <cell r="D791" t="str">
            <v xml:space="preserve">MUNICIPIO DE SAN DIE                 </v>
          </cell>
          <cell r="E791" t="str">
            <v xml:space="preserve">CENTRO                        SAN DIEGO                     CL 3 8-48                                                   </v>
          </cell>
        </row>
        <row r="792">
          <cell r="A792">
            <v>6630973</v>
          </cell>
          <cell r="B792">
            <v>46079</v>
          </cell>
          <cell r="C792" t="str">
            <v xml:space="preserve">MUNICIPIO DE SAN DIE                 </v>
          </cell>
          <cell r="D792" t="str">
            <v xml:space="preserve">MUNICIPIO DE SAN DIE                 </v>
          </cell>
          <cell r="E792" t="str">
            <v xml:space="preserve">CENTRO                        SAN DIEGO                     CL 3 8-48                                                   </v>
          </cell>
        </row>
        <row r="793">
          <cell r="A793">
            <v>6695862</v>
          </cell>
          <cell r="B793">
            <v>46079</v>
          </cell>
          <cell r="C793" t="str">
            <v xml:space="preserve">MUNICIPIO DE SAN DIE                 </v>
          </cell>
          <cell r="D793" t="str">
            <v xml:space="preserve">MUNICIPIO DE SAN DIE                 </v>
          </cell>
          <cell r="E793" t="str">
            <v xml:space="preserve">CENTRO                        SAN DIEGO                     CL 3 8-48                                                   </v>
          </cell>
        </row>
        <row r="794">
          <cell r="A794">
            <v>6700720</v>
          </cell>
          <cell r="B794">
            <v>46079</v>
          </cell>
          <cell r="C794" t="str">
            <v xml:space="preserve">MUNICIPIO DE SAN DIE                 </v>
          </cell>
          <cell r="D794" t="str">
            <v xml:space="preserve">MUNICIPIO DE SAN DIE                 </v>
          </cell>
          <cell r="E794" t="str">
            <v xml:space="preserve">CENTRO                        SAN DIEGO                     CL 3 8-48                                                   </v>
          </cell>
        </row>
        <row r="795">
          <cell r="A795">
            <v>7680168</v>
          </cell>
          <cell r="B795">
            <v>46079</v>
          </cell>
          <cell r="C795" t="str">
            <v xml:space="preserve">MUNICIPIO DE SAN DIE                 </v>
          </cell>
          <cell r="D795" t="str">
            <v xml:space="preserve">MUNICIPIO DE SAN DIE                 </v>
          </cell>
          <cell r="E795" t="str">
            <v xml:space="preserve">CENTRO                        SAN DIEGO                     CL 3 8-48                                                   </v>
          </cell>
        </row>
        <row r="796">
          <cell r="A796">
            <v>1034417</v>
          </cell>
          <cell r="B796">
            <v>46079</v>
          </cell>
          <cell r="C796" t="str">
            <v xml:space="preserve">MUNICIPIO DE SAN DIE                 </v>
          </cell>
          <cell r="D796" t="str">
            <v xml:space="preserve">MUNICIPIO DE SAN DIE                 </v>
          </cell>
          <cell r="E796" t="str">
            <v xml:space="preserve">LOS BRASILES                  CGTO LOS BRASILES             CL 1 *-                                                     </v>
          </cell>
        </row>
        <row r="797">
          <cell r="A797">
            <v>1034773</v>
          </cell>
          <cell r="B797">
            <v>46079</v>
          </cell>
          <cell r="C797" t="str">
            <v xml:space="preserve">MUNICIPIO DE SAN DIE                 </v>
          </cell>
          <cell r="D797" t="str">
            <v xml:space="preserve">MUNICIPIO DE SAN DIE                 </v>
          </cell>
          <cell r="E797" t="str">
            <v xml:space="preserve">LOS BRASILES                  CGTO LOS BRASILES             CL 1 *-                                                     </v>
          </cell>
        </row>
        <row r="798">
          <cell r="A798">
            <v>1078007</v>
          </cell>
          <cell r="B798">
            <v>46079</v>
          </cell>
          <cell r="C798" t="str">
            <v xml:space="preserve">MUNICIPIO DE SAN DIE                 </v>
          </cell>
          <cell r="D798" t="str">
            <v xml:space="preserve">MUNICIPIO DE SAN DIE                 </v>
          </cell>
          <cell r="E798" t="str">
            <v xml:space="preserve">LOS BRASILES                  CGTO LOS BRASILES             CL 1 *-                                                     </v>
          </cell>
        </row>
        <row r="799">
          <cell r="A799">
            <v>1281674</v>
          </cell>
          <cell r="B799">
            <v>46079</v>
          </cell>
          <cell r="C799" t="str">
            <v xml:space="preserve">MUNICIPIO DE SAN DIE                 </v>
          </cell>
          <cell r="D799" t="str">
            <v xml:space="preserve">MUNICIPIO DE SAN DIE                 </v>
          </cell>
          <cell r="E799" t="str">
            <v xml:space="preserve">LOS BRASILES                  CGTO LOS BRASILES             CL 1 *-                                                     </v>
          </cell>
        </row>
        <row r="800">
          <cell r="A800">
            <v>1306044</v>
          </cell>
          <cell r="B800">
            <v>46079</v>
          </cell>
          <cell r="C800" t="str">
            <v xml:space="preserve">MUNICIPIO DE SAN DIE                 </v>
          </cell>
          <cell r="D800" t="str">
            <v xml:space="preserve">MUNICIPIO DE SAN DIE                 </v>
          </cell>
          <cell r="E800" t="str">
            <v xml:space="preserve">LOS BRASILES                  CGTO LOS BRASILES             CL 1 *-                                                     </v>
          </cell>
        </row>
        <row r="801">
          <cell r="A801">
            <v>1306045</v>
          </cell>
          <cell r="B801">
            <v>46079</v>
          </cell>
          <cell r="C801" t="str">
            <v xml:space="preserve">MUNICIPIO DE SAN DIE                 </v>
          </cell>
          <cell r="D801" t="str">
            <v xml:space="preserve">MUNICIPIO DE SAN DIE                 </v>
          </cell>
          <cell r="E801" t="str">
            <v xml:space="preserve">LOS BRASILES                  CGTO LOS BRASILES             CL 1 *-                                                     </v>
          </cell>
        </row>
        <row r="802">
          <cell r="A802">
            <v>1330870</v>
          </cell>
          <cell r="B802">
            <v>46079</v>
          </cell>
          <cell r="C802" t="str">
            <v xml:space="preserve">MUNICIPIO DE SAN DIE                 </v>
          </cell>
          <cell r="D802" t="str">
            <v xml:space="preserve">MUNICIPIO DE SAN DIE                 </v>
          </cell>
          <cell r="E802" t="str">
            <v xml:space="preserve">LOS BRASILES                  CGTO LOS BRASILES             CL 1 *-                                                     </v>
          </cell>
        </row>
        <row r="803">
          <cell r="A803">
            <v>5803596</v>
          </cell>
          <cell r="B803">
            <v>46079</v>
          </cell>
          <cell r="C803" t="str">
            <v xml:space="preserve">MUNICIPIO DE SAN DIE                 </v>
          </cell>
          <cell r="D803" t="str">
            <v xml:space="preserve">MUNICIPIO DE SAN DIE                 </v>
          </cell>
          <cell r="E803" t="str">
            <v xml:space="preserve">LOS BRASILES                  CGTO LOS BRASILES             CL 1 *-                                                     </v>
          </cell>
        </row>
        <row r="804">
          <cell r="A804">
            <v>5814308</v>
          </cell>
          <cell r="B804">
            <v>46079</v>
          </cell>
          <cell r="C804" t="str">
            <v xml:space="preserve">MUNICIPIO DE SAN DIE                 </v>
          </cell>
          <cell r="D804" t="str">
            <v xml:space="preserve">MUNICIPIO DE SAN DIE                 </v>
          </cell>
          <cell r="E804" t="str">
            <v xml:space="preserve">LOS BRASILES                  CGTO LOS BRASILES             CL 1 *-                                                     </v>
          </cell>
        </row>
        <row r="805">
          <cell r="A805">
            <v>5824471</v>
          </cell>
          <cell r="B805">
            <v>46079</v>
          </cell>
          <cell r="C805" t="str">
            <v xml:space="preserve">MUNICIPIO DE SAN DIE                 </v>
          </cell>
          <cell r="D805" t="str">
            <v xml:space="preserve">MUNICIPIO DE SAN DIE                 </v>
          </cell>
          <cell r="E805" t="str">
            <v xml:space="preserve">LOS BRASILES                  CGTO LOS BRASILES             CL 1 *-                                                     </v>
          </cell>
        </row>
        <row r="806">
          <cell r="A806">
            <v>5841705</v>
          </cell>
          <cell r="B806">
            <v>46079</v>
          </cell>
          <cell r="C806" t="str">
            <v xml:space="preserve">MUNICIPIO DE SAN DIE                 </v>
          </cell>
          <cell r="D806" t="str">
            <v xml:space="preserve">MUNICIPIO DE SAN DIE                 </v>
          </cell>
          <cell r="E806" t="str">
            <v xml:space="preserve">LOS BRASILES                  CGTO LOS BRASILES             CL 1 *-                                                     </v>
          </cell>
        </row>
        <row r="807">
          <cell r="A807">
            <v>7543662</v>
          </cell>
          <cell r="B807">
            <v>46079</v>
          </cell>
          <cell r="C807" t="str">
            <v xml:space="preserve">MUNICIPIO DE SAN DIE                 </v>
          </cell>
          <cell r="D807" t="str">
            <v xml:space="preserve">MUNICIPIO DE SAN DIE                 </v>
          </cell>
          <cell r="E807" t="str">
            <v xml:space="preserve">LOS BRASILES                  CGTO LOS BRASILES             CL 1 *-                                                     </v>
          </cell>
        </row>
        <row r="808">
          <cell r="A808">
            <v>7887829</v>
          </cell>
          <cell r="B808">
            <v>46079</v>
          </cell>
          <cell r="C808" t="str">
            <v xml:space="preserve">MUNICIPIO DE SAN DIE                 </v>
          </cell>
          <cell r="D808" t="str">
            <v xml:space="preserve">MUNICIPIO DE SAN DIE                 </v>
          </cell>
          <cell r="E808" t="str">
            <v xml:space="preserve">LOS BRASILES                  CGTO LOS BRASILES             CL 1 *-                                                     </v>
          </cell>
        </row>
        <row r="809">
          <cell r="A809">
            <v>7925571</v>
          </cell>
          <cell r="B809">
            <v>46079</v>
          </cell>
          <cell r="C809" t="str">
            <v xml:space="preserve">MUNICIPIO DE SAN DIE                 </v>
          </cell>
          <cell r="D809" t="str">
            <v xml:space="preserve">MUNICIPIO DE SAN DIE                 </v>
          </cell>
          <cell r="E809" t="str">
            <v xml:space="preserve">LOS BRASILES                  CGTO LOS BRASILES             CL 1 *-                                                     </v>
          </cell>
        </row>
        <row r="810">
          <cell r="A810">
            <v>7931586</v>
          </cell>
          <cell r="B810">
            <v>46079</v>
          </cell>
          <cell r="C810" t="str">
            <v xml:space="preserve">MUNICIPIO DE SAN DIE                 </v>
          </cell>
          <cell r="D810" t="str">
            <v xml:space="preserve">MUNICIPIO DE SAN DIE                 </v>
          </cell>
          <cell r="E810" t="str">
            <v xml:space="preserve">LOS BRASILES                  CGTO LOS BRASILES             CL 1 *-                                                     </v>
          </cell>
        </row>
        <row r="811">
          <cell r="A811">
            <v>7934734</v>
          </cell>
          <cell r="B811">
            <v>46079</v>
          </cell>
          <cell r="C811" t="str">
            <v xml:space="preserve">MUNICIPIO DE SAN DIE                 </v>
          </cell>
          <cell r="D811" t="str">
            <v xml:space="preserve">MUNICIPIO DE SAN DIE                 </v>
          </cell>
          <cell r="E811" t="str">
            <v xml:space="preserve">LOS BRASILES                  CGTO LOS BRASILES             CL 1 *-                                                     </v>
          </cell>
        </row>
        <row r="812">
          <cell r="A812">
            <v>5338180</v>
          </cell>
          <cell r="B812">
            <v>46079</v>
          </cell>
          <cell r="C812" t="str">
            <v xml:space="preserve">AGENCIA NACIONAL DE                  </v>
          </cell>
          <cell r="D812" t="str">
            <v xml:space="preserve">AGENCIA NACIONAL DE TIERRAS ANT      </v>
          </cell>
          <cell r="E812" t="str">
            <v xml:space="preserve">NOVALITO                      VALLEDUPAR                    CL 12 8-42                                                  </v>
          </cell>
        </row>
        <row r="813">
          <cell r="A813">
            <v>6545531</v>
          </cell>
          <cell r="B813">
            <v>46079</v>
          </cell>
          <cell r="C813" t="str">
            <v xml:space="preserve">AGENCIA NACIONAL DE                  </v>
          </cell>
          <cell r="D813" t="str">
            <v xml:space="preserve">AGENCIA NACIONAL DE TIERRAS ANT      </v>
          </cell>
          <cell r="E813" t="str">
            <v xml:space="preserve">NOVALITO                      VALLEDUPAR                    CL 12 8-42                                                  </v>
          </cell>
        </row>
        <row r="814">
          <cell r="A814">
            <v>5323749</v>
          </cell>
          <cell r="B814">
            <v>46079</v>
          </cell>
          <cell r="C814" t="str">
            <v xml:space="preserve">AGENCIA NACIONAL DE                  </v>
          </cell>
          <cell r="D814" t="str">
            <v xml:space="preserve">AGENCIA NACIONAL DE TIERRAS ANT      </v>
          </cell>
          <cell r="E814" t="str">
            <v xml:space="preserve">NOVALITO                      VALLEDUPAR                    CL 12 8-42                                                  </v>
          </cell>
        </row>
        <row r="815">
          <cell r="A815">
            <v>5336848</v>
          </cell>
          <cell r="B815">
            <v>46079</v>
          </cell>
          <cell r="C815" t="str">
            <v xml:space="preserve">CONTRALORIA GENERAL                  </v>
          </cell>
          <cell r="D815" t="str">
            <v xml:space="preserve">CONTRALORIA GENERAL DE LA REPUBLICA  </v>
          </cell>
          <cell r="E815" t="str">
            <v xml:space="preserve">LOPERENA                      VALLEDUPAR                    CL 16 11-4 ENTR 1   P 1  LOC  11                            </v>
          </cell>
        </row>
        <row r="816">
          <cell r="A816">
            <v>1028475</v>
          </cell>
          <cell r="B816">
            <v>46079</v>
          </cell>
          <cell r="C816" t="str">
            <v xml:space="preserve">CORPORACION AUTONOMA                 </v>
          </cell>
          <cell r="D816" t="str">
            <v>CORPORACION AUTONOMA REGIONAL DEL CES</v>
          </cell>
          <cell r="E816" t="str">
            <v xml:space="preserve">NOVALITO                      VALLEDUPAR                    CR 9 9-88                                                   </v>
          </cell>
        </row>
        <row r="817">
          <cell r="A817">
            <v>5803357</v>
          </cell>
          <cell r="B817">
            <v>46079</v>
          </cell>
          <cell r="C817" t="str">
            <v xml:space="preserve">CORPORACION AUTONOMA                 </v>
          </cell>
          <cell r="D817" t="str">
            <v>CORPORACION AUTONOMA REGIONAL DEL CES</v>
          </cell>
          <cell r="E817" t="str">
            <v xml:space="preserve">NOVALITO                      VALLEDUPAR                    CR 9 9-88                                                   </v>
          </cell>
        </row>
        <row r="818">
          <cell r="A818">
            <v>5810481</v>
          </cell>
          <cell r="B818">
            <v>46079</v>
          </cell>
          <cell r="C818" t="str">
            <v xml:space="preserve">CORPORACION AUTONOMA                 </v>
          </cell>
          <cell r="D818" t="str">
            <v>CORPORACION AUTONOMA REGIONAL DEL CES</v>
          </cell>
          <cell r="E818" t="str">
            <v xml:space="preserve">NOVALITO                      VALLEDUPAR                    CR 9 9-88                                                   </v>
          </cell>
        </row>
        <row r="819">
          <cell r="A819">
            <v>6557132</v>
          </cell>
          <cell r="B819">
            <v>46079</v>
          </cell>
          <cell r="C819" t="str">
            <v xml:space="preserve">CORPORACION AUTONOMA                 </v>
          </cell>
          <cell r="D819" t="str">
            <v>CORPORACION AUTONOMA REGIONAL DEL CES</v>
          </cell>
          <cell r="E819" t="str">
            <v xml:space="preserve">NOVALITO                      VALLEDUPAR                    CR 9 9-88                                                   </v>
          </cell>
        </row>
        <row r="820">
          <cell r="A820">
            <v>7741703</v>
          </cell>
          <cell r="B820">
            <v>46079</v>
          </cell>
          <cell r="C820" t="str">
            <v xml:space="preserve">CORPORACION AUTONOMA                 </v>
          </cell>
          <cell r="D820" t="str">
            <v>CORPORACION AUTONOMA REGIONAL DEL CES</v>
          </cell>
          <cell r="E820" t="str">
            <v xml:space="preserve">NOVALITO                      VALLEDUPAR                    CR 9 9-88                                                   </v>
          </cell>
        </row>
        <row r="821">
          <cell r="A821">
            <v>6654707</v>
          </cell>
          <cell r="B821">
            <v>46079</v>
          </cell>
          <cell r="C821" t="str">
            <v xml:space="preserve">UAE DIAN                             </v>
          </cell>
          <cell r="D821" t="str">
            <v xml:space="preserve">UAE DIRECCION DE IMP NACIONALES      </v>
          </cell>
          <cell r="E821" t="str">
            <v xml:space="preserve">CENTRO                        MONTERIA                      CRA 2 No. 33 - 44 -                                         </v>
          </cell>
        </row>
        <row r="822">
          <cell r="A822">
            <v>5356243</v>
          </cell>
          <cell r="B822">
            <v>46079</v>
          </cell>
          <cell r="C822" t="str">
            <v xml:space="preserve">UAE DIAN                             </v>
          </cell>
          <cell r="D822" t="str">
            <v xml:space="preserve">UAE DIRECCION DE IMP NACIONALES      </v>
          </cell>
          <cell r="E822" t="str">
            <v xml:space="preserve">CENTRO                        MONTERIA                      CRA 2 No. 33 - 44 -                                         </v>
          </cell>
        </row>
        <row r="823">
          <cell r="A823">
            <v>5356152</v>
          </cell>
          <cell r="B823">
            <v>46079</v>
          </cell>
          <cell r="C823" t="str">
            <v xml:space="preserve">UAE DIAN                             </v>
          </cell>
          <cell r="D823" t="str">
            <v xml:space="preserve">UAE DIRECCION DE IMP NACIONALES      </v>
          </cell>
          <cell r="E823" t="str">
            <v xml:space="preserve">CENTRO                        MONTERIA                      CRA 2 No. 33 - 44 -                                         </v>
          </cell>
        </row>
        <row r="824">
          <cell r="A824">
            <v>5355482</v>
          </cell>
          <cell r="B824">
            <v>46079</v>
          </cell>
          <cell r="C824" t="str">
            <v xml:space="preserve">UAE DIAN                             </v>
          </cell>
          <cell r="D824" t="str">
            <v xml:space="preserve">UAE DIRECCION DE IMP NACIONALES      </v>
          </cell>
          <cell r="E824" t="str">
            <v xml:space="preserve">CENTRO                        MONTERIA                      CRA 2 No. 33 - 44 -                                         </v>
          </cell>
        </row>
        <row r="825">
          <cell r="A825">
            <v>1024367</v>
          </cell>
          <cell r="B825">
            <v>46079</v>
          </cell>
          <cell r="C825" t="str">
            <v xml:space="preserve">FISCALIA GENERAL DE                  </v>
          </cell>
          <cell r="D825" t="str">
            <v>FISCALIA GENERAL DE SECCIONAL VALLEDU</v>
          </cell>
          <cell r="E825" t="str">
            <v xml:space="preserve">LOPERENA                      VALLEDUPAR                    CL 16A 10-24                                                </v>
          </cell>
        </row>
        <row r="826">
          <cell r="A826">
            <v>5302000</v>
          </cell>
          <cell r="B826">
            <v>46079</v>
          </cell>
          <cell r="C826" t="str">
            <v xml:space="preserve">FISCALIA GENERAL DE                  </v>
          </cell>
          <cell r="D826" t="str">
            <v>FISCALIA GENERAL DE SECCIONAL VALLEDU</v>
          </cell>
          <cell r="E826" t="str">
            <v xml:space="preserve">LOPERENA                      VALLEDUPAR                    CL 16A 10-24                                                </v>
          </cell>
        </row>
        <row r="827">
          <cell r="A827">
            <v>5332874</v>
          </cell>
          <cell r="B827">
            <v>46079</v>
          </cell>
          <cell r="C827" t="str">
            <v xml:space="preserve">FISCALIA GENERAL DE                  </v>
          </cell>
          <cell r="D827" t="str">
            <v>FISCALIA GENERAL DE SECCIONAL VALLEDU</v>
          </cell>
          <cell r="E827" t="str">
            <v xml:space="preserve">LOPERENA                      VALLEDUPAR                    CL 16A 10-24                                                </v>
          </cell>
        </row>
        <row r="828">
          <cell r="A828">
            <v>5341700</v>
          </cell>
          <cell r="B828">
            <v>46079</v>
          </cell>
          <cell r="C828" t="str">
            <v xml:space="preserve">FISCALIA GENERAL DE                  </v>
          </cell>
          <cell r="D828" t="str">
            <v>FISCALIA GENERAL DE SECCIONAL VALLEDU</v>
          </cell>
          <cell r="E828" t="str">
            <v xml:space="preserve">LOPERENA                      VALLEDUPAR                    CL 16A 10-24                                                </v>
          </cell>
        </row>
        <row r="829">
          <cell r="A829">
            <v>5342586</v>
          </cell>
          <cell r="B829">
            <v>46079</v>
          </cell>
          <cell r="C829" t="str">
            <v xml:space="preserve">FISCALIA GENERAL DE                  </v>
          </cell>
          <cell r="D829" t="str">
            <v>FISCALIA GENERAL DE SECCIONAL VALLEDU</v>
          </cell>
          <cell r="E829" t="str">
            <v xml:space="preserve">LOPERENA                      VALLEDUPAR                    CL 16A 10-24                                                </v>
          </cell>
        </row>
        <row r="830">
          <cell r="A830">
            <v>5342968</v>
          </cell>
          <cell r="B830">
            <v>46079</v>
          </cell>
          <cell r="C830" t="str">
            <v xml:space="preserve">FISCALIA GENERAL DE                  </v>
          </cell>
          <cell r="D830" t="str">
            <v>FISCALIA GENERAL DE SECCIONAL VALLEDU</v>
          </cell>
          <cell r="E830" t="str">
            <v xml:space="preserve">LOPERENA                      VALLEDUPAR                    CL 16A 10-24                                                </v>
          </cell>
        </row>
        <row r="831">
          <cell r="A831">
            <v>5350373</v>
          </cell>
          <cell r="B831">
            <v>46079</v>
          </cell>
          <cell r="C831" t="str">
            <v xml:space="preserve">FISCALIA GENERAL DE                  </v>
          </cell>
          <cell r="D831" t="str">
            <v>FISCALIA GENERAL DE SECCIONAL VALLEDU</v>
          </cell>
          <cell r="E831" t="str">
            <v xml:space="preserve">LOPERENA                      VALLEDUPAR                    CL 16A 10-24                                                </v>
          </cell>
        </row>
        <row r="832">
          <cell r="A832">
            <v>5350384</v>
          </cell>
          <cell r="B832">
            <v>46079</v>
          </cell>
          <cell r="C832" t="str">
            <v xml:space="preserve">FISCALIA GENERAL DE                  </v>
          </cell>
          <cell r="D832" t="str">
            <v>FISCALIA GENERAL DE SECCIONAL VALLEDU</v>
          </cell>
          <cell r="E832" t="str">
            <v xml:space="preserve">LOPERENA                      VALLEDUPAR                    CL 16A 10-24                                                </v>
          </cell>
        </row>
        <row r="833">
          <cell r="A833">
            <v>5350395</v>
          </cell>
          <cell r="B833">
            <v>46079</v>
          </cell>
          <cell r="C833" t="str">
            <v xml:space="preserve">FISCALIA GENERAL DE                  </v>
          </cell>
          <cell r="D833" t="str">
            <v>FISCALIA GENERAL DE SECCIONAL VALLEDU</v>
          </cell>
          <cell r="E833" t="str">
            <v xml:space="preserve">LOPERENA                      VALLEDUPAR                    CL 16A 10-24                                                </v>
          </cell>
        </row>
        <row r="834">
          <cell r="A834">
            <v>5350406</v>
          </cell>
          <cell r="B834">
            <v>46079</v>
          </cell>
          <cell r="C834" t="str">
            <v xml:space="preserve">FISCALIA GENERAL DE                  </v>
          </cell>
          <cell r="D834" t="str">
            <v>FISCALIA GENERAL DE SECCIONAL VALLEDU</v>
          </cell>
          <cell r="E834" t="str">
            <v xml:space="preserve">LOPERENA                      VALLEDUPAR                    CL 16A 10-24                                                </v>
          </cell>
        </row>
        <row r="835">
          <cell r="A835">
            <v>5350416</v>
          </cell>
          <cell r="B835">
            <v>46079</v>
          </cell>
          <cell r="C835" t="str">
            <v xml:space="preserve">FISCALIA GENERAL DE                  </v>
          </cell>
          <cell r="D835" t="str">
            <v>FISCALIA GENERAL DE SECCIONAL VALLEDU</v>
          </cell>
          <cell r="E835" t="str">
            <v xml:space="preserve">LOPERENA                      VALLEDUPAR                    CL 16A 10-24                                                </v>
          </cell>
        </row>
        <row r="836">
          <cell r="A836">
            <v>5840565</v>
          </cell>
          <cell r="B836">
            <v>46079</v>
          </cell>
          <cell r="C836" t="str">
            <v xml:space="preserve">FISCALIA GENERAL DE                  </v>
          </cell>
          <cell r="D836" t="str">
            <v>FISCALIA GENERAL DE SECCIONAL VALLEDU</v>
          </cell>
          <cell r="E836" t="str">
            <v xml:space="preserve">LOPERENA                      VALLEDUPAR                    CL 16A 10-24                                                </v>
          </cell>
        </row>
        <row r="837">
          <cell r="A837">
            <v>5849515</v>
          </cell>
          <cell r="B837">
            <v>46079</v>
          </cell>
          <cell r="C837" t="str">
            <v xml:space="preserve">FISCALIA GENERAL DE                  </v>
          </cell>
          <cell r="D837" t="str">
            <v>FISCALIA GENERAL DE SECCIONAL VALLEDU</v>
          </cell>
          <cell r="E837" t="str">
            <v xml:space="preserve">LOPERENA                      VALLEDUPAR                    CL 16A 10-24                                                </v>
          </cell>
        </row>
        <row r="838">
          <cell r="A838">
            <v>6537336</v>
          </cell>
          <cell r="B838">
            <v>46079</v>
          </cell>
          <cell r="C838" t="str">
            <v xml:space="preserve">FISCALIA GENERAL DE                  </v>
          </cell>
          <cell r="D838" t="str">
            <v>FISCALIA GENERAL DE SECCIONAL VALLEDU</v>
          </cell>
          <cell r="E838" t="str">
            <v xml:space="preserve">LOPERENA                      VALLEDUPAR                    CL 16A 10-24                                                </v>
          </cell>
        </row>
        <row r="839">
          <cell r="A839">
            <v>6554974</v>
          </cell>
          <cell r="B839">
            <v>46079</v>
          </cell>
          <cell r="C839" t="str">
            <v xml:space="preserve">FISCALIA GENERAL DE                  </v>
          </cell>
          <cell r="D839" t="str">
            <v>FISCALIA GENERAL DE SECCIONAL VALLEDU</v>
          </cell>
          <cell r="E839" t="str">
            <v xml:space="preserve">LOPERENA                      VALLEDUPAR                    CL 16A 10-24                                                </v>
          </cell>
        </row>
        <row r="840">
          <cell r="A840">
            <v>6606462</v>
          </cell>
          <cell r="B840">
            <v>46079</v>
          </cell>
          <cell r="C840" t="str">
            <v xml:space="preserve">FISCALIA GENERAL DE                  </v>
          </cell>
          <cell r="D840" t="str">
            <v>FISCALIA GENERAL DE SECCIONAL VALLEDU</v>
          </cell>
          <cell r="E840" t="str">
            <v xml:space="preserve">LOPERENA                      VALLEDUPAR                    CL 16A 10-24                                                </v>
          </cell>
        </row>
        <row r="841">
          <cell r="A841">
            <v>6612696</v>
          </cell>
          <cell r="B841">
            <v>46079</v>
          </cell>
          <cell r="C841" t="str">
            <v xml:space="preserve">FISCALIA GENERAL DE                  </v>
          </cell>
          <cell r="D841" t="str">
            <v>FISCALIA GENERAL DE SECCIONAL VALLEDU</v>
          </cell>
          <cell r="E841" t="str">
            <v xml:space="preserve">LOPERENA                      VALLEDUPAR                    CL 16A 10-24                                                </v>
          </cell>
        </row>
        <row r="842">
          <cell r="A842">
            <v>7574993</v>
          </cell>
          <cell r="B842">
            <v>46079</v>
          </cell>
          <cell r="C842" t="str">
            <v xml:space="preserve">FISCALIA GENERAL DE                  </v>
          </cell>
          <cell r="D842" t="str">
            <v>FISCALIA GENERAL DE SECCIONAL VALLEDU</v>
          </cell>
          <cell r="E842" t="str">
            <v xml:space="preserve">LOPERENA                      VALLEDUPAR                    CL 16A 10-24                                                </v>
          </cell>
        </row>
        <row r="843">
          <cell r="A843">
            <v>7581417</v>
          </cell>
          <cell r="B843">
            <v>46079</v>
          </cell>
          <cell r="C843" t="str">
            <v xml:space="preserve">FISCALIA GENERAL DE                  </v>
          </cell>
          <cell r="D843" t="str">
            <v>FISCALIA GENERAL DE SECCIONAL VALLEDU</v>
          </cell>
          <cell r="E843" t="str">
            <v xml:space="preserve">LOPERENA                      VALLEDUPAR                    CL 16A 10-24                                                </v>
          </cell>
        </row>
        <row r="844">
          <cell r="A844">
            <v>5332831</v>
          </cell>
          <cell r="B844">
            <v>46079</v>
          </cell>
          <cell r="C844" t="str">
            <v xml:space="preserve">FISCALIA GENERAL DE                  </v>
          </cell>
          <cell r="D844" t="str">
            <v>FISCALIA GENERAL DE SECCIONAL VALLEDU</v>
          </cell>
          <cell r="E844" t="str">
            <v xml:space="preserve">LOPERENA                      VALLEDUPAR                    CL 16A 10-24                                                </v>
          </cell>
        </row>
        <row r="845">
          <cell r="A845">
            <v>5327846</v>
          </cell>
          <cell r="B845">
            <v>46079</v>
          </cell>
          <cell r="C845" t="str">
            <v xml:space="preserve">INSTITUTO COLOMBIANO                 </v>
          </cell>
          <cell r="D845" t="str">
            <v xml:space="preserve">INSTITUTO COLOMBIANO                 </v>
          </cell>
          <cell r="E845" t="str">
            <v xml:space="preserve">12 DE OCTUBRE                 VALLEDUPAR                    CL 21 14-30                                                 </v>
          </cell>
        </row>
        <row r="846">
          <cell r="A846">
            <v>5850322</v>
          </cell>
          <cell r="B846">
            <v>46079</v>
          </cell>
          <cell r="C846" t="str">
            <v xml:space="preserve">INSTITUTO COLOMBIANO                 </v>
          </cell>
          <cell r="D846" t="str">
            <v xml:space="preserve">INSTITUTO COLOMBIANO                 </v>
          </cell>
          <cell r="E846" t="str">
            <v xml:space="preserve">12 DE OCTUBRE                 VALLEDUPAR                    CL 21 14-30                                                 </v>
          </cell>
        </row>
        <row r="847">
          <cell r="A847">
            <v>6775674</v>
          </cell>
          <cell r="B847">
            <v>46079</v>
          </cell>
          <cell r="C847" t="str">
            <v xml:space="preserve">INSTITUTO COLOMBIANO                 </v>
          </cell>
          <cell r="D847" t="str">
            <v xml:space="preserve">INSTITUTO COLOMBIANO                 </v>
          </cell>
          <cell r="E847" t="str">
            <v xml:space="preserve">12 DE OCTUBRE                 VALLEDUPAR                    CL 21 14-30                                                 </v>
          </cell>
        </row>
        <row r="848">
          <cell r="A848">
            <v>1072980</v>
          </cell>
          <cell r="B848">
            <v>46079</v>
          </cell>
          <cell r="C848" t="str">
            <v xml:space="preserve">INSTITUTO COLOMBIANO                 </v>
          </cell>
          <cell r="D848" t="str">
            <v xml:space="preserve">INSTITUTO COLOMBIANO FAMILIAR        </v>
          </cell>
          <cell r="E848" t="str">
            <v xml:space="preserve">LOPERENA                      VALLEDUPAR                    CL 16A 11-15                                                </v>
          </cell>
        </row>
        <row r="849">
          <cell r="A849">
            <v>5311304</v>
          </cell>
          <cell r="B849">
            <v>46079</v>
          </cell>
          <cell r="C849" t="str">
            <v xml:space="preserve">INSTITUTO COLOMBIANO                 </v>
          </cell>
          <cell r="D849" t="str">
            <v xml:space="preserve">INSTITUTO COLOMBIANO FAMILIAR        </v>
          </cell>
          <cell r="E849" t="str">
            <v xml:space="preserve">LOPERENA                      VALLEDUPAR                    CL 16A 11-15                                                </v>
          </cell>
        </row>
        <row r="850">
          <cell r="A850">
            <v>5326570</v>
          </cell>
          <cell r="B850">
            <v>46079</v>
          </cell>
          <cell r="C850" t="str">
            <v xml:space="preserve">INSTITUTO COLOMBIANO                 </v>
          </cell>
          <cell r="D850" t="str">
            <v xml:space="preserve">INSTITUTO COLOMBIANO FAMILIAR        </v>
          </cell>
          <cell r="E850" t="str">
            <v xml:space="preserve">LOPERENA                      VALLEDUPAR                    CL 16A 11-15                                                </v>
          </cell>
        </row>
        <row r="851">
          <cell r="A851">
            <v>5331290</v>
          </cell>
          <cell r="B851">
            <v>46079</v>
          </cell>
          <cell r="C851" t="str">
            <v xml:space="preserve">INSTITUTO COLOMBIANO                 </v>
          </cell>
          <cell r="D851" t="str">
            <v xml:space="preserve">INSTITUTO COLOMBIANO FAMILIAR        </v>
          </cell>
          <cell r="E851" t="str">
            <v xml:space="preserve">LOPERENA                      VALLEDUPAR                    CL 16A 11-15                                                </v>
          </cell>
        </row>
        <row r="852">
          <cell r="A852">
            <v>5353734</v>
          </cell>
          <cell r="B852">
            <v>46079</v>
          </cell>
          <cell r="C852" t="str">
            <v xml:space="preserve">INSTITUTO COLOMBIANO                 </v>
          </cell>
          <cell r="D852" t="str">
            <v xml:space="preserve">INSTITUTO COLOMBIANO FAMILIAR        </v>
          </cell>
          <cell r="E852" t="str">
            <v xml:space="preserve">LOPERENA                      VALLEDUPAR                    CL 16A 11-15                                                </v>
          </cell>
        </row>
        <row r="853">
          <cell r="A853">
            <v>5826783</v>
          </cell>
          <cell r="B853">
            <v>46079</v>
          </cell>
          <cell r="C853" t="str">
            <v xml:space="preserve">INSTITUTO COLOMBIANO                 </v>
          </cell>
          <cell r="D853" t="str">
            <v xml:space="preserve">INSTITUTO COLOMBIANO FAMILIAR        </v>
          </cell>
          <cell r="E853" t="str">
            <v xml:space="preserve">LOPERENA                      VALLEDUPAR                    CL 16A 11-15                                                </v>
          </cell>
        </row>
        <row r="854">
          <cell r="A854">
            <v>5850309</v>
          </cell>
          <cell r="B854">
            <v>46079</v>
          </cell>
          <cell r="C854" t="str">
            <v xml:space="preserve">INSTITUTO COLOMBIANO                 </v>
          </cell>
          <cell r="D854" t="str">
            <v xml:space="preserve">INSTITUTO COLOMBIANO FAMILIAR        </v>
          </cell>
          <cell r="E854" t="str">
            <v xml:space="preserve">LOPERENA                      VALLEDUPAR                    CL 16A 11-15                                                </v>
          </cell>
        </row>
        <row r="855">
          <cell r="A855">
            <v>6812030</v>
          </cell>
          <cell r="B855">
            <v>46079</v>
          </cell>
          <cell r="C855" t="str">
            <v xml:space="preserve">INSTITUTO COLOMBIANO                 </v>
          </cell>
          <cell r="D855" t="str">
            <v xml:space="preserve">INSTITUTO COLOMBIANO FAMILIAR        </v>
          </cell>
          <cell r="E855" t="str">
            <v xml:space="preserve">LOPERENA                      VALLEDUPAR                    CL 16A 11-15                                                </v>
          </cell>
        </row>
        <row r="856">
          <cell r="A856">
            <v>7537206</v>
          </cell>
          <cell r="B856">
            <v>46079</v>
          </cell>
          <cell r="C856" t="str">
            <v xml:space="preserve">INSTITUTO COLOMBIANO                 </v>
          </cell>
          <cell r="D856" t="str">
            <v xml:space="preserve">INSTITUTO COLOMBIANO FAMILIAR        </v>
          </cell>
          <cell r="E856" t="str">
            <v xml:space="preserve">LOPERENA                      VALLEDUPAR                    CL 16A 11-15                                                </v>
          </cell>
        </row>
        <row r="857">
          <cell r="A857">
            <v>5355054</v>
          </cell>
          <cell r="B857">
            <v>46079</v>
          </cell>
          <cell r="C857" t="str">
            <v xml:space="preserve">DIREC TERRITORIAL DE                 </v>
          </cell>
          <cell r="D857" t="str">
            <v>DIRECCION TERRITORIA SOCIAL DEL CESAR</v>
          </cell>
          <cell r="E857" t="str">
            <v xml:space="preserve">CAMILO TORRES                 CURUMANI                      CL 6 CR 16-3                                                </v>
          </cell>
        </row>
        <row r="858">
          <cell r="A858">
            <v>5813043</v>
          </cell>
          <cell r="B858">
            <v>46079</v>
          </cell>
          <cell r="C858" t="str">
            <v xml:space="preserve">DIREC TERRITORIAL DE                 </v>
          </cell>
          <cell r="D858" t="str">
            <v>DIRECCION TERRITORIA SOCIAL DEL CESAR</v>
          </cell>
          <cell r="E858" t="str">
            <v xml:space="preserve">CAMILO TORRES                 CURUMANI                      CL 6 CR 16-3                                                </v>
          </cell>
        </row>
        <row r="859">
          <cell r="A859">
            <v>5819168</v>
          </cell>
          <cell r="B859">
            <v>46079</v>
          </cell>
          <cell r="C859" t="str">
            <v xml:space="preserve">DIREC TERRITORIAL DE                 </v>
          </cell>
          <cell r="D859" t="str">
            <v>DIRECCION TERRITORIA SOCIAL DEL CESAR</v>
          </cell>
          <cell r="E859" t="str">
            <v xml:space="preserve">CAMILO TORRES                 CURUMANI                      CL 6 CR 16-3                                                </v>
          </cell>
        </row>
        <row r="860">
          <cell r="A860">
            <v>5826873</v>
          </cell>
          <cell r="B860">
            <v>46079</v>
          </cell>
          <cell r="C860" t="str">
            <v xml:space="preserve">DIREC TERRITORIAL DE                 </v>
          </cell>
          <cell r="D860" t="str">
            <v>DIRECCION TERRITORIA SOCIAL DEL CESAR</v>
          </cell>
          <cell r="E860" t="str">
            <v xml:space="preserve">CAMILO TORRES                 CURUMANI                      CL 6 CR 16-3                                                </v>
          </cell>
        </row>
        <row r="861">
          <cell r="A861">
            <v>6887013</v>
          </cell>
          <cell r="B861">
            <v>46079</v>
          </cell>
          <cell r="C861" t="str">
            <v xml:space="preserve">DIREC TERRITORIAL DE                 </v>
          </cell>
          <cell r="D861" t="str">
            <v>DIRECCION TERRITORIA SOCIAL DEL CESAR</v>
          </cell>
          <cell r="E861" t="str">
            <v xml:space="preserve">CAMILO TORRES                 CURUMANI                      CL 6 CR 16-3                                                </v>
          </cell>
        </row>
        <row r="862">
          <cell r="A862">
            <v>7821978</v>
          </cell>
          <cell r="B862">
            <v>46079</v>
          </cell>
          <cell r="C862" t="str">
            <v xml:space="preserve">DIREC TERRITORIAL DE                 </v>
          </cell>
          <cell r="D862" t="str">
            <v>DIRECCION TERRITORIA SOCIAL DEL CESAR</v>
          </cell>
          <cell r="E862" t="str">
            <v xml:space="preserve">CAMILO TORRES                 CURUMANI                      CL 6 CR 16-3                                                </v>
          </cell>
        </row>
        <row r="863">
          <cell r="A863">
            <v>7983064</v>
          </cell>
          <cell r="B863">
            <v>46079</v>
          </cell>
          <cell r="C863" t="str">
            <v xml:space="preserve">DIREC TERRITORIAL DE                 </v>
          </cell>
          <cell r="D863" t="str">
            <v>DIRECCION TERRITORIA SOCIAL DEL CESAR</v>
          </cell>
          <cell r="E863" t="str">
            <v xml:space="preserve">CAMILO TORRES                 CURUMANI                      CL 6 CR 16-3                                                </v>
          </cell>
        </row>
        <row r="864">
          <cell r="A864">
            <v>1006054</v>
          </cell>
          <cell r="B864">
            <v>46079</v>
          </cell>
          <cell r="C864" t="str">
            <v xml:space="preserve">DEPARTAMENTO DE POLI CESAR           </v>
          </cell>
          <cell r="D864" t="str">
            <v xml:space="preserve">DEPARTAMENTO DE POLI CESAR           </v>
          </cell>
          <cell r="E864" t="str">
            <v xml:space="preserve">12 DE OCTUBRE                 VALLEDUPAR                    CR 7A 23-96                                                 </v>
          </cell>
        </row>
        <row r="865">
          <cell r="A865">
            <v>1267135</v>
          </cell>
          <cell r="B865">
            <v>46079</v>
          </cell>
          <cell r="C865" t="str">
            <v xml:space="preserve">DEPARTAMENTO DE POLI CESAR           </v>
          </cell>
          <cell r="D865" t="str">
            <v xml:space="preserve">DEPARTAMENTO DE POLI CESAR           </v>
          </cell>
          <cell r="E865" t="str">
            <v xml:space="preserve">12 DE OCTUBRE                 VALLEDUPAR                    CR 7A 23-96                                                 </v>
          </cell>
        </row>
        <row r="866">
          <cell r="A866">
            <v>1269273</v>
          </cell>
          <cell r="B866">
            <v>46079</v>
          </cell>
          <cell r="C866" t="str">
            <v xml:space="preserve">DEPARTAMENTO DE POLI CESAR           </v>
          </cell>
          <cell r="D866" t="str">
            <v xml:space="preserve">DEPARTAMENTO DE POLI CESAR           </v>
          </cell>
          <cell r="E866" t="str">
            <v xml:space="preserve">12 DE OCTUBRE                 VALLEDUPAR                    CR 7A 23-96                                                 </v>
          </cell>
        </row>
        <row r="867">
          <cell r="A867">
            <v>5327604</v>
          </cell>
          <cell r="B867">
            <v>46079</v>
          </cell>
          <cell r="C867" t="str">
            <v xml:space="preserve">DEPARTAMENTO DE POLI CESAR           </v>
          </cell>
          <cell r="D867" t="str">
            <v xml:space="preserve">DEPARTAMENTO DE POLI CESAR           </v>
          </cell>
          <cell r="E867" t="str">
            <v xml:space="preserve">12 DE OCTUBRE                 VALLEDUPAR                    CR 7A 23-96                                                 </v>
          </cell>
        </row>
        <row r="868">
          <cell r="A868">
            <v>5329066</v>
          </cell>
          <cell r="B868">
            <v>46079</v>
          </cell>
          <cell r="C868" t="str">
            <v xml:space="preserve">DEPARTAMENTO DE POLI CESAR           </v>
          </cell>
          <cell r="D868" t="str">
            <v xml:space="preserve">DEPARTAMENTO DE POLI CESAR           </v>
          </cell>
          <cell r="E868" t="str">
            <v xml:space="preserve">12 DE OCTUBRE                 VALLEDUPAR                    CR 7A 23-96                                                 </v>
          </cell>
        </row>
        <row r="869">
          <cell r="A869">
            <v>5342243</v>
          </cell>
          <cell r="B869">
            <v>46079</v>
          </cell>
          <cell r="C869" t="str">
            <v xml:space="preserve">DEPARTAMENTO DE POLI CESAR           </v>
          </cell>
          <cell r="D869" t="str">
            <v xml:space="preserve">DEPARTAMENTO DE POLI CESAR           </v>
          </cell>
          <cell r="E869" t="str">
            <v xml:space="preserve">12 DE OCTUBRE                 VALLEDUPAR                    CR 7A 23-96                                                 </v>
          </cell>
        </row>
        <row r="870">
          <cell r="A870">
            <v>5803452</v>
          </cell>
          <cell r="B870">
            <v>46079</v>
          </cell>
          <cell r="C870" t="str">
            <v xml:space="preserve">DEPARTAMENTO DE POLI CESAR           </v>
          </cell>
          <cell r="D870" t="str">
            <v xml:space="preserve">DEPARTAMENTO DE POLI CESAR           </v>
          </cell>
          <cell r="E870" t="str">
            <v xml:space="preserve">12 DE OCTUBRE                 VALLEDUPAR                    CR 7A 23-96                                                 </v>
          </cell>
        </row>
        <row r="871">
          <cell r="A871">
            <v>5804538</v>
          </cell>
          <cell r="B871">
            <v>46079</v>
          </cell>
          <cell r="C871" t="str">
            <v xml:space="preserve">DEPARTAMENTO DE POLI CESAR           </v>
          </cell>
          <cell r="D871" t="str">
            <v xml:space="preserve">DEPARTAMENTO DE POLI CESAR           </v>
          </cell>
          <cell r="E871" t="str">
            <v xml:space="preserve">12 DE OCTUBRE                 VALLEDUPAR                    CR 7A 23-96                                                 </v>
          </cell>
        </row>
        <row r="872">
          <cell r="A872">
            <v>5804599</v>
          </cell>
          <cell r="B872">
            <v>46079</v>
          </cell>
          <cell r="C872" t="str">
            <v xml:space="preserve">DEPARTAMENTO DE POLI CESAR           </v>
          </cell>
          <cell r="D872" t="str">
            <v xml:space="preserve">DEPARTAMENTO DE POLI CESAR           </v>
          </cell>
          <cell r="E872" t="str">
            <v xml:space="preserve">12 DE OCTUBRE                 VALLEDUPAR                    CR 7A 23-96                                                 </v>
          </cell>
        </row>
        <row r="873">
          <cell r="A873">
            <v>5807193</v>
          </cell>
          <cell r="B873">
            <v>46079</v>
          </cell>
          <cell r="C873" t="str">
            <v xml:space="preserve">DEPARTAMENTO DE POLI CESAR           </v>
          </cell>
          <cell r="D873" t="str">
            <v xml:space="preserve">DEPARTAMENTO DE POLI CESAR           </v>
          </cell>
          <cell r="E873" t="str">
            <v xml:space="preserve">12 DE OCTUBRE                 VALLEDUPAR                    CR 7A 23-96                                                 </v>
          </cell>
        </row>
        <row r="874">
          <cell r="A874">
            <v>5807195</v>
          </cell>
          <cell r="B874">
            <v>46079</v>
          </cell>
          <cell r="C874" t="str">
            <v xml:space="preserve">DEPARTAMENTO DE POLI CESAR           </v>
          </cell>
          <cell r="D874" t="str">
            <v xml:space="preserve">DEPARTAMENTO DE POLI CESAR           </v>
          </cell>
          <cell r="E874" t="str">
            <v xml:space="preserve">12 DE OCTUBRE                 VALLEDUPAR                    CR 7A 23-96                                                 </v>
          </cell>
        </row>
        <row r="875">
          <cell r="A875">
            <v>5807202</v>
          </cell>
          <cell r="B875">
            <v>46079</v>
          </cell>
          <cell r="C875" t="str">
            <v xml:space="preserve">DEPARTAMENTO DE POLI CESAR           </v>
          </cell>
          <cell r="D875" t="str">
            <v xml:space="preserve">DEPARTAMENTO DE POLI CESAR           </v>
          </cell>
          <cell r="E875" t="str">
            <v xml:space="preserve">12 DE OCTUBRE                 VALLEDUPAR                    CR 7A 23-96                                                 </v>
          </cell>
        </row>
        <row r="876">
          <cell r="A876">
            <v>5808060</v>
          </cell>
          <cell r="B876">
            <v>46079</v>
          </cell>
          <cell r="C876" t="str">
            <v xml:space="preserve">DEPARTAMENTO DE POLI CESAR           </v>
          </cell>
          <cell r="D876" t="str">
            <v xml:space="preserve">DEPARTAMENTO DE POLI CESAR           </v>
          </cell>
          <cell r="E876" t="str">
            <v xml:space="preserve">12 DE OCTUBRE                 VALLEDUPAR                    CR 7A 23-96                                                 </v>
          </cell>
        </row>
        <row r="877">
          <cell r="A877">
            <v>5848465</v>
          </cell>
          <cell r="B877">
            <v>46079</v>
          </cell>
          <cell r="C877" t="str">
            <v xml:space="preserve">DEPARTAMENTO DE POLI CESAR           </v>
          </cell>
          <cell r="D877" t="str">
            <v xml:space="preserve">DEPARTAMENTO DE POLI CESAR           </v>
          </cell>
          <cell r="E877" t="str">
            <v xml:space="preserve">12 DE OCTUBRE                 VALLEDUPAR                    CR 7A 23-96                                                 </v>
          </cell>
        </row>
        <row r="878">
          <cell r="A878">
            <v>5848942</v>
          </cell>
          <cell r="B878">
            <v>46079</v>
          </cell>
          <cell r="C878" t="str">
            <v xml:space="preserve">DEPARTAMENTO DE POLI CESAR           </v>
          </cell>
          <cell r="D878" t="str">
            <v xml:space="preserve">DEPARTAMENTO DE POLI CESAR           </v>
          </cell>
          <cell r="E878" t="str">
            <v xml:space="preserve">12 DE OCTUBRE                 VALLEDUPAR                    CR 7A 23-96                                                 </v>
          </cell>
        </row>
        <row r="879">
          <cell r="A879">
            <v>5855488</v>
          </cell>
          <cell r="B879">
            <v>46079</v>
          </cell>
          <cell r="C879" t="str">
            <v xml:space="preserve">DEPARTAMENTO DE POLI CESAR           </v>
          </cell>
          <cell r="D879" t="str">
            <v xml:space="preserve">DEPARTAMENTO DE POLI CESAR           </v>
          </cell>
          <cell r="E879" t="str">
            <v xml:space="preserve">12 DE OCTUBRE                 VALLEDUPAR                    CR 7A 23-96                                                 </v>
          </cell>
        </row>
        <row r="880">
          <cell r="A880">
            <v>5876724</v>
          </cell>
          <cell r="B880">
            <v>46079</v>
          </cell>
          <cell r="C880" t="str">
            <v xml:space="preserve">DEPARTAMENTO DE POLI CESAR           </v>
          </cell>
          <cell r="D880" t="str">
            <v xml:space="preserve">DEPARTAMENTO DE POLI CESAR           </v>
          </cell>
          <cell r="E880" t="str">
            <v xml:space="preserve">12 DE OCTUBRE                 VALLEDUPAR                    CR 7A 23-96                                                 </v>
          </cell>
        </row>
        <row r="881">
          <cell r="A881">
            <v>6559834</v>
          </cell>
          <cell r="B881">
            <v>46079</v>
          </cell>
          <cell r="C881" t="str">
            <v xml:space="preserve">DEPARTAMENTO DE POLI CESAR           </v>
          </cell>
          <cell r="D881" t="str">
            <v xml:space="preserve">DEPARTAMENTO DE POLI CESAR           </v>
          </cell>
          <cell r="E881" t="str">
            <v xml:space="preserve">12 DE OCTUBRE                 VALLEDUPAR                    CR 7A 23-96                                                 </v>
          </cell>
        </row>
        <row r="882">
          <cell r="A882">
            <v>6585935</v>
          </cell>
          <cell r="B882">
            <v>46079</v>
          </cell>
          <cell r="C882" t="str">
            <v xml:space="preserve">DEPARTAMENTO DE POLI CESAR           </v>
          </cell>
          <cell r="D882" t="str">
            <v xml:space="preserve">DEPARTAMENTO DE POLI CESAR           </v>
          </cell>
          <cell r="E882" t="str">
            <v xml:space="preserve">12 DE OCTUBRE                 VALLEDUPAR                    CR 7A 23-96                                                 </v>
          </cell>
        </row>
        <row r="883">
          <cell r="A883">
            <v>6883675</v>
          </cell>
          <cell r="B883">
            <v>46079</v>
          </cell>
          <cell r="C883" t="str">
            <v xml:space="preserve">DEPARTAMENTO DE POLI CESAR           </v>
          </cell>
          <cell r="D883" t="str">
            <v xml:space="preserve">DEPARTAMENTO DE POLI CESAR           </v>
          </cell>
          <cell r="E883" t="str">
            <v xml:space="preserve">12 DE OCTUBRE                 VALLEDUPAR                    CR 7A 23-96                                                 </v>
          </cell>
        </row>
        <row r="884">
          <cell r="A884">
            <v>6918674</v>
          </cell>
          <cell r="B884">
            <v>46079</v>
          </cell>
          <cell r="C884" t="str">
            <v xml:space="preserve">DEPARTAMENTO DE POLI CESAR           </v>
          </cell>
          <cell r="D884" t="str">
            <v xml:space="preserve">DEPARTAMENTO DE POLI CESAR           </v>
          </cell>
          <cell r="E884" t="str">
            <v xml:space="preserve">12 DE OCTUBRE                 VALLEDUPAR                    CR 7A 23-96                                                 </v>
          </cell>
        </row>
        <row r="885">
          <cell r="A885">
            <v>7680321</v>
          </cell>
          <cell r="B885">
            <v>46079</v>
          </cell>
          <cell r="C885" t="str">
            <v xml:space="preserve">DEPARTAMENTO DE POLI CESAR           </v>
          </cell>
          <cell r="D885" t="str">
            <v xml:space="preserve">DEPARTAMENTO DE POLI CESAR           </v>
          </cell>
          <cell r="E885" t="str">
            <v xml:space="preserve">12 DE OCTUBRE                 VALLEDUPAR                    CR 7A 23-96                                                 </v>
          </cell>
        </row>
        <row r="886">
          <cell r="A886">
            <v>7717704</v>
          </cell>
          <cell r="B886">
            <v>46079</v>
          </cell>
          <cell r="C886" t="str">
            <v xml:space="preserve">DEPARTAMENTO DE POLI CESAR           </v>
          </cell>
          <cell r="D886" t="str">
            <v xml:space="preserve">DEPARTAMENTO DE POLI CESAR           </v>
          </cell>
          <cell r="E886" t="str">
            <v xml:space="preserve">12 DE OCTUBRE                 VALLEDUPAR                    CR 7A 23-96                                                 </v>
          </cell>
        </row>
        <row r="887">
          <cell r="A887">
            <v>7885063</v>
          </cell>
          <cell r="B887">
            <v>46079</v>
          </cell>
          <cell r="C887" t="str">
            <v xml:space="preserve">DEPARTAMENTO DE POLI CESAR           </v>
          </cell>
          <cell r="D887" t="str">
            <v xml:space="preserve">DEPARTAMENTO DE POLI CESAR           </v>
          </cell>
          <cell r="E887" t="str">
            <v xml:space="preserve">12 DE OCTUBRE                 VALLEDUPAR                    CR 7A 23-96                                                 </v>
          </cell>
        </row>
        <row r="888">
          <cell r="A888">
            <v>1071885</v>
          </cell>
          <cell r="B888">
            <v>46079</v>
          </cell>
          <cell r="C888" t="str">
            <v xml:space="preserve">DEPARTAMENTO DE POLI CESAR           </v>
          </cell>
          <cell r="D888" t="str">
            <v xml:space="preserve">DEPARTAMENTO DE POLI CESAR           </v>
          </cell>
          <cell r="E888" t="str">
            <v xml:space="preserve">12 DE OCTUBRE                 VALLEDUPAR                    CR 7A 23-96                                                 </v>
          </cell>
        </row>
        <row r="889">
          <cell r="A889">
            <v>1334204</v>
          </cell>
          <cell r="B889">
            <v>46079</v>
          </cell>
          <cell r="C889" t="str">
            <v xml:space="preserve">DEPARTAMENTO DE POLI CESAR           </v>
          </cell>
          <cell r="D889" t="str">
            <v xml:space="preserve">DEPARTAMENTO DE POLI CESAR           </v>
          </cell>
          <cell r="E889" t="str">
            <v xml:space="preserve">12 DE OCTUBRE                 VALLEDUPAR                    CR 7A 23-96                                                 </v>
          </cell>
        </row>
        <row r="890">
          <cell r="A890">
            <v>5318327</v>
          </cell>
          <cell r="B890">
            <v>46079</v>
          </cell>
          <cell r="C890" t="str">
            <v xml:space="preserve">DEPARTAMENTO DE POLI CESAR           </v>
          </cell>
          <cell r="D890" t="str">
            <v xml:space="preserve">DEPARTAMENTO DE POLI CESAR           </v>
          </cell>
          <cell r="E890" t="str">
            <v xml:space="preserve">12 DE OCTUBRE                 VALLEDUPAR                    CR 7A 23-96                                                 </v>
          </cell>
        </row>
        <row r="891">
          <cell r="A891">
            <v>5360961</v>
          </cell>
          <cell r="B891">
            <v>46079</v>
          </cell>
          <cell r="C891" t="str">
            <v xml:space="preserve">DEPARTAMENTO DE POLI CESAR           </v>
          </cell>
          <cell r="D891" t="str">
            <v xml:space="preserve">DEPARTAMENTO DE POLI CESAR           </v>
          </cell>
          <cell r="E891" t="str">
            <v xml:space="preserve">12 DE OCTUBRE                 VALLEDUPAR                    CR 7A 23-96                                                 </v>
          </cell>
        </row>
        <row r="892">
          <cell r="A892">
            <v>5361447</v>
          </cell>
          <cell r="B892">
            <v>46079</v>
          </cell>
          <cell r="C892" t="str">
            <v xml:space="preserve">DEPARTAMENTO DE POLI CESAR           </v>
          </cell>
          <cell r="D892" t="str">
            <v xml:space="preserve">DEPARTAMENTO DE POLI CESAR           </v>
          </cell>
          <cell r="E892" t="str">
            <v xml:space="preserve">12 DE OCTUBRE                 VALLEDUPAR                    CR 7A 23-96                                                 </v>
          </cell>
        </row>
        <row r="893">
          <cell r="A893">
            <v>5361448</v>
          </cell>
          <cell r="B893">
            <v>46079</v>
          </cell>
          <cell r="C893" t="str">
            <v xml:space="preserve">DEPARTAMENTO DE POLI CESAR           </v>
          </cell>
          <cell r="D893" t="str">
            <v xml:space="preserve">DEPARTAMENTO DE POLI CESAR           </v>
          </cell>
          <cell r="E893" t="str">
            <v xml:space="preserve">12 DE OCTUBRE                 VALLEDUPAR                    CR 7A 23-96                                                 </v>
          </cell>
        </row>
        <row r="894">
          <cell r="A894">
            <v>5362186</v>
          </cell>
          <cell r="B894">
            <v>46079</v>
          </cell>
          <cell r="C894" t="str">
            <v xml:space="preserve">DEPARTAMENTO DE POLI CESAR           </v>
          </cell>
          <cell r="D894" t="str">
            <v xml:space="preserve">DEPARTAMENTO DE POLI CESAR           </v>
          </cell>
          <cell r="E894" t="str">
            <v xml:space="preserve">12 DE OCTUBRE                 VALLEDUPAR                    CR 7A 23-96                                                 </v>
          </cell>
        </row>
        <row r="895">
          <cell r="A895">
            <v>5808653</v>
          </cell>
          <cell r="B895">
            <v>46079</v>
          </cell>
          <cell r="C895" t="str">
            <v xml:space="preserve">DEPARTAMENTO DE POLI CESAR           </v>
          </cell>
          <cell r="D895" t="str">
            <v xml:space="preserve">DEPARTAMENTO DE POLI CESAR           </v>
          </cell>
          <cell r="E895" t="str">
            <v xml:space="preserve">12 DE OCTUBRE                 VALLEDUPAR                    CR 7A 23-96                                                 </v>
          </cell>
        </row>
        <row r="896">
          <cell r="A896">
            <v>5814307</v>
          </cell>
          <cell r="B896">
            <v>46079</v>
          </cell>
          <cell r="C896" t="str">
            <v xml:space="preserve">DEPARTAMENTO DE POLI CESAR           </v>
          </cell>
          <cell r="D896" t="str">
            <v xml:space="preserve">DEPARTAMENTO DE POLI CESAR           </v>
          </cell>
          <cell r="E896" t="str">
            <v xml:space="preserve">12 DE OCTUBRE                 VALLEDUPAR                    CR 7A 23-96                                                 </v>
          </cell>
        </row>
        <row r="897">
          <cell r="A897">
            <v>5829269</v>
          </cell>
          <cell r="B897">
            <v>46079</v>
          </cell>
          <cell r="C897" t="str">
            <v xml:space="preserve">DEPARTAMENTO DE POLI CESAR           </v>
          </cell>
          <cell r="D897" t="str">
            <v xml:space="preserve">DEPARTAMENTO DE POLI CESAR           </v>
          </cell>
          <cell r="E897" t="str">
            <v xml:space="preserve">12 DE OCTUBRE                 VALLEDUPAR                    CR 7A 23-96                                                 </v>
          </cell>
        </row>
        <row r="898">
          <cell r="A898">
            <v>5834373</v>
          </cell>
          <cell r="B898">
            <v>46079</v>
          </cell>
          <cell r="C898" t="str">
            <v xml:space="preserve">DEPARTAMENTO DE POLI CESAR           </v>
          </cell>
          <cell r="D898" t="str">
            <v xml:space="preserve">DEPARTAMENTO DE POLI CESAR           </v>
          </cell>
          <cell r="E898" t="str">
            <v xml:space="preserve">12 DE OCTUBRE                 VALLEDUPAR                    CR 7A 23-96                                                 </v>
          </cell>
        </row>
        <row r="899">
          <cell r="A899">
            <v>5840258</v>
          </cell>
          <cell r="B899">
            <v>46079</v>
          </cell>
          <cell r="C899" t="str">
            <v xml:space="preserve">DEPARTAMENTO DE POLI CESAR           </v>
          </cell>
          <cell r="D899" t="str">
            <v xml:space="preserve">DEPARTAMENTO DE POLI CESAR           </v>
          </cell>
          <cell r="E899" t="str">
            <v xml:space="preserve">12 DE OCTUBRE                 VALLEDUPAR                    CR 7A 23-96                                                 </v>
          </cell>
        </row>
        <row r="900">
          <cell r="A900">
            <v>5857510</v>
          </cell>
          <cell r="B900">
            <v>46079</v>
          </cell>
          <cell r="C900" t="str">
            <v xml:space="preserve">DEPARTAMENTO DE POLI CESAR           </v>
          </cell>
          <cell r="D900" t="str">
            <v xml:space="preserve">DEPARTAMENTO DE POLI CESAR           </v>
          </cell>
          <cell r="E900" t="str">
            <v xml:space="preserve">12 DE OCTUBRE                 VALLEDUPAR                    CR 7A 23-96                                                 </v>
          </cell>
        </row>
        <row r="901">
          <cell r="A901">
            <v>5858023</v>
          </cell>
          <cell r="B901">
            <v>46079</v>
          </cell>
          <cell r="C901" t="str">
            <v xml:space="preserve">DEPARTAMENTO DE POLI CESAR           </v>
          </cell>
          <cell r="D901" t="str">
            <v xml:space="preserve">DEPARTAMENTO DE POLI CESAR           </v>
          </cell>
          <cell r="E901" t="str">
            <v xml:space="preserve">12 DE OCTUBRE                 VALLEDUPAR                    CR 7A 23-96                                                 </v>
          </cell>
        </row>
        <row r="902">
          <cell r="A902">
            <v>6637480</v>
          </cell>
          <cell r="B902">
            <v>46079</v>
          </cell>
          <cell r="C902" t="str">
            <v xml:space="preserve">DEPARTAMENTO DE POLI CESAR           </v>
          </cell>
          <cell r="D902" t="str">
            <v xml:space="preserve">DEPARTAMENTO DE POLI CESAR           </v>
          </cell>
          <cell r="E902" t="str">
            <v xml:space="preserve">12 DE OCTUBRE                 VALLEDUPAR                    CR 7A 23-96                                                 </v>
          </cell>
        </row>
        <row r="903">
          <cell r="A903">
            <v>6805024</v>
          </cell>
          <cell r="B903">
            <v>46079</v>
          </cell>
          <cell r="C903" t="str">
            <v xml:space="preserve">DEPARTAMENTO DE POLI CESAR           </v>
          </cell>
          <cell r="D903" t="str">
            <v xml:space="preserve">DEPARTAMENTO DE POLI CESAR           </v>
          </cell>
          <cell r="E903" t="str">
            <v xml:space="preserve">12 DE OCTUBRE                 VALLEDUPAR                    CR 7A 23-96                                                 </v>
          </cell>
        </row>
        <row r="904">
          <cell r="A904">
            <v>6805045</v>
          </cell>
          <cell r="B904">
            <v>46079</v>
          </cell>
          <cell r="C904" t="str">
            <v xml:space="preserve">DEPARTAMENTO DE POLI CESAR           </v>
          </cell>
          <cell r="D904" t="str">
            <v xml:space="preserve">DEPARTAMENTO DE POLI CESAR           </v>
          </cell>
          <cell r="E904" t="str">
            <v xml:space="preserve">12 DE OCTUBRE                 VALLEDUPAR                    CR 7A 23-96                                                 </v>
          </cell>
        </row>
        <row r="905">
          <cell r="A905">
            <v>6821352</v>
          </cell>
          <cell r="B905">
            <v>46079</v>
          </cell>
          <cell r="C905" t="str">
            <v xml:space="preserve">DEPARTAMENTO DE POLI CESAR           </v>
          </cell>
          <cell r="D905" t="str">
            <v xml:space="preserve">DEPARTAMENTO DE POLI CESAR           </v>
          </cell>
          <cell r="E905" t="str">
            <v xml:space="preserve">ALFONSO LOPEZ                 VALLEDUPAR                    CL 14 15-16                                                 </v>
          </cell>
        </row>
        <row r="906">
          <cell r="A906">
            <v>5349756</v>
          </cell>
          <cell r="B906">
            <v>46079</v>
          </cell>
          <cell r="C906" t="str">
            <v xml:space="preserve">DEPARTAMENTO DE POLI CESAR           </v>
          </cell>
          <cell r="D906" t="str">
            <v xml:space="preserve">DEPARTAMENTO DE POLI CESAR           </v>
          </cell>
          <cell r="E906" t="str">
            <v xml:space="preserve">ALFONSO LOPEZ                 VALLEDUPAR                    CL 14 15-16                                                 </v>
          </cell>
        </row>
        <row r="907">
          <cell r="A907">
            <v>6938109</v>
          </cell>
          <cell r="B907">
            <v>46079</v>
          </cell>
          <cell r="C907" t="str">
            <v xml:space="preserve">POLICIA NACIONAL                     </v>
          </cell>
          <cell r="D907" t="str">
            <v xml:space="preserve">POLICIA NACIONAL                     </v>
          </cell>
          <cell r="E907" t="str">
            <v xml:space="preserve">GAIRA                         GAIRA                         CARRT 90 KM 8-9                                             </v>
          </cell>
        </row>
        <row r="908">
          <cell r="A908">
            <v>7827434</v>
          </cell>
          <cell r="B908">
            <v>46079</v>
          </cell>
          <cell r="C908" t="str">
            <v xml:space="preserve">POLICIA NACIONAL                     </v>
          </cell>
          <cell r="D908" t="str">
            <v xml:space="preserve">POLICIA NACIONAL                     </v>
          </cell>
          <cell r="E908" t="str">
            <v xml:space="preserve">GAIRA                         GAIRA                         CARRT 90 KM 8-9                                             </v>
          </cell>
        </row>
        <row r="909">
          <cell r="A909">
            <v>5808664</v>
          </cell>
          <cell r="B909">
            <v>46079</v>
          </cell>
          <cell r="C909" t="str">
            <v xml:space="preserve">POLICIA NACIONAL                     </v>
          </cell>
          <cell r="D909" t="str">
            <v xml:space="preserve">POLICIA NACIONAL                     </v>
          </cell>
          <cell r="E909" t="str">
            <v xml:space="preserve">GAIRA                         GAIRA                         CARRT 90 KM 8-9                                             </v>
          </cell>
        </row>
        <row r="910">
          <cell r="A910">
            <v>6313565</v>
          </cell>
          <cell r="B910">
            <v>46079</v>
          </cell>
          <cell r="C910" t="str">
            <v xml:space="preserve">POLICIA NACIONAL                     </v>
          </cell>
          <cell r="D910" t="str">
            <v xml:space="preserve">POLICIA NACIONAL                     </v>
          </cell>
          <cell r="E910" t="str">
            <v xml:space="preserve">GAIRA                         GAIRA                         CARRT 90 KM 8-9                                             </v>
          </cell>
        </row>
        <row r="911">
          <cell r="A911">
            <v>6621770</v>
          </cell>
          <cell r="B911">
            <v>46079</v>
          </cell>
          <cell r="C911" t="str">
            <v xml:space="preserve">POLICIA NACIONAL                     </v>
          </cell>
          <cell r="D911" t="str">
            <v xml:space="preserve">POLICIA NACIONAL                     </v>
          </cell>
          <cell r="E911" t="str">
            <v xml:space="preserve">GAIRA                         GAIRA                         CARRT 90 KM 8-9                                             </v>
          </cell>
        </row>
        <row r="912">
          <cell r="A912">
            <v>5330489</v>
          </cell>
          <cell r="B912">
            <v>46079</v>
          </cell>
          <cell r="C912" t="str">
            <v>RAMA JUDICIAL DIR SE ADMINISTRACION J</v>
          </cell>
          <cell r="D912" t="str">
            <v xml:space="preserve">RAMA JUDICIAL DIR SE JUDICIAL CESAR  </v>
          </cell>
          <cell r="E912" t="str">
            <v xml:space="preserve">CENTRO                        VALLEDUPAR                    CL 15 5-6                                                   </v>
          </cell>
        </row>
        <row r="913">
          <cell r="A913">
            <v>5343482</v>
          </cell>
          <cell r="B913">
            <v>46079</v>
          </cell>
          <cell r="C913" t="str">
            <v>RAMA JUDICIAL DIR SE ADMINISTRACION J</v>
          </cell>
          <cell r="D913" t="str">
            <v xml:space="preserve">RAMA JUDICIAL DIR SE JUDICIAL CESAR  </v>
          </cell>
          <cell r="E913" t="str">
            <v xml:space="preserve">CENTRO                        VALLEDUPAR                    CL 15 5-6                                                   </v>
          </cell>
        </row>
        <row r="914">
          <cell r="A914">
            <v>5343524</v>
          </cell>
          <cell r="B914">
            <v>46079</v>
          </cell>
          <cell r="C914" t="str">
            <v>RAMA JUDICIAL DIR SE ADMINISTRACION J</v>
          </cell>
          <cell r="D914" t="str">
            <v xml:space="preserve">RAMA JUDICIAL DIR SE JUDICIAL CESAR  </v>
          </cell>
          <cell r="E914" t="str">
            <v xml:space="preserve">CENTRO                        VALLEDUPAR                    CL 15 5-6                                                   </v>
          </cell>
        </row>
        <row r="915">
          <cell r="A915">
            <v>5348327</v>
          </cell>
          <cell r="B915">
            <v>46079</v>
          </cell>
          <cell r="C915" t="str">
            <v>RAMA JUDICIAL DIR SE ADMINISTRACION J</v>
          </cell>
          <cell r="D915" t="str">
            <v xml:space="preserve">RAMA JUDICIAL DIR SE JUDICIAL CESAR  </v>
          </cell>
          <cell r="E915" t="str">
            <v xml:space="preserve">CENTRO                        VALLEDUPAR                    CL 15 5-6                                                   </v>
          </cell>
        </row>
        <row r="916">
          <cell r="A916">
            <v>5348369</v>
          </cell>
          <cell r="B916">
            <v>46079</v>
          </cell>
          <cell r="C916" t="str">
            <v>RAMA JUDICIAL DIR SE ADMINISTRACION J</v>
          </cell>
          <cell r="D916" t="str">
            <v xml:space="preserve">RAMA JUDICIAL DIR SE JUDICIAL CESAR  </v>
          </cell>
          <cell r="E916" t="str">
            <v xml:space="preserve">CENTRO                        VALLEDUPAR                    CL 15 5-6                                                   </v>
          </cell>
        </row>
        <row r="917">
          <cell r="A917">
            <v>5359573</v>
          </cell>
          <cell r="B917">
            <v>46079</v>
          </cell>
          <cell r="C917" t="str">
            <v>RAMA JUDICIAL DIR SE ADMINISTRACION J</v>
          </cell>
          <cell r="D917" t="str">
            <v xml:space="preserve">RAMA JUDICIAL DIR SE JUDICIAL CESAR  </v>
          </cell>
          <cell r="E917" t="str">
            <v xml:space="preserve">CENTRO                        VALLEDUPAR                    CL 15 5-6                                                   </v>
          </cell>
        </row>
        <row r="918">
          <cell r="A918">
            <v>5362422</v>
          </cell>
          <cell r="B918">
            <v>46079</v>
          </cell>
          <cell r="C918" t="str">
            <v>RAMA JUDICIAL DIR SE ADMINISTRACION J</v>
          </cell>
          <cell r="D918" t="str">
            <v xml:space="preserve">RAMA JUDICIAL DIR SE JUDICIAL CESAR  </v>
          </cell>
          <cell r="E918" t="str">
            <v xml:space="preserve">CENTRO                        VALLEDUPAR                    CL 15 5-6                                                   </v>
          </cell>
        </row>
        <row r="919">
          <cell r="A919">
            <v>5800225</v>
          </cell>
          <cell r="B919">
            <v>46079</v>
          </cell>
          <cell r="C919" t="str">
            <v>RAMA JUDICIAL DIR SE ADMINISTRACION J</v>
          </cell>
          <cell r="D919" t="str">
            <v xml:space="preserve">RAMA JUDICIAL DIR SE JUDICIAL CESAR  </v>
          </cell>
          <cell r="E919" t="str">
            <v xml:space="preserve">CENTRO                        VALLEDUPAR                    CL 15 5-6                                                   </v>
          </cell>
        </row>
        <row r="920">
          <cell r="A920">
            <v>5800621</v>
          </cell>
          <cell r="B920">
            <v>46079</v>
          </cell>
          <cell r="C920" t="str">
            <v>RAMA JUDICIAL DIR SE ADMINISTRACION J</v>
          </cell>
          <cell r="D920" t="str">
            <v xml:space="preserve">RAMA JUDICIAL DIR SE JUDICIAL CESAR  </v>
          </cell>
          <cell r="E920" t="str">
            <v xml:space="preserve">CENTRO                        VALLEDUPAR                    CL 15 5-6                                                   </v>
          </cell>
        </row>
        <row r="921">
          <cell r="A921">
            <v>5803855</v>
          </cell>
          <cell r="B921">
            <v>46079</v>
          </cell>
          <cell r="C921" t="str">
            <v>RAMA JUDICIAL DIR SE ADMINISTRACION J</v>
          </cell>
          <cell r="D921" t="str">
            <v xml:space="preserve">RAMA JUDICIAL DIR SE JUDICIAL CESAR  </v>
          </cell>
          <cell r="E921" t="str">
            <v xml:space="preserve">CENTRO                        VALLEDUPAR                    CL 15 5-6                                                   </v>
          </cell>
        </row>
        <row r="922">
          <cell r="A922">
            <v>5807199</v>
          </cell>
          <cell r="B922">
            <v>46079</v>
          </cell>
          <cell r="C922" t="str">
            <v>RAMA JUDICIAL DIR SE ADMINISTRACION J</v>
          </cell>
          <cell r="D922" t="str">
            <v xml:space="preserve">RAMA JUDICIAL DIR SE JUDICIAL CESAR  </v>
          </cell>
          <cell r="E922" t="str">
            <v xml:space="preserve">CENTRO                        VALLEDUPAR                    CL 15 5-6                                                   </v>
          </cell>
        </row>
        <row r="923">
          <cell r="A923">
            <v>5810547</v>
          </cell>
          <cell r="B923">
            <v>46079</v>
          </cell>
          <cell r="C923" t="str">
            <v>RAMA JUDICIAL DIR SE ADMINISTRACION J</v>
          </cell>
          <cell r="D923" t="str">
            <v xml:space="preserve">RAMA JUDICIAL DIR SE JUDICIAL CESAR  </v>
          </cell>
          <cell r="E923" t="str">
            <v xml:space="preserve">CENTRO                        VALLEDUPAR                    CL 15 5-6                                                   </v>
          </cell>
        </row>
        <row r="924">
          <cell r="A924">
            <v>5818118</v>
          </cell>
          <cell r="B924">
            <v>46079</v>
          </cell>
          <cell r="C924" t="str">
            <v>RAMA JUDICIAL DIR SE ADMINISTRACION J</v>
          </cell>
          <cell r="D924" t="str">
            <v xml:space="preserve">RAMA JUDICIAL DIR SE JUDICIAL CESAR  </v>
          </cell>
          <cell r="E924" t="str">
            <v xml:space="preserve">CENTRO                        VALLEDUPAR                    CL 15 5-6                                                   </v>
          </cell>
        </row>
        <row r="925">
          <cell r="A925">
            <v>5827457</v>
          </cell>
          <cell r="B925">
            <v>46079</v>
          </cell>
          <cell r="C925" t="str">
            <v>RAMA JUDICIAL DIR SE ADMINISTRACION J</v>
          </cell>
          <cell r="D925" t="str">
            <v xml:space="preserve">RAMA JUDICIAL DIR SE JUDICIAL CESAR  </v>
          </cell>
          <cell r="E925" t="str">
            <v xml:space="preserve">CENTRO                        VALLEDUPAR                    CL 15 5-6                                                   </v>
          </cell>
        </row>
        <row r="926">
          <cell r="A926">
            <v>5841563</v>
          </cell>
          <cell r="B926">
            <v>46079</v>
          </cell>
          <cell r="C926" t="str">
            <v>RAMA JUDICIAL DIR SE ADMINISTRACION J</v>
          </cell>
          <cell r="D926" t="str">
            <v xml:space="preserve">RAMA JUDICIAL DIR SE JUDICIAL CESAR  </v>
          </cell>
          <cell r="E926" t="str">
            <v xml:space="preserve">CENTRO                        VALLEDUPAR                    CL 15 5-6                                                   </v>
          </cell>
        </row>
        <row r="927">
          <cell r="A927">
            <v>5847014</v>
          </cell>
          <cell r="B927">
            <v>46079</v>
          </cell>
          <cell r="C927" t="str">
            <v>RAMA JUDICIAL DIR SE ADMINISTRACION J</v>
          </cell>
          <cell r="D927" t="str">
            <v xml:space="preserve">RAMA JUDICIAL DIR SE JUDICIAL CESAR  </v>
          </cell>
          <cell r="E927" t="str">
            <v xml:space="preserve">CENTRO                        VALLEDUPAR                    CL 15 5-6                                                   </v>
          </cell>
        </row>
        <row r="928">
          <cell r="A928">
            <v>5849255</v>
          </cell>
          <cell r="B928">
            <v>46079</v>
          </cell>
          <cell r="C928" t="str">
            <v>RAMA JUDICIAL DIR SE ADMINISTRACION J</v>
          </cell>
          <cell r="D928" t="str">
            <v xml:space="preserve">RAMA JUDICIAL DIR SE JUDICIAL CESAR  </v>
          </cell>
          <cell r="E928" t="str">
            <v xml:space="preserve">CENTRO                        VALLEDUPAR                    CL 15 5-6                                                   </v>
          </cell>
        </row>
        <row r="929">
          <cell r="A929">
            <v>5852838</v>
          </cell>
          <cell r="B929">
            <v>46079</v>
          </cell>
          <cell r="C929" t="str">
            <v>RAMA JUDICIAL DIR SE ADMINISTRACION J</v>
          </cell>
          <cell r="D929" t="str">
            <v xml:space="preserve">RAMA JUDICIAL DIR SE JUDICIAL CESAR  </v>
          </cell>
          <cell r="E929" t="str">
            <v xml:space="preserve">CENTRO                        VALLEDUPAR                    CL 15 5-6                                                   </v>
          </cell>
        </row>
        <row r="930">
          <cell r="A930">
            <v>5855565</v>
          </cell>
          <cell r="B930">
            <v>46079</v>
          </cell>
          <cell r="C930" t="str">
            <v>RAMA JUDICIAL DIR SE ADMINISTRACION J</v>
          </cell>
          <cell r="D930" t="str">
            <v xml:space="preserve">RAMA JUDICIAL DIR SE JUDICIAL CESAR  </v>
          </cell>
          <cell r="E930" t="str">
            <v xml:space="preserve">CENTRO                        VALLEDUPAR                    CL 15 5-6                                                   </v>
          </cell>
        </row>
        <row r="931">
          <cell r="A931">
            <v>6318162</v>
          </cell>
          <cell r="B931">
            <v>46079</v>
          </cell>
          <cell r="C931" t="str">
            <v>RAMA JUDICIAL DIR SE ADMINISTRACION J</v>
          </cell>
          <cell r="D931" t="str">
            <v xml:space="preserve">RAMA JUDICIAL DIR SE JUDICIAL CESAR  </v>
          </cell>
          <cell r="E931" t="str">
            <v xml:space="preserve">CENTRO                        VALLEDUPAR                    CL 15 5-6                                                   </v>
          </cell>
        </row>
        <row r="932">
          <cell r="A932">
            <v>6318507</v>
          </cell>
          <cell r="B932">
            <v>46079</v>
          </cell>
          <cell r="C932" t="str">
            <v>RAMA JUDICIAL DIR SE ADMINISTRACION J</v>
          </cell>
          <cell r="D932" t="str">
            <v xml:space="preserve">RAMA JUDICIAL DIR SE JUDICIAL CESAR  </v>
          </cell>
          <cell r="E932" t="str">
            <v xml:space="preserve">CENTRO                        VALLEDUPAR                    CL 15 5-6                                                   </v>
          </cell>
        </row>
        <row r="933">
          <cell r="A933">
            <v>6623291</v>
          </cell>
          <cell r="B933">
            <v>46079</v>
          </cell>
          <cell r="C933" t="str">
            <v>RAMA JUDICIAL DIR SE ADMINISTRACION J</v>
          </cell>
          <cell r="D933" t="str">
            <v xml:space="preserve">RAMA JUDICIAL DIR SE JUDICIAL CESAR  </v>
          </cell>
          <cell r="E933" t="str">
            <v xml:space="preserve">CENTRO                        VALLEDUPAR                    CL 15 5-6                                                   </v>
          </cell>
        </row>
        <row r="934">
          <cell r="A934">
            <v>6648019</v>
          </cell>
          <cell r="B934">
            <v>46079</v>
          </cell>
          <cell r="C934" t="str">
            <v>RAMA JUDICIAL DIR SE ADMINISTRACION J</v>
          </cell>
          <cell r="D934" t="str">
            <v xml:space="preserve">RAMA JUDICIAL DIR SE JUDICIAL CESAR  </v>
          </cell>
          <cell r="E934" t="str">
            <v xml:space="preserve">CENTRO                        VALLEDUPAR                    CL 15 5-6                                                   </v>
          </cell>
        </row>
        <row r="935">
          <cell r="A935">
            <v>6650002</v>
          </cell>
          <cell r="B935">
            <v>46079</v>
          </cell>
          <cell r="C935" t="str">
            <v>RAMA JUDICIAL DIR SE ADMINISTRACION J</v>
          </cell>
          <cell r="D935" t="str">
            <v xml:space="preserve">RAMA JUDICIAL DIR SE JUDICIAL CESAR  </v>
          </cell>
          <cell r="E935" t="str">
            <v xml:space="preserve">CENTRO                        VALLEDUPAR                    CL 15 5-6                                                   </v>
          </cell>
        </row>
        <row r="936">
          <cell r="A936">
            <v>7581744</v>
          </cell>
          <cell r="B936">
            <v>46079</v>
          </cell>
          <cell r="C936" t="str">
            <v>RAMA JUDICIAL DIR SE ADMINISTRACION J</v>
          </cell>
          <cell r="D936" t="str">
            <v xml:space="preserve">RAMA JUDICIAL DIR SE JUDICIAL CESAR  </v>
          </cell>
          <cell r="E936" t="str">
            <v xml:space="preserve">CENTRO                        VALLEDUPAR                    CL 15 5-6                                                   </v>
          </cell>
        </row>
        <row r="937">
          <cell r="A937">
            <v>7616877</v>
          </cell>
          <cell r="B937">
            <v>46079</v>
          </cell>
          <cell r="C937" t="str">
            <v>RAMA JUDICIAL DIR SE ADMINISTRACION J</v>
          </cell>
          <cell r="D937" t="str">
            <v xml:space="preserve">RAMA JUDICIAL DIR SE JUDICIAL CESAR  </v>
          </cell>
          <cell r="E937" t="str">
            <v xml:space="preserve">CENTRO                        VALLEDUPAR                    CL 15 5-6                                                   </v>
          </cell>
        </row>
        <row r="938">
          <cell r="A938">
            <v>7616878</v>
          </cell>
          <cell r="B938">
            <v>46079</v>
          </cell>
          <cell r="C938" t="str">
            <v>RAMA JUDICIAL DIR SE ADMINISTRACION J</v>
          </cell>
          <cell r="D938" t="str">
            <v xml:space="preserve">RAMA JUDICIAL DIR SE JUDICIAL CESAR  </v>
          </cell>
          <cell r="E938" t="str">
            <v xml:space="preserve">CENTRO                        VALLEDUPAR                    CL 15 5-6                                                   </v>
          </cell>
        </row>
        <row r="939">
          <cell r="A939">
            <v>7616881</v>
          </cell>
          <cell r="B939">
            <v>46079</v>
          </cell>
          <cell r="C939" t="str">
            <v>RAMA JUDICIAL DIR SE ADMINISTRACION J</v>
          </cell>
          <cell r="D939" t="str">
            <v xml:space="preserve">RAMA JUDICIAL DIR SE JUDICIAL CESAR  </v>
          </cell>
          <cell r="E939" t="str">
            <v xml:space="preserve">CENTRO                        VALLEDUPAR                    CL 15 5-6                                                   </v>
          </cell>
        </row>
        <row r="940">
          <cell r="A940">
            <v>7616882</v>
          </cell>
          <cell r="B940">
            <v>46079</v>
          </cell>
          <cell r="C940" t="str">
            <v>RAMA JUDICIAL DIR SE ADMINISTRACION J</v>
          </cell>
          <cell r="D940" t="str">
            <v xml:space="preserve">RAMA JUDICIAL DIR SE JUDICIAL CESAR  </v>
          </cell>
          <cell r="E940" t="str">
            <v xml:space="preserve">CENTRO                        VALLEDUPAR                    CL 15 5-6                                                   </v>
          </cell>
        </row>
        <row r="941">
          <cell r="A941">
            <v>7616884</v>
          </cell>
          <cell r="B941">
            <v>46079</v>
          </cell>
          <cell r="C941" t="str">
            <v>RAMA JUDICIAL DIR SE ADMINISTRACION J</v>
          </cell>
          <cell r="D941" t="str">
            <v xml:space="preserve">RAMA JUDICIAL DIR SE JUDICIAL CESAR  </v>
          </cell>
          <cell r="E941" t="str">
            <v xml:space="preserve">CENTRO                        VALLEDUPAR                    CL 15 5-6                                                   </v>
          </cell>
        </row>
        <row r="942">
          <cell r="A942">
            <v>7616885</v>
          </cell>
          <cell r="B942">
            <v>46079</v>
          </cell>
          <cell r="C942" t="str">
            <v>RAMA JUDICIAL DIR SE ADMINISTRACION J</v>
          </cell>
          <cell r="D942" t="str">
            <v xml:space="preserve">RAMA JUDICIAL DIR SE JUDICIAL CESAR  </v>
          </cell>
          <cell r="E942" t="str">
            <v xml:space="preserve">CENTRO                        VALLEDUPAR                    CL 15 5-6                                                   </v>
          </cell>
        </row>
        <row r="943">
          <cell r="A943">
            <v>7616886</v>
          </cell>
          <cell r="B943">
            <v>46079</v>
          </cell>
          <cell r="C943" t="str">
            <v>RAMA JUDICIAL DIR SE ADMINISTRACION J</v>
          </cell>
          <cell r="D943" t="str">
            <v xml:space="preserve">RAMA JUDICIAL DIR SE JUDICIAL CESAR  </v>
          </cell>
          <cell r="E943" t="str">
            <v xml:space="preserve">CENTRO                        VALLEDUPAR                    CL 15 5-6                                                   </v>
          </cell>
        </row>
        <row r="944">
          <cell r="A944">
            <v>7616887</v>
          </cell>
          <cell r="B944">
            <v>46079</v>
          </cell>
          <cell r="C944" t="str">
            <v>RAMA JUDICIAL DIR SE ADMINISTRACION J</v>
          </cell>
          <cell r="D944" t="str">
            <v xml:space="preserve">RAMA JUDICIAL DIR SE JUDICIAL CESAR  </v>
          </cell>
          <cell r="E944" t="str">
            <v xml:space="preserve">CENTRO                        VALLEDUPAR                    CL 15 5-6                                                   </v>
          </cell>
        </row>
        <row r="945">
          <cell r="A945">
            <v>7616888</v>
          </cell>
          <cell r="B945">
            <v>46079</v>
          </cell>
          <cell r="C945" t="str">
            <v>RAMA JUDICIAL DIR SE ADMINISTRACION J</v>
          </cell>
          <cell r="D945" t="str">
            <v xml:space="preserve">RAMA JUDICIAL DIR SE JUDICIAL CESAR  </v>
          </cell>
          <cell r="E945" t="str">
            <v xml:space="preserve">CENTRO                        VALLEDUPAR                    CL 15 5-6                                                   </v>
          </cell>
        </row>
        <row r="946">
          <cell r="A946">
            <v>7616890</v>
          </cell>
          <cell r="B946">
            <v>46079</v>
          </cell>
          <cell r="C946" t="str">
            <v>RAMA JUDICIAL DIR SE ADMINISTRACION J</v>
          </cell>
          <cell r="D946" t="str">
            <v xml:space="preserve">RAMA JUDICIAL DIR SE JUDICIAL CESAR  </v>
          </cell>
          <cell r="E946" t="str">
            <v xml:space="preserve">CENTRO                        VALLEDUPAR                    CL 15 5-6                                                   </v>
          </cell>
        </row>
        <row r="947">
          <cell r="A947">
            <v>7616891</v>
          </cell>
          <cell r="B947">
            <v>46079</v>
          </cell>
          <cell r="C947" t="str">
            <v>RAMA JUDICIAL DIR SE ADMINISTRACION J</v>
          </cell>
          <cell r="D947" t="str">
            <v xml:space="preserve">RAMA JUDICIAL DIR SE JUDICIAL CESAR  </v>
          </cell>
          <cell r="E947" t="str">
            <v xml:space="preserve">CENTRO                        VALLEDUPAR                    CL 15 5-6                                                   </v>
          </cell>
        </row>
        <row r="948">
          <cell r="A948">
            <v>7616892</v>
          </cell>
          <cell r="B948">
            <v>46079</v>
          </cell>
          <cell r="C948" t="str">
            <v>RAMA JUDICIAL DIR SE ADMINISTRACION J</v>
          </cell>
          <cell r="D948" t="str">
            <v xml:space="preserve">RAMA JUDICIAL DIR SE JUDICIAL CESAR  </v>
          </cell>
          <cell r="E948" t="str">
            <v xml:space="preserve">CENTRO                        VALLEDUPAR                    CL 15 5-6                                                   </v>
          </cell>
        </row>
        <row r="949">
          <cell r="A949">
            <v>7616893</v>
          </cell>
          <cell r="B949">
            <v>46079</v>
          </cell>
          <cell r="C949" t="str">
            <v>RAMA JUDICIAL DIR SE ADMINISTRACION J</v>
          </cell>
          <cell r="D949" t="str">
            <v xml:space="preserve">RAMA JUDICIAL DIR SE JUDICIAL CESAR  </v>
          </cell>
          <cell r="E949" t="str">
            <v xml:space="preserve">CENTRO                        VALLEDUPAR                    CL 15 5-6                                                   </v>
          </cell>
        </row>
        <row r="950">
          <cell r="A950">
            <v>7616894</v>
          </cell>
          <cell r="B950">
            <v>46079</v>
          </cell>
          <cell r="C950" t="str">
            <v>RAMA JUDICIAL DIR SE ADMINISTRACION J</v>
          </cell>
          <cell r="D950" t="str">
            <v xml:space="preserve">RAMA JUDICIAL DIR SE JUDICIAL CESAR  </v>
          </cell>
          <cell r="E950" t="str">
            <v xml:space="preserve">CENTRO                        VALLEDUPAR                    CL 15 5-6                                                   </v>
          </cell>
        </row>
        <row r="951">
          <cell r="A951">
            <v>7616895</v>
          </cell>
          <cell r="B951">
            <v>46079</v>
          </cell>
          <cell r="C951" t="str">
            <v>RAMA JUDICIAL DIR SE ADMINISTRACION J</v>
          </cell>
          <cell r="D951" t="str">
            <v xml:space="preserve">RAMA JUDICIAL DIR SE JUDICIAL CESAR  </v>
          </cell>
          <cell r="E951" t="str">
            <v xml:space="preserve">CENTRO                        VALLEDUPAR                    CL 15 5-6                                                   </v>
          </cell>
        </row>
        <row r="952">
          <cell r="A952">
            <v>7616896</v>
          </cell>
          <cell r="B952">
            <v>46079</v>
          </cell>
          <cell r="C952" t="str">
            <v>RAMA JUDICIAL DIR SE ADMINISTRACION J</v>
          </cell>
          <cell r="D952" t="str">
            <v xml:space="preserve">RAMA JUDICIAL DIR SE JUDICIAL CESAR  </v>
          </cell>
          <cell r="E952" t="str">
            <v xml:space="preserve">CENTRO                        VALLEDUPAR                    CL 15 5-6                                                   </v>
          </cell>
        </row>
        <row r="953">
          <cell r="A953">
            <v>7616897</v>
          </cell>
          <cell r="B953">
            <v>46079</v>
          </cell>
          <cell r="C953" t="str">
            <v>RAMA JUDICIAL DIR SE ADMINISTRACION J</v>
          </cell>
          <cell r="D953" t="str">
            <v xml:space="preserve">RAMA JUDICIAL DIR SE JUDICIAL CESAR  </v>
          </cell>
          <cell r="E953" t="str">
            <v xml:space="preserve">CENTRO                        VALLEDUPAR                    CL 15 5-6                                                   </v>
          </cell>
        </row>
        <row r="954">
          <cell r="A954">
            <v>7622631</v>
          </cell>
          <cell r="B954">
            <v>46079</v>
          </cell>
          <cell r="C954" t="str">
            <v>RAMA JUDICIAL DIR SE ADMINISTRACION J</v>
          </cell>
          <cell r="D954" t="str">
            <v xml:space="preserve">RAMA JUDICIAL DIR SE JUDICIAL CESAR  </v>
          </cell>
          <cell r="E954" t="str">
            <v xml:space="preserve">CENTRO                        VALLEDUPAR                    CL 15 5-6                                                   </v>
          </cell>
        </row>
        <row r="955">
          <cell r="A955">
            <v>7703564</v>
          </cell>
          <cell r="B955">
            <v>46079</v>
          </cell>
          <cell r="C955" t="str">
            <v>RAMA JUDICIAL DIR SE ADMINISTRACION J</v>
          </cell>
          <cell r="D955" t="str">
            <v xml:space="preserve">RAMA JUDICIAL DIR SE JUDICIAL CESAR  </v>
          </cell>
          <cell r="E955" t="str">
            <v xml:space="preserve">CENTRO                        VALLEDUPAR                    CL 15 5-6                                                   </v>
          </cell>
        </row>
        <row r="956">
          <cell r="A956">
            <v>7703567</v>
          </cell>
          <cell r="B956">
            <v>46079</v>
          </cell>
          <cell r="C956" t="str">
            <v>RAMA JUDICIAL DIR SE ADMINISTRACION J</v>
          </cell>
          <cell r="D956" t="str">
            <v xml:space="preserve">RAMA JUDICIAL DIR SE JUDICIAL CESAR  </v>
          </cell>
          <cell r="E956" t="str">
            <v xml:space="preserve">CENTRO                        VALLEDUPAR                    CL 15 5-6                                                   </v>
          </cell>
        </row>
        <row r="957">
          <cell r="A957">
            <v>7869265</v>
          </cell>
          <cell r="B957">
            <v>46079</v>
          </cell>
          <cell r="C957" t="str">
            <v>RAMA JUDICIAL DIR SE ADMINISTRACION J</v>
          </cell>
          <cell r="D957" t="str">
            <v xml:space="preserve">RAMA JUDICIAL DIR SE JUDICIAL CESAR  </v>
          </cell>
          <cell r="E957" t="str">
            <v xml:space="preserve">CENTRO                        VALLEDUPAR                    CL 15 5-6                                                   </v>
          </cell>
        </row>
        <row r="958">
          <cell r="A958">
            <v>7869266</v>
          </cell>
          <cell r="B958">
            <v>46079</v>
          </cell>
          <cell r="C958" t="str">
            <v>RAMA JUDICIAL DIR SE ADMINISTRACION J</v>
          </cell>
          <cell r="D958" t="str">
            <v xml:space="preserve">RAMA JUDICIAL DIR SE JUDICIAL CESAR  </v>
          </cell>
          <cell r="E958" t="str">
            <v xml:space="preserve">CENTRO                        VALLEDUPAR                    CL 15 5-6                                                   </v>
          </cell>
        </row>
        <row r="959">
          <cell r="A959">
            <v>7869267</v>
          </cell>
          <cell r="B959">
            <v>46079</v>
          </cell>
          <cell r="C959" t="str">
            <v>RAMA JUDICIAL DIR SE ADMINISTRACION J</v>
          </cell>
          <cell r="D959" t="str">
            <v xml:space="preserve">RAMA JUDICIAL DIR SE JUDICIAL CESAR  </v>
          </cell>
          <cell r="E959" t="str">
            <v xml:space="preserve">CENTRO                        VALLEDUPAR                    CL 15 5-6                                                   </v>
          </cell>
        </row>
        <row r="960">
          <cell r="A960">
            <v>7869268</v>
          </cell>
          <cell r="B960">
            <v>46079</v>
          </cell>
          <cell r="C960" t="str">
            <v>RAMA JUDICIAL DIR SE ADMINISTRACION J</v>
          </cell>
          <cell r="D960" t="str">
            <v xml:space="preserve">RAMA JUDICIAL DIR SE JUDICIAL CESAR  </v>
          </cell>
          <cell r="E960" t="str">
            <v xml:space="preserve">CENTRO                        VALLEDUPAR                    CL 15 5-6                                                   </v>
          </cell>
        </row>
        <row r="961">
          <cell r="A961">
            <v>7951264</v>
          </cell>
          <cell r="B961">
            <v>46079</v>
          </cell>
          <cell r="C961" t="str">
            <v>RAMA JUDICIAL DIR SE ADMINISTRACION J</v>
          </cell>
          <cell r="D961" t="str">
            <v xml:space="preserve">RAMA JUDICIAL DIR SE JUDICIAL CESAR  </v>
          </cell>
          <cell r="E961" t="str">
            <v xml:space="preserve">CENTRO                        VALLEDUPAR                    CL 15 5-6                                                   </v>
          </cell>
        </row>
        <row r="962">
          <cell r="A962">
            <v>7958236</v>
          </cell>
          <cell r="B962">
            <v>46079</v>
          </cell>
          <cell r="C962" t="str">
            <v>RAMA JUDICIAL DIR SE ADMINISTRACION J</v>
          </cell>
          <cell r="D962" t="str">
            <v xml:space="preserve">RAMA JUDICIAL DIR SE JUDICIAL CESAR  </v>
          </cell>
          <cell r="E962" t="str">
            <v xml:space="preserve">CENTRO                        VALLEDUPAR                    CL 15 5-6                                                   </v>
          </cell>
        </row>
        <row r="963">
          <cell r="A963">
            <v>7963044</v>
          </cell>
          <cell r="B963">
            <v>46079</v>
          </cell>
          <cell r="C963" t="str">
            <v>RAMA JUDICIAL DIR SE ADMINISTRACION J</v>
          </cell>
          <cell r="D963" t="str">
            <v xml:space="preserve">RAMA JUDICIAL DIR SE JUDICIAL CESAR  </v>
          </cell>
          <cell r="E963" t="str">
            <v xml:space="preserve">CENTRO                        VALLEDUPAR                    CL 15 5-6                                                   </v>
          </cell>
        </row>
        <row r="964">
          <cell r="A964">
            <v>5808756</v>
          </cell>
          <cell r="B964">
            <v>46079</v>
          </cell>
          <cell r="C964" t="str">
            <v xml:space="preserve">REGISTRADURIA NAL DE                 </v>
          </cell>
          <cell r="D964" t="str">
            <v xml:space="preserve">REGISTRADURIA NAL DE                 </v>
          </cell>
          <cell r="E964" t="str">
            <v xml:space="preserve">SAN JOSE                      SANTA MARTA                   CL 14 13-56                                                 </v>
          </cell>
        </row>
        <row r="965">
          <cell r="A965">
            <v>5337679</v>
          </cell>
          <cell r="B965">
            <v>46079</v>
          </cell>
          <cell r="C965" t="str">
            <v xml:space="preserve">REGISTRADURIA NAL DE                 </v>
          </cell>
          <cell r="D965" t="str">
            <v xml:space="preserve">REGISTRADURIA NACION ESTADO CIVIL    </v>
          </cell>
          <cell r="E965" t="str">
            <v xml:space="preserve">LOPERENA                      VALLEDUPAR                    CL 15 11-69                                                 </v>
          </cell>
        </row>
        <row r="966">
          <cell r="A966">
            <v>5355446</v>
          </cell>
          <cell r="B966">
            <v>46079</v>
          </cell>
          <cell r="C966" t="str">
            <v xml:space="preserve">REGISTRADURIA NAL DE                 </v>
          </cell>
          <cell r="D966" t="str">
            <v xml:space="preserve">REGISTRADURIA NACION ESTADO CIVIL    </v>
          </cell>
          <cell r="E966" t="str">
            <v xml:space="preserve">LOPERENA                      VALLEDUPAR                    CL 15 11-69                                                 </v>
          </cell>
        </row>
        <row r="967">
          <cell r="A967">
            <v>5801389</v>
          </cell>
          <cell r="B967">
            <v>46079</v>
          </cell>
          <cell r="C967" t="str">
            <v xml:space="preserve">REGISTRADURIA NAL DE                 </v>
          </cell>
          <cell r="D967" t="str">
            <v xml:space="preserve">REGISTRADURIA NACION ESTADO CIVIL    </v>
          </cell>
          <cell r="E967" t="str">
            <v xml:space="preserve">LOPERENA                      VALLEDUPAR                    CL 15 11-69                                                 </v>
          </cell>
        </row>
        <row r="968">
          <cell r="A968">
            <v>5803869</v>
          </cell>
          <cell r="B968">
            <v>46079</v>
          </cell>
          <cell r="C968" t="str">
            <v xml:space="preserve">REGISTRADURIA NAL DE                 </v>
          </cell>
          <cell r="D968" t="str">
            <v xml:space="preserve">REGISTRADURIA NACION ESTADO CIVIL    </v>
          </cell>
          <cell r="E968" t="str">
            <v xml:space="preserve">LOPERENA                      VALLEDUPAR                    CL 15 11-69                                                 </v>
          </cell>
        </row>
        <row r="969">
          <cell r="A969">
            <v>5808006</v>
          </cell>
          <cell r="B969">
            <v>46079</v>
          </cell>
          <cell r="C969" t="str">
            <v xml:space="preserve">REGISTRADURIA NAL DE                 </v>
          </cell>
          <cell r="D969" t="str">
            <v xml:space="preserve">REGISTRADURIA NACION ESTADO CIVIL    </v>
          </cell>
          <cell r="E969" t="str">
            <v xml:space="preserve">LOPERENA                      VALLEDUPAR                    CL 15 11-69                                                 </v>
          </cell>
        </row>
        <row r="970">
          <cell r="A970">
            <v>5814309</v>
          </cell>
          <cell r="B970">
            <v>46079</v>
          </cell>
          <cell r="C970" t="str">
            <v xml:space="preserve">REGISTRADURIA NAL DE                 </v>
          </cell>
          <cell r="D970" t="str">
            <v xml:space="preserve">REGISTRADURIA NACION ESTADO CIVIL    </v>
          </cell>
          <cell r="E970" t="str">
            <v xml:space="preserve">LOPERENA                      VALLEDUPAR                    CL 15 11-69                                                 </v>
          </cell>
        </row>
        <row r="971">
          <cell r="A971">
            <v>5816266</v>
          </cell>
          <cell r="B971">
            <v>46079</v>
          </cell>
          <cell r="C971" t="str">
            <v xml:space="preserve">REGISTRADURIA NAL DE                 </v>
          </cell>
          <cell r="D971" t="str">
            <v xml:space="preserve">REGISTRADURIA NACION ESTADO CIVIL    </v>
          </cell>
          <cell r="E971" t="str">
            <v xml:space="preserve">LOPERENA                      VALLEDUPAR                    CL 15 11-69                                                 </v>
          </cell>
        </row>
        <row r="972">
          <cell r="A972">
            <v>5824592</v>
          </cell>
          <cell r="B972">
            <v>46079</v>
          </cell>
          <cell r="C972" t="str">
            <v xml:space="preserve">REGISTRADURIA NAL DE                 </v>
          </cell>
          <cell r="D972" t="str">
            <v xml:space="preserve">REGISTRADURIA NACION ESTADO CIVIL    </v>
          </cell>
          <cell r="E972" t="str">
            <v xml:space="preserve">LOPERENA                      VALLEDUPAR                    CL 15 11-69                                                 </v>
          </cell>
        </row>
        <row r="973">
          <cell r="A973">
            <v>5826960</v>
          </cell>
          <cell r="B973">
            <v>46079</v>
          </cell>
          <cell r="C973" t="str">
            <v xml:space="preserve">REGISTRADURIA NAL DE                 </v>
          </cell>
          <cell r="D973" t="str">
            <v xml:space="preserve">REGISTRADURIA NACION ESTADO CIVIL    </v>
          </cell>
          <cell r="E973" t="str">
            <v xml:space="preserve">LOPERENA                      VALLEDUPAR                    CL 15 11-69                                                 </v>
          </cell>
        </row>
        <row r="974">
          <cell r="A974">
            <v>5836017</v>
          </cell>
          <cell r="B974">
            <v>46079</v>
          </cell>
          <cell r="C974" t="str">
            <v xml:space="preserve">REGISTRADURIA NAL DE                 </v>
          </cell>
          <cell r="D974" t="str">
            <v xml:space="preserve">REGISTRADURIA NACION ESTADO CIVIL    </v>
          </cell>
          <cell r="E974" t="str">
            <v xml:space="preserve">LOPERENA                      VALLEDUPAR                    CL 15 11-69                                                 </v>
          </cell>
        </row>
        <row r="975">
          <cell r="A975">
            <v>5848957</v>
          </cell>
          <cell r="B975">
            <v>46079</v>
          </cell>
          <cell r="C975" t="str">
            <v xml:space="preserve">REGISTRADURIA NAL DE                 </v>
          </cell>
          <cell r="D975" t="str">
            <v xml:space="preserve">REGISTRADURIA NACION ESTADO CIVIL    </v>
          </cell>
          <cell r="E975" t="str">
            <v xml:space="preserve">LOPERENA                      VALLEDUPAR                    CL 15 11-69                                                 </v>
          </cell>
        </row>
        <row r="976">
          <cell r="A976">
            <v>5855719</v>
          </cell>
          <cell r="B976">
            <v>46079</v>
          </cell>
          <cell r="C976" t="str">
            <v xml:space="preserve">REGISTRADURIA NAL DE                 </v>
          </cell>
          <cell r="D976" t="str">
            <v xml:space="preserve">REGISTRADURIA NACION ESTADO CIVIL    </v>
          </cell>
          <cell r="E976" t="str">
            <v xml:space="preserve">LOPERENA                      VALLEDUPAR                    CL 15 11-69                                                 </v>
          </cell>
        </row>
        <row r="977">
          <cell r="A977">
            <v>6606447</v>
          </cell>
          <cell r="B977">
            <v>46079</v>
          </cell>
          <cell r="C977" t="str">
            <v xml:space="preserve">REGISTRADURIA NAL DE                 </v>
          </cell>
          <cell r="D977" t="str">
            <v xml:space="preserve">REGISTRADURIA NACION ESTADO CIVIL    </v>
          </cell>
          <cell r="E977" t="str">
            <v xml:space="preserve">LOPERENA                      VALLEDUPAR                    CL 15 11-69                                                 </v>
          </cell>
        </row>
        <row r="978">
          <cell r="A978">
            <v>7248819</v>
          </cell>
          <cell r="B978">
            <v>46079</v>
          </cell>
          <cell r="C978" t="str">
            <v xml:space="preserve">REGISTRADURIA NAL DE                 </v>
          </cell>
          <cell r="D978" t="str">
            <v xml:space="preserve">REGISTRADURIA NACION ESTADO CIVIL    </v>
          </cell>
          <cell r="E978" t="str">
            <v xml:space="preserve">LOPERENA                      VALLEDUPAR                    CL 15 11-69                                                 </v>
          </cell>
        </row>
        <row r="979">
          <cell r="A979">
            <v>7592915</v>
          </cell>
          <cell r="B979">
            <v>46079</v>
          </cell>
          <cell r="C979" t="str">
            <v xml:space="preserve">REGISTRADURIA NAL DE                 </v>
          </cell>
          <cell r="D979" t="str">
            <v xml:space="preserve">REGISTRADURIA NACION ESTADO CIVIL    </v>
          </cell>
          <cell r="E979" t="str">
            <v xml:space="preserve">LOPERENA                      VALLEDUPAR                    CL 15 11-69                                                 </v>
          </cell>
        </row>
        <row r="980">
          <cell r="A980">
            <v>1319803</v>
          </cell>
          <cell r="B980">
            <v>46079</v>
          </cell>
          <cell r="C980" t="str">
            <v xml:space="preserve">SERVICIO NACIONAL DE                 </v>
          </cell>
          <cell r="D980" t="str">
            <v xml:space="preserve">SERVICIO NACIONAL DE                 </v>
          </cell>
          <cell r="E980" t="str">
            <v xml:space="preserve">BARRIO PASATIEMPO             MONTERIA                      CL 24 No. 14 - 15 -                                         </v>
          </cell>
        </row>
        <row r="981">
          <cell r="A981">
            <v>5330199</v>
          </cell>
          <cell r="B981">
            <v>46079</v>
          </cell>
          <cell r="C981" t="str">
            <v xml:space="preserve">SERVICIO NACIONAL DE                 </v>
          </cell>
          <cell r="D981" t="str">
            <v xml:space="preserve">SERVICIO NACIONAL DE                 </v>
          </cell>
          <cell r="E981" t="str">
            <v xml:space="preserve">BARRIO PASATIEMPO             MONTERIA                      CL 24 No. 14 - 15 -                                         </v>
          </cell>
        </row>
        <row r="982">
          <cell r="A982">
            <v>5342294</v>
          </cell>
          <cell r="B982">
            <v>46079</v>
          </cell>
          <cell r="C982" t="str">
            <v xml:space="preserve">SERVICIO NACIONAL DE                 </v>
          </cell>
          <cell r="D982" t="str">
            <v xml:space="preserve">SERVICIO NACIONAL DE                 </v>
          </cell>
          <cell r="E982" t="str">
            <v xml:space="preserve">BARRIO PASATIEMPO             MONTERIA                      CL 24 No. 14 - 15 -                                         </v>
          </cell>
        </row>
        <row r="983">
          <cell r="A983">
            <v>5342360</v>
          </cell>
          <cell r="B983">
            <v>46079</v>
          </cell>
          <cell r="C983" t="str">
            <v xml:space="preserve">SERVICIO NACIONAL DE                 </v>
          </cell>
          <cell r="D983" t="str">
            <v xml:space="preserve">SERVICIO NACIONAL DE                 </v>
          </cell>
          <cell r="E983" t="str">
            <v xml:space="preserve">BARRIO PASATIEMPO             MONTERIA                      CL 24 No. 14 - 15 -                                         </v>
          </cell>
        </row>
        <row r="984">
          <cell r="A984">
            <v>7805118</v>
          </cell>
          <cell r="B984">
            <v>46079</v>
          </cell>
          <cell r="C984" t="str">
            <v xml:space="preserve">SERVICIO NACIONAL DE                 </v>
          </cell>
          <cell r="D984" t="str">
            <v xml:space="preserve">SERVICIO NACIONAL DE                 </v>
          </cell>
          <cell r="E984" t="str">
            <v xml:space="preserve">BARRIO PASATIEMPO             MONTERIA                      CL 24 No. 14 - 15 -                                         </v>
          </cell>
        </row>
        <row r="985">
          <cell r="A985">
            <v>7930801</v>
          </cell>
          <cell r="B985">
            <v>46079</v>
          </cell>
          <cell r="C985" t="str">
            <v xml:space="preserve">SERVICIO NACIONAL DE                 </v>
          </cell>
          <cell r="D985" t="str">
            <v xml:space="preserve">SERVICIO NACIONAL DE                 </v>
          </cell>
          <cell r="E985" t="str">
            <v xml:space="preserve">BARRIO PASATIEMPO             MONTERIA                      CL 24 No. 14 - 15 -                                         </v>
          </cell>
        </row>
        <row r="986">
          <cell r="A986">
            <v>7930802</v>
          </cell>
          <cell r="B986">
            <v>46079</v>
          </cell>
          <cell r="C986" t="str">
            <v xml:space="preserve">SERVICIO NACIONAL DE                 </v>
          </cell>
          <cell r="D986" t="str">
            <v xml:space="preserve">SERVICIO NACIONAL DE                 </v>
          </cell>
          <cell r="E986" t="str">
            <v xml:space="preserve">BARRIO PASATIEMPO             MONTERIA                      CL 24 No. 14 - 15 -                                         </v>
          </cell>
        </row>
        <row r="987">
          <cell r="A987">
            <v>7930818</v>
          </cell>
          <cell r="B987">
            <v>46079</v>
          </cell>
          <cell r="C987" t="str">
            <v xml:space="preserve">SERVICIO NACIONAL DE                 </v>
          </cell>
          <cell r="D987" t="str">
            <v xml:space="preserve">SERVICIO NACIONAL DE                 </v>
          </cell>
          <cell r="E987" t="str">
            <v xml:space="preserve">BARRIO PASATIEMPO             MONTERIA                      CL 24 No. 14 - 15 -                                         </v>
          </cell>
        </row>
        <row r="988">
          <cell r="A988">
            <v>7930869</v>
          </cell>
          <cell r="B988">
            <v>46079</v>
          </cell>
          <cell r="C988" t="str">
            <v xml:space="preserve">SERVICIO NACIONAL DE                 </v>
          </cell>
          <cell r="D988" t="str">
            <v xml:space="preserve">SERVICIO NACIONAL DE                 </v>
          </cell>
          <cell r="E988" t="str">
            <v xml:space="preserve">BARRIO PASATIEMPO             MONTERIA                      CL 24 No. 14 - 15 -                                         </v>
          </cell>
        </row>
        <row r="989">
          <cell r="A989">
            <v>5808911</v>
          </cell>
          <cell r="B989">
            <v>46079</v>
          </cell>
          <cell r="C989" t="str">
            <v xml:space="preserve">MUNICIPIO DE ALGARRO                 </v>
          </cell>
          <cell r="D989" t="str">
            <v xml:space="preserve">MUNICIPIO DE ALGARRO                 </v>
          </cell>
          <cell r="E989" t="str">
            <v xml:space="preserve">EL CIRUELO                    ALGARROBO                     CL 7 CR 6A-12                                               </v>
          </cell>
        </row>
        <row r="990">
          <cell r="A990">
            <v>5809128</v>
          </cell>
          <cell r="B990">
            <v>46079</v>
          </cell>
          <cell r="C990" t="str">
            <v xml:space="preserve">MUNICIPIO DE ALGARRO                 </v>
          </cell>
          <cell r="D990" t="str">
            <v xml:space="preserve">MUNICIPIO DE ALGARRO                 </v>
          </cell>
          <cell r="E990" t="str">
            <v xml:space="preserve">EL CIRUELO                    ALGARROBO                     CL 7 CR 6A-12                                               </v>
          </cell>
        </row>
        <row r="991">
          <cell r="A991">
            <v>5809277</v>
          </cell>
          <cell r="B991">
            <v>46079</v>
          </cell>
          <cell r="C991" t="str">
            <v xml:space="preserve">MUNICIPIO DE ALGARRO                 </v>
          </cell>
          <cell r="D991" t="str">
            <v xml:space="preserve">MUNICIPIO DE ALGARRO                 </v>
          </cell>
          <cell r="E991" t="str">
            <v xml:space="preserve">EL CIRUELO                    ALGARROBO                     CL 7 CR 6A-12                                               </v>
          </cell>
        </row>
        <row r="992">
          <cell r="A992">
            <v>5809837</v>
          </cell>
          <cell r="B992">
            <v>46079</v>
          </cell>
          <cell r="C992" t="str">
            <v xml:space="preserve">MUNICIPIO DE ALGARRO                 </v>
          </cell>
          <cell r="D992" t="str">
            <v xml:space="preserve">MUNICIPIO DE ALGARRO                 </v>
          </cell>
          <cell r="E992" t="str">
            <v xml:space="preserve">EL CIRUELO                    ALGARROBO                     CL 7 CR 6A-12                                               </v>
          </cell>
        </row>
        <row r="993">
          <cell r="A993">
            <v>5809970</v>
          </cell>
          <cell r="B993">
            <v>46079</v>
          </cell>
          <cell r="C993" t="str">
            <v xml:space="preserve">MUNICIPIO DE ALGARRO                 </v>
          </cell>
          <cell r="D993" t="str">
            <v xml:space="preserve">MUNICIPIO DE ALGARRO                 </v>
          </cell>
          <cell r="E993" t="str">
            <v xml:space="preserve">EL CIRUELO                    ALGARROBO                     CL 7 CR 6A-12                                               </v>
          </cell>
        </row>
        <row r="994">
          <cell r="A994">
            <v>6316672</v>
          </cell>
          <cell r="B994">
            <v>46079</v>
          </cell>
          <cell r="C994" t="str">
            <v xml:space="preserve">MUNICIPIO DE ALGARRO                 </v>
          </cell>
          <cell r="D994" t="str">
            <v xml:space="preserve">MUNICIPIO DE ALGARRO                 </v>
          </cell>
          <cell r="E994" t="str">
            <v xml:space="preserve">EL CIRUELO                    ALGARROBO                     CL 7 CR 6A-12                                               </v>
          </cell>
        </row>
        <row r="995">
          <cell r="A995">
            <v>6649200</v>
          </cell>
          <cell r="B995">
            <v>46079</v>
          </cell>
          <cell r="C995" t="str">
            <v xml:space="preserve">MUNICIPIO DE ALGARRO                 </v>
          </cell>
          <cell r="D995" t="str">
            <v xml:space="preserve">MUNICIPIO DE ALGARRO                 </v>
          </cell>
          <cell r="E995" t="str">
            <v xml:space="preserve">EL CIRUELO                    ALGARROBO                     CL 7 CR 6A-12                                               </v>
          </cell>
        </row>
        <row r="996">
          <cell r="A996">
            <v>6892346</v>
          </cell>
          <cell r="B996">
            <v>46079</v>
          </cell>
          <cell r="C996" t="str">
            <v xml:space="preserve">MUNICIPIO DE ALGARRO                 </v>
          </cell>
          <cell r="D996" t="str">
            <v xml:space="preserve">MUNICIPIO DE ALGARRO                 </v>
          </cell>
          <cell r="E996" t="str">
            <v xml:space="preserve">EL CIRUELO                    ALGARROBO                     CL 7 CR 6A-12                                               </v>
          </cell>
        </row>
        <row r="997">
          <cell r="A997">
            <v>6918563</v>
          </cell>
          <cell r="B997">
            <v>46079</v>
          </cell>
          <cell r="C997" t="str">
            <v xml:space="preserve">MUNICIPIO DE ALGARRO                 </v>
          </cell>
          <cell r="D997" t="str">
            <v xml:space="preserve">MUNICIPIO DE ALGARRO                 </v>
          </cell>
          <cell r="E997" t="str">
            <v xml:space="preserve">EL CIRUELO                    ALGARROBO                     CL 7 CR 6A-12                                               </v>
          </cell>
        </row>
        <row r="998">
          <cell r="A998">
            <v>7502742</v>
          </cell>
          <cell r="B998">
            <v>46079</v>
          </cell>
          <cell r="C998" t="str">
            <v xml:space="preserve">MUNICIPIO DE ALGARRO                 </v>
          </cell>
          <cell r="D998" t="str">
            <v xml:space="preserve">MUNICIPIO DE ALGARRO                 </v>
          </cell>
          <cell r="E998" t="str">
            <v xml:space="preserve">EL CIRUELO                    ALGARROBO                     CL 7 CR 6A-12                                               </v>
          </cell>
        </row>
        <row r="999">
          <cell r="A999">
            <v>7547292</v>
          </cell>
          <cell r="B999">
            <v>46079</v>
          </cell>
          <cell r="C999" t="str">
            <v xml:space="preserve">MUNICIPIO DE ALGARRO                 </v>
          </cell>
          <cell r="D999" t="str">
            <v xml:space="preserve">MUNICIPIO DE ALGARRO                 </v>
          </cell>
          <cell r="E999" t="str">
            <v xml:space="preserve">EL CIRUELO                    ALGARROBO                     CL 7 CR 6A-12                                               </v>
          </cell>
        </row>
        <row r="1000">
          <cell r="A1000">
            <v>7612728</v>
          </cell>
          <cell r="B1000">
            <v>46079</v>
          </cell>
          <cell r="C1000" t="str">
            <v xml:space="preserve">MUNICIPIO DE ALGARRO                 </v>
          </cell>
          <cell r="D1000" t="str">
            <v xml:space="preserve">MUNICIPIO DE ALGARRO                 </v>
          </cell>
          <cell r="E1000" t="str">
            <v xml:space="preserve">EL CIRUELO                    ALGARROBO                     CL 7 CR 6A-12                                               </v>
          </cell>
        </row>
        <row r="1001">
          <cell r="A1001">
            <v>1299772</v>
          </cell>
          <cell r="B1001">
            <v>46079</v>
          </cell>
          <cell r="C1001" t="str">
            <v xml:space="preserve">MUNICIPIO DE ALGARRO                 </v>
          </cell>
          <cell r="D1001" t="str">
            <v xml:space="preserve">MUNICIPIO DE ALGARRO                 </v>
          </cell>
          <cell r="E1001" t="str">
            <v xml:space="preserve">EL CARMEN                     ALGARROBO                     CR 12 CL 8-37                                               </v>
          </cell>
        </row>
        <row r="1002">
          <cell r="A1002">
            <v>1299775</v>
          </cell>
          <cell r="B1002">
            <v>46079</v>
          </cell>
          <cell r="C1002" t="str">
            <v xml:space="preserve">MUNICIPIO DE ALGARRO                 </v>
          </cell>
          <cell r="D1002" t="str">
            <v xml:space="preserve">MUNICIPIO DE ALGARRO                 </v>
          </cell>
          <cell r="E1002" t="str">
            <v xml:space="preserve">EL CARMEN                     ALGARROBO                     CR 12 CL 8-37                                               </v>
          </cell>
        </row>
        <row r="1003">
          <cell r="A1003">
            <v>5800117</v>
          </cell>
          <cell r="B1003">
            <v>46079</v>
          </cell>
          <cell r="C1003" t="str">
            <v xml:space="preserve">MUNICIPIO DE ALGARRO                 </v>
          </cell>
          <cell r="D1003" t="str">
            <v xml:space="preserve">MUNICIPIO DE ALGARRO                 </v>
          </cell>
          <cell r="E1003" t="str">
            <v xml:space="preserve">EL CARMEN                     ALGARROBO                     CR 12 CL 8-37                                               </v>
          </cell>
        </row>
        <row r="1004">
          <cell r="A1004">
            <v>5808712</v>
          </cell>
          <cell r="B1004">
            <v>46079</v>
          </cell>
          <cell r="C1004" t="str">
            <v xml:space="preserve">MUNICIPIO DE ALGARRO                 </v>
          </cell>
          <cell r="D1004" t="str">
            <v xml:space="preserve">MUNICIPIO DE ALGARRO                 </v>
          </cell>
          <cell r="E1004" t="str">
            <v xml:space="preserve">EL CARMEN                     ALGARROBO                     CR 12 CL 8-37                                               </v>
          </cell>
        </row>
        <row r="1005">
          <cell r="A1005">
            <v>5808792</v>
          </cell>
          <cell r="B1005">
            <v>46079</v>
          </cell>
          <cell r="C1005" t="str">
            <v xml:space="preserve">MUNICIPIO DE ALGARRO                 </v>
          </cell>
          <cell r="D1005" t="str">
            <v xml:space="preserve">MUNICIPIO DE ALGARRO                 </v>
          </cell>
          <cell r="E1005" t="str">
            <v xml:space="preserve">EL CARMEN                     ALGARROBO                     CR 12 CL 8-37                                               </v>
          </cell>
        </row>
        <row r="1006">
          <cell r="A1006">
            <v>5808793</v>
          </cell>
          <cell r="B1006">
            <v>46079</v>
          </cell>
          <cell r="C1006" t="str">
            <v xml:space="preserve">MUNICIPIO DE ALGARRO                 </v>
          </cell>
          <cell r="D1006" t="str">
            <v xml:space="preserve">MUNICIPIO DE ALGARRO                 </v>
          </cell>
          <cell r="E1006" t="str">
            <v xml:space="preserve">EL CARMEN                     ALGARROBO                     CR 12 CL 8-37                                               </v>
          </cell>
        </row>
        <row r="1007">
          <cell r="A1007">
            <v>5932796</v>
          </cell>
          <cell r="B1007">
            <v>46079</v>
          </cell>
          <cell r="C1007" t="str">
            <v xml:space="preserve">MUNICIPIO DE ALGARRO                 </v>
          </cell>
          <cell r="D1007" t="str">
            <v xml:space="preserve">MUNICIPIO DE ALGARRO                 </v>
          </cell>
          <cell r="E1007" t="str">
            <v xml:space="preserve">EL CARMEN                     ALGARROBO                     CR 12 CL 8-37                                               </v>
          </cell>
        </row>
        <row r="1008">
          <cell r="A1008">
            <v>6210289</v>
          </cell>
          <cell r="B1008">
            <v>46079</v>
          </cell>
          <cell r="C1008" t="str">
            <v xml:space="preserve">MUNICIPIO DE ALGARRO                 </v>
          </cell>
          <cell r="D1008" t="str">
            <v xml:space="preserve">MUNICIPIO DE ALGARRO                 </v>
          </cell>
          <cell r="E1008" t="str">
            <v xml:space="preserve">EL CARMEN                     ALGARROBO                     CR 12 CL 8-37                                               </v>
          </cell>
        </row>
        <row r="1009">
          <cell r="A1009">
            <v>6589671</v>
          </cell>
          <cell r="B1009">
            <v>46079</v>
          </cell>
          <cell r="C1009" t="str">
            <v xml:space="preserve">MUNICIPIO DE ALGARRO                 </v>
          </cell>
          <cell r="D1009" t="str">
            <v xml:space="preserve">MUNICIPIO DE ALGARRO                 </v>
          </cell>
          <cell r="E1009" t="str">
            <v xml:space="preserve">EL CARMEN                     ALGARROBO                     CR 12 CL 8-37                                               </v>
          </cell>
        </row>
        <row r="1010">
          <cell r="A1010">
            <v>6649203</v>
          </cell>
          <cell r="B1010">
            <v>46079</v>
          </cell>
          <cell r="C1010" t="str">
            <v xml:space="preserve">MUNICIPIO DE ALGARRO                 </v>
          </cell>
          <cell r="D1010" t="str">
            <v xml:space="preserve">MUNICIPIO DE ALGARRO                 </v>
          </cell>
          <cell r="E1010" t="str">
            <v xml:space="preserve">EL CARMEN                     ALGARROBO                     CR 12 CL 8-37                                               </v>
          </cell>
        </row>
        <row r="1011">
          <cell r="A1011">
            <v>6847908</v>
          </cell>
          <cell r="B1011">
            <v>46079</v>
          </cell>
          <cell r="C1011" t="str">
            <v xml:space="preserve">MUNICIPIO DE ALGARRO                 </v>
          </cell>
          <cell r="D1011" t="str">
            <v xml:space="preserve">MUNICIPIO DE ALGARRO                 </v>
          </cell>
          <cell r="E1011" t="str">
            <v xml:space="preserve">EL CARMEN                     ALGARROBO                     CR 12 CL 8-37                                               </v>
          </cell>
        </row>
        <row r="1012">
          <cell r="A1012">
            <v>7243393</v>
          </cell>
          <cell r="B1012">
            <v>46079</v>
          </cell>
          <cell r="C1012" t="str">
            <v xml:space="preserve">MUNICIPIO DE ALGARRO                 </v>
          </cell>
          <cell r="D1012" t="str">
            <v xml:space="preserve">MUNICIPIO DE ALGARRO                 </v>
          </cell>
          <cell r="E1012" t="str">
            <v xml:space="preserve">EL CARMEN                     ALGARROBO                     CR 12 CL 8-37                                               </v>
          </cell>
        </row>
        <row r="1013">
          <cell r="A1013">
            <v>7502764</v>
          </cell>
          <cell r="B1013">
            <v>46079</v>
          </cell>
          <cell r="C1013" t="str">
            <v xml:space="preserve">MUNICIPIO DE ALGARRO                 </v>
          </cell>
          <cell r="D1013" t="str">
            <v xml:space="preserve">MUNICIPIO DE ALGARRO                 </v>
          </cell>
          <cell r="E1013" t="str">
            <v xml:space="preserve">EL CARMEN                     ALGARROBO                     CR 12 CL 8-37                                               </v>
          </cell>
        </row>
        <row r="1014">
          <cell r="A1014">
            <v>7827766</v>
          </cell>
          <cell r="B1014">
            <v>46079</v>
          </cell>
          <cell r="C1014" t="str">
            <v xml:space="preserve">MUNICIPIO DE ALGARRO                 </v>
          </cell>
          <cell r="D1014" t="str">
            <v xml:space="preserve">MUNICIPIO DE ALGARRO                 </v>
          </cell>
          <cell r="E1014" t="str">
            <v xml:space="preserve">EL CARMEN                     ALGARROBO                     CR 12 CL 8-37                                               </v>
          </cell>
        </row>
        <row r="1015">
          <cell r="A1015">
            <v>5808962</v>
          </cell>
          <cell r="B1015">
            <v>46079</v>
          </cell>
          <cell r="C1015" t="str">
            <v xml:space="preserve">EMPRESA SOCIAL DEL E LOCAL ALGARROBO </v>
          </cell>
          <cell r="D1015" t="str">
            <v xml:space="preserve">EMPRESA SOCIAL DEL E LOCAL ALGARROBO </v>
          </cell>
          <cell r="E1015" t="str">
            <v xml:space="preserve">SAGRADO CORAZON DE JESUS      ALGARROBO                     CL 8 CR 8-13                                                </v>
          </cell>
        </row>
        <row r="1016">
          <cell r="A1016">
            <v>6640119</v>
          </cell>
          <cell r="B1016">
            <v>46079</v>
          </cell>
          <cell r="C1016" t="str">
            <v xml:space="preserve">EMPRESA SOCIAL DEL E LOCAL ALGARROBO </v>
          </cell>
          <cell r="D1016" t="str">
            <v xml:space="preserve">EMPRESA SOCIAL DEL E LOCAL ALGARROBO </v>
          </cell>
          <cell r="E1016" t="str">
            <v xml:space="preserve">SAGRADO CORAZON DE JESUS      ALGARROBO                     CL 8 CR 8-13                                                </v>
          </cell>
        </row>
        <row r="1017">
          <cell r="A1017">
            <v>7550832</v>
          </cell>
          <cell r="B1017">
            <v>46079</v>
          </cell>
          <cell r="C1017" t="str">
            <v xml:space="preserve">EMPRESA SOCIAL DEL E LOCAL ALGARROBO </v>
          </cell>
          <cell r="D1017" t="str">
            <v xml:space="preserve">EMPRESA SOCIAL DEL E LOCAL ALGARROBO </v>
          </cell>
          <cell r="E1017" t="str">
            <v xml:space="preserve">SAGRADO CORAZON DE JESUS      ALGARROBO                     CL 8 CR 8-13                                                </v>
          </cell>
        </row>
        <row r="1018">
          <cell r="A1018">
            <v>5802726</v>
          </cell>
          <cell r="B1018">
            <v>46079</v>
          </cell>
          <cell r="C1018" t="str">
            <v>ADMON PUBLICA COOP D ALGARROBO ACSEPA</v>
          </cell>
          <cell r="D1018" t="str">
            <v>ADMON PUBLICA COOP D ALGARROBO ACSEPA</v>
          </cell>
          <cell r="E1018" t="str">
            <v xml:space="preserve">SAGRADO CORAZON DE JESUS      ALGARROBO                     CR 4A 5A-174                                                </v>
          </cell>
        </row>
        <row r="1019">
          <cell r="A1019">
            <v>5802727</v>
          </cell>
          <cell r="B1019">
            <v>46079</v>
          </cell>
          <cell r="C1019" t="str">
            <v>ADMON PUBLICA COOP D ALGARROBO ACSEPA</v>
          </cell>
          <cell r="D1019" t="str">
            <v>ADMON PUBLICA COOP D ALGARROBO ACSEPA</v>
          </cell>
          <cell r="E1019" t="str">
            <v xml:space="preserve">SAGRADO CORAZON DE JESUS      ALGARROBO                     CR 4A 5A-174                                                </v>
          </cell>
        </row>
        <row r="1020">
          <cell r="A1020">
            <v>1408099</v>
          </cell>
          <cell r="B1020">
            <v>46079</v>
          </cell>
          <cell r="C1020" t="str">
            <v xml:space="preserve">MUNICIPIO DE EL COPE                 </v>
          </cell>
          <cell r="D1020" t="str">
            <v xml:space="preserve">MUNICIPIO DE EL COPE                 </v>
          </cell>
          <cell r="E1020" t="str">
            <v xml:space="preserve">CENTRO                        EL COPEY                      CR 16 9-10                                                  </v>
          </cell>
        </row>
        <row r="1021">
          <cell r="A1021">
            <v>5801198</v>
          </cell>
          <cell r="B1021">
            <v>46079</v>
          </cell>
          <cell r="C1021" t="str">
            <v xml:space="preserve">MUNICIPIO DE EL COPE                 </v>
          </cell>
          <cell r="D1021" t="str">
            <v xml:space="preserve">MUNICIPIO DE EL COPE                 </v>
          </cell>
          <cell r="E1021" t="str">
            <v xml:space="preserve">CENTRO                        EL COPEY                      CR 16 9-10                                                  </v>
          </cell>
        </row>
        <row r="1022">
          <cell r="A1022">
            <v>5802724</v>
          </cell>
          <cell r="B1022">
            <v>46079</v>
          </cell>
          <cell r="C1022" t="str">
            <v xml:space="preserve">MUNICIPIO DE EL COPE                 </v>
          </cell>
          <cell r="D1022" t="str">
            <v xml:space="preserve">MUNICIPIO DE EL COPE                 </v>
          </cell>
          <cell r="E1022" t="str">
            <v xml:space="preserve">CENTRO                        EL COPEY                      CR 16 9-10                                                  </v>
          </cell>
        </row>
        <row r="1023">
          <cell r="A1023">
            <v>5804532</v>
          </cell>
          <cell r="B1023">
            <v>46079</v>
          </cell>
          <cell r="C1023" t="str">
            <v xml:space="preserve">MUNICIPIO DE EL COPE                 </v>
          </cell>
          <cell r="D1023" t="str">
            <v xml:space="preserve">MUNICIPIO DE EL COPE                 </v>
          </cell>
          <cell r="E1023" t="str">
            <v xml:space="preserve">CENTRO                        EL COPEY                      CR 16 9-10                                                  </v>
          </cell>
        </row>
        <row r="1024">
          <cell r="A1024">
            <v>5804533</v>
          </cell>
          <cell r="B1024">
            <v>46079</v>
          </cell>
          <cell r="C1024" t="str">
            <v xml:space="preserve">MUNICIPIO DE EL COPE                 </v>
          </cell>
          <cell r="D1024" t="str">
            <v xml:space="preserve">MUNICIPIO DE EL COPE                 </v>
          </cell>
          <cell r="E1024" t="str">
            <v xml:space="preserve">CENTRO                        EL COPEY                      CR 16 9-10                                                  </v>
          </cell>
        </row>
        <row r="1025">
          <cell r="A1025">
            <v>5804546</v>
          </cell>
          <cell r="B1025">
            <v>46079</v>
          </cell>
          <cell r="C1025" t="str">
            <v xml:space="preserve">MUNICIPIO DE EL COPE                 </v>
          </cell>
          <cell r="D1025" t="str">
            <v xml:space="preserve">MUNICIPIO DE EL COPE                 </v>
          </cell>
          <cell r="E1025" t="str">
            <v xml:space="preserve">CENTRO                        EL COPEY                      CR 16 9-10                                                  </v>
          </cell>
        </row>
        <row r="1026">
          <cell r="A1026">
            <v>5804549</v>
          </cell>
          <cell r="B1026">
            <v>46079</v>
          </cell>
          <cell r="C1026" t="str">
            <v xml:space="preserve">MUNICIPIO DE EL COPE                 </v>
          </cell>
          <cell r="D1026" t="str">
            <v xml:space="preserve">MUNICIPIO DE EL COPE                 </v>
          </cell>
          <cell r="E1026" t="str">
            <v xml:space="preserve">CENTRO                        EL COPEY                      CR 16 9-10                                                  </v>
          </cell>
        </row>
        <row r="1027">
          <cell r="A1027">
            <v>5804551</v>
          </cell>
          <cell r="B1027">
            <v>46079</v>
          </cell>
          <cell r="C1027" t="str">
            <v xml:space="preserve">MUNICIPIO DE EL COPE                 </v>
          </cell>
          <cell r="D1027" t="str">
            <v xml:space="preserve">MUNICIPIO DE EL COPE                 </v>
          </cell>
          <cell r="E1027" t="str">
            <v xml:space="preserve">CENTRO                        EL COPEY                      CR 16 9-10                                                  </v>
          </cell>
        </row>
        <row r="1028">
          <cell r="A1028">
            <v>5804556</v>
          </cell>
          <cell r="B1028">
            <v>46079</v>
          </cell>
          <cell r="C1028" t="str">
            <v xml:space="preserve">MUNICIPIO DE EL COPE                 </v>
          </cell>
          <cell r="D1028" t="str">
            <v xml:space="preserve">MUNICIPIO DE EL COPE                 </v>
          </cell>
          <cell r="E1028" t="str">
            <v xml:space="preserve">CENTRO                        EL COPEY                      CR 16 9-10                                                  </v>
          </cell>
        </row>
        <row r="1029">
          <cell r="A1029">
            <v>5817008</v>
          </cell>
          <cell r="B1029">
            <v>46079</v>
          </cell>
          <cell r="C1029" t="str">
            <v xml:space="preserve">MUNICIPIO DE EL COPE                 </v>
          </cell>
          <cell r="D1029" t="str">
            <v xml:space="preserve">MUNICIPIO DE EL COPE                 </v>
          </cell>
          <cell r="E1029" t="str">
            <v xml:space="preserve">CENTRO                        EL COPEY                      CR 16 9-10                                                  </v>
          </cell>
        </row>
        <row r="1030">
          <cell r="A1030">
            <v>5848346</v>
          </cell>
          <cell r="B1030">
            <v>46079</v>
          </cell>
          <cell r="C1030" t="str">
            <v xml:space="preserve">MUNICIPIO DE EL COPE                 </v>
          </cell>
          <cell r="D1030" t="str">
            <v xml:space="preserve">MUNICIPIO DE EL COPE                 </v>
          </cell>
          <cell r="E1030" t="str">
            <v xml:space="preserve">CENTRO                        EL COPEY                      CR 16 9-10                                                  </v>
          </cell>
        </row>
        <row r="1031">
          <cell r="A1031">
            <v>5859833</v>
          </cell>
          <cell r="B1031">
            <v>46079</v>
          </cell>
          <cell r="C1031" t="str">
            <v xml:space="preserve">MUNICIPIO DE EL COPE                 </v>
          </cell>
          <cell r="D1031" t="str">
            <v xml:space="preserve">MUNICIPIO DE EL COPE                 </v>
          </cell>
          <cell r="E1031" t="str">
            <v xml:space="preserve">CENTRO                        EL COPEY                      CR 16 9-10                                                  </v>
          </cell>
        </row>
        <row r="1032">
          <cell r="A1032">
            <v>6657669</v>
          </cell>
          <cell r="B1032">
            <v>46079</v>
          </cell>
          <cell r="C1032" t="str">
            <v xml:space="preserve">MUNICIPIO DE EL COPE                 </v>
          </cell>
          <cell r="D1032" t="str">
            <v xml:space="preserve">MUNICIPIO DE EL COPE                 </v>
          </cell>
          <cell r="E1032" t="str">
            <v xml:space="preserve">CENTRO                        EL COPEY                      CR 16 9-10                                                  </v>
          </cell>
        </row>
        <row r="1033">
          <cell r="A1033">
            <v>6699614</v>
          </cell>
          <cell r="B1033">
            <v>46079</v>
          </cell>
          <cell r="C1033" t="str">
            <v xml:space="preserve">MUNICIPIO DE EL COPE                 </v>
          </cell>
          <cell r="D1033" t="str">
            <v xml:space="preserve">MUNICIPIO DE EL COPE                 </v>
          </cell>
          <cell r="E1033" t="str">
            <v xml:space="preserve">CENTRO                        EL COPEY                      CR 16 9-10                                                  </v>
          </cell>
        </row>
        <row r="1034">
          <cell r="A1034">
            <v>6859283</v>
          </cell>
          <cell r="B1034">
            <v>46079</v>
          </cell>
          <cell r="C1034" t="str">
            <v xml:space="preserve">MUNICIPIO DE EL COPE                 </v>
          </cell>
          <cell r="D1034" t="str">
            <v xml:space="preserve">MUNICIPIO DE EL COPE                 </v>
          </cell>
          <cell r="E1034" t="str">
            <v xml:space="preserve">CENTRO                        EL COPEY                      CR 16 9-10                                                  </v>
          </cell>
        </row>
        <row r="1035">
          <cell r="A1035">
            <v>6859595</v>
          </cell>
          <cell r="B1035">
            <v>46079</v>
          </cell>
          <cell r="C1035" t="str">
            <v xml:space="preserve">MUNICIPIO DE EL COPE                 </v>
          </cell>
          <cell r="D1035" t="str">
            <v xml:space="preserve">MUNICIPIO DE EL COPE                 </v>
          </cell>
          <cell r="E1035" t="str">
            <v xml:space="preserve">CENTRO                        EL COPEY                      CR 16 9-10                                                  </v>
          </cell>
        </row>
        <row r="1036">
          <cell r="A1036">
            <v>6918616</v>
          </cell>
          <cell r="B1036">
            <v>46079</v>
          </cell>
          <cell r="C1036" t="str">
            <v xml:space="preserve">MUNICIPIO DE EL COPE                 </v>
          </cell>
          <cell r="D1036" t="str">
            <v xml:space="preserve">MUNICIPIO DE EL COPE                 </v>
          </cell>
          <cell r="E1036" t="str">
            <v xml:space="preserve">CENTRO                        EL COPEY                      CR 16 9-10                                                  </v>
          </cell>
        </row>
        <row r="1037">
          <cell r="A1037">
            <v>6918681</v>
          </cell>
          <cell r="B1037">
            <v>46079</v>
          </cell>
          <cell r="C1037" t="str">
            <v xml:space="preserve">MUNICIPIO DE EL COPE                 </v>
          </cell>
          <cell r="D1037" t="str">
            <v xml:space="preserve">MUNICIPIO DE EL COPE                 </v>
          </cell>
          <cell r="E1037" t="str">
            <v xml:space="preserve">CENTRO                        EL COPEY                      CR 16 9-10                                                  </v>
          </cell>
        </row>
        <row r="1038">
          <cell r="A1038">
            <v>6918685</v>
          </cell>
          <cell r="B1038">
            <v>46079</v>
          </cell>
          <cell r="C1038" t="str">
            <v xml:space="preserve">MUNICIPIO DE EL COPE                 </v>
          </cell>
          <cell r="D1038" t="str">
            <v xml:space="preserve">MUNICIPIO DE EL COPE                 </v>
          </cell>
          <cell r="E1038" t="str">
            <v xml:space="preserve">CENTRO                        EL COPEY                      CR 16 9-10                                                  </v>
          </cell>
        </row>
        <row r="1039">
          <cell r="A1039">
            <v>6931004</v>
          </cell>
          <cell r="B1039">
            <v>46079</v>
          </cell>
          <cell r="C1039" t="str">
            <v xml:space="preserve">MUNICIPIO DE EL COPE                 </v>
          </cell>
          <cell r="D1039" t="str">
            <v xml:space="preserve">MUNICIPIO DE EL COPE                 </v>
          </cell>
          <cell r="E1039" t="str">
            <v xml:space="preserve">CENTRO                        EL COPEY                      CR 16 9-10                                                  </v>
          </cell>
        </row>
        <row r="1040">
          <cell r="A1040">
            <v>7269872</v>
          </cell>
          <cell r="B1040">
            <v>46079</v>
          </cell>
          <cell r="C1040" t="str">
            <v xml:space="preserve">MUNICIPIO DE EL COPE                 </v>
          </cell>
          <cell r="D1040" t="str">
            <v xml:space="preserve">MUNICIPIO DE EL COPE                 </v>
          </cell>
          <cell r="E1040" t="str">
            <v xml:space="preserve">CENTRO                        EL COPEY                      CR 16 9-10                                                  </v>
          </cell>
        </row>
        <row r="1041">
          <cell r="A1041">
            <v>7753788</v>
          </cell>
          <cell r="B1041">
            <v>46079</v>
          </cell>
          <cell r="C1041" t="str">
            <v xml:space="preserve">MUNICIPIO DE EL COPE                 </v>
          </cell>
          <cell r="D1041" t="str">
            <v xml:space="preserve">MUNICIPIO DE EL COPE                 </v>
          </cell>
          <cell r="E1041" t="str">
            <v xml:space="preserve">CENTRO                        EL COPEY                      CR 16 9-10                                                  </v>
          </cell>
        </row>
        <row r="1042">
          <cell r="A1042">
            <v>7753819</v>
          </cell>
          <cell r="B1042">
            <v>46079</v>
          </cell>
          <cell r="C1042" t="str">
            <v xml:space="preserve">MUNICIPIO DE EL COPE                 </v>
          </cell>
          <cell r="D1042" t="str">
            <v xml:space="preserve">MUNICIPIO DE EL COPE                 </v>
          </cell>
          <cell r="E1042" t="str">
            <v xml:space="preserve">CENTRO                        EL COPEY                      CR 16 9-10                                                  </v>
          </cell>
        </row>
        <row r="1043">
          <cell r="A1043">
            <v>7792337</v>
          </cell>
          <cell r="B1043">
            <v>46079</v>
          </cell>
          <cell r="C1043" t="str">
            <v xml:space="preserve">MUNICIPIO DE EL COPE                 </v>
          </cell>
          <cell r="D1043" t="str">
            <v xml:space="preserve">MUNICIPIO DE EL COPE                 </v>
          </cell>
          <cell r="E1043" t="str">
            <v xml:space="preserve">CENTRO                        EL COPEY                      CR 16 9-10                                                  </v>
          </cell>
        </row>
        <row r="1044">
          <cell r="A1044">
            <v>7792373</v>
          </cell>
          <cell r="B1044">
            <v>46079</v>
          </cell>
          <cell r="C1044" t="str">
            <v xml:space="preserve">MUNICIPIO DE EL COPE                 </v>
          </cell>
          <cell r="D1044" t="str">
            <v xml:space="preserve">MUNICIPIO DE EL COPE                 </v>
          </cell>
          <cell r="E1044" t="str">
            <v xml:space="preserve">CENTRO                        EL COPEY                      CR 16 9-10                                                  </v>
          </cell>
        </row>
        <row r="1045">
          <cell r="A1045">
            <v>6918677</v>
          </cell>
          <cell r="B1045">
            <v>46079</v>
          </cell>
          <cell r="C1045" t="str">
            <v xml:space="preserve">ESCUELA RURAL MIXTA LA PUYA          </v>
          </cell>
          <cell r="D1045" t="str">
            <v xml:space="preserve">ESCUELA RURAL MIXTA LA PUYA          </v>
          </cell>
          <cell r="E1045" t="str">
            <v xml:space="preserve">VEREDA LA VICTORIA            VDA LA VICTORIA               CARRT VIA A LA PUYA KM 5-60                                 </v>
          </cell>
        </row>
        <row r="1046">
          <cell r="A1046">
            <v>1000614</v>
          </cell>
          <cell r="B1046">
            <v>46079</v>
          </cell>
          <cell r="C1046" t="str">
            <v xml:space="preserve">MUNICIPIO DE EL COPE                 </v>
          </cell>
          <cell r="D1046" t="str">
            <v xml:space="preserve">MUNICIPIO DE EL COPE                 </v>
          </cell>
          <cell r="E1046" t="str">
            <v xml:space="preserve">EL BOSQUE                     EL COPEY                      CR 16 CL 16-52                                              </v>
          </cell>
        </row>
        <row r="1047">
          <cell r="A1047">
            <v>1266938</v>
          </cell>
          <cell r="B1047">
            <v>46079</v>
          </cell>
          <cell r="C1047" t="str">
            <v xml:space="preserve">MUNICIPIO DE EL COPE                 </v>
          </cell>
          <cell r="D1047" t="str">
            <v xml:space="preserve">MUNICIPIO DE EL COPE                 </v>
          </cell>
          <cell r="E1047" t="str">
            <v xml:space="preserve">EL BOSQUE                     EL COPEY                      CR 16 CL 16-52                                              </v>
          </cell>
        </row>
        <row r="1048">
          <cell r="A1048">
            <v>1266939</v>
          </cell>
          <cell r="B1048">
            <v>46079</v>
          </cell>
          <cell r="C1048" t="str">
            <v xml:space="preserve">MUNICIPIO DE EL COPE                 </v>
          </cell>
          <cell r="D1048" t="str">
            <v xml:space="preserve">MUNICIPIO DE EL COPE                 </v>
          </cell>
          <cell r="E1048" t="str">
            <v xml:space="preserve">EL BOSQUE                     EL COPEY                      CR 16 CL 16-52                                              </v>
          </cell>
        </row>
        <row r="1049">
          <cell r="A1049">
            <v>1331096</v>
          </cell>
          <cell r="B1049">
            <v>46079</v>
          </cell>
          <cell r="C1049" t="str">
            <v xml:space="preserve">MUNICIPIO DE EL COPE                 </v>
          </cell>
          <cell r="D1049" t="str">
            <v xml:space="preserve">MUNICIPIO DE EL COPE                 </v>
          </cell>
          <cell r="E1049" t="str">
            <v xml:space="preserve">EL BOSQUE                     EL COPEY                      CR 16 CL 16-52                                              </v>
          </cell>
        </row>
        <row r="1050">
          <cell r="A1050">
            <v>1357560</v>
          </cell>
          <cell r="B1050">
            <v>46079</v>
          </cell>
          <cell r="C1050" t="str">
            <v xml:space="preserve">MUNICIPIO DE EL COPE                 </v>
          </cell>
          <cell r="D1050" t="str">
            <v xml:space="preserve">MUNICIPIO DE EL COPE                 </v>
          </cell>
          <cell r="E1050" t="str">
            <v xml:space="preserve">EL BOSQUE                     EL COPEY                      CR 16 CL 16-52                                              </v>
          </cell>
        </row>
        <row r="1051">
          <cell r="A1051">
            <v>1362347</v>
          </cell>
          <cell r="B1051">
            <v>46079</v>
          </cell>
          <cell r="C1051" t="str">
            <v xml:space="preserve">MUNICIPIO DE EL COPE                 </v>
          </cell>
          <cell r="D1051" t="str">
            <v xml:space="preserve">MUNICIPIO DE EL COPE                 </v>
          </cell>
          <cell r="E1051" t="str">
            <v xml:space="preserve">EL BOSQUE                     EL COPEY                      CR 16 CL 16-52                                              </v>
          </cell>
        </row>
        <row r="1052">
          <cell r="A1052">
            <v>1429486</v>
          </cell>
          <cell r="B1052">
            <v>46079</v>
          </cell>
          <cell r="C1052" t="str">
            <v xml:space="preserve">MUNICIPIO DE EL COPE                 </v>
          </cell>
          <cell r="D1052" t="str">
            <v xml:space="preserve">MUNICIPIO DE EL COPE                 </v>
          </cell>
          <cell r="E1052" t="str">
            <v xml:space="preserve">EL BOSQUE                     EL COPEY                      CR 16 CL 16-52                                              </v>
          </cell>
        </row>
        <row r="1053">
          <cell r="A1053">
            <v>5802573</v>
          </cell>
          <cell r="B1053">
            <v>46079</v>
          </cell>
          <cell r="C1053" t="str">
            <v xml:space="preserve">MUNICIPIO DE EL COPE                 </v>
          </cell>
          <cell r="D1053" t="str">
            <v xml:space="preserve">MUNICIPIO DE EL COPE                 </v>
          </cell>
          <cell r="E1053" t="str">
            <v xml:space="preserve">EL BOSQUE                     EL COPEY                      CR 16 CL 16-52                                              </v>
          </cell>
        </row>
        <row r="1054">
          <cell r="A1054">
            <v>5804540</v>
          </cell>
          <cell r="B1054">
            <v>46079</v>
          </cell>
          <cell r="C1054" t="str">
            <v xml:space="preserve">MUNICIPIO DE EL COPE                 </v>
          </cell>
          <cell r="D1054" t="str">
            <v xml:space="preserve">MUNICIPIO DE EL COPE                 </v>
          </cell>
          <cell r="E1054" t="str">
            <v xml:space="preserve">EL BOSQUE                     EL COPEY                      CR 16 CL 16-52                                              </v>
          </cell>
        </row>
        <row r="1055">
          <cell r="A1055">
            <v>5804543</v>
          </cell>
          <cell r="B1055">
            <v>46079</v>
          </cell>
          <cell r="C1055" t="str">
            <v xml:space="preserve">MUNICIPIO DE EL COPE                 </v>
          </cell>
          <cell r="D1055" t="str">
            <v xml:space="preserve">MUNICIPIO DE EL COPE                 </v>
          </cell>
          <cell r="E1055" t="str">
            <v xml:space="preserve">EL BOSQUE                     EL COPEY                      CR 16 CL 16-52                                              </v>
          </cell>
        </row>
        <row r="1056">
          <cell r="A1056">
            <v>5804545</v>
          </cell>
          <cell r="B1056">
            <v>46079</v>
          </cell>
          <cell r="C1056" t="str">
            <v xml:space="preserve">MUNICIPIO DE EL COPE                 </v>
          </cell>
          <cell r="D1056" t="str">
            <v xml:space="preserve">MUNICIPIO DE EL COPE                 </v>
          </cell>
          <cell r="E1056" t="str">
            <v xml:space="preserve">EL BOSQUE                     EL COPEY                      CR 16 CL 16-52                                              </v>
          </cell>
        </row>
        <row r="1057">
          <cell r="A1057">
            <v>5804553</v>
          </cell>
          <cell r="B1057">
            <v>46079</v>
          </cell>
          <cell r="C1057" t="str">
            <v xml:space="preserve">MUNICIPIO DE EL COPE                 </v>
          </cell>
          <cell r="D1057" t="str">
            <v xml:space="preserve">MUNICIPIO DE EL COPE                 </v>
          </cell>
          <cell r="E1057" t="str">
            <v xml:space="preserve">EL BOSQUE                     EL COPEY                      CR 16 CL 16-52                                              </v>
          </cell>
        </row>
        <row r="1058">
          <cell r="A1058">
            <v>5846587</v>
          </cell>
          <cell r="B1058">
            <v>46079</v>
          </cell>
          <cell r="C1058" t="str">
            <v xml:space="preserve">MUNICIPIO DE EL COPE                 </v>
          </cell>
          <cell r="D1058" t="str">
            <v xml:space="preserve">MUNICIPIO DE EL COPE                 </v>
          </cell>
          <cell r="E1058" t="str">
            <v xml:space="preserve">EL BOSQUE                     EL COPEY                      CR 16 CL 16-52                                              </v>
          </cell>
        </row>
        <row r="1059">
          <cell r="A1059">
            <v>5846737</v>
          </cell>
          <cell r="B1059">
            <v>46079</v>
          </cell>
          <cell r="C1059" t="str">
            <v xml:space="preserve">MUNICIPIO DE EL COPE                 </v>
          </cell>
          <cell r="D1059" t="str">
            <v xml:space="preserve">MUNICIPIO DE EL COPE                 </v>
          </cell>
          <cell r="E1059" t="str">
            <v xml:space="preserve">EL BOSQUE                     EL COPEY                      CR 16 CL 16-52                                              </v>
          </cell>
        </row>
        <row r="1060">
          <cell r="A1060">
            <v>6556556</v>
          </cell>
          <cell r="B1060">
            <v>46079</v>
          </cell>
          <cell r="C1060" t="str">
            <v xml:space="preserve">MUNICIPIO DE EL COPE                 </v>
          </cell>
          <cell r="D1060" t="str">
            <v xml:space="preserve">MUNICIPIO DE EL COPE                 </v>
          </cell>
          <cell r="E1060" t="str">
            <v xml:space="preserve">EL BOSQUE                     EL COPEY                      CR 16 CL 16-52                                              </v>
          </cell>
        </row>
        <row r="1061">
          <cell r="A1061">
            <v>6918488</v>
          </cell>
          <cell r="B1061">
            <v>46079</v>
          </cell>
          <cell r="C1061" t="str">
            <v xml:space="preserve">MUNICIPIO DE EL COPE                 </v>
          </cell>
          <cell r="D1061" t="str">
            <v xml:space="preserve">MUNICIPIO DE EL COPE                 </v>
          </cell>
          <cell r="E1061" t="str">
            <v xml:space="preserve">EL BOSQUE                     EL COPEY                      CR 16 CL 16-52                                              </v>
          </cell>
        </row>
        <row r="1062">
          <cell r="A1062">
            <v>6918689</v>
          </cell>
          <cell r="B1062">
            <v>46079</v>
          </cell>
          <cell r="C1062" t="str">
            <v xml:space="preserve">MUNICIPIO DE EL COPE                 </v>
          </cell>
          <cell r="D1062" t="str">
            <v xml:space="preserve">MUNICIPIO DE EL COPE                 </v>
          </cell>
          <cell r="E1062" t="str">
            <v xml:space="preserve">EL BOSQUE                     EL COPEY                      CR 16 CL 16-52                                              </v>
          </cell>
        </row>
        <row r="1063">
          <cell r="A1063">
            <v>6918695</v>
          </cell>
          <cell r="B1063">
            <v>46079</v>
          </cell>
          <cell r="C1063" t="str">
            <v xml:space="preserve">MUNICIPIO DE EL COPE                 </v>
          </cell>
          <cell r="D1063" t="str">
            <v xml:space="preserve">MUNICIPIO DE EL COPE                 </v>
          </cell>
          <cell r="E1063" t="str">
            <v xml:space="preserve">EL BOSQUE                     EL COPEY                      CR 16 CL 16-52                                              </v>
          </cell>
        </row>
        <row r="1064">
          <cell r="A1064">
            <v>5802433</v>
          </cell>
          <cell r="B1064">
            <v>46079</v>
          </cell>
          <cell r="C1064" t="str">
            <v xml:space="preserve">HOSPITAL SAN ROQUE D                 </v>
          </cell>
          <cell r="D1064" t="str">
            <v xml:space="preserve">HOSPITAL SAN ROQUE D                 </v>
          </cell>
          <cell r="E1064" t="str">
            <v xml:space="preserve">SAN CARLOS                    EL COPEY                      CL 10 23-37                                                 </v>
          </cell>
        </row>
        <row r="1065">
          <cell r="A1065">
            <v>5848326</v>
          </cell>
          <cell r="B1065">
            <v>46079</v>
          </cell>
          <cell r="C1065" t="str">
            <v xml:space="preserve">HOSPITAL SAN ROQUE D                 </v>
          </cell>
          <cell r="D1065" t="str">
            <v xml:space="preserve">HOSPITAL SAN ROQUE D                 </v>
          </cell>
          <cell r="E1065" t="str">
            <v xml:space="preserve">SAN CARLOS                    EL COPEY                      CL 10 23-37                                                 </v>
          </cell>
        </row>
        <row r="1066">
          <cell r="A1066">
            <v>6919490</v>
          </cell>
          <cell r="B1066">
            <v>46079</v>
          </cell>
          <cell r="C1066" t="str">
            <v xml:space="preserve">HOSPITAL SAN ROQUE D                 </v>
          </cell>
          <cell r="D1066" t="str">
            <v xml:space="preserve">HOSPITAL SAN ROQUE D                 </v>
          </cell>
          <cell r="E1066" t="str">
            <v xml:space="preserve">SAN CARLOS                    EL COPEY                      CL 10 23-37                                                 </v>
          </cell>
        </row>
        <row r="1067">
          <cell r="A1067">
            <v>7848716</v>
          </cell>
          <cell r="B1067">
            <v>46079</v>
          </cell>
          <cell r="C1067" t="str">
            <v xml:space="preserve">HOSPITAL SAN ROQUE D                 </v>
          </cell>
          <cell r="D1067" t="str">
            <v xml:space="preserve">HOSPITAL SAN ROQUE D                 </v>
          </cell>
          <cell r="E1067" t="str">
            <v xml:space="preserve">SAN CARLOS                    EL COPEY                      CL 10 23-37                                                 </v>
          </cell>
        </row>
        <row r="1068">
          <cell r="A1068">
            <v>5804547</v>
          </cell>
          <cell r="B1068">
            <v>46079</v>
          </cell>
          <cell r="C1068" t="str">
            <v xml:space="preserve">EMPRESA DE SERVICIOS                 </v>
          </cell>
          <cell r="D1068" t="str">
            <v xml:space="preserve">EMPRESA DE SERVICIOS                 </v>
          </cell>
          <cell r="E1068" t="str">
            <v xml:space="preserve">SAN CARLOS                    EL COPEY                      CL 10 21-26                                                 </v>
          </cell>
        </row>
        <row r="1069">
          <cell r="A1069">
            <v>7682181</v>
          </cell>
          <cell r="B1069">
            <v>46079</v>
          </cell>
          <cell r="C1069" t="str">
            <v xml:space="preserve">EMPRESA DE SERVICIOS                 </v>
          </cell>
          <cell r="D1069" t="str">
            <v xml:space="preserve">EMPRESA DE SERVICIOS                 </v>
          </cell>
          <cell r="E1069" t="str">
            <v xml:space="preserve">SAN CARLOS                    EL COPEY                      CL 10 21-26                                                 </v>
          </cell>
        </row>
        <row r="1070">
          <cell r="A1070">
            <v>7928772</v>
          </cell>
          <cell r="B1070">
            <v>46079</v>
          </cell>
          <cell r="C1070" t="str">
            <v xml:space="preserve">EMPRESA DE SERVICIOS                 </v>
          </cell>
          <cell r="D1070" t="str">
            <v xml:space="preserve">EMPRESA DE SERVICIOS                 </v>
          </cell>
          <cell r="E1070" t="str">
            <v xml:space="preserve">SAN CARLOS                    EL COPEY                      CL 10 21-26                                                 </v>
          </cell>
        </row>
        <row r="1071">
          <cell r="A1071">
            <v>1034756</v>
          </cell>
          <cell r="B1071">
            <v>46079</v>
          </cell>
          <cell r="C1071" t="str">
            <v xml:space="preserve">MUNICIPIO DE SABANAS                 </v>
          </cell>
          <cell r="D1071" t="str">
            <v xml:space="preserve">MUNICIPIO DE SABANAS                 </v>
          </cell>
          <cell r="E1071" t="str">
            <v xml:space="preserve">NUEVO                         SABANAS DE SAN ANGEL          CR 3 CL 3-10                                                </v>
          </cell>
        </row>
        <row r="1072">
          <cell r="A1072">
            <v>1035734</v>
          </cell>
          <cell r="B1072">
            <v>46079</v>
          </cell>
          <cell r="C1072" t="str">
            <v xml:space="preserve">MUNICIPIO DE SABANAS                 </v>
          </cell>
          <cell r="D1072" t="str">
            <v xml:space="preserve">MUNICIPIO DE SABANAS                 </v>
          </cell>
          <cell r="E1072" t="str">
            <v xml:space="preserve">NUEVO                         SABANAS DE SAN ANGEL          CR 3 CL 3-10                                                </v>
          </cell>
        </row>
        <row r="1073">
          <cell r="A1073">
            <v>1061517</v>
          </cell>
          <cell r="B1073">
            <v>46079</v>
          </cell>
          <cell r="C1073" t="str">
            <v xml:space="preserve">MUNICIPIO DE SABANAS                 </v>
          </cell>
          <cell r="D1073" t="str">
            <v xml:space="preserve">MUNICIPIO DE SABANAS                 </v>
          </cell>
          <cell r="E1073" t="str">
            <v xml:space="preserve">NUEVO                         SABANAS DE SAN ANGEL          CR 3 CL 3-10                                                </v>
          </cell>
        </row>
        <row r="1074">
          <cell r="A1074">
            <v>5808661</v>
          </cell>
          <cell r="B1074">
            <v>46079</v>
          </cell>
          <cell r="C1074" t="str">
            <v xml:space="preserve">MUNICIPIO DE SABANAS                 </v>
          </cell>
          <cell r="D1074" t="str">
            <v xml:space="preserve">MUNICIPIO DE SABANAS                 </v>
          </cell>
          <cell r="E1074" t="str">
            <v xml:space="preserve">NUEVO                         SABANAS DE SAN ANGEL          CR 3 CL 3-10                                                </v>
          </cell>
        </row>
        <row r="1075">
          <cell r="A1075">
            <v>5808662</v>
          </cell>
          <cell r="B1075">
            <v>46079</v>
          </cell>
          <cell r="C1075" t="str">
            <v xml:space="preserve">MUNICIPIO DE SABANAS                 </v>
          </cell>
          <cell r="D1075" t="str">
            <v xml:space="preserve">MUNICIPIO DE SABANAS                 </v>
          </cell>
          <cell r="E1075" t="str">
            <v xml:space="preserve">NUEVO                         SABANAS DE SAN ANGEL          CR 3 CL 3-10                                                </v>
          </cell>
        </row>
        <row r="1076">
          <cell r="A1076">
            <v>5859221</v>
          </cell>
          <cell r="B1076">
            <v>46079</v>
          </cell>
          <cell r="C1076" t="str">
            <v xml:space="preserve">MUNICIPIO DE SABANAS                 </v>
          </cell>
          <cell r="D1076" t="str">
            <v xml:space="preserve">MUNICIPIO DE SABANAS                 </v>
          </cell>
          <cell r="E1076" t="str">
            <v xml:space="preserve">NUEVO                         SABANAS DE SAN ANGEL          CR 3 CL 3-10                                                </v>
          </cell>
        </row>
        <row r="1077">
          <cell r="A1077">
            <v>5859259</v>
          </cell>
          <cell r="B1077">
            <v>46079</v>
          </cell>
          <cell r="C1077" t="str">
            <v xml:space="preserve">MUNICIPIO DE SABANAS                 </v>
          </cell>
          <cell r="D1077" t="str">
            <v xml:space="preserve">MUNICIPIO DE SABANAS                 </v>
          </cell>
          <cell r="E1077" t="str">
            <v xml:space="preserve">NUEVO                         SABANAS DE SAN ANGEL          CR 3 CL 3-10                                                </v>
          </cell>
        </row>
        <row r="1078">
          <cell r="A1078">
            <v>5936773</v>
          </cell>
          <cell r="B1078">
            <v>46079</v>
          </cell>
          <cell r="C1078" t="str">
            <v xml:space="preserve">MUNICIPIO DE SABANAS                 </v>
          </cell>
          <cell r="D1078" t="str">
            <v xml:space="preserve">MUNICIPIO DE SABANAS                 </v>
          </cell>
          <cell r="E1078" t="str">
            <v xml:space="preserve">NUEVO                         SABANAS DE SAN ANGEL          CR 3 CL 3-10                                                </v>
          </cell>
        </row>
        <row r="1079">
          <cell r="A1079">
            <v>5936986</v>
          </cell>
          <cell r="B1079">
            <v>46079</v>
          </cell>
          <cell r="C1079" t="str">
            <v xml:space="preserve">MUNICIPIO DE SABANAS                 </v>
          </cell>
          <cell r="D1079" t="str">
            <v xml:space="preserve">MUNICIPIO DE SABANAS                 </v>
          </cell>
          <cell r="E1079" t="str">
            <v xml:space="preserve">NUEVO                         SABANAS DE SAN ANGEL          CR 3 CL 3-10                                                </v>
          </cell>
        </row>
        <row r="1080">
          <cell r="A1080">
            <v>5937467</v>
          </cell>
          <cell r="B1080">
            <v>46079</v>
          </cell>
          <cell r="C1080" t="str">
            <v xml:space="preserve">MUNICIPIO DE SABANAS                 </v>
          </cell>
          <cell r="D1080" t="str">
            <v xml:space="preserve">MUNICIPIO DE SABANAS                 </v>
          </cell>
          <cell r="E1080" t="str">
            <v xml:space="preserve">NUEVO                         SABANAS DE SAN ANGEL          CR 3 CL 3-10                                                </v>
          </cell>
        </row>
        <row r="1081">
          <cell r="A1081">
            <v>6317639</v>
          </cell>
          <cell r="B1081">
            <v>46079</v>
          </cell>
          <cell r="C1081" t="str">
            <v xml:space="preserve">MUNICIPIO DE SABANAS                 </v>
          </cell>
          <cell r="D1081" t="str">
            <v xml:space="preserve">MUNICIPIO DE SABANAS                 </v>
          </cell>
          <cell r="E1081" t="str">
            <v xml:space="preserve">NUEVO                         SABANAS DE SAN ANGEL          CR 3 CL 3-10                                                </v>
          </cell>
        </row>
        <row r="1082">
          <cell r="A1082">
            <v>6317693</v>
          </cell>
          <cell r="B1082">
            <v>46079</v>
          </cell>
          <cell r="C1082" t="str">
            <v xml:space="preserve">MUNICIPIO DE SABANAS                 </v>
          </cell>
          <cell r="D1082" t="str">
            <v xml:space="preserve">MUNICIPIO DE SABANAS                 </v>
          </cell>
          <cell r="E1082" t="str">
            <v xml:space="preserve">NUEVO                         SABANAS DE SAN ANGEL          CR 3 CL 3-10                                                </v>
          </cell>
        </row>
        <row r="1083">
          <cell r="A1083">
            <v>6839394</v>
          </cell>
          <cell r="B1083">
            <v>46079</v>
          </cell>
          <cell r="C1083" t="str">
            <v xml:space="preserve">MUNICIPIO DE SABANAS                 </v>
          </cell>
          <cell r="D1083" t="str">
            <v xml:space="preserve">MUNICIPIO DE SABANAS                 </v>
          </cell>
          <cell r="E1083" t="str">
            <v xml:space="preserve">NUEVO                         SABANAS DE SAN ANGEL          CR 3 CL 3-10                                                </v>
          </cell>
        </row>
        <row r="1084">
          <cell r="A1084">
            <v>6892321</v>
          </cell>
          <cell r="B1084">
            <v>46079</v>
          </cell>
          <cell r="C1084" t="str">
            <v xml:space="preserve">MUNICIPIO DE SABANAS                 </v>
          </cell>
          <cell r="D1084" t="str">
            <v xml:space="preserve">MUNICIPIO DE SABANAS                 </v>
          </cell>
          <cell r="E1084" t="str">
            <v xml:space="preserve">NUEVO                         SABANAS DE SAN ANGEL          CR 3 CL 3-10                                                </v>
          </cell>
        </row>
        <row r="1085">
          <cell r="A1085">
            <v>6923968</v>
          </cell>
          <cell r="B1085">
            <v>46079</v>
          </cell>
          <cell r="C1085" t="str">
            <v xml:space="preserve">MUNICIPIO DE SABANAS                 </v>
          </cell>
          <cell r="D1085" t="str">
            <v xml:space="preserve">MUNICIPIO DE SABANAS                 </v>
          </cell>
          <cell r="E1085" t="str">
            <v xml:space="preserve">NUEVO                         SABANAS DE SAN ANGEL          CR 3 CL 3-10                                                </v>
          </cell>
        </row>
        <row r="1086">
          <cell r="A1086">
            <v>6924005</v>
          </cell>
          <cell r="B1086">
            <v>46079</v>
          </cell>
          <cell r="C1086" t="str">
            <v xml:space="preserve">MUNICIPIO DE SABANAS                 </v>
          </cell>
          <cell r="D1086" t="str">
            <v xml:space="preserve">MUNICIPIO DE SABANAS                 </v>
          </cell>
          <cell r="E1086" t="str">
            <v xml:space="preserve">NUEVO                         SABANAS DE SAN ANGEL          CR 3 CL 3-10                                                </v>
          </cell>
        </row>
        <row r="1087">
          <cell r="A1087">
            <v>1061539</v>
          </cell>
          <cell r="B1087">
            <v>46079</v>
          </cell>
          <cell r="C1087" t="str">
            <v xml:space="preserve">MUNICIPIO DE SABANAS                 </v>
          </cell>
          <cell r="D1087" t="str">
            <v xml:space="preserve">MUNICIPIO DE SABANAS                 </v>
          </cell>
          <cell r="E1087" t="str">
            <v xml:space="preserve">NUEVO                         SABANAS DE SAN ANGEL          CR 3 CL 3-10                                                </v>
          </cell>
        </row>
        <row r="1088">
          <cell r="A1088">
            <v>5859224</v>
          </cell>
          <cell r="B1088">
            <v>46079</v>
          </cell>
          <cell r="C1088" t="str">
            <v xml:space="preserve">MUNICIPIO DE SABANAS                 </v>
          </cell>
          <cell r="D1088" t="str">
            <v xml:space="preserve">MUNICIPIO DE SABANAS                 </v>
          </cell>
          <cell r="E1088" t="str">
            <v xml:space="preserve">NUEVO                         SABANAS DE SAN ANGEL          CR 3 CL 3-10                                                </v>
          </cell>
        </row>
        <row r="1089">
          <cell r="A1089">
            <v>5859372</v>
          </cell>
          <cell r="B1089">
            <v>46079</v>
          </cell>
          <cell r="C1089" t="str">
            <v xml:space="preserve">MUNICIPIO DE SABANAS                 </v>
          </cell>
          <cell r="D1089" t="str">
            <v xml:space="preserve">MUNICIPIO DE SABANAS                 </v>
          </cell>
          <cell r="E1089" t="str">
            <v xml:space="preserve">NUEVO                         SABANAS DE SAN ANGEL          CR 3 CL 3-10                                                </v>
          </cell>
        </row>
        <row r="1090">
          <cell r="A1090">
            <v>6550863</v>
          </cell>
          <cell r="B1090">
            <v>46079</v>
          </cell>
          <cell r="C1090" t="str">
            <v xml:space="preserve">MUNICIPIO DE SABANAS                 </v>
          </cell>
          <cell r="D1090" t="str">
            <v xml:space="preserve">MUNICIPIO DE SABANAS                 </v>
          </cell>
          <cell r="E1090" t="str">
            <v xml:space="preserve">NUEVO                         SABANAS DE SAN ANGEL          CR 3 CL 3-10                                                </v>
          </cell>
        </row>
        <row r="1091">
          <cell r="A1091">
            <v>6555372</v>
          </cell>
          <cell r="B1091">
            <v>46079</v>
          </cell>
          <cell r="C1091" t="str">
            <v xml:space="preserve">MUNICIPIO DE SABANAS                 </v>
          </cell>
          <cell r="D1091" t="str">
            <v xml:space="preserve">MUNICIPIO DE SABANAS                 </v>
          </cell>
          <cell r="E1091" t="str">
            <v xml:space="preserve">NUEVO                         SABANAS DE SAN ANGEL          CR 3 CL 3-10                                                </v>
          </cell>
        </row>
        <row r="1092">
          <cell r="A1092">
            <v>6651250</v>
          </cell>
          <cell r="B1092">
            <v>46079</v>
          </cell>
          <cell r="C1092" t="str">
            <v xml:space="preserve">MUNICIPIO DE SABANAS                 </v>
          </cell>
          <cell r="D1092" t="str">
            <v xml:space="preserve">MUNICIPIO DE SABANAS                 </v>
          </cell>
          <cell r="E1092" t="str">
            <v xml:space="preserve">NUEVO                         SABANAS DE SAN ANGEL          CR 3 CL 3-10                                                </v>
          </cell>
        </row>
        <row r="1093">
          <cell r="A1093">
            <v>6808706</v>
          </cell>
          <cell r="B1093">
            <v>46079</v>
          </cell>
          <cell r="C1093" t="str">
            <v xml:space="preserve">MUNICIPIO DE SABANAS                 </v>
          </cell>
          <cell r="D1093" t="str">
            <v xml:space="preserve">MUNICIPIO DE SABANAS                 </v>
          </cell>
          <cell r="E1093" t="str">
            <v xml:space="preserve">NUEVO                         SABANAS DE SAN ANGEL          CR 3 CL 3-10                                                </v>
          </cell>
        </row>
        <row r="1094">
          <cell r="A1094">
            <v>6832355</v>
          </cell>
          <cell r="B1094">
            <v>46079</v>
          </cell>
          <cell r="C1094" t="str">
            <v xml:space="preserve">MUNICIPIO DE SABANAS                 </v>
          </cell>
          <cell r="D1094" t="str">
            <v xml:space="preserve">MUNICIPIO DE SABANAS                 </v>
          </cell>
          <cell r="E1094" t="str">
            <v xml:space="preserve">NUEVO                         SABANAS DE SAN ANGEL          CR 3 CL 3-10                                                </v>
          </cell>
        </row>
        <row r="1095">
          <cell r="A1095">
            <v>6890781</v>
          </cell>
          <cell r="B1095">
            <v>46079</v>
          </cell>
          <cell r="C1095" t="str">
            <v xml:space="preserve">MUNICIPIO DE SABANAS                 </v>
          </cell>
          <cell r="D1095" t="str">
            <v xml:space="preserve">MUNICIPIO DE SABANAS                 </v>
          </cell>
          <cell r="E1095" t="str">
            <v xml:space="preserve">NUEVO                         SABANAS DE SAN ANGEL          CR 3 CL 3-10                                                </v>
          </cell>
        </row>
        <row r="1096">
          <cell r="A1096">
            <v>6891431</v>
          </cell>
          <cell r="B1096">
            <v>46079</v>
          </cell>
          <cell r="C1096" t="str">
            <v xml:space="preserve">MUNICIPIO DE SABANAS                 </v>
          </cell>
          <cell r="D1096" t="str">
            <v xml:space="preserve">MUNICIPIO DE SABANAS                 </v>
          </cell>
          <cell r="E1096" t="str">
            <v xml:space="preserve">NUEVO                         SABANAS DE SAN ANGEL          CR 3 CL 3-10                                                </v>
          </cell>
        </row>
        <row r="1097">
          <cell r="A1097">
            <v>7502715</v>
          </cell>
          <cell r="B1097">
            <v>46079</v>
          </cell>
          <cell r="C1097" t="str">
            <v xml:space="preserve">MUNICIPIO DE SABANAS                 </v>
          </cell>
          <cell r="D1097" t="str">
            <v xml:space="preserve">MUNICIPIO DE SABANAS                 </v>
          </cell>
          <cell r="E1097" t="str">
            <v xml:space="preserve">NUEVO                         SABANAS DE SAN ANGEL          CR 3 CL 3-10                                                </v>
          </cell>
        </row>
        <row r="1098">
          <cell r="A1098">
            <v>7537264</v>
          </cell>
          <cell r="B1098">
            <v>46079</v>
          </cell>
          <cell r="C1098" t="str">
            <v xml:space="preserve">MUNICIPIO DE SABANAS                 </v>
          </cell>
          <cell r="D1098" t="str">
            <v xml:space="preserve">MUNICIPIO DE SABANAS                 </v>
          </cell>
          <cell r="E1098" t="str">
            <v xml:space="preserve">NUEVO                         SABANAS DE SAN ANGEL          CR 3 CL 3-10                                                </v>
          </cell>
        </row>
        <row r="1099">
          <cell r="A1099">
            <v>5808659</v>
          </cell>
          <cell r="B1099">
            <v>46079</v>
          </cell>
          <cell r="C1099" t="str">
            <v>EMPRESA SOCIAL DEL E LOCAL DE SABANAS</v>
          </cell>
          <cell r="D1099" t="str">
            <v>EMPRESA SOCIAL DEL E LOCAL DE SABANAS</v>
          </cell>
          <cell r="E1099" t="str">
            <v xml:space="preserve">CENTRO                        SABANAS DE SAN ANGEL          CR 3 3A-32                                                  </v>
          </cell>
        </row>
        <row r="1100">
          <cell r="A1100">
            <v>5936836</v>
          </cell>
          <cell r="B1100">
            <v>46079</v>
          </cell>
          <cell r="C1100" t="str">
            <v>EMPRESA SOCIAL DEL E LOCAL DE SABANAS</v>
          </cell>
          <cell r="D1100" t="str">
            <v>EMPRESA SOCIAL DEL E LOCAL DE SABANAS</v>
          </cell>
          <cell r="E1100" t="str">
            <v xml:space="preserve">CENTRO                        SABANAS DE SAN ANGEL          CR 3 3A-32                                                  </v>
          </cell>
        </row>
        <row r="1101">
          <cell r="A1101">
            <v>5937054</v>
          </cell>
          <cell r="B1101">
            <v>46079</v>
          </cell>
          <cell r="C1101" t="str">
            <v>EMPRESA SOCIAL DEL E LOCAL DE SABANAS</v>
          </cell>
          <cell r="D1101" t="str">
            <v>EMPRESA SOCIAL DEL E LOCAL DE SABANAS</v>
          </cell>
          <cell r="E1101" t="str">
            <v xml:space="preserve">CENTRO                        SABANAS DE SAN ANGEL          CR 3 3A-32                                                  </v>
          </cell>
        </row>
        <row r="1102">
          <cell r="A1102">
            <v>5937461</v>
          </cell>
          <cell r="B1102">
            <v>46079</v>
          </cell>
          <cell r="C1102" t="str">
            <v>EMPRESA SOCIAL DEL E LOCAL DE SABANAS</v>
          </cell>
          <cell r="D1102" t="str">
            <v>EMPRESA SOCIAL DEL E LOCAL DE SABANAS</v>
          </cell>
          <cell r="E1102" t="str">
            <v xml:space="preserve">CENTRO                        SABANAS DE SAN ANGEL          CR 3 3A-32                                                  </v>
          </cell>
        </row>
        <row r="1103">
          <cell r="A1103">
            <v>6892189</v>
          </cell>
          <cell r="B1103">
            <v>46079</v>
          </cell>
          <cell r="C1103" t="str">
            <v>EMPRESA SOCIAL DEL E LOCAL DE SABANAS</v>
          </cell>
          <cell r="D1103" t="str">
            <v>EMPRESA SOCIAL DEL E LOCAL DE SABANAS</v>
          </cell>
          <cell r="E1103" t="str">
            <v xml:space="preserve">CENTRO                        SABANAS DE SAN ANGEL          CR 3 3A-32                                                  </v>
          </cell>
        </row>
        <row r="1104">
          <cell r="A1104">
            <v>6924009</v>
          </cell>
          <cell r="B1104">
            <v>46079</v>
          </cell>
          <cell r="C1104" t="str">
            <v>EMPRESA SOCIAL DEL E LOCAL DE SABANAS</v>
          </cell>
          <cell r="D1104" t="str">
            <v>EMPRESA SOCIAL DEL E LOCAL DE SABANAS</v>
          </cell>
          <cell r="E1104" t="str">
            <v xml:space="preserve">CENTRO                        SABANAS DE SAN ANGEL          CR 3 3A-32                                                  </v>
          </cell>
        </row>
        <row r="1105">
          <cell r="A1105">
            <v>5859391</v>
          </cell>
          <cell r="B1105">
            <v>46079</v>
          </cell>
          <cell r="C1105" t="str">
            <v>EMPRESA DE SERVICIOS SERVISANANGEL ES</v>
          </cell>
          <cell r="D1105" t="str">
            <v>EMPRESA DE SERVICIOS SERVISANANGEL ES</v>
          </cell>
          <cell r="E1105" t="str">
            <v xml:space="preserve">CENTRO                        SABANAS DE SAN ANGEL          CL 6 CR 5-59                                                </v>
          </cell>
        </row>
        <row r="1106">
          <cell r="A1106">
            <v>6621422</v>
          </cell>
          <cell r="B1106">
            <v>46079</v>
          </cell>
          <cell r="C1106" t="str">
            <v>EMPRESA DE SERVICIOS SERVISANANGEL ES</v>
          </cell>
          <cell r="D1106" t="str">
            <v>EMPRESA DE SERVICIOS SERVISANANGEL ES</v>
          </cell>
          <cell r="E1106" t="str">
            <v xml:space="preserve">CENTRO                        SABANAS DE SAN ANGEL          CL 6 CR 5-59                                                </v>
          </cell>
        </row>
        <row r="1107">
          <cell r="A1107">
            <v>6830327</v>
          </cell>
          <cell r="B1107">
            <v>46079</v>
          </cell>
          <cell r="C1107" t="str">
            <v>EMPRESA DE SERVICIOS SERVISANANGEL ES</v>
          </cell>
          <cell r="D1107" t="str">
            <v>EMPRESA DE SERVICIOS SERVISANANGEL ES</v>
          </cell>
          <cell r="E1107" t="str">
            <v xml:space="preserve">CENTRO                        SABANAS DE SAN ANGEL          CL 6 CR 5-59                                                </v>
          </cell>
        </row>
        <row r="1108">
          <cell r="A1108">
            <v>7592399</v>
          </cell>
          <cell r="B1108">
            <v>46079</v>
          </cell>
          <cell r="C1108" t="str">
            <v>EMPRESA DE SERVICIOS SERVISANANGEL ES</v>
          </cell>
          <cell r="D1108" t="str">
            <v>EMPRESA DE SERVICIOS SERVISANANGEL ES</v>
          </cell>
          <cell r="E1108" t="str">
            <v xml:space="preserve">CENTRO                        SABANAS DE SAN ANGEL          CL 6 CR 5-59                                                </v>
          </cell>
        </row>
        <row r="1109">
          <cell r="A1109">
            <v>7696848</v>
          </cell>
          <cell r="B1109">
            <v>46079</v>
          </cell>
          <cell r="C1109" t="str">
            <v>EMPRESA DE SERVICIOS SERVISANANGEL ES</v>
          </cell>
          <cell r="D1109" t="str">
            <v>EMPRESA DE SERVICIOS SERVISANANGEL ES</v>
          </cell>
          <cell r="E1109" t="str">
            <v xml:space="preserve">CENTRO                        SABANAS DE SAN ANGEL          CL 6 CR 5-59                                                </v>
          </cell>
        </row>
        <row r="1110">
          <cell r="A1110">
            <v>1405154</v>
          </cell>
          <cell r="B1110">
            <v>46079</v>
          </cell>
          <cell r="C1110" t="str">
            <v xml:space="preserve">MUNICIPIO DE PUEBLO                  </v>
          </cell>
          <cell r="D1110" t="str">
            <v xml:space="preserve">MUNICIPIO DE PUEBLO                  </v>
          </cell>
          <cell r="E1110" t="str">
            <v xml:space="preserve">CENTRO                        PUEBLO BELLO RURAL            CL 9 10-25                                                  </v>
          </cell>
        </row>
        <row r="1111">
          <cell r="A1111">
            <v>1405934</v>
          </cell>
          <cell r="B1111">
            <v>46079</v>
          </cell>
          <cell r="C1111" t="str">
            <v xml:space="preserve">MUNICIPIO DE PUEBLO                  </v>
          </cell>
          <cell r="D1111" t="str">
            <v xml:space="preserve">MUNICIPIO DE PUEBLO                  </v>
          </cell>
          <cell r="E1111" t="str">
            <v xml:space="preserve">CENTRO                        PUEBLO BELLO RURAL            CL 9 10-25                                                  </v>
          </cell>
        </row>
        <row r="1112">
          <cell r="A1112">
            <v>5301445</v>
          </cell>
          <cell r="B1112">
            <v>46079</v>
          </cell>
          <cell r="C1112" t="str">
            <v xml:space="preserve">MUNICIPIO DE PUEBLO                  </v>
          </cell>
          <cell r="D1112" t="str">
            <v xml:space="preserve">MUNICIPIO DE PUEBLO                  </v>
          </cell>
          <cell r="E1112" t="str">
            <v xml:space="preserve">CENTRO                        PUEBLO BELLO RURAL            CL 9 10-25                                                  </v>
          </cell>
        </row>
        <row r="1113">
          <cell r="A1113">
            <v>5307124</v>
          </cell>
          <cell r="B1113">
            <v>46079</v>
          </cell>
          <cell r="C1113" t="str">
            <v xml:space="preserve">MUNICIPIO DE PUEBLO                  </v>
          </cell>
          <cell r="D1113" t="str">
            <v xml:space="preserve">MUNICIPIO DE PUEBLO                  </v>
          </cell>
          <cell r="E1113" t="str">
            <v xml:space="preserve">CENTRO                        PUEBLO BELLO RURAL            CL 9 10-25                                                  </v>
          </cell>
        </row>
        <row r="1114">
          <cell r="A1114">
            <v>5307569</v>
          </cell>
          <cell r="B1114">
            <v>46079</v>
          </cell>
          <cell r="C1114" t="str">
            <v xml:space="preserve">MUNICIPIO DE PUEBLO                  </v>
          </cell>
          <cell r="D1114" t="str">
            <v xml:space="preserve">MUNICIPIO DE PUEBLO                  </v>
          </cell>
          <cell r="E1114" t="str">
            <v xml:space="preserve">CENTRO                        PUEBLO BELLO RURAL            CL 9 10-25                                                  </v>
          </cell>
        </row>
        <row r="1115">
          <cell r="A1115">
            <v>5362163</v>
          </cell>
          <cell r="B1115">
            <v>46079</v>
          </cell>
          <cell r="C1115" t="str">
            <v xml:space="preserve">MUNICIPIO DE PUEBLO                  </v>
          </cell>
          <cell r="D1115" t="str">
            <v xml:space="preserve">MUNICIPIO DE PUEBLO                  </v>
          </cell>
          <cell r="E1115" t="str">
            <v xml:space="preserve">CENTRO                        PUEBLO BELLO RURAL            CL 9 10-25                                                  </v>
          </cell>
        </row>
        <row r="1116">
          <cell r="A1116">
            <v>5362434</v>
          </cell>
          <cell r="B1116">
            <v>46079</v>
          </cell>
          <cell r="C1116" t="str">
            <v xml:space="preserve">MUNICIPIO DE PUEBLO                  </v>
          </cell>
          <cell r="D1116" t="str">
            <v xml:space="preserve">MUNICIPIO DE PUEBLO                  </v>
          </cell>
          <cell r="E1116" t="str">
            <v xml:space="preserve">CENTRO                        PUEBLO BELLO RURAL            CL 9 10-25                                                  </v>
          </cell>
        </row>
        <row r="1117">
          <cell r="A1117">
            <v>6500886</v>
          </cell>
          <cell r="B1117">
            <v>46079</v>
          </cell>
          <cell r="C1117" t="str">
            <v xml:space="preserve">MUNICIPIO DE PUEBLO                  </v>
          </cell>
          <cell r="D1117" t="str">
            <v xml:space="preserve">MUNICIPIO DE PUEBLO                  </v>
          </cell>
          <cell r="E1117" t="str">
            <v xml:space="preserve">CENTRO                        PUEBLO BELLO RURAL            CL 9 10-25                                                  </v>
          </cell>
        </row>
        <row r="1118">
          <cell r="A1118">
            <v>6644828</v>
          </cell>
          <cell r="B1118">
            <v>46079</v>
          </cell>
          <cell r="C1118" t="str">
            <v xml:space="preserve">MUNICIPIO DE PUEBLO                  </v>
          </cell>
          <cell r="D1118" t="str">
            <v xml:space="preserve">MUNICIPIO DE PUEBLO                  </v>
          </cell>
          <cell r="E1118" t="str">
            <v xml:space="preserve">CENTRO                        PUEBLO BELLO RURAL            CL 9 10-25                                                  </v>
          </cell>
        </row>
        <row r="1119">
          <cell r="A1119">
            <v>6873780</v>
          </cell>
          <cell r="B1119">
            <v>46079</v>
          </cell>
          <cell r="C1119" t="str">
            <v xml:space="preserve">MUNICIPIO DE PUEBLO                  </v>
          </cell>
          <cell r="D1119" t="str">
            <v xml:space="preserve">MUNICIPIO DE PUEBLO                  </v>
          </cell>
          <cell r="E1119" t="str">
            <v xml:space="preserve">CENTRO                        PUEBLO BELLO RURAL            CL 9 10-25                                                  </v>
          </cell>
        </row>
        <row r="1120">
          <cell r="A1120">
            <v>6882488</v>
          </cell>
          <cell r="B1120">
            <v>46079</v>
          </cell>
          <cell r="C1120" t="str">
            <v xml:space="preserve">MUNICIPIO DE PUEBLO                  </v>
          </cell>
          <cell r="D1120" t="str">
            <v xml:space="preserve">MUNICIPIO DE PUEBLO                  </v>
          </cell>
          <cell r="E1120" t="str">
            <v xml:space="preserve">CENTRO                        PUEBLO BELLO RURAL            CL 9 10-25                                                  </v>
          </cell>
        </row>
        <row r="1121">
          <cell r="A1121">
            <v>7628938</v>
          </cell>
          <cell r="B1121">
            <v>46079</v>
          </cell>
          <cell r="C1121" t="str">
            <v xml:space="preserve">MUNICIPIO DE PUEBLO                  </v>
          </cell>
          <cell r="D1121" t="str">
            <v xml:space="preserve">MUNICIPIO DE PUEBLO                  </v>
          </cell>
          <cell r="E1121" t="str">
            <v xml:space="preserve">CENTRO                        PUEBLO BELLO RURAL            CL 9 10-25                                                  </v>
          </cell>
        </row>
        <row r="1122">
          <cell r="A1122">
            <v>7805153</v>
          </cell>
          <cell r="B1122">
            <v>46079</v>
          </cell>
          <cell r="C1122" t="str">
            <v xml:space="preserve">MUNICIPIO DE PUEBLO                  </v>
          </cell>
          <cell r="D1122" t="str">
            <v xml:space="preserve">MUNICIPIO DE PUEBLO                  </v>
          </cell>
          <cell r="E1122" t="str">
            <v xml:space="preserve">CENTRO                        PUEBLO BELLO RURAL            CL 9 10-25                                                  </v>
          </cell>
        </row>
        <row r="1123">
          <cell r="A1123">
            <v>7827744</v>
          </cell>
          <cell r="B1123">
            <v>46079</v>
          </cell>
          <cell r="C1123" t="str">
            <v xml:space="preserve">MUNICIPIO DE PUEBLO                  </v>
          </cell>
          <cell r="D1123" t="str">
            <v xml:space="preserve">MUNICIPIO DE PUEBLO                  </v>
          </cell>
          <cell r="E1123" t="str">
            <v xml:space="preserve">CENTRO                        PUEBLO BELLO RURAL            CL 9 10-25                                                  </v>
          </cell>
        </row>
        <row r="1124">
          <cell r="A1124">
            <v>7990091</v>
          </cell>
          <cell r="B1124">
            <v>46079</v>
          </cell>
          <cell r="C1124" t="str">
            <v xml:space="preserve">MUNICIPIO DE PUEBLO                  </v>
          </cell>
          <cell r="D1124" t="str">
            <v xml:space="preserve">MUNICIPIO DE PUEBLO                  </v>
          </cell>
          <cell r="E1124" t="str">
            <v xml:space="preserve">CENTRO                        PUEBLO BELLO RURAL            CL 9 10-25                                                  </v>
          </cell>
        </row>
        <row r="1125">
          <cell r="A1125">
            <v>7990123</v>
          </cell>
          <cell r="B1125">
            <v>46079</v>
          </cell>
          <cell r="C1125" t="str">
            <v xml:space="preserve">MUNICIPIO DE PUEBLO                  </v>
          </cell>
          <cell r="D1125" t="str">
            <v xml:space="preserve">MUNICIPIO DE PUEBLO                  </v>
          </cell>
          <cell r="E1125" t="str">
            <v xml:space="preserve">CENTRO                        PUEBLO BELLO RURAL            CL 9 10-25                                                  </v>
          </cell>
        </row>
        <row r="1126">
          <cell r="A1126">
            <v>7990133</v>
          </cell>
          <cell r="B1126">
            <v>46079</v>
          </cell>
          <cell r="C1126" t="str">
            <v xml:space="preserve">MUNICIPIO DE PUEBLO                  </v>
          </cell>
          <cell r="D1126" t="str">
            <v xml:space="preserve">MUNICIPIO DE PUEBLO                  </v>
          </cell>
          <cell r="E1126" t="str">
            <v xml:space="preserve">CENTRO                        PUEBLO BELLO RURAL            CL 9 10-25                                                  </v>
          </cell>
        </row>
        <row r="1127">
          <cell r="A1127">
            <v>1068863</v>
          </cell>
          <cell r="B1127">
            <v>46079</v>
          </cell>
          <cell r="C1127" t="str">
            <v xml:space="preserve">MUNICIPIO DE PUEBLO                  </v>
          </cell>
          <cell r="D1127" t="str">
            <v xml:space="preserve">MUNICIPIO DE PUEBLO                  </v>
          </cell>
          <cell r="E1127" t="str">
            <v xml:space="preserve">LAS FLORES                    PUEBLO BELLO RURAL            CR 8 CL 10-69                                               </v>
          </cell>
        </row>
        <row r="1128">
          <cell r="A1128">
            <v>1303350</v>
          </cell>
          <cell r="B1128">
            <v>46079</v>
          </cell>
          <cell r="C1128" t="str">
            <v xml:space="preserve">MUNICIPIO DE PUEBLO                  </v>
          </cell>
          <cell r="D1128" t="str">
            <v xml:space="preserve">MUNICIPIO DE PUEBLO                  </v>
          </cell>
          <cell r="E1128" t="str">
            <v xml:space="preserve">LAS FLORES                    PUEBLO BELLO RURAL            CR 8 CL 10-69                                               </v>
          </cell>
        </row>
        <row r="1129">
          <cell r="A1129">
            <v>5362406</v>
          </cell>
          <cell r="B1129">
            <v>46079</v>
          </cell>
          <cell r="C1129" t="str">
            <v xml:space="preserve">MUNICIPIO DE PUEBLO                  </v>
          </cell>
          <cell r="D1129" t="str">
            <v xml:space="preserve">MUNICIPIO DE PUEBLO                  </v>
          </cell>
          <cell r="E1129" t="str">
            <v xml:space="preserve">LAS FLORES                    PUEBLO BELLO RURAL            CR 8 CL 10-69                                               </v>
          </cell>
        </row>
        <row r="1130">
          <cell r="A1130">
            <v>5362408</v>
          </cell>
          <cell r="B1130">
            <v>46079</v>
          </cell>
          <cell r="C1130" t="str">
            <v xml:space="preserve">MUNICIPIO DE PUEBLO                  </v>
          </cell>
          <cell r="D1130" t="str">
            <v xml:space="preserve">MUNICIPIO DE PUEBLO                  </v>
          </cell>
          <cell r="E1130" t="str">
            <v xml:space="preserve">LAS FLORES                    PUEBLO BELLO RURAL            CR 8 CL 10-69                                               </v>
          </cell>
        </row>
        <row r="1131">
          <cell r="A1131">
            <v>5362466</v>
          </cell>
          <cell r="B1131">
            <v>46079</v>
          </cell>
          <cell r="C1131" t="str">
            <v xml:space="preserve">MUNICIPIO DE PUEBLO                  </v>
          </cell>
          <cell r="D1131" t="str">
            <v xml:space="preserve">MUNICIPIO DE PUEBLO                  </v>
          </cell>
          <cell r="E1131" t="str">
            <v xml:space="preserve">LAS FLORES                    PUEBLO BELLO RURAL            CR 8 CL 10-69                                               </v>
          </cell>
        </row>
        <row r="1132">
          <cell r="A1132">
            <v>5362488</v>
          </cell>
          <cell r="B1132">
            <v>46079</v>
          </cell>
          <cell r="C1132" t="str">
            <v xml:space="preserve">MUNICIPIO DE PUEBLO                  </v>
          </cell>
          <cell r="D1132" t="str">
            <v xml:space="preserve">MUNICIPIO DE PUEBLO                  </v>
          </cell>
          <cell r="E1132" t="str">
            <v xml:space="preserve">LAS FLORES                    PUEBLO BELLO RURAL            CR 8 CL 10-69                                               </v>
          </cell>
        </row>
        <row r="1133">
          <cell r="A1133">
            <v>5362511</v>
          </cell>
          <cell r="B1133">
            <v>46079</v>
          </cell>
          <cell r="C1133" t="str">
            <v xml:space="preserve">MUNICIPIO DE PUEBLO                  </v>
          </cell>
          <cell r="D1133" t="str">
            <v xml:space="preserve">MUNICIPIO DE PUEBLO                  </v>
          </cell>
          <cell r="E1133" t="str">
            <v xml:space="preserve">LAS FLORES                    PUEBLO BELLO RURAL            CR 8 CL 10-69                                               </v>
          </cell>
        </row>
        <row r="1134">
          <cell r="A1134">
            <v>6210804</v>
          </cell>
          <cell r="B1134">
            <v>46079</v>
          </cell>
          <cell r="C1134" t="str">
            <v xml:space="preserve">MUNICIPIO DE PUEBLO                  </v>
          </cell>
          <cell r="D1134" t="str">
            <v xml:space="preserve">MUNICIPIO DE PUEBLO                  </v>
          </cell>
          <cell r="E1134" t="str">
            <v xml:space="preserve">LAS FLORES                    PUEBLO BELLO RURAL            CR 8 CL 10-69                                               </v>
          </cell>
        </row>
        <row r="1135">
          <cell r="A1135">
            <v>7524350</v>
          </cell>
          <cell r="B1135">
            <v>46079</v>
          </cell>
          <cell r="C1135" t="str">
            <v xml:space="preserve">MUNICIPIO DE PUEBLO                  </v>
          </cell>
          <cell r="D1135" t="str">
            <v xml:space="preserve">MUNICIPIO DE PUEBLO                  </v>
          </cell>
          <cell r="E1135" t="str">
            <v xml:space="preserve">LAS FLORES                    PUEBLO BELLO RURAL            CR 8 CL 10-69                                               </v>
          </cell>
        </row>
        <row r="1136">
          <cell r="A1136">
            <v>7562413</v>
          </cell>
          <cell r="B1136">
            <v>46079</v>
          </cell>
          <cell r="C1136" t="str">
            <v xml:space="preserve">MUNICIPIO DE PUEBLO                  </v>
          </cell>
          <cell r="D1136" t="str">
            <v xml:space="preserve">MUNICIPIO DE PUEBLO                  </v>
          </cell>
          <cell r="E1136" t="str">
            <v xml:space="preserve">LAS FLORES                    PUEBLO BELLO RURAL            CR 8 CL 10-69                                               </v>
          </cell>
        </row>
        <row r="1137">
          <cell r="A1137">
            <v>7577397</v>
          </cell>
          <cell r="B1137">
            <v>46079</v>
          </cell>
          <cell r="C1137" t="str">
            <v xml:space="preserve">MUNICIPIO DE PUEBLO                  </v>
          </cell>
          <cell r="D1137" t="str">
            <v xml:space="preserve">MUNICIPIO DE PUEBLO                  </v>
          </cell>
          <cell r="E1137" t="str">
            <v xml:space="preserve">LAS FLORES                    PUEBLO BELLO RURAL            CR 8 CL 10-69                                               </v>
          </cell>
        </row>
        <row r="1138">
          <cell r="A1138">
            <v>7577412</v>
          </cell>
          <cell r="B1138">
            <v>46079</v>
          </cell>
          <cell r="C1138" t="str">
            <v xml:space="preserve">MUNICIPIO DE PUEBLO                  </v>
          </cell>
          <cell r="D1138" t="str">
            <v xml:space="preserve">MUNICIPIO DE PUEBLO                  </v>
          </cell>
          <cell r="E1138" t="str">
            <v xml:space="preserve">LAS FLORES                    PUEBLO BELLO RURAL            CR 8 CL 10-69                                               </v>
          </cell>
        </row>
        <row r="1139">
          <cell r="A1139">
            <v>7827432</v>
          </cell>
          <cell r="B1139">
            <v>46079</v>
          </cell>
          <cell r="C1139" t="str">
            <v xml:space="preserve">MUNICIPIO DE PUEBLO                  </v>
          </cell>
          <cell r="D1139" t="str">
            <v xml:space="preserve">MUNICIPIO DE PUEBLO                  </v>
          </cell>
          <cell r="E1139" t="str">
            <v xml:space="preserve">LAS FLORES                    PUEBLO BELLO RURAL            CR 8 CL 10-69                                               </v>
          </cell>
        </row>
        <row r="1140">
          <cell r="A1140">
            <v>7828894</v>
          </cell>
          <cell r="B1140">
            <v>46079</v>
          </cell>
          <cell r="C1140" t="str">
            <v xml:space="preserve">MUNICIPIO DE PUEBLO                  </v>
          </cell>
          <cell r="D1140" t="str">
            <v xml:space="preserve">MUNICIPIO DE PUEBLO                  </v>
          </cell>
          <cell r="E1140" t="str">
            <v xml:space="preserve">LAS FLORES                    PUEBLO BELLO RURAL            CR 8 CL 10-69                                               </v>
          </cell>
        </row>
        <row r="1141">
          <cell r="A1141">
            <v>7951263</v>
          </cell>
          <cell r="B1141">
            <v>46079</v>
          </cell>
          <cell r="C1141" t="str">
            <v xml:space="preserve">MUNICIPIO DE PUEBLO                  </v>
          </cell>
          <cell r="D1141" t="str">
            <v xml:space="preserve">MUNICIPIO DE PUEBLO                  </v>
          </cell>
          <cell r="E1141" t="str">
            <v xml:space="preserve">LAS FLORES                    PUEBLO BELLO RURAL            CR 8 CL 10-69                                               </v>
          </cell>
        </row>
        <row r="1142">
          <cell r="A1142">
            <v>7637350</v>
          </cell>
          <cell r="B1142">
            <v>46079</v>
          </cell>
          <cell r="C1142" t="str">
            <v xml:space="preserve">FUNDACION MEMBRANA                   </v>
          </cell>
          <cell r="D1142" t="str">
            <v xml:space="preserve">FUNDACION MEMBRANA                   </v>
          </cell>
          <cell r="E1142" t="str">
            <v xml:space="preserve">ARIGUANI                      PUEBLO BELLO RURAL            CR 12A CL 9-                                                </v>
          </cell>
        </row>
        <row r="1143">
          <cell r="A1143">
            <v>7838980</v>
          </cell>
          <cell r="B1143">
            <v>46079</v>
          </cell>
          <cell r="C1143" t="str">
            <v xml:space="preserve">MUNICIPIO DE PUEBLO                  </v>
          </cell>
          <cell r="D1143" t="str">
            <v xml:space="preserve">MUNICIPIO DE PUEBLO                  </v>
          </cell>
          <cell r="E1143" t="str">
            <v xml:space="preserve">LAS FLORES                    PUEBLO BELLO RURAL            CR 8 CL 10-69                                               </v>
          </cell>
        </row>
        <row r="1144">
          <cell r="A1144">
            <v>5362368</v>
          </cell>
          <cell r="B1144">
            <v>46079</v>
          </cell>
          <cell r="C1144" t="str">
            <v xml:space="preserve">HOSPITAL CAMILO VILL                 </v>
          </cell>
          <cell r="D1144" t="str">
            <v xml:space="preserve">HOSPITAL CAMILO VILL                 </v>
          </cell>
          <cell r="E1144" t="str">
            <v xml:space="preserve">LOMITA BLANCA                 PUEBLO BELLO RURAL            CL 8 3-157                                                  </v>
          </cell>
        </row>
        <row r="1145">
          <cell r="A1145">
            <v>5362445</v>
          </cell>
          <cell r="B1145">
            <v>46079</v>
          </cell>
          <cell r="C1145" t="str">
            <v xml:space="preserve">HOSPITAL CAMILO VILL                 </v>
          </cell>
          <cell r="D1145" t="str">
            <v xml:space="preserve">HOSPITAL CAMILO VILL                 </v>
          </cell>
          <cell r="E1145" t="str">
            <v xml:space="preserve">LOMITA BLANCA                 PUEBLO BELLO RURAL            CL 8 3-157                                                  </v>
          </cell>
        </row>
        <row r="1146">
          <cell r="A1146">
            <v>5362111</v>
          </cell>
          <cell r="B1146">
            <v>46079</v>
          </cell>
          <cell r="C1146" t="str">
            <v xml:space="preserve">MUNICIPIO DE PUEBLO                  </v>
          </cell>
          <cell r="D1146" t="str">
            <v xml:space="preserve">MUNICIPIO DE PUEBLO                  </v>
          </cell>
          <cell r="E1146" t="str">
            <v xml:space="preserve">CENTRO                        PUEBLO BELLO RURAL            CL 9 10-25                                                  </v>
          </cell>
        </row>
        <row r="1147">
          <cell r="A1147">
            <v>7835545</v>
          </cell>
          <cell r="B1147">
            <v>46079</v>
          </cell>
          <cell r="C1147" t="str">
            <v xml:space="preserve">MUNICIPIO DE PUEBLO                  </v>
          </cell>
          <cell r="D1147" t="str">
            <v xml:space="preserve">MUNICIPIO DE PUEBLO                  </v>
          </cell>
          <cell r="E1147" t="str">
            <v xml:space="preserve">CENTRO                        PUEBLO BELLO RURAL            CL 9 10-25                                                  </v>
          </cell>
        </row>
        <row r="1148">
          <cell r="A1148">
            <v>5342179</v>
          </cell>
          <cell r="B1148">
            <v>46079</v>
          </cell>
          <cell r="C1148" t="str">
            <v xml:space="preserve">INDUSTRIA MILITAR IN                 </v>
          </cell>
          <cell r="D1148" t="str">
            <v xml:space="preserve">INDUSTRIA MILITAR IN                 </v>
          </cell>
          <cell r="E1148" t="str">
            <v xml:space="preserve">LA  MESA                      CGTO LA  MESA                 CARRT VIA A LA MESA KM 0-126                                </v>
          </cell>
        </row>
        <row r="1149">
          <cell r="A1149">
            <v>5338191</v>
          </cell>
          <cell r="B1149">
            <v>46079</v>
          </cell>
          <cell r="C1149" t="str">
            <v xml:space="preserve">INPEC                                </v>
          </cell>
          <cell r="D1149" t="str">
            <v xml:space="preserve">INPEC                                </v>
          </cell>
          <cell r="E1149" t="str">
            <v xml:space="preserve">TEUSAQUILLO                   BOGOTA                        CL 26 CR 27-48                                              </v>
          </cell>
        </row>
        <row r="1150">
          <cell r="A1150">
            <v>6939427</v>
          </cell>
          <cell r="B1150">
            <v>46079</v>
          </cell>
          <cell r="C1150" t="str">
            <v xml:space="preserve">INPEC                                </v>
          </cell>
          <cell r="D1150" t="str">
            <v xml:space="preserve">INPEC                                </v>
          </cell>
          <cell r="E1150" t="str">
            <v xml:space="preserve">TEUSAQUILLO                   BOGOTA                        CL 26 CR 27-48                                              </v>
          </cell>
        </row>
        <row r="1151">
          <cell r="A1151">
            <v>1032205</v>
          </cell>
          <cell r="B1151">
            <v>46079</v>
          </cell>
          <cell r="C1151" t="str">
            <v xml:space="preserve">MUNICIPIO DE CHIRIGU                 </v>
          </cell>
          <cell r="D1151" t="str">
            <v xml:space="preserve">MUNICIPIO DE CHIRIGU                 </v>
          </cell>
          <cell r="E1151" t="str">
            <v xml:space="preserve">LAS DELICIAS                  CHIRIGUANA                    CL 8 12-73                                                  </v>
          </cell>
        </row>
        <row r="1152">
          <cell r="A1152">
            <v>1309141</v>
          </cell>
          <cell r="B1152">
            <v>46079</v>
          </cell>
          <cell r="C1152" t="str">
            <v xml:space="preserve">MUNICIPIO DE CHIRIGU                 </v>
          </cell>
          <cell r="D1152" t="str">
            <v xml:space="preserve">MUNICIPIO DE CHIRIGU                 </v>
          </cell>
          <cell r="E1152" t="str">
            <v xml:space="preserve">LAS DELICIAS                  CHIRIGUANA                    CL 8 12-73                                                  </v>
          </cell>
        </row>
        <row r="1153">
          <cell r="A1153">
            <v>1443016</v>
          </cell>
          <cell r="B1153">
            <v>46079</v>
          </cell>
          <cell r="C1153" t="str">
            <v xml:space="preserve">MUNICIPIO DE CHIRIGU                 </v>
          </cell>
          <cell r="D1153" t="str">
            <v xml:space="preserve">MUNICIPIO DE CHIRIGU                 </v>
          </cell>
          <cell r="E1153" t="str">
            <v xml:space="preserve">LAS DELICIAS                  CHIRIGUANA                    CL 8 12-73                                                  </v>
          </cell>
        </row>
        <row r="1154">
          <cell r="A1154">
            <v>5804560</v>
          </cell>
          <cell r="B1154">
            <v>46079</v>
          </cell>
          <cell r="C1154" t="str">
            <v xml:space="preserve">MUNICIPIO DE CHIRIGU                 </v>
          </cell>
          <cell r="D1154" t="str">
            <v xml:space="preserve">MUNICIPIO DE CHIRIGU                 </v>
          </cell>
          <cell r="E1154" t="str">
            <v xml:space="preserve">LAS DELICIAS                  CHIRIGUANA                    CL 8 12-73                                                  </v>
          </cell>
        </row>
        <row r="1155">
          <cell r="A1155">
            <v>5804567</v>
          </cell>
          <cell r="B1155">
            <v>46079</v>
          </cell>
          <cell r="C1155" t="str">
            <v xml:space="preserve">MUNICIPIO DE CHIRIGU                 </v>
          </cell>
          <cell r="D1155" t="str">
            <v xml:space="preserve">MUNICIPIO DE CHIRIGU                 </v>
          </cell>
          <cell r="E1155" t="str">
            <v xml:space="preserve">LAS DELICIAS                  CHIRIGUANA                    CL 8 12-73                                                  </v>
          </cell>
        </row>
        <row r="1156">
          <cell r="A1156">
            <v>5804573</v>
          </cell>
          <cell r="B1156">
            <v>46079</v>
          </cell>
          <cell r="C1156" t="str">
            <v xml:space="preserve">MUNICIPIO DE CHIRIGU                 </v>
          </cell>
          <cell r="D1156" t="str">
            <v xml:space="preserve">MUNICIPIO DE CHIRIGU                 </v>
          </cell>
          <cell r="E1156" t="str">
            <v xml:space="preserve">LAS DELICIAS                  CHIRIGUANA                    CL 8 12-73                                                  </v>
          </cell>
        </row>
        <row r="1157">
          <cell r="A1157">
            <v>5849254</v>
          </cell>
          <cell r="B1157">
            <v>46079</v>
          </cell>
          <cell r="C1157" t="str">
            <v xml:space="preserve">MUNICIPIO DE CHIRIGU                 </v>
          </cell>
          <cell r="D1157" t="str">
            <v xml:space="preserve">MUNICIPIO DE CHIRIGU                 </v>
          </cell>
          <cell r="E1157" t="str">
            <v xml:space="preserve">LAS DELICIAS                  CHIRIGUANA                    CL 8 12-73                                                  </v>
          </cell>
        </row>
        <row r="1158">
          <cell r="A1158">
            <v>5849674</v>
          </cell>
          <cell r="B1158">
            <v>46079</v>
          </cell>
          <cell r="C1158" t="str">
            <v xml:space="preserve">MUNICIPIO DE CHIRIGU                 </v>
          </cell>
          <cell r="D1158" t="str">
            <v xml:space="preserve">MUNICIPIO DE CHIRIGU                 </v>
          </cell>
          <cell r="E1158" t="str">
            <v xml:space="preserve">LAS DELICIAS                  CHIRIGUANA                    CL 8 12-73                                                  </v>
          </cell>
        </row>
        <row r="1159">
          <cell r="A1159">
            <v>5851164</v>
          </cell>
          <cell r="B1159">
            <v>46079</v>
          </cell>
          <cell r="C1159" t="str">
            <v xml:space="preserve">MUNICIPIO DE CHIRIGU                 </v>
          </cell>
          <cell r="D1159" t="str">
            <v xml:space="preserve">MUNICIPIO DE CHIRIGU                 </v>
          </cell>
          <cell r="E1159" t="str">
            <v xml:space="preserve">LAS DELICIAS                  CHIRIGUANA                    CL 8 12-73                                                  </v>
          </cell>
        </row>
        <row r="1160">
          <cell r="A1160">
            <v>5851236</v>
          </cell>
          <cell r="B1160">
            <v>46079</v>
          </cell>
          <cell r="C1160" t="str">
            <v xml:space="preserve">MUNICIPIO DE CHIRIGU                 </v>
          </cell>
          <cell r="D1160" t="str">
            <v xml:space="preserve">MUNICIPIO DE CHIRIGU                 </v>
          </cell>
          <cell r="E1160" t="str">
            <v xml:space="preserve">LAS DELICIAS                  CHIRIGUANA                    CL 8 12-73                                                  </v>
          </cell>
        </row>
        <row r="1161">
          <cell r="A1161">
            <v>6591468</v>
          </cell>
          <cell r="B1161">
            <v>46079</v>
          </cell>
          <cell r="C1161" t="str">
            <v xml:space="preserve">MUNICIPIO DE CHIRIGU                 </v>
          </cell>
          <cell r="D1161" t="str">
            <v xml:space="preserve">MUNICIPIO DE CHIRIGU                 </v>
          </cell>
          <cell r="E1161" t="str">
            <v xml:space="preserve">LAS DELICIAS                  CHIRIGUANA                    CL 8 12-73                                                  </v>
          </cell>
        </row>
        <row r="1162">
          <cell r="A1162">
            <v>6820469</v>
          </cell>
          <cell r="B1162">
            <v>46079</v>
          </cell>
          <cell r="C1162" t="str">
            <v xml:space="preserve">MUNICIPIO DE CHIRIGU                 </v>
          </cell>
          <cell r="D1162" t="str">
            <v xml:space="preserve">MUNICIPIO DE CHIRIGU                 </v>
          </cell>
          <cell r="E1162" t="str">
            <v xml:space="preserve">LAS DELICIAS                  CHIRIGUANA                    CL 8 12-73                                                  </v>
          </cell>
        </row>
        <row r="1163">
          <cell r="A1163">
            <v>6947235</v>
          </cell>
          <cell r="B1163">
            <v>46079</v>
          </cell>
          <cell r="C1163" t="str">
            <v xml:space="preserve">MUNICIPIO DE CHIRIGU                 </v>
          </cell>
          <cell r="D1163" t="str">
            <v xml:space="preserve">MUNICIPIO DE CHIRIGU                 </v>
          </cell>
          <cell r="E1163" t="str">
            <v xml:space="preserve">LAS DELICIAS                  CHIRIGUANA                    CL 8 12-73                                                  </v>
          </cell>
        </row>
        <row r="1164">
          <cell r="A1164">
            <v>7313021</v>
          </cell>
          <cell r="B1164">
            <v>46079</v>
          </cell>
          <cell r="C1164" t="str">
            <v xml:space="preserve">MUNICIPIO DE CHIRIGU                 </v>
          </cell>
          <cell r="D1164" t="str">
            <v xml:space="preserve">MUNICIPIO DE CHIRIGU                 </v>
          </cell>
          <cell r="E1164" t="str">
            <v xml:space="preserve">LAS DELICIAS                  CHIRIGUANA                    CL 8 12-73                                                  </v>
          </cell>
        </row>
        <row r="1165">
          <cell r="A1165">
            <v>7547541</v>
          </cell>
          <cell r="B1165">
            <v>46079</v>
          </cell>
          <cell r="C1165" t="str">
            <v xml:space="preserve">MUNICIPIO DE CHIRIGU                 </v>
          </cell>
          <cell r="D1165" t="str">
            <v xml:space="preserve">MUNICIPIO DE CHIRIGU                 </v>
          </cell>
          <cell r="E1165" t="str">
            <v xml:space="preserve">LAS DELICIAS                  CHIRIGUANA                    CL 8 12-73                                                  </v>
          </cell>
        </row>
        <row r="1166">
          <cell r="A1166">
            <v>7626798</v>
          </cell>
          <cell r="B1166">
            <v>46079</v>
          </cell>
          <cell r="C1166" t="str">
            <v xml:space="preserve">MUNICIPIO DE CHIRIGU                 </v>
          </cell>
          <cell r="D1166" t="str">
            <v xml:space="preserve">MUNICIPIO DE CHIRIGU                 </v>
          </cell>
          <cell r="E1166" t="str">
            <v xml:space="preserve">LAS DELICIAS                  CHIRIGUANA                    CL 8 12-73                                                  </v>
          </cell>
        </row>
        <row r="1167">
          <cell r="A1167">
            <v>7626931</v>
          </cell>
          <cell r="B1167">
            <v>46079</v>
          </cell>
          <cell r="C1167" t="str">
            <v xml:space="preserve">MUNICIPIO DE CHIRIGU                 </v>
          </cell>
          <cell r="D1167" t="str">
            <v xml:space="preserve">MUNICIPIO DE CHIRIGU                 </v>
          </cell>
          <cell r="E1167" t="str">
            <v xml:space="preserve">LAS DELICIAS                  CHIRIGUANA                    CL 8 12-73                                                  </v>
          </cell>
        </row>
        <row r="1168">
          <cell r="A1168">
            <v>7765677</v>
          </cell>
          <cell r="B1168">
            <v>46079</v>
          </cell>
          <cell r="C1168" t="str">
            <v xml:space="preserve">MUNICIPIO DE CHIRIGU                 </v>
          </cell>
          <cell r="D1168" t="str">
            <v xml:space="preserve">MUNICIPIO DE CHIRIGU                 </v>
          </cell>
          <cell r="E1168" t="str">
            <v xml:space="preserve">LAS DELICIAS                  CHIRIGUANA                    CL 8 12-73                                                  </v>
          </cell>
        </row>
        <row r="1169">
          <cell r="A1169">
            <v>7770137</v>
          </cell>
          <cell r="B1169">
            <v>46079</v>
          </cell>
          <cell r="C1169" t="str">
            <v xml:space="preserve">MUNICIPIO DE CHIRIGU                 </v>
          </cell>
          <cell r="D1169" t="str">
            <v xml:space="preserve">MUNICIPIO DE CHIRIGU                 </v>
          </cell>
          <cell r="E1169" t="str">
            <v xml:space="preserve">LAS DELICIAS                  CHIRIGUANA                    CL 8 12-73                                                  </v>
          </cell>
        </row>
        <row r="1170">
          <cell r="A1170">
            <v>7785201</v>
          </cell>
          <cell r="B1170">
            <v>46079</v>
          </cell>
          <cell r="C1170" t="str">
            <v xml:space="preserve">MUNICIPIO DE CHIRIGU                 </v>
          </cell>
          <cell r="D1170" t="str">
            <v xml:space="preserve">MUNICIPIO DE CHIRIGU                 </v>
          </cell>
          <cell r="E1170" t="str">
            <v xml:space="preserve">LAS DELICIAS                  CHIRIGUANA                    CL 8 12-73                                                  </v>
          </cell>
        </row>
        <row r="1171">
          <cell r="A1171">
            <v>7802599</v>
          </cell>
          <cell r="B1171">
            <v>46079</v>
          </cell>
          <cell r="C1171" t="str">
            <v xml:space="preserve">MUNICIPIO DE CHIRIGU                 </v>
          </cell>
          <cell r="D1171" t="str">
            <v xml:space="preserve">MUNICIPIO DE CHIRIGU                 </v>
          </cell>
          <cell r="E1171" t="str">
            <v xml:space="preserve">LAS DELICIAS                  CHIRIGUANA                    CL 8 12-73                                                  </v>
          </cell>
        </row>
        <row r="1172">
          <cell r="A1172">
            <v>7897370</v>
          </cell>
          <cell r="B1172">
            <v>46079</v>
          </cell>
          <cell r="C1172" t="str">
            <v xml:space="preserve">MUNICIPIO DE CHIRIGU                 </v>
          </cell>
          <cell r="D1172" t="str">
            <v xml:space="preserve">MUNICIPIO DE CHIRIGU                 </v>
          </cell>
          <cell r="E1172" t="str">
            <v xml:space="preserve">LAS DELICIAS                  CHIRIGUANA                    CL 8 12-73                                                  </v>
          </cell>
        </row>
        <row r="1173">
          <cell r="A1173">
            <v>7903307</v>
          </cell>
          <cell r="B1173">
            <v>46079</v>
          </cell>
          <cell r="C1173" t="str">
            <v xml:space="preserve">MUNICIPIO DE CHIRIGU                 </v>
          </cell>
          <cell r="D1173" t="str">
            <v xml:space="preserve">MUNICIPIO DE CHIRIGU                 </v>
          </cell>
          <cell r="E1173" t="str">
            <v xml:space="preserve">LAS DELICIAS                  CHIRIGUANA                    CL 8 12-73                                                  </v>
          </cell>
        </row>
        <row r="1174">
          <cell r="A1174">
            <v>7937560</v>
          </cell>
          <cell r="B1174">
            <v>46079</v>
          </cell>
          <cell r="C1174" t="str">
            <v xml:space="preserve">MUNICIPIO DE CHIRIGU                 </v>
          </cell>
          <cell r="D1174" t="str">
            <v xml:space="preserve">MUNICIPIO DE CHIRIGU                 </v>
          </cell>
          <cell r="E1174" t="str">
            <v xml:space="preserve">LAS DELICIAS                  CHIRIGUANA                    CL 8 12-73                                                  </v>
          </cell>
        </row>
        <row r="1175">
          <cell r="A1175">
            <v>7937563</v>
          </cell>
          <cell r="B1175">
            <v>46079</v>
          </cell>
          <cell r="C1175" t="str">
            <v xml:space="preserve">MUNICIPIO DE CHIRIGU                 </v>
          </cell>
          <cell r="D1175" t="str">
            <v xml:space="preserve">MUNICIPIO DE CHIRIGU                 </v>
          </cell>
          <cell r="E1175" t="str">
            <v xml:space="preserve">LAS DELICIAS                  CHIRIGUANA                    CL 8 12-73                                                  </v>
          </cell>
        </row>
        <row r="1176">
          <cell r="A1176">
            <v>7937565</v>
          </cell>
          <cell r="B1176">
            <v>46079</v>
          </cell>
          <cell r="C1176" t="str">
            <v xml:space="preserve">MUNICIPIO DE CHIRIGU                 </v>
          </cell>
          <cell r="D1176" t="str">
            <v xml:space="preserve">MUNICIPIO DE CHIRIGU                 </v>
          </cell>
          <cell r="E1176" t="str">
            <v xml:space="preserve">LAS DELICIAS                  CHIRIGUANA                    CL 8 12-73                                                  </v>
          </cell>
        </row>
        <row r="1177">
          <cell r="A1177">
            <v>7937567</v>
          </cell>
          <cell r="B1177">
            <v>46079</v>
          </cell>
          <cell r="C1177" t="str">
            <v xml:space="preserve">MUNICIPIO DE CHIRIGU                 </v>
          </cell>
          <cell r="D1177" t="str">
            <v xml:space="preserve">MUNICIPIO DE CHIRIGU                 </v>
          </cell>
          <cell r="E1177" t="str">
            <v xml:space="preserve">LAS DELICIAS                  CHIRIGUANA                    CL 8 12-73                                                  </v>
          </cell>
        </row>
        <row r="1178">
          <cell r="A1178">
            <v>7937569</v>
          </cell>
          <cell r="B1178">
            <v>46079</v>
          </cell>
          <cell r="C1178" t="str">
            <v xml:space="preserve">MUNICIPIO DE CHIRIGU                 </v>
          </cell>
          <cell r="D1178" t="str">
            <v xml:space="preserve">MUNICIPIO DE CHIRIGU                 </v>
          </cell>
          <cell r="E1178" t="str">
            <v xml:space="preserve">LAS DELICIAS                  CHIRIGUANA                    CL 8 12-73                                                  </v>
          </cell>
        </row>
        <row r="1179">
          <cell r="A1179">
            <v>7937571</v>
          </cell>
          <cell r="B1179">
            <v>46079</v>
          </cell>
          <cell r="C1179" t="str">
            <v xml:space="preserve">MUNICIPIO DE CHIRIGU                 </v>
          </cell>
          <cell r="D1179" t="str">
            <v xml:space="preserve">MUNICIPIO DE CHIRIGU                 </v>
          </cell>
          <cell r="E1179" t="str">
            <v xml:space="preserve">LAS DELICIAS                  CHIRIGUANA                    CL 8 12-73                                                  </v>
          </cell>
        </row>
        <row r="1180">
          <cell r="A1180">
            <v>7937572</v>
          </cell>
          <cell r="B1180">
            <v>46079</v>
          </cell>
          <cell r="C1180" t="str">
            <v xml:space="preserve">MUNICIPIO DE CHIRIGU                 </v>
          </cell>
          <cell r="D1180" t="str">
            <v xml:space="preserve">MUNICIPIO DE CHIRIGU                 </v>
          </cell>
          <cell r="E1180" t="str">
            <v xml:space="preserve">LAS DELICIAS                  CHIRIGUANA                    CL 8 12-73                                                  </v>
          </cell>
        </row>
        <row r="1181">
          <cell r="A1181">
            <v>7937573</v>
          </cell>
          <cell r="B1181">
            <v>46079</v>
          </cell>
          <cell r="C1181" t="str">
            <v xml:space="preserve">MUNICIPIO DE CHIRIGU                 </v>
          </cell>
          <cell r="D1181" t="str">
            <v xml:space="preserve">MUNICIPIO DE CHIRIGU                 </v>
          </cell>
          <cell r="E1181" t="str">
            <v xml:space="preserve">LAS DELICIAS                  CHIRIGUANA                    CL 8 12-73                                                  </v>
          </cell>
        </row>
        <row r="1182">
          <cell r="A1182">
            <v>7937574</v>
          </cell>
          <cell r="B1182">
            <v>46079</v>
          </cell>
          <cell r="C1182" t="str">
            <v xml:space="preserve">MUNICIPIO DE CHIRIGU                 </v>
          </cell>
          <cell r="D1182" t="str">
            <v xml:space="preserve">MUNICIPIO DE CHIRIGU                 </v>
          </cell>
          <cell r="E1182" t="str">
            <v xml:space="preserve">LAS DELICIAS                  CHIRIGUANA                    CL 8 12-73                                                  </v>
          </cell>
        </row>
        <row r="1183">
          <cell r="A1183">
            <v>7937576</v>
          </cell>
          <cell r="B1183">
            <v>46079</v>
          </cell>
          <cell r="C1183" t="str">
            <v xml:space="preserve">MUNICIPIO DE CHIRIGU                 </v>
          </cell>
          <cell r="D1183" t="str">
            <v xml:space="preserve">MUNICIPIO DE CHIRIGU                 </v>
          </cell>
          <cell r="E1183" t="str">
            <v xml:space="preserve">LAS DELICIAS                  CHIRIGUANA                    CL 8 12-73                                                  </v>
          </cell>
        </row>
        <row r="1184">
          <cell r="A1184">
            <v>7937578</v>
          </cell>
          <cell r="B1184">
            <v>46079</v>
          </cell>
          <cell r="C1184" t="str">
            <v xml:space="preserve">MUNICIPIO DE CHIRIGU                 </v>
          </cell>
          <cell r="D1184" t="str">
            <v xml:space="preserve">MUNICIPIO DE CHIRIGU                 </v>
          </cell>
          <cell r="E1184" t="str">
            <v xml:space="preserve">LAS DELICIAS                  CHIRIGUANA                    CL 8 12-73                                                  </v>
          </cell>
        </row>
        <row r="1185">
          <cell r="A1185">
            <v>7937579</v>
          </cell>
          <cell r="B1185">
            <v>46079</v>
          </cell>
          <cell r="C1185" t="str">
            <v xml:space="preserve">MUNICIPIO DE CHIRIGU                 </v>
          </cell>
          <cell r="D1185" t="str">
            <v xml:space="preserve">MUNICIPIO DE CHIRIGU                 </v>
          </cell>
          <cell r="E1185" t="str">
            <v xml:space="preserve">LAS DELICIAS                  CHIRIGUANA                    CL 8 12-73                                                  </v>
          </cell>
        </row>
        <row r="1186">
          <cell r="A1186">
            <v>7937580</v>
          </cell>
          <cell r="B1186">
            <v>46079</v>
          </cell>
          <cell r="C1186" t="str">
            <v xml:space="preserve">MUNICIPIO DE CHIRIGU                 </v>
          </cell>
          <cell r="D1186" t="str">
            <v xml:space="preserve">MUNICIPIO DE CHIRIGU                 </v>
          </cell>
          <cell r="E1186" t="str">
            <v xml:space="preserve">LAS DELICIAS                  CHIRIGUANA                    CL 8 12-73                                                  </v>
          </cell>
        </row>
        <row r="1187">
          <cell r="A1187">
            <v>7937582</v>
          </cell>
          <cell r="B1187">
            <v>46079</v>
          </cell>
          <cell r="C1187" t="str">
            <v xml:space="preserve">MUNICIPIO DE CHIRIGU                 </v>
          </cell>
          <cell r="D1187" t="str">
            <v xml:space="preserve">MUNICIPIO DE CHIRIGU                 </v>
          </cell>
          <cell r="E1187" t="str">
            <v xml:space="preserve">LAS DELICIAS                  CHIRIGUANA                    CL 8 12-73                                                  </v>
          </cell>
        </row>
        <row r="1188">
          <cell r="A1188">
            <v>7937601</v>
          </cell>
          <cell r="B1188">
            <v>46079</v>
          </cell>
          <cell r="C1188" t="str">
            <v xml:space="preserve">MUNICIPIO DE CHIRIGU                 </v>
          </cell>
          <cell r="D1188" t="str">
            <v xml:space="preserve">MUNICIPIO DE CHIRIGU                 </v>
          </cell>
          <cell r="E1188" t="str">
            <v xml:space="preserve">LAS DELICIAS                  CHIRIGUANA                    CL 8 12-73                                                  </v>
          </cell>
        </row>
        <row r="1189">
          <cell r="A1189">
            <v>7937604</v>
          </cell>
          <cell r="B1189">
            <v>46079</v>
          </cell>
          <cell r="C1189" t="str">
            <v xml:space="preserve">MUNICIPIO DE CHIRIGU                 </v>
          </cell>
          <cell r="D1189" t="str">
            <v xml:space="preserve">MUNICIPIO DE CHIRIGU                 </v>
          </cell>
          <cell r="E1189" t="str">
            <v xml:space="preserve">LAS DELICIAS                  CHIRIGUANA                    CL 8 12-73                                                  </v>
          </cell>
        </row>
        <row r="1190">
          <cell r="A1190">
            <v>7937607</v>
          </cell>
          <cell r="B1190">
            <v>46079</v>
          </cell>
          <cell r="C1190" t="str">
            <v xml:space="preserve">MUNICIPIO DE CHIRIGU                 </v>
          </cell>
          <cell r="D1190" t="str">
            <v xml:space="preserve">MUNICIPIO DE CHIRIGU                 </v>
          </cell>
          <cell r="E1190" t="str">
            <v xml:space="preserve">LAS DELICIAS                  CHIRIGUANA                    CL 8 12-73                                                  </v>
          </cell>
        </row>
        <row r="1191">
          <cell r="A1191">
            <v>7937613</v>
          </cell>
          <cell r="B1191">
            <v>46079</v>
          </cell>
          <cell r="C1191" t="str">
            <v xml:space="preserve">MUNICIPIO DE CHIRIGU                 </v>
          </cell>
          <cell r="D1191" t="str">
            <v xml:space="preserve">MUNICIPIO DE CHIRIGU                 </v>
          </cell>
          <cell r="E1191" t="str">
            <v xml:space="preserve">LAS DELICIAS                  CHIRIGUANA                    CL 8 12-73                                                  </v>
          </cell>
        </row>
        <row r="1192">
          <cell r="A1192">
            <v>7937618</v>
          </cell>
          <cell r="B1192">
            <v>46079</v>
          </cell>
          <cell r="C1192" t="str">
            <v xml:space="preserve">MUNICIPIO DE CHIRIGU                 </v>
          </cell>
          <cell r="D1192" t="str">
            <v xml:space="preserve">MUNICIPIO DE CHIRIGU                 </v>
          </cell>
          <cell r="E1192" t="str">
            <v xml:space="preserve">LAS DELICIAS                  CHIRIGUANA                    CL 8 12-73                                                  </v>
          </cell>
        </row>
        <row r="1193">
          <cell r="A1193">
            <v>7937620</v>
          </cell>
          <cell r="B1193">
            <v>46079</v>
          </cell>
          <cell r="C1193" t="str">
            <v xml:space="preserve">MUNICIPIO DE CHIRIGU                 </v>
          </cell>
          <cell r="D1193" t="str">
            <v xml:space="preserve">MUNICIPIO DE CHIRIGU                 </v>
          </cell>
          <cell r="E1193" t="str">
            <v xml:space="preserve">LAS DELICIAS                  CHIRIGUANA                    CL 8 12-73                                                  </v>
          </cell>
        </row>
        <row r="1194">
          <cell r="A1194">
            <v>7937622</v>
          </cell>
          <cell r="B1194">
            <v>46079</v>
          </cell>
          <cell r="C1194" t="str">
            <v xml:space="preserve">MUNICIPIO DE CHIRIGU                 </v>
          </cell>
          <cell r="D1194" t="str">
            <v xml:space="preserve">MUNICIPIO DE CHIRIGU                 </v>
          </cell>
          <cell r="E1194" t="str">
            <v xml:space="preserve">LAS DELICIAS                  CHIRIGUANA                    CL 8 12-73                                                  </v>
          </cell>
        </row>
        <row r="1195">
          <cell r="A1195">
            <v>7937628</v>
          </cell>
          <cell r="B1195">
            <v>46079</v>
          </cell>
          <cell r="C1195" t="str">
            <v xml:space="preserve">MUNICIPIO DE CHIRIGU                 </v>
          </cell>
          <cell r="D1195" t="str">
            <v xml:space="preserve">MUNICIPIO DE CHIRIGU                 </v>
          </cell>
          <cell r="E1195" t="str">
            <v xml:space="preserve">LAS DELICIAS                  CHIRIGUANA                    CL 8 12-73                                                  </v>
          </cell>
        </row>
        <row r="1196">
          <cell r="A1196">
            <v>7937630</v>
          </cell>
          <cell r="B1196">
            <v>46079</v>
          </cell>
          <cell r="C1196" t="str">
            <v xml:space="preserve">MUNICIPIO DE CHIRIGU                 </v>
          </cell>
          <cell r="D1196" t="str">
            <v xml:space="preserve">MUNICIPIO DE CHIRIGU                 </v>
          </cell>
          <cell r="E1196" t="str">
            <v xml:space="preserve">LAS DELICIAS                  CHIRIGUANA                    CL 8 12-73                                                  </v>
          </cell>
        </row>
        <row r="1197">
          <cell r="A1197">
            <v>7937632</v>
          </cell>
          <cell r="B1197">
            <v>46079</v>
          </cell>
          <cell r="C1197" t="str">
            <v xml:space="preserve">MUNICIPIO DE CHIRIGU                 </v>
          </cell>
          <cell r="D1197" t="str">
            <v xml:space="preserve">MUNICIPIO DE CHIRIGU                 </v>
          </cell>
          <cell r="E1197" t="str">
            <v xml:space="preserve">LAS DELICIAS                  CHIRIGUANA                    CL 8 12-73                                                  </v>
          </cell>
        </row>
        <row r="1198">
          <cell r="A1198">
            <v>7937634</v>
          </cell>
          <cell r="B1198">
            <v>46079</v>
          </cell>
          <cell r="C1198" t="str">
            <v xml:space="preserve">MUNICIPIO DE CHIRIGU                 </v>
          </cell>
          <cell r="D1198" t="str">
            <v xml:space="preserve">MUNICIPIO DE CHIRIGU                 </v>
          </cell>
          <cell r="E1198" t="str">
            <v xml:space="preserve">LAS DELICIAS                  CHIRIGUANA                    CL 8 12-73                                                  </v>
          </cell>
        </row>
        <row r="1199">
          <cell r="A1199">
            <v>7937637</v>
          </cell>
          <cell r="B1199">
            <v>46079</v>
          </cell>
          <cell r="C1199" t="str">
            <v xml:space="preserve">MUNICIPIO DE CHIRIGU                 </v>
          </cell>
          <cell r="D1199" t="str">
            <v xml:space="preserve">MUNICIPIO DE CHIRIGU                 </v>
          </cell>
          <cell r="E1199" t="str">
            <v xml:space="preserve">LAS DELICIAS                  CHIRIGUANA                    CL 8 12-73                                                  </v>
          </cell>
        </row>
        <row r="1200">
          <cell r="A1200">
            <v>7937639</v>
          </cell>
          <cell r="B1200">
            <v>46079</v>
          </cell>
          <cell r="C1200" t="str">
            <v xml:space="preserve">MUNICIPIO DE CHIRIGU                 </v>
          </cell>
          <cell r="D1200" t="str">
            <v xml:space="preserve">MUNICIPIO DE CHIRIGU                 </v>
          </cell>
          <cell r="E1200" t="str">
            <v xml:space="preserve">LAS DELICIAS                  CHIRIGUANA                    CL 8 12-73                                                  </v>
          </cell>
        </row>
        <row r="1201">
          <cell r="A1201">
            <v>7937642</v>
          </cell>
          <cell r="B1201">
            <v>46079</v>
          </cell>
          <cell r="C1201" t="str">
            <v xml:space="preserve">MUNICIPIO DE CHIRIGU                 </v>
          </cell>
          <cell r="D1201" t="str">
            <v xml:space="preserve">MUNICIPIO DE CHIRIGU                 </v>
          </cell>
          <cell r="E1201" t="str">
            <v xml:space="preserve">LAS DELICIAS                  CHIRIGUANA                    CL 8 12-73                                                  </v>
          </cell>
        </row>
        <row r="1202">
          <cell r="A1202">
            <v>7937646</v>
          </cell>
          <cell r="B1202">
            <v>46079</v>
          </cell>
          <cell r="C1202" t="str">
            <v xml:space="preserve">MUNICIPIO DE CHIRIGU                 </v>
          </cell>
          <cell r="D1202" t="str">
            <v xml:space="preserve">MUNICIPIO DE CHIRIGU                 </v>
          </cell>
          <cell r="E1202" t="str">
            <v xml:space="preserve">LAS DELICIAS                  CHIRIGUANA                    CL 8 12-73                                                  </v>
          </cell>
        </row>
        <row r="1203">
          <cell r="A1203">
            <v>7937649</v>
          </cell>
          <cell r="B1203">
            <v>46079</v>
          </cell>
          <cell r="C1203" t="str">
            <v xml:space="preserve">MUNICIPIO DE CHIRIGU                 </v>
          </cell>
          <cell r="D1203" t="str">
            <v xml:space="preserve">MUNICIPIO DE CHIRIGU                 </v>
          </cell>
          <cell r="E1203" t="str">
            <v xml:space="preserve">LAS DELICIAS                  CHIRIGUANA                    CL 8 12-73                                                  </v>
          </cell>
        </row>
        <row r="1204">
          <cell r="A1204">
            <v>7937655</v>
          </cell>
          <cell r="B1204">
            <v>46079</v>
          </cell>
          <cell r="C1204" t="str">
            <v xml:space="preserve">MUNICIPIO DE CHIRIGU                 </v>
          </cell>
          <cell r="D1204" t="str">
            <v xml:space="preserve">MUNICIPIO DE CHIRIGU                 </v>
          </cell>
          <cell r="E1204" t="str">
            <v xml:space="preserve">LAS DELICIAS                  CHIRIGUANA                    CL 8 12-73                                                  </v>
          </cell>
        </row>
        <row r="1205">
          <cell r="A1205">
            <v>7937660</v>
          </cell>
          <cell r="B1205">
            <v>46079</v>
          </cell>
          <cell r="C1205" t="str">
            <v xml:space="preserve">MUNICIPIO DE CHIRIGU                 </v>
          </cell>
          <cell r="D1205" t="str">
            <v xml:space="preserve">MUNICIPIO DE CHIRIGU                 </v>
          </cell>
          <cell r="E1205" t="str">
            <v xml:space="preserve">LAS DELICIAS                  CHIRIGUANA                    CL 8 12-73                                                  </v>
          </cell>
        </row>
        <row r="1206">
          <cell r="A1206">
            <v>1055497</v>
          </cell>
          <cell r="B1206">
            <v>46079</v>
          </cell>
          <cell r="C1206" t="str">
            <v xml:space="preserve">MUNICIPIO DE CHIRIGU                 </v>
          </cell>
          <cell r="D1206" t="str">
            <v xml:space="preserve">MUNICIPIO DE CHIRIGU                 </v>
          </cell>
          <cell r="E1206" t="str">
            <v xml:space="preserve">LAS DELICIAS                  CHIRIGUANA                    CL 8 12-73                                                  </v>
          </cell>
        </row>
        <row r="1207">
          <cell r="A1207">
            <v>1379970</v>
          </cell>
          <cell r="B1207">
            <v>46079</v>
          </cell>
          <cell r="C1207" t="str">
            <v xml:space="preserve">MUNICIPIO DE CHIRIGU                 </v>
          </cell>
          <cell r="D1207" t="str">
            <v xml:space="preserve">MUNICIPIO DE CHIRIGU                 </v>
          </cell>
          <cell r="E1207" t="str">
            <v xml:space="preserve">LAS DELICIAS                  CHIRIGUANA                    CL 8 12-73                                                  </v>
          </cell>
        </row>
        <row r="1208">
          <cell r="A1208">
            <v>5804563</v>
          </cell>
          <cell r="B1208">
            <v>46079</v>
          </cell>
          <cell r="C1208" t="str">
            <v xml:space="preserve">MUNICIPIO DE CHIRIGU                 </v>
          </cell>
          <cell r="D1208" t="str">
            <v xml:space="preserve">MUNICIPIO DE CHIRIGU                 </v>
          </cell>
          <cell r="E1208" t="str">
            <v xml:space="preserve">LAS DELICIAS                  CHIRIGUANA                    CL 8 12-73                                                  </v>
          </cell>
        </row>
        <row r="1209">
          <cell r="A1209">
            <v>5804566</v>
          </cell>
          <cell r="B1209">
            <v>46079</v>
          </cell>
          <cell r="C1209" t="str">
            <v xml:space="preserve">MUNICIPIO DE CHIRIGU                 </v>
          </cell>
          <cell r="D1209" t="str">
            <v xml:space="preserve">MUNICIPIO DE CHIRIGU                 </v>
          </cell>
          <cell r="E1209" t="str">
            <v xml:space="preserve">LAS DELICIAS                  CHIRIGUANA                    CL 8 12-73                                                  </v>
          </cell>
        </row>
        <row r="1210">
          <cell r="A1210">
            <v>5804568</v>
          </cell>
          <cell r="B1210">
            <v>46079</v>
          </cell>
          <cell r="C1210" t="str">
            <v xml:space="preserve">MUNICIPIO DE CHIRIGU                 </v>
          </cell>
          <cell r="D1210" t="str">
            <v xml:space="preserve">MUNICIPIO DE CHIRIGU                 </v>
          </cell>
          <cell r="E1210" t="str">
            <v xml:space="preserve">LAS DELICIAS                  CHIRIGUANA                    CL 8 12-73                                                  </v>
          </cell>
        </row>
        <row r="1211">
          <cell r="A1211">
            <v>5804569</v>
          </cell>
          <cell r="B1211">
            <v>46079</v>
          </cell>
          <cell r="C1211" t="str">
            <v xml:space="preserve">MUNICIPIO DE CHIRIGU                 </v>
          </cell>
          <cell r="D1211" t="str">
            <v xml:space="preserve">MUNICIPIO DE CHIRIGU                 </v>
          </cell>
          <cell r="E1211" t="str">
            <v xml:space="preserve">LAS DELICIAS                  CHIRIGUANA                    CL 8 12-73                                                  </v>
          </cell>
        </row>
        <row r="1212">
          <cell r="A1212">
            <v>5804572</v>
          </cell>
          <cell r="B1212">
            <v>46079</v>
          </cell>
          <cell r="C1212" t="str">
            <v xml:space="preserve">MUNICIPIO DE CHIRIGU                 </v>
          </cell>
          <cell r="D1212" t="str">
            <v xml:space="preserve">MUNICIPIO DE CHIRIGU                 </v>
          </cell>
          <cell r="E1212" t="str">
            <v xml:space="preserve">LAS DELICIAS                  CHIRIGUANA                    CL 8 12-73                                                  </v>
          </cell>
        </row>
        <row r="1213">
          <cell r="A1213">
            <v>5804574</v>
          </cell>
          <cell r="B1213">
            <v>46079</v>
          </cell>
          <cell r="C1213" t="str">
            <v xml:space="preserve">MUNICIPIO DE CHIRIGU                 </v>
          </cell>
          <cell r="D1213" t="str">
            <v xml:space="preserve">MUNICIPIO DE CHIRIGU                 </v>
          </cell>
          <cell r="E1213" t="str">
            <v xml:space="preserve">LAS DELICIAS                  CHIRIGUANA                    CL 8 12-73                                                  </v>
          </cell>
        </row>
        <row r="1214">
          <cell r="A1214">
            <v>5804575</v>
          </cell>
          <cell r="B1214">
            <v>46079</v>
          </cell>
          <cell r="C1214" t="str">
            <v xml:space="preserve">MUNICIPIO DE CHIRIGU                 </v>
          </cell>
          <cell r="D1214" t="str">
            <v xml:space="preserve">MUNICIPIO DE CHIRIGU                 </v>
          </cell>
          <cell r="E1214" t="str">
            <v xml:space="preserve">LAS DELICIAS                  CHIRIGUANA                    CL 8 12-73                                                  </v>
          </cell>
        </row>
        <row r="1215">
          <cell r="A1215">
            <v>5818712</v>
          </cell>
          <cell r="B1215">
            <v>46079</v>
          </cell>
          <cell r="C1215" t="str">
            <v xml:space="preserve">MUNICIPIO DE CHIRIGU                 </v>
          </cell>
          <cell r="D1215" t="str">
            <v xml:space="preserve">MUNICIPIO DE CHIRIGU                 </v>
          </cell>
          <cell r="E1215" t="str">
            <v xml:space="preserve">LAS DELICIAS                  CHIRIGUANA                    CL 8 12-73                                                  </v>
          </cell>
        </row>
        <row r="1216">
          <cell r="A1216">
            <v>5818717</v>
          </cell>
          <cell r="B1216">
            <v>46079</v>
          </cell>
          <cell r="C1216" t="str">
            <v xml:space="preserve">MUNICIPIO DE CHIRIGU                 </v>
          </cell>
          <cell r="D1216" t="str">
            <v xml:space="preserve">MUNICIPIO DE CHIRIGU                 </v>
          </cell>
          <cell r="E1216" t="str">
            <v xml:space="preserve">LAS DELICIAS                  CHIRIGUANA                    CL 8 12-73                                                  </v>
          </cell>
        </row>
        <row r="1217">
          <cell r="A1217">
            <v>5848851</v>
          </cell>
          <cell r="B1217">
            <v>46079</v>
          </cell>
          <cell r="C1217" t="str">
            <v xml:space="preserve">MUNICIPIO DE CHIRIGU                 </v>
          </cell>
          <cell r="D1217" t="str">
            <v xml:space="preserve">MUNICIPIO DE CHIRIGU                 </v>
          </cell>
          <cell r="E1217" t="str">
            <v xml:space="preserve">LAS DELICIAS                  CHIRIGUANA                    CL 8 12-73                                                  </v>
          </cell>
        </row>
        <row r="1218">
          <cell r="A1218">
            <v>5848934</v>
          </cell>
          <cell r="B1218">
            <v>46079</v>
          </cell>
          <cell r="C1218" t="str">
            <v xml:space="preserve">MUNICIPIO DE CHIRIGU                 </v>
          </cell>
          <cell r="D1218" t="str">
            <v xml:space="preserve">MUNICIPIO DE CHIRIGU                 </v>
          </cell>
          <cell r="E1218" t="str">
            <v xml:space="preserve">LAS DELICIAS                  CHIRIGUANA                    CL 8 12-73                                                  </v>
          </cell>
        </row>
        <row r="1219">
          <cell r="A1219">
            <v>5850407</v>
          </cell>
          <cell r="B1219">
            <v>46079</v>
          </cell>
          <cell r="C1219" t="str">
            <v xml:space="preserve">MUNICIPIO DE CHIRIGU                 </v>
          </cell>
          <cell r="D1219" t="str">
            <v xml:space="preserve">MUNICIPIO DE CHIRIGU                 </v>
          </cell>
          <cell r="E1219" t="str">
            <v xml:space="preserve">LAS DELICIAS                  CHIRIGUANA                    CL 8 12-73                                                  </v>
          </cell>
        </row>
        <row r="1220">
          <cell r="A1220">
            <v>5850940</v>
          </cell>
          <cell r="B1220">
            <v>46079</v>
          </cell>
          <cell r="C1220" t="str">
            <v xml:space="preserve">MUNICIPIO DE CHIRIGU                 </v>
          </cell>
          <cell r="D1220" t="str">
            <v xml:space="preserve">MUNICIPIO DE CHIRIGU                 </v>
          </cell>
          <cell r="E1220" t="str">
            <v xml:space="preserve">LAS DELICIAS                  CHIRIGUANA                    CL 8 12-73                                                  </v>
          </cell>
        </row>
        <row r="1221">
          <cell r="A1221">
            <v>5851001</v>
          </cell>
          <cell r="B1221">
            <v>46079</v>
          </cell>
          <cell r="C1221" t="str">
            <v xml:space="preserve">MUNICIPIO DE CHIRIGU                 </v>
          </cell>
          <cell r="D1221" t="str">
            <v xml:space="preserve">MUNICIPIO DE CHIRIGU                 </v>
          </cell>
          <cell r="E1221" t="str">
            <v xml:space="preserve">LAS DELICIAS                  CHIRIGUANA                    CL 8 12-73                                                  </v>
          </cell>
        </row>
        <row r="1222">
          <cell r="A1222">
            <v>5851074</v>
          </cell>
          <cell r="B1222">
            <v>46079</v>
          </cell>
          <cell r="C1222" t="str">
            <v xml:space="preserve">MUNICIPIO DE CHIRIGU                 </v>
          </cell>
          <cell r="D1222" t="str">
            <v xml:space="preserve">MUNICIPIO DE CHIRIGU                 </v>
          </cell>
          <cell r="E1222" t="str">
            <v xml:space="preserve">LAS DELICIAS                  CHIRIGUANA                    CL 8 12-73                                                  </v>
          </cell>
        </row>
        <row r="1223">
          <cell r="A1223">
            <v>5851244</v>
          </cell>
          <cell r="B1223">
            <v>46079</v>
          </cell>
          <cell r="C1223" t="str">
            <v xml:space="preserve">MUNICIPIO DE CHIRIGU                 </v>
          </cell>
          <cell r="D1223" t="str">
            <v xml:space="preserve">MUNICIPIO DE CHIRIGU                 </v>
          </cell>
          <cell r="E1223" t="str">
            <v xml:space="preserve">LAS DELICIAS                  CHIRIGUANA                    CL 8 12-73                                                  </v>
          </cell>
        </row>
        <row r="1224">
          <cell r="A1224">
            <v>6595498</v>
          </cell>
          <cell r="B1224">
            <v>46079</v>
          </cell>
          <cell r="C1224" t="str">
            <v xml:space="preserve">MUNICIPIO DE CHIRIGU                 </v>
          </cell>
          <cell r="D1224" t="str">
            <v xml:space="preserve">MUNICIPIO DE CHIRIGU                 </v>
          </cell>
          <cell r="E1224" t="str">
            <v xml:space="preserve">LAS DELICIAS                  CHIRIGUANA                    CL 8 12-73                                                  </v>
          </cell>
        </row>
        <row r="1225">
          <cell r="A1225">
            <v>6629870</v>
          </cell>
          <cell r="B1225">
            <v>46079</v>
          </cell>
          <cell r="C1225" t="str">
            <v xml:space="preserve">MUNICIPIO DE CHIRIGU                 </v>
          </cell>
          <cell r="D1225" t="str">
            <v xml:space="preserve">MUNICIPIO DE CHIRIGU                 </v>
          </cell>
          <cell r="E1225" t="str">
            <v xml:space="preserve">LAS DELICIAS                  CHIRIGUANA                    CL 8 12-73                                                  </v>
          </cell>
        </row>
        <row r="1226">
          <cell r="A1226">
            <v>6821890</v>
          </cell>
          <cell r="B1226">
            <v>46079</v>
          </cell>
          <cell r="C1226" t="str">
            <v xml:space="preserve">MUNICIPIO DE CHIRIGU                 </v>
          </cell>
          <cell r="D1226" t="str">
            <v xml:space="preserve">MUNICIPIO DE CHIRIGU                 </v>
          </cell>
          <cell r="E1226" t="str">
            <v xml:space="preserve">LAS DELICIAS                  CHIRIGUANA                    CL 8 12-73                                                  </v>
          </cell>
        </row>
        <row r="1227">
          <cell r="A1227">
            <v>6821890</v>
          </cell>
          <cell r="B1227">
            <v>46079</v>
          </cell>
          <cell r="C1227" t="str">
            <v xml:space="preserve">MUNICIPIO DE CHIRIGU                 </v>
          </cell>
          <cell r="D1227" t="str">
            <v xml:space="preserve">MUNICIPIO DE CHIRIGU                 </v>
          </cell>
          <cell r="E1227" t="str">
            <v xml:space="preserve">LAS DELICIAS                  CHIRIGUANA                    CL 8 12-73                                                  </v>
          </cell>
        </row>
        <row r="1228">
          <cell r="A1228">
            <v>6830945</v>
          </cell>
          <cell r="B1228">
            <v>46079</v>
          </cell>
          <cell r="C1228" t="str">
            <v xml:space="preserve">MUNICIPIO DE CHIRIGU                 </v>
          </cell>
          <cell r="D1228" t="str">
            <v xml:space="preserve">MUNICIPIO DE CHIRIGU                 </v>
          </cell>
          <cell r="E1228" t="str">
            <v xml:space="preserve">LAS DELICIAS                  CHIRIGUANA                    CL 8 12-73                                                  </v>
          </cell>
        </row>
        <row r="1229">
          <cell r="A1229">
            <v>6847202</v>
          </cell>
          <cell r="B1229">
            <v>46079</v>
          </cell>
          <cell r="C1229" t="str">
            <v xml:space="preserve">MUNICIPIO DE CHIRIGU                 </v>
          </cell>
          <cell r="D1229" t="str">
            <v xml:space="preserve">MUNICIPIO DE CHIRIGU                 </v>
          </cell>
          <cell r="E1229" t="str">
            <v xml:space="preserve">LAS DELICIAS                  CHIRIGUANA                    CL 8 12-73                                                  </v>
          </cell>
        </row>
        <row r="1230">
          <cell r="A1230">
            <v>6847229</v>
          </cell>
          <cell r="B1230">
            <v>46079</v>
          </cell>
          <cell r="C1230" t="str">
            <v xml:space="preserve">MUNICIPIO DE CHIRIGU                 </v>
          </cell>
          <cell r="D1230" t="str">
            <v xml:space="preserve">MUNICIPIO DE CHIRIGU                 </v>
          </cell>
          <cell r="E1230" t="str">
            <v xml:space="preserve">LAS DELICIAS                  CHIRIGUANA                    CL 8 12-73                                                  </v>
          </cell>
        </row>
        <row r="1231">
          <cell r="A1231">
            <v>6947243</v>
          </cell>
          <cell r="B1231">
            <v>46079</v>
          </cell>
          <cell r="C1231" t="str">
            <v xml:space="preserve">MUNICIPIO DE CHIRIGU                 </v>
          </cell>
          <cell r="D1231" t="str">
            <v xml:space="preserve">MUNICIPIO DE CHIRIGU                 </v>
          </cell>
          <cell r="E1231" t="str">
            <v xml:space="preserve">LAS DELICIAS                  CHIRIGUANA                    CL 8 12-73                                                  </v>
          </cell>
        </row>
        <row r="1232">
          <cell r="A1232">
            <v>6954614</v>
          </cell>
          <cell r="B1232">
            <v>46079</v>
          </cell>
          <cell r="C1232" t="str">
            <v xml:space="preserve">MUNICIPIO DE CHIRIGU                 </v>
          </cell>
          <cell r="D1232" t="str">
            <v xml:space="preserve">MUNICIPIO DE CHIRIGU                 </v>
          </cell>
          <cell r="E1232" t="str">
            <v xml:space="preserve">LAS DELICIAS                  CHIRIGUANA                    CL 8 12-73                                                  </v>
          </cell>
        </row>
        <row r="1233">
          <cell r="A1233">
            <v>7532239</v>
          </cell>
          <cell r="B1233">
            <v>46079</v>
          </cell>
          <cell r="C1233" t="str">
            <v xml:space="preserve">MUNICIPIO DE CHIRIGU                 </v>
          </cell>
          <cell r="D1233" t="str">
            <v xml:space="preserve">MUNICIPIO DE CHIRIGU                 </v>
          </cell>
          <cell r="E1233" t="str">
            <v xml:space="preserve">LAS DELICIAS                  CHIRIGUANA                    CL 8 12-73                                                  </v>
          </cell>
        </row>
        <row r="1234">
          <cell r="A1234">
            <v>7660984</v>
          </cell>
          <cell r="B1234">
            <v>46079</v>
          </cell>
          <cell r="C1234" t="str">
            <v xml:space="preserve">MUNICIPIO DE CHIRIGU                 </v>
          </cell>
          <cell r="D1234" t="str">
            <v xml:space="preserve">MUNICIPIO DE CHIRIGU                 </v>
          </cell>
          <cell r="E1234" t="str">
            <v xml:space="preserve">LAS DELICIAS                  CHIRIGUANA                    CL 8 12-73                                                  </v>
          </cell>
        </row>
        <row r="1235">
          <cell r="A1235">
            <v>7875202</v>
          </cell>
          <cell r="B1235">
            <v>46079</v>
          </cell>
          <cell r="C1235" t="str">
            <v xml:space="preserve">MUNICIPIO DE CHIRIGU                 </v>
          </cell>
          <cell r="D1235" t="str">
            <v xml:space="preserve">MUNICIPIO DE CHIRIGU                 </v>
          </cell>
          <cell r="E1235" t="str">
            <v xml:space="preserve">LAS DELICIAS                  CHIRIGUANA                    CL 8 12-73                                                  </v>
          </cell>
        </row>
        <row r="1236">
          <cell r="A1236">
            <v>5801975</v>
          </cell>
          <cell r="B1236">
            <v>46079</v>
          </cell>
          <cell r="C1236" t="str">
            <v xml:space="preserve">MUNICIPIO DE CHIRIGU                 </v>
          </cell>
          <cell r="D1236" t="str">
            <v xml:space="preserve">MUNICIPIO DE CHIRIGU                 </v>
          </cell>
          <cell r="E1236" t="str">
            <v xml:space="preserve">LAS DELICIAS                  CHIRIGUANA                    CL 8 12-73                                                  </v>
          </cell>
        </row>
        <row r="1237">
          <cell r="A1237">
            <v>5804561</v>
          </cell>
          <cell r="B1237">
            <v>46079</v>
          </cell>
          <cell r="C1237" t="str">
            <v xml:space="preserve">MUNICIPIO DE CHIRIGU                 </v>
          </cell>
          <cell r="D1237" t="str">
            <v xml:space="preserve">MUNICIPIO DE CHIRIGU                 </v>
          </cell>
          <cell r="E1237" t="str">
            <v xml:space="preserve">LAS DELICIAS                  CHIRIGUANA                    CL 8 12-73                                                  </v>
          </cell>
        </row>
        <row r="1238">
          <cell r="A1238">
            <v>5804562</v>
          </cell>
          <cell r="B1238">
            <v>46079</v>
          </cell>
          <cell r="C1238" t="str">
            <v xml:space="preserve">MUNICIPIO DE CHIRIGU                 </v>
          </cell>
          <cell r="D1238" t="str">
            <v xml:space="preserve">MUNICIPIO DE CHIRIGU                 </v>
          </cell>
          <cell r="E1238" t="str">
            <v xml:space="preserve">LAS DELICIAS                  CHIRIGUANA                    CL 8 12-73                                                  </v>
          </cell>
        </row>
        <row r="1239">
          <cell r="A1239">
            <v>5804571</v>
          </cell>
          <cell r="B1239">
            <v>46079</v>
          </cell>
          <cell r="C1239" t="str">
            <v xml:space="preserve">MUNICIPIO DE CHIRIGU                 </v>
          </cell>
          <cell r="D1239" t="str">
            <v xml:space="preserve">MUNICIPIO DE CHIRIGU                 </v>
          </cell>
          <cell r="E1239" t="str">
            <v xml:space="preserve">LAS DELICIAS                  CHIRIGUANA                    CL 8 12-73                                                  </v>
          </cell>
        </row>
        <row r="1240">
          <cell r="A1240">
            <v>5805399</v>
          </cell>
          <cell r="B1240">
            <v>46079</v>
          </cell>
          <cell r="C1240" t="str">
            <v xml:space="preserve">MUNICIPIO DE CHIRIGU                 </v>
          </cell>
          <cell r="D1240" t="str">
            <v xml:space="preserve">MUNICIPIO DE CHIRIGU                 </v>
          </cell>
          <cell r="E1240" t="str">
            <v xml:space="preserve">LAS DELICIAS                  CHIRIGUANA                    CL 8 12-73                                                  </v>
          </cell>
        </row>
        <row r="1241">
          <cell r="A1241">
            <v>5848690</v>
          </cell>
          <cell r="B1241">
            <v>46079</v>
          </cell>
          <cell r="C1241" t="str">
            <v xml:space="preserve">MUNICIPIO DE CHIRIGU                 </v>
          </cell>
          <cell r="D1241" t="str">
            <v xml:space="preserve">MUNICIPIO DE CHIRIGU                 </v>
          </cell>
          <cell r="E1241" t="str">
            <v xml:space="preserve">LAS DELICIAS                  CHIRIGUANA                    CL 8 12-73                                                  </v>
          </cell>
        </row>
        <row r="1242">
          <cell r="A1242">
            <v>5850381</v>
          </cell>
          <cell r="B1242">
            <v>46079</v>
          </cell>
          <cell r="C1242" t="str">
            <v xml:space="preserve">MUNICIPIO DE CHIRIGU                 </v>
          </cell>
          <cell r="D1242" t="str">
            <v xml:space="preserve">MUNICIPIO DE CHIRIGU                 </v>
          </cell>
          <cell r="E1242" t="str">
            <v xml:space="preserve">LAS DELICIAS                  CHIRIGUANA                    CL 8 12-73                                                  </v>
          </cell>
        </row>
        <row r="1243">
          <cell r="A1243">
            <v>5850479</v>
          </cell>
          <cell r="B1243">
            <v>46079</v>
          </cell>
          <cell r="C1243" t="str">
            <v xml:space="preserve">MUNICIPIO DE CHIRIGU                 </v>
          </cell>
          <cell r="D1243" t="str">
            <v xml:space="preserve">MUNICIPIO DE CHIRIGU                 </v>
          </cell>
          <cell r="E1243" t="str">
            <v xml:space="preserve">LAS DELICIAS                  CHIRIGUANA                    CL 8 12-73                                                  </v>
          </cell>
        </row>
        <row r="1244">
          <cell r="A1244">
            <v>5851134</v>
          </cell>
          <cell r="B1244">
            <v>46079</v>
          </cell>
          <cell r="C1244" t="str">
            <v xml:space="preserve">MUNICIPIO DE CHIRIGU                 </v>
          </cell>
          <cell r="D1244" t="str">
            <v xml:space="preserve">MUNICIPIO DE CHIRIGU                 </v>
          </cell>
          <cell r="E1244" t="str">
            <v xml:space="preserve">LAS DELICIAS                  CHIRIGUANA                    CL 8 12-73                                                  </v>
          </cell>
        </row>
        <row r="1245">
          <cell r="A1245">
            <v>6625065</v>
          </cell>
          <cell r="B1245">
            <v>46079</v>
          </cell>
          <cell r="C1245" t="str">
            <v xml:space="preserve">MUNICIPIO DE CHIRIGU                 </v>
          </cell>
          <cell r="D1245" t="str">
            <v xml:space="preserve">MUNICIPIO DE CHIRIGU                 </v>
          </cell>
          <cell r="E1245" t="str">
            <v xml:space="preserve">LAS DELICIAS                  CHIRIGUANA                    CL 8 12-73                                                  </v>
          </cell>
        </row>
        <row r="1246">
          <cell r="A1246">
            <v>6625067</v>
          </cell>
          <cell r="B1246">
            <v>46079</v>
          </cell>
          <cell r="C1246" t="str">
            <v xml:space="preserve">MUNICIPIO DE CHIRIGU                 </v>
          </cell>
          <cell r="D1246" t="str">
            <v xml:space="preserve">MUNICIPIO DE CHIRIGU                 </v>
          </cell>
          <cell r="E1246" t="str">
            <v xml:space="preserve">LAS DELICIAS                  CHIRIGUANA                    CL 8 12-73                                                  </v>
          </cell>
        </row>
        <row r="1247">
          <cell r="A1247">
            <v>6633021</v>
          </cell>
          <cell r="B1247">
            <v>46079</v>
          </cell>
          <cell r="C1247" t="str">
            <v xml:space="preserve">MUNICIPIO DE CHIRIGU                 </v>
          </cell>
          <cell r="D1247" t="str">
            <v xml:space="preserve">MUNICIPIO DE CHIRIGU                 </v>
          </cell>
          <cell r="E1247" t="str">
            <v xml:space="preserve">LAS DELICIAS                  CHIRIGUANA                    CL 8 12-73                                                  </v>
          </cell>
        </row>
        <row r="1248">
          <cell r="A1248">
            <v>6697763</v>
          </cell>
          <cell r="B1248">
            <v>46079</v>
          </cell>
          <cell r="C1248" t="str">
            <v xml:space="preserve">MUNICIPIO DE CHIRIGU                 </v>
          </cell>
          <cell r="D1248" t="str">
            <v xml:space="preserve">MUNICIPIO DE CHIRIGU                 </v>
          </cell>
          <cell r="E1248" t="str">
            <v xml:space="preserve">LAS DELICIAS                  CHIRIGUANA                    CL 8 12-73                                                  </v>
          </cell>
        </row>
        <row r="1249">
          <cell r="A1249">
            <v>6847216</v>
          </cell>
          <cell r="B1249">
            <v>46079</v>
          </cell>
          <cell r="C1249" t="str">
            <v xml:space="preserve">MUNICIPIO DE CHIRIGU                 </v>
          </cell>
          <cell r="D1249" t="str">
            <v xml:space="preserve">MUNICIPIO DE CHIRIGU                 </v>
          </cell>
          <cell r="E1249" t="str">
            <v xml:space="preserve">LAS DELICIAS                  CHIRIGUANA                    CL 8 12-73                                                  </v>
          </cell>
        </row>
        <row r="1250">
          <cell r="A1250">
            <v>6868280</v>
          </cell>
          <cell r="B1250">
            <v>46079</v>
          </cell>
          <cell r="C1250" t="str">
            <v xml:space="preserve">MUNICIPIO DE CHIRIGU                 </v>
          </cell>
          <cell r="D1250" t="str">
            <v xml:space="preserve">MUNICIPIO DE CHIRIGU                 </v>
          </cell>
          <cell r="E1250" t="str">
            <v xml:space="preserve">LAS DELICIAS                  CHIRIGUANA                    CL 8 12-73                                                  </v>
          </cell>
        </row>
        <row r="1251">
          <cell r="A1251">
            <v>6870459</v>
          </cell>
          <cell r="B1251">
            <v>46079</v>
          </cell>
          <cell r="C1251" t="str">
            <v xml:space="preserve">MUNICIPIO DE CHIRIGU                 </v>
          </cell>
          <cell r="D1251" t="str">
            <v xml:space="preserve">MUNICIPIO DE CHIRIGU                 </v>
          </cell>
          <cell r="E1251" t="str">
            <v xml:space="preserve">LAS DELICIAS                  CHIRIGUANA                    CL 8 12-73                                                  </v>
          </cell>
        </row>
        <row r="1252">
          <cell r="A1252">
            <v>6926412</v>
          </cell>
          <cell r="B1252">
            <v>46079</v>
          </cell>
          <cell r="C1252" t="str">
            <v xml:space="preserve">MUNICIPIO DE CHIRIGU                 </v>
          </cell>
          <cell r="D1252" t="str">
            <v xml:space="preserve">MUNICIPIO DE CHIRIGU                 </v>
          </cell>
          <cell r="E1252" t="str">
            <v xml:space="preserve">LAS DELICIAS                  CHIRIGUANA                    CL 8 12-73                                                  </v>
          </cell>
        </row>
        <row r="1253">
          <cell r="A1253">
            <v>7543670</v>
          </cell>
          <cell r="B1253">
            <v>46079</v>
          </cell>
          <cell r="C1253" t="str">
            <v xml:space="preserve">MUNICIPIO DE CHIRIGU                 </v>
          </cell>
          <cell r="D1253" t="str">
            <v xml:space="preserve">MUNICIPIO DE CHIRIGU                 </v>
          </cell>
          <cell r="E1253" t="str">
            <v xml:space="preserve">LAS DELICIAS                  CHIRIGUANA                    CL 8 12-73                                                  </v>
          </cell>
        </row>
        <row r="1254">
          <cell r="A1254">
            <v>7547502</v>
          </cell>
          <cell r="B1254">
            <v>46079</v>
          </cell>
          <cell r="C1254" t="str">
            <v xml:space="preserve">MUNICIPIO DE CHIRIGU                 </v>
          </cell>
          <cell r="D1254" t="str">
            <v xml:space="preserve">MUNICIPIO DE CHIRIGU                 </v>
          </cell>
          <cell r="E1254" t="str">
            <v xml:space="preserve">LAS DELICIAS                  CHIRIGUANA                    CL 8 12-73                                                  </v>
          </cell>
        </row>
        <row r="1255">
          <cell r="A1255">
            <v>5805383</v>
          </cell>
          <cell r="B1255">
            <v>46079</v>
          </cell>
          <cell r="C1255" t="str">
            <v xml:space="preserve">HOSPITAL REGIONAL SA                 </v>
          </cell>
          <cell r="D1255" t="str">
            <v xml:space="preserve">HOSPITAL REGIONAL SA                 </v>
          </cell>
          <cell r="E1255" t="str">
            <v xml:space="preserve">CENTRO                        CHIRIGUANA                    CL 7 CR 6-5                                                 </v>
          </cell>
        </row>
        <row r="1256">
          <cell r="A1256">
            <v>5805543</v>
          </cell>
          <cell r="B1256">
            <v>46079</v>
          </cell>
          <cell r="C1256" t="str">
            <v xml:space="preserve">HOSPITAL REGIONAL SA                 </v>
          </cell>
          <cell r="D1256" t="str">
            <v xml:space="preserve">HOSPITAL REGIONAL SA                 </v>
          </cell>
          <cell r="E1256" t="str">
            <v xml:space="preserve">CENTRO                        CHIRIGUANA                    CL 7 CR 6-5                                                 </v>
          </cell>
        </row>
        <row r="1257">
          <cell r="A1257">
            <v>5848655</v>
          </cell>
          <cell r="B1257">
            <v>46079</v>
          </cell>
          <cell r="C1257" t="str">
            <v xml:space="preserve">HOSPITAL REGIONAL SA                 </v>
          </cell>
          <cell r="D1257" t="str">
            <v xml:space="preserve">HOSPITAL REGIONAL SA                 </v>
          </cell>
          <cell r="E1257" t="str">
            <v xml:space="preserve">CENTRO                        CHIRIGUANA                    CL 7 CR 6-5                                                 </v>
          </cell>
        </row>
        <row r="1258">
          <cell r="A1258">
            <v>5850949</v>
          </cell>
          <cell r="B1258">
            <v>46079</v>
          </cell>
          <cell r="C1258" t="str">
            <v xml:space="preserve">HOSPITAL REGIONAL SA                 </v>
          </cell>
          <cell r="D1258" t="str">
            <v xml:space="preserve">HOSPITAL REGIONAL SA                 </v>
          </cell>
          <cell r="E1258" t="str">
            <v xml:space="preserve">CENTRO                        CHIRIGUANA                    CL 7 CR 6-5                                                 </v>
          </cell>
        </row>
        <row r="1259">
          <cell r="A1259">
            <v>6949618</v>
          </cell>
          <cell r="B1259">
            <v>46079</v>
          </cell>
          <cell r="C1259" t="str">
            <v xml:space="preserve">HOSPITAL REGIONAL SA                 </v>
          </cell>
          <cell r="D1259" t="str">
            <v xml:space="preserve">HOSPITAL REGIONAL SA                 </v>
          </cell>
          <cell r="E1259" t="str">
            <v xml:space="preserve">CENTRO                        CHIRIGUANA                    CL 7 CR 6-5                                                 </v>
          </cell>
        </row>
        <row r="1260">
          <cell r="A1260">
            <v>5816420</v>
          </cell>
          <cell r="B1260">
            <v>46079</v>
          </cell>
          <cell r="C1260" t="str">
            <v xml:space="preserve">MUNICIPIO DE LA GLOR                 </v>
          </cell>
          <cell r="D1260" t="str">
            <v xml:space="preserve">MUNICIPIO DE LA GLOR                 </v>
          </cell>
          <cell r="E1260" t="str">
            <v xml:space="preserve">CENTRO                        LA GLORIA                     CL 2 5A-75                                                  </v>
          </cell>
        </row>
        <row r="1261">
          <cell r="A1261">
            <v>5824495</v>
          </cell>
          <cell r="B1261">
            <v>46079</v>
          </cell>
          <cell r="C1261" t="str">
            <v xml:space="preserve">MUNICIPIO DE LA GLOR                 </v>
          </cell>
          <cell r="D1261" t="str">
            <v xml:space="preserve">MUNICIPIO DE LA GLOR                 </v>
          </cell>
          <cell r="E1261" t="str">
            <v xml:space="preserve">CENTRO                        LA GLORIA                     CL 2 5A-75                                                  </v>
          </cell>
        </row>
        <row r="1262">
          <cell r="A1262">
            <v>5855491</v>
          </cell>
          <cell r="B1262">
            <v>46079</v>
          </cell>
          <cell r="C1262" t="str">
            <v xml:space="preserve">MUNICIPIO DE LA GLOR                 </v>
          </cell>
          <cell r="D1262" t="str">
            <v xml:space="preserve">MUNICIPIO DE LA GLOR                 </v>
          </cell>
          <cell r="E1262" t="str">
            <v xml:space="preserve">CENTRO                        LA GLORIA                     CL 2 5A-75                                                  </v>
          </cell>
        </row>
        <row r="1263">
          <cell r="A1263">
            <v>5855642</v>
          </cell>
          <cell r="B1263">
            <v>46079</v>
          </cell>
          <cell r="C1263" t="str">
            <v xml:space="preserve">MUNICIPIO DE LA GLOR                 </v>
          </cell>
          <cell r="D1263" t="str">
            <v xml:space="preserve">MUNICIPIO DE LA GLOR                 </v>
          </cell>
          <cell r="E1263" t="str">
            <v xml:space="preserve">CENTRO                        LA GLORIA                     CL 2 5A-75                                                  </v>
          </cell>
        </row>
        <row r="1264">
          <cell r="A1264">
            <v>5855645</v>
          </cell>
          <cell r="B1264">
            <v>46079</v>
          </cell>
          <cell r="C1264" t="str">
            <v xml:space="preserve">MUNICIPIO DE LA GLOR                 </v>
          </cell>
          <cell r="D1264" t="str">
            <v xml:space="preserve">MUNICIPIO DE LA GLOR                 </v>
          </cell>
          <cell r="E1264" t="str">
            <v xml:space="preserve">CENTRO                        LA GLORIA                     CL 2 5A-75                                                  </v>
          </cell>
        </row>
        <row r="1265">
          <cell r="A1265">
            <v>6857042</v>
          </cell>
          <cell r="B1265">
            <v>46079</v>
          </cell>
          <cell r="C1265" t="str">
            <v xml:space="preserve">MUNICIPIO DE LA GLOR                 </v>
          </cell>
          <cell r="D1265" t="str">
            <v xml:space="preserve">MUNICIPIO DE LA GLOR                 </v>
          </cell>
          <cell r="E1265" t="str">
            <v xml:space="preserve">CENTRO                        LA GLORIA                     CL 2 5A-75                                                  </v>
          </cell>
        </row>
        <row r="1266">
          <cell r="A1266">
            <v>7518121</v>
          </cell>
          <cell r="B1266">
            <v>46079</v>
          </cell>
          <cell r="C1266" t="str">
            <v xml:space="preserve">MUNICIPIO DE LA GLOR                 </v>
          </cell>
          <cell r="D1266" t="str">
            <v xml:space="preserve">MUNICIPIO DE LA GLOR                 </v>
          </cell>
          <cell r="E1266" t="str">
            <v xml:space="preserve">CENTRO                        LA GLORIA                     CL 2 5A-75                                                  </v>
          </cell>
        </row>
        <row r="1267">
          <cell r="A1267">
            <v>7518126</v>
          </cell>
          <cell r="B1267">
            <v>46079</v>
          </cell>
          <cell r="C1267" t="str">
            <v xml:space="preserve">MUNICIPIO DE LA GLOR                 </v>
          </cell>
          <cell r="D1267" t="str">
            <v xml:space="preserve">MUNICIPIO DE LA GLOR                 </v>
          </cell>
          <cell r="E1267" t="str">
            <v xml:space="preserve">CENTRO                        LA GLORIA                     CL 2 5A-75                                                  </v>
          </cell>
        </row>
        <row r="1268">
          <cell r="A1268">
            <v>1361589</v>
          </cell>
          <cell r="B1268">
            <v>46079</v>
          </cell>
          <cell r="C1268" t="str">
            <v xml:space="preserve">MUNICIPIO DE LA GLOR                 </v>
          </cell>
          <cell r="D1268" t="str">
            <v xml:space="preserve">MUNICIPIO DE LA GLOR                 </v>
          </cell>
          <cell r="E1268" t="str">
            <v xml:space="preserve">CENTRO                        LA GLORIA                     CL 2 5A-75                                                  </v>
          </cell>
        </row>
        <row r="1269">
          <cell r="A1269">
            <v>1413734</v>
          </cell>
          <cell r="B1269">
            <v>46079</v>
          </cell>
          <cell r="C1269" t="str">
            <v xml:space="preserve">MUNICIPIO DE LA GLOR                 </v>
          </cell>
          <cell r="D1269" t="str">
            <v xml:space="preserve">MUNICIPIO DE LA GLOR                 </v>
          </cell>
          <cell r="E1269" t="str">
            <v xml:space="preserve">CENTRO                        LA GLORIA                     CL 2 5A-75                                                  </v>
          </cell>
        </row>
        <row r="1270">
          <cell r="A1270">
            <v>1413736</v>
          </cell>
          <cell r="B1270">
            <v>46079</v>
          </cell>
          <cell r="C1270" t="str">
            <v xml:space="preserve">MUNICIPIO DE LA GLOR                 </v>
          </cell>
          <cell r="D1270" t="str">
            <v xml:space="preserve">MUNICIPIO DE LA GLOR                 </v>
          </cell>
          <cell r="E1270" t="str">
            <v xml:space="preserve">CENTRO                        LA GLORIA                     CL 2 5A-75                                                  </v>
          </cell>
        </row>
        <row r="1271">
          <cell r="A1271">
            <v>5817494</v>
          </cell>
          <cell r="B1271">
            <v>46079</v>
          </cell>
          <cell r="C1271" t="str">
            <v xml:space="preserve">MUNICIPIO DE LA GLOR                 </v>
          </cell>
          <cell r="D1271" t="str">
            <v xml:space="preserve">MUNICIPIO DE LA GLOR                 </v>
          </cell>
          <cell r="E1271" t="str">
            <v xml:space="preserve">CENTRO                        LA GLORIA                     CL 2 5A-75                                                  </v>
          </cell>
        </row>
        <row r="1272">
          <cell r="A1272">
            <v>5819229</v>
          </cell>
          <cell r="B1272">
            <v>46079</v>
          </cell>
          <cell r="C1272" t="str">
            <v xml:space="preserve">MUNICIPIO DE LA GLOR                 </v>
          </cell>
          <cell r="D1272" t="str">
            <v xml:space="preserve">MUNICIPIO DE LA GLOR                 </v>
          </cell>
          <cell r="E1272" t="str">
            <v xml:space="preserve">CENTRO                        LA GLORIA                     CL 2 5A-75                                                  </v>
          </cell>
        </row>
        <row r="1273">
          <cell r="A1273">
            <v>5819230</v>
          </cell>
          <cell r="B1273">
            <v>46079</v>
          </cell>
          <cell r="C1273" t="str">
            <v xml:space="preserve">MUNICIPIO DE LA GLOR                 </v>
          </cell>
          <cell r="D1273" t="str">
            <v xml:space="preserve">MUNICIPIO DE LA GLOR                 </v>
          </cell>
          <cell r="E1273" t="str">
            <v xml:space="preserve">CENTRO                        LA GLORIA                     CL 2 5A-75                                                  </v>
          </cell>
        </row>
        <row r="1274">
          <cell r="A1274">
            <v>5819231</v>
          </cell>
          <cell r="B1274">
            <v>46079</v>
          </cell>
          <cell r="C1274" t="str">
            <v xml:space="preserve">MUNICIPIO DE LA GLOR                 </v>
          </cell>
          <cell r="D1274" t="str">
            <v xml:space="preserve">MUNICIPIO DE LA GLOR                 </v>
          </cell>
          <cell r="E1274" t="str">
            <v xml:space="preserve">CENTRO                        LA GLORIA                     CL 2 5A-75                                                  </v>
          </cell>
        </row>
        <row r="1275">
          <cell r="A1275">
            <v>5855588</v>
          </cell>
          <cell r="B1275">
            <v>46079</v>
          </cell>
          <cell r="C1275" t="str">
            <v xml:space="preserve">MUNICIPIO DE LA GLOR                 </v>
          </cell>
          <cell r="D1275" t="str">
            <v xml:space="preserve">MUNICIPIO DE LA GLOR                 </v>
          </cell>
          <cell r="E1275" t="str">
            <v xml:space="preserve">CENTRO                        LA GLORIA                     CL 2 5A-75                                                  </v>
          </cell>
        </row>
        <row r="1276">
          <cell r="A1276">
            <v>5855671</v>
          </cell>
          <cell r="B1276">
            <v>46079</v>
          </cell>
          <cell r="C1276" t="str">
            <v xml:space="preserve">MUNICIPIO DE LA GLOR                 </v>
          </cell>
          <cell r="D1276" t="str">
            <v xml:space="preserve">MUNICIPIO DE LA GLOR                 </v>
          </cell>
          <cell r="E1276" t="str">
            <v xml:space="preserve">CENTRO                        LA GLORIA                     CL 2 5A-75                                                  </v>
          </cell>
        </row>
        <row r="1277">
          <cell r="A1277">
            <v>5855793</v>
          </cell>
          <cell r="B1277">
            <v>46079</v>
          </cell>
          <cell r="C1277" t="str">
            <v xml:space="preserve">MUNICIPIO DE LA GLOR                 </v>
          </cell>
          <cell r="D1277" t="str">
            <v xml:space="preserve">MUNICIPIO DE LA GLOR                 </v>
          </cell>
          <cell r="E1277" t="str">
            <v xml:space="preserve">CENTRO                        LA GLORIA                     CL 2 5A-75                                                  </v>
          </cell>
        </row>
        <row r="1278">
          <cell r="A1278">
            <v>5856434</v>
          </cell>
          <cell r="B1278">
            <v>46079</v>
          </cell>
          <cell r="C1278" t="str">
            <v xml:space="preserve">MUNICIPIO DE LA GLOR                 </v>
          </cell>
          <cell r="D1278" t="str">
            <v xml:space="preserve">MUNICIPIO DE LA GLOR                 </v>
          </cell>
          <cell r="E1278" t="str">
            <v xml:space="preserve">CENTRO                        LA GLORIA                     CL 2 5A-75                                                  </v>
          </cell>
        </row>
        <row r="1279">
          <cell r="A1279">
            <v>6652455</v>
          </cell>
          <cell r="B1279">
            <v>46079</v>
          </cell>
          <cell r="C1279" t="str">
            <v xml:space="preserve">MUNICIPIO DE LA GLOR                 </v>
          </cell>
          <cell r="D1279" t="str">
            <v xml:space="preserve">MUNICIPIO DE LA GLOR                 </v>
          </cell>
          <cell r="E1279" t="str">
            <v xml:space="preserve">CENTRO                        LA GLORIA                     CL 2 5A-75                                                  </v>
          </cell>
        </row>
        <row r="1280">
          <cell r="A1280">
            <v>7907309</v>
          </cell>
          <cell r="B1280">
            <v>46079</v>
          </cell>
          <cell r="C1280" t="str">
            <v xml:space="preserve">MUNICIPIO DE LA GLOR                 </v>
          </cell>
          <cell r="D1280" t="str">
            <v xml:space="preserve">MUNICIPIO DE LA GLOR                 </v>
          </cell>
          <cell r="E1280" t="str">
            <v xml:space="preserve">CENTRO                        LA GLORIA                     CL 2 5A-75                                                  </v>
          </cell>
        </row>
        <row r="1281">
          <cell r="A1281">
            <v>5856425</v>
          </cell>
          <cell r="B1281">
            <v>46079</v>
          </cell>
          <cell r="C1281" t="str">
            <v xml:space="preserve">MUNICIPIO DE LA GLOR                 </v>
          </cell>
          <cell r="D1281" t="str">
            <v xml:space="preserve">MUNICIPIO DE LA GLOR                 </v>
          </cell>
          <cell r="E1281" t="str">
            <v xml:space="preserve">SAN RAFAEL                    LA GLORIA                     CL 7 2-15                                                   </v>
          </cell>
        </row>
        <row r="1282">
          <cell r="A1282">
            <v>6633145</v>
          </cell>
          <cell r="B1282">
            <v>46079</v>
          </cell>
          <cell r="C1282" t="str">
            <v xml:space="preserve">MUNICIPIO DE LA GLOR                 </v>
          </cell>
          <cell r="D1282" t="str">
            <v xml:space="preserve">MUNICIPIO DE LA GLOR                 </v>
          </cell>
          <cell r="E1282" t="str">
            <v xml:space="preserve">SAN RAFAEL                    LA GLORIA                     CL 7 2-15                                                   </v>
          </cell>
        </row>
        <row r="1283">
          <cell r="A1283">
            <v>5856376</v>
          </cell>
          <cell r="B1283">
            <v>46079</v>
          </cell>
          <cell r="C1283" t="str">
            <v xml:space="preserve">MUNICIPIO DE LA GLOR                 </v>
          </cell>
          <cell r="D1283" t="str">
            <v xml:space="preserve">MUNICIPIO DE LA GLOR                 </v>
          </cell>
          <cell r="E1283" t="str">
            <v xml:space="preserve">SAN RAFAEL                    LA GLORIA                     CL 7 2-15                                                   </v>
          </cell>
        </row>
        <row r="1284">
          <cell r="A1284">
            <v>7794607</v>
          </cell>
          <cell r="B1284">
            <v>46079</v>
          </cell>
          <cell r="C1284" t="str">
            <v xml:space="preserve">MUNICIPIO DE LA GLOR                 </v>
          </cell>
          <cell r="D1284" t="str">
            <v xml:space="preserve">MUNICIPIO DE LA GLOR                 </v>
          </cell>
          <cell r="E1284" t="str">
            <v xml:space="preserve">SAN RAFAEL                    LA GLORIA                     CL 7 2-15                                                   </v>
          </cell>
        </row>
        <row r="1285">
          <cell r="A1285">
            <v>5819232</v>
          </cell>
          <cell r="B1285">
            <v>46079</v>
          </cell>
          <cell r="C1285" t="str">
            <v xml:space="preserve">EMPRESA DE SERVICIOS                 </v>
          </cell>
          <cell r="D1285" t="str">
            <v xml:space="preserve">EMPRESA DE SERVICIOS                 </v>
          </cell>
          <cell r="E1285" t="str">
            <v xml:space="preserve">SAN RAFAEL                    LA GLORIA                     CL 7 2-15                                                   </v>
          </cell>
        </row>
        <row r="1286">
          <cell r="A1286">
            <v>5855463</v>
          </cell>
          <cell r="B1286">
            <v>46079</v>
          </cell>
          <cell r="C1286" t="str">
            <v xml:space="preserve">EMPRESA DE SERVICIOS                 </v>
          </cell>
          <cell r="D1286" t="str">
            <v xml:space="preserve">EMPRESA DE SERVICIOS                 </v>
          </cell>
          <cell r="E1286" t="str">
            <v xml:space="preserve">SAN RAFAEL                    LA GLORIA                     CL 7 2-15                                                   </v>
          </cell>
        </row>
        <row r="1287">
          <cell r="A1287">
            <v>5855493</v>
          </cell>
          <cell r="B1287">
            <v>46079</v>
          </cell>
          <cell r="C1287" t="str">
            <v xml:space="preserve">EMPRESA DE SERVICIOS                 </v>
          </cell>
          <cell r="D1287" t="str">
            <v xml:space="preserve">EMPRESA DE SERVICIOS                 </v>
          </cell>
          <cell r="E1287" t="str">
            <v xml:space="preserve">SAN RAFAEL                    LA GLORIA                     CL 7 2-15                                                   </v>
          </cell>
        </row>
        <row r="1288">
          <cell r="A1288">
            <v>7767464</v>
          </cell>
          <cell r="B1288">
            <v>46079</v>
          </cell>
          <cell r="C1288" t="str">
            <v xml:space="preserve">EMPRESA DE SERVICIOS                 </v>
          </cell>
          <cell r="D1288" t="str">
            <v xml:space="preserve">EMPRESA DE SERVICIOS                 </v>
          </cell>
          <cell r="E1288" t="str">
            <v xml:space="preserve">SAN RAFAEL                    LA GLORIA                     CL 7 2-15                                                   </v>
          </cell>
        </row>
        <row r="1289">
          <cell r="A1289">
            <v>5855586</v>
          </cell>
          <cell r="B1289">
            <v>46079</v>
          </cell>
          <cell r="C1289" t="str">
            <v xml:space="preserve">HOSPITAL SAN JOSE DE                 </v>
          </cell>
          <cell r="D1289" t="str">
            <v xml:space="preserve">HOSPITAL SAN JOSE DE                 </v>
          </cell>
          <cell r="E1289" t="str">
            <v xml:space="preserve">EL BOLSILLO                   LA GLORIA                     CR 9 2-60                                                   </v>
          </cell>
        </row>
        <row r="1290">
          <cell r="A1290">
            <v>6508835</v>
          </cell>
          <cell r="B1290">
            <v>46079</v>
          </cell>
          <cell r="C1290" t="str">
            <v xml:space="preserve">HOSPITAL SAN JOSE DE                 </v>
          </cell>
          <cell r="D1290" t="str">
            <v xml:space="preserve">HOSPITAL SAN JOSE DE                 </v>
          </cell>
          <cell r="E1290" t="str">
            <v xml:space="preserve">EL BOLSILLO                   LA GLORIA                     CR 9 2-60                                                   </v>
          </cell>
        </row>
        <row r="1291">
          <cell r="A1291">
            <v>1302460</v>
          </cell>
          <cell r="B1291">
            <v>46079</v>
          </cell>
          <cell r="C1291" t="str">
            <v xml:space="preserve">MUNICIPIO DE PAILITA                 </v>
          </cell>
          <cell r="D1291" t="str">
            <v xml:space="preserve">MUNICIPIO DE PAILITA                 </v>
          </cell>
          <cell r="E1291" t="str">
            <v xml:space="preserve">CENTRO                        PAILITAS                      CR 6 5-82                                                   </v>
          </cell>
        </row>
        <row r="1292">
          <cell r="A1292">
            <v>1304244</v>
          </cell>
          <cell r="B1292">
            <v>46079</v>
          </cell>
          <cell r="C1292" t="str">
            <v xml:space="preserve">MUNICIPIO DE PAILITA                 </v>
          </cell>
          <cell r="D1292" t="str">
            <v xml:space="preserve">MUNICIPIO DE PAILITA                 </v>
          </cell>
          <cell r="E1292" t="str">
            <v xml:space="preserve">CENTRO                        PAILITAS                      CR 6 5-82                                                   </v>
          </cell>
        </row>
        <row r="1293">
          <cell r="A1293">
            <v>1304246</v>
          </cell>
          <cell r="B1293">
            <v>46079</v>
          </cell>
          <cell r="C1293" t="str">
            <v xml:space="preserve">MUNICIPIO DE PAILITA                 </v>
          </cell>
          <cell r="D1293" t="str">
            <v xml:space="preserve">MUNICIPIO DE PAILITA                 </v>
          </cell>
          <cell r="E1293" t="str">
            <v xml:space="preserve">CENTRO                        PAILITAS                      CR 6 5-82                                                   </v>
          </cell>
        </row>
        <row r="1294">
          <cell r="A1294">
            <v>1304247</v>
          </cell>
          <cell r="B1294">
            <v>46079</v>
          </cell>
          <cell r="C1294" t="str">
            <v xml:space="preserve">MUNICIPIO DE PAILITA                 </v>
          </cell>
          <cell r="D1294" t="str">
            <v xml:space="preserve">MUNICIPIO DE PAILITA                 </v>
          </cell>
          <cell r="E1294" t="str">
            <v xml:space="preserve">CENTRO                        PAILITAS                      CR 6 5-82                                                   </v>
          </cell>
        </row>
        <row r="1295">
          <cell r="A1295">
            <v>1311118</v>
          </cell>
          <cell r="B1295">
            <v>46079</v>
          </cell>
          <cell r="C1295" t="str">
            <v xml:space="preserve">MUNICIPIO DE PAILITA                 </v>
          </cell>
          <cell r="D1295" t="str">
            <v xml:space="preserve">MUNICIPIO DE PAILITA                 </v>
          </cell>
          <cell r="E1295" t="str">
            <v xml:space="preserve">CENTRO                        PAILITAS                      CR 6 5-82                                                   </v>
          </cell>
        </row>
        <row r="1296">
          <cell r="A1296">
            <v>1330487</v>
          </cell>
          <cell r="B1296">
            <v>46079</v>
          </cell>
          <cell r="C1296" t="str">
            <v xml:space="preserve">MUNICIPIO DE PAILITA                 </v>
          </cell>
          <cell r="D1296" t="str">
            <v xml:space="preserve">MUNICIPIO DE PAILITA                 </v>
          </cell>
          <cell r="E1296" t="str">
            <v xml:space="preserve">CENTRO                        PAILITAS                      CR 6 5-82                                                   </v>
          </cell>
        </row>
        <row r="1297">
          <cell r="A1297">
            <v>1371517</v>
          </cell>
          <cell r="B1297">
            <v>46079</v>
          </cell>
          <cell r="C1297" t="str">
            <v xml:space="preserve">MUNICIPIO DE PAILITA                 </v>
          </cell>
          <cell r="D1297" t="str">
            <v xml:space="preserve">MUNICIPIO DE PAILITA                 </v>
          </cell>
          <cell r="E1297" t="str">
            <v xml:space="preserve">CENTRO                        PAILITAS                      CR 6 5-82                                                   </v>
          </cell>
        </row>
        <row r="1298">
          <cell r="A1298">
            <v>5807181</v>
          </cell>
          <cell r="B1298">
            <v>46079</v>
          </cell>
          <cell r="C1298" t="str">
            <v xml:space="preserve">MUNICIPIO DE PAILITA                 </v>
          </cell>
          <cell r="D1298" t="str">
            <v xml:space="preserve">MUNICIPIO DE PAILITA                 </v>
          </cell>
          <cell r="E1298" t="str">
            <v xml:space="preserve">CENTRO                        PAILITAS                      CR 6 5-82                                                   </v>
          </cell>
        </row>
        <row r="1299">
          <cell r="A1299">
            <v>5807184</v>
          </cell>
          <cell r="B1299">
            <v>46079</v>
          </cell>
          <cell r="C1299" t="str">
            <v xml:space="preserve">MUNICIPIO DE PAILITA                 </v>
          </cell>
          <cell r="D1299" t="str">
            <v xml:space="preserve">MUNICIPIO DE PAILITA                 </v>
          </cell>
          <cell r="E1299" t="str">
            <v xml:space="preserve">CENTRO                        PAILITAS                      CR 6 5-82                                                   </v>
          </cell>
        </row>
        <row r="1300">
          <cell r="A1300">
            <v>5807187</v>
          </cell>
          <cell r="B1300">
            <v>46079</v>
          </cell>
          <cell r="C1300" t="str">
            <v xml:space="preserve">MUNICIPIO DE PAILITA                 </v>
          </cell>
          <cell r="D1300" t="str">
            <v xml:space="preserve">MUNICIPIO DE PAILITA                 </v>
          </cell>
          <cell r="E1300" t="str">
            <v xml:space="preserve">CENTRO                        PAILITAS                      CR 6 5-82                                                   </v>
          </cell>
        </row>
        <row r="1301">
          <cell r="A1301">
            <v>5807188</v>
          </cell>
          <cell r="B1301">
            <v>46079</v>
          </cell>
          <cell r="C1301" t="str">
            <v xml:space="preserve">MUNICIPIO DE PAILITA                 </v>
          </cell>
          <cell r="D1301" t="str">
            <v xml:space="preserve">MUNICIPIO DE PAILITA                 </v>
          </cell>
          <cell r="E1301" t="str">
            <v xml:space="preserve">CENTRO                        PAILITAS                      CR 6 5-82                                                   </v>
          </cell>
        </row>
        <row r="1302">
          <cell r="A1302">
            <v>5853657</v>
          </cell>
          <cell r="B1302">
            <v>46079</v>
          </cell>
          <cell r="C1302" t="str">
            <v xml:space="preserve">MUNICIPIO DE PAILITA                 </v>
          </cell>
          <cell r="D1302" t="str">
            <v xml:space="preserve">MUNICIPIO DE PAILITA                 </v>
          </cell>
          <cell r="E1302" t="str">
            <v xml:space="preserve">CENTRO                        PAILITAS                      CR 6 5-82                                                   </v>
          </cell>
        </row>
        <row r="1303">
          <cell r="A1303">
            <v>6824396</v>
          </cell>
          <cell r="B1303">
            <v>46079</v>
          </cell>
          <cell r="C1303" t="str">
            <v xml:space="preserve">MUNICIPIO DE PAILITA                 </v>
          </cell>
          <cell r="D1303" t="str">
            <v xml:space="preserve">MUNICIPIO DE PAILITA                 </v>
          </cell>
          <cell r="E1303" t="str">
            <v xml:space="preserve">CENTRO                        PAILITAS                      CR 6 5-82                                                   </v>
          </cell>
        </row>
        <row r="1304">
          <cell r="A1304">
            <v>6837206</v>
          </cell>
          <cell r="B1304">
            <v>46079</v>
          </cell>
          <cell r="C1304" t="str">
            <v xml:space="preserve">MUNICIPIO DE PAILITA                 </v>
          </cell>
          <cell r="D1304" t="str">
            <v xml:space="preserve">MUNICIPIO DE PAILITA                 </v>
          </cell>
          <cell r="E1304" t="str">
            <v xml:space="preserve">CENTRO                        PAILITAS                      CR 6 5-82                                                   </v>
          </cell>
        </row>
        <row r="1305">
          <cell r="A1305">
            <v>6923686</v>
          </cell>
          <cell r="B1305">
            <v>46079</v>
          </cell>
          <cell r="C1305" t="str">
            <v xml:space="preserve">MUNICIPIO DE PAILITA                 </v>
          </cell>
          <cell r="D1305" t="str">
            <v xml:space="preserve">MUNICIPIO DE PAILITA                 </v>
          </cell>
          <cell r="E1305" t="str">
            <v xml:space="preserve">CENTRO                        PAILITAS                      CR 6 5-82                                                   </v>
          </cell>
        </row>
        <row r="1306">
          <cell r="A1306">
            <v>7506274</v>
          </cell>
          <cell r="B1306">
            <v>46079</v>
          </cell>
          <cell r="C1306" t="str">
            <v xml:space="preserve">MUNICIPIO DE PAILITA                 </v>
          </cell>
          <cell r="D1306" t="str">
            <v xml:space="preserve">MUNICIPIO DE PAILITA                 </v>
          </cell>
          <cell r="E1306" t="str">
            <v xml:space="preserve">CENTRO                        PAILITAS                      CR 6 5-82                                                   </v>
          </cell>
        </row>
        <row r="1307">
          <cell r="A1307">
            <v>7506275</v>
          </cell>
          <cell r="B1307">
            <v>46079</v>
          </cell>
          <cell r="C1307" t="str">
            <v xml:space="preserve">MUNICIPIO DE PAILITA                 </v>
          </cell>
          <cell r="D1307" t="str">
            <v xml:space="preserve">MUNICIPIO DE PAILITA                 </v>
          </cell>
          <cell r="E1307" t="str">
            <v xml:space="preserve">CENTRO                        PAILITAS                      CR 6 5-82                                                   </v>
          </cell>
        </row>
        <row r="1308">
          <cell r="A1308">
            <v>7506281</v>
          </cell>
          <cell r="B1308">
            <v>46079</v>
          </cell>
          <cell r="C1308" t="str">
            <v xml:space="preserve">MUNICIPIO DE PAILITA                 </v>
          </cell>
          <cell r="D1308" t="str">
            <v xml:space="preserve">MUNICIPIO DE PAILITA                 </v>
          </cell>
          <cell r="E1308" t="str">
            <v xml:space="preserve">CENTRO                        PAILITAS                      CR 6 5-82                                                   </v>
          </cell>
        </row>
        <row r="1309">
          <cell r="A1309">
            <v>7609137</v>
          </cell>
          <cell r="B1309">
            <v>46079</v>
          </cell>
          <cell r="C1309" t="str">
            <v xml:space="preserve">MUNICIPIO DE PAILITA                 </v>
          </cell>
          <cell r="D1309" t="str">
            <v xml:space="preserve">MUNICIPIO DE PAILITA                 </v>
          </cell>
          <cell r="E1309" t="str">
            <v xml:space="preserve">CENTRO                        PAILITAS                      CR 6 5-82                                                   </v>
          </cell>
        </row>
        <row r="1310">
          <cell r="A1310">
            <v>5807180</v>
          </cell>
          <cell r="B1310">
            <v>46079</v>
          </cell>
          <cell r="C1310" t="str">
            <v xml:space="preserve">MUNICIPIO DE PAILITA                 </v>
          </cell>
          <cell r="D1310" t="str">
            <v xml:space="preserve">MUNICIPIO DE PAILITA                 </v>
          </cell>
          <cell r="E1310" t="str">
            <v xml:space="preserve">CENTRO                        PAILITAS                      CR 6 5-82                                                   </v>
          </cell>
        </row>
        <row r="1311">
          <cell r="A1311">
            <v>5807183</v>
          </cell>
          <cell r="B1311">
            <v>46079</v>
          </cell>
          <cell r="C1311" t="str">
            <v xml:space="preserve">MUNICIPIO DE PAILITA                 </v>
          </cell>
          <cell r="D1311" t="str">
            <v xml:space="preserve">MUNICIPIO DE PAILITA                 </v>
          </cell>
          <cell r="E1311" t="str">
            <v xml:space="preserve">CENTRO                        PAILITAS                      CR 6 5-82                                                   </v>
          </cell>
        </row>
        <row r="1312">
          <cell r="A1312">
            <v>5807186</v>
          </cell>
          <cell r="B1312">
            <v>46079</v>
          </cell>
          <cell r="C1312" t="str">
            <v xml:space="preserve">MUNICIPIO DE PAILITA                 </v>
          </cell>
          <cell r="D1312" t="str">
            <v xml:space="preserve">MUNICIPIO DE PAILITA                 </v>
          </cell>
          <cell r="E1312" t="str">
            <v xml:space="preserve">CENTRO                        PAILITAS                      CR 6 5-82                                                   </v>
          </cell>
        </row>
        <row r="1313">
          <cell r="A1313">
            <v>5807189</v>
          </cell>
          <cell r="B1313">
            <v>46079</v>
          </cell>
          <cell r="C1313" t="str">
            <v xml:space="preserve">MUNICIPIO DE PAILITA                 </v>
          </cell>
          <cell r="D1313" t="str">
            <v xml:space="preserve">MUNICIPIO DE PAILITA                 </v>
          </cell>
          <cell r="E1313" t="str">
            <v xml:space="preserve">CENTRO                        PAILITAS                      CR 6 5-82                                                   </v>
          </cell>
        </row>
        <row r="1314">
          <cell r="A1314">
            <v>5807190</v>
          </cell>
          <cell r="B1314">
            <v>46079</v>
          </cell>
          <cell r="C1314" t="str">
            <v xml:space="preserve">MUNICIPIO DE PAILITA                 </v>
          </cell>
          <cell r="D1314" t="str">
            <v xml:space="preserve">MUNICIPIO DE PAILITA                 </v>
          </cell>
          <cell r="E1314" t="str">
            <v xml:space="preserve">CENTRO                        PAILITAS                      CR 6 5-82                                                   </v>
          </cell>
        </row>
        <row r="1315">
          <cell r="A1315">
            <v>5815046</v>
          </cell>
          <cell r="B1315">
            <v>46079</v>
          </cell>
          <cell r="C1315" t="str">
            <v xml:space="preserve">MUNICIPIO DE PAILITA                 </v>
          </cell>
          <cell r="D1315" t="str">
            <v xml:space="preserve">MUNICIPIO DE PAILITA                 </v>
          </cell>
          <cell r="E1315" t="str">
            <v xml:space="preserve">CENTRO                        PAILITAS                      CR 6 5-82                                                   </v>
          </cell>
        </row>
        <row r="1316">
          <cell r="A1316">
            <v>5823154</v>
          </cell>
          <cell r="B1316">
            <v>46079</v>
          </cell>
          <cell r="C1316" t="str">
            <v xml:space="preserve">MUNICIPIO DE PAILITA                 </v>
          </cell>
          <cell r="D1316" t="str">
            <v xml:space="preserve">MUNICIPIO DE PAILITA                 </v>
          </cell>
          <cell r="E1316" t="str">
            <v xml:space="preserve">CENTRO                        PAILITAS                      CR 6 5-82                                                   </v>
          </cell>
        </row>
        <row r="1317">
          <cell r="A1317">
            <v>5852561</v>
          </cell>
          <cell r="B1317">
            <v>46079</v>
          </cell>
          <cell r="C1317" t="str">
            <v xml:space="preserve">MUNICIPIO DE PAILITA                 </v>
          </cell>
          <cell r="D1317" t="str">
            <v xml:space="preserve">MUNICIPIO DE PAILITA                 </v>
          </cell>
          <cell r="E1317" t="str">
            <v xml:space="preserve">CENTRO                        PAILITAS                      CR 6 5-82                                                   </v>
          </cell>
        </row>
        <row r="1318">
          <cell r="A1318">
            <v>5852681</v>
          </cell>
          <cell r="B1318">
            <v>46079</v>
          </cell>
          <cell r="C1318" t="str">
            <v xml:space="preserve">MUNICIPIO DE PAILITA                 </v>
          </cell>
          <cell r="D1318" t="str">
            <v xml:space="preserve">MUNICIPIO DE PAILITA                 </v>
          </cell>
          <cell r="E1318" t="str">
            <v xml:space="preserve">CENTRO                        PAILITAS                      CR 6 5-82                                                   </v>
          </cell>
        </row>
        <row r="1319">
          <cell r="A1319">
            <v>5854076</v>
          </cell>
          <cell r="B1319">
            <v>46079</v>
          </cell>
          <cell r="C1319" t="str">
            <v xml:space="preserve">MUNICIPIO DE PAILITA                 </v>
          </cell>
          <cell r="D1319" t="str">
            <v xml:space="preserve">MUNICIPIO DE PAILITA                 </v>
          </cell>
          <cell r="E1319" t="str">
            <v xml:space="preserve">CENTRO                        PAILITAS                      CR 6 5-82                                                   </v>
          </cell>
        </row>
        <row r="1320">
          <cell r="A1320">
            <v>6657031</v>
          </cell>
          <cell r="B1320">
            <v>46079</v>
          </cell>
          <cell r="C1320" t="str">
            <v xml:space="preserve">MUNICIPIO DE PAILITA                 </v>
          </cell>
          <cell r="D1320" t="str">
            <v xml:space="preserve">MUNICIPIO DE PAILITA                 </v>
          </cell>
          <cell r="E1320" t="str">
            <v xml:space="preserve">CENTRO                        PAILITAS                      CR 6 5-82                                                   </v>
          </cell>
        </row>
        <row r="1321">
          <cell r="A1321">
            <v>6818527</v>
          </cell>
          <cell r="B1321">
            <v>46079</v>
          </cell>
          <cell r="C1321" t="str">
            <v xml:space="preserve">MUNICIPIO DE PAILITA                 </v>
          </cell>
          <cell r="D1321" t="str">
            <v xml:space="preserve">MUNICIPIO DE PAILITA                 </v>
          </cell>
          <cell r="E1321" t="str">
            <v xml:space="preserve">CENTRO                        PAILITAS                      CR 6 5-82                                                   </v>
          </cell>
        </row>
        <row r="1322">
          <cell r="A1322">
            <v>6820486</v>
          </cell>
          <cell r="B1322">
            <v>46079</v>
          </cell>
          <cell r="C1322" t="str">
            <v xml:space="preserve">MUNICIPIO DE PAILITA                 </v>
          </cell>
          <cell r="D1322" t="str">
            <v xml:space="preserve">MUNICIPIO DE PAILITA                 </v>
          </cell>
          <cell r="E1322" t="str">
            <v xml:space="preserve">CENTRO                        PAILITAS                      CR 6 5-82                                                   </v>
          </cell>
        </row>
        <row r="1323">
          <cell r="A1323">
            <v>6949939</v>
          </cell>
          <cell r="B1323">
            <v>46079</v>
          </cell>
          <cell r="C1323" t="str">
            <v xml:space="preserve">MUNICIPIO DE PAILITA                 </v>
          </cell>
          <cell r="D1323" t="str">
            <v xml:space="preserve">MUNICIPIO DE PAILITA                 </v>
          </cell>
          <cell r="E1323" t="str">
            <v xml:space="preserve">CENTRO                        PAILITAS                      CR 6 5-82                                                   </v>
          </cell>
        </row>
        <row r="1324">
          <cell r="A1324">
            <v>7518129</v>
          </cell>
          <cell r="B1324">
            <v>46079</v>
          </cell>
          <cell r="C1324" t="str">
            <v xml:space="preserve">MUNICIPIO DE PAILITA                 </v>
          </cell>
          <cell r="D1324" t="str">
            <v xml:space="preserve">MUNICIPIO DE PAILITA                 </v>
          </cell>
          <cell r="E1324" t="str">
            <v xml:space="preserve">CENTRO                        PAILITAS                      CR 6 5-82                                                   </v>
          </cell>
        </row>
        <row r="1325">
          <cell r="A1325">
            <v>7518142</v>
          </cell>
          <cell r="B1325">
            <v>46079</v>
          </cell>
          <cell r="C1325" t="str">
            <v xml:space="preserve">MUNICIPIO DE PAILITA                 </v>
          </cell>
          <cell r="D1325" t="str">
            <v xml:space="preserve">MUNICIPIO DE PAILITA                 </v>
          </cell>
          <cell r="E1325" t="str">
            <v xml:space="preserve">CENTRO                        PAILITAS                      CR 6 5-82                                                   </v>
          </cell>
        </row>
        <row r="1326">
          <cell r="A1326">
            <v>7518145</v>
          </cell>
          <cell r="B1326">
            <v>46079</v>
          </cell>
          <cell r="C1326" t="str">
            <v xml:space="preserve">MUNICIPIO DE PAILITA                 </v>
          </cell>
          <cell r="D1326" t="str">
            <v xml:space="preserve">MUNICIPIO DE PAILITA                 </v>
          </cell>
          <cell r="E1326" t="str">
            <v xml:space="preserve">CENTRO                        PAILITAS                      CR 6 5-82                                                   </v>
          </cell>
        </row>
        <row r="1327">
          <cell r="A1327">
            <v>7765683</v>
          </cell>
          <cell r="B1327">
            <v>46079</v>
          </cell>
          <cell r="C1327" t="str">
            <v xml:space="preserve">MUNICIPIO DE PAILITA                 </v>
          </cell>
          <cell r="D1327" t="str">
            <v xml:space="preserve">MUNICIPIO DE PAILITA                 </v>
          </cell>
          <cell r="E1327" t="str">
            <v xml:space="preserve">CENTRO                        PAILITAS                      CR 6 5-82                                                   </v>
          </cell>
        </row>
        <row r="1328">
          <cell r="A1328">
            <v>1279160</v>
          </cell>
          <cell r="B1328">
            <v>46079</v>
          </cell>
          <cell r="C1328" t="str">
            <v xml:space="preserve">MUNICIPIO DE PAILITA                 </v>
          </cell>
          <cell r="D1328" t="str">
            <v xml:space="preserve">MUNICIPIO DE PAILITA                 </v>
          </cell>
          <cell r="E1328" t="str">
            <v xml:space="preserve">CENTRO                        PAILITAS                      CR 8 CL 6-16                                                </v>
          </cell>
        </row>
        <row r="1329">
          <cell r="A1329">
            <v>6619510</v>
          </cell>
          <cell r="B1329">
            <v>46079</v>
          </cell>
          <cell r="C1329" t="str">
            <v xml:space="preserve">MUNICIPIO DE PAILITA                 </v>
          </cell>
          <cell r="D1329" t="str">
            <v xml:space="preserve">MUNICIPIO DE PAILITA                 </v>
          </cell>
          <cell r="E1329" t="str">
            <v xml:space="preserve">CENTRO                        PAILITAS                      CR 8 CL 6-16                                                </v>
          </cell>
        </row>
        <row r="1330">
          <cell r="A1330">
            <v>6892512</v>
          </cell>
          <cell r="B1330">
            <v>46079</v>
          </cell>
          <cell r="C1330" t="str">
            <v xml:space="preserve">MUNICIPIO DE PAILITA                 </v>
          </cell>
          <cell r="D1330" t="str">
            <v xml:space="preserve">MUNICIPIO DE PAILITA                 </v>
          </cell>
          <cell r="E1330" t="str">
            <v xml:space="preserve">CENTRO                        PAILITAS                      CR 8 CL 6-16                                                </v>
          </cell>
        </row>
        <row r="1331">
          <cell r="A1331">
            <v>7565942</v>
          </cell>
          <cell r="B1331">
            <v>46079</v>
          </cell>
          <cell r="C1331" t="str">
            <v xml:space="preserve">MUNICIPIO DE PAILITA                 </v>
          </cell>
          <cell r="D1331" t="str">
            <v xml:space="preserve">MUNICIPIO DE PAILITA                 </v>
          </cell>
          <cell r="E1331" t="str">
            <v xml:space="preserve">CENTRO                        PAILITAS                      CR 8 CL 6-16                                                </v>
          </cell>
        </row>
        <row r="1332">
          <cell r="A1332">
            <v>5807191</v>
          </cell>
          <cell r="B1332">
            <v>46079</v>
          </cell>
          <cell r="C1332" t="str">
            <v xml:space="preserve">EMPRESA DE SERVICIOS                 </v>
          </cell>
          <cell r="D1332" t="str">
            <v xml:space="preserve">EMPRESA DE SERVICIOS                 </v>
          </cell>
          <cell r="E1332" t="str">
            <v xml:space="preserve">CENTRO                        PAILITAS                      CR 8 CL 6-16 OFI    01                                      </v>
          </cell>
        </row>
        <row r="1333">
          <cell r="A1333">
            <v>7512036</v>
          </cell>
          <cell r="B1333">
            <v>46079</v>
          </cell>
          <cell r="C1333" t="str">
            <v xml:space="preserve">EMPRESA DE SERVICIOS                 </v>
          </cell>
          <cell r="D1333" t="str">
            <v xml:space="preserve">EMPRESA DE SERVICIOS                 </v>
          </cell>
          <cell r="E1333" t="str">
            <v xml:space="preserve">CENTRO                        PAILITAS                      CR 8 CL 6-16 OFI    01                                      </v>
          </cell>
        </row>
        <row r="1334">
          <cell r="A1334">
            <v>5807194</v>
          </cell>
          <cell r="B1334">
            <v>46079</v>
          </cell>
          <cell r="C1334" t="str">
            <v xml:space="preserve">HOSPITAL HELI MORENO                 </v>
          </cell>
          <cell r="D1334" t="str">
            <v xml:space="preserve">HOSPITAL HELI MORENO                 </v>
          </cell>
          <cell r="E1334" t="str">
            <v xml:space="preserve">TORCOROMA                     PAILITAS                      CL 7B 5-113                                                 </v>
          </cell>
        </row>
        <row r="1335">
          <cell r="A1335">
            <v>5853300</v>
          </cell>
          <cell r="B1335">
            <v>46079</v>
          </cell>
          <cell r="C1335" t="str">
            <v xml:space="preserve">HOSPITAL HELI MORENO                 </v>
          </cell>
          <cell r="D1335" t="str">
            <v xml:space="preserve">HOSPITAL HELI MORENO                 </v>
          </cell>
          <cell r="E1335" t="str">
            <v xml:space="preserve">TORCOROMA                     PAILITAS                      CL 7B 5-113                                                 </v>
          </cell>
        </row>
        <row r="1336">
          <cell r="A1336">
            <v>5855127</v>
          </cell>
          <cell r="B1336">
            <v>46079</v>
          </cell>
          <cell r="C1336" t="str">
            <v xml:space="preserve">HOSPITAL HELI MORENO                 </v>
          </cell>
          <cell r="D1336" t="str">
            <v xml:space="preserve">HOSPITAL HELI MORENO                 </v>
          </cell>
          <cell r="E1336" t="str">
            <v xml:space="preserve">TORCOROMA                     PAILITAS                      CL 7B 5-113                                                 </v>
          </cell>
        </row>
        <row r="1337">
          <cell r="A1337">
            <v>5856916</v>
          </cell>
          <cell r="B1337">
            <v>46079</v>
          </cell>
          <cell r="C1337" t="str">
            <v xml:space="preserve">MUNICIPIO DE PELAYA                  </v>
          </cell>
          <cell r="D1337" t="str">
            <v xml:space="preserve">MUNICIPIO DE PELAYA                  </v>
          </cell>
          <cell r="E1337" t="str">
            <v xml:space="preserve">PELAYA                        PELAYA                        CARRT VIA A VALLEDUPAR KM-2                                 </v>
          </cell>
        </row>
        <row r="1338">
          <cell r="A1338">
            <v>7827520</v>
          </cell>
          <cell r="B1338">
            <v>46079</v>
          </cell>
          <cell r="C1338" t="str">
            <v xml:space="preserve">MUNICIPIO DE PELAYA                  </v>
          </cell>
          <cell r="D1338" t="str">
            <v xml:space="preserve">MUNICIPIO DE PELAYA                  </v>
          </cell>
          <cell r="E1338" t="str">
            <v xml:space="preserve">PELAYA                        PELAYA                        CARRT VIA A VALLEDUPAR KM-2                                 </v>
          </cell>
        </row>
        <row r="1339">
          <cell r="A1339">
            <v>1375992</v>
          </cell>
          <cell r="B1339">
            <v>46079</v>
          </cell>
          <cell r="C1339" t="str">
            <v xml:space="preserve">MUNICIPIO DE PELAYA                  </v>
          </cell>
          <cell r="D1339" t="str">
            <v xml:space="preserve">MUNICIPIO DE PELAYA                  </v>
          </cell>
          <cell r="E1339" t="str">
            <v xml:space="preserve">PELAYA                        PELAYA                        CARRT VIA A VALLEDUPAR KM-2                                 </v>
          </cell>
        </row>
        <row r="1340">
          <cell r="A1340">
            <v>1376579</v>
          </cell>
          <cell r="B1340">
            <v>46079</v>
          </cell>
          <cell r="C1340" t="str">
            <v xml:space="preserve">MUNICIPIO DE PELAYA                  </v>
          </cell>
          <cell r="D1340" t="str">
            <v xml:space="preserve">MUNICIPIO DE PELAYA                  </v>
          </cell>
          <cell r="E1340" t="str">
            <v xml:space="preserve">PELAYA                        PELAYA                        CARRT VIA A VALLEDUPAR KM-2                                 </v>
          </cell>
        </row>
        <row r="1341">
          <cell r="A1341">
            <v>5808195</v>
          </cell>
          <cell r="B1341">
            <v>46079</v>
          </cell>
          <cell r="C1341" t="str">
            <v xml:space="preserve">MUNICIPIO DE PELAYA                  </v>
          </cell>
          <cell r="D1341" t="str">
            <v xml:space="preserve">MUNICIPIO DE PELAYA                  </v>
          </cell>
          <cell r="E1341" t="str">
            <v xml:space="preserve">PELAYA                        PELAYA                        CARRT VIA A VALLEDUPAR KM-2                                 </v>
          </cell>
        </row>
        <row r="1342">
          <cell r="A1342">
            <v>5856485</v>
          </cell>
          <cell r="B1342">
            <v>46079</v>
          </cell>
          <cell r="C1342" t="str">
            <v xml:space="preserve">MUNICIPIO DE PELAYA                  </v>
          </cell>
          <cell r="D1342" t="str">
            <v xml:space="preserve">MUNICIPIO DE PELAYA                  </v>
          </cell>
          <cell r="E1342" t="str">
            <v xml:space="preserve">PELAYA                        PELAYA                        CARRT VIA A VALLEDUPAR KM-2                                 </v>
          </cell>
        </row>
        <row r="1343">
          <cell r="A1343">
            <v>7504450</v>
          </cell>
          <cell r="B1343">
            <v>46079</v>
          </cell>
          <cell r="C1343" t="str">
            <v xml:space="preserve">MUNICIPIO DE PELAYA                  </v>
          </cell>
          <cell r="D1343" t="str">
            <v xml:space="preserve">MUNICIPIO DE PELAYA                  </v>
          </cell>
          <cell r="E1343" t="str">
            <v xml:space="preserve">PELAYA                        PELAYA                        CARRT VIA A VALLEDUPAR KM-2                                 </v>
          </cell>
        </row>
        <row r="1344">
          <cell r="A1344">
            <v>7544454</v>
          </cell>
          <cell r="B1344">
            <v>46079</v>
          </cell>
          <cell r="C1344" t="str">
            <v xml:space="preserve">MUNICIPIO DE PELAYA                  </v>
          </cell>
          <cell r="D1344" t="str">
            <v xml:space="preserve">MUNICIPIO DE PELAYA                  </v>
          </cell>
          <cell r="E1344" t="str">
            <v xml:space="preserve">PELAYA                        PELAYA                        CARRT VIA A VALLEDUPAR KM-2                                 </v>
          </cell>
        </row>
        <row r="1345">
          <cell r="A1345">
            <v>7544455</v>
          </cell>
          <cell r="B1345">
            <v>46079</v>
          </cell>
          <cell r="C1345" t="str">
            <v xml:space="preserve">MUNICIPIO DE PELAYA                  </v>
          </cell>
          <cell r="D1345" t="str">
            <v xml:space="preserve">MUNICIPIO DE PELAYA                  </v>
          </cell>
          <cell r="E1345" t="str">
            <v xml:space="preserve">PELAYA                        PELAYA                        CARRT VIA A VALLEDUPAR KM-2                                 </v>
          </cell>
        </row>
        <row r="1346">
          <cell r="A1346">
            <v>7547763</v>
          </cell>
          <cell r="B1346">
            <v>46079</v>
          </cell>
          <cell r="C1346" t="str">
            <v xml:space="preserve">MUNICIPIO DE PELAYA                  </v>
          </cell>
          <cell r="D1346" t="str">
            <v xml:space="preserve">MUNICIPIO DE PELAYA                  </v>
          </cell>
          <cell r="E1346" t="str">
            <v xml:space="preserve">PELAYA                        PELAYA                        CARRT VIA A VALLEDUPAR KM-2                                 </v>
          </cell>
        </row>
        <row r="1347">
          <cell r="A1347">
            <v>7556383</v>
          </cell>
          <cell r="B1347">
            <v>46079</v>
          </cell>
          <cell r="C1347" t="str">
            <v xml:space="preserve">MUNICIPIO DE PELAYA                  </v>
          </cell>
          <cell r="D1347" t="str">
            <v xml:space="preserve">MUNICIPIO DE PELAYA                  </v>
          </cell>
          <cell r="E1347" t="str">
            <v xml:space="preserve">PELAYA                        PELAYA                        CARRT VIA A VALLEDUPAR KM-2                                 </v>
          </cell>
        </row>
        <row r="1348">
          <cell r="A1348">
            <v>7609111</v>
          </cell>
          <cell r="B1348">
            <v>46079</v>
          </cell>
          <cell r="C1348" t="str">
            <v xml:space="preserve">MUNICIPIO DE PELAYA                  </v>
          </cell>
          <cell r="D1348" t="str">
            <v xml:space="preserve">MUNICIPIO DE PELAYA                  </v>
          </cell>
          <cell r="E1348" t="str">
            <v xml:space="preserve">PELAYA                        PELAYA                        CARRT VIA A VALLEDUPAR KM-2                                 </v>
          </cell>
        </row>
        <row r="1349">
          <cell r="A1349">
            <v>7663257</v>
          </cell>
          <cell r="B1349">
            <v>46079</v>
          </cell>
          <cell r="C1349" t="str">
            <v xml:space="preserve">MUNICIPIO DE PELAYA                  </v>
          </cell>
          <cell r="D1349" t="str">
            <v xml:space="preserve">MUNICIPIO DE PELAYA                  </v>
          </cell>
          <cell r="E1349" t="str">
            <v xml:space="preserve">PELAYA                        PELAYA                        CARRT VIA A VALLEDUPAR KM-2                                 </v>
          </cell>
        </row>
        <row r="1350">
          <cell r="A1350">
            <v>7668719</v>
          </cell>
          <cell r="B1350">
            <v>46079</v>
          </cell>
          <cell r="C1350" t="str">
            <v xml:space="preserve">MUNICIPIO DE PELAYA                  </v>
          </cell>
          <cell r="D1350" t="str">
            <v xml:space="preserve">MUNICIPIO DE PELAYA                  </v>
          </cell>
          <cell r="E1350" t="str">
            <v xml:space="preserve">PELAYA                        PELAYA                        CARRT VIA A VALLEDUPAR KM-2                                 </v>
          </cell>
        </row>
        <row r="1351">
          <cell r="A1351">
            <v>5816834</v>
          </cell>
          <cell r="B1351">
            <v>46079</v>
          </cell>
          <cell r="C1351" t="str">
            <v xml:space="preserve">MUNICIPIO DE PELAYA                  </v>
          </cell>
          <cell r="D1351" t="str">
            <v xml:space="preserve">MUNICIPIO DE PELAYA                  </v>
          </cell>
          <cell r="E1351" t="str">
            <v xml:space="preserve">PELAYA                        PELAYA                        CARRT VIA A VALLEDUPAR KM-2                                 </v>
          </cell>
        </row>
        <row r="1352">
          <cell r="A1352">
            <v>5856503</v>
          </cell>
          <cell r="B1352">
            <v>46079</v>
          </cell>
          <cell r="C1352" t="str">
            <v xml:space="preserve">MUNICIPIO DE PELAYA                  </v>
          </cell>
          <cell r="D1352" t="str">
            <v xml:space="preserve">MUNICIPIO DE PELAYA                  </v>
          </cell>
          <cell r="E1352" t="str">
            <v xml:space="preserve">PELAYA                        PELAYA                        CARRT VIA A VALLEDUPAR KM-2                                 </v>
          </cell>
        </row>
        <row r="1353">
          <cell r="A1353">
            <v>5856676</v>
          </cell>
          <cell r="B1353">
            <v>46079</v>
          </cell>
          <cell r="C1353" t="str">
            <v xml:space="preserve">MUNICIPIO DE PELAYA                  </v>
          </cell>
          <cell r="D1353" t="str">
            <v xml:space="preserve">MUNICIPIO DE PELAYA                  </v>
          </cell>
          <cell r="E1353" t="str">
            <v xml:space="preserve">PELAYA                        PELAYA                        CARRT VIA A VALLEDUPAR KM-2                                 </v>
          </cell>
        </row>
        <row r="1354">
          <cell r="A1354">
            <v>7808838</v>
          </cell>
          <cell r="B1354">
            <v>46079</v>
          </cell>
          <cell r="C1354" t="str">
            <v xml:space="preserve">MUNICIPIO DE PELAYA                  </v>
          </cell>
          <cell r="D1354" t="str">
            <v xml:space="preserve">MUNICIPIO DE PELAYA                  </v>
          </cell>
          <cell r="E1354" t="str">
            <v xml:space="preserve">PELAYA                        PELAYA                        CARRT VIA A VALLEDUPAR KM-2                                 </v>
          </cell>
        </row>
        <row r="1355">
          <cell r="A1355">
            <v>5808194</v>
          </cell>
          <cell r="B1355">
            <v>46079</v>
          </cell>
          <cell r="C1355" t="str">
            <v xml:space="preserve">HOSPITAL FRANCISCO C                 </v>
          </cell>
          <cell r="D1355" t="str">
            <v xml:space="preserve">HOSPITAL FRANCISCO C                 </v>
          </cell>
          <cell r="E1355" t="str">
            <v xml:space="preserve">PELAYA                        PELAYA                        CARRT VIA A VALLEDUPAR -2                                   </v>
          </cell>
        </row>
        <row r="1356">
          <cell r="A1356">
            <v>5808197</v>
          </cell>
          <cell r="B1356">
            <v>46079</v>
          </cell>
          <cell r="C1356" t="str">
            <v xml:space="preserve">HOSPITAL FRANCISCO C                 </v>
          </cell>
          <cell r="D1356" t="str">
            <v xml:space="preserve">HOSPITAL FRANCISCO C                 </v>
          </cell>
          <cell r="E1356" t="str">
            <v xml:space="preserve">PELAYA                        PELAYA                        CARRT VIA A VALLEDUPAR -2                                   </v>
          </cell>
        </row>
        <row r="1357">
          <cell r="A1357">
            <v>1074170</v>
          </cell>
          <cell r="B1357">
            <v>46079</v>
          </cell>
          <cell r="C1357" t="str">
            <v xml:space="preserve">MUNICIPIO DE TAMALAM                 </v>
          </cell>
          <cell r="D1357" t="str">
            <v xml:space="preserve">MUNICIPIO DE TAMALAM                 </v>
          </cell>
          <cell r="E1357" t="str">
            <v xml:space="preserve">EL MACHIN                     TAMALAMEQUE                   CL 3 CR 2-46                                                </v>
          </cell>
        </row>
        <row r="1358">
          <cell r="A1358">
            <v>5807197</v>
          </cell>
          <cell r="B1358">
            <v>46079</v>
          </cell>
          <cell r="C1358" t="str">
            <v xml:space="preserve">MUNICIPIO DE TAMALAM                 </v>
          </cell>
          <cell r="D1358" t="str">
            <v xml:space="preserve">MUNICIPIO DE TAMALAM                 </v>
          </cell>
          <cell r="E1358" t="str">
            <v xml:space="preserve">EL MACHIN                     TAMALAMEQUE                   CL 3 CR 2-46                                                </v>
          </cell>
        </row>
        <row r="1359">
          <cell r="A1359">
            <v>5807200</v>
          </cell>
          <cell r="B1359">
            <v>46079</v>
          </cell>
          <cell r="C1359" t="str">
            <v xml:space="preserve">MUNICIPIO DE TAMALAM                 </v>
          </cell>
          <cell r="D1359" t="str">
            <v xml:space="preserve">MUNICIPIO DE TAMALAM                 </v>
          </cell>
          <cell r="E1359" t="str">
            <v xml:space="preserve">EL MACHIN                     TAMALAMEQUE                   CL 3 CR 2-46                                                </v>
          </cell>
        </row>
        <row r="1360">
          <cell r="A1360">
            <v>5807201</v>
          </cell>
          <cell r="B1360">
            <v>46079</v>
          </cell>
          <cell r="C1360" t="str">
            <v xml:space="preserve">MUNICIPIO DE TAMALAM                 </v>
          </cell>
          <cell r="D1360" t="str">
            <v xml:space="preserve">MUNICIPIO DE TAMALAM                 </v>
          </cell>
          <cell r="E1360" t="str">
            <v xml:space="preserve">EL MACHIN                     TAMALAMEQUE                   CL 3 CR 2-46                                                </v>
          </cell>
        </row>
        <row r="1361">
          <cell r="A1361">
            <v>5807205</v>
          </cell>
          <cell r="B1361">
            <v>46079</v>
          </cell>
          <cell r="C1361" t="str">
            <v xml:space="preserve">MUNICIPIO DE TAMALAM                 </v>
          </cell>
          <cell r="D1361" t="str">
            <v xml:space="preserve">MUNICIPIO DE TAMALAM                 </v>
          </cell>
          <cell r="E1361" t="str">
            <v xml:space="preserve">EL MACHIN                     TAMALAMEQUE                   CL 3 CR 2-46                                                </v>
          </cell>
        </row>
        <row r="1362">
          <cell r="A1362">
            <v>5807208</v>
          </cell>
          <cell r="B1362">
            <v>46079</v>
          </cell>
          <cell r="C1362" t="str">
            <v xml:space="preserve">MUNICIPIO DE TAMALAM                 </v>
          </cell>
          <cell r="D1362" t="str">
            <v xml:space="preserve">MUNICIPIO DE TAMALAM                 </v>
          </cell>
          <cell r="E1362" t="str">
            <v xml:space="preserve">EL MACHIN                     TAMALAMEQUE                   CL 3 CR 2-46                                                </v>
          </cell>
        </row>
        <row r="1363">
          <cell r="A1363">
            <v>5807215</v>
          </cell>
          <cell r="B1363">
            <v>46079</v>
          </cell>
          <cell r="C1363" t="str">
            <v xml:space="preserve">MUNICIPIO DE TAMALAM                 </v>
          </cell>
          <cell r="D1363" t="str">
            <v xml:space="preserve">MUNICIPIO DE TAMALAM                 </v>
          </cell>
          <cell r="E1363" t="str">
            <v xml:space="preserve">EL MACHIN                     TAMALAMEQUE                   CL 3 CR 2-46                                                </v>
          </cell>
        </row>
        <row r="1364">
          <cell r="A1364">
            <v>5854266</v>
          </cell>
          <cell r="B1364">
            <v>46079</v>
          </cell>
          <cell r="C1364" t="str">
            <v xml:space="preserve">MUNICIPIO DE TAMALAM                 </v>
          </cell>
          <cell r="D1364" t="str">
            <v xml:space="preserve">MUNICIPIO DE TAMALAM                 </v>
          </cell>
          <cell r="E1364" t="str">
            <v xml:space="preserve">EL MACHIN                     TAMALAMEQUE                   CL 3 CR 2-46                                                </v>
          </cell>
        </row>
        <row r="1365">
          <cell r="A1365">
            <v>7271384</v>
          </cell>
          <cell r="B1365">
            <v>46079</v>
          </cell>
          <cell r="C1365" t="str">
            <v xml:space="preserve">MUNICIPIO DE TAMALAM                 </v>
          </cell>
          <cell r="D1365" t="str">
            <v xml:space="preserve">MUNICIPIO DE TAMALAM                 </v>
          </cell>
          <cell r="E1365" t="str">
            <v xml:space="preserve">EL MACHIN                     TAMALAMEQUE                   CL 3 CR 2-46                                                </v>
          </cell>
        </row>
        <row r="1366">
          <cell r="A1366">
            <v>7801295</v>
          </cell>
          <cell r="B1366">
            <v>46079</v>
          </cell>
          <cell r="C1366" t="str">
            <v xml:space="preserve">MUNICIPIO DE TAMALAM                 </v>
          </cell>
          <cell r="D1366" t="str">
            <v xml:space="preserve">MUNICIPIO DE TAMALAM                 </v>
          </cell>
          <cell r="E1366" t="str">
            <v xml:space="preserve">EL MACHIN                     TAMALAMEQUE                   CL 3 CR 2-46                                                </v>
          </cell>
        </row>
        <row r="1367">
          <cell r="A1367">
            <v>7881421</v>
          </cell>
          <cell r="B1367">
            <v>46079</v>
          </cell>
          <cell r="C1367" t="str">
            <v xml:space="preserve">MUNICIPIO DE TAMALAM                 </v>
          </cell>
          <cell r="D1367" t="str">
            <v xml:space="preserve">MUNICIPIO DE TAMALAM                 </v>
          </cell>
          <cell r="E1367" t="str">
            <v xml:space="preserve">EL MACHIN                     TAMALAMEQUE                   CL 3 CR 2-46                                                </v>
          </cell>
        </row>
        <row r="1368">
          <cell r="A1368">
            <v>1376441</v>
          </cell>
          <cell r="B1368">
            <v>46079</v>
          </cell>
          <cell r="C1368" t="str">
            <v xml:space="preserve">MUNICIPIO DE TAMALAM                 </v>
          </cell>
          <cell r="D1368" t="str">
            <v xml:space="preserve">MUNICIPIO DE TAMALAM                 </v>
          </cell>
          <cell r="E1368" t="str">
            <v xml:space="preserve">EL MACHIN                     TAMALAMEQUE                   CL 3 CR 2-46                                                </v>
          </cell>
        </row>
        <row r="1369">
          <cell r="A1369">
            <v>1376442</v>
          </cell>
          <cell r="B1369">
            <v>46079</v>
          </cell>
          <cell r="C1369" t="str">
            <v xml:space="preserve">MUNICIPIO DE TAMALAM                 </v>
          </cell>
          <cell r="D1369" t="str">
            <v xml:space="preserve">MUNICIPIO DE TAMALAM                 </v>
          </cell>
          <cell r="E1369" t="str">
            <v xml:space="preserve">EL MACHIN                     TAMALAMEQUE                   CL 3 CR 2-46                                                </v>
          </cell>
        </row>
        <row r="1370">
          <cell r="A1370">
            <v>5806996</v>
          </cell>
          <cell r="B1370">
            <v>46079</v>
          </cell>
          <cell r="C1370" t="str">
            <v xml:space="preserve">MUNICIPIO DE TAMALAM                 </v>
          </cell>
          <cell r="D1370" t="str">
            <v xml:space="preserve">MUNICIPIO DE TAMALAM                 </v>
          </cell>
          <cell r="E1370" t="str">
            <v xml:space="preserve">EL MACHIN                     TAMALAMEQUE                   CL 3 CR 2-46                                                </v>
          </cell>
        </row>
        <row r="1371">
          <cell r="A1371">
            <v>5807149</v>
          </cell>
          <cell r="B1371">
            <v>46079</v>
          </cell>
          <cell r="C1371" t="str">
            <v xml:space="preserve">MUNICIPIO DE TAMALAM                 </v>
          </cell>
          <cell r="D1371" t="str">
            <v xml:space="preserve">MUNICIPIO DE TAMALAM                 </v>
          </cell>
          <cell r="E1371" t="str">
            <v xml:space="preserve">EL MACHIN                     TAMALAMEQUE                   CL 3 CR 2-46                                                </v>
          </cell>
        </row>
        <row r="1372">
          <cell r="A1372">
            <v>5807203</v>
          </cell>
          <cell r="B1372">
            <v>46079</v>
          </cell>
          <cell r="C1372" t="str">
            <v xml:space="preserve">MUNICIPIO DE TAMALAM                 </v>
          </cell>
          <cell r="D1372" t="str">
            <v xml:space="preserve">MUNICIPIO DE TAMALAM                 </v>
          </cell>
          <cell r="E1372" t="str">
            <v xml:space="preserve">EL MACHIN                     TAMALAMEQUE                   CL 3 CR 2-46                                                </v>
          </cell>
        </row>
        <row r="1373">
          <cell r="A1373">
            <v>5807212</v>
          </cell>
          <cell r="B1373">
            <v>46079</v>
          </cell>
          <cell r="C1373" t="str">
            <v xml:space="preserve">MUNICIPIO DE TAMALAM                 </v>
          </cell>
          <cell r="D1373" t="str">
            <v xml:space="preserve">MUNICIPIO DE TAMALAM                 </v>
          </cell>
          <cell r="E1373" t="str">
            <v xml:space="preserve">EL MACHIN                     TAMALAMEQUE                   CL 3 CR 2-46                                                </v>
          </cell>
        </row>
        <row r="1374">
          <cell r="A1374">
            <v>5807213</v>
          </cell>
          <cell r="B1374">
            <v>46079</v>
          </cell>
          <cell r="C1374" t="str">
            <v xml:space="preserve">MUNICIPIO DE TAMALAM                 </v>
          </cell>
          <cell r="D1374" t="str">
            <v xml:space="preserve">MUNICIPIO DE TAMALAM                 </v>
          </cell>
          <cell r="E1374" t="str">
            <v xml:space="preserve">EL MACHIN                     TAMALAMEQUE                   CL 3 CR 2-46                                                </v>
          </cell>
        </row>
        <row r="1375">
          <cell r="A1375">
            <v>5807216</v>
          </cell>
          <cell r="B1375">
            <v>46079</v>
          </cell>
          <cell r="C1375" t="str">
            <v xml:space="preserve">MUNICIPIO DE TAMALAM                 </v>
          </cell>
          <cell r="D1375" t="str">
            <v xml:space="preserve">MUNICIPIO DE TAMALAM                 </v>
          </cell>
          <cell r="E1375" t="str">
            <v xml:space="preserve">EL MACHIN                     TAMALAMEQUE                   CL 3 CR 2-46                                                </v>
          </cell>
        </row>
        <row r="1376">
          <cell r="A1376">
            <v>5807217</v>
          </cell>
          <cell r="B1376">
            <v>46079</v>
          </cell>
          <cell r="C1376" t="str">
            <v xml:space="preserve">MUNICIPIO DE TAMALAM                 </v>
          </cell>
          <cell r="D1376" t="str">
            <v xml:space="preserve">MUNICIPIO DE TAMALAM                 </v>
          </cell>
          <cell r="E1376" t="str">
            <v xml:space="preserve">EL MACHIN                     TAMALAMEQUE                   CL 3 CR 2-46                                                </v>
          </cell>
        </row>
        <row r="1377">
          <cell r="A1377">
            <v>5807218</v>
          </cell>
          <cell r="B1377">
            <v>46079</v>
          </cell>
          <cell r="C1377" t="str">
            <v xml:space="preserve">MUNICIPIO DE TAMALAM                 </v>
          </cell>
          <cell r="D1377" t="str">
            <v xml:space="preserve">MUNICIPIO DE TAMALAM                 </v>
          </cell>
          <cell r="E1377" t="str">
            <v xml:space="preserve">EL MACHIN                     TAMALAMEQUE                   CL 3 CR 2-46                                                </v>
          </cell>
        </row>
        <row r="1378">
          <cell r="A1378">
            <v>5814325</v>
          </cell>
          <cell r="B1378">
            <v>46079</v>
          </cell>
          <cell r="C1378" t="str">
            <v xml:space="preserve">MUNICIPIO DE TAMALAM                 </v>
          </cell>
          <cell r="D1378" t="str">
            <v xml:space="preserve">MUNICIPIO DE TAMALAM                 </v>
          </cell>
          <cell r="E1378" t="str">
            <v xml:space="preserve">EL MACHIN                     TAMALAMEQUE                   CL 3 CR 2-46                                                </v>
          </cell>
        </row>
        <row r="1379">
          <cell r="A1379">
            <v>5814342</v>
          </cell>
          <cell r="B1379">
            <v>46079</v>
          </cell>
          <cell r="C1379" t="str">
            <v xml:space="preserve">MUNICIPIO DE TAMALAM                 </v>
          </cell>
          <cell r="D1379" t="str">
            <v xml:space="preserve">MUNICIPIO DE TAMALAM                 </v>
          </cell>
          <cell r="E1379" t="str">
            <v xml:space="preserve">EL MACHIN                     TAMALAMEQUE                   CL 3 CR 2-46                                                </v>
          </cell>
        </row>
        <row r="1380">
          <cell r="A1380">
            <v>5814344</v>
          </cell>
          <cell r="B1380">
            <v>46079</v>
          </cell>
          <cell r="C1380" t="str">
            <v xml:space="preserve">MUNICIPIO DE TAMALAM                 </v>
          </cell>
          <cell r="D1380" t="str">
            <v xml:space="preserve">MUNICIPIO DE TAMALAM                 </v>
          </cell>
          <cell r="E1380" t="str">
            <v xml:space="preserve">EL MACHIN                     TAMALAMEQUE                   CL 3 CR 2-46                                                </v>
          </cell>
        </row>
        <row r="1381">
          <cell r="A1381">
            <v>5814346</v>
          </cell>
          <cell r="B1381">
            <v>46079</v>
          </cell>
          <cell r="C1381" t="str">
            <v xml:space="preserve">MUNICIPIO DE TAMALAM                 </v>
          </cell>
          <cell r="D1381" t="str">
            <v xml:space="preserve">MUNICIPIO DE TAMALAM                 </v>
          </cell>
          <cell r="E1381" t="str">
            <v xml:space="preserve">EL MACHIN                     TAMALAMEQUE                   CL 3 CR 2-46                                                </v>
          </cell>
        </row>
        <row r="1382">
          <cell r="A1382">
            <v>5816273</v>
          </cell>
          <cell r="B1382">
            <v>46079</v>
          </cell>
          <cell r="C1382" t="str">
            <v xml:space="preserve">MUNICIPIO DE TAMALAM                 </v>
          </cell>
          <cell r="D1382" t="str">
            <v xml:space="preserve">MUNICIPIO DE TAMALAM                 </v>
          </cell>
          <cell r="E1382" t="str">
            <v xml:space="preserve">EL MACHIN                     TAMALAMEQUE                   CL 3 CR 2-46                                                </v>
          </cell>
        </row>
        <row r="1383">
          <cell r="A1383">
            <v>5854320</v>
          </cell>
          <cell r="B1383">
            <v>46079</v>
          </cell>
          <cell r="C1383" t="str">
            <v xml:space="preserve">MUNICIPIO DE TAMALAM                 </v>
          </cell>
          <cell r="D1383" t="str">
            <v xml:space="preserve">MUNICIPIO DE TAMALAM                 </v>
          </cell>
          <cell r="E1383" t="str">
            <v xml:space="preserve">EL MACHIN                     TAMALAMEQUE                   CL 3 CR 2-46                                                </v>
          </cell>
        </row>
        <row r="1384">
          <cell r="A1384">
            <v>5927424</v>
          </cell>
          <cell r="B1384">
            <v>46079</v>
          </cell>
          <cell r="C1384" t="str">
            <v xml:space="preserve">MUNICIPIO DE TAMALAM                 </v>
          </cell>
          <cell r="D1384" t="str">
            <v xml:space="preserve">MUNICIPIO DE TAMALAM                 </v>
          </cell>
          <cell r="E1384" t="str">
            <v xml:space="preserve">EL MACHIN                     TAMALAMEQUE                   CL 3 CR 2-46                                                </v>
          </cell>
        </row>
        <row r="1385">
          <cell r="A1385">
            <v>6892222</v>
          </cell>
          <cell r="B1385">
            <v>46079</v>
          </cell>
          <cell r="C1385" t="str">
            <v xml:space="preserve">MUNICIPIO DE TAMALAM                 </v>
          </cell>
          <cell r="D1385" t="str">
            <v xml:space="preserve">MUNICIPIO DE TAMALAM                 </v>
          </cell>
          <cell r="E1385" t="str">
            <v xml:space="preserve">EL MACHIN                     TAMALAMEQUE                   CL 3 CR 2-46                                                </v>
          </cell>
        </row>
        <row r="1386">
          <cell r="A1386">
            <v>6892229</v>
          </cell>
          <cell r="B1386">
            <v>46079</v>
          </cell>
          <cell r="C1386" t="str">
            <v xml:space="preserve">MUNICIPIO DE TAMALAM                 </v>
          </cell>
          <cell r="D1386" t="str">
            <v xml:space="preserve">MUNICIPIO DE TAMALAM                 </v>
          </cell>
          <cell r="E1386" t="str">
            <v xml:space="preserve">EL MACHIN                     TAMALAMEQUE                   CL 3 CR 2-46                                                </v>
          </cell>
        </row>
        <row r="1387">
          <cell r="A1387">
            <v>6892234</v>
          </cell>
          <cell r="B1387">
            <v>46079</v>
          </cell>
          <cell r="C1387" t="str">
            <v xml:space="preserve">MUNICIPIO DE TAMALAM                 </v>
          </cell>
          <cell r="D1387" t="str">
            <v xml:space="preserve">MUNICIPIO DE TAMALAM                 </v>
          </cell>
          <cell r="E1387" t="str">
            <v xml:space="preserve">EL MACHIN                     TAMALAMEQUE                   CL 3 CR 2-46                                                </v>
          </cell>
        </row>
        <row r="1388">
          <cell r="A1388">
            <v>6892242</v>
          </cell>
          <cell r="B1388">
            <v>46079</v>
          </cell>
          <cell r="C1388" t="str">
            <v xml:space="preserve">MUNICIPIO DE TAMALAM                 </v>
          </cell>
          <cell r="D1388" t="str">
            <v xml:space="preserve">MUNICIPIO DE TAMALAM                 </v>
          </cell>
          <cell r="E1388" t="str">
            <v xml:space="preserve">EL MACHIN                     TAMALAMEQUE                   CL 3 CR 2-46                                                </v>
          </cell>
        </row>
        <row r="1389">
          <cell r="A1389">
            <v>6892244</v>
          </cell>
          <cell r="B1389">
            <v>46079</v>
          </cell>
          <cell r="C1389" t="str">
            <v xml:space="preserve">MUNICIPIO DE TAMALAM                 </v>
          </cell>
          <cell r="D1389" t="str">
            <v xml:space="preserve">MUNICIPIO DE TAMALAM                 </v>
          </cell>
          <cell r="E1389" t="str">
            <v xml:space="preserve">EL MACHIN                     TAMALAMEQUE                   CL 3 CR 2-46                                                </v>
          </cell>
        </row>
        <row r="1390">
          <cell r="A1390">
            <v>6892247</v>
          </cell>
          <cell r="B1390">
            <v>46079</v>
          </cell>
          <cell r="C1390" t="str">
            <v xml:space="preserve">MUNICIPIO DE TAMALAM                 </v>
          </cell>
          <cell r="D1390" t="str">
            <v xml:space="preserve">MUNICIPIO DE TAMALAM                 </v>
          </cell>
          <cell r="E1390" t="str">
            <v xml:space="preserve">EL MACHIN                     TAMALAMEQUE                   CL 3 CR 2-46                                                </v>
          </cell>
        </row>
        <row r="1391">
          <cell r="A1391">
            <v>6892250</v>
          </cell>
          <cell r="B1391">
            <v>46079</v>
          </cell>
          <cell r="C1391" t="str">
            <v xml:space="preserve">MUNICIPIO DE TAMALAM                 </v>
          </cell>
          <cell r="D1391" t="str">
            <v xml:space="preserve">MUNICIPIO DE TAMALAM                 </v>
          </cell>
          <cell r="E1391" t="str">
            <v xml:space="preserve">EL MACHIN                     TAMALAMEQUE                   CL 3 CR 2-46                                                </v>
          </cell>
        </row>
        <row r="1392">
          <cell r="A1392">
            <v>6895135</v>
          </cell>
          <cell r="B1392">
            <v>46079</v>
          </cell>
          <cell r="C1392" t="str">
            <v xml:space="preserve">MUNICIPIO DE TAMALAM                 </v>
          </cell>
          <cell r="D1392" t="str">
            <v xml:space="preserve">MUNICIPIO DE TAMALAM                 </v>
          </cell>
          <cell r="E1392" t="str">
            <v xml:space="preserve">EL MACHIN                     TAMALAMEQUE                   CL 3 CR 2-46                                                </v>
          </cell>
        </row>
        <row r="1393">
          <cell r="A1393">
            <v>6927149</v>
          </cell>
          <cell r="B1393">
            <v>46079</v>
          </cell>
          <cell r="C1393" t="str">
            <v xml:space="preserve">MUNICIPIO DE TAMALAM                 </v>
          </cell>
          <cell r="D1393" t="str">
            <v xml:space="preserve">MUNICIPIO DE TAMALAM                 </v>
          </cell>
          <cell r="E1393" t="str">
            <v xml:space="preserve">EL MACHIN                     TAMALAMEQUE                   CL 3 CR 2-46                                                </v>
          </cell>
        </row>
        <row r="1394">
          <cell r="A1394">
            <v>6957904</v>
          </cell>
          <cell r="B1394">
            <v>46079</v>
          </cell>
          <cell r="C1394" t="str">
            <v xml:space="preserve">MUNICIPIO DE TAMALAM                 </v>
          </cell>
          <cell r="D1394" t="str">
            <v xml:space="preserve">MUNICIPIO DE TAMALAM                 </v>
          </cell>
          <cell r="E1394" t="str">
            <v xml:space="preserve">EL MACHIN                     TAMALAMEQUE                   CL 3 CR 2-46                                                </v>
          </cell>
        </row>
        <row r="1395">
          <cell r="A1395">
            <v>6961593</v>
          </cell>
          <cell r="B1395">
            <v>46079</v>
          </cell>
          <cell r="C1395" t="str">
            <v xml:space="preserve">MUNICIPIO DE TAMALAM                 </v>
          </cell>
          <cell r="D1395" t="str">
            <v xml:space="preserve">MUNICIPIO DE TAMALAM                 </v>
          </cell>
          <cell r="E1395" t="str">
            <v xml:space="preserve">EL MACHIN                     TAMALAMEQUE                   CL 3 CR 2-46                                                </v>
          </cell>
        </row>
        <row r="1396">
          <cell r="A1396">
            <v>7525719</v>
          </cell>
          <cell r="B1396">
            <v>46079</v>
          </cell>
          <cell r="C1396" t="str">
            <v xml:space="preserve">MUNICIPIO DE TAMALAM                 </v>
          </cell>
          <cell r="D1396" t="str">
            <v xml:space="preserve">MUNICIPIO DE TAMALAM                 </v>
          </cell>
          <cell r="E1396" t="str">
            <v xml:space="preserve">EL MACHIN                     TAMALAMEQUE                   CL 3 CR 2-46                                                </v>
          </cell>
        </row>
        <row r="1397">
          <cell r="A1397">
            <v>7547496</v>
          </cell>
          <cell r="B1397">
            <v>46079</v>
          </cell>
          <cell r="C1397" t="str">
            <v xml:space="preserve">MUNICIPIO DE TAMALAM                 </v>
          </cell>
          <cell r="D1397" t="str">
            <v xml:space="preserve">MUNICIPIO DE TAMALAM                 </v>
          </cell>
          <cell r="E1397" t="str">
            <v xml:space="preserve">EL MACHIN                     TAMALAMEQUE                   CL 3 CR 2-46                                                </v>
          </cell>
        </row>
        <row r="1398">
          <cell r="A1398">
            <v>5818375</v>
          </cell>
          <cell r="B1398">
            <v>46079</v>
          </cell>
          <cell r="C1398" t="str">
            <v xml:space="preserve">MUNICIPIO DE TAMALAM                 </v>
          </cell>
          <cell r="D1398" t="str">
            <v xml:space="preserve">MUNICIPIO DE TAMALAM                 </v>
          </cell>
          <cell r="E1398" t="str">
            <v xml:space="preserve">EL MACHIN                     TAMALAMEQUE                   CL 3 CR 2-46                                                </v>
          </cell>
        </row>
        <row r="1399">
          <cell r="A1399">
            <v>5820050</v>
          </cell>
          <cell r="B1399">
            <v>46079</v>
          </cell>
          <cell r="C1399" t="str">
            <v xml:space="preserve">MUNICIPIO DE TAMALAM                 </v>
          </cell>
          <cell r="D1399" t="str">
            <v xml:space="preserve">MUNICIPIO DE TAMALAM                 </v>
          </cell>
          <cell r="E1399" t="str">
            <v xml:space="preserve">EL MACHIN                     TAMALAMEQUE                   CL 3 CR 2-46                                                </v>
          </cell>
        </row>
        <row r="1400">
          <cell r="A1400">
            <v>6629705</v>
          </cell>
          <cell r="B1400">
            <v>46079</v>
          </cell>
          <cell r="C1400" t="str">
            <v xml:space="preserve">MUNICIPIO DE TAMALAM                 </v>
          </cell>
          <cell r="D1400" t="str">
            <v xml:space="preserve">MUNICIPIO DE TAMALAM                 </v>
          </cell>
          <cell r="E1400" t="str">
            <v xml:space="preserve">EL MACHIN                     TAMALAMEQUE                   CL 3 CR 2-46                                                </v>
          </cell>
        </row>
        <row r="1401">
          <cell r="A1401">
            <v>6629706</v>
          </cell>
          <cell r="B1401">
            <v>46079</v>
          </cell>
          <cell r="C1401" t="str">
            <v xml:space="preserve">MUNICIPIO DE TAMALAM                 </v>
          </cell>
          <cell r="D1401" t="str">
            <v xml:space="preserve">MUNICIPIO DE TAMALAM                 </v>
          </cell>
          <cell r="E1401" t="str">
            <v xml:space="preserve">EL MACHIN                     TAMALAMEQUE                   CL 3 CR 2-46                                                </v>
          </cell>
        </row>
        <row r="1402">
          <cell r="A1402">
            <v>6629707</v>
          </cell>
          <cell r="B1402">
            <v>46079</v>
          </cell>
          <cell r="C1402" t="str">
            <v xml:space="preserve">MUNICIPIO DE TAMALAM                 </v>
          </cell>
          <cell r="D1402" t="str">
            <v xml:space="preserve">MUNICIPIO DE TAMALAM                 </v>
          </cell>
          <cell r="E1402" t="str">
            <v xml:space="preserve">EL MACHIN                     TAMALAMEQUE                   CL 3 CR 2-46                                                </v>
          </cell>
        </row>
        <row r="1403">
          <cell r="A1403">
            <v>6629708</v>
          </cell>
          <cell r="B1403">
            <v>46079</v>
          </cell>
          <cell r="C1403" t="str">
            <v xml:space="preserve">MUNICIPIO DE TAMALAM                 </v>
          </cell>
          <cell r="D1403" t="str">
            <v xml:space="preserve">MUNICIPIO DE TAMALAM                 </v>
          </cell>
          <cell r="E1403" t="str">
            <v xml:space="preserve">EL MACHIN                     TAMALAMEQUE                   CL 3 CR 2-46                                                </v>
          </cell>
        </row>
        <row r="1404">
          <cell r="A1404">
            <v>6633024</v>
          </cell>
          <cell r="B1404">
            <v>46079</v>
          </cell>
          <cell r="C1404" t="str">
            <v xml:space="preserve">MUNICIPIO DE TAMALAM                 </v>
          </cell>
          <cell r="D1404" t="str">
            <v xml:space="preserve">MUNICIPIO DE TAMALAM                 </v>
          </cell>
          <cell r="E1404" t="str">
            <v xml:space="preserve">EL MACHIN                     TAMALAMEQUE                   CL 3 CR 2-46                                                </v>
          </cell>
        </row>
        <row r="1405">
          <cell r="A1405">
            <v>5801768</v>
          </cell>
          <cell r="B1405">
            <v>46079</v>
          </cell>
          <cell r="C1405" t="str">
            <v xml:space="preserve">PROHIDRIK SAS ESP                    </v>
          </cell>
          <cell r="D1405" t="str">
            <v xml:space="preserve">PROHIDRIK SAS ESP                    </v>
          </cell>
          <cell r="E1405" t="str">
            <v xml:space="preserve">EL CEREAL                     TAMALAMEQUE                   CL 1 11-2                                                   </v>
          </cell>
        </row>
        <row r="1406">
          <cell r="A1406">
            <v>5807210</v>
          </cell>
          <cell r="B1406">
            <v>46079</v>
          </cell>
          <cell r="C1406" t="str">
            <v xml:space="preserve">PROHIDRIK SAS ESP                    </v>
          </cell>
          <cell r="D1406" t="str">
            <v xml:space="preserve">PROHIDRIK SAS ESP                    </v>
          </cell>
          <cell r="E1406" t="str">
            <v xml:space="preserve">EL CEREAL                     TAMALAMEQUE                   CL 1 11-2                                                   </v>
          </cell>
        </row>
        <row r="1407">
          <cell r="A1407">
            <v>5807211</v>
          </cell>
          <cell r="B1407">
            <v>46079</v>
          </cell>
          <cell r="C1407" t="str">
            <v xml:space="preserve">PROHIDRIK SAS ESP                    </v>
          </cell>
          <cell r="D1407" t="str">
            <v xml:space="preserve">PROHIDRIK SAS ESP                    </v>
          </cell>
          <cell r="E1407" t="str">
            <v xml:space="preserve">EL CEREAL                     TAMALAMEQUE                   CL 1 11-2                                                   </v>
          </cell>
        </row>
        <row r="1408">
          <cell r="A1408">
            <v>5818355</v>
          </cell>
          <cell r="B1408">
            <v>46079</v>
          </cell>
          <cell r="C1408" t="str">
            <v xml:space="preserve">PROHIDRIK SAS ESP                    </v>
          </cell>
          <cell r="D1408" t="str">
            <v xml:space="preserve">PROHIDRIK SAS ESP                    </v>
          </cell>
          <cell r="E1408" t="str">
            <v xml:space="preserve">EL CEREAL                     TAMALAMEQUE                   CL 1 11-2                                                   </v>
          </cell>
        </row>
        <row r="1409">
          <cell r="A1409">
            <v>6629709</v>
          </cell>
          <cell r="B1409">
            <v>46079</v>
          </cell>
          <cell r="C1409" t="str">
            <v xml:space="preserve">PROHIDRIK SAS ESP                    </v>
          </cell>
          <cell r="D1409" t="str">
            <v xml:space="preserve">PROHIDRIK SAS ESP                    </v>
          </cell>
          <cell r="E1409" t="str">
            <v xml:space="preserve">EL CEREAL                     TAMALAMEQUE                   CL 1 11-2                                                   </v>
          </cell>
        </row>
        <row r="1410">
          <cell r="A1410">
            <v>6633005</v>
          </cell>
          <cell r="B1410">
            <v>46079</v>
          </cell>
          <cell r="C1410" t="str">
            <v xml:space="preserve">PROHIDRIK SAS ESP                    </v>
          </cell>
          <cell r="D1410" t="str">
            <v xml:space="preserve">PROHIDRIK SAS ESP                    </v>
          </cell>
          <cell r="E1410" t="str">
            <v xml:space="preserve">EL CEREAL                     TAMALAMEQUE                   CL 1 11-2                                                   </v>
          </cell>
        </row>
        <row r="1411">
          <cell r="A1411">
            <v>6633025</v>
          </cell>
          <cell r="B1411">
            <v>46079</v>
          </cell>
          <cell r="C1411" t="str">
            <v xml:space="preserve">PROHIDRIK SAS ESP                    </v>
          </cell>
          <cell r="D1411" t="str">
            <v xml:space="preserve">PROHIDRIK SAS ESP                    </v>
          </cell>
          <cell r="E1411" t="str">
            <v xml:space="preserve">EL CEREAL                     TAMALAMEQUE                   CL 1 11-2                                                   </v>
          </cell>
        </row>
        <row r="1412">
          <cell r="A1412">
            <v>5854527</v>
          </cell>
          <cell r="B1412">
            <v>46079</v>
          </cell>
          <cell r="C1412" t="str">
            <v xml:space="preserve">HOSPITAL TAMALAMEQUE                 </v>
          </cell>
          <cell r="D1412" t="str">
            <v xml:space="preserve">HOSPITAL TAMALAMEQUE                 </v>
          </cell>
          <cell r="E1412" t="str">
            <v xml:space="preserve">FUNDACION                     TAMALAMEQUE                   CL 5 6-4                                                    </v>
          </cell>
        </row>
        <row r="1413">
          <cell r="A1413">
            <v>6892239</v>
          </cell>
          <cell r="B1413">
            <v>46079</v>
          </cell>
          <cell r="C1413" t="str">
            <v xml:space="preserve">HOSPITAL TAMALAMEQUE                 </v>
          </cell>
          <cell r="D1413" t="str">
            <v xml:space="preserve">HOSPITAL TAMALAMEQUE                 </v>
          </cell>
          <cell r="E1413" t="str">
            <v xml:space="preserve">FUNDACION                     TAMALAMEQUE                   CL 5 6-4                                                    </v>
          </cell>
        </row>
        <row r="1414">
          <cell r="A1414">
            <v>5832800</v>
          </cell>
          <cell r="B1414">
            <v>46079</v>
          </cell>
          <cell r="C1414" t="str">
            <v xml:space="preserve">GIL ALEJANDRO                        </v>
          </cell>
          <cell r="D1414" t="str">
            <v xml:space="preserve">EL BALCON DE ORO HOTEL               </v>
          </cell>
          <cell r="E1414" t="str">
            <v xml:space="preserve">EL CARMEN                     CURUMANI                      TR 5 CL 10-58                                               </v>
          </cell>
        </row>
        <row r="1415">
          <cell r="A1415">
            <v>5833848</v>
          </cell>
          <cell r="B1415">
            <v>46079</v>
          </cell>
          <cell r="C1415" t="str">
            <v xml:space="preserve">AUTOSERVICIO AUTOCEN                 </v>
          </cell>
          <cell r="D1415" t="str">
            <v xml:space="preserve">AUTOSERVICIO AUTOCEN                 </v>
          </cell>
          <cell r="E1415" t="str">
            <v xml:space="preserve">CENTRO                        CURUMANI                      CL 9 14-80                                                  </v>
          </cell>
        </row>
        <row r="1416">
          <cell r="A1416">
            <v>5824725</v>
          </cell>
          <cell r="B1416">
            <v>46079</v>
          </cell>
          <cell r="C1416" t="str">
            <v xml:space="preserve">RESTAURANTE Y CAFETE                 </v>
          </cell>
          <cell r="D1416" t="str">
            <v xml:space="preserve">RESTAURANTE Y CAFETE                 </v>
          </cell>
          <cell r="E1416" t="str">
            <v xml:space="preserve">SAN VICENTE                   CURUMANI                      CARRT VIA A SAN ROQUE KM 3-56                               </v>
          </cell>
        </row>
        <row r="1417">
          <cell r="A1417">
            <v>6610604</v>
          </cell>
          <cell r="B1417">
            <v>46079</v>
          </cell>
          <cell r="C1417" t="str">
            <v xml:space="preserve">ESTACION DE SERVICIO                 </v>
          </cell>
          <cell r="D1417" t="str">
            <v xml:space="preserve">ESTACION DE SERVICIO                 </v>
          </cell>
          <cell r="E1417" t="str">
            <v xml:space="preserve">PARAISO                       CURUMANI                      CR 17 11-26                                                 </v>
          </cell>
        </row>
        <row r="1418">
          <cell r="A1418">
            <v>5853723</v>
          </cell>
          <cell r="B1418">
            <v>46079</v>
          </cell>
          <cell r="C1418" t="str">
            <v xml:space="preserve">CENTRO DE SERVICIO L                 </v>
          </cell>
          <cell r="D1418" t="str">
            <v xml:space="preserve">CENTRO DE SERVICIO L                 </v>
          </cell>
          <cell r="E1418" t="str">
            <v xml:space="preserve">EL BURRO                      CGTO EL BURRO                 CARRT VIA A PELAYA KM 1-112                                 </v>
          </cell>
        </row>
        <row r="1419">
          <cell r="A1419">
            <v>5814136</v>
          </cell>
          <cell r="B1419">
            <v>46079</v>
          </cell>
          <cell r="C1419" t="str">
            <v xml:space="preserve">COOGANASUR                           </v>
          </cell>
          <cell r="D1419" t="str">
            <v xml:space="preserve">COOGANASUR                           </v>
          </cell>
          <cell r="E1419" t="str">
            <v xml:space="preserve">CENTRO                        PAILITAS                      CR 6 5-46                                                   </v>
          </cell>
        </row>
        <row r="1420">
          <cell r="A1420">
            <v>5855861</v>
          </cell>
          <cell r="B1420">
            <v>46079</v>
          </cell>
          <cell r="C1420" t="str">
            <v xml:space="preserve">COMUNITARIOS AGRUPAD                 </v>
          </cell>
          <cell r="D1420" t="str">
            <v xml:space="preserve">COMUNITARIOS AGRUPAD                 </v>
          </cell>
          <cell r="E1420" t="str">
            <v xml:space="preserve">PANTANO DE VARGAS             LA GLORIA                     CR 6 CL 4-40                                                </v>
          </cell>
        </row>
        <row r="1421">
          <cell r="A1421">
            <v>5824724</v>
          </cell>
          <cell r="B1421">
            <v>46079</v>
          </cell>
          <cell r="C1421" t="str">
            <v xml:space="preserve">BBVA COLOMBIA SA                     </v>
          </cell>
          <cell r="D1421" t="str">
            <v xml:space="preserve">BBVA COLOMBIA SA                     </v>
          </cell>
          <cell r="E1421" t="str">
            <v xml:space="preserve">CENTRO                        CURUMANI                      CR 16 7-73                                                  </v>
          </cell>
        </row>
        <row r="1422">
          <cell r="A1422">
            <v>5349551</v>
          </cell>
          <cell r="B1422">
            <v>46079</v>
          </cell>
          <cell r="C1422" t="str">
            <v xml:space="preserve">CENTRO DE ESPECIALID                 </v>
          </cell>
          <cell r="D1422" t="str">
            <v xml:space="preserve">CENTRO DE ESPECIALID                 </v>
          </cell>
          <cell r="E1422" t="str">
            <v xml:space="preserve">ALFONSO LOPEZ                 VALLEDUPAR                    CR 16 13BBIS-7                                              </v>
          </cell>
        </row>
        <row r="1423">
          <cell r="A1423">
            <v>5352699</v>
          </cell>
          <cell r="B1423">
            <v>46079</v>
          </cell>
          <cell r="C1423" t="str">
            <v xml:space="preserve">SR STEFANY CERA COLE APREHSI GROUP   </v>
          </cell>
          <cell r="D1423" t="str">
            <v xml:space="preserve">SR STEFANY CERA COLE APREHSI GROUP   </v>
          </cell>
          <cell r="E1423" t="str">
            <v xml:space="preserve">LAS DELICIAS                  VALLEDUPAR                    TR 18B 20-32                                                </v>
          </cell>
        </row>
        <row r="1424">
          <cell r="A1424">
            <v>1071886</v>
          </cell>
          <cell r="B1424">
            <v>46079</v>
          </cell>
          <cell r="C1424" t="str">
            <v xml:space="preserve">SR STEFANY CERA COLE APREHSI GROUP   </v>
          </cell>
          <cell r="D1424" t="str">
            <v xml:space="preserve">SR STEFANY CERA COLE APREHSI GROUP   </v>
          </cell>
          <cell r="E1424" t="str">
            <v xml:space="preserve">LAS DELICIAS                  VALLEDUPAR                    TR 18B 20-32                                                </v>
          </cell>
        </row>
        <row r="1425">
          <cell r="A1425">
            <v>7286146</v>
          </cell>
          <cell r="B1425">
            <v>46079</v>
          </cell>
          <cell r="C1425" t="str">
            <v xml:space="preserve">EPS SANITAS CC ORBE                  </v>
          </cell>
          <cell r="D1425" t="str">
            <v>SRES CENTRO MEDICO C CENTRO MEDICO CO</v>
          </cell>
          <cell r="E1425" t="str">
            <v xml:space="preserve">LAS FLORES                    VALLEDUPAR                    CL 16 19D-28 P  1                                           </v>
          </cell>
        </row>
        <row r="1426">
          <cell r="A1426">
            <v>7286144</v>
          </cell>
          <cell r="B1426">
            <v>46079</v>
          </cell>
          <cell r="C1426" t="str">
            <v xml:space="preserve">EPS SANITAS CC ORBE                  </v>
          </cell>
          <cell r="D1426" t="str">
            <v>SRES CENTRO MEDICO C CENTRO MEDICO CO</v>
          </cell>
          <cell r="E1426" t="str">
            <v xml:space="preserve">LAS FLORES                    VALLEDUPAR                    CL 16 19D-28 P  1                                           </v>
          </cell>
        </row>
        <row r="1427">
          <cell r="A1427">
            <v>1027809</v>
          </cell>
          <cell r="B1427">
            <v>46079</v>
          </cell>
          <cell r="C1427" t="str">
            <v xml:space="preserve">EPS SANITAS CC ORBE                  </v>
          </cell>
          <cell r="D1427" t="str">
            <v>SRES CENTRO MEDICO C CENTRO MEDICO CO</v>
          </cell>
          <cell r="E1427" t="str">
            <v xml:space="preserve">LAS FLORES                    VALLEDUPAR                    CL 16 19D-28 P  1                                           </v>
          </cell>
        </row>
        <row r="1428">
          <cell r="A1428">
            <v>7922078</v>
          </cell>
          <cell r="B1428">
            <v>46079</v>
          </cell>
          <cell r="C1428" t="str">
            <v xml:space="preserve">PROPIEDAD HORIZONTAL                 </v>
          </cell>
          <cell r="D1428" t="str">
            <v xml:space="preserve">PROPIEDAD HORIZONTAL                 </v>
          </cell>
          <cell r="E1428" t="str">
            <v xml:space="preserve">LAS FLORES                    VALLEDUPAR                    CL 16 19D-28 ARCO   01                                      </v>
          </cell>
        </row>
        <row r="1429">
          <cell r="A1429">
            <v>1018404</v>
          </cell>
          <cell r="B1429">
            <v>46079</v>
          </cell>
          <cell r="C1429" t="str">
            <v xml:space="preserve">UNIDAD DE TRATAMIENT                 </v>
          </cell>
          <cell r="D1429" t="str">
            <v xml:space="preserve">UNIDAD DE TRATAMIENT                 </v>
          </cell>
          <cell r="E1429" t="str">
            <v xml:space="preserve">LAS FLORES                    VALLEDUPAR                    CL 16 19D-28                                                </v>
          </cell>
        </row>
        <row r="1430">
          <cell r="A1430">
            <v>5819247</v>
          </cell>
          <cell r="B1430">
            <v>46079</v>
          </cell>
          <cell r="C1430" t="str">
            <v xml:space="preserve">GRUPO AGROINDUSTRIAL                 </v>
          </cell>
          <cell r="D1430" t="str">
            <v xml:space="preserve">GRUPO AGROINDUSTRIAL                 </v>
          </cell>
          <cell r="E1430" t="str">
            <v xml:space="preserve">LA GLORIA                     LA GLORIA                     CARRT VIA A LA MATA KM 16-200                               </v>
          </cell>
        </row>
        <row r="1431">
          <cell r="A1431">
            <v>7605339</v>
          </cell>
          <cell r="B1431">
            <v>46079</v>
          </cell>
          <cell r="C1431" t="str">
            <v xml:space="preserve">GRUPO AGROINDUSTRIAL                 </v>
          </cell>
          <cell r="D1431" t="str">
            <v xml:space="preserve">GRUPO AGROINDUSTRIAL                 </v>
          </cell>
          <cell r="E1431" t="str">
            <v xml:space="preserve">LA GLORIA                     LA GLORIA                     CARRT VIA A LA MATA KM 16-200                               </v>
          </cell>
        </row>
        <row r="1432">
          <cell r="A1432">
            <v>5816517</v>
          </cell>
          <cell r="B1432">
            <v>46079</v>
          </cell>
          <cell r="C1432" t="str">
            <v xml:space="preserve">GRUPO AGROINDUSTRIAL                 </v>
          </cell>
          <cell r="D1432" t="str">
            <v xml:space="preserve">GRUPO AGROINDUSTRIAL                 </v>
          </cell>
          <cell r="E1432" t="str">
            <v xml:space="preserve">LA GLORIA                     LA GLORIA                     CARRT VIA A LA MATA KM 16-200                               </v>
          </cell>
        </row>
        <row r="1433">
          <cell r="A1433">
            <v>6225080</v>
          </cell>
          <cell r="B1433">
            <v>46079</v>
          </cell>
          <cell r="C1433" t="str">
            <v xml:space="preserve">GRUPO AGROINDUSTRIAL                 </v>
          </cell>
          <cell r="D1433" t="str">
            <v xml:space="preserve">GRUPO AGROINDUSTRIAL                 </v>
          </cell>
          <cell r="E1433" t="str">
            <v xml:space="preserve">LA GLORIA                     LA GLORIA                     CARRT VIA A LA MATA KM 16-200                               </v>
          </cell>
        </row>
        <row r="1434">
          <cell r="A1434">
            <v>7645924</v>
          </cell>
          <cell r="B1434">
            <v>46079</v>
          </cell>
          <cell r="C1434" t="str">
            <v xml:space="preserve">GRUPO AGROINDUSTRIAL                 </v>
          </cell>
          <cell r="D1434" t="str">
            <v xml:space="preserve">GRUPO AGROINDUSTRIAL                 </v>
          </cell>
          <cell r="E1434" t="str">
            <v xml:space="preserve">LA GLORIA                     LA GLORIA                     CARRT VIA A LA MATA KM 16-200                               </v>
          </cell>
        </row>
        <row r="1435">
          <cell r="A1435">
            <v>7979267</v>
          </cell>
          <cell r="B1435">
            <v>46079</v>
          </cell>
          <cell r="C1435" t="str">
            <v xml:space="preserve">CARLOS MURGAS GUERRE                 </v>
          </cell>
          <cell r="D1435" t="str">
            <v xml:space="preserve">CARLOS MURGAS GUERRE                 </v>
          </cell>
          <cell r="E1435" t="str">
            <v xml:space="preserve">EL PRADO                      BARRANQUILLA                  CR 58 64-82                                                 </v>
          </cell>
        </row>
        <row r="1436">
          <cell r="A1436">
            <v>5351142</v>
          </cell>
          <cell r="B1436">
            <v>46079</v>
          </cell>
          <cell r="C1436" t="str">
            <v xml:space="preserve">MARFIL IMPRESOS Y PA                 </v>
          </cell>
          <cell r="D1436" t="str">
            <v xml:space="preserve">MARFIL IMPRESOS Y PA                 </v>
          </cell>
          <cell r="E1436" t="str">
            <v xml:space="preserve">UNIVERSAL                     BARRANQUILLA                  CL 30 1-245 BDGA 1ECO                                       </v>
          </cell>
        </row>
        <row r="1437">
          <cell r="A1437">
            <v>5829275</v>
          </cell>
          <cell r="B1437">
            <v>46079</v>
          </cell>
          <cell r="C1437" t="str">
            <v xml:space="preserve">AGROSAVIA                            </v>
          </cell>
          <cell r="D1437" t="str">
            <v>LA CORPORACION COLOM DE INVESTIGACION</v>
          </cell>
          <cell r="E1437" t="str">
            <v xml:space="preserve">SAN RAMON                     AGUSTIN CODAZZI               CARRT VIA A BECERRIL KM 1-304                               </v>
          </cell>
        </row>
        <row r="1438">
          <cell r="A1438">
            <v>7988077</v>
          </cell>
          <cell r="B1438">
            <v>46079</v>
          </cell>
          <cell r="C1438" t="str">
            <v xml:space="preserve">AGROSAVIA                            </v>
          </cell>
          <cell r="D1438" t="str">
            <v>LA CORPORACION COLOM DE INVESTIGACION</v>
          </cell>
          <cell r="E1438" t="str">
            <v xml:space="preserve">SAN RAMON                     AGUSTIN CODAZZI               CARRT VIA A BECERRIL KM 1-304                               </v>
          </cell>
        </row>
        <row r="1439">
          <cell r="A1439">
            <v>5829276</v>
          </cell>
          <cell r="B1439">
            <v>46079</v>
          </cell>
          <cell r="C1439" t="str">
            <v xml:space="preserve">AGROSAVIA                            </v>
          </cell>
          <cell r="D1439" t="str">
            <v>LA CORPORACION COLOM DE INVESTIGACION</v>
          </cell>
          <cell r="E1439" t="str">
            <v xml:space="preserve">SAN RAMON                     AGUSTIN CODAZZI               CARRT VIA A BECERRIL KM 1-304                               </v>
          </cell>
        </row>
        <row r="1440">
          <cell r="A1440">
            <v>5829274</v>
          </cell>
          <cell r="B1440">
            <v>46079</v>
          </cell>
          <cell r="C1440" t="str">
            <v xml:space="preserve">AGROSAVIA                            </v>
          </cell>
          <cell r="D1440" t="str">
            <v>LA CORPORACION COLOM DE INVESTIGACION</v>
          </cell>
          <cell r="E1440" t="str">
            <v xml:space="preserve">SAN RAMON                     AGUSTIN CODAZZI               CARRT VIA A BECERRIL KM 1-304                               </v>
          </cell>
        </row>
        <row r="1441">
          <cell r="A1441">
            <v>6826113</v>
          </cell>
          <cell r="B1441">
            <v>46079</v>
          </cell>
          <cell r="C1441" t="str">
            <v>RAMA JUDICIAL DIR SE ADMINISTRACION J</v>
          </cell>
          <cell r="D1441" t="str">
            <v>DIRECCION SECCIONAL JUDICIAL DEL MAGD</v>
          </cell>
          <cell r="E1441" t="str">
            <v xml:space="preserve">EL CENTRO                     SANTA MARTA                   CR 2 CL 19-10                                               </v>
          </cell>
        </row>
        <row r="1442">
          <cell r="A1442">
            <v>6702559</v>
          </cell>
          <cell r="B1442">
            <v>46079</v>
          </cell>
          <cell r="C1442" t="str">
            <v>RAMA JUDICIAL DIR SE ADMINISTRACION J</v>
          </cell>
          <cell r="D1442" t="str">
            <v>DIRECCION SECCIONAL JUDICIAL DEL MAGD</v>
          </cell>
          <cell r="E1442" t="str">
            <v xml:space="preserve">EL CENTRO                     SANTA MARTA                   CR 2 CL 19-10                                               </v>
          </cell>
        </row>
        <row r="1443">
          <cell r="A1443">
            <v>5859365</v>
          </cell>
          <cell r="B1443">
            <v>46079</v>
          </cell>
          <cell r="C1443" t="str">
            <v>RAMA JUDICIAL DIR SE ADMINISTRACION J</v>
          </cell>
          <cell r="D1443" t="str">
            <v>DIRECCION SECCIONAL JUDICIAL DEL MAGD</v>
          </cell>
          <cell r="E1443" t="str">
            <v xml:space="preserve">EL CENTRO                     SANTA MARTA                   CR 2 CL 19-10                                               </v>
          </cell>
        </row>
        <row r="1444">
          <cell r="A1444">
            <v>5808671</v>
          </cell>
          <cell r="B1444">
            <v>46079</v>
          </cell>
          <cell r="C1444" t="str">
            <v>RAMA JUDICIAL DIR SE ADMINISTRACION J</v>
          </cell>
          <cell r="D1444" t="str">
            <v>DIRECCION SECCIONAL JUDICIAL DEL MAGD</v>
          </cell>
          <cell r="E1444" t="str">
            <v xml:space="preserve">EL CENTRO                     SANTA MARTA                   CR 2 CL 19-10                                               </v>
          </cell>
        </row>
        <row r="1445">
          <cell r="A1445">
            <v>5860419</v>
          </cell>
          <cell r="B1445">
            <v>46079</v>
          </cell>
          <cell r="C1445" t="str">
            <v xml:space="preserve">INSTITUTO COLOMBIANO                 </v>
          </cell>
          <cell r="D1445" t="str">
            <v xml:space="preserve">INSTITUTO COLOMBIANO                 </v>
          </cell>
          <cell r="E1445" t="str">
            <v xml:space="preserve">PUEBLO NUEVO                  EL BANCO                      CL 7 18-203                                                 </v>
          </cell>
        </row>
        <row r="1446">
          <cell r="A1446">
            <v>7523001</v>
          </cell>
          <cell r="B1446">
            <v>46079</v>
          </cell>
          <cell r="C1446" t="str">
            <v xml:space="preserve">INSTITUTO NACIONAL D                 </v>
          </cell>
          <cell r="D1446" t="str">
            <v xml:space="preserve">INSTITUTO NACIONAL D                 </v>
          </cell>
          <cell r="E1446" t="str">
            <v xml:space="preserve">LOPERENA                      VALLEDUPAR                    CL 16A 12-89                                                </v>
          </cell>
        </row>
        <row r="1447">
          <cell r="A1447">
            <v>1413166</v>
          </cell>
          <cell r="B1447">
            <v>46079</v>
          </cell>
          <cell r="C1447" t="str">
            <v xml:space="preserve">SR MUNICIPIO DE VALL                 </v>
          </cell>
          <cell r="D1447" t="str">
            <v xml:space="preserve">SR MUNICIPIO DE VALLEDUPAR           </v>
          </cell>
          <cell r="E1447" t="str">
            <v xml:space="preserve">CENTRO                        VALLEDUPAR                    CR 5 15-65                                                  </v>
          </cell>
        </row>
        <row r="1448">
          <cell r="A1448">
            <v>5357495</v>
          </cell>
          <cell r="B1448">
            <v>46079</v>
          </cell>
          <cell r="C1448" t="str">
            <v xml:space="preserve">SR MUNICIPIO DE VALL                 </v>
          </cell>
          <cell r="D1448" t="str">
            <v xml:space="preserve">SR MUNICIPIO DE VALLEDUPAR           </v>
          </cell>
          <cell r="E1448" t="str">
            <v xml:space="preserve">CENTRO                        VALLEDUPAR                    CR 5 15-65                                                  </v>
          </cell>
        </row>
        <row r="1449">
          <cell r="A1449">
            <v>5358999</v>
          </cell>
          <cell r="B1449">
            <v>46079</v>
          </cell>
          <cell r="C1449" t="str">
            <v xml:space="preserve">SR MUNICIPIO DE VALL                 </v>
          </cell>
          <cell r="D1449" t="str">
            <v xml:space="preserve">SR MUNICIPIO DE VALLEDUPAR           </v>
          </cell>
          <cell r="E1449" t="str">
            <v xml:space="preserve">CENTRO                        VALLEDUPAR                    CR 5 15-65                                                  </v>
          </cell>
        </row>
        <row r="1450">
          <cell r="A1450">
            <v>5359176</v>
          </cell>
          <cell r="B1450">
            <v>46079</v>
          </cell>
          <cell r="C1450" t="str">
            <v xml:space="preserve">SR MUNICIPIO DE VALL                 </v>
          </cell>
          <cell r="D1450" t="str">
            <v xml:space="preserve">SR MUNICIPIO DE VALLEDUPAR           </v>
          </cell>
          <cell r="E1450" t="str">
            <v xml:space="preserve">CENTRO                        VALLEDUPAR                    CR 5 15-65                                                  </v>
          </cell>
        </row>
        <row r="1451">
          <cell r="A1451">
            <v>5359669</v>
          </cell>
          <cell r="B1451">
            <v>46079</v>
          </cell>
          <cell r="C1451" t="str">
            <v xml:space="preserve">SR MUNICIPIO DE VALL                 </v>
          </cell>
          <cell r="D1451" t="str">
            <v xml:space="preserve">SR MUNICIPIO DE VALLEDUPAR           </v>
          </cell>
          <cell r="E1451" t="str">
            <v xml:space="preserve">CENTRO                        VALLEDUPAR                    CR 5 15-65                                                  </v>
          </cell>
        </row>
        <row r="1452">
          <cell r="A1452">
            <v>5360243</v>
          </cell>
          <cell r="B1452">
            <v>46079</v>
          </cell>
          <cell r="C1452" t="str">
            <v xml:space="preserve">SR MUNICIPIO DE VALL                 </v>
          </cell>
          <cell r="D1452" t="str">
            <v xml:space="preserve">SR MUNICIPIO DE VALLEDUPAR           </v>
          </cell>
          <cell r="E1452" t="str">
            <v xml:space="preserve">CENTRO                        VALLEDUPAR                    CR 5 15-65                                                  </v>
          </cell>
        </row>
        <row r="1453">
          <cell r="A1453">
            <v>5360245</v>
          </cell>
          <cell r="B1453">
            <v>46079</v>
          </cell>
          <cell r="C1453" t="str">
            <v xml:space="preserve">SR MUNICIPIO DE VALL                 </v>
          </cell>
          <cell r="D1453" t="str">
            <v xml:space="preserve">SR MUNICIPIO DE VALLEDUPAR           </v>
          </cell>
          <cell r="E1453" t="str">
            <v xml:space="preserve">CENTRO                        VALLEDUPAR                    CR 5 15-65                                                  </v>
          </cell>
        </row>
        <row r="1454">
          <cell r="A1454">
            <v>5361891</v>
          </cell>
          <cell r="B1454">
            <v>46079</v>
          </cell>
          <cell r="C1454" t="str">
            <v xml:space="preserve">SR MUNICIPIO DE VALL                 </v>
          </cell>
          <cell r="D1454" t="str">
            <v xml:space="preserve">SR MUNICIPIO DE VALLEDUPAR           </v>
          </cell>
          <cell r="E1454" t="str">
            <v xml:space="preserve">CENTRO                        VALLEDUPAR                    CR 5 15-65                                                  </v>
          </cell>
        </row>
        <row r="1455">
          <cell r="A1455">
            <v>5361969</v>
          </cell>
          <cell r="B1455">
            <v>46079</v>
          </cell>
          <cell r="C1455" t="str">
            <v xml:space="preserve">SR MUNICIPIO DE VALL                 </v>
          </cell>
          <cell r="D1455" t="str">
            <v xml:space="preserve">SR MUNICIPIO DE VALLEDUPAR           </v>
          </cell>
          <cell r="E1455" t="str">
            <v xml:space="preserve">CENTRO                        VALLEDUPAR                    CR 5 15-65                                                  </v>
          </cell>
        </row>
        <row r="1456">
          <cell r="A1456">
            <v>6238148</v>
          </cell>
          <cell r="B1456">
            <v>46079</v>
          </cell>
          <cell r="C1456" t="str">
            <v xml:space="preserve">SR MUNICIPIO DE VALL                 </v>
          </cell>
          <cell r="D1456" t="str">
            <v xml:space="preserve">SR MUNICIPIO DE VALLEDUPAR           </v>
          </cell>
          <cell r="E1456" t="str">
            <v xml:space="preserve">CENTRO                        VALLEDUPAR                    CR 5 15-65                                                  </v>
          </cell>
        </row>
        <row r="1457">
          <cell r="A1457">
            <v>6634302</v>
          </cell>
          <cell r="B1457">
            <v>46079</v>
          </cell>
          <cell r="C1457" t="str">
            <v xml:space="preserve">SR MUNICIPIO DE VALL                 </v>
          </cell>
          <cell r="D1457" t="str">
            <v xml:space="preserve">SR MUNICIPIO DE VALLEDUPAR           </v>
          </cell>
          <cell r="E1457" t="str">
            <v xml:space="preserve">CENTRO                        VALLEDUPAR                    CR 5 15-65                                                  </v>
          </cell>
        </row>
        <row r="1458">
          <cell r="A1458">
            <v>6634330</v>
          </cell>
          <cell r="B1458">
            <v>46079</v>
          </cell>
          <cell r="C1458" t="str">
            <v xml:space="preserve">SR MUNICIPIO DE VALL                 </v>
          </cell>
          <cell r="D1458" t="str">
            <v xml:space="preserve">SR MUNICIPIO DE VALLEDUPAR           </v>
          </cell>
          <cell r="E1458" t="str">
            <v xml:space="preserve">CENTRO                        VALLEDUPAR                    CR 5 15-65                                                  </v>
          </cell>
        </row>
        <row r="1459">
          <cell r="A1459">
            <v>6692348</v>
          </cell>
          <cell r="B1459">
            <v>46079</v>
          </cell>
          <cell r="C1459" t="str">
            <v xml:space="preserve">SR MUNICIPIO DE VALL                 </v>
          </cell>
          <cell r="D1459" t="str">
            <v xml:space="preserve">SR MUNICIPIO DE VALLEDUPAR           </v>
          </cell>
          <cell r="E1459" t="str">
            <v xml:space="preserve">CENTRO                        VALLEDUPAR                    CR 5 15-65                                                  </v>
          </cell>
        </row>
        <row r="1460">
          <cell r="A1460">
            <v>6805870</v>
          </cell>
          <cell r="B1460">
            <v>46079</v>
          </cell>
          <cell r="C1460" t="str">
            <v xml:space="preserve">SR MUNICIPIO DE VALL                 </v>
          </cell>
          <cell r="D1460" t="str">
            <v xml:space="preserve">SR MUNICIPIO DE VALLEDUPAR           </v>
          </cell>
          <cell r="E1460" t="str">
            <v xml:space="preserve">CENTRO                        VALLEDUPAR                    CR 5 15-65                                                  </v>
          </cell>
        </row>
        <row r="1461">
          <cell r="A1461">
            <v>6852037</v>
          </cell>
          <cell r="B1461">
            <v>46079</v>
          </cell>
          <cell r="C1461" t="str">
            <v xml:space="preserve">SR MUNICIPIO DE VALL                 </v>
          </cell>
          <cell r="D1461" t="str">
            <v xml:space="preserve">SR MUNICIPIO DE VALLEDUPAR           </v>
          </cell>
          <cell r="E1461" t="str">
            <v xml:space="preserve">CENTRO                        VALLEDUPAR                    CR 5 15-65                                                  </v>
          </cell>
        </row>
        <row r="1462">
          <cell r="A1462">
            <v>6852039</v>
          </cell>
          <cell r="B1462">
            <v>46079</v>
          </cell>
          <cell r="C1462" t="str">
            <v xml:space="preserve">SR MUNICIPIO DE VALL                 </v>
          </cell>
          <cell r="D1462" t="str">
            <v xml:space="preserve">SR MUNICIPIO DE VALLEDUPAR           </v>
          </cell>
          <cell r="E1462" t="str">
            <v xml:space="preserve">CENTRO                        VALLEDUPAR                    CR 5 15-65                                                  </v>
          </cell>
        </row>
        <row r="1463">
          <cell r="A1463">
            <v>6854356</v>
          </cell>
          <cell r="B1463">
            <v>46079</v>
          </cell>
          <cell r="C1463" t="str">
            <v xml:space="preserve">SR MUNICIPIO DE VALL                 </v>
          </cell>
          <cell r="D1463" t="str">
            <v xml:space="preserve">SR MUNICIPIO DE VALLEDUPAR           </v>
          </cell>
          <cell r="E1463" t="str">
            <v xml:space="preserve">CENTRO                        VALLEDUPAR                    CR 5 15-65                                                  </v>
          </cell>
        </row>
        <row r="1464">
          <cell r="A1464">
            <v>6863341</v>
          </cell>
          <cell r="B1464">
            <v>46079</v>
          </cell>
          <cell r="C1464" t="str">
            <v xml:space="preserve">SR MUNICIPIO DE VALL                 </v>
          </cell>
          <cell r="D1464" t="str">
            <v xml:space="preserve">SR MUNICIPIO DE VALLEDUPAR           </v>
          </cell>
          <cell r="E1464" t="str">
            <v xml:space="preserve">CENTRO                        VALLEDUPAR                    CR 5 15-65                                                  </v>
          </cell>
        </row>
        <row r="1465">
          <cell r="A1465">
            <v>7528477</v>
          </cell>
          <cell r="B1465">
            <v>46079</v>
          </cell>
          <cell r="C1465" t="str">
            <v xml:space="preserve">SR MUNICIPIO DE VALL                 </v>
          </cell>
          <cell r="D1465" t="str">
            <v xml:space="preserve">SR MUNICIPIO DE VALLEDUPAR           </v>
          </cell>
          <cell r="E1465" t="str">
            <v xml:space="preserve">CENTRO                        VALLEDUPAR                    CR 5 15-65                                                  </v>
          </cell>
        </row>
        <row r="1466">
          <cell r="A1466">
            <v>7652240</v>
          </cell>
          <cell r="B1466">
            <v>46079</v>
          </cell>
          <cell r="C1466" t="str">
            <v xml:space="preserve">SR MUNICIPIO DE VALL                 </v>
          </cell>
          <cell r="D1466" t="str">
            <v xml:space="preserve">SR MUNICIPIO DE VALLEDUPAR           </v>
          </cell>
          <cell r="E1466" t="str">
            <v xml:space="preserve">CENTRO                        VALLEDUPAR                    CR 5 15-65                                                  </v>
          </cell>
        </row>
        <row r="1467">
          <cell r="A1467">
            <v>7807512</v>
          </cell>
          <cell r="B1467">
            <v>46079</v>
          </cell>
          <cell r="C1467" t="str">
            <v xml:space="preserve">SR MUNICIPIO DE VALL                 </v>
          </cell>
          <cell r="D1467" t="str">
            <v xml:space="preserve">SR MUNICIPIO DE VALLEDUPAR           </v>
          </cell>
          <cell r="E1467" t="str">
            <v xml:space="preserve">CENTRO                        VALLEDUPAR                    CR 5 15-65                                                  </v>
          </cell>
        </row>
        <row r="1468">
          <cell r="A1468">
            <v>1021190</v>
          </cell>
          <cell r="B1468">
            <v>46079</v>
          </cell>
          <cell r="C1468" t="str">
            <v xml:space="preserve">SR MUNICIPIO DE VALL                 </v>
          </cell>
          <cell r="D1468" t="str">
            <v xml:space="preserve">SR MUNICIPIO DE VALL                 </v>
          </cell>
          <cell r="E1468" t="str">
            <v xml:space="preserve">CENTRO                        VALLEDUPAR                    CR 5 15-65                                                  </v>
          </cell>
        </row>
        <row r="1469">
          <cell r="A1469">
            <v>1021428</v>
          </cell>
          <cell r="B1469">
            <v>46079</v>
          </cell>
          <cell r="C1469" t="str">
            <v xml:space="preserve">SR MUNICIPIO DE VALL                 </v>
          </cell>
          <cell r="D1469" t="str">
            <v xml:space="preserve">SR MUNICIPIO DE VALL                 </v>
          </cell>
          <cell r="E1469" t="str">
            <v xml:space="preserve">CENTRO                        VALLEDUPAR                    CR 5 15-65                                                  </v>
          </cell>
        </row>
        <row r="1470">
          <cell r="A1470">
            <v>1021452</v>
          </cell>
          <cell r="B1470">
            <v>46079</v>
          </cell>
          <cell r="C1470" t="str">
            <v xml:space="preserve">SR MUNICIPIO DE VALL                 </v>
          </cell>
          <cell r="D1470" t="str">
            <v xml:space="preserve">SR MUNICIPIO DE VALL                 </v>
          </cell>
          <cell r="E1470" t="str">
            <v xml:space="preserve">CENTRO                        VALLEDUPAR                    CR 5 15-65                                                  </v>
          </cell>
        </row>
        <row r="1471">
          <cell r="A1471">
            <v>1075335</v>
          </cell>
          <cell r="B1471">
            <v>46079</v>
          </cell>
          <cell r="C1471" t="str">
            <v xml:space="preserve">SR MUNICIPIO DE VALL                 </v>
          </cell>
          <cell r="D1471" t="str">
            <v xml:space="preserve">SR MUNICIPIO DE VALL                 </v>
          </cell>
          <cell r="E1471" t="str">
            <v xml:space="preserve">CENTRO                        VALLEDUPAR                    CR 5 15-65                                                  </v>
          </cell>
        </row>
        <row r="1472">
          <cell r="A1472">
            <v>1340474</v>
          </cell>
          <cell r="B1472">
            <v>46079</v>
          </cell>
          <cell r="C1472" t="str">
            <v xml:space="preserve">SR MUNICIPIO DE VALL                 </v>
          </cell>
          <cell r="D1472" t="str">
            <v xml:space="preserve">SR MUNICIPIO DE VALL                 </v>
          </cell>
          <cell r="E1472" t="str">
            <v xml:space="preserve">CENTRO                        VALLEDUPAR                    CR 5 15-65                                                  </v>
          </cell>
        </row>
        <row r="1473">
          <cell r="A1473">
            <v>1365050</v>
          </cell>
          <cell r="B1473">
            <v>46079</v>
          </cell>
          <cell r="C1473" t="str">
            <v xml:space="preserve">SR MUNICIPIO DE VALL                 </v>
          </cell>
          <cell r="D1473" t="str">
            <v xml:space="preserve">SR MUNICIPIO DE VALL                 </v>
          </cell>
          <cell r="E1473" t="str">
            <v xml:space="preserve">CENTRO                        VALLEDUPAR                    CR 5 15-65                                                  </v>
          </cell>
        </row>
        <row r="1474">
          <cell r="A1474">
            <v>1365662</v>
          </cell>
          <cell r="B1474">
            <v>46079</v>
          </cell>
          <cell r="C1474" t="str">
            <v xml:space="preserve">SR MUNICIPIO DE VALL                 </v>
          </cell>
          <cell r="D1474" t="str">
            <v xml:space="preserve">SR MUNICIPIO DE VALL                 </v>
          </cell>
          <cell r="E1474" t="str">
            <v xml:space="preserve">CENTRO                        VALLEDUPAR                    CR 5 15-65                                                  </v>
          </cell>
        </row>
        <row r="1475">
          <cell r="A1475">
            <v>5300003</v>
          </cell>
          <cell r="B1475">
            <v>46079</v>
          </cell>
          <cell r="C1475" t="str">
            <v xml:space="preserve">SR MUNICIPIO DE VALL                 </v>
          </cell>
          <cell r="D1475" t="str">
            <v xml:space="preserve">SR MUNICIPIO DE VALL                 </v>
          </cell>
          <cell r="E1475" t="str">
            <v xml:space="preserve">CENTRO                        VALLEDUPAR                    CR 5 15-65                                                  </v>
          </cell>
        </row>
        <row r="1476">
          <cell r="A1476">
            <v>5300004</v>
          </cell>
          <cell r="B1476">
            <v>46079</v>
          </cell>
          <cell r="C1476" t="str">
            <v xml:space="preserve">SR MUNICIPIO DE VALL                 </v>
          </cell>
          <cell r="D1476" t="str">
            <v xml:space="preserve">SR MUNICIPIO DE VALL                 </v>
          </cell>
          <cell r="E1476" t="str">
            <v xml:space="preserve">CENTRO                        VALLEDUPAR                    CR 5 15-65                                                  </v>
          </cell>
        </row>
        <row r="1477">
          <cell r="A1477">
            <v>5300011</v>
          </cell>
          <cell r="B1477">
            <v>46079</v>
          </cell>
          <cell r="C1477" t="str">
            <v xml:space="preserve">SR MUNICIPIO DE VALL                 </v>
          </cell>
          <cell r="D1477" t="str">
            <v xml:space="preserve">SR MUNICIPIO DE VALL                 </v>
          </cell>
          <cell r="E1477" t="str">
            <v xml:space="preserve">CENTRO                        VALLEDUPAR                    CR 5 15-65                                                  </v>
          </cell>
        </row>
        <row r="1478">
          <cell r="A1478">
            <v>5300014</v>
          </cell>
          <cell r="B1478">
            <v>46079</v>
          </cell>
          <cell r="C1478" t="str">
            <v xml:space="preserve">SR MUNICIPIO DE VALL                 </v>
          </cell>
          <cell r="D1478" t="str">
            <v xml:space="preserve">SR MUNICIPIO DE VALL                 </v>
          </cell>
          <cell r="E1478" t="str">
            <v xml:space="preserve">CENTRO                        VALLEDUPAR                    CR 5 15-65                                                  </v>
          </cell>
        </row>
        <row r="1479">
          <cell r="A1479">
            <v>5300015</v>
          </cell>
          <cell r="B1479">
            <v>46079</v>
          </cell>
          <cell r="C1479" t="str">
            <v xml:space="preserve">SR MUNICIPIO DE VALL                 </v>
          </cell>
          <cell r="D1479" t="str">
            <v xml:space="preserve">SR MUNICIPIO DE VALL                 </v>
          </cell>
          <cell r="E1479" t="str">
            <v xml:space="preserve">CENTRO                        VALLEDUPAR                    CR 5 15-65                                                  </v>
          </cell>
        </row>
        <row r="1480">
          <cell r="A1480">
            <v>5300018</v>
          </cell>
          <cell r="B1480">
            <v>46079</v>
          </cell>
          <cell r="C1480" t="str">
            <v xml:space="preserve">SR MUNICIPIO DE VALL                 </v>
          </cell>
          <cell r="D1480" t="str">
            <v xml:space="preserve">SR MUNICIPIO DE VALL                 </v>
          </cell>
          <cell r="E1480" t="str">
            <v xml:space="preserve">CENTRO                        VALLEDUPAR                    CR 5 15-65                                                  </v>
          </cell>
        </row>
        <row r="1481">
          <cell r="A1481">
            <v>5300019</v>
          </cell>
          <cell r="B1481">
            <v>46079</v>
          </cell>
          <cell r="C1481" t="str">
            <v xml:space="preserve">SR MUNICIPIO DE VALL                 </v>
          </cell>
          <cell r="D1481" t="str">
            <v xml:space="preserve">SR MUNICIPIO DE VALL                 </v>
          </cell>
          <cell r="E1481" t="str">
            <v xml:space="preserve">CENTRO                        VALLEDUPAR                    CR 5 15-65                                                  </v>
          </cell>
        </row>
        <row r="1482">
          <cell r="A1482">
            <v>5300025</v>
          </cell>
          <cell r="B1482">
            <v>46079</v>
          </cell>
          <cell r="C1482" t="str">
            <v xml:space="preserve">SR MUNICIPIO DE VALL                 </v>
          </cell>
          <cell r="D1482" t="str">
            <v xml:space="preserve">SR MUNICIPIO DE VALL                 </v>
          </cell>
          <cell r="E1482" t="str">
            <v xml:space="preserve">CENTRO                        VALLEDUPAR                    CR 5 15-65                                                  </v>
          </cell>
        </row>
        <row r="1483">
          <cell r="A1483">
            <v>5300037</v>
          </cell>
          <cell r="B1483">
            <v>46079</v>
          </cell>
          <cell r="C1483" t="str">
            <v xml:space="preserve">SR MUNICIPIO DE VALL                 </v>
          </cell>
          <cell r="D1483" t="str">
            <v xml:space="preserve">SR MUNICIPIO DE VALL                 </v>
          </cell>
          <cell r="E1483" t="str">
            <v xml:space="preserve">CENTRO                        VALLEDUPAR                    CR 5 15-65                                                  </v>
          </cell>
        </row>
        <row r="1484">
          <cell r="A1484">
            <v>5300071</v>
          </cell>
          <cell r="B1484">
            <v>46079</v>
          </cell>
          <cell r="C1484" t="str">
            <v xml:space="preserve">SR MUNICIPIO DE VALL                 </v>
          </cell>
          <cell r="D1484" t="str">
            <v xml:space="preserve">SR MUNICIPIO DE VALL                 </v>
          </cell>
          <cell r="E1484" t="str">
            <v xml:space="preserve">CENTRO                        VALLEDUPAR                    CR 5 15-65                                                  </v>
          </cell>
        </row>
        <row r="1485">
          <cell r="A1485">
            <v>5301279</v>
          </cell>
          <cell r="B1485">
            <v>46079</v>
          </cell>
          <cell r="C1485" t="str">
            <v xml:space="preserve">SR MUNICIPIO DE VALL                 </v>
          </cell>
          <cell r="D1485" t="str">
            <v xml:space="preserve">SR MUNICIPIO DE VALL                 </v>
          </cell>
          <cell r="E1485" t="str">
            <v xml:space="preserve">CENTRO                        VALLEDUPAR                    CR 5 15-65                                                  </v>
          </cell>
        </row>
        <row r="1486">
          <cell r="A1486">
            <v>5303312</v>
          </cell>
          <cell r="B1486">
            <v>46079</v>
          </cell>
          <cell r="C1486" t="str">
            <v xml:space="preserve">SR MUNICIPIO DE VALL                 </v>
          </cell>
          <cell r="D1486" t="str">
            <v xml:space="preserve">SR MUNICIPIO DE VALL                 </v>
          </cell>
          <cell r="E1486" t="str">
            <v xml:space="preserve">CENTRO                        VALLEDUPAR                    CR 5 15-65                                                  </v>
          </cell>
        </row>
        <row r="1487">
          <cell r="A1487">
            <v>5303314</v>
          </cell>
          <cell r="B1487">
            <v>46079</v>
          </cell>
          <cell r="C1487" t="str">
            <v xml:space="preserve">SR MUNICIPIO DE VALL                 </v>
          </cell>
          <cell r="D1487" t="str">
            <v xml:space="preserve">SR MUNICIPIO DE VALL                 </v>
          </cell>
          <cell r="E1487" t="str">
            <v xml:space="preserve">CENTRO                        VALLEDUPAR                    CR 5 15-65                                                  </v>
          </cell>
        </row>
        <row r="1488">
          <cell r="A1488">
            <v>5304680</v>
          </cell>
          <cell r="B1488">
            <v>46079</v>
          </cell>
          <cell r="C1488" t="str">
            <v xml:space="preserve">SR MUNICIPIO DE VALL                 </v>
          </cell>
          <cell r="D1488" t="str">
            <v xml:space="preserve">SR MUNICIPIO DE VALL                 </v>
          </cell>
          <cell r="E1488" t="str">
            <v xml:space="preserve">CENTRO                        VALLEDUPAR                    CR 5 15-65                                                  </v>
          </cell>
        </row>
        <row r="1489">
          <cell r="A1489">
            <v>5305227</v>
          </cell>
          <cell r="B1489">
            <v>46079</v>
          </cell>
          <cell r="C1489" t="str">
            <v xml:space="preserve">SR MUNICIPIO DE VALL                 </v>
          </cell>
          <cell r="D1489" t="str">
            <v xml:space="preserve">SR MUNICIPIO DE VALL                 </v>
          </cell>
          <cell r="E1489" t="str">
            <v xml:space="preserve">CENTRO                        VALLEDUPAR                    CR 5 15-65                                                  </v>
          </cell>
        </row>
        <row r="1490">
          <cell r="A1490">
            <v>5305268</v>
          </cell>
          <cell r="B1490">
            <v>46079</v>
          </cell>
          <cell r="C1490" t="str">
            <v xml:space="preserve">SR MUNICIPIO DE VALL                 </v>
          </cell>
          <cell r="D1490" t="str">
            <v xml:space="preserve">SR MUNICIPIO DE VALL                 </v>
          </cell>
          <cell r="E1490" t="str">
            <v xml:space="preserve">CENTRO                        VALLEDUPAR                    CR 5 15-65                                                  </v>
          </cell>
        </row>
        <row r="1491">
          <cell r="A1491">
            <v>5305269</v>
          </cell>
          <cell r="B1491">
            <v>46079</v>
          </cell>
          <cell r="C1491" t="str">
            <v xml:space="preserve">SR MUNICIPIO DE VALL                 </v>
          </cell>
          <cell r="D1491" t="str">
            <v xml:space="preserve">SR MUNICIPIO DE VALL                 </v>
          </cell>
          <cell r="E1491" t="str">
            <v xml:space="preserve">CENTRO                        VALLEDUPAR                    CR 5 15-65                                                  </v>
          </cell>
        </row>
        <row r="1492">
          <cell r="A1492">
            <v>5306544</v>
          </cell>
          <cell r="B1492">
            <v>46079</v>
          </cell>
          <cell r="C1492" t="str">
            <v xml:space="preserve">SR MUNICIPIO DE VALL                 </v>
          </cell>
          <cell r="D1492" t="str">
            <v xml:space="preserve">SR MUNICIPIO DE VALL                 </v>
          </cell>
          <cell r="E1492" t="str">
            <v xml:space="preserve">CENTRO                        VALLEDUPAR                    CR 5 15-65                                                  </v>
          </cell>
        </row>
        <row r="1493">
          <cell r="A1493">
            <v>5306626</v>
          </cell>
          <cell r="B1493">
            <v>46079</v>
          </cell>
          <cell r="C1493" t="str">
            <v xml:space="preserve">SR MUNICIPIO DE VALL                 </v>
          </cell>
          <cell r="D1493" t="str">
            <v xml:space="preserve">SR MUNICIPIO DE VALL                 </v>
          </cell>
          <cell r="E1493" t="str">
            <v xml:space="preserve">CENTRO                        VALLEDUPAR                    CR 5 15-65                                                  </v>
          </cell>
        </row>
        <row r="1494">
          <cell r="A1494">
            <v>5307083</v>
          </cell>
          <cell r="B1494">
            <v>46079</v>
          </cell>
          <cell r="C1494" t="str">
            <v xml:space="preserve">SR MUNICIPIO DE VALL                 </v>
          </cell>
          <cell r="D1494" t="str">
            <v xml:space="preserve">SR MUNICIPIO DE VALL                 </v>
          </cell>
          <cell r="E1494" t="str">
            <v xml:space="preserve">CENTRO                        VALLEDUPAR                    CR 5 15-65                                                  </v>
          </cell>
        </row>
        <row r="1495">
          <cell r="A1495">
            <v>5307145</v>
          </cell>
          <cell r="B1495">
            <v>46079</v>
          </cell>
          <cell r="C1495" t="str">
            <v xml:space="preserve">SR MUNICIPIO DE VALL                 </v>
          </cell>
          <cell r="D1495" t="str">
            <v xml:space="preserve">SR MUNICIPIO DE VALL                 </v>
          </cell>
          <cell r="E1495" t="str">
            <v xml:space="preserve">CENTRO                        VALLEDUPAR                    CR 5 15-65                                                  </v>
          </cell>
        </row>
        <row r="1496">
          <cell r="A1496">
            <v>5308370</v>
          </cell>
          <cell r="B1496">
            <v>46079</v>
          </cell>
          <cell r="C1496" t="str">
            <v xml:space="preserve">SR MUNICIPIO DE VALL                 </v>
          </cell>
          <cell r="D1496" t="str">
            <v xml:space="preserve">SR MUNICIPIO DE VALL                 </v>
          </cell>
          <cell r="E1496" t="str">
            <v xml:space="preserve">CENTRO                        VALLEDUPAR                    CR 5 15-65                                                  </v>
          </cell>
        </row>
        <row r="1497">
          <cell r="A1497">
            <v>5308757</v>
          </cell>
          <cell r="B1497">
            <v>46079</v>
          </cell>
          <cell r="C1497" t="str">
            <v xml:space="preserve">SR MUNICIPIO DE VALL                 </v>
          </cell>
          <cell r="D1497" t="str">
            <v xml:space="preserve">SR MUNICIPIO DE VALL                 </v>
          </cell>
          <cell r="E1497" t="str">
            <v xml:space="preserve">CENTRO                        VALLEDUPAR                    CR 5 15-65                                                  </v>
          </cell>
        </row>
        <row r="1498">
          <cell r="A1498">
            <v>5309753</v>
          </cell>
          <cell r="B1498">
            <v>46079</v>
          </cell>
          <cell r="C1498" t="str">
            <v xml:space="preserve">SR MUNICIPIO DE VALL                 </v>
          </cell>
          <cell r="D1498" t="str">
            <v xml:space="preserve">SR MUNICIPIO DE VALL                 </v>
          </cell>
          <cell r="E1498" t="str">
            <v xml:space="preserve">CENTRO                        VALLEDUPAR                    CR 5 15-65                                                  </v>
          </cell>
        </row>
        <row r="1499">
          <cell r="A1499">
            <v>5310815</v>
          </cell>
          <cell r="B1499">
            <v>46079</v>
          </cell>
          <cell r="C1499" t="str">
            <v xml:space="preserve">SR MUNICIPIO DE VALL                 </v>
          </cell>
          <cell r="D1499" t="str">
            <v xml:space="preserve">SR MUNICIPIO DE VALL                 </v>
          </cell>
          <cell r="E1499" t="str">
            <v xml:space="preserve">CENTRO                        VALLEDUPAR                    CR 5 15-65                                                  </v>
          </cell>
        </row>
        <row r="1500">
          <cell r="A1500">
            <v>5311485</v>
          </cell>
          <cell r="B1500">
            <v>46079</v>
          </cell>
          <cell r="C1500" t="str">
            <v xml:space="preserve">SR MUNICIPIO DE VALL                 </v>
          </cell>
          <cell r="D1500" t="str">
            <v xml:space="preserve">SR MUNICIPIO DE VALL                 </v>
          </cell>
          <cell r="E1500" t="str">
            <v xml:space="preserve">CENTRO                        VALLEDUPAR                    CR 5 15-65                                                  </v>
          </cell>
        </row>
        <row r="1501">
          <cell r="A1501">
            <v>5312269</v>
          </cell>
          <cell r="B1501">
            <v>46079</v>
          </cell>
          <cell r="C1501" t="str">
            <v xml:space="preserve">SR MUNICIPIO DE VALL                 </v>
          </cell>
          <cell r="D1501" t="str">
            <v xml:space="preserve">SR MUNICIPIO DE VALL                 </v>
          </cell>
          <cell r="E1501" t="str">
            <v xml:space="preserve">CENTRO                        VALLEDUPAR                    CR 5 15-65                                                  </v>
          </cell>
        </row>
        <row r="1502">
          <cell r="A1502">
            <v>5313108</v>
          </cell>
          <cell r="B1502">
            <v>46079</v>
          </cell>
          <cell r="C1502" t="str">
            <v xml:space="preserve">SR MUNICIPIO DE VALL                 </v>
          </cell>
          <cell r="D1502" t="str">
            <v xml:space="preserve">SR MUNICIPIO DE VALL                 </v>
          </cell>
          <cell r="E1502" t="str">
            <v xml:space="preserve">CENTRO                        VALLEDUPAR                    CR 5 15-65                                                  </v>
          </cell>
        </row>
        <row r="1503">
          <cell r="A1503">
            <v>5313116</v>
          </cell>
          <cell r="B1503">
            <v>46079</v>
          </cell>
          <cell r="C1503" t="str">
            <v xml:space="preserve">SR MUNICIPIO DE VALL                 </v>
          </cell>
          <cell r="D1503" t="str">
            <v xml:space="preserve">SR MUNICIPIO DE VALL                 </v>
          </cell>
          <cell r="E1503" t="str">
            <v xml:space="preserve">CENTRO                        VALLEDUPAR                    CR 5 15-65                                                  </v>
          </cell>
        </row>
        <row r="1504">
          <cell r="A1504">
            <v>5313320</v>
          </cell>
          <cell r="B1504">
            <v>46079</v>
          </cell>
          <cell r="C1504" t="str">
            <v xml:space="preserve">SR MUNICIPIO DE VALL                 </v>
          </cell>
          <cell r="D1504" t="str">
            <v xml:space="preserve">SR MUNICIPIO DE VALL                 </v>
          </cell>
          <cell r="E1504" t="str">
            <v xml:space="preserve">CENTRO                        VALLEDUPAR                    CR 5 15-65                                                  </v>
          </cell>
        </row>
        <row r="1505">
          <cell r="A1505">
            <v>5313851</v>
          </cell>
          <cell r="B1505">
            <v>46079</v>
          </cell>
          <cell r="C1505" t="str">
            <v xml:space="preserve">SR MUNICIPIO DE VALL                 </v>
          </cell>
          <cell r="D1505" t="str">
            <v xml:space="preserve">SR MUNICIPIO DE VALL                 </v>
          </cell>
          <cell r="E1505" t="str">
            <v xml:space="preserve">CENTRO                        VALLEDUPAR                    CR 5 15-65                                                  </v>
          </cell>
        </row>
        <row r="1506">
          <cell r="A1506">
            <v>5314915</v>
          </cell>
          <cell r="B1506">
            <v>46079</v>
          </cell>
          <cell r="C1506" t="str">
            <v xml:space="preserve">SR MUNICIPIO DE VALL                 </v>
          </cell>
          <cell r="D1506" t="str">
            <v xml:space="preserve">SR MUNICIPIO DE VALL                 </v>
          </cell>
          <cell r="E1506" t="str">
            <v xml:space="preserve">CENTRO                        VALLEDUPAR                    CR 5 15-65                                                  </v>
          </cell>
        </row>
        <row r="1507">
          <cell r="A1507">
            <v>5314916</v>
          </cell>
          <cell r="B1507">
            <v>46079</v>
          </cell>
          <cell r="C1507" t="str">
            <v xml:space="preserve">SR MUNICIPIO DE VALL                 </v>
          </cell>
          <cell r="D1507" t="str">
            <v xml:space="preserve">SR MUNICIPIO DE VALL                 </v>
          </cell>
          <cell r="E1507" t="str">
            <v xml:space="preserve">CENTRO                        VALLEDUPAR                    CR 5 15-65                                                  </v>
          </cell>
        </row>
        <row r="1508">
          <cell r="A1508">
            <v>5316718</v>
          </cell>
          <cell r="B1508">
            <v>46079</v>
          </cell>
          <cell r="C1508" t="str">
            <v xml:space="preserve">SR MUNICIPIO DE VALL                 </v>
          </cell>
          <cell r="D1508" t="str">
            <v xml:space="preserve">SR MUNICIPIO DE VALL                 </v>
          </cell>
          <cell r="E1508" t="str">
            <v xml:space="preserve">CENTRO                        VALLEDUPAR                    CR 5 15-65                                                  </v>
          </cell>
        </row>
        <row r="1509">
          <cell r="A1509">
            <v>5318728</v>
          </cell>
          <cell r="B1509">
            <v>46079</v>
          </cell>
          <cell r="C1509" t="str">
            <v xml:space="preserve">SR MUNICIPIO DE VALL                 </v>
          </cell>
          <cell r="D1509" t="str">
            <v xml:space="preserve">SR MUNICIPIO DE VALL                 </v>
          </cell>
          <cell r="E1509" t="str">
            <v xml:space="preserve">CENTRO                        VALLEDUPAR                    CR 5 15-65                                                  </v>
          </cell>
        </row>
        <row r="1510">
          <cell r="A1510">
            <v>5322487</v>
          </cell>
          <cell r="B1510">
            <v>46079</v>
          </cell>
          <cell r="C1510" t="str">
            <v xml:space="preserve">SR MUNICIPIO DE VALL                 </v>
          </cell>
          <cell r="D1510" t="str">
            <v xml:space="preserve">SR MUNICIPIO DE VALL                 </v>
          </cell>
          <cell r="E1510" t="str">
            <v xml:space="preserve">CENTRO                        VALLEDUPAR                    CR 5 15-65                                                  </v>
          </cell>
        </row>
        <row r="1511">
          <cell r="A1511">
            <v>5325879</v>
          </cell>
          <cell r="B1511">
            <v>46079</v>
          </cell>
          <cell r="C1511" t="str">
            <v xml:space="preserve">SR MUNICIPIO DE VALL                 </v>
          </cell>
          <cell r="D1511" t="str">
            <v xml:space="preserve">SR MUNICIPIO DE VALL                 </v>
          </cell>
          <cell r="E1511" t="str">
            <v xml:space="preserve">CENTRO                        VALLEDUPAR                    CR 5 15-65                                                  </v>
          </cell>
        </row>
        <row r="1512">
          <cell r="A1512">
            <v>5326595</v>
          </cell>
          <cell r="B1512">
            <v>46079</v>
          </cell>
          <cell r="C1512" t="str">
            <v xml:space="preserve">SR MUNICIPIO DE VALL                 </v>
          </cell>
          <cell r="D1512" t="str">
            <v xml:space="preserve">SR MUNICIPIO DE VALL                 </v>
          </cell>
          <cell r="E1512" t="str">
            <v xml:space="preserve">CENTRO                        VALLEDUPAR                    CR 5 15-65                                                  </v>
          </cell>
        </row>
        <row r="1513">
          <cell r="A1513">
            <v>5326986</v>
          </cell>
          <cell r="B1513">
            <v>46079</v>
          </cell>
          <cell r="C1513" t="str">
            <v xml:space="preserve">SR MUNICIPIO DE VALL                 </v>
          </cell>
          <cell r="D1513" t="str">
            <v xml:space="preserve">SR MUNICIPIO DE VALL                 </v>
          </cell>
          <cell r="E1513" t="str">
            <v xml:space="preserve">CENTRO                        VALLEDUPAR                    CR 5 15-65                                                  </v>
          </cell>
        </row>
        <row r="1514">
          <cell r="A1514">
            <v>5331001</v>
          </cell>
          <cell r="B1514">
            <v>46079</v>
          </cell>
          <cell r="C1514" t="str">
            <v xml:space="preserve">SR MUNICIPIO DE VALL                 </v>
          </cell>
          <cell r="D1514" t="str">
            <v xml:space="preserve">SR MUNICIPIO DE VALL                 </v>
          </cell>
          <cell r="E1514" t="str">
            <v xml:space="preserve">CENTRO                        VALLEDUPAR                    CR 5 15-65                                                  </v>
          </cell>
        </row>
        <row r="1515">
          <cell r="A1515">
            <v>5331423</v>
          </cell>
          <cell r="B1515">
            <v>46079</v>
          </cell>
          <cell r="C1515" t="str">
            <v xml:space="preserve">SR MUNICIPIO DE VALL                 </v>
          </cell>
          <cell r="D1515" t="str">
            <v xml:space="preserve">SR MUNICIPIO DE VALL                 </v>
          </cell>
          <cell r="E1515" t="str">
            <v xml:space="preserve">CENTRO                        VALLEDUPAR                    CR 5 15-65                                                  </v>
          </cell>
        </row>
        <row r="1516">
          <cell r="A1516">
            <v>5331499</v>
          </cell>
          <cell r="B1516">
            <v>46079</v>
          </cell>
          <cell r="C1516" t="str">
            <v xml:space="preserve">SR MUNICIPIO DE VALL                 </v>
          </cell>
          <cell r="D1516" t="str">
            <v xml:space="preserve">SR MUNICIPIO DE VALL                 </v>
          </cell>
          <cell r="E1516" t="str">
            <v xml:space="preserve">CENTRO                        VALLEDUPAR                    CR 5 15-65                                                  </v>
          </cell>
        </row>
        <row r="1517">
          <cell r="A1517">
            <v>5333464</v>
          </cell>
          <cell r="B1517">
            <v>46079</v>
          </cell>
          <cell r="C1517" t="str">
            <v xml:space="preserve">SR MUNICIPIO DE VALL                 </v>
          </cell>
          <cell r="D1517" t="str">
            <v xml:space="preserve">SR MUNICIPIO DE VALL                 </v>
          </cell>
          <cell r="E1517" t="str">
            <v xml:space="preserve">CENTRO                        VALLEDUPAR                    CR 5 15-65                                                  </v>
          </cell>
        </row>
        <row r="1518">
          <cell r="A1518">
            <v>5334436</v>
          </cell>
          <cell r="B1518">
            <v>46079</v>
          </cell>
          <cell r="C1518" t="str">
            <v xml:space="preserve">SR MUNICIPIO DE VALL                 </v>
          </cell>
          <cell r="D1518" t="str">
            <v xml:space="preserve">SR MUNICIPIO DE VALL                 </v>
          </cell>
          <cell r="E1518" t="str">
            <v xml:space="preserve">CENTRO                        VALLEDUPAR                    CR 5 15-65                                                  </v>
          </cell>
        </row>
        <row r="1519">
          <cell r="A1519">
            <v>5334436</v>
          </cell>
          <cell r="B1519">
            <v>46079</v>
          </cell>
          <cell r="C1519" t="str">
            <v xml:space="preserve">SR MUNICIPIO DE VALL                 </v>
          </cell>
          <cell r="D1519" t="str">
            <v xml:space="preserve">SR MUNICIPIO DE VALL                 </v>
          </cell>
          <cell r="E1519" t="str">
            <v xml:space="preserve">CENTRO                        VALLEDUPAR                    CR 5 15-65                                                  </v>
          </cell>
        </row>
        <row r="1520">
          <cell r="A1520">
            <v>5334491</v>
          </cell>
          <cell r="B1520">
            <v>46079</v>
          </cell>
          <cell r="C1520" t="str">
            <v xml:space="preserve">SR MUNICIPIO DE VALL                 </v>
          </cell>
          <cell r="D1520" t="str">
            <v xml:space="preserve">SR MUNICIPIO DE VALL                 </v>
          </cell>
          <cell r="E1520" t="str">
            <v xml:space="preserve">CENTRO                        VALLEDUPAR                    CR 5 15-65                                                  </v>
          </cell>
        </row>
        <row r="1521">
          <cell r="A1521">
            <v>5336678</v>
          </cell>
          <cell r="B1521">
            <v>46079</v>
          </cell>
          <cell r="C1521" t="str">
            <v xml:space="preserve">SR MUNICIPIO DE VALL                 </v>
          </cell>
          <cell r="D1521" t="str">
            <v xml:space="preserve">SR MUNICIPIO DE VALL                 </v>
          </cell>
          <cell r="E1521" t="str">
            <v xml:space="preserve">CENTRO                        VALLEDUPAR                    CR 5 15-65                                                  </v>
          </cell>
        </row>
        <row r="1522">
          <cell r="A1522">
            <v>5337444</v>
          </cell>
          <cell r="B1522">
            <v>46079</v>
          </cell>
          <cell r="C1522" t="str">
            <v xml:space="preserve">SR MUNICIPIO DE VALL                 </v>
          </cell>
          <cell r="D1522" t="str">
            <v xml:space="preserve">SR MUNICIPIO DE VALL                 </v>
          </cell>
          <cell r="E1522" t="str">
            <v xml:space="preserve">CENTRO                        VALLEDUPAR                    CR 5 15-65                                                  </v>
          </cell>
        </row>
        <row r="1523">
          <cell r="A1523">
            <v>5339908</v>
          </cell>
          <cell r="B1523">
            <v>46079</v>
          </cell>
          <cell r="C1523" t="str">
            <v xml:space="preserve">SR MUNICIPIO DE VALL                 </v>
          </cell>
          <cell r="D1523" t="str">
            <v xml:space="preserve">SR MUNICIPIO DE VALL                 </v>
          </cell>
          <cell r="E1523" t="str">
            <v xml:space="preserve">CENTRO                        VALLEDUPAR                    CR 5 15-65                                                  </v>
          </cell>
        </row>
        <row r="1524">
          <cell r="A1524">
            <v>5342357</v>
          </cell>
          <cell r="B1524">
            <v>46079</v>
          </cell>
          <cell r="C1524" t="str">
            <v xml:space="preserve">SR MUNICIPIO DE VALL                 </v>
          </cell>
          <cell r="D1524" t="str">
            <v xml:space="preserve">DEL CESAR DEPARTAMENTO               </v>
          </cell>
          <cell r="E1524" t="str">
            <v xml:space="preserve">SAN CARLOS                    VALLEDUPAR                    CL 8 9-                                                     </v>
          </cell>
        </row>
        <row r="1525">
          <cell r="A1525">
            <v>5344155</v>
          </cell>
          <cell r="B1525">
            <v>46079</v>
          </cell>
          <cell r="C1525" t="str">
            <v xml:space="preserve">SR MUNICIPIO DE VALL                 </v>
          </cell>
          <cell r="D1525" t="str">
            <v xml:space="preserve">SR MUNICIPIO DE VALL                 </v>
          </cell>
          <cell r="E1525" t="str">
            <v xml:space="preserve">CENTRO                        VALLEDUPAR                    CR 5 15-65                                                  </v>
          </cell>
        </row>
        <row r="1526">
          <cell r="A1526">
            <v>5344834</v>
          </cell>
          <cell r="B1526">
            <v>46079</v>
          </cell>
          <cell r="C1526" t="str">
            <v xml:space="preserve">SR MUNICIPIO DE VALL                 </v>
          </cell>
          <cell r="D1526" t="str">
            <v xml:space="preserve">SR MUNICIPIO DE VALL                 </v>
          </cell>
          <cell r="E1526" t="str">
            <v xml:space="preserve">CENTRO                        VALLEDUPAR                    CR 5 15-65                                                  </v>
          </cell>
        </row>
        <row r="1527">
          <cell r="A1527">
            <v>5345827</v>
          </cell>
          <cell r="B1527">
            <v>46079</v>
          </cell>
          <cell r="C1527" t="str">
            <v xml:space="preserve">SR MUNICIPIO DE VALL                 </v>
          </cell>
          <cell r="D1527" t="str">
            <v xml:space="preserve">SR MUNICIPIO DE VALL                 </v>
          </cell>
          <cell r="E1527" t="str">
            <v xml:space="preserve">CENTRO                        VALLEDUPAR                    CR 5 15-65                                                  </v>
          </cell>
        </row>
        <row r="1528">
          <cell r="A1528">
            <v>5346804</v>
          </cell>
          <cell r="B1528">
            <v>46079</v>
          </cell>
          <cell r="C1528" t="str">
            <v xml:space="preserve">SR MUNICIPIO DE VALL                 </v>
          </cell>
          <cell r="D1528" t="str">
            <v xml:space="preserve">SR MUNICIPIO DE VALL                 </v>
          </cell>
          <cell r="E1528" t="str">
            <v xml:space="preserve">CENTRO                        VALLEDUPAR                    CR 5 15-65                                                  </v>
          </cell>
        </row>
        <row r="1529">
          <cell r="A1529">
            <v>5347678</v>
          </cell>
          <cell r="B1529">
            <v>46079</v>
          </cell>
          <cell r="C1529" t="str">
            <v xml:space="preserve">SR MUNICIPIO DE VALL                 </v>
          </cell>
          <cell r="D1529" t="str">
            <v xml:space="preserve">SR MUNICIPIO DE VALL                 </v>
          </cell>
          <cell r="E1529" t="str">
            <v xml:space="preserve">CENTRO                        VALLEDUPAR                    CR 5 15-65                                                  </v>
          </cell>
        </row>
        <row r="1530">
          <cell r="A1530">
            <v>5350001</v>
          </cell>
          <cell r="B1530">
            <v>46079</v>
          </cell>
          <cell r="C1530" t="str">
            <v xml:space="preserve">SR MUNICIPIO DE VALL                 </v>
          </cell>
          <cell r="D1530" t="str">
            <v xml:space="preserve">SR MUNICIPIO DE VALL                 </v>
          </cell>
          <cell r="E1530" t="str">
            <v xml:space="preserve">CENTRO                        VALLEDUPAR                    CR 5 15-65                                                  </v>
          </cell>
        </row>
        <row r="1531">
          <cell r="A1531">
            <v>5350004</v>
          </cell>
          <cell r="B1531">
            <v>46079</v>
          </cell>
          <cell r="C1531" t="str">
            <v xml:space="preserve">SR MUNICIPIO DE VALL                 </v>
          </cell>
          <cell r="D1531" t="str">
            <v xml:space="preserve">SR MUNICIPIO DE VALL                 </v>
          </cell>
          <cell r="E1531" t="str">
            <v xml:space="preserve">CENTRO                        VALLEDUPAR                    CR 5 15-65                                                  </v>
          </cell>
        </row>
        <row r="1532">
          <cell r="A1532">
            <v>5352740</v>
          </cell>
          <cell r="B1532">
            <v>46079</v>
          </cell>
          <cell r="C1532" t="str">
            <v xml:space="preserve">SR MUNICIPIO DE VALL                 </v>
          </cell>
          <cell r="D1532" t="str">
            <v xml:space="preserve">SR MUNICIPIO DE VALL                 </v>
          </cell>
          <cell r="E1532" t="str">
            <v xml:space="preserve">CENTRO                        VALLEDUPAR                    CR 5 15-65                                                  </v>
          </cell>
        </row>
        <row r="1533">
          <cell r="A1533">
            <v>5352970</v>
          </cell>
          <cell r="B1533">
            <v>46079</v>
          </cell>
          <cell r="C1533" t="str">
            <v xml:space="preserve">SR MUNICIPIO DE VALL                 </v>
          </cell>
          <cell r="D1533" t="str">
            <v xml:space="preserve">SR MUNICIPIO DE VALL                 </v>
          </cell>
          <cell r="E1533" t="str">
            <v xml:space="preserve">CENTRO                        VALLEDUPAR                    CR 5 15-65                                                  </v>
          </cell>
        </row>
        <row r="1534">
          <cell r="A1534">
            <v>5353851</v>
          </cell>
          <cell r="B1534">
            <v>46079</v>
          </cell>
          <cell r="C1534" t="str">
            <v xml:space="preserve">SR MUNICIPIO DE VALL                 </v>
          </cell>
          <cell r="D1534" t="str">
            <v xml:space="preserve">SR MUNICIPIO DE VALL                 </v>
          </cell>
          <cell r="E1534" t="str">
            <v xml:space="preserve">CENTRO                        VALLEDUPAR                    CR 5 15-65                                                  </v>
          </cell>
        </row>
        <row r="1535">
          <cell r="A1535">
            <v>5354113</v>
          </cell>
          <cell r="B1535">
            <v>46079</v>
          </cell>
          <cell r="C1535" t="str">
            <v xml:space="preserve">SR MUNICIPIO DE VALL                 </v>
          </cell>
          <cell r="D1535" t="str">
            <v xml:space="preserve">SR MUNICIPIO DE VALL                 </v>
          </cell>
          <cell r="E1535" t="str">
            <v xml:space="preserve">CENTRO                        VALLEDUPAR                    CR 5 15-65                                                  </v>
          </cell>
        </row>
        <row r="1536">
          <cell r="A1536">
            <v>5355009</v>
          </cell>
          <cell r="B1536">
            <v>46079</v>
          </cell>
          <cell r="C1536" t="str">
            <v xml:space="preserve">SR MUNICIPIO DE VALL                 </v>
          </cell>
          <cell r="D1536" t="str">
            <v xml:space="preserve">SR MUNICIPIO DE VALL                 </v>
          </cell>
          <cell r="E1536" t="str">
            <v xml:space="preserve">CENTRO                        VALLEDUPAR                    CR 5 15-65                                                  </v>
          </cell>
        </row>
        <row r="1537">
          <cell r="A1537">
            <v>5357102</v>
          </cell>
          <cell r="B1537">
            <v>46079</v>
          </cell>
          <cell r="C1537" t="str">
            <v xml:space="preserve">SR MUNICIPIO DE VALL                 </v>
          </cell>
          <cell r="D1537" t="str">
            <v xml:space="preserve">SR MUNICIPIO DE VALL                 </v>
          </cell>
          <cell r="E1537" t="str">
            <v xml:space="preserve">CENTRO                        VALLEDUPAR                    CR 5 15-65                                                  </v>
          </cell>
        </row>
        <row r="1538">
          <cell r="A1538">
            <v>5357513</v>
          </cell>
          <cell r="B1538">
            <v>46079</v>
          </cell>
          <cell r="C1538" t="str">
            <v xml:space="preserve">SR MUNICIPIO DE VALL                 </v>
          </cell>
          <cell r="D1538" t="str">
            <v xml:space="preserve">SR MUNICIPIO DE VALL                 </v>
          </cell>
          <cell r="E1538" t="str">
            <v xml:space="preserve">CENTRO                        VALLEDUPAR                    CR 5 15-65                                                  </v>
          </cell>
        </row>
        <row r="1539">
          <cell r="A1539">
            <v>5357568</v>
          </cell>
          <cell r="B1539">
            <v>46079</v>
          </cell>
          <cell r="C1539" t="str">
            <v xml:space="preserve">SR MUNICIPIO DE VALL                 </v>
          </cell>
          <cell r="D1539" t="str">
            <v xml:space="preserve">SR MUNICIPIO DE VALL                 </v>
          </cell>
          <cell r="E1539" t="str">
            <v xml:space="preserve">CENTRO                        VALLEDUPAR                    CR 5 15-65                                                  </v>
          </cell>
        </row>
        <row r="1540">
          <cell r="A1540">
            <v>5357634</v>
          </cell>
          <cell r="B1540">
            <v>46079</v>
          </cell>
          <cell r="C1540" t="str">
            <v xml:space="preserve">SR MUNICIPIO DE VALL                 </v>
          </cell>
          <cell r="D1540" t="str">
            <v xml:space="preserve">SR MUNICIPIO DE VALL                 </v>
          </cell>
          <cell r="E1540" t="str">
            <v xml:space="preserve">CENTRO                        VALLEDUPAR                    CR 5 15-65                                                  </v>
          </cell>
        </row>
        <row r="1541">
          <cell r="A1541">
            <v>5357638</v>
          </cell>
          <cell r="B1541">
            <v>46079</v>
          </cell>
          <cell r="C1541" t="str">
            <v xml:space="preserve">SR MUNICIPIO DE VALL                 </v>
          </cell>
          <cell r="D1541" t="str">
            <v xml:space="preserve">SR MUNICIPIO DE VALL                 </v>
          </cell>
          <cell r="E1541" t="str">
            <v xml:space="preserve">CENTRO                        VALLEDUPAR                    CR 5 15-65                                                  </v>
          </cell>
        </row>
        <row r="1542">
          <cell r="A1542">
            <v>5357746</v>
          </cell>
          <cell r="B1542">
            <v>46079</v>
          </cell>
          <cell r="C1542" t="str">
            <v xml:space="preserve">SR MUNICIPIO DE VALL                 </v>
          </cell>
          <cell r="D1542" t="str">
            <v xml:space="preserve">SR MUNICIPIO DE VALL                 </v>
          </cell>
          <cell r="E1542" t="str">
            <v xml:space="preserve">CENTRO                        VALLEDUPAR                    CR 5 15-65                                                  </v>
          </cell>
        </row>
        <row r="1543">
          <cell r="A1543">
            <v>5357781</v>
          </cell>
          <cell r="B1543">
            <v>46079</v>
          </cell>
          <cell r="C1543" t="str">
            <v xml:space="preserve">SR MUNICIPIO DE VALL                 </v>
          </cell>
          <cell r="D1543" t="str">
            <v xml:space="preserve">SR MUNICIPIO DE VALL                 </v>
          </cell>
          <cell r="E1543" t="str">
            <v xml:space="preserve">CENTRO                        VALLEDUPAR                    CR 5 15-65                                                  </v>
          </cell>
        </row>
        <row r="1544">
          <cell r="A1544">
            <v>5357805</v>
          </cell>
          <cell r="B1544">
            <v>46079</v>
          </cell>
          <cell r="C1544" t="str">
            <v xml:space="preserve">SR MUNICIPIO DE VALL                 </v>
          </cell>
          <cell r="D1544" t="str">
            <v xml:space="preserve">SR MUNICIPIO DE VALL                 </v>
          </cell>
          <cell r="E1544" t="str">
            <v xml:space="preserve">CENTRO                        VALLEDUPAR                    CR 5 15-65                                                  </v>
          </cell>
        </row>
        <row r="1545">
          <cell r="A1545">
            <v>5358328</v>
          </cell>
          <cell r="B1545">
            <v>46079</v>
          </cell>
          <cell r="C1545" t="str">
            <v xml:space="preserve">SR MUNICIPIO DE VALL                 </v>
          </cell>
          <cell r="D1545" t="str">
            <v xml:space="preserve">SR MUNICIPIO DE VALL                 </v>
          </cell>
          <cell r="E1545" t="str">
            <v xml:space="preserve">CENTRO                        VALLEDUPAR                    CR 5 15-65                                                  </v>
          </cell>
        </row>
        <row r="1546">
          <cell r="A1546">
            <v>5358446</v>
          </cell>
          <cell r="B1546">
            <v>46079</v>
          </cell>
          <cell r="C1546" t="str">
            <v xml:space="preserve">SR MUNICIPIO DE VALL                 </v>
          </cell>
          <cell r="D1546" t="str">
            <v xml:space="preserve">SR MUNICIPIO DE VALL                 </v>
          </cell>
          <cell r="E1546" t="str">
            <v xml:space="preserve">CENTRO                        VALLEDUPAR                    CR 5 15-65                                                  </v>
          </cell>
        </row>
        <row r="1547">
          <cell r="A1547">
            <v>5358599</v>
          </cell>
          <cell r="B1547">
            <v>46079</v>
          </cell>
          <cell r="C1547" t="str">
            <v xml:space="preserve">SR MUNICIPIO DE VALL                 </v>
          </cell>
          <cell r="D1547" t="str">
            <v xml:space="preserve">SR MUNICIPIO DE VALL                 </v>
          </cell>
          <cell r="E1547" t="str">
            <v xml:space="preserve">CENTRO                        VALLEDUPAR                    CR 5 15-65                                                  </v>
          </cell>
        </row>
        <row r="1548">
          <cell r="A1548">
            <v>5358662</v>
          </cell>
          <cell r="B1548">
            <v>46079</v>
          </cell>
          <cell r="C1548" t="str">
            <v xml:space="preserve">SR MUNICIPIO DE VALL                 </v>
          </cell>
          <cell r="D1548" t="str">
            <v xml:space="preserve">SR MUNICIPIO DE VALL                 </v>
          </cell>
          <cell r="E1548" t="str">
            <v xml:space="preserve">CENTRO                        VALLEDUPAR                    CR 5 15-65                                                  </v>
          </cell>
        </row>
        <row r="1549">
          <cell r="A1549">
            <v>5358810</v>
          </cell>
          <cell r="B1549">
            <v>46079</v>
          </cell>
          <cell r="C1549" t="str">
            <v xml:space="preserve">SR MUNICIPIO DE VALL                 </v>
          </cell>
          <cell r="D1549" t="str">
            <v xml:space="preserve">SR MUNICIPIO DE VALL                 </v>
          </cell>
          <cell r="E1549" t="str">
            <v xml:space="preserve">CENTRO                        VALLEDUPAR                    CR 5 15-65                                                  </v>
          </cell>
        </row>
        <row r="1550">
          <cell r="A1550">
            <v>5358926</v>
          </cell>
          <cell r="B1550">
            <v>46079</v>
          </cell>
          <cell r="C1550" t="str">
            <v xml:space="preserve">SR MUNICIPIO DE VALL                 </v>
          </cell>
          <cell r="D1550" t="str">
            <v xml:space="preserve">SR MUNICIPIO DE VALL                 </v>
          </cell>
          <cell r="E1550" t="str">
            <v xml:space="preserve">CENTRO                        VALLEDUPAR                    CR 5 15-65                                                  </v>
          </cell>
        </row>
        <row r="1551">
          <cell r="A1551">
            <v>5359759</v>
          </cell>
          <cell r="B1551">
            <v>46079</v>
          </cell>
          <cell r="C1551" t="str">
            <v xml:space="preserve">SR MUNICIPIO DE VALL                 </v>
          </cell>
          <cell r="D1551" t="str">
            <v xml:space="preserve">SR MUNICIPIO DE VALL                 </v>
          </cell>
          <cell r="E1551" t="str">
            <v xml:space="preserve">CENTRO                        VALLEDUPAR                    CR 5 15-65                                                  </v>
          </cell>
        </row>
        <row r="1552">
          <cell r="A1552">
            <v>5360146</v>
          </cell>
          <cell r="B1552">
            <v>46079</v>
          </cell>
          <cell r="C1552" t="str">
            <v xml:space="preserve">SR MUNICIPIO DE VALL                 </v>
          </cell>
          <cell r="D1552" t="str">
            <v xml:space="preserve">SR MUNICIPIO DE VALL                 </v>
          </cell>
          <cell r="E1552" t="str">
            <v xml:space="preserve">CENTRO                        VALLEDUPAR                    CR 5 15-65                                                  </v>
          </cell>
        </row>
        <row r="1553">
          <cell r="A1553">
            <v>5360315</v>
          </cell>
          <cell r="B1553">
            <v>46079</v>
          </cell>
          <cell r="C1553" t="str">
            <v xml:space="preserve">SR MUNICIPIO DE VALL                 </v>
          </cell>
          <cell r="D1553" t="str">
            <v xml:space="preserve">SR MUNICIPIO DE VALL                 </v>
          </cell>
          <cell r="E1553" t="str">
            <v xml:space="preserve">CENTRO                        VALLEDUPAR                    CR 5 15-65                                                  </v>
          </cell>
        </row>
        <row r="1554">
          <cell r="A1554">
            <v>5360699</v>
          </cell>
          <cell r="B1554">
            <v>46079</v>
          </cell>
          <cell r="C1554" t="str">
            <v xml:space="preserve">SR MUNICIPIO DE VALL                 </v>
          </cell>
          <cell r="D1554" t="str">
            <v xml:space="preserve">SR MUNICIPIO DE VALL                 </v>
          </cell>
          <cell r="E1554" t="str">
            <v xml:space="preserve">CENTRO                        VALLEDUPAR                    CR 5 15-65                                                  </v>
          </cell>
        </row>
        <row r="1555">
          <cell r="A1555">
            <v>5360930</v>
          </cell>
          <cell r="B1555">
            <v>46079</v>
          </cell>
          <cell r="C1555" t="str">
            <v xml:space="preserve">SR MUNICIPIO DE VALL                 </v>
          </cell>
          <cell r="D1555" t="str">
            <v xml:space="preserve">SR MUNICIPIO DE VALL                 </v>
          </cell>
          <cell r="E1555" t="str">
            <v xml:space="preserve">CENTRO                        VALLEDUPAR                    CR 5 15-65                                                  </v>
          </cell>
        </row>
        <row r="1556">
          <cell r="A1556">
            <v>5361361</v>
          </cell>
          <cell r="B1556">
            <v>46079</v>
          </cell>
          <cell r="C1556" t="str">
            <v xml:space="preserve">SR MUNICIPIO DE VALL                 </v>
          </cell>
          <cell r="D1556" t="str">
            <v xml:space="preserve">SR MUNICIPIO DE VALL                 </v>
          </cell>
          <cell r="E1556" t="str">
            <v xml:space="preserve">CENTRO                        VALLEDUPAR                    CR 5 15-65                                                  </v>
          </cell>
        </row>
        <row r="1557">
          <cell r="A1557">
            <v>5361419</v>
          </cell>
          <cell r="B1557">
            <v>46079</v>
          </cell>
          <cell r="C1557" t="str">
            <v xml:space="preserve">SR MUNICIPIO DE VALL                 </v>
          </cell>
          <cell r="D1557" t="str">
            <v xml:space="preserve">SR MUNICIPIO DE VALL                 </v>
          </cell>
          <cell r="E1557" t="str">
            <v xml:space="preserve">CENTRO                        VALLEDUPAR                    CR 5 15-65                                                  </v>
          </cell>
        </row>
        <row r="1558">
          <cell r="A1558">
            <v>5883988</v>
          </cell>
          <cell r="B1558">
            <v>46079</v>
          </cell>
          <cell r="C1558" t="str">
            <v xml:space="preserve">SR MUNICIPIO DE VALL                 </v>
          </cell>
          <cell r="D1558" t="str">
            <v xml:space="preserve">SR MUNICIPIO DE VALL                 </v>
          </cell>
          <cell r="E1558" t="str">
            <v xml:space="preserve">CENTRO                        VALLEDUPAR                    CR 5 15-65                                                  </v>
          </cell>
        </row>
        <row r="1559">
          <cell r="A1559">
            <v>5924112</v>
          </cell>
          <cell r="B1559">
            <v>46079</v>
          </cell>
          <cell r="C1559" t="str">
            <v xml:space="preserve">SR MUNICIPIO DE VALL                 </v>
          </cell>
          <cell r="D1559" t="str">
            <v xml:space="preserve">SR MUNICIPIO DE VALL                 </v>
          </cell>
          <cell r="E1559" t="str">
            <v xml:space="preserve">CENTRO                        VALLEDUPAR                    CR 5 15-65                                                  </v>
          </cell>
        </row>
        <row r="1560">
          <cell r="A1560">
            <v>6528446</v>
          </cell>
          <cell r="B1560">
            <v>46079</v>
          </cell>
          <cell r="C1560" t="str">
            <v xml:space="preserve">SR MUNICIPIO DE VALL                 </v>
          </cell>
          <cell r="D1560" t="str">
            <v xml:space="preserve">SR MUNICIPIO DE VALL                 </v>
          </cell>
          <cell r="E1560" t="str">
            <v xml:space="preserve">CENTRO                        VALLEDUPAR                    CR 5 15-65                                                  </v>
          </cell>
        </row>
        <row r="1561">
          <cell r="A1561">
            <v>6611288</v>
          </cell>
          <cell r="B1561">
            <v>46079</v>
          </cell>
          <cell r="C1561" t="str">
            <v xml:space="preserve">SR MUNICIPIO DE VALL                 </v>
          </cell>
          <cell r="D1561" t="str">
            <v xml:space="preserve">SR MUNICIPIO DE VALL                 </v>
          </cell>
          <cell r="E1561" t="str">
            <v xml:space="preserve">CENTRO                        VALLEDUPAR                    CR 5 15-65                                                  </v>
          </cell>
        </row>
        <row r="1562">
          <cell r="A1562">
            <v>6633934</v>
          </cell>
          <cell r="B1562">
            <v>46079</v>
          </cell>
          <cell r="C1562" t="str">
            <v xml:space="preserve">SR MUNICIPIO DE VALL                 </v>
          </cell>
          <cell r="D1562" t="str">
            <v xml:space="preserve">SR MUNICIPIO DE VALL                 </v>
          </cell>
          <cell r="E1562" t="str">
            <v xml:space="preserve">CENTRO                        VALLEDUPAR                    CR 5 15-65                                                  </v>
          </cell>
        </row>
        <row r="1563">
          <cell r="A1563">
            <v>6633954</v>
          </cell>
          <cell r="B1563">
            <v>46079</v>
          </cell>
          <cell r="C1563" t="str">
            <v xml:space="preserve">SR MUNICIPIO DE VALL                 </v>
          </cell>
          <cell r="D1563" t="str">
            <v xml:space="preserve">SR MUNICIPIO DE VALL                 </v>
          </cell>
          <cell r="E1563" t="str">
            <v xml:space="preserve">CENTRO                        VALLEDUPAR                    CR 5 15-65                                                  </v>
          </cell>
        </row>
        <row r="1564">
          <cell r="A1564">
            <v>6650620</v>
          </cell>
          <cell r="B1564">
            <v>46079</v>
          </cell>
          <cell r="C1564" t="str">
            <v xml:space="preserve">SR MUNICIPIO DE VALL                 </v>
          </cell>
          <cell r="D1564" t="str">
            <v xml:space="preserve">SR MUNICIPIO DE VALL                 </v>
          </cell>
          <cell r="E1564" t="str">
            <v xml:space="preserve">CENTRO                        VALLEDUPAR                    CR 5 15-65                                                  </v>
          </cell>
        </row>
        <row r="1565">
          <cell r="A1565">
            <v>6692345</v>
          </cell>
          <cell r="B1565">
            <v>46079</v>
          </cell>
          <cell r="C1565" t="str">
            <v xml:space="preserve">SR MUNICIPIO DE VALL                 </v>
          </cell>
          <cell r="D1565" t="str">
            <v xml:space="preserve">SR MUNICIPIO DE VALL                 </v>
          </cell>
          <cell r="E1565" t="str">
            <v xml:space="preserve">CENTRO                        VALLEDUPAR                    CR 5 15-65                                                  </v>
          </cell>
        </row>
        <row r="1566">
          <cell r="A1566">
            <v>6692986</v>
          </cell>
          <cell r="B1566">
            <v>46079</v>
          </cell>
          <cell r="C1566" t="str">
            <v xml:space="preserve">SR MUNICIPIO DE VALL                 </v>
          </cell>
          <cell r="D1566" t="str">
            <v xml:space="preserve">SR MUNICIPIO DE VALL                 </v>
          </cell>
          <cell r="E1566" t="str">
            <v xml:space="preserve">CENTRO                        VALLEDUPAR                    CR 5 15-65                                                  </v>
          </cell>
        </row>
        <row r="1567">
          <cell r="A1567">
            <v>6804896</v>
          </cell>
          <cell r="B1567">
            <v>46079</v>
          </cell>
          <cell r="C1567" t="str">
            <v xml:space="preserve">SR MUNICIPIO DE VALL                 </v>
          </cell>
          <cell r="D1567" t="str">
            <v xml:space="preserve">SR MUNICIPIO DE VALL                 </v>
          </cell>
          <cell r="E1567" t="str">
            <v xml:space="preserve">CENTRO                        VALLEDUPAR                    CR 5 15-65                                                  </v>
          </cell>
        </row>
        <row r="1568">
          <cell r="A1568">
            <v>6805019</v>
          </cell>
          <cell r="B1568">
            <v>46079</v>
          </cell>
          <cell r="C1568" t="str">
            <v xml:space="preserve">SR MUNICIPIO DE VALL                 </v>
          </cell>
          <cell r="D1568" t="str">
            <v xml:space="preserve">SR MUNICIPIO DE VALL                 </v>
          </cell>
          <cell r="E1568" t="str">
            <v xml:space="preserve">CENTRO                        VALLEDUPAR                    CR 5 15-65                                                  </v>
          </cell>
        </row>
        <row r="1569">
          <cell r="A1569">
            <v>6805275</v>
          </cell>
          <cell r="B1569">
            <v>46079</v>
          </cell>
          <cell r="C1569" t="str">
            <v xml:space="preserve">SR MUNICIPIO DE VALL                 </v>
          </cell>
          <cell r="D1569" t="str">
            <v xml:space="preserve">SR MUNICIPIO DE VALL                 </v>
          </cell>
          <cell r="E1569" t="str">
            <v xml:space="preserve">CENTRO                        VALLEDUPAR                    CR 5 15-65                                                  </v>
          </cell>
        </row>
        <row r="1570">
          <cell r="A1570">
            <v>6805309</v>
          </cell>
          <cell r="B1570">
            <v>46079</v>
          </cell>
          <cell r="C1570" t="str">
            <v xml:space="preserve">SR MUNICIPIO DE VALL                 </v>
          </cell>
          <cell r="D1570" t="str">
            <v xml:space="preserve">SR MUNICIPIO DE VALL                 </v>
          </cell>
          <cell r="E1570" t="str">
            <v xml:space="preserve">CENTRO                        VALLEDUPAR                    CR 5 15-65                                                  </v>
          </cell>
        </row>
        <row r="1571">
          <cell r="A1571">
            <v>6805347</v>
          </cell>
          <cell r="B1571">
            <v>46079</v>
          </cell>
          <cell r="C1571" t="str">
            <v xml:space="preserve">SR MUNICIPIO DE VALL                 </v>
          </cell>
          <cell r="D1571" t="str">
            <v xml:space="preserve">SR MUNICIPIO DE VALL                 </v>
          </cell>
          <cell r="E1571" t="str">
            <v xml:space="preserve">CENTRO                        VALLEDUPAR                    CR 5 15-65                                                  </v>
          </cell>
        </row>
        <row r="1572">
          <cell r="A1572">
            <v>6805386</v>
          </cell>
          <cell r="B1572">
            <v>46079</v>
          </cell>
          <cell r="C1572" t="str">
            <v xml:space="preserve">SR MUNICIPIO DE VALL                 </v>
          </cell>
          <cell r="D1572" t="str">
            <v xml:space="preserve">SR MUNICIPIO DE VALL                 </v>
          </cell>
          <cell r="E1572" t="str">
            <v xml:space="preserve">CENTRO                        VALLEDUPAR                    CR 5 15-65                                                  </v>
          </cell>
        </row>
        <row r="1573">
          <cell r="A1573">
            <v>6807498</v>
          </cell>
          <cell r="B1573">
            <v>46079</v>
          </cell>
          <cell r="C1573" t="str">
            <v xml:space="preserve">SR MUNICIPIO DE VALL                 </v>
          </cell>
          <cell r="D1573" t="str">
            <v xml:space="preserve">SR MUNICIPIO DE VALL                 </v>
          </cell>
          <cell r="E1573" t="str">
            <v xml:space="preserve">CENTRO                        VALLEDUPAR                    CR 5 15-65                                                  </v>
          </cell>
        </row>
        <row r="1574">
          <cell r="A1574">
            <v>6811283</v>
          </cell>
          <cell r="B1574">
            <v>46079</v>
          </cell>
          <cell r="C1574" t="str">
            <v xml:space="preserve">SR MUNICIPIO DE VALL                 </v>
          </cell>
          <cell r="D1574" t="str">
            <v xml:space="preserve">SR MUNICIPIO DE VALL                 </v>
          </cell>
          <cell r="E1574" t="str">
            <v xml:space="preserve">CENTRO                        VALLEDUPAR                    CR 5 15-65                                                  </v>
          </cell>
        </row>
        <row r="1575">
          <cell r="A1575">
            <v>6834987</v>
          </cell>
          <cell r="B1575">
            <v>46079</v>
          </cell>
          <cell r="C1575" t="str">
            <v xml:space="preserve">SR MUNICIPIO DE VALL                 </v>
          </cell>
          <cell r="D1575" t="str">
            <v xml:space="preserve">SR MUNICIPIO DE VALL                 </v>
          </cell>
          <cell r="E1575" t="str">
            <v xml:space="preserve">CENTRO                        VALLEDUPAR                    CR 5 15-65                                                  </v>
          </cell>
        </row>
        <row r="1576">
          <cell r="A1576">
            <v>6848631</v>
          </cell>
          <cell r="B1576">
            <v>46079</v>
          </cell>
          <cell r="C1576" t="str">
            <v xml:space="preserve">SR MUNICIPIO DE VALL                 </v>
          </cell>
          <cell r="D1576" t="str">
            <v xml:space="preserve">SR MUNICIPIO DE VALL                 </v>
          </cell>
          <cell r="E1576" t="str">
            <v xml:space="preserve">CENTRO                        VALLEDUPAR                    CR 5 15-65                                                  </v>
          </cell>
        </row>
        <row r="1577">
          <cell r="A1577">
            <v>6852652</v>
          </cell>
          <cell r="B1577">
            <v>46079</v>
          </cell>
          <cell r="C1577" t="str">
            <v xml:space="preserve">SR MUNICIPIO DE VALL                 </v>
          </cell>
          <cell r="D1577" t="str">
            <v xml:space="preserve">SR MUNICIPIO DE VALL                 </v>
          </cell>
          <cell r="E1577" t="str">
            <v xml:space="preserve">CENTRO                        VALLEDUPAR                    CR 5 15-65                                                  </v>
          </cell>
        </row>
        <row r="1578">
          <cell r="A1578">
            <v>6852657</v>
          </cell>
          <cell r="B1578">
            <v>46079</v>
          </cell>
          <cell r="C1578" t="str">
            <v xml:space="preserve">SR MUNICIPIO DE VALL                 </v>
          </cell>
          <cell r="D1578" t="str">
            <v xml:space="preserve">SR MUNICIPIO DE VALL                 </v>
          </cell>
          <cell r="E1578" t="str">
            <v xml:space="preserve">CENTRO                        VALLEDUPAR                    CR 5 15-65                                                  </v>
          </cell>
        </row>
        <row r="1579">
          <cell r="A1579">
            <v>6893578</v>
          </cell>
          <cell r="B1579">
            <v>46079</v>
          </cell>
          <cell r="C1579" t="str">
            <v xml:space="preserve">SR MUNICIPIO DE VALL                 </v>
          </cell>
          <cell r="D1579" t="str">
            <v xml:space="preserve">SR MUNICIPIO DE VALL                 </v>
          </cell>
          <cell r="E1579" t="str">
            <v xml:space="preserve">CENTRO                        VALLEDUPAR                    CR 5 15-65                                                  </v>
          </cell>
        </row>
        <row r="1580">
          <cell r="A1580">
            <v>6893583</v>
          </cell>
          <cell r="B1580">
            <v>46079</v>
          </cell>
          <cell r="C1580" t="str">
            <v xml:space="preserve">SR MUNICIPIO DE VALL                 </v>
          </cell>
          <cell r="D1580" t="str">
            <v xml:space="preserve">SR MUNICIPIO DE VALL                 </v>
          </cell>
          <cell r="E1580" t="str">
            <v xml:space="preserve">CENTRO                        VALLEDUPAR                    CR 5 15-65                                                  </v>
          </cell>
        </row>
        <row r="1581">
          <cell r="A1581">
            <v>6917247</v>
          </cell>
          <cell r="B1581">
            <v>46079</v>
          </cell>
          <cell r="C1581" t="str">
            <v xml:space="preserve">SR MUNICIPIO DE VALL                 </v>
          </cell>
          <cell r="D1581" t="str">
            <v xml:space="preserve">SR MUNICIPIO DE VALL                 </v>
          </cell>
          <cell r="E1581" t="str">
            <v xml:space="preserve">CENTRO                        VALLEDUPAR                    CR 5 15-65                                                  </v>
          </cell>
        </row>
        <row r="1582">
          <cell r="A1582">
            <v>6918548</v>
          </cell>
          <cell r="B1582">
            <v>46079</v>
          </cell>
          <cell r="C1582" t="str">
            <v xml:space="preserve">SR MUNICIPIO DE VALL                 </v>
          </cell>
          <cell r="D1582" t="str">
            <v xml:space="preserve">SR MUNICIPIO DE VALL                 </v>
          </cell>
          <cell r="E1582" t="str">
            <v xml:space="preserve">CENTRO                        VALLEDUPAR                    CR 5 15-65                                                  </v>
          </cell>
        </row>
        <row r="1583">
          <cell r="A1583">
            <v>6947249</v>
          </cell>
          <cell r="B1583">
            <v>46079</v>
          </cell>
          <cell r="C1583" t="str">
            <v xml:space="preserve">SR MUNICIPIO DE VALL                 </v>
          </cell>
          <cell r="D1583" t="str">
            <v xml:space="preserve">SR MUNICIPIO DE VALL                 </v>
          </cell>
          <cell r="E1583" t="str">
            <v xml:space="preserve">CENTRO                        VALLEDUPAR                    CR 5 15-65                                                  </v>
          </cell>
        </row>
        <row r="1584">
          <cell r="A1584">
            <v>6952696</v>
          </cell>
          <cell r="B1584">
            <v>46079</v>
          </cell>
          <cell r="C1584" t="str">
            <v xml:space="preserve">SR MUNICIPIO DE VALL                 </v>
          </cell>
          <cell r="D1584" t="str">
            <v xml:space="preserve">SR MUNICIPIO DE VALL                 </v>
          </cell>
          <cell r="E1584" t="str">
            <v xml:space="preserve">CENTRO                        VALLEDUPAR                    CR 5 15-65                                                  </v>
          </cell>
        </row>
        <row r="1585">
          <cell r="A1585">
            <v>6960553</v>
          </cell>
          <cell r="B1585">
            <v>46079</v>
          </cell>
          <cell r="C1585" t="str">
            <v xml:space="preserve">SR MUNICIPIO DE VALL                 </v>
          </cell>
          <cell r="D1585" t="str">
            <v xml:space="preserve">SR MUNICIPIO DE VALL                 </v>
          </cell>
          <cell r="E1585" t="str">
            <v xml:space="preserve">CENTRO                        VALLEDUPAR                    CR 5 15-65                                                  </v>
          </cell>
        </row>
        <row r="1586">
          <cell r="A1586">
            <v>7500534</v>
          </cell>
          <cell r="B1586">
            <v>46079</v>
          </cell>
          <cell r="C1586" t="str">
            <v xml:space="preserve">SR MUNICIPIO DE VALL                 </v>
          </cell>
          <cell r="D1586" t="str">
            <v xml:space="preserve">SR MUNICIPIO DE VALL                 </v>
          </cell>
          <cell r="E1586" t="str">
            <v xml:space="preserve">CENTRO                        VALLEDUPAR                    CR 5 15-65                                                  </v>
          </cell>
        </row>
        <row r="1587">
          <cell r="A1587">
            <v>7753568</v>
          </cell>
          <cell r="B1587">
            <v>46079</v>
          </cell>
          <cell r="C1587" t="str">
            <v xml:space="preserve">SR MUNICIPIO DE VALL                 </v>
          </cell>
          <cell r="D1587" t="str">
            <v xml:space="preserve">SR MUNICIPIO DE VALL                 </v>
          </cell>
          <cell r="E1587" t="str">
            <v xml:space="preserve">CENTRO                        VALLEDUPAR                    CR 5 15-65                                                  </v>
          </cell>
        </row>
        <row r="1588">
          <cell r="A1588">
            <v>7759947</v>
          </cell>
          <cell r="B1588">
            <v>46079</v>
          </cell>
          <cell r="C1588" t="str">
            <v xml:space="preserve">SR MUNICIPIO DE VALL                 </v>
          </cell>
          <cell r="D1588" t="str">
            <v xml:space="preserve">SR MUNICIPIO DE VALL                 </v>
          </cell>
          <cell r="E1588" t="str">
            <v xml:space="preserve">CENTRO                        VALLEDUPAR                    CR 5 15-65                                                  </v>
          </cell>
        </row>
        <row r="1589">
          <cell r="A1589">
            <v>7849953</v>
          </cell>
          <cell r="B1589">
            <v>46079</v>
          </cell>
          <cell r="C1589" t="str">
            <v xml:space="preserve">SR MUNICIPIO DE VALL                 </v>
          </cell>
          <cell r="D1589" t="str">
            <v xml:space="preserve">SR MUNICIPIO DE VALL                 </v>
          </cell>
          <cell r="E1589" t="str">
            <v xml:space="preserve">CENTRO                        VALLEDUPAR                    CR 5 15-65                                                  </v>
          </cell>
        </row>
        <row r="1590">
          <cell r="A1590">
            <v>7962089</v>
          </cell>
          <cell r="B1590">
            <v>46079</v>
          </cell>
          <cell r="C1590" t="str">
            <v xml:space="preserve">SR MUNICIPIO DE VALL                 </v>
          </cell>
          <cell r="D1590" t="str">
            <v xml:space="preserve">SR MUNICIPIO DE VALL                 </v>
          </cell>
          <cell r="E1590" t="str">
            <v xml:space="preserve">CENTRO                        VALLEDUPAR                    CR 5 15-65                                                  </v>
          </cell>
        </row>
        <row r="1591">
          <cell r="A1591">
            <v>7978972</v>
          </cell>
          <cell r="B1591">
            <v>46079</v>
          </cell>
          <cell r="C1591" t="str">
            <v xml:space="preserve">SR MUNICIPIO DE VALL                 </v>
          </cell>
          <cell r="D1591" t="str">
            <v xml:space="preserve">SR MUNICIPIO DE VALL                 </v>
          </cell>
          <cell r="E1591" t="str">
            <v xml:space="preserve">CENTRO                        VALLEDUPAR                    CR 5 15-65                                                  </v>
          </cell>
        </row>
        <row r="1592">
          <cell r="A1592">
            <v>1415380</v>
          </cell>
          <cell r="B1592">
            <v>46079</v>
          </cell>
          <cell r="C1592" t="str">
            <v xml:space="preserve">SR MUNICIPIO DE VALL                 </v>
          </cell>
          <cell r="D1592" t="str">
            <v xml:space="preserve">SR MUNICIPIO DE VALL                 </v>
          </cell>
          <cell r="E1592" t="str">
            <v xml:space="preserve">CENTRO                        VALLEDUPAR                    CR 5 15-65                                                  </v>
          </cell>
        </row>
        <row r="1593">
          <cell r="A1593">
            <v>1058965</v>
          </cell>
          <cell r="B1593">
            <v>46079</v>
          </cell>
          <cell r="C1593" t="str">
            <v xml:space="preserve">SR MUNICIPIO DE VALL                 </v>
          </cell>
          <cell r="D1593" t="str">
            <v xml:space="preserve">SR MUNICIPIO DE VALL                 </v>
          </cell>
          <cell r="E1593" t="str">
            <v xml:space="preserve">CENTRO                        VALLEDUPAR                    CR 5 15-65                                                  </v>
          </cell>
        </row>
        <row r="1594">
          <cell r="A1594">
            <v>1278966</v>
          </cell>
          <cell r="B1594">
            <v>46079</v>
          </cell>
          <cell r="C1594" t="str">
            <v xml:space="preserve">SR MUNICIPIO DE VALL                 </v>
          </cell>
          <cell r="D1594" t="str">
            <v xml:space="preserve">SR MUNICIPIO DE VALL                 </v>
          </cell>
          <cell r="E1594" t="str">
            <v xml:space="preserve">CENTRO                        VALLEDUPAR                    CR 5 15-65                                                  </v>
          </cell>
        </row>
        <row r="1595">
          <cell r="A1595">
            <v>1307359</v>
          </cell>
          <cell r="B1595">
            <v>46079</v>
          </cell>
          <cell r="C1595" t="str">
            <v xml:space="preserve">SR MUNICIPIO DE VALL                 </v>
          </cell>
          <cell r="D1595" t="str">
            <v xml:space="preserve">SR MUNICIPIO DE VALL                 </v>
          </cell>
          <cell r="E1595" t="str">
            <v xml:space="preserve">CENTRO                        VALLEDUPAR                    CR 5 15-65                                                  </v>
          </cell>
        </row>
        <row r="1596">
          <cell r="A1596">
            <v>1346218</v>
          </cell>
          <cell r="B1596">
            <v>46079</v>
          </cell>
          <cell r="C1596" t="str">
            <v xml:space="preserve">SR MUNICIPIO DE VALL                 </v>
          </cell>
          <cell r="D1596" t="str">
            <v xml:space="preserve">SR MUNICIPIO DE VALL                 </v>
          </cell>
          <cell r="E1596" t="str">
            <v xml:space="preserve">CENTRO                        VALLEDUPAR                    CR 5 15-65                                                  </v>
          </cell>
        </row>
        <row r="1597">
          <cell r="A1597">
            <v>1346225</v>
          </cell>
          <cell r="B1597">
            <v>46079</v>
          </cell>
          <cell r="C1597" t="str">
            <v xml:space="preserve">SR MUNICIPIO DE VALL                 </v>
          </cell>
          <cell r="D1597" t="str">
            <v xml:space="preserve">SR MUNICIPIO DE VALL                 </v>
          </cell>
          <cell r="E1597" t="str">
            <v xml:space="preserve">CENTRO                        VALLEDUPAR                    CR 5 15-65                                                  </v>
          </cell>
        </row>
        <row r="1598">
          <cell r="A1598">
            <v>1379860</v>
          </cell>
          <cell r="B1598">
            <v>46079</v>
          </cell>
          <cell r="C1598" t="str">
            <v xml:space="preserve">SR MUNICIPIO DE VALL                 </v>
          </cell>
          <cell r="D1598" t="str">
            <v xml:space="preserve">SR MUNICIPIO DE VALL                 </v>
          </cell>
          <cell r="E1598" t="str">
            <v xml:space="preserve">CENTRO                        VALLEDUPAR                    CR 5 15-65                                                  </v>
          </cell>
        </row>
        <row r="1599">
          <cell r="A1599">
            <v>1416450</v>
          </cell>
          <cell r="B1599">
            <v>46079</v>
          </cell>
          <cell r="C1599" t="str">
            <v xml:space="preserve">SR MUNICIPIO DE VALL                 </v>
          </cell>
          <cell r="D1599" t="str">
            <v xml:space="preserve">SR MUNICIPIO DE VALL                 </v>
          </cell>
          <cell r="E1599" t="str">
            <v xml:space="preserve">CENTRO                        VALLEDUPAR                    CR 5 15-65                                                  </v>
          </cell>
        </row>
        <row r="1600">
          <cell r="A1600">
            <v>1420763</v>
          </cell>
          <cell r="B1600">
            <v>46079</v>
          </cell>
          <cell r="C1600" t="str">
            <v xml:space="preserve">SR MUNICIPIO DE VALL                 </v>
          </cell>
          <cell r="D1600" t="str">
            <v xml:space="preserve">SR MUNICIPIO DE VALL                 </v>
          </cell>
          <cell r="E1600" t="str">
            <v xml:space="preserve">CENTRO                        VALLEDUPAR                    CR 5 15-65                                                  </v>
          </cell>
        </row>
        <row r="1601">
          <cell r="A1601">
            <v>5300016</v>
          </cell>
          <cell r="B1601">
            <v>46079</v>
          </cell>
          <cell r="C1601" t="str">
            <v xml:space="preserve">SR MUNICIPIO DE VALL                 </v>
          </cell>
          <cell r="D1601" t="str">
            <v xml:space="preserve">SR MUNICIPIO DE VALL                 </v>
          </cell>
          <cell r="E1601" t="str">
            <v xml:space="preserve">CENTRO                        VALLEDUPAR                    CR 5 15-65                                                  </v>
          </cell>
        </row>
        <row r="1602">
          <cell r="A1602">
            <v>5305359</v>
          </cell>
          <cell r="B1602">
            <v>46079</v>
          </cell>
          <cell r="C1602" t="str">
            <v xml:space="preserve">SR MUNICIPIO DE VALL                 </v>
          </cell>
          <cell r="D1602" t="str">
            <v xml:space="preserve">SR MUNICIPIO DE VALL                 </v>
          </cell>
          <cell r="E1602" t="str">
            <v xml:space="preserve">CENTRO                        VALLEDUPAR                    CR 5 15-65                                                  </v>
          </cell>
        </row>
        <row r="1603">
          <cell r="A1603">
            <v>5306785</v>
          </cell>
          <cell r="B1603">
            <v>46079</v>
          </cell>
          <cell r="C1603" t="str">
            <v xml:space="preserve">SR MUNICIPIO DE VALL                 </v>
          </cell>
          <cell r="D1603" t="str">
            <v xml:space="preserve">SR MUNICIPIO DE VALL                 </v>
          </cell>
          <cell r="E1603" t="str">
            <v xml:space="preserve">CENTRO                        VALLEDUPAR                    CR 5 15-65                                                  </v>
          </cell>
        </row>
        <row r="1604">
          <cell r="A1604">
            <v>5307168</v>
          </cell>
          <cell r="B1604">
            <v>46079</v>
          </cell>
          <cell r="C1604" t="str">
            <v xml:space="preserve">SR MUNICIPIO DE VALL                 </v>
          </cell>
          <cell r="D1604" t="str">
            <v xml:space="preserve">SR MUNICIPIO DE VALL                 </v>
          </cell>
          <cell r="E1604" t="str">
            <v xml:space="preserve">CENTRO                        VALLEDUPAR                    CR 5 15-65                                                  </v>
          </cell>
        </row>
        <row r="1605">
          <cell r="A1605">
            <v>5311997</v>
          </cell>
          <cell r="B1605">
            <v>46079</v>
          </cell>
          <cell r="C1605" t="str">
            <v xml:space="preserve">SR MUNICIPIO DE VALL                 </v>
          </cell>
          <cell r="D1605" t="str">
            <v xml:space="preserve">SR MUNICIPIO DE VALL                 </v>
          </cell>
          <cell r="E1605" t="str">
            <v xml:space="preserve">CENTRO                        VALLEDUPAR                    CR 5 15-65                                                  </v>
          </cell>
        </row>
        <row r="1606">
          <cell r="A1606">
            <v>5313321</v>
          </cell>
          <cell r="B1606">
            <v>46079</v>
          </cell>
          <cell r="C1606" t="str">
            <v xml:space="preserve">SR MUNICIPIO DE VALL                 </v>
          </cell>
          <cell r="D1606" t="str">
            <v xml:space="preserve">SR MUNICIPIO DE VALL                 </v>
          </cell>
          <cell r="E1606" t="str">
            <v xml:space="preserve">CENTRO                        VALLEDUPAR                    CR 5 15-65                                                  </v>
          </cell>
        </row>
        <row r="1607">
          <cell r="A1607">
            <v>5314918</v>
          </cell>
          <cell r="B1607">
            <v>46079</v>
          </cell>
          <cell r="C1607" t="str">
            <v xml:space="preserve">SR MUNICIPIO DE VALL                 </v>
          </cell>
          <cell r="D1607" t="str">
            <v xml:space="preserve">SR MUNICIPIO DE VALL                 </v>
          </cell>
          <cell r="E1607" t="str">
            <v xml:space="preserve">CENTRO                        VALLEDUPAR                    CR 5 15-65                                                  </v>
          </cell>
        </row>
        <row r="1608">
          <cell r="A1608">
            <v>5318966</v>
          </cell>
          <cell r="B1608">
            <v>46079</v>
          </cell>
          <cell r="C1608" t="str">
            <v xml:space="preserve">SR MUNICIPIO DE VALL                 </v>
          </cell>
          <cell r="D1608" t="str">
            <v xml:space="preserve">SR MUNICIPIO DE VALL                 </v>
          </cell>
          <cell r="E1608" t="str">
            <v xml:space="preserve">CENTRO                        VALLEDUPAR                    CR 5 15-65                                                  </v>
          </cell>
        </row>
        <row r="1609">
          <cell r="A1609">
            <v>5323771</v>
          </cell>
          <cell r="B1609">
            <v>46079</v>
          </cell>
          <cell r="C1609" t="str">
            <v xml:space="preserve">SR MUNICIPIO DE VALL                 </v>
          </cell>
          <cell r="D1609" t="str">
            <v xml:space="preserve">SR MUNICIPIO DE VALL                 </v>
          </cell>
          <cell r="E1609" t="str">
            <v xml:space="preserve">CENTRO                        VALLEDUPAR                    CR 5 15-65                                                  </v>
          </cell>
        </row>
        <row r="1610">
          <cell r="A1610">
            <v>5324530</v>
          </cell>
          <cell r="B1610">
            <v>46079</v>
          </cell>
          <cell r="C1610" t="str">
            <v xml:space="preserve">SR MUNICIPIO DE VALL                 </v>
          </cell>
          <cell r="D1610" t="str">
            <v xml:space="preserve">SR MUNICIPIO DE VALL                 </v>
          </cell>
          <cell r="E1610" t="str">
            <v xml:space="preserve">CENTRO                        VALLEDUPAR                    CR 5 15-65                                                  </v>
          </cell>
        </row>
        <row r="1611">
          <cell r="A1611">
            <v>5326362</v>
          </cell>
          <cell r="B1611">
            <v>46079</v>
          </cell>
          <cell r="C1611" t="str">
            <v xml:space="preserve">SR MUNICIPIO DE VALL                 </v>
          </cell>
          <cell r="D1611" t="str">
            <v xml:space="preserve">SR MUNICIPIO DE VALL                 </v>
          </cell>
          <cell r="E1611" t="str">
            <v xml:space="preserve">CENTRO                        VALLEDUPAR                    CR 5 15-65                                                  </v>
          </cell>
        </row>
        <row r="1612">
          <cell r="A1612">
            <v>5327950</v>
          </cell>
          <cell r="B1612">
            <v>46079</v>
          </cell>
          <cell r="C1612" t="str">
            <v xml:space="preserve">SR MUNICIPIO DE VALL                 </v>
          </cell>
          <cell r="D1612" t="str">
            <v xml:space="preserve">SR MUNICIPIO DE VALL                 </v>
          </cell>
          <cell r="E1612" t="str">
            <v xml:space="preserve">CENTRO                        VALLEDUPAR                    CR 5 15-65                                                  </v>
          </cell>
        </row>
        <row r="1613">
          <cell r="A1613">
            <v>5331298</v>
          </cell>
          <cell r="B1613">
            <v>46079</v>
          </cell>
          <cell r="C1613" t="str">
            <v xml:space="preserve">SR MUNICIPIO DE VALL                 </v>
          </cell>
          <cell r="D1613" t="str">
            <v xml:space="preserve">SR MUNICIPIO DE VALL                 </v>
          </cell>
          <cell r="E1613" t="str">
            <v xml:space="preserve">CENTRO                        VALLEDUPAR                    CR 5 15-65                                                  </v>
          </cell>
        </row>
        <row r="1614">
          <cell r="A1614">
            <v>5331816</v>
          </cell>
          <cell r="B1614">
            <v>46079</v>
          </cell>
          <cell r="C1614" t="str">
            <v xml:space="preserve">SR MUNICIPIO DE VALL                 </v>
          </cell>
          <cell r="D1614" t="str">
            <v xml:space="preserve">SR MUNICIPIO DE VALL                 </v>
          </cell>
          <cell r="E1614" t="str">
            <v xml:space="preserve">CENTRO                        VALLEDUPAR                    CR 5 15-65                                                  </v>
          </cell>
        </row>
        <row r="1615">
          <cell r="A1615">
            <v>5332322</v>
          </cell>
          <cell r="B1615">
            <v>46079</v>
          </cell>
          <cell r="C1615" t="str">
            <v xml:space="preserve">SR MUNICIPIO DE VALL                 </v>
          </cell>
          <cell r="D1615" t="str">
            <v xml:space="preserve">SR MUNICIPIO DE VALL                 </v>
          </cell>
          <cell r="E1615" t="str">
            <v xml:space="preserve">CENTRO                        VALLEDUPAR                    CR 5 15-65                                                  </v>
          </cell>
        </row>
        <row r="1616">
          <cell r="A1616">
            <v>5335851</v>
          </cell>
          <cell r="B1616">
            <v>46079</v>
          </cell>
          <cell r="C1616" t="str">
            <v xml:space="preserve">SR MUNICIPIO DE VALL                 </v>
          </cell>
          <cell r="D1616" t="str">
            <v xml:space="preserve">SR MUNICIPIO DE VALL                 </v>
          </cell>
          <cell r="E1616" t="str">
            <v xml:space="preserve">CENTRO                        VALLEDUPAR                    CR 5 15-65                                                  </v>
          </cell>
        </row>
        <row r="1617">
          <cell r="A1617">
            <v>5336290</v>
          </cell>
          <cell r="B1617">
            <v>46079</v>
          </cell>
          <cell r="C1617" t="str">
            <v xml:space="preserve">SR MUNICIPIO DE VALL                 </v>
          </cell>
          <cell r="D1617" t="str">
            <v xml:space="preserve">SR MUNICIPIO DE VALL                 </v>
          </cell>
          <cell r="E1617" t="str">
            <v xml:space="preserve">CENTRO                        VALLEDUPAR                    CR 5 15-65                                                  </v>
          </cell>
        </row>
        <row r="1618">
          <cell r="A1618">
            <v>5337061</v>
          </cell>
          <cell r="B1618">
            <v>46079</v>
          </cell>
          <cell r="C1618" t="str">
            <v xml:space="preserve">SR MUNICIPIO DE VALL                 </v>
          </cell>
          <cell r="D1618" t="str">
            <v xml:space="preserve">SR MUNICIPIO DE VALL                 </v>
          </cell>
          <cell r="E1618" t="str">
            <v xml:space="preserve">CENTRO                        VALLEDUPAR                    CR 5 15-65                                                  </v>
          </cell>
        </row>
        <row r="1619">
          <cell r="A1619">
            <v>5339907</v>
          </cell>
          <cell r="B1619">
            <v>46079</v>
          </cell>
          <cell r="C1619" t="str">
            <v xml:space="preserve">SR MUNICIPIO DE VALL                 </v>
          </cell>
          <cell r="D1619" t="str">
            <v xml:space="preserve">SR MUNICIPIO DE VALL                 </v>
          </cell>
          <cell r="E1619" t="str">
            <v xml:space="preserve">CENTRO                        VALLEDUPAR                    CR 5 15-65                                                  </v>
          </cell>
        </row>
        <row r="1620">
          <cell r="A1620">
            <v>5343405</v>
          </cell>
          <cell r="B1620">
            <v>46079</v>
          </cell>
          <cell r="C1620" t="str">
            <v xml:space="preserve">SR MUNICIPIO DE VALL                 </v>
          </cell>
          <cell r="D1620" t="str">
            <v xml:space="preserve">SR MUNICIPIO DE VALL                 </v>
          </cell>
          <cell r="E1620" t="str">
            <v xml:space="preserve">CENTRO                        VALLEDUPAR                    CR 5 15-65                                                  </v>
          </cell>
        </row>
        <row r="1621">
          <cell r="A1621">
            <v>5345845</v>
          </cell>
          <cell r="B1621">
            <v>46079</v>
          </cell>
          <cell r="C1621" t="str">
            <v xml:space="preserve">SR MUNICIPIO DE VALL                 </v>
          </cell>
          <cell r="D1621" t="str">
            <v xml:space="preserve">SR MUNICIPIO DE VALL                 </v>
          </cell>
          <cell r="E1621" t="str">
            <v xml:space="preserve">CENTRO                        VALLEDUPAR                    CR 5 15-65                                                  </v>
          </cell>
        </row>
        <row r="1622">
          <cell r="A1622">
            <v>5346947</v>
          </cell>
          <cell r="B1622">
            <v>46079</v>
          </cell>
          <cell r="C1622" t="str">
            <v xml:space="preserve">SR MUNICIPIO DE VALL                 </v>
          </cell>
          <cell r="D1622" t="str">
            <v xml:space="preserve">SR MUNICIPIO DE VALL                 </v>
          </cell>
          <cell r="E1622" t="str">
            <v xml:space="preserve">CENTRO                        VALLEDUPAR                    CR 5 15-65                                                  </v>
          </cell>
        </row>
        <row r="1623">
          <cell r="A1623">
            <v>5352640</v>
          </cell>
          <cell r="B1623">
            <v>46079</v>
          </cell>
          <cell r="C1623" t="str">
            <v xml:space="preserve">SR MUNICIPIO DE VALL                 </v>
          </cell>
          <cell r="D1623" t="str">
            <v xml:space="preserve">SR MUNICIPIO DE VALL                 </v>
          </cell>
          <cell r="E1623" t="str">
            <v xml:space="preserve">CENTRO                        VALLEDUPAR                    CR 5 15-65                                                  </v>
          </cell>
        </row>
        <row r="1624">
          <cell r="A1624">
            <v>5352978</v>
          </cell>
          <cell r="B1624">
            <v>46079</v>
          </cell>
          <cell r="C1624" t="str">
            <v xml:space="preserve">SR MUNICIPIO DE VALL                 </v>
          </cell>
          <cell r="D1624" t="str">
            <v xml:space="preserve">SR MUNICIPIO DE VALL                 </v>
          </cell>
          <cell r="E1624" t="str">
            <v xml:space="preserve">CENTRO                        VALLEDUPAR                    CR 5 15-65                                                  </v>
          </cell>
        </row>
        <row r="1625">
          <cell r="A1625">
            <v>5354108</v>
          </cell>
          <cell r="B1625">
            <v>46079</v>
          </cell>
          <cell r="C1625" t="str">
            <v xml:space="preserve">SR MUNICIPIO DE VALL                 </v>
          </cell>
          <cell r="D1625" t="str">
            <v xml:space="preserve">SR MUNICIPIO DE VALL                 </v>
          </cell>
          <cell r="E1625" t="str">
            <v xml:space="preserve">CENTRO                        VALLEDUPAR                    CR 5 15-65                                                  </v>
          </cell>
        </row>
        <row r="1626">
          <cell r="A1626">
            <v>5356905</v>
          </cell>
          <cell r="B1626">
            <v>46079</v>
          </cell>
          <cell r="C1626" t="str">
            <v xml:space="preserve">SR MUNICIPIO DE VALL                 </v>
          </cell>
          <cell r="D1626" t="str">
            <v xml:space="preserve">SR MUNICIPIO DE VALL                 </v>
          </cell>
          <cell r="E1626" t="str">
            <v xml:space="preserve">CENTRO                        VALLEDUPAR                    CR 5 15-65                                                  </v>
          </cell>
        </row>
        <row r="1627">
          <cell r="A1627">
            <v>5357252</v>
          </cell>
          <cell r="B1627">
            <v>46079</v>
          </cell>
          <cell r="C1627" t="str">
            <v xml:space="preserve">SR MUNICIPIO DE VALL                 </v>
          </cell>
          <cell r="D1627" t="str">
            <v xml:space="preserve">SR MUNICIPIO DE VALL                 </v>
          </cell>
          <cell r="E1627" t="str">
            <v xml:space="preserve">CENTRO                        VALLEDUPAR                    CR 5 15-65                                                  </v>
          </cell>
        </row>
        <row r="1628">
          <cell r="A1628">
            <v>5357557</v>
          </cell>
          <cell r="B1628">
            <v>46079</v>
          </cell>
          <cell r="C1628" t="str">
            <v xml:space="preserve">SR MUNICIPIO DE VALL                 </v>
          </cell>
          <cell r="D1628" t="str">
            <v xml:space="preserve">SR MUNICIPIO DE VALL                 </v>
          </cell>
          <cell r="E1628" t="str">
            <v xml:space="preserve">CENTRO                        VALLEDUPAR                    CR 5 15-65                                                  </v>
          </cell>
        </row>
        <row r="1629">
          <cell r="A1629">
            <v>5357744</v>
          </cell>
          <cell r="B1629">
            <v>46079</v>
          </cell>
          <cell r="C1629" t="str">
            <v xml:space="preserve">SR MUNICIPIO DE VALL                 </v>
          </cell>
          <cell r="D1629" t="str">
            <v xml:space="preserve">SR MUNICIPIO DE VALL                 </v>
          </cell>
          <cell r="E1629" t="str">
            <v xml:space="preserve">CENTRO                        VALLEDUPAR                    CR 5 15-65                                                  </v>
          </cell>
        </row>
        <row r="1630">
          <cell r="A1630">
            <v>5357893</v>
          </cell>
          <cell r="B1630">
            <v>46079</v>
          </cell>
          <cell r="C1630" t="str">
            <v xml:space="preserve">SR MUNICIPIO DE VALL                 </v>
          </cell>
          <cell r="D1630" t="str">
            <v xml:space="preserve">SR MUNICIPIO DE VALL                 </v>
          </cell>
          <cell r="E1630" t="str">
            <v xml:space="preserve">CENTRO                        VALLEDUPAR                    CR 5 15-65                                                  </v>
          </cell>
        </row>
        <row r="1631">
          <cell r="A1631">
            <v>5357995</v>
          </cell>
          <cell r="B1631">
            <v>46079</v>
          </cell>
          <cell r="C1631" t="str">
            <v xml:space="preserve">SR MUNICIPIO DE VALL                 </v>
          </cell>
          <cell r="D1631" t="str">
            <v xml:space="preserve">SR MUNICIPIO DE VALL                 </v>
          </cell>
          <cell r="E1631" t="str">
            <v xml:space="preserve">CENTRO                        VALLEDUPAR                    CR 5 15-65                                                  </v>
          </cell>
        </row>
        <row r="1632">
          <cell r="A1632">
            <v>5358709</v>
          </cell>
          <cell r="B1632">
            <v>46079</v>
          </cell>
          <cell r="C1632" t="str">
            <v xml:space="preserve">SR MUNICIPIO DE VALL                 </v>
          </cell>
          <cell r="D1632" t="str">
            <v xml:space="preserve">SR MUNICIPIO DE VALL                 </v>
          </cell>
          <cell r="E1632" t="str">
            <v xml:space="preserve">CENTRO                        VALLEDUPAR                    CR 5 15-65                                                  </v>
          </cell>
        </row>
        <row r="1633">
          <cell r="A1633">
            <v>5359423</v>
          </cell>
          <cell r="B1633">
            <v>46079</v>
          </cell>
          <cell r="C1633" t="str">
            <v xml:space="preserve">SR MUNICIPIO DE VALL                 </v>
          </cell>
          <cell r="D1633" t="str">
            <v xml:space="preserve">SR MUNICIPIO DE VALL                 </v>
          </cell>
          <cell r="E1633" t="str">
            <v xml:space="preserve">CENTRO                        VALLEDUPAR                    CR 5 15-65                                                  </v>
          </cell>
        </row>
        <row r="1634">
          <cell r="A1634">
            <v>5359533</v>
          </cell>
          <cell r="B1634">
            <v>46079</v>
          </cell>
          <cell r="C1634" t="str">
            <v xml:space="preserve">SR MUNICIPIO DE VALL                 </v>
          </cell>
          <cell r="D1634" t="str">
            <v xml:space="preserve">SR MUNICIPIO DE VALL                 </v>
          </cell>
          <cell r="E1634" t="str">
            <v xml:space="preserve">CENTRO                        VALLEDUPAR                    CR 5 15-65                                                  </v>
          </cell>
        </row>
        <row r="1635">
          <cell r="A1635">
            <v>5359765</v>
          </cell>
          <cell r="B1635">
            <v>46079</v>
          </cell>
          <cell r="C1635" t="str">
            <v xml:space="preserve">SR MUNICIPIO DE VALL                 </v>
          </cell>
          <cell r="D1635" t="str">
            <v xml:space="preserve">SR MUNICIPIO DE VALL                 </v>
          </cell>
          <cell r="E1635" t="str">
            <v xml:space="preserve">CENTRO                        VALLEDUPAR                    CR 5 15-65                                                  </v>
          </cell>
        </row>
        <row r="1636">
          <cell r="A1636">
            <v>5360007</v>
          </cell>
          <cell r="B1636">
            <v>46079</v>
          </cell>
          <cell r="C1636" t="str">
            <v xml:space="preserve">SR MUNICIPIO DE VALL                 </v>
          </cell>
          <cell r="D1636" t="str">
            <v xml:space="preserve">SR MUNICIPIO DE VALL                 </v>
          </cell>
          <cell r="E1636" t="str">
            <v xml:space="preserve">CENTRO                        VALLEDUPAR                    CR 5 15-65                                                  </v>
          </cell>
        </row>
        <row r="1637">
          <cell r="A1637">
            <v>5360598</v>
          </cell>
          <cell r="B1637">
            <v>46079</v>
          </cell>
          <cell r="C1637" t="str">
            <v xml:space="preserve">SR MUNICIPIO DE VALL                 </v>
          </cell>
          <cell r="D1637" t="str">
            <v xml:space="preserve">SR MUNICIPIO DE VALL                 </v>
          </cell>
          <cell r="E1637" t="str">
            <v xml:space="preserve">CENTRO                        VALLEDUPAR                    CR 5 15-65                                                  </v>
          </cell>
        </row>
        <row r="1638">
          <cell r="A1638">
            <v>5360757</v>
          </cell>
          <cell r="B1638">
            <v>46079</v>
          </cell>
          <cell r="C1638" t="str">
            <v xml:space="preserve">SR MUNICIPIO DE VALL                 </v>
          </cell>
          <cell r="D1638" t="str">
            <v xml:space="preserve">SR MUNICIPIO DE VALL                 </v>
          </cell>
          <cell r="E1638" t="str">
            <v xml:space="preserve">CENTRO                        VALLEDUPAR                    CR 5 15-65                                                  </v>
          </cell>
        </row>
        <row r="1639">
          <cell r="A1639">
            <v>5361728</v>
          </cell>
          <cell r="B1639">
            <v>46079</v>
          </cell>
          <cell r="C1639" t="str">
            <v xml:space="preserve">SR MUNICIPIO DE VALL                 </v>
          </cell>
          <cell r="D1639" t="str">
            <v xml:space="preserve">SR MUNICIPIO DE VALL                 </v>
          </cell>
          <cell r="E1639" t="str">
            <v xml:space="preserve">CENTRO                        VALLEDUPAR                    CR 5 15-65                                                  </v>
          </cell>
        </row>
        <row r="1640">
          <cell r="A1640">
            <v>5914841</v>
          </cell>
          <cell r="B1640">
            <v>46079</v>
          </cell>
          <cell r="C1640" t="str">
            <v xml:space="preserve">SR MUNICIPIO DE VALL                 </v>
          </cell>
          <cell r="D1640" t="str">
            <v xml:space="preserve">SR MUNICIPIO DE VALL                 </v>
          </cell>
          <cell r="E1640" t="str">
            <v xml:space="preserve">CENTRO                        VALLEDUPAR                    CR 5 15-65                                                  </v>
          </cell>
        </row>
        <row r="1641">
          <cell r="A1641">
            <v>6218009</v>
          </cell>
          <cell r="B1641">
            <v>46079</v>
          </cell>
          <cell r="C1641" t="str">
            <v xml:space="preserve">SR MUNICIPIO DE VALL                 </v>
          </cell>
          <cell r="D1641" t="str">
            <v xml:space="preserve">SR MUNICIPIO DE VALL                 </v>
          </cell>
          <cell r="E1641" t="str">
            <v xml:space="preserve">CENTRO                        VALLEDUPAR                    CR 5 15-65                                                  </v>
          </cell>
        </row>
        <row r="1642">
          <cell r="A1642">
            <v>6511109</v>
          </cell>
          <cell r="B1642">
            <v>46079</v>
          </cell>
          <cell r="C1642" t="str">
            <v xml:space="preserve">SR MUNICIPIO DE VALL                 </v>
          </cell>
          <cell r="D1642" t="str">
            <v xml:space="preserve">SR MUNICIPIO DE VALL                 </v>
          </cell>
          <cell r="E1642" t="str">
            <v xml:space="preserve">CENTRO                        VALLEDUPAR                    CR 5 15-65                                                  </v>
          </cell>
        </row>
        <row r="1643">
          <cell r="A1643">
            <v>6640045</v>
          </cell>
          <cell r="B1643">
            <v>46079</v>
          </cell>
          <cell r="C1643" t="str">
            <v xml:space="preserve">SR MUNICIPIO DE VALL                 </v>
          </cell>
          <cell r="D1643" t="str">
            <v xml:space="preserve">SR MUNICIPIO DE VALL                 </v>
          </cell>
          <cell r="E1643" t="str">
            <v xml:space="preserve">CENTRO                        VALLEDUPAR                    CR 5 15-65                                                  </v>
          </cell>
        </row>
        <row r="1644">
          <cell r="A1644">
            <v>6640388</v>
          </cell>
          <cell r="B1644">
            <v>46079</v>
          </cell>
          <cell r="C1644" t="str">
            <v xml:space="preserve">SR MUNICIPIO DE VALL                 </v>
          </cell>
          <cell r="D1644" t="str">
            <v xml:space="preserve">SR MUNICIPIO DE VALL                 </v>
          </cell>
          <cell r="E1644" t="str">
            <v xml:space="preserve">CENTRO                        VALLEDUPAR                    CR 5 15-65                                                  </v>
          </cell>
        </row>
        <row r="1645">
          <cell r="A1645">
            <v>6694293</v>
          </cell>
          <cell r="B1645">
            <v>46079</v>
          </cell>
          <cell r="C1645" t="str">
            <v xml:space="preserve">SR MUNICIPIO DE VALL                 </v>
          </cell>
          <cell r="D1645" t="str">
            <v xml:space="preserve">SR MUNICIPIO DE VALL                 </v>
          </cell>
          <cell r="E1645" t="str">
            <v xml:space="preserve">CENTRO                        VALLEDUPAR                    CR 5 15-65                                                  </v>
          </cell>
        </row>
        <row r="1646">
          <cell r="A1646">
            <v>6701924</v>
          </cell>
          <cell r="B1646">
            <v>46079</v>
          </cell>
          <cell r="C1646" t="str">
            <v xml:space="preserve">SR MUNICIPIO DE VALL                 </v>
          </cell>
          <cell r="D1646" t="str">
            <v xml:space="preserve">SR MUNICIPIO DE VALL                 </v>
          </cell>
          <cell r="E1646" t="str">
            <v xml:space="preserve">CENTRO                        VALLEDUPAR                    CR 5 15-65                                                  </v>
          </cell>
        </row>
        <row r="1647">
          <cell r="A1647">
            <v>6803680</v>
          </cell>
          <cell r="B1647">
            <v>46079</v>
          </cell>
          <cell r="C1647" t="str">
            <v xml:space="preserve">SR MUNICIPIO DE VALL                 </v>
          </cell>
          <cell r="D1647" t="str">
            <v xml:space="preserve">SR MUNICIPIO DE VALL                 </v>
          </cell>
          <cell r="E1647" t="str">
            <v xml:space="preserve">CENTRO                        VALLEDUPAR                    CR 5 15-65                                                  </v>
          </cell>
        </row>
        <row r="1648">
          <cell r="A1648">
            <v>6805080</v>
          </cell>
          <cell r="B1648">
            <v>46079</v>
          </cell>
          <cell r="C1648" t="str">
            <v xml:space="preserve">SR MUNICIPIO DE VALL                 </v>
          </cell>
          <cell r="D1648" t="str">
            <v xml:space="preserve">SR MUNICIPIO DE VALL                 </v>
          </cell>
          <cell r="E1648" t="str">
            <v xml:space="preserve">CENTRO                        VALLEDUPAR                    CR 5 15-65                                                  </v>
          </cell>
        </row>
        <row r="1649">
          <cell r="A1649">
            <v>6816867</v>
          </cell>
          <cell r="B1649">
            <v>46079</v>
          </cell>
          <cell r="C1649" t="str">
            <v xml:space="preserve">SR MUNICIPIO DE VALL                 </v>
          </cell>
          <cell r="D1649" t="str">
            <v xml:space="preserve">SR MUNICIPIO DE VALL                 </v>
          </cell>
          <cell r="E1649" t="str">
            <v xml:space="preserve">CENTRO                        VALLEDUPAR                    CR 5 15-65                                                  </v>
          </cell>
        </row>
        <row r="1650">
          <cell r="A1650">
            <v>6817013</v>
          </cell>
          <cell r="B1650">
            <v>46079</v>
          </cell>
          <cell r="C1650" t="str">
            <v xml:space="preserve">SR MUNICIPIO DE VALL                 </v>
          </cell>
          <cell r="D1650" t="str">
            <v xml:space="preserve">SR MUNICIPIO DE VALL                 </v>
          </cell>
          <cell r="E1650" t="str">
            <v xml:space="preserve">CENTRO                        VALLEDUPAR                    CR 5 15-65                                                  </v>
          </cell>
        </row>
        <row r="1651">
          <cell r="A1651">
            <v>6833898</v>
          </cell>
          <cell r="B1651">
            <v>46079</v>
          </cell>
          <cell r="C1651" t="str">
            <v xml:space="preserve">SR MUNICIPIO DE VALL                 </v>
          </cell>
          <cell r="D1651" t="str">
            <v xml:space="preserve">SR MUNICIPIO DE VALL                 </v>
          </cell>
          <cell r="E1651" t="str">
            <v xml:space="preserve">CENTRO                        VALLEDUPAR                    CR 5 15-65                                                  </v>
          </cell>
        </row>
        <row r="1652">
          <cell r="A1652">
            <v>6852639</v>
          </cell>
          <cell r="B1652">
            <v>46079</v>
          </cell>
          <cell r="C1652" t="str">
            <v xml:space="preserve">SR MUNICIPIO DE VALL                 </v>
          </cell>
          <cell r="D1652" t="str">
            <v xml:space="preserve">SR MUNICIPIO DE VALL                 </v>
          </cell>
          <cell r="E1652" t="str">
            <v xml:space="preserve">CENTRO                        VALLEDUPAR                    CR 5 15-65                                                  </v>
          </cell>
        </row>
        <row r="1653">
          <cell r="A1653">
            <v>6863694</v>
          </cell>
          <cell r="B1653">
            <v>46079</v>
          </cell>
          <cell r="C1653" t="str">
            <v xml:space="preserve">SR MUNICIPIO DE VALL                 </v>
          </cell>
          <cell r="D1653" t="str">
            <v xml:space="preserve">SR MUNICIPIO DE VALL                 </v>
          </cell>
          <cell r="E1653" t="str">
            <v xml:space="preserve">CENTRO                        VALLEDUPAR                    CR 5 15-65                                                  </v>
          </cell>
        </row>
        <row r="1654">
          <cell r="A1654">
            <v>6874514</v>
          </cell>
          <cell r="B1654">
            <v>46079</v>
          </cell>
          <cell r="C1654" t="str">
            <v xml:space="preserve">SR MUNICIPIO DE VALL                 </v>
          </cell>
          <cell r="D1654" t="str">
            <v xml:space="preserve">SR MUNICIPIO DE VALL                 </v>
          </cell>
          <cell r="E1654" t="str">
            <v xml:space="preserve">CENTRO                        VALLEDUPAR                    CR 5 15-65                                                  </v>
          </cell>
        </row>
        <row r="1655">
          <cell r="A1655">
            <v>6881324</v>
          </cell>
          <cell r="B1655">
            <v>46079</v>
          </cell>
          <cell r="C1655" t="str">
            <v xml:space="preserve">SR MUNICIPIO DE VALL                 </v>
          </cell>
          <cell r="D1655" t="str">
            <v xml:space="preserve">SR MUNICIPIO DE VALL                 </v>
          </cell>
          <cell r="E1655" t="str">
            <v xml:space="preserve">CENTRO                        VALLEDUPAR                    CR 5 15-65                                                  </v>
          </cell>
        </row>
        <row r="1656">
          <cell r="A1656">
            <v>6882116</v>
          </cell>
          <cell r="B1656">
            <v>46079</v>
          </cell>
          <cell r="C1656" t="str">
            <v xml:space="preserve">SR MUNICIPIO DE VALL                 </v>
          </cell>
          <cell r="D1656" t="str">
            <v xml:space="preserve">SR MUNICIPIO DE VALL                 </v>
          </cell>
          <cell r="E1656" t="str">
            <v xml:space="preserve">CENTRO                        VALLEDUPAR                    CR 5 15-65                                                  </v>
          </cell>
        </row>
        <row r="1657">
          <cell r="A1657">
            <v>6883438</v>
          </cell>
          <cell r="B1657">
            <v>46079</v>
          </cell>
          <cell r="C1657" t="str">
            <v xml:space="preserve">SR MUNICIPIO DE VALL                 </v>
          </cell>
          <cell r="D1657" t="str">
            <v xml:space="preserve">SR MUNICIPIO DE VALL                 </v>
          </cell>
          <cell r="E1657" t="str">
            <v xml:space="preserve">CENTRO                        VALLEDUPAR                    CR 5 15-65                                                  </v>
          </cell>
        </row>
        <row r="1658">
          <cell r="A1658">
            <v>6902121</v>
          </cell>
          <cell r="B1658">
            <v>46079</v>
          </cell>
          <cell r="C1658" t="str">
            <v xml:space="preserve">SR MUNICIPIO DE VALL                 </v>
          </cell>
          <cell r="D1658" t="str">
            <v xml:space="preserve">SR MUNICIPIO DE VALL                 </v>
          </cell>
          <cell r="E1658" t="str">
            <v xml:space="preserve">CENTRO                        VALLEDUPAR                    CR 5 15-65                                                  </v>
          </cell>
        </row>
        <row r="1659">
          <cell r="A1659">
            <v>6926810</v>
          </cell>
          <cell r="B1659">
            <v>46079</v>
          </cell>
          <cell r="C1659" t="str">
            <v xml:space="preserve">SR MUNICIPIO DE VALL                 </v>
          </cell>
          <cell r="D1659" t="str">
            <v xml:space="preserve">SR MUNICIPIO DE VALL                 </v>
          </cell>
          <cell r="E1659" t="str">
            <v xml:space="preserve">CENTRO                        VALLEDUPAR                    CR 5 15-65                                                  </v>
          </cell>
        </row>
        <row r="1660">
          <cell r="A1660">
            <v>6955394</v>
          </cell>
          <cell r="B1660">
            <v>46079</v>
          </cell>
          <cell r="C1660" t="str">
            <v xml:space="preserve">SR MUNICIPIO DE VALL                 </v>
          </cell>
          <cell r="D1660" t="str">
            <v xml:space="preserve">SR MUNICIPIO DE VALL                 </v>
          </cell>
          <cell r="E1660" t="str">
            <v xml:space="preserve">CENTRO                        VALLEDUPAR                    CR 5 15-65                                                  </v>
          </cell>
        </row>
        <row r="1661">
          <cell r="A1661">
            <v>7397085</v>
          </cell>
          <cell r="B1661">
            <v>46079</v>
          </cell>
          <cell r="C1661" t="str">
            <v xml:space="preserve">SR MUNICIPIO DE VALL                 </v>
          </cell>
          <cell r="D1661" t="str">
            <v xml:space="preserve">SR MUNICIPIO DE VALL                 </v>
          </cell>
          <cell r="E1661" t="str">
            <v xml:space="preserve">CENTRO                        VALLEDUPAR                    CR 5 15-65                                                  </v>
          </cell>
        </row>
        <row r="1662">
          <cell r="A1662">
            <v>7505857</v>
          </cell>
          <cell r="B1662">
            <v>46079</v>
          </cell>
          <cell r="C1662" t="str">
            <v xml:space="preserve">SR MUNICIPIO DE VALL                 </v>
          </cell>
          <cell r="D1662" t="str">
            <v xml:space="preserve">SR MUNICIPIO DE VALL                 </v>
          </cell>
          <cell r="E1662" t="str">
            <v xml:space="preserve">CENTRO                        VALLEDUPAR                    CR 5 15-65                                                  </v>
          </cell>
        </row>
        <row r="1663">
          <cell r="A1663">
            <v>7524124</v>
          </cell>
          <cell r="B1663">
            <v>46079</v>
          </cell>
          <cell r="C1663" t="str">
            <v xml:space="preserve">SR MUNICIPIO DE VALL                 </v>
          </cell>
          <cell r="D1663" t="str">
            <v xml:space="preserve">SR MUNICIPIO DE VALL                 </v>
          </cell>
          <cell r="E1663" t="str">
            <v xml:space="preserve">CENTRO                        VALLEDUPAR                    CR 5 15-65                                                  </v>
          </cell>
        </row>
        <row r="1664">
          <cell r="A1664">
            <v>7690550</v>
          </cell>
          <cell r="B1664">
            <v>46079</v>
          </cell>
          <cell r="C1664" t="str">
            <v xml:space="preserve">SR MUNICIPIO DE VALL                 </v>
          </cell>
          <cell r="D1664" t="str">
            <v xml:space="preserve">SR MUNICIPIO DE VALL                 </v>
          </cell>
          <cell r="E1664" t="str">
            <v xml:space="preserve">CENTRO                        VALLEDUPAR                    CR 5 15-65                                                  </v>
          </cell>
        </row>
        <row r="1665">
          <cell r="A1665">
            <v>7798737</v>
          </cell>
          <cell r="B1665">
            <v>46079</v>
          </cell>
          <cell r="C1665" t="str">
            <v xml:space="preserve">SR MUNICIPIO DE VALL                 </v>
          </cell>
          <cell r="D1665" t="str">
            <v xml:space="preserve">SR MUNICIPIO DE VALL                 </v>
          </cell>
          <cell r="E1665" t="str">
            <v xml:space="preserve">CENTRO                        VALLEDUPAR                    CR 5 15-65                                                  </v>
          </cell>
        </row>
        <row r="1666">
          <cell r="A1666">
            <v>7827439</v>
          </cell>
          <cell r="B1666">
            <v>46079</v>
          </cell>
          <cell r="C1666" t="str">
            <v xml:space="preserve">SR MUNICIPIO DE VALL                 </v>
          </cell>
          <cell r="D1666" t="str">
            <v xml:space="preserve">SR MUNICIPIO DE VALL                 </v>
          </cell>
          <cell r="E1666" t="str">
            <v xml:space="preserve">CENTRO                        VALLEDUPAR                    CR 5 15-65                                                  </v>
          </cell>
        </row>
        <row r="1667">
          <cell r="A1667">
            <v>7844595</v>
          </cell>
          <cell r="B1667">
            <v>46079</v>
          </cell>
          <cell r="C1667" t="str">
            <v xml:space="preserve">SR MUNICIPIO DE VALL                 </v>
          </cell>
          <cell r="D1667" t="str">
            <v xml:space="preserve">SR MUNICIPIO DE VALL                 </v>
          </cell>
          <cell r="E1667" t="str">
            <v xml:space="preserve">CENTRO                        VALLEDUPAR                    CR 5 15-65                                                  </v>
          </cell>
        </row>
        <row r="1668">
          <cell r="A1668">
            <v>7869157</v>
          </cell>
          <cell r="B1668">
            <v>46079</v>
          </cell>
          <cell r="C1668" t="str">
            <v xml:space="preserve">SR MUNICIPIO DE VALL                 </v>
          </cell>
          <cell r="D1668" t="str">
            <v xml:space="preserve">SR MUNICIPIO DE VALL                 </v>
          </cell>
          <cell r="E1668" t="str">
            <v xml:space="preserve">CENTRO                        VALLEDUPAR                    CR 5 15-65                                                  </v>
          </cell>
        </row>
        <row r="1669">
          <cell r="A1669">
            <v>7869790</v>
          </cell>
          <cell r="B1669">
            <v>46079</v>
          </cell>
          <cell r="C1669" t="str">
            <v xml:space="preserve">SR MUNICIPIO DE VALL                 </v>
          </cell>
          <cell r="D1669" t="str">
            <v xml:space="preserve">SR MUNICIPIO DE VALL                 </v>
          </cell>
          <cell r="E1669" t="str">
            <v xml:space="preserve">CENTRO                        VALLEDUPAR                    CR 5 15-65                                                  </v>
          </cell>
        </row>
        <row r="1670">
          <cell r="A1670">
            <v>7872554</v>
          </cell>
          <cell r="B1670">
            <v>46079</v>
          </cell>
          <cell r="C1670" t="str">
            <v xml:space="preserve">SR MUNICIPIO DE VALL                 </v>
          </cell>
          <cell r="D1670" t="str">
            <v xml:space="preserve">SR MUNICIPIO DE VALL                 </v>
          </cell>
          <cell r="E1670" t="str">
            <v xml:space="preserve">CENTRO                        VALLEDUPAR                    CR 5 15-65                                                  </v>
          </cell>
        </row>
        <row r="1671">
          <cell r="A1671">
            <v>7872781</v>
          </cell>
          <cell r="B1671">
            <v>46079</v>
          </cell>
          <cell r="C1671" t="str">
            <v xml:space="preserve">SR MUNICIPIO DE VALL                 </v>
          </cell>
          <cell r="D1671" t="str">
            <v xml:space="preserve">SR MUNICIPIO DE VALL                 </v>
          </cell>
          <cell r="E1671" t="str">
            <v xml:space="preserve">CENTRO                        VALLEDUPAR                    CR 5 15-65                                                  </v>
          </cell>
        </row>
        <row r="1672">
          <cell r="A1672">
            <v>7921842</v>
          </cell>
          <cell r="B1672">
            <v>46079</v>
          </cell>
          <cell r="C1672" t="str">
            <v xml:space="preserve">SR MUNICIPIO DE VALL                 </v>
          </cell>
          <cell r="D1672" t="str">
            <v xml:space="preserve">SR MUNICIPIO DE VALL                 </v>
          </cell>
          <cell r="E1672" t="str">
            <v xml:space="preserve">CENTRO                        VALLEDUPAR                    CR 5 15-65                                                  </v>
          </cell>
        </row>
        <row r="1673">
          <cell r="A1673">
            <v>7933703</v>
          </cell>
          <cell r="B1673">
            <v>46079</v>
          </cell>
          <cell r="C1673" t="str">
            <v xml:space="preserve">SR MUNICIPIO DE VALL                 </v>
          </cell>
          <cell r="D1673" t="str">
            <v xml:space="preserve">SR MUNICIPIO DE VALL                 </v>
          </cell>
          <cell r="E1673" t="str">
            <v xml:space="preserve">CENTRO                        VALLEDUPAR                    CR 5 15-65                                                  </v>
          </cell>
        </row>
        <row r="1674">
          <cell r="A1674">
            <v>7936706</v>
          </cell>
          <cell r="B1674">
            <v>46079</v>
          </cell>
          <cell r="C1674" t="str">
            <v xml:space="preserve">SR MUNICIPIO DE VALL                 </v>
          </cell>
          <cell r="D1674" t="str">
            <v xml:space="preserve">SR MUNICIPIO DE VALL                 </v>
          </cell>
          <cell r="E1674" t="str">
            <v xml:space="preserve">CENTRO                        VALLEDUPAR                    CR 5 15-65                                                  </v>
          </cell>
        </row>
        <row r="1675">
          <cell r="A1675">
            <v>7936711</v>
          </cell>
          <cell r="B1675">
            <v>46079</v>
          </cell>
          <cell r="C1675" t="str">
            <v xml:space="preserve">SR MUNICIPIO DE VALL                 </v>
          </cell>
          <cell r="D1675" t="str">
            <v xml:space="preserve">SR MUNICIPIO DE VALL                 </v>
          </cell>
          <cell r="E1675" t="str">
            <v xml:space="preserve">CENTRO                        VALLEDUPAR                    CR 5 15-65                                                  </v>
          </cell>
        </row>
        <row r="1676">
          <cell r="A1676">
            <v>7973644</v>
          </cell>
          <cell r="B1676">
            <v>46079</v>
          </cell>
          <cell r="C1676" t="str">
            <v xml:space="preserve">SR MUNICIPIO DE VALL                 </v>
          </cell>
          <cell r="D1676" t="str">
            <v xml:space="preserve">SR MUNICIPIO DE VALL                 </v>
          </cell>
          <cell r="E1676" t="str">
            <v xml:space="preserve">CENTRO                        VALLEDUPAR                    CR 5 15-65                                                  </v>
          </cell>
        </row>
        <row r="1677">
          <cell r="A1677">
            <v>7987562</v>
          </cell>
          <cell r="B1677">
            <v>46079</v>
          </cell>
          <cell r="C1677" t="str">
            <v xml:space="preserve">SR MUNICIPIO DE VALL                 </v>
          </cell>
          <cell r="D1677" t="str">
            <v xml:space="preserve">SR MUNICIPIO DE VALL                 </v>
          </cell>
          <cell r="E1677" t="str">
            <v xml:space="preserve">CENTRO                        VALLEDUPAR                    CR 5 15-65                                                  </v>
          </cell>
        </row>
        <row r="1678">
          <cell r="A1678">
            <v>1308000</v>
          </cell>
          <cell r="B1678">
            <v>46079</v>
          </cell>
          <cell r="C1678" t="str">
            <v xml:space="preserve">SR MUNICIPIO DE VALL                 </v>
          </cell>
          <cell r="D1678" t="str">
            <v xml:space="preserve">INSTITUTO DESARROLLO IDECESAR        </v>
          </cell>
          <cell r="E1678" t="str">
            <v xml:space="preserve">CENTRO                        VALLEDUPAR                    CR 5 15-65                                                  </v>
          </cell>
        </row>
        <row r="1679">
          <cell r="A1679">
            <v>1308608</v>
          </cell>
          <cell r="B1679">
            <v>46079</v>
          </cell>
          <cell r="C1679" t="str">
            <v xml:space="preserve">SR MUNICIPIO DE VALL                 </v>
          </cell>
          <cell r="D1679" t="str">
            <v xml:space="preserve">INSTITUTO DESARROLLO IDECESAR        </v>
          </cell>
          <cell r="E1679" t="str">
            <v xml:space="preserve">CENTRO                        VALLEDUPAR                    CR 5 15-65                                                  </v>
          </cell>
        </row>
        <row r="1680">
          <cell r="A1680">
            <v>1308610</v>
          </cell>
          <cell r="B1680">
            <v>46079</v>
          </cell>
          <cell r="C1680" t="str">
            <v xml:space="preserve">SR MUNICIPIO DE VALL                 </v>
          </cell>
          <cell r="D1680" t="str">
            <v xml:space="preserve">INSTITUTO DESARROLLO IDECESAR        </v>
          </cell>
          <cell r="E1680" t="str">
            <v xml:space="preserve">CENTRO                        VALLEDUPAR                    CR 5 15-65                                                  </v>
          </cell>
        </row>
        <row r="1681">
          <cell r="A1681">
            <v>1308611</v>
          </cell>
          <cell r="B1681">
            <v>46079</v>
          </cell>
          <cell r="C1681" t="str">
            <v xml:space="preserve">SR MUNICIPIO DE VALL                 </v>
          </cell>
          <cell r="D1681" t="str">
            <v xml:space="preserve">INSTITUTO DESARROLLO IDECESAR        </v>
          </cell>
          <cell r="E1681" t="str">
            <v xml:space="preserve">CENTRO                        VALLEDUPAR                    CR 5 15-65                                                  </v>
          </cell>
        </row>
        <row r="1682">
          <cell r="A1682">
            <v>1308612</v>
          </cell>
          <cell r="B1682">
            <v>46079</v>
          </cell>
          <cell r="C1682" t="str">
            <v xml:space="preserve">SR MUNICIPIO DE VALL                 </v>
          </cell>
          <cell r="D1682" t="str">
            <v xml:space="preserve">INSTITUTO DESARROLLO IDECESAR        </v>
          </cell>
          <cell r="E1682" t="str">
            <v xml:space="preserve">CENTRO                        VALLEDUPAR                    CR 5 15-65                                                  </v>
          </cell>
        </row>
        <row r="1683">
          <cell r="A1683">
            <v>1308615</v>
          </cell>
          <cell r="B1683">
            <v>46079</v>
          </cell>
          <cell r="C1683" t="str">
            <v xml:space="preserve">SR MUNICIPIO DE VALL                 </v>
          </cell>
          <cell r="D1683" t="str">
            <v xml:space="preserve">INSTITUTO DESARROLLO IDECESAR        </v>
          </cell>
          <cell r="E1683" t="str">
            <v xml:space="preserve">CENTRO                        VALLEDUPAR                    CR 5 15-65                                                  </v>
          </cell>
        </row>
        <row r="1684">
          <cell r="A1684">
            <v>1308616</v>
          </cell>
          <cell r="B1684">
            <v>46079</v>
          </cell>
          <cell r="C1684" t="str">
            <v xml:space="preserve">SR MUNICIPIO DE VALL                 </v>
          </cell>
          <cell r="D1684" t="str">
            <v xml:space="preserve">INSTITUTO DESARROLLO IDECESAR        </v>
          </cell>
          <cell r="E1684" t="str">
            <v xml:space="preserve">CENTRO                        VALLEDUPAR                    CR 5 15-65                                                  </v>
          </cell>
        </row>
        <row r="1685">
          <cell r="A1685">
            <v>1308617</v>
          </cell>
          <cell r="B1685">
            <v>46079</v>
          </cell>
          <cell r="C1685" t="str">
            <v xml:space="preserve">SR MUNICIPIO DE VALL                 </v>
          </cell>
          <cell r="D1685" t="str">
            <v xml:space="preserve">INSTITUTO DESARROLLO IDECESAR        </v>
          </cell>
          <cell r="E1685" t="str">
            <v xml:space="preserve">CENTRO                        VALLEDUPAR                    CR 5 15-65                                                  </v>
          </cell>
        </row>
        <row r="1686">
          <cell r="A1686">
            <v>1308619</v>
          </cell>
          <cell r="B1686">
            <v>46079</v>
          </cell>
          <cell r="C1686" t="str">
            <v xml:space="preserve">SR MUNICIPIO DE VALL                 </v>
          </cell>
          <cell r="D1686" t="str">
            <v xml:space="preserve">INSTITUTO DESARROLLO IDECESAR        </v>
          </cell>
          <cell r="E1686" t="str">
            <v xml:space="preserve">CENTRO                        VALLEDUPAR                    CR 5 15-65                                                  </v>
          </cell>
        </row>
        <row r="1687">
          <cell r="A1687">
            <v>1308620</v>
          </cell>
          <cell r="B1687">
            <v>46079</v>
          </cell>
          <cell r="C1687" t="str">
            <v xml:space="preserve">SR MUNICIPIO DE VALL                 </v>
          </cell>
          <cell r="D1687" t="str">
            <v xml:space="preserve">INSTITUTO DESARROLLO IDECESAR        </v>
          </cell>
          <cell r="E1687" t="str">
            <v xml:space="preserve">CENTRO                        VALLEDUPAR                    CR 5 15-65                                                  </v>
          </cell>
        </row>
        <row r="1688">
          <cell r="A1688">
            <v>1308622</v>
          </cell>
          <cell r="B1688">
            <v>46079</v>
          </cell>
          <cell r="C1688" t="str">
            <v xml:space="preserve">SR MUNICIPIO DE VALL                 </v>
          </cell>
          <cell r="D1688" t="str">
            <v xml:space="preserve">INSTITUTO DESARROLLO IDECESAR        </v>
          </cell>
          <cell r="E1688" t="str">
            <v xml:space="preserve">CENTRO                        VALLEDUPAR                    CR 5 15-65                                                  </v>
          </cell>
        </row>
        <row r="1689">
          <cell r="A1689">
            <v>1308625</v>
          </cell>
          <cell r="B1689">
            <v>46079</v>
          </cell>
          <cell r="C1689" t="str">
            <v xml:space="preserve">SR MUNICIPIO DE VALL                 </v>
          </cell>
          <cell r="D1689" t="str">
            <v xml:space="preserve">INSTITUTO DESARROLLO IDECESAR        </v>
          </cell>
          <cell r="E1689" t="str">
            <v xml:space="preserve">CENTRO                        VALLEDUPAR                    CR 5 15-65                                                  </v>
          </cell>
        </row>
        <row r="1690">
          <cell r="A1690">
            <v>1308626</v>
          </cell>
          <cell r="B1690">
            <v>46079</v>
          </cell>
          <cell r="C1690" t="str">
            <v xml:space="preserve">SR MUNICIPIO DE VALL                 </v>
          </cell>
          <cell r="D1690" t="str">
            <v xml:space="preserve">INSTITUTO DESARROLLO IDECESAR        </v>
          </cell>
          <cell r="E1690" t="str">
            <v xml:space="preserve">CENTRO                        VALLEDUPAR                    CR 5 15-65                                                  </v>
          </cell>
        </row>
        <row r="1691">
          <cell r="A1691">
            <v>1075448</v>
          </cell>
          <cell r="B1691">
            <v>46079</v>
          </cell>
          <cell r="C1691" t="str">
            <v xml:space="preserve">SR MUNICIPIO DE VALL                 </v>
          </cell>
          <cell r="D1691" t="str">
            <v>SR INDER_VALLEDUPAR REREACION Y ACTIV</v>
          </cell>
          <cell r="E1691" t="str">
            <v xml:space="preserve">CENTRO                        VALLEDUPAR                    CR 5 15-65                                                  </v>
          </cell>
        </row>
        <row r="1692">
          <cell r="A1692">
            <v>1279647</v>
          </cell>
          <cell r="B1692">
            <v>46079</v>
          </cell>
          <cell r="C1692" t="str">
            <v xml:space="preserve">SR MUNICIPIO DE VALL                 </v>
          </cell>
          <cell r="D1692" t="str">
            <v>SR INDER_VALLEDUPAR REREACION Y ACTIV</v>
          </cell>
          <cell r="E1692" t="str">
            <v xml:space="preserve">CENTRO                        VALLEDUPAR                    CR 5 15-65                                                  </v>
          </cell>
        </row>
        <row r="1693">
          <cell r="A1693">
            <v>7283409</v>
          </cell>
          <cell r="B1693">
            <v>46079</v>
          </cell>
          <cell r="C1693" t="str">
            <v xml:space="preserve">SR MUNICIPIO DE VALL                 </v>
          </cell>
          <cell r="D1693" t="str">
            <v>SR INDER_VALLEDUPAR REREACION Y ACTIV</v>
          </cell>
          <cell r="E1693" t="str">
            <v xml:space="preserve">CENTRO                        VALLEDUPAR                    CR 5 15-65                                                  </v>
          </cell>
        </row>
        <row r="1694">
          <cell r="A1694">
            <v>7872569</v>
          </cell>
          <cell r="B1694">
            <v>46079</v>
          </cell>
          <cell r="C1694" t="str">
            <v xml:space="preserve">SR MUNICIPIO DE VALL                 </v>
          </cell>
          <cell r="D1694" t="str">
            <v>SR INDER_VALLEDUPAR REREACION Y ACTIV</v>
          </cell>
          <cell r="E1694" t="str">
            <v xml:space="preserve">CENTRO                        VALLEDUPAR                    CR 5 15-65                                                  </v>
          </cell>
        </row>
        <row r="1695">
          <cell r="A1695">
            <v>7872571</v>
          </cell>
          <cell r="B1695">
            <v>46079</v>
          </cell>
          <cell r="C1695" t="str">
            <v xml:space="preserve">SR MUNICIPIO DE VALL                 </v>
          </cell>
          <cell r="D1695" t="str">
            <v>SR INDER_VALLEDUPAR REREACION Y ACTIV</v>
          </cell>
          <cell r="E1695" t="str">
            <v xml:space="preserve">CENTRO                        VALLEDUPAR                    CR 5 15-65                                                  </v>
          </cell>
        </row>
        <row r="1696">
          <cell r="A1696">
            <v>7879564</v>
          </cell>
          <cell r="B1696">
            <v>46079</v>
          </cell>
          <cell r="C1696" t="str">
            <v xml:space="preserve">SR MUNICIPIO DE VALL                 </v>
          </cell>
          <cell r="D1696" t="str">
            <v>SR INDER_VALLEDUPAR REREACION Y ACTIV</v>
          </cell>
          <cell r="E1696" t="str">
            <v xml:space="preserve">CENTRO                        VALLEDUPAR                    CR 5 15-65                                                  </v>
          </cell>
        </row>
        <row r="1697">
          <cell r="A1697">
            <v>7945352</v>
          </cell>
          <cell r="B1697">
            <v>46079</v>
          </cell>
          <cell r="C1697" t="str">
            <v xml:space="preserve">SR MUNICIPIO DE VALL                 </v>
          </cell>
          <cell r="D1697" t="str">
            <v>SR INDER_VALLEDUPAR REREACION Y ACTIV</v>
          </cell>
          <cell r="E1697" t="str">
            <v xml:space="preserve">CENTRO                        VALLEDUPAR                    CR 5 15-65                                                  </v>
          </cell>
        </row>
        <row r="1698">
          <cell r="A1698">
            <v>7945354</v>
          </cell>
          <cell r="B1698">
            <v>46079</v>
          </cell>
          <cell r="C1698" t="str">
            <v xml:space="preserve">SR MUNICIPIO DE VALL                 </v>
          </cell>
          <cell r="D1698" t="str">
            <v>SR INDER_VALLEDUPAR REREACION Y ACTIV</v>
          </cell>
          <cell r="E1698" t="str">
            <v xml:space="preserve">CENTRO                        VALLEDUPAR                    CR 5 15-65                                                  </v>
          </cell>
        </row>
        <row r="1699">
          <cell r="A1699">
            <v>7972971</v>
          </cell>
          <cell r="B1699">
            <v>46079</v>
          </cell>
          <cell r="C1699" t="str">
            <v xml:space="preserve">SR MUNICIPIO DE VALL                 </v>
          </cell>
          <cell r="D1699" t="str">
            <v>SR INDER_VALLEDUPAR REREACION Y ACTIV</v>
          </cell>
          <cell r="E1699" t="str">
            <v xml:space="preserve">CENTRO                        VALLEDUPAR                    CR 5 15-65                                                  </v>
          </cell>
        </row>
        <row r="1700">
          <cell r="A1700">
            <v>7974879</v>
          </cell>
          <cell r="B1700">
            <v>46079</v>
          </cell>
          <cell r="C1700" t="str">
            <v xml:space="preserve">SR MUNICIPIO DE VALL                 </v>
          </cell>
          <cell r="D1700" t="str">
            <v>SR INDER_VALLEDUPAR REREACION Y ACTIV</v>
          </cell>
          <cell r="E1700" t="str">
            <v xml:space="preserve">CENTRO                        VALLEDUPAR                    CR 5 15-65                                                  </v>
          </cell>
        </row>
        <row r="1701">
          <cell r="A1701">
            <v>7974885</v>
          </cell>
          <cell r="B1701">
            <v>46079</v>
          </cell>
          <cell r="C1701" t="str">
            <v xml:space="preserve">SR MUNICIPIO DE VALL                 </v>
          </cell>
          <cell r="D1701" t="str">
            <v>SR INDER_VALLEDUPAR REREACION Y ACTIV</v>
          </cell>
          <cell r="E1701" t="str">
            <v xml:space="preserve">CENTRO                        VALLEDUPAR                    CR 5 15-65                                                  </v>
          </cell>
        </row>
        <row r="1702">
          <cell r="A1702">
            <v>7980064</v>
          </cell>
          <cell r="B1702">
            <v>46079</v>
          </cell>
          <cell r="C1702" t="str">
            <v xml:space="preserve">SR MUNICIPIO DE VALL                 </v>
          </cell>
          <cell r="D1702" t="str">
            <v>SR INDER_VALLEDUPAR REREACION Y ACTIV</v>
          </cell>
          <cell r="E1702" t="str">
            <v xml:space="preserve">CENTRO                        VALLEDUPAR                    CR 5 15-65                                                  </v>
          </cell>
        </row>
        <row r="1703">
          <cell r="A1703">
            <v>7980065</v>
          </cell>
          <cell r="B1703">
            <v>46079</v>
          </cell>
          <cell r="C1703" t="str">
            <v xml:space="preserve">SR MUNICIPIO DE VALL                 </v>
          </cell>
          <cell r="D1703" t="str">
            <v>SR INDER_VALLEDUPAR REREACION Y ACTIV</v>
          </cell>
          <cell r="E1703" t="str">
            <v xml:space="preserve">CENTRO                        VALLEDUPAR                    CR 5 15-65                                                  </v>
          </cell>
        </row>
        <row r="1704">
          <cell r="A1704">
            <v>7980094</v>
          </cell>
          <cell r="B1704">
            <v>46079</v>
          </cell>
          <cell r="C1704" t="str">
            <v xml:space="preserve">SR MUNICIPIO DE VALL                 </v>
          </cell>
          <cell r="D1704" t="str">
            <v>SR INDER_VALLEDUPAR REREACION Y ACTIV</v>
          </cell>
          <cell r="E1704" t="str">
            <v xml:space="preserve">CENTRO                        VALLEDUPAR                    CR 5 15-65                                                  </v>
          </cell>
        </row>
        <row r="1705">
          <cell r="A1705">
            <v>1109287</v>
          </cell>
          <cell r="B1705">
            <v>46079</v>
          </cell>
          <cell r="C1705" t="str">
            <v xml:space="preserve">SR MUNICIPIO DE VALL                 </v>
          </cell>
          <cell r="D1705" t="str">
            <v xml:space="preserve">COMERCIALIZADORA MERCABASTOS         </v>
          </cell>
          <cell r="E1705" t="str">
            <v xml:space="preserve">CENTRO                        VALLEDUPAR                    CR 5 15-65                                                  </v>
          </cell>
        </row>
        <row r="1706">
          <cell r="A1706">
            <v>1109288</v>
          </cell>
          <cell r="B1706">
            <v>46079</v>
          </cell>
          <cell r="C1706" t="str">
            <v xml:space="preserve">SR MUNICIPIO DE VALL                 </v>
          </cell>
          <cell r="D1706" t="str">
            <v xml:space="preserve">COMERCIALIZADORA MERCABASTOS         </v>
          </cell>
          <cell r="E1706" t="str">
            <v xml:space="preserve">CENTRO                        VALLEDUPAR                    CR 5 15-65                                                  </v>
          </cell>
        </row>
        <row r="1707">
          <cell r="A1707">
            <v>7958047</v>
          </cell>
          <cell r="B1707">
            <v>46079</v>
          </cell>
          <cell r="C1707" t="str">
            <v xml:space="preserve">SR MUNICIPIO DE VALL                 </v>
          </cell>
          <cell r="D1707" t="str">
            <v xml:space="preserve">COMERCIALIZADORA MERCABASTOS         </v>
          </cell>
          <cell r="E1707" t="str">
            <v xml:space="preserve">CENTRO                        VALLEDUPAR                    CR 5 15-65                                                  </v>
          </cell>
        </row>
        <row r="1708">
          <cell r="A1708">
            <v>5300000</v>
          </cell>
          <cell r="B1708">
            <v>46079</v>
          </cell>
          <cell r="C1708" t="str">
            <v xml:space="preserve">HOSPITAL EDUARDO ARREDONDO DAZA _ESE </v>
          </cell>
          <cell r="D1708" t="str">
            <v xml:space="preserve">HOSPITAL EDUARDO ARREDONDO DAZA _ESE </v>
          </cell>
          <cell r="E1708" t="str">
            <v xml:space="preserve">VILLA LEONOR                  VALLEDUPAR                    CL 44 23-62                                                 </v>
          </cell>
        </row>
        <row r="1709">
          <cell r="A1709">
            <v>5300010</v>
          </cell>
          <cell r="B1709">
            <v>46079</v>
          </cell>
          <cell r="C1709" t="str">
            <v xml:space="preserve">HOSPITAL EDUARDO ARREDONDO DAZA _ESE </v>
          </cell>
          <cell r="D1709" t="str">
            <v xml:space="preserve">HOSPITAL EDUARDO ARREDONDO DAZA _ESE </v>
          </cell>
          <cell r="E1709" t="str">
            <v xml:space="preserve">VILLA LEONOR                  VALLEDUPAR                    CL 44 23-62                                                 </v>
          </cell>
        </row>
        <row r="1710">
          <cell r="A1710">
            <v>5300017</v>
          </cell>
          <cell r="B1710">
            <v>46079</v>
          </cell>
          <cell r="C1710" t="str">
            <v xml:space="preserve">HOSPITAL EDUARDO ARREDONDO DAZA _ESE </v>
          </cell>
          <cell r="D1710" t="str">
            <v xml:space="preserve">HOSPITAL EDUARDO ARREDONDO DAZA _ESE </v>
          </cell>
          <cell r="E1710" t="str">
            <v xml:space="preserve">VILLA LEONOR                  VALLEDUPAR                    CL 44 23-62                                                 </v>
          </cell>
        </row>
        <row r="1711">
          <cell r="A1711">
            <v>5302684</v>
          </cell>
          <cell r="B1711">
            <v>46079</v>
          </cell>
          <cell r="C1711" t="str">
            <v xml:space="preserve">HOSPITAL EDUARDO ARREDONDO DAZA _ESE </v>
          </cell>
          <cell r="D1711" t="str">
            <v xml:space="preserve">HOSPITAL EDUARDO ARREDONDO DAZA _ESE </v>
          </cell>
          <cell r="E1711" t="str">
            <v xml:space="preserve">VILLA LEONOR                  VALLEDUPAR                    CL 44 23-62                                                 </v>
          </cell>
        </row>
        <row r="1712">
          <cell r="A1712">
            <v>5303424</v>
          </cell>
          <cell r="B1712">
            <v>46079</v>
          </cell>
          <cell r="C1712" t="str">
            <v xml:space="preserve">HOSPITAL EDUARDO ARREDONDO DAZA _ESE </v>
          </cell>
          <cell r="D1712" t="str">
            <v xml:space="preserve">HOSPITAL EDUARDO ARREDONDO DAZA _ESE </v>
          </cell>
          <cell r="E1712" t="str">
            <v xml:space="preserve">VILLA LEONOR                  VALLEDUPAR                    CL 44 23-62                                                 </v>
          </cell>
        </row>
        <row r="1713">
          <cell r="A1713">
            <v>5308710</v>
          </cell>
          <cell r="B1713">
            <v>46079</v>
          </cell>
          <cell r="C1713" t="str">
            <v xml:space="preserve">HOSPITAL EDUARDO ARREDONDO DAZA _ESE </v>
          </cell>
          <cell r="D1713" t="str">
            <v xml:space="preserve">HOSPITAL EDUARDO ARREDONDO DAZA _ESE </v>
          </cell>
          <cell r="E1713" t="str">
            <v xml:space="preserve">VILLA LEONOR                  VALLEDUPAR                    CL 44 23-62                                                 </v>
          </cell>
        </row>
        <row r="1714">
          <cell r="A1714">
            <v>5309634</v>
          </cell>
          <cell r="B1714">
            <v>46079</v>
          </cell>
          <cell r="C1714" t="str">
            <v xml:space="preserve">HOSPITAL EDUARDO ARREDONDO DAZA _ESE </v>
          </cell>
          <cell r="D1714" t="str">
            <v xml:space="preserve">HOSPITAL EDUARDO ARREDONDO DAZA _ESE </v>
          </cell>
          <cell r="E1714" t="str">
            <v xml:space="preserve">VILLA LEONOR                  VALLEDUPAR                    CL 44 23-62                                                 </v>
          </cell>
        </row>
        <row r="1715">
          <cell r="A1715">
            <v>5313114</v>
          </cell>
          <cell r="B1715">
            <v>46079</v>
          </cell>
          <cell r="C1715" t="str">
            <v xml:space="preserve">HOSPITAL EDUARDO ARREDONDO DAZA _ESE </v>
          </cell>
          <cell r="D1715" t="str">
            <v xml:space="preserve">HOSPITAL EDUARDO ARREDONDO DAZA _ESE </v>
          </cell>
          <cell r="E1715" t="str">
            <v xml:space="preserve">VILLA LEONOR                  VALLEDUPAR                    CL 44 23-62                                                 </v>
          </cell>
        </row>
        <row r="1716">
          <cell r="A1716">
            <v>5319050</v>
          </cell>
          <cell r="B1716">
            <v>46079</v>
          </cell>
          <cell r="C1716" t="str">
            <v xml:space="preserve">HOSPITAL EDUARDO ARREDONDO DAZA _ESE </v>
          </cell>
          <cell r="D1716" t="str">
            <v xml:space="preserve">HOSPITAL EDUARDO ARREDONDO DAZA _ESE </v>
          </cell>
          <cell r="E1716" t="str">
            <v xml:space="preserve">VILLA LEONOR                  VALLEDUPAR                    CL 44 23-62                                                 </v>
          </cell>
        </row>
        <row r="1717">
          <cell r="A1717">
            <v>5354933</v>
          </cell>
          <cell r="B1717">
            <v>46079</v>
          </cell>
          <cell r="C1717" t="str">
            <v xml:space="preserve">HOSPITAL EDUARDO ARREDONDO DAZA _ESE </v>
          </cell>
          <cell r="D1717" t="str">
            <v xml:space="preserve">HOSPITAL EDUARDO ARREDONDO DAZA _ESE </v>
          </cell>
          <cell r="E1717" t="str">
            <v xml:space="preserve">VILLA LEONOR                  VALLEDUPAR                    CL 44 23-62                                                 </v>
          </cell>
        </row>
        <row r="1718">
          <cell r="A1718">
            <v>5357269</v>
          </cell>
          <cell r="B1718">
            <v>46079</v>
          </cell>
          <cell r="C1718" t="str">
            <v xml:space="preserve">HOSPITAL EDUARDO ARREDONDO DAZA _ESE </v>
          </cell>
          <cell r="D1718" t="str">
            <v xml:space="preserve">HOSPITAL EDUARDO ARREDONDO DAZA _ESE </v>
          </cell>
          <cell r="E1718" t="str">
            <v xml:space="preserve">VILLA LEONOR                  VALLEDUPAR                    CL 44 23-62                                                 </v>
          </cell>
        </row>
        <row r="1719">
          <cell r="A1719">
            <v>5357554</v>
          </cell>
          <cell r="B1719">
            <v>46079</v>
          </cell>
          <cell r="C1719" t="str">
            <v xml:space="preserve">HOSPITAL EDUARDO ARREDONDO DAZA _ESE </v>
          </cell>
          <cell r="D1719" t="str">
            <v xml:space="preserve">HOSPITAL EDUARDO ARREDONDO DAZA _ESE </v>
          </cell>
          <cell r="E1719" t="str">
            <v xml:space="preserve">VILLA LEONOR                  VALLEDUPAR                    CL 44 23-62                                                 </v>
          </cell>
        </row>
        <row r="1720">
          <cell r="A1720">
            <v>5357732</v>
          </cell>
          <cell r="B1720">
            <v>46079</v>
          </cell>
          <cell r="C1720" t="str">
            <v xml:space="preserve">HOSPITAL EDUARDO ARREDONDO DAZA _ESE </v>
          </cell>
          <cell r="D1720" t="str">
            <v xml:space="preserve">HOSPITAL EDUARDO ARREDONDO DAZA _ESE </v>
          </cell>
          <cell r="E1720" t="str">
            <v xml:space="preserve">VILLA LEONOR                  VALLEDUPAR                    CL 44 23-62                                                 </v>
          </cell>
        </row>
        <row r="1721">
          <cell r="A1721">
            <v>5358002</v>
          </cell>
          <cell r="B1721">
            <v>46079</v>
          </cell>
          <cell r="C1721" t="str">
            <v xml:space="preserve">HOSPITAL EDUARDO ARREDONDO DAZA _ESE </v>
          </cell>
          <cell r="D1721" t="str">
            <v xml:space="preserve">HOSPITAL EDUARDO ARREDONDO DAZA _ESE </v>
          </cell>
          <cell r="E1721" t="str">
            <v xml:space="preserve">VILLA LEONOR                  VALLEDUPAR                    CL 44 23-62                                                 </v>
          </cell>
        </row>
        <row r="1722">
          <cell r="A1722">
            <v>5358710</v>
          </cell>
          <cell r="B1722">
            <v>46079</v>
          </cell>
          <cell r="C1722" t="str">
            <v xml:space="preserve">HOSPITAL EDUARDO ARREDONDO DAZA _ESE </v>
          </cell>
          <cell r="D1722" t="str">
            <v xml:space="preserve">HOSPITAL EDUARDO ARREDONDO DAZA _ESE </v>
          </cell>
          <cell r="E1722" t="str">
            <v xml:space="preserve">VILLA LEONOR                  VALLEDUPAR                    CL 44 23-62                                                 </v>
          </cell>
        </row>
        <row r="1723">
          <cell r="A1723">
            <v>5358813</v>
          </cell>
          <cell r="B1723">
            <v>46079</v>
          </cell>
          <cell r="C1723" t="str">
            <v xml:space="preserve">HOSPITAL EDUARDO ARREDONDO DAZA _ESE </v>
          </cell>
          <cell r="D1723" t="str">
            <v xml:space="preserve">HOSPITAL EDUARDO ARREDONDO DAZA _ESE </v>
          </cell>
          <cell r="E1723" t="str">
            <v xml:space="preserve">VILLA LEONOR                  VALLEDUPAR                    CL 44 23-62                                                 </v>
          </cell>
        </row>
        <row r="1724">
          <cell r="A1724">
            <v>5359422</v>
          </cell>
          <cell r="B1724">
            <v>46079</v>
          </cell>
          <cell r="C1724" t="str">
            <v xml:space="preserve">HOSPITAL EDUARDO ARREDONDO DAZA _ESE </v>
          </cell>
          <cell r="D1724" t="str">
            <v xml:space="preserve">HOSPITAL EDUARDO ARREDONDO DAZA _ESE </v>
          </cell>
          <cell r="E1724" t="str">
            <v xml:space="preserve">VILLA LEONOR                  VALLEDUPAR                    CL 44 23-62                                                 </v>
          </cell>
        </row>
        <row r="1725">
          <cell r="A1725">
            <v>5359675</v>
          </cell>
          <cell r="B1725">
            <v>46079</v>
          </cell>
          <cell r="C1725" t="str">
            <v xml:space="preserve">HOSPITAL EDUARDO ARREDONDO DAZA _ESE </v>
          </cell>
          <cell r="D1725" t="str">
            <v xml:space="preserve">HOSPITAL EDUARDO ARREDONDO DAZA _ESE </v>
          </cell>
          <cell r="E1725" t="str">
            <v xml:space="preserve">VILLA LEONOR                  VALLEDUPAR                    CL 44 23-62                                                 </v>
          </cell>
        </row>
        <row r="1726">
          <cell r="A1726">
            <v>5359797</v>
          </cell>
          <cell r="B1726">
            <v>46079</v>
          </cell>
          <cell r="C1726" t="str">
            <v xml:space="preserve">HOSPITAL EDUARDO ARREDONDO DAZA _ESE </v>
          </cell>
          <cell r="D1726" t="str">
            <v xml:space="preserve">HOSPITAL EDUARDO ARREDONDO DAZA _ESE </v>
          </cell>
          <cell r="E1726" t="str">
            <v xml:space="preserve">VILLA LEONOR                  VALLEDUPAR                    CL 44 23-62                                                 </v>
          </cell>
        </row>
        <row r="1727">
          <cell r="A1727">
            <v>5361198</v>
          </cell>
          <cell r="B1727">
            <v>46079</v>
          </cell>
          <cell r="C1727" t="str">
            <v xml:space="preserve">HOSPITAL EDUARDO ARREDONDO DAZA _ESE </v>
          </cell>
          <cell r="D1727" t="str">
            <v xml:space="preserve">HOSPITAL EDUARDO ARREDONDO DAZA _ESE </v>
          </cell>
          <cell r="E1727" t="str">
            <v xml:space="preserve">VILLA LEONOR                  VALLEDUPAR                    CL 44 23-62                                                 </v>
          </cell>
        </row>
        <row r="1728">
          <cell r="A1728">
            <v>5361519</v>
          </cell>
          <cell r="B1728">
            <v>46079</v>
          </cell>
          <cell r="C1728" t="str">
            <v xml:space="preserve">HOSPITAL EDUARDO ARREDONDO DAZA _ESE </v>
          </cell>
          <cell r="D1728" t="str">
            <v xml:space="preserve">HOSPITAL EDUARDO ARREDONDO DAZA _ESE </v>
          </cell>
          <cell r="E1728" t="str">
            <v xml:space="preserve">VILLA LEONOR                  VALLEDUPAR                    CL 44 23-62                                                 </v>
          </cell>
        </row>
        <row r="1729">
          <cell r="A1729">
            <v>5895469</v>
          </cell>
          <cell r="B1729">
            <v>46079</v>
          </cell>
          <cell r="C1729" t="str">
            <v xml:space="preserve">HOSPITAL EDUARDO ARREDONDO DAZA _ESE </v>
          </cell>
          <cell r="D1729" t="str">
            <v xml:space="preserve">HOSPITAL EDUARDO ARREDONDO DAZA _ESE </v>
          </cell>
          <cell r="E1729" t="str">
            <v xml:space="preserve">VILLA LEONOR                  VALLEDUPAR                    CL 44 23-62                                                 </v>
          </cell>
        </row>
        <row r="1730">
          <cell r="A1730">
            <v>6696004</v>
          </cell>
          <cell r="B1730">
            <v>46079</v>
          </cell>
          <cell r="C1730" t="str">
            <v xml:space="preserve">HOSPITAL EDUARDO ARREDONDO DAZA _ESE </v>
          </cell>
          <cell r="D1730" t="str">
            <v xml:space="preserve">HOSPITAL EDUARDO ARREDONDO DAZA _ESE </v>
          </cell>
          <cell r="E1730" t="str">
            <v xml:space="preserve">VILLA LEONOR                  VALLEDUPAR                    CL 44 23-62                                                 </v>
          </cell>
        </row>
        <row r="1731">
          <cell r="A1731">
            <v>6803669</v>
          </cell>
          <cell r="B1731">
            <v>46079</v>
          </cell>
          <cell r="C1731" t="str">
            <v xml:space="preserve">HOSPITAL EDUARDO ARREDONDO DAZA _ESE </v>
          </cell>
          <cell r="D1731" t="str">
            <v xml:space="preserve">HOSPITAL EDUARDO ARREDONDO DAZA _ESE </v>
          </cell>
          <cell r="E1731" t="str">
            <v xml:space="preserve">VILLA LEONOR                  VALLEDUPAR                    CL 44 23-62                                                 </v>
          </cell>
        </row>
        <row r="1732">
          <cell r="A1732">
            <v>6805085</v>
          </cell>
          <cell r="B1732">
            <v>46079</v>
          </cell>
          <cell r="C1732" t="str">
            <v xml:space="preserve">HOSPITAL EDUARDO ARREDONDO DAZA _ESE </v>
          </cell>
          <cell r="D1732" t="str">
            <v xml:space="preserve">HOSPITAL EDUARDO ARREDONDO DAZA _ESE </v>
          </cell>
          <cell r="E1732" t="str">
            <v xml:space="preserve">VILLA LEONOR                  VALLEDUPAR                    CL 44 23-62                                                 </v>
          </cell>
        </row>
        <row r="1733">
          <cell r="A1733">
            <v>6810527</v>
          </cell>
          <cell r="B1733">
            <v>46079</v>
          </cell>
          <cell r="C1733" t="str">
            <v xml:space="preserve">HOSPITAL EDUARDO ARREDONDO DAZA _ESE </v>
          </cell>
          <cell r="D1733" t="str">
            <v xml:space="preserve">HOSPITAL EDUARDO ARREDONDO DAZA _ESE </v>
          </cell>
          <cell r="E1733" t="str">
            <v xml:space="preserve">VILLA LEONOR                  VALLEDUPAR                    CL 44 23-62                                                 </v>
          </cell>
        </row>
        <row r="1734">
          <cell r="A1734">
            <v>6811286</v>
          </cell>
          <cell r="B1734">
            <v>46079</v>
          </cell>
          <cell r="C1734" t="str">
            <v xml:space="preserve">HOSPITAL EDUARDO ARREDONDO DAZA _ESE </v>
          </cell>
          <cell r="D1734" t="str">
            <v xml:space="preserve">HOSPITAL EDUARDO ARREDONDO DAZA _ESE </v>
          </cell>
          <cell r="E1734" t="str">
            <v xml:space="preserve">VILLA LEONOR                  VALLEDUPAR                    CL 44 23-62                                                 </v>
          </cell>
        </row>
        <row r="1735">
          <cell r="A1735">
            <v>6815000</v>
          </cell>
          <cell r="B1735">
            <v>46079</v>
          </cell>
          <cell r="C1735" t="str">
            <v xml:space="preserve">HOSPITAL EDUARDO ARREDONDO DAZA _ESE </v>
          </cell>
          <cell r="D1735" t="str">
            <v xml:space="preserve">HOSPITAL EDUARDO ARREDONDO DAZA _ESE </v>
          </cell>
          <cell r="E1735" t="str">
            <v xml:space="preserve">VILLA LEONOR                  VALLEDUPAR                    CL 44 23-62                                                 </v>
          </cell>
        </row>
        <row r="1736">
          <cell r="A1736">
            <v>6863785</v>
          </cell>
          <cell r="B1736">
            <v>46079</v>
          </cell>
          <cell r="C1736" t="str">
            <v xml:space="preserve">HOSPITAL EDUARDO ARREDONDO DAZA _ESE </v>
          </cell>
          <cell r="D1736" t="str">
            <v xml:space="preserve">HOSPITAL EDUARDO ARREDONDO DAZA _ESE </v>
          </cell>
          <cell r="E1736" t="str">
            <v xml:space="preserve">VILLA LEONOR                  VALLEDUPAR                    CL 44 23-62                                                 </v>
          </cell>
        </row>
        <row r="1737">
          <cell r="A1737">
            <v>6898923</v>
          </cell>
          <cell r="B1737">
            <v>46079</v>
          </cell>
          <cell r="C1737" t="str">
            <v xml:space="preserve">HOSPITAL EDUARDO ARREDONDO DAZA _ESE </v>
          </cell>
          <cell r="D1737" t="str">
            <v xml:space="preserve">HOSPITAL EDUARDO ARREDONDO DAZA _ESE </v>
          </cell>
          <cell r="E1737" t="str">
            <v xml:space="preserve">VILLA LEONOR                  VALLEDUPAR                    CL 44 23-62                                                 </v>
          </cell>
        </row>
        <row r="1738">
          <cell r="A1738">
            <v>6628097</v>
          </cell>
          <cell r="B1738">
            <v>46079</v>
          </cell>
          <cell r="C1738" t="str">
            <v>EMPRESA D SERVICIOS EMDUPAR S.A.E.S.P</v>
          </cell>
          <cell r="D1738" t="str">
            <v>EMPRESA D SERVICIOS EMDUPAR S.A.E.S.P</v>
          </cell>
          <cell r="E1738" t="str">
            <v xml:space="preserve">ALFONSO LOPEZ                 VALLEDUPAR                    CL 15 15-20                                                 </v>
          </cell>
        </row>
        <row r="1739">
          <cell r="A1739">
            <v>5336487</v>
          </cell>
          <cell r="B1739">
            <v>46079</v>
          </cell>
          <cell r="C1739" t="str">
            <v>EMPRESA D SERVICIOS EMDUPAR S.A.E.S.P</v>
          </cell>
          <cell r="D1739" t="str">
            <v>EMPRESA D SERVICIOS EMDUPAR S.A.E.S.P</v>
          </cell>
          <cell r="E1739" t="str">
            <v xml:space="preserve">ALFONSO LOPEZ                 VALLEDUPAR                    CL 15 15-20                                                 </v>
          </cell>
        </row>
        <row r="1740">
          <cell r="A1740">
            <v>5360488</v>
          </cell>
          <cell r="B1740">
            <v>46079</v>
          </cell>
          <cell r="C1740" t="str">
            <v>EMPRESA D SERVICIOS EMDUPAR S.A.E.S.P</v>
          </cell>
          <cell r="D1740" t="str">
            <v>EMPRESA D SERVICIOS EMDUPAR S.A.E.S.P</v>
          </cell>
          <cell r="E1740" t="str">
            <v xml:space="preserve">ALFONSO LOPEZ                 VALLEDUPAR                    CL 15 15-20                                                 </v>
          </cell>
        </row>
        <row r="1741">
          <cell r="A1741">
            <v>7604911</v>
          </cell>
          <cell r="B1741">
            <v>46079</v>
          </cell>
          <cell r="C1741" t="str">
            <v>EMPRESA D SERVICIOS EMDUPAR S.A.E.S.P</v>
          </cell>
          <cell r="D1741" t="str">
            <v>EMPRESA D SERVICIOS EMDUPAR S.A.E.S.P</v>
          </cell>
          <cell r="E1741" t="str">
            <v xml:space="preserve">ALFONSO LOPEZ                 VALLEDUPAR                    CL 15 15-20                                                 </v>
          </cell>
        </row>
        <row r="1742">
          <cell r="A1742">
            <v>7604913</v>
          </cell>
          <cell r="B1742">
            <v>46079</v>
          </cell>
          <cell r="C1742" t="str">
            <v>EMPRESA D SERVICIOS EMDUPAR S.A.E.S.P</v>
          </cell>
          <cell r="D1742" t="str">
            <v>EMPRESA D SERVICIOS EMDUPAR S.A.E.S.P</v>
          </cell>
          <cell r="E1742" t="str">
            <v xml:space="preserve">ALFONSO LOPEZ                 VALLEDUPAR                    CL 15 15-20                                                 </v>
          </cell>
        </row>
        <row r="1743">
          <cell r="A1743">
            <v>7604914</v>
          </cell>
          <cell r="B1743">
            <v>46079</v>
          </cell>
          <cell r="C1743" t="str">
            <v>EMPRESA D SERVICIOS EMDUPAR S.A.E.S.P</v>
          </cell>
          <cell r="D1743" t="str">
            <v>EMPRESA D SERVICIOS EMDUPAR S.A.E.S.P</v>
          </cell>
          <cell r="E1743" t="str">
            <v xml:space="preserve">ALFONSO LOPEZ                 VALLEDUPAR                    CL 15 15-20                                                 </v>
          </cell>
        </row>
        <row r="1744">
          <cell r="A1744">
            <v>7604915</v>
          </cell>
          <cell r="B1744">
            <v>46079</v>
          </cell>
          <cell r="C1744" t="str">
            <v>EMPRESA D SERVICIOS EMDUPAR S.A.E.S.P</v>
          </cell>
          <cell r="D1744" t="str">
            <v>EMPRESA D SERVICIOS EMDUPAR S.A.E.S.P</v>
          </cell>
          <cell r="E1744" t="str">
            <v xml:space="preserve">ALFONSO LOPEZ                 VALLEDUPAR                    CL 15 15-20                                                 </v>
          </cell>
        </row>
        <row r="1745">
          <cell r="A1745">
            <v>7604916</v>
          </cell>
          <cell r="B1745">
            <v>46079</v>
          </cell>
          <cell r="C1745" t="str">
            <v>EMPRESA D SERVICIOS EMDUPAR S.A.E.S.P</v>
          </cell>
          <cell r="D1745" t="str">
            <v>EMPRESA D SERVICIOS EMDUPAR S.A.E.S.P</v>
          </cell>
          <cell r="E1745" t="str">
            <v xml:space="preserve">ALFONSO LOPEZ                 VALLEDUPAR                    CL 15 15-20                                                 </v>
          </cell>
        </row>
        <row r="1746">
          <cell r="A1746">
            <v>7604921</v>
          </cell>
          <cell r="B1746">
            <v>46079</v>
          </cell>
          <cell r="C1746" t="str">
            <v>EMPRESA D SERVICIOS EMDUPAR S.A.E.S.P</v>
          </cell>
          <cell r="D1746" t="str">
            <v>EMPRESA D SERVICIOS EMDUPAR S.A.E.S.P</v>
          </cell>
          <cell r="E1746" t="str">
            <v xml:space="preserve">ALFONSO LOPEZ                 VALLEDUPAR                    CL 15 15-20                                                 </v>
          </cell>
        </row>
        <row r="1747">
          <cell r="A1747">
            <v>7615555</v>
          </cell>
          <cell r="B1747">
            <v>46079</v>
          </cell>
          <cell r="C1747" t="str">
            <v>EMPRESA D SERVICIOS EMDUPAR S.A.E.S.P</v>
          </cell>
          <cell r="D1747" t="str">
            <v>EMPRESA D SERVICIOS EMDUPAR S.A.E.S.P</v>
          </cell>
          <cell r="E1747" t="str">
            <v xml:space="preserve">ALFONSO LOPEZ                 VALLEDUPAR                    CL 15 15-20                                                 </v>
          </cell>
        </row>
        <row r="1748">
          <cell r="A1748">
            <v>7615555</v>
          </cell>
          <cell r="B1748">
            <v>46079</v>
          </cell>
          <cell r="C1748" t="str">
            <v>EMPRESA D SERVICIOS EMDUPAR S.A.E.S.P</v>
          </cell>
          <cell r="D1748" t="str">
            <v>EMPRESA D SERVICIOS EMDUPAR S.A.E.S.P</v>
          </cell>
          <cell r="E1748" t="str">
            <v xml:space="preserve">ALFONSO LOPEZ                 VALLEDUPAR                    CL 15 15-20                                                 </v>
          </cell>
        </row>
        <row r="1749">
          <cell r="A1749">
            <v>7616660</v>
          </cell>
          <cell r="B1749">
            <v>46079</v>
          </cell>
          <cell r="C1749" t="str">
            <v>EMPRESA D SERVICIOS EMDUPAR S.A.E.S.P</v>
          </cell>
          <cell r="D1749" t="str">
            <v>EMPRESA D SERVICIOS EMDUPAR S.A.E.S.P</v>
          </cell>
          <cell r="E1749" t="str">
            <v xml:space="preserve">ALFONSO LOPEZ                 VALLEDUPAR                    CL 15 15-20                                                 </v>
          </cell>
        </row>
        <row r="1750">
          <cell r="A1750">
            <v>7620790</v>
          </cell>
          <cell r="B1750">
            <v>46079</v>
          </cell>
          <cell r="C1750" t="str">
            <v>EMPRESA D SERVICIOS EMDUPAR S.A.E.S.P</v>
          </cell>
          <cell r="D1750" t="str">
            <v>EMPRESA D SERVICIOS EMDUPAR S.A.E.S.P</v>
          </cell>
          <cell r="E1750" t="str">
            <v xml:space="preserve">ALFONSO LOPEZ                 VALLEDUPAR                    CL 15 15-20                                                 </v>
          </cell>
        </row>
        <row r="1751">
          <cell r="A1751">
            <v>7623415</v>
          </cell>
          <cell r="B1751">
            <v>46079</v>
          </cell>
          <cell r="C1751" t="str">
            <v>EMPRESA D SERVICIOS EMDUPAR S.A.E.S.P</v>
          </cell>
          <cell r="D1751" t="str">
            <v>EMPRESA D SERVICIOS EMDUPAR S.A.E.S.P</v>
          </cell>
          <cell r="E1751" t="str">
            <v xml:space="preserve">ALFONSO LOPEZ                 VALLEDUPAR                    CL 15 15-20                                                 </v>
          </cell>
        </row>
        <row r="1752">
          <cell r="A1752">
            <v>7623420</v>
          </cell>
          <cell r="B1752">
            <v>46079</v>
          </cell>
          <cell r="C1752" t="str">
            <v>EMPRESA D SERVICIOS EMDUPAR S.A.E.S.P</v>
          </cell>
          <cell r="D1752" t="str">
            <v>EMPRESA D SERVICIOS EMDUPAR S.A.E.S.P</v>
          </cell>
          <cell r="E1752" t="str">
            <v xml:space="preserve">ALFONSO LOPEZ                 VALLEDUPAR                    CL 15 15-20                                                 </v>
          </cell>
        </row>
        <row r="1753">
          <cell r="A1753">
            <v>7963866</v>
          </cell>
          <cell r="B1753">
            <v>46079</v>
          </cell>
          <cell r="C1753" t="str">
            <v>SR INDER_VALLEDUPAR REREACION Y ACTIV</v>
          </cell>
          <cell r="D1753" t="str">
            <v>SR INDER_VALLEDUPAR REREACION Y ACTIV</v>
          </cell>
          <cell r="E1753" t="str">
            <v xml:space="preserve">URB SANTA ROSA                VALLEDUPAR                    CL 14 19B-45                                                </v>
          </cell>
        </row>
        <row r="1754">
          <cell r="A1754">
            <v>1333584</v>
          </cell>
          <cell r="B1754">
            <v>46079</v>
          </cell>
          <cell r="C1754" t="str">
            <v>SISTEMA INTEGRADO DE DE VALLEDUPAR S.</v>
          </cell>
          <cell r="D1754" t="str">
            <v xml:space="preserve">MOVIVALLE SAS MOVIVALLE S.A.S        </v>
          </cell>
          <cell r="E1754" t="str">
            <v xml:space="preserve">SANTA ROSA                    VALLEDUPAR                    CL 28 6A-15                                                 </v>
          </cell>
        </row>
        <row r="1755">
          <cell r="A1755">
            <v>5362498</v>
          </cell>
          <cell r="B1755">
            <v>46079</v>
          </cell>
          <cell r="C1755" t="str">
            <v>FONVISOCIAL FONDO DE REFORMA URBANA V</v>
          </cell>
          <cell r="D1755" t="str">
            <v>FONVISOCIAL FONDO DE REFORMA URBANA V</v>
          </cell>
          <cell r="E1755" t="str">
            <v xml:space="preserve">CENTRO                        VALLEDUPAR                    CL 16 8-25                                                  </v>
          </cell>
        </row>
        <row r="1756">
          <cell r="A1756">
            <v>1376570</v>
          </cell>
          <cell r="B1756">
            <v>46079</v>
          </cell>
          <cell r="C1756" t="str">
            <v xml:space="preserve">INTERASEO S.A. E.S.P                 </v>
          </cell>
          <cell r="D1756" t="str">
            <v xml:space="preserve">INTERASEO S.A. E.S.P                 </v>
          </cell>
          <cell r="E1756" t="str">
            <v xml:space="preserve">LOS CACIQUES                  VALLEDUPAR                    DG 20A 20-107                                               </v>
          </cell>
        </row>
        <row r="1757">
          <cell r="A1757">
            <v>5308409</v>
          </cell>
          <cell r="B1757">
            <v>46079</v>
          </cell>
          <cell r="C1757" t="str">
            <v xml:space="preserve">INTERASEO S.A. E.S.P                 </v>
          </cell>
          <cell r="D1757" t="str">
            <v xml:space="preserve">INTERASEO S.A. E.S.P                 </v>
          </cell>
          <cell r="E1757" t="str">
            <v xml:space="preserve">LOS CACIQUES                  VALLEDUPAR                    DG 20A 20-107                                               </v>
          </cell>
        </row>
        <row r="1758">
          <cell r="A1758">
            <v>5336029</v>
          </cell>
          <cell r="B1758">
            <v>46079</v>
          </cell>
          <cell r="C1758" t="str">
            <v xml:space="preserve">INTERASEO S.A. E.S.P                 </v>
          </cell>
          <cell r="D1758" t="str">
            <v xml:space="preserve">INTERASEO S.A. E.S.P                 </v>
          </cell>
          <cell r="E1758" t="str">
            <v xml:space="preserve">LOS CACIQUES                  VALLEDUPAR                    DG 20A 20-107                                               </v>
          </cell>
        </row>
        <row r="1759">
          <cell r="A1759">
            <v>5345457</v>
          </cell>
          <cell r="B1759">
            <v>46079</v>
          </cell>
          <cell r="C1759" t="str">
            <v xml:space="preserve">INTERASEO S.A. E.S.P                 </v>
          </cell>
          <cell r="D1759" t="str">
            <v xml:space="preserve">INTERASEO S.A. E.S.P                 </v>
          </cell>
          <cell r="E1759" t="str">
            <v xml:space="preserve">LOS CACIQUES                  VALLEDUPAR                    DG 20A 20-107                                               </v>
          </cell>
        </row>
        <row r="1760">
          <cell r="A1760">
            <v>5352582</v>
          </cell>
          <cell r="B1760">
            <v>46079</v>
          </cell>
          <cell r="C1760" t="str">
            <v xml:space="preserve">INTERASEO S.A. E.S.P                 </v>
          </cell>
          <cell r="D1760" t="str">
            <v xml:space="preserve">INTERASEO S.A. E.S.P                 </v>
          </cell>
          <cell r="E1760" t="str">
            <v xml:space="preserve">LOS CACIQUES                  VALLEDUPAR                    DG 20A 20-107                                               </v>
          </cell>
        </row>
        <row r="1761">
          <cell r="A1761">
            <v>5840246</v>
          </cell>
          <cell r="B1761">
            <v>46079</v>
          </cell>
          <cell r="C1761" t="str">
            <v xml:space="preserve">INTERASEO S.A. E.S.P                 </v>
          </cell>
          <cell r="D1761" t="str">
            <v xml:space="preserve">INTERASEO S.A. E.S.P                 </v>
          </cell>
          <cell r="E1761" t="str">
            <v xml:space="preserve">LOS CACIQUES                  VALLEDUPAR                    DG 20A 20-107                                               </v>
          </cell>
        </row>
        <row r="1762">
          <cell r="A1762">
            <v>6527263</v>
          </cell>
          <cell r="B1762">
            <v>46079</v>
          </cell>
          <cell r="C1762" t="str">
            <v xml:space="preserve">INTERASEO S.A. E.S.P                 </v>
          </cell>
          <cell r="D1762" t="str">
            <v xml:space="preserve">INTERASEO S.A. E.S.P                 </v>
          </cell>
          <cell r="E1762" t="str">
            <v xml:space="preserve">LOS CACIQUES                  VALLEDUPAR                    DG 20A 20-107                                               </v>
          </cell>
        </row>
        <row r="1763">
          <cell r="A1763">
            <v>6655699</v>
          </cell>
          <cell r="B1763">
            <v>46079</v>
          </cell>
          <cell r="C1763" t="str">
            <v xml:space="preserve">INTERASEO S.A. E.S.P                 </v>
          </cell>
          <cell r="D1763" t="str">
            <v xml:space="preserve">INTERASEO S.A. E.S.P                 </v>
          </cell>
          <cell r="E1763" t="str">
            <v xml:space="preserve">LOS CACIQUES                  VALLEDUPAR                    DG 20A 20-107                                               </v>
          </cell>
        </row>
        <row r="1764">
          <cell r="A1764">
            <v>7545362</v>
          </cell>
          <cell r="B1764">
            <v>46079</v>
          </cell>
          <cell r="C1764" t="str">
            <v xml:space="preserve">INTERASEO S.A. E.S.P                 </v>
          </cell>
          <cell r="D1764" t="str">
            <v xml:space="preserve">INTERASEO S.A. E.S.P                 </v>
          </cell>
          <cell r="E1764" t="str">
            <v xml:space="preserve">LOS CACIQUES                  VALLEDUPAR                    DG 20A 20-107                                               </v>
          </cell>
        </row>
        <row r="1765">
          <cell r="A1765">
            <v>7611505</v>
          </cell>
          <cell r="B1765">
            <v>46079</v>
          </cell>
          <cell r="C1765" t="str">
            <v xml:space="preserve">INTERASEO S.A. E.S.P                 </v>
          </cell>
          <cell r="D1765" t="str">
            <v xml:space="preserve">INTERASEO S.A. E.S.P                 </v>
          </cell>
          <cell r="E1765" t="str">
            <v xml:space="preserve">LOS CACIQUES                  VALLEDUPAR                    DG 20A 20-107                                               </v>
          </cell>
        </row>
        <row r="1766">
          <cell r="A1766">
            <v>7851176</v>
          </cell>
          <cell r="B1766">
            <v>46079</v>
          </cell>
          <cell r="C1766" t="str">
            <v xml:space="preserve">INTERASEO S.A. E.S.P                 </v>
          </cell>
          <cell r="D1766" t="str">
            <v xml:space="preserve">INTERASEO S.A. E.S.P                 </v>
          </cell>
          <cell r="E1766" t="str">
            <v xml:space="preserve">LOS CACIQUES                  VALLEDUPAR                    DG 20A 20-107                                               </v>
          </cell>
        </row>
        <row r="1767">
          <cell r="A1767">
            <v>5357681</v>
          </cell>
          <cell r="B1767">
            <v>46079</v>
          </cell>
          <cell r="C1767" t="str">
            <v xml:space="preserve"> SUPERCEL E.U.                       </v>
          </cell>
          <cell r="D1767" t="str">
            <v xml:space="preserve"> SUPERCEL E.U.                       </v>
          </cell>
          <cell r="E1767" t="str">
            <v xml:space="preserve">SAN JOAQUIN                   VALLEDUPAR                    CR 9 9D-4                                                   </v>
          </cell>
        </row>
        <row r="1768">
          <cell r="A1768">
            <v>5843445</v>
          </cell>
          <cell r="B1768">
            <v>46079</v>
          </cell>
          <cell r="C1768" t="str">
            <v xml:space="preserve"> SUPERCEL E.U.                       </v>
          </cell>
          <cell r="D1768" t="str">
            <v xml:space="preserve"> SUPERCEL E.U.                       </v>
          </cell>
          <cell r="E1768" t="str">
            <v xml:space="preserve">SAN JOAQUIN                   VALLEDUPAR                    CR 9 9D-4                                                   </v>
          </cell>
        </row>
        <row r="1769">
          <cell r="A1769">
            <v>6554588</v>
          </cell>
          <cell r="B1769">
            <v>46079</v>
          </cell>
          <cell r="C1769" t="str">
            <v xml:space="preserve"> SUPERCEL E.U.                       </v>
          </cell>
          <cell r="D1769" t="str">
            <v xml:space="preserve"> SUPERCEL E.U.                       </v>
          </cell>
          <cell r="E1769" t="str">
            <v xml:space="preserve">SAN JOAQUIN                   VALLEDUPAR                    CR 9 9D-4                                                   </v>
          </cell>
        </row>
        <row r="1770">
          <cell r="A1770">
            <v>6688875</v>
          </cell>
          <cell r="B1770">
            <v>46079</v>
          </cell>
          <cell r="C1770" t="str">
            <v xml:space="preserve"> SUPERCEL E.U.                       </v>
          </cell>
          <cell r="D1770" t="str">
            <v xml:space="preserve"> SUPERCEL E.U.                       </v>
          </cell>
          <cell r="E1770" t="str">
            <v xml:space="preserve">SAN JOAQUIN                   VALLEDUPAR                    CR 9 9D-4                                                   </v>
          </cell>
        </row>
        <row r="1771">
          <cell r="A1771">
            <v>5300369</v>
          </cell>
          <cell r="B1771">
            <v>46079</v>
          </cell>
          <cell r="C1771" t="str">
            <v xml:space="preserve">PINTO MORENO DAVID                   </v>
          </cell>
          <cell r="D1771" t="str">
            <v xml:space="preserve">PINTO MORENO DAVID                   </v>
          </cell>
          <cell r="E1771" t="str">
            <v xml:space="preserve">LA GRANJA                     VALLEDUPAR                    CR 15 20-62                                                 </v>
          </cell>
        </row>
        <row r="1772">
          <cell r="A1772">
            <v>5335282</v>
          </cell>
          <cell r="B1772">
            <v>46079</v>
          </cell>
          <cell r="C1772" t="str">
            <v xml:space="preserve">FUNDACION ESESCO                     </v>
          </cell>
          <cell r="D1772" t="str">
            <v xml:space="preserve">FUNDACION ESESCO                     </v>
          </cell>
          <cell r="E1772" t="str">
            <v xml:space="preserve">ALTAGRACIA                    VALLEDUPAR                    CR 4 15-15                                                  </v>
          </cell>
        </row>
        <row r="1773">
          <cell r="A1773">
            <v>5316802</v>
          </cell>
          <cell r="B1773">
            <v>46079</v>
          </cell>
          <cell r="C1773" t="str">
            <v xml:space="preserve">MR. HARRY SPA                        </v>
          </cell>
          <cell r="D1773" t="str">
            <v xml:space="preserve">MR. HARRY SPA                        </v>
          </cell>
          <cell r="E1773" t="str">
            <v xml:space="preserve">LOPERENA                      VALLEDUPAR                    CR 11 14-8                                                  </v>
          </cell>
        </row>
        <row r="1774">
          <cell r="A1774">
            <v>5326558</v>
          </cell>
          <cell r="B1774">
            <v>46079</v>
          </cell>
          <cell r="C1774" t="str">
            <v xml:space="preserve">CENTRO DE MODA CAÑAM                 </v>
          </cell>
          <cell r="D1774" t="str">
            <v xml:space="preserve">CENTRO DE MODA CAÑAM                 </v>
          </cell>
          <cell r="E1774" t="str">
            <v xml:space="preserve">LA GARITA                     VALLEDUPAR                    CL 16A 6-59 P 1  LOC  1                                     </v>
          </cell>
        </row>
        <row r="1775">
          <cell r="A1775">
            <v>5331773</v>
          </cell>
          <cell r="B1775">
            <v>46079</v>
          </cell>
          <cell r="C1775" t="str">
            <v xml:space="preserve">INVERSIONES MACHIQUE                 </v>
          </cell>
          <cell r="D1775" t="str">
            <v xml:space="preserve">INVERSIONES MACHIQUE                 </v>
          </cell>
          <cell r="E1775" t="str">
            <v xml:space="preserve">KENNEDY                       VALLEDUPAR                    CR 7 19B-73                                                 </v>
          </cell>
        </row>
        <row r="1776">
          <cell r="A1776">
            <v>5346734</v>
          </cell>
          <cell r="B1776">
            <v>46079</v>
          </cell>
          <cell r="C1776" t="str">
            <v xml:space="preserve">CGIO MANUELA BELTRAN                 </v>
          </cell>
          <cell r="D1776" t="str">
            <v xml:space="preserve">CGIO MANUELA BELTRAN                 </v>
          </cell>
          <cell r="E1776" t="str">
            <v xml:space="preserve">LA POPA                       VALLEDUPAR                    CL 16 23-12                                                 </v>
          </cell>
        </row>
        <row r="1777">
          <cell r="A1777">
            <v>5349017</v>
          </cell>
          <cell r="B1777">
            <v>46079</v>
          </cell>
          <cell r="C1777" t="str">
            <v xml:space="preserve">SAS FISHER SCHOOL INVERSIONES        </v>
          </cell>
          <cell r="D1777" t="str">
            <v xml:space="preserve">SAS FISHER SCHOOL INVERSIONES        </v>
          </cell>
          <cell r="E1777" t="str">
            <v xml:space="preserve">EDGARDO PUPO                  VALLEDUPAR                    CR 19 5-60                                                  </v>
          </cell>
        </row>
        <row r="1778">
          <cell r="A1778">
            <v>7849716</v>
          </cell>
          <cell r="B1778">
            <v>46079</v>
          </cell>
          <cell r="C1778" t="str">
            <v xml:space="preserve">SAS FISHER SCHOOL INVERSIONES        </v>
          </cell>
          <cell r="D1778" t="str">
            <v xml:space="preserve">SAS FISHER SCHOOL INVERSIONES        </v>
          </cell>
          <cell r="E1778" t="str">
            <v xml:space="preserve">EDGARDO PUPO                  VALLEDUPAR                    CR 19 5-60                                                  </v>
          </cell>
        </row>
        <row r="1779">
          <cell r="A1779">
            <v>5358538</v>
          </cell>
          <cell r="B1779">
            <v>46079</v>
          </cell>
          <cell r="C1779" t="str">
            <v xml:space="preserve">CALLEJA REAL                         </v>
          </cell>
          <cell r="D1779" t="str">
            <v xml:space="preserve">CALLEJA REAL                         </v>
          </cell>
          <cell r="E1779" t="str">
            <v xml:space="preserve">SAN CARLOS                    VALLEDUPAR                    CR 14A 6C-51                                                </v>
          </cell>
        </row>
        <row r="1780">
          <cell r="A1780">
            <v>6874075</v>
          </cell>
          <cell r="B1780">
            <v>46079</v>
          </cell>
          <cell r="C1780" t="str">
            <v xml:space="preserve">CENTRO DESARROLLO TE CDT DEL CESAR   </v>
          </cell>
          <cell r="D1780" t="str">
            <v xml:space="preserve">CENTRO DESARROLLO TE CDT DEL CESAR   </v>
          </cell>
          <cell r="E1780" t="str">
            <v xml:space="preserve">VALLEDUPAR                    VALLEDUPAR                    CL 65 18G-49                                                </v>
          </cell>
        </row>
        <row r="1781">
          <cell r="A1781">
            <v>6953288</v>
          </cell>
          <cell r="B1781">
            <v>46079</v>
          </cell>
          <cell r="C1781" t="str">
            <v xml:space="preserve">MEGACOLEGIO FRANCISCO DE PAULA       </v>
          </cell>
          <cell r="D1781" t="str">
            <v xml:space="preserve">MEGACOLEGIO FRANCISCO DE PAULA       </v>
          </cell>
          <cell r="E1781" t="str">
            <v xml:space="preserve">FRANCISCO DE PAULA SANTANDER  VALLEDUPAR                    CR 34D 18D-                                                 </v>
          </cell>
        </row>
        <row r="1782">
          <cell r="A1782">
            <v>5316097</v>
          </cell>
          <cell r="B1782">
            <v>46079</v>
          </cell>
          <cell r="C1782" t="str">
            <v xml:space="preserve">MEGACOLEGIO FRANCISCO DE PAULA       </v>
          </cell>
          <cell r="D1782" t="str">
            <v xml:space="preserve">MEGACOLEGIO FRANCISCO DE PAULA       </v>
          </cell>
          <cell r="E1782" t="str">
            <v xml:space="preserve">FRANCISCO DE PAULA SANTANDER  VALLEDUPAR                    CR 34D 18D-                                                 </v>
          </cell>
        </row>
        <row r="1783">
          <cell r="A1783">
            <v>5348186</v>
          </cell>
          <cell r="B1783">
            <v>46079</v>
          </cell>
          <cell r="C1783" t="str">
            <v>SRES UNIDAD ADMINIST MIGRACION COLOMB</v>
          </cell>
          <cell r="D1783" t="str">
            <v>SRES UNIDAD ADMINIST MIGRACION COLOMB</v>
          </cell>
          <cell r="E1783" t="str">
            <v xml:space="preserve">ALFONSO LOPEZ                 VALLEDUPAR                    CR 15 13BBIS-35                                             </v>
          </cell>
        </row>
        <row r="1784">
          <cell r="A1784">
            <v>7879373</v>
          </cell>
          <cell r="B1784">
            <v>46079</v>
          </cell>
          <cell r="C1784" t="str">
            <v xml:space="preserve">CUCINARE SAS                         </v>
          </cell>
          <cell r="D1784" t="str">
            <v xml:space="preserve">CUCINARE SAS                         </v>
          </cell>
          <cell r="E1784" t="str">
            <v xml:space="preserve">VILLA SAN PEDRO               BARRANQUILLA                  CL 110 6-1                                                  </v>
          </cell>
        </row>
        <row r="1785">
          <cell r="A1785">
            <v>5362963</v>
          </cell>
          <cell r="B1785">
            <v>46079</v>
          </cell>
          <cell r="C1785" t="str">
            <v xml:space="preserve">ROHI GROUP S.A.S URAKHOTEL           </v>
          </cell>
          <cell r="D1785" t="str">
            <v xml:space="preserve">ROHI GROUP S.A.S URAKHOTEL           </v>
          </cell>
          <cell r="E1785" t="str">
            <v xml:space="preserve">1 DE MAYO                     VALLEDUPAR                    CR 18D 27-56                                                </v>
          </cell>
        </row>
        <row r="1786">
          <cell r="A1786">
            <v>5330743</v>
          </cell>
          <cell r="B1786">
            <v>46079</v>
          </cell>
          <cell r="C1786" t="str">
            <v>CONSULTOR EN GESTION SAS HOTEL UCLA C</v>
          </cell>
          <cell r="D1786" t="str">
            <v>CONSULTOR EN GESTION SAS HOTEL UCLA C</v>
          </cell>
          <cell r="E1786" t="str">
            <v xml:space="preserve">SIMON BOLIVAR                 VALLEDUPAR                    CL 22C 18A-31                                               </v>
          </cell>
        </row>
        <row r="1787">
          <cell r="A1787">
            <v>1015189</v>
          </cell>
          <cell r="B1787">
            <v>46079</v>
          </cell>
          <cell r="C1787" t="str">
            <v xml:space="preserve">INVERSIONES ALTAMIRA S.A.S.          </v>
          </cell>
          <cell r="D1787" t="str">
            <v xml:space="preserve">INVERSIONES ALTAMIRA S.A.S.          </v>
          </cell>
          <cell r="E1787" t="str">
            <v xml:space="preserve">ALTO PRADO                    NUEVA GRANADA                 CR 11 9-100                                                 </v>
          </cell>
        </row>
        <row r="1788">
          <cell r="A1788">
            <v>1023593</v>
          </cell>
          <cell r="B1788">
            <v>46079</v>
          </cell>
          <cell r="C1788" t="str">
            <v>ARN AGENCIA PARA LA Y LA NORMALIZACIO</v>
          </cell>
          <cell r="D1788" t="str">
            <v>ARN AGENCIA PARA LA Y LA NORMALIZACIO</v>
          </cell>
          <cell r="E1788" t="str">
            <v xml:space="preserve">NOVALITO                      VALLEDUPAR                    CL 13 5-36                                                  </v>
          </cell>
        </row>
        <row r="1789">
          <cell r="A1789">
            <v>5354622</v>
          </cell>
          <cell r="B1789">
            <v>46079</v>
          </cell>
          <cell r="C1789" t="str">
            <v xml:space="preserve">LA GRANJA DEL VALLE S.A.S            </v>
          </cell>
          <cell r="D1789" t="str">
            <v xml:space="preserve">LA GRANJA DEL VALLE S.A.S            </v>
          </cell>
          <cell r="E1789" t="str">
            <v xml:space="preserve">SAN JOAQUIN                   VALLEDUPAR                    CL 11 11A-49                                                </v>
          </cell>
        </row>
        <row r="1790">
          <cell r="A1790">
            <v>1037241</v>
          </cell>
          <cell r="B1790">
            <v>46079</v>
          </cell>
          <cell r="C1790" t="str">
            <v xml:space="preserve">LA GRANJA DEL VALLE S.A.S            </v>
          </cell>
          <cell r="D1790" t="str">
            <v xml:space="preserve">LA GRANJA DEL VALLE S.A.S            </v>
          </cell>
          <cell r="E1790" t="str">
            <v xml:space="preserve">SAN JOAQUIN                   VALLEDUPAR                    CL 11 11A-49                                                </v>
          </cell>
        </row>
        <row r="1791">
          <cell r="A1791">
            <v>7858196</v>
          </cell>
          <cell r="B1791">
            <v>46079</v>
          </cell>
          <cell r="C1791" t="str">
            <v xml:space="preserve">LA GRANJA DEL VALLE S.A.S            </v>
          </cell>
          <cell r="D1791" t="str">
            <v xml:space="preserve">LA GRANJA DEL VALLE S.A.S            </v>
          </cell>
          <cell r="E1791" t="str">
            <v xml:space="preserve">SAN JOAQUIN                   VALLEDUPAR                    CL 11 11A-49                                                </v>
          </cell>
        </row>
        <row r="1792">
          <cell r="A1792">
            <v>7559790</v>
          </cell>
          <cell r="B1792">
            <v>46079</v>
          </cell>
          <cell r="C1792" t="str">
            <v xml:space="preserve">ARAUJO MURGAS ISABEL                 </v>
          </cell>
          <cell r="D1792" t="str">
            <v xml:space="preserve">ARAUJO MURGAS ISABEL                 </v>
          </cell>
          <cell r="E1792" t="str">
            <v xml:space="preserve">CONJ.CERRADO  LAS ORQUIDEAS   VALLEDUPAR                    TR 19B4 CL 7N-109 LOC    02                                 </v>
          </cell>
        </row>
        <row r="1793">
          <cell r="A1793">
            <v>7635663</v>
          </cell>
          <cell r="B1793">
            <v>46079</v>
          </cell>
          <cell r="C1793" t="str">
            <v xml:space="preserve">LA GRANJA DEL VALLE S.A.S            </v>
          </cell>
          <cell r="D1793" t="str">
            <v xml:space="preserve">LA GRANJA DEL VALLE S.A.S            </v>
          </cell>
          <cell r="E1793" t="str">
            <v xml:space="preserve">SAN JOAQUIN                   VALLEDUPAR                    CL 11 11A-49                                                </v>
          </cell>
        </row>
        <row r="1794">
          <cell r="A1794">
            <v>1079525</v>
          </cell>
          <cell r="B1794">
            <v>46079</v>
          </cell>
          <cell r="C1794" t="str">
            <v xml:space="preserve">LACTEOS DEL CESAR SA                 </v>
          </cell>
          <cell r="D1794" t="str">
            <v xml:space="preserve">LACTEOS DEL CESAR SA                 </v>
          </cell>
          <cell r="E1794" t="str">
            <v xml:space="preserve">12 DE OCTUBRE                 VALLEDUPAR                    CR 7A 30A-4                                                 </v>
          </cell>
        </row>
        <row r="1795">
          <cell r="A1795">
            <v>1094953</v>
          </cell>
          <cell r="B1795">
            <v>46079</v>
          </cell>
          <cell r="C1795" t="str">
            <v xml:space="preserve">FARMACIAS CRUZ VERDE                 </v>
          </cell>
          <cell r="D1795" t="str">
            <v xml:space="preserve">FARMACIAS CRUZ VERDE                 </v>
          </cell>
          <cell r="E1795" t="str">
            <v xml:space="preserve">OBRERO                        VALLEDUPAR                    CR 12 13C-78                                                </v>
          </cell>
        </row>
        <row r="1796">
          <cell r="A1796">
            <v>1450064</v>
          </cell>
          <cell r="B1796">
            <v>46079</v>
          </cell>
          <cell r="C1796" t="str">
            <v xml:space="preserve">DEFENSORIA DEL PUEBL                 </v>
          </cell>
          <cell r="D1796" t="str">
            <v xml:space="preserve">DEFENSORIA DEL PUEBL                 </v>
          </cell>
          <cell r="E1796" t="str">
            <v xml:space="preserve">ALFONSO LOPEZ                 VALLEDUPAR                    CL 13BBIS 15-76                                             </v>
          </cell>
        </row>
        <row r="1797">
          <cell r="A1797">
            <v>5302374</v>
          </cell>
          <cell r="B1797">
            <v>46079</v>
          </cell>
          <cell r="C1797" t="str">
            <v xml:space="preserve">POSTRES Y PONQUES DO                 </v>
          </cell>
          <cell r="D1797" t="str">
            <v xml:space="preserve">POSTRES Y PONQUES DO                 </v>
          </cell>
          <cell r="E1797" t="str">
            <v xml:space="preserve">GRANADILLO                    BARRANQUILLA                  CR 46 84-170                                                </v>
          </cell>
        </row>
        <row r="1798">
          <cell r="A1798">
            <v>5312264</v>
          </cell>
          <cell r="B1798">
            <v>46079</v>
          </cell>
          <cell r="C1798" t="str">
            <v xml:space="preserve">AMERICAN¨´S PAN                      </v>
          </cell>
          <cell r="D1798" t="str">
            <v xml:space="preserve">AMERICAN¨´S PAN                      </v>
          </cell>
          <cell r="E1798" t="str">
            <v xml:space="preserve">SAN MARTIN                    VALLEDUPAR                    CR 22 32-29                                                 </v>
          </cell>
        </row>
        <row r="1799">
          <cell r="A1799">
            <v>5317295</v>
          </cell>
          <cell r="B1799">
            <v>46079</v>
          </cell>
          <cell r="C1799" t="str">
            <v xml:space="preserve">CAFE DON VALLE SAS                   </v>
          </cell>
          <cell r="D1799" t="str">
            <v xml:space="preserve">CAFE DON VALLE SAS                   </v>
          </cell>
          <cell r="E1799" t="str">
            <v xml:space="preserve">LAS CASITAS                   VALLEDUPAR                    CARRT VIA A LA PAZ KM 1-502                                 </v>
          </cell>
        </row>
        <row r="1800">
          <cell r="A1800">
            <v>5326100</v>
          </cell>
          <cell r="B1800">
            <v>46079</v>
          </cell>
          <cell r="C1800" t="str">
            <v xml:space="preserve">SR MANOSALVA QUINTER JESUS REVELAIS  </v>
          </cell>
          <cell r="D1800" t="str">
            <v xml:space="preserve">SR MANOSALVA QUINTER JESUS REVELAIS  </v>
          </cell>
          <cell r="E1800" t="str">
            <v xml:space="preserve">7 DE AGOSTO                   VALLEDUPAR                    CL 24 24-63                                                 </v>
          </cell>
        </row>
        <row r="1801">
          <cell r="A1801">
            <v>5329223</v>
          </cell>
          <cell r="B1801">
            <v>46079</v>
          </cell>
          <cell r="C1801" t="str">
            <v xml:space="preserve">LANAO ZABARAIN SELVIS ENRIQUE        </v>
          </cell>
          <cell r="D1801" t="str">
            <v xml:space="preserve">LANAO ZABARAIN SELVIS ENRIQUE        </v>
          </cell>
          <cell r="E1801" t="str">
            <v xml:space="preserve">ENEAL                         VALLEDUPAR                    CR 23 13B1-46                                               </v>
          </cell>
        </row>
        <row r="1802">
          <cell r="A1802">
            <v>5332100</v>
          </cell>
          <cell r="B1802">
            <v>46079</v>
          </cell>
          <cell r="C1802" t="str">
            <v xml:space="preserve">GRANITOS Y MARMOLES CERAMIA S.A.S    </v>
          </cell>
          <cell r="D1802" t="str">
            <v xml:space="preserve">GRANITOS Y MARMOLES CERAMIA S.A.S    </v>
          </cell>
          <cell r="E1802" t="str">
            <v xml:space="preserve">BARRIO LA CASTELLANA          MONTERIA                      CL 61 6-15                                                  </v>
          </cell>
        </row>
        <row r="1803">
          <cell r="A1803">
            <v>5339498</v>
          </cell>
          <cell r="B1803">
            <v>46079</v>
          </cell>
          <cell r="C1803" t="str">
            <v xml:space="preserve">MAYA Y ASOCIADOS                     </v>
          </cell>
          <cell r="D1803" t="str">
            <v xml:space="preserve">MAYA Y ASOCIADOS                     </v>
          </cell>
          <cell r="E1803" t="str">
            <v xml:space="preserve">URB MONTECARLO                VALLEDUPAR                    CL 38A CR 5A-101                                            </v>
          </cell>
        </row>
        <row r="1804">
          <cell r="A1804">
            <v>5339903</v>
          </cell>
          <cell r="B1804">
            <v>46079</v>
          </cell>
          <cell r="C1804" t="str">
            <v xml:space="preserve">SRES CENTRO ORTOPEDI DEL CESAR SAS   </v>
          </cell>
          <cell r="D1804" t="str">
            <v xml:space="preserve">SRES CENTRO ORTOPEDI DEL CESAR SAS   </v>
          </cell>
          <cell r="E1804" t="str">
            <v xml:space="preserve">OBRERO                        VALLEDUPAR                    CL 14 10-21                                                 </v>
          </cell>
        </row>
        <row r="1805">
          <cell r="A1805">
            <v>5323060</v>
          </cell>
          <cell r="B1805">
            <v>46079</v>
          </cell>
          <cell r="C1805" t="str">
            <v xml:space="preserve">SRES CENTRO ORTOPEDI DEL CESAR SAS   </v>
          </cell>
          <cell r="D1805" t="str">
            <v xml:space="preserve">SRES CENTRO ORTOPEDI DEL CESAR SAS   </v>
          </cell>
          <cell r="E1805" t="str">
            <v xml:space="preserve">OBRERO                        VALLEDUPAR                    CL 14 10-21                                                 </v>
          </cell>
        </row>
        <row r="1806">
          <cell r="A1806">
            <v>5332933</v>
          </cell>
          <cell r="B1806">
            <v>46079</v>
          </cell>
          <cell r="C1806" t="str">
            <v xml:space="preserve">SRES CENTRO ORTOPEDI DEL CESAR SAS   </v>
          </cell>
          <cell r="D1806" t="str">
            <v xml:space="preserve">SRES CENTRO ORTOPEDI DEL CESAR SAS   </v>
          </cell>
          <cell r="E1806" t="str">
            <v xml:space="preserve">OBRERO                        VALLEDUPAR                    CL 14 10-21                                                 </v>
          </cell>
        </row>
        <row r="1807">
          <cell r="A1807">
            <v>6691394</v>
          </cell>
          <cell r="B1807">
            <v>46079</v>
          </cell>
          <cell r="C1807" t="str">
            <v xml:space="preserve">SRES CENTRO ORTOPEDI DEL CESAR SAS   </v>
          </cell>
          <cell r="D1807" t="str">
            <v xml:space="preserve">SRES CENTRO ORTOPEDI DEL CESAR SAS   </v>
          </cell>
          <cell r="E1807" t="str">
            <v xml:space="preserve">OBRERO                        VALLEDUPAR                    CL 14 10-21                                                 </v>
          </cell>
        </row>
        <row r="1808">
          <cell r="A1808">
            <v>5348712</v>
          </cell>
          <cell r="B1808">
            <v>46079</v>
          </cell>
          <cell r="C1808" t="str">
            <v xml:space="preserve">SR. FAJARDO MEDINA ALIRIO            </v>
          </cell>
          <cell r="D1808" t="str">
            <v xml:space="preserve">SR. FAJARDO MEDINA ALIRIO            </v>
          </cell>
          <cell r="E1808" t="str">
            <v xml:space="preserve">ALFONSO LOPEZ                 VALLEDUPAR                    CR 15 13C-72                                                </v>
          </cell>
        </row>
        <row r="1809">
          <cell r="A1809">
            <v>5349443</v>
          </cell>
          <cell r="B1809">
            <v>46079</v>
          </cell>
          <cell r="C1809" t="str">
            <v xml:space="preserve">DEFENSORIA DEL PUEBL                 </v>
          </cell>
          <cell r="D1809" t="str">
            <v xml:space="preserve">DEFENSORIA DEL PUEBL                 </v>
          </cell>
          <cell r="E1809" t="str">
            <v xml:space="preserve">ALFONSO LOPEZ                 VALLEDUPAR                    CL 13BBIS 15-76                                             </v>
          </cell>
        </row>
        <row r="1810">
          <cell r="A1810">
            <v>5352842</v>
          </cell>
          <cell r="B1810">
            <v>46079</v>
          </cell>
          <cell r="C1810" t="str">
            <v xml:space="preserve">ASISTENCIA MEDICA IN                 </v>
          </cell>
          <cell r="D1810" t="str">
            <v xml:space="preserve">ASISTENCIA MEDICA IN                 </v>
          </cell>
          <cell r="E1810" t="str">
            <v xml:space="preserve">EL PRADO                      BARRANQUILLA                  CR 58 68-160                                                </v>
          </cell>
        </row>
        <row r="1811">
          <cell r="A1811">
            <v>5353470</v>
          </cell>
          <cell r="B1811">
            <v>46079</v>
          </cell>
          <cell r="C1811" t="str">
            <v xml:space="preserve">PINEDA DUARTE AMALIA                 </v>
          </cell>
          <cell r="D1811" t="str">
            <v xml:space="preserve">PINEDA DUARTE AMALIA                 </v>
          </cell>
          <cell r="E1811" t="str">
            <v xml:space="preserve">CAÑAGUATE                     VALLEDUPAR                    CL 13B 8-65                                                 </v>
          </cell>
        </row>
        <row r="1812">
          <cell r="A1812">
            <v>5354034</v>
          </cell>
          <cell r="B1812">
            <v>46079</v>
          </cell>
          <cell r="C1812" t="str">
            <v xml:space="preserve">ZEQUEIRA PEREZ RODRIGO ALBERTO       </v>
          </cell>
          <cell r="D1812" t="str">
            <v xml:space="preserve">ZEQUEIRA PEREZ RODRIGO ALBERTO       </v>
          </cell>
          <cell r="E1812" t="str">
            <v xml:space="preserve">NOVALITO                      VALLEDUPAR                    CR 6 12-5                                                   </v>
          </cell>
        </row>
        <row r="1813">
          <cell r="A1813">
            <v>5354121</v>
          </cell>
          <cell r="B1813">
            <v>46079</v>
          </cell>
          <cell r="C1813" t="str">
            <v xml:space="preserve">ALMACEN GINO PASCALL                 </v>
          </cell>
          <cell r="D1813" t="str">
            <v xml:space="preserve">ALMACEN GINO PASCALL                 </v>
          </cell>
          <cell r="E1813" t="str">
            <v xml:space="preserve">CENTRO                        VALLEDUPAR                    CL 16 7-102                                                 </v>
          </cell>
        </row>
        <row r="1814">
          <cell r="A1814">
            <v>5354604</v>
          </cell>
          <cell r="B1814">
            <v>46079</v>
          </cell>
          <cell r="C1814" t="str">
            <v xml:space="preserve">SR BECERRA BAUTE DIOGENES ROBERTO    </v>
          </cell>
          <cell r="D1814" t="str">
            <v xml:space="preserve">SR BECERRA BAUTE DIOGENES ROBERTO    </v>
          </cell>
          <cell r="E1814" t="str">
            <v xml:space="preserve">SAN JOAQUIN                   VALLEDUPAR                    CR 13 11-41                                                 </v>
          </cell>
        </row>
        <row r="1815">
          <cell r="A1815">
            <v>5355605</v>
          </cell>
          <cell r="B1815">
            <v>46079</v>
          </cell>
          <cell r="C1815" t="str">
            <v xml:space="preserve">BERMUDEZ DIANA                       </v>
          </cell>
          <cell r="D1815" t="str">
            <v xml:space="preserve">BERMUDEZ DIANA                       </v>
          </cell>
          <cell r="E1815" t="str">
            <v xml:space="preserve">SAN CLEMENTE                  VALLEDUPAR                    CL 12 16-4                                                  </v>
          </cell>
        </row>
        <row r="1816">
          <cell r="A1816">
            <v>5356681</v>
          </cell>
          <cell r="B1816">
            <v>46079</v>
          </cell>
          <cell r="C1816" t="str">
            <v xml:space="preserve">CHURRASCADA PARRILLA                 </v>
          </cell>
          <cell r="D1816" t="str">
            <v xml:space="preserve">CHURRASCADA PARRILLA                 </v>
          </cell>
          <cell r="E1816" t="str">
            <v xml:space="preserve">SAN CARLOS                    VALLEDUPAR                    CL 8 11-8                                                   </v>
          </cell>
        </row>
        <row r="1817">
          <cell r="A1817">
            <v>5362915</v>
          </cell>
          <cell r="B1817">
            <v>46079</v>
          </cell>
          <cell r="C1817" t="str">
            <v xml:space="preserve">PLAZA ARCE HOTEL                     </v>
          </cell>
          <cell r="D1817" t="str">
            <v xml:space="preserve">PLAZA ARCE HOTEL                     </v>
          </cell>
          <cell r="E1817" t="str">
            <v xml:space="preserve">1 DE MAYO                     VALLEDUPAR                    CR 18D 22B-14                                               </v>
          </cell>
        </row>
        <row r="1818">
          <cell r="A1818">
            <v>5873108</v>
          </cell>
          <cell r="B1818">
            <v>46079</v>
          </cell>
          <cell r="C1818" t="str">
            <v xml:space="preserve">FARMACIAS CRUZ VERDE                 </v>
          </cell>
          <cell r="D1818" t="str">
            <v xml:space="preserve">FARMACIAS CRUZ VERDE                 </v>
          </cell>
          <cell r="E1818" t="str">
            <v xml:space="preserve">OBRERO                        VALLEDUPAR                    CR 12 13C-78                                                </v>
          </cell>
        </row>
        <row r="1819">
          <cell r="A1819">
            <v>5904241</v>
          </cell>
          <cell r="B1819">
            <v>46079</v>
          </cell>
          <cell r="C1819" t="str">
            <v xml:space="preserve">SR. ROYAL MARKE- OSMAN JAIDER YASSIR </v>
          </cell>
          <cell r="D1819" t="str">
            <v xml:space="preserve">SR. ROYAL MARKE- OSMAN JAIDER YASSIR </v>
          </cell>
          <cell r="E1819" t="str">
            <v xml:space="preserve">VALLE MESA                    VALLEDUPAR                    CR 18D 43-6                                                 </v>
          </cell>
        </row>
        <row r="1820">
          <cell r="A1820">
            <v>6626232</v>
          </cell>
          <cell r="B1820">
            <v>46079</v>
          </cell>
          <cell r="C1820" t="str">
            <v>CLINICA DE FRACTURAS VALLEDUPAR S.A.S</v>
          </cell>
          <cell r="D1820" t="str">
            <v>CLINICA DE FRACTURAS VALLEDUPAR S.A.S</v>
          </cell>
          <cell r="E1820" t="str">
            <v xml:space="preserve">LAS DELICIAS                  VALLEDUPAR                    DG 20B TR 18D-66                                            </v>
          </cell>
        </row>
        <row r="1821">
          <cell r="A1821">
            <v>6866113</v>
          </cell>
          <cell r="B1821">
            <v>46079</v>
          </cell>
          <cell r="C1821" t="str">
            <v xml:space="preserve">SRES LA RIVIERA SA                   </v>
          </cell>
          <cell r="D1821" t="str">
            <v xml:space="preserve">SRES LA RIVIERA SA                   </v>
          </cell>
          <cell r="E1821" t="str">
            <v xml:space="preserve">VILLALBA                      VALLEDUPAR                    DG 10 6N-15 LOC   124                                       </v>
          </cell>
        </row>
        <row r="1822">
          <cell r="A1822">
            <v>6866176</v>
          </cell>
          <cell r="B1822">
            <v>46079</v>
          </cell>
          <cell r="C1822" t="str">
            <v xml:space="preserve">ALMACENES CAÑAMO VALLEDUPAR          </v>
          </cell>
          <cell r="D1822" t="str">
            <v xml:space="preserve">ALMACENES CAÑAMO VALLEDUPAR          </v>
          </cell>
          <cell r="E1822" t="str">
            <v xml:space="preserve">VILLALBA                      VALLEDUPAR                    DG 10 6N-15 LOC   135                                       </v>
          </cell>
        </row>
        <row r="1823">
          <cell r="A1823">
            <v>6866178</v>
          </cell>
          <cell r="B1823">
            <v>46079</v>
          </cell>
          <cell r="C1823" t="str">
            <v xml:space="preserve">COMERCIALIZADORA SAY                 </v>
          </cell>
          <cell r="D1823" t="str">
            <v xml:space="preserve">COMERCIALIZADORA SAY                 </v>
          </cell>
          <cell r="E1823" t="str">
            <v xml:space="preserve">CENTRO                        BARRANQUILLA                  CL 35 41-73                                                 </v>
          </cell>
        </row>
        <row r="1824">
          <cell r="A1824">
            <v>6866617</v>
          </cell>
          <cell r="B1824">
            <v>46079</v>
          </cell>
          <cell r="C1824" t="str">
            <v xml:space="preserve">SRES LA RIVIERA SA                   </v>
          </cell>
          <cell r="D1824" t="str">
            <v xml:space="preserve">SRES LA RIVIERA SA                   </v>
          </cell>
          <cell r="E1824" t="str">
            <v xml:space="preserve">VILLALBA                      VALLEDUPAR                    DG 10 6N-15 LOC   124                                       </v>
          </cell>
        </row>
        <row r="1825">
          <cell r="A1825">
            <v>6873915</v>
          </cell>
          <cell r="B1825">
            <v>46079</v>
          </cell>
          <cell r="C1825" t="str">
            <v xml:space="preserve">FARMACIAS CRUZ VERDE                 </v>
          </cell>
          <cell r="D1825" t="str">
            <v xml:space="preserve">FARMACIAS CRUZ VERDE                 </v>
          </cell>
          <cell r="E1825" t="str">
            <v xml:space="preserve">OBRERO                        VALLEDUPAR                    CR 12 13C-78                                                </v>
          </cell>
        </row>
        <row r="1826">
          <cell r="A1826">
            <v>6886957</v>
          </cell>
          <cell r="B1826">
            <v>46079</v>
          </cell>
          <cell r="C1826" t="str">
            <v xml:space="preserve">SRES CENTRO COMERCIA                 </v>
          </cell>
          <cell r="D1826" t="str">
            <v xml:space="preserve">SRES CENTRO COMERCIA                 </v>
          </cell>
          <cell r="E1826" t="str">
            <v xml:space="preserve">NOVALITO                      VALLEDUPAR                    CR 9 12-99 LOC   107                                        </v>
          </cell>
        </row>
        <row r="1827">
          <cell r="A1827">
            <v>7583559</v>
          </cell>
          <cell r="B1827">
            <v>46079</v>
          </cell>
          <cell r="C1827" t="str">
            <v xml:space="preserve">GALVAN GONZALEZ GENIS GEANETH        </v>
          </cell>
          <cell r="D1827" t="str">
            <v>UNIDAD ADMINISTRATIV DE RESTITUCION D</v>
          </cell>
          <cell r="E1827" t="str">
            <v xml:space="preserve">LOPERENA                      VALLEDUPAR                    CL 16B 9-83                                                 </v>
          </cell>
        </row>
        <row r="1828">
          <cell r="A1828">
            <v>7667766</v>
          </cell>
          <cell r="B1828">
            <v>46079</v>
          </cell>
          <cell r="C1828" t="str">
            <v xml:space="preserve">RANCHO Y LICORES CAF JRR VALLEDUPAR  </v>
          </cell>
          <cell r="D1828" t="str">
            <v xml:space="preserve">RANCHO Y LICORES CAF JRR VALLEDUPAR  </v>
          </cell>
          <cell r="E1828" t="str">
            <v xml:space="preserve">NOVALITO                      VALLEDUPAR                    CR 9 CL 8-25                                                </v>
          </cell>
        </row>
        <row r="1829">
          <cell r="A1829">
            <v>7668483</v>
          </cell>
          <cell r="B1829">
            <v>46079</v>
          </cell>
          <cell r="C1829" t="str">
            <v xml:space="preserve">BRITO PARODI JOSE LUIS               </v>
          </cell>
          <cell r="D1829" t="str">
            <v xml:space="preserve">BRITO PARODI JOSE LUIS               </v>
          </cell>
          <cell r="E1829" t="str">
            <v xml:space="preserve">VILLALBA                      VALLEDUPAR                    CL 3 19-86                                                  </v>
          </cell>
        </row>
        <row r="1830">
          <cell r="A1830">
            <v>7671718</v>
          </cell>
          <cell r="B1830">
            <v>46079</v>
          </cell>
          <cell r="C1830" t="str">
            <v xml:space="preserve">COMERCIALIZADORA SAY                 </v>
          </cell>
          <cell r="D1830" t="str">
            <v xml:space="preserve">COMERCIALIZADORA SAY                 </v>
          </cell>
          <cell r="E1830" t="str">
            <v xml:space="preserve">CENTRO                        BARRANQUILLA                  CL 35 41-73                                                 </v>
          </cell>
        </row>
        <row r="1831">
          <cell r="A1831">
            <v>7671854</v>
          </cell>
          <cell r="B1831">
            <v>46079</v>
          </cell>
          <cell r="C1831" t="str">
            <v xml:space="preserve">ALMACEN CALZATODO SA                 </v>
          </cell>
          <cell r="D1831" t="str">
            <v xml:space="preserve">ALMACEN CALZATODO SA                 </v>
          </cell>
          <cell r="E1831" t="str">
            <v xml:space="preserve">EL CENTRO                     SANTA MARTA                   CL 16 CR 4-99                                               </v>
          </cell>
        </row>
        <row r="1832">
          <cell r="A1832">
            <v>7672985</v>
          </cell>
          <cell r="B1832">
            <v>46079</v>
          </cell>
          <cell r="C1832" t="str">
            <v xml:space="preserve">DIVERSIONES DE COLOM LOCAL 4         </v>
          </cell>
          <cell r="D1832" t="str">
            <v xml:space="preserve">DIVERSIONES DE COLOM LOCAL 4         </v>
          </cell>
          <cell r="E1832" t="str">
            <v xml:space="preserve">MAYALES                       VALLEDUPAR                    CL 31 6A-133 LOC    04                                      </v>
          </cell>
        </row>
        <row r="1833">
          <cell r="A1833">
            <v>7683138</v>
          </cell>
          <cell r="B1833">
            <v>46079</v>
          </cell>
          <cell r="C1833" t="str">
            <v xml:space="preserve">FARMACIAS CRUZ VERDE                 </v>
          </cell>
          <cell r="D1833" t="str">
            <v xml:space="preserve">FARMACIAS CRUZ VERDE                 </v>
          </cell>
          <cell r="E1833" t="str">
            <v xml:space="preserve">OBRERO                        VALLEDUPAR                    CR 12 13C-78                                                </v>
          </cell>
        </row>
        <row r="1834">
          <cell r="A1834">
            <v>7683266</v>
          </cell>
          <cell r="B1834">
            <v>46079</v>
          </cell>
          <cell r="C1834" t="str">
            <v xml:space="preserve">HOTEL CASA CAMPO S.A EL BOSUQE       </v>
          </cell>
          <cell r="D1834" t="str">
            <v xml:space="preserve">HOTEL CASA CAMPO S.A EL BOSUQE       </v>
          </cell>
          <cell r="E1834" t="str">
            <v xml:space="preserve">VALLEDUPAR                    VALLEDUPAR                    CARRT VIA AL RINCON KM 2-400                                </v>
          </cell>
        </row>
        <row r="1835">
          <cell r="A1835">
            <v>7727452</v>
          </cell>
          <cell r="B1835">
            <v>46079</v>
          </cell>
          <cell r="C1835" t="str">
            <v xml:space="preserve">COLPENSIONES                         </v>
          </cell>
          <cell r="D1835" t="str">
            <v xml:space="preserve">COLPENSIONES                         </v>
          </cell>
          <cell r="E1835" t="str">
            <v xml:space="preserve">EL PRADO                      BARRANQUILLA                  CR 54 68-196 LOC   302                                      </v>
          </cell>
        </row>
        <row r="1836">
          <cell r="A1836">
            <v>7787300</v>
          </cell>
          <cell r="B1836">
            <v>46079</v>
          </cell>
          <cell r="C1836" t="str">
            <v xml:space="preserve">PEDRO GOMEZ SA EDIFI VALLEDUPAR      </v>
          </cell>
          <cell r="D1836" t="str">
            <v xml:space="preserve">PEDRO GOMEZ SA EDIFI VALLEDUPAR      </v>
          </cell>
          <cell r="E1836" t="str">
            <v xml:space="preserve">PASADENA                      VALLEDUPAR                    CL 6 13A-24 ARCO   01                                       </v>
          </cell>
        </row>
        <row r="1837">
          <cell r="A1837">
            <v>7844746</v>
          </cell>
          <cell r="B1837">
            <v>46079</v>
          </cell>
          <cell r="C1837" t="str">
            <v xml:space="preserve"> BERDE'S COCINA CREAT                </v>
          </cell>
          <cell r="D1837" t="str">
            <v xml:space="preserve"> BERDE'S COCINA CREAT                </v>
          </cell>
          <cell r="E1837" t="str">
            <v xml:space="preserve">PASADENA                      VALLEDUPAR                    CL 6A CR 9-41                                               </v>
          </cell>
        </row>
        <row r="1838">
          <cell r="A1838">
            <v>5349769</v>
          </cell>
          <cell r="B1838">
            <v>46079</v>
          </cell>
          <cell r="C1838" t="str">
            <v>ARN AGENCIA PARA LA Y LA NORMALIZACIO</v>
          </cell>
          <cell r="D1838" t="str">
            <v>ARN AGENCIA PARA LA Y LA NORMALIZACIO</v>
          </cell>
          <cell r="E1838" t="str">
            <v xml:space="preserve">NOVALITO                      VALLEDUPAR                    CL 13 5-36                                                  </v>
          </cell>
        </row>
        <row r="1839">
          <cell r="A1839">
            <v>5354498</v>
          </cell>
          <cell r="B1839">
            <v>46079</v>
          </cell>
          <cell r="C1839" t="str">
            <v xml:space="preserve">ZULUAGA GOMEZ WILSON ALONSO          </v>
          </cell>
          <cell r="D1839" t="str">
            <v xml:space="preserve">ZULUAGA GOMEZ WILSON ALONSO          </v>
          </cell>
          <cell r="E1839" t="str">
            <v xml:space="preserve">CENTRO                        VALLEDUPAR                    CR 7 15-85                                                  </v>
          </cell>
        </row>
        <row r="1840">
          <cell r="A1840">
            <v>7556753</v>
          </cell>
          <cell r="B1840">
            <v>46079</v>
          </cell>
          <cell r="C1840" t="str">
            <v xml:space="preserve">ZULUAGA GOMEZ WILSON ALONSO          </v>
          </cell>
          <cell r="D1840" t="str">
            <v xml:space="preserve">ZULUAGA GOMEZ WILSON ALONSO          </v>
          </cell>
          <cell r="E1840" t="str">
            <v xml:space="preserve">CENTRO                        VALLEDUPAR                    CR 7 15-85                                                  </v>
          </cell>
        </row>
        <row r="1841">
          <cell r="A1841">
            <v>5355946</v>
          </cell>
          <cell r="B1841">
            <v>46079</v>
          </cell>
          <cell r="C1841" t="str">
            <v xml:space="preserve">INSTITUTO GEOGRAFICO                 </v>
          </cell>
          <cell r="D1841" t="str">
            <v xml:space="preserve">INSTITUTO GEOGRAFICO                 </v>
          </cell>
          <cell r="E1841" t="str">
            <v xml:space="preserve">CENTRO                        VALLEDUPAR                    CL 16 9-30 ENTR   1 P  8 OFI  1 74                          </v>
          </cell>
        </row>
        <row r="1842">
          <cell r="A1842">
            <v>5325606</v>
          </cell>
          <cell r="B1842">
            <v>46079</v>
          </cell>
          <cell r="C1842" t="str">
            <v xml:space="preserve">SRES FUNDACION UNIVE SAN MARTIN      </v>
          </cell>
          <cell r="D1842" t="str">
            <v xml:space="preserve">SRES FUNDACION UNIVE SAN MARTIN      </v>
          </cell>
          <cell r="E1842" t="str">
            <v xml:space="preserve">CENTRO                        VALLEDUPAR                    CL 16A 5-54 OFIC 06                                         </v>
          </cell>
        </row>
        <row r="1843">
          <cell r="A1843">
            <v>5316836</v>
          </cell>
          <cell r="B1843">
            <v>46079</v>
          </cell>
          <cell r="C1843" t="str">
            <v xml:space="preserve">INSTITUTO NACIONAL M                 </v>
          </cell>
          <cell r="D1843" t="str">
            <v xml:space="preserve">INSTITUTO NACIONAL M                 </v>
          </cell>
          <cell r="E1843" t="str">
            <v xml:space="preserve">ALFONSO LOPEZ                 VALLEDUPAR                    CR 16 13C-15                                                </v>
          </cell>
        </row>
        <row r="1844">
          <cell r="A1844">
            <v>5349660</v>
          </cell>
          <cell r="B1844">
            <v>46079</v>
          </cell>
          <cell r="C1844" t="str">
            <v xml:space="preserve">INSTITUTO NACIONAL M                 </v>
          </cell>
          <cell r="D1844" t="str">
            <v xml:space="preserve">INSTITUTO NACIONAL M                 </v>
          </cell>
          <cell r="E1844" t="str">
            <v xml:space="preserve">ALFONSO LOPEZ                 VALLEDUPAR                    CR 16 13C-15                                                </v>
          </cell>
        </row>
        <row r="1845">
          <cell r="A1845">
            <v>6539981</v>
          </cell>
          <cell r="B1845">
            <v>46079</v>
          </cell>
          <cell r="C1845" t="str">
            <v xml:space="preserve">S.A.S VALLEDUPAR ODONT JOMAR         </v>
          </cell>
          <cell r="D1845" t="str">
            <v xml:space="preserve">S.A.S VALLEDUPAR ODONT JOMAR         </v>
          </cell>
          <cell r="E1845" t="str">
            <v xml:space="preserve">HOSPITAL                      VALLEDUPAR                    TR 18 19-95                                                 </v>
          </cell>
        </row>
        <row r="1846">
          <cell r="A1846">
            <v>1013144</v>
          </cell>
          <cell r="B1846">
            <v>46079</v>
          </cell>
          <cell r="C1846" t="str">
            <v xml:space="preserve">DEL CESAR DEPARTAMENTO               </v>
          </cell>
          <cell r="D1846" t="str">
            <v xml:space="preserve">SRES GOBERNACION DEL CESAR           </v>
          </cell>
          <cell r="E1846" t="str">
            <v xml:space="preserve">LOPERENA                      VALLEDUPAR                    CL 16 12A-120                                               </v>
          </cell>
        </row>
        <row r="1847">
          <cell r="A1847">
            <v>1013145</v>
          </cell>
          <cell r="B1847">
            <v>46079</v>
          </cell>
          <cell r="C1847" t="str">
            <v xml:space="preserve">DEL CESAR DEPARTAMENTO               </v>
          </cell>
          <cell r="D1847" t="str">
            <v xml:space="preserve">SRES GOBERNACION DEL CESAR           </v>
          </cell>
          <cell r="E1847" t="str">
            <v xml:space="preserve">LOPERENA                      VALLEDUPAR                    CL 16 12A-120                                               </v>
          </cell>
        </row>
        <row r="1848">
          <cell r="A1848">
            <v>1013146</v>
          </cell>
          <cell r="B1848">
            <v>46079</v>
          </cell>
          <cell r="C1848" t="str">
            <v xml:space="preserve">DEL CESAR DEPARTAMENTO               </v>
          </cell>
          <cell r="D1848" t="str">
            <v xml:space="preserve">SRES GOBERNACION DEL CESAR           </v>
          </cell>
          <cell r="E1848" t="str">
            <v xml:space="preserve">LOPERENA                      VALLEDUPAR                    CL 16 12A-120                                               </v>
          </cell>
        </row>
        <row r="1849">
          <cell r="A1849">
            <v>1013147</v>
          </cell>
          <cell r="B1849">
            <v>46079</v>
          </cell>
          <cell r="C1849" t="str">
            <v xml:space="preserve">DEL CESAR DEPARTAMENTO               </v>
          </cell>
          <cell r="D1849" t="str">
            <v xml:space="preserve">SRES GOBERNACION DEL CESAR           </v>
          </cell>
          <cell r="E1849" t="str">
            <v xml:space="preserve">LOPERENA                      VALLEDUPAR                    CL 16 12A-120                                               </v>
          </cell>
        </row>
        <row r="1850">
          <cell r="A1850">
            <v>1333590</v>
          </cell>
          <cell r="B1850">
            <v>46079</v>
          </cell>
          <cell r="C1850" t="str">
            <v xml:space="preserve">DEL CESAR DEPARTAMENTO               </v>
          </cell>
          <cell r="D1850" t="str">
            <v xml:space="preserve">SRES GOBERNACION DEL CESAR           </v>
          </cell>
          <cell r="E1850" t="str">
            <v xml:space="preserve">LOPERENA                      VALLEDUPAR                    CL 16 12A-120                                               </v>
          </cell>
        </row>
        <row r="1851">
          <cell r="A1851">
            <v>1013148</v>
          </cell>
          <cell r="B1851">
            <v>46079</v>
          </cell>
          <cell r="C1851" t="str">
            <v xml:space="preserve">DEL CESAR DEPARTAMENTO               </v>
          </cell>
          <cell r="D1851" t="str">
            <v xml:space="preserve">SRES GOBERNACION DEL CESAR           </v>
          </cell>
          <cell r="E1851" t="str">
            <v xml:space="preserve">LOPERENA                      VALLEDUPAR                    CL 16 12A-120                                               </v>
          </cell>
        </row>
        <row r="1852">
          <cell r="A1852">
            <v>1425620</v>
          </cell>
          <cell r="B1852">
            <v>46079</v>
          </cell>
          <cell r="C1852" t="str">
            <v xml:space="preserve">DEL CESAR DEPARTAMENTO               </v>
          </cell>
          <cell r="D1852" t="str">
            <v xml:space="preserve">SRES GOBERNACION DEL CESAR           </v>
          </cell>
          <cell r="E1852" t="str">
            <v xml:space="preserve">LOPERENA                      VALLEDUPAR                    CL 16 12A-120                                               </v>
          </cell>
        </row>
        <row r="1853">
          <cell r="A1853">
            <v>1443365</v>
          </cell>
          <cell r="B1853">
            <v>46079</v>
          </cell>
          <cell r="C1853" t="str">
            <v xml:space="preserve">DEL CESAR DEPARTAMENTO               </v>
          </cell>
          <cell r="D1853" t="str">
            <v xml:space="preserve">SRES GOBERNACION DEL CESAR           </v>
          </cell>
          <cell r="E1853" t="str">
            <v xml:space="preserve">LOPERENA                      VALLEDUPAR                    CL 16 12A-120                                               </v>
          </cell>
        </row>
        <row r="1854">
          <cell r="A1854">
            <v>5310238</v>
          </cell>
          <cell r="B1854">
            <v>46079</v>
          </cell>
          <cell r="C1854" t="str">
            <v xml:space="preserve">DEL CESAR DEPARTAMENTO               </v>
          </cell>
          <cell r="D1854" t="str">
            <v xml:space="preserve">SRES GOBERNACION DEL CESAR           </v>
          </cell>
          <cell r="E1854" t="str">
            <v xml:space="preserve">LOPERENA                      VALLEDUPAR                    CL 16 12A-120                                               </v>
          </cell>
        </row>
        <row r="1855">
          <cell r="A1855">
            <v>5331107</v>
          </cell>
          <cell r="B1855">
            <v>46079</v>
          </cell>
          <cell r="C1855" t="str">
            <v xml:space="preserve">DEL CESAR DEPARTAMENTO               </v>
          </cell>
          <cell r="D1855" t="str">
            <v xml:space="preserve">SRES GOBERNACION DEL CESAR           </v>
          </cell>
          <cell r="E1855" t="str">
            <v xml:space="preserve">LOPERENA                      VALLEDUPAR                    CL 16 12A-120                                               </v>
          </cell>
        </row>
        <row r="1856">
          <cell r="A1856">
            <v>5336158</v>
          </cell>
          <cell r="B1856">
            <v>46079</v>
          </cell>
          <cell r="C1856" t="str">
            <v xml:space="preserve">DEL CESAR DEPARTAMENTO               </v>
          </cell>
          <cell r="D1856" t="str">
            <v xml:space="preserve">SRES GOBERNACION DEL CESAR           </v>
          </cell>
          <cell r="E1856" t="str">
            <v xml:space="preserve">LOPERENA                      VALLEDUPAR                    CL 16 12A-120                                               </v>
          </cell>
        </row>
        <row r="1857">
          <cell r="A1857">
            <v>5332496</v>
          </cell>
          <cell r="B1857">
            <v>46079</v>
          </cell>
          <cell r="C1857" t="str">
            <v xml:space="preserve">DEL CESAR DEPARTAMENTO               </v>
          </cell>
          <cell r="D1857" t="str">
            <v xml:space="preserve">SRES GOBERNACION DEL CESAR           </v>
          </cell>
          <cell r="E1857" t="str">
            <v xml:space="preserve">LOPERENA                      VALLEDUPAR                    CL 16 12A-120                                               </v>
          </cell>
        </row>
        <row r="1858">
          <cell r="A1858">
            <v>5347189</v>
          </cell>
          <cell r="B1858">
            <v>46079</v>
          </cell>
          <cell r="C1858" t="str">
            <v xml:space="preserve">DEL CESAR DEPARTAMENTO               </v>
          </cell>
          <cell r="D1858" t="str">
            <v xml:space="preserve">SRES GOBERNACION DEL CESAR           </v>
          </cell>
          <cell r="E1858" t="str">
            <v xml:space="preserve">LOPERENA                      VALLEDUPAR                    CL 16 12A-120                                               </v>
          </cell>
        </row>
        <row r="1859">
          <cell r="A1859">
            <v>5342726</v>
          </cell>
          <cell r="B1859">
            <v>46079</v>
          </cell>
          <cell r="C1859" t="str">
            <v xml:space="preserve">DEL CESAR DEPARTAMENTO               </v>
          </cell>
          <cell r="D1859" t="str">
            <v xml:space="preserve">SRES GOBERNACION DEL CESAR           </v>
          </cell>
          <cell r="E1859" t="str">
            <v xml:space="preserve">LOPERENA                      VALLEDUPAR                    CL 16 12A-120                                               </v>
          </cell>
        </row>
        <row r="1860">
          <cell r="A1860">
            <v>5342726</v>
          </cell>
          <cell r="B1860">
            <v>46079</v>
          </cell>
          <cell r="C1860" t="str">
            <v xml:space="preserve">DEL CESAR DEPARTAMENTO               </v>
          </cell>
          <cell r="D1860" t="str">
            <v xml:space="preserve">SRES GOBERNACION DEL CESAR           </v>
          </cell>
          <cell r="E1860" t="str">
            <v xml:space="preserve">LOPERENA                      VALLEDUPAR                    CL 16 12A-120                                               </v>
          </cell>
        </row>
        <row r="1861">
          <cell r="A1861">
            <v>5361647</v>
          </cell>
          <cell r="B1861">
            <v>46079</v>
          </cell>
          <cell r="C1861" t="str">
            <v xml:space="preserve">DEL CESAR DEPARTAMENTO               </v>
          </cell>
          <cell r="D1861" t="str">
            <v xml:space="preserve">SRES GOBERNACION DEL CESAR           </v>
          </cell>
          <cell r="E1861" t="str">
            <v xml:space="preserve">LOPERENA                      VALLEDUPAR                    CL 16 12A-120                                               </v>
          </cell>
        </row>
        <row r="1862">
          <cell r="A1862">
            <v>5812905</v>
          </cell>
          <cell r="B1862">
            <v>46079</v>
          </cell>
          <cell r="C1862" t="str">
            <v xml:space="preserve">DEL CESAR DEPARTAMENTO               </v>
          </cell>
          <cell r="D1862" t="str">
            <v xml:space="preserve">SRES GOBERNACION DEL CESAR           </v>
          </cell>
          <cell r="E1862" t="str">
            <v xml:space="preserve">LOPERENA                      VALLEDUPAR                    CL 16 12A-120                                               </v>
          </cell>
        </row>
        <row r="1863">
          <cell r="A1863">
            <v>6567032</v>
          </cell>
          <cell r="B1863">
            <v>46079</v>
          </cell>
          <cell r="C1863" t="str">
            <v xml:space="preserve">DEL CESAR DEPARTAMENTO               </v>
          </cell>
          <cell r="D1863" t="str">
            <v xml:space="preserve">SRES GOBERNACION DEL CESAR           </v>
          </cell>
          <cell r="E1863" t="str">
            <v xml:space="preserve">LOPERENA                      VALLEDUPAR                    CL 16 12A-120                                               </v>
          </cell>
        </row>
        <row r="1864">
          <cell r="A1864">
            <v>7774964</v>
          </cell>
          <cell r="B1864">
            <v>46079</v>
          </cell>
          <cell r="C1864" t="str">
            <v xml:space="preserve">DEL CESAR DEPARTAMENTO               </v>
          </cell>
          <cell r="D1864" t="str">
            <v xml:space="preserve">SRES GOBERNACION DEL CESAR           </v>
          </cell>
          <cell r="E1864" t="str">
            <v xml:space="preserve">LOPERENA                      VALLEDUPAR                    CL 16 12A-120                                               </v>
          </cell>
        </row>
        <row r="1865">
          <cell r="A1865">
            <v>7508810</v>
          </cell>
          <cell r="B1865">
            <v>46079</v>
          </cell>
          <cell r="C1865" t="str">
            <v xml:space="preserve">DEL CESAR DEPARTAMENTO               </v>
          </cell>
          <cell r="D1865" t="str">
            <v xml:space="preserve">SRES GOBERNACION DEL CESAR           </v>
          </cell>
          <cell r="E1865" t="str">
            <v xml:space="preserve">LOPERENA                      VALLEDUPAR                    CL 16 12A-120                                               </v>
          </cell>
        </row>
        <row r="1866">
          <cell r="A1866">
            <v>7585126</v>
          </cell>
          <cell r="B1866">
            <v>46079</v>
          </cell>
          <cell r="C1866" t="str">
            <v xml:space="preserve">DEL CESAR DEPARTAMENTO               </v>
          </cell>
          <cell r="D1866" t="str">
            <v xml:space="preserve">SRES GOBERNACION DEL CESAR           </v>
          </cell>
          <cell r="E1866" t="str">
            <v xml:space="preserve">LOPERENA                      VALLEDUPAR                    CL 16 12A-120                                               </v>
          </cell>
        </row>
        <row r="1867">
          <cell r="A1867">
            <v>7777461</v>
          </cell>
          <cell r="B1867">
            <v>46079</v>
          </cell>
          <cell r="C1867" t="str">
            <v xml:space="preserve">DEL CESAR DEPARTAMENTO               </v>
          </cell>
          <cell r="D1867" t="str">
            <v xml:space="preserve">SRES GOBERNACION DEL CESAR           </v>
          </cell>
          <cell r="E1867" t="str">
            <v xml:space="preserve">LOPERENA                      VALLEDUPAR                    CL 16 12A-120                                               </v>
          </cell>
        </row>
        <row r="1868">
          <cell r="A1868">
            <v>6540953</v>
          </cell>
          <cell r="B1868">
            <v>46079</v>
          </cell>
          <cell r="C1868" t="str">
            <v xml:space="preserve">DEL CESAR DEPARTAMENTO               </v>
          </cell>
          <cell r="D1868" t="str">
            <v xml:space="preserve">SRES GOBERNACION DEL CESAR           </v>
          </cell>
          <cell r="E1868" t="str">
            <v xml:space="preserve">LOPERENA                      VALLEDUPAR                    CL 16 12A-120                                               </v>
          </cell>
        </row>
        <row r="1869">
          <cell r="A1869">
            <v>1038559</v>
          </cell>
          <cell r="B1869">
            <v>46079</v>
          </cell>
          <cell r="C1869" t="str">
            <v xml:space="preserve">UNIVERSIDAD NACIONAL                 </v>
          </cell>
          <cell r="D1869" t="str">
            <v xml:space="preserve">UNIVERSIDAD NACIONAL                 </v>
          </cell>
          <cell r="E1869" t="str">
            <v xml:space="preserve">LA PAZ RURAL                  LA PAZ                        CARRT VIA A VALLEDUPAR KM 1-200                             </v>
          </cell>
        </row>
        <row r="1870">
          <cell r="A1870">
            <v>7844883</v>
          </cell>
          <cell r="B1870">
            <v>46079</v>
          </cell>
          <cell r="C1870" t="str">
            <v xml:space="preserve">DEL CESAR DEPARTAMENTO               </v>
          </cell>
          <cell r="D1870" t="str">
            <v xml:space="preserve">DEL CESAR DEPARTAMENTO               </v>
          </cell>
          <cell r="E1870" t="str">
            <v xml:space="preserve">LOPERENA                      VALLEDUPAR                    CL 16 12A-120                                               </v>
          </cell>
        </row>
        <row r="1871">
          <cell r="A1871">
            <v>7930510</v>
          </cell>
          <cell r="B1871">
            <v>46079</v>
          </cell>
          <cell r="C1871" t="str">
            <v xml:space="preserve">DEL CESAR DEPARTAMENTO               </v>
          </cell>
          <cell r="D1871" t="str">
            <v xml:space="preserve">DEL CESAR DEPARTAMENTO               </v>
          </cell>
          <cell r="E1871" t="str">
            <v xml:space="preserve">LOPERENA                      VALLEDUPAR                    CL 16 12A-120                                               </v>
          </cell>
        </row>
        <row r="1872">
          <cell r="A1872">
            <v>5302307</v>
          </cell>
          <cell r="B1872">
            <v>46079</v>
          </cell>
          <cell r="C1872" t="str">
            <v xml:space="preserve">DEL CESAR DEPARTAMENTO               </v>
          </cell>
          <cell r="D1872" t="str">
            <v xml:space="preserve">DEL CESAR DEPARTAMENTO               </v>
          </cell>
          <cell r="E1872" t="str">
            <v xml:space="preserve">LOPERENA                      VALLEDUPAR                    CL 16 12A-120                                               </v>
          </cell>
        </row>
        <row r="1873">
          <cell r="A1873">
            <v>5352794</v>
          </cell>
          <cell r="B1873">
            <v>46079</v>
          </cell>
          <cell r="C1873" t="str">
            <v xml:space="preserve">DEL CESAR DEPARTAMENTO               </v>
          </cell>
          <cell r="D1873" t="str">
            <v xml:space="preserve">DEL CESAR DEPARTAMENTO               </v>
          </cell>
          <cell r="E1873" t="str">
            <v xml:space="preserve">LOPERENA                      VALLEDUPAR                    CL 16 12A-120                                               </v>
          </cell>
        </row>
        <row r="1874">
          <cell r="A1874">
            <v>7743024</v>
          </cell>
          <cell r="B1874">
            <v>46079</v>
          </cell>
          <cell r="C1874" t="str">
            <v xml:space="preserve">DEL CESAR DEPARTAMENTO               </v>
          </cell>
          <cell r="D1874" t="str">
            <v xml:space="preserve">DEL CESAR DEPARTAMENTO               </v>
          </cell>
          <cell r="E1874" t="str">
            <v xml:space="preserve">LOPERENA                      VALLEDUPAR                    CL 16 12A-120                                               </v>
          </cell>
        </row>
        <row r="1875">
          <cell r="A1875">
            <v>5319197</v>
          </cell>
          <cell r="B1875">
            <v>46079</v>
          </cell>
          <cell r="C1875" t="str">
            <v xml:space="preserve">DEL CESAR DEPARTAMENTO               </v>
          </cell>
          <cell r="D1875" t="str">
            <v xml:space="preserve">DEL CESAR DEPARTAMENTO               </v>
          </cell>
          <cell r="E1875" t="str">
            <v xml:space="preserve">LOPERENA                      VALLEDUPAR                    CL 16 12A-120                                               </v>
          </cell>
        </row>
        <row r="1876">
          <cell r="A1876">
            <v>1422364</v>
          </cell>
          <cell r="B1876">
            <v>46079</v>
          </cell>
          <cell r="C1876" t="str">
            <v xml:space="preserve">DEL CESAR DEPARTAMENTO               </v>
          </cell>
          <cell r="D1876" t="str">
            <v xml:space="preserve">DEL CESAR DEPARTAMENTO               </v>
          </cell>
          <cell r="E1876" t="str">
            <v xml:space="preserve">LOPERENA                      VALLEDUPAR                    CL 16 12A-120                                               </v>
          </cell>
        </row>
        <row r="1877">
          <cell r="A1877">
            <v>1422365</v>
          </cell>
          <cell r="B1877">
            <v>46079</v>
          </cell>
          <cell r="C1877" t="str">
            <v xml:space="preserve">DEL CESAR DEPARTAMENTO               </v>
          </cell>
          <cell r="D1877" t="str">
            <v xml:space="preserve">DEL CESAR DEPARTAMENTO               </v>
          </cell>
          <cell r="E1877" t="str">
            <v xml:space="preserve">LOPERENA                      VALLEDUPAR                    CL 16 12A-120                                               </v>
          </cell>
        </row>
        <row r="1878">
          <cell r="A1878">
            <v>1422366</v>
          </cell>
          <cell r="B1878">
            <v>46079</v>
          </cell>
          <cell r="C1878" t="str">
            <v xml:space="preserve">DEL CESAR DEPARTAMENTO               </v>
          </cell>
          <cell r="D1878" t="str">
            <v xml:space="preserve">DEL CESAR DEPARTAMENTO               </v>
          </cell>
          <cell r="E1878" t="str">
            <v xml:space="preserve">LOPERENA                      VALLEDUPAR                    CL 16 12A-120                                               </v>
          </cell>
        </row>
        <row r="1879">
          <cell r="A1879">
            <v>1422368</v>
          </cell>
          <cell r="B1879">
            <v>46079</v>
          </cell>
          <cell r="C1879" t="str">
            <v xml:space="preserve">DEL CESAR DEPARTAMENTO               </v>
          </cell>
          <cell r="D1879" t="str">
            <v xml:space="preserve">DEL CESAR DEPARTAMENTO               </v>
          </cell>
          <cell r="E1879" t="str">
            <v xml:space="preserve">LOPERENA                      VALLEDUPAR                    CL 16 12A-120                                               </v>
          </cell>
        </row>
        <row r="1880">
          <cell r="A1880">
            <v>5327951</v>
          </cell>
          <cell r="B1880">
            <v>46079</v>
          </cell>
          <cell r="C1880" t="str">
            <v xml:space="preserve">DEL CESAR DEPARTAMENTO               </v>
          </cell>
          <cell r="D1880" t="str">
            <v xml:space="preserve">DEL CESAR DEPARTAMENTO               </v>
          </cell>
          <cell r="E1880" t="str">
            <v xml:space="preserve">LOPERENA                      VALLEDUPAR                    CL 16 12A-120                                               </v>
          </cell>
        </row>
        <row r="1881">
          <cell r="A1881">
            <v>7742682</v>
          </cell>
          <cell r="B1881">
            <v>46079</v>
          </cell>
          <cell r="C1881" t="str">
            <v xml:space="preserve">DEL CESAR DEPARTAMENTO               </v>
          </cell>
          <cell r="D1881" t="str">
            <v xml:space="preserve">DEL CESAR DEPARTAMENTO               </v>
          </cell>
          <cell r="E1881" t="str">
            <v xml:space="preserve">LOPERENA                      VALLEDUPAR                    CL 16 12A-120                                               </v>
          </cell>
        </row>
        <row r="1882">
          <cell r="A1882">
            <v>7844942</v>
          </cell>
          <cell r="B1882">
            <v>46079</v>
          </cell>
          <cell r="C1882" t="str">
            <v xml:space="preserve">DEL CESAR DEPARTAMENTO               </v>
          </cell>
          <cell r="D1882" t="str">
            <v xml:space="preserve">DEL CESAR DEPARTAMENTO               </v>
          </cell>
          <cell r="E1882" t="str">
            <v xml:space="preserve">LOPERENA                      VALLEDUPAR                    CL 16 12A-120                                               </v>
          </cell>
        </row>
        <row r="1883">
          <cell r="A1883">
            <v>5355272</v>
          </cell>
          <cell r="B1883">
            <v>46079</v>
          </cell>
          <cell r="C1883" t="str">
            <v xml:space="preserve">SRS AM MEDICAL SAS                   </v>
          </cell>
          <cell r="D1883" t="str">
            <v xml:space="preserve">SRS AM MEDICAL SAS                   </v>
          </cell>
          <cell r="E1883" t="str">
            <v xml:space="preserve">ALFONSO LOPEZ                 VALLEDUPAR                    CL 14 17-47                                                 </v>
          </cell>
        </row>
        <row r="1884">
          <cell r="A1884">
            <v>5363090</v>
          </cell>
          <cell r="B1884">
            <v>46079</v>
          </cell>
          <cell r="C1884" t="str">
            <v xml:space="preserve">INSTITUTO NACIONAL D                 </v>
          </cell>
          <cell r="D1884" t="str">
            <v xml:space="preserve">INSTITUTO NACIONAL D                 </v>
          </cell>
          <cell r="E1884" t="str">
            <v xml:space="preserve">LOPERENA                      VALLEDUPAR                    CL 16A 12-89                                                </v>
          </cell>
        </row>
        <row r="1885">
          <cell r="A1885">
            <v>7721545</v>
          </cell>
          <cell r="B1885">
            <v>46079</v>
          </cell>
          <cell r="C1885" t="str">
            <v xml:space="preserve">SRS. PROMOTORA MAYAL ETAPA II        </v>
          </cell>
          <cell r="D1885" t="str">
            <v xml:space="preserve">SRS. PROMOTORA MAYAL ETAPA II        </v>
          </cell>
          <cell r="E1885" t="str">
            <v xml:space="preserve">MAYALES                       VALLEDUPAR                    CL 31 6A-134 ARCO   01                                      </v>
          </cell>
        </row>
        <row r="1886">
          <cell r="A1886">
            <v>7721535</v>
          </cell>
          <cell r="B1886">
            <v>46079</v>
          </cell>
          <cell r="C1886" t="str">
            <v>SRS. ALMACENES FLAMI CC MAYALES PLAZA</v>
          </cell>
          <cell r="D1886" t="str">
            <v>SRS. ALMACENES FLAMI CC MAYALES PLAZA</v>
          </cell>
          <cell r="E1886" t="str">
            <v xml:space="preserve">MAYALES                       VALLEDUPAR                    CL 31 6A-134 LOC   250                                      </v>
          </cell>
        </row>
        <row r="1887">
          <cell r="A1887">
            <v>5300469</v>
          </cell>
          <cell r="B1887">
            <v>46079</v>
          </cell>
          <cell r="C1887" t="str">
            <v xml:space="preserve">PLASTVALL SAS                        </v>
          </cell>
          <cell r="D1887" t="str">
            <v xml:space="preserve">PLASTVALL SAS                        </v>
          </cell>
          <cell r="E1887" t="str">
            <v xml:space="preserve">VALLE MESA                    VALLEDUPAR                    CL 42 CR 18D-34 LOC    01                                   </v>
          </cell>
        </row>
        <row r="1888">
          <cell r="A1888">
            <v>6932572</v>
          </cell>
          <cell r="B1888">
            <v>46079</v>
          </cell>
          <cell r="C1888" t="str">
            <v xml:space="preserve">S.A.S. EL ESQUIMAL HIELO             </v>
          </cell>
          <cell r="D1888" t="str">
            <v xml:space="preserve">S.A.S. EL ESQUIMAL HIELO             </v>
          </cell>
          <cell r="E1888" t="str">
            <v xml:space="preserve">KENNEDY                       VALLEDUPAR                    CR 7A 20-17                                                 </v>
          </cell>
        </row>
        <row r="1889">
          <cell r="A1889">
            <v>5319653</v>
          </cell>
          <cell r="B1889">
            <v>46079</v>
          </cell>
          <cell r="C1889" t="str">
            <v xml:space="preserve">BIBLIOTECA RAFAEL CA LUQUEZ          </v>
          </cell>
          <cell r="D1889" t="str">
            <v xml:space="preserve">BIBLIOTECA RAFAEL CA LUQUEZ          </v>
          </cell>
          <cell r="E1889" t="str">
            <v xml:space="preserve">LOPERENA                      VALLEDUPAR                    CR 14 14-103                                                </v>
          </cell>
        </row>
        <row r="1890">
          <cell r="A1890">
            <v>6958008</v>
          </cell>
          <cell r="B1890">
            <v>46079</v>
          </cell>
          <cell r="C1890" t="str">
            <v xml:space="preserve">SA MUNDO MUJER BANCO                 </v>
          </cell>
          <cell r="D1890" t="str">
            <v xml:space="preserve">SA MUNDO MUJER BANCO                 </v>
          </cell>
          <cell r="E1890" t="str">
            <v xml:space="preserve">LOPERENA                      VALLEDUPAR                    CL 16A 10-37 LOC   104                                      </v>
          </cell>
        </row>
        <row r="1891">
          <cell r="A1891">
            <v>7620911</v>
          </cell>
          <cell r="B1891">
            <v>46079</v>
          </cell>
          <cell r="C1891" t="str">
            <v xml:space="preserve">SA MUNDO MUJER BANCO                 </v>
          </cell>
          <cell r="D1891" t="str">
            <v xml:space="preserve">SA MUNDO MUJER BANCO                 </v>
          </cell>
          <cell r="E1891" t="str">
            <v xml:space="preserve">LOPERENA                      VALLEDUPAR                    CL 16A 10-37 LOC   104                                      </v>
          </cell>
        </row>
        <row r="1892">
          <cell r="A1892">
            <v>5343545</v>
          </cell>
          <cell r="B1892">
            <v>46079</v>
          </cell>
          <cell r="C1892" t="str">
            <v xml:space="preserve">UNIVERSIDAD POPULAR                  </v>
          </cell>
          <cell r="D1892" t="str">
            <v xml:space="preserve">UNIVERSIDAD POPULAR                  </v>
          </cell>
          <cell r="E1892" t="str">
            <v xml:space="preserve">LOPERENA                      VALLEDUPAR                    CL 15 12A-6                                                 </v>
          </cell>
        </row>
        <row r="1893">
          <cell r="A1893">
            <v>1080303</v>
          </cell>
          <cell r="B1893">
            <v>46079</v>
          </cell>
          <cell r="C1893" t="str">
            <v xml:space="preserve">UNIVERSIDAD POPULAR                  </v>
          </cell>
          <cell r="D1893" t="str">
            <v xml:space="preserve">UNIVERSIDAD POPULAR                  </v>
          </cell>
          <cell r="E1893" t="str">
            <v xml:space="preserve">LOPERENA                      VALLEDUPAR                    CL 15 12A-6                                                 </v>
          </cell>
        </row>
        <row r="1894">
          <cell r="A1894">
            <v>6585810</v>
          </cell>
          <cell r="B1894">
            <v>46079</v>
          </cell>
          <cell r="C1894" t="str">
            <v xml:space="preserve">AS Y MORON SAS                       </v>
          </cell>
          <cell r="D1894" t="str">
            <v xml:space="preserve">AS Y MORON SAS                       </v>
          </cell>
          <cell r="E1894" t="str">
            <v xml:space="preserve">LOPERENA                      VALLEDUPAR                    CR 9 16A-26                                                 </v>
          </cell>
        </row>
        <row r="1895">
          <cell r="A1895">
            <v>6585811</v>
          </cell>
          <cell r="B1895">
            <v>46079</v>
          </cell>
          <cell r="C1895" t="str">
            <v xml:space="preserve">AS Y MORON SAS                       </v>
          </cell>
          <cell r="D1895" t="str">
            <v xml:space="preserve">AS Y MORON SAS                       </v>
          </cell>
          <cell r="E1895" t="str">
            <v xml:space="preserve">LOPERENA                      VALLEDUPAR                    CR 9 16A-26                                                 </v>
          </cell>
        </row>
        <row r="1896">
          <cell r="A1896">
            <v>6585812</v>
          </cell>
          <cell r="B1896">
            <v>46079</v>
          </cell>
          <cell r="C1896" t="str">
            <v xml:space="preserve">AS Y MORON SAS                       </v>
          </cell>
          <cell r="D1896" t="str">
            <v xml:space="preserve">AS Y MORON SAS                       </v>
          </cell>
          <cell r="E1896" t="str">
            <v xml:space="preserve">LOPERENA                      VALLEDUPAR                    CR 9 16A-26                                                 </v>
          </cell>
        </row>
        <row r="1897">
          <cell r="A1897">
            <v>5878558</v>
          </cell>
          <cell r="B1897">
            <v>46079</v>
          </cell>
          <cell r="C1897" t="str">
            <v xml:space="preserve">SRS. DE LA COSTA REFORESTADORA       </v>
          </cell>
          <cell r="D1897" t="str">
            <v xml:space="preserve">SRS. DE LA COSTA REFORESTADORA       </v>
          </cell>
          <cell r="E1897" t="str">
            <v xml:space="preserve">PUEBLITO DE LOS BARRIOS       PUEBLITO DE LOS BARRIOS       CARRT VIA A MONTE RUBIO KM 22-50                            </v>
          </cell>
        </row>
        <row r="1898">
          <cell r="A1898">
            <v>6317678</v>
          </cell>
          <cell r="B1898">
            <v>46079</v>
          </cell>
          <cell r="C1898" t="str">
            <v xml:space="preserve">SRS. DE LA COSTA REFORESTADORA       </v>
          </cell>
          <cell r="D1898" t="str">
            <v xml:space="preserve">SRS. DE LA COSTA REFORESTADORA       </v>
          </cell>
          <cell r="E1898" t="str">
            <v xml:space="preserve">PUEBLITO DE LOS BARRIOS       PUEBLITO DE LOS BARRIOS       CARRT VIA A MONTE RUBIO KM 22-50                            </v>
          </cell>
        </row>
        <row r="1899">
          <cell r="A1899">
            <v>6621432</v>
          </cell>
          <cell r="B1899">
            <v>46079</v>
          </cell>
          <cell r="C1899" t="str">
            <v xml:space="preserve">SRS. DE LA COSTA REFORESTADORA       </v>
          </cell>
          <cell r="D1899" t="str">
            <v xml:space="preserve">SRS. DE LA COSTA REFORESTADORA       </v>
          </cell>
          <cell r="E1899" t="str">
            <v xml:space="preserve">PUEBLITO DE LOS BARRIOS       PUEBLITO DE LOS BARRIOS       CARRT VIA A MONTE RUBIO KM 22-50                            </v>
          </cell>
        </row>
        <row r="1900">
          <cell r="A1900">
            <v>5809859</v>
          </cell>
          <cell r="B1900">
            <v>46079</v>
          </cell>
          <cell r="C1900" t="str">
            <v xml:space="preserve">AGROINDUSTRIAS JMD Y                 </v>
          </cell>
          <cell r="D1900" t="str">
            <v xml:space="preserve">AGROINDUSTRIAS JMD Y                 </v>
          </cell>
          <cell r="E1900" t="str">
            <v xml:space="preserve">SAN MARTIN                    ALGARROBO                     CL 10 CR 2-85                                               </v>
          </cell>
        </row>
        <row r="1901">
          <cell r="A1901">
            <v>5809828</v>
          </cell>
          <cell r="B1901">
            <v>46079</v>
          </cell>
          <cell r="C1901" t="str">
            <v xml:space="preserve">AGROINDUSTRIAS JMD Y                 </v>
          </cell>
          <cell r="D1901" t="str">
            <v xml:space="preserve">AGROINDUSTRIAS JMD Y                 </v>
          </cell>
          <cell r="E1901" t="str">
            <v xml:space="preserve">SAN MARTIN                    ALGARROBO                     CL 10 CR 2-85                                               </v>
          </cell>
        </row>
        <row r="1902">
          <cell r="A1902">
            <v>7827631</v>
          </cell>
          <cell r="B1902">
            <v>46079</v>
          </cell>
          <cell r="C1902" t="str">
            <v xml:space="preserve">AGROINDUSTRIAS JMD Y                 </v>
          </cell>
          <cell r="D1902" t="str">
            <v xml:space="preserve">AGROINDUSTRIAS JMD Y                 </v>
          </cell>
          <cell r="E1902" t="str">
            <v xml:space="preserve">SAN MARTIN                    ALGARROBO                     CL 10 CR 2-85                                               </v>
          </cell>
        </row>
        <row r="1903">
          <cell r="A1903">
            <v>5809860</v>
          </cell>
          <cell r="B1903">
            <v>46079</v>
          </cell>
          <cell r="C1903" t="str">
            <v xml:space="preserve">AGROINDUSTRIAS JMD Y                 </v>
          </cell>
          <cell r="D1903" t="str">
            <v xml:space="preserve">AGROINDUSTRIAS JMD Y                 </v>
          </cell>
          <cell r="E1903" t="str">
            <v xml:space="preserve">SAN MARTIN                    ALGARROBO                     CL 10 CR 2-85                                               </v>
          </cell>
        </row>
        <row r="1904">
          <cell r="A1904">
            <v>5808682</v>
          </cell>
          <cell r="B1904">
            <v>46079</v>
          </cell>
          <cell r="C1904" t="str">
            <v xml:space="preserve">AGROINDUSTRIAS JMD Y                 </v>
          </cell>
          <cell r="D1904" t="str">
            <v xml:space="preserve">AGROINDUSTRIAS JMD Y                 </v>
          </cell>
          <cell r="E1904" t="str">
            <v xml:space="preserve">SAN MARTIN                    ALGARROBO                     CL 10 CR 2-85                                               </v>
          </cell>
        </row>
        <row r="1905">
          <cell r="A1905">
            <v>5809361</v>
          </cell>
          <cell r="B1905">
            <v>46079</v>
          </cell>
          <cell r="C1905" t="str">
            <v xml:space="preserve">AGROINDUSTRIAS JMD Y                 </v>
          </cell>
          <cell r="D1905" t="str">
            <v xml:space="preserve">AGROINDUSTRIAS JMD Y                 </v>
          </cell>
          <cell r="E1905" t="str">
            <v xml:space="preserve">SAN MARTIN                    ALGARROBO                     CL 10 CR 2-85                                               </v>
          </cell>
        </row>
        <row r="1906">
          <cell r="A1906">
            <v>1336803</v>
          </cell>
          <cell r="B1906">
            <v>46079</v>
          </cell>
          <cell r="C1906" t="str">
            <v xml:space="preserve">AGROINDUSTRIAS JMD Y                 </v>
          </cell>
          <cell r="D1906" t="str">
            <v xml:space="preserve">AGROINDUSTRIAS JMD Y                 </v>
          </cell>
          <cell r="E1906" t="str">
            <v xml:space="preserve">SAN MARTIN                    ALGARROBO                     CL 10 CR 2-85                                               </v>
          </cell>
        </row>
        <row r="1907">
          <cell r="A1907">
            <v>6647232</v>
          </cell>
          <cell r="B1907">
            <v>46079</v>
          </cell>
          <cell r="C1907" t="str">
            <v xml:space="preserve">FENOCO SA                            </v>
          </cell>
          <cell r="D1907" t="str">
            <v xml:space="preserve">FENOCO SA                            </v>
          </cell>
          <cell r="E1907" t="str">
            <v xml:space="preserve">SAN FERNANDO                  SANTA MARTA                   CR 21 5-32                                                  </v>
          </cell>
        </row>
        <row r="1908">
          <cell r="A1908">
            <v>6582196</v>
          </cell>
          <cell r="B1908">
            <v>46079</v>
          </cell>
          <cell r="C1908" t="str">
            <v xml:space="preserve">FENOCO SA                            </v>
          </cell>
          <cell r="D1908" t="str">
            <v xml:space="preserve">FENOCO SA                            </v>
          </cell>
          <cell r="E1908" t="str">
            <v xml:space="preserve">SAN FERNANDO                  SANTA MARTA                   CR 21 5-32                                                  </v>
          </cell>
        </row>
        <row r="1909">
          <cell r="A1909">
            <v>7561523</v>
          </cell>
          <cell r="B1909">
            <v>46079</v>
          </cell>
          <cell r="C1909" t="str">
            <v xml:space="preserve">FENOCO SA                            </v>
          </cell>
          <cell r="D1909" t="str">
            <v xml:space="preserve">FENOCO SA                            </v>
          </cell>
          <cell r="E1909" t="str">
            <v xml:space="preserve">SAN FERNANDO                  SANTA MARTA                   CR 21 5-32                                                  </v>
          </cell>
        </row>
        <row r="1910">
          <cell r="A1910">
            <v>5809848</v>
          </cell>
          <cell r="B1910">
            <v>46079</v>
          </cell>
          <cell r="C1910" t="str">
            <v xml:space="preserve">FENOCO SA                            </v>
          </cell>
          <cell r="D1910" t="str">
            <v xml:space="preserve">FENOCO SA                            </v>
          </cell>
          <cell r="E1910" t="str">
            <v xml:space="preserve">SAN FERNANDO                  SANTA MARTA                   CR 21 5-32                                                  </v>
          </cell>
        </row>
        <row r="1911">
          <cell r="A1911">
            <v>6548465</v>
          </cell>
          <cell r="B1911">
            <v>46079</v>
          </cell>
          <cell r="C1911" t="str">
            <v xml:space="preserve">SRES HOSPITAL ROSARI                 </v>
          </cell>
          <cell r="D1911" t="str">
            <v xml:space="preserve">SRES HOSPITAL ROSARI                 </v>
          </cell>
          <cell r="E1911" t="str">
            <v xml:space="preserve">HOSPITAL                      VALLEDUPAR                    TR 18 19-95                                                 </v>
          </cell>
        </row>
        <row r="1912">
          <cell r="A1912">
            <v>7928197</v>
          </cell>
          <cell r="B1912">
            <v>46079</v>
          </cell>
          <cell r="C1912" t="str">
            <v xml:space="preserve">BIBLIOTECA RAFAEL CA LUQUEZ          </v>
          </cell>
          <cell r="D1912" t="str">
            <v xml:space="preserve">BIBLIOTECA RAFAEL CA LUQUEZ          </v>
          </cell>
          <cell r="E1912" t="str">
            <v xml:space="preserve">LOPERENA                      VALLEDUPAR                    CR 14 14-103                                                </v>
          </cell>
        </row>
        <row r="1913">
          <cell r="A1913">
            <v>7693104</v>
          </cell>
          <cell r="B1913">
            <v>46079</v>
          </cell>
          <cell r="C1913" t="str">
            <v xml:space="preserve">UNIVERSIDAD NACIONAL                 </v>
          </cell>
          <cell r="D1913" t="str">
            <v xml:space="preserve">UNIVERSIDAD NACIONAL                 </v>
          </cell>
          <cell r="E1913" t="str">
            <v xml:space="preserve">LA PAZ RURAL                  LA PAZ                        CARRT VIA A VALLEDUPAR KM 1-200                             </v>
          </cell>
        </row>
        <row r="1914">
          <cell r="A1914">
            <v>7633578</v>
          </cell>
          <cell r="B1914">
            <v>46079</v>
          </cell>
          <cell r="C1914" t="str">
            <v xml:space="preserve">SRS FIDUCIARIA CENTR                 </v>
          </cell>
          <cell r="D1914" t="str">
            <v xml:space="preserve">SRS FIDUCIARIA CENTR                 </v>
          </cell>
          <cell r="E1914" t="str">
            <v xml:space="preserve">MOLINA                        VDA MOLINA                    CARRT VIA A LA MOLINA KM 3-100                              </v>
          </cell>
        </row>
        <row r="1915">
          <cell r="A1915">
            <v>7633578</v>
          </cell>
          <cell r="B1915">
            <v>46079</v>
          </cell>
          <cell r="C1915" t="str">
            <v xml:space="preserve">SRS FIDUCIARIA CENTR                 </v>
          </cell>
          <cell r="D1915" t="str">
            <v xml:space="preserve">SRS FIDUCIARIA CENTR                 </v>
          </cell>
          <cell r="E1915" t="str">
            <v xml:space="preserve">MOLINA                        VDA MOLINA                    CARRT VIA A LA MOLINA KM 3-100                              </v>
          </cell>
        </row>
        <row r="1916">
          <cell r="A1916">
            <v>5362537</v>
          </cell>
          <cell r="B1916">
            <v>46079</v>
          </cell>
          <cell r="C1916" t="str">
            <v xml:space="preserve">CLINICA INTEGRAL SAN                 </v>
          </cell>
          <cell r="D1916" t="str">
            <v xml:space="preserve">CLINICA INTEGRAL SAN                 </v>
          </cell>
          <cell r="E1916" t="str">
            <v xml:space="preserve">LAS FLORES                    PUEBLO BELLO RURAL            CL 10 5A-4                                                  </v>
          </cell>
        </row>
        <row r="1917">
          <cell r="A1917">
            <v>3831112</v>
          </cell>
          <cell r="B1917">
            <v>46079</v>
          </cell>
          <cell r="C1917" t="str">
            <v xml:space="preserve">ANAYA CESAR                          </v>
          </cell>
          <cell r="D1917" t="str">
            <v xml:space="preserve">ANAYA CESAR                          </v>
          </cell>
          <cell r="E1917" t="str">
            <v xml:space="preserve">CONCEPCION                    NUEVA GRANADA                 CL 4 1-7                                                    </v>
          </cell>
        </row>
        <row r="1918">
          <cell r="A1918">
            <v>6845276</v>
          </cell>
          <cell r="B1918">
            <v>46079</v>
          </cell>
          <cell r="C1918" t="str">
            <v xml:space="preserve"> SRES. CAMAGUEY S.A.                 </v>
          </cell>
          <cell r="D1918" t="str">
            <v xml:space="preserve"> SRES. CAMAGUEY S.A.                 </v>
          </cell>
          <cell r="E1918" t="str">
            <v xml:space="preserve">VILLA COUNTRY                 BARRANQUILLA                  CL 76 54-11 OFI  610A                                       </v>
          </cell>
        </row>
        <row r="1919">
          <cell r="A1919">
            <v>1063658</v>
          </cell>
          <cell r="B1919">
            <v>46079</v>
          </cell>
          <cell r="C1919" t="str">
            <v xml:space="preserve">MUNICIPIO DE CHIVOLO                 </v>
          </cell>
          <cell r="D1919" t="str">
            <v xml:space="preserve">MUNICIPIO DE CHIVOLO                 </v>
          </cell>
          <cell r="E1919" t="str">
            <v xml:space="preserve">LA POLA                       CGTO LA POLA                  CL 4 CR 8-2                                                 </v>
          </cell>
        </row>
        <row r="1920">
          <cell r="A1920">
            <v>1068717</v>
          </cell>
          <cell r="B1920">
            <v>46079</v>
          </cell>
          <cell r="C1920" t="str">
            <v xml:space="preserve">MUNICIPIO DE CHIMICH                 </v>
          </cell>
          <cell r="D1920" t="str">
            <v xml:space="preserve">MUNICIPIO DE CHIMICH                 </v>
          </cell>
          <cell r="E1920" t="str">
            <v xml:space="preserve">INMACULADA                    CHIMICHAGUA                   CL 5A 2-68                                                  </v>
          </cell>
        </row>
        <row r="1921">
          <cell r="A1921">
            <v>1302468</v>
          </cell>
          <cell r="B1921">
            <v>46079</v>
          </cell>
          <cell r="C1921" t="str">
            <v xml:space="preserve">MUNICIPIO DE CHIMICH                 </v>
          </cell>
          <cell r="D1921" t="str">
            <v xml:space="preserve">MUNICIPIO DE CHIMICH                 </v>
          </cell>
          <cell r="E1921" t="str">
            <v xml:space="preserve">INMACULADA                    CHIMICHAGUA                   CL 5A 2-68                                                  </v>
          </cell>
        </row>
        <row r="1922">
          <cell r="A1922">
            <v>5810456</v>
          </cell>
          <cell r="B1922">
            <v>46079</v>
          </cell>
          <cell r="C1922" t="str">
            <v xml:space="preserve">MUNICIPIO DE CHIMICH                 </v>
          </cell>
          <cell r="D1922" t="str">
            <v xml:space="preserve">MUNICIPIO DE CHIMICH                 </v>
          </cell>
          <cell r="E1922" t="str">
            <v xml:space="preserve">INMACULADA                    CHIMICHAGUA                   CL 5A 2-68                                                  </v>
          </cell>
        </row>
        <row r="1923">
          <cell r="A1923">
            <v>5810591</v>
          </cell>
          <cell r="B1923">
            <v>46079</v>
          </cell>
          <cell r="C1923" t="str">
            <v xml:space="preserve">MUNICIPIO DE CHIMICH                 </v>
          </cell>
          <cell r="D1923" t="str">
            <v xml:space="preserve">MUNICIPIO DE CHIMICH                 </v>
          </cell>
          <cell r="E1923" t="str">
            <v xml:space="preserve">INMACULADA                    CHIMICHAGUA                   CL 5A 2-68                                                  </v>
          </cell>
        </row>
        <row r="1924">
          <cell r="A1924">
            <v>5810785</v>
          </cell>
          <cell r="B1924">
            <v>46079</v>
          </cell>
          <cell r="C1924" t="str">
            <v xml:space="preserve">MUNICIPIO DE CHIMICH                 </v>
          </cell>
          <cell r="D1924" t="str">
            <v xml:space="preserve">MUNICIPIO DE CHIMICH                 </v>
          </cell>
          <cell r="E1924" t="str">
            <v xml:space="preserve">INMACULADA                    CHIMICHAGUA                   CL 5A 2-68                                                  </v>
          </cell>
        </row>
        <row r="1925">
          <cell r="A1925">
            <v>5810919</v>
          </cell>
          <cell r="B1925">
            <v>46079</v>
          </cell>
          <cell r="C1925" t="str">
            <v xml:space="preserve">MUNICIPIO DE CHIMICH                 </v>
          </cell>
          <cell r="D1925" t="str">
            <v xml:space="preserve">MUNICIPIO DE CHIMICH                 </v>
          </cell>
          <cell r="E1925" t="str">
            <v xml:space="preserve">INMACULADA                    CHIMICHAGUA                   CL 5A 2-68                                                  </v>
          </cell>
        </row>
        <row r="1926">
          <cell r="A1926">
            <v>5811000</v>
          </cell>
          <cell r="B1926">
            <v>46079</v>
          </cell>
          <cell r="C1926" t="str">
            <v xml:space="preserve">MUNICIPIO DE CHIMICH                 </v>
          </cell>
          <cell r="D1926" t="str">
            <v xml:space="preserve">MUNICIPIO DE CHIMICH                 </v>
          </cell>
          <cell r="E1926" t="str">
            <v xml:space="preserve">INMACULADA                    CHIMICHAGUA                   CL 5A 2-68                                                  </v>
          </cell>
        </row>
        <row r="1927">
          <cell r="A1927">
            <v>6813231</v>
          </cell>
          <cell r="B1927">
            <v>46079</v>
          </cell>
          <cell r="C1927" t="str">
            <v xml:space="preserve">MUNICIPIO DE CHIMICH                 </v>
          </cell>
          <cell r="D1927" t="str">
            <v xml:space="preserve">MUNICIPIO DE CHIMICH                 </v>
          </cell>
          <cell r="E1927" t="str">
            <v xml:space="preserve">INMACULADA                    CHIMICHAGUA                   CL 5A 2-68                                                  </v>
          </cell>
        </row>
        <row r="1928">
          <cell r="A1928">
            <v>7217560</v>
          </cell>
          <cell r="B1928">
            <v>46079</v>
          </cell>
          <cell r="C1928" t="str">
            <v xml:space="preserve">MUNICIPIO DE CHIMICH                 </v>
          </cell>
          <cell r="D1928" t="str">
            <v xml:space="preserve">MUNICIPIO DE CHIMICH                 </v>
          </cell>
          <cell r="E1928" t="str">
            <v xml:space="preserve">INMACULADA                    CHIMICHAGUA                   CL 5A 2-68                                                  </v>
          </cell>
        </row>
        <row r="1929">
          <cell r="A1929">
            <v>7827466</v>
          </cell>
          <cell r="B1929">
            <v>46079</v>
          </cell>
          <cell r="C1929" t="str">
            <v xml:space="preserve">MUNICIPIO DE CHIMICH                 </v>
          </cell>
          <cell r="D1929" t="str">
            <v xml:space="preserve">MUNICIPIO DE CHIMICH                 </v>
          </cell>
          <cell r="E1929" t="str">
            <v xml:space="preserve">INMACULADA                    CHIMICHAGUA                   CL 5A 2-68                                                  </v>
          </cell>
        </row>
        <row r="1930">
          <cell r="A1930">
            <v>7909653</v>
          </cell>
          <cell r="B1930">
            <v>46079</v>
          </cell>
          <cell r="C1930" t="str">
            <v xml:space="preserve">MUNICIPIO DE CHIMICH                 </v>
          </cell>
          <cell r="D1930" t="str">
            <v xml:space="preserve">MUNICIPIO DE CHIMICH                 </v>
          </cell>
          <cell r="E1930" t="str">
            <v xml:space="preserve">INMACULADA                    CHIMICHAGUA                   CL 5A 2-68                                                  </v>
          </cell>
        </row>
        <row r="1931">
          <cell r="A1931">
            <v>5811001</v>
          </cell>
          <cell r="B1931">
            <v>46079</v>
          </cell>
          <cell r="C1931" t="str">
            <v xml:space="preserve">CONCEJO MUNICIPAL DE                 </v>
          </cell>
          <cell r="D1931" t="str">
            <v xml:space="preserve">CONCEJO MUNICIPAL DE                 </v>
          </cell>
          <cell r="E1931" t="str">
            <v xml:space="preserve">INMACULADA                    CHIMICHAGUA                   CL 7 CR 4-2 OFIC 2                                          </v>
          </cell>
        </row>
        <row r="1932">
          <cell r="A1932">
            <v>1108431</v>
          </cell>
          <cell r="B1932">
            <v>46079</v>
          </cell>
          <cell r="C1932" t="str">
            <v xml:space="preserve">MUNICIPIO DE CHIMICH                 </v>
          </cell>
          <cell r="D1932" t="str">
            <v>MUNICIPIO DE CHIMICH MUNICIPIO DE CHI</v>
          </cell>
          <cell r="E1932" t="str">
            <v xml:space="preserve">INMACULADA                    CHIMICHAGUA                   CL 5A 2-68                                                  </v>
          </cell>
        </row>
        <row r="1933">
          <cell r="A1933">
            <v>1383066</v>
          </cell>
          <cell r="B1933">
            <v>46079</v>
          </cell>
          <cell r="C1933" t="str">
            <v xml:space="preserve">MUNICIPIO DE CHIMICH                 </v>
          </cell>
          <cell r="D1933" t="str">
            <v>MUNICIPIO DE CHIMICH MUNICIPIO DE CHI</v>
          </cell>
          <cell r="E1933" t="str">
            <v xml:space="preserve">INMACULADA                    CHIMICHAGUA                   CL 5A 2-68                                                  </v>
          </cell>
        </row>
        <row r="1934">
          <cell r="A1934">
            <v>1384577</v>
          </cell>
          <cell r="B1934">
            <v>46079</v>
          </cell>
          <cell r="C1934" t="str">
            <v xml:space="preserve">MUNICIPIO DE CHIMICH                 </v>
          </cell>
          <cell r="D1934" t="str">
            <v>MUNICIPIO DE CHIMICH MUNICIPIO DE CHI</v>
          </cell>
          <cell r="E1934" t="str">
            <v xml:space="preserve">INMACULADA                    CHIMICHAGUA                   CL 5A 2-68                                                  </v>
          </cell>
        </row>
        <row r="1935">
          <cell r="A1935">
            <v>1385565</v>
          </cell>
          <cell r="B1935">
            <v>46079</v>
          </cell>
          <cell r="C1935" t="str">
            <v xml:space="preserve">MUNICIPIO DE CHIMICH                 </v>
          </cell>
          <cell r="D1935" t="str">
            <v>MUNICIPIO DE CHIMICH MUNICIPIO DE CHI</v>
          </cell>
          <cell r="E1935" t="str">
            <v xml:space="preserve">INMACULADA                    CHIMICHAGUA                   CL 5A 2-68                                                  </v>
          </cell>
        </row>
        <row r="1936">
          <cell r="A1936">
            <v>1386006</v>
          </cell>
          <cell r="B1936">
            <v>46079</v>
          </cell>
          <cell r="C1936" t="str">
            <v xml:space="preserve">MUNICIPIO DE CHIMICH                 </v>
          </cell>
          <cell r="D1936" t="str">
            <v>MUNICIPIO DE CHIMICH MUNICIPIO DE CHI</v>
          </cell>
          <cell r="E1936" t="str">
            <v xml:space="preserve">INMACULADA                    CHIMICHAGUA                   CL 5A 2-68                                                  </v>
          </cell>
        </row>
        <row r="1937">
          <cell r="A1937">
            <v>1386546</v>
          </cell>
          <cell r="B1937">
            <v>46079</v>
          </cell>
          <cell r="C1937" t="str">
            <v xml:space="preserve">MUNICIPIO DE CHIMICH                 </v>
          </cell>
          <cell r="D1937" t="str">
            <v>MUNICIPIO DE CHIMICH MUNICIPIO DE CHI</v>
          </cell>
          <cell r="E1937" t="str">
            <v xml:space="preserve">INMACULADA                    CHIMICHAGUA                   CL 5A 2-68                                                  </v>
          </cell>
        </row>
        <row r="1938">
          <cell r="A1938">
            <v>1386689</v>
          </cell>
          <cell r="B1938">
            <v>46079</v>
          </cell>
          <cell r="C1938" t="str">
            <v xml:space="preserve">MUNICIPIO DE CHIMICH                 </v>
          </cell>
          <cell r="D1938" t="str">
            <v>MUNICIPIO DE CHIMICH MUNICIPIO DE CHI</v>
          </cell>
          <cell r="E1938" t="str">
            <v xml:space="preserve">INMACULADA                    CHIMICHAGUA                   CL 5A 2-68                                                  </v>
          </cell>
        </row>
        <row r="1939">
          <cell r="A1939">
            <v>1388705</v>
          </cell>
          <cell r="B1939">
            <v>46079</v>
          </cell>
          <cell r="C1939" t="str">
            <v xml:space="preserve">MUNICIPIO DE CHIMICH                 </v>
          </cell>
          <cell r="D1939" t="str">
            <v>MUNICIPIO DE CHIMICH MUNICIPIO DE CHI</v>
          </cell>
          <cell r="E1939" t="str">
            <v xml:space="preserve">INMACULADA                    CHIMICHAGUA                   CL 5A 2-68                                                  </v>
          </cell>
        </row>
        <row r="1940">
          <cell r="A1940">
            <v>1412620</v>
          </cell>
          <cell r="B1940">
            <v>46079</v>
          </cell>
          <cell r="C1940" t="str">
            <v xml:space="preserve">MUNICIPIO DE CHIMICH                 </v>
          </cell>
          <cell r="D1940" t="str">
            <v>MUNICIPIO DE CHIMICH MUNICIPIO DE CHI</v>
          </cell>
          <cell r="E1940" t="str">
            <v xml:space="preserve">INMACULADA                    CHIMICHAGUA                   CL 5A 2-68                                                  </v>
          </cell>
        </row>
        <row r="1941">
          <cell r="A1941">
            <v>5800010</v>
          </cell>
          <cell r="B1941">
            <v>46079</v>
          </cell>
          <cell r="C1941" t="str">
            <v xml:space="preserve">MUNICIPIO DE CHIMICH                 </v>
          </cell>
          <cell r="D1941" t="str">
            <v>MUNICIPIO DE CHIMICH MUNICIPIO DE CHI</v>
          </cell>
          <cell r="E1941" t="str">
            <v xml:space="preserve">INMACULADA                    CHIMICHAGUA                   CL 5A 2-68                                                  </v>
          </cell>
        </row>
        <row r="1942">
          <cell r="A1942">
            <v>5800396</v>
          </cell>
          <cell r="B1942">
            <v>46079</v>
          </cell>
          <cell r="C1942" t="str">
            <v xml:space="preserve">MUNICIPIO DE CHIMICH                 </v>
          </cell>
          <cell r="D1942" t="str">
            <v>MUNICIPIO DE CHIMICH MUNICIPIO DE CHI</v>
          </cell>
          <cell r="E1942" t="str">
            <v xml:space="preserve">INMACULADA                    CHIMICHAGUA                   CL 5A 2-68                                                  </v>
          </cell>
        </row>
        <row r="1943">
          <cell r="A1943">
            <v>5800899</v>
          </cell>
          <cell r="B1943">
            <v>46079</v>
          </cell>
          <cell r="C1943" t="str">
            <v xml:space="preserve">MUNICIPIO DE CHIMICH                 </v>
          </cell>
          <cell r="D1943" t="str">
            <v>MUNICIPIO DE CHIMICH MUNICIPIO DE CHI</v>
          </cell>
          <cell r="E1943" t="str">
            <v xml:space="preserve">INMACULADA                    CHIMICHAGUA                   CL 5A 2-68                                                  </v>
          </cell>
        </row>
        <row r="1944">
          <cell r="A1944">
            <v>5806610</v>
          </cell>
          <cell r="B1944">
            <v>46079</v>
          </cell>
          <cell r="C1944" t="str">
            <v xml:space="preserve">MUNICIPIO DE CHIMICH                 </v>
          </cell>
          <cell r="D1944" t="str">
            <v>MUNICIPIO DE CHIMICH MUNICIPIO DE CHI</v>
          </cell>
          <cell r="E1944" t="str">
            <v xml:space="preserve">INMACULADA                    CHIMICHAGUA                   CL 5A 2-68                                                  </v>
          </cell>
        </row>
        <row r="1945">
          <cell r="A1945">
            <v>5806674</v>
          </cell>
          <cell r="B1945">
            <v>46079</v>
          </cell>
          <cell r="C1945" t="str">
            <v xml:space="preserve">MUNICIPIO DE CHIMICH                 </v>
          </cell>
          <cell r="D1945" t="str">
            <v>MUNICIPIO DE CHIMICH MUNICIPIO DE CHI</v>
          </cell>
          <cell r="E1945" t="str">
            <v xml:space="preserve">INMACULADA                    CHIMICHAGUA                   CL 5A 2-68                                                  </v>
          </cell>
        </row>
        <row r="1946">
          <cell r="A1946">
            <v>5806769</v>
          </cell>
          <cell r="B1946">
            <v>46079</v>
          </cell>
          <cell r="C1946" t="str">
            <v xml:space="preserve">MUNICIPIO DE CHIMICH                 </v>
          </cell>
          <cell r="D1946" t="str">
            <v>MUNICIPIO DE CHIMICH MUNICIPIO DE CHI</v>
          </cell>
          <cell r="E1946" t="str">
            <v xml:space="preserve">INMACULADA                    CHIMICHAGUA                   CL 5A 2-68                                                  </v>
          </cell>
        </row>
        <row r="1947">
          <cell r="A1947">
            <v>5806889</v>
          </cell>
          <cell r="B1947">
            <v>46079</v>
          </cell>
          <cell r="C1947" t="str">
            <v xml:space="preserve">MUNICIPIO DE CHIMICH                 </v>
          </cell>
          <cell r="D1947" t="str">
            <v>MUNICIPIO DE CHIMICH MUNICIPIO DE CHI</v>
          </cell>
          <cell r="E1947" t="str">
            <v xml:space="preserve">INMACULADA                    CHIMICHAGUA                   CL 5A 2-68                                                  </v>
          </cell>
        </row>
        <row r="1948">
          <cell r="A1948">
            <v>5810330</v>
          </cell>
          <cell r="B1948">
            <v>46079</v>
          </cell>
          <cell r="C1948" t="str">
            <v xml:space="preserve">MUNICIPIO DE CHIMICH                 </v>
          </cell>
          <cell r="D1948" t="str">
            <v>MUNICIPIO DE CHIMICH MUNICIPIO DE CHI</v>
          </cell>
          <cell r="E1948" t="str">
            <v xml:space="preserve">INMACULADA                    CHIMICHAGUA                   CL 5A 2-68                                                  </v>
          </cell>
        </row>
        <row r="1949">
          <cell r="A1949">
            <v>5810544</v>
          </cell>
          <cell r="B1949">
            <v>46079</v>
          </cell>
          <cell r="C1949" t="str">
            <v xml:space="preserve">MUNICIPIO DE CHIMICH                 </v>
          </cell>
          <cell r="D1949" t="str">
            <v>MUNICIPIO DE CHIMICH MUNICIPIO DE CHI</v>
          </cell>
          <cell r="E1949" t="str">
            <v xml:space="preserve">INMACULADA                    CHIMICHAGUA                   CL 5A 2-68                                                  </v>
          </cell>
        </row>
        <row r="1950">
          <cell r="A1950">
            <v>5810588</v>
          </cell>
          <cell r="B1950">
            <v>46079</v>
          </cell>
          <cell r="C1950" t="str">
            <v xml:space="preserve">MUNICIPIO DE CHIMICH                 </v>
          </cell>
          <cell r="D1950" t="str">
            <v>MUNICIPIO DE CHIMICH MUNICIPIO DE CHI</v>
          </cell>
          <cell r="E1950" t="str">
            <v xml:space="preserve">INMACULADA                    CHIMICHAGUA                   CL 5A 2-68                                                  </v>
          </cell>
        </row>
        <row r="1951">
          <cell r="A1951">
            <v>5810610</v>
          </cell>
          <cell r="B1951">
            <v>46079</v>
          </cell>
          <cell r="C1951" t="str">
            <v xml:space="preserve">MUNICIPIO DE CHIMICH                 </v>
          </cell>
          <cell r="D1951" t="str">
            <v>MUNICIPIO DE CHIMICH MUNICIPIO DE CHI</v>
          </cell>
          <cell r="E1951" t="str">
            <v xml:space="preserve">INMACULADA                    CHIMICHAGUA                   CL 5A 2-68                                                  </v>
          </cell>
        </row>
        <row r="1952">
          <cell r="A1952">
            <v>5811117</v>
          </cell>
          <cell r="B1952">
            <v>46079</v>
          </cell>
          <cell r="C1952" t="str">
            <v xml:space="preserve">MUNICIPIO DE CHIMICH                 </v>
          </cell>
          <cell r="D1952" t="str">
            <v>MUNICIPIO DE CHIMICH MUNICIPIO DE CHI</v>
          </cell>
          <cell r="E1952" t="str">
            <v xml:space="preserve">INMACULADA                    CHIMICHAGUA                   CL 5A 2-68                                                  </v>
          </cell>
        </row>
        <row r="1953">
          <cell r="A1953">
            <v>5811361</v>
          </cell>
          <cell r="B1953">
            <v>46079</v>
          </cell>
          <cell r="C1953" t="str">
            <v xml:space="preserve">MUNICIPIO DE CHIMICH                 </v>
          </cell>
          <cell r="D1953" t="str">
            <v>MUNICIPIO DE CHIMICH MUNICIPIO DE CHI</v>
          </cell>
          <cell r="E1953" t="str">
            <v xml:space="preserve">INMACULADA                    CHIMICHAGUA                   CL 5A 2-68                                                  </v>
          </cell>
        </row>
        <row r="1954">
          <cell r="A1954">
            <v>5811373</v>
          </cell>
          <cell r="B1954">
            <v>46079</v>
          </cell>
          <cell r="C1954" t="str">
            <v xml:space="preserve">MUNICIPIO DE CHIMICH                 </v>
          </cell>
          <cell r="D1954" t="str">
            <v>MUNICIPIO DE CHIMICH MUNICIPIO DE CHI</v>
          </cell>
          <cell r="E1954" t="str">
            <v xml:space="preserve">INMACULADA                    CHIMICHAGUA                   CL 5A 2-68                                                  </v>
          </cell>
        </row>
        <row r="1955">
          <cell r="A1955">
            <v>5811540</v>
          </cell>
          <cell r="B1955">
            <v>46079</v>
          </cell>
          <cell r="C1955" t="str">
            <v xml:space="preserve">MUNICIPIO DE CHIMICH                 </v>
          </cell>
          <cell r="D1955" t="str">
            <v>MUNICIPIO DE CHIMICH MUNICIPIO DE CHI</v>
          </cell>
          <cell r="E1955" t="str">
            <v xml:space="preserve">INMACULADA                    CHIMICHAGUA                   CL 5A 2-68                                                  </v>
          </cell>
        </row>
        <row r="1956">
          <cell r="A1956">
            <v>5811586</v>
          </cell>
          <cell r="B1956">
            <v>46079</v>
          </cell>
          <cell r="C1956" t="str">
            <v xml:space="preserve">MUNICIPIO DE CHIMICH                 </v>
          </cell>
          <cell r="D1956" t="str">
            <v>MUNICIPIO DE CHIMICH MUNICIPIO DE CHI</v>
          </cell>
          <cell r="E1956" t="str">
            <v xml:space="preserve">INMACULADA                    CHIMICHAGUA                   CL 5A 2-68                                                  </v>
          </cell>
        </row>
        <row r="1957">
          <cell r="A1957">
            <v>5811649</v>
          </cell>
          <cell r="B1957">
            <v>46079</v>
          </cell>
          <cell r="C1957" t="str">
            <v xml:space="preserve">MUNICIPIO DE CHIMICH                 </v>
          </cell>
          <cell r="D1957" t="str">
            <v>MUNICIPIO DE CHIMICH MUNICIPIO DE CHI</v>
          </cell>
          <cell r="E1957" t="str">
            <v xml:space="preserve">INMACULADA                    CHIMICHAGUA                   CL 5A 2-68                                                  </v>
          </cell>
        </row>
        <row r="1958">
          <cell r="A1958">
            <v>5812052</v>
          </cell>
          <cell r="B1958">
            <v>46079</v>
          </cell>
          <cell r="C1958" t="str">
            <v xml:space="preserve">MUNICIPIO DE CHIMICH                 </v>
          </cell>
          <cell r="D1958" t="str">
            <v>MUNICIPIO DE CHIMICH MUNICIPIO DE CHI</v>
          </cell>
          <cell r="E1958" t="str">
            <v xml:space="preserve">INMACULADA                    CHIMICHAGUA                   CL 5A 2-68                                                  </v>
          </cell>
        </row>
        <row r="1959">
          <cell r="A1959">
            <v>5812168</v>
          </cell>
          <cell r="B1959">
            <v>46079</v>
          </cell>
          <cell r="C1959" t="str">
            <v xml:space="preserve">MUNICIPIO DE CHIMICH                 </v>
          </cell>
          <cell r="D1959" t="str">
            <v>MUNICIPIO DE CHIMICH MUNICIPIO DE CHI</v>
          </cell>
          <cell r="E1959" t="str">
            <v xml:space="preserve">INMACULADA                    CHIMICHAGUA                   CL 5A 2-68                                                  </v>
          </cell>
        </row>
        <row r="1960">
          <cell r="A1960">
            <v>5812233</v>
          </cell>
          <cell r="B1960">
            <v>46079</v>
          </cell>
          <cell r="C1960" t="str">
            <v xml:space="preserve">MUNICIPIO DE CHIMICH                 </v>
          </cell>
          <cell r="D1960" t="str">
            <v>MUNICIPIO DE CHIMICH MUNICIPIO DE CHI</v>
          </cell>
          <cell r="E1960" t="str">
            <v xml:space="preserve">INMACULADA                    CHIMICHAGUA                   CL 5A 2-68                                                  </v>
          </cell>
        </row>
        <row r="1961">
          <cell r="A1961">
            <v>5812591</v>
          </cell>
          <cell r="B1961">
            <v>46079</v>
          </cell>
          <cell r="C1961" t="str">
            <v xml:space="preserve">MUNICIPIO DE CHIMICH                 </v>
          </cell>
          <cell r="D1961" t="str">
            <v>MUNICIPIO DE CHIMICH MUNICIPIO DE CHI</v>
          </cell>
          <cell r="E1961" t="str">
            <v xml:space="preserve">INMACULADA                    CHIMICHAGUA                   CL 5A 2-68                                                  </v>
          </cell>
        </row>
        <row r="1962">
          <cell r="A1962">
            <v>5824521</v>
          </cell>
          <cell r="B1962">
            <v>46079</v>
          </cell>
          <cell r="C1962" t="str">
            <v xml:space="preserve">MUNICIPIO DE CHIMICH                 </v>
          </cell>
          <cell r="D1962" t="str">
            <v>MUNICIPIO DE CHIMICH MUNICIPIO DE CHI</v>
          </cell>
          <cell r="E1962" t="str">
            <v xml:space="preserve">INMACULADA                    CHIMICHAGUA                   CL 5A 2-68                                                  </v>
          </cell>
        </row>
        <row r="1963">
          <cell r="A1963">
            <v>5824633</v>
          </cell>
          <cell r="B1963">
            <v>46079</v>
          </cell>
          <cell r="C1963" t="str">
            <v xml:space="preserve">MUNICIPIO DE CHIMICH                 </v>
          </cell>
          <cell r="D1963" t="str">
            <v>MUNICIPIO DE CHIMICH MUNICIPIO DE CHI</v>
          </cell>
          <cell r="E1963" t="str">
            <v xml:space="preserve">INMACULADA                    CHIMICHAGUA                   CL 5A 2-68                                                  </v>
          </cell>
        </row>
        <row r="1964">
          <cell r="A1964">
            <v>6637062</v>
          </cell>
          <cell r="B1964">
            <v>46079</v>
          </cell>
          <cell r="C1964" t="str">
            <v xml:space="preserve">MUNICIPIO DE CHIMICH                 </v>
          </cell>
          <cell r="D1964" t="str">
            <v>MUNICIPIO DE CHIMICH MUNICIPIO DE CHI</v>
          </cell>
          <cell r="E1964" t="str">
            <v xml:space="preserve">INMACULADA                    CHIMICHAGUA                   CL 5A 2-68                                                  </v>
          </cell>
        </row>
        <row r="1965">
          <cell r="A1965">
            <v>6691617</v>
          </cell>
          <cell r="B1965">
            <v>46079</v>
          </cell>
          <cell r="C1965" t="str">
            <v xml:space="preserve">MUNICIPIO DE CHIMICH                 </v>
          </cell>
          <cell r="D1965" t="str">
            <v>MUNICIPIO DE CHIMICH MUNICIPIO DE CHI</v>
          </cell>
          <cell r="E1965" t="str">
            <v xml:space="preserve">INMACULADA                    CHIMICHAGUA                   CL 5A 2-68                                                  </v>
          </cell>
        </row>
        <row r="1966">
          <cell r="A1966">
            <v>6859958</v>
          </cell>
          <cell r="B1966">
            <v>46079</v>
          </cell>
          <cell r="C1966" t="str">
            <v xml:space="preserve">MUNICIPIO DE CHIMICH                 </v>
          </cell>
          <cell r="D1966" t="str">
            <v>MUNICIPIO DE CHIMICH MUNICIPIO DE CHI</v>
          </cell>
          <cell r="E1966" t="str">
            <v xml:space="preserve">INMACULADA                    CHIMICHAGUA                   CL 5A 2-68                                                  </v>
          </cell>
        </row>
        <row r="1967">
          <cell r="A1967">
            <v>6892264</v>
          </cell>
          <cell r="B1967">
            <v>46079</v>
          </cell>
          <cell r="C1967" t="str">
            <v xml:space="preserve">MUNICIPIO DE CHIMICH                 </v>
          </cell>
          <cell r="D1967" t="str">
            <v>MUNICIPIO DE CHIMICH MUNICIPIO DE CHI</v>
          </cell>
          <cell r="E1967" t="str">
            <v xml:space="preserve">INMACULADA                    CHIMICHAGUA                   CL 5A 2-68                                                  </v>
          </cell>
        </row>
        <row r="1968">
          <cell r="A1968">
            <v>6892266</v>
          </cell>
          <cell r="B1968">
            <v>46079</v>
          </cell>
          <cell r="C1968" t="str">
            <v xml:space="preserve">MUNICIPIO DE CHIMICH                 </v>
          </cell>
          <cell r="D1968" t="str">
            <v>MUNICIPIO DE CHIMICH MUNICIPIO DE CHI</v>
          </cell>
          <cell r="E1968" t="str">
            <v xml:space="preserve">INMACULADA                    CHIMICHAGUA                   CL 5A 2-68                                                  </v>
          </cell>
        </row>
        <row r="1969">
          <cell r="A1969">
            <v>6892268</v>
          </cell>
          <cell r="B1969">
            <v>46079</v>
          </cell>
          <cell r="C1969" t="str">
            <v xml:space="preserve">MUNICIPIO DE CHIMICH                 </v>
          </cell>
          <cell r="D1969" t="str">
            <v>MUNICIPIO DE CHIMICH MUNICIPIO DE CHI</v>
          </cell>
          <cell r="E1969" t="str">
            <v xml:space="preserve">INMACULADA                    CHIMICHAGUA                   CL 5A 2-68                                                  </v>
          </cell>
        </row>
        <row r="1970">
          <cell r="A1970">
            <v>6892271</v>
          </cell>
          <cell r="B1970">
            <v>46079</v>
          </cell>
          <cell r="C1970" t="str">
            <v xml:space="preserve">MUNICIPIO DE CHIMICH                 </v>
          </cell>
          <cell r="D1970" t="str">
            <v>MUNICIPIO DE CHIMICH MUNICIPIO DE CHI</v>
          </cell>
          <cell r="E1970" t="str">
            <v xml:space="preserve">INMACULADA                    CHIMICHAGUA                   CL 5A 2-68                                                  </v>
          </cell>
        </row>
        <row r="1971">
          <cell r="A1971">
            <v>6892274</v>
          </cell>
          <cell r="B1971">
            <v>46079</v>
          </cell>
          <cell r="C1971" t="str">
            <v xml:space="preserve">MUNICIPIO DE CHIMICH                 </v>
          </cell>
          <cell r="D1971" t="str">
            <v>MUNICIPIO DE CHIMICH MUNICIPIO DE CHI</v>
          </cell>
          <cell r="E1971" t="str">
            <v xml:space="preserve">INMACULADA                    CHIMICHAGUA                   CL 5A 2-68                                                  </v>
          </cell>
        </row>
        <row r="1972">
          <cell r="A1972">
            <v>6892279</v>
          </cell>
          <cell r="B1972">
            <v>46079</v>
          </cell>
          <cell r="C1972" t="str">
            <v xml:space="preserve">MUNICIPIO DE CHIMICH                 </v>
          </cell>
          <cell r="D1972" t="str">
            <v>MUNICIPIO DE CHIMICH MUNICIPIO DE CHI</v>
          </cell>
          <cell r="E1972" t="str">
            <v xml:space="preserve">INMACULADA                    CHIMICHAGUA                   CL 5A 2-68                                                  </v>
          </cell>
        </row>
        <row r="1973">
          <cell r="A1973">
            <v>6892281</v>
          </cell>
          <cell r="B1973">
            <v>46079</v>
          </cell>
          <cell r="C1973" t="str">
            <v xml:space="preserve">MUNICIPIO DE CHIMICH                 </v>
          </cell>
          <cell r="D1973" t="str">
            <v>MUNICIPIO DE CHIMICH MUNICIPIO DE CHI</v>
          </cell>
          <cell r="E1973" t="str">
            <v xml:space="preserve">INMACULADA                    CHIMICHAGUA                   CL 5A 2-68                                                  </v>
          </cell>
        </row>
        <row r="1974">
          <cell r="A1974">
            <v>6942061</v>
          </cell>
          <cell r="B1974">
            <v>46079</v>
          </cell>
          <cell r="C1974" t="str">
            <v xml:space="preserve">MUNICIPIO DE CHIMICH                 </v>
          </cell>
          <cell r="D1974" t="str">
            <v>MUNICIPIO DE CHIMICH MUNICIPIO DE CHI</v>
          </cell>
          <cell r="E1974" t="str">
            <v xml:space="preserve">INMACULADA                    CHIMICHAGUA                   CL 5A 2-68                                                  </v>
          </cell>
        </row>
        <row r="1975">
          <cell r="A1975">
            <v>6942063</v>
          </cell>
          <cell r="B1975">
            <v>46079</v>
          </cell>
          <cell r="C1975" t="str">
            <v xml:space="preserve">MUNICIPIO DE CHIMICH                 </v>
          </cell>
          <cell r="D1975" t="str">
            <v>MUNICIPIO DE CHIMICH MUNICIPIO DE CHI</v>
          </cell>
          <cell r="E1975" t="str">
            <v xml:space="preserve">INMACULADA                    CHIMICHAGUA                   CL 5A 2-68                                                  </v>
          </cell>
        </row>
        <row r="1976">
          <cell r="A1976">
            <v>6942066</v>
          </cell>
          <cell r="B1976">
            <v>46079</v>
          </cell>
          <cell r="C1976" t="str">
            <v xml:space="preserve">MUNICIPIO DE CHIMICH                 </v>
          </cell>
          <cell r="D1976" t="str">
            <v>MUNICIPIO DE CHIMICH MUNICIPIO DE CHI</v>
          </cell>
          <cell r="E1976" t="str">
            <v xml:space="preserve">INMACULADA                    CHIMICHAGUA                   CL 5A 2-68                                                  </v>
          </cell>
        </row>
        <row r="1977">
          <cell r="A1977">
            <v>6958018</v>
          </cell>
          <cell r="B1977">
            <v>46079</v>
          </cell>
          <cell r="C1977" t="str">
            <v xml:space="preserve">MUNICIPIO DE CHIMICH                 </v>
          </cell>
          <cell r="D1977" t="str">
            <v>MUNICIPIO DE CHIMICH MUNICIPIO DE CHI</v>
          </cell>
          <cell r="E1977" t="str">
            <v xml:space="preserve">INMACULADA                    CHIMICHAGUA                   CL 5A 2-68                                                  </v>
          </cell>
        </row>
        <row r="1978">
          <cell r="A1978">
            <v>7515483</v>
          </cell>
          <cell r="B1978">
            <v>46079</v>
          </cell>
          <cell r="C1978" t="str">
            <v xml:space="preserve">MUNICIPIO DE CHIMICH                 </v>
          </cell>
          <cell r="D1978" t="str">
            <v>MUNICIPIO DE CHIMICH MUNICIPIO DE CHI</v>
          </cell>
          <cell r="E1978" t="str">
            <v xml:space="preserve">INMACULADA                    CHIMICHAGUA                   CL 5A 2-68                                                  </v>
          </cell>
        </row>
        <row r="1979">
          <cell r="A1979">
            <v>7527678</v>
          </cell>
          <cell r="B1979">
            <v>46079</v>
          </cell>
          <cell r="C1979" t="str">
            <v xml:space="preserve">MUNICIPIO DE CHIMICH                 </v>
          </cell>
          <cell r="D1979" t="str">
            <v>MUNICIPIO DE CHIMICH MUNICIPIO DE CHI</v>
          </cell>
          <cell r="E1979" t="str">
            <v xml:space="preserve">INMACULADA                    CHIMICHAGUA                   CL 5A 2-68                                                  </v>
          </cell>
        </row>
        <row r="1980">
          <cell r="A1980">
            <v>7545442</v>
          </cell>
          <cell r="B1980">
            <v>46079</v>
          </cell>
          <cell r="C1980" t="str">
            <v xml:space="preserve">MUNICIPIO DE CHIMICH                 </v>
          </cell>
          <cell r="D1980" t="str">
            <v>MUNICIPIO DE CHIMICH MUNICIPIO DE CHI</v>
          </cell>
          <cell r="E1980" t="str">
            <v xml:space="preserve">INMACULADA                    CHIMICHAGUA                   CL 5A 2-68                                                  </v>
          </cell>
        </row>
        <row r="1981">
          <cell r="A1981">
            <v>7561817</v>
          </cell>
          <cell r="B1981">
            <v>46079</v>
          </cell>
          <cell r="C1981" t="str">
            <v xml:space="preserve">MUNICIPIO DE CHIMICH                 </v>
          </cell>
          <cell r="D1981" t="str">
            <v>MUNICIPIO DE CHIMICH MUNICIPIO DE CHI</v>
          </cell>
          <cell r="E1981" t="str">
            <v xml:space="preserve">INMACULADA                    CHIMICHAGUA                   CL 5A 2-68                                                  </v>
          </cell>
        </row>
        <row r="1982">
          <cell r="A1982">
            <v>7561821</v>
          </cell>
          <cell r="B1982">
            <v>46079</v>
          </cell>
          <cell r="C1982" t="str">
            <v xml:space="preserve">MUNICIPIO DE CHIMICH                 </v>
          </cell>
          <cell r="D1982" t="str">
            <v>MUNICIPIO DE CHIMICH MUNICIPIO DE CHI</v>
          </cell>
          <cell r="E1982" t="str">
            <v xml:space="preserve">INMACULADA                    CHIMICHAGUA                   CL 5A 2-68                                                  </v>
          </cell>
        </row>
        <row r="1983">
          <cell r="A1983">
            <v>7561827</v>
          </cell>
          <cell r="B1983">
            <v>46079</v>
          </cell>
          <cell r="C1983" t="str">
            <v xml:space="preserve">MUNICIPIO DE CHIMICH                 </v>
          </cell>
          <cell r="D1983" t="str">
            <v>MUNICIPIO DE CHIMICH MUNICIPIO DE CHI</v>
          </cell>
          <cell r="E1983" t="str">
            <v xml:space="preserve">INMACULADA                    CHIMICHAGUA                   CL 5A 2-68                                                  </v>
          </cell>
        </row>
        <row r="1984">
          <cell r="A1984">
            <v>7561851</v>
          </cell>
          <cell r="B1984">
            <v>46079</v>
          </cell>
          <cell r="C1984" t="str">
            <v xml:space="preserve">MUNICIPIO DE CHIMICH                 </v>
          </cell>
          <cell r="D1984" t="str">
            <v>MUNICIPIO DE CHIMICH MUNICIPIO DE CHI</v>
          </cell>
          <cell r="E1984" t="str">
            <v xml:space="preserve">INMACULADA                    CHIMICHAGUA                   CL 5A 2-68                                                  </v>
          </cell>
        </row>
        <row r="1985">
          <cell r="A1985">
            <v>7561855</v>
          </cell>
          <cell r="B1985">
            <v>46079</v>
          </cell>
          <cell r="C1985" t="str">
            <v xml:space="preserve">MUNICIPIO DE CHIMICH                 </v>
          </cell>
          <cell r="D1985" t="str">
            <v>MUNICIPIO DE CHIMICH MUNICIPIO DE CHI</v>
          </cell>
          <cell r="E1985" t="str">
            <v xml:space="preserve">INMACULADA                    CHIMICHAGUA                   CL 5A 2-68                                                  </v>
          </cell>
        </row>
        <row r="1986">
          <cell r="A1986">
            <v>7561859</v>
          </cell>
          <cell r="B1986">
            <v>46079</v>
          </cell>
          <cell r="C1986" t="str">
            <v xml:space="preserve">MUNICIPIO DE CHIMICH                 </v>
          </cell>
          <cell r="D1986" t="str">
            <v>MUNICIPIO DE CHIMICH MUNICIPIO DE CHI</v>
          </cell>
          <cell r="E1986" t="str">
            <v xml:space="preserve">INMACULADA                    CHIMICHAGUA                   CL 5A 2-68                                                  </v>
          </cell>
        </row>
        <row r="1987">
          <cell r="A1987">
            <v>7561862</v>
          </cell>
          <cell r="B1987">
            <v>46079</v>
          </cell>
          <cell r="C1987" t="str">
            <v xml:space="preserve">MUNICIPIO DE CHIMICH                 </v>
          </cell>
          <cell r="D1987" t="str">
            <v>MUNICIPIO DE CHIMICH MUNICIPIO DE CHI</v>
          </cell>
          <cell r="E1987" t="str">
            <v xml:space="preserve">INMACULADA                    CHIMICHAGUA                   CL 5A 2-68                                                  </v>
          </cell>
        </row>
        <row r="1988">
          <cell r="A1988">
            <v>7561933</v>
          </cell>
          <cell r="B1988">
            <v>46079</v>
          </cell>
          <cell r="C1988" t="str">
            <v xml:space="preserve">MUNICIPIO DE CHIMICH                 </v>
          </cell>
          <cell r="D1988" t="str">
            <v>MUNICIPIO DE CHIMICH MUNICIPIO DE CHI</v>
          </cell>
          <cell r="E1988" t="str">
            <v xml:space="preserve">INMACULADA                    CHIMICHAGUA                   CL 5A 2-68                                                  </v>
          </cell>
        </row>
        <row r="1989">
          <cell r="A1989">
            <v>7561965</v>
          </cell>
          <cell r="B1989">
            <v>46079</v>
          </cell>
          <cell r="C1989" t="str">
            <v xml:space="preserve">MUNICIPIO DE CHIMICH                 </v>
          </cell>
          <cell r="D1989" t="str">
            <v>MUNICIPIO DE CHIMICH MUNICIPIO DE CHI</v>
          </cell>
          <cell r="E1989" t="str">
            <v xml:space="preserve">INMACULADA                    CHIMICHAGUA                   CL 5A 2-68                                                  </v>
          </cell>
        </row>
        <row r="1990">
          <cell r="A1990">
            <v>7827769</v>
          </cell>
          <cell r="B1990">
            <v>46079</v>
          </cell>
          <cell r="C1990" t="str">
            <v xml:space="preserve">MUNICIPIO DE CHIMICH                 </v>
          </cell>
          <cell r="D1990" t="str">
            <v>MUNICIPIO DE CHIMICH MUNICIPIO DE CHI</v>
          </cell>
          <cell r="E1990" t="str">
            <v xml:space="preserve">INMACULADA                    CHIMICHAGUA                   CL 5A 2-68                                                  </v>
          </cell>
        </row>
        <row r="1991">
          <cell r="A1991">
            <v>1381084</v>
          </cell>
          <cell r="B1991">
            <v>46079</v>
          </cell>
          <cell r="C1991" t="str">
            <v xml:space="preserve">MUNICIPIO DE CHIMICH                 </v>
          </cell>
          <cell r="D1991" t="str">
            <v>MUNICIPIO DE CHIMICH MUNICIPIO DE CHI</v>
          </cell>
          <cell r="E1991" t="str">
            <v xml:space="preserve">INMACULADA                    CHIMICHAGUA                   CL 5A 2-68                                                  </v>
          </cell>
        </row>
        <row r="1992">
          <cell r="A1992">
            <v>1381091</v>
          </cell>
          <cell r="B1992">
            <v>46079</v>
          </cell>
          <cell r="C1992" t="str">
            <v xml:space="preserve">MUNICIPIO DE CHIMICH                 </v>
          </cell>
          <cell r="D1992" t="str">
            <v>MUNICIPIO DE CHIMICH MUNICIPIO DE CHI</v>
          </cell>
          <cell r="E1992" t="str">
            <v xml:space="preserve">INMACULADA                    CHIMICHAGUA                   CL 5A 2-68                                                  </v>
          </cell>
        </row>
        <row r="1993">
          <cell r="A1993">
            <v>5800278</v>
          </cell>
          <cell r="B1993">
            <v>46079</v>
          </cell>
          <cell r="C1993" t="str">
            <v xml:space="preserve">MUNICIPIO DE CHIMICH                 </v>
          </cell>
          <cell r="D1993" t="str">
            <v>MUNICIPIO DE CHIMICH MUNICIPIO DE CHI</v>
          </cell>
          <cell r="E1993" t="str">
            <v xml:space="preserve">INMACULADA                    CHIMICHAGUA                   CL 5A 2-68                                                  </v>
          </cell>
        </row>
        <row r="1994">
          <cell r="A1994">
            <v>5800825</v>
          </cell>
          <cell r="B1994">
            <v>46079</v>
          </cell>
          <cell r="C1994" t="str">
            <v xml:space="preserve">MUNICIPIO DE CHIMICH                 </v>
          </cell>
          <cell r="D1994" t="str">
            <v>MUNICIPIO DE CHIMICH MUNICIPIO DE CHI</v>
          </cell>
          <cell r="E1994" t="str">
            <v xml:space="preserve">INMACULADA                    CHIMICHAGUA                   CL 5A 2-68                                                  </v>
          </cell>
        </row>
        <row r="1995">
          <cell r="A1995">
            <v>5800826</v>
          </cell>
          <cell r="B1995">
            <v>46079</v>
          </cell>
          <cell r="C1995" t="str">
            <v xml:space="preserve">MUNICIPIO DE CHIMICH                 </v>
          </cell>
          <cell r="D1995" t="str">
            <v>MUNICIPIO DE CHIMICH MUNICIPIO DE CHI</v>
          </cell>
          <cell r="E1995" t="str">
            <v xml:space="preserve">INMACULADA                    CHIMICHAGUA                   CL 5A 2-68                                                  </v>
          </cell>
        </row>
        <row r="1996">
          <cell r="A1996">
            <v>5801407</v>
          </cell>
          <cell r="B1996">
            <v>46079</v>
          </cell>
          <cell r="C1996" t="str">
            <v xml:space="preserve">MUNICIPIO DE CHIMICH                 </v>
          </cell>
          <cell r="D1996" t="str">
            <v>MUNICIPIO DE CHIMICH MUNICIPIO DE CHI</v>
          </cell>
          <cell r="E1996" t="str">
            <v xml:space="preserve">INMACULADA                    CHIMICHAGUA                   CL 5A 2-68                                                  </v>
          </cell>
        </row>
        <row r="1997">
          <cell r="A1997">
            <v>5803225</v>
          </cell>
          <cell r="B1997">
            <v>46079</v>
          </cell>
          <cell r="C1997" t="str">
            <v xml:space="preserve">MUNICIPIO DE CHIMICH                 </v>
          </cell>
          <cell r="D1997" t="str">
            <v>MUNICIPIO DE CHIMICH MUNICIPIO DE CHI</v>
          </cell>
          <cell r="E1997" t="str">
            <v xml:space="preserve">INMACULADA                    CHIMICHAGUA                   CL 5A 2-68                                                  </v>
          </cell>
        </row>
        <row r="1998">
          <cell r="A1998">
            <v>5806480</v>
          </cell>
          <cell r="B1998">
            <v>46079</v>
          </cell>
          <cell r="C1998" t="str">
            <v xml:space="preserve">MUNICIPIO DE CHIMICH                 </v>
          </cell>
          <cell r="D1998" t="str">
            <v>MUNICIPIO DE CHIMICH MUNICIPIO DE CHI</v>
          </cell>
          <cell r="E1998" t="str">
            <v xml:space="preserve">INMACULADA                    CHIMICHAGUA                   CL 5A 2-68                                                  </v>
          </cell>
        </row>
        <row r="1999">
          <cell r="A1999">
            <v>5806594</v>
          </cell>
          <cell r="B1999">
            <v>46079</v>
          </cell>
          <cell r="C1999" t="str">
            <v xml:space="preserve">MUNICIPIO DE CHIMICH                 </v>
          </cell>
          <cell r="D1999" t="str">
            <v>MUNICIPIO DE CHIMICH MUNICIPIO DE CHI</v>
          </cell>
          <cell r="E1999" t="str">
            <v xml:space="preserve">INMACULADA                    CHIMICHAGUA                   CL 5A 2-68                                                  </v>
          </cell>
        </row>
        <row r="2000">
          <cell r="A2000">
            <v>5812192</v>
          </cell>
          <cell r="B2000">
            <v>46079</v>
          </cell>
          <cell r="C2000" t="str">
            <v xml:space="preserve">MUNICIPIO DE CHIMICH                 </v>
          </cell>
          <cell r="D2000" t="str">
            <v>MUNICIPIO DE CHIMICH MUNICIPIO DE CHI</v>
          </cell>
          <cell r="E2000" t="str">
            <v xml:space="preserve">INMACULADA                    CHIMICHAGUA                   CL 5A 2-68                                                  </v>
          </cell>
        </row>
        <row r="2001">
          <cell r="A2001">
            <v>6632238</v>
          </cell>
          <cell r="B2001">
            <v>46079</v>
          </cell>
          <cell r="C2001" t="str">
            <v xml:space="preserve">MUNICIPIO DE CHIMICH                 </v>
          </cell>
          <cell r="D2001" t="str">
            <v>MUNICIPIO DE CHIMICH MUNICIPIO DE CHI</v>
          </cell>
          <cell r="E2001" t="str">
            <v xml:space="preserve">INMACULADA                    CHIMICHAGUA                   CL 5A 2-68                                                  </v>
          </cell>
        </row>
        <row r="2002">
          <cell r="A2002">
            <v>6641000</v>
          </cell>
          <cell r="B2002">
            <v>46079</v>
          </cell>
          <cell r="C2002" t="str">
            <v xml:space="preserve">MUNICIPIO DE CHIMICH                 </v>
          </cell>
          <cell r="D2002" t="str">
            <v>MUNICIPIO DE CHIMICH MUNICIPIO DE CHI</v>
          </cell>
          <cell r="E2002" t="str">
            <v xml:space="preserve">INMACULADA                    CHIMICHAGUA                   CL 5A 2-68                                                  </v>
          </cell>
        </row>
        <row r="2003">
          <cell r="A2003">
            <v>6645139</v>
          </cell>
          <cell r="B2003">
            <v>46079</v>
          </cell>
          <cell r="C2003" t="str">
            <v xml:space="preserve">MUNICIPIO DE CHIMICH                 </v>
          </cell>
          <cell r="D2003" t="str">
            <v>MUNICIPIO DE CHIMICH MUNICIPIO DE CHI</v>
          </cell>
          <cell r="E2003" t="str">
            <v xml:space="preserve">INMACULADA                    CHIMICHAGUA                   CL 5A 2-68                                                  </v>
          </cell>
        </row>
        <row r="2004">
          <cell r="A2004">
            <v>6655724</v>
          </cell>
          <cell r="B2004">
            <v>46079</v>
          </cell>
          <cell r="C2004" t="str">
            <v xml:space="preserve">MUNICIPIO DE CHIMICH                 </v>
          </cell>
          <cell r="D2004" t="str">
            <v>MUNICIPIO DE CHIMICH MUNICIPIO DE CHI</v>
          </cell>
          <cell r="E2004" t="str">
            <v xml:space="preserve">INMACULADA                    CHIMICHAGUA                   CL 5A 2-68                                                  </v>
          </cell>
        </row>
        <row r="2005">
          <cell r="A2005">
            <v>6697427</v>
          </cell>
          <cell r="B2005">
            <v>46079</v>
          </cell>
          <cell r="C2005" t="str">
            <v xml:space="preserve">MUNICIPIO DE CHIMICH                 </v>
          </cell>
          <cell r="D2005" t="str">
            <v>MUNICIPIO DE CHIMICH MUNICIPIO DE CHI</v>
          </cell>
          <cell r="E2005" t="str">
            <v xml:space="preserve">INMACULADA                    CHIMICHAGUA                   CL 5A 2-68                                                  </v>
          </cell>
        </row>
        <row r="2006">
          <cell r="A2006">
            <v>6697428</v>
          </cell>
          <cell r="B2006">
            <v>46079</v>
          </cell>
          <cell r="C2006" t="str">
            <v xml:space="preserve">MUNICIPIO DE CHIMICH                 </v>
          </cell>
          <cell r="D2006" t="str">
            <v>MUNICIPIO DE CHIMICH MUNICIPIO DE CHI</v>
          </cell>
          <cell r="E2006" t="str">
            <v xml:space="preserve">INMACULADA                    CHIMICHAGUA                   CL 5A 2-68                                                  </v>
          </cell>
        </row>
        <row r="2007">
          <cell r="A2007">
            <v>6697429</v>
          </cell>
          <cell r="B2007">
            <v>46079</v>
          </cell>
          <cell r="C2007" t="str">
            <v xml:space="preserve">MUNICIPIO DE CHIMICH                 </v>
          </cell>
          <cell r="D2007" t="str">
            <v>MUNICIPIO DE CHIMICH MUNICIPIO DE CHI</v>
          </cell>
          <cell r="E2007" t="str">
            <v xml:space="preserve">INMACULADA                    CHIMICHAGUA                   CL 5A 2-68                                                  </v>
          </cell>
        </row>
        <row r="2008">
          <cell r="A2008">
            <v>7633286</v>
          </cell>
          <cell r="B2008">
            <v>46079</v>
          </cell>
          <cell r="C2008" t="str">
            <v xml:space="preserve">MUNICIPIO DE CHIMICH                 </v>
          </cell>
          <cell r="D2008" t="str">
            <v>MUNICIPIO DE CHIMICH MUNICIPIO DE CHI</v>
          </cell>
          <cell r="E2008" t="str">
            <v xml:space="preserve">INMACULADA                    CHIMICHAGUA                   CL 5A 2-68                                                  </v>
          </cell>
        </row>
        <row r="2009">
          <cell r="A2009">
            <v>7667448</v>
          </cell>
          <cell r="B2009">
            <v>46079</v>
          </cell>
          <cell r="C2009" t="str">
            <v xml:space="preserve">MUNICIPIO DE CHIMICH                 </v>
          </cell>
          <cell r="D2009" t="str">
            <v>MUNICIPIO DE CHIMICH MUNICIPIO DE CHI</v>
          </cell>
          <cell r="E2009" t="str">
            <v xml:space="preserve">INMACULADA                    CHIMICHAGUA                   CL 5A 2-68                                                  </v>
          </cell>
        </row>
        <row r="2010">
          <cell r="A2010">
            <v>7671297</v>
          </cell>
          <cell r="B2010">
            <v>46079</v>
          </cell>
          <cell r="C2010" t="str">
            <v xml:space="preserve">MUNICIPIO DE CHIMICH                 </v>
          </cell>
          <cell r="D2010" t="str">
            <v>MUNICIPIO DE CHIMICH MUNICIPIO DE CHI</v>
          </cell>
          <cell r="E2010" t="str">
            <v xml:space="preserve">INMACULADA                    CHIMICHAGUA                   CL 5A 2-68                                                  </v>
          </cell>
        </row>
        <row r="2011">
          <cell r="A2011">
            <v>7686896</v>
          </cell>
          <cell r="B2011">
            <v>46079</v>
          </cell>
          <cell r="C2011" t="str">
            <v xml:space="preserve">MUNICIPIO DE CHIMICH                 </v>
          </cell>
          <cell r="D2011" t="str">
            <v>MUNICIPIO DE CHIMICH MUNICIPIO DE CHI</v>
          </cell>
          <cell r="E2011" t="str">
            <v xml:space="preserve">INMACULADA                    CHIMICHAGUA                   CL 5A 2-68                                                  </v>
          </cell>
        </row>
        <row r="2012">
          <cell r="A2012">
            <v>7752103</v>
          </cell>
          <cell r="B2012">
            <v>46079</v>
          </cell>
          <cell r="C2012" t="str">
            <v xml:space="preserve">MUNICIPIO DE CHIMICH                 </v>
          </cell>
          <cell r="D2012" t="str">
            <v>MUNICIPIO DE CHIMICH MUNICIPIO DE CHI</v>
          </cell>
          <cell r="E2012" t="str">
            <v xml:space="preserve">INMACULADA                    CHIMICHAGUA                   CL 5A 2-68                                                  </v>
          </cell>
        </row>
        <row r="2013">
          <cell r="A2013">
            <v>7827266</v>
          </cell>
          <cell r="B2013">
            <v>46079</v>
          </cell>
          <cell r="C2013" t="str">
            <v xml:space="preserve">MUNICIPIO DE CHIMICH                 </v>
          </cell>
          <cell r="D2013" t="str">
            <v>MUNICIPIO DE CHIMICH MUNICIPIO DE CHI</v>
          </cell>
          <cell r="E2013" t="str">
            <v xml:space="preserve">INMACULADA                    CHIMICHAGUA                   CL 5A 2-68                                                  </v>
          </cell>
        </row>
        <row r="2014">
          <cell r="A2014">
            <v>5811695</v>
          </cell>
          <cell r="B2014">
            <v>46079</v>
          </cell>
          <cell r="C2014" t="str">
            <v xml:space="preserve">EMPRESA DE ACU ALCAN CHIMICHAGUA     </v>
          </cell>
          <cell r="D2014" t="str">
            <v xml:space="preserve">EMPRESA DE ACU ALCAN CHIMICHAGUA     </v>
          </cell>
          <cell r="E2014" t="str">
            <v xml:space="preserve">CUBA                          CHIMICHAGUA                   CL 5 10A-15                                                 </v>
          </cell>
        </row>
        <row r="2015">
          <cell r="A2015">
            <v>7630473</v>
          </cell>
          <cell r="B2015">
            <v>46079</v>
          </cell>
          <cell r="C2015" t="str">
            <v xml:space="preserve">EMPRESA DE ACU ALCAN CHIMICHAGUA     </v>
          </cell>
          <cell r="D2015" t="str">
            <v xml:space="preserve">EMPRESA DE ACU ALCAN CHIMICHAGUA     </v>
          </cell>
          <cell r="E2015" t="str">
            <v xml:space="preserve">CUBA                          CHIMICHAGUA                   CL 5 10A-15                                                 </v>
          </cell>
        </row>
        <row r="2016">
          <cell r="A2016">
            <v>6644438</v>
          </cell>
          <cell r="B2016">
            <v>46079</v>
          </cell>
          <cell r="C2016" t="str">
            <v xml:space="preserve">EMPRESA DE ACU ALCAN CHIMICHAGUA     </v>
          </cell>
          <cell r="D2016" t="str">
            <v xml:space="preserve">EMPRESA DE ACU ALCAN CHIMICHAGUA     </v>
          </cell>
          <cell r="E2016" t="str">
            <v xml:space="preserve">CUBA                          CHIMICHAGUA                   CL 5 10A-15                                                 </v>
          </cell>
        </row>
        <row r="2017">
          <cell r="A2017">
            <v>5810625</v>
          </cell>
          <cell r="B2017">
            <v>46079</v>
          </cell>
          <cell r="C2017" t="str">
            <v xml:space="preserve">EMPRESA DE ACU ALCAN CHIMICHAGUA     </v>
          </cell>
          <cell r="D2017" t="str">
            <v xml:space="preserve">EMPRESA DE ACU ALCAN CHIMICHAGUA     </v>
          </cell>
          <cell r="E2017" t="str">
            <v xml:space="preserve">CUBA                          CHIMICHAGUA                   CL 5 10A-15                                                 </v>
          </cell>
        </row>
        <row r="2018">
          <cell r="A2018">
            <v>6617674</v>
          </cell>
          <cell r="B2018">
            <v>46079</v>
          </cell>
          <cell r="C2018" t="str">
            <v xml:space="preserve">EMPRESA DE ACU ALCAN CHIMICHAGUA     </v>
          </cell>
          <cell r="D2018" t="str">
            <v xml:space="preserve">EMPRESA DE ACU ALCAN CHIMICHAGUA     </v>
          </cell>
          <cell r="E2018" t="str">
            <v xml:space="preserve">CUBA                          CHIMICHAGUA                   CL 5 10A-15                                                 </v>
          </cell>
        </row>
        <row r="2019">
          <cell r="A2019">
            <v>5811285</v>
          </cell>
          <cell r="B2019">
            <v>46079</v>
          </cell>
          <cell r="C2019" t="str">
            <v xml:space="preserve">EMPRESA DE ACU ALCAN CHIMICHAGUA     </v>
          </cell>
          <cell r="D2019" t="str">
            <v xml:space="preserve">EMPRESA DE ACU ALCAN CHIMICHAGUA     </v>
          </cell>
          <cell r="E2019" t="str">
            <v xml:space="preserve">CUBA                          CHIMICHAGUA                   CL 5 10A-15                                                 </v>
          </cell>
        </row>
        <row r="2020">
          <cell r="A2020">
            <v>1034369</v>
          </cell>
          <cell r="B2020">
            <v>46079</v>
          </cell>
          <cell r="C2020" t="str">
            <v xml:space="preserve">HOSPITAL INMACULADA CHIMICHAGUA      </v>
          </cell>
          <cell r="D2020" t="str">
            <v xml:space="preserve">HOSPITAL INMACULADA CHIMICHAGUA      </v>
          </cell>
          <cell r="E2020" t="str">
            <v xml:space="preserve">CUBA                          CHIMICHAGUA                   CR 8 CL 8-33                                                </v>
          </cell>
        </row>
        <row r="2021">
          <cell r="A2021">
            <v>5806547</v>
          </cell>
          <cell r="B2021">
            <v>46079</v>
          </cell>
          <cell r="C2021" t="str">
            <v xml:space="preserve">HOSPITAL INMACULADA CHIMICHAGUA      </v>
          </cell>
          <cell r="D2021" t="str">
            <v xml:space="preserve">HOSPITAL INMACULADA CHIMICHAGUA      </v>
          </cell>
          <cell r="E2021" t="str">
            <v xml:space="preserve">CUBA                          CHIMICHAGUA                   CR 8 CL 8-33                                                </v>
          </cell>
        </row>
        <row r="2022">
          <cell r="A2022">
            <v>5811160</v>
          </cell>
          <cell r="B2022">
            <v>46079</v>
          </cell>
          <cell r="C2022" t="str">
            <v xml:space="preserve">HOSPITAL INMACULADA CHIMICHAGUA      </v>
          </cell>
          <cell r="D2022" t="str">
            <v xml:space="preserve">HOSPITAL INMACULADA CHIMICHAGUA      </v>
          </cell>
          <cell r="E2022" t="str">
            <v xml:space="preserve">CUBA                          CHIMICHAGUA                   CR 8 CL 8-33                                                </v>
          </cell>
        </row>
        <row r="2023">
          <cell r="A2023">
            <v>5812195</v>
          </cell>
          <cell r="B2023">
            <v>46079</v>
          </cell>
          <cell r="C2023" t="str">
            <v xml:space="preserve">HOSPITAL INMACULADA CHIMICHAGUA      </v>
          </cell>
          <cell r="D2023" t="str">
            <v xml:space="preserve">HOSPITAL INMACULADA CHIMICHAGUA      </v>
          </cell>
          <cell r="E2023" t="str">
            <v xml:space="preserve">CUBA                          CHIMICHAGUA                   CR 8 CL 8-33                                                </v>
          </cell>
        </row>
        <row r="2024">
          <cell r="A2024">
            <v>5812324</v>
          </cell>
          <cell r="B2024">
            <v>46079</v>
          </cell>
          <cell r="C2024" t="str">
            <v xml:space="preserve">HOSPITAL INMACULADA CHIMICHAGUA      </v>
          </cell>
          <cell r="D2024" t="str">
            <v xml:space="preserve">HOSPITAL INMACULADA CHIMICHAGUA      </v>
          </cell>
          <cell r="E2024" t="str">
            <v xml:space="preserve">CUBA                          CHIMICHAGUA                   CR 8 CL 8-33                                                </v>
          </cell>
        </row>
        <row r="2025">
          <cell r="A2025">
            <v>7561814</v>
          </cell>
          <cell r="B2025">
            <v>46079</v>
          </cell>
          <cell r="C2025" t="str">
            <v xml:space="preserve">HOSPITAL INMACULADA CHIMICHAGUA      </v>
          </cell>
          <cell r="D2025" t="str">
            <v xml:space="preserve">HOSPITAL INMACULADA CHIMICHAGUA      </v>
          </cell>
          <cell r="E2025" t="str">
            <v xml:space="preserve">CUBA                          CHIMICHAGUA                   CR 8 CL 8-33                                                </v>
          </cell>
        </row>
        <row r="2026">
          <cell r="A2026">
            <v>7561947</v>
          </cell>
          <cell r="B2026">
            <v>46079</v>
          </cell>
          <cell r="C2026" t="str">
            <v xml:space="preserve">HOSPITAL INMACULADA CHIMICHAGUA      </v>
          </cell>
          <cell r="D2026" t="str">
            <v xml:space="preserve">HOSPITAL INMACULADA CHIMICHAGUA      </v>
          </cell>
          <cell r="E2026" t="str">
            <v xml:space="preserve">CUBA                          CHIMICHAGUA                   CR 8 CL 8-33                                                </v>
          </cell>
        </row>
        <row r="2027">
          <cell r="A2027">
            <v>7579673</v>
          </cell>
          <cell r="B2027">
            <v>46079</v>
          </cell>
          <cell r="C2027" t="str">
            <v xml:space="preserve">HOSPITAL INMACULADA CHIMICHAGUA      </v>
          </cell>
          <cell r="D2027" t="str">
            <v xml:space="preserve">HOSPITAL INMACULADA CHIMICHAGUA      </v>
          </cell>
          <cell r="E2027" t="str">
            <v xml:space="preserve">CUBA                          CHIMICHAGUA                   CR 8 CL 8-33                                                </v>
          </cell>
        </row>
        <row r="2028">
          <cell r="A2028">
            <v>1402841</v>
          </cell>
          <cell r="B2028">
            <v>46079</v>
          </cell>
          <cell r="C2028" t="str">
            <v xml:space="preserve">MUNICIPIO DE ASTREA                  </v>
          </cell>
          <cell r="D2028" t="str">
            <v xml:space="preserve">MUNICIPIO DE ASTREA                  </v>
          </cell>
          <cell r="E2028" t="str">
            <v xml:space="preserve">CENTRO                        ASTREA                        CL 7 3-94                                                   </v>
          </cell>
        </row>
        <row r="2029">
          <cell r="A2029">
            <v>1030962</v>
          </cell>
          <cell r="B2029">
            <v>46079</v>
          </cell>
          <cell r="C2029" t="str">
            <v xml:space="preserve">MUNICIPIO DE ASTREA                  </v>
          </cell>
          <cell r="D2029" t="str">
            <v xml:space="preserve">MUNICIPIO DE ASTREA                  </v>
          </cell>
          <cell r="E2029" t="str">
            <v xml:space="preserve">CENTRO                        ASTREA                        CL 7 3-94                                                   </v>
          </cell>
        </row>
        <row r="2030">
          <cell r="A2030">
            <v>1034347</v>
          </cell>
          <cell r="B2030">
            <v>46079</v>
          </cell>
          <cell r="C2030" t="str">
            <v xml:space="preserve">MUNICIPIO DE ASTREA                  </v>
          </cell>
          <cell r="D2030" t="str">
            <v xml:space="preserve">MUNICIPIO DE ASTREA                  </v>
          </cell>
          <cell r="E2030" t="str">
            <v xml:space="preserve">CENTRO                        ASTREA                        CL 7 3-94                                                   </v>
          </cell>
        </row>
        <row r="2031">
          <cell r="A2031">
            <v>1038790</v>
          </cell>
          <cell r="B2031">
            <v>46079</v>
          </cell>
          <cell r="C2031" t="str">
            <v xml:space="preserve">MUNICIPIO DE ASTREA                  </v>
          </cell>
          <cell r="D2031" t="str">
            <v xml:space="preserve">MUNICIPIO DE ASTREA                  </v>
          </cell>
          <cell r="E2031" t="str">
            <v xml:space="preserve">CENTRO                        ASTREA                        CL 7 3-94                                                   </v>
          </cell>
        </row>
        <row r="2032">
          <cell r="A2032">
            <v>1388948</v>
          </cell>
          <cell r="B2032">
            <v>46079</v>
          </cell>
          <cell r="C2032" t="str">
            <v xml:space="preserve">MUNICIPIO DE ASTREA                  </v>
          </cell>
          <cell r="D2032" t="str">
            <v xml:space="preserve">MUNICIPIO DE ASTREA                  </v>
          </cell>
          <cell r="E2032" t="str">
            <v xml:space="preserve">CENTRO                        ASTREA                        CL 7 3-94                                                   </v>
          </cell>
        </row>
        <row r="2033">
          <cell r="A2033">
            <v>5805990</v>
          </cell>
          <cell r="B2033">
            <v>46079</v>
          </cell>
          <cell r="C2033" t="str">
            <v xml:space="preserve">MUNICIPIO DE ASTREA                  </v>
          </cell>
          <cell r="D2033" t="str">
            <v xml:space="preserve">MUNICIPIO DE ASTREA                  </v>
          </cell>
          <cell r="E2033" t="str">
            <v xml:space="preserve">CENTRO                        ASTREA                        CL 7 3-94                                                   </v>
          </cell>
        </row>
        <row r="2034">
          <cell r="A2034">
            <v>5807363</v>
          </cell>
          <cell r="B2034">
            <v>46079</v>
          </cell>
          <cell r="C2034" t="str">
            <v xml:space="preserve">MUNICIPIO DE ASTREA                  </v>
          </cell>
          <cell r="D2034" t="str">
            <v xml:space="preserve">MUNICIPIO DE ASTREA                  </v>
          </cell>
          <cell r="E2034" t="str">
            <v xml:space="preserve">CENTRO                        ASTREA                        CL 7 3-94                                                   </v>
          </cell>
        </row>
        <row r="2035">
          <cell r="A2035">
            <v>5807804</v>
          </cell>
          <cell r="B2035">
            <v>46079</v>
          </cell>
          <cell r="C2035" t="str">
            <v xml:space="preserve">MUNICIPIO DE ASTREA                  </v>
          </cell>
          <cell r="D2035" t="str">
            <v xml:space="preserve">MUNICIPIO DE ASTREA                  </v>
          </cell>
          <cell r="E2035" t="str">
            <v xml:space="preserve">CENTRO                        ASTREA                        CL 7 3-94                                                   </v>
          </cell>
        </row>
        <row r="2036">
          <cell r="A2036">
            <v>5808046</v>
          </cell>
          <cell r="B2036">
            <v>46079</v>
          </cell>
          <cell r="C2036" t="str">
            <v xml:space="preserve">MUNICIPIO DE ASTREA                  </v>
          </cell>
          <cell r="D2036" t="str">
            <v xml:space="preserve">MUNICIPIO DE ASTREA                  </v>
          </cell>
          <cell r="E2036" t="str">
            <v xml:space="preserve">CENTRO                        ASTREA                        CL 7 3-94                                                   </v>
          </cell>
        </row>
        <row r="2037">
          <cell r="A2037">
            <v>6616603</v>
          </cell>
          <cell r="B2037">
            <v>46079</v>
          </cell>
          <cell r="C2037" t="str">
            <v xml:space="preserve">MUNICIPIO DE ASTREA                  </v>
          </cell>
          <cell r="D2037" t="str">
            <v xml:space="preserve">MUNICIPIO DE ASTREA                  </v>
          </cell>
          <cell r="E2037" t="str">
            <v xml:space="preserve">CENTRO                        ASTREA                        CL 7 3-94                                                   </v>
          </cell>
        </row>
        <row r="2038">
          <cell r="A2038">
            <v>6941154</v>
          </cell>
          <cell r="B2038">
            <v>46079</v>
          </cell>
          <cell r="C2038" t="str">
            <v xml:space="preserve">MUNICIPIO DE ASTREA                  </v>
          </cell>
          <cell r="D2038" t="str">
            <v xml:space="preserve">MUNICIPIO DE ASTREA                  </v>
          </cell>
          <cell r="E2038" t="str">
            <v xml:space="preserve">CENTRO                        ASTREA                        CL 7 3-94                                                   </v>
          </cell>
        </row>
        <row r="2039">
          <cell r="A2039">
            <v>7524358</v>
          </cell>
          <cell r="B2039">
            <v>46079</v>
          </cell>
          <cell r="C2039" t="str">
            <v xml:space="preserve">MUNICIPIO DE ASTREA                  </v>
          </cell>
          <cell r="D2039" t="str">
            <v xml:space="preserve">MUNICIPIO DE ASTREA                  </v>
          </cell>
          <cell r="E2039" t="str">
            <v xml:space="preserve">CENTRO                        ASTREA                        CL 7 3-94                                                   </v>
          </cell>
        </row>
        <row r="2040">
          <cell r="A2040">
            <v>7533948</v>
          </cell>
          <cell r="B2040">
            <v>46079</v>
          </cell>
          <cell r="C2040" t="str">
            <v xml:space="preserve">MUNICIPIO DE ASTREA                  </v>
          </cell>
          <cell r="D2040" t="str">
            <v xml:space="preserve">MUNICIPIO DE ASTREA                  </v>
          </cell>
          <cell r="E2040" t="str">
            <v xml:space="preserve">CENTRO                        ASTREA                        CL 7 3-94                                                   </v>
          </cell>
        </row>
        <row r="2041">
          <cell r="A2041">
            <v>7724303</v>
          </cell>
          <cell r="B2041">
            <v>46079</v>
          </cell>
          <cell r="C2041" t="str">
            <v xml:space="preserve">MUNICIPIO DE ASTREA                  </v>
          </cell>
          <cell r="D2041" t="str">
            <v xml:space="preserve">MUNICIPIO DE ASTREA                  </v>
          </cell>
          <cell r="E2041" t="str">
            <v xml:space="preserve">CENTRO                        ASTREA                        CL 7 3-94                                                   </v>
          </cell>
        </row>
        <row r="2042">
          <cell r="A2042">
            <v>7902332</v>
          </cell>
          <cell r="B2042">
            <v>46079</v>
          </cell>
          <cell r="C2042" t="str">
            <v xml:space="preserve">MUNICIPIO DE ASTREA                  </v>
          </cell>
          <cell r="D2042" t="str">
            <v xml:space="preserve">MUNICIPIO DE ASTREA                  </v>
          </cell>
          <cell r="E2042" t="str">
            <v xml:space="preserve">CENTRO                        ASTREA                        CL 7 3-94                                                   </v>
          </cell>
        </row>
        <row r="2043">
          <cell r="A2043">
            <v>1036549</v>
          </cell>
          <cell r="B2043">
            <v>46079</v>
          </cell>
          <cell r="C2043" t="str">
            <v xml:space="preserve">MUNICIPIO DE ASTREA                  </v>
          </cell>
          <cell r="D2043" t="str">
            <v xml:space="preserve">MUNICIPIO DE ASTREA                  </v>
          </cell>
          <cell r="E2043" t="str">
            <v xml:space="preserve">CENTRO                        ASTREA                        CL 7 3-94                                                   </v>
          </cell>
        </row>
        <row r="2044">
          <cell r="A2044">
            <v>1408549</v>
          </cell>
          <cell r="B2044">
            <v>46079</v>
          </cell>
          <cell r="C2044" t="str">
            <v xml:space="preserve">MUNICIPIO DE ASTREA                  </v>
          </cell>
          <cell r="D2044" t="str">
            <v xml:space="preserve">MUNICIPIO DE ASTREA                  </v>
          </cell>
          <cell r="E2044" t="str">
            <v xml:space="preserve">CENTRO                        ASTREA                        CL 7 3-94                                                   </v>
          </cell>
        </row>
        <row r="2045">
          <cell r="A2045">
            <v>5800139</v>
          </cell>
          <cell r="B2045">
            <v>46079</v>
          </cell>
          <cell r="C2045" t="str">
            <v xml:space="preserve">MUNICIPIO DE ASTREA                  </v>
          </cell>
          <cell r="D2045" t="str">
            <v xml:space="preserve">MUNICIPIO DE ASTREA                  </v>
          </cell>
          <cell r="E2045" t="str">
            <v xml:space="preserve">CENTRO                        ASTREA                        CL 7 3-94                                                   </v>
          </cell>
        </row>
        <row r="2046">
          <cell r="A2046">
            <v>5800191</v>
          </cell>
          <cell r="B2046">
            <v>46079</v>
          </cell>
          <cell r="C2046" t="str">
            <v xml:space="preserve">MUNICIPIO DE ASTREA                  </v>
          </cell>
          <cell r="D2046" t="str">
            <v xml:space="preserve">MUNICIPIO DE ASTREA                  </v>
          </cell>
          <cell r="E2046" t="str">
            <v xml:space="preserve">CENTRO                        ASTREA                        CL 7 3-94                                                   </v>
          </cell>
        </row>
        <row r="2047">
          <cell r="A2047">
            <v>5805825</v>
          </cell>
          <cell r="B2047">
            <v>46079</v>
          </cell>
          <cell r="C2047" t="str">
            <v xml:space="preserve">MUNICIPIO DE ASTREA                  </v>
          </cell>
          <cell r="D2047" t="str">
            <v xml:space="preserve">MUNICIPIO DE ASTREA                  </v>
          </cell>
          <cell r="E2047" t="str">
            <v xml:space="preserve">CENTRO                        ASTREA                        CL 7 3-94                                                   </v>
          </cell>
        </row>
        <row r="2048">
          <cell r="A2048">
            <v>5805887</v>
          </cell>
          <cell r="B2048">
            <v>46079</v>
          </cell>
          <cell r="C2048" t="str">
            <v xml:space="preserve">MUNICIPIO DE ASTREA                  </v>
          </cell>
          <cell r="D2048" t="str">
            <v xml:space="preserve">MUNICIPIO DE ASTREA                  </v>
          </cell>
          <cell r="E2048" t="str">
            <v xml:space="preserve">CENTRO                        ASTREA                        CL 7 3-94                                                   </v>
          </cell>
        </row>
        <row r="2049">
          <cell r="A2049">
            <v>5805996</v>
          </cell>
          <cell r="B2049">
            <v>46079</v>
          </cell>
          <cell r="C2049" t="str">
            <v xml:space="preserve">MUNICIPIO DE ASTREA                  </v>
          </cell>
          <cell r="D2049" t="str">
            <v xml:space="preserve">MUNICIPIO DE ASTREA                  </v>
          </cell>
          <cell r="E2049" t="str">
            <v xml:space="preserve">CENTRO                        ASTREA                        CL 7 3-94                                                   </v>
          </cell>
        </row>
        <row r="2050">
          <cell r="A2050">
            <v>5806095</v>
          </cell>
          <cell r="B2050">
            <v>46079</v>
          </cell>
          <cell r="C2050" t="str">
            <v xml:space="preserve">MUNICIPIO DE ASTREA                  </v>
          </cell>
          <cell r="D2050" t="str">
            <v xml:space="preserve">MUNICIPIO DE ASTREA                  </v>
          </cell>
          <cell r="E2050" t="str">
            <v xml:space="preserve">CENTRO                        ASTREA                        CL 7 3-94                                                   </v>
          </cell>
        </row>
        <row r="2051">
          <cell r="A2051">
            <v>5806112</v>
          </cell>
          <cell r="B2051">
            <v>46079</v>
          </cell>
          <cell r="C2051" t="str">
            <v xml:space="preserve">MUNICIPIO DE ASTREA                  </v>
          </cell>
          <cell r="D2051" t="str">
            <v xml:space="preserve">MUNICIPIO DE ASTREA                  </v>
          </cell>
          <cell r="E2051" t="str">
            <v xml:space="preserve">CENTRO                        ASTREA                        CL 7 3-94                                                   </v>
          </cell>
        </row>
        <row r="2052">
          <cell r="A2052">
            <v>5807283</v>
          </cell>
          <cell r="B2052">
            <v>46079</v>
          </cell>
          <cell r="C2052" t="str">
            <v xml:space="preserve">MUNICIPIO DE ASTREA                  </v>
          </cell>
          <cell r="D2052" t="str">
            <v xml:space="preserve">MUNICIPIO DE ASTREA                  </v>
          </cell>
          <cell r="E2052" t="str">
            <v xml:space="preserve">CENTRO                        ASTREA                        CL 7 3-94                                                   </v>
          </cell>
        </row>
        <row r="2053">
          <cell r="A2053">
            <v>5807837</v>
          </cell>
          <cell r="B2053">
            <v>46079</v>
          </cell>
          <cell r="C2053" t="str">
            <v xml:space="preserve">MUNICIPIO DE ASTREA                  </v>
          </cell>
          <cell r="D2053" t="str">
            <v xml:space="preserve">MUNICIPIO DE ASTREA                  </v>
          </cell>
          <cell r="E2053" t="str">
            <v xml:space="preserve">CENTRO                        ASTREA                        CL 7 3-94                                                   </v>
          </cell>
        </row>
        <row r="2054">
          <cell r="A2054">
            <v>5808047</v>
          </cell>
          <cell r="B2054">
            <v>46079</v>
          </cell>
          <cell r="C2054" t="str">
            <v xml:space="preserve">MUNICIPIO DE ASTREA                  </v>
          </cell>
          <cell r="D2054" t="str">
            <v xml:space="preserve">MUNICIPIO DE ASTREA                  </v>
          </cell>
          <cell r="E2054" t="str">
            <v xml:space="preserve">CENTRO                        ASTREA                        CL 7 3-94                                                   </v>
          </cell>
        </row>
        <row r="2055">
          <cell r="A2055">
            <v>5808161</v>
          </cell>
          <cell r="B2055">
            <v>46079</v>
          </cell>
          <cell r="C2055" t="str">
            <v xml:space="preserve">MUNICIPIO DE ASTREA                  </v>
          </cell>
          <cell r="D2055" t="str">
            <v xml:space="preserve">MUNICIPIO DE ASTREA                  </v>
          </cell>
          <cell r="E2055" t="str">
            <v xml:space="preserve">CENTRO                        ASTREA                        CL 7 3-94                                                   </v>
          </cell>
        </row>
        <row r="2056">
          <cell r="A2056">
            <v>6848511</v>
          </cell>
          <cell r="B2056">
            <v>46079</v>
          </cell>
          <cell r="C2056" t="str">
            <v xml:space="preserve">MUNICIPIO DE ASTREA                  </v>
          </cell>
          <cell r="D2056" t="str">
            <v xml:space="preserve">MUNICIPIO DE ASTREA                  </v>
          </cell>
          <cell r="E2056" t="str">
            <v xml:space="preserve">CENTRO                        ASTREA                        CL 7 3-94                                                   </v>
          </cell>
        </row>
        <row r="2057">
          <cell r="A2057">
            <v>6851523</v>
          </cell>
          <cell r="B2057">
            <v>46079</v>
          </cell>
          <cell r="C2057" t="str">
            <v xml:space="preserve">MUNICIPIO DE ASTREA                  </v>
          </cell>
          <cell r="D2057" t="str">
            <v xml:space="preserve">MUNICIPIO DE ASTREA                  </v>
          </cell>
          <cell r="E2057" t="str">
            <v xml:space="preserve">CENTRO                        ASTREA                        CL 7 3-94                                                   </v>
          </cell>
        </row>
        <row r="2058">
          <cell r="A2058">
            <v>6852001</v>
          </cell>
          <cell r="B2058">
            <v>46079</v>
          </cell>
          <cell r="C2058" t="str">
            <v xml:space="preserve">MUNICIPIO DE ASTREA                  </v>
          </cell>
          <cell r="D2058" t="str">
            <v xml:space="preserve">MUNICIPIO DE ASTREA                  </v>
          </cell>
          <cell r="E2058" t="str">
            <v xml:space="preserve">CENTRO                        ASTREA                        CL 7 3-94                                                   </v>
          </cell>
        </row>
        <row r="2059">
          <cell r="A2059">
            <v>6852053</v>
          </cell>
          <cell r="B2059">
            <v>46079</v>
          </cell>
          <cell r="C2059" t="str">
            <v xml:space="preserve">MUNICIPIO DE ASTREA                  </v>
          </cell>
          <cell r="D2059" t="str">
            <v xml:space="preserve">MUNICIPIO DE ASTREA                  </v>
          </cell>
          <cell r="E2059" t="str">
            <v xml:space="preserve">CENTRO                        ASTREA                        CL 7 3-94                                                   </v>
          </cell>
        </row>
        <row r="2060">
          <cell r="A2060">
            <v>6892313</v>
          </cell>
          <cell r="B2060">
            <v>46079</v>
          </cell>
          <cell r="C2060" t="str">
            <v xml:space="preserve">MUNICIPIO DE ASTREA                  </v>
          </cell>
          <cell r="D2060" t="str">
            <v xml:space="preserve">MUNICIPIO DE ASTREA                  </v>
          </cell>
          <cell r="E2060" t="str">
            <v xml:space="preserve">CENTRO                        ASTREA                        CL 7 3-94                                                   </v>
          </cell>
        </row>
        <row r="2061">
          <cell r="A2061">
            <v>6933089</v>
          </cell>
          <cell r="B2061">
            <v>46079</v>
          </cell>
          <cell r="C2061" t="str">
            <v xml:space="preserve">MUNICIPIO DE ASTREA                  </v>
          </cell>
          <cell r="D2061" t="str">
            <v xml:space="preserve">MUNICIPIO DE ASTREA                  </v>
          </cell>
          <cell r="E2061" t="str">
            <v xml:space="preserve">CENTRO                        ASTREA                        CL 7 3-94                                                   </v>
          </cell>
        </row>
        <row r="2062">
          <cell r="A2062">
            <v>6942266</v>
          </cell>
          <cell r="B2062">
            <v>46079</v>
          </cell>
          <cell r="C2062" t="str">
            <v xml:space="preserve">MUNICIPIO DE ASTREA                  </v>
          </cell>
          <cell r="D2062" t="str">
            <v xml:space="preserve">MUNICIPIO DE ASTREA                  </v>
          </cell>
          <cell r="E2062" t="str">
            <v xml:space="preserve">CENTRO                        ASTREA                        CL 7 3-94                                                   </v>
          </cell>
        </row>
        <row r="2063">
          <cell r="A2063">
            <v>7313033</v>
          </cell>
          <cell r="B2063">
            <v>46079</v>
          </cell>
          <cell r="C2063" t="str">
            <v xml:space="preserve">MUNICIPIO DE ASTREA                  </v>
          </cell>
          <cell r="D2063" t="str">
            <v xml:space="preserve">MUNICIPIO DE ASTREA                  </v>
          </cell>
          <cell r="E2063" t="str">
            <v xml:space="preserve">CENTRO                        ASTREA                        CL 7 3-94                                                   </v>
          </cell>
        </row>
        <row r="2064">
          <cell r="A2064">
            <v>7575155</v>
          </cell>
          <cell r="B2064">
            <v>46079</v>
          </cell>
          <cell r="C2064" t="str">
            <v xml:space="preserve">MUNICIPIO DE ASTREA                  </v>
          </cell>
          <cell r="D2064" t="str">
            <v xml:space="preserve">MUNICIPIO DE ASTREA                  </v>
          </cell>
          <cell r="E2064" t="str">
            <v xml:space="preserve">CENTRO                        ASTREA                        CL 7 3-94                                                   </v>
          </cell>
        </row>
        <row r="2065">
          <cell r="A2065">
            <v>7587128</v>
          </cell>
          <cell r="B2065">
            <v>46079</v>
          </cell>
          <cell r="C2065" t="str">
            <v xml:space="preserve">MUNICIPIO DE ASTREA                  </v>
          </cell>
          <cell r="D2065" t="str">
            <v xml:space="preserve">MUNICIPIO DE ASTREA                  </v>
          </cell>
          <cell r="E2065" t="str">
            <v xml:space="preserve">CENTRO                        ASTREA                        CL 7 3-94                                                   </v>
          </cell>
        </row>
        <row r="2066">
          <cell r="A2066">
            <v>7633214</v>
          </cell>
          <cell r="B2066">
            <v>46079</v>
          </cell>
          <cell r="C2066" t="str">
            <v xml:space="preserve">MUNICIPIO DE ASTREA                  </v>
          </cell>
          <cell r="D2066" t="str">
            <v xml:space="preserve">MUNICIPIO DE ASTREA                  </v>
          </cell>
          <cell r="E2066" t="str">
            <v xml:space="preserve">CENTRO                        ASTREA                        CL 7 3-94                                                   </v>
          </cell>
        </row>
        <row r="2067">
          <cell r="A2067">
            <v>7735530</v>
          </cell>
          <cell r="B2067">
            <v>46079</v>
          </cell>
          <cell r="C2067" t="str">
            <v xml:space="preserve">MUNICIPIO DE ASTREA                  </v>
          </cell>
          <cell r="D2067" t="str">
            <v xml:space="preserve">MUNICIPIO DE ASTREA                  </v>
          </cell>
          <cell r="E2067" t="str">
            <v xml:space="preserve">CENTRO                        ASTREA                        CL 7 3-94                                                   </v>
          </cell>
        </row>
        <row r="2068">
          <cell r="A2068">
            <v>7735559</v>
          </cell>
          <cell r="B2068">
            <v>46079</v>
          </cell>
          <cell r="C2068" t="str">
            <v xml:space="preserve">MUNICIPIO DE ASTREA                  </v>
          </cell>
          <cell r="D2068" t="str">
            <v xml:space="preserve">MUNICIPIO DE ASTREA                  </v>
          </cell>
          <cell r="E2068" t="str">
            <v xml:space="preserve">CENTRO                        ASTREA                        CL 7 3-94                                                   </v>
          </cell>
        </row>
        <row r="2069">
          <cell r="A2069">
            <v>7765832</v>
          </cell>
          <cell r="B2069">
            <v>46079</v>
          </cell>
          <cell r="C2069" t="str">
            <v xml:space="preserve">MUNICIPIO DE ASTREA                  </v>
          </cell>
          <cell r="D2069" t="str">
            <v xml:space="preserve">MUNICIPIO DE ASTREA                  </v>
          </cell>
          <cell r="E2069" t="str">
            <v xml:space="preserve">CENTRO                        ASTREA                        CL 7 3-94                                                   </v>
          </cell>
        </row>
        <row r="2070">
          <cell r="A2070">
            <v>1402802</v>
          </cell>
          <cell r="B2070">
            <v>46079</v>
          </cell>
          <cell r="C2070" t="str">
            <v xml:space="preserve">MUNICIPIO DE ASTREA                  </v>
          </cell>
          <cell r="D2070" t="str">
            <v xml:space="preserve">MUNICIPIO DE ASTREA                  </v>
          </cell>
          <cell r="E2070" t="str">
            <v xml:space="preserve">CENTRO                        ASTREA                        CL 7 3-94                                                   </v>
          </cell>
        </row>
        <row r="2071">
          <cell r="A2071">
            <v>1402804</v>
          </cell>
          <cell r="B2071">
            <v>46079</v>
          </cell>
          <cell r="C2071" t="str">
            <v xml:space="preserve">MUNICIPIO DE ASTREA                  </v>
          </cell>
          <cell r="D2071" t="str">
            <v xml:space="preserve">MUNICIPIO DE ASTREA                  </v>
          </cell>
          <cell r="E2071" t="str">
            <v xml:space="preserve">CENTRO                        ASTREA                        CL 7 3-94                                                   </v>
          </cell>
        </row>
        <row r="2072">
          <cell r="A2072">
            <v>1402848</v>
          </cell>
          <cell r="B2072">
            <v>46079</v>
          </cell>
          <cell r="C2072" t="str">
            <v xml:space="preserve">MUNICIPIO DE ASTREA                  </v>
          </cell>
          <cell r="D2072" t="str">
            <v xml:space="preserve">MUNICIPIO DE ASTREA                  </v>
          </cell>
          <cell r="E2072" t="str">
            <v xml:space="preserve">CENTRO                        ASTREA                        CL 7 3-94                                                   </v>
          </cell>
        </row>
        <row r="2073">
          <cell r="A2073">
            <v>1408418</v>
          </cell>
          <cell r="B2073">
            <v>46079</v>
          </cell>
          <cell r="C2073" t="str">
            <v xml:space="preserve">MUNICIPIO DE ASTREA                  </v>
          </cell>
          <cell r="D2073" t="str">
            <v xml:space="preserve">MUNICIPIO DE ASTREA                  </v>
          </cell>
          <cell r="E2073" t="str">
            <v xml:space="preserve">CENTRO                        ASTREA                        CL 7 3-94                                                   </v>
          </cell>
        </row>
        <row r="2074">
          <cell r="A2074">
            <v>5806063</v>
          </cell>
          <cell r="B2074">
            <v>46079</v>
          </cell>
          <cell r="C2074" t="str">
            <v xml:space="preserve">MUNICIPIO DE ASTREA                  </v>
          </cell>
          <cell r="D2074" t="str">
            <v xml:space="preserve">MUNICIPIO DE ASTREA                  </v>
          </cell>
          <cell r="E2074" t="str">
            <v xml:space="preserve">CENTRO                        ASTREA                        CL 7 3-94                                                   </v>
          </cell>
        </row>
        <row r="2075">
          <cell r="A2075">
            <v>5806119</v>
          </cell>
          <cell r="B2075">
            <v>46079</v>
          </cell>
          <cell r="C2075" t="str">
            <v xml:space="preserve">MUNICIPIO DE ASTREA                  </v>
          </cell>
          <cell r="D2075" t="str">
            <v xml:space="preserve">MUNICIPIO DE ASTREA                  </v>
          </cell>
          <cell r="E2075" t="str">
            <v xml:space="preserve">CENTRO                        ASTREA                        CL 7 3-94                                                   </v>
          </cell>
        </row>
        <row r="2076">
          <cell r="A2076">
            <v>6624912</v>
          </cell>
          <cell r="B2076">
            <v>46079</v>
          </cell>
          <cell r="C2076" t="str">
            <v xml:space="preserve">MUNICIPIO DE ASTREA                  </v>
          </cell>
          <cell r="D2076" t="str">
            <v xml:space="preserve">MUNICIPIO DE ASTREA                  </v>
          </cell>
          <cell r="E2076" t="str">
            <v xml:space="preserve">CENTRO                        ASTREA                        CL 7 3-94                                                   </v>
          </cell>
        </row>
        <row r="2077">
          <cell r="A2077">
            <v>6633022</v>
          </cell>
          <cell r="B2077">
            <v>46079</v>
          </cell>
          <cell r="C2077" t="str">
            <v xml:space="preserve">MUNICIPIO DE ASTREA                  </v>
          </cell>
          <cell r="D2077" t="str">
            <v xml:space="preserve">MUNICIPIO DE ASTREA                  </v>
          </cell>
          <cell r="E2077" t="str">
            <v xml:space="preserve">CENTRO                        ASTREA                        CL 7 3-94                                                   </v>
          </cell>
        </row>
        <row r="2078">
          <cell r="A2078">
            <v>6884845</v>
          </cell>
          <cell r="B2078">
            <v>46079</v>
          </cell>
          <cell r="C2078" t="str">
            <v xml:space="preserve">MUNICIPIO DE ASTREA                  </v>
          </cell>
          <cell r="D2078" t="str">
            <v xml:space="preserve">MUNICIPIO DE ASTREA                  </v>
          </cell>
          <cell r="E2078" t="str">
            <v xml:space="preserve">CENTRO                        ASTREA                        CL 7 3-94                                                   </v>
          </cell>
        </row>
        <row r="2079">
          <cell r="A2079">
            <v>6884855</v>
          </cell>
          <cell r="B2079">
            <v>46079</v>
          </cell>
          <cell r="C2079" t="str">
            <v xml:space="preserve">MUNICIPIO DE ASTREA                  </v>
          </cell>
          <cell r="D2079" t="str">
            <v xml:space="preserve">MUNICIPIO DE ASTREA                  </v>
          </cell>
          <cell r="E2079" t="str">
            <v xml:space="preserve">CENTRO                        ASTREA                        CL 7 3-94                                                   </v>
          </cell>
        </row>
        <row r="2080">
          <cell r="A2080">
            <v>6942268</v>
          </cell>
          <cell r="B2080">
            <v>46079</v>
          </cell>
          <cell r="C2080" t="str">
            <v xml:space="preserve">MUNICIPIO DE ASTREA                  </v>
          </cell>
          <cell r="D2080" t="str">
            <v xml:space="preserve">MUNICIPIO DE ASTREA                  </v>
          </cell>
          <cell r="E2080" t="str">
            <v xml:space="preserve">CENTRO                        ASTREA                        CL 7 3-94                                                   </v>
          </cell>
        </row>
        <row r="2081">
          <cell r="A2081">
            <v>7283881</v>
          </cell>
          <cell r="B2081">
            <v>46079</v>
          </cell>
          <cell r="C2081" t="str">
            <v xml:space="preserve">MUNICIPIO DE ASTREA                  </v>
          </cell>
          <cell r="D2081" t="str">
            <v xml:space="preserve">MUNICIPIO DE ASTREA                  </v>
          </cell>
          <cell r="E2081" t="str">
            <v xml:space="preserve">CENTRO                        ASTREA                        CL 7 3-94                                                   </v>
          </cell>
        </row>
        <row r="2082">
          <cell r="A2082">
            <v>7568454</v>
          </cell>
          <cell r="B2082">
            <v>46079</v>
          </cell>
          <cell r="C2082" t="str">
            <v xml:space="preserve">MUNICIPIO DE ASTREA                  </v>
          </cell>
          <cell r="D2082" t="str">
            <v xml:space="preserve">MUNICIPIO DE ASTREA                  </v>
          </cell>
          <cell r="E2082" t="str">
            <v xml:space="preserve">CENTRO                        ASTREA                        CL 7 3-94                                                   </v>
          </cell>
        </row>
        <row r="2083">
          <cell r="A2083">
            <v>7632454</v>
          </cell>
          <cell r="B2083">
            <v>46079</v>
          </cell>
          <cell r="C2083" t="str">
            <v xml:space="preserve">MUNICIPIO DE ASTREA                  </v>
          </cell>
          <cell r="D2083" t="str">
            <v xml:space="preserve">MUNICIPIO DE ASTREA                  </v>
          </cell>
          <cell r="E2083" t="str">
            <v xml:space="preserve">CENTRO                        ASTREA                        CL 7 3-94                                                   </v>
          </cell>
        </row>
        <row r="2084">
          <cell r="A2084">
            <v>7742075</v>
          </cell>
          <cell r="B2084">
            <v>46079</v>
          </cell>
          <cell r="C2084" t="str">
            <v xml:space="preserve">MUNICIPIO DE ASTREA                  </v>
          </cell>
          <cell r="D2084" t="str">
            <v xml:space="preserve">MUNICIPIO DE ASTREA                  </v>
          </cell>
          <cell r="E2084" t="str">
            <v xml:space="preserve">CENTRO                        ASTREA                        CL 7 3-94                                                   </v>
          </cell>
        </row>
        <row r="2085">
          <cell r="A2085">
            <v>7753794</v>
          </cell>
          <cell r="B2085">
            <v>46079</v>
          </cell>
          <cell r="C2085" t="str">
            <v xml:space="preserve">MUNICIPIO DE ASTREA                  </v>
          </cell>
          <cell r="D2085" t="str">
            <v xml:space="preserve">MUNICIPIO DE ASTREA                  </v>
          </cell>
          <cell r="E2085" t="str">
            <v xml:space="preserve">CENTRO                        ASTREA                        CL 7 3-94                                                   </v>
          </cell>
        </row>
        <row r="2086">
          <cell r="A2086">
            <v>7753816</v>
          </cell>
          <cell r="B2086">
            <v>46079</v>
          </cell>
          <cell r="C2086" t="str">
            <v xml:space="preserve">MUNICIPIO DE ASTREA                  </v>
          </cell>
          <cell r="D2086" t="str">
            <v xml:space="preserve">MUNICIPIO DE ASTREA                  </v>
          </cell>
          <cell r="E2086" t="str">
            <v xml:space="preserve">CENTRO                        ASTREA                        CL 7 3-94                                                   </v>
          </cell>
        </row>
        <row r="2087">
          <cell r="A2087">
            <v>7827304</v>
          </cell>
          <cell r="B2087">
            <v>46079</v>
          </cell>
          <cell r="C2087" t="str">
            <v xml:space="preserve">MUNICIPIO DE ASTREA                  </v>
          </cell>
          <cell r="D2087" t="str">
            <v xml:space="preserve">MUNICIPIO DE ASTREA                  </v>
          </cell>
          <cell r="E2087" t="str">
            <v xml:space="preserve">CENTRO                        ASTREA                        CL 7 3-94                                                   </v>
          </cell>
        </row>
        <row r="2088">
          <cell r="A2088">
            <v>5805721</v>
          </cell>
          <cell r="B2088">
            <v>46079</v>
          </cell>
          <cell r="C2088" t="str">
            <v xml:space="preserve">HOSPITAL SAN MARTIN                  </v>
          </cell>
          <cell r="D2088" t="str">
            <v xml:space="preserve">HOSPITAL SAN MARTIN                  </v>
          </cell>
          <cell r="E2088" t="str">
            <v xml:space="preserve">EL CARMEN                     CHIMICHAGUA                   CL 13 CR 2-71                                               </v>
          </cell>
        </row>
        <row r="2089">
          <cell r="A2089">
            <v>6892693</v>
          </cell>
          <cell r="B2089">
            <v>46079</v>
          </cell>
          <cell r="C2089" t="str">
            <v xml:space="preserve">HOSPITAL SAN MARTIN                  </v>
          </cell>
          <cell r="D2089" t="str">
            <v xml:space="preserve">HOSPITAL SAN MARTIN                  </v>
          </cell>
          <cell r="E2089" t="str">
            <v xml:space="preserve">EL CARMEN                     CHIMICHAGUA                   CL 13 CR 2-71                                               </v>
          </cell>
        </row>
        <row r="2090">
          <cell r="A2090">
            <v>6942287</v>
          </cell>
          <cell r="B2090">
            <v>46079</v>
          </cell>
          <cell r="C2090" t="str">
            <v xml:space="preserve">HOSPITAL SAN MARTIN                  </v>
          </cell>
          <cell r="D2090" t="str">
            <v xml:space="preserve">HOSPITAL SAN MARTIN                  </v>
          </cell>
          <cell r="E2090" t="str">
            <v xml:space="preserve">EL CARMEN                     CHIMICHAGUA                   CL 13 CR 2-71                                               </v>
          </cell>
        </row>
        <row r="2091">
          <cell r="A2091">
            <v>1039185</v>
          </cell>
          <cell r="B2091">
            <v>46079</v>
          </cell>
          <cell r="C2091" t="str">
            <v xml:space="preserve">MUNICIPIO DE ARIGUAN                 </v>
          </cell>
          <cell r="D2091" t="str">
            <v xml:space="preserve">MUNICIPIO DE ARIGUAN                 </v>
          </cell>
          <cell r="E2091" t="str">
            <v xml:space="preserve">JORGE ELIECER GAITAN          EL DIFICIL                    CL 1B 7-6                                                   </v>
          </cell>
        </row>
        <row r="2092">
          <cell r="A2092">
            <v>1049215</v>
          </cell>
          <cell r="B2092">
            <v>46079</v>
          </cell>
          <cell r="C2092" t="str">
            <v xml:space="preserve">MUNICIPIO DE ARIGUAN                 </v>
          </cell>
          <cell r="D2092" t="str">
            <v xml:space="preserve">MUNICIPIO DE ARIGUAN                 </v>
          </cell>
          <cell r="E2092" t="str">
            <v xml:space="preserve">JORGE ELIECER GAITAN          EL DIFICIL                    CL 1B 7-6                                                   </v>
          </cell>
        </row>
        <row r="2093">
          <cell r="A2093">
            <v>1051748</v>
          </cell>
          <cell r="B2093">
            <v>46079</v>
          </cell>
          <cell r="C2093" t="str">
            <v xml:space="preserve">MUNICIPIO DE ARIGUAN                 </v>
          </cell>
          <cell r="D2093" t="str">
            <v xml:space="preserve">MUNICIPIO DE ARIGUAN                 </v>
          </cell>
          <cell r="E2093" t="str">
            <v xml:space="preserve">JORGE ELIECER GAITAN          EL DIFICIL                    CL 1B 7-6                                                   </v>
          </cell>
        </row>
        <row r="2094">
          <cell r="A2094">
            <v>5802729</v>
          </cell>
          <cell r="B2094">
            <v>46079</v>
          </cell>
          <cell r="C2094" t="str">
            <v xml:space="preserve">MUNICIPIO DE ARIGUAN                 </v>
          </cell>
          <cell r="D2094" t="str">
            <v xml:space="preserve">MUNICIPIO DE ARIGUAN                 </v>
          </cell>
          <cell r="E2094" t="str">
            <v xml:space="preserve">JORGE ELIECER GAITAN          EL DIFICIL                    CL 1B 7-6                                                   </v>
          </cell>
        </row>
        <row r="2095">
          <cell r="A2095">
            <v>5802730</v>
          </cell>
          <cell r="B2095">
            <v>46079</v>
          </cell>
          <cell r="C2095" t="str">
            <v xml:space="preserve">MUNICIPIO DE ARIGUAN                 </v>
          </cell>
          <cell r="D2095" t="str">
            <v xml:space="preserve">MUNICIPIO DE ARIGUAN                 </v>
          </cell>
          <cell r="E2095" t="str">
            <v xml:space="preserve">JORGE ELIECER GAITAN          EL DIFICIL                    CL 1B 7-6                                                   </v>
          </cell>
        </row>
        <row r="2096">
          <cell r="A2096">
            <v>5808221</v>
          </cell>
          <cell r="B2096">
            <v>46079</v>
          </cell>
          <cell r="C2096" t="str">
            <v xml:space="preserve">MUNICIPIO DE ARIGUAN                 </v>
          </cell>
          <cell r="D2096" t="str">
            <v xml:space="preserve">MUNICIPIO DE ARIGUAN                 </v>
          </cell>
          <cell r="E2096" t="str">
            <v xml:space="preserve">JORGE ELIECER GAITAN          EL DIFICIL                    CL 1B 7-6                                                   </v>
          </cell>
        </row>
        <row r="2097">
          <cell r="A2097">
            <v>5808244</v>
          </cell>
          <cell r="B2097">
            <v>46079</v>
          </cell>
          <cell r="C2097" t="str">
            <v xml:space="preserve">MUNICIPIO DE ARIGUAN                 </v>
          </cell>
          <cell r="D2097" t="str">
            <v xml:space="preserve">MUNICIPIO DE ARIGUAN                 </v>
          </cell>
          <cell r="E2097" t="str">
            <v xml:space="preserve">JORGE ELIECER GAITAN          EL DIFICIL                    CL 1B 7-6                                                   </v>
          </cell>
        </row>
        <row r="2098">
          <cell r="A2098">
            <v>5808419</v>
          </cell>
          <cell r="B2098">
            <v>46079</v>
          </cell>
          <cell r="C2098" t="str">
            <v xml:space="preserve">MUNICIPIO DE ARIGUAN                 </v>
          </cell>
          <cell r="D2098" t="str">
            <v xml:space="preserve">MUNICIPIO DE ARIGUAN                 </v>
          </cell>
          <cell r="E2098" t="str">
            <v xml:space="preserve">JORGE ELIECER GAITAN          EL DIFICIL                    CL 1B 7-6                                                   </v>
          </cell>
        </row>
        <row r="2099">
          <cell r="A2099">
            <v>5808520</v>
          </cell>
          <cell r="B2099">
            <v>46079</v>
          </cell>
          <cell r="C2099" t="str">
            <v xml:space="preserve">MUNICIPIO DE ARIGUAN                 </v>
          </cell>
          <cell r="D2099" t="str">
            <v xml:space="preserve">MUNICIPIO DE ARIGUAN                 </v>
          </cell>
          <cell r="E2099" t="str">
            <v xml:space="preserve">JORGE ELIECER GAITAN          EL DIFICIL                    CL 1B 7-6                                                   </v>
          </cell>
        </row>
        <row r="2100">
          <cell r="A2100">
            <v>5808540</v>
          </cell>
          <cell r="B2100">
            <v>46079</v>
          </cell>
          <cell r="C2100" t="str">
            <v xml:space="preserve">MUNICIPIO DE ARIGUAN                 </v>
          </cell>
          <cell r="D2100" t="str">
            <v xml:space="preserve">MUNICIPIO DE ARIGUAN                 </v>
          </cell>
          <cell r="E2100" t="str">
            <v xml:space="preserve">JORGE ELIECER GAITAN          EL DIFICIL                    CL 1B 7-6                                                   </v>
          </cell>
        </row>
        <row r="2101">
          <cell r="A2101">
            <v>5808674</v>
          </cell>
          <cell r="B2101">
            <v>46079</v>
          </cell>
          <cell r="C2101" t="str">
            <v xml:space="preserve">MUNICIPIO DE ARIGUAN                 </v>
          </cell>
          <cell r="D2101" t="str">
            <v xml:space="preserve">MUNICIPIO DE ARIGUAN                 </v>
          </cell>
          <cell r="E2101" t="str">
            <v xml:space="preserve">JORGE ELIECER GAITAN          EL DIFICIL                    CL 1B 7-6                                                   </v>
          </cell>
        </row>
        <row r="2102">
          <cell r="A2102">
            <v>5808675</v>
          </cell>
          <cell r="B2102">
            <v>46079</v>
          </cell>
          <cell r="C2102" t="str">
            <v xml:space="preserve">MUNICIPIO DE ARIGUAN                 </v>
          </cell>
          <cell r="D2102" t="str">
            <v xml:space="preserve">MUNICIPIO DE ARIGUAN                 </v>
          </cell>
          <cell r="E2102" t="str">
            <v xml:space="preserve">JORGE ELIECER GAITAN          EL DIFICIL                    CL 1B 7-6                                                   </v>
          </cell>
        </row>
        <row r="2103">
          <cell r="A2103">
            <v>5808677</v>
          </cell>
          <cell r="B2103">
            <v>46079</v>
          </cell>
          <cell r="C2103" t="str">
            <v xml:space="preserve">MUNICIPIO DE ARIGUAN                 </v>
          </cell>
          <cell r="D2103" t="str">
            <v xml:space="preserve">MUNICIPIO DE ARIGUAN                 </v>
          </cell>
          <cell r="E2103" t="str">
            <v xml:space="preserve">JORGE ELIECER GAITAN          EL DIFICIL                    CL 1B 7-6                                                   </v>
          </cell>
        </row>
        <row r="2104">
          <cell r="A2104">
            <v>5816659</v>
          </cell>
          <cell r="B2104">
            <v>46079</v>
          </cell>
          <cell r="C2104" t="str">
            <v xml:space="preserve">MUNICIPIO DE ARIGUAN                 </v>
          </cell>
          <cell r="D2104" t="str">
            <v xml:space="preserve">MUNICIPIO DE ARIGUAN                 </v>
          </cell>
          <cell r="E2104" t="str">
            <v xml:space="preserve">JORGE ELIECER GAITAN          EL DIFICIL                    CL 1B 7-6                                                   </v>
          </cell>
        </row>
        <row r="2105">
          <cell r="A2105">
            <v>6599569</v>
          </cell>
          <cell r="B2105">
            <v>46079</v>
          </cell>
          <cell r="C2105" t="str">
            <v xml:space="preserve">MUNICIPIO DE ARIGUAN                 </v>
          </cell>
          <cell r="D2105" t="str">
            <v xml:space="preserve">MUNICIPIO DE ARIGUAN                 </v>
          </cell>
          <cell r="E2105" t="str">
            <v xml:space="preserve">JORGE ELIECER GAITAN          EL DIFICIL                    CL 1B 7-6                                                   </v>
          </cell>
        </row>
        <row r="2106">
          <cell r="A2106">
            <v>6848752</v>
          </cell>
          <cell r="B2106">
            <v>46079</v>
          </cell>
          <cell r="C2106" t="str">
            <v xml:space="preserve">MUNICIPIO DE ARIGUAN                 </v>
          </cell>
          <cell r="D2106" t="str">
            <v xml:space="preserve">MUNICIPIO DE ARIGUAN                 </v>
          </cell>
          <cell r="E2106" t="str">
            <v xml:space="preserve">JORGE ELIECER GAITAN          EL DIFICIL                    CL 1B 7-6                                                   </v>
          </cell>
        </row>
        <row r="2107">
          <cell r="A2107">
            <v>6918729</v>
          </cell>
          <cell r="B2107">
            <v>46079</v>
          </cell>
          <cell r="C2107" t="str">
            <v xml:space="preserve">MUNICIPIO DE ARIGUAN                 </v>
          </cell>
          <cell r="D2107" t="str">
            <v xml:space="preserve">MUNICIPIO DE ARIGUAN                 </v>
          </cell>
          <cell r="E2107" t="str">
            <v xml:space="preserve">JORGE ELIECER GAITAN          EL DIFICIL                    CL 1B 7-6                                                   </v>
          </cell>
        </row>
        <row r="2108">
          <cell r="A2108">
            <v>7516709</v>
          </cell>
          <cell r="B2108">
            <v>46079</v>
          </cell>
          <cell r="C2108" t="str">
            <v xml:space="preserve">MUNICIPIO DE ARIGUAN                 </v>
          </cell>
          <cell r="D2108" t="str">
            <v xml:space="preserve">MUNICIPIO DE ARIGUAN                 </v>
          </cell>
          <cell r="E2108" t="str">
            <v xml:space="preserve">JORGE ELIECER GAITAN          EL DIFICIL                    CL 1B 7-6                                                   </v>
          </cell>
        </row>
        <row r="2109">
          <cell r="A2109">
            <v>7749293</v>
          </cell>
          <cell r="B2109">
            <v>46079</v>
          </cell>
          <cell r="C2109" t="str">
            <v xml:space="preserve">MUNICIPIO DE ARIGUAN                 </v>
          </cell>
          <cell r="D2109" t="str">
            <v xml:space="preserve">MUNICIPIO DE ARIGUAN                 </v>
          </cell>
          <cell r="E2109" t="str">
            <v xml:space="preserve">JORGE ELIECER GAITAN          EL DIFICIL                    CL 1B 7-6                                                   </v>
          </cell>
        </row>
        <row r="2110">
          <cell r="A2110">
            <v>7765679</v>
          </cell>
          <cell r="B2110">
            <v>46079</v>
          </cell>
          <cell r="C2110" t="str">
            <v xml:space="preserve">MUNICIPIO DE ARIGUAN                 </v>
          </cell>
          <cell r="D2110" t="str">
            <v xml:space="preserve">MUNICIPIO DE ARIGUAN                 </v>
          </cell>
          <cell r="E2110" t="str">
            <v xml:space="preserve">JORGE ELIECER GAITAN          EL DIFICIL                    CL 1B 7-6                                                   </v>
          </cell>
        </row>
        <row r="2111">
          <cell r="A2111">
            <v>7826685</v>
          </cell>
          <cell r="B2111">
            <v>46079</v>
          </cell>
          <cell r="C2111" t="str">
            <v xml:space="preserve">MUNICIPIO DE ARIGUAN                 </v>
          </cell>
          <cell r="D2111" t="str">
            <v xml:space="preserve">MUNICIPIO DE ARIGUAN                 </v>
          </cell>
          <cell r="E2111" t="str">
            <v xml:space="preserve">JORGE ELIECER GAITAN          EL DIFICIL                    CL 1B 7-6                                                   </v>
          </cell>
        </row>
        <row r="2112">
          <cell r="A2112">
            <v>5808234</v>
          </cell>
          <cell r="B2112">
            <v>46079</v>
          </cell>
          <cell r="C2112" t="str">
            <v xml:space="preserve">MUNICIPIO DE ARIGUAN                 </v>
          </cell>
          <cell r="D2112" t="str">
            <v xml:space="preserve">MUNICIPIO DE ARIGUAN                 </v>
          </cell>
          <cell r="E2112" t="str">
            <v xml:space="preserve">JORGE ELIECER GAITAN          EL DIFICIL                    CL 1B 7-6                                                   </v>
          </cell>
        </row>
        <row r="2113">
          <cell r="A2113">
            <v>5808248</v>
          </cell>
          <cell r="B2113">
            <v>46079</v>
          </cell>
          <cell r="C2113" t="str">
            <v xml:space="preserve">MUNICIPIO DE ARIGUAN                 </v>
          </cell>
          <cell r="D2113" t="str">
            <v xml:space="preserve">MUNICIPIO DE ARIGUAN                 </v>
          </cell>
          <cell r="E2113" t="str">
            <v xml:space="preserve">JORGE ELIECER GAITAN          EL DIFICIL                    CL 1B 7-6                                                   </v>
          </cell>
        </row>
        <row r="2114">
          <cell r="A2114">
            <v>5808464</v>
          </cell>
          <cell r="B2114">
            <v>46079</v>
          </cell>
          <cell r="C2114" t="str">
            <v xml:space="preserve">MUNICIPIO DE ARIGUAN                 </v>
          </cell>
          <cell r="D2114" t="str">
            <v xml:space="preserve">MUNICIPIO DE ARIGUAN                 </v>
          </cell>
          <cell r="E2114" t="str">
            <v xml:space="preserve">JORGE ELIECER GAITAN          EL DIFICIL                    CL 1B 7-6                                                   </v>
          </cell>
        </row>
        <row r="2115">
          <cell r="A2115">
            <v>5808663</v>
          </cell>
          <cell r="B2115">
            <v>46079</v>
          </cell>
          <cell r="C2115" t="str">
            <v xml:space="preserve">MUNICIPIO DE ARIGUAN                 </v>
          </cell>
          <cell r="D2115" t="str">
            <v xml:space="preserve">MUNICIPIO DE ARIGUAN                 </v>
          </cell>
          <cell r="E2115" t="str">
            <v xml:space="preserve">JORGE ELIECER GAITAN          EL DIFICIL                    CL 1B 7-6                                                   </v>
          </cell>
        </row>
        <row r="2116">
          <cell r="A2116">
            <v>5808665</v>
          </cell>
          <cell r="B2116">
            <v>46079</v>
          </cell>
          <cell r="C2116" t="str">
            <v xml:space="preserve">MUNICIPIO DE ARIGUAN                 </v>
          </cell>
          <cell r="D2116" t="str">
            <v xml:space="preserve">MUNICIPIO DE ARIGUAN                 </v>
          </cell>
          <cell r="E2116" t="str">
            <v xml:space="preserve">JORGE ELIECER GAITAN          EL DIFICIL                    CL 1B 7-6                                                   </v>
          </cell>
        </row>
        <row r="2117">
          <cell r="A2117">
            <v>5808669</v>
          </cell>
          <cell r="B2117">
            <v>46079</v>
          </cell>
          <cell r="C2117" t="str">
            <v xml:space="preserve">MUNICIPIO DE ARIGUAN                 </v>
          </cell>
          <cell r="D2117" t="str">
            <v xml:space="preserve">MUNICIPIO DE ARIGUAN                 </v>
          </cell>
          <cell r="E2117" t="str">
            <v xml:space="preserve">JORGE ELIECER GAITAN          EL DIFICIL                    CL 1B 7-6                                                   </v>
          </cell>
        </row>
        <row r="2118">
          <cell r="A2118">
            <v>5808672</v>
          </cell>
          <cell r="B2118">
            <v>46079</v>
          </cell>
          <cell r="C2118" t="str">
            <v xml:space="preserve">MUNICIPIO DE ARIGUAN                 </v>
          </cell>
          <cell r="D2118" t="str">
            <v xml:space="preserve">MUNICIPIO DE ARIGUAN                 </v>
          </cell>
          <cell r="E2118" t="str">
            <v xml:space="preserve">JORGE ELIECER GAITAN          EL DIFICIL                    CL 1B 7-6                                                   </v>
          </cell>
        </row>
        <row r="2119">
          <cell r="A2119">
            <v>5808673</v>
          </cell>
          <cell r="B2119">
            <v>46079</v>
          </cell>
          <cell r="C2119" t="str">
            <v xml:space="preserve">MUNICIPIO DE ARIGUAN                 </v>
          </cell>
          <cell r="D2119" t="str">
            <v xml:space="preserve">MUNICIPIO DE ARIGUAN                 </v>
          </cell>
          <cell r="E2119" t="str">
            <v xml:space="preserve">JORGE ELIECER GAITAN          EL DIFICIL                    CL 1B 7-6                                                   </v>
          </cell>
        </row>
        <row r="2120">
          <cell r="A2120">
            <v>5816656</v>
          </cell>
          <cell r="B2120">
            <v>46079</v>
          </cell>
          <cell r="C2120" t="str">
            <v xml:space="preserve">MUNICIPIO DE ARIGUAN                 </v>
          </cell>
          <cell r="D2120" t="str">
            <v xml:space="preserve">MUNICIPIO DE ARIGUAN                 </v>
          </cell>
          <cell r="E2120" t="str">
            <v xml:space="preserve">JORGE ELIECER GAITAN          EL DIFICIL                    CL 1B 7-6                                                   </v>
          </cell>
        </row>
        <row r="2121">
          <cell r="A2121">
            <v>6892201</v>
          </cell>
          <cell r="B2121">
            <v>46079</v>
          </cell>
          <cell r="C2121" t="str">
            <v xml:space="preserve">MUNICIPIO DE ARIGUAN                 </v>
          </cell>
          <cell r="D2121" t="str">
            <v xml:space="preserve">MUNICIPIO DE ARIGUAN                 </v>
          </cell>
          <cell r="E2121" t="str">
            <v xml:space="preserve">JORGE ELIECER GAITAN          EL DIFICIL                    CL 1B 7-6                                                   </v>
          </cell>
        </row>
        <row r="2122">
          <cell r="A2122">
            <v>6892303</v>
          </cell>
          <cell r="B2122">
            <v>46079</v>
          </cell>
          <cell r="C2122" t="str">
            <v xml:space="preserve">MUNICIPIO DE ARIGUAN                 </v>
          </cell>
          <cell r="D2122" t="str">
            <v xml:space="preserve">MUNICIPIO DE ARIGUAN                 </v>
          </cell>
          <cell r="E2122" t="str">
            <v xml:space="preserve">JORGE ELIECER GAITAN          EL DIFICIL                    CL 1B 7-6                                                   </v>
          </cell>
        </row>
        <row r="2123">
          <cell r="A2123">
            <v>6892308</v>
          </cell>
          <cell r="B2123">
            <v>46079</v>
          </cell>
          <cell r="C2123" t="str">
            <v xml:space="preserve">MUNICIPIO DE ARIGUAN                 </v>
          </cell>
          <cell r="D2123" t="str">
            <v xml:space="preserve">MUNICIPIO DE ARIGUAN                 </v>
          </cell>
          <cell r="E2123" t="str">
            <v xml:space="preserve">JORGE ELIECER GAITAN          EL DIFICIL                    CL 1B 7-6                                                   </v>
          </cell>
        </row>
        <row r="2124">
          <cell r="A2124">
            <v>6942278</v>
          </cell>
          <cell r="B2124">
            <v>46079</v>
          </cell>
          <cell r="C2124" t="str">
            <v xml:space="preserve">MUNICIPIO DE ARIGUAN                 </v>
          </cell>
          <cell r="D2124" t="str">
            <v xml:space="preserve">MUNICIPIO DE ARIGUAN                 </v>
          </cell>
          <cell r="E2124" t="str">
            <v xml:space="preserve">JORGE ELIECER GAITAN          EL DIFICIL                    CL 1B 7-6                                                   </v>
          </cell>
        </row>
        <row r="2125">
          <cell r="A2125">
            <v>1044714</v>
          </cell>
          <cell r="B2125">
            <v>46079</v>
          </cell>
          <cell r="C2125" t="str">
            <v xml:space="preserve">MUNICIPIO DE ARIGUAN                 </v>
          </cell>
          <cell r="D2125" t="str">
            <v xml:space="preserve">MUNICIPIO DE ARIGUAN                 </v>
          </cell>
          <cell r="E2125" t="str">
            <v xml:space="preserve">TRES ESQUINAS                 EL DIFICIL                    CR 1 6-26                                                   </v>
          </cell>
        </row>
        <row r="2126">
          <cell r="A2126">
            <v>5824762</v>
          </cell>
          <cell r="B2126">
            <v>46079</v>
          </cell>
          <cell r="C2126" t="str">
            <v xml:space="preserve">MUNICIPIO DE ARIGUAN                 </v>
          </cell>
          <cell r="D2126" t="str">
            <v xml:space="preserve">MUNICIPIO DE ARIGUAN                 </v>
          </cell>
          <cell r="E2126" t="str">
            <v xml:space="preserve">TRES ESQUINAS                 EL DIFICIL                    CR 1 6-26                                                   </v>
          </cell>
        </row>
        <row r="2127">
          <cell r="A2127">
            <v>5824763</v>
          </cell>
          <cell r="B2127">
            <v>46079</v>
          </cell>
          <cell r="C2127" t="str">
            <v xml:space="preserve">MUNICIPIO DE ARIGUAN                 </v>
          </cell>
          <cell r="D2127" t="str">
            <v xml:space="preserve">MUNICIPIO DE ARIGUAN                 </v>
          </cell>
          <cell r="E2127" t="str">
            <v xml:space="preserve">TRES ESQUINAS                 EL DIFICIL                    CR 1 6-26                                                   </v>
          </cell>
        </row>
        <row r="2128">
          <cell r="A2128">
            <v>5824764</v>
          </cell>
          <cell r="B2128">
            <v>46079</v>
          </cell>
          <cell r="C2128" t="str">
            <v xml:space="preserve">MUNICIPIO DE ARIGUAN                 </v>
          </cell>
          <cell r="D2128" t="str">
            <v xml:space="preserve">MUNICIPIO DE ARIGUAN                 </v>
          </cell>
          <cell r="E2128" t="str">
            <v xml:space="preserve">TRES ESQUINAS                 EL DIFICIL                    CR 1 6-26                                                   </v>
          </cell>
        </row>
        <row r="2129">
          <cell r="A2129">
            <v>5861538</v>
          </cell>
          <cell r="B2129">
            <v>46079</v>
          </cell>
          <cell r="C2129" t="str">
            <v xml:space="preserve">MUNICIPIO DE ARIGUAN                 </v>
          </cell>
          <cell r="D2129" t="str">
            <v xml:space="preserve">MUNICIPIO DE ARIGUAN                 </v>
          </cell>
          <cell r="E2129" t="str">
            <v xml:space="preserve">TRES ESQUINAS                 EL DIFICIL                    CR 1 6-26                                                   </v>
          </cell>
        </row>
        <row r="2130">
          <cell r="A2130">
            <v>6890685</v>
          </cell>
          <cell r="B2130">
            <v>46079</v>
          </cell>
          <cell r="C2130" t="str">
            <v xml:space="preserve">MUNICIPIO DE ARIGUAN                 </v>
          </cell>
          <cell r="D2130" t="str">
            <v xml:space="preserve">MUNICIPIO DE ARIGUAN                 </v>
          </cell>
          <cell r="E2130" t="str">
            <v xml:space="preserve">TRES ESQUINAS                 EL DIFICIL                    CR 1 6-26                                                   </v>
          </cell>
        </row>
        <row r="2131">
          <cell r="A2131">
            <v>7749223</v>
          </cell>
          <cell r="B2131">
            <v>46079</v>
          </cell>
          <cell r="C2131" t="str">
            <v xml:space="preserve">MUNICIPIO DE ARIGUAN                 </v>
          </cell>
          <cell r="D2131" t="str">
            <v xml:space="preserve">MUNICIPIO DE ARIGUAN                 </v>
          </cell>
          <cell r="E2131" t="str">
            <v xml:space="preserve">TRES ESQUINAS                 EL DIFICIL                    CR 1 6-26                                                   </v>
          </cell>
        </row>
        <row r="2132">
          <cell r="A2132">
            <v>5808357</v>
          </cell>
          <cell r="B2132">
            <v>46079</v>
          </cell>
          <cell r="C2132" t="str">
            <v xml:space="preserve">HOSPITAL ALEJANDRO M                 </v>
          </cell>
          <cell r="D2132" t="str">
            <v xml:space="preserve">HOSPITAL ALEJANDRO M                 </v>
          </cell>
          <cell r="E2132" t="str">
            <v xml:space="preserve">LA GRAN VIA                   EL DIFICIL                    CL 7 9A-378                                                 </v>
          </cell>
        </row>
        <row r="2133">
          <cell r="A2133">
            <v>5860453</v>
          </cell>
          <cell r="B2133">
            <v>46079</v>
          </cell>
          <cell r="C2133" t="str">
            <v xml:space="preserve">HOSPITAL ALEJANDRO M                 </v>
          </cell>
          <cell r="D2133" t="str">
            <v xml:space="preserve">HOSPITAL ALEJANDRO M                 </v>
          </cell>
          <cell r="E2133" t="str">
            <v xml:space="preserve">LA GRAN VIA                   EL DIFICIL                    CL 7 9A-378                                                 </v>
          </cell>
        </row>
        <row r="2134">
          <cell r="A2134">
            <v>1065563</v>
          </cell>
          <cell r="B2134">
            <v>46079</v>
          </cell>
          <cell r="C2134" t="str">
            <v xml:space="preserve">MUNICIPIO DE NUEVA G                 </v>
          </cell>
          <cell r="D2134" t="str">
            <v xml:space="preserve">MUNICIPIO DE NUEVA G                 </v>
          </cell>
          <cell r="E2134" t="str">
            <v xml:space="preserve">EL PROGRESO                   NUEVA GRANADA                 CR 5 4A-59                                                  </v>
          </cell>
        </row>
        <row r="2135">
          <cell r="A2135">
            <v>1107727</v>
          </cell>
          <cell r="B2135">
            <v>46079</v>
          </cell>
          <cell r="C2135" t="str">
            <v xml:space="preserve">MUNICIPIO DE NUEVA G                 </v>
          </cell>
          <cell r="D2135" t="str">
            <v xml:space="preserve">MUNICIPIO DE NUEVA G                 </v>
          </cell>
          <cell r="E2135" t="str">
            <v xml:space="preserve">EL PROGRESO                   NUEVA GRANADA                 CR 5 4A-59                                                  </v>
          </cell>
        </row>
        <row r="2136">
          <cell r="A2136">
            <v>3816256</v>
          </cell>
          <cell r="B2136">
            <v>46079</v>
          </cell>
          <cell r="C2136" t="str">
            <v xml:space="preserve">MUNICIPIO DE NUEVA G                 </v>
          </cell>
          <cell r="D2136" t="str">
            <v xml:space="preserve">MUNICIPIO DE NUEVA G                 </v>
          </cell>
          <cell r="E2136" t="str">
            <v xml:space="preserve">EL PROGRESO                   NUEVA GRANADA                 CR 5 4A-59                                                  </v>
          </cell>
        </row>
        <row r="2137">
          <cell r="A2137">
            <v>3816633</v>
          </cell>
          <cell r="B2137">
            <v>46079</v>
          </cell>
          <cell r="C2137" t="str">
            <v xml:space="preserve">MUNICIPIO DE NUEVA G                 </v>
          </cell>
          <cell r="D2137" t="str">
            <v xml:space="preserve">MUNICIPIO DE NUEVA G                 </v>
          </cell>
          <cell r="E2137" t="str">
            <v xml:space="preserve">EL PROGRESO                   NUEVA GRANADA                 CR 5 4A-59                                                  </v>
          </cell>
        </row>
        <row r="2138">
          <cell r="A2138">
            <v>3816961</v>
          </cell>
          <cell r="B2138">
            <v>46079</v>
          </cell>
          <cell r="C2138" t="str">
            <v xml:space="preserve">MUNICIPIO DE NUEVA G                 </v>
          </cell>
          <cell r="D2138" t="str">
            <v xml:space="preserve">MUNICIPIO DE NUEVA G                 </v>
          </cell>
          <cell r="E2138" t="str">
            <v xml:space="preserve">EL PROGRESO                   NUEVA GRANADA                 CR 5 4A-59                                                  </v>
          </cell>
        </row>
        <row r="2139">
          <cell r="A2139">
            <v>6595603</v>
          </cell>
          <cell r="B2139">
            <v>46079</v>
          </cell>
          <cell r="C2139" t="str">
            <v xml:space="preserve">MUNICIPIO DE NUEVA G                 </v>
          </cell>
          <cell r="D2139" t="str">
            <v xml:space="preserve">MUNICIPIO DE NUEVA G                 </v>
          </cell>
          <cell r="E2139" t="str">
            <v xml:space="preserve">EL PROGRESO                   NUEVA GRANADA                 CR 5 4A-59                                                  </v>
          </cell>
        </row>
        <row r="2140">
          <cell r="A2140">
            <v>6806143</v>
          </cell>
          <cell r="B2140">
            <v>46079</v>
          </cell>
          <cell r="C2140" t="str">
            <v xml:space="preserve">MUNICIPIO DE NUEVA G                 </v>
          </cell>
          <cell r="D2140" t="str">
            <v xml:space="preserve">MUNICIPIO DE NUEVA G                 </v>
          </cell>
          <cell r="E2140" t="str">
            <v xml:space="preserve">EL PROGRESO                   NUEVA GRANADA                 CR 5 4A-59                                                  </v>
          </cell>
        </row>
        <row r="2141">
          <cell r="A2141">
            <v>6816200</v>
          </cell>
          <cell r="B2141">
            <v>46079</v>
          </cell>
          <cell r="C2141" t="str">
            <v xml:space="preserve">MUNICIPIO DE NUEVA G                 </v>
          </cell>
          <cell r="D2141" t="str">
            <v xml:space="preserve">MUNICIPIO DE NUEVA G                 </v>
          </cell>
          <cell r="E2141" t="str">
            <v xml:space="preserve">EL PROGRESO                   NUEVA GRANADA                 CR 5 4A-59                                                  </v>
          </cell>
        </row>
        <row r="2142">
          <cell r="A2142">
            <v>6956712</v>
          </cell>
          <cell r="B2142">
            <v>46079</v>
          </cell>
          <cell r="C2142" t="str">
            <v xml:space="preserve">MUNICIPIO DE NUEVA G                 </v>
          </cell>
          <cell r="D2142" t="str">
            <v xml:space="preserve">MUNICIPIO DE NUEVA G                 </v>
          </cell>
          <cell r="E2142" t="str">
            <v xml:space="preserve">EL PROGRESO                   NUEVA GRANADA                 CR 5 4A-59                                                  </v>
          </cell>
        </row>
        <row r="2143">
          <cell r="A2143">
            <v>7765680</v>
          </cell>
          <cell r="B2143">
            <v>46079</v>
          </cell>
          <cell r="C2143" t="str">
            <v xml:space="preserve">MUNICIPIO DE NUEVA G                 </v>
          </cell>
          <cell r="D2143" t="str">
            <v xml:space="preserve">MUNICIPIO DE NUEVA G                 </v>
          </cell>
          <cell r="E2143" t="str">
            <v xml:space="preserve">EL PROGRESO                   NUEVA GRANADA                 CR 5 4A-59                                                  </v>
          </cell>
        </row>
        <row r="2144">
          <cell r="A2144">
            <v>7827249</v>
          </cell>
          <cell r="B2144">
            <v>46079</v>
          </cell>
          <cell r="C2144" t="str">
            <v xml:space="preserve">MUNICIPIO DE NUEVA G                 </v>
          </cell>
          <cell r="D2144" t="str">
            <v xml:space="preserve">MUNICIPIO DE NUEVA G                 </v>
          </cell>
          <cell r="E2144" t="str">
            <v xml:space="preserve">EL PROGRESO                   NUEVA GRANADA                 CR 5 4A-59                                                  </v>
          </cell>
        </row>
        <row r="2145">
          <cell r="A2145">
            <v>3816146</v>
          </cell>
          <cell r="B2145">
            <v>46079</v>
          </cell>
          <cell r="C2145" t="str">
            <v xml:space="preserve">MUNICIPIO DE NUEVA G                 </v>
          </cell>
          <cell r="D2145" t="str">
            <v xml:space="preserve">MUNICIPIO DE NUEVA G                 </v>
          </cell>
          <cell r="E2145" t="str">
            <v xml:space="preserve">EL PROGRESO                   NUEVA GRANADA                 CR 5 4A-59                                                  </v>
          </cell>
        </row>
        <row r="2146">
          <cell r="A2146">
            <v>3816529</v>
          </cell>
          <cell r="B2146">
            <v>46079</v>
          </cell>
          <cell r="C2146" t="str">
            <v xml:space="preserve">MUNICIPIO DE NUEVA G                 </v>
          </cell>
          <cell r="D2146" t="str">
            <v xml:space="preserve">MUNICIPIO DE NUEVA G                 </v>
          </cell>
          <cell r="E2146" t="str">
            <v xml:space="preserve">EL PROGRESO                   NUEVA GRANADA                 CR 5 4A-59                                                  </v>
          </cell>
        </row>
        <row r="2147">
          <cell r="A2147">
            <v>3816925</v>
          </cell>
          <cell r="B2147">
            <v>46079</v>
          </cell>
          <cell r="C2147" t="str">
            <v xml:space="preserve">MUNICIPIO DE NUEVA G                 </v>
          </cell>
          <cell r="D2147" t="str">
            <v xml:space="preserve">MUNICIPIO DE NUEVA G                 </v>
          </cell>
          <cell r="E2147" t="str">
            <v xml:space="preserve">EL PROGRESO                   NUEVA GRANADA                 CR 5 4A-59                                                  </v>
          </cell>
        </row>
        <row r="2148">
          <cell r="A2148">
            <v>3831138</v>
          </cell>
          <cell r="B2148">
            <v>46079</v>
          </cell>
          <cell r="C2148" t="str">
            <v xml:space="preserve">MUNICIPIO DE NUEVA G                 </v>
          </cell>
          <cell r="D2148" t="str">
            <v xml:space="preserve">MUNICIPIO DE NUEVA G                 </v>
          </cell>
          <cell r="E2148" t="str">
            <v xml:space="preserve">EL PROGRESO                   NUEVA GRANADA                 CR 5 4A-59                                                  </v>
          </cell>
        </row>
        <row r="2149">
          <cell r="A2149">
            <v>3832779</v>
          </cell>
          <cell r="B2149">
            <v>46079</v>
          </cell>
          <cell r="C2149" t="str">
            <v xml:space="preserve">MUNICIPIO DE NUEVA G                 </v>
          </cell>
          <cell r="D2149" t="str">
            <v xml:space="preserve">MUNICIPIO DE NUEVA G                 </v>
          </cell>
          <cell r="E2149" t="str">
            <v xml:space="preserve">EL PROGRESO                   NUEVA GRANADA                 CR 5 4A-59                                                  </v>
          </cell>
        </row>
        <row r="2150">
          <cell r="A2150">
            <v>3834446</v>
          </cell>
          <cell r="B2150">
            <v>46079</v>
          </cell>
          <cell r="C2150" t="str">
            <v xml:space="preserve">MUNICIPIO DE NUEVA G                 </v>
          </cell>
          <cell r="D2150" t="str">
            <v xml:space="preserve">MUNICIPIO DE NUEVA G                 </v>
          </cell>
          <cell r="E2150" t="str">
            <v xml:space="preserve">EL PROGRESO                   NUEVA GRANADA                 CR 5 4A-59                                                  </v>
          </cell>
        </row>
        <row r="2151">
          <cell r="A2151">
            <v>6624262</v>
          </cell>
          <cell r="B2151">
            <v>46079</v>
          </cell>
          <cell r="C2151" t="str">
            <v xml:space="preserve">MUNICIPIO DE NUEVA G                 </v>
          </cell>
          <cell r="D2151" t="str">
            <v xml:space="preserve">MUNICIPIO DE NUEVA G                 </v>
          </cell>
          <cell r="E2151" t="str">
            <v xml:space="preserve">EL PROGRESO                   NUEVA GRANADA                 CR 5 4A-59                                                  </v>
          </cell>
        </row>
        <row r="2152">
          <cell r="A2152">
            <v>6636999</v>
          </cell>
          <cell r="B2152">
            <v>46079</v>
          </cell>
          <cell r="C2152" t="str">
            <v xml:space="preserve">MUNICIPIO DE NUEVA G                 </v>
          </cell>
          <cell r="D2152" t="str">
            <v xml:space="preserve">MUNICIPIO DE NUEVA G                 </v>
          </cell>
          <cell r="E2152" t="str">
            <v xml:space="preserve">EL PROGRESO                   NUEVA GRANADA                 CR 5 4A-59                                                  </v>
          </cell>
        </row>
        <row r="2153">
          <cell r="A2153">
            <v>6956705</v>
          </cell>
          <cell r="B2153">
            <v>46079</v>
          </cell>
          <cell r="C2153" t="str">
            <v xml:space="preserve">MUNICIPIO DE NUEVA G                 </v>
          </cell>
          <cell r="D2153" t="str">
            <v xml:space="preserve">MUNICIPIO DE NUEVA G                 </v>
          </cell>
          <cell r="E2153" t="str">
            <v xml:space="preserve">EL PROGRESO                   NUEVA GRANADA                 CR 5 4A-59                                                  </v>
          </cell>
        </row>
        <row r="2154">
          <cell r="A2154">
            <v>7537126</v>
          </cell>
          <cell r="B2154">
            <v>46079</v>
          </cell>
          <cell r="C2154" t="str">
            <v xml:space="preserve">MUNICIPIO DE NUEVA G                 </v>
          </cell>
          <cell r="D2154" t="str">
            <v xml:space="preserve">MUNICIPIO DE NUEVA G                 </v>
          </cell>
          <cell r="E2154" t="str">
            <v xml:space="preserve">EL PROGRESO                   NUEVA GRANADA                 CR 5 4A-59                                                  </v>
          </cell>
        </row>
        <row r="2155">
          <cell r="A2155">
            <v>7571306</v>
          </cell>
          <cell r="B2155">
            <v>46079</v>
          </cell>
          <cell r="C2155" t="str">
            <v xml:space="preserve">MUNICIPIO DE NUEVA G                 </v>
          </cell>
          <cell r="D2155" t="str">
            <v xml:space="preserve">MUNICIPIO DE NUEVA G                 </v>
          </cell>
          <cell r="E2155" t="str">
            <v xml:space="preserve">EL PROGRESO                   NUEVA GRANADA                 CR 5 4A-59                                                  </v>
          </cell>
        </row>
        <row r="2156">
          <cell r="A2156">
            <v>1065573</v>
          </cell>
          <cell r="B2156">
            <v>46079</v>
          </cell>
          <cell r="C2156" t="str">
            <v>ADMON PUBLICA COOP D NUEVA GRANADA LT</v>
          </cell>
          <cell r="D2156" t="str">
            <v>ADMON PUBLICA COOP D NUEVA GRANADA LT</v>
          </cell>
          <cell r="E2156" t="str">
            <v xml:space="preserve">EL CENTRO                     NUEVA GRANADA                 CL 6 CR 7-61                                                </v>
          </cell>
        </row>
        <row r="2157">
          <cell r="A2157">
            <v>1065575</v>
          </cell>
          <cell r="B2157">
            <v>46079</v>
          </cell>
          <cell r="C2157" t="str">
            <v>ADMON PUBLICA COOP D NUEVA GRANADA LT</v>
          </cell>
          <cell r="D2157" t="str">
            <v>ADMON PUBLICA COOP D NUEVA GRANADA LT</v>
          </cell>
          <cell r="E2157" t="str">
            <v xml:space="preserve">EL CENTRO                     NUEVA GRANADA                 CL 6 CR 7-61                                                </v>
          </cell>
        </row>
        <row r="2158">
          <cell r="A2158">
            <v>3816676</v>
          </cell>
          <cell r="B2158">
            <v>46079</v>
          </cell>
          <cell r="C2158" t="str">
            <v>ADMON PUBLICA COOP D NUEVA GRANADA LT</v>
          </cell>
          <cell r="D2158" t="str">
            <v>ADMON PUBLICA COOP D NUEVA GRANADA LT</v>
          </cell>
          <cell r="E2158" t="str">
            <v xml:space="preserve">EL CENTRO                     NUEVA GRANADA                 CL 6 CR 7-61                                                </v>
          </cell>
        </row>
        <row r="2159">
          <cell r="A2159">
            <v>3816708</v>
          </cell>
          <cell r="B2159">
            <v>46079</v>
          </cell>
          <cell r="C2159" t="str">
            <v>ADMON PUBLICA COOP D NUEVA GRANADA LT</v>
          </cell>
          <cell r="D2159" t="str">
            <v>ADMON PUBLICA COOP D NUEVA GRANADA LT</v>
          </cell>
          <cell r="E2159" t="str">
            <v xml:space="preserve">EL CENTRO                     NUEVA GRANADA                 CL 6 CR 7-61                                                </v>
          </cell>
        </row>
        <row r="2160">
          <cell r="A2160">
            <v>3831096</v>
          </cell>
          <cell r="B2160">
            <v>46079</v>
          </cell>
          <cell r="C2160" t="str">
            <v>ADMON PUBLICA COOP D NUEVA GRANADA LT</v>
          </cell>
          <cell r="D2160" t="str">
            <v>ADMON PUBLICA COOP D NUEVA GRANADA LT</v>
          </cell>
          <cell r="E2160" t="str">
            <v xml:space="preserve">EL CENTRO                     NUEVA GRANADA                 CL 6 CR 7-61                                                </v>
          </cell>
        </row>
        <row r="2161">
          <cell r="A2161">
            <v>6580980</v>
          </cell>
          <cell r="B2161">
            <v>46079</v>
          </cell>
          <cell r="C2161" t="str">
            <v>ADMON PUBLICA COOP D NUEVA GRANADA LT</v>
          </cell>
          <cell r="D2161" t="str">
            <v>ADMON PUBLICA COOP D NUEVA GRANADA LT</v>
          </cell>
          <cell r="E2161" t="str">
            <v xml:space="preserve">EL CENTRO                     NUEVA GRANADA                 CL 6 CR 7-61                                                </v>
          </cell>
        </row>
        <row r="2162">
          <cell r="A2162">
            <v>6624371</v>
          </cell>
          <cell r="B2162">
            <v>46079</v>
          </cell>
          <cell r="C2162" t="str">
            <v>ADMON PUBLICA COOP D NUEVA GRANADA LT</v>
          </cell>
          <cell r="D2162" t="str">
            <v>ADMON PUBLICA COOP D NUEVA GRANADA LT</v>
          </cell>
          <cell r="E2162" t="str">
            <v xml:space="preserve">EL CENTRO                     NUEVA GRANADA                 CL 6 CR 7-61                                                </v>
          </cell>
        </row>
        <row r="2163">
          <cell r="A2163">
            <v>7570894</v>
          </cell>
          <cell r="B2163">
            <v>46079</v>
          </cell>
          <cell r="C2163" t="str">
            <v>ADMON PUBLICA COOP D NUEVA GRANADA LT</v>
          </cell>
          <cell r="D2163" t="str">
            <v>ADMON PUBLICA COOP D NUEVA GRANADA LT</v>
          </cell>
          <cell r="E2163" t="str">
            <v xml:space="preserve">EL CENTRO                     NUEVA GRANADA                 CL 6 CR 7-61                                                </v>
          </cell>
        </row>
        <row r="2164">
          <cell r="A2164">
            <v>7635402</v>
          </cell>
          <cell r="B2164">
            <v>46079</v>
          </cell>
          <cell r="C2164" t="str">
            <v>ADMON PUBLICA COOP D NUEVA GRANADA LT</v>
          </cell>
          <cell r="D2164" t="str">
            <v>ADMON PUBLICA COOP D NUEVA GRANADA LT</v>
          </cell>
          <cell r="E2164" t="str">
            <v xml:space="preserve">EL CENTRO                     NUEVA GRANADA                 CL 6 CR 7-61                                                </v>
          </cell>
        </row>
        <row r="2165">
          <cell r="A2165">
            <v>1063362</v>
          </cell>
          <cell r="B2165">
            <v>46079</v>
          </cell>
          <cell r="C2165" t="str">
            <v>EMPRESA SOCIAL DEL E LOCAL NUEVA GRAN</v>
          </cell>
          <cell r="D2165" t="str">
            <v>EMPRESA SOCIAL DEL E LOCAL NUEVA GRAN</v>
          </cell>
          <cell r="E2165" t="str">
            <v xml:space="preserve">EL PROGRESO                   NUEVA GRANADA                 CR 9 CL 8-15                                                </v>
          </cell>
        </row>
        <row r="2166">
          <cell r="A2166">
            <v>3816452</v>
          </cell>
          <cell r="B2166">
            <v>46079</v>
          </cell>
          <cell r="C2166" t="str">
            <v>EMPRESA SOCIAL DEL E LOCAL NUEVA GRAN</v>
          </cell>
          <cell r="D2166" t="str">
            <v>EMPRESA SOCIAL DEL E LOCAL NUEVA GRAN</v>
          </cell>
          <cell r="E2166" t="str">
            <v xml:space="preserve">EL PROGRESO                   NUEVA GRANADA                 CR 9 CL 8-15                                                </v>
          </cell>
        </row>
        <row r="2167">
          <cell r="A2167">
            <v>3817027</v>
          </cell>
          <cell r="B2167">
            <v>46079</v>
          </cell>
          <cell r="C2167" t="str">
            <v>EMPRESA SOCIAL DEL E LOCAL NUEVA GRAN</v>
          </cell>
          <cell r="D2167" t="str">
            <v>EMPRESA SOCIAL DEL E LOCAL NUEVA GRAN</v>
          </cell>
          <cell r="E2167" t="str">
            <v xml:space="preserve">EL PROGRESO                   NUEVA GRANADA                 CR 9 CL 8-15                                                </v>
          </cell>
        </row>
        <row r="2168">
          <cell r="A2168">
            <v>3832780</v>
          </cell>
          <cell r="B2168">
            <v>46079</v>
          </cell>
          <cell r="C2168" t="str">
            <v>EMPRESA SOCIAL DEL E LOCAL NUEVA GRAN</v>
          </cell>
          <cell r="D2168" t="str">
            <v>EMPRESA SOCIAL DEL E LOCAL NUEVA GRAN</v>
          </cell>
          <cell r="E2168" t="str">
            <v xml:space="preserve">EL PROGRESO                   NUEVA GRANADA                 CR 9 CL 8-15                                                </v>
          </cell>
        </row>
        <row r="2169">
          <cell r="A2169">
            <v>3833693</v>
          </cell>
          <cell r="B2169">
            <v>46079</v>
          </cell>
          <cell r="C2169" t="str">
            <v xml:space="preserve">PEAJE DIFICIL                        </v>
          </cell>
          <cell r="D2169" t="str">
            <v xml:space="preserve">PEAJE DIFICIL                        </v>
          </cell>
          <cell r="E2169" t="str">
            <v xml:space="preserve">LA GLORIA RURAL               LA GLORIA                     CARRT A LOS CONTENEDORES KM 69-159                          </v>
          </cell>
        </row>
        <row r="2170">
          <cell r="A2170">
            <v>6902884</v>
          </cell>
          <cell r="B2170">
            <v>46079</v>
          </cell>
          <cell r="C2170" t="str">
            <v xml:space="preserve">DIALNET DE COLOMBIA S.A              </v>
          </cell>
          <cell r="D2170" t="str">
            <v xml:space="preserve">DIALNET DE COLOMBIA S.A              </v>
          </cell>
          <cell r="E2170" t="str">
            <v xml:space="preserve">EL CENTRO                     SANTA MARTA                   CL 13 CR 3-5 P  2 APTO   05                                 </v>
          </cell>
        </row>
        <row r="2171">
          <cell r="A2171">
            <v>5305606</v>
          </cell>
          <cell r="B2171">
            <v>46079</v>
          </cell>
          <cell r="C2171" t="str">
            <v xml:space="preserve">CLINICA DEL CESAR SA                 </v>
          </cell>
          <cell r="D2171" t="str">
            <v xml:space="preserve">CLINICA DEL CESAR SA                 </v>
          </cell>
          <cell r="E2171" t="str">
            <v xml:space="preserve">ALFONSO LOPEZ                 VALLEDUPAR                    CL 15 14-91                                                 </v>
          </cell>
        </row>
        <row r="2172">
          <cell r="A2172">
            <v>5318367</v>
          </cell>
          <cell r="B2172">
            <v>46079</v>
          </cell>
          <cell r="C2172" t="str">
            <v xml:space="preserve">CLINICA DEL CESAR SA                 </v>
          </cell>
          <cell r="D2172" t="str">
            <v xml:space="preserve">CLINICA DEL CESAR SA                 </v>
          </cell>
          <cell r="E2172" t="str">
            <v xml:space="preserve">ALFONSO LOPEZ                 VALLEDUPAR                    CL 15 14-91                                                 </v>
          </cell>
        </row>
        <row r="2173">
          <cell r="A2173">
            <v>5332770</v>
          </cell>
          <cell r="B2173">
            <v>46079</v>
          </cell>
          <cell r="C2173" t="str">
            <v xml:space="preserve">INTERASEO S.A. E.S.P                 </v>
          </cell>
          <cell r="D2173" t="str">
            <v xml:space="preserve">INTERASEO S.A. E.S.P                 </v>
          </cell>
          <cell r="E2173" t="str">
            <v xml:space="preserve">LOS CACIQUES                  VALLEDUPAR                    DG 20A 20-107                                               </v>
          </cell>
        </row>
        <row r="2174">
          <cell r="A2174">
            <v>1309697</v>
          </cell>
          <cell r="B2174">
            <v>46079</v>
          </cell>
          <cell r="C2174" t="str">
            <v xml:space="preserve">COMFACESAR                           </v>
          </cell>
          <cell r="D2174" t="str">
            <v xml:space="preserve">COMFACESAR                           </v>
          </cell>
          <cell r="E2174" t="str">
            <v xml:space="preserve">MAYALES 1 ETAPA               VALLEDUPAR                    CL 31 4B-69                                                 </v>
          </cell>
        </row>
        <row r="2175">
          <cell r="A2175">
            <v>1444506</v>
          </cell>
          <cell r="B2175">
            <v>46079</v>
          </cell>
          <cell r="C2175" t="str">
            <v xml:space="preserve">COMFACESAR                           </v>
          </cell>
          <cell r="D2175" t="str">
            <v xml:space="preserve">COMFACESAR                           </v>
          </cell>
          <cell r="E2175" t="str">
            <v xml:space="preserve">MAYALES 1 ETAPA               VALLEDUPAR                    CL 31 4B-69                                                 </v>
          </cell>
        </row>
        <row r="2176">
          <cell r="A2176">
            <v>5329891</v>
          </cell>
          <cell r="B2176">
            <v>46079</v>
          </cell>
          <cell r="C2176" t="str">
            <v xml:space="preserve">INSTITUTO COLOMBIANO                 </v>
          </cell>
          <cell r="D2176" t="str">
            <v xml:space="preserve">INSTITUTO COLOMBIANO FAMILIAR        </v>
          </cell>
          <cell r="E2176" t="str">
            <v xml:space="preserve">LOPERENA                      VALLEDUPAR                    CL 16A 11-15                                                </v>
          </cell>
        </row>
        <row r="2177">
          <cell r="A2177">
            <v>6548450</v>
          </cell>
          <cell r="B2177">
            <v>46079</v>
          </cell>
          <cell r="C2177" t="str">
            <v xml:space="preserve">INSTITUTO COLOMBIANO                 </v>
          </cell>
          <cell r="D2177" t="str">
            <v xml:space="preserve">INSTITUTO COLOMBIANO FAMILIAR        </v>
          </cell>
          <cell r="E2177" t="str">
            <v xml:space="preserve">LOPERENA                      VALLEDUPAR                    CL 16A 11-15                                                </v>
          </cell>
        </row>
        <row r="2178">
          <cell r="A2178">
            <v>5342187</v>
          </cell>
          <cell r="B2178">
            <v>46079</v>
          </cell>
          <cell r="C2178" t="str">
            <v xml:space="preserve">SR MUNICIPIO DE VALL                 </v>
          </cell>
          <cell r="D2178" t="str">
            <v xml:space="preserve">SR MUNICIPIO DE VALL                 </v>
          </cell>
          <cell r="E2178" t="str">
            <v xml:space="preserve">CENTRO                        VALLEDUPAR                    CR 5 15-65                                                  </v>
          </cell>
        </row>
        <row r="2179">
          <cell r="A2179">
            <v>1449387</v>
          </cell>
          <cell r="B2179">
            <v>46079</v>
          </cell>
          <cell r="C2179" t="str">
            <v xml:space="preserve">UNIVERSIDAD POPULAR                  </v>
          </cell>
          <cell r="D2179" t="str">
            <v xml:space="preserve">UNIVERSIDAD POPULAR                  </v>
          </cell>
          <cell r="E2179" t="str">
            <v xml:space="preserve">SABANAS DEL VALLE             VALLEDUPAR                    TR 30 19A-115                                               </v>
          </cell>
        </row>
        <row r="2180">
          <cell r="A2180">
            <v>7904497</v>
          </cell>
          <cell r="B2180">
            <v>46079</v>
          </cell>
          <cell r="C2180" t="str">
            <v xml:space="preserve">MUNICIPIO DE LA JAGU                 </v>
          </cell>
          <cell r="D2180" t="str">
            <v xml:space="preserve">MUNICIPIO DE LA JAGU                 </v>
          </cell>
          <cell r="E2180" t="str">
            <v xml:space="preserve">CENTRO                        LA JAGUA DE IBIRICO           CL 5 9-31                                                   </v>
          </cell>
        </row>
        <row r="2181">
          <cell r="A2181">
            <v>5803426</v>
          </cell>
          <cell r="B2181">
            <v>46079</v>
          </cell>
          <cell r="C2181" t="str">
            <v xml:space="preserve">MUNICIPIO DE LA JAGU                 </v>
          </cell>
          <cell r="D2181" t="str">
            <v xml:space="preserve">MUNICIPIO DE LA JAGU                 </v>
          </cell>
          <cell r="E2181" t="str">
            <v xml:space="preserve">LA YE                         LA JAGUA DE IBIRICO           CR 4 11SN-                                                  </v>
          </cell>
        </row>
        <row r="2182">
          <cell r="A2182">
            <v>1408384</v>
          </cell>
          <cell r="B2182">
            <v>46079</v>
          </cell>
          <cell r="C2182" t="str">
            <v xml:space="preserve">MUNICIPIO DE BECERRI                 </v>
          </cell>
          <cell r="D2182" t="str">
            <v xml:space="preserve">MUNICIPIO DE BECERRI                 </v>
          </cell>
          <cell r="E2182" t="str">
            <v xml:space="preserve">CENTRO BECERRIL               BECERRIL                      CL 8 6-91                                                   </v>
          </cell>
        </row>
        <row r="2183">
          <cell r="A2183">
            <v>1406024</v>
          </cell>
          <cell r="B2183">
            <v>46079</v>
          </cell>
          <cell r="C2183" t="str">
            <v xml:space="preserve">MUNICIPIO DE BECERRI                 </v>
          </cell>
          <cell r="D2183" t="str">
            <v xml:space="preserve">MUNICIPIO DE BECERRI                 </v>
          </cell>
          <cell r="E2183" t="str">
            <v xml:space="preserve">CENTRO BECERRIL               BECERRIL                      CL 8 6-91                                                   </v>
          </cell>
        </row>
        <row r="2184">
          <cell r="A2184">
            <v>5803390</v>
          </cell>
          <cell r="B2184">
            <v>46079</v>
          </cell>
          <cell r="C2184" t="str">
            <v xml:space="preserve">MUNICIPIO DE BECERRI                 </v>
          </cell>
          <cell r="D2184" t="str">
            <v xml:space="preserve">MUNICIPIO DE BECERRI                 </v>
          </cell>
          <cell r="E2184" t="str">
            <v xml:space="preserve">CENTRO BECERRIL               BECERRIL                      CL 8 6-91                                                   </v>
          </cell>
        </row>
        <row r="2185">
          <cell r="A2185">
            <v>7715130</v>
          </cell>
          <cell r="B2185">
            <v>46079</v>
          </cell>
          <cell r="C2185" t="str">
            <v xml:space="preserve">MUNICIPIO DE AGUSTIN                 </v>
          </cell>
          <cell r="D2185" t="str">
            <v xml:space="preserve">MUNICIPIO DE AGUSTIN                 </v>
          </cell>
          <cell r="E2185" t="str">
            <v xml:space="preserve">EL CENTRO                     AGUSTIN CODAZZI               CL 16 CR 18-18 ENTR 2                                       </v>
          </cell>
        </row>
        <row r="2186">
          <cell r="A2186">
            <v>7664564</v>
          </cell>
          <cell r="B2186">
            <v>46079</v>
          </cell>
          <cell r="C2186" t="str">
            <v xml:space="preserve">MUNICIPIO DE AGUSTIN                 </v>
          </cell>
          <cell r="D2186" t="str">
            <v xml:space="preserve">MUNICIPIO DE AGUSTIN                 </v>
          </cell>
          <cell r="E2186" t="str">
            <v xml:space="preserve">EL CENTRO                     AGUSTIN CODAZZI               CL 16 CR 18-18 ENTR 2                                       </v>
          </cell>
        </row>
        <row r="2187">
          <cell r="A2187">
            <v>7734651</v>
          </cell>
          <cell r="B2187">
            <v>46079</v>
          </cell>
          <cell r="C2187" t="str">
            <v xml:space="preserve">MUNICIPIO DE AGUSTIN                 </v>
          </cell>
          <cell r="D2187" t="str">
            <v xml:space="preserve">MUNICIPIO DE AGUSTIN                 </v>
          </cell>
          <cell r="E2187" t="str">
            <v xml:space="preserve">EL CENTRO                     AGUSTIN CODAZZI               CL 16 CR 18-18 ENTR 2                                       </v>
          </cell>
        </row>
        <row r="2188">
          <cell r="A2188">
            <v>7734804</v>
          </cell>
          <cell r="B2188">
            <v>46079</v>
          </cell>
          <cell r="C2188" t="str">
            <v xml:space="preserve">MUNICIPIO DE AGUSTIN                 </v>
          </cell>
          <cell r="D2188" t="str">
            <v xml:space="preserve">MUNICIPIO DE AGUSTIN                 </v>
          </cell>
          <cell r="E2188" t="str">
            <v xml:space="preserve">EL CENTRO                     AGUSTIN CODAZZI               CL 16 CR 18-18 ENTR 2                                       </v>
          </cell>
        </row>
        <row r="2189">
          <cell r="A2189">
            <v>1380305</v>
          </cell>
          <cell r="B2189">
            <v>46079</v>
          </cell>
          <cell r="C2189" t="str">
            <v xml:space="preserve">SRES MUNICIPIO DE LA                 </v>
          </cell>
          <cell r="D2189" t="str">
            <v xml:space="preserve">SRES MUNICIPIO DE LA                 </v>
          </cell>
          <cell r="E2189" t="str">
            <v xml:space="preserve">CENTRO                        LA PAZ                        CR 9 6-36                                                   </v>
          </cell>
        </row>
        <row r="2190">
          <cell r="A2190">
            <v>5803595</v>
          </cell>
          <cell r="B2190">
            <v>46079</v>
          </cell>
          <cell r="C2190" t="str">
            <v xml:space="preserve">MUNICIPIO DE SAN DIE                 </v>
          </cell>
          <cell r="D2190" t="str">
            <v xml:space="preserve">MUNICIPIO DE SAN DIE                 </v>
          </cell>
          <cell r="E2190" t="str">
            <v xml:space="preserve">LOS BRASILES                  CGTO LOS BRASILES             CL 1 *-                                                     </v>
          </cell>
        </row>
        <row r="2191">
          <cell r="A2191">
            <v>7766330</v>
          </cell>
          <cell r="B2191">
            <v>46079</v>
          </cell>
          <cell r="C2191" t="str">
            <v xml:space="preserve">MUNICIPIO DE SAN DIE                 </v>
          </cell>
          <cell r="D2191" t="str">
            <v xml:space="preserve">MUNICIPIO DE SAN DIE                 </v>
          </cell>
          <cell r="E2191" t="str">
            <v xml:space="preserve">LOS BRASILES                  CGTO LOS BRASILES             CL 1 *-                                                     </v>
          </cell>
        </row>
        <row r="2192">
          <cell r="A2192">
            <v>5353045</v>
          </cell>
          <cell r="B2192">
            <v>46079</v>
          </cell>
          <cell r="C2192" t="str">
            <v xml:space="preserve">UNIVERSIDAD DE SANTA                 </v>
          </cell>
          <cell r="D2192" t="str">
            <v xml:space="preserve">UNIVERSIDAD DE SANTA                 </v>
          </cell>
          <cell r="E2192" t="str">
            <v xml:space="preserve">CENTRO                        VALLEDUPAR                    CR 6 14-27                                                  </v>
          </cell>
        </row>
        <row r="2193">
          <cell r="A2193">
            <v>7791113</v>
          </cell>
          <cell r="B2193">
            <v>46079</v>
          </cell>
          <cell r="C2193" t="str">
            <v xml:space="preserve">INSTITUTO NACIONAL D                 </v>
          </cell>
          <cell r="D2193" t="str">
            <v xml:space="preserve">INSTITUTO NACIONAL D                 </v>
          </cell>
          <cell r="E2193" t="str">
            <v xml:space="preserve">LOPERENA                      VALLEDUPAR                    CL 16A 12-89                                                </v>
          </cell>
        </row>
        <row r="2194">
          <cell r="A2194">
            <v>1395535</v>
          </cell>
          <cell r="B2194">
            <v>46079</v>
          </cell>
          <cell r="C2194" t="str">
            <v xml:space="preserve">MUNICIPIO MANAURE BA                 </v>
          </cell>
          <cell r="D2194" t="str">
            <v xml:space="preserve">MUNICIPIO MANAURE BA                 </v>
          </cell>
          <cell r="E2194" t="str">
            <v xml:space="preserve">CENTRO                        BALCON DEL CESAR              CR 8 2F-60                                                  </v>
          </cell>
        </row>
        <row r="2195">
          <cell r="A2195">
            <v>1399801</v>
          </cell>
          <cell r="B2195">
            <v>46079</v>
          </cell>
          <cell r="C2195" t="str">
            <v xml:space="preserve">MUNICIPIO MANAURE BA                 </v>
          </cell>
          <cell r="D2195" t="str">
            <v xml:space="preserve">MUNICIPIO MANAURE BA                 </v>
          </cell>
          <cell r="E2195" t="str">
            <v xml:space="preserve">CENTRO                        BALCON DEL CESAR              CR 8 2F-60                                                  </v>
          </cell>
        </row>
        <row r="2196">
          <cell r="A2196">
            <v>1305505</v>
          </cell>
          <cell r="B2196">
            <v>46079</v>
          </cell>
          <cell r="C2196" t="str">
            <v xml:space="preserve">MUNICIPIO MANAURE BA                 </v>
          </cell>
          <cell r="D2196" t="str">
            <v xml:space="preserve">MUNICIPIO MANAURE BA                 </v>
          </cell>
          <cell r="E2196" t="str">
            <v xml:space="preserve">LA GUAJIRA                    BALCON DEL CESAR              CL 5 6-5                                                    </v>
          </cell>
        </row>
        <row r="2197">
          <cell r="A2197">
            <v>1305510</v>
          </cell>
          <cell r="B2197">
            <v>46079</v>
          </cell>
          <cell r="C2197" t="str">
            <v xml:space="preserve">MUNICIPIO MANAURE BA                 </v>
          </cell>
          <cell r="D2197" t="str">
            <v xml:space="preserve">MUNICIPIO MANAURE BA                 </v>
          </cell>
          <cell r="E2197" t="str">
            <v xml:space="preserve">LA GUAJIRA                    BALCON DEL CESAR              CL 5 6-5                                                    </v>
          </cell>
        </row>
        <row r="2198">
          <cell r="A2198">
            <v>1443326</v>
          </cell>
          <cell r="B2198">
            <v>46079</v>
          </cell>
          <cell r="C2198" t="str">
            <v xml:space="preserve">DEL CESAR DEPARTAMENTO               </v>
          </cell>
          <cell r="D2198" t="str">
            <v xml:space="preserve">SRES GOBERNACION DEL CESAR           </v>
          </cell>
          <cell r="E2198" t="str">
            <v xml:space="preserve">LOPERENA                      VALLEDUPAR                    CL 16 12A-120                                               </v>
          </cell>
        </row>
        <row r="2199">
          <cell r="A2199">
            <v>7727479</v>
          </cell>
          <cell r="B2199">
            <v>46079</v>
          </cell>
          <cell r="C2199" t="str">
            <v xml:space="preserve">DELICASA CC MAYALES LOCAL 188        </v>
          </cell>
          <cell r="D2199" t="str">
            <v xml:space="preserve">DELICASA CC MAYALES LOCAL 188        </v>
          </cell>
          <cell r="E2199" t="str">
            <v xml:space="preserve">MAYALES                       VALLEDUPAR                    CL 31 6A-134 LOC   188                                      </v>
          </cell>
        </row>
        <row r="2200">
          <cell r="A2200">
            <v>6601131</v>
          </cell>
          <cell r="B2200">
            <v>46079</v>
          </cell>
          <cell r="C2200" t="str">
            <v xml:space="preserve">PROPIEDAD HORIZONTAL                 </v>
          </cell>
          <cell r="D2200" t="str">
            <v xml:space="preserve">PROPIEDAD HORIZONTAL                 </v>
          </cell>
          <cell r="E2200" t="str">
            <v xml:space="preserve">EL CARMEN                     VALLEDUPAR                    CR 7 18A-34                                                 </v>
          </cell>
        </row>
        <row r="2201">
          <cell r="A2201">
            <v>1038769</v>
          </cell>
          <cell r="B2201">
            <v>46079</v>
          </cell>
          <cell r="C2201" t="str">
            <v xml:space="preserve">MUNICIPIO DE LA JAGU                 </v>
          </cell>
          <cell r="D2201" t="str">
            <v xml:space="preserve">MUNICIPIO DE LA JAGU                 </v>
          </cell>
          <cell r="E2201" t="str">
            <v xml:space="preserve">EL PLAN RURAL                 EL PLAN                       CL 1 CR 1-                                                  </v>
          </cell>
        </row>
        <row r="2202">
          <cell r="A2202">
            <v>5806824</v>
          </cell>
          <cell r="B2202">
            <v>46079</v>
          </cell>
          <cell r="C2202" t="str">
            <v xml:space="preserve">DEPARTAMENTO DE POLI CESAR           </v>
          </cell>
          <cell r="D2202" t="str">
            <v xml:space="preserve">DEPARTAMENTO DE POLI CESAR           </v>
          </cell>
          <cell r="E2202" t="str">
            <v xml:space="preserve">12 DE OCTUBRE                 VALLEDUPAR                    CR 7A 23-96                                                 </v>
          </cell>
        </row>
        <row r="2203">
          <cell r="A2203">
            <v>5358722</v>
          </cell>
          <cell r="B2203">
            <v>46079</v>
          </cell>
          <cell r="C2203" t="str">
            <v xml:space="preserve">DEPARTAMENTO DE POLI CESAR           </v>
          </cell>
          <cell r="D2203" t="str">
            <v xml:space="preserve">DEPARTAMENTO DE POLI CESAR           </v>
          </cell>
          <cell r="E2203" t="str">
            <v xml:space="preserve">12 DE OCTUBRE                 VALLEDUPAR                    CR 7A 23-96                                                 </v>
          </cell>
        </row>
        <row r="2204">
          <cell r="A2204">
            <v>5890721</v>
          </cell>
          <cell r="B2204">
            <v>46079</v>
          </cell>
          <cell r="C2204" t="str">
            <v xml:space="preserve">MUNICIPIO DE PUEBLO                  </v>
          </cell>
          <cell r="D2204" t="str">
            <v xml:space="preserve">MUNICIPIO DE PUEBLO                  </v>
          </cell>
          <cell r="E2204" t="str">
            <v xml:space="preserve">CENTRO                        PUEBLO BELLO RURAL            CL 9 10-25                                                  </v>
          </cell>
        </row>
        <row r="2205">
          <cell r="A2205">
            <v>1442719</v>
          </cell>
          <cell r="B2205">
            <v>46079</v>
          </cell>
          <cell r="C2205" t="str">
            <v xml:space="preserve">MUNICIPIO DE LA JAGU                 </v>
          </cell>
          <cell r="D2205" t="str">
            <v xml:space="preserve">MUNICIPIO DE LA JAGU                 </v>
          </cell>
          <cell r="E2205" t="str">
            <v xml:space="preserve">CENTRO                        LA JAGUA DE IBIRICO           CL 7 SN-1                                                   </v>
          </cell>
        </row>
        <row r="2206">
          <cell r="A2206">
            <v>1437541</v>
          </cell>
          <cell r="B2206">
            <v>46079</v>
          </cell>
          <cell r="C2206" t="str">
            <v xml:space="preserve">MUNICIPIO DE BECERRI                 </v>
          </cell>
          <cell r="D2206" t="str">
            <v xml:space="preserve">MUNICIPIO DE BECERRI                 </v>
          </cell>
          <cell r="E2206" t="str">
            <v xml:space="preserve">ALTO PRADO                    BECERRIL                      CL 10 CR 10-75                                              </v>
          </cell>
        </row>
        <row r="2207">
          <cell r="A2207">
            <v>6835786</v>
          </cell>
          <cell r="B2207">
            <v>46079</v>
          </cell>
          <cell r="C2207" t="str">
            <v xml:space="preserve">MUNICIPIO DE CURUMAN                 </v>
          </cell>
          <cell r="D2207" t="str">
            <v xml:space="preserve">MUNICIPIO DE CURUMAN                 </v>
          </cell>
          <cell r="E2207" t="str">
            <v xml:space="preserve">CENTRO                        CURUMANI                      CL 7 15-104                                                 </v>
          </cell>
        </row>
        <row r="2208">
          <cell r="A2208">
            <v>6837986</v>
          </cell>
          <cell r="B2208">
            <v>46079</v>
          </cell>
          <cell r="C2208" t="str">
            <v xml:space="preserve">MUNICIPIO DE CURUMAN                 </v>
          </cell>
          <cell r="D2208" t="str">
            <v xml:space="preserve">MUNICIPIO DE CURUMAN                 </v>
          </cell>
          <cell r="E2208" t="str">
            <v xml:space="preserve">CENTRO                        CURUMANI                      CL 7 15-104                                                 </v>
          </cell>
        </row>
        <row r="2209">
          <cell r="A2209">
            <v>7529136</v>
          </cell>
          <cell r="B2209">
            <v>46079</v>
          </cell>
          <cell r="C2209" t="str">
            <v xml:space="preserve">MUNICIPIO DE CURUMAN                 </v>
          </cell>
          <cell r="D2209" t="str">
            <v xml:space="preserve">MUNICIPIO DE CURUMAN                 </v>
          </cell>
          <cell r="E2209" t="str">
            <v xml:space="preserve">CENTRO                        CURUMANI                      CL 7 15-104                                                 </v>
          </cell>
        </row>
        <row r="2210">
          <cell r="A2210">
            <v>5842349</v>
          </cell>
          <cell r="B2210">
            <v>46079</v>
          </cell>
          <cell r="C2210" t="str">
            <v xml:space="preserve">GALLO YOLANDA                        </v>
          </cell>
          <cell r="D2210" t="str">
            <v xml:space="preserve">GALLO YOLANDA                        </v>
          </cell>
          <cell r="E2210" t="str">
            <v xml:space="preserve">SAN MARTIN                    BOSCONIA                      CR 18 CL 13-92                                              </v>
          </cell>
        </row>
        <row r="2211">
          <cell r="A2211">
            <v>5808196</v>
          </cell>
          <cell r="B2211">
            <v>46079</v>
          </cell>
          <cell r="C2211" t="str">
            <v xml:space="preserve">MUNICIPIO DE PELAYA                  </v>
          </cell>
          <cell r="D2211" t="str">
            <v xml:space="preserve">MUNICIPIO DE PELAYA                  </v>
          </cell>
          <cell r="E2211" t="str">
            <v xml:space="preserve">PELAYA                        PELAYA                        CARRT VIA A VALLEDUPAR KM-2                                 </v>
          </cell>
        </row>
        <row r="2212">
          <cell r="A2212">
            <v>5904526</v>
          </cell>
          <cell r="B2212">
            <v>46079</v>
          </cell>
          <cell r="C2212" t="str">
            <v xml:space="preserve">MUNICIPIO DE SABANAS                 </v>
          </cell>
          <cell r="D2212" t="str">
            <v xml:space="preserve">MUNICIPIO DE SABANAS                 </v>
          </cell>
          <cell r="E2212" t="str">
            <v xml:space="preserve">NUEVO                         SABANAS DE SAN ANGEL          CR 3 CL 3-10                                                </v>
          </cell>
        </row>
        <row r="2213">
          <cell r="A2213">
            <v>7615259</v>
          </cell>
          <cell r="B2213">
            <v>46079</v>
          </cell>
          <cell r="C2213" t="str">
            <v xml:space="preserve">MUNICIPIO DE CHIRIGU                 </v>
          </cell>
          <cell r="D2213" t="str">
            <v xml:space="preserve">MUNICIPIO DE CHIRIGU                 </v>
          </cell>
          <cell r="E2213" t="str">
            <v xml:space="preserve">CENTRO                        CHIRIGUANA                    CL 7 5-28                                                   </v>
          </cell>
        </row>
        <row r="2214">
          <cell r="A2214">
            <v>7615261</v>
          </cell>
          <cell r="B2214">
            <v>46079</v>
          </cell>
          <cell r="C2214" t="str">
            <v xml:space="preserve">MUNICIPIO DE CHIRIGU                 </v>
          </cell>
          <cell r="D2214" t="str">
            <v xml:space="preserve">MUNICIPIO DE CHIRIGU                 </v>
          </cell>
          <cell r="E2214" t="str">
            <v xml:space="preserve">CENTRO                        CHIRIGUANA                    CL 7 5-28                                                   </v>
          </cell>
        </row>
        <row r="2215">
          <cell r="A2215">
            <v>7532248</v>
          </cell>
          <cell r="B2215">
            <v>46079</v>
          </cell>
          <cell r="C2215" t="str">
            <v xml:space="preserve">MUNICIPIO DE CHIRIGU                 </v>
          </cell>
          <cell r="D2215" t="str">
            <v xml:space="preserve">MUNICIPIO DE CHIRIGU                 </v>
          </cell>
          <cell r="E2215" t="str">
            <v xml:space="preserve">CENTRO                        CHIRIGUANA                    CL 7 5-28                                                   </v>
          </cell>
        </row>
        <row r="2216">
          <cell r="A2216">
            <v>7805644</v>
          </cell>
          <cell r="B2216">
            <v>46079</v>
          </cell>
          <cell r="C2216" t="str">
            <v xml:space="preserve">MUNICIPIO DE CHIRIGU                 </v>
          </cell>
          <cell r="D2216" t="str">
            <v xml:space="preserve">MUNICIPIO DE CHIRIGU                 </v>
          </cell>
          <cell r="E2216" t="str">
            <v xml:space="preserve">CENTRO                        CHIRIGUANA                    CL 7 5-28                                                   </v>
          </cell>
        </row>
        <row r="2217">
          <cell r="A2217">
            <v>1388939</v>
          </cell>
          <cell r="B2217">
            <v>46079</v>
          </cell>
          <cell r="C2217" t="str">
            <v xml:space="preserve">MUNICIPIO DE EL PASO                 </v>
          </cell>
          <cell r="D2217" t="str">
            <v xml:space="preserve">MUNICIPIO DE EL PASO                 </v>
          </cell>
          <cell r="E2217" t="str">
            <v xml:space="preserve">CENTRO                        EL PASO                       CL 3 CR 3-42 OFIC 1                                         </v>
          </cell>
        </row>
        <row r="2218">
          <cell r="A2218">
            <v>5804707</v>
          </cell>
          <cell r="B2218">
            <v>46079</v>
          </cell>
          <cell r="C2218" t="str">
            <v xml:space="preserve">MUNICIPIO DE EL PASO                 </v>
          </cell>
          <cell r="D2218" t="str">
            <v xml:space="preserve">MUNICIPIO DE EL PASO                 </v>
          </cell>
          <cell r="E2218" t="str">
            <v xml:space="preserve">CENTRO                        EL PASO                       CL 3 CR 3-42 OFIC 1                                         </v>
          </cell>
        </row>
        <row r="2219">
          <cell r="A2219">
            <v>5808193</v>
          </cell>
          <cell r="B2219">
            <v>46079</v>
          </cell>
          <cell r="C2219" t="str">
            <v xml:space="preserve">MUNICIPIO DE LA GLOR                 </v>
          </cell>
          <cell r="D2219" t="str">
            <v xml:space="preserve">MUNICIPIO DE LA GLOR                 </v>
          </cell>
          <cell r="E2219" t="str">
            <v xml:space="preserve">SAN RAFAEL                    LA GLORIA                     CL 7 2-15                                                   </v>
          </cell>
        </row>
        <row r="2220">
          <cell r="A2220">
            <v>1309549</v>
          </cell>
          <cell r="B2220">
            <v>46079</v>
          </cell>
          <cell r="C2220" t="str">
            <v xml:space="preserve">MUNICIPIO DE LA GLOR                 </v>
          </cell>
          <cell r="D2220" t="str">
            <v xml:space="preserve">MUNICIPIO DE LA GLOR                 </v>
          </cell>
          <cell r="E2220" t="str">
            <v xml:space="preserve">SAN RAFAEL                    LA GLORIA                     CL 7 2-15                                                   </v>
          </cell>
        </row>
        <row r="2221">
          <cell r="A2221">
            <v>7946009</v>
          </cell>
          <cell r="B2221">
            <v>46079</v>
          </cell>
          <cell r="C2221" t="str">
            <v xml:space="preserve">MUNICIPIO DE LA GLOR                 </v>
          </cell>
          <cell r="D2221" t="str">
            <v xml:space="preserve">MUNICIPIO DE LA GLOR                 </v>
          </cell>
          <cell r="E2221" t="str">
            <v xml:space="preserve">SAN RAFAEL                    LA GLORIA                     CL 7 2-15                                                   </v>
          </cell>
        </row>
        <row r="2222">
          <cell r="A2222">
            <v>5807206</v>
          </cell>
          <cell r="B2222">
            <v>46079</v>
          </cell>
          <cell r="C2222" t="str">
            <v xml:space="preserve">MUNICIPIO DE TAMALAM                 </v>
          </cell>
          <cell r="D2222" t="str">
            <v xml:space="preserve">MUNICIPIO DE TAMALAM                 </v>
          </cell>
          <cell r="E2222" t="str">
            <v xml:space="preserve">FLORES DE SABANA              TAMALAMEQUE                   CL 5 13-110                                                 </v>
          </cell>
        </row>
        <row r="2223">
          <cell r="A2223">
            <v>1058993</v>
          </cell>
          <cell r="B2223">
            <v>46079</v>
          </cell>
          <cell r="C2223" t="str">
            <v xml:space="preserve">MUNICIPIO DE TAMALAM                 </v>
          </cell>
          <cell r="D2223" t="str">
            <v xml:space="preserve">MUNICIPIO DE TAMALAM                 </v>
          </cell>
          <cell r="E2223" t="str">
            <v xml:space="preserve">FLORES DE SABANA              TAMALAMEQUE                   CL 5 13-110                                                 </v>
          </cell>
        </row>
        <row r="2224">
          <cell r="A2224">
            <v>5819393</v>
          </cell>
          <cell r="B2224">
            <v>46079</v>
          </cell>
          <cell r="C2224" t="str">
            <v xml:space="preserve">MUNICIPIO DE BOSCONI                 </v>
          </cell>
          <cell r="D2224" t="str">
            <v>MUNICIPIO DE BOSCONI MUNICIPIO DE BOS</v>
          </cell>
          <cell r="E2224" t="str">
            <v xml:space="preserve">SAN JUAN BOSCO                BOSCONIA                      CR 22 12-36                                                 </v>
          </cell>
        </row>
        <row r="2225">
          <cell r="A2225">
            <v>7872515</v>
          </cell>
          <cell r="B2225">
            <v>46079</v>
          </cell>
          <cell r="C2225" t="str">
            <v xml:space="preserve">MUNICIPIO DE BOSCONI                 </v>
          </cell>
          <cell r="D2225" t="str">
            <v xml:space="preserve">MUNICIPIO DE BOSCONI                 </v>
          </cell>
          <cell r="E2225" t="str">
            <v xml:space="preserve">SAN JUAN BOSCO                BOSCONIA                      CR 22 12-36                                                 </v>
          </cell>
        </row>
        <row r="2226">
          <cell r="A2226">
            <v>7872518</v>
          </cell>
          <cell r="B2226">
            <v>46079</v>
          </cell>
          <cell r="C2226" t="str">
            <v xml:space="preserve">MUNICIPIO DE BOSCONI                 </v>
          </cell>
          <cell r="D2226" t="str">
            <v xml:space="preserve">MUNICIPIO DE BOSCONI                 </v>
          </cell>
          <cell r="E2226" t="str">
            <v xml:space="preserve">SAN JUAN BOSCO                BOSCONIA                      CR 22 12-36                                                 </v>
          </cell>
        </row>
        <row r="2227">
          <cell r="A2227">
            <v>1034378</v>
          </cell>
          <cell r="B2227">
            <v>46079</v>
          </cell>
          <cell r="C2227" t="str">
            <v xml:space="preserve">MUNICIPIO DE BOSCONI                 </v>
          </cell>
          <cell r="D2227" t="str">
            <v xml:space="preserve">MUNICIPIO DE BOSCONI                 </v>
          </cell>
          <cell r="E2227" t="str">
            <v xml:space="preserve">SAN JUAN BOSCO                BOSCONIA                      CR 22 12-36                                                 </v>
          </cell>
        </row>
        <row r="2228">
          <cell r="A2228">
            <v>6650044</v>
          </cell>
          <cell r="B2228">
            <v>46079</v>
          </cell>
          <cell r="C2228" t="str">
            <v xml:space="preserve">MUNICIPIO DE BOSCONI                 </v>
          </cell>
          <cell r="D2228" t="str">
            <v xml:space="preserve">MUNICIPIO DE BOSCONI                 </v>
          </cell>
          <cell r="E2228" t="str">
            <v xml:space="preserve">SAN JUAN BOSCO                BOSCONIA                      CR 22 12-36                                                 </v>
          </cell>
        </row>
        <row r="2229">
          <cell r="A2229">
            <v>7875695</v>
          </cell>
          <cell r="B2229">
            <v>46079</v>
          </cell>
          <cell r="C2229" t="str">
            <v xml:space="preserve">MUNICIPIO DE BOSCONI                 </v>
          </cell>
          <cell r="D2229" t="str">
            <v xml:space="preserve">MUNICIPIO DE BOSCONI                 </v>
          </cell>
          <cell r="E2229" t="str">
            <v xml:space="preserve">SAN JUAN BOSCO                BOSCONIA                      CR 22 12-36                                                 </v>
          </cell>
        </row>
        <row r="2230">
          <cell r="A2230">
            <v>7763394</v>
          </cell>
          <cell r="B2230">
            <v>46079</v>
          </cell>
          <cell r="C2230" t="str">
            <v xml:space="preserve">MUNICIPIO DE BOSCONI                 </v>
          </cell>
          <cell r="D2230" t="str">
            <v xml:space="preserve">MUNICIPIO DE BOSCONI                 </v>
          </cell>
          <cell r="E2230" t="str">
            <v xml:space="preserve">SAN JUAN BOSCO                BOSCONIA                      CR 22 12-36                                                 </v>
          </cell>
        </row>
        <row r="2231">
          <cell r="A2231">
            <v>7533300</v>
          </cell>
          <cell r="B2231">
            <v>46079</v>
          </cell>
          <cell r="C2231" t="str">
            <v xml:space="preserve">MUNICIPIO DE ASTREA                  </v>
          </cell>
          <cell r="D2231" t="str">
            <v xml:space="preserve">MUNICIPIO DE ASTREA                  </v>
          </cell>
          <cell r="E2231" t="str">
            <v xml:space="preserve">CENTRO                        ASTREA                        CL 7 3-94                                                   </v>
          </cell>
        </row>
        <row r="2232">
          <cell r="A2232">
            <v>7533298</v>
          </cell>
          <cell r="B2232">
            <v>46079</v>
          </cell>
          <cell r="C2232" t="str">
            <v xml:space="preserve">MUNICIPIO DE ASTREA                  </v>
          </cell>
          <cell r="D2232" t="str">
            <v xml:space="preserve">MUNICIPIO DE ASTREA                  </v>
          </cell>
          <cell r="E2232" t="str">
            <v xml:space="preserve">CENTRO                        ASTREA                        CL 7 3-94                                                   </v>
          </cell>
        </row>
        <row r="2233">
          <cell r="A2233">
            <v>5808071</v>
          </cell>
          <cell r="B2233">
            <v>46079</v>
          </cell>
          <cell r="C2233" t="str">
            <v xml:space="preserve">MUNICIPIO DE ASTREA                  </v>
          </cell>
          <cell r="D2233" t="str">
            <v xml:space="preserve">MUNICIPIO DE ASTREA                  </v>
          </cell>
          <cell r="E2233" t="str">
            <v xml:space="preserve">CENTRO                        ASTREA                        CL 7 3-94                                                   </v>
          </cell>
        </row>
        <row r="2234">
          <cell r="A2234">
            <v>7875214</v>
          </cell>
          <cell r="B2234">
            <v>46079</v>
          </cell>
          <cell r="C2234" t="str">
            <v xml:space="preserve">MUNICIPIO DE ASTREA                  </v>
          </cell>
          <cell r="D2234" t="str">
            <v xml:space="preserve">MUNICIPIO DE ASTREA                  </v>
          </cell>
          <cell r="E2234" t="str">
            <v xml:space="preserve">EL YUCAL                      VDA EL YUCAL                  CARRT VIA A LA YE KM 6-170                                  </v>
          </cell>
        </row>
        <row r="2235">
          <cell r="A2235">
            <v>1439210</v>
          </cell>
          <cell r="B2235">
            <v>46079</v>
          </cell>
          <cell r="C2235" t="str">
            <v xml:space="preserve">MUNICIPIO DE NUEVA G                 </v>
          </cell>
          <cell r="D2235" t="str">
            <v xml:space="preserve">MUNICIPIO DE NUEVA G                 </v>
          </cell>
          <cell r="E2235" t="str">
            <v xml:space="preserve">EL PROGRESO                   NUEVA GRANADA                 CR 5 4A-59                                                  </v>
          </cell>
        </row>
        <row r="2236">
          <cell r="A2236">
            <v>6610729</v>
          </cell>
          <cell r="B2236">
            <v>46079</v>
          </cell>
          <cell r="C2236" t="str">
            <v xml:space="preserve">SR VEGA ORTEGA FAUSTINO              </v>
          </cell>
          <cell r="D2236" t="str">
            <v xml:space="preserve">SR VEGA ORTEGA FAUSTINO              </v>
          </cell>
          <cell r="E2236" t="str">
            <v xml:space="preserve">CENTRO                        CGTO LA LOMA                  CR 5 CL 6-131                                               </v>
          </cell>
        </row>
        <row r="2237">
          <cell r="A2237">
            <v>7186596</v>
          </cell>
          <cell r="B2237">
            <v>46079</v>
          </cell>
          <cell r="C2237" t="str">
            <v xml:space="preserve">REGISTRADURIA NAL DE                 </v>
          </cell>
          <cell r="D2237" t="str">
            <v xml:space="preserve">REGISTRADURIA NAL DE                 </v>
          </cell>
          <cell r="E2237" t="str">
            <v xml:space="preserve">SAN JOSE                      SANTA MARTA                   CL 14 13-56                                                 </v>
          </cell>
        </row>
        <row r="2238">
          <cell r="A2238">
            <v>7814137</v>
          </cell>
          <cell r="B2238">
            <v>46079</v>
          </cell>
          <cell r="C2238" t="str">
            <v xml:space="preserve">PORVENIR SA                          </v>
          </cell>
          <cell r="D2238" t="str">
            <v xml:space="preserve">PORVENIR SA                          </v>
          </cell>
          <cell r="E2238" t="str">
            <v xml:space="preserve">ALTOS DEL PRADO               BARRANQUILLA                  CL 75 53-27                                                 </v>
          </cell>
        </row>
        <row r="2239">
          <cell r="A2239">
            <v>1449649</v>
          </cell>
          <cell r="B2239">
            <v>46079</v>
          </cell>
          <cell r="C2239" t="str">
            <v xml:space="preserve">MUNICIPIO DE CHIMICH                 </v>
          </cell>
          <cell r="D2239" t="str">
            <v>MUNICIPIO DE CHIMICH MUNICIPIO DE CHI</v>
          </cell>
          <cell r="E2239" t="str">
            <v xml:space="preserve">INMACULADA                    CHIMICHAGUA                   CL 5A 2-68                                                  </v>
          </cell>
        </row>
        <row r="2240">
          <cell r="A2240">
            <v>6870646</v>
          </cell>
          <cell r="B2240">
            <v>46079</v>
          </cell>
          <cell r="C2240" t="str">
            <v xml:space="preserve">MUNICIPIO DE CHIMICH                 </v>
          </cell>
          <cell r="D2240" t="str">
            <v xml:space="preserve">MUNICIPIO DE CHIMICH                 </v>
          </cell>
          <cell r="E2240" t="str">
            <v xml:space="preserve">INMACULADA                    CHIMICHAGUA                   CL 5A 2-68                                                  </v>
          </cell>
        </row>
        <row r="2241">
          <cell r="A2241">
            <v>5815535</v>
          </cell>
          <cell r="B2241">
            <v>46079</v>
          </cell>
          <cell r="C2241" t="str">
            <v xml:space="preserve">ECOPETROL SA                         </v>
          </cell>
          <cell r="D2241" t="str">
            <v xml:space="preserve">ECOPETROL SA                         </v>
          </cell>
          <cell r="E2241" t="str">
            <v xml:space="preserve">SANTA BARBARA                 BOGOTA                        CL 113 CR 7-80                                              </v>
          </cell>
        </row>
        <row r="2242">
          <cell r="A2242">
            <v>1425137</v>
          </cell>
          <cell r="B2242">
            <v>46079</v>
          </cell>
          <cell r="C2242" t="str">
            <v xml:space="preserve">MUNICIPIO DE CURUMAN                 </v>
          </cell>
          <cell r="D2242" t="str">
            <v xml:space="preserve">MUNICIPIO DE CURUMAN                 </v>
          </cell>
          <cell r="E2242" t="str">
            <v xml:space="preserve">CENTRO                        CURUMANI                      CL 7 15-104                                                 </v>
          </cell>
        </row>
        <row r="2243">
          <cell r="A2243">
            <v>7591985</v>
          </cell>
          <cell r="B2243">
            <v>46079</v>
          </cell>
          <cell r="C2243" t="str">
            <v xml:space="preserve">MUNICIPIO DE CURUMAN                 </v>
          </cell>
          <cell r="D2243" t="str">
            <v xml:space="preserve">MUNICIPIO DE CURUMAN                 </v>
          </cell>
          <cell r="E2243" t="str">
            <v xml:space="preserve">CENTRO                        CURUMANI                      CL 7 15-104                                                 </v>
          </cell>
        </row>
        <row r="2244">
          <cell r="A2244">
            <v>6616563</v>
          </cell>
          <cell r="B2244">
            <v>46079</v>
          </cell>
          <cell r="C2244" t="str">
            <v xml:space="preserve">ECOPETROL SA                         </v>
          </cell>
          <cell r="D2244" t="str">
            <v xml:space="preserve">ECOPETROL SA                         </v>
          </cell>
          <cell r="E2244" t="str">
            <v xml:space="preserve">SANTA BARBARA                 BOGOTA                        CL 113 CR 7-80                                              </v>
          </cell>
        </row>
        <row r="2245">
          <cell r="A2245">
            <v>7204285</v>
          </cell>
          <cell r="B2245">
            <v>46079</v>
          </cell>
          <cell r="C2245" t="str">
            <v xml:space="preserve">DIALNET DE COLOMBIA S.A              </v>
          </cell>
          <cell r="D2245" t="str">
            <v xml:space="preserve">DIALNET DE COLOMBIA S.A              </v>
          </cell>
          <cell r="E2245" t="str">
            <v xml:space="preserve">EL CENTRO                     SANTA MARTA                   CL 13 CR 3-5 P  2 APTO   05                                 </v>
          </cell>
        </row>
        <row r="2246">
          <cell r="A2246">
            <v>6889093</v>
          </cell>
          <cell r="B2246">
            <v>46079</v>
          </cell>
          <cell r="C2246" t="str">
            <v xml:space="preserve">REGISTRADURIA NAL DE                 </v>
          </cell>
          <cell r="D2246" t="str">
            <v xml:space="preserve">REGISTRADURIA NAL DE                 </v>
          </cell>
          <cell r="E2246" t="str">
            <v xml:space="preserve">SAN JOSE                      SANTA MARTA                   CL 14 13-56                                                 </v>
          </cell>
        </row>
        <row r="2247">
          <cell r="A2247">
            <v>5808690</v>
          </cell>
          <cell r="B2247">
            <v>46079</v>
          </cell>
          <cell r="C2247" t="str">
            <v xml:space="preserve">MUNICIPIO DE ALGARRO                 </v>
          </cell>
          <cell r="D2247" t="str">
            <v xml:space="preserve">MUNICIPIO DE ALGARRO                 </v>
          </cell>
          <cell r="E2247" t="str">
            <v xml:space="preserve">EL CARMEN                     ALGARROBO                     CR 12 CL 8-37                                               </v>
          </cell>
        </row>
        <row r="2248">
          <cell r="A2248">
            <v>5804525</v>
          </cell>
          <cell r="B2248">
            <v>46079</v>
          </cell>
          <cell r="C2248" t="str">
            <v xml:space="preserve">ECOPETROL SA                         </v>
          </cell>
          <cell r="D2248" t="str">
            <v xml:space="preserve">ECOPETROL SA                         </v>
          </cell>
          <cell r="E2248" t="str">
            <v xml:space="preserve">SANTA BARBARA                 BOGOTA                        CL 113 CR 7-80                                              </v>
          </cell>
        </row>
        <row r="2249">
          <cell r="A2249">
            <v>5824761</v>
          </cell>
          <cell r="B2249">
            <v>46079</v>
          </cell>
          <cell r="C2249" t="str">
            <v xml:space="preserve">ECOPETROL SA                         </v>
          </cell>
          <cell r="D2249" t="str">
            <v xml:space="preserve">ECOPETROL SA                         </v>
          </cell>
          <cell r="E2249" t="str">
            <v xml:space="preserve">SANTA BARBARA                 BOGOTA                        CL 113 CR 7-80                                              </v>
          </cell>
        </row>
        <row r="2250">
          <cell r="A2250">
            <v>6649116</v>
          </cell>
          <cell r="B2250">
            <v>46079</v>
          </cell>
          <cell r="C2250" t="str">
            <v xml:space="preserve">POLICIA NACIONAL                     </v>
          </cell>
          <cell r="D2250" t="str">
            <v xml:space="preserve">POLICIA NACIONAL                     </v>
          </cell>
          <cell r="E2250" t="str">
            <v xml:space="preserve">GAIRA                         GAIRA                         CARRT 90 KM 8-9                                             </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Maria Vega Vanegas (011E)" refreshedDate="46136.370054976855" createdVersion="8" refreshedVersion="8" minRefreshableVersion="3" recordCount="2245" xr:uid="{D358647B-A2D1-433F-95AA-C23C933DB469}">
  <cacheSource type="worksheet">
    <worksheetSource name="Tabla1"/>
  </cacheSource>
  <cacheFields count="44">
    <cacheField name="NIC" numFmtId="0">
      <sharedItems containsSemiMixedTypes="0" containsString="0" containsNumber="1" containsInteger="1" minValue="1000367" maxValue="7990133" count="2234">
        <n v="5312024"/>
        <n v="5808658"/>
        <n v="6894764"/>
        <n v="6908929"/>
        <n v="5818889"/>
        <n v="5819129"/>
        <n v="5819133"/>
        <n v="5839002"/>
        <n v="5839387"/>
        <n v="5840257"/>
        <n v="5840322"/>
        <n v="5840503"/>
        <n v="6654078"/>
        <n v="7530493"/>
        <n v="7586630"/>
        <n v="7827446"/>
        <n v="7826419"/>
        <n v="7774470"/>
        <n v="7827698"/>
        <n v="7864254"/>
        <n v="7893892"/>
        <n v="7589539"/>
        <n v="7907737"/>
        <n v="7925968"/>
        <n v="7937772"/>
        <n v="7947948"/>
        <n v="7947946"/>
        <n v="1000367"/>
        <n v="1024335"/>
        <n v="1035737"/>
        <n v="5819128"/>
        <n v="5839301"/>
        <n v="5839391"/>
        <n v="5839519"/>
        <n v="5839954"/>
        <n v="5840080"/>
        <n v="5840113"/>
        <n v="5840343"/>
        <n v="5840854"/>
        <n v="5858000"/>
        <n v="5858193"/>
        <n v="6639172"/>
        <n v="6658036"/>
        <n v="6837724"/>
        <n v="7502698"/>
        <n v="7502702"/>
        <n v="7586589"/>
        <n v="7586593"/>
        <n v="7586601"/>
        <n v="7586615"/>
        <n v="7586632"/>
        <n v="7968679"/>
        <n v="7979318"/>
        <n v="7979333"/>
        <n v="7979367"/>
        <n v="7979390"/>
        <n v="5824755"/>
        <n v="5858057"/>
        <n v="5858751"/>
        <n v="5839319"/>
        <n v="5840545"/>
        <n v="5808643"/>
        <n v="5800118"/>
        <n v="5800119"/>
        <n v="5808641"/>
        <n v="5808647"/>
        <n v="5808649"/>
        <n v="5808651"/>
        <n v="5858769"/>
        <n v="6806610"/>
        <n v="7971775"/>
        <n v="7971974"/>
        <n v="7971724"/>
        <n v="7972032"/>
        <n v="7972015"/>
        <n v="5858485"/>
        <n v="5858798"/>
        <n v="6930503"/>
        <n v="6694182"/>
        <n v="6930504"/>
        <n v="7600579"/>
        <n v="7691630"/>
        <n v="7774563"/>
        <n v="7715131"/>
        <n v="5309640"/>
        <n v="5309641"/>
        <n v="5332064"/>
        <n v="5332065"/>
        <n v="5333181"/>
        <n v="5338094"/>
        <n v="5348677"/>
        <n v="6561337"/>
        <n v="7536333"/>
        <n v="5352184"/>
        <n v="5327630"/>
        <n v="7786163"/>
        <n v="5329011"/>
        <n v="5335013"/>
        <n v="5828015"/>
        <n v="6557139"/>
        <n v="6591602"/>
        <n v="6610423"/>
        <n v="6866555"/>
        <n v="5320564"/>
        <n v="7851801"/>
        <n v="5331212"/>
        <n v="6587914"/>
        <n v="6826046"/>
        <n v="5332777"/>
        <n v="5362898"/>
        <n v="5360554"/>
        <n v="6692939"/>
        <n v="5348789"/>
        <n v="7796096"/>
        <n v="7677294"/>
        <n v="5359673"/>
        <n v="7618957"/>
        <n v="5902101"/>
        <n v="7671885"/>
        <n v="5337776"/>
        <n v="5332976"/>
        <n v="5349703"/>
        <n v="5303305"/>
        <n v="5303306"/>
        <n v="5329121"/>
        <n v="5329227"/>
        <n v="5349758"/>
        <n v="6644686"/>
        <n v="6822487"/>
        <n v="6884272"/>
        <n v="6934044"/>
        <n v="6946976"/>
        <n v="7509570"/>
        <n v="5826191"/>
        <n v="7629089"/>
        <n v="5837573"/>
        <n v="5343409"/>
        <n v="7731121"/>
        <n v="5858448"/>
        <n v="5312602"/>
        <n v="7753755"/>
        <n v="7879182"/>
        <n v="5321790"/>
        <n v="7886901"/>
        <n v="7971673"/>
        <n v="6859756"/>
        <n v="5841259"/>
        <n v="5824717"/>
        <n v="7562041"/>
        <n v="5824758"/>
        <n v="6944757"/>
        <n v="5830647"/>
        <n v="7537844"/>
        <n v="5303311"/>
        <n v="5304070"/>
        <n v="5305313"/>
        <n v="5308749"/>
        <n v="5310091"/>
        <n v="5324315"/>
        <n v="5324634"/>
        <n v="5328364"/>
        <n v="5328685"/>
        <n v="5329183"/>
        <n v="5329253"/>
        <n v="6853013"/>
        <n v="5329315"/>
        <n v="5331500"/>
        <n v="5332137"/>
        <n v="5332138"/>
        <n v="5332550"/>
        <n v="5335122"/>
        <n v="5339003"/>
        <n v="5335447"/>
        <n v="5337091"/>
        <n v="5340526"/>
        <n v="6566235"/>
        <n v="5342221"/>
        <n v="5342235"/>
        <n v="5345506"/>
        <n v="5353927"/>
        <n v="6551805"/>
        <n v="6561347"/>
        <n v="6580500"/>
        <n v="6616578"/>
        <n v="6616919"/>
        <n v="6811171"/>
        <n v="6821705"/>
        <n v="6873603"/>
        <n v="5337269"/>
        <n v="5329215"/>
        <n v="5359263"/>
        <n v="6816541"/>
        <n v="5352973"/>
        <n v="5335532"/>
        <n v="6610911"/>
        <n v="7768538"/>
        <n v="7582584"/>
        <n v="1008609"/>
        <n v="5342801"/>
        <n v="5335807"/>
        <n v="5335818"/>
        <n v="1414059"/>
        <n v="1414060"/>
        <n v="5818339"/>
        <n v="5818612"/>
        <n v="5819468"/>
        <n v="5829466"/>
        <n v="5830101"/>
        <n v="5830591"/>
        <n v="5830593"/>
        <n v="5830594"/>
        <n v="5830598"/>
        <n v="5830601"/>
        <n v="5830602"/>
        <n v="5830604"/>
        <n v="5830606"/>
        <n v="5830608"/>
        <n v="5830610"/>
        <n v="5830612"/>
        <n v="5830614"/>
        <n v="5830616"/>
        <n v="5830956"/>
        <n v="5834495"/>
        <n v="5834757"/>
        <n v="5834880"/>
        <n v="5834882"/>
        <n v="5834928"/>
        <n v="5835150"/>
        <n v="5835175"/>
        <n v="5857085"/>
        <n v="6689621"/>
        <n v="6884112"/>
        <n v="6901218"/>
        <n v="6947937"/>
        <n v="6963426"/>
        <n v="7682611"/>
        <n v="7823556"/>
        <n v="1034390"/>
        <n v="1048898"/>
        <n v="1048901"/>
        <n v="1048906"/>
        <n v="1063642"/>
        <n v="1067280"/>
        <n v="1080798"/>
        <n v="1088785"/>
        <n v="1088786"/>
        <n v="1344722"/>
        <n v="1379384"/>
        <n v="1379392"/>
        <n v="1379396"/>
        <n v="1379400"/>
        <n v="1379404"/>
        <n v="1379409"/>
        <n v="1379416"/>
        <n v="1379418"/>
        <n v="5826192"/>
        <n v="5827819"/>
        <n v="5830592"/>
        <n v="5830595"/>
        <n v="5830603"/>
        <n v="5830613"/>
        <n v="5830615"/>
        <n v="5834774"/>
        <n v="5857030"/>
        <n v="6547304"/>
        <n v="6656774"/>
        <n v="6874523"/>
        <n v="6947929"/>
        <n v="7693665"/>
        <n v="7718869"/>
        <n v="7753758"/>
        <n v="7753775"/>
        <n v="7788309"/>
        <n v="7840507"/>
        <n v="7840508"/>
        <n v="7840509"/>
        <n v="7844589"/>
        <n v="7925626"/>
        <n v="5821988"/>
        <n v="5830596"/>
        <n v="5830607"/>
        <n v="5834431"/>
        <n v="5828042"/>
        <n v="5857033"/>
        <n v="5803338"/>
        <n v="5827735"/>
        <n v="1033850"/>
        <n v="1033851"/>
        <n v="1039383"/>
        <n v="1070020"/>
        <n v="7645945"/>
        <n v="7648250"/>
        <n v="7669372"/>
        <n v="7669375"/>
        <n v="7669377"/>
        <n v="7669381"/>
        <n v="7678960"/>
        <n v="7738558"/>
        <n v="7761057"/>
        <n v="7761058"/>
        <n v="7761059"/>
        <n v="7833144"/>
        <n v="7860919"/>
        <n v="7860921"/>
        <n v="7860922"/>
        <n v="7907438"/>
        <n v="1307372"/>
        <n v="1380100"/>
        <n v="1389173"/>
        <n v="1389852"/>
        <n v="5802501"/>
        <n v="5803384"/>
        <n v="5803385"/>
        <n v="5803386"/>
        <n v="5803392"/>
        <n v="5824352"/>
        <n v="6812357"/>
        <n v="7592634"/>
        <n v="7859481"/>
        <n v="1283059"/>
        <n v="1337137"/>
        <n v="1437469"/>
        <n v="5803194"/>
        <n v="5803383"/>
        <n v="5819036"/>
        <n v="5835935"/>
        <n v="5835998"/>
        <n v="6654709"/>
        <n v="6889641"/>
        <n v="7827959"/>
        <n v="7967745"/>
        <n v="5836082"/>
        <n v="5836115"/>
        <n v="5836054"/>
        <n v="5814089"/>
        <n v="5800312"/>
        <n v="1339482"/>
        <n v="5801388"/>
        <n v="5803359"/>
        <n v="5803361"/>
        <n v="5803371"/>
        <n v="5805478"/>
        <n v="5831069"/>
        <n v="5851725"/>
        <n v="6644467"/>
        <n v="6813446"/>
        <n v="7637293"/>
        <n v="7689622"/>
        <n v="7742091"/>
        <n v="7771836"/>
        <n v="7827277"/>
        <n v="5800478"/>
        <n v="5803376"/>
        <n v="5803378"/>
        <n v="5803380"/>
        <n v="5803381"/>
        <n v="5805479"/>
        <n v="5805480"/>
        <n v="5822268"/>
        <n v="6325080"/>
        <n v="6633017"/>
        <n v="6649271"/>
        <n v="6853095"/>
        <n v="7555755"/>
        <n v="5800311"/>
        <n v="5803363"/>
        <n v="5803364"/>
        <n v="5803365"/>
        <n v="5803366"/>
        <n v="5803367"/>
        <n v="5803369"/>
        <n v="5803373"/>
        <n v="5803374"/>
        <n v="5805475"/>
        <n v="5805476"/>
        <n v="5814765"/>
        <n v="5818476"/>
        <n v="5824435"/>
        <n v="5833307"/>
        <n v="5833916"/>
        <n v="5834069"/>
        <n v="5851843"/>
        <n v="6594961"/>
        <n v="6633133"/>
        <n v="6633141"/>
        <n v="6633167"/>
        <n v="6657130"/>
        <n v="6691594"/>
        <n v="6808533"/>
        <n v="6813309"/>
        <n v="6892338"/>
        <n v="6895339"/>
        <n v="6928570"/>
        <n v="6954067"/>
        <n v="6957939"/>
        <n v="7551826"/>
        <n v="7551827"/>
        <n v="7551829"/>
        <n v="7554570"/>
        <n v="7554584"/>
        <n v="7981796"/>
        <n v="7987876"/>
        <n v="5803375"/>
        <n v="5803379"/>
        <n v="5805473"/>
        <n v="5805481"/>
        <n v="5824721"/>
        <n v="5851904"/>
        <n v="6542416"/>
        <n v="1005534"/>
        <n v="1008001"/>
        <n v="1021934"/>
        <n v="1078002"/>
        <n v="1083547"/>
        <n v="1102215"/>
        <n v="1102216"/>
        <n v="1102217"/>
        <n v="1102218"/>
        <n v="1102219"/>
        <n v="1102220"/>
        <n v="1102221"/>
        <n v="1102222"/>
        <n v="1102223"/>
        <n v="1102224"/>
        <n v="1102226"/>
        <n v="1102227"/>
        <n v="1102228"/>
        <n v="1102229"/>
        <n v="1102230"/>
        <n v="1102231"/>
        <n v="1102232"/>
        <n v="1102234"/>
        <n v="1102235"/>
        <n v="1301217"/>
        <n v="1301220"/>
        <n v="1301221"/>
        <n v="1301222"/>
        <n v="1301224"/>
        <n v="1306029"/>
        <n v="1306030"/>
        <n v="1306031"/>
        <n v="1392796"/>
        <n v="1392805"/>
        <n v="1392809"/>
        <n v="1392813"/>
        <n v="1392815"/>
        <n v="1392818"/>
        <n v="1392820"/>
        <n v="1392822"/>
        <n v="1392824"/>
        <n v="1392827"/>
        <n v="1392830"/>
        <n v="1392832"/>
        <n v="1392834"/>
        <n v="1392837"/>
        <n v="1392839"/>
        <n v="1392842"/>
        <n v="1392844"/>
        <n v="1392847"/>
        <n v="1392850"/>
        <n v="1392852"/>
        <n v="1392855"/>
        <n v="1392856"/>
        <n v="1392858"/>
        <n v="1392860"/>
        <n v="5800213"/>
        <n v="5801401"/>
        <n v="5803399"/>
        <n v="5803455"/>
        <n v="5805482"/>
        <n v="5805485"/>
        <n v="5824751"/>
        <n v="5837530"/>
        <n v="5837594"/>
        <n v="5837627"/>
        <n v="5852111"/>
        <n v="6696688"/>
        <n v="6812916"/>
        <n v="6812921"/>
        <n v="7421169"/>
        <n v="7508763"/>
        <n v="7565886"/>
        <n v="7586783"/>
        <n v="7612736"/>
        <n v="7628974"/>
        <n v="7680028"/>
        <n v="7682217"/>
        <n v="7686891"/>
        <n v="7688978"/>
        <n v="7698757"/>
        <n v="7698758"/>
        <n v="7705906"/>
        <n v="7717723"/>
        <n v="7719269"/>
        <n v="7719271"/>
        <n v="7719275"/>
        <n v="7719771"/>
        <n v="7736598"/>
        <n v="7736599"/>
        <n v="7753765"/>
        <n v="7770233"/>
        <n v="7779370"/>
        <n v="7791031"/>
        <n v="7791075"/>
        <n v="7791520"/>
        <n v="7791552"/>
        <n v="7794795"/>
        <n v="7794797"/>
        <n v="7794800"/>
        <n v="7794814"/>
        <n v="7798735"/>
        <n v="7809095"/>
        <n v="7811709"/>
        <n v="7844282"/>
        <n v="7896180"/>
        <n v="7904486"/>
        <n v="7904488"/>
        <n v="7904492"/>
        <n v="1060780"/>
        <n v="5803410"/>
        <n v="5803417"/>
        <n v="5803424"/>
        <n v="5803464"/>
        <n v="5805483"/>
        <n v="5805484"/>
        <n v="5814731"/>
        <n v="5837017"/>
        <n v="5837298"/>
        <n v="5838307"/>
        <n v="5838357"/>
        <n v="5838562"/>
        <n v="5838987"/>
        <n v="6702545"/>
        <n v="6887966"/>
        <n v="7649886"/>
        <n v="7753812"/>
        <n v="7807615"/>
        <n v="7807627"/>
        <n v="7807629"/>
        <n v="7807630"/>
        <n v="7807632"/>
        <n v="7807633"/>
        <n v="7807639"/>
        <n v="7807644"/>
        <n v="7807648"/>
        <n v="7807650"/>
        <n v="7807651"/>
        <n v="7807652"/>
        <n v="7807653"/>
        <n v="7807656"/>
        <n v="7807657"/>
        <n v="7809086"/>
        <n v="7809092"/>
        <n v="7809327"/>
        <n v="7809329"/>
        <n v="7809334"/>
        <n v="7809338"/>
        <n v="7809341"/>
        <n v="7809400"/>
        <n v="7809415"/>
        <n v="7809419"/>
        <n v="7809475"/>
        <n v="7809529"/>
        <n v="7809536"/>
        <n v="7827534"/>
        <n v="7873000"/>
        <n v="5803395"/>
        <n v="5821666"/>
        <n v="5852061"/>
        <n v="6884100"/>
        <n v="7628976"/>
        <n v="5803425"/>
        <n v="5803413"/>
        <n v="5803421"/>
        <n v="5803590"/>
        <n v="5803591"/>
        <n v="5808631"/>
        <n v="5808638"/>
        <n v="5817803"/>
        <n v="5818327"/>
        <n v="6770945"/>
        <n v="7837820"/>
        <n v="5803585"/>
        <n v="5842246"/>
        <n v="6649262"/>
        <n v="6811381"/>
        <n v="6929502"/>
        <n v="1383385"/>
        <n v="1398415"/>
        <n v="5803598"/>
        <n v="5803605"/>
        <n v="5808632"/>
        <n v="5808634"/>
        <n v="5808637"/>
        <n v="5819217"/>
        <n v="5819435"/>
        <n v="5822413"/>
        <n v="5841662"/>
        <n v="6558587"/>
        <n v="6558680"/>
        <n v="6610560"/>
        <n v="6610692"/>
        <n v="6630973"/>
        <n v="6695862"/>
        <n v="6700720"/>
        <n v="7680168"/>
        <n v="1034417"/>
        <n v="1034773"/>
        <n v="1078007"/>
        <n v="1281674"/>
        <n v="1306044"/>
        <n v="1306045"/>
        <n v="1330870"/>
        <n v="5803596"/>
        <n v="5814308"/>
        <n v="5824471"/>
        <n v="5841705"/>
        <n v="7543662"/>
        <n v="7887829"/>
        <n v="7925571"/>
        <n v="7931586"/>
        <n v="7934734"/>
        <n v="5338180"/>
        <n v="6545531"/>
        <n v="5323749"/>
        <n v="5336848"/>
        <n v="1028475"/>
        <n v="5803357"/>
        <n v="5810481"/>
        <n v="6557132"/>
        <n v="7741703"/>
        <n v="6654707"/>
        <n v="5356243"/>
        <n v="5356152"/>
        <n v="5355482"/>
        <n v="1024367"/>
        <n v="5302000"/>
        <n v="5332874"/>
        <n v="5341700"/>
        <n v="5342586"/>
        <n v="5342968"/>
        <n v="5350373"/>
        <n v="5350384"/>
        <n v="5350395"/>
        <n v="5350406"/>
        <n v="5350416"/>
        <n v="5840565"/>
        <n v="5849515"/>
        <n v="6537336"/>
        <n v="6554974"/>
        <n v="6606462"/>
        <n v="6612696"/>
        <n v="7574993"/>
        <n v="7581417"/>
        <n v="5332831"/>
        <n v="5327846"/>
        <n v="5850322"/>
        <n v="6775674"/>
        <n v="1072980"/>
        <n v="5311304"/>
        <n v="5326570"/>
        <n v="5331290"/>
        <n v="5353734"/>
        <n v="5826783"/>
        <n v="5850309"/>
        <n v="6812030"/>
        <n v="7537206"/>
        <n v="5355054"/>
        <n v="5813043"/>
        <n v="5819168"/>
        <n v="5826873"/>
        <n v="6887013"/>
        <n v="7821978"/>
        <n v="7983064"/>
        <n v="1006054"/>
        <n v="1267135"/>
        <n v="1269273"/>
        <n v="5327604"/>
        <n v="5329066"/>
        <n v="5342243"/>
        <n v="5803452"/>
        <n v="5804538"/>
        <n v="5804599"/>
        <n v="5807193"/>
        <n v="5807195"/>
        <n v="5807202"/>
        <n v="5808060"/>
        <n v="5848465"/>
        <n v="5848942"/>
        <n v="5855488"/>
        <n v="5876724"/>
        <n v="6559834"/>
        <n v="6585935"/>
        <n v="6883675"/>
        <n v="6918674"/>
        <n v="7680321"/>
        <n v="7717704"/>
        <n v="7885063"/>
        <n v="1071885"/>
        <n v="1334204"/>
        <n v="5318327"/>
        <n v="5360961"/>
        <n v="5361447"/>
        <n v="5361448"/>
        <n v="5362186"/>
        <n v="5808653"/>
        <n v="5814307"/>
        <n v="5829269"/>
        <n v="5834373"/>
        <n v="5840258"/>
        <n v="5857510"/>
        <n v="5858023"/>
        <n v="6637480"/>
        <n v="6805024"/>
        <n v="6805045"/>
        <n v="6821352"/>
        <n v="5349756"/>
        <n v="6938109"/>
        <n v="7827434"/>
        <n v="5808664"/>
        <n v="6313565"/>
        <n v="6621770"/>
        <n v="5330489"/>
        <n v="5343482"/>
        <n v="5343524"/>
        <n v="5348327"/>
        <n v="5348369"/>
        <n v="5359573"/>
        <n v="5362422"/>
        <n v="5800225"/>
        <n v="5800621"/>
        <n v="5803855"/>
        <n v="5807199"/>
        <n v="5810547"/>
        <n v="5818118"/>
        <n v="5827457"/>
        <n v="5841563"/>
        <n v="5847014"/>
        <n v="5849255"/>
        <n v="5852838"/>
        <n v="5855565"/>
        <n v="6318162"/>
        <n v="6318507"/>
        <n v="6623291"/>
        <n v="6648019"/>
        <n v="6650002"/>
        <n v="7581744"/>
        <n v="7616877"/>
        <n v="7616878"/>
        <n v="7616881"/>
        <n v="7616882"/>
        <n v="7616884"/>
        <n v="7616885"/>
        <n v="7616886"/>
        <n v="7616887"/>
        <n v="7616888"/>
        <n v="7616890"/>
        <n v="7616891"/>
        <n v="7616892"/>
        <n v="7616893"/>
        <n v="7616894"/>
        <n v="7616895"/>
        <n v="7616896"/>
        <n v="7616897"/>
        <n v="7622631"/>
        <n v="7703564"/>
        <n v="7703567"/>
        <n v="7869265"/>
        <n v="7869266"/>
        <n v="7869267"/>
        <n v="7869268"/>
        <n v="7951264"/>
        <n v="7958236"/>
        <n v="7963044"/>
        <n v="5808756"/>
        <n v="5337679"/>
        <n v="5355446"/>
        <n v="5801389"/>
        <n v="5803869"/>
        <n v="5808006"/>
        <n v="5814309"/>
        <n v="5816266"/>
        <n v="5824592"/>
        <n v="5826960"/>
        <n v="5836017"/>
        <n v="5848957"/>
        <n v="5855719"/>
        <n v="6606447"/>
        <n v="7248819"/>
        <n v="7592915"/>
        <n v="1319803"/>
        <n v="5330199"/>
        <n v="5342294"/>
        <n v="5342360"/>
        <n v="7805118"/>
        <n v="7930801"/>
        <n v="7930802"/>
        <n v="7930818"/>
        <n v="7930869"/>
        <n v="1032205"/>
        <n v="1309141"/>
        <n v="1443016"/>
        <n v="5804560"/>
        <n v="5804567"/>
        <n v="5804573"/>
        <n v="5849254"/>
        <n v="5849674"/>
        <n v="5851164"/>
        <n v="5851236"/>
        <n v="6591468"/>
        <n v="6820469"/>
        <n v="6947235"/>
        <n v="7313021"/>
        <n v="7547541"/>
        <n v="7626798"/>
        <n v="7626931"/>
        <n v="7765677"/>
        <n v="7770137"/>
        <n v="7785201"/>
        <n v="7802599"/>
        <n v="7897370"/>
        <n v="7903307"/>
        <n v="7937560"/>
        <n v="7937563"/>
        <n v="7937565"/>
        <n v="7937567"/>
        <n v="7937569"/>
        <n v="7937571"/>
        <n v="7937572"/>
        <n v="7937573"/>
        <n v="7937574"/>
        <n v="7937576"/>
        <n v="7937578"/>
        <n v="7937579"/>
        <n v="7937580"/>
        <n v="7937582"/>
        <n v="7937601"/>
        <n v="7937604"/>
        <n v="7937607"/>
        <n v="7937613"/>
        <n v="7937618"/>
        <n v="7937620"/>
        <n v="7937622"/>
        <n v="7937628"/>
        <n v="7937630"/>
        <n v="7937632"/>
        <n v="7937634"/>
        <n v="7937637"/>
        <n v="7937639"/>
        <n v="7937642"/>
        <n v="7937646"/>
        <n v="7937649"/>
        <n v="7937655"/>
        <n v="7937660"/>
        <n v="1055497"/>
        <n v="1379970"/>
        <n v="5804563"/>
        <n v="5804566"/>
        <n v="5804568"/>
        <n v="5804569"/>
        <n v="5804572"/>
        <n v="5804574"/>
        <n v="5804575"/>
        <n v="5818712"/>
        <n v="5818717"/>
        <n v="5848851"/>
        <n v="5848934"/>
        <n v="5850407"/>
        <n v="5850940"/>
        <n v="5851001"/>
        <n v="5851074"/>
        <n v="5851244"/>
        <n v="6595498"/>
        <n v="6629870"/>
        <n v="6821890"/>
        <n v="6830945"/>
        <n v="6847202"/>
        <n v="6847229"/>
        <n v="6947243"/>
        <n v="6954614"/>
        <n v="7532239"/>
        <n v="7660984"/>
        <n v="7875202"/>
        <n v="5801975"/>
        <n v="5804561"/>
        <n v="5804562"/>
        <n v="5804571"/>
        <n v="5805399"/>
        <n v="5848690"/>
        <n v="5850381"/>
        <n v="5850479"/>
        <n v="5851134"/>
        <n v="6625065"/>
        <n v="6625067"/>
        <n v="6633021"/>
        <n v="6697763"/>
        <n v="6847216"/>
        <n v="6868280"/>
        <n v="6870459"/>
        <n v="6926412"/>
        <n v="7543670"/>
        <n v="7547502"/>
        <n v="5805383"/>
        <n v="5805543"/>
        <n v="5848655"/>
        <n v="5850949"/>
        <n v="6949618"/>
        <n v="5816420"/>
        <n v="5824495"/>
        <n v="5855491"/>
        <n v="5855642"/>
        <n v="5855645"/>
        <n v="6857042"/>
        <n v="7518121"/>
        <n v="7518126"/>
        <n v="1361589"/>
        <n v="1413734"/>
        <n v="1413736"/>
        <n v="5817494"/>
        <n v="5819229"/>
        <n v="5819230"/>
        <n v="5819231"/>
        <n v="5855588"/>
        <n v="5855671"/>
        <n v="5855793"/>
        <n v="5856434"/>
        <n v="6652455"/>
        <n v="7907309"/>
        <n v="5856425"/>
        <n v="6633145"/>
        <n v="5856376"/>
        <n v="7794607"/>
        <n v="5819232"/>
        <n v="5855463"/>
        <n v="5855493"/>
        <n v="7767464"/>
        <n v="5855586"/>
        <n v="6508835"/>
        <n v="1302460"/>
        <n v="1304244"/>
        <n v="1304246"/>
        <n v="1304247"/>
        <n v="1311118"/>
        <n v="1330487"/>
        <n v="1371517"/>
        <n v="5807181"/>
        <n v="5807184"/>
        <n v="5807187"/>
        <n v="5807188"/>
        <n v="5853657"/>
        <n v="6824396"/>
        <n v="6837206"/>
        <n v="6923686"/>
        <n v="7506274"/>
        <n v="7506275"/>
        <n v="7506281"/>
        <n v="7609137"/>
        <n v="5807180"/>
        <n v="5807183"/>
        <n v="5807186"/>
        <n v="5807189"/>
        <n v="5807190"/>
        <n v="5815046"/>
        <n v="5823154"/>
        <n v="5852561"/>
        <n v="5852681"/>
        <n v="5854076"/>
        <n v="6657031"/>
        <n v="6818527"/>
        <n v="6820486"/>
        <n v="6949939"/>
        <n v="7518129"/>
        <n v="7518142"/>
        <n v="7518145"/>
        <n v="7765683"/>
        <n v="1279160"/>
        <n v="6619510"/>
        <n v="6892512"/>
        <n v="7565942"/>
        <n v="5807191"/>
        <n v="7512036"/>
        <n v="5807194"/>
        <n v="5853300"/>
        <n v="5855127"/>
        <n v="5856916"/>
        <n v="7827520"/>
        <n v="1375992"/>
        <n v="1376579"/>
        <n v="5808195"/>
        <n v="5856485"/>
        <n v="7504450"/>
        <n v="7544454"/>
        <n v="7544455"/>
        <n v="7547763"/>
        <n v="7556383"/>
        <n v="7609111"/>
        <n v="7663257"/>
        <n v="7668719"/>
        <n v="5816834"/>
        <n v="5856503"/>
        <n v="5856676"/>
        <n v="7808838"/>
        <n v="5808194"/>
        <n v="5808197"/>
        <n v="1074170"/>
        <n v="5807197"/>
        <n v="5807200"/>
        <n v="5807201"/>
        <n v="5807205"/>
        <n v="5807208"/>
        <n v="5807215"/>
        <n v="5854266"/>
        <n v="7271384"/>
        <n v="7801295"/>
        <n v="7881421"/>
        <n v="1376441"/>
        <n v="1376442"/>
        <n v="5806996"/>
        <n v="5807149"/>
        <n v="5807203"/>
        <n v="5807212"/>
        <n v="5807213"/>
        <n v="5807216"/>
        <n v="5807217"/>
        <n v="5807218"/>
        <n v="5814325"/>
        <n v="5814342"/>
        <n v="5814344"/>
        <n v="5814346"/>
        <n v="5816273"/>
        <n v="5854320"/>
        <n v="5927424"/>
        <n v="6892222"/>
        <n v="6892229"/>
        <n v="6892234"/>
        <n v="6892242"/>
        <n v="6892244"/>
        <n v="6892247"/>
        <n v="6892250"/>
        <n v="6895135"/>
        <n v="6927149"/>
        <n v="6957904"/>
        <n v="6961593"/>
        <n v="7525719"/>
        <n v="7547496"/>
        <n v="5818375"/>
        <n v="5820050"/>
        <n v="6629705"/>
        <n v="6629706"/>
        <n v="6629707"/>
        <n v="6629708"/>
        <n v="6633024"/>
        <n v="5801768"/>
        <n v="5807210"/>
        <n v="5807211"/>
        <n v="5818355"/>
        <n v="6629709"/>
        <n v="6633005"/>
        <n v="6633025"/>
        <n v="5854527"/>
        <n v="6892239"/>
        <n v="5832800"/>
        <n v="5833848"/>
        <n v="5824725"/>
        <n v="6610604"/>
        <n v="5853723"/>
        <n v="5814136"/>
        <n v="5855861"/>
        <n v="5824724"/>
        <n v="5349551"/>
        <n v="5352699"/>
        <n v="1071886"/>
        <n v="7286146"/>
        <n v="7286144"/>
        <n v="1027809"/>
        <n v="7922078"/>
        <n v="1018404"/>
        <n v="5819247"/>
        <n v="7605339"/>
        <n v="5816517"/>
        <n v="6225080"/>
        <n v="7979267"/>
        <n v="5351142"/>
        <n v="5829275"/>
        <n v="7988077"/>
        <n v="5829276"/>
        <n v="5829274"/>
        <n v="6826113"/>
        <n v="6702559"/>
        <n v="5859365"/>
        <n v="5808671"/>
        <n v="5860419"/>
        <n v="7523001"/>
        <n v="5802788"/>
        <n v="5808911"/>
        <n v="5809128"/>
        <n v="5809277"/>
        <n v="5809837"/>
        <n v="5809970"/>
        <n v="6316672"/>
        <n v="6649200"/>
        <n v="6892346"/>
        <n v="6918563"/>
        <n v="7502742"/>
        <n v="7547292"/>
        <n v="7612728"/>
        <n v="1299772"/>
        <n v="1299775"/>
        <n v="5800117"/>
        <n v="5808712"/>
        <n v="5808792"/>
        <n v="5808793"/>
        <n v="5932796"/>
        <n v="6210289"/>
        <n v="6589671"/>
        <n v="6649203"/>
        <n v="6847908"/>
        <n v="7243393"/>
        <n v="7827766"/>
        <n v="5808962"/>
        <n v="6640119"/>
        <n v="7550832"/>
        <n v="5802726"/>
        <n v="5802727"/>
        <n v="1408099"/>
        <n v="5801198"/>
        <n v="5802724"/>
        <n v="5804532"/>
        <n v="5804533"/>
        <n v="5804546"/>
        <n v="5804549"/>
        <n v="5804551"/>
        <n v="5804556"/>
        <n v="5817008"/>
        <n v="5848346"/>
        <n v="5859833"/>
        <n v="6657669"/>
        <n v="6699614"/>
        <n v="6859283"/>
        <n v="6859595"/>
        <n v="6918616"/>
        <n v="6918681"/>
        <n v="6918685"/>
        <n v="6931004"/>
        <n v="7269872"/>
        <n v="7753788"/>
        <n v="7753819"/>
        <n v="7792337"/>
        <n v="7792373"/>
        <n v="6918677"/>
        <n v="1000614"/>
        <n v="1266938"/>
        <n v="1266939"/>
        <n v="1331096"/>
        <n v="1357560"/>
        <n v="1362347"/>
        <n v="1429486"/>
        <n v="5802573"/>
        <n v="5804540"/>
        <n v="5804543"/>
        <n v="5804545"/>
        <n v="5804553"/>
        <n v="5846587"/>
        <n v="5846737"/>
        <n v="6556556"/>
        <n v="6918488"/>
        <n v="6918689"/>
        <n v="6918695"/>
        <n v="5802433"/>
        <n v="5848326"/>
        <n v="6919490"/>
        <n v="7848716"/>
        <n v="5804547"/>
        <n v="7682181"/>
        <n v="1034756"/>
        <n v="1035734"/>
        <n v="1061517"/>
        <n v="5808661"/>
        <n v="5808662"/>
        <n v="5859221"/>
        <n v="5859259"/>
        <n v="5936773"/>
        <n v="5936986"/>
        <n v="5937467"/>
        <n v="6317639"/>
        <n v="6317693"/>
        <n v="6839394"/>
        <n v="6892321"/>
        <n v="6923968"/>
        <n v="6924005"/>
        <n v="1061539"/>
        <n v="5859224"/>
        <n v="5859372"/>
        <n v="6550863"/>
        <n v="6555372"/>
        <n v="6651250"/>
        <n v="6808706"/>
        <n v="6832355"/>
        <n v="6890781"/>
        <n v="6891431"/>
        <n v="7502715"/>
        <n v="7537264"/>
        <n v="5808659"/>
        <n v="5936836"/>
        <n v="5937054"/>
        <n v="5937461"/>
        <n v="6892189"/>
        <n v="6924009"/>
        <n v="5859391"/>
        <n v="6621422"/>
        <n v="6830327"/>
        <n v="7592399"/>
        <n v="7696848"/>
        <n v="1405154"/>
        <n v="1405934"/>
        <n v="5301445"/>
        <n v="5307124"/>
        <n v="5307569"/>
        <n v="5362163"/>
        <n v="5362434"/>
        <n v="6500886"/>
        <n v="6644828"/>
        <n v="6873780"/>
        <n v="6882488"/>
        <n v="7628938"/>
        <n v="7805153"/>
        <n v="7827744"/>
        <n v="7990091"/>
        <n v="7990123"/>
        <n v="7990133"/>
        <n v="1068863"/>
        <n v="1303350"/>
        <n v="5362406"/>
        <n v="5362408"/>
        <n v="5362466"/>
        <n v="5362488"/>
        <n v="5362511"/>
        <n v="6210804"/>
        <n v="7524350"/>
        <n v="7562413"/>
        <n v="7577397"/>
        <n v="7577412"/>
        <n v="7827432"/>
        <n v="7828894"/>
        <n v="7951263"/>
        <n v="7637350"/>
        <n v="7838980"/>
        <n v="5362368"/>
        <n v="5362445"/>
        <n v="5362111"/>
        <n v="7835545"/>
        <n v="5342179"/>
        <n v="5338191"/>
        <n v="6939427"/>
        <n v="5814253"/>
        <n v="5814310"/>
        <n v="5814646"/>
        <n v="5842567"/>
        <n v="5844421"/>
        <n v="5804517"/>
        <n v="5845138"/>
        <n v="6606457"/>
        <n v="6891423"/>
        <n v="5824337"/>
        <n v="7589040"/>
        <n v="5842312"/>
        <n v="5842875"/>
        <n v="5843947"/>
        <n v="7837234"/>
        <n v="5844281"/>
        <n v="5844427"/>
        <n v="5845226"/>
        <n v="5845338"/>
        <n v="6587199"/>
        <n v="6823822"/>
        <n v="6892329"/>
        <n v="6892348"/>
        <n v="6897626"/>
        <n v="6937085"/>
        <n v="6937088"/>
        <n v="6942590"/>
        <n v="7528389"/>
        <n v="7633277"/>
        <n v="7988401"/>
        <n v="7988385"/>
        <n v="7988344"/>
        <n v="7696172"/>
        <n v="1034445"/>
        <n v="1281747"/>
        <n v="6551303"/>
        <n v="5803340"/>
        <n v="5804383"/>
        <n v="1097451"/>
        <n v="1035739"/>
        <n v="5821671"/>
        <n v="6825025"/>
        <n v="5301962"/>
        <n v="5800943"/>
        <n v="5804145"/>
        <n v="5805071"/>
        <n v="5805235"/>
        <n v="5813736"/>
        <n v="5814409"/>
        <n v="5842302"/>
        <n v="5850588"/>
        <n v="6621255"/>
        <n v="6627748"/>
        <n v="6813730"/>
        <n v="6890691"/>
        <n v="6933036"/>
        <n v="7619274"/>
        <n v="7677819"/>
        <n v="7749182"/>
        <n v="7749189"/>
        <n v="7765681"/>
        <n v="7765682"/>
        <n v="7765790"/>
        <n v="7766301"/>
        <n v="7802543"/>
        <n v="1381102"/>
        <n v="5800057"/>
        <n v="5800609"/>
        <n v="5803628"/>
        <n v="5803677"/>
        <n v="5803797"/>
        <n v="5803934"/>
        <n v="5804578"/>
        <n v="5804645"/>
        <n v="5805095"/>
        <n v="5805204"/>
        <n v="5823662"/>
        <n v="6318656"/>
        <n v="6818648"/>
        <n v="6959029"/>
        <n v="7621044"/>
        <n v="7720055"/>
        <n v="7765678"/>
        <n v="7826831"/>
        <n v="7827463"/>
        <n v="7827623"/>
        <n v="7827625"/>
        <n v="7897270"/>
        <n v="7937436"/>
        <n v="6502022"/>
        <n v="1039110"/>
        <n v="1005831"/>
        <n v="1005832"/>
        <n v="1307035"/>
        <n v="1307039"/>
        <n v="1313421"/>
        <n v="1379890"/>
        <n v="5802374"/>
        <n v="5802725"/>
        <n v="5803615"/>
        <n v="5803723"/>
        <n v="5803724"/>
        <n v="5804875"/>
        <n v="5804989"/>
        <n v="5805136"/>
        <n v="5805225"/>
        <n v="5815078"/>
        <n v="5819824"/>
        <n v="6842568"/>
        <n v="6897615"/>
        <n v="6908301"/>
        <n v="6908310"/>
        <n v="7500092"/>
        <n v="7547940"/>
        <n v="7753773"/>
        <n v="7651082"/>
        <n v="5802722"/>
        <n v="5804245"/>
        <n v="5804648"/>
        <n v="5805082"/>
        <n v="5805206"/>
        <n v="1387280"/>
        <n v="7854719"/>
        <n v="6925504"/>
        <n v="7560903"/>
        <n v="5801959"/>
        <n v="6913028"/>
        <n v="5850380"/>
        <n v="7500273"/>
        <n v="5845221"/>
        <n v="5801109"/>
        <n v="5842305"/>
        <n v="7560580"/>
        <n v="7500271"/>
        <n v="6651317"/>
        <n v="5804485"/>
        <n v="5305337"/>
        <n v="5342241"/>
        <n v="7789166"/>
        <n v="5804497"/>
        <n v="6503822"/>
        <n v="7958257"/>
        <n v="6562512"/>
        <n v="5329191"/>
        <n v="5313289"/>
        <n v="5313179"/>
        <n v="5330798"/>
        <n v="7789703"/>
        <n v="7789714"/>
        <n v="7789745"/>
        <n v="7789727"/>
        <n v="5332791"/>
        <n v="5336818"/>
        <n v="7543377"/>
        <n v="5332512"/>
        <n v="5332513"/>
        <n v="5318095"/>
        <n v="5330079"/>
        <n v="7697769"/>
        <n v="1015629"/>
        <n v="5300908"/>
        <n v="7632376"/>
        <n v="7562040"/>
        <n v="6957918"/>
        <n v="7746258"/>
        <n v="7674909"/>
        <n v="7813505"/>
        <n v="5854272"/>
        <n v="6827886"/>
        <n v="5805788"/>
        <n v="5359615"/>
        <n v="5816677"/>
        <n v="6902887"/>
        <n v="5842306"/>
        <n v="5824731"/>
        <n v="5824728"/>
        <n v="5816238"/>
        <n v="6828737"/>
        <n v="5300321"/>
        <n v="5842991"/>
        <n v="6567780"/>
        <n v="1413166"/>
        <n v="5357495"/>
        <n v="5358999"/>
        <n v="5359176"/>
        <n v="5359669"/>
        <n v="5360243"/>
        <n v="5360245"/>
        <n v="5361891"/>
        <n v="5361969"/>
        <n v="6238148"/>
        <n v="6634302"/>
        <n v="6634330"/>
        <n v="6692348"/>
        <n v="6805870"/>
        <n v="6852037"/>
        <n v="6852039"/>
        <n v="6854356"/>
        <n v="6863341"/>
        <n v="7528477"/>
        <n v="7652240"/>
        <n v="7807512"/>
        <n v="1021190"/>
        <n v="1021428"/>
        <n v="1021452"/>
        <n v="1075335"/>
        <n v="1340474"/>
        <n v="1365050"/>
        <n v="1365662"/>
        <n v="5300003"/>
        <n v="5300004"/>
        <n v="5300011"/>
        <n v="5300014"/>
        <n v="5300015"/>
        <n v="5300018"/>
        <n v="5300019"/>
        <n v="5300025"/>
        <n v="5300037"/>
        <n v="5300071"/>
        <n v="5301279"/>
        <n v="5303312"/>
        <n v="5303314"/>
        <n v="5304680"/>
        <n v="5305227"/>
        <n v="5305268"/>
        <n v="5305269"/>
        <n v="5306544"/>
        <n v="5306626"/>
        <n v="5307083"/>
        <n v="5307145"/>
        <n v="5308370"/>
        <n v="5308757"/>
        <n v="5309753"/>
        <n v="5310815"/>
        <n v="5311485"/>
        <n v="5312269"/>
        <n v="5313108"/>
        <n v="5313116"/>
        <n v="5313320"/>
        <n v="5313851"/>
        <n v="5314915"/>
        <n v="5314916"/>
        <n v="5316718"/>
        <n v="5318728"/>
        <n v="5322487"/>
        <n v="5325879"/>
        <n v="5326595"/>
        <n v="5326986"/>
        <n v="5331001"/>
        <n v="5331423"/>
        <n v="5331499"/>
        <n v="5333464"/>
        <n v="5334436"/>
        <n v="5334491"/>
        <n v="5336678"/>
        <n v="5337444"/>
        <n v="5339908"/>
        <n v="5344155"/>
        <n v="5344834"/>
        <n v="5345827"/>
        <n v="5346804"/>
        <n v="5347678"/>
        <n v="5350001"/>
        <n v="5350004"/>
        <n v="5352740"/>
        <n v="5352970"/>
        <n v="5353851"/>
        <n v="5354113"/>
        <n v="5355009"/>
        <n v="5357102"/>
        <n v="5357513"/>
        <n v="5357568"/>
        <n v="5357634"/>
        <n v="5357638"/>
        <n v="5357746"/>
        <n v="5357781"/>
        <n v="5357805"/>
        <n v="5358328"/>
        <n v="5358446"/>
        <n v="5358599"/>
        <n v="5358662"/>
        <n v="5358810"/>
        <n v="5358926"/>
        <n v="5359759"/>
        <n v="5360146"/>
        <n v="5360315"/>
        <n v="5360699"/>
        <n v="5360930"/>
        <n v="5361361"/>
        <n v="5361419"/>
        <n v="5883988"/>
        <n v="5924112"/>
        <n v="6528446"/>
        <n v="6611288"/>
        <n v="6633934"/>
        <n v="6633954"/>
        <n v="6650620"/>
        <n v="6692345"/>
        <n v="6692986"/>
        <n v="6804896"/>
        <n v="6805019"/>
        <n v="6805275"/>
        <n v="6805309"/>
        <n v="6805347"/>
        <n v="6805386"/>
        <n v="6807498"/>
        <n v="6811283"/>
        <n v="6834987"/>
        <n v="6848631"/>
        <n v="6852652"/>
        <n v="6852657"/>
        <n v="6893578"/>
        <n v="6893583"/>
        <n v="6917247"/>
        <n v="6918548"/>
        <n v="6947249"/>
        <n v="6952696"/>
        <n v="6960553"/>
        <n v="7500534"/>
        <n v="7753568"/>
        <n v="7759947"/>
        <n v="7849953"/>
        <n v="7962089"/>
        <n v="7978972"/>
        <n v="1415380"/>
        <n v="1058965"/>
        <n v="1278966"/>
        <n v="1307359"/>
        <n v="1346218"/>
        <n v="1346225"/>
        <n v="1416450"/>
        <n v="1420763"/>
        <n v="5300016"/>
        <n v="5305359"/>
        <n v="5306785"/>
        <n v="5307168"/>
        <n v="5311997"/>
        <n v="5313321"/>
        <n v="5314918"/>
        <n v="5318966"/>
        <n v="5323771"/>
        <n v="5324530"/>
        <n v="5326362"/>
        <n v="5327950"/>
        <n v="5331298"/>
        <n v="5331816"/>
        <n v="5332322"/>
        <n v="5335851"/>
        <n v="5336290"/>
        <n v="5337061"/>
        <n v="5339907"/>
        <n v="5343405"/>
        <n v="5345845"/>
        <n v="5346947"/>
        <n v="5352640"/>
        <n v="5352978"/>
        <n v="5354108"/>
        <n v="5356905"/>
        <n v="5357252"/>
        <n v="5357557"/>
        <n v="5357744"/>
        <n v="5357893"/>
        <n v="5357995"/>
        <n v="5358709"/>
        <n v="5359423"/>
        <n v="5359533"/>
        <n v="5359765"/>
        <n v="5360007"/>
        <n v="5360598"/>
        <n v="5360757"/>
        <n v="5361728"/>
        <n v="5914841"/>
        <n v="6218009"/>
        <n v="6511109"/>
        <n v="6640045"/>
        <n v="6640388"/>
        <n v="6694293"/>
        <n v="6701924"/>
        <n v="6803680"/>
        <n v="6805080"/>
        <n v="6816867"/>
        <n v="6817013"/>
        <n v="6833898"/>
        <n v="6852639"/>
        <n v="6863694"/>
        <n v="6874514"/>
        <n v="6881324"/>
        <n v="6882116"/>
        <n v="6883438"/>
        <n v="6902121"/>
        <n v="6926810"/>
        <n v="6955394"/>
        <n v="7397085"/>
        <n v="7505857"/>
        <n v="7524124"/>
        <n v="7690550"/>
        <n v="7798737"/>
        <n v="7827439"/>
        <n v="7844595"/>
        <n v="7869157"/>
        <n v="7869790"/>
        <n v="7872554"/>
        <n v="7872781"/>
        <n v="7921842"/>
        <n v="7933703"/>
        <n v="7936706"/>
        <n v="7936711"/>
        <n v="7973644"/>
        <n v="7987562"/>
        <n v="1308000"/>
        <n v="1308608"/>
        <n v="1308610"/>
        <n v="1308611"/>
        <n v="1308612"/>
        <n v="1308615"/>
        <n v="1308616"/>
        <n v="1308617"/>
        <n v="1308619"/>
        <n v="1308620"/>
        <n v="1308622"/>
        <n v="1308625"/>
        <n v="1308626"/>
        <n v="1075448"/>
        <n v="1279647"/>
        <n v="7283409"/>
        <n v="7872569"/>
        <n v="7879564"/>
        <n v="7945352"/>
        <n v="7945354"/>
        <n v="7972971"/>
        <n v="7974879"/>
        <n v="7974885"/>
        <n v="7980064"/>
        <n v="7980065"/>
        <n v="7980094"/>
        <n v="1109287"/>
        <n v="1109288"/>
        <n v="7958047"/>
        <n v="5300000"/>
        <n v="5300010"/>
        <n v="5300017"/>
        <n v="5302684"/>
        <n v="5303424"/>
        <n v="5308710"/>
        <n v="5309634"/>
        <n v="5313114"/>
        <n v="5319050"/>
        <n v="5354933"/>
        <n v="5357269"/>
        <n v="5357554"/>
        <n v="5357732"/>
        <n v="5358002"/>
        <n v="5358710"/>
        <n v="5358813"/>
        <n v="5359422"/>
        <n v="5359675"/>
        <n v="5359797"/>
        <n v="5361198"/>
        <n v="5361519"/>
        <n v="5895469"/>
        <n v="6696004"/>
        <n v="6803669"/>
        <n v="6805085"/>
        <n v="6810527"/>
        <n v="6811286"/>
        <n v="6815000"/>
        <n v="6863785"/>
        <n v="6898923"/>
        <n v="6628097"/>
        <n v="5336487"/>
        <n v="5360488"/>
        <n v="7604911"/>
        <n v="7604913"/>
        <n v="7604915"/>
        <n v="7604916"/>
        <n v="7604921"/>
        <n v="7615555"/>
        <n v="7616660"/>
        <n v="7620790"/>
        <n v="7623415"/>
        <n v="7623420"/>
        <n v="7963866"/>
        <n v="1333584"/>
        <n v="5362498"/>
        <n v="1376570"/>
        <n v="5308409"/>
        <n v="5336029"/>
        <n v="5345457"/>
        <n v="5352582"/>
        <n v="5840246"/>
        <n v="6527263"/>
        <n v="6655699"/>
        <n v="7545362"/>
        <n v="7611505"/>
        <n v="7851176"/>
        <n v="5357681"/>
        <n v="5843445"/>
        <n v="6554588"/>
        <n v="6688875"/>
        <n v="5300369"/>
        <n v="5335282"/>
        <n v="5316802"/>
        <n v="5326558"/>
        <n v="5331773"/>
        <n v="5346734"/>
        <n v="5349017"/>
        <n v="7849716"/>
        <n v="5358538"/>
        <n v="6874075"/>
        <n v="6953288"/>
        <n v="5316097"/>
        <n v="5348186"/>
        <n v="5362963"/>
        <n v="5330743"/>
        <n v="1015189"/>
        <n v="1023593"/>
        <n v="5354622"/>
        <n v="1037241"/>
        <n v="7858196"/>
        <n v="7559790"/>
        <n v="7635663"/>
        <n v="1079525"/>
        <n v="1094953"/>
        <n v="1450064"/>
        <n v="5302374"/>
        <n v="5312264"/>
        <n v="5317295"/>
        <n v="5326100"/>
        <n v="5329223"/>
        <n v="5332100"/>
        <n v="5339498"/>
        <n v="5339903"/>
        <n v="5323060"/>
        <n v="5332933"/>
        <n v="6691394"/>
        <n v="5348712"/>
        <n v="5349443"/>
        <n v="5352842"/>
        <n v="5353470"/>
        <n v="5354034"/>
        <n v="5354121"/>
        <n v="5354604"/>
        <n v="5355605"/>
        <n v="5356681"/>
        <n v="5362915"/>
        <n v="5873108"/>
        <n v="5904241"/>
        <n v="6626232"/>
        <n v="6866113"/>
        <n v="6866176"/>
        <n v="6866178"/>
        <n v="6866617"/>
        <n v="6873915"/>
        <n v="6886957"/>
        <n v="7667766"/>
        <n v="7668483"/>
        <n v="7671718"/>
        <n v="7671854"/>
        <n v="7672985"/>
        <n v="7683138"/>
        <n v="7683266"/>
        <n v="7727452"/>
        <n v="7787300"/>
        <n v="7844746"/>
        <n v="5349769"/>
        <n v="5354498"/>
        <n v="7556753"/>
        <n v="5355946"/>
        <n v="5325606"/>
        <n v="5316836"/>
        <n v="5349660"/>
        <n v="6539981"/>
        <n v="1013144"/>
        <n v="1013145"/>
        <n v="1013146"/>
        <n v="1013147"/>
        <n v="1333590"/>
        <n v="1013148"/>
        <n v="1425620"/>
        <n v="1443365"/>
        <n v="5310238"/>
        <n v="5331107"/>
        <n v="5336158"/>
        <n v="5332496"/>
        <n v="5347189"/>
        <n v="5342726"/>
        <n v="5361647"/>
        <n v="5812905"/>
        <n v="6567032"/>
        <n v="7774964"/>
        <n v="7508810"/>
        <n v="7585126"/>
        <n v="7777461"/>
        <n v="6540953"/>
        <n v="1038559"/>
        <n v="7844883"/>
        <n v="7930510"/>
        <n v="5302307"/>
        <n v="5352794"/>
        <n v="7743024"/>
        <n v="5319197"/>
        <n v="1422364"/>
        <n v="1422365"/>
        <n v="1422366"/>
        <n v="1422368"/>
        <n v="5327951"/>
        <n v="7742682"/>
        <n v="7844942"/>
        <n v="5355272"/>
        <n v="5363090"/>
        <n v="7721545"/>
        <n v="7721535"/>
        <n v="5300469"/>
        <n v="6932572"/>
        <n v="5319653"/>
        <n v="6958008"/>
        <n v="7620911"/>
        <n v="5343545"/>
        <n v="1080303"/>
        <n v="6585810"/>
        <n v="6585811"/>
        <n v="6585812"/>
        <n v="5878558"/>
        <n v="6317678"/>
        <n v="6621432"/>
        <n v="5809859"/>
        <n v="5809828"/>
        <n v="7827631"/>
        <n v="5809860"/>
        <n v="5808682"/>
        <n v="5809361"/>
        <n v="1336803"/>
        <n v="6647232"/>
        <n v="6582196"/>
        <n v="7561523"/>
        <n v="5809848"/>
        <n v="6548465"/>
        <n v="7928197"/>
        <n v="7693104"/>
        <n v="7633578"/>
        <n v="5362537"/>
        <n v="3831112"/>
        <n v="6845276"/>
        <n v="1063658"/>
        <n v="1068717"/>
        <n v="1302468"/>
        <n v="5810456"/>
        <n v="5810591"/>
        <n v="5810785"/>
        <n v="5810919"/>
        <n v="5811000"/>
        <n v="6813231"/>
        <n v="7217560"/>
        <n v="7827466"/>
        <n v="7909653"/>
        <n v="5811001"/>
        <n v="1108431"/>
        <n v="1383066"/>
        <n v="1384577"/>
        <n v="1385565"/>
        <n v="1386006"/>
        <n v="1386546"/>
        <n v="1386689"/>
        <n v="1388705"/>
        <n v="1412620"/>
        <n v="5800010"/>
        <n v="5800396"/>
        <n v="5800899"/>
        <n v="5806610"/>
        <n v="5806674"/>
        <n v="5806769"/>
        <n v="5806889"/>
        <n v="5810330"/>
        <n v="5810544"/>
        <n v="5810588"/>
        <n v="5810610"/>
        <n v="5811117"/>
        <n v="5811361"/>
        <n v="5811373"/>
        <n v="5811540"/>
        <n v="5811586"/>
        <n v="5811649"/>
        <n v="5812052"/>
        <n v="5812168"/>
        <n v="5812233"/>
        <n v="5812591"/>
        <n v="5824521"/>
        <n v="5824633"/>
        <n v="6637062"/>
        <n v="6691617"/>
        <n v="6859958"/>
        <n v="6892264"/>
        <n v="6892266"/>
        <n v="6892268"/>
        <n v="6892271"/>
        <n v="6892274"/>
        <n v="6892279"/>
        <n v="6892281"/>
        <n v="6942061"/>
        <n v="6942063"/>
        <n v="6942066"/>
        <n v="6958018"/>
        <n v="7515483"/>
        <n v="7527678"/>
        <n v="7545442"/>
        <n v="7561817"/>
        <n v="7561821"/>
        <n v="7561827"/>
        <n v="7561851"/>
        <n v="7561855"/>
        <n v="7561859"/>
        <n v="7561862"/>
        <n v="7561933"/>
        <n v="7561965"/>
        <n v="7827769"/>
        <n v="1381084"/>
        <n v="1381091"/>
        <n v="5800278"/>
        <n v="5800825"/>
        <n v="5800826"/>
        <n v="5801407"/>
        <n v="5803225"/>
        <n v="5806480"/>
        <n v="5806594"/>
        <n v="5812192"/>
        <n v="6632238"/>
        <n v="6641000"/>
        <n v="6645139"/>
        <n v="6655724"/>
        <n v="6697427"/>
        <n v="6697428"/>
        <n v="6697429"/>
        <n v="7633286"/>
        <n v="7667448"/>
        <n v="7671297"/>
        <n v="7686896"/>
        <n v="7752103"/>
        <n v="7827266"/>
        <n v="5811695"/>
        <n v="7630473"/>
        <n v="5810625"/>
        <n v="5811285"/>
        <n v="1034369"/>
        <n v="5806547"/>
        <n v="5811160"/>
        <n v="5812195"/>
        <n v="5812324"/>
        <n v="7561814"/>
        <n v="7561947"/>
        <n v="7579673"/>
        <n v="1402841"/>
        <n v="1030962"/>
        <n v="1034347"/>
        <n v="1038790"/>
        <n v="1388948"/>
        <n v="5805990"/>
        <n v="5807363"/>
        <n v="5807804"/>
        <n v="5808046"/>
        <n v="6616603"/>
        <n v="6941154"/>
        <n v="7524358"/>
        <n v="7533948"/>
        <n v="7724303"/>
        <n v="7902332"/>
        <n v="1036549"/>
        <n v="1408549"/>
        <n v="5800139"/>
        <n v="5800191"/>
        <n v="5805825"/>
        <n v="5805887"/>
        <n v="5805996"/>
        <n v="5806095"/>
        <n v="5806112"/>
        <n v="5807283"/>
        <n v="5807837"/>
        <n v="5808047"/>
        <n v="5808161"/>
        <n v="6848511"/>
        <n v="6851523"/>
        <n v="6852001"/>
        <n v="6852053"/>
        <n v="6892313"/>
        <n v="6933089"/>
        <n v="6942266"/>
        <n v="7313033"/>
        <n v="7575155"/>
        <n v="7587128"/>
        <n v="7633214"/>
        <n v="7735530"/>
        <n v="7735559"/>
        <n v="7765832"/>
        <n v="1402802"/>
        <n v="1402804"/>
        <n v="1402848"/>
        <n v="1408418"/>
        <n v="5806063"/>
        <n v="5806119"/>
        <n v="6624912"/>
        <n v="6633022"/>
        <n v="6884845"/>
        <n v="6884855"/>
        <n v="6942268"/>
        <n v="7283881"/>
        <n v="7568454"/>
        <n v="7632454"/>
        <n v="7742075"/>
        <n v="7753794"/>
        <n v="7753816"/>
        <n v="7827304"/>
        <n v="5805721"/>
        <n v="6892693"/>
        <n v="6942287"/>
        <n v="1039185"/>
        <n v="1049215"/>
        <n v="1051748"/>
        <n v="5802729"/>
        <n v="5802730"/>
        <n v="5808221"/>
        <n v="5808244"/>
        <n v="5808419"/>
        <n v="5808520"/>
        <n v="5808540"/>
        <n v="5808674"/>
        <n v="5808675"/>
        <n v="5808677"/>
        <n v="5816659"/>
        <n v="6599569"/>
        <n v="6848752"/>
        <n v="6918729"/>
        <n v="7516709"/>
        <n v="7749293"/>
        <n v="7765679"/>
        <n v="7826685"/>
        <n v="5808234"/>
        <n v="5808248"/>
        <n v="5808464"/>
        <n v="5808663"/>
        <n v="5808665"/>
        <n v="5808669"/>
        <n v="5808672"/>
        <n v="5808673"/>
        <n v="5816656"/>
        <n v="6892201"/>
        <n v="6892303"/>
        <n v="6892308"/>
        <n v="6942278"/>
        <n v="1044714"/>
        <n v="5824762"/>
        <n v="5824763"/>
        <n v="5824764"/>
        <n v="5861538"/>
        <n v="6890685"/>
        <n v="7749223"/>
        <n v="5808357"/>
        <n v="5860453"/>
        <n v="1065563"/>
        <n v="1107727"/>
        <n v="3816256"/>
        <n v="3816633"/>
        <n v="3816961"/>
        <n v="6595603"/>
        <n v="6806143"/>
        <n v="6816200"/>
        <n v="6956712"/>
        <n v="7765680"/>
        <n v="7827249"/>
        <n v="3816146"/>
        <n v="3816529"/>
        <n v="3816925"/>
        <n v="3831138"/>
        <n v="3832779"/>
        <n v="3834446"/>
        <n v="6624262"/>
        <n v="6636999"/>
        <n v="6956705"/>
        <n v="7537126"/>
        <n v="7571306"/>
        <n v="1065573"/>
        <n v="1065575"/>
        <n v="3816676"/>
        <n v="3816708"/>
        <n v="3831096"/>
        <n v="6580980"/>
        <n v="6624371"/>
        <n v="7570894"/>
        <n v="7635402"/>
        <n v="1063362"/>
        <n v="3816452"/>
        <n v="3817027"/>
        <n v="3832780"/>
        <n v="3833693"/>
        <n v="6902884"/>
        <n v="7819007"/>
        <n v="6600376"/>
        <n v="5318367"/>
        <n v="5305606"/>
        <n v="5332770"/>
        <n v="6654682"/>
        <n v="1309697"/>
        <n v="1444506"/>
        <n v="5329891"/>
        <n v="6548450"/>
        <n v="5342187"/>
        <n v="1457098"/>
        <n v="1449387"/>
        <n v="7904497"/>
        <n v="5803426"/>
        <n v="1408384"/>
        <n v="1406024"/>
        <n v="1458686"/>
        <n v="1437541"/>
        <n v="5803390"/>
        <n v="7715130"/>
        <n v="7664564"/>
        <n v="7734651"/>
        <n v="7734804"/>
        <n v="1380305"/>
        <n v="1450649"/>
        <n v="5803595"/>
        <n v="7766330"/>
        <n v="5353045"/>
        <n v="7791113"/>
        <n v="1395535"/>
        <n v="1399801"/>
        <n v="1305505"/>
        <n v="1305510"/>
        <n v="1443326"/>
        <n v="7727479"/>
        <n v="6601131"/>
        <n v="1038769"/>
        <n v="5806824"/>
        <n v="5358722"/>
        <n v="5890721"/>
        <n v="1442719"/>
        <n v="1409216"/>
        <n v="6835786"/>
        <n v="7529136"/>
        <n v="6837986"/>
        <n v="5842349"/>
        <n v="5808196"/>
        <n v="5904526"/>
        <n v="7615259"/>
        <n v="7615261"/>
        <n v="7532248"/>
        <n v="7805644"/>
        <n v="5804707"/>
        <n v="1388939"/>
        <n v="5808193"/>
        <n v="1309549"/>
        <n v="7946009"/>
        <n v="5807206"/>
        <n v="1058993"/>
        <n v="5819393"/>
        <n v="7872515"/>
        <n v="7872518"/>
        <n v="1034378"/>
        <n v="6650044"/>
        <n v="7875695"/>
        <n v="7763394"/>
        <n v="7533300"/>
        <n v="7533298"/>
        <n v="5808071"/>
        <n v="7875214"/>
        <n v="1439210"/>
        <n v="6610729"/>
        <n v="7186596"/>
        <n v="1449649"/>
        <n v="6870646"/>
        <n v="5815535"/>
        <n v="1425137"/>
        <n v="7591985"/>
        <n v="6616563"/>
        <n v="7204285"/>
        <n v="6889093"/>
        <n v="5808690"/>
        <n v="5804525"/>
        <n v="5824761"/>
        <n v="6649116"/>
        <n v="6936395"/>
      </sharedItems>
    </cacheField>
    <cacheField name="FECHA EMISION" numFmtId="14">
      <sharedItems containsSemiMixedTypes="0" containsNonDate="0" containsDate="1" containsString="0" minDate="2026-03-30T00:00:00" maxDate="2026-03-31T00:00:00"/>
    </cacheField>
    <cacheField name="NOMBRE DEL CLIENTE" numFmtId="0">
      <sharedItems/>
    </cacheField>
    <cacheField name="TITULAR DE PAGO" numFmtId="0">
      <sharedItems count="289">
        <s v="COMERCIALIZADORA COLANTA             "/>
        <s v="CENTRO EDUCATIVO EL PLAN             "/>
        <s v="ING CLINICAL CENTER SAS              "/>
        <s v="SRES MUNICIPIO DE LA                 "/>
        <s v="SRES HOSPI MARINO ZU                 "/>
        <s v="SRES HOSP JOSE ANTON                 "/>
        <s v="EMPAZ                                "/>
        <s v="EMP DE SERV PUBCO DE                 "/>
        <s v="MUNICIPIO MANAURE BA                 "/>
        <s v="PROPIEDAD HORIZONTAL                 "/>
        <s v="CLINICA BUENOS AIRES                 "/>
        <s v="UNIVERSIDAD DE SANTA                 "/>
        <s v="SR FEDERACION NACION                 "/>
        <s v="RADIO GUATAPURI                      "/>
        <s v="FUNDACION MEDICO PRE                 "/>
        <s v="BANCO POPULAR SA                     "/>
        <s v="ORGANIZACION MEDICA                  "/>
        <s v="CLINICA MEDICOS SA                   "/>
        <s v="BBVA COLOMBIA SA                     "/>
        <s v="DUSAKAWI IPS HOSPITA                 "/>
        <s v="COMFACESAR                           "/>
        <s v="SR DISTRIBUCIONES YC                 "/>
        <s v="SRES PALMAS MONTECAR                 "/>
        <s v="SR RICARDO ARIZA JORGE ELIECER       "/>
        <s v="LACTEOS SANDIEGO                     "/>
        <s v="SR BANAPALMA SA                      "/>
        <s v="ALIMENTOS FRESCOS DE                 "/>
        <s v="SRS. AGROPECUARIA CA                 "/>
        <s v="INVERSIONES TATIVAN                  "/>
        <s v="JUAN CARLOS JAIME HO                 "/>
        <s v="SRES CLUB DE LEONES                  "/>
        <s v="HOTEL EUPARI PROTUR                  "/>
        <s v="SRES. BENAVIDES GIRA ANATOLIO SEGUNDO"/>
        <s v="AREAS COMUNES TERMIN                 "/>
        <s v="CENTRO DIAGNOSTICO A VALLEDUPAR SAS  "/>
        <s v="AUTOESTE SAS                         "/>
        <s v="OCHOA DAZA VICTOR JOAQUIN            "/>
        <s v="HOTEL DAMAR                          "/>
        <s v="INVERSIONES PLANES DEL PAZ           "/>
        <s v="SR LADRI ECCEHOMO AM                 "/>
        <s v="SR VICTOR GUERRA Y C                 "/>
        <s v="HOTEL EL PALMAR ANGA DANNY JAIR      "/>
        <s v="HOTEL PANORAMA PLAZA DANNY JAIR      "/>
        <s v="MOLINA ARAUJO RODOLFO AUGUSTO        "/>
        <s v="INVERSIONES DUPAR SO SIMPLIFICADA SAS"/>
        <s v="NUEVA EPS SA                         "/>
        <s v="CARCO SEVE SOCIEDAD SIMPLIFICADA SAS "/>
        <s v="HOTEL PIBE CRIS                      "/>
        <s v="ORGANIZACION RADIAL                  "/>
        <s v="SR INVERSIONES 4EME                  "/>
        <s v="CONCRETOS LACERA SAS                 "/>
        <s v="LIBRERIA DEPARTAMENT                 "/>
        <s v="FUNDACIÓN MUNDIAL DE LA MUJER        "/>
        <s v="APARTAHOTEL CUERPOS                  "/>
        <s v="CLUB CAMPESTRE VALLE                 "/>
        <s v="COOPROFESORES                        "/>
        <s v=" ETICOS SAS                          "/>
        <s v="SRES PAVIMENTOS EL D                 "/>
        <s v="SRS. C.DE CIRUGIA LA JOSE RODRIGUEZ A"/>
        <s v="SRES RESGUARDO INDIG NEVADA          "/>
        <s v="PEÑUELA GELVIS ANANIAS               "/>
        <s v="BANCO DE BOGOTA S.A. VALLEDUPAR      "/>
        <s v=" NUESTRA CARNE SAS                   "/>
        <s v="SANTA MARIA REINA Y DE LA PAZ        "/>
        <s v="CAMARA DE COMERCIO D                 "/>
        <s v="BARROSO JIMENEZ ANABEL MARIA         "/>
        <s v="EFECTIVO LTDA                        "/>
        <s v="CAJA COPI EPS SAS                    "/>
        <s v="INVERSALUD DE LAS AM                 "/>
        <s v="PARROQUIA DE LA INMA DE VALLEDUPAR   "/>
        <s v="CASA CURAL N 2                       "/>
        <s v="MUNICIPIO DE AGUSTIN                 "/>
        <s v="HOSPITAL AGUSTIN COD                 "/>
        <s v="EMCODAZZI ESP                        "/>
        <s v="MUNICIPIO DE BECERRI                 "/>
        <s v="EMBECERRIL ESP                       "/>
        <s v="HOSPITAL SAN JOSE DE                 "/>
        <s v="ACUACUR ESP                          "/>
        <s v="MUNICIPIO DE CURUMAN                 "/>
        <s v="HOSPITAL LOCAL DE CU                 "/>
        <s v="MUNICIPIO DE LA JAGU                 "/>
        <s v="HOSPITAL JORGE ISAAC                 "/>
        <s v="CONCEJO MPAL DE LA J                 "/>
        <s v="AAA DE LA JAGUA DE I                 "/>
        <s v="CUERPO BOMBEROS VOLU                 "/>
        <s v="EMPOSANDIEGO-EMPAZ                   "/>
        <s v="HOSPITAL EL SOCORRO                  "/>
        <s v="MUNICIPIO DE SAN DIE                 "/>
        <s v="AGENCIA NACIONAL DE TIERRAS ANT      "/>
        <s v="CONTRALORIA GENERAL DE LA REPUBLICA  "/>
        <s v="CORPORACION AUTONOMA REGIONAL DEL CES"/>
        <s v="UAE DIRECCION DE IMP NACIONALES      "/>
        <s v="FISCALIA GENERAL DE SECCIONAL VALLEDU"/>
        <s v="INSTITUTO COLOMBIANO                 "/>
        <s v="INSTITUTO COLOMBIANO FAMILIAR        "/>
        <s v="DIRECCION TERRITORIA SOCIAL DEL CESAR"/>
        <s v="DEPARTAMENTO DE POLI CESAR           "/>
        <s v="POLICIA NACIONAL                     "/>
        <s v="RAMA JUDICIAL DIR SE JUDICIAL CESAR  "/>
        <s v="REGISTRADURIA NAL DE                 "/>
        <s v="REGISTRADURIA NACION ESTADO CIVIL    "/>
        <s v="SERVICIO NACIONAL DE                 "/>
        <s v="MUNICIPIO DE CHIRIGU                 "/>
        <s v="HOSPITAL REGIONAL SA                 "/>
        <s v="MUNICIPIO DE LA GLOR                 "/>
        <s v="EMPRESA DE SERVICIOS                 "/>
        <s v="MUNICIPIO DE PAILITA                 "/>
        <s v="HOSPITAL HELI MORENO                 "/>
        <s v="MUNICIPIO DE PELAYA                  "/>
        <s v="HOSPITAL FRANCISCO C                 "/>
        <s v="MUNICIPIO DE TAMALAM                 "/>
        <s v="PROHIDRIK SAS ESP                    "/>
        <s v="HOSPITAL TAMALAMEQUE                 "/>
        <s v="EL BALCON DE ORO HOTEL               "/>
        <s v="AUTOSERVICIO AUTOCEN                 "/>
        <s v="RESTAURANTE Y CAFETE                 "/>
        <s v="ESTACION DE SERVICIO                 "/>
        <s v="CENTRO DE SERVICIO L                 "/>
        <s v="COOGANASUR                           "/>
        <s v="COMUNITARIOS AGRUPAD                 "/>
        <s v="CENTRO DE ESPECIALID                 "/>
        <s v="SR STEFANY CERA COLE APREHSI GROUP   "/>
        <s v="SRES CENTRO MEDICO C CENTRO MEDICO CO"/>
        <s v="UNIDAD DE TRATAMIENT                 "/>
        <s v="GRUPO AGROINDUSTRIAL                 "/>
        <s v="CARLOS MURGAS GUERRE                 "/>
        <s v="MARFIL IMPRESOS Y PA                 "/>
        <s v="LA CORPORACION COLOM DE INVESTIGACION"/>
        <s v="DIRECCION SECCIONAL JUDICIAL DEL MAGD"/>
        <s v="INSTITUTO NACIONAL D                 "/>
        <s v="MUNICIPIO DE ALGARRO                 "/>
        <s v="EMPRESA SOCIAL DEL E LOCAL ALGARROBO "/>
        <s v="ADMON PUBLICA COOP D ALGARROBO ACSEPA"/>
        <s v="MUNICIPIO DE EL COPE                 "/>
        <s v="ESCUELA RURAL MIXTA LA PUYA          "/>
        <s v="HOSPITAL SAN ROQUE D                 "/>
        <s v="MUNICIPIO DE SABANAS                 "/>
        <s v="EMPRESA SOCIAL DEL E LOCAL DE SABANAS"/>
        <s v="EMPRESA DE SERVICIOS SERVISANANGEL ES"/>
        <s v="MUNICIPIO DE PUEBLO                  "/>
        <s v="FUNDACION MEMBRANA                   "/>
        <s v="HOSPITAL CAMILO VILL                 "/>
        <s v="INDUSTRIA MILITAR IN                 "/>
        <s v="INPEC                                "/>
        <s v="MUNICIPIO DE BOSCONI MUNICIPIO DE BOS"/>
        <s v="HOSPITAL SAN JUAN BOSCO E.S.E        "/>
        <s v="EMPOBOSCONIA                         "/>
        <s v="INSTITUTO DEPORTE Y                  "/>
        <s v="EMPRESA DE SERVICIOS EMPASO ESP      "/>
        <s v="EMPASO SA ESP                        "/>
        <s v="MUNICIPIO DE EL PASO                 "/>
        <s v="BLANCO HERNANDO QUIN HOSPITAL DEL PAS"/>
        <s v="HOTEL LAS OLAS RUTA DEL SOL          "/>
        <s v="FENOCO SA                            "/>
        <s v="VARGAS BOMBA JESUS                   "/>
        <s v="AEROCIVIL                            "/>
        <s v="COPEY PEAJE                          "/>
        <s v="SRS. DRUMMOND LTDA                   "/>
        <s v="AUTO CHEVROLET MONTO JAMES           "/>
        <s v="SRES NOTARIA PRIMERA                 "/>
        <s v="FIDEICOMISOS SOCIEDA FIDUCIARIA DE OC"/>
        <s v="UNIDAD ADTIVA AEREOP BODEGA N 5      "/>
        <s v="UNIDAD ADTIVA AEROPU TOSTAO          "/>
        <s v="UNIDAD ADTIVA AEREOP LILI PINK YOI   "/>
        <s v="UNIDAD ADTIVA AEREOP MAXIMOTOS       "/>
        <s v="RAYCO LTDA DISTRIB F                 "/>
        <s v="SANTANA DISTRIBUCION PENA LUIS DAVID "/>
        <s v="AUTOTROPICAL SAS                     "/>
        <s v="VEGA CESAR                           "/>
        <s v="SRES DISTRIBUIDORA C PINEDA B MANUEL-"/>
        <s v="SAS PLAE DE ALTA EFE PRODUCTOS LACTEO"/>
        <s v="PEAJE VALENCIA                       "/>
        <s v="PEAJE LA LOMA                        "/>
        <s v="CONSTRUCTORA ORBE LT                 "/>
        <s v="SRA MARTINEZ DE PADI ANA             "/>
        <s v=" SA ESP COLGAS                       "/>
        <s v="HOTEL PALMA DE MAYOR                 "/>
        <s v="BASCULA BOSCONIA                     "/>
        <s v="POLLOS EL BUCANERO S                 "/>
        <s v="PLATA RUBEN                          "/>
        <s v="SINAIS VITAIS S.A.S CLINICA REGIONAL "/>
        <s v="SR MUNICIPIO DE VALLEDUPAR           "/>
        <s v="SR MUNICIPIO DE VALL                 "/>
        <s v="INSTITUTO DESARROLLO IDECESAR        "/>
        <s v="SR INDER_VALLEDUPAR REREACION Y ACTIV"/>
        <s v="COMERCIALIZADORA MERCABASTOS         "/>
        <s v="HOSPITAL EDUARDO ARREDONDO DAZA _ESE "/>
        <s v="EMPRESA D SERVICIOS EMDUPAR S.A.E.S.P"/>
        <s v="MOVIVALLE SAS MOVIVALLE S.A.S        "/>
        <s v="FONVISOCIAL FONDO DE REFORMA URBANA V"/>
        <s v="INTERASEO S.A. E.S.P                 "/>
        <s v=" SUPERCEL E.U.                       "/>
        <s v="PINTO MORENO DAVID                   "/>
        <s v="FUNDACION ESESCO                     "/>
        <s v="MR. HARRY SPA                        "/>
        <s v="CENTRO DE MODA CAÑAM                 "/>
        <s v="INVERSIONES MACHIQUE                 "/>
        <s v="CGIO MANUELA BELTRAN                 "/>
        <s v="SAS FISHER SCHOOL INVERSIONES        "/>
        <s v="CALLEJA REAL                         "/>
        <s v="CENTRO DESARROLLO TE CDT DEL CESAR   "/>
        <s v="MEGACOLEGIO FRANCISCO DE PAULA       "/>
        <s v="SRES UNIDAD ADMINIST MIGRACION COLOMB"/>
        <s v="ROHI GROUP S.A.S URAKHOTEL           "/>
        <s v="CONSULTOR EN GESTION SAS HOTEL UCLA C"/>
        <s v="INVERSIONES ALTAMIRA S.A.S.          "/>
        <s v="ARN AGENCIA PARA LA Y LA NORMALIZACIO"/>
        <s v="LA GRANJA DEL VALLE S.A.S            "/>
        <s v="ARAUJO MURGAS ISABEL                 "/>
        <s v="LACTEOS DEL CESAR SA                 "/>
        <s v="FARMACIAS CRUZ VERDE                 "/>
        <s v="DEFENSORIA DEL PUEBL                 "/>
        <s v="POSTRES Y PONQUES DO                 "/>
        <s v="AMERICAN¨´S PAN                      "/>
        <s v="CAFE DON VALLE SAS                   "/>
        <s v="SR MANOSALVA QUINTER JESUS REVELAIS  "/>
        <s v="LANAO ZABARAIN SELVIS ENRIQUE        "/>
        <s v="GRANITOS Y MARMOLES CERAMIA S.A.S    "/>
        <s v="MAYA Y ASOCIADOS                     "/>
        <s v="SRES CENTRO ORTOPEDI DEL CESAR SAS   "/>
        <s v="SR. FAJARDO MEDINA ALIRIO            "/>
        <s v="ASISTENCIA MEDICA IN                 "/>
        <s v="PINEDA DUARTE AMALIA                 "/>
        <s v="ZEQUEIRA PEREZ RODRIGO ALBERTO       "/>
        <s v="ALMACEN GINO PASCALL                 "/>
        <s v="SR BECERRA BAUTE DIOGENES ROBERTO    "/>
        <s v="BERMUDEZ DIANA                       "/>
        <s v="CHURRASCADA PARRILLA                 "/>
        <s v="PLAZA ARCE HOTEL                     "/>
        <s v="SR. ROYAL MARKE- OSMAN JAIDER YASSIR "/>
        <s v="CLINICA DE FRACTURAS VALLEDUPAR S.A.S"/>
        <s v="SRES LA RIVIERA SA                   "/>
        <s v="ALMACENES CAÑAMO VALLEDUPAR          "/>
        <s v="COMERCIALIZADORA SAY                 "/>
        <s v="SRES CENTRO COMERCIA                 "/>
        <s v="RANCHO Y LICORES CAF JRR VALLEDUPAR  "/>
        <s v="BRITO PARODI JOSE LUIS               "/>
        <s v="ALMACEN CALZATODO SA                 "/>
        <s v="DIVERSIONES DE COLOM LOCAL 4         "/>
        <s v="HOTEL CASA CAMPO S.A EL BOSUQE       "/>
        <s v="COLPENSIONES                         "/>
        <s v="PEDRO GOMEZ SA EDIFI VALLEDUPAR      "/>
        <s v=" BERDE'S COCINA CREAT                "/>
        <s v="ZULUAGA GOMEZ WILSON ALONSO          "/>
        <s v="INSTITUTO GEOGRAFICO                 "/>
        <s v="SRES FUNDACION UNIVE SAN MARTIN      "/>
        <s v="INSTITUTO NACIONAL M                 "/>
        <s v="S.A.S VALLEDUPAR ODONT JOMAR         "/>
        <s v="SRES GOBERNACION DEL CESAR           "/>
        <s v="UNIVERSIDAD NACIONAL                 "/>
        <s v="DEL CESAR DEPARTAMENTO               "/>
        <s v="SRS AM MEDICAL SAS                   "/>
        <s v="SRS. PROMOTORA MAYAL ETAPA II        "/>
        <s v="SRS. ALMACENES FLAMI CC MAYALES PLAZA"/>
        <s v="PLASTVALL SAS                        "/>
        <s v="S.A.S. EL ESQUIMAL HIELO             "/>
        <s v="BIBLIOTECA RAFAEL CA LUQUEZ          "/>
        <s v="SA MUNDO MUJER BANCO                 "/>
        <s v="UNIVERSIDAD POPULAR                  "/>
        <s v="AS Y MORON SAS                       "/>
        <s v="SRS. DE LA COSTA REFORESTADORA       "/>
        <s v="AGROINDUSTRIAS JMD Y                 "/>
        <s v="SRES HOSPITAL ROSARI                 "/>
        <s v="SRS FIDUCIARIA CENTR                 "/>
        <s v="CLINICA INTEGRAL SAN                 "/>
        <s v="ANAYA CESAR                          "/>
        <s v=" SRES. CAMAGUEY S.A.                 "/>
        <s v="MUNICIPIO DE CHIVOLO                 "/>
        <s v="MUNICIPIO DE CHIMICH                 "/>
        <s v="CONCEJO MUNICIPAL DE                 "/>
        <s v="MUNICIPIO DE CHIMICH MUNICIPIO DE CHI"/>
        <s v="EMPRESA DE ACU ALCAN CHIMICHAGUA     "/>
        <s v="HOSPITAL INMACULADA CHIMICHAGUA      "/>
        <s v="MUNICIPIO DE ASTREA                  "/>
        <s v="HOSPITAL SAN MARTIN                  "/>
        <s v="MUNICIPIO DE ARIGUAN                 "/>
        <s v="HOSPITAL ALEJANDRO M                 "/>
        <s v="MUNICIPIO DE NUEVA G                 "/>
        <s v="ADMON PUBLICA COOP D NUEVA GRANADA LT"/>
        <s v="EMPRESA SOCIAL DEL E LOCAL NUEVA GRAN"/>
        <s v="PEAJE DIFICIL                        "/>
        <s v="DIALNET DE COLOMBIA S.A              "/>
        <s v="COLOMBIA TELECOMUNIC BIC             "/>
        <s v="CLINICA DEL CESAR SA                 "/>
        <s v="DELICASA CC MAYALES LOCAL 188        "/>
        <s v="GALLO YOLANDA                        "/>
        <s v="MUNICIPIO DE BOSCONI                 "/>
        <s v="SR VEGA ORTEGA FAUSTINO              "/>
        <s v="ECOPETROL SA                         "/>
      </sharedItems>
    </cacheField>
    <cacheField name="DIRECCION DE LA CUENTA" numFmtId="0">
      <sharedItems/>
    </cacheField>
    <cacheField name="NIC2" numFmtId="0">
      <sharedItems containsSemiMixedTypes="0" containsString="0" containsNumber="1" containsInteger="1" minValue="1000367" maxValue="7990133"/>
    </cacheField>
    <cacheField name="SIMB VAR" numFmtId="0">
      <sharedItems containsSemiMixedTypes="0" containsString="0" containsNumber="1" containsInteger="1" minValue="1000367077" maxValue="7990133101" count="2245">
        <n v="5312024295"/>
        <n v="5808658335"/>
        <n v="6894764260"/>
        <n v="6908929237"/>
        <n v="5818889325"/>
        <n v="5819129328"/>
        <n v="5819133340"/>
        <n v="5839002322"/>
        <n v="5839387331"/>
        <n v="5840257326"/>
        <n v="5840322346"/>
        <n v="5840503332"/>
        <n v="6654078258"/>
        <n v="7530493206"/>
        <n v="7586630178"/>
        <n v="7827446130"/>
        <n v="7826419129"/>
        <n v="7774470144"/>
        <n v="7827698139"/>
        <n v="7864254120"/>
        <n v="7893892109"/>
        <n v="7589539190"/>
        <n v="7907737110"/>
        <n v="7925968104"/>
        <n v="7937772099"/>
        <n v="7947948091"/>
        <n v="7947946092"/>
        <n v="1000367077"/>
        <n v="1024335067"/>
        <n v="1035737067"/>
        <n v="5819128328"/>
        <n v="5839301298"/>
        <n v="5839391323"/>
        <n v="5839519298"/>
        <n v="5839954258"/>
        <n v="5840080327"/>
        <n v="5840113327"/>
        <n v="5840343307"/>
        <n v="5840854331"/>
        <n v="5858000345"/>
        <n v="5858193329"/>
        <n v="6639172264"/>
        <n v="6658036263"/>
        <n v="6837724248"/>
        <n v="7502698208"/>
        <n v="7502702209"/>
        <n v="7586589179"/>
        <n v="7586593187"/>
        <n v="7586601186"/>
        <n v="7586615186"/>
        <n v="7586632185"/>
        <n v="7968679090"/>
        <n v="7979318087"/>
        <n v="7979333086"/>
        <n v="7979367085"/>
        <n v="7979390084"/>
        <n v="5824755333"/>
        <n v="5858057328"/>
        <n v="5858751331"/>
        <n v="5839319341"/>
        <n v="5840545357"/>
        <n v="5808643340"/>
        <n v="5800118322"/>
        <n v="5800119324"/>
        <n v="5808641319"/>
        <n v="5808647322"/>
        <n v="5808649320"/>
        <n v="5808651328"/>
        <n v="5858769334"/>
        <n v="6806610266"/>
        <n v="7971775091"/>
        <n v="7971974089"/>
        <n v="7971724088"/>
        <n v="7972032086"/>
        <n v="7972015089"/>
        <n v="5858485313"/>
        <n v="5858798330"/>
        <n v="6930503205"/>
        <n v="6694182261"/>
        <n v="6930504222"/>
        <n v="7600579189"/>
        <n v="7691630171"/>
        <n v="7774563147"/>
        <n v="7715131163"/>
        <n v="5309640328"/>
        <n v="5309641328"/>
        <n v="5332064330"/>
        <n v="5332065333"/>
        <n v="5333181333"/>
        <n v="5338094331"/>
        <n v="5348677342"/>
        <n v="6561337291"/>
        <n v="7536333212"/>
        <n v="5352184332"/>
        <n v="5327630339"/>
        <n v="7786163144"/>
        <n v="5329011317"/>
        <n v="5335013323"/>
        <n v="5828015325"/>
        <n v="6557139284"/>
        <n v="6591602274"/>
        <n v="6610423265"/>
        <n v="6866555237"/>
        <n v="5320564320"/>
        <n v="7851801117"/>
        <n v="5331212369"/>
        <n v="6587914303"/>
        <n v="6587914302"/>
        <n v="6826046269"/>
        <n v="5332777325"/>
        <n v="5362898333"/>
        <n v="5360554354"/>
        <n v="6692939278"/>
        <n v="5348789348"/>
        <n v="7796096131"/>
        <n v="7677294185"/>
        <n v="5359673334"/>
        <n v="7618957180"/>
        <n v="5902101307"/>
        <n v="7671885157"/>
        <n v="5337776322"/>
        <n v="5332976322"/>
        <n v="5349703359"/>
        <n v="5303305312"/>
        <n v="5303306313"/>
        <n v="5329121331"/>
        <n v="5329227325"/>
        <n v="5349758337"/>
        <n v="6644686259"/>
        <n v="6822487252"/>
        <n v="6884272235"/>
        <n v="6934044224"/>
        <n v="6946976216"/>
        <n v="7509570209"/>
        <n v="5826191343"/>
        <n v="7629089180"/>
        <n v="5837573321"/>
        <n v="5343409329"/>
        <n v="7731121157"/>
        <n v="5858448316"/>
        <n v="5312602320"/>
        <n v="7753755152"/>
        <n v="7879182112"/>
        <n v="5321790323"/>
        <n v="7886901116"/>
        <n v="7971673090"/>
        <n v="6859756239"/>
        <n v="5841259347"/>
        <n v="5824717333"/>
        <n v="7562041199"/>
        <n v="5824758393"/>
        <n v="6944757246"/>
        <n v="5830647336"/>
        <n v="7537844232"/>
        <n v="5303311332"/>
        <n v="5304070327"/>
        <n v="5305313326"/>
        <n v="5308749324"/>
        <n v="5310091351"/>
        <n v="5324315342"/>
        <n v="5324634349"/>
        <n v="5328364338"/>
        <n v="5328685328"/>
        <n v="5329183335"/>
        <n v="5329253313"/>
        <n v="6853013242"/>
        <n v="5329315339"/>
        <n v="5331500344"/>
        <n v="5332137328"/>
        <n v="5332138324"/>
        <n v="5332550344"/>
        <n v="5335122320"/>
        <n v="5339003275"/>
        <n v="5335447324"/>
        <n v="5337091338"/>
        <n v="5340526315"/>
        <n v="6566235280"/>
        <n v="5342221327"/>
        <n v="5342235322"/>
        <n v="5345506318"/>
        <n v="5353927316"/>
        <n v="6551805300"/>
        <n v="6561347295"/>
        <n v="6580500286"/>
        <n v="6616578268"/>
        <n v="6616919267"/>
        <n v="6811171255"/>
        <n v="6821705248"/>
        <n v="6873603256"/>
        <n v="5337269243"/>
        <n v="5329215327"/>
        <n v="5359263328"/>
        <n v="6816541242"/>
        <n v="5352973322"/>
        <n v="5335532331"/>
        <n v="6610911276"/>
        <n v="7768538138"/>
        <n v="7582584188"/>
        <n v="1008609073"/>
        <n v="5342801325"/>
        <n v="5335807323"/>
        <n v="5335818285"/>
        <n v="1414059013"/>
        <n v="1414060011"/>
        <n v="5818339354"/>
        <n v="5818612324"/>
        <n v="5819468326"/>
        <n v="5829466345"/>
        <n v="5830101332"/>
        <n v="5830591356"/>
        <n v="5830593329"/>
        <n v="5830594336"/>
        <n v="5830598331"/>
        <n v="5830601327"/>
        <n v="5830602322"/>
        <n v="5830604332"/>
        <n v="5830606290"/>
        <n v="5830608335"/>
        <n v="5830610334"/>
        <n v="5830612333"/>
        <n v="5830614338"/>
        <n v="5830616334"/>
        <n v="5830956334"/>
        <n v="5834495340"/>
        <n v="5834495339"/>
        <n v="5834757330"/>
        <n v="5834880337"/>
        <n v="5834882327"/>
        <n v="5834928328"/>
        <n v="5835150334"/>
        <n v="5835175332"/>
        <n v="5857085350"/>
        <n v="6689621265"/>
        <n v="6884112246"/>
        <n v="6901218231"/>
        <n v="6947937224"/>
        <n v="6963426206"/>
        <n v="7682611161"/>
        <n v="7823556138"/>
        <n v="1034390065"/>
        <n v="1048898063"/>
        <n v="1048901065"/>
        <n v="1048906063"/>
        <n v="1063642060"/>
        <n v="1067280050"/>
        <n v="1080798055"/>
        <n v="1088785057"/>
        <n v="1088786055"/>
        <n v="1344722027"/>
        <n v="1379384018"/>
        <n v="1379392018"/>
        <n v="1379396018"/>
        <n v="1379400017"/>
        <n v="1379404017"/>
        <n v="1379409017"/>
        <n v="1379416017"/>
        <n v="1379418018"/>
        <n v="5826192329"/>
        <n v="5827819305"/>
        <n v="5830592361"/>
        <n v="5830595329"/>
        <n v="5830603340"/>
        <n v="5830613378"/>
        <n v="5830615351"/>
        <n v="5834774340"/>
        <n v="5857030351"/>
        <n v="6547304259"/>
        <n v="6656774300"/>
        <n v="6874523243"/>
        <n v="6947929226"/>
        <n v="7693665173"/>
        <n v="7718869164"/>
        <n v="7753758147"/>
        <n v="7753775159"/>
        <n v="7788309151"/>
        <n v="7840507132"/>
        <n v="7840508132"/>
        <n v="7840509129"/>
        <n v="7844589133"/>
        <n v="7925626103"/>
        <n v="5821988273"/>
        <n v="5830596336"/>
        <n v="5830607335"/>
        <n v="5834431334"/>
        <n v="5828042344"/>
        <n v="5857033334"/>
        <n v="5803338336"/>
        <n v="5827735325"/>
        <n v="1033850064"/>
        <n v="1033851066"/>
        <n v="1039383062"/>
        <n v="1070020054"/>
        <n v="7645945183"/>
        <n v="7648250178"/>
        <n v="7669372177"/>
        <n v="7669375168"/>
        <n v="7669377170"/>
        <n v="7669381172"/>
        <n v="7678960178"/>
        <n v="7738558151"/>
        <n v="7761057148"/>
        <n v="7761058152"/>
        <n v="7761059131"/>
        <n v="7833144127"/>
        <n v="7860919118"/>
        <n v="7860921118"/>
        <n v="7860922122"/>
        <n v="7907438106"/>
        <n v="1307372040"/>
        <n v="1380100022"/>
        <n v="1389173020"/>
        <n v="1389852020"/>
        <n v="5802501340"/>
        <n v="5803384337"/>
        <n v="5803385343"/>
        <n v="5803386332"/>
        <n v="5803392337"/>
        <n v="5824352320"/>
        <n v="6812357258"/>
        <n v="7592634193"/>
        <n v="7859481117"/>
        <n v="1283059043"/>
        <n v="1337137026"/>
        <n v="1437469005"/>
        <n v="5803194326"/>
        <n v="5803383342"/>
        <n v="5819036350"/>
        <n v="5835935324"/>
        <n v="5835998340"/>
        <n v="6654709248"/>
        <n v="6889641232"/>
        <n v="7827959131"/>
        <n v="7967745087"/>
        <n v="5836082344"/>
        <n v="5836115347"/>
        <n v="5836054329"/>
        <n v="5814089311"/>
        <n v="5800312315"/>
        <n v="1339482026"/>
        <n v="5801388332"/>
        <n v="5803359337"/>
        <n v="5803361333"/>
        <n v="5803371349"/>
        <n v="5805478350"/>
        <n v="5831069332"/>
        <n v="5851725331"/>
        <n v="6644467267"/>
        <n v="6813446257"/>
        <n v="7637293191"/>
        <n v="7689622177"/>
        <n v="7742091171"/>
        <n v="7771836147"/>
        <n v="7827277141"/>
        <n v="5800478327"/>
        <n v="5803376330"/>
        <n v="5803378334"/>
        <n v="5803380327"/>
        <n v="5803381312"/>
        <n v="5805479345"/>
        <n v="5805480329"/>
        <n v="5822268329"/>
        <n v="6325080274"/>
        <n v="6633017270"/>
        <n v="6649271279"/>
        <n v="6853095246"/>
        <n v="7555755207"/>
        <n v="5800311331"/>
        <n v="5803363322"/>
        <n v="5803364335"/>
        <n v="5803365337"/>
        <n v="5803366335"/>
        <n v="5803367336"/>
        <n v="5803369348"/>
        <n v="5803373336"/>
        <n v="5803374347"/>
        <n v="5805475326"/>
        <n v="5805476348"/>
        <n v="5814765330"/>
        <n v="5818476338"/>
        <n v="5824435333"/>
        <n v="5833307337"/>
        <n v="5833916336"/>
        <n v="5834069334"/>
        <n v="5851843329"/>
        <n v="6594961283"/>
        <n v="6633133285"/>
        <n v="6633141280"/>
        <n v="6633167282"/>
        <n v="6657130281"/>
        <n v="6691594258"/>
        <n v="6808533258"/>
        <n v="6813309265"/>
        <n v="6892338242"/>
        <n v="6895339196"/>
        <n v="6928570226"/>
        <n v="6954067221"/>
        <n v="6957939218"/>
        <n v="7551826201"/>
        <n v="7551827202"/>
        <n v="7551829205"/>
        <n v="7554570204"/>
        <n v="7554584210"/>
        <n v="7981796082"/>
        <n v="7987876079"/>
        <n v="7987876078"/>
        <n v="5803375320"/>
        <n v="5803379322"/>
        <n v="5805473341"/>
        <n v="5805481340"/>
        <n v="5824721330"/>
        <n v="5851904320"/>
        <n v="6542416295"/>
        <n v="1005534076"/>
        <n v="1008001079"/>
        <n v="1021934068"/>
        <n v="1078002054"/>
        <n v="1083547057"/>
        <n v="1102215051"/>
        <n v="1102216048"/>
        <n v="1102217048"/>
        <n v="1102218050"/>
        <n v="1102219045"/>
        <n v="1102220048"/>
        <n v="1102221048"/>
        <n v="1102222050"/>
        <n v="1102223048"/>
        <n v="1102224048"/>
        <n v="1102226048"/>
        <n v="1102227048"/>
        <n v="1102227047"/>
        <n v="1102228048"/>
        <n v="1102229044"/>
        <n v="1102230047"/>
        <n v="1102231047"/>
        <n v="1102232049"/>
        <n v="1102234048"/>
        <n v="1102235047"/>
        <n v="1301217042"/>
        <n v="1301220041"/>
        <n v="1301221041"/>
        <n v="1301222041"/>
        <n v="1301224041"/>
        <n v="1306029040"/>
        <n v="1306030040"/>
        <n v="1306031040"/>
        <n v="1392796017"/>
        <n v="1392805017"/>
        <n v="1392809017"/>
        <n v="1392813017"/>
        <n v="1392815017"/>
        <n v="1392818017"/>
        <n v="1392820017"/>
        <n v="1392822017"/>
        <n v="1392824017"/>
        <n v="1392827017"/>
        <n v="1392830017"/>
        <n v="1392832017"/>
        <n v="1392834017"/>
        <n v="1392837017"/>
        <n v="1392839017"/>
        <n v="1392842017"/>
        <n v="1392844017"/>
        <n v="1392847017"/>
        <n v="1392850017"/>
        <n v="1392852017"/>
        <n v="1392855017"/>
        <n v="1392856017"/>
        <n v="1392858017"/>
        <n v="1392860018"/>
        <n v="5800213413"/>
        <n v="5801401339"/>
        <n v="5803399335"/>
        <n v="5803455343"/>
        <n v="5805482319"/>
        <n v="5805485328"/>
        <n v="5824751309"/>
        <n v="5837530324"/>
        <n v="5837594318"/>
        <n v="5837627337"/>
        <n v="5852111336"/>
        <n v="6696688265"/>
        <n v="6812916261"/>
        <n v="6812921304"/>
        <n v="7421169089"/>
        <n v="7508763227"/>
        <n v="7565886211"/>
        <n v="7586783191"/>
        <n v="7612736189"/>
        <n v="7628974191"/>
        <n v="7680028166"/>
        <n v="7682217168"/>
        <n v="7686891168"/>
        <n v="7688978164"/>
        <n v="7698757165"/>
        <n v="7698758166"/>
        <n v="7705906177"/>
        <n v="7717723158"/>
        <n v="7719269163"/>
        <n v="7719271166"/>
        <n v="7719275168"/>
        <n v="7719771128"/>
        <n v="7736598155"/>
        <n v="7736599161"/>
        <n v="7753765153"/>
        <n v="7770233146"/>
        <n v="7779370138"/>
        <n v="7791031136"/>
        <n v="7791075138"/>
        <n v="7791520136"/>
        <n v="7791552140"/>
        <n v="7794795146"/>
        <n v="7794797137"/>
        <n v="7794800137"/>
        <n v="7794814139"/>
        <n v="7798735132"/>
        <n v="7809095107"/>
        <n v="7811709109"/>
        <n v="7844282124"/>
        <n v="7896180108"/>
        <n v="7904486109"/>
        <n v="7904488107"/>
        <n v="7904492108"/>
        <n v="1060780049"/>
        <n v="5803410335"/>
        <n v="5803417352"/>
        <n v="5803424334"/>
        <n v="5803464331"/>
        <n v="5805483344"/>
        <n v="5805484329"/>
        <n v="5814731335"/>
        <n v="5837017303"/>
        <n v="5837298339"/>
        <n v="5838307341"/>
        <n v="5838357346"/>
        <n v="5838562340"/>
        <n v="5838987322"/>
        <n v="6702545268"/>
        <n v="6887966241"/>
        <n v="7649886161"/>
        <n v="7753812139"/>
        <n v="7807615136"/>
        <n v="7807627126"/>
        <n v="7807629128"/>
        <n v="7807630098"/>
        <n v="7807632105"/>
        <n v="7807633104"/>
        <n v="7807639110"/>
        <n v="7807644104"/>
        <n v="7807648112"/>
        <n v="7807650104"/>
        <n v="7807651104"/>
        <n v="7807652104"/>
        <n v="7807653129"/>
        <n v="7807656135"/>
        <n v="7807657129"/>
        <n v="7809086110"/>
        <n v="7809092126"/>
        <n v="7809327126"/>
        <n v="7809329126"/>
        <n v="7809334124"/>
        <n v="7809338129"/>
        <n v="7809341125"/>
        <n v="7809400130"/>
        <n v="7809415133"/>
        <n v="7809419133"/>
        <n v="7809475130"/>
        <n v="7809529125"/>
        <n v="7809536128"/>
        <n v="7827534126"/>
        <n v="7873000113"/>
        <n v="5803395341"/>
        <n v="5821666330"/>
        <n v="5852061331"/>
        <n v="6884100194"/>
        <n v="7628976184"/>
        <n v="5803425355"/>
        <n v="5803413344"/>
        <n v="5803421357"/>
        <n v="5803590347"/>
        <n v="5803591327"/>
        <n v="5808631326"/>
        <n v="5808638340"/>
        <n v="5817803302"/>
        <n v="5818327320"/>
        <n v="6770945215"/>
        <n v="7837820129"/>
        <n v="5803585336"/>
        <n v="5842246333"/>
        <n v="6649262277"/>
        <n v="6811381264"/>
        <n v="6929502238"/>
        <n v="1383385021"/>
        <n v="1398415022"/>
        <n v="5803598320"/>
        <n v="5803605319"/>
        <n v="5808632333"/>
        <n v="5808634321"/>
        <n v="5808637325"/>
        <n v="5819217324"/>
        <n v="5819435323"/>
        <n v="5822413325"/>
        <n v="5841662333"/>
        <n v="6558587301"/>
        <n v="6558680292"/>
        <n v="6610560281"/>
        <n v="6610692279"/>
        <n v="6630973271"/>
        <n v="6695862252"/>
        <n v="6700720259"/>
        <n v="7680168170"/>
        <n v="1034417060"/>
        <n v="1034773062"/>
        <n v="1078007056"/>
        <n v="1281674047"/>
        <n v="1306044038"/>
        <n v="1306045038"/>
        <n v="1330870027"/>
        <n v="5803596329"/>
        <n v="5814308315"/>
        <n v="5824471281"/>
        <n v="5841705298"/>
        <n v="7543662204"/>
        <n v="7887829113"/>
        <n v="7925571100"/>
        <n v="7931586105"/>
        <n v="7934734102"/>
        <n v="5338180349"/>
        <n v="6545531268"/>
        <n v="5323749315"/>
        <n v="5336848338"/>
        <n v="1028475068"/>
        <n v="5803357307"/>
        <n v="5810481319"/>
        <n v="6557132286"/>
        <n v="7741703151"/>
        <n v="6654707279"/>
        <n v="5356243348"/>
        <n v="5356152322"/>
        <n v="5355482334"/>
        <n v="1024367064"/>
        <n v="5302000322"/>
        <n v="5332874334"/>
        <n v="5341700325"/>
        <n v="5342586328"/>
        <n v="5342968332"/>
        <n v="5350373326"/>
        <n v="5350384326"/>
        <n v="5350395323"/>
        <n v="5350406328"/>
        <n v="5350416323"/>
        <n v="5840565321"/>
        <n v="5849515306"/>
        <n v="6537336306"/>
        <n v="6554974282"/>
        <n v="6606462271"/>
        <n v="6612696288"/>
        <n v="7574993190"/>
        <n v="7581417199"/>
        <n v="5332831317"/>
        <n v="5327846344"/>
        <n v="5850322334"/>
        <n v="6775674219"/>
        <n v="1072980051"/>
        <n v="5311304279"/>
        <n v="5326570339"/>
        <n v="5331290341"/>
        <n v="5353734334"/>
        <n v="5826783345"/>
        <n v="5850309335"/>
        <n v="6812030272"/>
        <n v="7537206218"/>
        <n v="5355054312"/>
        <n v="5813043330"/>
        <n v="5819168321"/>
        <n v="5826873322"/>
        <n v="6887013216"/>
        <n v="7821978129"/>
        <n v="7983064086"/>
        <n v="1006054074"/>
        <n v="1267135052"/>
        <n v="1269273051"/>
        <n v="5327604332"/>
        <n v="5329066369"/>
        <n v="5342243346"/>
        <n v="5803452348"/>
        <n v="5804538331"/>
        <n v="5804538330"/>
        <n v="5804599343"/>
        <n v="5807193329"/>
        <n v="5807195326"/>
        <n v="5807202329"/>
        <n v="5808060339"/>
        <n v="5848465329"/>
        <n v="5848942340"/>
        <n v="5855488342"/>
        <n v="5876724320"/>
        <n v="6559834311"/>
        <n v="6585935294"/>
        <n v="6883675243"/>
        <n v="6918674233"/>
        <n v="7680321156"/>
        <n v="7717704161"/>
        <n v="7885063116"/>
        <n v="1071885061"/>
        <n v="1334204027"/>
        <n v="5318327318"/>
        <n v="5360961332"/>
        <n v="5361447335"/>
        <n v="5361448332"/>
        <n v="5362186334"/>
        <n v="5808653329"/>
        <n v="5814307333"/>
        <n v="5829269347"/>
        <n v="5834373334"/>
        <n v="5840258314"/>
        <n v="5857510329"/>
        <n v="5858023318"/>
        <n v="6637480248"/>
        <n v="6805024251"/>
        <n v="6805045247"/>
        <n v="6821352259"/>
        <n v="5349756341"/>
        <n v="6938109223"/>
        <n v="7827434131"/>
        <n v="5808664340"/>
        <n v="6313565314"/>
        <n v="6621770290"/>
        <n v="5330489347"/>
        <n v="5343482327"/>
        <n v="5343524324"/>
        <n v="5348327294"/>
        <n v="5348369312"/>
        <n v="5359573342"/>
        <n v="5362422305"/>
        <n v="5800225326"/>
        <n v="5800621325"/>
        <n v="5803855323"/>
        <n v="5807199328"/>
        <n v="5810547335"/>
        <n v="5818118323"/>
        <n v="5827457320"/>
        <n v="5841563305"/>
        <n v="5847014334"/>
        <n v="5849255329"/>
        <n v="5852838321"/>
        <n v="5855565318"/>
        <n v="6318162260"/>
        <n v="6318507254"/>
        <n v="6623291275"/>
        <n v="6648019260"/>
        <n v="6650002257"/>
        <n v="7581744189"/>
        <n v="7616877184"/>
        <n v="7616878177"/>
        <n v="7616881174"/>
        <n v="7616882187"/>
        <n v="7616884180"/>
        <n v="7616885185"/>
        <n v="7616886186"/>
        <n v="7616887187"/>
        <n v="7616888184"/>
        <n v="7616890191"/>
        <n v="7616891186"/>
        <n v="7616892186"/>
        <n v="7616893188"/>
        <n v="7616894190"/>
        <n v="7616895186"/>
        <n v="7616896186"/>
        <n v="7616897189"/>
        <n v="7622631177"/>
        <n v="7703564159"/>
        <n v="7703567156"/>
        <n v="7869265122"/>
        <n v="7869266122"/>
        <n v="7869267121"/>
        <n v="7869268121"/>
        <n v="7951264095"/>
        <n v="7958236094"/>
        <n v="7963044094"/>
        <n v="5808756332"/>
        <n v="5337679334"/>
        <n v="5355446355"/>
        <n v="5801389324"/>
        <n v="5803869335"/>
        <n v="5808006326"/>
        <n v="5814309329"/>
        <n v="5816266332"/>
        <n v="5824592336"/>
        <n v="5826960336"/>
        <n v="5836017332"/>
        <n v="5848957326"/>
        <n v="5855719321"/>
        <n v="6606447278"/>
        <n v="7248819127"/>
        <n v="7592915176"/>
        <n v="1319803039"/>
        <n v="5330199378"/>
        <n v="5342294348"/>
        <n v="5342360365"/>
        <n v="7805118161"/>
        <n v="7930801118"/>
        <n v="7930802128"/>
        <n v="7930818122"/>
        <n v="7930869122"/>
        <n v="1032205064"/>
        <n v="1309141039"/>
        <n v="1443016005"/>
        <n v="5804560314"/>
        <n v="5804567325"/>
        <n v="5804573327"/>
        <n v="5849254342"/>
        <n v="5849674341"/>
        <n v="5851164329"/>
        <n v="5851236324"/>
        <n v="6591468299"/>
        <n v="6820469261"/>
        <n v="6947235214"/>
        <n v="7313021125"/>
        <n v="7547541216"/>
        <n v="7626798179"/>
        <n v="7626931183"/>
        <n v="7765677149"/>
        <n v="7770137154"/>
        <n v="7785201138"/>
        <n v="7802599137"/>
        <n v="7897370112"/>
        <n v="7903307125"/>
        <n v="7937560099"/>
        <n v="7937563096"/>
        <n v="7937565097"/>
        <n v="7937567098"/>
        <n v="7937569096"/>
        <n v="7937571096"/>
        <n v="7937572096"/>
        <n v="7937573096"/>
        <n v="7937574098"/>
        <n v="7937576098"/>
        <n v="7937578096"/>
        <n v="7937579097"/>
        <n v="7937580096"/>
        <n v="7937582098"/>
        <n v="7937601096"/>
        <n v="7937604097"/>
        <n v="7937607097"/>
        <n v="7937613104"/>
        <n v="7937618096"/>
        <n v="7937620098"/>
        <n v="7937622097"/>
        <n v="7937628097"/>
        <n v="7937630101"/>
        <n v="7937632096"/>
        <n v="7937634097"/>
        <n v="7937637096"/>
        <n v="7937639096"/>
        <n v="7937642096"/>
        <n v="7937646096"/>
        <n v="7937649096"/>
        <n v="7937655096"/>
        <n v="7937660102"/>
        <n v="1055497058"/>
        <n v="1379970025"/>
        <n v="5804563335"/>
        <n v="5804566341"/>
        <n v="5804568325"/>
        <n v="5804569330"/>
        <n v="5804572345"/>
        <n v="5804574332"/>
        <n v="5804575329"/>
        <n v="5818712322"/>
        <n v="5818717337"/>
        <n v="5848851331"/>
        <n v="5848934332"/>
        <n v="5850407325"/>
        <n v="5850940324"/>
        <n v="5851001329"/>
        <n v="5851074327"/>
        <n v="5851244324"/>
        <n v="6595498276"/>
        <n v="6629870263"/>
        <n v="6821890253"/>
        <n v="6830945254"/>
        <n v="6847202245"/>
        <n v="6847229245"/>
        <n v="6947243214"/>
        <n v="6954614211"/>
        <n v="7532239203"/>
        <n v="7660984175"/>
        <n v="7875202114"/>
        <n v="5801975319"/>
        <n v="5804561330"/>
        <n v="5804562341"/>
        <n v="5804571321"/>
        <n v="5805399331"/>
        <n v="5848690332"/>
        <n v="5850381328"/>
        <n v="5850479324"/>
        <n v="5851134319"/>
        <n v="6625065272"/>
        <n v="6625067274"/>
        <n v="6633021264"/>
        <n v="6697763254"/>
        <n v="6847216236"/>
        <n v="6868280238"/>
        <n v="6870459246"/>
        <n v="6926412222"/>
        <n v="7543670206"/>
        <n v="7547502208"/>
        <n v="5805383326"/>
        <n v="5805543323"/>
        <n v="5848655362"/>
        <n v="5850949328"/>
        <n v="6949618215"/>
        <n v="5816420315"/>
        <n v="5824495336"/>
        <n v="5855491359"/>
        <n v="5855642329"/>
        <n v="5855645316"/>
        <n v="6857042246"/>
        <n v="7518121203"/>
        <n v="7518126205"/>
        <n v="1361589024"/>
        <n v="1413734011"/>
        <n v="1413736011"/>
        <n v="5817494311"/>
        <n v="5819229323"/>
        <n v="5819230330"/>
        <n v="5819231324"/>
        <n v="5855588317"/>
        <n v="5855671332"/>
        <n v="5855793324"/>
        <n v="5856434310"/>
        <n v="6652455255"/>
        <n v="7907309098"/>
        <n v="5856425317"/>
        <n v="6633145258"/>
        <n v="5856376325"/>
        <n v="7794607139"/>
        <n v="5819232328"/>
        <n v="5855463336"/>
        <n v="5855493339"/>
        <n v="7767464147"/>
        <n v="5855586340"/>
        <n v="6508835306"/>
        <n v="1302460041"/>
        <n v="1304244044"/>
        <n v="1304246041"/>
        <n v="1304247041"/>
        <n v="1311118038"/>
        <n v="1330487027"/>
        <n v="1371517024"/>
        <n v="5807181342"/>
        <n v="5807184339"/>
        <n v="5807187332"/>
        <n v="5807188326"/>
        <n v="5853657322"/>
        <n v="6824396250"/>
        <n v="6837206248"/>
        <n v="6923686219"/>
        <n v="7506274210"/>
        <n v="7506275221"/>
        <n v="7506281207"/>
        <n v="7609137189"/>
        <n v="5807180338"/>
        <n v="5807183330"/>
        <n v="5807186331"/>
        <n v="5807189348"/>
        <n v="5807190332"/>
        <n v="5815046318"/>
        <n v="5823154323"/>
        <n v="5852561348"/>
        <n v="5852681319"/>
        <n v="5854076344"/>
        <n v="6657031265"/>
        <n v="6818527257"/>
        <n v="6820486262"/>
        <n v="6949939213"/>
        <n v="7518129216"/>
        <n v="7518142204"/>
        <n v="7518145207"/>
        <n v="7765683145"/>
        <n v="1279160047"/>
        <n v="6619510275"/>
        <n v="6892512242"/>
        <n v="7565942212"/>
        <n v="5807191336"/>
        <n v="7512036215"/>
        <n v="5807194323"/>
        <n v="5853300347"/>
        <n v="5855127325"/>
        <n v="5856916317"/>
        <n v="7827520130"/>
        <n v="1375992024"/>
        <n v="1376579028"/>
        <n v="5808195292"/>
        <n v="5856485329"/>
        <n v="5856485328"/>
        <n v="7504450211"/>
        <n v="7544454196"/>
        <n v="7544455208"/>
        <n v="7547763194"/>
        <n v="7556383194"/>
        <n v="7609111174"/>
        <n v="7663257167"/>
        <n v="7668719164"/>
        <n v="5816834336"/>
        <n v="5856503310"/>
        <n v="5856676325"/>
        <n v="7808838137"/>
        <n v="5808194298"/>
        <n v="5808197320"/>
        <n v="1074170099"/>
        <n v="5807197328"/>
        <n v="5807200329"/>
        <n v="5807201327"/>
        <n v="5807205349"/>
        <n v="5807208342"/>
        <n v="5807215338"/>
        <n v="5854266314"/>
        <n v="7271384095"/>
        <n v="7801295139"/>
        <n v="7881421117"/>
        <n v="1376441025"/>
        <n v="1376442024"/>
        <n v="5806996300"/>
        <n v="5807149314"/>
        <n v="5807203338"/>
        <n v="5807212336"/>
        <n v="5807213334"/>
        <n v="5807216347"/>
        <n v="5807217340"/>
        <n v="5807218292"/>
        <n v="5814325344"/>
        <n v="5814342304"/>
        <n v="5814344319"/>
        <n v="5814346332"/>
        <n v="5816273333"/>
        <n v="5854320325"/>
        <n v="5927424313"/>
        <n v="6892222235"/>
        <n v="6892229240"/>
        <n v="6892234243"/>
        <n v="6892242237"/>
        <n v="6892244235"/>
        <n v="6892247237"/>
        <n v="6892250234"/>
        <n v="6895135243"/>
        <n v="6927149227"/>
        <n v="6957904216"/>
        <n v="6961593214"/>
        <n v="7525719201"/>
        <n v="7547496199"/>
        <n v="5818375320"/>
        <n v="5820050331"/>
        <n v="6629705261"/>
        <n v="6629706277"/>
        <n v="6629707271"/>
        <n v="6629708272"/>
        <n v="6633024280"/>
        <n v="5801768325"/>
        <n v="5807210331"/>
        <n v="5807211335"/>
        <n v="5818355232"/>
        <n v="6629709263"/>
        <n v="6633005267"/>
        <n v="6633025269"/>
        <n v="5854527334"/>
        <n v="6892239230"/>
        <n v="5832800324"/>
        <n v="5833848329"/>
        <n v="5824725326"/>
        <n v="6610604281"/>
        <n v="5853723335"/>
        <n v="5814136329"/>
        <n v="5855861330"/>
        <n v="5824724321"/>
        <n v="5349551331"/>
        <n v="5352699334"/>
        <n v="1071886056"/>
        <n v="7286146089"/>
        <n v="7286144089"/>
        <n v="1027809067"/>
        <n v="7922078111"/>
        <n v="1018404068"/>
        <n v="5819247310"/>
        <n v="7605339181"/>
        <n v="5816517315"/>
        <n v="6225080290"/>
        <n v="7979267090"/>
        <n v="5351142332"/>
        <n v="5829275329"/>
        <n v="7988077093"/>
        <n v="5829276331"/>
        <n v="5829274338"/>
        <n v="6826113246"/>
        <n v="6702559253"/>
        <n v="5859365310"/>
        <n v="5808671321"/>
        <n v="5860419331"/>
        <n v="7523001219"/>
        <n v="5802788344"/>
        <n v="5808911325"/>
        <n v="5809128327"/>
        <n v="5809277330"/>
        <n v="5809837323"/>
        <n v="5809970333"/>
        <n v="6316672272"/>
        <n v="6649200271"/>
        <n v="6892346230"/>
        <n v="6918563221"/>
        <n v="7502742214"/>
        <n v="7547292202"/>
        <n v="7612728185"/>
        <n v="1299772039"/>
        <n v="1299775039"/>
        <n v="5800117348"/>
        <n v="5808712321"/>
        <n v="5808792329"/>
        <n v="5808793372"/>
        <n v="5932796320"/>
        <n v="6210289297"/>
        <n v="6589671283"/>
        <n v="6649203266"/>
        <n v="6847908246"/>
        <n v="7243393139"/>
        <n v="7827766129"/>
        <n v="5808962326"/>
        <n v="6640119264"/>
        <n v="7550832193"/>
        <n v="5802726345"/>
        <n v="5802727363"/>
        <n v="1408099013"/>
        <n v="5801198326"/>
        <n v="5802724286"/>
        <n v="5804532333"/>
        <n v="5804533326"/>
        <n v="5804546324"/>
        <n v="5804549332"/>
        <n v="5804551324"/>
        <n v="5804556317"/>
        <n v="5817008334"/>
        <n v="5848346324"/>
        <n v="5859833325"/>
        <n v="6657669258"/>
        <n v="6699614256"/>
        <n v="6859283246"/>
        <n v="6859595244"/>
        <n v="6859595243"/>
        <n v="6918616226"/>
        <n v="6918681225"/>
        <n v="6918685223"/>
        <n v="6931004243"/>
        <n v="7269872139"/>
        <n v="7753788149"/>
        <n v="7753819146"/>
        <n v="7792337131"/>
        <n v="7792373109"/>
        <n v="6918677224"/>
        <n v="1000614077"/>
        <n v="1266938049"/>
        <n v="1266939049"/>
        <n v="1331096031"/>
        <n v="1357560024"/>
        <n v="1362347023"/>
        <n v="1429486008"/>
        <n v="5802573325"/>
        <n v="5804540339"/>
        <n v="5804543330"/>
        <n v="5804545310"/>
        <n v="5804553332"/>
        <n v="5846587323"/>
        <n v="5846737331"/>
        <n v="6556556289"/>
        <n v="6918488246"/>
        <n v="6918689219"/>
        <n v="6918695235"/>
        <n v="5802433317"/>
        <n v="5848326318"/>
        <n v="6919490223"/>
        <n v="7848716124"/>
        <n v="5804547316"/>
        <n v="7682181177"/>
        <n v="1034756063"/>
        <n v="1035734065"/>
        <n v="1061517057"/>
        <n v="5808661305"/>
        <n v="5808662314"/>
        <n v="5859221322"/>
        <n v="5859259328"/>
        <n v="5936773304"/>
        <n v="5936986304"/>
        <n v="5937467300"/>
        <n v="6317639259"/>
        <n v="6317693261"/>
        <n v="6839394244"/>
        <n v="6892321225"/>
        <n v="6923968216"/>
        <n v="6924005216"/>
        <n v="1061539027"/>
        <n v="5859224317"/>
        <n v="5859372323"/>
        <n v="6550863289"/>
        <n v="6555372303"/>
        <n v="6651250253"/>
        <n v="6808706251"/>
        <n v="6832355241"/>
        <n v="6890781234"/>
        <n v="6891431228"/>
        <n v="7502715215"/>
        <n v="7537264184"/>
        <n v="5808659320"/>
        <n v="5936836320"/>
        <n v="5937054306"/>
        <n v="5937461307"/>
        <n v="6892189231"/>
        <n v="6924009214"/>
        <n v="5859391325"/>
        <n v="6621422287"/>
        <n v="6830327243"/>
        <n v="7592399198"/>
        <n v="7696848162"/>
        <n v="1405154014"/>
        <n v="1405934015"/>
        <n v="5301445328"/>
        <n v="5307124326"/>
        <n v="5307569318"/>
        <n v="5362163332"/>
        <n v="5362434335"/>
        <n v="6500886302"/>
        <n v="6644828262"/>
        <n v="6873780236"/>
        <n v="6882488237"/>
        <n v="7628938172"/>
        <n v="7805153127"/>
        <n v="7827744128"/>
        <n v="7990091080"/>
        <n v="7990123084"/>
        <n v="7990133101"/>
        <n v="1068863054"/>
        <n v="1303350039"/>
        <n v="5362406316"/>
        <n v="5362408323"/>
        <n v="5362466323"/>
        <n v="5362488318"/>
        <n v="5362511338"/>
        <n v="6210804301"/>
        <n v="7524350197"/>
        <n v="7562413197"/>
        <n v="7577397191"/>
        <n v="7577412193"/>
        <n v="7827432131"/>
        <n v="7828894120"/>
        <n v="7951263097"/>
        <n v="7637350173"/>
        <n v="7838980115"/>
        <n v="5362368317"/>
        <n v="5362445322"/>
        <n v="5362111340"/>
        <n v="7835545133"/>
        <n v="5342179322"/>
        <n v="5338191351"/>
        <n v="6939427244"/>
        <n v="5814253323"/>
        <n v="5814310321"/>
        <n v="5814646322"/>
        <n v="5842567322"/>
        <n v="5844421330"/>
        <n v="5804517323"/>
        <n v="5845138342"/>
        <n v="6606457268"/>
        <n v="6891423231"/>
        <n v="5824337321"/>
        <n v="7589040186"/>
        <n v="5842312329"/>
        <n v="5842875317"/>
        <n v="5843947331"/>
        <n v="7837234140"/>
        <n v="5844281324"/>
        <n v="5844427323"/>
        <n v="5845226315"/>
        <n v="5845338322"/>
        <n v="6587199273"/>
        <n v="6823822252"/>
        <n v="6892329239"/>
        <n v="6892348251"/>
        <n v="6897626231"/>
        <n v="6937085215"/>
        <n v="6937088214"/>
        <n v="6942590231"/>
        <n v="7528389232"/>
        <n v="7633277174"/>
        <n v="7988401080"/>
        <n v="7988385080"/>
        <n v="7988344079"/>
        <n v="7696172164"/>
        <n v="1034445058"/>
        <n v="1281747047"/>
        <n v="6551303311"/>
        <n v="5803340365"/>
        <n v="5804383325"/>
        <n v="1097451058"/>
        <n v="1035739061"/>
        <n v="5821671317"/>
        <n v="6825025264"/>
        <n v="6825025263"/>
        <n v="5301962309"/>
        <n v="5800943353"/>
        <n v="5804145333"/>
        <n v="5805071329"/>
        <n v="5805235326"/>
        <n v="5813736331"/>
        <n v="5814409351"/>
        <n v="5842302335"/>
        <n v="5850588336"/>
        <n v="6621255280"/>
        <n v="6627748273"/>
        <n v="6813730254"/>
        <n v="6890691244"/>
        <n v="6933036224"/>
        <n v="7619274187"/>
        <n v="7677819183"/>
        <n v="7749182156"/>
        <n v="7749189156"/>
        <n v="7765681202"/>
        <n v="7765682148"/>
        <n v="7765790152"/>
        <n v="7766301147"/>
        <n v="7802543151"/>
        <n v="1381102022"/>
        <n v="5800057340"/>
        <n v="5800609320"/>
        <n v="5803628321"/>
        <n v="5803677322"/>
        <n v="5803797326"/>
        <n v="5803934354"/>
        <n v="5804578325"/>
        <n v="5804645337"/>
        <n v="5805095301"/>
        <n v="5805204314"/>
        <n v="5823662328"/>
        <n v="6318656274"/>
        <n v="6818648258"/>
        <n v="6959029243"/>
        <n v="7621044189"/>
        <n v="7720055161"/>
        <n v="7765678148"/>
        <n v="7826831136"/>
        <n v="7827463133"/>
        <n v="7827623134"/>
        <n v="7827625131"/>
        <n v="7897270114"/>
        <n v="7937436100"/>
        <n v="6502022327"/>
        <n v="1039110082"/>
        <n v="1005831078"/>
        <n v="1005832071"/>
        <n v="1307035040"/>
        <n v="1307039040"/>
        <n v="1313421037"/>
        <n v="1379890021"/>
        <n v="5802374349"/>
        <n v="5802725316"/>
        <n v="5803615330"/>
        <n v="5803723337"/>
        <n v="5803724345"/>
        <n v="5804875340"/>
        <n v="5804989345"/>
        <n v="5805136338"/>
        <n v="5805225328"/>
        <n v="5815078340"/>
        <n v="5819824248"/>
        <n v="6842568254"/>
        <n v="6897615255"/>
        <n v="6908301232"/>
        <n v="6908310235"/>
        <n v="7500092215"/>
        <n v="7547940225"/>
        <n v="7753773156"/>
        <n v="7651082174"/>
        <n v="5802722340"/>
        <n v="5804245325"/>
        <n v="5804648334"/>
        <n v="5805082321"/>
        <n v="5805206318"/>
        <n v="1387280020"/>
        <n v="7854719131"/>
        <n v="6925504218"/>
        <n v="7560903196"/>
        <n v="5801959323"/>
        <n v="6913028223"/>
        <n v="5850380321"/>
        <n v="7500273206"/>
        <n v="5845221328"/>
        <n v="5801109318"/>
        <n v="5842305322"/>
        <n v="7560580191"/>
        <n v="7500271205"/>
        <n v="6651317263"/>
        <n v="5804485308"/>
        <n v="5305337333"/>
        <n v="5342241346"/>
        <n v="7789166136"/>
        <n v="5804497336"/>
        <n v="6503822306"/>
        <n v="7958257104"/>
        <n v="6562512282"/>
        <n v="5329191337"/>
        <n v="5313289326"/>
        <n v="5313179331"/>
        <n v="5330798393"/>
        <n v="7789703129"/>
        <n v="7789714125"/>
        <n v="7789745125"/>
        <n v="7789727146"/>
        <n v="5332791323"/>
        <n v="5336818329"/>
        <n v="7543377205"/>
        <n v="5332512331"/>
        <n v="5332513309"/>
        <n v="5318095316"/>
        <n v="5330079319"/>
        <n v="7697769156"/>
        <n v="1015629069"/>
        <n v="5300908330"/>
        <n v="7632376175"/>
        <n v="7562040197"/>
        <n v="6957918214"/>
        <n v="7746258152"/>
        <n v="7674909172"/>
        <n v="7813505130"/>
        <n v="5854272332"/>
        <n v="6827886248"/>
        <n v="5805788337"/>
        <n v="5359615323"/>
        <n v="5816677313"/>
        <n v="6902887227"/>
        <n v="5842306339"/>
        <n v="5824731322"/>
        <n v="5824728329"/>
        <n v="5816238353"/>
        <n v="6828737248"/>
        <n v="5300321323"/>
        <n v="5842991328"/>
        <n v="6567780308"/>
        <n v="1413166013"/>
        <n v="5357495339"/>
        <n v="5358999322"/>
        <n v="5359176320"/>
        <n v="5359669326"/>
        <n v="5360243322"/>
        <n v="5360245324"/>
        <n v="5361891324"/>
        <n v="5361969293"/>
        <n v="6238148296"/>
        <n v="6634302247"/>
        <n v="6634330265"/>
        <n v="6692348250"/>
        <n v="6805870253"/>
        <n v="6852037236"/>
        <n v="6852039239"/>
        <n v="6854356234"/>
        <n v="6863341233"/>
        <n v="7528477203"/>
        <n v="7652240179"/>
        <n v="7807512132"/>
        <n v="1021190067"/>
        <n v="1021428070"/>
        <n v="1021452067"/>
        <n v="1075335074"/>
        <n v="1340474027"/>
        <n v="1365050022"/>
        <n v="1365662023"/>
        <n v="5300003328"/>
        <n v="5300004343"/>
        <n v="5300011335"/>
        <n v="5300014348"/>
        <n v="5300015309"/>
        <n v="5300018330"/>
        <n v="5300019340"/>
        <n v="5300025334"/>
        <n v="5300037324"/>
        <n v="5300071320"/>
        <n v="5301279322"/>
        <n v="5303312342"/>
        <n v="5303314340"/>
        <n v="5304680326"/>
        <n v="5305227337"/>
        <n v="5305268323"/>
        <n v="5305269319"/>
        <n v="5306544336"/>
        <n v="5306626326"/>
        <n v="5307083319"/>
        <n v="5307145334"/>
        <n v="5308370343"/>
        <n v="5308757317"/>
        <n v="5309753329"/>
        <n v="5310815323"/>
        <n v="5311485335"/>
        <n v="5312269332"/>
        <n v="5313108325"/>
        <n v="5313116332"/>
        <n v="5313320336"/>
        <n v="5313851337"/>
        <n v="5314915319"/>
        <n v="5314916323"/>
        <n v="5316718324"/>
        <n v="5318728336"/>
        <n v="5322487336"/>
        <n v="5325879335"/>
        <n v="5326595330"/>
        <n v="5326986338"/>
        <n v="5331001340"/>
        <n v="5331423330"/>
        <n v="5331499337"/>
        <n v="5333464331"/>
        <n v="5334436334"/>
        <n v="5334491322"/>
        <n v="5336678332"/>
        <n v="5337444330"/>
        <n v="5339908346"/>
        <n v="5344155326"/>
        <n v="5344834343"/>
        <n v="5345827347"/>
        <n v="5346804332"/>
        <n v="5347678323"/>
        <n v="5350001337"/>
        <n v="5350004340"/>
        <n v="5352740343"/>
        <n v="5352970324"/>
        <n v="5353851321"/>
        <n v="5354113325"/>
        <n v="5355009334"/>
        <n v="5357102339"/>
        <n v="5357513329"/>
        <n v="5357568326"/>
        <n v="5357634321"/>
        <n v="5357638325"/>
        <n v="5357746323"/>
        <n v="5357781343"/>
        <n v="5357805328"/>
        <n v="5358328345"/>
        <n v="5358446323"/>
        <n v="5358599322"/>
        <n v="5358662329"/>
        <n v="5358810332"/>
        <n v="5358926331"/>
        <n v="5359759326"/>
        <n v="5360146343"/>
        <n v="5360146344"/>
        <n v="5360315322"/>
        <n v="5360699318"/>
        <n v="5360930333"/>
        <n v="5361361324"/>
        <n v="5361419338"/>
        <n v="5883988329"/>
        <n v="5924112318"/>
        <n v="6528446297"/>
        <n v="6611288266"/>
        <n v="6633934277"/>
        <n v="6633954270"/>
        <n v="6650620264"/>
        <n v="6692345256"/>
        <n v="6692986258"/>
        <n v="6804896246"/>
        <n v="6805019252"/>
        <n v="6805275249"/>
        <n v="6805309252"/>
        <n v="6805347255"/>
        <n v="6805386257"/>
        <n v="6807498258"/>
        <n v="6811283246"/>
        <n v="6834987246"/>
        <n v="6848631241"/>
        <n v="6852652235"/>
        <n v="6852657235"/>
        <n v="6893578245"/>
        <n v="6893583233"/>
        <n v="6917247227"/>
        <n v="6918548227"/>
        <n v="6947249212"/>
        <n v="6952696212"/>
        <n v="6960553214"/>
        <n v="7500534216"/>
        <n v="7753568157"/>
        <n v="7759947152"/>
        <n v="7849953126"/>
        <n v="7962089095"/>
        <n v="7978972084"/>
        <n v="1415380012"/>
        <n v="1058965065"/>
        <n v="1278966049"/>
        <n v="1307359036"/>
        <n v="1346218030"/>
        <n v="1346225029"/>
        <n v="1416450012"/>
        <n v="1420763010"/>
        <n v="5300016350"/>
        <n v="5305359331"/>
        <n v="5306785351"/>
        <n v="5307168374"/>
        <n v="5311997325"/>
        <n v="5313321338"/>
        <n v="5314918325"/>
        <n v="5318966335"/>
        <n v="5323771356"/>
        <n v="5324530326"/>
        <n v="5326362313"/>
        <n v="5327950332"/>
        <n v="5331298338"/>
        <n v="5331816331"/>
        <n v="5332322340"/>
        <n v="5335851361"/>
        <n v="5336290338"/>
        <n v="5337061329"/>
        <n v="5339907326"/>
        <n v="5343405346"/>
        <n v="5345845342"/>
        <n v="5346947343"/>
        <n v="5352640344"/>
        <n v="5352978334"/>
        <n v="5354108323"/>
        <n v="5356905309"/>
        <n v="5357252313"/>
        <n v="5357557315"/>
        <n v="5357744320"/>
        <n v="5357893326"/>
        <n v="5357995322"/>
        <n v="5358709319"/>
        <n v="5359423320"/>
        <n v="5359533319"/>
        <n v="5359765330"/>
        <n v="5360007316"/>
        <n v="5360598319"/>
        <n v="5360757325"/>
        <n v="5361728313"/>
        <n v="5914841317"/>
        <n v="6218009297"/>
        <n v="6511109319"/>
        <n v="6640045267"/>
        <n v="6640388268"/>
        <n v="6694293252"/>
        <n v="6701924260"/>
        <n v="6701924259"/>
        <n v="6803680255"/>
        <n v="6805080248"/>
        <n v="6816867254"/>
        <n v="6817013252"/>
        <n v="6833898239"/>
        <n v="6852639239"/>
        <n v="6863694239"/>
        <n v="6874514238"/>
        <n v="6881324234"/>
        <n v="6882116231"/>
        <n v="6883438242"/>
        <n v="6902121237"/>
        <n v="6926810226"/>
        <n v="6955394220"/>
        <n v="7397085103"/>
        <n v="7505857221"/>
        <n v="7524124209"/>
        <n v="7690550165"/>
        <n v="7798737145"/>
        <n v="7827439129"/>
        <n v="7844595126"/>
        <n v="7869157118"/>
        <n v="7869790117"/>
        <n v="7872554123"/>
        <n v="7872781127"/>
        <n v="7921842098"/>
        <n v="7933703113"/>
        <n v="7936706092"/>
        <n v="7936711093"/>
        <n v="7973644087"/>
        <n v="7987562077"/>
        <n v="1308000048"/>
        <n v="1308608040"/>
        <n v="1308610041"/>
        <n v="1308611042"/>
        <n v="1308612041"/>
        <n v="1308615041"/>
        <n v="1308616040"/>
        <n v="1308617040"/>
        <n v="1308619040"/>
        <n v="1308620040"/>
        <n v="1308622040"/>
        <n v="1308625041"/>
        <n v="1308626040"/>
        <n v="1075448078"/>
        <n v="1279647041"/>
        <n v="7283409137"/>
        <n v="7872569120"/>
        <n v="7879564120"/>
        <n v="7945352102"/>
        <n v="7945354096"/>
        <n v="7972971092"/>
        <n v="7974879094"/>
        <n v="7974885090"/>
        <n v="7980064087"/>
        <n v="7980065084"/>
        <n v="7980094088"/>
        <n v="1109287052"/>
        <n v="1109288051"/>
        <n v="7958047100"/>
        <n v="5300000324"/>
        <n v="5300010320"/>
        <n v="5300017318"/>
        <n v="5302684315"/>
        <n v="5303424325"/>
        <n v="5308710330"/>
        <n v="5309634339"/>
        <n v="5313114316"/>
        <n v="5319050318"/>
        <n v="5354933321"/>
        <n v="5357269328"/>
        <n v="5357554322"/>
        <n v="5357732320"/>
        <n v="5358002317"/>
        <n v="5358710328"/>
        <n v="5358813325"/>
        <n v="5359422320"/>
        <n v="5359675321"/>
        <n v="5359797323"/>
        <n v="5361198318"/>
        <n v="5361519338"/>
        <n v="5895469329"/>
        <n v="6696004255"/>
        <n v="6803669251"/>
        <n v="6805085250"/>
        <n v="6810527251"/>
        <n v="6811286254"/>
        <n v="6815000243"/>
        <n v="6863785231"/>
        <n v="6898923230"/>
        <n v="6628097248"/>
        <n v="5336487341"/>
        <n v="5360488339"/>
        <n v="7604911186"/>
        <n v="7604913184"/>
        <n v="7604915164"/>
        <n v="7604916183"/>
        <n v="7604921185"/>
        <n v="7615555185"/>
        <n v="7616660183"/>
        <n v="7620790188"/>
        <n v="7623415181"/>
        <n v="7623420180"/>
        <n v="7963866091"/>
        <n v="1333584028"/>
        <n v="5362498329"/>
        <n v="1376570022"/>
        <n v="5308409316"/>
        <n v="5336029313"/>
        <n v="5345457326"/>
        <n v="5352582324"/>
        <n v="5840246321"/>
        <n v="6527263309"/>
        <n v="6655699252"/>
        <n v="7545362194"/>
        <n v="7611505206"/>
        <n v="7851176117"/>
        <n v="5357681323"/>
        <n v="5843445307"/>
        <n v="6554588279"/>
        <n v="6688875240"/>
        <n v="5300369322"/>
        <n v="5335282342"/>
        <n v="5316802335"/>
        <n v="5326558352"/>
        <n v="5331773319"/>
        <n v="5346734317"/>
        <n v="5349017321"/>
        <n v="7849716117"/>
        <n v="5358538326"/>
        <n v="6874075233"/>
        <n v="6953288224"/>
        <n v="5316097320"/>
        <n v="5348186310"/>
        <n v="5362963335"/>
        <n v="5330743335"/>
        <n v="1015189066"/>
        <n v="1023593083"/>
        <n v="5354622332"/>
        <n v="1037241061"/>
        <n v="7858196122"/>
        <n v="7559790186"/>
        <n v="7635663170"/>
        <n v="1079525077"/>
        <n v="1094953057"/>
        <n v="1450064005"/>
        <n v="5302374334"/>
        <n v="5312264323"/>
        <n v="5317295335"/>
        <n v="5326100324"/>
        <n v="5329223314"/>
        <n v="5332100335"/>
        <n v="5339498322"/>
        <n v="5339903312"/>
        <n v="5323060312"/>
        <n v="5332933309"/>
        <n v="6691394245"/>
        <n v="5348712324"/>
        <n v="5349443313"/>
        <n v="5352842333"/>
        <n v="5353470330"/>
        <n v="5354034316"/>
        <n v="5354121311"/>
        <n v="5354604311"/>
        <n v="5355605324"/>
        <n v="5356681333"/>
        <n v="5362915326"/>
        <n v="5873108339"/>
        <n v="5904241311"/>
        <n v="6626232290"/>
        <n v="6866113229"/>
        <n v="6866176240"/>
        <n v="6866178235"/>
        <n v="6866617229"/>
        <n v="6873915231"/>
        <n v="6886957226"/>
        <n v="7667766178"/>
        <n v="7668483174"/>
        <n v="7671718162"/>
        <n v="7671854175"/>
        <n v="7672985168"/>
        <n v="7683138167"/>
        <n v="7683266179"/>
        <n v="7727452148"/>
        <n v="7787300142"/>
        <n v="7844746121"/>
        <n v="5349769347"/>
        <n v="5354498346"/>
        <n v="7556753198"/>
        <n v="5355946319"/>
        <n v="5325606336"/>
        <n v="5316836319"/>
        <n v="5349660309"/>
        <n v="6539981307"/>
        <n v="1013144070"/>
        <n v="1013145070"/>
        <n v="1013146070"/>
        <n v="1013147070"/>
        <n v="1333590029"/>
        <n v="1013148071"/>
        <n v="1425620008"/>
        <n v="1443365005"/>
        <n v="5310238301"/>
        <n v="5331107326"/>
        <n v="5336158319"/>
        <n v="5332496321"/>
        <n v="5347189320"/>
        <n v="5342726302"/>
        <n v="5361647374"/>
        <n v="5812905312"/>
        <n v="6567032291"/>
        <n v="7774964142"/>
        <n v="7508810208"/>
        <n v="7585126208"/>
        <n v="7777461141"/>
        <n v="6540953308"/>
        <n v="1038559073"/>
        <n v="7844883163"/>
        <n v="7930510110"/>
        <n v="5302307322"/>
        <n v="5352794324"/>
        <n v="7743024152"/>
        <n v="5319197358"/>
        <n v="1422364009"/>
        <n v="1422365009"/>
        <n v="1422366009"/>
        <n v="1422368009"/>
        <n v="5327951329"/>
        <n v="7742682158"/>
        <n v="7844942129"/>
        <n v="5355272326"/>
        <n v="5363090327"/>
        <n v="7721545168"/>
        <n v="7721535158"/>
        <n v="5300469336"/>
        <n v="6932572293"/>
        <n v="5319653331"/>
        <n v="6958008205"/>
        <n v="7620911180"/>
        <n v="5343545319"/>
        <n v="5343545318"/>
        <n v="1080303048"/>
        <n v="6585810280"/>
        <n v="6585811283"/>
        <n v="6585812274"/>
        <n v="5878558333"/>
        <n v="6317678265"/>
        <n v="6621432277"/>
        <n v="5809859323"/>
        <n v="5809828323"/>
        <n v="7827631128"/>
        <n v="5809860237"/>
        <n v="5808682334"/>
        <n v="5809361335"/>
        <n v="1336803033"/>
        <n v="6647232261"/>
        <n v="6582196280"/>
        <n v="7561523193"/>
        <n v="5809848326"/>
        <n v="6548465304"/>
        <n v="7928197101"/>
        <n v="7693104166"/>
        <n v="7633578175"/>
        <n v="5362537307"/>
        <n v="3831112338"/>
        <n v="6845276239"/>
        <n v="1063658056"/>
        <n v="1068717057"/>
        <n v="1302468041"/>
        <n v="5810456329"/>
        <n v="5810591328"/>
        <n v="5810785327"/>
        <n v="5810919322"/>
        <n v="5811000332"/>
        <n v="6813231251"/>
        <n v="7217560139"/>
        <n v="7827466131"/>
        <n v="7909653101"/>
        <n v="5811001309"/>
        <n v="1108431020"/>
        <n v="1383066019"/>
        <n v="1384577021"/>
        <n v="1385565020"/>
        <n v="1386006020"/>
        <n v="1386546019"/>
        <n v="1386689019"/>
        <n v="1388705020"/>
        <n v="1412620013"/>
        <n v="5800010300"/>
        <n v="5800396310"/>
        <n v="5800899314"/>
        <n v="5806610323"/>
        <n v="5806674313"/>
        <n v="5806769316"/>
        <n v="5806889314"/>
        <n v="5810330319"/>
        <n v="5810544307"/>
        <n v="5810588309"/>
        <n v="5810610313"/>
        <n v="5811117311"/>
        <n v="5811361314"/>
        <n v="5811373327"/>
        <n v="5811540321"/>
        <n v="5811586313"/>
        <n v="5811649316"/>
        <n v="5812052277"/>
        <n v="5812168308"/>
        <n v="5812233279"/>
        <n v="5812591294"/>
        <n v="5824521349"/>
        <n v="5824633329"/>
        <n v="6637062268"/>
        <n v="6691617261"/>
        <n v="6859958232"/>
        <n v="6892264219"/>
        <n v="6892266226"/>
        <n v="6892268218"/>
        <n v="6892271226"/>
        <n v="6892274222"/>
        <n v="6892279218"/>
        <n v="6892281219"/>
        <n v="6942061205"/>
        <n v="6942063215"/>
        <n v="6942066210"/>
        <n v="6958018214"/>
        <n v="7515483205"/>
        <n v="7527678192"/>
        <n v="7545442190"/>
        <n v="7561817183"/>
        <n v="7561821186"/>
        <n v="7561827188"/>
        <n v="7561851188"/>
        <n v="7561855182"/>
        <n v="7561859183"/>
        <n v="7561862190"/>
        <n v="7561933185"/>
        <n v="7561965201"/>
        <n v="7827769129"/>
        <n v="1381084021"/>
        <n v="1381091020"/>
        <n v="5800278321"/>
        <n v="5800825328"/>
        <n v="5800826340"/>
        <n v="5801407321"/>
        <n v="5803225302"/>
        <n v="5806480349"/>
        <n v="5806594341"/>
        <n v="5812192321"/>
        <n v="6632238264"/>
        <n v="6641000265"/>
        <n v="6645139247"/>
        <n v="6655724263"/>
        <n v="6697427256"/>
        <n v="6697428267"/>
        <n v="6697429262"/>
        <n v="7633286176"/>
        <n v="7667448182"/>
        <n v="7671297160"/>
        <n v="7686896170"/>
        <n v="7752103147"/>
        <n v="7827266129"/>
        <n v="5811695327"/>
        <n v="7630473183"/>
        <n v="5810625329"/>
        <n v="5811285322"/>
        <n v="1034369063"/>
        <n v="5806547329"/>
        <n v="5811160347"/>
        <n v="5812195309"/>
        <n v="5812324333"/>
        <n v="7561814196"/>
        <n v="7561947200"/>
        <n v="7579673199"/>
        <n v="1402841010"/>
        <n v="1030962065"/>
        <n v="1034347072"/>
        <n v="1038790064"/>
        <n v="1388948019"/>
        <n v="5805990324"/>
        <n v="5807363318"/>
        <n v="5807804209"/>
        <n v="5808046334"/>
        <n v="6616603273"/>
        <n v="6941154219"/>
        <n v="7524358232"/>
        <n v="7533948204"/>
        <n v="7724303153"/>
        <n v="7902332109"/>
        <n v="1036549064"/>
        <n v="1408549012"/>
        <n v="5800139331"/>
        <n v="5800191325"/>
        <n v="5805825345"/>
        <n v="5805887332"/>
        <n v="5805996327"/>
        <n v="5806095328"/>
        <n v="5806112330"/>
        <n v="5807283327"/>
        <n v="5807837347"/>
        <n v="5808047333"/>
        <n v="5808161339"/>
        <n v="6848511242"/>
        <n v="6851523244"/>
        <n v="6852001242"/>
        <n v="6852053245"/>
        <n v="6892313237"/>
        <n v="6933089229"/>
        <n v="6942266220"/>
        <n v="7313033131"/>
        <n v="7575155189"/>
        <n v="7587128185"/>
        <n v="7633214182"/>
        <n v="7735530128"/>
        <n v="7735559153"/>
        <n v="7765832140"/>
        <n v="1402802012"/>
        <n v="1402804012"/>
        <n v="1402848013"/>
        <n v="1408418009"/>
        <n v="5806063329"/>
        <n v="5806119321"/>
        <n v="6624912278"/>
        <n v="6633022264"/>
        <n v="6884845228"/>
        <n v="6884855230"/>
        <n v="6942268216"/>
        <n v="7283881086"/>
        <n v="7568454206"/>
        <n v="7632454185"/>
        <n v="7742075178"/>
        <n v="7753794154"/>
        <n v="7753816145"/>
        <n v="7827304132"/>
        <n v="5805721328"/>
        <n v="6892693234"/>
        <n v="6942287214"/>
        <n v="1039185065"/>
        <n v="1049215061"/>
        <n v="1051748059"/>
        <n v="5802729324"/>
        <n v="5802730324"/>
        <n v="5808221334"/>
        <n v="5808244328"/>
        <n v="5808419338"/>
        <n v="5808520149"/>
        <n v="5808540328"/>
        <n v="5808674328"/>
        <n v="5808675357"/>
        <n v="5808677321"/>
        <n v="5816659337"/>
        <n v="6599569282"/>
        <n v="6848752246"/>
        <n v="6918729234"/>
        <n v="7516709217"/>
        <n v="7749293158"/>
        <n v="7765679145"/>
        <n v="7826685134"/>
        <n v="5808234332"/>
        <n v="5808248333"/>
        <n v="5808464319"/>
        <n v="5808663331"/>
        <n v="5808665326"/>
        <n v="5808669324"/>
        <n v="5808672329"/>
        <n v="5808673320"/>
        <n v="5816656337"/>
        <n v="6892201233"/>
        <n v="6892303238"/>
        <n v="6892308235"/>
        <n v="6942278219"/>
        <n v="1044714059"/>
        <n v="5824762297"/>
        <n v="5824763357"/>
        <n v="5824764345"/>
        <n v="5861538324"/>
        <n v="6890685239"/>
        <n v="7749223149"/>
        <n v="5808357323"/>
        <n v="5860453323"/>
        <n v="1065563054"/>
        <n v="1107727045"/>
        <n v="3816256344"/>
        <n v="3816633353"/>
        <n v="3816961339"/>
        <n v="6595603273"/>
        <n v="6806143247"/>
        <n v="6816200248"/>
        <n v="6956712212"/>
        <n v="7765680144"/>
        <n v="7827249137"/>
        <n v="3816146349"/>
        <n v="3816529352"/>
        <n v="3816925350"/>
        <n v="3831138334"/>
        <n v="3832779335"/>
        <n v="3834446350"/>
        <n v="6624262279"/>
        <n v="6636999243"/>
        <n v="6956705212"/>
        <n v="7537126205"/>
        <n v="7571306190"/>
        <n v="1065573058"/>
        <n v="1065575058"/>
        <n v="3816676362"/>
        <n v="3816708363"/>
        <n v="3831096348"/>
        <n v="6580980281"/>
        <n v="6624371271"/>
        <n v="7570894196"/>
        <n v="7635402177"/>
        <n v="1063362057"/>
        <n v="3816452350"/>
        <n v="3817027334"/>
        <n v="3832780337"/>
        <n v="3833693333"/>
        <n v="6902884221"/>
        <n v="7819007126"/>
        <n v="6600376255"/>
        <n v="5318367307"/>
        <n v="5305606166"/>
        <n v="5332770310"/>
        <n v="6654682254"/>
        <n v="1309697040"/>
        <n v="1444506006"/>
        <n v="5329891305"/>
        <n v="6548450308"/>
        <n v="5342187311"/>
        <n v="1457098002"/>
        <n v="1449387004"/>
        <n v="7904497109"/>
        <n v="5803426341"/>
        <n v="1408384013"/>
        <n v="1406024014"/>
        <n v="1458686002"/>
        <n v="1437541007"/>
        <n v="5803390366"/>
        <n v="7715130160"/>
        <n v="7664564172"/>
        <n v="7734651152"/>
        <n v="7734804151"/>
        <n v="1380305024"/>
        <n v="1450649002"/>
        <n v="5803595348"/>
        <n v="7766330142"/>
        <n v="5353045309"/>
        <n v="7791113157"/>
        <n v="1395535024"/>
        <n v="1399801019"/>
        <n v="1305505042"/>
        <n v="1305510039"/>
        <n v="1443326006"/>
        <n v="7727479137"/>
        <n v="6601131268"/>
        <n v="1038769054"/>
        <n v="5806824320"/>
        <n v="5358722298"/>
        <n v="5890721337"/>
        <n v="1442719006"/>
        <n v="1409216012"/>
        <n v="6835786263"/>
        <n v="7529136218"/>
        <n v="6837986262"/>
        <n v="5842349308"/>
        <n v="5808196339"/>
        <n v="5904526317"/>
        <n v="7615259187"/>
        <n v="7615261181"/>
        <n v="7532248209"/>
        <n v="7805644142"/>
        <n v="5804707306"/>
        <n v="1388939018"/>
        <n v="5808193250"/>
        <n v="1309549041"/>
        <n v="7946009096"/>
        <n v="5807206354"/>
        <n v="1058993061"/>
        <n v="5819393314"/>
        <n v="7872515114"/>
        <n v="7872518113"/>
        <n v="1034378053"/>
        <n v="6650044267"/>
        <n v="7875695117"/>
        <n v="7763394151"/>
        <n v="7533300198"/>
        <n v="7533298196"/>
        <n v="5808071419"/>
        <n v="7875214106"/>
        <n v="1439210006"/>
        <n v="6610729305"/>
        <n v="7186596161"/>
        <n v="1449649006"/>
        <n v="6870646230"/>
        <n v="5815535316"/>
        <n v="1425137011"/>
        <n v="7591985201"/>
        <n v="6616563263"/>
        <n v="7204285144"/>
        <n v="6889093232"/>
        <n v="5808690364"/>
        <n v="5804525317"/>
        <n v="5824761312"/>
        <n v="6649116215"/>
        <n v="6936395214"/>
      </sharedItems>
    </cacheField>
    <cacheField name="NIF" numFmtId="0">
      <sharedItems containsSemiMixedTypes="0" containsString="0" containsNumber="1" containsInteger="1" minValue="20670736" maxValue="36609239"/>
    </cacheField>
    <cacheField name="NIS-RAD" numFmtId="0">
      <sharedItems containsSemiMixedTypes="0" containsString="0" containsNumber="1" containsInteger="1" minValue="10480" maxValue="8943674"/>
    </cacheField>
    <cacheField name="UNIC" numFmtId="0">
      <sharedItems containsSemiMixedTypes="0" containsString="0" containsNumber="1" containsInteger="1" minValue="2310" maxValue="9324"/>
    </cacheField>
    <cacheField name="RUTA" numFmtId="0">
      <sharedItems containsMixedTypes="1" containsNumber="1" containsInteger="1" minValue="0" maxValue="85"/>
    </cacheField>
    <cacheField name="ITIN" numFmtId="0">
      <sharedItems containsMixedTypes="1" containsNumber="1" containsInteger="1" minValue="0" maxValue="9511"/>
    </cacheField>
    <cacheField name="F. LECTURA" numFmtId="14">
      <sharedItems containsDate="1" containsMixedTypes="1" minDate="2026-03-01T00:00:00" maxDate="2026-03-29T00:00:00"/>
    </cacheField>
    <cacheField name="TAR" numFmtId="0">
      <sharedItems/>
    </cacheField>
    <cacheField name="DESCRIPCION TARIFA" numFmtId="0">
      <sharedItems/>
    </cacheField>
    <cacheField name="IMPORTE" numFmtId="166">
      <sharedItems containsSemiMixedTypes="0" containsString="0" containsNumber="1" containsInteger="1" minValue="-1200470" maxValue="554381640" count="2041">
        <n v="12452090"/>
        <n v="0"/>
        <n v="114182410"/>
        <n v="402110"/>
        <n v="123240"/>
        <n v="1187010"/>
        <n v="746980"/>
        <n v="1010"/>
        <n v="2049780"/>
        <n v="350860"/>
        <n v="7361020"/>
        <n v="628130"/>
        <n v="1953500"/>
        <n v="373970"/>
        <n v="60620"/>
        <n v="2312920"/>
        <n v="55540"/>
        <n v="2310380"/>
        <n v="83310"/>
        <n v="4506740"/>
        <n v="3535960"/>
        <n v="4281420"/>
        <n v="1950730"/>
        <n v="4161790"/>
        <n v="9565180"/>
        <n v="432370"/>
        <n v="824450"/>
        <n v="1561830"/>
        <n v="1251530"/>
        <n v="57610"/>
        <n v="231580"/>
        <n v="609960"/>
        <n v="502970"/>
        <n v="358710"/>
        <n v="1438800"/>
        <n v="4980630"/>
        <n v="935850"/>
        <n v="143780"/>
        <n v="542310"/>
        <n v="203270"/>
        <n v="1807220"/>
        <n v="259790"/>
        <n v="33300"/>
        <n v="290110"/>
        <n v="1000"/>
        <n v="11100"/>
        <n v="46420"/>
        <n v="367530"/>
        <n v="250"/>
        <n v="20831470"/>
        <n v="490040"/>
        <n v="5999310"/>
        <n v="175420"/>
        <n v="210740"/>
        <n v="635190"/>
        <n v="18820"/>
        <n v="154330"/>
        <n v="56460"/>
        <n v="57710"/>
        <n v="5532700"/>
        <n v="2982480"/>
        <n v="403850"/>
        <n v="202530"/>
        <n v="94110"/>
        <n v="95360"/>
        <n v="7520"/>
        <n v="493460"/>
        <n v="767980"/>
        <n v="3152570"/>
        <n v="233630"/>
        <n v="234220"/>
        <n v="248740"/>
        <n v="1776100"/>
        <n v="3229050"/>
        <n v="8289980"/>
        <n v="4291970"/>
        <n v="384670"/>
        <n v="2818570"/>
        <n v="2006880"/>
        <n v="10894970"/>
        <n v="107307300"/>
        <n v="53877330"/>
        <n v="15045680"/>
        <n v="5869240"/>
        <n v="49840180"/>
        <n v="44816120"/>
        <n v="3317390"/>
        <n v="4136520"/>
        <n v="96730"/>
        <n v="528070"/>
        <n v="4246310"/>
        <n v="834680"/>
        <n v="7805700"/>
        <n v="820390"/>
        <n v="2638580"/>
        <n v="11319550"/>
        <n v="82330780"/>
        <n v="5053330"/>
        <n v="192040"/>
        <n v="11142410"/>
        <n v="194216230"/>
        <n v="73580"/>
        <n v="2371710"/>
        <n v="554381640"/>
        <n v="10512460"/>
        <n v="920870"/>
        <n v="4615780"/>
        <n v="1480660"/>
        <n v="410740"/>
        <n v="109170"/>
        <n v="9872850"/>
        <n v="764020"/>
        <n v="912640"/>
        <n v="4322660"/>
        <n v="5830570"/>
        <n v="15483990"/>
        <n v="9516610"/>
        <n v="3201860"/>
        <n v="2818860"/>
        <n v="20471390"/>
        <n v="3023090"/>
        <n v="3096730"/>
        <n v="17037810"/>
        <n v="5681140"/>
        <n v="5278860"/>
        <n v="11431830"/>
        <n v="15838470"/>
        <n v="5302370"/>
        <n v="20152260"/>
        <n v="2861730"/>
        <n v="6715050"/>
        <n v="498720"/>
        <n v="6883420"/>
        <n v="10624650"/>
        <n v="3220480"/>
        <n v="9476140"/>
        <n v="19251330"/>
        <n v="7942600"/>
        <n v="5827550"/>
        <n v="13872320"/>
        <n v="8126210"/>
        <n v="13259840"/>
        <n v="4688930"/>
        <n v="5614510"/>
        <n v="10464090"/>
        <n v="3024450"/>
        <n v="1509520"/>
        <n v="22958790"/>
        <n v="2695600"/>
        <n v="6528240"/>
        <n v="3744750"/>
        <n v="8540350"/>
        <n v="5938230"/>
        <n v="886300"/>
        <n v="18030910"/>
        <n v="16581640"/>
        <n v="5226020"/>
        <n v="5443520"/>
        <n v="9763850"/>
        <n v="14150240"/>
        <n v="7078020"/>
        <n v="5038320"/>
        <n v="4480280"/>
        <n v="10663650"/>
        <n v="3801010"/>
        <n v="8678260"/>
        <n v="2053180"/>
        <n v="2723730"/>
        <n v="1415620"/>
        <n v="3888180"/>
        <n v="11567560"/>
        <n v="29729840"/>
        <n v="4785810"/>
        <n v="5168800"/>
        <n v="42140930"/>
        <n v="2577180"/>
        <n v="13479260"/>
        <n v="4028550"/>
        <n v="2099510"/>
        <n v="11005560"/>
        <n v="1377240"/>
        <n v="3172800"/>
        <n v="15791740"/>
        <n v="12193370"/>
        <n v="1153120"/>
        <n v="31580"/>
        <n v="7585030"/>
        <n v="4641670"/>
        <n v="2423280"/>
        <n v="1575590"/>
        <n v="1496910"/>
        <n v="1810600"/>
        <n v="11622980"/>
        <n v="192380"/>
        <n v="6535230"/>
        <n v="240900"/>
        <n v="3928110"/>
        <n v="18496630"/>
        <n v="518040"/>
        <n v="3067420"/>
        <n v="2083660"/>
        <n v="682160"/>
        <n v="3033470"/>
        <n v="132160"/>
        <n v="2039390"/>
        <n v="12474620"/>
        <n v="1766000"/>
        <n v="2691530"/>
        <n v="119750"/>
        <n v="120660"/>
        <n v="7467680"/>
        <n v="97470"/>
        <n v="875590"/>
        <n v="1213790"/>
        <n v="1318340"/>
        <n v="180420"/>
        <n v="1791080"/>
        <n v="483720"/>
        <n v="618710"/>
        <n v="5440530"/>
        <n v="967610"/>
        <n v="1543970"/>
        <n v="1030360"/>
        <n v="173570"/>
        <n v="194240"/>
        <n v="1003370"/>
        <n v="42316850"/>
        <n v="2585190"/>
        <n v="238180"/>
        <n v="563200"/>
        <n v="2615720"/>
        <n v="3112250"/>
        <n v="740650"/>
        <n v="842170"/>
        <n v="247820"/>
        <n v="120650"/>
        <n v="5491580"/>
        <n v="1667330"/>
        <n v="1570770"/>
        <n v="217110"/>
        <n v="181280"/>
        <n v="734570"/>
        <n v="757350"/>
        <n v="915580"/>
        <n v="3314960"/>
        <n v="1584140"/>
        <n v="4757450"/>
        <n v="4255440"/>
        <n v="9278030"/>
        <n v="120670"/>
        <n v="1606990"/>
        <n v="178370"/>
        <n v="3231660"/>
        <n v="11373020"/>
        <n v="2369610"/>
        <n v="2331350"/>
        <n v="2005620"/>
        <n v="1736970"/>
        <n v="509320"/>
        <n v="2263880"/>
        <n v="2000630"/>
        <n v="4154170"/>
        <n v="4069140"/>
        <n v="6156890"/>
        <n v="11981300"/>
        <n v="5527410"/>
        <n v="474370"/>
        <n v="155180"/>
        <n v="569850"/>
        <n v="1948560"/>
        <n v="44176430"/>
        <n v="950600"/>
        <n v="4000910"/>
        <n v="5125720"/>
        <n v="37930"/>
        <n v="2494970"/>
        <n v="5507820"/>
        <n v="3121340"/>
        <n v="1274860"/>
        <n v="455630"/>
        <n v="90590"/>
        <n v="2452060"/>
        <n v="2966640"/>
        <n v="258890"/>
        <n v="1285170"/>
        <n v="2815230"/>
        <n v="4414580"/>
        <n v="822520"/>
        <n v="842270"/>
        <n v="132310"/>
        <n v="2311010"/>
        <n v="139340"/>
        <n v="2307310"/>
        <n v="490080"/>
        <n v="1405420"/>
        <n v="39600"/>
        <n v="133180"/>
        <n v="979910"/>
        <n v="6790770"/>
        <n v="2536950"/>
        <n v="1306440"/>
        <n v="4389330"/>
        <n v="1676160"/>
        <n v="373450"/>
        <n v="17306780"/>
        <n v="18747150"/>
        <n v="37920"/>
        <n v="7056780"/>
        <n v="541690"/>
        <n v="208870"/>
        <n v="6271330"/>
        <n v="4473990"/>
        <n v="183710"/>
        <n v="1765990"/>
        <n v="7650570"/>
        <n v="14413320"/>
        <n v="483870"/>
        <n v="1962850"/>
        <n v="1580150"/>
        <n v="19737270"/>
        <n v="294740"/>
        <n v="100200"/>
        <n v="474740"/>
        <n v="149330"/>
        <n v="727180"/>
        <n v="124100"/>
        <n v="4475370"/>
        <n v="124110"/>
        <n v="162430"/>
        <n v="191700"/>
        <n v="306720"/>
        <n v="4045410"/>
        <n v="4242320"/>
        <n v="8556760"/>
        <n v="15915550"/>
        <n v="2249830"/>
        <n v="385230"/>
        <n v="46220"/>
        <n v="627370"/>
        <n v="665420"/>
        <n v="1558970"/>
        <n v="34690"/>
        <n v="214450"/>
        <n v="980700"/>
        <n v="230200"/>
        <n v="1013530"/>
        <n v="524750"/>
        <n v="1281910"/>
        <n v="824030"/>
        <n v="4389010"/>
        <n v="1498430"/>
        <n v="19359800"/>
        <n v="496110"/>
        <n v="6790420"/>
        <n v="443560"/>
        <n v="6438860"/>
        <n v="19280"/>
        <n v="20270"/>
        <n v="23120"/>
        <n v="1220210"/>
        <n v="83130"/>
        <n v="362140"/>
        <n v="1389370"/>
        <n v="2033100"/>
        <n v="4950"/>
        <n v="204990"/>
        <n v="6840"/>
        <n v="6260520"/>
        <n v="71310"/>
        <n v="274350"/>
        <n v="57230"/>
        <n v="705260"/>
        <n v="4373070"/>
        <n v="32280"/>
        <n v="120070"/>
        <n v="33730"/>
        <n v="89610"/>
        <n v="382760"/>
        <n v="100900"/>
        <n v="226630"/>
        <n v="1490"/>
        <n v="17870"/>
        <n v="3560"/>
        <n v="126960"/>
        <n v="2498580"/>
        <n v="284070"/>
        <n v="37966640"/>
        <n v="182520"/>
        <n v="353310"/>
        <n v="123760"/>
        <n v="27297220"/>
        <n v="157340"/>
        <n v="1682400"/>
        <n v="3093580"/>
        <n v="5394920"/>
        <n v="55180"/>
        <n v="357220"/>
        <n v="414420"/>
        <n v="763170"/>
        <n v="55190"/>
        <n v="158360"/>
        <n v="59430"/>
        <n v="446930"/>
        <n v="697900"/>
        <n v="84350"/>
        <n v="4315870"/>
        <n v="115560"/>
        <n v="538400"/>
        <n v="1269770"/>
        <n v="1019970"/>
        <n v="64300"/>
        <n v="5475380"/>
        <n v="666100"/>
        <n v="38120"/>
        <n v="6730"/>
        <n v="90840"/>
        <n v="1650120"/>
        <n v="1132480"/>
        <n v="1286160"/>
        <n v="10026270"/>
        <n v="156200"/>
        <n v="967470"/>
        <n v="2643150"/>
        <n v="5587540"/>
        <n v="71140"/>
        <n v="50370"/>
        <n v="846710"/>
        <n v="1774570"/>
        <n v="1140260"/>
        <n v="243850"/>
        <n v="8739950"/>
        <n v="1293370"/>
        <n v="154020"/>
        <n v="2871480"/>
        <n v="4865570"/>
        <n v="302980"/>
        <n v="1854660"/>
        <n v="89290"/>
        <n v="3583520"/>
        <n v="2599480"/>
        <n v="1557660"/>
        <n v="1273230"/>
        <n v="708970"/>
        <n v="742810"/>
        <n v="1097110"/>
        <n v="1670"/>
        <n v="1776310"/>
        <n v="3911210"/>
        <n v="8206820"/>
        <n v="2603270"/>
        <n v="1779770"/>
        <n v="154730"/>
        <n v="402250"/>
        <n v="182760"/>
        <n v="185330"/>
        <n v="2779910"/>
        <n v="1543450"/>
        <n v="896320"/>
        <n v="2137490"/>
        <n v="1526180"/>
        <n v="85010"/>
        <n v="567560"/>
        <n v="83700"/>
        <n v="248210"/>
        <n v="4099290"/>
        <n v="5934130"/>
        <n v="2107810"/>
        <n v="3623630"/>
        <n v="154160"/>
        <n v="471080"/>
        <n v="18015600"/>
        <n v="2482470"/>
        <n v="18181070"/>
        <n v="2548060"/>
        <n v="3038460"/>
        <n v="4869110"/>
        <n v="4375600"/>
        <n v="6517630"/>
        <n v="248200"/>
        <n v="75740"/>
        <n v="7750"/>
        <n v="20070"/>
        <n v="63440"/>
        <n v="1190"/>
        <n v="238930"/>
        <n v="20080"/>
        <n v="261420"/>
        <n v="276980"/>
        <n v="140210"/>
        <n v="1357190"/>
        <n v="22930"/>
        <n v="1836910"/>
        <n v="155520"/>
        <n v="160840"/>
        <n v="505090"/>
        <n v="213270"/>
        <n v="262420"/>
        <n v="132920"/>
        <n v="449830"/>
        <n v="454180"/>
        <n v="809170"/>
        <n v="178280"/>
        <n v="106000"/>
        <n v="9806320"/>
        <n v="1705910"/>
        <n v="75191490"/>
        <n v="2761970"/>
        <n v="181340"/>
        <n v="70660"/>
        <n v="282070"/>
        <n v="4016740"/>
        <n v="516100"/>
        <n v="1106160"/>
        <n v="21548510"/>
        <n v="7470970"/>
        <n v="109330"/>
        <n v="91800"/>
        <n v="617230"/>
        <n v="208600"/>
        <n v="48180"/>
        <n v="2477730"/>
        <n v="480020"/>
        <n v="608670"/>
        <n v="2282820"/>
        <n v="841700"/>
        <n v="1074280"/>
        <n v="1231270"/>
        <n v="2646590"/>
        <n v="80850"/>
        <n v="368950"/>
        <n v="859760"/>
        <n v="221090"/>
        <n v="119190"/>
        <n v="104280"/>
        <n v="5432500"/>
        <n v="269520"/>
        <n v="5269430"/>
        <n v="440030"/>
        <n v="1193720"/>
        <n v="400760"/>
        <n v="58660"/>
        <n v="117190"/>
        <n v="105100"/>
        <n v="1287170"/>
        <n v="616180"/>
        <n v="933300"/>
        <n v="681600"/>
        <n v="258580"/>
        <n v="627530"/>
        <n v="1370880"/>
        <n v="6338250"/>
        <n v="410290"/>
        <n v="2542970"/>
        <n v="3183210"/>
        <n v="2596360"/>
        <n v="108050"/>
        <n v="2233300"/>
        <n v="3234770"/>
        <n v="310870"/>
        <n v="1256030"/>
        <n v="633820"/>
        <n v="718380"/>
        <n v="10439780"/>
        <n v="897920"/>
        <n v="1009440"/>
        <n v="26856020"/>
        <n v="4049700"/>
        <n v="35760290"/>
        <n v="56800"/>
        <n v="3448100"/>
        <n v="672680"/>
        <n v="10770630"/>
        <n v="17714520"/>
        <n v="1862330"/>
        <n v="8539140"/>
        <n v="9927990"/>
        <n v="1188690"/>
        <n v="545890"/>
        <n v="478270"/>
        <n v="768030"/>
        <n v="888220"/>
        <n v="1165060"/>
        <n v="4584190"/>
        <n v="504880"/>
        <n v="2153080"/>
        <n v="5044950"/>
        <n v="3586750"/>
        <n v="2040730"/>
        <n v="7218860"/>
        <n v="4773630"/>
        <n v="16946960"/>
        <n v="1654290"/>
        <n v="33170"/>
        <n v="726020"/>
        <n v="9550070"/>
        <n v="4922600"/>
        <n v="666990"/>
        <n v="349600"/>
        <n v="4672870"/>
        <n v="5365930"/>
        <n v="270100"/>
        <n v="2831940"/>
        <n v="1308620"/>
        <n v="163140"/>
        <n v="151240"/>
        <n v="92510"/>
        <n v="97230"/>
        <n v="93800"/>
        <n v="434920"/>
        <n v="3951120"/>
        <n v="735030"/>
        <n v="508000"/>
        <n v="3673070"/>
        <n v="52144620"/>
        <n v="14246030"/>
        <n v="14591180"/>
        <n v="617200"/>
        <n v="4888680"/>
        <n v="10201390"/>
        <n v="4892940"/>
        <n v="4180190"/>
        <n v="6531340"/>
        <n v="3385150"/>
        <n v="2729430"/>
        <n v="6502850"/>
        <n v="5054580"/>
        <n v="7534840"/>
        <n v="19315780"/>
        <n v="7953320"/>
        <n v="2683420"/>
        <n v="2269940"/>
        <n v="6898420"/>
        <n v="6678620"/>
        <n v="115269280"/>
        <n v="541510"/>
        <n v="848340"/>
        <n v="6363540"/>
        <n v="577590"/>
        <n v="335380"/>
        <n v="1331800"/>
        <n v="1585870"/>
        <n v="2439390"/>
        <n v="19443810"/>
        <n v="3768630"/>
        <n v="2285730"/>
        <n v="1050530"/>
        <n v="563120"/>
        <n v="754390"/>
        <n v="1170910"/>
        <n v="159220"/>
        <n v="9173810"/>
        <n v="4024360"/>
        <n v="2662920"/>
        <n v="5261520"/>
        <n v="4029870"/>
        <n v="5131510"/>
        <n v="14060990"/>
        <n v="5587530"/>
        <n v="2863370"/>
        <n v="1779270"/>
        <n v="4193450"/>
        <n v="5794230"/>
        <n v="173520"/>
        <n v="2771600"/>
        <n v="748850"/>
        <n v="1712420"/>
        <n v="1329400"/>
        <n v="816420"/>
        <n v="842880"/>
        <n v="3715530"/>
        <n v="1450610"/>
        <n v="745680"/>
        <n v="7768840"/>
        <n v="1359460"/>
        <n v="908400"/>
        <n v="58740"/>
        <n v="112260"/>
        <n v="4017390"/>
        <n v="73340"/>
        <n v="1801770"/>
        <n v="59390"/>
        <n v="1333370"/>
        <n v="657720"/>
        <n v="987290"/>
        <n v="962500"/>
        <n v="1580390"/>
        <n v="718690"/>
        <n v="354000"/>
        <n v="178380"/>
        <n v="927360"/>
        <n v="488300"/>
        <n v="1096790"/>
        <n v="1203200"/>
        <n v="870550"/>
        <n v="605040"/>
        <n v="1291030"/>
        <n v="868490"/>
        <n v="1333360"/>
        <n v="1454810"/>
        <n v="1670270"/>
        <n v="1638240"/>
        <n v="4005970"/>
        <n v="3499760"/>
        <n v="2152610"/>
        <n v="401530"/>
        <n v="1153790"/>
        <n v="1715710"/>
        <n v="2326290"/>
        <n v="150250"/>
        <n v="9751340"/>
        <n v="7133700"/>
        <n v="2113740"/>
        <n v="1176480"/>
        <n v="617750"/>
        <n v="1321470"/>
        <n v="781420"/>
        <n v="110400"/>
        <n v="2402560"/>
        <n v="874960"/>
        <n v="1503810"/>
        <n v="647910"/>
        <n v="1550400"/>
        <n v="211880"/>
        <n v="496680"/>
        <n v="4086860"/>
        <n v="34616250"/>
        <n v="17596870"/>
        <n v="12177620"/>
        <n v="20878380"/>
        <n v="11235960"/>
        <n v="7444050"/>
        <n v="8836350"/>
        <n v="3345010"/>
        <n v="1303430"/>
        <n v="214820"/>
        <n v="1429930"/>
        <n v="77040"/>
        <n v="1329140"/>
        <n v="9521450"/>
        <n v="73350"/>
        <n v="74310"/>
        <n v="579970"/>
        <n v="81490"/>
        <n v="269010"/>
        <n v="3987250"/>
        <n v="8541680"/>
        <n v="1845700"/>
        <n v="1844780"/>
        <n v="497250"/>
        <n v="220060"/>
        <n v="24901410"/>
        <n v="1660900"/>
        <n v="433170"/>
        <n v="167480"/>
        <n v="1231560"/>
        <n v="222580"/>
        <n v="465950"/>
        <n v="164030"/>
        <n v="260460"/>
        <n v="369520"/>
        <n v="310340"/>
        <n v="222600"/>
        <n v="104330"/>
        <n v="441840"/>
        <n v="97980"/>
        <n v="103190"/>
        <n v="153700"/>
        <n v="175510"/>
        <n v="83670"/>
        <n v="646160"/>
        <n v="75020"/>
        <n v="513020"/>
        <n v="321310"/>
        <n v="99760"/>
        <n v="558920"/>
        <n v="82530"/>
        <n v="413140"/>
        <n v="847520"/>
        <n v="647200"/>
        <n v="3612830"/>
        <n v="1208640"/>
        <n v="827030"/>
        <n v="4399350"/>
        <n v="523940"/>
        <n v="1019440"/>
        <n v="621950"/>
        <n v="2354520"/>
        <n v="389150"/>
        <n v="11792600"/>
        <n v="761900"/>
        <n v="619390"/>
        <n v="1110280"/>
        <n v="631580"/>
        <n v="1333540"/>
        <n v="85210"/>
        <n v="17440"/>
        <n v="4156240"/>
        <n v="561980"/>
        <n v="286270"/>
        <n v="389440"/>
        <n v="39360"/>
        <n v="1280630"/>
        <n v="23310"/>
        <n v="1660170"/>
        <n v="2791000"/>
        <n v="5055170"/>
        <n v="8672920"/>
        <n v="786500"/>
        <n v="473730"/>
        <n v="27260"/>
        <n v="1531170"/>
        <n v="443780"/>
        <n v="6647370"/>
        <n v="437150"/>
        <n v="1100"/>
        <n v="413450"/>
        <n v="1520890"/>
        <n v="11952210"/>
        <n v="2311100"/>
        <n v="1026250"/>
        <n v="584390"/>
        <n v="85912220"/>
        <n v="1237000"/>
        <n v="122160"/>
        <n v="192030"/>
        <n v="7310170"/>
        <n v="1824240"/>
        <n v="267490"/>
        <n v="36980"/>
        <n v="55470"/>
        <n v="1645490"/>
        <n v="632880"/>
        <n v="138170"/>
        <n v="927170"/>
        <n v="8534050"/>
        <n v="2501200"/>
        <n v="8430110"/>
        <n v="271720"/>
        <n v="196060"/>
        <n v="3827090"/>
        <n v="4660080"/>
        <n v="2531970"/>
        <n v="19503090"/>
        <n v="774190"/>
        <n v="14473550"/>
        <n v="293710"/>
        <n v="618850"/>
        <n v="75500"/>
        <n v="349140"/>
        <n v="675080"/>
        <n v="768960"/>
        <n v="2125120"/>
        <n v="409240"/>
        <n v="148100"/>
        <n v="6181570"/>
        <n v="6955230"/>
        <n v="727510"/>
        <n v="1156800"/>
        <n v="61940"/>
        <n v="50330"/>
        <n v="68270"/>
        <n v="53910"/>
        <n v="1247520"/>
        <n v="51330"/>
        <n v="1606250"/>
        <n v="1854060"/>
        <n v="7329340"/>
        <n v="4043400"/>
        <n v="190"/>
        <n v="5702710"/>
        <n v="803470"/>
        <n v="206830"/>
        <n v="446970"/>
        <n v="2063320"/>
        <n v="1662540"/>
        <n v="246180"/>
        <n v="208860"/>
        <n v="558960"/>
        <n v="5050"/>
        <n v="56040"/>
        <n v="3472230"/>
        <n v="2066170"/>
        <n v="607100"/>
        <n v="258100"/>
        <n v="21965110"/>
        <n v="75070"/>
        <n v="1278110"/>
        <n v="1455930"/>
        <n v="1568240"/>
        <n v="70350"/>
        <n v="86400"/>
        <n v="114650"/>
        <n v="70340"/>
        <n v="61690"/>
        <n v="3774630"/>
        <n v="202850"/>
        <n v="3291460"/>
        <n v="131740"/>
        <n v="62730"/>
        <n v="2457650"/>
        <n v="4657290"/>
        <n v="1711420"/>
        <n v="1244490"/>
        <n v="86580"/>
        <n v="103310"/>
        <n v="141290"/>
        <n v="98170"/>
        <n v="110390"/>
        <n v="956800"/>
        <n v="6881500"/>
        <n v="117410"/>
        <n v="995610"/>
        <n v="1314020"/>
        <n v="139080"/>
        <n v="1091860"/>
        <n v="1501300"/>
        <n v="204960"/>
        <n v="3548530"/>
        <n v="1569460"/>
        <n v="1020900"/>
        <n v="5649630"/>
        <n v="750440"/>
        <n v="679000"/>
        <n v="3639520"/>
        <n v="699650"/>
        <n v="141670"/>
        <n v="1090710"/>
        <n v="40790"/>
        <n v="98160"/>
        <n v="104290"/>
        <n v="121490"/>
        <n v="268410"/>
        <n v="138920"/>
        <n v="420830"/>
        <n v="106950"/>
        <n v="480420"/>
        <n v="51760"/>
        <n v="320110"/>
        <n v="40780"/>
        <n v="797790"/>
        <n v="1670920"/>
        <n v="61980"/>
        <n v="581190"/>
        <n v="2659700"/>
        <n v="134920"/>
        <n v="914430"/>
        <n v="987050"/>
        <n v="78110"/>
        <n v="1194660"/>
        <n v="41790"/>
        <n v="5336720"/>
        <n v="13802540"/>
        <n v="16055670"/>
        <n v="8767420"/>
        <n v="176540"/>
        <n v="2452900"/>
        <n v="486790"/>
        <n v="13429750"/>
        <n v="81440"/>
        <n v="6217780"/>
        <n v="5259100"/>
        <n v="5375540"/>
        <n v="13075510"/>
        <n v="2925100"/>
        <n v="5139870"/>
        <n v="1337190"/>
        <n v="10642220"/>
        <n v="184770"/>
        <n v="17915670"/>
        <n v="4354860"/>
        <n v="14516240"/>
        <n v="17903360"/>
        <n v="9926840"/>
        <n v="1434690"/>
        <n v="1391790"/>
        <n v="6412560"/>
        <n v="4108240"/>
        <n v="527490"/>
        <n v="25433900"/>
        <n v="354210"/>
        <n v="4621300"/>
        <n v="4209200"/>
        <n v="8456010"/>
        <n v="5088350"/>
        <n v="1155010"/>
        <n v="187800"/>
        <n v="818810"/>
        <n v="612610"/>
        <n v="451140"/>
        <n v="5785300"/>
        <n v="192720"/>
        <n v="288040"/>
        <n v="4628280"/>
        <n v="201250"/>
        <n v="510160"/>
        <n v="768900"/>
        <n v="437960"/>
        <n v="2989570"/>
        <n v="291240"/>
        <n v="6490"/>
        <n v="104970"/>
        <n v="1476370"/>
        <n v="1994170"/>
        <n v="249400"/>
        <n v="472400"/>
        <n v="7411950"/>
        <n v="2400960"/>
        <n v="2004420"/>
        <n v="1153770"/>
        <n v="2691470"/>
        <n v="776030"/>
        <n v="1028830"/>
        <n v="566780"/>
        <n v="107230"/>
        <n v="81940"/>
        <n v="15851040"/>
        <n v="257130"/>
        <n v="132900"/>
        <n v="17847250"/>
        <n v="12587790"/>
        <n v="2437030"/>
        <n v="258370"/>
        <n v="252030"/>
        <n v="13557910"/>
        <n v="503080"/>
        <n v="3531980"/>
        <n v="2898440"/>
        <n v="1934290"/>
        <n v="1574760"/>
        <n v="1120130"/>
        <n v="5174470"/>
        <n v="278470"/>
        <n v="1396560"/>
        <n v="2301510"/>
        <n v="36520"/>
        <n v="28480"/>
        <n v="192540"/>
        <n v="54780"/>
        <n v="129740"/>
        <n v="296400"/>
        <n v="500550"/>
        <n v="886690"/>
        <n v="14625890"/>
        <n v="480"/>
        <n v="30710"/>
        <n v="180"/>
        <n v="386340"/>
        <n v="533650"/>
        <n v="120810"/>
        <n v="809260"/>
        <n v="2518260"/>
        <n v="781840"/>
        <n v="120980"/>
        <n v="420870"/>
        <n v="243590"/>
        <n v="9148190"/>
        <n v="2982650"/>
        <n v="166520"/>
        <n v="4467950"/>
        <n v="41860"/>
        <n v="725630"/>
        <n v="1843720"/>
        <n v="783650"/>
        <n v="56560"/>
        <n v="111120"/>
        <n v="1316390"/>
        <n v="121960"/>
        <n v="20630"/>
        <n v="30667000"/>
        <n v="88280"/>
        <n v="335640"/>
        <n v="34440"/>
        <n v="62900"/>
        <n v="317830"/>
        <n v="767910"/>
        <n v="329090"/>
        <n v="8090980"/>
        <n v="1022530"/>
        <n v="162860"/>
        <n v="47280"/>
        <n v="54620"/>
        <n v="61960"/>
        <n v="28020"/>
        <n v="26180"/>
        <n v="32960"/>
        <n v="340700"/>
        <n v="747910"/>
        <n v="1245910"/>
        <n v="185770"/>
        <n v="476490"/>
        <n v="27090"/>
        <n v="253270"/>
        <n v="3620800"/>
        <n v="58290"/>
        <n v="2054990"/>
        <n v="1663380"/>
        <n v="57370"/>
        <n v="10559780"/>
        <n v="33520"/>
        <n v="26190"/>
        <n v="7693450"/>
        <n v="203450"/>
        <n v="5606930"/>
        <n v="353190"/>
        <n v="673690"/>
        <n v="1201960"/>
        <n v="616780"/>
        <n v="89360"/>
        <n v="743340"/>
        <n v="2053400"/>
        <n v="2623550"/>
        <n v="110170"/>
        <n v="107590"/>
        <n v="172690"/>
        <n v="70680"/>
        <n v="133990"/>
        <n v="449940"/>
        <n v="375150"/>
        <n v="53200"/>
        <n v="209180"/>
        <n v="209170"/>
        <n v="2175340"/>
        <n v="1423940"/>
        <n v="80920"/>
        <n v="980670"/>
        <n v="752830"/>
        <n v="102160"/>
        <n v="156870"/>
        <n v="612540"/>
        <n v="522890"/>
        <n v="42950"/>
        <n v="239940"/>
        <n v="1229610"/>
        <n v="243430"/>
        <n v="936530"/>
        <n v="964840"/>
        <n v="2305570"/>
        <n v="231530"/>
        <n v="1098810"/>
        <n v="2070700"/>
        <n v="4263600"/>
        <n v="64430"/>
        <n v="-1200470"/>
        <n v="62844080"/>
        <n v="99621840"/>
        <n v="1092610"/>
        <n v="454460"/>
        <n v="415920"/>
        <n v="110590"/>
        <n v="10940130"/>
        <n v="164690"/>
        <n v="25599370"/>
        <n v="1752300"/>
        <n v="1417000"/>
        <n v="1606300"/>
        <n v="15313310"/>
        <n v="2664830"/>
        <n v="10841360"/>
        <n v="611780"/>
        <n v="4744180"/>
        <n v="2361430"/>
        <n v="1205540"/>
        <n v="402240"/>
        <n v="751480"/>
        <n v="2185620"/>
        <n v="222670"/>
        <n v="1402330"/>
        <n v="3420100"/>
        <n v="119130"/>
        <n v="368190"/>
        <n v="16120"/>
        <n v="1724630"/>
        <n v="46340"/>
        <n v="12650"/>
        <n v="224680"/>
        <n v="520180"/>
        <n v="1473560"/>
        <n v="5068300"/>
        <n v="31460030"/>
        <n v="109278880"/>
        <n v="1968760"/>
        <n v="36781840"/>
        <n v="84380"/>
        <n v="2744330"/>
        <n v="205960"/>
        <n v="635750"/>
        <n v="3235760"/>
        <n v="9579880"/>
        <n v="1143210"/>
        <n v="1646770"/>
        <n v="1188200"/>
        <n v="13322930"/>
        <n v="37530950"/>
        <n v="76460"/>
        <n v="8644690"/>
        <n v="20572170"/>
        <n v="66600"/>
        <n v="20893460"/>
        <n v="12633100"/>
        <n v="4050240"/>
        <n v="10416530"/>
        <n v="842740"/>
        <n v="291070"/>
        <n v="136520"/>
        <n v="317260"/>
        <n v="9947830"/>
        <n v="1234270"/>
        <n v="44410"/>
        <n v="121450"/>
        <n v="122300"/>
        <n v="2817630"/>
        <n v="11713340"/>
        <n v="22730"/>
        <n v="2046310"/>
        <n v="996870"/>
        <n v="1020"/>
        <n v="513120"/>
        <n v="417930"/>
        <n v="5628560"/>
        <n v="2894670"/>
        <n v="716740"/>
        <n v="416880"/>
        <n v="446870"/>
        <n v="988890"/>
        <n v="2424600"/>
        <n v="83720"/>
        <n v="1222570"/>
        <n v="877730"/>
        <n v="549410"/>
        <n v="1331250"/>
        <n v="920"/>
        <n v="1251540"/>
        <n v="1627030"/>
        <n v="1063580"/>
        <n v="1954510"/>
        <n v="333460"/>
        <n v="3364000"/>
        <n v="44400"/>
        <n v="3545570"/>
        <n v="1025480"/>
        <n v="18085610"/>
        <n v="17891940"/>
        <n v="8340300"/>
        <n v="6364790"/>
        <n v="2873310"/>
        <n v="14468790"/>
        <n v="1012740"/>
        <n v="45440"/>
        <n v="2345660"/>
        <n v="231130"/>
        <n v="280910"/>
        <n v="9671780"/>
        <n v="3038470"/>
        <n v="355610"/>
        <n v="15437810"/>
        <n v="404750"/>
        <n v="2244320"/>
        <n v="184010"/>
        <n v="508510"/>
        <n v="18069360"/>
        <n v="22378180"/>
        <n v="13620"/>
        <n v="345490"/>
        <n v="3613180"/>
        <n v="3746040"/>
        <n v="4584220"/>
        <n v="1006030"/>
        <n v="15070050"/>
        <n v="3023750"/>
        <n v="11495400"/>
        <n v="318160"/>
        <n v="66610"/>
        <n v="4594560"/>
        <n v="1182610"/>
        <n v="515180"/>
        <n v="30602480"/>
        <n v="12890850"/>
        <n v="3079050"/>
        <n v="9812440"/>
        <n v="18777990"/>
        <n v="1596000"/>
        <n v="1982890"/>
        <n v="1395840"/>
        <n v="53532410"/>
        <n v="139480"/>
        <n v="2105240"/>
        <n v="1099890"/>
        <n v="576120"/>
        <n v="4548650"/>
        <n v="6140790"/>
        <n v="15472730"/>
        <n v="11356360"/>
        <n v="81950"/>
        <n v="8139600"/>
        <n v="5065900"/>
        <n v="111870"/>
        <n v="885250"/>
        <n v="7648680"/>
        <n v="785110"/>
        <n v="281380"/>
        <n v="740510"/>
        <n v="277680"/>
        <n v="397040"/>
        <n v="345940"/>
        <n v="512820"/>
        <n v="382370"/>
        <n v="13498340"/>
        <n v="6179900"/>
        <n v="13890960"/>
        <n v="1612800"/>
        <n v="2704150"/>
        <n v="8439420"/>
        <n v="3930150"/>
        <n v="36841340"/>
        <n v="15911630"/>
        <n v="31960180"/>
        <n v="3324010"/>
        <n v="219013840"/>
        <n v="385420"/>
        <n v="185640"/>
        <n v="537770"/>
        <n v="411640"/>
        <n v="7060"/>
        <n v="1206690"/>
        <n v="18160"/>
        <n v="78690"/>
        <n v="578880"/>
        <n v="47420"/>
        <n v="113640"/>
        <n v="10090"/>
        <n v="1134970"/>
        <n v="183810"/>
        <n v="227970"/>
        <n v="193530"/>
        <n v="7998160"/>
        <n v="3191930"/>
        <n v="4472360"/>
        <n v="5384630"/>
        <n v="2849290"/>
        <n v="2304980"/>
        <n v="3673750"/>
        <n v="1088590"/>
        <n v="197100"/>
        <n v="295220"/>
        <n v="756130"/>
        <n v="12694320"/>
        <n v="13318030"/>
        <n v="561340"/>
        <n v="5503320"/>
        <n v="2346250"/>
        <n v="361390"/>
        <n v="11593660"/>
        <n v="183820"/>
        <n v="1388100"/>
        <n v="13905060"/>
        <n v="16656710"/>
        <n v="44590"/>
        <n v="47690"/>
        <n v="10786500"/>
        <n v="7063840"/>
        <n v="241100"/>
        <n v="585050"/>
        <n v="6887250"/>
        <n v="11132250"/>
        <n v="1869290"/>
        <n v="44940"/>
        <n v="558970"/>
        <n v="12547570"/>
        <n v="2893400"/>
        <n v="12914450"/>
        <n v="1347410"/>
        <n v="15335910"/>
        <n v="32276290"/>
        <n v="3311090"/>
        <n v="24831720"/>
        <n v="1790360"/>
        <n v="1838160"/>
        <n v="207290"/>
        <n v="5326300"/>
        <n v="3091950"/>
        <n v="15534970"/>
        <n v="1650080"/>
        <n v="1739000"/>
        <n v="22574290"/>
        <n v="2579270"/>
        <n v="2208660"/>
        <n v="14161870"/>
        <n v="7851400"/>
        <n v="8878690"/>
        <n v="3254300"/>
        <n v="1314800"/>
        <n v="4378820"/>
        <n v="16583340"/>
        <n v="1836600"/>
        <n v="517180"/>
        <n v="5746640"/>
        <n v="33940"/>
        <n v="349720"/>
        <n v="190970"/>
        <n v="233570"/>
        <n v="263240"/>
        <n v="1187180"/>
        <n v="547510"/>
        <n v="378170"/>
        <n v="157630"/>
        <n v="401610"/>
        <n v="2540600"/>
        <n v="589420"/>
        <n v="4732770"/>
        <n v="213980"/>
        <n v="625190"/>
        <n v="654570"/>
        <n v="1476050"/>
        <n v="4149230"/>
        <n v="52150"/>
        <n v="408180"/>
        <n v="16279940"/>
        <n v="508140"/>
        <n v="7337760"/>
        <n v="2966820"/>
        <n v="10691070"/>
        <n v="3794410"/>
        <n v="106960"/>
        <n v="4573160"/>
        <n v="297180"/>
        <n v="125980"/>
        <n v="178860"/>
        <n v="426330"/>
        <n v="627700"/>
        <n v="3602560"/>
        <n v="533830"/>
        <n v="4784920"/>
        <n v="724930"/>
        <n v="90800"/>
        <n v="48620"/>
        <n v="3610260"/>
        <n v="144000"/>
        <n v="124570"/>
        <n v="347950"/>
        <n v="664070"/>
        <n v="301760"/>
        <n v="3903970"/>
        <n v="2849850"/>
        <n v="2679070"/>
        <n v="6493050"/>
        <n v="78380"/>
        <n v="785370"/>
        <n v="5848880"/>
        <n v="3800620"/>
        <n v="2033340"/>
        <n v="355880"/>
        <n v="29350"/>
        <n v="5303560"/>
        <n v="5322920"/>
        <n v="92640"/>
        <n v="1890470"/>
        <n v="47409820"/>
        <n v="82660700"/>
        <n v="2652150"/>
        <n v="443270"/>
        <n v="57400"/>
        <n v="2000830"/>
        <n v="1041030"/>
        <n v="3055720"/>
        <n v="6993980"/>
        <n v="4450220"/>
        <n v="12382470"/>
        <n v="689200"/>
        <n v="6106130"/>
        <n v="5082810"/>
        <n v="20440260"/>
        <n v="126950"/>
        <n v="1046110"/>
        <n v="112800"/>
        <n v="7357390"/>
        <n v="78370"/>
        <n v="13217080"/>
        <n v="8100860"/>
        <n v="458980"/>
        <n v="11422370"/>
        <n v="589810"/>
        <n v="43640"/>
        <n v="47310"/>
        <n v="75090"/>
        <n v="98430"/>
        <n v="52830"/>
        <n v="54670"/>
        <n v="224760"/>
        <n v="1986360"/>
        <n v="84440"/>
        <n v="267870"/>
        <n v="164460"/>
        <n v="9134600"/>
        <n v="91740"/>
        <n v="30497600"/>
        <n v="651230"/>
        <n v="1020320"/>
        <n v="43680"/>
        <n v="109130"/>
        <n v="8250"/>
        <n v="730590"/>
        <n v="716720"/>
        <n v="94510"/>
        <n v="3670"/>
        <n v="729820"/>
        <n v="515470"/>
        <n v="760250"/>
        <n v="5950430"/>
        <n v="69660"/>
        <n v="1194530"/>
        <n v="9789700"/>
        <n v="33468440"/>
        <n v="92990"/>
        <n v="3762000"/>
        <n v="1802870"/>
        <n v="1584960"/>
        <n v="12432360"/>
        <n v="2877790"/>
        <n v="527810"/>
        <n v="3104020"/>
        <n v="3258110"/>
        <n v="530670"/>
        <n v="932720"/>
        <n v="6190"/>
        <n v="97130"/>
        <n v="3655540"/>
        <n v="276990"/>
        <n v="133200"/>
        <n v="3620220"/>
        <n v="52210"/>
        <n v="1397760"/>
        <n v="218210"/>
        <n v="1677310"/>
        <n v="434430"/>
        <n v="2818980"/>
        <n v="14310"/>
        <n v="58330"/>
        <n v="2054530"/>
        <n v="1399700"/>
        <n v="2276910"/>
        <n v="402720"/>
        <n v="28260"/>
        <n v="18554700"/>
        <n v="155240"/>
        <n v="6442600"/>
        <n v="23857790"/>
        <n v="223350"/>
        <n v="1013700"/>
        <n v="27447400"/>
        <n v="37010000"/>
        <n v="103750"/>
        <n v="300260"/>
        <n v="1936090"/>
        <n v="1772950"/>
        <n v="114470"/>
        <n v="57440"/>
        <n v="192900"/>
        <n v="487260"/>
        <n v="166080"/>
        <n v="228240"/>
        <n v="139520"/>
        <n v="2463260"/>
        <n v="8901290"/>
        <n v="-349170"/>
        <n v="2568520"/>
        <n v="89790"/>
        <n v="98380"/>
        <n v="176000"/>
        <n v="161800"/>
        <n v="132950"/>
        <n v="95170"/>
        <n v="1685530"/>
        <n v="3922990"/>
        <n v="31251370"/>
        <n v="24072380"/>
        <n v="1160"/>
        <n v="93110"/>
        <n v="7686180"/>
        <n v="15857240"/>
        <n v="3574000"/>
        <n v="201440"/>
        <n v="52950"/>
        <n v="128180"/>
        <n v="128950"/>
        <n v="59850"/>
        <n v="103680"/>
        <n v="15774310"/>
        <n v="79290"/>
        <n v="276620"/>
        <n v="14333780"/>
        <n v="720060"/>
        <n v="2291350"/>
        <n v="1180900"/>
        <n v="111470"/>
        <n v="714230"/>
        <n v="11546620"/>
        <n v="7080530"/>
        <n v="5022150"/>
        <n v="4464040"/>
        <n v="2291480"/>
        <n v="5058390"/>
        <n v="3631290"/>
        <n v="3577390"/>
        <n v="4469450"/>
        <n v="8640760"/>
        <n v="13935590"/>
        <n v="53170"/>
        <n v="2767540"/>
        <n v="4532350"/>
        <n v="11169350"/>
        <n v="6961440"/>
        <n v="35128910"/>
        <n v="4377080"/>
        <n v="4373650"/>
        <n v="2032230"/>
        <n v="1936800"/>
        <n v="1917610"/>
        <n v="12141520"/>
        <n v="2262390"/>
        <n v="3716360"/>
        <n v="2691860"/>
        <n v="6154760"/>
        <n v="4913240"/>
        <n v="7648690"/>
        <n v="7307870"/>
        <n v="883370"/>
        <n v="3012410"/>
        <n v="8341870"/>
        <n v="69110"/>
        <n v="895850"/>
        <n v="164280"/>
        <n v="2469890"/>
        <n v="4876650"/>
        <n v="464020"/>
        <n v="5972370"/>
        <n v="8831190"/>
        <n v="139410"/>
        <n v="109620"/>
        <n v="500140"/>
        <n v="3589390"/>
        <n v="6110630"/>
        <n v="3738220"/>
        <n v="17620920"/>
        <n v="1760100"/>
        <n v="620570"/>
        <n v="2222190"/>
        <n v="1830260"/>
        <n v="2824900"/>
        <n v="7028570"/>
        <n v="13815070"/>
        <n v="1844750"/>
        <n v="2489840"/>
        <n v="4767680"/>
        <n v="11637500"/>
        <n v="78270"/>
        <n v="3488940"/>
        <n v="4222660"/>
        <n v="4833780"/>
        <n v="1873580"/>
        <n v="3895980"/>
        <n v="2939820"/>
        <n v="7851160"/>
        <n v="7495140"/>
        <n v="1679450"/>
        <n v="4926630"/>
        <n v="2607420"/>
        <n v="18136180"/>
        <n v="110380"/>
        <n v="189000"/>
        <n v="495120"/>
        <n v="120160"/>
        <n v="1689070"/>
        <n v="711240"/>
        <n v="550340"/>
        <n v="140450"/>
        <n v="25016330"/>
        <n v="6631310"/>
        <n v="144810"/>
        <n v="193790"/>
        <n v="27207460"/>
        <n v="9998730"/>
        <n v="72752310"/>
        <n v="694260"/>
        <n v="2657350"/>
        <n v="8218600"/>
        <n v="52100"/>
        <n v="193170"/>
        <n v="14829660"/>
        <n v="1486490"/>
        <n v="258360"/>
        <n v="24732490"/>
        <n v="34682070"/>
        <n v="1789080"/>
        <n v="27790080"/>
        <n v="164520"/>
        <n v="931570"/>
        <n v="1076710"/>
        <n v="539620"/>
        <n v="5877710"/>
        <n v="3670100"/>
        <n v="3977410"/>
        <n v="4904130"/>
        <n v="8624850"/>
        <n v="56218880"/>
        <n v="17434760"/>
        <n v="293760"/>
        <n v="2993100"/>
        <n v="14112780"/>
        <n v="3983790"/>
        <n v="2460800"/>
        <n v="3862110"/>
        <n v="20653000"/>
        <n v="200250"/>
        <n v="2574600"/>
        <n v="4289840"/>
        <n v="1456240"/>
        <n v="20918810"/>
        <n v="168180"/>
        <n v="229630"/>
        <n v="14360"/>
        <n v="156500"/>
        <n v="122930"/>
        <n v="107930"/>
        <n v="49010"/>
        <n v="2234580"/>
        <n v="3565900"/>
        <n v="4046270"/>
        <n v="10526410"/>
        <n v="39740"/>
        <n v="3258410"/>
        <n v="199110840"/>
        <n v="2526830"/>
        <n v="109362050"/>
        <n v="3356190"/>
        <n v="3463110"/>
        <n v="2434480"/>
        <n v="9197430"/>
        <n v="259710"/>
        <n v="431990"/>
        <n v="219570"/>
        <n v="3774500"/>
        <n v="2045670"/>
        <n v="34180"/>
        <n v="379430"/>
        <n v="89040"/>
        <n v="970"/>
        <n v="1559270"/>
        <n v="761100"/>
        <n v="904980"/>
        <n v="55630"/>
        <n v="112490"/>
        <n v="20040"/>
        <n v="26630"/>
        <n v="23510"/>
        <n v="76120"/>
        <n v="1399470"/>
        <n v="883690"/>
        <n v="332960"/>
        <n v="7680"/>
        <n v="140750"/>
        <n v="66030"/>
        <n v="739340"/>
        <n v="442690"/>
        <n v="121500"/>
        <n v="1040950"/>
        <n v="602340"/>
        <n v="1082530"/>
        <n v="781190"/>
        <n v="2005890"/>
        <n v="2063410"/>
        <n v="395710"/>
        <n v="485410"/>
        <n v="2100"/>
        <n v="641930"/>
        <n v="1380890"/>
        <n v="3460"/>
        <n v="1341340"/>
        <n v="116930"/>
        <n v="2061240"/>
        <n v="162090"/>
        <n v="2062280"/>
        <n v="286180"/>
        <n v="68550"/>
        <n v="155470"/>
        <n v="93760"/>
        <n v="92580"/>
        <n v="275780"/>
        <n v="1070"/>
        <n v="60"/>
        <n v="12440"/>
        <n v="3709330"/>
        <n v="102610"/>
        <n v="2690"/>
        <n v="88650"/>
        <n v="109590"/>
        <n v="59030"/>
        <n v="72790"/>
        <n v="13210"/>
        <n v="146580"/>
        <n v="198020"/>
        <n v="3660"/>
        <n v="989290"/>
        <n v="426010"/>
        <n v="204150"/>
        <n v="34820"/>
        <n v="1329050"/>
        <n v="1160320"/>
        <n v="1336830"/>
        <n v="2988620"/>
        <n v="45070"/>
        <n v="1711110"/>
        <n v="602120"/>
        <n v="1084050"/>
        <n v="1327890"/>
        <n v="260030"/>
        <n v="395010"/>
        <n v="1179310"/>
        <n v="135220"/>
        <n v="4039100"/>
        <n v="279250"/>
        <n v="539840"/>
        <n v="151320"/>
        <n v="240380"/>
        <n v="965580"/>
        <n v="16779170"/>
        <n v="2820880"/>
        <n v="1396520"/>
        <n v="99150"/>
        <n v="3229320"/>
        <n v="13731360"/>
        <n v="241560"/>
        <n v="110750"/>
        <n v="60120"/>
        <n v="1666760"/>
        <n v="16520"/>
        <n v="992530"/>
        <n v="1133030"/>
        <n v="1513430"/>
        <n v="1296780"/>
        <n v="7323230"/>
        <n v="266520"/>
        <n v="780050"/>
        <n v="846420"/>
        <n v="472320"/>
        <n v="1800250"/>
        <n v="384600"/>
        <n v="700290"/>
        <n v="777010"/>
        <n v="451880"/>
        <n v="3437590"/>
        <n v="219710"/>
        <n v="232230"/>
        <n v="703750"/>
        <n v="1117040"/>
        <n v="7689560"/>
        <n v="812350"/>
        <n v="1141250"/>
        <n v="196750"/>
        <n v="140240"/>
        <n v="47560"/>
        <n v="1019030"/>
        <n v="851540"/>
        <n v="1340160"/>
        <n v="57300"/>
        <n v="70620"/>
        <n v="1696040"/>
        <n v="123570"/>
        <n v="337270"/>
        <n v="5221610"/>
        <n v="7333300"/>
        <n v="11462780"/>
        <n v="8657580"/>
        <n v="878840"/>
        <n v="410350"/>
        <n v="6064320"/>
        <n v="1233410"/>
        <n v="296080"/>
        <n v="1127800"/>
        <n v="582380"/>
        <n v="2583880"/>
        <n v="12570130"/>
        <n v="75950"/>
        <n v="94270"/>
        <n v="2669800"/>
        <n v="19488720"/>
        <n v="139720"/>
        <n v="633800"/>
        <n v="303820"/>
        <n v="156840"/>
        <n v="760340"/>
        <n v="2610050"/>
        <n v="77580"/>
        <n v="404500"/>
        <n v="121070"/>
        <n v="1028250"/>
        <n v="545290"/>
        <n v="3820840"/>
        <n v="1083420"/>
        <n v="17710"/>
        <n v="1357410"/>
        <n v="712600"/>
        <n v="33580"/>
        <n v="1524350"/>
        <n v="1120480"/>
        <n v="402690"/>
        <n v="6462070"/>
        <n v="1196970"/>
        <n v="226560"/>
        <n v="331520"/>
        <n v="2195980"/>
        <n v="3478270"/>
        <n v="536520"/>
        <n v="38840"/>
        <n v="424310"/>
        <n v="6654860"/>
        <n v="1884810"/>
        <n v="1773460"/>
        <n v="133000"/>
        <n v="20352860"/>
        <n v="91144910"/>
        <n v="55153270"/>
        <n v="17148050"/>
        <n v="480720"/>
        <n v="50430"/>
        <n v="2232710"/>
        <n v="4575540"/>
        <n v="23245790"/>
        <n v="338760"/>
        <n v="780560"/>
        <n v="82700"/>
        <n v="3178470"/>
        <n v="444170"/>
        <n v="594820"/>
        <n v="49750"/>
        <n v="1407370"/>
        <n v="48000"/>
        <n v="8453040"/>
        <n v="2665640"/>
        <n v="2865070"/>
        <n v="5163250"/>
        <n v="7851250"/>
        <n v="1079850"/>
        <n v="461080"/>
        <n v="38960"/>
        <n v="3137170"/>
        <n v="20390"/>
        <n v="61010"/>
        <n v="1069390"/>
        <n v="147970"/>
        <n v="270130"/>
        <n v="50000"/>
        <n v="11352860"/>
        <n v="1060080"/>
        <n v="103890"/>
        <n v="314680"/>
        <n v="1076960"/>
        <n v="4366890"/>
        <n v="10358820"/>
        <n v="96720"/>
        <n v="135280"/>
        <n v="9035750"/>
        <n v="1306750"/>
        <n v="118200"/>
        <n v="91780"/>
        <n v="694570"/>
        <n v="131122270"/>
        <n v="1557400"/>
        <n v="2506980"/>
        <n v="19991660"/>
        <n v="2010150"/>
        <n v="537660"/>
        <n v="13901330"/>
        <n v="15042410"/>
        <n v="10863920"/>
        <n v="2588470"/>
        <n v="824780"/>
        <n v="84630240"/>
        <n v="17030"/>
        <n v="76610"/>
        <n v="2150880"/>
        <n v="313090"/>
        <n v="28813070"/>
        <n v="9486480"/>
        <n v="1764210"/>
        <n v="190050"/>
        <n v="574990"/>
        <n v="1731000"/>
        <n v="83200"/>
        <n v="50337140"/>
        <n v="3466150"/>
        <n v="4745160"/>
        <n v="1090230"/>
        <n v="1090430"/>
        <n v="2471870"/>
        <n v="6270"/>
        <n v="236710"/>
        <n v="1357260"/>
        <n v="443940"/>
        <n v="4581640"/>
        <n v="4797250"/>
        <n v="28550"/>
        <n v="21620910"/>
        <n v="593180"/>
        <n v="375570"/>
        <n v="686740"/>
        <n v="3071170"/>
        <n v="23890"/>
        <n v="1922430"/>
        <n v="5602070"/>
        <n v="8796870"/>
        <n v="65690"/>
        <n v="3390"/>
        <n v="1418370"/>
        <n v="5938830"/>
        <n v="84800"/>
        <n v="499920"/>
        <n v="715310"/>
        <n v="19796930"/>
        <n v="13086940"/>
        <n v="1165420"/>
        <n v="240570"/>
        <n v="323320"/>
        <n v="2456930"/>
        <n v="9810660"/>
        <n v="1702780"/>
        <n v="1722420"/>
        <n v="32249410"/>
        <n v="2236180"/>
        <n v="7696670"/>
        <n v="413010"/>
        <n v="1110550"/>
        <n v="679050"/>
        <n v="11065260"/>
        <n v="1533590"/>
        <n v="1565750"/>
        <n v="418520"/>
        <n v="665490"/>
        <n v="19421990"/>
        <n v="62300"/>
        <n v="8816290"/>
        <n v="110360"/>
      </sharedItems>
    </cacheField>
    <cacheField name="CSMO.KWH" numFmtId="0">
      <sharedItems containsSemiMixedTypes="0" containsString="0" containsNumber="1" containsInteger="1" minValue="0" maxValue="455400"/>
    </cacheField>
    <cacheField name="IMPORTE KWH" numFmtId="0">
      <sharedItems containsSemiMixedTypes="0" containsString="0" containsNumber="1" minValue="0" maxValue="401607360"/>
    </cacheField>
    <cacheField name="POSICION" numFmtId="0">
      <sharedItems/>
    </cacheField>
    <cacheField name="SEC. ORDEN" numFmtId="0">
      <sharedItems/>
    </cacheField>
    <cacheField name="F. PAGO OPORTUNO" numFmtId="0">
      <sharedItems containsString="0" containsBlank="1" containsNumber="1" containsInteger="1" minValue="46121" maxValue="46140"/>
    </cacheField>
    <cacheField name="MUNICIPIO" numFmtId="0">
      <sharedItems count="30">
        <s v="VALLEDUPAR"/>
        <s v="LA JAGUA DEL PILAR"/>
        <s v="LA PAZ"/>
        <s v="MANAURE-CESAR"/>
        <s v="AGUSTIN CODAZZI"/>
        <s v="SAN DIEGO"/>
        <s v="LA JAGUA DE IBIRICO"/>
        <s v="SANTA MARTA"/>
        <s v="SOLEDAD"/>
        <s v="BARRANQUILLA"/>
        <s v="BECERRIL"/>
        <s v="CURUMANI"/>
        <s v="MONTERIA"/>
        <s v="CHIRIGUANA"/>
        <s v="LA GLORIA"/>
        <s v="PAILITAS"/>
        <s v="PELAYA"/>
        <s v="TAMALAMEQUE"/>
        <s v="EL BANCO"/>
        <s v="ALGARROBO MAGD"/>
        <s v="EL COPEY"/>
        <s v="SABANAS DE SAN ANGEL"/>
        <s v="PUEBLO BELLO"/>
        <s v="BOGOTA"/>
        <s v="BOSCONIA"/>
        <s v="EL PASO"/>
        <s v="ASTREA"/>
        <s v="NUEVA GRANADA"/>
        <s v="CHIMICHAGUA"/>
        <s v="ARIGUANI"/>
      </sharedItems>
    </cacheField>
    <cacheField name="TIPO DE MEDIDA" numFmtId="0">
      <sharedItems containsBlank="1"/>
    </cacheField>
    <cacheField name="PROPIEDAD DEL ACTIVO" numFmtId="0">
      <sharedItems containsBlank="1"/>
    </cacheField>
    <cacheField name="FOES" numFmtId="0">
      <sharedItems containsBlank="1"/>
    </cacheField>
    <cacheField name="DIAS FACTURADOS" numFmtId="0">
      <sharedItems containsSemiMixedTypes="0" containsString="0" containsNumber="1" containsInteger="1" minValue="0" maxValue="58"/>
    </cacheField>
    <cacheField name="ORDENADO (SI / NO)" numFmtId="0">
      <sharedItems/>
    </cacheField>
    <cacheField name="CONSECUTIVO PDF" numFmtId="0">
      <sharedItems containsString="0" containsBlank="1" containsNumber="1" containsInteger="1" minValue="1" maxValue="405"/>
    </cacheField>
    <cacheField name="CENTRO DE IMPRESION" numFmtId="0">
      <sharedItems/>
    </cacheField>
    <cacheField name="EXCLUIR (NO / VIRTUAL / ECA)" numFmtId="0">
      <sharedItems/>
    </cacheField>
    <cacheField name="CLIENTE DISPERSO (SI / NO / CENTRALIZADA)" numFmtId="0">
      <sharedItems/>
    </cacheField>
    <cacheField name="NOMBRE INFO" numFmtId="0">
      <sharedItems/>
    </cacheField>
    <cacheField name="TIPO CLIENTE" numFmtId="0">
      <sharedItems containsBlank="1"/>
    </cacheField>
    <cacheField name="CIIU" numFmtId="0">
      <sharedItems containsBlank="1"/>
    </cacheField>
    <cacheField name="FECHA LECTURA INICIAL" numFmtId="14">
      <sharedItems containsNonDate="0" containsDate="1" containsString="0" containsBlank="1" minDate="2026-01-14T00:00:00" maxDate="2026-02-26T00:00:00"/>
    </cacheField>
    <cacheField name="CIRCUITO" numFmtId="0">
      <sharedItems containsBlank="1"/>
    </cacheField>
    <cacheField name="SALDO VENCIDO" numFmtId="166">
      <sharedItems containsString="0" containsBlank="1" containsNumber="1" containsInteger="1" minValue="-1584372" maxValue="11483535209" count="2027">
        <n v="12452090"/>
        <n v="9954600"/>
        <n v="3916883097"/>
        <n v="1646660"/>
        <n v="240820"/>
        <n v="2016060"/>
        <n v="1375650"/>
        <n v="1970"/>
        <n v="2922970"/>
        <n v="768000"/>
        <n v="13354920"/>
        <n v="1099810"/>
        <n v="3545210"/>
        <n v="811260"/>
        <n v="119440"/>
        <n v="4583600"/>
        <n v="1354690"/>
        <n v="4667520"/>
        <n v="165980"/>
        <n v="8069360"/>
        <n v="6441410"/>
        <n v="5035120"/>
        <n v="3640260"/>
        <n v="8297590"/>
        <n v="17440990"/>
        <n v="1091890"/>
        <n v="1552540"/>
        <n v="2910060"/>
        <n v="2374880"/>
        <n v="123430"/>
        <n v="436590"/>
        <n v="942610"/>
        <n v="882700"/>
        <n v="656550"/>
        <n v="2606780"/>
        <n v="9129480"/>
        <n v="1525450"/>
        <n v="238070"/>
        <n v="1064470"/>
        <n v="353290"/>
        <n v="2766650"/>
        <n v="455400"/>
        <n v="84370"/>
        <n v="569930"/>
        <n v="21710"/>
        <n v="960"/>
        <n v="0"/>
        <n v="83060"/>
        <n v="-1584372"/>
        <n v="20"/>
        <n v="250"/>
        <n v="20831470"/>
        <n v="490040"/>
        <n v="15491170"/>
        <n v="10273410"/>
        <n v="210740"/>
        <n v="635190"/>
        <n v="18820"/>
        <n v="4913390"/>
        <n v="56460"/>
        <n v="57710"/>
        <n v="5532700"/>
        <n v="2982480"/>
        <n v="403850"/>
        <n v="202530"/>
        <n v="94110"/>
        <n v="95360"/>
        <n v="7520"/>
        <n v="493460"/>
        <n v="4768640"/>
        <n v="468000"/>
        <n v="3152570"/>
        <n v="233630"/>
        <n v="234220"/>
        <n v="248740"/>
        <n v="1776100"/>
        <n v="3229050"/>
        <n v="8289980"/>
        <n v="4291970"/>
        <n v="384670"/>
        <n v="2818570"/>
        <n v="2006880"/>
        <n v="10894970"/>
        <n v="4238606564"/>
        <n v="53877330"/>
        <n v="15045680"/>
        <n v="5869240"/>
        <n v="49840180"/>
        <n v="44816120"/>
        <n v="12644269"/>
        <n v="4136520"/>
        <n v="96730"/>
        <n v="528070"/>
        <n v="4246310"/>
        <n v="834680"/>
        <n v="7805700"/>
        <n v="820390"/>
        <n v="383147400"/>
        <n v="3406357840"/>
        <n v="190992230"/>
        <n v="36964740"/>
        <n v="315126600"/>
        <n v="1597512314"/>
        <n v="73580"/>
        <n v="2371710"/>
        <n v="4489834160"/>
        <n v="10512460"/>
        <n v="920870"/>
        <n v="4615780"/>
        <n v="1480660"/>
        <n v="5839370"/>
        <n v="1631700"/>
        <n v="9872850"/>
        <n v="764020"/>
        <n v="912640"/>
        <n v="4322660"/>
        <n v="5830570"/>
        <n v="15483990"/>
        <n v="9516610"/>
        <n v="3201860"/>
        <n v="4289120"/>
        <n v="138755024"/>
        <n v="5013110"/>
        <n v="4872650"/>
        <n v="17037810"/>
        <n v="5681140"/>
        <n v="5278860"/>
        <n v="11431830"/>
        <n v="15838470"/>
        <n v="5302370"/>
        <n v="20152260"/>
        <n v="2861730"/>
        <n v="6715050"/>
        <n v="498720"/>
        <n v="6883420"/>
        <n v="10624650"/>
        <n v="3220480"/>
        <n v="9476140"/>
        <n v="19251330"/>
        <n v="15955880"/>
        <n v="101547655"/>
        <n v="13872320"/>
        <n v="8126210"/>
        <n v="13259840"/>
        <n v="30648120"/>
        <n v="5614510"/>
        <n v="10464090"/>
        <n v="3024450"/>
        <n v="10860950"/>
        <n v="730596251"/>
        <n v="3134760"/>
        <n v="6528240"/>
        <n v="5252470"/>
        <n v="8540350"/>
        <n v="10540880"/>
        <n v="1805910"/>
        <n v="28406350"/>
        <n v="41576860"/>
        <n v="5226020"/>
        <n v="5443520"/>
        <n v="21251780"/>
        <n v="14150240"/>
        <n v="7078020"/>
        <n v="5038320"/>
        <n v="4480280"/>
        <n v="10663650"/>
        <n v="3801010"/>
        <n v="8678260"/>
        <n v="7877390"/>
        <n v="2723730"/>
        <n v="1415620"/>
        <n v="8128700"/>
        <n v="21370760"/>
        <n v="29729840"/>
        <n v="4785810"/>
        <n v="5168800"/>
        <n v="42140930"/>
        <n v="2577180"/>
        <n v="13479260"/>
        <n v="4028550"/>
        <n v="2099510"/>
        <n v="38562210"/>
        <n v="1431740"/>
        <n v="3172800"/>
        <n v="15791740"/>
        <n v="12193372"/>
        <n v="1153120"/>
        <n v="904450"/>
        <n v="7585030"/>
        <m/>
        <n v="2423280"/>
        <n v="1575590"/>
        <n v="1496910"/>
        <n v="1810600"/>
        <n v="11622980"/>
        <n v="192380"/>
        <n v="6535230"/>
        <n v="240900"/>
        <n v="3928110"/>
        <n v="18496630"/>
        <n v="518040"/>
        <n v="3067420"/>
        <n v="2083660"/>
        <n v="682160"/>
        <n v="3033470"/>
        <n v="132160"/>
        <n v="2039390"/>
        <n v="12474620"/>
        <n v="1766000"/>
        <n v="2691530"/>
        <n v="119750"/>
        <n v="120660"/>
        <n v="7467680"/>
        <n v="875590"/>
        <n v="1213790"/>
        <n v="1318340"/>
        <n v="180420"/>
        <n v="1791080"/>
        <n v="483720"/>
        <n v="618710"/>
        <n v="5440530"/>
        <n v="967610"/>
        <n v="1543970"/>
        <n v="1030360"/>
        <n v="173570"/>
        <n v="194240"/>
        <n v="1003370"/>
        <n v="42316850"/>
        <n v="2585190"/>
        <n v="238180"/>
        <n v="563200"/>
        <n v="2615720"/>
        <n v="3112250"/>
        <n v="740650"/>
        <n v="842170"/>
        <n v="247820"/>
        <n v="120650"/>
        <n v="5491580"/>
        <n v="1667330"/>
        <n v="1570770"/>
        <n v="217110"/>
        <n v="181280"/>
        <n v="734570"/>
        <n v="757350"/>
        <n v="915580"/>
        <n v="3314960"/>
        <n v="1584140"/>
        <n v="4757450"/>
        <n v="4255440"/>
        <n v="9278030"/>
        <n v="120670"/>
        <n v="1606990"/>
        <n v="178370"/>
        <n v="3231660"/>
        <n v="11373020"/>
        <n v="2369610"/>
        <n v="2331350"/>
        <n v="2005620"/>
        <n v="1736970"/>
        <n v="509320"/>
        <n v="2263880"/>
        <n v="2000630"/>
        <n v="16220400"/>
        <n v="16786580"/>
        <n v="23580100"/>
        <n v="55467910"/>
        <n v="5527410"/>
        <n v="474370"/>
        <n v="155180"/>
        <n v="569850"/>
        <n v="1948560"/>
        <n v="1673396570"/>
        <n v="950600"/>
        <n v="534271517"/>
        <n v="22941430"/>
        <n v="9188700"/>
        <n v="12524160"/>
        <n v="218945160"/>
        <n v="136338660"/>
        <n v="162432890"/>
        <n v="70464850"/>
        <n v="124411337"/>
        <n v="4471910"/>
        <n v="143275534"/>
        <n v="183812855"/>
        <n v="32052680"/>
        <n v="67506770"/>
        <n v="135907090"/>
        <n v="278186670"/>
        <n v="61428150"/>
        <n v="45998500"/>
        <n v="33338070"/>
        <n v="141826620"/>
        <n v="44121380"/>
        <n v="159295870"/>
        <n v="490080"/>
        <n v="1405420"/>
        <n v="39600"/>
        <n v="133180"/>
        <n v="1055750"/>
        <n v="6790770"/>
        <n v="2536950"/>
        <n v="1306440"/>
        <n v="4389330"/>
        <n v="1676160"/>
        <n v="373450"/>
        <n v="17306780"/>
        <n v="171721280"/>
        <n v="37920"/>
        <n v="7056780"/>
        <n v="541690"/>
        <n v="208870"/>
        <n v="6271330"/>
        <n v="4473990"/>
        <n v="183710"/>
        <n v="1765990"/>
        <n v="7650570"/>
        <n v="37930"/>
        <n v="14413320"/>
        <n v="483870"/>
        <n v="1962850"/>
        <n v="1580150"/>
        <n v="1546702590"/>
        <n v="24918560"/>
        <n v="7116500"/>
        <n v="4834140"/>
        <n v="2791580"/>
        <n v="5624088"/>
        <n v="2055340"/>
        <n v="160753620"/>
        <n v="1993660"/>
        <n v="22319500"/>
        <n v="8903840"/>
        <n v="1633767"/>
        <n v="6401780"/>
        <n v="158434390"/>
        <n v="141423070"/>
        <n v="89556940"/>
        <n v="498043642"/>
        <n v="125885040"/>
        <n v="8438990"/>
        <n v="8526260"/>
        <n v="149460"/>
        <n v="39172920"/>
        <n v="941820"/>
        <n v="39572902"/>
        <n v="166543080"/>
        <n v="1549780"/>
        <n v="13416700"/>
        <n v="14088230"/>
        <n v="55574700"/>
        <n v="11040270"/>
        <n v="45664230"/>
        <n v="11746560"/>
        <n v="6592200"/>
        <n v="14510120"/>
        <n v="17077270"/>
        <n v="81028040"/>
        <n v="23510110"/>
        <n v="326880941"/>
        <n v="6001740"/>
        <n v="116264210"/>
        <n v="13327180"/>
        <n v="188405703"/>
        <n v="1248180"/>
        <n v="326440"/>
        <n v="18796874"/>
        <n v="3263110"/>
        <n v="8583760"/>
        <n v="16054370"/>
        <n v="27341730"/>
        <n v="1691030"/>
        <n v="9226370"/>
        <n v="480200"/>
        <n v="66004430"/>
        <n v="905160"/>
        <n v="4719940"/>
        <n v="6821920"/>
        <n v="20600530"/>
        <n v="73825850"/>
        <n v="649750"/>
        <n v="2255580"/>
        <n v="1307230"/>
        <n v="1944630"/>
        <n v="820900"/>
        <n v="1209180"/>
        <n v="2178520"/>
        <n v="1796260"/>
        <n v="4694840"/>
        <n v="5933360"/>
        <n v="3560"/>
        <n v="126960"/>
        <n v="2498580"/>
        <n v="284070"/>
        <n v="37966640"/>
        <n v="182520"/>
        <n v="10313400"/>
        <n v="979830"/>
        <n v="27297220"/>
        <n v="8446880"/>
        <n v="27675290"/>
        <n v="242431890"/>
        <n v="162546060"/>
        <n v="4095620"/>
        <n v="7396850"/>
        <n v="12255530"/>
        <n v="15925200"/>
        <n v="933890"/>
        <n v="1496270"/>
        <n v="959780"/>
        <n v="1049350"/>
        <n v="2553940"/>
        <n v="1010280"/>
        <n v="1410280"/>
        <n v="7167780"/>
        <n v="1572720"/>
        <n v="11281020"/>
        <n v="1289110"/>
        <n v="1328750"/>
        <n v="1478440"/>
        <n v="1391680"/>
        <n v="130168532"/>
        <n v="10897840"/>
        <n v="25827900"/>
        <n v="27986160"/>
        <n v="29856030"/>
        <n v="3004950"/>
        <n v="178999140"/>
        <n v="124102220"/>
        <n v="1260"/>
        <n v="8925020"/>
        <n v="600930"/>
        <n v="17800"/>
        <n v="56790"/>
        <n v="121010"/>
        <n v="22860"/>
        <n v="92920"/>
        <n v="2196570"/>
        <n v="5510"/>
        <n v="22037980"/>
        <n v="30490"/>
        <n v="52710"/>
        <n v="9950"/>
        <n v="7740"/>
        <n v="16339780"/>
        <n v="2053660"/>
        <n v="15050690"/>
        <n v="10026270"/>
        <n v="3526079"/>
        <n v="36048955"/>
        <n v="233712720"/>
        <n v="143304300"/>
        <n v="1380330"/>
        <n v="10570201"/>
        <n v="654990"/>
        <n v="14807740"/>
        <n v="25990380"/>
        <n v="69195980"/>
        <n v="4543680"/>
        <n v="235889260"/>
        <n v="41690320"/>
        <n v="18323940"/>
        <n v="69970344"/>
        <n v="178369870"/>
        <n v="4824680"/>
        <n v="9942460"/>
        <n v="1095040"/>
        <n v="110686010"/>
        <n v="121651670"/>
        <n v="58420990"/>
        <n v="2310"/>
        <n v="425510"/>
        <n v="50423650"/>
        <n v="3250980"/>
        <n v="98222270"/>
        <n v="61797980"/>
        <n v="61495110"/>
        <n v="38787070"/>
        <n v="5121500"/>
        <n v="106500660"/>
        <n v="9545070"/>
        <n v="94730660"/>
        <n v="314385575"/>
        <n v="82350817"/>
        <n v="57602645"/>
        <n v="10567310"/>
        <n v="38401040"/>
        <n v="79218300"/>
        <n v="70129850"/>
        <n v="19044510"/>
        <n v="3677830"/>
        <n v="57577740"/>
        <n v="22639040"/>
        <n v="14055280"/>
        <n v="65488650"/>
        <n v="46781130"/>
        <n v="3836950"/>
        <n v="11636280"/>
        <n v="1514190"/>
        <n v="3087280"/>
        <n v="87851934"/>
        <n v="113987248"/>
        <n v="29651279"/>
        <n v="71211867"/>
        <n v="8024240"/>
        <n v="9748050"/>
        <n v="369105425"/>
        <n v="49100124"/>
        <n v="374859321"/>
        <n v="26103660"/>
        <n v="52170184"/>
        <n v="90027274"/>
        <n v="107156320"/>
        <n v="174841239"/>
        <n v="5860000"/>
        <n v="786640"/>
        <n v="4189170"/>
        <n v="266360"/>
        <n v="1148730"/>
        <n v="4463870"/>
        <n v="2815940"/>
        <n v="2815930"/>
        <n v="371030"/>
        <n v="7674000"/>
        <n v="7361550"/>
        <n v="3095010"/>
        <n v="37033166"/>
        <n v="2298630"/>
        <n v="13093290"/>
        <n v="3026830"/>
        <n v="3331300"/>
        <n v="15805430"/>
        <n v="4953590"/>
        <n v="5656220"/>
        <n v="2800200"/>
        <n v="5318780"/>
        <n v="5555060"/>
        <n v="12793730"/>
        <n v="27736200"/>
        <n v="4110050"/>
        <n v="1523170"/>
        <n v="2246230"/>
        <n v="261874190"/>
        <n v="82641340"/>
        <n v="320965954"/>
        <n v="88944660"/>
        <n v="30378196"/>
        <n v="138095810"/>
        <n v="158092260"/>
        <n v="11109030"/>
        <n v="63341628"/>
        <n v="25509357"/>
        <n v="21548510"/>
        <n v="7470970"/>
        <n v="109330"/>
        <n v="91800"/>
        <n v="617230"/>
        <n v="208600"/>
        <n v="48180"/>
        <n v="89276040"/>
        <n v="19934700"/>
        <n v="46916660"/>
        <n v="61206700"/>
        <n v="69915459"/>
        <n v="5169200"/>
        <n v="8260390"/>
        <n v="10825260"/>
        <n v="481360"/>
        <n v="1883340"/>
        <n v="4381160"/>
        <n v="1440550"/>
        <n v="677780"/>
        <n v="530110"/>
        <n v="606640"/>
        <n v="31009480"/>
        <n v="1319700"/>
        <n v="31783630"/>
        <n v="1647170"/>
        <n v="7047590"/>
        <n v="3088480"/>
        <n v="1020010"/>
        <n v="680570"/>
        <n v="628560"/>
        <n v="106222550"/>
        <n v="5534420"/>
        <n v="9832970"/>
        <n v="9930120"/>
        <n v="2541730"/>
        <n v="4311230"/>
        <n v="6143620"/>
        <n v="92593383"/>
        <n v="7639689"/>
        <n v="19144489"/>
        <n v="29634370"/>
        <n v="35978410"/>
        <n v="896470"/>
        <n v="31116560"/>
        <n v="59708577"/>
        <n v="4605941"/>
        <n v="9550070"/>
        <n v="12273963"/>
        <n v="2771500"/>
        <n v="1275600"/>
        <n v="16337478"/>
        <n v="70741890"/>
        <n v="44492139"/>
        <n v="40427938"/>
        <n v="10956260"/>
        <n v="36580118"/>
        <n v="17116196"/>
        <n v="9463110"/>
        <n v="24685294"/>
        <n v="9930800"/>
        <n v="8013016"/>
        <n v="20381114"/>
        <n v="14410235"/>
        <n v="28064527"/>
        <n v="65326910"/>
        <n v="23466711"/>
        <n v="6097640"/>
        <n v="12292385"/>
        <n v="20417208"/>
        <n v="24163384"/>
        <n v="377611557"/>
        <n v="10268860"/>
        <n v="2807236"/>
        <n v="11513709"/>
        <n v="2538497"/>
        <n v="1289124"/>
        <n v="3242743"/>
        <n v="5096457"/>
        <n v="6427802"/>
        <n v="63417081"/>
        <n v="12288259"/>
        <n v="5661327"/>
        <n v="2315283"/>
        <n v="1300286"/>
        <n v="2016652"/>
        <n v="2837083"/>
        <n v="589507"/>
        <n v="96170"/>
        <n v="9173810"/>
        <n v="4251999"/>
        <n v="191998250"/>
        <n v="5261520"/>
        <n v="5867120"/>
        <n v="9135550"/>
        <n v="4086860"/>
        <n v="50616940"/>
        <n v="716360"/>
        <n v="828530"/>
        <n v="64494770"/>
        <n v="7489360"/>
        <n v="49578500"/>
        <n v="331568960"/>
        <n v="6088260"/>
        <n v="4149580"/>
        <n v="212610"/>
        <n v="2800640"/>
        <n v="20335630"/>
        <n v="2104460"/>
        <n v="63871040"/>
        <n v="468664461"/>
        <n v="331808480"/>
        <n v="72018840"/>
        <n v="100852280"/>
        <n v="87710160"/>
        <n v="8985800"/>
        <n v="1415709860"/>
        <n v="13061470"/>
        <n v="85924500"/>
        <n v="8076980"/>
        <n v="5418400"/>
        <n v="3427230"/>
        <n v="34070290"/>
        <n v="5100400"/>
        <n v="7732720"/>
        <n v="5768150"/>
        <n v="7993840"/>
        <n v="7943910"/>
        <n v="6920570"/>
        <n v="7073960"/>
        <n v="2739920"/>
        <n v="11561580"/>
        <n v="4936350"/>
        <n v="4077150"/>
        <n v="5528540"/>
        <n v="3496670"/>
        <n v="3472940"/>
        <n v="5737820"/>
        <n v="1731200"/>
        <n v="2033970"/>
        <n v="8260150"/>
        <n v="9712850"/>
        <n v="1992430"/>
        <n v="24093760"/>
        <n v="2544160"/>
        <n v="5283150"/>
        <n v="4442810"/>
        <n v="11646500"/>
        <n v="6044860"/>
        <n v="1418480"/>
        <n v="4250230"/>
        <n v="766200"/>
        <n v="53299310"/>
        <n v="25099740"/>
        <n v="106641880"/>
        <n v="43676280"/>
        <n v="32055850"/>
        <n v="112942530"/>
        <n v="14858670"/>
        <n v="45822440"/>
        <n v="16389480"/>
        <n v="46882860"/>
        <n v="19523990"/>
        <n v="255748980"/>
        <n v="26092610"/>
        <n v="231356370"/>
        <n v="38779780"/>
        <n v="18077800"/>
        <n v="55509500"/>
        <n v="3506900"/>
        <n v="105417000"/>
        <n v="1508760"/>
        <n v="5970920"/>
        <n v="20976660"/>
        <n v="15522950"/>
        <n v="5359060"/>
        <n v="40674000"/>
        <n v="16821380"/>
        <n v="1221370"/>
        <n v="5642190"/>
        <n v="99767480"/>
        <n v="186956410"/>
        <n v="1241130"/>
        <n v="309341650"/>
        <n v="499073460"/>
        <n v="47436160"/>
        <n v="38046960"/>
        <n v="1910750"/>
        <n v="83434030"/>
        <n v="1593780"/>
        <n v="45978530"/>
        <n v="378185070"/>
        <n v="80800280"/>
        <n v="17730"/>
        <n v="27298270"/>
        <n v="117399620"/>
        <n v="654417270"/>
        <n v="193482310"/>
        <n v="41138570"/>
        <n v="17100770"/>
        <n v="3717481490"/>
        <n v="70299730"/>
        <n v="6338890"/>
        <n v="192030"/>
        <n v="7310170"/>
        <n v="1824240"/>
        <n v="267490"/>
        <n v="610760"/>
        <n v="453620"/>
        <n v="624980"/>
        <n v="10717290"/>
        <n v="6619840"/>
        <n v="138170"/>
        <n v="27762490"/>
        <n v="10791050"/>
        <n v="8534050"/>
        <n v="2501200"/>
        <n v="8430110"/>
        <n v="548040"/>
        <n v="611070"/>
        <n v="7594010"/>
        <n v="6176220"/>
        <n v="8952270"/>
        <n v="7204140"/>
        <n v="8849630"/>
        <n v="313008451"/>
        <n v="1467387187"/>
        <n v="56158830"/>
        <n v="3546980"/>
        <n v="77771200"/>
        <n v="2678140"/>
        <n v="293710"/>
        <n v="618850"/>
        <n v="75500"/>
        <n v="349140"/>
        <n v="675080"/>
        <n v="10029150"/>
        <n v="21125120"/>
        <n v="409240"/>
        <n v="148100"/>
        <n v="174430059"/>
        <n v="16837780"/>
        <n v="727510"/>
        <n v="58165560"/>
        <n v="61940"/>
        <n v="50330"/>
        <n v="14843610"/>
        <n v="53910"/>
        <n v="1560890"/>
        <n v="203890"/>
        <n v="3272420"/>
        <n v="6421830"/>
        <n v="19552783"/>
        <n v="9227378"/>
        <n v="50630"/>
        <n v="2030"/>
        <n v="16056140"/>
        <n v="205780"/>
        <n v="3022430"/>
        <n v="780600"/>
        <n v="1565250"/>
        <n v="5753480"/>
        <n v="6469330"/>
        <n v="1055360"/>
        <n v="761950"/>
        <n v="1971520"/>
        <n v="6040"/>
        <n v="56040"/>
        <n v="3472230"/>
        <n v="2066170"/>
        <n v="607100"/>
        <n v="258100"/>
        <n v="5200"/>
        <n v="21965110"/>
        <n v="1779550"/>
        <n v="224160"/>
        <n v="3765610"/>
        <n v="11822500"/>
        <n v="10708000"/>
        <n v="140470"/>
        <n v="807340"/>
        <n v="178090"/>
        <n v="334620"/>
        <n v="17144540"/>
        <n v="770540"/>
        <n v="15772702"/>
        <n v="738970"/>
        <n v="309480"/>
        <n v="490810"/>
        <n v="60568283"/>
        <n v="136494258"/>
        <n v="73326396"/>
        <n v="10087830"/>
        <n v="86580"/>
        <n v="103310"/>
        <n v="597620"/>
        <n v="196330"/>
        <n v="220790"/>
        <n v="2754670"/>
        <n v="12066050"/>
        <n v="234820"/>
        <n v="691570"/>
        <n v="36266200"/>
        <n v="2632140"/>
        <n v="278170"/>
        <n v="1939140"/>
        <n v="2544120"/>
        <n v="371010"/>
        <n v="6590080"/>
        <n v="3233270"/>
        <n v="1600330"/>
        <n v="9715700"/>
        <n v="24340405"/>
        <n v="7506160"/>
        <n v="6420360"/>
        <n v="21131460"/>
        <n v="235900"/>
        <n v="1846760"/>
        <n v="81570"/>
        <n v="196320"/>
        <n v="926750"/>
        <n v="213960"/>
        <n v="542150"/>
        <n v="278690"/>
        <n v="735840"/>
        <n v="225700"/>
        <n v="596990"/>
        <n v="100420"/>
        <n v="566330"/>
        <n v="81560"/>
        <n v="1474340"/>
        <n v="2252870"/>
        <n v="106130"/>
        <n v="869040"/>
        <n v="10244800"/>
        <n v="307520"/>
        <n v="3952610"/>
        <n v="3308300"/>
        <n v="1197950"/>
        <n v="4732620"/>
        <n v="140660"/>
        <n v="225536112"/>
        <n v="345534581"/>
        <n v="426145362"/>
        <n v="481317800"/>
        <n v="14105150"/>
        <n v="80497160"/>
        <n v="11553964"/>
        <n v="1072996222"/>
        <n v="8182910"/>
        <n v="6217780"/>
        <n v="5259100"/>
        <n v="106460520"/>
        <n v="157440860"/>
        <n v="2925100"/>
        <n v="5139870"/>
        <n v="29085841"/>
        <n v="10642220"/>
        <n v="184487330"/>
        <n v="17915670"/>
        <n v="109170"/>
        <n v="4354860"/>
        <n v="27432830"/>
        <n v="17903360"/>
        <n v="9926840"/>
        <n v="1434690"/>
        <n v="4887730"/>
        <n v="6412560"/>
        <n v="5097140"/>
        <n v="3268850"/>
        <n v="25433900"/>
        <n v="354210"/>
        <n v="4621300"/>
        <n v="4209200"/>
        <n v="8456010"/>
        <n v="5088350"/>
        <n v="1155010"/>
        <n v="187800"/>
        <n v="818810"/>
        <n v="612610"/>
        <n v="451140"/>
        <n v="11172813"/>
        <n v="35661492"/>
        <n v="724318"/>
        <n v="14361314"/>
        <n v="595349"/>
        <n v="1154812"/>
        <n v="984188"/>
        <n v="3325326"/>
        <n v="4108322"/>
        <n v="578854"/>
        <n v="164380"/>
        <n v="171186"/>
        <n v="4624842"/>
        <n v="5144772"/>
        <n v="249400"/>
        <n v="479460"/>
        <n v="207642930"/>
        <n v="2400960"/>
        <n v="2886820"/>
        <n v="2202370"/>
        <n v="116877882"/>
        <n v="776030"/>
        <n v="27015690"/>
        <n v="30955270"/>
        <n v="108190"/>
        <n v="9308730"/>
        <n v="401050060"/>
        <n v="23168490"/>
        <n v="7597680"/>
        <n v="1058734110"/>
        <n v="676787280"/>
        <n v="2437030"/>
        <n v="258370"/>
        <n v="252030"/>
        <n v="13557910"/>
        <n v="503080"/>
        <n v="3531980"/>
        <n v="2898440"/>
        <n v="1934290"/>
        <n v="1574760"/>
        <n v="1120130"/>
        <n v="5174470"/>
        <n v="278470"/>
        <n v="1396560"/>
        <n v="2301510"/>
        <n v="36520"/>
        <n v="192540"/>
        <n v="54780"/>
        <n v="129740"/>
        <n v="296400"/>
        <n v="500550"/>
        <n v="886690"/>
        <n v="14625890"/>
        <n v="480"/>
        <n v="30710"/>
        <n v="180"/>
        <n v="20033370"/>
        <n v="533650"/>
        <n v="120810"/>
        <n v="809260"/>
        <n v="2518260"/>
        <n v="781840"/>
        <n v="120980"/>
        <n v="828140"/>
        <n v="243590"/>
        <n v="9148190"/>
        <n v="2982650"/>
        <n v="166520"/>
        <n v="4467950"/>
        <n v="41860"/>
        <n v="725630"/>
        <n v="23336740"/>
        <n v="783650"/>
        <n v="56560"/>
        <n v="111120"/>
        <n v="2401390"/>
        <n v="218930"/>
        <n v="43529"/>
        <n v="53041740"/>
        <n v="82396920"/>
        <n v="18593810"/>
        <n v="320948"/>
        <n v="1083220"/>
        <n v="1521849"/>
        <n v="2128552"/>
        <n v="1363504"/>
        <n v="36764216"/>
        <n v="8381014"/>
        <n v="580208"/>
        <n v="179282"/>
        <n v="736044"/>
        <n v="212090"/>
        <n v="87530"/>
        <n v="113496"/>
        <n v="216970"/>
        <n v="1483510"/>
        <n v="2970362"/>
        <n v="7736810"/>
        <n v="8398580"/>
        <n v="2654250"/>
        <n v="3133230"/>
        <n v="748720"/>
        <n v="17070590"/>
        <n v="138840"/>
        <n v="85000"/>
        <n v="26180"/>
        <n v="14315570"/>
        <n v="11939851"/>
        <n v="132020"/>
        <n v="405906268"/>
        <n v="606450"/>
        <n v="2138900"/>
        <n v="564910"/>
        <n v="8027740"/>
        <n v="554340"/>
        <n v="5462590"/>
        <n v="382123520"/>
        <n v="15315870"/>
        <n v="77093000"/>
        <n v="5032760"/>
        <n v="673690"/>
        <n v="1201960"/>
        <n v="616780"/>
        <n v="89360"/>
        <n v="743340"/>
        <n v="2053400"/>
        <n v="2623550"/>
        <n v="110170"/>
        <n v="107590"/>
        <n v="172690"/>
        <n v="70680"/>
        <n v="133990"/>
        <n v="449940"/>
        <n v="375150"/>
        <n v="53200"/>
        <n v="209180"/>
        <n v="209170"/>
        <n v="2175340"/>
        <n v="1423940"/>
        <n v="80920"/>
        <n v="980670"/>
        <n v="752830"/>
        <n v="102160"/>
        <n v="156870"/>
        <n v="612540"/>
        <n v="522890"/>
        <n v="42950"/>
        <n v="239940"/>
        <n v="1229610"/>
        <n v="243430"/>
        <n v="936530"/>
        <n v="964840"/>
        <n v="4465390"/>
        <n v="231530"/>
        <n v="2015940"/>
        <n v="5620600"/>
        <n v="4263600"/>
        <n v="64430"/>
        <n v="569550"/>
        <n v="62844080"/>
        <n v="99621840"/>
        <n v="18156500"/>
        <n v="4542620"/>
        <n v="2037720"/>
        <n v="3411260"/>
        <n v="46331700"/>
        <n v="3680310"/>
        <n v="868519840"/>
        <n v="1752300"/>
        <n v="1417000"/>
        <n v="538850"/>
        <n v="1606300"/>
        <n v="322668578"/>
        <n v="48136520"/>
        <n v="269840006"/>
        <n v="611780"/>
        <n v="66335760"/>
        <n v="41287150"/>
        <n v="22185270"/>
        <n v="2217770"/>
        <n v="2393160"/>
        <n v="38783130"/>
        <n v="1876850"/>
        <n v="4692120"/>
        <n v="66217460"/>
        <n v="796140"/>
        <n v="1402660"/>
        <n v="124110"/>
        <n v="115103427"/>
        <n v="249560"/>
        <n v="147800"/>
        <n v="1048200"/>
        <n v="28558270"/>
        <n v="17267340"/>
        <n v="52170630"/>
        <n v="1873988212"/>
        <n v="11483535209"/>
        <n v="3657860"/>
        <n v="995804940"/>
        <n v="1882630"/>
        <n v="130863040"/>
        <n v="34905940"/>
        <n v="152062460"/>
        <n v="699733850"/>
        <n v="400532397"/>
        <n v="240614970"/>
        <n v="318230"/>
        <n v="98670440"/>
        <n v="1312428741"/>
        <n v="2452853248"/>
        <n v="118525177"/>
        <n v="1232080770"/>
        <n v="444307180"/>
        <n v="1151820"/>
        <n v="1225803750"/>
        <n v="1010760080"/>
        <n v="200234870"/>
        <n v="1933994730"/>
        <n v="28207420"/>
        <n v="116903520"/>
        <n v="11929340"/>
        <n v="115204950"/>
        <n v="63363670"/>
        <n v="125012760"/>
        <n v="1337198410"/>
        <n v="15962630"/>
        <n v="2139020"/>
        <n v="1934340"/>
        <n v="579970"/>
        <n v="359390"/>
        <n v="13798000"/>
        <n v="60446540"/>
        <n v="247650"/>
        <n v="12641370"/>
        <n v="8611958"/>
        <n v="49310"/>
        <n v="10627190"/>
        <n v="3825880"/>
        <n v="26579350"/>
        <n v="18929450"/>
        <n v="6514870"/>
        <n v="9758620"/>
        <n v="10028820"/>
        <n v="28091300"/>
        <n v="61543410"/>
        <n v="7371490"/>
        <n v="18064260"/>
        <n v="8434570"/>
        <n v="34036580"/>
        <n v="6014610"/>
        <n v="192300"/>
        <n v="41578220"/>
        <n v="761220"/>
        <n v="47127740"/>
        <n v="25562580"/>
        <n v="53137670"/>
        <n v="4591420"/>
        <n v="26576890"/>
        <n v="361150"/>
        <n v="23743370"/>
        <n v="9371852"/>
        <n v="92828680"/>
        <n v="101003160"/>
        <n v="43590200"/>
        <n v="28114140"/>
        <n v="17657610"/>
        <n v="70792540"/>
        <n v="7751660"/>
        <n v="720190"/>
        <n v="18295860"/>
        <n v="1928240"/>
        <n v="3298580"/>
        <n v="69633880"/>
        <n v="17971447"/>
        <n v="4631910"/>
        <n v="30514650"/>
        <n v="1061340"/>
        <n v="4218200"/>
        <n v="334130"/>
        <n v="914070"/>
        <n v="75258870"/>
        <n v="22378180"/>
        <n v="13620"/>
        <n v="345490"/>
        <n v="3613180"/>
        <n v="3746040"/>
        <n v="59271160"/>
        <n v="1006030"/>
        <n v="118626950"/>
        <n v="3023750"/>
        <n v="87966570"/>
        <n v="318160"/>
        <n v="66610"/>
        <n v="4594560"/>
        <n v="1182610"/>
        <n v="515180"/>
        <n v="30602480"/>
        <n v="12890850"/>
        <n v="3079050"/>
        <n v="17031710"/>
        <n v="18777990"/>
        <n v="1596000"/>
        <n v="1982890"/>
        <n v="1395840"/>
        <n v="176686460"/>
        <n v="1762510"/>
        <n v="2105240"/>
        <n v="1099890"/>
        <n v="4236380"/>
        <n v="4548650"/>
        <n v="6140790"/>
        <n v="15472730"/>
        <n v="11356360"/>
        <n v="81950"/>
        <n v="8139600"/>
        <n v="5065900"/>
        <n v="111870"/>
        <n v="885250"/>
        <n v="7648680"/>
        <n v="785110"/>
        <n v="281380"/>
        <n v="740510"/>
        <n v="277680"/>
        <n v="397040"/>
        <n v="345940"/>
        <n v="512820"/>
        <n v="382370"/>
        <n v="13498340"/>
        <n v="6179900"/>
        <n v="13890960"/>
        <n v="1612800"/>
        <n v="2704150"/>
        <n v="8439420"/>
        <n v="3930150"/>
        <n v="37263360"/>
        <n v="15911630"/>
        <n v="31960180"/>
        <n v="13094520"/>
        <n v="586816110"/>
        <n v="390679"/>
        <n v="107930"/>
        <n v="290734"/>
        <n v="63406"/>
        <n v="1984044"/>
        <n v="1302164"/>
        <n v="138601"/>
        <n v="107970"/>
        <n v="1000"/>
        <n v="1206690"/>
        <n v="107920"/>
        <n v="86014"/>
        <n v="1320"/>
        <n v="193057"/>
        <n v="617864"/>
        <n v="398720"/>
        <n v="248756"/>
        <n v="375810"/>
        <n v="376492"/>
        <n v="385710"/>
        <n v="1873456"/>
        <n v="933547"/>
        <n v="897260"/>
        <n v="438640"/>
        <n v="8001886"/>
        <n v="3970261"/>
        <n v="4566966"/>
        <n v="7062006"/>
        <n v="3700533"/>
        <n v="2304980"/>
        <n v="4566932"/>
        <n v="1818203"/>
        <n v="1176504"/>
        <n v="314658"/>
        <n v="3043845"/>
        <n v="12810553"/>
        <n v="13318030"/>
        <n v="581451"/>
        <n v="5531894"/>
        <n v="2856665"/>
        <n v="823588"/>
        <n v="11638998"/>
        <n v="940754"/>
        <n v="2151659"/>
        <n v="13988151"/>
        <n v="16897545"/>
        <n v="999750"/>
        <n v="71233"/>
        <n v="50627"/>
        <n v="10841637"/>
        <n v="7063845"/>
        <n v="1217951"/>
        <n v="1299649"/>
        <n v="6979600"/>
        <n v="12019302"/>
        <n v="2098203"/>
        <n v="47599"/>
        <n v="1327457"/>
        <n v="12734639"/>
        <n v="4183593"/>
        <n v="20490342"/>
        <n v="3721227"/>
        <n v="15399752"/>
        <n v="32284358"/>
        <n v="4421407"/>
        <n v="24941355"/>
        <n v="2435767"/>
        <n v="2808491"/>
        <n v="214620"/>
        <n v="5501302"/>
        <n v="3102508"/>
        <n v="20471026"/>
        <n v="1658478"/>
        <n v="2540395"/>
        <n v="28130598"/>
        <n v="8664619"/>
        <n v="2296340"/>
        <n v="14375889"/>
        <n v="7942784"/>
        <n v="9059408"/>
        <n v="3288276"/>
        <n v="2172153"/>
        <n v="5351629"/>
        <n v="16670928"/>
        <n v="2263501"/>
        <n v="1225510"/>
        <n v="6393712"/>
        <n v="37801"/>
        <n v="865989"/>
        <n v="203156"/>
        <n v="914059"/>
        <n v="275445"/>
        <n v="1909104"/>
        <n v="2077667"/>
        <n v="1275268"/>
        <n v="858367"/>
        <n v="1089181"/>
        <n v="2599722"/>
        <n v="602531"/>
        <n v="943543"/>
        <n v="626822"/>
        <n v="655088"/>
        <n v="1476056"/>
        <n v="4169323"/>
        <n v="79925"/>
        <n v="408191"/>
        <n v="16329237"/>
        <n v="519298"/>
        <n v="7473039"/>
        <n v="3386942"/>
        <n v="10854728"/>
        <n v="3794417"/>
        <n v="109107"/>
        <n v="4573163"/>
        <n v="247894"/>
        <n v="641707"/>
        <n v="398714"/>
        <n v="180584"/>
        <n v="901116"/>
        <n v="640880"/>
        <n v="3623132"/>
        <n v="583750"/>
        <n v="4805910"/>
        <n v="797860"/>
        <n v="104675"/>
        <n v="54531"/>
        <n v="3631959"/>
        <n v="1392135"/>
        <n v="483159"/>
        <n v="423294"/>
        <n v="1145981"/>
        <n v="648757"/>
        <n v="6856845"/>
        <n v="2870776"/>
        <n v="2691887"/>
        <n v="6494409"/>
        <n v="9998402"/>
        <n v="7793486"/>
        <n v="1142699"/>
        <n v="9632607"/>
        <n v="3890540"/>
        <n v="2317584"/>
        <n v="378504"/>
        <n v="1447064"/>
        <n v="365362"/>
        <n v="5304081"/>
        <n v="7423530"/>
        <n v="266339"/>
        <n v="1930166"/>
        <n v="48420634"/>
        <n v="82660700"/>
        <n v="3240906"/>
        <n v="2454882"/>
        <n v="57412"/>
        <n v="2755395"/>
        <n v="1516150"/>
        <n v="3195056"/>
        <n v="7831847"/>
        <n v="4536551"/>
        <n v="12590258"/>
        <n v="1275265"/>
        <n v="6635701"/>
        <n v="5162432"/>
        <n v="1493770030"/>
        <n v="127903"/>
        <n v="1068587"/>
        <n v="1040330"/>
        <n v="7448048"/>
        <n v="21149146"/>
        <n v="14768756"/>
        <n v="13568932"/>
        <n v="459070"/>
        <n v="11562727"/>
        <n v="595323"/>
        <n v="43643"/>
        <n v="49390"/>
        <n v="75521"/>
        <n v="98577"/>
        <n v="59219"/>
        <n v="54879"/>
        <n v="227980"/>
        <n v="2032572"/>
        <n v="1113940"/>
        <n v="919170"/>
        <n v="837833"/>
        <n v="708097"/>
        <n v="9227981"/>
        <n v="922840"/>
        <n v="31650703"/>
        <n v="928064"/>
        <n v="1030011"/>
        <n v="360626"/>
        <n v="946190"/>
        <n v="1317634"/>
        <n v="740201"/>
        <n v="723741"/>
        <n v="2144167"/>
        <n v="95377"/>
        <n v="386465"/>
        <n v="739868"/>
        <n v="735164"/>
        <n v="907302"/>
        <n v="3633039"/>
        <n v="10432533"/>
        <n v="72649"/>
        <n v="2652542"/>
        <n v="10726989"/>
        <n v="33495939"/>
        <n v="176360"/>
        <n v="3783959"/>
        <n v="3442366"/>
        <n v="3468462"/>
        <n v="12871998"/>
        <n v="2909555"/>
        <n v="955768"/>
        <n v="5821434"/>
        <n v="3313633"/>
        <n v="923227"/>
        <n v="1496970"/>
        <n v="121360"/>
        <n v="251969"/>
        <n v="421246"/>
        <n v="67282"/>
        <n v="6888050"/>
        <n v="293570"/>
        <n v="149760"/>
        <n v="24735505"/>
        <n v="6670171"/>
        <n v="5021870"/>
        <n v="1587257"/>
        <n v="1276231"/>
        <n v="14815693"/>
        <n v="5723603"/>
        <n v="12445249"/>
        <n v="141658"/>
        <n v="234839"/>
        <n v="15176490"/>
        <n v="13191816"/>
        <n v="3228491"/>
        <n v="486285"/>
        <n v="28260"/>
        <n v="18554700"/>
        <n v="155240"/>
        <n v="6442600"/>
        <n v="23857790"/>
        <n v="223350"/>
        <n v="1013700"/>
        <n v="27447400"/>
        <n v="38175500"/>
        <n v="103750"/>
        <n v="1435850"/>
        <n v="1936090"/>
        <n v="1772950"/>
        <n v="114470"/>
        <n v="57440"/>
        <n v="192900"/>
        <n v="487260"/>
        <n v="166080"/>
        <n v="228240"/>
        <n v="139520"/>
        <n v="2463260"/>
        <n v="8901290"/>
        <n v="-349170"/>
        <n v="2568520"/>
        <n v="89790"/>
        <n v="98380"/>
        <n v="176000"/>
        <n v="161800"/>
        <n v="132950"/>
        <n v="95170"/>
        <n v="1685530"/>
        <n v="3922990"/>
        <n v="31251370"/>
        <n v="24072380"/>
        <n v="1160"/>
        <n v="93110"/>
        <n v="14147190"/>
        <n v="15857240"/>
        <n v="3574000"/>
        <n v="201440"/>
        <n v="52950"/>
        <n v="128180"/>
        <n v="233300"/>
        <n v="59850"/>
        <n v="103680"/>
        <n v="15774310"/>
        <n v="79290"/>
        <n v="276620"/>
        <n v="14333780"/>
        <n v="720060"/>
        <n v="2291350"/>
        <n v="1180900"/>
        <n v="320000"/>
        <n v="714230"/>
        <n v="21241900"/>
        <n v="7080530"/>
        <n v="5022150"/>
        <n v="4464040"/>
        <n v="2291480"/>
        <n v="5058390"/>
        <n v="3631290"/>
        <n v="3577390"/>
        <n v="4469450"/>
        <n v="8640760"/>
        <n v="24462200"/>
        <n v="53170"/>
        <n v="5191260"/>
        <n v="4532350"/>
        <n v="60839910"/>
        <n v="24765970"/>
        <n v="35128910"/>
        <n v="4377080"/>
        <n v="8216130"/>
        <n v="2032230"/>
        <n v="3757680"/>
        <n v="1917610"/>
        <n v="12141520"/>
        <n v="2262390"/>
        <n v="23093650"/>
        <n v="2691860"/>
        <n v="12090590"/>
        <n v="4913240"/>
        <n v="7648690"/>
        <n v="7307870"/>
        <n v="883370"/>
        <n v="3012410"/>
        <n v="8341870"/>
        <n v="129370"/>
        <n v="895850"/>
        <n v="164280"/>
        <n v="3034630"/>
        <n v="4876650"/>
        <n v="464020"/>
        <n v="5972370"/>
        <n v="8831190"/>
        <n v="9874580"/>
        <n v="828890"/>
        <n v="500140"/>
        <n v="3589390"/>
        <n v="3738220"/>
        <n v="36521753"/>
        <n v="1760100"/>
        <n v="620570"/>
        <n v="2222190"/>
        <n v="1830260"/>
        <n v="2824900"/>
        <n v="7028570"/>
        <n v="13815070"/>
        <n v="1844750"/>
        <n v="2489840"/>
        <n v="4767680"/>
        <n v="11637500"/>
        <n v="78270"/>
        <n v="3488940"/>
        <n v="4222660"/>
        <n v="4833780"/>
        <n v="2251100"/>
        <n v="3902191"/>
        <n v="2939820"/>
        <n v="12788830"/>
        <n v="7495140"/>
        <n v="1679450"/>
        <n v="4926630"/>
        <n v="2607420"/>
        <n v="21049660"/>
        <n v="10279180"/>
        <n v="3605260"/>
        <n v="495120"/>
        <n v="215570"/>
        <n v="11078970"/>
        <n v="711240"/>
        <n v="550340"/>
        <n v="406460"/>
        <n v="25016330"/>
        <n v="6631310"/>
        <n v="144810"/>
        <n v="193790"/>
        <n v="27207460"/>
        <n v="9998730"/>
        <n v="72752310"/>
        <n v="74783329"/>
        <n v="2657350"/>
        <n v="8218600"/>
        <n v="52100"/>
        <n v="3435270"/>
        <n v="14829660"/>
        <n v="35546620"/>
        <n v="18742120"/>
        <n v="24732490"/>
        <n v="34682070"/>
        <n v="1789080"/>
        <n v="27790080"/>
        <n v="288940"/>
        <n v="931570"/>
        <n v="1076710"/>
        <n v="539620"/>
        <n v="81926210"/>
        <n v="33443740"/>
        <n v="27135370"/>
        <n v="4904130"/>
        <n v="8624850"/>
        <n v="56218880"/>
        <n v="17434760"/>
        <n v="293760"/>
        <n v="34471860"/>
        <n v="14112780"/>
        <n v="3983790"/>
        <n v="2460800"/>
        <n v="20653000"/>
        <n v="656670"/>
        <n v="2574600"/>
        <n v="4289840"/>
        <n v="1456240"/>
        <n v="20918810"/>
        <n v="168180"/>
        <n v="229630"/>
        <n v="14360"/>
        <n v="156500"/>
        <n v="122930"/>
        <n v="49010"/>
        <n v="4842920"/>
        <n v="3565900"/>
        <n v="4046270"/>
        <n v="113843090"/>
        <n v="39740"/>
        <n v="3258410"/>
        <n v="4220351667"/>
        <n v="2526830"/>
        <n v="110221550"/>
        <n v="15437800"/>
        <n v="12098290"/>
        <n v="18046670"/>
        <n v="11911550"/>
        <n v="617020"/>
        <n v="971470"/>
        <n v="219570"/>
        <n v="156740"/>
        <n v="3774500"/>
        <n v="2045670"/>
        <n v="167750"/>
        <n v="379430"/>
        <n v="89040"/>
        <n v="3062000"/>
        <n v="67389553"/>
        <n v="785400"/>
        <n v="22991960"/>
        <n v="55630"/>
        <n v="112490"/>
        <n v="20040"/>
        <n v="26630"/>
        <n v="23510"/>
        <n v="76120"/>
        <n v="13816220"/>
        <n v="5814510"/>
        <n v="1520570"/>
        <n v="1029340"/>
        <n v="1746550"/>
        <n v="605480"/>
        <n v="11976990"/>
        <n v="7504150"/>
        <n v="2601670"/>
        <n v="4318050"/>
        <n v="6435830"/>
        <n v="11430230"/>
        <n v="11009490"/>
        <n v="8391740"/>
        <n v="56191830"/>
        <n v="17664180"/>
        <n v="2637910"/>
        <n v="4337080"/>
        <n v="8222530"/>
        <n v="9163540"/>
        <n v="7144110"/>
        <n v="356410"/>
        <n v="16101340"/>
        <n v="1140230"/>
        <n v="26999010"/>
        <n v="748990"/>
        <n v="24076800"/>
        <n v="1752580"/>
        <n v="2389870"/>
        <n v="2470210"/>
        <n v="3975220"/>
        <n v="2239630"/>
        <n v="5780570"/>
        <n v="128760"/>
        <n v="690480"/>
        <n v="12521740"/>
        <n v="836860"/>
        <n v="74944010"/>
        <n v="2358460"/>
        <n v="1795880"/>
        <n v="88650"/>
        <n v="770670"/>
        <n v="1150600"/>
        <n v="1665340"/>
        <n v="2659380"/>
        <n v="485560"/>
        <n v="1024510"/>
        <n v="1193440"/>
        <n v="4502285"/>
        <n v="4803390"/>
        <n v="3412340"/>
        <n v="4526330"/>
        <n v="127472290"/>
        <n v="137646540"/>
        <n v="109013214"/>
        <n v="163717450"/>
        <n v="16542446"/>
        <n v="33476045"/>
        <n v="144381850"/>
        <n v="737630"/>
        <n v="16777110"/>
        <n v="82852300"/>
        <n v="161463470"/>
        <n v="12563960"/>
        <n v="28980010"/>
        <n v="61981880"/>
        <n v="71351784"/>
        <n v="8118980"/>
        <n v="564485270"/>
        <n v="16449620"/>
        <n v="101108300"/>
        <n v="99404970"/>
        <n v="16596460"/>
        <n v="86015810"/>
        <n v="1267751350"/>
        <n v="152622130"/>
        <n v="56677630"/>
        <n v="6844840"/>
        <n v="156540650"/>
        <n v="1075156290"/>
        <n v="14288010"/>
        <n v="2675249"/>
        <n v="154230"/>
        <n v="9006530"/>
        <n v="11100760"/>
        <n v="1666760"/>
        <n v="16520"/>
        <n v="992530"/>
        <n v="1133030"/>
        <n v="1513430"/>
        <n v="1296780"/>
        <n v="7323230"/>
        <n v="266520"/>
        <n v="780050"/>
        <n v="846420"/>
        <n v="472320"/>
        <n v="1800250"/>
        <n v="384600"/>
        <n v="1593050"/>
        <n v="2696910"/>
        <n v="543720"/>
        <n v="9912310"/>
        <n v="1092660"/>
        <n v="786200"/>
        <n v="661520"/>
        <n v="2978370"/>
        <n v="3573170"/>
        <n v="22615190"/>
        <n v="965510"/>
        <n v="2936240"/>
        <n v="938080"/>
        <n v="3980"/>
        <n v="445820"/>
        <n v="359660"/>
        <n v="190120"/>
        <n v="3945630"/>
        <n v="1939440"/>
        <n v="2775740"/>
        <n v="261100"/>
        <n v="434820"/>
        <n v="4241240"/>
        <n v="390340"/>
        <n v="376080"/>
        <n v="1441130"/>
        <n v="77396840"/>
        <n v="49701350"/>
        <n v="121354030"/>
        <n v="86425950"/>
        <n v="15901950"/>
        <n v="7691450"/>
        <n v="219942710"/>
        <n v="16373270"/>
        <n v="10833090"/>
        <n v="1324410"/>
        <n v="87021513"/>
        <n v="7129380"/>
        <n v="64702769"/>
        <n v="276065890"/>
        <n v="723360"/>
        <n v="1435560"/>
        <n v="168983880"/>
        <n v="1150988650"/>
        <n v="4130100"/>
        <n v="14684260"/>
        <n v="3330900"/>
        <n v="3669740"/>
        <n v="16031440"/>
        <n v="47574750"/>
        <n v="2350260"/>
        <n v="13581050"/>
        <n v="13594950"/>
        <n v="2262560"/>
        <n v="22481430"/>
        <n v="7029580"/>
        <n v="120869071"/>
        <n v="21576570"/>
        <n v="3013260"/>
        <n v="27415130"/>
        <n v="9692790"/>
        <n v="3233460"/>
        <n v="1669410"/>
        <n v="71755570"/>
        <n v="37258600"/>
        <n v="17328330"/>
        <n v="10603870"/>
        <n v="2281490"/>
        <n v="435080"/>
        <n v="592830"/>
        <n v="4158170"/>
        <n v="5582840"/>
        <n v="1056470"/>
        <n v="78070"/>
        <n v="770630"/>
        <n v="11050630"/>
        <n v="3126570"/>
        <n v="3350200"/>
        <n v="208340"/>
        <n v="714840730"/>
        <n v="4791396760"/>
        <n v="4032455222"/>
        <n v="1129929822"/>
        <n v="38394880"/>
        <n v="11541130"/>
        <n v="253725125"/>
        <n v="71281646"/>
        <n v="322378429"/>
        <n v="762660"/>
        <n v="1959420"/>
        <n v="2600540"/>
        <n v="28163044"/>
        <n v="15754050"/>
        <n v="3495990"/>
        <n v="350610"/>
        <n v="6338740"/>
        <n v="1034470"/>
        <n v="281781930"/>
        <n v="7224720"/>
        <n v="4984602"/>
        <n v="12850082"/>
        <n v="49812443"/>
        <n v="2005304"/>
        <n v="1061636"/>
        <n v="1447794"/>
        <n v="20103310"/>
        <n v="33396"/>
        <n v="233702"/>
        <n v="4006984"/>
        <n v="238232"/>
        <n v="17832820"/>
        <n v="48903940"/>
        <n v="8251290"/>
        <n v="637445003"/>
        <n v="27359602"/>
        <n v="102095800"/>
        <n v="6865752"/>
        <n v="20553702"/>
        <n v="111485156"/>
        <n v="149821700"/>
        <n v="511768300"/>
        <n v="5400220"/>
        <n v="7329700"/>
        <n v="9035750"/>
        <n v="1306750"/>
        <n v="91780"/>
        <n v="4826930"/>
        <n v="2365622430"/>
        <n v="1557400"/>
        <n v="2506980"/>
        <n v="19991660"/>
        <n v="2010150"/>
        <n v="537660"/>
        <n v="15042410"/>
        <n v="10863920"/>
        <n v="4790980"/>
        <n v="23849610"/>
        <n v="323670418"/>
        <n v="17030"/>
        <n v="176610"/>
        <n v="2150880"/>
        <n v="313090"/>
        <n v="370194094"/>
        <n v="9486480"/>
        <n v="1764210"/>
        <n v="190050"/>
        <n v="574990"/>
        <n v="3115600"/>
        <n v="83200"/>
        <n v="247976936"/>
        <n v="50915709"/>
        <n v="4745160"/>
        <n v="310910"/>
        <n v="1090230"/>
        <n v="1090430"/>
        <n v="2471870"/>
        <n v="6270"/>
        <n v="835700"/>
        <n v="1357260"/>
        <n v="443940"/>
        <n v="17576985"/>
        <n v="21000002"/>
        <n v="6566832"/>
        <n v="21620910"/>
        <n v="1772110"/>
        <n v="44521890"/>
        <n v="686740"/>
        <n v="3071170"/>
        <n v="23890"/>
        <n v="1922430"/>
        <n v="31121205"/>
        <n v="8796870"/>
        <n v="65690"/>
        <n v="3390"/>
        <n v="1418370"/>
        <n v="35513120"/>
        <n v="276730"/>
        <n v="2490"/>
        <n v="499920"/>
        <n v="715310"/>
        <n v="19796930"/>
        <n v="13086940"/>
        <n v="5883520"/>
        <n v="240570"/>
        <n v="323320"/>
        <n v="2456930"/>
        <n v="9810660"/>
        <n v="191769722"/>
        <n v="101851350"/>
        <n v="976189980"/>
        <n v="1188950"/>
        <n v="2236280"/>
        <n v="48389370"/>
        <n v="3391670"/>
        <n v="1110550"/>
        <n v="679050"/>
        <n v="120700195"/>
        <n v="6582710"/>
        <n v="58703370"/>
        <n v="418520"/>
        <n v="665490"/>
        <n v="250984493"/>
        <n v="15000"/>
        <n v="934500"/>
        <n v="316831920"/>
      </sharedItems>
    </cacheField>
    <cacheField name="OBSERVACION FACTURA" numFmtId="0">
      <sharedItems/>
    </cacheField>
    <cacheField name="CENTRALIZADA" numFmtId="0">
      <sharedItems/>
    </cacheField>
    <cacheField name="FISICOS" numFmtId="0">
      <sharedItems/>
    </cacheField>
    <cacheField name="OBSERVACIONES VENTAS" numFmtId="0">
      <sharedItems containsMixedTypes="1" containsNumber="1" containsInteger="1" minValue="0" maxValue="0"/>
    </cacheField>
    <cacheField name="EJECUTIVO" numFmtId="0">
      <sharedItems count="9">
        <s v="Dalila Michela Bracho Acosta"/>
        <e v="#N/A"/>
        <s v="Rosmeri Rivera Rodriguez"/>
        <s v="Anyela Maria Gutierrez Ochoa"/>
        <s v="Ingrid Johana Giraldo Quinonez"/>
        <s v="Roberto Pavajeau Hernandez"/>
        <s v="Yeisver Jimenéz Quiroz"/>
        <s v="Paola De la Hoz Bastidas"/>
        <s v="Rocio Gutierrez Ochoa"/>
      </sharedItems>
    </cacheField>
    <cacheField name="DIRECCION DE ENTREGA REAL" numFmtId="0">
      <sharedItems containsMixedTypes="1" containsNumber="1" containsInteger="1" minValue="0" maxValue="0" count="290">
        <s v="DG 21, 54 6 P1 LOC 3B CENTRAL DE ABASTOS"/>
        <e v="#N/A"/>
        <s v="CL  16  17  261                OFI     3 - VALLEDUPAR "/>
        <s v="CR  9  6  36    - LA PAZ"/>
        <s v="CR  6  CL 6  25   - LA PAZ"/>
        <s v="CR  6  2F  12    - MANAURE CESAR"/>
        <s v="CL  8A  CR 7  5   - LA PAZ"/>
        <s v="CR  1  CL 3  90   - MANAURE CESAR"/>
        <s v="CL  3  6A  68   - MANAURE CESAR"/>
        <s v="CR  7  18A  40  ADMINISTRACION - VALLEDUPAR"/>
        <s v="CR  15  14  36   - VALLEDUPAR"/>
        <s v="CR  6  14  27   - VALLEDUPAR"/>
        <s v="CR  16  CL 21  84   "/>
        <s v="CARRT  VIA A VALENCIA  KM 12  100   "/>
        <s v="CL  17  15  67   "/>
        <s v="CL  16  8  20   - VALLEDUPAR"/>
        <s v="CR  19  14  47   - VALLEDUPAR"/>
        <s v="CL  14  17  47   - VALLEDUPAR"/>
        <s v="CR  9  15A  25   - VALLEDUPAR"/>
        <s v="CL  14  15  78   - VALLEDUPAR"/>
        <s v="CR  9  16A  48   - VALLEDUPAR"/>
        <s v="CALLE 5 5A-30 - SAN DIEGO"/>
        <s v="LLERASCA "/>
        <s v="DIAGONAL 1 3A-333 LA JAGUA DE IBIRICO"/>
        <s v="CARRERA 3 4-106 - SAN DIEGO "/>
        <s v="CRRT VIA A TROCHA VERDECIA KM 29"/>
        <s v="CALLE 13 16A-35 - CODAZZI"/>
        <s v="CR 7 # 10- 44  APTO 702  - VALLEDUPAR"/>
        <s v="CL 16A, 9 50    - VALLEDUPAR"/>
        <s v="CARRT VIA A LA PAZ, KM 0 - VALLEDUPAR"/>
        <s v="CR 19, 22A 25   IPS KANKUAMA  - VALLEDUPAR"/>
        <s v="CR 6, 13B 31   112    - VALLEDUPAR"/>
        <s v="CL 6C, 13A 44  - VALLEDUPAR"/>
        <s v="TERMINAL DE TRANSPORTE  - VALLEDUPAR"/>
        <s v="CR 7A, 46 12   142     CE - VALLEDUPAR"/>
        <s v="CR 7A 20D 15 -  VALLEDUPAR"/>
        <s v="DG 20B, 19 36   181  - VALLEDUPAR"/>
        <s v="CR 9, 19 94   - VALLEDUPAR"/>
        <s v="CR 7A, 22 51   - VALLEDUPAR"/>
        <s v="CR 7A, 22 52 - VALLEDUPAR"/>
        <s v="LADRILLERA ECCE HOMMO  - VALLEDUPAR"/>
        <s v="CL 44, 27 14   20   - VALLEDUPAR"/>
        <s v="CR 11, 18 38  - VALLEDUPAR"/>
        <s v="CR 11, 18 34  - VALLEDUPAR"/>
        <s v="CL 22, 17 10  - VALLEDUPAR"/>
        <s v="CR 15 19D 63 - VALLEDUPAR"/>
        <s v="KRA 10 14 78 - VALLEDUPAR"/>
        <s v="CR 9, 18 13   - VALLEDUPAR"/>
        <s v="CL 18, 9 65  -  VALLEDUPAR"/>
        <s v="CR 11A, 13C - VALLEDUPAR"/>
        <s v="CR 11A, 13C 46   - VALLEDUPAR"/>
        <s v="CLL 44 27-43   - VALLEDUPAR"/>
        <s v="CARRT VIA A LA PAZ, KM 1 535   - VALLEDUPAR"/>
        <s v="CL 17, 7 62   34     - VALLEDUPAR"/>
        <s v="CL 16, 7 95   54    - VALLEDUPAR"/>
        <s v="CL 44, CR 30 53   AL LADO DE VENUS  - VALLEDUPAR"/>
        <s v="VIA HURTADO - VALLEDUPAR"/>
        <s v="CL 16, 18 99   DENTRO DEL HOSPIT ROSARIO - VALLEDUPAR"/>
        <s v="CL 16, 12 67          - VALLEDUPAR"/>
        <s v="CL 17, 11 NR 137   - VALLEDUPAR"/>
        <s v="CRRT VIA LA MESA, KM 3 100 - VALLEDUPAR"/>
        <s v="CR 16, 14 98   - VALLEDUPAR"/>
        <s v="CR 19, 3 69   - VALLEDUPAR  "/>
        <s v="CR 7A, 44 156   139    ) - VALLEDUPAR"/>
        <s v="CR 8, 16A 43  - VALLEDUPAR"/>
        <s v="CLLE 7 13 A 37 - VALLEDUPAR"/>
        <s v="CLL 4  19B 117 - VALLEDUPAR"/>
        <s v="CLLE 15 4 54 - VALLEDUPAR"/>
        <s v="KRA 7 41 30  - VALLEDUPAR"/>
        <s v="CC MAYALES ETAPA 1 LOC 133 - VALLEDUPAR"/>
        <s v="CLL 16 7 46 - VALLEDUPAR"/>
        <s v="CLL 16A CR 11 - 5 LOPERENA  - VALLEDUPAR"/>
        <s v="CLL 16  11A 24 ENTR 2 LOPERENA  - VALLEDUPAR"/>
        <s v="CR 5 15  23 - VALLEDUPAR"/>
        <s v="Alcaldia de Agustin Codazzi Calle 18 Cra. 15-93"/>
        <s v="CRA 10 No. 13-14"/>
        <s v="CLL6 CRA 4-17"/>
        <s v="CLL 8 No. 6-91"/>
        <s v="CLL 9 No.5-54"/>
        <s v="CRA 1 A CL 1-10"/>
        <s v="Alcaldia de Curumani CLL 7 No.16-36"/>
        <s v="CLL 9 No.16-70"/>
        <s v="CALLE 5 CRA 3A 35"/>
        <s v="CRA 2 No. 5-75"/>
        <s v="CRA 4 CLL 7-5"/>
        <s v="CLL 5 No. 9-89"/>
        <s v="CRA 8 A No 2 A 05"/>
        <s v="CLL 3 NO.2-36"/>
        <s v="CLL 3 No. 8-48"/>
        <s v="Vía Troncal del Oriente KM 7"/>
        <s v="Carrera 2 No. 4A 51 barrio Villa Sonia"/>
        <s v="DG 7, 1A 56 "/>
        <s v="CL 3, CR 4 2  "/>
        <s v="CR 9, 3 49"/>
        <s v="CL 6, CR 8 12   BARRIO EL CIRUELO ALGARROBO MAGDALENA  "/>
        <s v="CALLE 7 No 5  -28 Barrio Centro - Alcaldia Municipal"/>
        <s v="CALLE 7 No 5  -28 Barrio Centro - Hospital San Andres"/>
        <s v="CALLE 2 No 5 A  -75 Barrio El Centro - Alcaldia Municipal"/>
        <s v="Oficina Acueducto Cgto Simaña"/>
        <s v="CALLE 9 No 2 - 60 Barrio El Bolsillo - Hospital San Jose "/>
        <s v="CARRERA 8 No 6 - 16 Barrio El Centro - Alcaldia Municipal"/>
        <s v="CARRERA 8 No 6 - 16 OFI 01 Barrio El Centro -  Oficina Emserpupa"/>
        <s v="Calle 7B 6 No 5 - 113 BarrioTorcoroma -_x000a_Hospital Heli Moreno B"/>
        <s v="Carrera 8 No. 9 - 105, Barrio san Bernardo - Municipio de Pelaya"/>
        <s v="Calle 10 No. 10 - 75 - _x000a_Hospital  Francisco Canossa"/>
        <s v="CALLE 3 No 2  -46 Barrio El Machin - Alcaldia Municipal"/>
        <s v="CALLE 3 No 2  -46 Barrio El Machin - Ofivcina Acueducto Prohidrik - Semsa"/>
        <s v=" CALLE 7 No 6 - 04 Barrio Fundacion - Hospital Tamalameque"/>
        <s v="TR  5  CL 10  58     EL CARMEN  CURUMANI"/>
        <s v="CL  9  14  80     CENTRO  CURUMANI"/>
        <s v="CARRT  VIA A SAN ROQUE  KM 3  56     SAN VICENTE  CURUMANI"/>
        <s v="CARRT  VIA A SAN ROQUE  KM 3  50     SAN VICENTE  CURUMANI"/>
        <s v="CARRT  VIA A PELAYA  KM 1  112     EL BURRO  CGTO EL BURRO"/>
        <s v="CR  6  5  46     CENTRO  PAILITAS"/>
        <s v="CR  6  CL 4  40     PANTANO DE VARGAS  LA GLORIA"/>
        <s v="CR  16  7  73     CENTRO  CURUMANI"/>
        <s v="CR  16  13BBIS  7     ALFONSO LOPEZ  VALLEDUPAR"/>
        <s v="TR  18B  20  32     LAS DELICIAS  VALLEDUPAR"/>
        <s v="CL  16  19D  28           P  2            LAS FLORES  VALLEDUPAR"/>
        <s v="CL  16  19D  28           P  1            LAS FLORES  VALLEDUPAR"/>
        <s v="CL  16  19D  28                ARCO   01  LAS FLORES RECEPCION  VALLEDUPAR"/>
        <s v="CL  16  19D  28           P  4 OFI   409  LAS FLORES  VALLEDUPAR"/>
        <s v="CL  3  CR 1  40     CENTRO  CGTO SIMA?A"/>
        <s v="CARRT  VIA CODAZZI-VALLEDUPAR  KM  8  ENTR  02                 AGUSTIN CODAZZIRURAL  AGUSTIN CODAZZI"/>
        <s v="CL  17  9  96     LOPERENA  VALLEDUPAR"/>
        <s v="CARRT  VIA A BECERRIL  KM 1  300     SAN RAMON  AGUSTIN CODAZZI"/>
        <s v="CL  6  5  7     PALMITAS  EL DIFICIL"/>
        <s v="CL  7  CR 8A  178     EL RETIRO  EL DIFICIL"/>
        <s v="CARRT  VIA PELAYA  KM 2  100     HACARITAMA  VDA HACARITAMA"/>
        <s v="Carrera 9 # 8 - 44 - Parque Central, Algarrobo-Magdalena"/>
        <s v="Calle 9 Nº 8-13 Parque Central, Algarrobo"/>
        <s v="Calle 7 con Carrera 8 ESQ, Algarrobo – Magdalena"/>
        <s v="CARRERA 16 NO. 9-10 EL COPEY-CESAR"/>
        <s v="Cra. 7 #15 26, Valledupar, Cesar"/>
        <s v="Cra 21 #16-73 Las Delicias EL COPEY"/>
        <s v="CALLE 10 # 22 - 52  EL COPEY"/>
        <s v="Cra 3 N° 3-10 Plaza Principal, San Ángel"/>
        <s v="CR 3 3A - 32 CENTRO, SABANAS DE SAN ANGEL"/>
        <s v="CALLE 6 N° 5 -59 Sabanas de San Angel- Magdalena"/>
        <s v="Calle 9 No. 10 – 25, Pueblo Bello – Cesar"/>
        <s v="Calle 2 #8-56, Barrio Aríguani, Pueblo Bello"/>
        <s v="Cra 10 # 9 - 45 barrio las flores, Pueblo Bello- Cesar"/>
        <n v="0"/>
        <s v="CR 22, 12 36 Alcadia de Bosconia"/>
        <s v="CR 16, 20 80  LOS ANGELES/BOSCONIA"/>
        <s v="CL 13, CR 18 29 BOCONIA"/>
        <s v="CL 13A, 23 38 /BOSCONIA"/>
        <s v="carre 4 # 3 59 Centro"/>
        <s v="CL 3, CR 3 42  OFIC 1 ALCALDIA EL PASO"/>
        <s v="CARRERA 6 # 3 - 60 BARRIO EL CEREZO"/>
        <s v="CARRT VIA A CUATRO VIENTOS KM 1–100/BOSCONIA"/>
        <s v="CRA 21 5 32 SAN FERNANDO SANTA MARTA"/>
        <s v="CARRT VIA A BARRANQUILLA KM 0-600"/>
        <s v="AREOPUERTO ALFONSO LOPEZ/VALLEDUPAR"/>
        <s v="CARRT VIA BARRANQUILLA KM 6 500 BOCAS DE TIGRE VDA BOCAS DE TIGRE"/>
        <s v="CR 10, 19C 62  GAITAN/VALLEDUPAR"/>
        <s v="CL 16A, 9 11 LOPERENA/VALLEDUPAR"/>
        <s v="CARRT VIA A LA PAZ, KM 4 200 AREOPUERTO ALFONSO LOPEZ"/>
        <s v="CL 17 14 7 LOC 1 VALLEDUPAR"/>
        <s v="CR 10, 19C 62  GAITAN "/>
        <s v="CR 15, 20B 26 MERCADO LA GRANJA/VALLEDUPAR"/>
        <s v="CL  23  7A  80   VALLEDUPAR"/>
        <s v="CR  7A  28  40  VALLEDUPAR"/>
        <s v="CL 17, 15 8  LOPERENA/VALLEDUPAR"/>
        <s v="CL 2, CR 7 48 7 DE DICIEMBRE CGTO ARJONA ASTREA CESAR"/>
        <s v="CARRT VIA A VALENCIA, KM 14 10   PEAJE VALENCIA DE JESUS"/>
        <s v="CARRT VIA A LA LOMA, KM 8 120 CARRETERA LA LOMA "/>
        <s v="CL  12  8  42  OFI   302 VALLEDUPAR"/>
        <s v="CL 6, CR 7 124  LA ESPERANZA CGTO CUATRO VIENTOS"/>
        <s v="CARRT VIA A BARRANQUILLA, KM 0 210/BOSCONIA"/>
        <s v="CL 18, CR 10 56   SAN MARTIN/BOSCONONIA}"/>
        <s v="CARRT VIA A BARRANQUILLA, KM 3 100/BOSCONIA"/>
        <s v="CR 15, 20 70   LA GRANJA VALLEDUPAR"/>
        <s v="CL 18, 17A 16 LOS ANGLES/BOSCONIA"/>
        <s v="CL 18 CR 16 – 9 BRISAS DE CESAR/BOSCONIA"/>
        <s v="CR 5  No.15- 65  Secretraia Gral _Alcaldia Muncipal"/>
        <s v="CL 44, 20 30   PUESTO DE SALUD VILLA LEONOR  VILLA LEONOR VALLEDUPAR"/>
        <s v="CL 15, 15 20   EMDUPAR S A - OFICINA  ALFONSO LOPEZ VALLEDUPAR"/>
        <s v="CL 28, CR 13 15   INDUPAL 12 DE OCTUBRE VALLEDUPAR "/>
        <s v="CL 78, CR 32 50   SIVA - TERMINAL SUR URB LORENZO MORALES VALLEDUPAR"/>
        <s v="CL 16, 8 25   FONVISOCIAL CENTRO VALLEDUPAR"/>
        <s v="CL 60, 18D 481   INTERASEO 25 DE DICIEMBRE VALLEDUPAR "/>
        <s v="CR 11, 14 19   87   OBRERO VALLEDUPAR "/>
        <s v="CR  15  20  62   _LA GRANJA"/>
        <s v="CR  4  15  15   _ALTAGRACIA"/>
        <s v="CR  11  14  8   _LOPERENA"/>
        <s v="CL  16A  6  59           P 1  LOC  1_LA GARITA"/>
        <s v="CR  7  19B  73   _KENNEDY"/>
        <s v="CL  16  23.  12   _LA POPA"/>
        <s v="CR  19  5  60   _EDGARDO PUPO"/>
        <s v="CARRT  VIA A PATILLAL  KM 5  9999   _LOS CORAZONES"/>
        <s v="CR  14A  6C  51   _SAN CARLOS"/>
        <s v="CL  65  18G  49   _VALLEDUPAR"/>
        <s v="CR  34D  18D  9999   _FRANCISCO DE PAULA SANTANDER"/>
        <s v="CR  34B1  18B  79   _FRANCISCO DE PAULA SANTANDER"/>
        <s v="CR  15  13BBIS  35   _ALFONSO LOPEZ"/>
        <s v="CR  18D  27  56   _1 DE MAYO"/>
        <s v="CL  22C  18A  31   _SIMON BOLIVAR"/>
        <s v="CL  7  CR 12A  4   "/>
        <s v="CL  CENTRAL  KM 2  100   "/>
        <s v="CL  11  11A - 49   "/>
        <s v="CARRT  VIA A EL COPEY  KM 2  100   "/>
        <s v="CL  31  6A  134                LOC   183"/>
        <s v="CR  7A  CL 36  5   "/>
        <s v="CR  9  10  15                LOC   108"/>
        <s v="CR  22  32  39           P 1  APTO 1"/>
        <s v="CARRT  VIA A LA PAZ  KM 1  502   "/>
        <s v="DG  21  28  67   "/>
        <s v="CR  23  13B1  46  ENTR 1"/>
        <s v="CR  11  19D  34   "/>
        <s v="CR  11  13  51   "/>
        <s v="CL  14  10  - 21   Obrero"/>
        <s v="CR  15  13C  72   "/>
        <s v="CL  13BBIS  15  76   "/>
        <s v="CR  16  16A  51   "/>
        <s v="CL  13B  8  65   "/>
        <s v="CR  6  12  5   "/>
        <s v="CL  16  7  102   "/>
        <s v="CL  12  16  4   "/>
        <s v="CL  8  11  8   "/>
        <s v="CR  18D  22B  14                CASA 1"/>
        <s v="CR  18  11  76  ENTR   1 P1 LOC     1"/>
        <s v="CR  18D  43  6   "/>
        <s v="DG  20B  TR 18D  66   "/>
        <s v="DG  10  6N  15                LOC   124"/>
        <s v="DG  10  6N  15                LOC   135"/>
        <s v="DG  10  6N  15                LOC   138"/>
        <s v="DG  10  6N  15                LOC   125"/>
        <s v="CL  12  8  42                LOC   133"/>
        <s v="CL  12  8  42                LOC   116"/>
        <s v="CR  9  CL 8  25   "/>
        <s v="CL  3  19  86                LOC    01"/>
        <s v="CL  31  6A  133                LOC    58"/>
        <s v="CL  31  6A  133                LOC    79"/>
        <s v="CL  31  6A  133                LOC    04"/>
        <s v="CR  12  13C  78                LOC   103"/>
        <s v="CARRT  VIA AL RINCON  KM 2  400   "/>
        <s v="CL  31  6A  134                LOC   228"/>
        <s v="CL  6  13A  24                ARCO   01"/>
        <s v="CL  6A  CR 9  41                LOC   332"/>
        <s v="CL  14  15  41   "/>
        <s v="CR  7  15  85                LOC    01"/>
        <s v="CR  7  15  85   "/>
        <s v="CL  16  9  30           P  8          "/>
        <s v="CL  16A  5  54                OFIC 06"/>
        <s v="TR  18  19  95                SEGE 1"/>
        <s v="CR  16  13C  15   "/>
        <s v="TR  18  19  95                CONS 9999"/>
        <s v="CL 16, 12A- 120   Loperena Valledupar"/>
        <s v="TR  18  19  15   "/>
        <s v="TR  18  19  85   "/>
        <s v="CR  6A  CL 28  18                SEGE    1"/>
        <s v="CR  18  13C  66   "/>
        <s v="CL  16A  12  89   "/>
        <s v="CL  31  6A  134                ARCO   01"/>
        <s v="CL  31  6A  134                LOC   250"/>
        <s v="CL  42  CR 18D  34                LOC    01"/>
        <s v="CR  7A  20  17                LOC    01"/>
        <s v="CR  14  14  103   "/>
        <s v="CL  16A  10  37                LOC   104"/>
        <s v="CR 19 VIA A HURTADO KM 099"/>
        <s v="CL  17  9  1                LOC    02"/>
        <s v="CL  17  9  1                LOC    04"/>
        <s v="CL  17  9  1                LOC    03"/>
        <s v="luiso@refocosta.com"/>
        <s v=" tesoreria@agroindustriasjmd.com"/>
        <s v="facturacion@fenoco.com.co; facturacion@fenoco.com.co"/>
        <s v="TR  18  19  95                CONS TORR"/>
        <s v="CR  14  14  103                LOC    01"/>
        <s v="CARRT  VIA A VALLEDUPAR  KM 2  100   "/>
        <s v="CARRT  VIA A LA MOLINA  KM 3  100   "/>
        <s v="CL  10  5A - 4   Pueblo Bello"/>
        <s v="CL  4   No. 1-  7   Nueva Granada"/>
        <s v="CARRT  VIA A LAS PALMERAS  KM 16  10   "/>
        <s v="CL  4  CR 8 -  2    Municipio de Chibolo"/>
        <s v="CL 5A 2 - 68 INMACULADA-CHIMICHAGUA"/>
        <s v="CL 7 CR 4 - 2 OFIC 2 CHIMICHAGUA"/>
        <s v="CL 5A, 2- 66  Barrio Inmaculada - Chimichagua"/>
        <s v="CL 5 No. 10 - 4 EL TERMINAL-CHIMICHAGUA"/>
        <s v="CL 9, CR 8-900 Barrio San Martin -Chimichagua"/>
        <s v="CL 7  3 - 94 CENTRO-ASTREA"/>
        <s v="Cl 1B No. 3-23 Las Delicias-Astrea"/>
        <s v="CR 3, 13- 1   El Carmen- Astrea"/>
        <s v="DG 4, 3B- 92   CENTRO- ARIGUANI"/>
        <s v="CL 7, 9A-  378  La Gran Via -El Dificil"/>
        <s v="CR 5, 4A- 59  EL PROGRESO-NUEVA GRANADA"/>
        <s v="Calle 5 ·# 6 -24 barrio el centro-Nueva Granada"/>
        <s v="CR 8, 2 61 LA CONCEPCION-NUEVA GRANADA"/>
        <s v="peaje.dificil@peajes.com"/>
        <s v="CR 5, CL 6 131 CENTRO/EL PASO"/>
      </sharedItems>
    </cacheField>
    <cacheField name="SEGMENTO EJECUTIVO" numFmtId="0">
      <sharedItems count="28">
        <s v="EMPRESA"/>
        <e v="#N/A"/>
        <s v="PRIVADO"/>
        <s v="PROPIOS"/>
        <s v="EDUCACION"/>
        <s v="ACUEDUCTO_DESCENTRALIZADO"/>
        <s v="CONCEJO_DESCENTRALIZADO"/>
        <s v="SALUD"/>
        <s v="PROPIOS_LUMINARIAS"/>
        <s v="ACUEDUCTO"/>
        <s v="BOMBEROS_DESCENTRALIZADO"/>
        <s v="ACUEDUCTO_CENTRALIZADO"/>
        <s v="CENTRALIZADA"/>
        <s v="CASA_DE_LA_CULTURA_BOSCO_DESCENTRALIZADO_"/>
        <s v="ACUEDUCTO_EMPASO_DESCENTRALIZADO"/>
        <s v="NOTARIA"/>
        <s v="PROPIO_SIN_PARQUE"/>
        <s v="IDECESAR"/>
        <s v="INDER"/>
        <s v="MERCABASTOS"/>
        <s v="HEAD"/>
        <s v="EMDUPAR"/>
        <s v="INDER_SEDE_PERMANENTE_12_DE_OCTUBRE_"/>
        <s v="__SIVA_SISTEMA_INTEGRADO_DE_TRANSPORTE"/>
        <s v="FONVISOCIAL"/>
        <s v="INTERASEO_S.A.E.S.P"/>
        <s v="___SUPERCEL_EU___"/>
        <s v="OTRO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Maria Vega Vanegas (011E)" refreshedDate="46136.370055555555" missingItemsLimit="0" createdVersion="8" refreshedVersion="8" minRefreshableVersion="3" recordCount="2139" xr:uid="{C8DB5EC1-0442-4F8E-B7D9-746FD88F96A2}">
  <cacheSource type="worksheet">
    <worksheetSource name="Tabla4"/>
  </cacheSource>
  <cacheFields count="9">
    <cacheField name="EJECUTIVO" numFmtId="0">
      <sharedItems count="8">
        <s v="Dalila Michela Bracho Acosta"/>
        <s v="Paola De la Hoz Bastidas"/>
        <s v="Roberto Pavajeau Hernandez"/>
        <s v="Rosmeri Rivera Rodriguez"/>
        <s v="Anyela Maria Gutierrez Ochoa"/>
        <s v="Rocio Gutierrez Ochoa"/>
        <s v="Yeisver Jimenéz Quiroz"/>
        <s v="Ingrid Johana Giraldo Quinonez"/>
      </sharedItems>
    </cacheField>
    <cacheField name="NIC" numFmtId="0">
      <sharedItems containsSemiMixedTypes="0" containsString="0" containsNumber="1" containsInteger="1" minValue="1000367" maxValue="7990133"/>
    </cacheField>
    <cacheField name="TITULAR DE PAGO" numFmtId="0">
      <sharedItems count="319">
        <s v="COMERCIALIZADORA COLANTA"/>
        <s v="MUNICIPIO DE VALLEDUPAR"/>
        <s v="HOSPITAL EDUARDO ARREDONDO DAZA"/>
        <s v="EMDUPAR"/>
        <s v="INDER"/>
        <s v="SIVA"/>
        <s v="FONVISOCIAL"/>
        <s v="INTERASEO"/>
        <s v="SUPERCELL"/>
        <s v="PINTO DAVID MORENO"/>
        <s v="ESESCO"/>
        <s v="CEMENTERIO JARDINES"/>
        <s v="  MR. HARRY SPA  "/>
        <s v="ALMACEN CAÑAMO"/>
        <s v="JANNA MOTOR?S.A.S"/>
        <s v="INVERSIONES MACHIQUE"/>
        <s v="  CGIO MANUELA BELTRAN"/>
        <s v="GLORIA YOLANDA  OLIVEROS  OSORIO"/>
        <s v="  COL CALLEJA REAL  "/>
        <s v="C.D.T. DEL CESAR FUNDACION CENTRO DE INVESTIGACION"/>
        <s v="MEGA COLEGIO FRANCISCO DE PAULA"/>
        <s v="MEGACOLEGIO"/>
        <s v="ADOLFO JEREMIAS MOLINA MOLINA"/>
        <s v="ESPECIAL MIGRACION COLOMBIA  UNIDAD  ADMINISTRATIVA"/>
        <s v="CUCINARE SAS"/>
        <s v="HOTEL URAK ALFONSO DEL CASTILLO OLMEDO"/>
        <s v="SAS HOTEL UCLA CENTER CONS EN GESTION FINANCIERA Y DE RES"/>
        <s v="FAMISANAR ENTIDAD PROMOTORA DE SALUD"/>
        <s v="Municipio de Algarrobo"/>
        <s v="Hospital Local de Algarrobo"/>
        <s v="Acsepal"/>
        <s v="Municipio de El Copey"/>
        <s v="Hospital San Roque de  El Copey"/>
        <s v="Empresa de servicios publicos EMCOPEY"/>
        <s v="DIOCESIS DE VALLEDUPAR (CURIA)"/>
        <s v="Municipio de San Angel"/>
        <s v="Hospital Local Sabanas de San Angel"/>
        <s v="Empresa de servicios publicos SERVISANANGEL"/>
        <s v="Municipio de Pueblo Bello"/>
        <s v="Hospital Camilo Villazon Pumarejo"/>
        <s v="FUNDACION MEMBRANA (Pueblito Arhuaco)"/>
        <s v="ING CLINICAL CENTER "/>
        <s v="MUNICIPIO DE LA PAZ"/>
        <s v="HOSPITAL MARINO ZULETA RAMIREZ"/>
        <s v="HOSPITAL JOSE ANTONIO SOCARRAS ESE"/>
        <s v="EMPAZ "/>
        <s v="CONCEJO MUNICIPAL"/>
        <s v="ESPUMA ESP"/>
        <s v="MUNICIPIO DE MANAURE BALCON DEL CESAR"/>
        <s v="PROPIEDAD HORIZONTAL ED GALERIA POPULAR"/>
        <s v="CLINICA BUENOS AIRES SAS"/>
        <s v="UNIVERSIDAD  DE SANTANDER UDES"/>
        <s v="FEDERACION NACIONAL DE ARROCEROS FEDEARROZ"/>
        <s v="RADIO GUATAPURI"/>
        <s v="FUNDACION MEDICO PREVENTIVA"/>
        <s v="BANCO POPULAR SA"/>
        <s v="BANCO DAVIVIENDA SA"/>
        <s v="ORGANIZACIÓN MEDICA SANTA ISABEL SAS"/>
        <s v="CLINICA MEDICOS SA"/>
        <s v=" BBVA COLOMBIA SA"/>
        <s v="DUSAKAWI IPS HOSPITAL"/>
        <s v="CAJA DE COMPENSACION FAMILIAR DEL CESAR"/>
        <s v="INVERSIONES ARZUAGA"/>
        <s v="MONTECARMELO "/>
        <s v="RICARDO ARIZA JORGE ELIECER"/>
        <s v="LACTEOS SAN DIEGO"/>
        <s v="BANAPALMA"/>
        <s v="ALIMENTOS FRESCOS"/>
        <s v="HOTEL TATIVAN"/>
        <s v="JAIME JUAN HOTEL SAN DIEGO"/>
        <s v="IPS KAMKUAMA"/>
        <s v="EUPARI HOTEL"/>
        <s v="PANADERIA  DEL NORTE"/>
        <s v="BAVARIA"/>
        <s v="AREAS COMUNES DEL TERMINAL"/>
        <s v="PORVENIR"/>
        <s v="LTDA COLIN"/>
        <s v="MOTOR KIA "/>
        <s v="ARROCERA LA MALENA"/>
        <s v="HOTEL DAMAR"/>
        <s v="INVERSIONES PLANES DE PAZ"/>
        <s v="LADRI SANTO ECCE HOMO"/>
        <s v="ARROCERA VICTOR GUERRA"/>
        <s v="RESIDENCIAS SAN FRANCISCO"/>
        <s v="HOTEL PANORAMA"/>
        <s v="ARROCERA MANO DE DIOS"/>
        <s v="INVERSIONES DUPAR"/>
        <s v="NUEVA EPS"/>
        <s v="CARCO"/>
        <s v="HOTEL PIBE CRIS "/>
        <s v="OLIMPICA STEREO"/>
        <s v="APARTA HOTEL PUNTO G"/>
        <s v="LACERA EFRAIN"/>
        <s v="LIBRERÍA DEPARTAMENTAL"/>
        <s v="FUNDACION DE LA MUJER"/>
        <s v="APARTA HOTEL CUERPOS"/>
        <s v="CLUB CAMPESTRE"/>
        <s v="DUSAKAWI - IPS HOSPITAL"/>
        <s v="COOPROFESORES"/>
        <s v="ETICOS SERRANO GOMEZ"/>
        <s v="SRES PAVIMENTOS EL DORADO"/>
        <s v="CICELED "/>
        <s v="CASA INDIGENA LOS CAMPANOS"/>
        <s v="PEÑUELA GALVIS"/>
        <s v="BANCO BOGOTA"/>
        <s v="ARANGO CARNES "/>
        <s v="IGLESIA SANTA MARIA "/>
        <s v="CAMARA DE COMERCIO"/>
        <s v="BORROSO ANABEL"/>
        <s v="EFECTIVO LTDA"/>
        <s v="COMPARTA EPS COPERATIVA DE SALUD"/>
        <s v="INVERSALUD DE LAS AMERICAS"/>
        <s v="AGROPECUARIA CAMPO VERDE"/>
        <s v="IGLESIA LA CONCEPCION"/>
        <s v="MUNICIPIO DE  AGUSTIN CODAZZI"/>
        <s v="HOSPITAL DE  AGUSTIN CODAZZI"/>
        <s v="MUNICIPIO DE  BECERRIL"/>
        <s v="HOSPITAL DE  BECERRIL"/>
        <s v="MUNICIPIO DE CURUMANI"/>
        <s v="HOSPITAL DE CURUMANI"/>
        <s v="ACUACUR"/>
        <s v="MUNICIPIO DE LA JAGUA DE IBIRICO"/>
        <s v="HOSPITAL JORGE ISAAC RINCON TORRES"/>
        <s v="CONCEJO MUNICIPAL LA JAGUA DE IBIRICO"/>
        <s v="TRIPLE AAA DE LA JAGUA DE IBIRICO"/>
        <s v="BOMBEROS DE LA JAGUA DE IBIRICO"/>
        <s v="EMPOSANDIEGO"/>
        <s v="HOSPITAL EL SOCORRO"/>
        <s v="MUNICIPIO DE SAN DIEGO"/>
        <s v="POLICIA  NACIONAL"/>
        <s v="REGISTRADURIA NACIONAL DEL ESTADO CIVIL"/>
        <s v="INVERSIONES ALTAMIRANDA OROZCO"/>
        <s v="ARN AGENCIA PARA LA REINTEGRACION"/>
        <s v="LA GRANJA DEL VALLE"/>
        <s v="CILEDCO"/>
        <s v="DROGUERIA CRUZ VERDE"/>
        <s v="GASNACER S.A."/>
        <s v="DEFENSORIA DEL PUEBLO"/>
        <s v="POSTRES Y POSTRES DON "/>
        <s v="OTONIEL LEAL QUINTERO"/>
        <s v="CAFÉ DON VALLE"/>
        <s v="MANOSALVA QUINTERO JESUS REVELAIS"/>
        <s v="LANAO ZABARAIN SELVIS ENRIQUE"/>
        <s v="GRANITOS Y MARMOLES ESPAÑOLES CERAMIA"/>
        <s v="MAYA Y ASOCIADOS"/>
        <s v="CENTRO ORTOPEDICO DEL CESAS S.A.S."/>
        <s v="FAKARDO MEDINA ALIRIO"/>
        <s v="ASISTENCIA MEDICA INMEDIATA"/>
        <s v="MEDICINA INTEGRAL IPS SA"/>
        <s v="PINEDA DUARTE AMALIA"/>
        <s v="RODRIGO ALBERTO ZEQUEIRA PEREZ"/>
        <s v="ALMACEN GINO PASCALLY"/>
        <s v="BERMUDEZ DIANA"/>
        <s v="CHURRASCADA PARRILLA"/>
        <s v="ARCE SOCARRAS LUIS F"/>
        <s v="EXPRESO BRASILIA"/>
        <s v="FARMACIAS CRUZ VERDE S A"/>
        <s v="ROYAL MARKE-OSMAN JAIDER YASSIR"/>
        <s v="CLINICA  DE LA FRACTURA VALLEDUPAR SAS"/>
        <s v="SRES LA RIVIERA SA"/>
        <s v="ALMACENES CAÑAMO"/>
        <s v="COMERCIALIZADORA SAYARA SAS"/>
        <s v="PRESTO S.A."/>
        <s v="PROMOTORA GINO PASCALLI"/>
        <s v="CENTRO COMERCIAL SANITAS"/>
        <s v="UNIDAD ADMINISTRATIVA ESPECIAL DE GESTION DE RESTITUCION DE TIERRAS"/>
        <s v="RANCHO Y LICORES JRR VALELDUPAR"/>
        <s v="BRITO PARODI JOSE LUIS"/>
        <s v="ALMACEN CALZATODO SA"/>
        <s v="DIVERSIONES DE COLOMBIA LOCAL 4"/>
        <s v="HOTEL CASA CAMPO EL BOSQUE"/>
        <s v="QUALA SA"/>
        <s v="COLPENSIONES"/>
        <s v="PEDRO GOMEZ EDIFICIO MULTICENTRO"/>
        <s v="MERCADERIA SAS"/>
        <s v="CC GUATAPURI COCINAS VERDES CREATIVAS  LOCAL 332"/>
        <s v="CASINO ATLANTIS CC MAYALES"/>
        <s v="AGENCIA COLOMBIANA PARA LA REINCORPORACION Y LA NORMALIZACION ARN"/>
        <s v="ZULUAGA GOMEZ WILSON ALONSO"/>
        <s v="INSTITUTO GEOGRAFICO AGUSTIN CODAZZI"/>
        <s v=" FUNDACION UNIVERSITARIA SAN MARTIN"/>
        <s v="INSTITUTO NACIONAL DE MEDICINA LEGAL"/>
        <s v="ODONT JOMAR S A S "/>
        <s v="GOBERNACION DEL CESAR- LOCAL 1 PARQUE GARUPAL"/>
        <s v="GOBERNACION DEL CESAR- LOCAL 2PARQUE GARUPAL"/>
        <s v="GOBERNACION DEL CESAR- LOCAL 13PARQUE GARUPAL"/>
        <s v="GOBERNACION DEL CESAR- LOCAL 102 PARQUE GARUPAL"/>
        <s v="GOBERNACION DEL CESAR -PARQUE DE LA VIDA"/>
        <s v="GOBERNACION DEL CESAR- LOCAL 101 PARQUE GARUPAL"/>
        <s v="GOBERNACION DEL CESAR- MONUMENTO ECCE-HOMO"/>
        <s v="GOBERNACION DEL CESAR-PLAZA MERCADO LA LUNA"/>
        <s v="GOBERNACION DEL CESAR -LIGA DE SOFBOL DEL CESAR"/>
        <s v="GOBERNACION DEL CESAR-COLISEO CUBIERTO "/>
        <s v="GOBERNACION DEL CESAR-KENNEDY"/>
        <s v="GOBERNACION DEL CESAR-BODEGA RENTA DEPARTAM."/>
        <s v="GOBERNACION DEL CESAR-MALARIA"/>
        <s v="GOBERNACION DEL CESAR- ESTADIO DE BEISBOL ERASMO C. SECRET.COLDEPORTE"/>
        <s v="GOBERNACION DEL CESAR -EDIFICIO PRINCIPAL"/>
        <s v="GOBERNACION DEL CESAR -ALBERGUE PAILITAS"/>
        <s v="GOBERNACION DEL CESAR-PLAZOLETA GOBERNACION"/>
        <s v="GOBERNACION DEL CESAR-PARQUE TENISTICO"/>
        <s v="GOBERNACION DEL CESAR-Antigua Oficina modelo URPA"/>
        <s v="GOBERNACIO DEL CESAR BAÑOS PUBLICOS"/>
        <s v="GOBERNACION DEL CESAR-ARCHIVO DEPARTAMENTAL"/>
        <s v="GOBERNACION DEL CESAR -PUEBLITO VALLENATO"/>
        <s v="UNIVERSIDAD NACIONAL DE COLOMBIA"/>
        <s v="GOBERNACION DEL CESAR"/>
        <s v="GOBERNACION DEL CESAR-PARQUE LUDICO LAS FLORES LOC1"/>
        <s v="GOBERNACION DEL CESAR- PARQUE LUDICO LAS FLORES LOC2"/>
        <s v="GOBERNACION DEL CESAR- PARQUE LUDICO LAS FLORES LOC3"/>
        <s v="GOBERNACION DEL CESAR- PARQUE LUDICO LAS FLORES LOC4"/>
        <s v="SRES AM MEDICAL S A "/>
        <s v="INSTITUTO NACIONAL DE VIAS INVIAS"/>
        <s v="SRS PROMOTORA MAYALES PLAZA ETAPA II"/>
        <s v="ALMACENES FLAMINGO"/>
        <s v="PLASTVALL S.A.S."/>
        <s v="EL ESQUIMAL HIELO S.A.S."/>
        <s v="BIBLIOTECA RAFAEL CARRILLO LUQUEZ"/>
        <s v="S.A.MUNDO MUJER BANCO"/>
        <s v="UNIVERSIDAD POPULAR DEL CESAR-BELLAS ARTES"/>
        <s v="UNIVERSIDAD POPULAR DEL CESAR-LA GRANJA PILOTO"/>
        <s v="AS Y MORON S.A.S."/>
        <s v="REFORESTADORA  DE LA COSTA   "/>
        <s v="SCA  AGROINDUSTRIAS  JMD Y CIA"/>
        <s v="SCA AGROINDUSTRIAS JMD Y CIA"/>
        <s v="FENOCO"/>
        <s v="HOSPITAL ROSARIO PUMAREJO DE LOPEZ"/>
        <s v="BIBLIOTECA RAFAEL CARRILLO LUQUEZ "/>
        <s v="FIDUCIARIA CENTRAL"/>
        <s v="CLINICA  INTEGRAL SAN JORGE IPS SAS"/>
        <s v="CESAR ANAYA"/>
        <s v="FORESTAL MONTERREY COLOMBIA SAS"/>
        <s v="CAMAGUEY SAS"/>
        <s v="MUNICIPIO CHIVOLO"/>
        <s v="MUNICIPIO DE CHIMICHAGUA "/>
        <s v="CONCEJO MUNICIPAL CHIMICHAGUA"/>
        <s v="ACUEDUCTO DESCENTRALIZADO ACUACHIN"/>
        <s v="CHIMICHAGUA HOSPITAL INMACULADA CONCEPCION DE"/>
        <s v="MUNICIPIO DE ASTREA"/>
        <s v="HOSPITAL SAN MARTIN DE ASTREA"/>
        <s v="MUNICIPIO DE ARIGUANI"/>
        <s v="HOSPITAL ALEJANDRO MAESTRE SIERRA"/>
        <s v="MUNICIPIO DE NUEVA GRANADA"/>
        <s v="CANCHA DE FUTBOL NVA GRANADA"/>
        <s v="ADMON PUBLICA COOP SERVICIOS PUBLICOS DE NUEVA GRANADA"/>
        <s v="EMPRESA SOCIAL DEL ESTADO HOSPITAL NUEVA GRANADA"/>
        <s v="PEAJE EL DIFICIL"/>
        <s v="MUNICIPIO DE BOSCONIA"/>
        <s v="HOSPITAL SAN JUAN BOSCO"/>
        <s v="EMPRESA DE SERVICIOS PUBLICOS EMPOBOSCONIA"/>
        <s v="INSTITUTO MUNICOPAL  DE CULTURA DEPORTE Y RECERACION DEL MUNICIPAL  DE BOSCONIACASA GRANDE"/>
        <s v="EMPRESA DE SERVICIOS PUBLICOS DE EL PASO EMPASO E.S.P"/>
        <s v="MUNCIPIO DE EL PASO"/>
        <s v="HOSPITAL  DE EL PASO HERNANDO QUINTERO BLANCO "/>
        <s v="HOTEL LAS OLAS RUTA DEL SOL"/>
        <s v="FENOCO SA"/>
        <s v="JESUS  VARGAS  BOMBA"/>
        <s v="AEROCIVIL"/>
        <s v="PEAJE COPEY"/>
        <s v="MARTHA CECILIA ARANGO LOPEZ"/>
        <s v="JAIME ROMERO AMADOR"/>
        <s v="AREOPUERTOS DE ORIENTE"/>
        <s v="RAYCO LA GRANJA"/>
        <s v="AUTOCHEVROLET"/>
        <s v="INVERSIONES SANTANA"/>
        <s v="AUTOTROPICAL S.A.S"/>
        <s v="CESAR VEGA"/>
        <s v="ASMETSALUD"/>
        <s v="PRODUCTOS LACTEOS SAS PLAE DE ALTA EFECTIVIDAD"/>
        <s v="VALENCIA PEAJE"/>
        <s v="PEAJE LA LOMA"/>
        <s v="ORBE LTDA CONSTRUCTORA"/>
        <s v="ANA MARTINEZ DE PADILLA"/>
        <s v="GASAN BOSCONIA"/>
        <s v="HOTEL PALMA DE MAYORCA"/>
        <s v="BASCULA BOSCONIA"/>
        <s v="POLLOS EL BUCANERO S.A"/>
        <s v="PLATA RUBEN"/>
        <s v="CLINICA REGIONAL  SINAIS VITAIS S.A.S  DE ESPECIALISTAS"/>
        <s v="IVAN MANTILLA SERRANO"/>
        <s v="MUNICIPIO DE CHIRIGUANA"/>
        <s v="HOSPITAL REGIONAL SAN ANDRES ESE"/>
        <s v="MUNICIPIO DE LA GLORIA "/>
        <s v="ACUEDUCTO DE  SIMAÑA"/>
        <s v="EMPOGLORIA EPS  EMPRESA DE SERVICIOS  PUBLICOS DE LA GLORIA"/>
        <s v="E.S.E.  HOSPITAL SAN JOSE  DE LA GLORIA CESAR"/>
        <s v="MUNICIPIO DE  PAILITAS "/>
        <s v="DE PAILITAS  EMPRESAS DE SERVICIO  PUBLICOS"/>
        <s v="HOSPITAL  E.S.E  HELI  MORENO BLANCO"/>
        <s v="MUNICIPIO DE PELAYA"/>
        <s v="HOSPÍTAL FRANCISCO CANOSSA ESE"/>
        <s v="MUNICIPIO DE TAMALAMEQUE "/>
        <s v="PROHIDRIK SA ESP"/>
        <s v="E.S.E.  HOSPITAL  TAMALAMEQUE"/>
        <s v="GIL ALEJANDRO"/>
        <s v="AUTOCENTRO SUPERMERCADO"/>
        <s v="HOTEL RESTAURANTE TRANSPORTADOR"/>
        <s v="ESTACION DOÑA EXI"/>
        <s v="CENTRO DE SERVICIO LTDA"/>
        <s v="COOGANASUR"/>
        <s v="ASOC PADRES DE FAMILIA"/>
        <s v="BBVA COLOMBIA"/>
        <s v="MEDICAS DEL CESAR CENTRO DE ESPECIALISTAS"/>
        <s v="APRESHI LTDA -CERA COLEY STEFANY"/>
        <s v="CERA COLEY STEFANY"/>
        <s v="EPS SANITAS CC ORBE PLAZA FLORES"/>
        <s v="CENTRO CIAL ORBE PLAZA ARCO 01 "/>
        <s v="UNIDAD DE TRATAMIENTO DE DOLOR CARIBE SAS"/>
        <s v="GRUPO AGROINDUSTRIAL HACIENDA LA GLORIA"/>
        <s v="CARLOS MURGAS GUERRERO"/>
        <s v="MARFIL IMPRESOS"/>
        <s v="AGROSAVIA"/>
        <s v="RAMA JUDICIAL"/>
        <s v="INSTITUTO COLOMBIANO AGROPECUARIO ICA"/>
        <s v="INSTITUTO NACIONAL DE VIAS"/>
        <s v="QUIMIOSALUD"/>
        <s v="CENTRO DE ATENCION PRIORITARIA EN SALUD, CAPS"/>
        <s v="INDUSTRIA MILITAR INDUMIL"/>
        <s v="SEGURIDAD"/>
      </sharedItems>
    </cacheField>
    <cacheField name="DESCRIPCIÓN DE SUMINISTRO" numFmtId="0">
      <sharedItems containsBlank="1"/>
    </cacheField>
    <cacheField name="SEGMENTO_CUENTA" numFmtId="0">
      <sharedItems count="27">
        <s v="EMPRESA"/>
        <s v="ACUEDUCTO"/>
        <s v="EDUCACION"/>
        <s v="PROPIO_SIN_PARQUE"/>
        <s v="IDECESAR"/>
        <s v="INDER"/>
        <s v="MERCABASTOS"/>
        <s v="HEAD"/>
        <s v="EMDUPAR"/>
        <s v="INDER_SEDE_PERMANENTE_12_DE_OCTUBRE_"/>
        <s v="__SIVA_SISTEMA_INTEGRADO_DE_TRANSPORTE"/>
        <s v="FONVISOCIAL"/>
        <s v="INTERASEO_S.A.E.S.P"/>
        <s v="___SUPERCEL_EU___"/>
        <s v="PRIVADO"/>
        <s v="PROPIOS"/>
        <s v="ACUEDUCTO_DESCENTRALIZADO"/>
        <s v="ACUEDUCTO_CENTRALIZADO"/>
        <s v="CONCEJO_DESCENTRALIZADO"/>
        <s v="SALUD"/>
        <s v="PROPIOS_LUMINARIAS"/>
        <s v="BOMBEROS_DESCENTRALIZADO"/>
        <s v="OTROS"/>
        <s v="CASA_DE_LA_CULTURA_BOSCO_DESCENTRALIZADO_"/>
        <s v="ACUEDUCTO_EMPASO_DESCENTRALIZADO"/>
        <s v="NOTARIA"/>
        <s v="CENTRALIZADA"/>
      </sharedItems>
    </cacheField>
    <cacheField name="DOBLE ENTREGA (SI/NO)" numFmtId="0">
      <sharedItems containsBlank="1"/>
    </cacheField>
    <cacheField name="Donde se entrega PAQUETE 1" numFmtId="0">
      <sharedItems containsBlank="1"/>
    </cacheField>
    <cacheField name="Donde se entrega PAQUETE 2" numFmtId="0">
      <sharedItems containsNonDate="0" containsString="0" containsBlank="1"/>
    </cacheField>
    <cacheField name="OBSERVACION ADICIONA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x v="0"/>
    <d v="2026-03-30T00:00:00"/>
    <s v="COOPERATIVA COLANTA                  "/>
    <x v="0"/>
    <s v="CENTRAL DE ABASTOS            VALLEDUPAR                    DG 21 54-6 P 1  LOC  3B                                     "/>
    <n v="5312024"/>
    <x v="0"/>
    <n v="25308882"/>
    <n v="5324022"/>
    <n v="3110"/>
    <n v="50"/>
    <n v="2003"/>
    <d v="2026-03-18T00:00:00"/>
    <s v="CZ1"/>
    <s v="Com (Sencilla Niv.1 ) Caribe  "/>
    <x v="0"/>
    <n v="9480"/>
    <n v="10506001.199999999"/>
    <s v="                "/>
    <s v="63110EN0022531195500200502003000160"/>
    <n v="46121"/>
    <x v="0"/>
    <s v="NIVEL I"/>
    <s v="Propiedad Empresa"/>
    <s v="MEDICION"/>
    <n v="30"/>
    <s v="SI"/>
    <n v="1"/>
    <s v="VALLEDUPAR"/>
    <s v="NO"/>
    <s v="NO"/>
    <s v="INFO_CONSOL_ESPECIALES"/>
    <s v="Comercial Liberalizado"/>
    <s v="Comercio al por menor en"/>
    <d v="2026-02-16T00:00:00"/>
    <s v="VALLEDUPAR 2"/>
    <x v="0"/>
    <e v="#N/A"/>
    <e v="#N/A"/>
    <s v="RECIBIDO"/>
    <n v="0"/>
    <x v="0"/>
    <x v="0"/>
    <x v="0"/>
  </r>
  <r>
    <x v="1"/>
    <d v="2026-03-30T00:00:00"/>
    <s v="GOBERNACION DE DE LA                 "/>
    <x v="1"/>
    <s v="EL PLAN RURAL                 EL PLAN                       CR 5 CL 5-55                                                "/>
    <n v="5808658"/>
    <x v="1"/>
    <n v="25843478"/>
    <n v="5808658"/>
    <n v="3110"/>
    <n v="60"/>
    <n v="1"/>
    <d v="2026-03-01T00:00:00"/>
    <s v="CZ1"/>
    <s v="Com (Sencilla Niv.1 ) Caribe  "/>
    <x v="1"/>
    <n v="351"/>
    <n v="368978.22"/>
    <s v="                "/>
    <s v="63110EN0022565187900100600001010660"/>
    <m/>
    <x v="1"/>
    <s v="NIVEL I"/>
    <s v="Propiedad Empresa"/>
    <s v="MEDICION"/>
    <n v="28"/>
    <s v="SI"/>
    <n v="2"/>
    <s v="VALLEDUPAR"/>
    <s v="NO"/>
    <s v="NO"/>
    <s v="INFO_CONSOL_ESPECIALES"/>
    <s v="Regulado Oficial Departamental"/>
    <s v="Educación"/>
    <d v="2026-02-01T00:00:00"/>
    <s v="BALCON DEL CESAR 1"/>
    <x v="1"/>
    <e v="#N/A"/>
    <e v="#N/A"/>
    <s v="RECIBIDO"/>
    <e v="#N/A"/>
    <x v="1"/>
    <x v="1"/>
    <x v="1"/>
  </r>
  <r>
    <x v="2"/>
    <d v="2026-03-30T00:00:00"/>
    <s v="ING CLINICAL CENTER                  "/>
    <x v="2"/>
    <s v="SANTA ANA                     VALLEDUPAR                    CL 16 17-261                                                "/>
    <n v="6894764"/>
    <x v="2"/>
    <n v="34000167"/>
    <n v="7723098"/>
    <n v="3110"/>
    <n v="50"/>
    <n v="2005"/>
    <d v="2026-03-25T00:00:00"/>
    <s v="CY2"/>
    <s v="Com(Mon.dbl.Tip2Niv.2)Caribe  "/>
    <x v="2"/>
    <n v="112200"/>
    <n v="98787898"/>
    <s v="                "/>
    <s v="63110EN0023637806400100502005001270"/>
    <n v="46121"/>
    <x v="0"/>
    <s v="NIVEL II"/>
    <s v="Propiedad Empresa"/>
    <s v="MEDICION"/>
    <n v="32"/>
    <s v="SI"/>
    <n v="3"/>
    <s v="VALLEDUPAR"/>
    <s v="NO"/>
    <s v="NO"/>
    <s v="INFO_CONSOL_ESPECIALES"/>
    <s v="Comercial Liberalizado"/>
    <s v="Actividades de hospitales"/>
    <d v="2026-02-21T00:00:00"/>
    <s v="GUATAPURI 1"/>
    <x v="2"/>
    <e v="#N/A"/>
    <e v="#N/A"/>
    <s v="RECIBIDO"/>
    <n v="0"/>
    <x v="2"/>
    <x v="2"/>
    <x v="2"/>
  </r>
  <r>
    <x v="3"/>
    <d v="2026-03-30T00:00:00"/>
    <s v="ING CLINICAL CENTER                  "/>
    <x v="2"/>
    <s v="SANTA ANA                     VALLEDUPAR                    CL 16 17-261                                                "/>
    <n v="6908929"/>
    <x v="3"/>
    <n v="25320410"/>
    <n v="7771911"/>
    <n v="3110"/>
    <n v="50"/>
    <n v="2005"/>
    <d v="2026-03-25T00:00:00"/>
    <s v="CZ1"/>
    <s v="Com (Sencilla Niv.1 ) Caribe  "/>
    <x v="3"/>
    <n v="320"/>
    <n v="352211.20000000001"/>
    <s v="                "/>
    <s v="63110EN0023637806400100502005001270"/>
    <n v="46121"/>
    <x v="0"/>
    <s v="NIVEL I"/>
    <s v="Propiedad Empresa"/>
    <s v="MEDICION"/>
    <n v="32"/>
    <s v="SI"/>
    <n v="3"/>
    <s v="VALLEDUPAR"/>
    <s v="NO"/>
    <s v="NO"/>
    <s v="INFO_CONSOL_ESPECIALES"/>
    <s v="Comercial Liberalizado"/>
    <s v="Actividades de administra"/>
    <d v="2026-02-21T00:00:00"/>
    <s v="GUATAPURI 1"/>
    <x v="3"/>
    <e v="#N/A"/>
    <e v="#N/A"/>
    <s v="RECIBIDO"/>
    <n v="0"/>
    <x v="2"/>
    <x v="2"/>
    <x v="2"/>
  </r>
  <r>
    <x v="4"/>
    <d v="2026-03-30T00:00:00"/>
    <s v="SRES MUNICIPIO DE LA                 "/>
    <x v="3"/>
    <s v="CENTRO                        LA PAZ                        CL 6 CR 8-9                                                 "/>
    <n v="5818889"/>
    <x v="4"/>
    <n v="25857255"/>
    <n v="5824934"/>
    <n v="3110"/>
    <n v="70"/>
    <n v="150"/>
    <d v="2026-03-13T00:00:00"/>
    <s v="OW1"/>
    <s v="Ofi (Sencilla Niv.1) Caribe   "/>
    <x v="4"/>
    <n v="122"/>
    <n v="111900.84"/>
    <s v="                "/>
    <s v="63110EN0022586181500200700150009860"/>
    <n v="46121"/>
    <x v="2"/>
    <s v="NIVEL I"/>
    <s v="Propiedad Empresa"/>
    <s v="ESTIMADO"/>
    <n v="30"/>
    <s v="SI"/>
    <n v="4"/>
    <s v="VALLEDUPAR"/>
    <s v="NO"/>
    <s v="NO"/>
    <s v="INFO_CONSOL_ESPECIALES"/>
    <s v="Regulado Oficial Municipal"/>
    <s v="Comercio al por menor en"/>
    <d v="2026-02-11T00:00:00"/>
    <s v="BALCON DEL CESAR 2"/>
    <x v="4"/>
    <e v="#N/A"/>
    <e v="#N/A"/>
    <s v="RECIBIDO"/>
    <n v="0"/>
    <x v="2"/>
    <x v="3"/>
    <x v="3"/>
  </r>
  <r>
    <x v="5"/>
    <d v="2026-03-30T00:00:00"/>
    <s v="SRES MUNICIPIO DE LA                 "/>
    <x v="3"/>
    <s v="CENTRO                        LA PAZ                        CL 6 CR 8-9                                                 "/>
    <n v="5819129"/>
    <x v="5"/>
    <n v="25835592"/>
    <n v="5825414"/>
    <n v="3110"/>
    <n v="50"/>
    <n v="2009"/>
    <d v="2026-03-24T00:00:00"/>
    <s v="OW1"/>
    <s v="Ofi (Sencilla Niv.1) Caribe   "/>
    <x v="5"/>
    <n v="1120"/>
    <n v="1027286.4"/>
    <s v="                "/>
    <s v="63110EN0022586181500200502009000481"/>
    <n v="46121"/>
    <x v="2"/>
    <s v="NIVEL I"/>
    <s v="Propiedad Empresa"/>
    <s v="MEDICION"/>
    <n v="32"/>
    <s v="SI"/>
    <n v="4"/>
    <s v="VALLEDUPAR"/>
    <s v="NO"/>
    <s v="NO"/>
    <s v="INFO_CONSOL_ESPECIALES"/>
    <s v="Regulado Oficial Municipal"/>
    <s v="Administración del Estado"/>
    <d v="2026-02-20T00:00:00"/>
    <s v="LA PAZ"/>
    <x v="5"/>
    <e v="#N/A"/>
    <e v="#N/A"/>
    <s v="RECIBIDO"/>
    <n v="0"/>
    <x v="2"/>
    <x v="3"/>
    <x v="3"/>
  </r>
  <r>
    <x v="6"/>
    <d v="2026-03-30T00:00:00"/>
    <s v="SRES MUNICIPIO DE LA                 "/>
    <x v="3"/>
    <s v="CENTRO                        LA PAZ                        CL 6 CR 8-9                                                 "/>
    <n v="5819133"/>
    <x v="6"/>
    <n v="25836898"/>
    <n v="5825422"/>
    <n v="3110"/>
    <n v="70"/>
    <n v="150"/>
    <d v="2026-03-11T00:00:00"/>
    <s v="OW1"/>
    <s v="Ofi (Sencilla Niv.1) Caribe   "/>
    <x v="6"/>
    <n v="672"/>
    <n v="616371.84"/>
    <s v="                "/>
    <s v="63110EN0022586181500200700150009860"/>
    <n v="46121"/>
    <x v="2"/>
    <s v="NIVEL I"/>
    <s v="Propiedad Empresa"/>
    <s v="ESTIMADO"/>
    <n v="30"/>
    <s v="SI"/>
    <n v="4"/>
    <s v="VALLEDUPAR"/>
    <s v="NO"/>
    <s v="NO"/>
    <s v="INFO_CONSOL_ESPECIALES"/>
    <s v="Regulado Oficial Municipal"/>
    <s v="Actividades deportivas."/>
    <d v="2026-02-09T00:00:00"/>
    <s v="LA PAZ"/>
    <x v="6"/>
    <e v="#N/A"/>
    <e v="#N/A"/>
    <s v="RECIBIDO"/>
    <n v="0"/>
    <x v="2"/>
    <x v="3"/>
    <x v="3"/>
  </r>
  <r>
    <x v="7"/>
    <d v="2026-03-30T00:00:00"/>
    <s v="SRES MUNICIPIO DE LA                 "/>
    <x v="3"/>
    <s v="CENTRO                        LA PAZ                        CL 6 CR 8-9                                                 "/>
    <n v="5839002"/>
    <x v="7"/>
    <n v="25856600"/>
    <n v="5865160"/>
    <n v="3110"/>
    <n v="70"/>
    <n v="150"/>
    <d v="2026-03-12T00:00:00"/>
    <s v="OW1"/>
    <s v="Ofi (Sencilla Niv.1) Caribe   "/>
    <x v="7"/>
    <n v="1"/>
    <n v="917.22"/>
    <s v="                "/>
    <s v="63110EN0022586181500200700150009860"/>
    <n v="46121"/>
    <x v="2"/>
    <s v="NIVEL I"/>
    <s v="Propiedad Empresa"/>
    <s v="ESTIMADO"/>
    <n v="30"/>
    <s v="SI"/>
    <n v="4"/>
    <s v="VALLEDUPAR"/>
    <s v="NO"/>
    <s v="NO"/>
    <s v="INFO_CONSOL_ESPECIALES"/>
    <s v="Regulado Oficial Municipal"/>
    <s v="Actividades administrativ"/>
    <d v="2026-02-10T00:00:00"/>
    <s v="MANAURE (CESAR)"/>
    <x v="7"/>
    <e v="#N/A"/>
    <e v="#N/A"/>
    <s v="RECIBIDO"/>
    <n v="0"/>
    <x v="2"/>
    <x v="3"/>
    <x v="3"/>
  </r>
  <r>
    <x v="8"/>
    <d v="2026-03-30T00:00:00"/>
    <s v="SRES MUNICIPIO DE LA                 "/>
    <x v="3"/>
    <s v="CENTRO                        LA PAZ                        CL 6 CR 8-9                                                 "/>
    <n v="5839387"/>
    <x v="8"/>
    <n v="25835583"/>
    <n v="5865930"/>
    <n v="3110"/>
    <n v="70"/>
    <n v="150"/>
    <d v="2026-03-17T00:00:00"/>
    <s v="OW1"/>
    <s v="Ofi (Sencilla Niv.1) Caribe   "/>
    <x v="8"/>
    <n v="1974"/>
    <n v="1810592.28"/>
    <s v="                "/>
    <s v="63110EN0022586181500200700150009860"/>
    <n v="46121"/>
    <x v="2"/>
    <s v="NIVEL I"/>
    <s v="Propiedad Empresa"/>
    <s v="MEDICION"/>
    <n v="31"/>
    <s v="SI"/>
    <n v="4"/>
    <s v="VALLEDUPAR"/>
    <s v="NO"/>
    <s v="NO"/>
    <s v="INFO_CONSOL_ESPECIALES"/>
    <s v="Regulado Oficial Municipal"/>
    <s v="Administración del Estado"/>
    <d v="2026-02-14T00:00:00"/>
    <s v="LA PAZ"/>
    <x v="8"/>
    <e v="#N/A"/>
    <e v="#N/A"/>
    <s v="RECIBIDO"/>
    <n v="0"/>
    <x v="2"/>
    <x v="3"/>
    <x v="3"/>
  </r>
  <r>
    <x v="9"/>
    <d v="2026-03-30T00:00:00"/>
    <s v="SRES MUNICIPIO DE LA                 "/>
    <x v="3"/>
    <s v="CENTRO                        LA PAZ                        CL 6 CR 8-9                                                 "/>
    <n v="5840257"/>
    <x v="9"/>
    <n v="25836195"/>
    <n v="5867670"/>
    <n v="3110"/>
    <n v="70"/>
    <n v="150"/>
    <d v="2026-03-11T00:00:00"/>
    <s v="OW1"/>
    <s v="Ofi (Sencilla Niv.1) Caribe   "/>
    <x v="9"/>
    <n v="291"/>
    <n v="266911.02"/>
    <s v="                "/>
    <s v="63110EN0022586181500200700150009860"/>
    <n v="46121"/>
    <x v="2"/>
    <s v="NIVEL I"/>
    <s v="Propiedad Empresa"/>
    <s v="ESTIMADO"/>
    <n v="30"/>
    <s v="SI"/>
    <n v="4"/>
    <s v="VALLEDUPAR"/>
    <s v="NO"/>
    <s v="NO"/>
    <s v="INFO_CONSOL_ESPECIALES"/>
    <s v="Regulado Oficial Municipal"/>
    <s v="Centros carcelarios"/>
    <d v="2026-02-09T00:00:00"/>
    <s v="LA PAZ"/>
    <x v="9"/>
    <e v="#N/A"/>
    <e v="#N/A"/>
    <s v="RECIBIDO"/>
    <n v="0"/>
    <x v="2"/>
    <x v="3"/>
    <x v="3"/>
  </r>
  <r>
    <x v="10"/>
    <d v="2026-03-30T00:00:00"/>
    <s v="SRES MUNICIPIO DE LA                 "/>
    <x v="3"/>
    <s v="CENTRO                        LA PAZ                        CL 6 CR 8-9                                                 "/>
    <n v="5840322"/>
    <x v="10"/>
    <n v="25835642"/>
    <n v="5867800"/>
    <n v="3110"/>
    <n v="50"/>
    <n v="2012"/>
    <d v="2026-03-24T00:00:00"/>
    <s v="OW1"/>
    <s v="Ofi (Sencilla Niv.1) Caribe   "/>
    <x v="10"/>
    <n v="7520"/>
    <n v="6640009.5999999996"/>
    <s v="                "/>
    <s v="63110EN0022586181500200502012001061"/>
    <n v="46121"/>
    <x v="2"/>
    <s v="NIVEL I"/>
    <s v="Propiedad Cliente"/>
    <s v="MEDICION"/>
    <n v="32"/>
    <s v="SI"/>
    <n v="4"/>
    <s v="VALLEDUPAR"/>
    <s v="NO"/>
    <s v="NO"/>
    <s v="INFO_CONSOL_ESPECIALES"/>
    <s v="Regulado Oficial Municipal"/>
    <s v="Administración del Estado"/>
    <d v="2026-02-20T00:00:00"/>
    <s v="MANAURE (CESAR)"/>
    <x v="10"/>
    <e v="#N/A"/>
    <e v="#N/A"/>
    <s v="RECIBIDO"/>
    <n v="0"/>
    <x v="2"/>
    <x v="3"/>
    <x v="3"/>
  </r>
  <r>
    <x v="11"/>
    <d v="2026-03-30T00:00:00"/>
    <s v="SRES MUNICIPIO DE LA                 "/>
    <x v="3"/>
    <s v="CENTRO                        LA PAZ                        CL 6 CR 8-9                                                 "/>
    <n v="5840503"/>
    <x v="11"/>
    <n v="25836675"/>
    <n v="5868162"/>
    <n v="3110"/>
    <n v="70"/>
    <n v="150"/>
    <d v="2026-03-17T00:00:00"/>
    <s v="OW1"/>
    <s v="Ofi (Sencilla Niv.1) Caribe   "/>
    <x v="11"/>
    <n v="588"/>
    <n v="539325.36"/>
    <s v="                "/>
    <s v="63110EN0022586181500200700150009860"/>
    <n v="46121"/>
    <x v="2"/>
    <s v="NIVEL I"/>
    <s v="Propiedad Empresa"/>
    <s v="MEDICION"/>
    <n v="31"/>
    <s v="SI"/>
    <n v="4"/>
    <s v="VALLEDUPAR"/>
    <s v="NO"/>
    <s v="NO"/>
    <s v="INFO_CONSOL_ESPECIALES"/>
    <s v="Regulado Oficial Municipal"/>
    <s v="Actividades de asistencia"/>
    <d v="2026-02-14T00:00:00"/>
    <s v="LA PAZ"/>
    <x v="11"/>
    <e v="#N/A"/>
    <e v="#N/A"/>
    <s v="RECIBIDO"/>
    <n v="0"/>
    <x v="2"/>
    <x v="3"/>
    <x v="3"/>
  </r>
  <r>
    <x v="12"/>
    <d v="2026-03-30T00:00:00"/>
    <s v="SRES MUNICIPIO DE LA                 "/>
    <x v="3"/>
    <s v="CENTRO                        LA PAZ                        CL 6 CR 8-9                                                 "/>
    <n v="6654078"/>
    <x v="12"/>
    <n v="35034213"/>
    <n v="6979907"/>
    <n v="3110"/>
    <n v="70"/>
    <n v="150"/>
    <d v="2026-03-17T00:00:00"/>
    <s v="OW1"/>
    <s v="Ofi (Sencilla Niv.1) Caribe   "/>
    <x v="12"/>
    <n v="1878"/>
    <n v="1722539.16"/>
    <s v="                "/>
    <s v="63110EN0022586181500200700150009860"/>
    <n v="46121"/>
    <x v="2"/>
    <s v="NIVEL I"/>
    <s v="Propiedad Empresa"/>
    <s v="MEDICION"/>
    <n v="31"/>
    <s v="SI"/>
    <n v="4"/>
    <s v="VALLEDUPAR"/>
    <s v="NO"/>
    <s v="NO"/>
    <s v="INFO_CONSOL_ESPECIALES"/>
    <s v="Regulado Oficial Municipal"/>
    <s v="Actividades administrativ"/>
    <d v="2026-02-14T00:00:00"/>
    <s v="MANAURE (CESAR)"/>
    <x v="12"/>
    <e v="#N/A"/>
    <e v="#N/A"/>
    <s v="RECIBIDO"/>
    <n v="0"/>
    <x v="2"/>
    <x v="3"/>
    <x v="3"/>
  </r>
  <r>
    <x v="13"/>
    <d v="2026-03-30T00:00:00"/>
    <s v="SRES MUNICIPIO DE LA                 "/>
    <x v="3"/>
    <s v="CENTRO                        LA PAZ                        CL 6 CR 8-9                                                 "/>
    <n v="7530493"/>
    <x v="13"/>
    <n v="35157822"/>
    <n v="8342674"/>
    <n v="3110"/>
    <n v="70"/>
    <n v="150"/>
    <d v="2026-03-17T00:00:00"/>
    <s v="OW1"/>
    <s v="Ofi (Sencilla Niv.1) Caribe   "/>
    <x v="13"/>
    <n v="314"/>
    <n v="288007.08"/>
    <s v="                "/>
    <s v="63110EN0022586181500200700150009860"/>
    <n v="46121"/>
    <x v="2"/>
    <s v="NIVEL I"/>
    <s v="Propiedad Empresa"/>
    <s v="MEDICION"/>
    <n v="31"/>
    <s v="SI"/>
    <n v="4"/>
    <s v="VALLEDUPAR"/>
    <s v="NO"/>
    <s v="NO"/>
    <s v="INFO_CONSOL_ESPECIALES"/>
    <s v="Regulado Oficial Municipal"/>
    <s v="Suministro espacio púbico"/>
    <d v="2026-02-14T00:00:00"/>
    <s v="EL PASO 2"/>
    <x v="13"/>
    <e v="#N/A"/>
    <e v="#N/A"/>
    <s v="RECIBIDO"/>
    <n v="0"/>
    <x v="2"/>
    <x v="3"/>
    <x v="3"/>
  </r>
  <r>
    <x v="14"/>
    <d v="2026-03-30T00:00:00"/>
    <s v="SRES MUNICIPIO DE LA                 "/>
    <x v="3"/>
    <s v="CENTRO                        LA PAZ                        CL 6 CR 8-9                                                 "/>
    <n v="7586630"/>
    <x v="14"/>
    <n v="36025117"/>
    <n v="8672941"/>
    <n v="3110"/>
    <n v="70"/>
    <n v="150"/>
    <d v="2026-03-07T00:00:00"/>
    <s v="OW1"/>
    <s v="Ofi (Sencilla Niv.1) Caribe   "/>
    <x v="14"/>
    <n v="60"/>
    <n v="55033.2"/>
    <s v="                "/>
    <s v="63110EN0022586181500200700150009860"/>
    <n v="46121"/>
    <x v="2"/>
    <s v="NIVEL I"/>
    <s v="Propiedad Empresa"/>
    <s v="ESTIMADO"/>
    <n v="30"/>
    <s v="SI"/>
    <n v="4"/>
    <s v="VALLEDUPAR"/>
    <s v="NO"/>
    <s v="NO"/>
    <s v="INFO_CONSOL_ESPECIALES"/>
    <s v="Regulado Oficial Municipal"/>
    <s v="Actividades de hospitales"/>
    <d v="2026-02-05T00:00:00"/>
    <s v="EL PASO 2"/>
    <x v="14"/>
    <e v="#N/A"/>
    <e v="#N/A"/>
    <s v="RECIBIDO"/>
    <n v="0"/>
    <x v="2"/>
    <x v="3"/>
    <x v="3"/>
  </r>
  <r>
    <x v="15"/>
    <d v="2026-03-30T00:00:00"/>
    <s v="SRES MUNICIPIO DE LA                 "/>
    <x v="3"/>
    <s v="CENTRO                        LA PAZ                        CL 6 CR 8-9                                                 "/>
    <n v="7827446"/>
    <x v="15"/>
    <n v="36125074"/>
    <n v="3929717"/>
    <n v="3110"/>
    <n v="70"/>
    <n v="150"/>
    <d v="2026-03-11T00:00:00"/>
    <s v="OW1"/>
    <s v="Ofi (Sencilla Niv.1) Caribe   "/>
    <x v="15"/>
    <n v="2233"/>
    <n v="2048152.26"/>
    <s v="                "/>
    <s v="63110EN0022586181500200700150009860"/>
    <n v="46121"/>
    <x v="2"/>
    <s v="NIVEL I"/>
    <s v="Propiedad Empresa"/>
    <s v="MEDICION"/>
    <n v="30"/>
    <s v="SI"/>
    <n v="4"/>
    <s v="VALLEDUPAR"/>
    <s v="NO"/>
    <s v="NO"/>
    <s v="INFO_CONSOL_ESPECIALES"/>
    <s v="Regulado Oficial Municipal"/>
    <s v="Alumbrado Público"/>
    <d v="2026-02-09T00:00:00"/>
    <s v="LA PAZ"/>
    <x v="15"/>
    <e v="#N/A"/>
    <e v="#N/A"/>
    <s v="RECIBIDO"/>
    <n v="0"/>
    <x v="2"/>
    <x v="3"/>
    <x v="3"/>
  </r>
  <r>
    <x v="16"/>
    <d v="2026-03-30T00:00:00"/>
    <s v="SRES MUNICIPIO DE LA                 "/>
    <x v="3"/>
    <s v="CENTRO                        LA PAZ                        CL 6 CR 8-9                                                 "/>
    <n v="7826419"/>
    <x v="16"/>
    <n v="36124705"/>
    <n v="3926283"/>
    <n v="3110"/>
    <n v="70"/>
    <n v="150"/>
    <d v="2026-03-13T00:00:00"/>
    <s v="OW1"/>
    <s v="Ofi (Sencilla Niv.1) Caribe   "/>
    <x v="16"/>
    <n v="0"/>
    <n v="0"/>
    <s v="                "/>
    <s v="63110EN0022586181500200700150009860"/>
    <n v="46121"/>
    <x v="2"/>
    <s v="NIVEL I"/>
    <s v="Propiedad Empresa"/>
    <s v="MEDICION"/>
    <n v="30"/>
    <s v="SI"/>
    <n v="4"/>
    <s v="VALLEDUPAR"/>
    <s v="NO"/>
    <s v="NO"/>
    <s v="INFO_CONSOL_ESPECIALES"/>
    <s v="Regulado Oficial Municipal"/>
    <s v="Actividades deportivas y"/>
    <d v="2026-02-11T00:00:00"/>
    <s v="BALCON DEL CESAR 2"/>
    <x v="16"/>
    <e v="#N/A"/>
    <e v="#N/A"/>
    <s v="RECIBIDO"/>
    <n v="0"/>
    <x v="2"/>
    <x v="3"/>
    <x v="3"/>
  </r>
  <r>
    <x v="17"/>
    <d v="2026-03-30T00:00:00"/>
    <s v="SRES MUNICIPIO DE LA                 "/>
    <x v="3"/>
    <s v="CENTRO                        LA PAZ                        CL 6 CR 8-9                                                 "/>
    <n v="7774470"/>
    <x v="17"/>
    <n v="36108340"/>
    <n v="1918662"/>
    <n v="3110"/>
    <n v="50"/>
    <n v="2012"/>
    <d v="2026-03-24T00:00:00"/>
    <s v="OW1"/>
    <s v="Ofi (Sencilla Niv.1) Caribe   "/>
    <x v="17"/>
    <n v="2320"/>
    <n v="2048513.6"/>
    <s v="                "/>
    <s v="63110EN0022586181500200502012000821"/>
    <n v="46121"/>
    <x v="2"/>
    <s v="NIVEL I"/>
    <s v="Propiedad Cliente"/>
    <s v="MEDICION"/>
    <n v="32"/>
    <s v="SI"/>
    <n v="4"/>
    <s v="VALLEDUPAR"/>
    <s v="NO"/>
    <s v="NO"/>
    <s v="INFO_CONSOL_ESPECIALES"/>
    <s v="Regulado Oficial Municipal"/>
    <s v="Suministro espacio púbico"/>
    <d v="2026-02-20T00:00:00"/>
    <s v="LA PAZ"/>
    <x v="17"/>
    <e v="#N/A"/>
    <e v="#N/A"/>
    <s v="RECIBIDO"/>
    <n v="0"/>
    <x v="2"/>
    <x v="3"/>
    <x v="3"/>
  </r>
  <r>
    <x v="18"/>
    <d v="2026-03-30T00:00:00"/>
    <s v="SRES MUNICIPIO DE LA                 "/>
    <x v="3"/>
    <s v="CENTRO                        LA PAZ                        CL 6 CR 8-9                                                 "/>
    <n v="7827698"/>
    <x v="18"/>
    <n v="36125183"/>
    <n v="3930242"/>
    <n v="3110"/>
    <n v="70"/>
    <n v="150"/>
    <d v="2026-03-13T00:00:00"/>
    <s v="CH1"/>
    <s v="Com Acu (Sencilla N1) E.Caribe"/>
    <x v="18"/>
    <n v="0"/>
    <n v="0"/>
    <s v="                "/>
    <s v="63110EN0022586181500200700150009860"/>
    <n v="46121"/>
    <x v="2"/>
    <s v="NIVEL I"/>
    <s v="Propiedad Empresa"/>
    <s v="ESTIMADO"/>
    <n v="30"/>
    <s v="SI"/>
    <n v="4"/>
    <s v="VALLEDUPAR"/>
    <s v="NO"/>
    <s v="NO"/>
    <s v="INFO_CONSOL_ESPECIALES"/>
    <s v="Regulado Oficial Municipal"/>
    <s v="Captación, tratamiento y"/>
    <d v="2026-02-11T00:00:00"/>
    <s v="BALCON DEL CESAR 2"/>
    <x v="18"/>
    <e v="#N/A"/>
    <e v="#N/A"/>
    <s v="RECIBIDO"/>
    <n v="0"/>
    <x v="2"/>
    <x v="3"/>
    <x v="3"/>
  </r>
  <r>
    <x v="19"/>
    <d v="2026-03-30T00:00:00"/>
    <s v="SRES MUNICIPIO DE LA                 "/>
    <x v="3"/>
    <s v="CENTRO                        LA PAZ                        CL 6 CR 8-9                                                 "/>
    <n v="7864254"/>
    <x v="19"/>
    <n v="36135513"/>
    <n v="4058642"/>
    <n v="3110"/>
    <n v="50"/>
    <n v="2012"/>
    <d v="2026-03-24T00:00:00"/>
    <s v="OW1"/>
    <s v="Ofi (Sencilla Niv.1) Caribe   "/>
    <x v="19"/>
    <n v="4640"/>
    <n v="4097027.2"/>
    <s v="                "/>
    <s v="63110EN0022586181500200502012000661"/>
    <n v="46121"/>
    <x v="2"/>
    <s v="NIVEL I"/>
    <s v="Propiedad Cliente"/>
    <s v="MEDICION"/>
    <n v="32"/>
    <s v="SI"/>
    <n v="4"/>
    <s v="VALLEDUPAR"/>
    <s v="NO"/>
    <s v="NO"/>
    <s v="INFO_CONSOL_ESPECIALES"/>
    <s v="Regulado Oficial Municipal"/>
    <s v="Actividades deportivas y"/>
    <d v="2026-02-20T00:00:00"/>
    <s v="MANAURE (CESAR)"/>
    <x v="19"/>
    <e v="#N/A"/>
    <e v="#N/A"/>
    <s v="RECIBIDO"/>
    <n v="0"/>
    <x v="2"/>
    <x v="3"/>
    <x v="3"/>
  </r>
  <r>
    <x v="20"/>
    <d v="2026-03-30T00:00:00"/>
    <s v="SRES MUNICIPIO DE LA                 "/>
    <x v="3"/>
    <s v="CENTRO                        LA PAZ                        CL 6 CR 8-9                                                 "/>
    <n v="7893892"/>
    <x v="20"/>
    <n v="36146038"/>
    <n v="3096101"/>
    <n v="3110"/>
    <n v="70"/>
    <n v="150"/>
    <d v="2026-03-10T00:00:00"/>
    <s v="OW1"/>
    <s v="Ofi (Sencilla Niv.1) Caribe   "/>
    <x v="20"/>
    <n v="3577"/>
    <n v="3158419.46"/>
    <s v="                "/>
    <s v="63110EN0022586181500200700150009860"/>
    <n v="46121"/>
    <x v="2"/>
    <s v="NIVEL I"/>
    <s v="Propiedad Cliente"/>
    <s v="MEDICION"/>
    <n v="31"/>
    <s v="SI"/>
    <n v="4"/>
    <s v="VALLEDUPAR"/>
    <s v="NO"/>
    <s v="NO"/>
    <s v="INFO_CONSOL_ESPECIALES"/>
    <s v="Regulado Oficial Municipal"/>
    <s v="SIN C.I.I.U."/>
    <d v="2026-02-07T00:00:00"/>
    <s v="LA PAZ"/>
    <x v="20"/>
    <e v="#N/A"/>
    <e v="#N/A"/>
    <s v="RECIBIDO"/>
    <n v="0"/>
    <x v="2"/>
    <x v="3"/>
    <x v="3"/>
  </r>
  <r>
    <x v="21"/>
    <d v="2026-03-30T00:00:00"/>
    <s v="SRES MUNICIPIO DE LA                 "/>
    <x v="3"/>
    <s v="CENTRO                        LA PAZ                        CL 6 CR 8-9                                                 "/>
    <n v="7589539"/>
    <x v="21"/>
    <n v="36026563"/>
    <n v="8683249"/>
    <n v="3110"/>
    <n v="50"/>
    <n v="2012"/>
    <d v="2026-03-24T00:00:00"/>
    <s v="OW1"/>
    <s v="Ofi (Sencilla Niv.1) Caribe   "/>
    <x v="21"/>
    <n v="4320"/>
    <n v="3814473.6"/>
    <s v="                "/>
    <s v="63110EN0022586181500200502012001101"/>
    <n v="46121"/>
    <x v="2"/>
    <s v="NIVEL I"/>
    <s v="Propiedad Cliente"/>
    <s v="MEDICION"/>
    <n v="32"/>
    <s v="SI"/>
    <n v="4"/>
    <s v="VALLEDUPAR"/>
    <s v="NO"/>
    <s v="NO"/>
    <s v="INFO_CONSOL_ESPECIALES"/>
    <s v="Regulado Oficial Municipal"/>
    <s v="Educación de la primera i"/>
    <d v="2026-02-20T00:00:00"/>
    <s v="LA PAZ"/>
    <x v="21"/>
    <e v="#N/A"/>
    <e v="#N/A"/>
    <s v="RECIBIDO"/>
    <n v="0"/>
    <x v="2"/>
    <x v="3"/>
    <x v="3"/>
  </r>
  <r>
    <x v="22"/>
    <d v="2026-03-30T00:00:00"/>
    <s v="SRES MUNICIPIO DE LA                 "/>
    <x v="3"/>
    <s v="CENTRO                        LA PAZ                        CL 6 CR 8-9                                                 "/>
    <n v="7907737"/>
    <x v="22"/>
    <n v="36151718"/>
    <n v="5217483"/>
    <n v="3110"/>
    <n v="70"/>
    <n v="150"/>
    <d v="2026-03-17T00:00:00"/>
    <s v="OW1"/>
    <s v="Ofi (Sencilla Niv.1) Caribe   "/>
    <x v="22"/>
    <n v="1947"/>
    <n v="1719162.06"/>
    <s v="                "/>
    <s v="63110EN0022586181500200700150009860"/>
    <n v="46121"/>
    <x v="2"/>
    <s v="NIVEL I"/>
    <s v="Propiedad Cliente"/>
    <s v="MEDICION"/>
    <n v="31"/>
    <s v="SI"/>
    <n v="4"/>
    <s v="VALLEDUPAR"/>
    <s v="NO"/>
    <s v="NO"/>
    <s v="INFO_CONSOL_ESPECIALES"/>
    <s v="Regulado Oficial Municipal"/>
    <s v="Suministro espacio púbico"/>
    <d v="2026-02-14T00:00:00"/>
    <s v="LA PAZ"/>
    <x v="22"/>
    <e v="#N/A"/>
    <e v="#N/A"/>
    <s v="RECIBIDO"/>
    <n v="0"/>
    <x v="2"/>
    <x v="3"/>
    <x v="3"/>
  </r>
  <r>
    <x v="23"/>
    <d v="2026-03-30T00:00:00"/>
    <s v="SRES MUNICIPIO DE LA                 "/>
    <x v="3"/>
    <s v="CENTRO                        LA PAZ                        CL 6 CR 8-9                                                 "/>
    <n v="7925968"/>
    <x v="23"/>
    <n v="25836117"/>
    <n v="5475906"/>
    <n v="3110"/>
    <n v="70"/>
    <n v="150"/>
    <d v="2026-03-11T00:00:00"/>
    <s v="OW1"/>
    <s v="Ofi (Sencilla Niv.1) Caribe   "/>
    <x v="23"/>
    <n v="4220"/>
    <n v="3726175.6"/>
    <s v="                "/>
    <s v="63110EN0022586181500200700150009860"/>
    <n v="46121"/>
    <x v="2"/>
    <s v="NIVEL I"/>
    <s v="Propiedad Cliente"/>
    <s v="MEDICION"/>
    <n v="30"/>
    <s v="SI"/>
    <n v="4"/>
    <s v="VALLEDUPAR"/>
    <s v="NO"/>
    <s v="NO"/>
    <s v="INFO_CONSOL_ESPECIALES"/>
    <s v="Regulado Oficial Municipal"/>
    <s v="Administración del Estado"/>
    <d v="2026-02-09T00:00:00"/>
    <s v="LA PAZ"/>
    <x v="23"/>
    <e v="#N/A"/>
    <e v="#N/A"/>
    <s v="RECIBIDO"/>
    <n v="0"/>
    <x v="2"/>
    <x v="3"/>
    <x v="3"/>
  </r>
  <r>
    <x v="24"/>
    <d v="2026-03-30T00:00:00"/>
    <s v="SRES MUNICIPIO DE LA                 "/>
    <x v="3"/>
    <s v="CENTRO                        LA PAZ                        CL 6 CR 8-9                                                 "/>
    <n v="7937772"/>
    <x v="24"/>
    <n v="36160925"/>
    <n v="5517638"/>
    <n v="3110"/>
    <n v="50"/>
    <n v="2012"/>
    <d v="2026-03-24T00:00:00"/>
    <s v="OW1"/>
    <s v="Ofi (Sencilla Niv.1) Caribe   "/>
    <x v="24"/>
    <n v="9760"/>
    <n v="8617884.8000000007"/>
    <s v="                "/>
    <s v="63110EN0022586181500200502012000761"/>
    <n v="46121"/>
    <x v="2"/>
    <s v="NIVEL I"/>
    <s v="Propiedad Cliente"/>
    <s v="MEDICION"/>
    <n v="32"/>
    <s v="SI"/>
    <n v="4"/>
    <s v="VALLEDUPAR"/>
    <s v="NO"/>
    <s v="NO"/>
    <s v="INFO_CONSOL_ESPECIALES"/>
    <s v="Regulado Oficial Municipal"/>
    <s v="Actividades deportivas."/>
    <d v="2026-02-20T00:00:00"/>
    <s v="BALCON DEL CESAR 2"/>
    <x v="24"/>
    <e v="#N/A"/>
    <e v="#N/A"/>
    <s v="RECIBIDO"/>
    <n v="0"/>
    <x v="2"/>
    <x v="3"/>
    <x v="3"/>
  </r>
  <r>
    <x v="25"/>
    <d v="2026-03-30T00:00:00"/>
    <s v="SRES MUNICIPIO DE LA                 "/>
    <x v="3"/>
    <s v="CENTRO                        LA PAZ                        CL 6 CR 8-9                                                 "/>
    <n v="7947948"/>
    <x v="25"/>
    <n v="36164885"/>
    <n v="5556314"/>
    <n v="3110"/>
    <n v="70"/>
    <n v="150"/>
    <d v="2026-03-17T00:00:00"/>
    <s v="OW1"/>
    <s v="Ofi (Sencilla Niv.1) Caribe   "/>
    <x v="25"/>
    <n v="385"/>
    <n v="339947.3"/>
    <s v="                "/>
    <s v="63110EN0022586181500200700150009860"/>
    <n v="46121"/>
    <x v="2"/>
    <s v="NIVEL IV"/>
    <s v="Propiedad Cliente"/>
    <s v="MEDICION"/>
    <n v="31"/>
    <s v="SI"/>
    <n v="4"/>
    <s v="VALLEDUPAR"/>
    <s v="NO"/>
    <s v="NO"/>
    <s v="INFO_CONSOL_ESPECIALES"/>
    <s v="Regulado Oficial Municipal"/>
    <s v="Suministro espacio púbico"/>
    <d v="2026-02-14T00:00:00"/>
    <s v="LA PAZ"/>
    <x v="25"/>
    <e v="#N/A"/>
    <e v="#N/A"/>
    <s v="RECIBIDO"/>
    <n v="0"/>
    <x v="2"/>
    <x v="3"/>
    <x v="3"/>
  </r>
  <r>
    <x v="26"/>
    <d v="2026-03-30T00:00:00"/>
    <s v="SRES MUNICIPIO DE LA                 "/>
    <x v="3"/>
    <s v="CENTRO                        LA PAZ                        CL 6 CR 8-9                                                 "/>
    <n v="7947946"/>
    <x v="26"/>
    <n v="36164885"/>
    <n v="5556313"/>
    <n v="3110"/>
    <n v="70"/>
    <n v="150"/>
    <d v="2026-03-17T00:00:00"/>
    <s v="OW1"/>
    <s v="Ofi (Sencilla Niv.1) Caribe   "/>
    <x v="26"/>
    <n v="789"/>
    <n v="696671.22"/>
    <s v="                "/>
    <s v="63110EN0022586181500200700150009860"/>
    <n v="46121"/>
    <x v="2"/>
    <s v="NIVEL IV"/>
    <s v="Propiedad Cliente"/>
    <s v="MEDICION"/>
    <n v="31"/>
    <s v="SI"/>
    <n v="4"/>
    <s v="VALLEDUPAR"/>
    <s v="NO"/>
    <s v="NO"/>
    <s v="INFO_CONSOL_ESPECIALES"/>
    <s v="Regulado Oficial Municipal"/>
    <s v="Suministro espacio púbico"/>
    <d v="2026-02-14T00:00:00"/>
    <s v="LA PAZ"/>
    <x v="26"/>
    <e v="#N/A"/>
    <e v="#N/A"/>
    <s v="RECIBIDO"/>
    <n v="0"/>
    <x v="2"/>
    <x v="3"/>
    <x v="3"/>
  </r>
  <r>
    <x v="27"/>
    <d v="2026-03-30T00:00:00"/>
    <s v="SRES MUNICIPIO DE LA                 "/>
    <x v="3"/>
    <s v="CENTRO                        LA PAZ                        CL 6 CR 8-9                                                 "/>
    <n v="1000367"/>
    <x v="27"/>
    <n v="36182789"/>
    <n v="42464"/>
    <n v="3110"/>
    <n v="50"/>
    <n v="2012"/>
    <d v="2026-03-24T00:00:00"/>
    <s v="OW1"/>
    <s v="Ofi (Sencilla Niv.1) Caribe   "/>
    <x v="27"/>
    <n v="1520"/>
    <n v="1342129.6000000001"/>
    <s v="                "/>
    <s v="63110EN0022586181500200502012001001"/>
    <n v="46121"/>
    <x v="2"/>
    <s v="NIVEL I"/>
    <s v="Propiedad Cliente"/>
    <s v="MEDICION"/>
    <n v="32"/>
    <s v="SI"/>
    <n v="4"/>
    <s v="VALLEDUPAR"/>
    <s v="NO"/>
    <s v="NO"/>
    <s v="INFO_CONSOL_ESPECIALES"/>
    <s v="Regulado Oficial Municipal"/>
    <s v="Comercio al por menor en"/>
    <d v="2026-02-20T00:00:00"/>
    <s v="LA PAZ"/>
    <x v="27"/>
    <e v="#N/A"/>
    <e v="#N/A"/>
    <s v="RECIBIDO"/>
    <n v="0"/>
    <x v="2"/>
    <x v="3"/>
    <x v="3"/>
  </r>
  <r>
    <x v="28"/>
    <d v="2026-03-30T00:00:00"/>
    <s v="SRES MUNICIPIO DE LA                 "/>
    <x v="3"/>
    <s v="CENTRO                        LA PAZ                        CL 6 CR 8-9                                                 "/>
    <n v="1024335"/>
    <x v="28"/>
    <n v="36193005"/>
    <n v="281838"/>
    <n v="3110"/>
    <n v="70"/>
    <n v="150"/>
    <d v="2026-03-17T00:00:00"/>
    <s v="OW1"/>
    <s v="Ofi (Sencilla Niv.1) Caribe   "/>
    <x v="28"/>
    <n v="1228"/>
    <n v="1084299.44"/>
    <s v="                "/>
    <s v="63110EN0022586181500200700150009860"/>
    <n v="46121"/>
    <x v="2"/>
    <s v="NIVEL I"/>
    <s v="Propiedad Cliente"/>
    <s v="MEDICION"/>
    <n v="31"/>
    <s v="SI"/>
    <n v="4"/>
    <s v="VALLEDUPAR"/>
    <s v="NO"/>
    <s v="NO"/>
    <s v="INFO_CONSOL_ESPECIALES"/>
    <s v="Regulado Oficial Municipal"/>
    <s v="Actividades deportivas."/>
    <d v="2026-02-14T00:00:00"/>
    <s v="MANAURE (CESAR)"/>
    <x v="28"/>
    <e v="#N/A"/>
    <e v="#N/A"/>
    <s v="RECIBIDO"/>
    <n v="0"/>
    <x v="2"/>
    <x v="3"/>
    <x v="3"/>
  </r>
  <r>
    <x v="29"/>
    <d v="2026-03-30T00:00:00"/>
    <s v="SRES MUNICIPIO DE LA                 "/>
    <x v="3"/>
    <s v="CENTRO                        LA PAZ                        CL 6 CR 8-9                                                 "/>
    <n v="1035737"/>
    <x v="29"/>
    <n v="36443119"/>
    <n v="319661"/>
    <n v="3110"/>
    <n v="70"/>
    <n v="150"/>
    <d v="2026-03-28T00:00:00"/>
    <s v="OW1"/>
    <s v="Ofi (Sencilla Niv.1) Caribe   "/>
    <x v="29"/>
    <n v="0"/>
    <n v="0"/>
    <s v="                "/>
    <s v="63110EN0022586181500200700150009860"/>
    <n v="46121"/>
    <x v="2"/>
    <s v="NIVEL I"/>
    <s v="Propiedad Empresa"/>
    <s v="MEDICION"/>
    <n v="32"/>
    <s v="SI"/>
    <n v="4"/>
    <s v="VALLEDUPAR"/>
    <s v="NO"/>
    <s v="NO"/>
    <s v="INFO_CONSOL_ESPECIALES"/>
    <s v="Regulado Oficial Municipal"/>
    <s v="Residencia"/>
    <d v="2026-02-24T00:00:00"/>
    <s v="SAN DIEGO 2"/>
    <x v="29"/>
    <e v="#N/A"/>
    <e v="#N/A"/>
    <s v="RECIBIDO"/>
    <n v="0"/>
    <x v="2"/>
    <x v="3"/>
    <x v="3"/>
  </r>
  <r>
    <x v="30"/>
    <d v="2026-03-30T00:00:00"/>
    <s v="SRES MUNICIPIO DE LA                 "/>
    <x v="3"/>
    <s v="CENTRO                        LA PAZ                        CR 9 6-36                                                   "/>
    <n v="5819128"/>
    <x v="30"/>
    <n v="25857197"/>
    <n v="5825412"/>
    <n v="3110"/>
    <n v="70"/>
    <n v="130"/>
    <d v="2026-03-12T00:00:00"/>
    <s v="CZ1"/>
    <s v="Com (Sencilla Niv.1 ) Caribe  "/>
    <x v="30"/>
    <n v="224"/>
    <n v="205457.28"/>
    <s v="                "/>
    <s v="63110EN0022586181500100700130008066"/>
    <n v="46121"/>
    <x v="2"/>
    <s v="NIVEL I"/>
    <s v="Propiedad Empresa"/>
    <s v="MEDICION"/>
    <n v="30"/>
    <s v="SI"/>
    <n v="5"/>
    <s v="VALLEDUPAR"/>
    <s v="NO"/>
    <s v="NO"/>
    <s v="INFO_CONSOL_ESPECIALES"/>
    <s v="Regulado Oficial Municipal"/>
    <s v="Educación"/>
    <d v="2026-02-10T00:00:00"/>
    <s v="MANAURE (CESAR)"/>
    <x v="30"/>
    <e v="#N/A"/>
    <e v="#N/A"/>
    <s v="RECIBIDO"/>
    <n v="0"/>
    <x v="2"/>
    <x v="3"/>
    <x v="4"/>
  </r>
  <r>
    <x v="31"/>
    <d v="2026-03-30T00:00:00"/>
    <s v="SRES MUNICIPIO DE LA                 "/>
    <x v="3"/>
    <s v="CENTRO                        LA PAZ                        CR 9 6-36                                                   "/>
    <n v="5839301"/>
    <x v="31"/>
    <n v="25834908"/>
    <n v="5865758"/>
    <n v="3110"/>
    <n v="70"/>
    <n v="130"/>
    <d v="2026-03-10T00:00:00"/>
    <s v="CZ1"/>
    <s v="Com (Sencilla Niv.1 ) Caribe  "/>
    <x v="31"/>
    <n v="548"/>
    <n v="502636.56"/>
    <s v="                "/>
    <s v="63110EN0022586181500100700130008066"/>
    <n v="46121"/>
    <x v="2"/>
    <s v="NIVEL I"/>
    <s v="Propiedad Empresa"/>
    <s v="MEDICION"/>
    <n v="31"/>
    <s v="SI"/>
    <n v="5"/>
    <s v="VALLEDUPAR"/>
    <s v="NO"/>
    <s v="NO"/>
    <s v="INFO_CONSOL_ESPECIALES"/>
    <s v="Regulado Oficial Municipal"/>
    <s v="Educación"/>
    <d v="2026-02-07T00:00:00"/>
    <s v="LA PAZ"/>
    <x v="31"/>
    <e v="#N/A"/>
    <e v="#N/A"/>
    <s v="RECIBIDO"/>
    <n v="0"/>
    <x v="2"/>
    <x v="3"/>
    <x v="4"/>
  </r>
  <r>
    <x v="32"/>
    <d v="2026-03-30T00:00:00"/>
    <s v="SRES MUNICIPIO DE LA                 "/>
    <x v="3"/>
    <s v="CENTRO                        LA PAZ                        CR 9 6-36                                                   "/>
    <n v="5839391"/>
    <x v="32"/>
    <n v="25835594"/>
    <n v="5865938"/>
    <n v="3110"/>
    <n v="70"/>
    <n v="130"/>
    <d v="2026-03-17T00:00:00"/>
    <s v="CZ1"/>
    <s v="Com (Sencilla Niv.1 ) Caribe  "/>
    <x v="32"/>
    <n v="442"/>
    <n v="405411.24"/>
    <s v="                "/>
    <s v="63110EN0022586181500100700130008066"/>
    <n v="46121"/>
    <x v="2"/>
    <s v="NIVEL I"/>
    <s v="Propiedad Empresa"/>
    <s v="MEDICION"/>
    <n v="31"/>
    <s v="SI"/>
    <n v="5"/>
    <s v="VALLEDUPAR"/>
    <s v="NO"/>
    <s v="NO"/>
    <s v="INFO_CONSOL_ESPECIALES"/>
    <s v="Regulado Oficial Municipal"/>
    <s v="Educación"/>
    <d v="2026-02-14T00:00:00"/>
    <s v="LA PAZ"/>
    <x v="32"/>
    <e v="#N/A"/>
    <e v="#N/A"/>
    <s v="RECIBIDO"/>
    <n v="0"/>
    <x v="2"/>
    <x v="3"/>
    <x v="4"/>
  </r>
  <r>
    <x v="33"/>
    <d v="2026-03-30T00:00:00"/>
    <s v="SRES MUNICIPIO DE LA                 "/>
    <x v="3"/>
    <s v="CENTRO                        LA PAZ                        CR 9 6-36                                                   "/>
    <n v="5839519"/>
    <x v="33"/>
    <n v="25836826"/>
    <n v="5866194"/>
    <n v="3110"/>
    <n v="70"/>
    <n v="130"/>
    <d v="2026-03-17T00:00:00"/>
    <s v="CZ1"/>
    <s v="Com (Sencilla Niv.1 ) Caribe  "/>
    <x v="33"/>
    <n v="299"/>
    <n v="274248.78000000003"/>
    <s v="                "/>
    <s v="63110EN0022586181500100700130008066"/>
    <n v="46121"/>
    <x v="2"/>
    <s v="NIVEL I"/>
    <s v="Propiedad Empresa"/>
    <s v="MEDICION"/>
    <n v="31"/>
    <s v="SI"/>
    <n v="5"/>
    <s v="VALLEDUPAR"/>
    <s v="NO"/>
    <s v="NO"/>
    <s v="INFO_CONSOL_ESPECIALES"/>
    <s v="Regulado Oficial Municipal"/>
    <s v="Educación"/>
    <d v="2026-02-14T00:00:00"/>
    <s v="LA PAZ"/>
    <x v="33"/>
    <e v="#N/A"/>
    <e v="#N/A"/>
    <s v="NO RECIBIDO"/>
    <n v="0"/>
    <x v="2"/>
    <x v="3"/>
    <x v="4"/>
  </r>
  <r>
    <x v="34"/>
    <d v="2026-03-30T00:00:00"/>
    <s v="SRES MUNICIPIO DE LA                 "/>
    <x v="3"/>
    <s v="CENTRO                        LA PAZ                        CR 9 6-36                                                   "/>
    <n v="5839954"/>
    <x v="34"/>
    <n v="25836537"/>
    <n v="5867064"/>
    <n v="3110"/>
    <n v="70"/>
    <n v="130"/>
    <d v="2026-03-17T00:00:00"/>
    <s v="CZ1"/>
    <s v="Com (Sencilla Niv.1 ) Caribe  "/>
    <x v="34"/>
    <n v="1426"/>
    <n v="1307955.72"/>
    <s v="                "/>
    <s v="63110EN0022586181500100700130008066"/>
    <n v="46121"/>
    <x v="2"/>
    <s v="NIVEL I"/>
    <s v="Propiedad Empresa"/>
    <s v="MEDICION"/>
    <n v="31"/>
    <s v="SI"/>
    <n v="5"/>
    <s v="VALLEDUPAR"/>
    <s v="NO"/>
    <s v="NO"/>
    <s v="INFO_CONSOL_ESPECIALES"/>
    <s v="Regulado Oficial Municipal"/>
    <s v="Educación"/>
    <d v="2026-02-14T00:00:00"/>
    <s v="LA PAZ"/>
    <x v="34"/>
    <e v="#N/A"/>
    <e v="#N/A"/>
    <s v="RECIBIDO"/>
    <n v="0"/>
    <x v="2"/>
    <x v="3"/>
    <x v="4"/>
  </r>
  <r>
    <x v="35"/>
    <d v="2026-03-30T00:00:00"/>
    <s v="SRES MUNICIPIO DE LA                 "/>
    <x v="3"/>
    <s v="CENTRO                        LA PAZ                        CR 9 6-36                                                   "/>
    <n v="5840080"/>
    <x v="35"/>
    <n v="25836082"/>
    <n v="5867316"/>
    <n v="3110"/>
    <n v="50"/>
    <n v="2012"/>
    <d v="2026-03-24T00:00:00"/>
    <s v="CZ1"/>
    <s v="Com (Sencilla Niv.1 ) Caribe  "/>
    <x v="35"/>
    <n v="4880"/>
    <n v="4476033.5999999996"/>
    <s v="                "/>
    <s v="63110EN0022586181500100502012001061"/>
    <n v="46121"/>
    <x v="2"/>
    <s v="NIVEL I"/>
    <s v="Propiedad Empresa"/>
    <s v="MEDICION"/>
    <n v="32"/>
    <s v="SI"/>
    <n v="5"/>
    <s v="VALLEDUPAR"/>
    <s v="NO"/>
    <s v="NO"/>
    <s v="INFO_CONSOL_ESPECIALES"/>
    <s v="Regulado Oficial Municipal"/>
    <s v="Educación"/>
    <d v="2026-02-20T00:00:00"/>
    <s v="LA PAZ"/>
    <x v="35"/>
    <e v="#N/A"/>
    <e v="#N/A"/>
    <s v="RECIBIDO"/>
    <n v="0"/>
    <x v="2"/>
    <x v="3"/>
    <x v="4"/>
  </r>
  <r>
    <x v="36"/>
    <d v="2026-03-30T00:00:00"/>
    <s v="SRES MUNICIPIO DE LA                 "/>
    <x v="3"/>
    <s v="CENTRO                        LA PAZ                        CR 9 6-36                                                   "/>
    <n v="5840113"/>
    <x v="36"/>
    <n v="25836113"/>
    <n v="5867382"/>
    <n v="3110"/>
    <n v="70"/>
    <n v="130"/>
    <d v="2026-03-11T00:00:00"/>
    <s v="CZ1"/>
    <s v="Com (Sencilla Niv.1 ) Caribe  "/>
    <x v="36"/>
    <n v="871"/>
    <n v="798898.62"/>
    <s v="                "/>
    <s v="63110EN0022586181500100700130008066"/>
    <n v="46121"/>
    <x v="2"/>
    <s v="NIVEL I"/>
    <s v="Propiedad Empresa"/>
    <s v="MEDICION"/>
    <n v="30"/>
    <s v="SI"/>
    <n v="5"/>
    <s v="VALLEDUPAR"/>
    <s v="NO"/>
    <s v="NO"/>
    <s v="INFO_CONSOL_ESPECIALES"/>
    <s v="Regulado Oficial Municipal"/>
    <s v="Educación"/>
    <d v="2026-02-09T00:00:00"/>
    <s v="LA PAZ"/>
    <x v="36"/>
    <e v="#N/A"/>
    <e v="#N/A"/>
    <s v="RECIBIDO"/>
    <n v="0"/>
    <x v="2"/>
    <x v="3"/>
    <x v="4"/>
  </r>
  <r>
    <x v="37"/>
    <d v="2026-03-30T00:00:00"/>
    <s v="SRES MUNICIPIO DE LA                 "/>
    <x v="3"/>
    <s v="CENTRO                        LA PAZ                        CR 9 6-36                                                   "/>
    <n v="5840343"/>
    <x v="37"/>
    <n v="25836658"/>
    <n v="5867842"/>
    <n v="3110"/>
    <n v="70"/>
    <n v="130"/>
    <d v="2026-03-17T00:00:00"/>
    <s v="CZ1"/>
    <s v="Com (Sencilla Niv.1 ) Caribe  "/>
    <x v="37"/>
    <n v="86"/>
    <n v="78880.92"/>
    <s v="                "/>
    <s v="63110EN0022586181500100700130008066"/>
    <n v="46121"/>
    <x v="2"/>
    <s v="NIVEL I"/>
    <s v="Propiedad Empresa"/>
    <s v="MEDICION"/>
    <n v="31"/>
    <s v="SI"/>
    <n v="5"/>
    <s v="VALLEDUPAR"/>
    <s v="NO"/>
    <s v="NO"/>
    <s v="INFO_CONSOL_ESPECIALES"/>
    <s v="Regulado Oficial Municipal"/>
    <s v="Educación"/>
    <d v="2026-02-14T00:00:00"/>
    <s v="MANAURE (CESAR)"/>
    <x v="37"/>
    <e v="#N/A"/>
    <e v="#N/A"/>
    <s v="RECIBIDO"/>
    <n v="0"/>
    <x v="2"/>
    <x v="3"/>
    <x v="4"/>
  </r>
  <r>
    <x v="38"/>
    <d v="2026-03-30T00:00:00"/>
    <s v="SRES MUNICIPIO DE LA                 "/>
    <x v="3"/>
    <s v="CENTRO                        LA PAZ                        CR 9 6-36                                                   "/>
    <n v="5840854"/>
    <x v="38"/>
    <n v="25835747"/>
    <n v="5868864"/>
    <n v="3110"/>
    <n v="70"/>
    <n v="130"/>
    <d v="2026-03-19T00:00:00"/>
    <s v="CZ1"/>
    <s v="Com (Sencilla Niv.1 ) Caribe  "/>
    <x v="38"/>
    <n v="481"/>
    <n v="441182.82"/>
    <s v="                "/>
    <s v="63110EN0022586181500100700130008066"/>
    <n v="46121"/>
    <x v="2"/>
    <s v="NIVEL I"/>
    <s v="Propiedad Empresa"/>
    <s v="MEDICION"/>
    <n v="30"/>
    <s v="SI"/>
    <n v="5"/>
    <s v="VALLEDUPAR"/>
    <s v="NO"/>
    <s v="NO"/>
    <s v="INFO_CONSOL_ESPECIALES"/>
    <s v="Regulado Oficial Municipal"/>
    <s v="Educación"/>
    <d v="2026-02-17T00:00:00"/>
    <s v="MANAURE (CESAR)"/>
    <x v="38"/>
    <e v="#N/A"/>
    <e v="#N/A"/>
    <s v="RECIBIDO"/>
    <n v="0"/>
    <x v="2"/>
    <x v="3"/>
    <x v="4"/>
  </r>
  <r>
    <x v="39"/>
    <d v="2026-03-30T00:00:00"/>
    <s v="SRES MUNICIPIO DE LA                 "/>
    <x v="3"/>
    <s v="CENTRO                        LA PAZ                        CR 9 6-36                                                   "/>
    <n v="5858000"/>
    <x v="39"/>
    <n v="25856789"/>
    <n v="5903156"/>
    <n v="3110"/>
    <n v="70"/>
    <n v="130"/>
    <d v="2026-03-13T00:00:00"/>
    <s v="CZ1"/>
    <s v="Com (Sencilla Niv.1 ) Caribe  "/>
    <x v="39"/>
    <n v="119"/>
    <n v="109149.18"/>
    <s v="                "/>
    <s v="63110EN0022586181500100700130008066"/>
    <n v="46121"/>
    <x v="2"/>
    <s v="NIVEL I"/>
    <s v="Propiedad Empresa"/>
    <s v="MEDICION"/>
    <n v="30"/>
    <s v="SI"/>
    <n v="5"/>
    <s v="VALLEDUPAR"/>
    <s v="NO"/>
    <s v="NO"/>
    <s v="INFO_CONSOL_ESPECIALES"/>
    <s v="Regulado Oficial Municipal"/>
    <s v="Educación"/>
    <d v="2026-02-11T00:00:00"/>
    <s v="BALCON DEL CESAR 2"/>
    <x v="39"/>
    <e v="#N/A"/>
    <e v="#N/A"/>
    <s v="RECIBIDO"/>
    <n v="0"/>
    <x v="2"/>
    <x v="3"/>
    <x v="4"/>
  </r>
  <r>
    <x v="40"/>
    <d v="2026-03-30T00:00:00"/>
    <s v="SRES MUNICIPIO DE LA                 "/>
    <x v="3"/>
    <s v="CENTRO                        LA PAZ                        CR 9 6-36                                                   "/>
    <n v="5858193"/>
    <x v="40"/>
    <n v="25837125"/>
    <n v="5903542"/>
    <n v="3110"/>
    <n v="70"/>
    <n v="130"/>
    <d v="2026-03-13T00:00:00"/>
    <s v="CZ1"/>
    <s v="Com (Sencilla Niv.1 ) Caribe  "/>
    <x v="40"/>
    <n v="1700"/>
    <n v="1559274"/>
    <s v="                "/>
    <s v="63110EN0022586181500100700130008066"/>
    <n v="46121"/>
    <x v="2"/>
    <s v="NIVEL I"/>
    <s v="Propiedad Empresa"/>
    <s v="MEDICION"/>
    <n v="30"/>
    <s v="SI"/>
    <n v="5"/>
    <s v="VALLEDUPAR"/>
    <s v="NO"/>
    <s v="NO"/>
    <s v="INFO_CONSOL_ESPECIALES"/>
    <s v="Regulado Oficial Municipal"/>
    <s v="Educación"/>
    <d v="2026-02-11T00:00:00"/>
    <s v="BALCON DEL CESAR 2"/>
    <x v="40"/>
    <e v="#N/A"/>
    <e v="#N/A"/>
    <s v="RECIBIDO"/>
    <n v="0"/>
    <x v="2"/>
    <x v="3"/>
    <x v="4"/>
  </r>
  <r>
    <x v="41"/>
    <d v="2026-03-30T00:00:00"/>
    <s v="SRES MUNICIPIO DE LA                 "/>
    <x v="3"/>
    <s v="CENTRO                        LA PAZ                        CR 9 6-36                                                   "/>
    <n v="6639172"/>
    <x v="41"/>
    <n v="35024607"/>
    <n v="6943762"/>
    <n v="3110"/>
    <n v="70"/>
    <n v="130"/>
    <d v="2026-03-13T00:00:00"/>
    <s v="CZ1"/>
    <s v="Com (Sencilla Niv.1 ) Caribe  "/>
    <x v="41"/>
    <n v="175"/>
    <n v="160513.5"/>
    <s v="                "/>
    <s v="63110EN0022586181500100700130008066"/>
    <n v="46121"/>
    <x v="2"/>
    <s v="NIVEL I"/>
    <s v="Propiedad Empresa"/>
    <s v="MEDICION"/>
    <n v="30"/>
    <s v="SI"/>
    <n v="5"/>
    <s v="VALLEDUPAR"/>
    <s v="NO"/>
    <s v="NO"/>
    <s v="INFO_CONSOL_ESPECIALES"/>
    <s v="Regulado Oficial Municipal"/>
    <s v="Educación"/>
    <d v="2026-02-11T00:00:00"/>
    <s v="BALCON DEL CESAR 2"/>
    <x v="41"/>
    <e v="#N/A"/>
    <e v="#N/A"/>
    <s v="RECIBIDO"/>
    <n v="0"/>
    <x v="2"/>
    <x v="3"/>
    <x v="4"/>
  </r>
  <r>
    <x v="42"/>
    <d v="2026-03-30T00:00:00"/>
    <s v="SRES MUNICIPIO DE LA                 "/>
    <x v="3"/>
    <s v="CENTRO                        LA PAZ                        CR 9 6-36                                                   "/>
    <n v="6658036"/>
    <x v="42"/>
    <n v="35036797"/>
    <n v="6988913"/>
    <n v="3110"/>
    <n v="70"/>
    <n v="130"/>
    <d v="2026-03-13T00:00:00"/>
    <s v="CZ1"/>
    <s v="Com (Sencilla Niv.1 ) Caribe  "/>
    <x v="42"/>
    <n v="33"/>
    <n v="30268.26"/>
    <s v="                "/>
    <s v="63110EN0022586181500100700130008066"/>
    <n v="46121"/>
    <x v="2"/>
    <s v="NIVEL I"/>
    <s v="Propiedad Empresa"/>
    <s v="ESTIMADO"/>
    <n v="30"/>
    <s v="SI"/>
    <n v="5"/>
    <s v="VALLEDUPAR"/>
    <s v="NO"/>
    <s v="NO"/>
    <s v="INFO_CONSOL_ESPECIALES"/>
    <s v="Regulado Oficial Municipal"/>
    <s v="Educación"/>
    <d v="2026-02-11T00:00:00"/>
    <s v="MANAURE (CESAR)"/>
    <x v="42"/>
    <e v="#N/A"/>
    <e v="#N/A"/>
    <s v="RECIBIDO"/>
    <n v="0"/>
    <x v="2"/>
    <x v="3"/>
    <x v="4"/>
  </r>
  <r>
    <x v="43"/>
    <d v="2026-03-30T00:00:00"/>
    <s v="SRES MUNICIPIO DE LA                 "/>
    <x v="3"/>
    <s v="CENTRO                        LA PAZ                        CR 9 6-36                                                   "/>
    <n v="6837724"/>
    <x v="43"/>
    <n v="25836082"/>
    <n v="7282633"/>
    <n v="3110"/>
    <n v="50"/>
    <n v="2012"/>
    <d v="2026-03-24T00:00:00"/>
    <s v="CZ1"/>
    <s v="Com (Sencilla Niv.1 ) Caribe  "/>
    <x v="43"/>
    <n v="240"/>
    <n v="211915.2"/>
    <s v="                "/>
    <s v="63110EN0022586181500100502012001061"/>
    <n v="46121"/>
    <x v="2"/>
    <s v="NIVEL I"/>
    <s v="Propiedad Cliente"/>
    <s v="MEDICION"/>
    <n v="32"/>
    <s v="SI"/>
    <n v="5"/>
    <s v="VALLEDUPAR"/>
    <s v="NO"/>
    <s v="NO"/>
    <s v="INFO_CONSOL_ESPECIALES"/>
    <s v="Regulado Oficial Municipal"/>
    <s v="Educación"/>
    <d v="2026-02-20T00:00:00"/>
    <s v="LA PAZ"/>
    <x v="43"/>
    <e v="#N/A"/>
    <e v="#N/A"/>
    <s v="RECIBIDO"/>
    <n v="0"/>
    <x v="2"/>
    <x v="3"/>
    <x v="4"/>
  </r>
  <r>
    <x v="44"/>
    <d v="2026-03-30T00:00:00"/>
    <s v="SRES MUNICIPIO DE LA                 "/>
    <x v="3"/>
    <s v="CENTRO                        LA PAZ                        CR 9 6-36                                                   "/>
    <n v="7502698"/>
    <x v="44"/>
    <n v="35141900"/>
    <n v="8206550"/>
    <n v="3110"/>
    <n v="70"/>
    <n v="130"/>
    <d v="2026-03-13T00:00:00"/>
    <s v="CZ1"/>
    <s v="Com (Sencilla Niv.1 ) Caribe  "/>
    <x v="44"/>
    <n v="1"/>
    <n v="917.22"/>
    <s v="                "/>
    <s v="63110EN0022586181500100700130008066"/>
    <n v="46121"/>
    <x v="2"/>
    <s v="NIVEL I"/>
    <s v="Propiedad Empresa"/>
    <s v="ESTIMADO"/>
    <n v="30"/>
    <s v="SI"/>
    <n v="5"/>
    <s v="VALLEDUPAR"/>
    <s v="NO"/>
    <s v="NO"/>
    <s v="INFO_CONSOL_ESPECIALES"/>
    <s v="Regulado Oficial Municipal"/>
    <s v="Educación"/>
    <d v="2026-02-11T00:00:00"/>
    <s v="MANAURE (CESAR)"/>
    <x v="7"/>
    <e v="#N/A"/>
    <e v="#N/A"/>
    <s v="RECIBIDO"/>
    <n v="0"/>
    <x v="2"/>
    <x v="3"/>
    <x v="4"/>
  </r>
  <r>
    <x v="45"/>
    <d v="2026-03-30T00:00:00"/>
    <s v="SRES MUNICIPIO DE LA                 "/>
    <x v="3"/>
    <s v="CENTRO                        LA PAZ                        CR 9 6-36                                                   "/>
    <n v="7502702"/>
    <x v="45"/>
    <n v="35141909"/>
    <n v="8206565"/>
    <n v="3110"/>
    <n v="70"/>
    <n v="130"/>
    <d v="2026-03-13T00:00:00"/>
    <s v="CZ1"/>
    <s v="Com (Sencilla Niv.1 ) Caribe  "/>
    <x v="44"/>
    <n v="1"/>
    <n v="917.22"/>
    <s v="                "/>
    <s v="63110EN0022586181500100700130008066"/>
    <n v="46121"/>
    <x v="2"/>
    <s v="NIVEL I"/>
    <s v="Propiedad Empresa"/>
    <s v="ESTIMADO"/>
    <n v="30"/>
    <s v="SI"/>
    <n v="5"/>
    <s v="VALLEDUPAR"/>
    <s v="NO"/>
    <s v="NO"/>
    <s v="INFO_CONSOL_ESPECIALES"/>
    <s v="Regulado Oficial Municipal"/>
    <s v="Educación"/>
    <d v="2026-02-11T00:00:00"/>
    <s v="MANAURE (CESAR)"/>
    <x v="7"/>
    <e v="#N/A"/>
    <e v="#N/A"/>
    <s v="RECIBIDO"/>
    <n v="0"/>
    <x v="2"/>
    <x v="3"/>
    <x v="4"/>
  </r>
  <r>
    <x v="46"/>
    <d v="2026-03-30T00:00:00"/>
    <s v="SRES MUNICIPIO DE LA                 "/>
    <x v="3"/>
    <s v="CENTRO                        LA PAZ                        CR 9 6-36                                                   "/>
    <n v="7586589"/>
    <x v="46"/>
    <n v="36025079"/>
    <n v="8672796"/>
    <n v="3110"/>
    <n v="70"/>
    <n v="130"/>
    <d v="2026-03-16T00:00:00"/>
    <s v="CZ1"/>
    <s v="Com (Sencilla Niv.1 ) Caribe  "/>
    <x v="45"/>
    <n v="11"/>
    <n v="10089.42"/>
    <s v="                "/>
    <s v="63110EN0022586181500100700130008066"/>
    <n v="46121"/>
    <x v="2"/>
    <s v="NIVEL I"/>
    <s v="Propiedad Empresa"/>
    <s v="MEDICION"/>
    <n v="31"/>
    <s v="SI"/>
    <n v="5"/>
    <s v="VALLEDUPAR"/>
    <s v="NO"/>
    <s v="NO"/>
    <s v="INFO_CONSOL_ESPECIALES"/>
    <s v="Regulado Oficial Municipal"/>
    <s v="Educación"/>
    <d v="2026-02-13T00:00:00"/>
    <s v="EL PASO 2"/>
    <x v="44"/>
    <e v="#N/A"/>
    <e v="#N/A"/>
    <s v="RECIBIDO"/>
    <n v="0"/>
    <x v="2"/>
    <x v="3"/>
    <x v="4"/>
  </r>
  <r>
    <x v="47"/>
    <d v="2026-03-30T00:00:00"/>
    <s v="SRES MUNICIPIO DE LA                 "/>
    <x v="3"/>
    <s v="CENTRO                        LA PAZ                        CR 9 6-36                                                   "/>
    <n v="7586593"/>
    <x v="47"/>
    <n v="36025082"/>
    <n v="8672812"/>
    <n v="3110"/>
    <n v="70"/>
    <n v="130"/>
    <d v="2026-03-13T00:00:00"/>
    <s v="CZ1"/>
    <s v="Com (Sencilla Niv.1 ) Caribe  "/>
    <x v="1"/>
    <n v="0"/>
    <n v="0"/>
    <s v="                "/>
    <s v="63110EN0022586181500100700130008066"/>
    <m/>
    <x v="2"/>
    <s v="NIVEL I"/>
    <s v="Propiedad Empresa"/>
    <s v="ESTIMADO"/>
    <n v="30"/>
    <s v="SI"/>
    <n v="5"/>
    <s v="VALLEDUPAR"/>
    <s v="NO"/>
    <s v="NO"/>
    <s v="INFO_CONSOL_ESPECIALES"/>
    <s v="Regulado Oficial Municipal"/>
    <s v="Educación"/>
    <d v="2026-02-11T00:00:00"/>
    <s v="EL DESASTRE"/>
    <x v="45"/>
    <e v="#N/A"/>
    <e v="#N/A"/>
    <s v="RECIBIDO"/>
    <n v="0"/>
    <x v="2"/>
    <x v="3"/>
    <x v="4"/>
  </r>
  <r>
    <x v="48"/>
    <d v="2026-03-30T00:00:00"/>
    <s v="SRES MUNICIPIO DE LA                 "/>
    <x v="3"/>
    <s v="CENTRO                        LA PAZ                        CR 9 6-36                                                   "/>
    <n v="7586601"/>
    <x v="48"/>
    <n v="36025096"/>
    <n v="8672843"/>
    <n v="3110"/>
    <n v="70"/>
    <n v="130"/>
    <d v="2026-03-13T00:00:00"/>
    <s v="CZ1"/>
    <s v="Com (Sencilla Niv.1 ) Caribe  "/>
    <x v="1"/>
    <n v="0"/>
    <n v="0"/>
    <s v="                "/>
    <s v="63110EN0022586181500100700130008066"/>
    <m/>
    <x v="2"/>
    <s v="NIVEL I"/>
    <s v="Propiedad Empresa"/>
    <s v="MEDICION"/>
    <n v="30"/>
    <s v="SI"/>
    <n v="5"/>
    <s v="VALLEDUPAR"/>
    <s v="NO"/>
    <s v="NO"/>
    <s v="INFO_CONSOL_ESPECIALES"/>
    <s v="Regulado Oficial Municipal"/>
    <s v="Educación"/>
    <d v="2026-02-11T00:00:00"/>
    <s v="EL DESASTRE"/>
    <x v="46"/>
    <e v="#N/A"/>
    <e v="#N/A"/>
    <s v="RECIBIDO"/>
    <n v="0"/>
    <x v="2"/>
    <x v="3"/>
    <x v="4"/>
  </r>
  <r>
    <x v="49"/>
    <d v="2026-03-30T00:00:00"/>
    <s v="SRES MUNICIPIO DE LA                 "/>
    <x v="3"/>
    <s v="CENTRO                        LA PAZ                        CR 9 6-36                                                   "/>
    <n v="7586615"/>
    <x v="49"/>
    <n v="36025104"/>
    <n v="8672880"/>
    <n v="3110"/>
    <n v="70"/>
    <n v="130"/>
    <d v="2026-03-07T00:00:00"/>
    <s v="CZ1"/>
    <s v="Com (Sencilla Niv.1 ) Caribe  "/>
    <x v="46"/>
    <n v="46"/>
    <n v="42192.12"/>
    <s v="                "/>
    <s v="63110EN0022586181500100700130008066"/>
    <n v="46121"/>
    <x v="2"/>
    <s v="NIVEL I"/>
    <s v="Propiedad Empresa"/>
    <s v="ESTIMADO"/>
    <n v="30"/>
    <s v="SI"/>
    <n v="5"/>
    <s v="VALLEDUPAR"/>
    <s v="NO"/>
    <s v="NO"/>
    <s v="INFO_CONSOL_ESPECIALES"/>
    <s v="Regulado Oficial Municipal"/>
    <s v="Educación"/>
    <d v="2026-02-05T00:00:00"/>
    <s v="EL PASO 2"/>
    <x v="47"/>
    <e v="#N/A"/>
    <e v="#N/A"/>
    <s v="RECIBIDO"/>
    <n v="0"/>
    <x v="2"/>
    <x v="3"/>
    <x v="4"/>
  </r>
  <r>
    <x v="50"/>
    <d v="2026-03-30T00:00:00"/>
    <s v="SRES MUNICIPIO DE LA                 "/>
    <x v="3"/>
    <s v="CENTRO                        LA PAZ                        CR 9 6-36                                                   "/>
    <n v="7586632"/>
    <x v="50"/>
    <n v="36025120"/>
    <n v="8672948"/>
    <n v="3110"/>
    <n v="70"/>
    <n v="130"/>
    <d v="2026-03-07T00:00:00"/>
    <s v="CZ1"/>
    <s v="Com (Sencilla Niv.1 ) Caribe  "/>
    <x v="7"/>
    <n v="1"/>
    <n v="917.22"/>
    <s v="                "/>
    <s v="63110EN0022586181500100700130008066"/>
    <n v="46121"/>
    <x v="2"/>
    <s v="NIVEL I"/>
    <s v="Propiedad Empresa"/>
    <s v="ESTIMADO"/>
    <n v="30"/>
    <s v="SI"/>
    <n v="5"/>
    <s v="VALLEDUPAR"/>
    <s v="NO"/>
    <s v="NO"/>
    <s v="INFO_CONSOL_ESPECIALES"/>
    <s v="Regulado Oficial Municipal"/>
    <s v="Educación"/>
    <d v="2026-02-05T00:00:00"/>
    <s v="EL PASO 2"/>
    <x v="7"/>
    <e v="#N/A"/>
    <e v="#N/A"/>
    <s v="RECIBIDO"/>
    <n v="0"/>
    <x v="2"/>
    <x v="3"/>
    <x v="4"/>
  </r>
  <r>
    <x v="51"/>
    <d v="2026-03-30T00:00:00"/>
    <s v="SRES MUNICIPIO DE LA                 "/>
    <x v="3"/>
    <s v="CENTRO                        LA PAZ                        CR 9 6-36                                                   "/>
    <n v="7968679"/>
    <x v="51"/>
    <n v="36170721"/>
    <n v="6571291"/>
    <n v="3110"/>
    <n v="60"/>
    <n v="1"/>
    <d v="2026-03-01T00:00:00"/>
    <s v="CY2"/>
    <s v="Com(Mon.dbl.Tip2Niv.2)Caribe  "/>
    <x v="47"/>
    <n v="4400"/>
    <n v="3105273.6"/>
    <s v="                "/>
    <s v="63110EN0022586181500100600001003280"/>
    <n v="46121"/>
    <x v="2"/>
    <s v="NIVEL II"/>
    <s v="Propiedad Cliente"/>
    <s v="MEDICION"/>
    <n v="28"/>
    <s v="SI"/>
    <n v="5"/>
    <s v="VALLEDUPAR"/>
    <s v="NO"/>
    <s v="NO"/>
    <s v="INFO_CONSOL_ESPECIALES"/>
    <s v="Regulado Oficial Municipal"/>
    <s v="Educación"/>
    <d v="2026-02-01T00:00:00"/>
    <s v="MANAURE (CESAR)"/>
    <x v="48"/>
    <e v="#N/A"/>
    <e v="#N/A"/>
    <s v="RECIBIDO"/>
    <n v="0"/>
    <x v="2"/>
    <x v="3"/>
    <x v="4"/>
  </r>
  <r>
    <x v="52"/>
    <d v="2026-03-30T00:00:00"/>
    <s v="SRES MUNICIPIO DE LA                 "/>
    <x v="3"/>
    <s v="CENTRO                        LA PAZ                        CR 9 6-36                                                   "/>
    <n v="7979318"/>
    <x v="52"/>
    <n v="36176785"/>
    <n v="7146655"/>
    <n v="3110"/>
    <n v="70"/>
    <n v="130"/>
    <d v="2026-03-03T00:00:00"/>
    <s v="CZ1"/>
    <s v="Com (Sencilla Niv.1 ) Caribe  "/>
    <x v="1"/>
    <n v="0"/>
    <n v="0"/>
    <s v="                "/>
    <s v="63110EN0022586181500100700130008066"/>
    <m/>
    <x v="2"/>
    <s v="NIVEL I"/>
    <s v="Propiedad Empresa"/>
    <s v="MEDICION"/>
    <n v="29"/>
    <s v="SI"/>
    <n v="5"/>
    <s v="VALLEDUPAR"/>
    <s v="NO"/>
    <s v="NO"/>
    <s v="INFO_CONSOL_ESPECIALES"/>
    <s v="Regulado Oficial Municipal"/>
    <s v="Educación"/>
    <d v="2026-02-02T00:00:00"/>
    <s v="BALCON DEL CESAR 2"/>
    <x v="49"/>
    <e v="#N/A"/>
    <e v="#N/A"/>
    <s v="RECIBIDO"/>
    <n v="0"/>
    <x v="2"/>
    <x v="3"/>
    <x v="4"/>
  </r>
  <r>
    <x v="53"/>
    <d v="2026-03-30T00:00:00"/>
    <s v="SRES MUNICIPIO DE LA                 "/>
    <x v="3"/>
    <s v="CENTRO                        LA PAZ                        CR 9 6-36                                                   "/>
    <n v="7979333"/>
    <x v="53"/>
    <n v="36176764"/>
    <n v="7146663"/>
    <n v="3110"/>
    <n v="70"/>
    <n v="130"/>
    <d v="2026-03-03T00:00:00"/>
    <s v="CZ1"/>
    <s v="Com (Sencilla Niv.1 ) Caribe  "/>
    <x v="1"/>
    <n v="0"/>
    <n v="0"/>
    <s v="                "/>
    <s v="63110EN0022586181500100700130008066"/>
    <m/>
    <x v="2"/>
    <s v="NIVEL I"/>
    <s v="Propiedad Empresa"/>
    <s v="MEDICION"/>
    <n v="29"/>
    <s v="SI"/>
    <n v="5"/>
    <s v="VALLEDUPAR"/>
    <s v="NO"/>
    <s v="NO"/>
    <s v="INFO_CONSOL_ESPECIALES"/>
    <s v="Regulado Oficial Municipal"/>
    <s v="Educación"/>
    <d v="2026-02-02T00:00:00"/>
    <s v="BALCON DEL CESAR 2"/>
    <x v="46"/>
    <e v="#N/A"/>
    <e v="#N/A"/>
    <s v="RECIBIDO"/>
    <n v="0"/>
    <x v="2"/>
    <x v="3"/>
    <x v="4"/>
  </r>
  <r>
    <x v="54"/>
    <d v="2026-03-30T00:00:00"/>
    <s v="SRES MUNICIPIO DE LA                 "/>
    <x v="3"/>
    <s v="CENTRO                        LA PAZ                        CR 9 6-36                                                   "/>
    <n v="7979367"/>
    <x v="54"/>
    <n v="36176831"/>
    <n v="7146536"/>
    <n v="3110"/>
    <n v="70"/>
    <n v="130"/>
    <d v="2026-03-03T00:00:00"/>
    <s v="CZ1"/>
    <s v="Com (Sencilla Niv.1 ) Caribe  "/>
    <x v="48"/>
    <n v="0"/>
    <n v="0"/>
    <s v="                "/>
    <s v="63110EN0022586181500100700130008066"/>
    <n v="46121"/>
    <x v="2"/>
    <s v="NIVEL I"/>
    <s v="Propiedad Empresa"/>
    <s v="ESTIMADO"/>
    <n v="29"/>
    <s v="SI"/>
    <n v="5"/>
    <s v="VALLEDUPAR"/>
    <s v="NO"/>
    <s v="NO"/>
    <s v="INFO_CONSOL_ESPECIALES"/>
    <s v="Regulado Oficial Municipal"/>
    <s v="Educación"/>
    <d v="2026-02-02T00:00:00"/>
    <s v="BALCON DEL CESAR 2"/>
    <x v="50"/>
    <e v="#N/A"/>
    <e v="#N/A"/>
    <s v="RECIBIDO"/>
    <n v="0"/>
    <x v="2"/>
    <x v="3"/>
    <x v="4"/>
  </r>
  <r>
    <x v="55"/>
    <d v="2026-03-30T00:00:00"/>
    <s v="SRES MUNICIPIO DE LA                 "/>
    <x v="3"/>
    <s v="CENTRO                        LA PAZ                        CR 9 6-36                                                   "/>
    <n v="7979390"/>
    <x v="55"/>
    <n v="36176842"/>
    <n v="7146555"/>
    <n v="3110"/>
    <n v="70"/>
    <n v="130"/>
    <d v="2026-03-03T00:00:00"/>
    <s v="CZ1"/>
    <s v="Com (Sencilla Niv.1 ) Caribe  "/>
    <x v="1"/>
    <n v="0"/>
    <n v="0"/>
    <s v="                "/>
    <s v="63110EN0022586181500100700130008066"/>
    <m/>
    <x v="2"/>
    <s v="NIVEL I"/>
    <s v="Propiedad Empresa"/>
    <s v="MEDICION"/>
    <n v="29"/>
    <s v="SI"/>
    <n v="5"/>
    <s v="VALLEDUPAR"/>
    <s v="NO"/>
    <s v="NO"/>
    <s v="INFO_CONSOL_ESPECIALES"/>
    <s v="Regulado Oficial Municipal"/>
    <s v="Educación"/>
    <d v="2026-02-02T00:00:00"/>
    <s v="BALCON DEL CESAR 2"/>
    <x v="46"/>
    <e v="#N/A"/>
    <e v="#N/A"/>
    <s v="RECIBIDO"/>
    <n v="0"/>
    <x v="2"/>
    <x v="3"/>
    <x v="4"/>
  </r>
  <r>
    <x v="56"/>
    <d v="2026-03-30T00:00:00"/>
    <s v="SRES HOSPI MARINO ZU                 "/>
    <x v="4"/>
    <s v="CENTRO                        LA PAZ                        CR 6 CL 6-25                                                "/>
    <n v="5824755"/>
    <x v="56"/>
    <n v="25835603"/>
    <n v="5836666"/>
    <n v="3110"/>
    <n v="50"/>
    <n v="2012"/>
    <d v="2026-03-24T00:00:00"/>
    <s v="OV2"/>
    <s v="Ofi(Mon.dbl.Tip2Niv.2)E.Caribe"/>
    <x v="49"/>
    <n v="24480"/>
    <n v="17956310.399999999"/>
    <s v="                "/>
    <s v="63110EN0022068243700100502012000941"/>
    <n v="46121"/>
    <x v="2"/>
    <s v="NIVEL II"/>
    <s v="Propiedad Cliente"/>
    <s v="MEDICION"/>
    <n v="32"/>
    <s v="SI"/>
    <n v="6"/>
    <s v="VALLEDUPAR"/>
    <s v="NO"/>
    <s v="NO"/>
    <s v="INFO_CONSOL_ESPECIALES"/>
    <s v="Regulado Oficial Municipal"/>
    <s v="Actividades de hospitales"/>
    <d v="2026-02-20T00:00:00"/>
    <s v="LA PAZ"/>
    <x v="51"/>
    <e v="#N/A"/>
    <e v="#N/A"/>
    <s v="RECIBIDO"/>
    <n v="0"/>
    <x v="2"/>
    <x v="4"/>
    <x v="4"/>
  </r>
  <r>
    <x v="57"/>
    <d v="2026-03-30T00:00:00"/>
    <s v="SRES HOSPI MARINO ZU                 "/>
    <x v="4"/>
    <s v="CENTRO                        LA PAZ                        CR 6 CL 6-25                                                "/>
    <n v="5858057"/>
    <x v="57"/>
    <n v="25856884"/>
    <n v="5903270"/>
    <n v="3110"/>
    <n v="71"/>
    <n v="20"/>
    <d v="2026-03-13T00:00:00"/>
    <s v="OW1"/>
    <s v="Ofi (Sencilla Niv.1) Caribe   "/>
    <x v="50"/>
    <n v="490"/>
    <n v="432660.2"/>
    <s v="                "/>
    <s v="63110EN0022068243700100710020039890"/>
    <n v="46121"/>
    <x v="2"/>
    <s v="NIVEL I"/>
    <s v="Propiedad Cliente"/>
    <s v="MEDICION"/>
    <n v="30"/>
    <s v="SI"/>
    <n v="6"/>
    <s v="VALLEDUPAR"/>
    <s v="NO"/>
    <s v="NO"/>
    <s v="INFO_CONSOL_ESPECIALES"/>
    <s v="Regulado Oficial Municipal"/>
    <s v="Actividades de hospitales"/>
    <d v="2026-02-11T00:00:00"/>
    <s v="BALCON DEL CESAR 2"/>
    <x v="52"/>
    <e v="#N/A"/>
    <e v="#N/A"/>
    <s v="RECIBIDO"/>
    <n v="0"/>
    <x v="2"/>
    <x v="4"/>
    <x v="4"/>
  </r>
  <r>
    <x v="58"/>
    <d v="2026-03-30T00:00:00"/>
    <s v="SRES HOSP JOSE ANTON                 "/>
    <x v="5"/>
    <s v="CENTRO                        BALCON DEL CESAR              CL 2 5-45                                                   "/>
    <n v="5858751"/>
    <x v="58"/>
    <n v="25837510"/>
    <n v="5904658"/>
    <n v="3110"/>
    <n v="71"/>
    <n v="240"/>
    <d v="2026-03-24T00:00:00"/>
    <s v="OW1"/>
    <s v="Ofi (Sencilla Niv.1) Caribe   "/>
    <x v="51"/>
    <n v="5960"/>
    <n v="5262560.8"/>
    <s v="                "/>
    <s v="63110EN0023406885500100710240001063"/>
    <n v="46121"/>
    <x v="3"/>
    <s v="NIVEL I"/>
    <s v="Propiedad Cliente"/>
    <s v="MEDICION"/>
    <n v="32"/>
    <s v="SI"/>
    <n v="7"/>
    <s v="VALLEDUPAR"/>
    <s v="NO"/>
    <s v="NO"/>
    <s v="INFO_CONSOL_ESPECIALES"/>
    <s v="Regulado Oficial Municipal"/>
    <s v="Actividades de hospitales"/>
    <d v="2026-02-20T00:00:00"/>
    <s v="BALCON DEL CESAR 1"/>
    <x v="53"/>
    <e v="#N/A"/>
    <e v="#N/A"/>
    <s v="RECIBIDO"/>
    <n v="0"/>
    <x v="2"/>
    <x v="5"/>
    <x v="4"/>
  </r>
  <r>
    <x v="59"/>
    <d v="2026-03-30T00:00:00"/>
    <s v="EMPAZ                                "/>
    <x v="6"/>
    <s v="19 DE MARZO                   LA PAZ                        CR 2 3A-10                                                  "/>
    <n v="5839319"/>
    <x v="59"/>
    <n v="25834859"/>
    <n v="5865794"/>
    <n v="3110"/>
    <n v="70"/>
    <n v="80"/>
    <d v="2026-03-10T00:00:00"/>
    <s v="CZ1"/>
    <s v="Com (Sencilla Niv.1 ) Caribe  "/>
    <x v="52"/>
    <n v="17"/>
    <n v="18711.22"/>
    <s v="                "/>
    <s v="63110EN0023641738700100700080004590"/>
    <n v="46121"/>
    <x v="2"/>
    <s v="NIVEL I"/>
    <s v="Propiedad Empresa"/>
    <s v="ESTIMADO"/>
    <n v="31"/>
    <s v="SI"/>
    <n v="8"/>
    <s v="VALLEDUPAR"/>
    <s v="NO"/>
    <s v="NO"/>
    <s v="INFO_CONSOL_ESPECIALES"/>
    <s v="Regulado Oficial Municipal"/>
    <s v="Actividades administrativ"/>
    <d v="2026-02-07T00:00:00"/>
    <s v="LA PAZ"/>
    <x v="54"/>
    <e v="#N/A"/>
    <e v="#N/A"/>
    <s v="RECIBIDO"/>
    <n v="0"/>
    <x v="2"/>
    <x v="3"/>
    <x v="5"/>
  </r>
  <r>
    <x v="60"/>
    <d v="2026-03-30T00:00:00"/>
    <s v="SRES MUNICIPIO DE LA                 "/>
    <x v="3"/>
    <s v="JORGE ELIECER GAITAN          LA PAZ                        CR 3 6-64 LOC    01                                         "/>
    <n v="5840545"/>
    <x v="60"/>
    <n v="25835698"/>
    <n v="5868246"/>
    <n v="3110"/>
    <n v="70"/>
    <n v="120"/>
    <d v="2026-03-17T00:00:00"/>
    <s v="OW1"/>
    <s v="Ofi (Sencilla Niv.1) Caribe   "/>
    <x v="53"/>
    <n v="152"/>
    <n v="139417.44"/>
    <s v="                "/>
    <s v="63110EN0022586181500700700120010955"/>
    <n v="46121"/>
    <x v="2"/>
    <s v="NIVEL I"/>
    <s v="Propiedad Empresa"/>
    <s v="MEDICION"/>
    <n v="31"/>
    <s v="SI"/>
    <n v="9"/>
    <s v="VALLEDUPAR"/>
    <s v="NO"/>
    <s v="NO"/>
    <s v="INFO_CONSOL_ESPECIALES"/>
    <s v="Regulado Oficial Municipal"/>
    <s v="Administración del Estado"/>
    <d v="2026-02-14T00:00:00"/>
    <s v="MANAURE (CESAR)"/>
    <x v="55"/>
    <e v="#N/A"/>
    <e v="#N/A"/>
    <s v="NO RECIBIDO"/>
    <s v="Se envía por correo electrónico"/>
    <x v="2"/>
    <x v="6"/>
    <x v="6"/>
  </r>
  <r>
    <x v="61"/>
    <d v="2026-03-30T00:00:00"/>
    <s v="EMP DE SERV PUBCO DE                 "/>
    <x v="7"/>
    <s v="SAN ANTONIO                   BALCON DEL CESAR              CR 1 CL 3-90                                                "/>
    <n v="5808643"/>
    <x v="61"/>
    <n v="25837442"/>
    <n v="5808643"/>
    <n v="3110"/>
    <n v="71"/>
    <n v="240"/>
    <d v="2026-03-07T00:00:00"/>
    <s v="CH1"/>
    <s v="Com Acu (Sencilla N1) E.Caribe"/>
    <x v="54"/>
    <n v="550"/>
    <n v="554917"/>
    <s v="                "/>
    <s v="63110EN0023637200800100710240008323"/>
    <n v="46121"/>
    <x v="3"/>
    <s v="NIVEL I"/>
    <s v="Propiedad Empresa"/>
    <s v="MEDICION"/>
    <n v="30"/>
    <s v="SI"/>
    <n v="10"/>
    <s v="VALLEDUPAR"/>
    <s v="NO"/>
    <s v="NO"/>
    <s v="INFO_CONSOL_ESPECIALES"/>
    <s v="Regulado Oficial Municipal"/>
    <s v="Captación, tratamiento y"/>
    <d v="2026-02-05T00:00:00"/>
    <s v="BALCON DEL CESAR 1"/>
    <x v="56"/>
    <e v="#N/A"/>
    <e v="#N/A"/>
    <s v="NO RECIBIDO"/>
    <s v="Se envía por correo electrónico"/>
    <x v="2"/>
    <x v="7"/>
    <x v="5"/>
  </r>
  <r>
    <x v="62"/>
    <d v="2026-03-30T00:00:00"/>
    <s v="MUNICIPIO MANAURE BA                 "/>
    <x v="8"/>
    <s v="CENTRO                        BALCON DEL CESAR              CR 8 2F-60                                                  "/>
    <n v="5800118"/>
    <x v="62"/>
    <n v="25837584"/>
    <n v="5800118"/>
    <n v="3110"/>
    <n v="71"/>
    <n v="250"/>
    <d v="2026-03-07T00:00:00"/>
    <s v="CZ1"/>
    <s v="Com (Sencilla Niv.1 ) Caribe  "/>
    <x v="55"/>
    <n v="15"/>
    <n v="16509.900000000001"/>
    <s v="                "/>
    <s v="63110EN0023515273100100710250008138"/>
    <n v="46121"/>
    <x v="3"/>
    <s v="NIVEL I"/>
    <s v="Propiedad Empresa"/>
    <s v="MEDICION"/>
    <n v="30"/>
    <s v="SI"/>
    <n v="11"/>
    <s v="VALLEDUPAR"/>
    <s v="NO"/>
    <s v="NO"/>
    <s v="INFO_CONSOL_ESPECIALES"/>
    <s v="Regulado Oficial Municipal"/>
    <s v="Educación"/>
    <d v="2026-02-05T00:00:00"/>
    <s v="BALCON DEL CESAR 1"/>
    <x v="57"/>
    <e v="#N/A"/>
    <e v="#N/A"/>
    <s v="RECIBIDO"/>
    <n v="0"/>
    <x v="2"/>
    <x v="8"/>
    <x v="4"/>
  </r>
  <r>
    <x v="63"/>
    <d v="2026-03-30T00:00:00"/>
    <s v="MUNICIPIO MANAURE BA                 "/>
    <x v="8"/>
    <s v="CENTRO                        BALCON DEL CESAR              CR 8 2F-60                                                  "/>
    <n v="5800119"/>
    <x v="63"/>
    <n v="25857696"/>
    <n v="5800119"/>
    <n v="3110"/>
    <n v="71"/>
    <n v="250"/>
    <d v="2026-03-06T00:00:00"/>
    <s v="CZ1"/>
    <s v="Com (Sencilla Niv.1 ) Caribe  "/>
    <x v="56"/>
    <n v="123"/>
    <n v="135381.18"/>
    <s v="                "/>
    <s v="63110EN0023515273100100710250008138"/>
    <n v="46121"/>
    <x v="3"/>
    <s v="NIVEL I"/>
    <s v="Propiedad Empresa"/>
    <s v="MEDICION"/>
    <n v="30"/>
    <s v="SI"/>
    <n v="11"/>
    <s v="VALLEDUPAR"/>
    <s v="NO"/>
    <s v="NO"/>
    <s v="INFO_CONSOL_ESPECIALES"/>
    <s v="Regulado Oficial Municipal"/>
    <s v="Educación"/>
    <d v="2026-02-04T00:00:00"/>
    <s v="BALCON DEL CESAR 2"/>
    <x v="58"/>
    <e v="#N/A"/>
    <e v="#N/A"/>
    <s v="RECIBIDO"/>
    <n v="0"/>
    <x v="2"/>
    <x v="8"/>
    <x v="4"/>
  </r>
  <r>
    <x v="64"/>
    <d v="2026-03-30T00:00:00"/>
    <s v="MUNICIPIO MANAURE BA                 "/>
    <x v="8"/>
    <s v="CENTRO                        BALCON DEL CESAR              CR 8 2F-60                                                  "/>
    <n v="5808641"/>
    <x v="64"/>
    <n v="25837705"/>
    <n v="5808641"/>
    <n v="3110"/>
    <n v="71"/>
    <n v="250"/>
    <d v="2026-03-09T00:00:00"/>
    <s v="CZ1"/>
    <s v="Com (Sencilla Niv.1 ) Caribe  "/>
    <x v="57"/>
    <n v="45"/>
    <n v="49529.7"/>
    <s v="                "/>
    <s v="63110EN0023515273100100710250008138"/>
    <n v="46121"/>
    <x v="3"/>
    <s v="NIVEL I"/>
    <s v="Propiedad Empresa"/>
    <s v="ESTIMADO"/>
    <n v="31"/>
    <s v="SI"/>
    <n v="11"/>
    <s v="VALLEDUPAR"/>
    <s v="NO"/>
    <s v="NO"/>
    <s v="INFO_CONSOL_ESPECIALES"/>
    <s v="Regulado Oficial Municipal"/>
    <s v="Educación"/>
    <d v="2026-02-06T00:00:00"/>
    <s v="BALCON DEL CESAR 2"/>
    <x v="59"/>
    <e v="#N/A"/>
    <e v="#N/A"/>
    <s v="RECIBIDO"/>
    <n v="0"/>
    <x v="2"/>
    <x v="8"/>
    <x v="4"/>
  </r>
  <r>
    <x v="65"/>
    <d v="2026-03-30T00:00:00"/>
    <s v="MUNICIPIO MANAURE BA                 "/>
    <x v="8"/>
    <s v="CENTRO                        BALCON DEL CESAR              CR 8 2F-60                                                  "/>
    <n v="5808647"/>
    <x v="65"/>
    <n v="25837262"/>
    <n v="5808647"/>
    <n v="3110"/>
    <n v="71"/>
    <n v="250"/>
    <d v="2026-03-06T00:00:00"/>
    <s v="CZ1"/>
    <s v="Com (Sencilla Niv.1 ) Caribe  "/>
    <x v="58"/>
    <n v="46"/>
    <n v="50630.36"/>
    <s v="                "/>
    <s v="63110EN0023515273100100710250008138"/>
    <n v="46121"/>
    <x v="3"/>
    <s v="NIVEL I"/>
    <s v="Propiedad Empresa"/>
    <s v="MEDICION"/>
    <n v="30"/>
    <s v="SI"/>
    <n v="11"/>
    <s v="VALLEDUPAR"/>
    <s v="NO"/>
    <s v="NO"/>
    <s v="INFO_CONSOL_ESPECIALES"/>
    <s v="Regulado Oficial Municipal"/>
    <s v="Educación"/>
    <d v="2026-02-04T00:00:00"/>
    <s v="BALCON DEL CESAR 1"/>
    <x v="60"/>
    <e v="#N/A"/>
    <e v="#N/A"/>
    <s v="RECIBIDO"/>
    <n v="0"/>
    <x v="2"/>
    <x v="8"/>
    <x v="4"/>
  </r>
  <r>
    <x v="66"/>
    <d v="2026-03-30T00:00:00"/>
    <s v="MUNICIPIO MANAURE BA                 "/>
    <x v="8"/>
    <s v="CENTRO                        BALCON DEL CESAR              CR 8 2F-60                                                  "/>
    <n v="5808649"/>
    <x v="66"/>
    <n v="25837204"/>
    <n v="5808649"/>
    <n v="3110"/>
    <n v="50"/>
    <n v="2012"/>
    <d v="2026-03-24T00:00:00"/>
    <s v="CZ1"/>
    <s v="Com (Sencilla Niv.1 ) Caribe  "/>
    <x v="59"/>
    <n v="4400"/>
    <n v="4842904"/>
    <s v="                "/>
    <s v="63110EN0023515273100100502012000861"/>
    <n v="46121"/>
    <x v="3"/>
    <s v="NIVEL I"/>
    <s v="Propiedad Empresa"/>
    <s v="MEDICION"/>
    <n v="32"/>
    <s v="SI"/>
    <n v="11"/>
    <s v="VALLEDUPAR"/>
    <s v="NO"/>
    <s v="NO"/>
    <s v="INFO_CONSOL_ESPECIALES"/>
    <s v="Regulado Oficial Municipal"/>
    <s v="Educación"/>
    <d v="2026-02-20T00:00:00"/>
    <s v="BALCON DEL CESAR 1"/>
    <x v="61"/>
    <e v="#N/A"/>
    <e v="#N/A"/>
    <s v="RECIBIDO"/>
    <n v="0"/>
    <x v="2"/>
    <x v="8"/>
    <x v="4"/>
  </r>
  <r>
    <x v="67"/>
    <d v="2026-03-30T00:00:00"/>
    <s v="MUNICIPIO MANAURE BA                 "/>
    <x v="8"/>
    <s v="CENTRO                        BALCON DEL CESAR              CR 8 2F-60                                                  "/>
    <n v="5808651"/>
    <x v="67"/>
    <n v="25837703"/>
    <n v="5808651"/>
    <n v="3110"/>
    <n v="50"/>
    <n v="2012"/>
    <d v="2026-03-24T00:00:00"/>
    <s v="CY2"/>
    <s v="Com(Mon.dbl.Tip2Niv.2)Caribe  "/>
    <x v="60"/>
    <n v="2970"/>
    <n v="2610923.7000000002"/>
    <s v="                "/>
    <s v="63110EN0023515273100100502012000541"/>
    <n v="46121"/>
    <x v="3"/>
    <s v="NIVEL II"/>
    <s v="Propiedad Cliente"/>
    <s v="MEDICION"/>
    <n v="32"/>
    <s v="SI"/>
    <n v="11"/>
    <s v="VALLEDUPAR"/>
    <s v="NO"/>
    <s v="NO"/>
    <s v="INFO_CONSOL_ESPECIALES"/>
    <s v="Regulado Oficial Municipal"/>
    <s v="Educación de la primera i"/>
    <d v="2026-02-20T00:00:00"/>
    <s v="BALCON DEL CESAR 1"/>
    <x v="62"/>
    <e v="#N/A"/>
    <e v="#N/A"/>
    <s v="RECIBIDO"/>
    <n v="0"/>
    <x v="2"/>
    <x v="8"/>
    <x v="4"/>
  </r>
  <r>
    <x v="68"/>
    <d v="2026-03-30T00:00:00"/>
    <s v="MUNICIPIO MANAURE BA                 "/>
    <x v="8"/>
    <s v="CENTRO                        BALCON DEL CESAR              CR 8 2F-60                                                  "/>
    <n v="5858769"/>
    <x v="68"/>
    <n v="25837289"/>
    <n v="5904694"/>
    <n v="3110"/>
    <n v="71"/>
    <n v="250"/>
    <d v="2026-03-03T00:00:00"/>
    <s v="CZ1"/>
    <s v="Com (Sencilla Niv.1 ) Caribe  "/>
    <x v="61"/>
    <n v="337"/>
    <n v="354261.14"/>
    <s v="                "/>
    <s v="63110EN0023515273100100710250008138"/>
    <n v="46121"/>
    <x v="3"/>
    <s v="NIVEL I"/>
    <s v="Propiedad Empresa"/>
    <s v="MEDICION"/>
    <n v="29"/>
    <s v="SI"/>
    <n v="11"/>
    <s v="VALLEDUPAR"/>
    <s v="NO"/>
    <s v="NO"/>
    <s v="INFO_CONSOL_ESPECIALES"/>
    <s v="Regulado Oficial Municipal"/>
    <s v="Educación"/>
    <d v="2026-02-02T00:00:00"/>
    <s v="BALCON DEL CESAR 1"/>
    <x v="63"/>
    <e v="#N/A"/>
    <e v="#N/A"/>
    <s v="RECIBIDO"/>
    <n v="0"/>
    <x v="2"/>
    <x v="8"/>
    <x v="4"/>
  </r>
  <r>
    <x v="69"/>
    <d v="2026-03-30T00:00:00"/>
    <s v="MUNICIPIO MANAURE BA                 "/>
    <x v="8"/>
    <s v="CENTRO                        BALCON DEL CESAR              CR 8 2F-60                                                  "/>
    <n v="6806610"/>
    <x v="69"/>
    <n v="25837703"/>
    <n v="7167507"/>
    <n v="3110"/>
    <n v="71"/>
    <n v="250"/>
    <d v="2026-03-03T00:00:00"/>
    <s v="CZ1"/>
    <s v="Com (Sencilla Niv.1 ) Caribe  "/>
    <x v="62"/>
    <n v="169"/>
    <n v="177656.18"/>
    <s v="                "/>
    <s v="63110EN0023515273100100710250008138"/>
    <n v="46121"/>
    <x v="3"/>
    <s v="NIVEL I"/>
    <s v="Propiedad Empresa"/>
    <s v="MEDICION"/>
    <n v="29"/>
    <s v="SI"/>
    <n v="11"/>
    <s v="VALLEDUPAR"/>
    <s v="NO"/>
    <s v="NO"/>
    <s v="INFO_CONSOL_ESPECIALES"/>
    <s v="Regulado Oficial Municipal"/>
    <s v="Educación"/>
    <d v="2026-02-02T00:00:00"/>
    <s v="BALCON DEL CESAR 1"/>
    <x v="64"/>
    <e v="#N/A"/>
    <e v="#N/A"/>
    <s v="RECIBIDO"/>
    <n v="0"/>
    <x v="2"/>
    <x v="8"/>
    <x v="4"/>
  </r>
  <r>
    <x v="70"/>
    <d v="2026-03-30T00:00:00"/>
    <s v="MUNICIPIO MANAURE BA                 "/>
    <x v="8"/>
    <s v="CENTRO                        BALCON DEL CESAR              CR 8 2F-60                                                  "/>
    <n v="7971775"/>
    <x v="70"/>
    <n v="36174681"/>
    <n v="4297374"/>
    <n v="3110"/>
    <n v="71"/>
    <n v="250"/>
    <d v="2026-03-11T00:00:00"/>
    <s v="CZ1"/>
    <s v="Com (Sencilla Niv.1 ) Caribe  "/>
    <x v="1"/>
    <n v="0"/>
    <n v="0"/>
    <s v="                "/>
    <s v="63110EN0023515273100100710250008138"/>
    <m/>
    <x v="3"/>
    <s v="NIVEL I"/>
    <s v="Propiedad Empresa"/>
    <s v="ESTIMADO"/>
    <n v="30"/>
    <s v="SI"/>
    <n v="11"/>
    <s v="VALLEDUPAR"/>
    <s v="NO"/>
    <s v="NO"/>
    <s v="INFO_CONSOL_ESPECIALES"/>
    <s v="Regulado Oficial Municipal"/>
    <s v="Educación"/>
    <d v="2026-02-09T00:00:00"/>
    <s v="BALCON DEL CESAR 1"/>
    <x v="46"/>
    <e v="#N/A"/>
    <e v="#N/A"/>
    <s v="NO RECIBIDO"/>
    <n v="0"/>
    <x v="2"/>
    <x v="8"/>
    <x v="4"/>
  </r>
  <r>
    <x v="71"/>
    <d v="2026-03-30T00:00:00"/>
    <s v="MUNICIPIO MANAURE BA                 "/>
    <x v="8"/>
    <s v="CENTRO                        BALCON DEL CESAR              CR 8 2F-60                                                  "/>
    <n v="7971974"/>
    <x v="71"/>
    <n v="36174793"/>
    <n v="4297519"/>
    <n v="3110"/>
    <n v="71"/>
    <n v="250"/>
    <d v="2026-03-11T00:00:00"/>
    <s v="CZ1"/>
    <s v="Com (Sencilla Niv.1 ) Caribe  "/>
    <x v="63"/>
    <n v="75"/>
    <n v="82549.5"/>
    <s v="                "/>
    <s v="63110EN0023515273100100710250008138"/>
    <n v="46121"/>
    <x v="3"/>
    <s v="NIVEL I"/>
    <s v="Propiedad Empresa"/>
    <s v="MEDICION"/>
    <n v="30"/>
    <s v="SI"/>
    <n v="11"/>
    <s v="VALLEDUPAR"/>
    <s v="NO"/>
    <s v="NO"/>
    <s v="INFO_CONSOL_ESPECIALES"/>
    <s v="Regulado Oficial Municipal"/>
    <s v="Educación"/>
    <d v="2026-02-09T00:00:00"/>
    <s v="BALCON DEL CESAR 1"/>
    <x v="65"/>
    <e v="#N/A"/>
    <e v="#N/A"/>
    <s v="RECIBIDO"/>
    <n v="0"/>
    <x v="2"/>
    <x v="8"/>
    <x v="4"/>
  </r>
  <r>
    <x v="72"/>
    <d v="2026-03-30T00:00:00"/>
    <s v="MUNICIPIO MANAURE BA                 "/>
    <x v="8"/>
    <s v="CENTRO                        BALCON DEL CESAR              CR 8 2F-60                                                  "/>
    <n v="7971724"/>
    <x v="72"/>
    <n v="36174646"/>
    <n v="4297330"/>
    <n v="3110"/>
    <n v="71"/>
    <n v="250"/>
    <d v="2026-03-10T00:00:00"/>
    <s v="CZ1"/>
    <s v="Com (Sencilla Niv.1 ) Caribe  "/>
    <x v="64"/>
    <n v="76"/>
    <n v="83650.16"/>
    <s v="                "/>
    <s v="63110EN0023515273100100710250008138"/>
    <n v="46121"/>
    <x v="3"/>
    <s v="NIVEL I"/>
    <s v="Propiedad Empresa"/>
    <s v="MEDICION"/>
    <n v="31"/>
    <s v="SI"/>
    <n v="11"/>
    <s v="VALLEDUPAR"/>
    <s v="NO"/>
    <s v="NO"/>
    <s v="INFO_CONSOL_ESPECIALES"/>
    <s v="Regulado Oficial Municipal"/>
    <s v="Educación"/>
    <d v="2026-02-07T00:00:00"/>
    <s v="BALCON DEL CESAR 1"/>
    <x v="66"/>
    <e v="#N/A"/>
    <e v="#N/A"/>
    <s v="RECIBIDO"/>
    <n v="0"/>
    <x v="2"/>
    <x v="8"/>
    <x v="4"/>
  </r>
  <r>
    <x v="73"/>
    <d v="2026-03-30T00:00:00"/>
    <s v="MUNICIPIO MANAURE BA                 "/>
    <x v="8"/>
    <s v="CENTRO                        BALCON DEL CESAR              CR 8 2F-60                                                  "/>
    <n v="7972032"/>
    <x v="73"/>
    <n v="36174740"/>
    <n v="4297610"/>
    <n v="3110"/>
    <n v="71"/>
    <n v="250"/>
    <d v="2026-03-10T00:00:00"/>
    <s v="CZ1"/>
    <s v="Com (Sencilla Niv.1 ) Caribe  "/>
    <x v="65"/>
    <n v="6"/>
    <n v="6603.96"/>
    <s v="                "/>
    <s v="63110EN0023515273100100710250008138"/>
    <n v="46121"/>
    <x v="3"/>
    <s v="NIVEL I"/>
    <s v="Propiedad Empresa"/>
    <s v="MEDICION"/>
    <n v="31"/>
    <s v="SI"/>
    <n v="11"/>
    <s v="VALLEDUPAR"/>
    <s v="NO"/>
    <s v="NO"/>
    <s v="INFO_CONSOL_ESPECIALES"/>
    <s v="Regulado Oficial Municipal"/>
    <s v="Educación"/>
    <d v="2026-02-07T00:00:00"/>
    <s v="BALCON DEL CESAR 1"/>
    <x v="67"/>
    <e v="#N/A"/>
    <e v="#N/A"/>
    <s v="RECIBIDO"/>
    <n v="0"/>
    <x v="2"/>
    <x v="8"/>
    <x v="4"/>
  </r>
  <r>
    <x v="74"/>
    <d v="2026-03-30T00:00:00"/>
    <s v="MUNICIPIO MANAURE BA                 "/>
    <x v="8"/>
    <s v="CENTRO                        BALCON DEL CESAR              CR 8 2F-60                                                  "/>
    <n v="7972015"/>
    <x v="74"/>
    <n v="36174727"/>
    <n v="4297565"/>
    <n v="3110"/>
    <n v="71"/>
    <n v="250"/>
    <d v="2026-03-11T00:00:00"/>
    <s v="CZ1"/>
    <s v="Com (Sencilla Niv.1 ) Caribe  "/>
    <x v="1"/>
    <n v="0"/>
    <n v="0"/>
    <s v="                "/>
    <s v="63110EN0023515273100100710250008138"/>
    <m/>
    <x v="3"/>
    <s v="NIVEL I"/>
    <s v="Propiedad Empresa"/>
    <s v="ESTIMADO"/>
    <n v="30"/>
    <s v="SI"/>
    <n v="11"/>
    <s v="VALLEDUPAR"/>
    <s v="NO"/>
    <s v="NO"/>
    <s v="INFO_CONSOL_ESPECIALES"/>
    <s v="Regulado Oficial Municipal"/>
    <s v="Educación"/>
    <d v="2026-02-09T00:00:00"/>
    <s v="BALCON DEL CESAR 1"/>
    <x v="46"/>
    <e v="#N/A"/>
    <e v="#N/A"/>
    <s v="RECIBIDO"/>
    <n v="0"/>
    <x v="2"/>
    <x v="8"/>
    <x v="4"/>
  </r>
  <r>
    <x v="75"/>
    <d v="2026-03-30T00:00:00"/>
    <s v="MUNICIPIO MANAURE BA                 "/>
    <x v="8"/>
    <s v="LA GUAJIRA                    BALCON DEL CESAR              CL 5 6-5                                                    "/>
    <n v="5858485"/>
    <x v="75"/>
    <n v="25857630"/>
    <n v="5904126"/>
    <n v="3110"/>
    <n v="71"/>
    <n v="240"/>
    <d v="2026-03-07T00:00:00"/>
    <s v="OW1"/>
    <s v="Ofi (Sencilla Niv.1) Caribe   "/>
    <x v="66"/>
    <n v="538"/>
    <n v="493464.36"/>
    <s v="                "/>
    <s v="63110EN0023515273100200710240005903"/>
    <n v="46121"/>
    <x v="3"/>
    <s v="NIVEL I"/>
    <s v="Propiedad Empresa"/>
    <s v="MEDICION"/>
    <n v="30"/>
    <s v="SI"/>
    <n v="12"/>
    <s v="VALLEDUPAR"/>
    <s v="NO"/>
    <s v="NO"/>
    <s v="INFO_CONSOL_ESPECIALES"/>
    <s v="Regulado Oficial Municipal"/>
    <s v="Actividades administrativ"/>
    <d v="2026-02-05T00:00:00"/>
    <s v="BALCON DEL CESAR 1"/>
    <x v="68"/>
    <e v="#N/A"/>
    <e v="#N/A"/>
    <s v="RECIBIDO"/>
    <n v="0"/>
    <x v="2"/>
    <x v="8"/>
    <x v="3"/>
  </r>
  <r>
    <x v="76"/>
    <d v="2026-03-30T00:00:00"/>
    <s v="MUNICIPIO MANAURE BA                 "/>
    <x v="8"/>
    <s v="LA GUAJIRA                    BALCON DEL CESAR              CL 5 6-5                                                    "/>
    <n v="5858798"/>
    <x v="76"/>
    <n v="25837268"/>
    <n v="5904752"/>
    <n v="3110"/>
    <n v="71"/>
    <n v="240"/>
    <d v="2026-03-03T00:00:00"/>
    <s v="OW1"/>
    <s v="Ofi (Sencilla Niv.1) Caribe   "/>
    <x v="67"/>
    <n v="769"/>
    <n v="673659.38"/>
    <s v="                "/>
    <s v="63110EN0023515273100200710240005903"/>
    <n v="46121"/>
    <x v="3"/>
    <s v="NIVEL I"/>
    <s v="Propiedad Empresa"/>
    <s v="MEDICION"/>
    <n v="29"/>
    <s v="SI"/>
    <n v="12"/>
    <s v="VALLEDUPAR"/>
    <s v="NO"/>
    <s v="NO"/>
    <s v="INFO_CONSOL_ESPECIALES"/>
    <s v="Regulado Oficial Municipal"/>
    <s v="Actividades de asistencia"/>
    <d v="2026-02-02T00:00:00"/>
    <s v="BALCON DEL CESAR 1"/>
    <x v="69"/>
    <e v="#N/A"/>
    <e v="#N/A"/>
    <s v="RECIBIDO"/>
    <n v="0"/>
    <x v="2"/>
    <x v="8"/>
    <x v="3"/>
  </r>
  <r>
    <x v="77"/>
    <d v="2026-03-30T00:00:00"/>
    <s v="MUNICIPIO MANAURE BA                 "/>
    <x v="8"/>
    <s v="LA GUAJIRA                    BALCON DEL CESAR              CL 5 6-5                                                    "/>
    <n v="6930503"/>
    <x v="77"/>
    <n v="35018699"/>
    <n v="8072306"/>
    <n v="3110"/>
    <n v="71"/>
    <n v="240"/>
    <d v="2026-03-03T00:00:00"/>
    <s v="OW1"/>
    <s v="Ofi (Sencilla Niv.1) Caribe   "/>
    <x v="1"/>
    <n v="0"/>
    <n v="0"/>
    <s v="                "/>
    <s v="63110EN0023515273100200710240005903"/>
    <m/>
    <x v="3"/>
    <s v="NIVEL I"/>
    <s v="Propiedad Empresa"/>
    <s v="ESTIMADO"/>
    <n v="29"/>
    <s v="SI"/>
    <n v="12"/>
    <s v="VALLEDUPAR"/>
    <s v="NO"/>
    <s v="NO"/>
    <s v="INFO_CONSOL_ESPECIALES"/>
    <s v="Regulado Oficial Municipal"/>
    <s v="Comercio al por menor en"/>
    <d v="2026-02-02T00:00:00"/>
    <s v="BALCON DEL CESAR 1"/>
    <x v="70"/>
    <e v="#N/A"/>
    <e v="#N/A"/>
    <s v="RECIBIDO"/>
    <n v="0"/>
    <x v="2"/>
    <x v="8"/>
    <x v="3"/>
  </r>
  <r>
    <x v="78"/>
    <d v="2026-03-30T00:00:00"/>
    <s v="MUNICIPIO MANAURE BA                 "/>
    <x v="8"/>
    <s v="LA GUAJIRA                    BALCON DEL CESAR              CL 5 6-5                                                    "/>
    <n v="6694182"/>
    <x v="78"/>
    <n v="35043430"/>
    <n v="7037465"/>
    <n v="3110"/>
    <n v="71"/>
    <n v="240"/>
    <d v="2026-03-07T00:00:00"/>
    <s v="OW1"/>
    <s v="Ofi (Sencilla Niv.1) Caribe   "/>
    <x v="68"/>
    <n v="3015"/>
    <n v="2765418.3"/>
    <s v="                "/>
    <s v="63110EN0023515273100200710240005903"/>
    <n v="46121"/>
    <x v="3"/>
    <s v="NIVEL I"/>
    <s v="Propiedad Empresa"/>
    <s v="MEDICION"/>
    <n v="30"/>
    <s v="SI"/>
    <n v="12"/>
    <s v="VALLEDUPAR"/>
    <s v="NO"/>
    <s v="NO"/>
    <s v="INFO_CONSOL_ESPECIALES"/>
    <s v="Regulado Oficial Municipal"/>
    <s v="Actividades ejecutivas de"/>
    <d v="2026-02-05T00:00:00"/>
    <s v="BALCON DEL CESAR 1"/>
    <x v="71"/>
    <e v="#N/A"/>
    <e v="#N/A"/>
    <s v="RECIBIDO"/>
    <n v="0"/>
    <x v="2"/>
    <x v="8"/>
    <x v="3"/>
  </r>
  <r>
    <x v="79"/>
    <d v="2026-03-30T00:00:00"/>
    <s v="MUNICIPIO MANAURE BA                 "/>
    <x v="8"/>
    <s v="LA GUAJIRA                    BALCON DEL CESAR              CL 5 6-5                                                    "/>
    <n v="6930504"/>
    <x v="79"/>
    <n v="35018699"/>
    <n v="8072311"/>
    <n v="3110"/>
    <n v="71"/>
    <n v="240"/>
    <d v="2026-03-03T00:00:00"/>
    <s v="OW1"/>
    <s v="Ofi (Sencilla Niv.1) Caribe   "/>
    <x v="69"/>
    <n v="226"/>
    <n v="197980.52"/>
    <s v="                "/>
    <s v="63110EN0023515273100200710240005903"/>
    <n v="46121"/>
    <x v="3"/>
    <s v="NIVEL I"/>
    <s v="Propiedad Empresa"/>
    <s v="MEDICION"/>
    <n v="29"/>
    <s v="SI"/>
    <n v="12"/>
    <s v="VALLEDUPAR"/>
    <s v="NO"/>
    <s v="NO"/>
    <s v="INFO_CONSOL_ESPECIALES"/>
    <s v="Regulado Oficial Municipal"/>
    <s v="Actividades administrativ"/>
    <d v="2026-02-02T00:00:00"/>
    <s v="BALCON DEL CESAR 1"/>
    <x v="72"/>
    <e v="#N/A"/>
    <e v="#N/A"/>
    <s v="RECIBIDO"/>
    <n v="0"/>
    <x v="2"/>
    <x v="8"/>
    <x v="3"/>
  </r>
  <r>
    <x v="80"/>
    <d v="2026-03-30T00:00:00"/>
    <s v="MUNICIPIO MANAURE BA                 "/>
    <x v="8"/>
    <s v="LA GUAJIRA                    BALCON DEL CESAR              CL 5 6-5                                                    "/>
    <n v="7600579"/>
    <x v="80"/>
    <n v="25857630"/>
    <n v="8763249"/>
    <n v="3110"/>
    <n v="71"/>
    <n v="240"/>
    <d v="2026-03-07T00:00:00"/>
    <s v="OW1"/>
    <s v="Ofi (Sencilla Niv.1) Caribe   "/>
    <x v="70"/>
    <n v="224"/>
    <n v="205457.28"/>
    <s v="                "/>
    <s v="63110EN0023515273100200710240005903"/>
    <n v="46121"/>
    <x v="3"/>
    <s v="NIVEL I"/>
    <s v="Propiedad Empresa"/>
    <s v="MEDICION"/>
    <n v="30"/>
    <s v="SI"/>
    <n v="12"/>
    <s v="VALLEDUPAR"/>
    <s v="NO"/>
    <s v="NO"/>
    <s v="INFO_CONSOL_ESPECIALES"/>
    <s v="Regulado Oficial Municipal"/>
    <s v="Actividades administrativ"/>
    <d v="2026-02-05T00:00:00"/>
    <s v="BALCON DEL CESAR 1"/>
    <x v="73"/>
    <e v="#N/A"/>
    <e v="#N/A"/>
    <s v="RECIBIDO"/>
    <n v="0"/>
    <x v="2"/>
    <x v="8"/>
    <x v="3"/>
  </r>
  <r>
    <x v="81"/>
    <d v="2026-03-30T00:00:00"/>
    <s v="MUNICIPIO MANAURE BA                 "/>
    <x v="8"/>
    <s v="LA GUAJIRA                    BALCON DEL CESAR              CL 5 6-5                                                    "/>
    <n v="7691630"/>
    <x v="81"/>
    <n v="36074500"/>
    <n v="3445776"/>
    <n v="3110"/>
    <n v="71"/>
    <n v="240"/>
    <d v="2026-03-07T00:00:00"/>
    <s v="OW1"/>
    <s v="Ofi (Sencilla Niv.1) Caribe   "/>
    <x v="71"/>
    <n v="223"/>
    <n v="204540.06"/>
    <s v="                "/>
    <s v="63110EN0023515273100200710240005903"/>
    <n v="46121"/>
    <x v="3"/>
    <s v="NIVEL I"/>
    <s v="Propiedad Empresa"/>
    <s v="MEDICION"/>
    <n v="30"/>
    <s v="SI"/>
    <n v="12"/>
    <s v="VALLEDUPAR"/>
    <s v="NO"/>
    <s v="NO"/>
    <s v="INFO_CONSOL_ESPECIALES"/>
    <s v="Regulado Oficial Municipal"/>
    <s v="Actividades de biblioteca"/>
    <d v="2026-02-05T00:00:00"/>
    <s v="BALCON DEL CESAR 1"/>
    <x v="74"/>
    <e v="#N/A"/>
    <e v="#N/A"/>
    <s v="RECIBIDO"/>
    <n v="0"/>
    <x v="2"/>
    <x v="8"/>
    <x v="3"/>
  </r>
  <r>
    <x v="82"/>
    <d v="2026-03-30T00:00:00"/>
    <s v="MUNICIPIO MANAURE BA                 "/>
    <x v="8"/>
    <s v="LA GUAJIRA                    BALCON DEL CESAR              CL 5 6-5                                                    "/>
    <n v="7774563"/>
    <x v="82"/>
    <n v="36108338"/>
    <n v="1918642"/>
    <n v="3110"/>
    <n v="50"/>
    <n v="2012"/>
    <d v="2026-03-24T00:00:00"/>
    <s v="OX1"/>
    <s v="Ofi(Sencilla Niv.1) Carib     "/>
    <x v="72"/>
    <n v="1760"/>
    <n v="1554044.8"/>
    <s v="                "/>
    <s v="63110EN0023515273100200502012000041"/>
    <n v="46121"/>
    <x v="3"/>
    <s v="NIVEL I"/>
    <s v="Propiedad Cliente"/>
    <s v="MEDICION"/>
    <n v="32"/>
    <s v="SI"/>
    <n v="12"/>
    <s v="VALLEDUPAR"/>
    <s v="NO"/>
    <s v="NO"/>
    <s v="INFO_CONSOL_ESPECIALES"/>
    <s v="Regulado Oficial Municipal"/>
    <s v="Suministro espacio púbico"/>
    <d v="2026-02-20T00:00:00"/>
    <s v="BALCON DEL CESAR 1"/>
    <x v="75"/>
    <e v="#N/A"/>
    <e v="#N/A"/>
    <s v="RECIBIDO"/>
    <n v="0"/>
    <x v="2"/>
    <x v="8"/>
    <x v="3"/>
  </r>
  <r>
    <x v="83"/>
    <d v="2026-03-30T00:00:00"/>
    <s v="MUNICIPIO MANAURE BA                 "/>
    <x v="8"/>
    <s v="LA GUAJIRA                    BALCON DEL CESAR              CL 5 6-5                                                    "/>
    <n v="7715131"/>
    <x v="83"/>
    <n v="36082354"/>
    <n v="3509184"/>
    <n v="3110"/>
    <n v="50"/>
    <n v="2012"/>
    <d v="2026-03-24T00:00:00"/>
    <s v="OW1"/>
    <s v="Ofi (Sencilla Niv.1) Caribe   "/>
    <x v="73"/>
    <n v="3200"/>
    <n v="2825536"/>
    <s v="                "/>
    <s v="63110EN0023515273100200502012000701"/>
    <n v="46121"/>
    <x v="3"/>
    <s v="NIVEL I"/>
    <s v="Propiedad Cliente"/>
    <s v="MEDICION"/>
    <n v="32"/>
    <s v="SI"/>
    <n v="12"/>
    <s v="VALLEDUPAR"/>
    <s v="NO"/>
    <s v="NO"/>
    <s v="INFO_CONSOL_ESPECIALES"/>
    <s v="Regulado Oficial Municipal"/>
    <s v="Alumbrado Público"/>
    <d v="2026-02-20T00:00:00"/>
    <s v="BALCON DEL CESAR 1"/>
    <x v="76"/>
    <e v="#N/A"/>
    <e v="#N/A"/>
    <s v="RECIBIDO"/>
    <n v="0"/>
    <x v="2"/>
    <x v="8"/>
    <x v="3"/>
  </r>
  <r>
    <x v="84"/>
    <d v="2026-03-30T00:00:00"/>
    <s v="PROPIEDAD HORIZONTAL                 "/>
    <x v="9"/>
    <s v="EL CARMEN                     VALLEDUPAR                    CR 7 18A-34                                                 "/>
    <n v="5309640"/>
    <x v="84"/>
    <n v="25313398"/>
    <n v="5319254"/>
    <n v="3110"/>
    <n v="7"/>
    <n v="1512"/>
    <d v="2026-03-07T00:00:00"/>
    <s v="CZ1"/>
    <s v="Com (Sencilla Niv.1 ) Caribe  "/>
    <x v="74"/>
    <n v="6853"/>
    <n v="7261301.7400000002"/>
    <s v="                "/>
    <s v="63110EN0023634000900100071512000890"/>
    <n v="46121"/>
    <x v="0"/>
    <s v="NIVEL I"/>
    <s v="Propiedad Cliente"/>
    <s v="MEDICION"/>
    <n v="30"/>
    <s v="SI"/>
    <n v="13"/>
    <s v="VALLEDUPAR"/>
    <s v="NO"/>
    <s v="NO"/>
    <s v="INFO_CONSOL_ESPECIALES"/>
    <s v="Comercial Liberalizado"/>
    <s v="Actividades de otras asoc"/>
    <d v="2026-02-05T00:00:00"/>
    <s v="VALLEDUPAR 3"/>
    <x v="77"/>
    <e v="#N/A"/>
    <e v="#N/A"/>
    <s v="NO RECIBIDO"/>
    <s v="Se envía por correo electrónico"/>
    <x v="2"/>
    <x v="9"/>
    <x v="2"/>
  </r>
  <r>
    <x v="85"/>
    <d v="2026-03-30T00:00:00"/>
    <s v="PROPIEDAD HORIZONTAL                 "/>
    <x v="9"/>
    <s v="EL CARMEN                     VALLEDUPAR                    CR 7 18A-34                                                 "/>
    <n v="5309641"/>
    <x v="85"/>
    <n v="25313398"/>
    <n v="5319256"/>
    <n v="3110"/>
    <n v="7"/>
    <n v="1512"/>
    <d v="2026-03-19T00:00:00"/>
    <s v="CZ1"/>
    <s v="Com (Sencilla Niv.1 ) Caribe  "/>
    <x v="75"/>
    <n v="3548"/>
    <n v="3759389.84"/>
    <s v="                "/>
    <s v="63110EN0023634000900100071512000890"/>
    <n v="46121"/>
    <x v="0"/>
    <s v="NIVEL I"/>
    <s v="Propiedad Cliente"/>
    <s v="ESTIMADO"/>
    <n v="30"/>
    <s v="SI"/>
    <n v="13"/>
    <s v="VALLEDUPAR"/>
    <s v="NO"/>
    <s v="NO"/>
    <s v="INFO_CONSOL_ESPECIALES"/>
    <s v="Comercial Liberalizado"/>
    <s v="Almacenamiento y depósito"/>
    <d v="2026-02-17T00:00:00"/>
    <s v="VALLEDUPAR 3"/>
    <x v="78"/>
    <e v="#N/A"/>
    <e v="#N/A"/>
    <s v="NO RECIBIDO"/>
    <s v="Se envía por correo electrónico"/>
    <x v="2"/>
    <x v="9"/>
    <x v="2"/>
  </r>
  <r>
    <x v="86"/>
    <d v="2026-03-30T00:00:00"/>
    <s v="PROPIEDAD HORIZONTAL                 "/>
    <x v="9"/>
    <s v="EL CARMEN                     VALLEDUPAR                    CR 7 18A-34                                                 "/>
    <n v="5332064"/>
    <x v="86"/>
    <n v="25313420"/>
    <n v="5364102"/>
    <n v="3110"/>
    <n v="7"/>
    <n v="1512"/>
    <d v="2026-03-07T00:00:00"/>
    <s v="CZ1"/>
    <s v="Com (Sencilla Niv.1 ) Caribe  "/>
    <x v="76"/>
    <n v="318"/>
    <n v="336946.44"/>
    <s v="                "/>
    <s v="63110EN0023634000900100071512000890"/>
    <n v="46121"/>
    <x v="0"/>
    <s v="NIVEL I"/>
    <s v="Propiedad Cliente"/>
    <s v="MEDICION"/>
    <n v="30"/>
    <s v="SI"/>
    <n v="13"/>
    <s v="VALLEDUPAR"/>
    <s v="NO"/>
    <s v="NO"/>
    <s v="INFO_CONSOL_ESPECIALES"/>
    <s v="Comercial Liberalizado"/>
    <s v="Actividades de otras asoc"/>
    <d v="2026-02-05T00:00:00"/>
    <s v="VALLEDUPAR 3"/>
    <x v="79"/>
    <e v="#N/A"/>
    <e v="#N/A"/>
    <s v="NO RECIBIDO"/>
    <s v="Se envía por correo electrónico"/>
    <x v="2"/>
    <x v="9"/>
    <x v="2"/>
  </r>
  <r>
    <x v="87"/>
    <d v="2026-03-30T00:00:00"/>
    <s v="PROPIEDAD HORIZONTAL                 "/>
    <x v="9"/>
    <s v="EL CARMEN                     VALLEDUPAR                    CR 7 18A-34                                                 "/>
    <n v="5332065"/>
    <x v="87"/>
    <n v="25313420"/>
    <n v="5364104"/>
    <n v="3110"/>
    <n v="7"/>
    <n v="1512"/>
    <d v="2026-03-07T00:00:00"/>
    <s v="CZ1"/>
    <s v="Com (Sencilla Niv.1 ) Caribe  "/>
    <x v="77"/>
    <n v="2330"/>
    <n v="2468821.4"/>
    <s v="                "/>
    <s v="63110EN0023634000900100071512000890"/>
    <n v="46121"/>
    <x v="0"/>
    <s v="NIVEL I"/>
    <s v="Propiedad Cliente"/>
    <s v="MEDICION"/>
    <n v="30"/>
    <s v="SI"/>
    <n v="13"/>
    <s v="VALLEDUPAR"/>
    <s v="NO"/>
    <s v="NO"/>
    <s v="INFO_CONSOL_ESPECIALES"/>
    <s v="Comercial Liberalizado"/>
    <s v="Actividades de otras asoc"/>
    <d v="2026-02-05T00:00:00"/>
    <s v="VALLEDUPAR 3"/>
    <x v="80"/>
    <e v="#N/A"/>
    <e v="#N/A"/>
    <s v="NO RECIBIDO"/>
    <s v="Se envía por correo electrónico"/>
    <x v="2"/>
    <x v="9"/>
    <x v="2"/>
  </r>
  <r>
    <x v="88"/>
    <d v="2026-03-30T00:00:00"/>
    <s v="PROPIEDAD HORIZONTAL                 "/>
    <x v="9"/>
    <s v="EL CARMEN                     VALLEDUPAR                    CR 7 18A-34                                                 "/>
    <n v="5333181"/>
    <x v="88"/>
    <n v="25313398"/>
    <n v="5366336"/>
    <n v="3110"/>
    <n v="7"/>
    <n v="1512"/>
    <d v="2026-03-07T00:00:00"/>
    <s v="CZ1"/>
    <s v="Com (Sencilla Niv.1 ) Caribe  "/>
    <x v="78"/>
    <n v="1659"/>
    <n v="1757843.22"/>
    <s v="                "/>
    <s v="63110EN0023634000900100071512000890"/>
    <n v="46121"/>
    <x v="0"/>
    <s v="NIVEL I"/>
    <s v="Propiedad Cliente"/>
    <s v="MEDICION"/>
    <n v="30"/>
    <s v="SI"/>
    <n v="13"/>
    <s v="VALLEDUPAR"/>
    <s v="NO"/>
    <s v="NO"/>
    <s v="INFO_CONSOL_ESPECIALES"/>
    <s v="Comercial Liberalizado"/>
    <s v="Actividades de otras asoc"/>
    <d v="2026-02-05T00:00:00"/>
    <s v="VALLEDUPAR 3"/>
    <x v="81"/>
    <e v="#N/A"/>
    <e v="#N/A"/>
    <s v="NO RECIBIDO"/>
    <s v="Se envía por correo electrónico"/>
    <x v="2"/>
    <x v="9"/>
    <x v="2"/>
  </r>
  <r>
    <x v="89"/>
    <d v="2026-03-30T00:00:00"/>
    <s v="PROPIEDAD HORIZONTAL                 "/>
    <x v="9"/>
    <s v="EL CARMEN                     VALLEDUPAR                    CR 7 18A-34                                                 "/>
    <n v="5338094"/>
    <x v="89"/>
    <n v="25313398"/>
    <n v="5376162"/>
    <n v="3110"/>
    <n v="7"/>
    <n v="1512"/>
    <d v="2026-03-19T00:00:00"/>
    <s v="CZ1"/>
    <s v="Com (Sencilla Niv.1 ) Caribe  "/>
    <x v="79"/>
    <n v="9000"/>
    <n v="9536220"/>
    <s v="                "/>
    <s v="63110EN0023634000900100071512000890"/>
    <n v="46121"/>
    <x v="0"/>
    <s v="NIVEL I"/>
    <s v="Propiedad Cliente"/>
    <s v="MEDICION"/>
    <n v="30"/>
    <s v="SI"/>
    <n v="13"/>
    <s v="VALLEDUPAR"/>
    <s v="NO"/>
    <s v="NO"/>
    <s v="INFO_CONSOL_ESPECIALES"/>
    <s v="Comercial Liberalizado"/>
    <s v="Actividades de otras asoc"/>
    <d v="2026-02-17T00:00:00"/>
    <s v="VALLEDUPAR 3"/>
    <x v="82"/>
    <e v="#N/A"/>
    <e v="#N/A"/>
    <s v="RECIBIDO"/>
    <n v="0"/>
    <x v="2"/>
    <x v="9"/>
    <x v="2"/>
  </r>
  <r>
    <x v="90"/>
    <d v="2026-03-30T00:00:00"/>
    <s v="CLINICA BUENOS AIRES                 "/>
    <x v="10"/>
    <s v="ALFONSO LOPEZ                 VALLEDUPAR                    CR 15 14-36                                                 "/>
    <n v="5348677"/>
    <x v="90"/>
    <n v="25305909"/>
    <n v="5397328"/>
    <n v="3110"/>
    <n v="50"/>
    <n v="2001"/>
    <d v="2026-03-19T00:00:00"/>
    <s v="CQ2"/>
    <s v="Com (Mon.dbl.Tip1Niv2)E.Caribe"/>
    <x v="80"/>
    <n v="96800"/>
    <n v="85339056"/>
    <s v="                "/>
    <s v="63110EN0023608852600100502001000505"/>
    <n v="46121"/>
    <x v="0"/>
    <s v="NIVEL II"/>
    <s v="Propiedad Cliente"/>
    <s v="MEDICION"/>
    <n v="30"/>
    <s v="SI"/>
    <n v="14"/>
    <s v="VALLEDUPAR"/>
    <s v="NO"/>
    <s v="NO"/>
    <s v="INFO_CONSOL_ESPECIALES"/>
    <s v="Comercial Liberalizado"/>
    <s v="Actividades de hospitales"/>
    <d v="2026-02-17T00:00:00"/>
    <s v="GUATAPURI 1"/>
    <x v="83"/>
    <e v="#N/A"/>
    <e v="#N/A"/>
    <s v="NO RECIBIDO"/>
    <s v="Se envía por correo electrónico"/>
    <x v="2"/>
    <x v="10"/>
    <x v="2"/>
  </r>
  <r>
    <x v="91"/>
    <d v="2026-03-30T00:00:00"/>
    <s v="UNIVERSIDAD DE SANTA                 "/>
    <x v="11"/>
    <s v="CENTRO                        VALLEDUPAR                    CR 6 14-27                                                  "/>
    <n v="6561337"/>
    <x v="91"/>
    <n v="34000909"/>
    <n v="6674249"/>
    <n v="3110"/>
    <n v="50"/>
    <n v="2001"/>
    <d v="2026-03-19T00:00:00"/>
    <s v="CV2"/>
    <s v="Com(Mon.dbl.Tip1Niv.2) Carib  "/>
    <x v="81"/>
    <n v="60720"/>
    <n v="44551993.200000003"/>
    <s v="                "/>
    <s v="63110EN0023455759800100502001000005"/>
    <n v="46121"/>
    <x v="0"/>
    <s v="NIVEL II"/>
    <s v="Propiedad Cliente"/>
    <s v="MEDICION"/>
    <n v="30"/>
    <s v="SI"/>
    <n v="15"/>
    <s v="VALLEDUPAR"/>
    <s v="NO"/>
    <s v="NO"/>
    <s v="INFO_CONSOL_ESPECIALES"/>
    <s v="Comercial Liberalizado"/>
    <s v="Educación de universidade"/>
    <d v="2026-02-17T00:00:00"/>
    <s v="GUATAPURI 2"/>
    <x v="84"/>
    <e v="#N/A"/>
    <e v="#N/A"/>
    <s v="NO RECIBIDO"/>
    <s v="Se envía por correo electrónico"/>
    <x v="2"/>
    <x v="11"/>
    <x v="2"/>
  </r>
  <r>
    <x v="92"/>
    <d v="2026-03-30T00:00:00"/>
    <s v="UNIVERSIDAD DE SANTA                 "/>
    <x v="11"/>
    <s v="CENTRO                        VALLEDUPAR                    CR 6 14-27                                                  "/>
    <n v="7536333"/>
    <x v="92"/>
    <n v="25320122"/>
    <n v="8481910"/>
    <n v="3110"/>
    <n v="50"/>
    <n v="2001"/>
    <d v="2026-03-21T00:00:00"/>
    <s v="CQ2"/>
    <s v="Com (Mon.dbl.Tip1Niv2)E.Caribe"/>
    <x v="82"/>
    <n v="17160"/>
    <n v="12583406"/>
    <s v="                "/>
    <s v="63110EN0023455759800100502001000005"/>
    <n v="46121"/>
    <x v="0"/>
    <s v="NIVEL II"/>
    <s v="Propiedad Cliente"/>
    <s v="MEDICION"/>
    <n v="30"/>
    <s v="SI"/>
    <n v="15"/>
    <s v="VALLEDUPAR"/>
    <s v="NO"/>
    <s v="NO"/>
    <s v="INFO_CONSOL_ESPECIALES"/>
    <s v="Comercial Liberalizado"/>
    <s v="Educación de universidade"/>
    <d v="2026-02-19T00:00:00"/>
    <s v="GUATAPURI 2"/>
    <x v="85"/>
    <e v="#N/A"/>
    <e v="#N/A"/>
    <s v="NO RECIBIDO"/>
    <s v="Se envía por correo electrónico"/>
    <x v="2"/>
    <x v="11"/>
    <x v="2"/>
  </r>
  <r>
    <x v="93"/>
    <d v="2026-03-30T00:00:00"/>
    <s v="UNIVERSIDAD DE SANTA                 "/>
    <x v="11"/>
    <s v="CENTRO                        VALLEDUPAR                    CR 6 14-27                                                  "/>
    <n v="5352184"/>
    <x v="93"/>
    <n v="25328312"/>
    <n v="5404342"/>
    <n v="3110"/>
    <n v="50"/>
    <n v="2001"/>
    <d v="2026-03-25T00:00:00"/>
    <s v="CZ1"/>
    <s v="Com (Sencilla Niv.1 ) Caribe  "/>
    <x v="83"/>
    <n v="4800"/>
    <n v="5085984"/>
    <s v="                "/>
    <s v="63110EN0023455759800100502001000005"/>
    <n v="46121"/>
    <x v="0"/>
    <s v="NIVEL I"/>
    <s v="Propiedad Cliente"/>
    <s v="MEDICION"/>
    <n v="32"/>
    <s v="SI"/>
    <n v="15"/>
    <s v="VALLEDUPAR"/>
    <s v="NO"/>
    <s v="NO"/>
    <s v="INFO_CONSOL_ESPECIALES"/>
    <s v="Comercial Liberalizado"/>
    <s v="Educación de universidade"/>
    <d v="2026-02-21T00:00:00"/>
    <s v="GUATAPURI 5"/>
    <x v="86"/>
    <e v="#N/A"/>
    <e v="#N/A"/>
    <s v="NO RECIBIDO"/>
    <s v="Se envía por correo electrónico"/>
    <x v="2"/>
    <x v="11"/>
    <x v="2"/>
  </r>
  <r>
    <x v="94"/>
    <d v="2026-03-30T00:00:00"/>
    <s v="SR FEDERACION NACION                 "/>
    <x v="12"/>
    <s v="SIMON BOLIVAR                 VALLEDUPAR                    CR 16 CL 21-84                                              "/>
    <n v="5327630"/>
    <x v="94"/>
    <n v="25342668"/>
    <n v="5355234"/>
    <n v="3110"/>
    <n v="50"/>
    <n v="2008"/>
    <d v="2026-03-20T00:00:00"/>
    <s v="IQ2"/>
    <s v="Ind (Mon. dbl. Niv.2) E.Caribe"/>
    <x v="84"/>
    <n v="48400"/>
    <n v="42693200"/>
    <s v="                "/>
    <s v="63110EN0022532751100100502008001280"/>
    <n v="46121"/>
    <x v="0"/>
    <s v="NIVEL II"/>
    <s v="Propiedad Cliente"/>
    <s v="MEDICION"/>
    <n v="30"/>
    <s v="SI"/>
    <n v="16"/>
    <s v="VALLEDUPAR"/>
    <s v="NO"/>
    <s v="NO"/>
    <s v="INFO_CONSOL_ESPECIALES"/>
    <s v="Industrial Liberalizado"/>
    <s v="Tratamiento de semillas p"/>
    <d v="2026-02-18T00:00:00"/>
    <s v="GUATAPURI 5"/>
    <x v="87"/>
    <e v="#N/A"/>
    <e v="#N/A"/>
    <s v="NO RECIBIDO"/>
    <s v="Se envía por correo electrónico"/>
    <x v="2"/>
    <x v="12"/>
    <x v="2"/>
  </r>
  <r>
    <x v="95"/>
    <d v="2026-03-30T00:00:00"/>
    <s v="SR FEDERACION NACION                 "/>
    <x v="12"/>
    <s v="SIMON BOLIVAR                 VALLEDUPAR                    CR 16 CL 21-84                                              "/>
    <n v="7786163"/>
    <x v="95"/>
    <n v="36112205"/>
    <n v="1946661"/>
    <n v="3110"/>
    <n v="50"/>
    <n v="2008"/>
    <d v="2026-03-25T00:00:00"/>
    <s v="IY2"/>
    <s v="Ind(Mon.dbl.Tip2Niv.2)E.Caribe"/>
    <x v="85"/>
    <n v="44000"/>
    <n v="38656763.200000003"/>
    <s v="                "/>
    <s v="63110EN0022532751100100502008001280"/>
    <n v="46121"/>
    <x v="0"/>
    <s v="NIVEL II"/>
    <s v="Propiedad Cliente"/>
    <s v="MEDICION"/>
    <n v="32"/>
    <s v="SI"/>
    <n v="16"/>
    <s v="VALLEDUPAR"/>
    <s v="NO"/>
    <s v="NO"/>
    <s v="INFO_CONSOL_ESPECIALES"/>
    <s v="Industrial Liberalizado"/>
    <s v="Tratamiento de semillas p"/>
    <d v="2026-02-21T00:00:00"/>
    <s v="VALENCIA DE JESUS URBANO"/>
    <x v="88"/>
    <e v="#N/A"/>
    <e v="#N/A"/>
    <s v="NO RECIBIDO"/>
    <s v="Se envía por correo electrónico"/>
    <x v="2"/>
    <x v="13"/>
    <x v="2"/>
  </r>
  <r>
    <x v="96"/>
    <d v="2026-03-30T00:00:00"/>
    <s v="RADIO GUATAPURI                      "/>
    <x v="13"/>
    <s v="LA GRANJA                     VALLEDUPAR                    CL 17 15-67                                                 "/>
    <n v="5329011"/>
    <x v="96"/>
    <n v="25357862"/>
    <n v="5357996"/>
    <n v="3110"/>
    <n v="37"/>
    <n v="1719"/>
    <d v="2026-03-19T00:00:00"/>
    <s v="CA1"/>
    <s v="Com (Sencilla Niv.1 ) Carib   "/>
    <x v="86"/>
    <n v="2640"/>
    <n v="2905742.4"/>
    <s v="                "/>
    <s v="63110EN0022532888500200371719001730"/>
    <n v="46121"/>
    <x v="0"/>
    <s v="NIVEL I"/>
    <s v="Propiedad Empresa"/>
    <s v="MEDICION"/>
    <n v="30"/>
    <s v="SI"/>
    <n v="17"/>
    <s v="VALLEDUPAR"/>
    <s v="NO"/>
    <s v="NO"/>
    <s v="INFO_CONSOL_ESPECIALES"/>
    <s v="Comercial Liberalizado"/>
    <s v="Actividades de programaci"/>
    <d v="2026-02-17T00:00:00"/>
    <s v="GUATAPURI 6"/>
    <x v="89"/>
    <e v="#N/A"/>
    <e v="#N/A"/>
    <s v="NO RECIBIDO"/>
    <s v="Se envía por correo electrónico"/>
    <x v="2"/>
    <x v="14"/>
    <x v="2"/>
  </r>
  <r>
    <x v="97"/>
    <d v="2026-03-30T00:00:00"/>
    <s v="RADIO GUATAPURI                      "/>
    <x v="13"/>
    <s v="LA GRANJA                     VALLEDUPAR                    CL 17 15-67                                                 "/>
    <n v="5335013"/>
    <x v="97"/>
    <n v="25317959"/>
    <n v="5370000"/>
    <n v="3110"/>
    <n v="37"/>
    <n v="1719"/>
    <d v="2026-03-07T00:00:00"/>
    <s v="CZ1"/>
    <s v="Com (Sencilla Niv.1 ) Caribe  "/>
    <x v="87"/>
    <n v="3205"/>
    <n v="3527615.3"/>
    <s v="                "/>
    <s v="63110EN0022532888500200371719001730"/>
    <n v="46121"/>
    <x v="0"/>
    <s v="NIVEL I"/>
    <s v="Propiedad Empresa"/>
    <s v="MEDICION"/>
    <n v="30"/>
    <s v="SI"/>
    <n v="17"/>
    <s v="VALLEDUPAR"/>
    <s v="NO"/>
    <s v="NO"/>
    <s v="INFO_CONSOL_ESPECIALES"/>
    <s v="Comercial Liberalizado"/>
    <s v="Actividades de programaci"/>
    <d v="2026-02-05T00:00:00"/>
    <s v="VALLEDUPAR 3"/>
    <x v="90"/>
    <e v="#N/A"/>
    <e v="#N/A"/>
    <s v="NO RECIBIDO"/>
    <s v="Se envía por correo electrónico"/>
    <x v="2"/>
    <x v="14"/>
    <x v="2"/>
  </r>
  <r>
    <x v="98"/>
    <d v="2026-03-30T00:00:00"/>
    <s v="FUNDACION MEDICO PRE                 "/>
    <x v="14"/>
    <s v="LOPERENA                      VALLEDUPAR                    CL 16B 9-83 P 2  APTO 02                                    "/>
    <n v="5828015"/>
    <x v="98"/>
    <n v="25810250"/>
    <n v="5843186"/>
    <n v="3110"/>
    <n v="1"/>
    <n v="101"/>
    <d v="2026-03-10T00:00:00"/>
    <s v="CZ1"/>
    <s v="Com (Sencilla Niv.1 ) Caribe  "/>
    <x v="1"/>
    <n v="0"/>
    <n v="0"/>
    <s v="                "/>
    <s v="63110EN0022535930200200010101002550"/>
    <m/>
    <x v="0"/>
    <s v="NIVEL I"/>
    <s v="Propiedad Empresa"/>
    <s v="ESTIMADO"/>
    <n v="31"/>
    <s v="SI"/>
    <n v="18"/>
    <s v="VALLEDUPAR"/>
    <s v="NO"/>
    <s v="NO"/>
    <s v="INFO_CONSOL_ESPECIALES"/>
    <s v="Comercial Liberalizado"/>
    <s v="Actividades de hospitales"/>
    <d v="2026-02-07T00:00:00"/>
    <s v="CODAZZI 3"/>
    <x v="46"/>
    <e v="#N/A"/>
    <e v="#N/A"/>
    <s v="RECIBIDO"/>
    <n v="0"/>
    <x v="2"/>
    <x v="2"/>
    <x v="2"/>
  </r>
  <r>
    <x v="99"/>
    <d v="2026-03-30T00:00:00"/>
    <s v="FUNDACION MEDICO PRE                 "/>
    <x v="14"/>
    <s v="LOPERENA                      VALLEDUPAR                    CL 16B 9-83 P 2  APTO 02                                    "/>
    <n v="6557139"/>
    <x v="99"/>
    <n v="34535878"/>
    <n v="6658317"/>
    <n v="3110"/>
    <n v="1"/>
    <n v="101"/>
    <d v="2026-03-10T00:00:00"/>
    <s v="CA1"/>
    <s v="Com (Sencilla Niv.1 ) Carib   "/>
    <x v="88"/>
    <n v="22"/>
    <n v="24214.52"/>
    <s v="                "/>
    <s v="63110EN0022535930200200010101002550"/>
    <n v="46121"/>
    <x v="0"/>
    <s v="NIVEL I"/>
    <s v="Propiedad Empresa"/>
    <s v="MEDICION"/>
    <n v="31"/>
    <s v="SI"/>
    <n v="18"/>
    <s v="VALLEDUPAR"/>
    <s v="NO"/>
    <s v="NO"/>
    <s v="INFO_CONSOL_ESPECIALES"/>
    <s v="Comercial Liberalizado"/>
    <s v="Actividades de hospitales"/>
    <d v="2026-02-07T00:00:00"/>
    <s v="GUATAPURI 3"/>
    <x v="91"/>
    <e v="#N/A"/>
    <e v="#N/A"/>
    <s v="RECIBIDO"/>
    <n v="0"/>
    <x v="2"/>
    <x v="2"/>
    <x v="2"/>
  </r>
  <r>
    <x v="100"/>
    <d v="2026-03-30T00:00:00"/>
    <s v="BANCO POPULAR SA                     "/>
    <x v="15"/>
    <s v="CENTRO                        VALLEDUPAR                    CL 16 8-20                                                  "/>
    <n v="6591602"/>
    <x v="100"/>
    <n v="34000160"/>
    <n v="6803313"/>
    <n v="3110"/>
    <n v="50"/>
    <n v="2008"/>
    <d v="2026-03-03T00:00:00"/>
    <s v="CZ1"/>
    <s v="Com (Sencilla Niv.1 ) Caribe  "/>
    <x v="89"/>
    <n v="440"/>
    <n v="462536.8"/>
    <s v="                "/>
    <s v="63110EN0022532047200200502008001980"/>
    <n v="46121"/>
    <x v="0"/>
    <s v="NIVEL I"/>
    <s v="Propiedad Empresa"/>
    <s v="MEDICION"/>
    <n v="29"/>
    <s v="SI"/>
    <n v="19"/>
    <s v="VALLEDUPAR"/>
    <s v="NO"/>
    <s v="NO"/>
    <s v="INFO_CONSOL_ESPECIALES"/>
    <s v="Comercial Liberalizado"/>
    <s v="Bancos comerciales."/>
    <d v="2026-02-02T00:00:00"/>
    <s v="SALGUERO 1"/>
    <x v="92"/>
    <e v="#N/A"/>
    <e v="#N/A"/>
    <s v="RECIBIDO"/>
    <n v="0"/>
    <x v="2"/>
    <x v="15"/>
    <x v="2"/>
  </r>
  <r>
    <x v="101"/>
    <d v="2026-03-30T00:00:00"/>
    <s v="BANCO POPULAR SA                     "/>
    <x v="15"/>
    <s v="CENTRO                        VALLEDUPAR                    CL 16 8-20                                                  "/>
    <n v="6610423"/>
    <x v="101"/>
    <n v="35006942"/>
    <n v="6867798"/>
    <n v="3110"/>
    <n v="50"/>
    <n v="2001"/>
    <d v="2026-03-27T00:00:00"/>
    <s v="CZ1"/>
    <s v="Com (Sencilla Niv.1 ) Caribe  "/>
    <x v="90"/>
    <n v="3420"/>
    <n v="3623763.6"/>
    <s v="                "/>
    <s v="63110EN0022532047200200502001000100"/>
    <n v="46121"/>
    <x v="0"/>
    <s v="NIVEL I"/>
    <s v="Propiedad Cliente"/>
    <s v="MEDICION"/>
    <n v="32"/>
    <s v="SI"/>
    <n v="19"/>
    <s v="VALLEDUPAR"/>
    <s v="NO"/>
    <s v="NO"/>
    <s v="INFO_CONSOL_ESPECIALES"/>
    <s v="Comercial Liberalizado"/>
    <s v="Bancos comerciales."/>
    <d v="2026-02-23T00:00:00"/>
    <s v="VALLEDUPAR 3"/>
    <x v="93"/>
    <e v="#N/A"/>
    <e v="#N/A"/>
    <s v="RECIBIDO"/>
    <n v="0"/>
    <x v="2"/>
    <x v="15"/>
    <x v="2"/>
  </r>
  <r>
    <x v="102"/>
    <d v="2026-03-30T00:00:00"/>
    <s v="BANCO POPULAR SA                     "/>
    <x v="15"/>
    <s v="CENTRO                        VALLEDUPAR                    CL 16 8-20                                                  "/>
    <n v="6866555"/>
    <x v="102"/>
    <n v="35086058"/>
    <n v="7600638"/>
    <n v="3110"/>
    <n v="50"/>
    <n v="2008"/>
    <d v="2026-03-28T00:00:00"/>
    <s v="CZ1"/>
    <s v="Com (Sencilla Niv.1 ) Caribe  "/>
    <x v="91"/>
    <n v="690"/>
    <n v="731110.2"/>
    <s v="                "/>
    <s v="63110EN0022532047200200502008001980"/>
    <n v="46121"/>
    <x v="0"/>
    <s v="NIVEL I"/>
    <s v="Propiedad Cliente"/>
    <s v="MEDICION"/>
    <n v="32"/>
    <s v="SI"/>
    <n v="19"/>
    <s v="VALLEDUPAR"/>
    <s v="NO"/>
    <s v="NO"/>
    <s v="INFO_CONSOL_ESPECIALES"/>
    <s v="Comercial Liberalizado"/>
    <s v="Bancos comerciales."/>
    <d v="2026-02-24T00:00:00"/>
    <s v="GUATAPURI 8"/>
    <x v="94"/>
    <e v="#N/A"/>
    <e v="#N/A"/>
    <s v="RECIBIDO"/>
    <n v="0"/>
    <x v="2"/>
    <x v="15"/>
    <x v="2"/>
  </r>
  <r>
    <x v="103"/>
    <d v="2026-03-30T00:00:00"/>
    <s v="BANCO POPULAR SA                     "/>
    <x v="15"/>
    <s v="CENTRO                        VALLEDUPAR                    CL 16 8-20                                                  "/>
    <n v="5320564"/>
    <x v="103"/>
    <n v="25309047"/>
    <n v="5341102"/>
    <n v="3110"/>
    <n v="50"/>
    <n v="2001"/>
    <d v="2026-03-19T00:00:00"/>
    <s v="CQ2"/>
    <s v="Com (Mon.dbl.Tip1Niv2)E.Caribe"/>
    <x v="92"/>
    <n v="7040"/>
    <n v="6283904"/>
    <s v="                "/>
    <s v="63110EN0022532047200200502001000100"/>
    <n v="46121"/>
    <x v="0"/>
    <s v="NIVEL II"/>
    <s v="Propiedad Cliente"/>
    <s v="MEDICION"/>
    <n v="30"/>
    <s v="SI"/>
    <n v="19"/>
    <s v="VALLEDUPAR"/>
    <s v="NO"/>
    <s v="NO"/>
    <s v="INFO_CONSOL_ESPECIALES"/>
    <s v="Comercial Liberalizado"/>
    <s v="Bancos comerciales."/>
    <d v="2026-02-17T00:00:00"/>
    <s v="GUATAPURI 2"/>
    <x v="95"/>
    <e v="#N/A"/>
    <e v="#N/A"/>
    <s v="RECIBIDO"/>
    <n v="0"/>
    <x v="2"/>
    <x v="15"/>
    <x v="2"/>
  </r>
  <r>
    <x v="104"/>
    <d v="2026-03-30T00:00:00"/>
    <s v="BANCO POPULAR SA                     "/>
    <x v="15"/>
    <s v="CENTRO                        VALLEDUPAR                    CL 16 8-20                                                  "/>
    <n v="7851801"/>
    <x v="104"/>
    <n v="36132997"/>
    <n v="4034620"/>
    <n v="3110"/>
    <n v="50"/>
    <n v="2008"/>
    <d v="2026-03-13T00:00:00"/>
    <s v="CZ1"/>
    <s v="Com (Sencilla Niv.1 ) Caribe  "/>
    <x v="93"/>
    <n v="566"/>
    <n v="622973.56000000006"/>
    <s v="                "/>
    <s v="63110EN0022532047200200502008001980"/>
    <n v="46121"/>
    <x v="0"/>
    <s v="NIVEL I"/>
    <s v="Propiedad Empresa"/>
    <s v="MEDICION"/>
    <n v="30"/>
    <s v="SI"/>
    <n v="19"/>
    <s v="VALLEDUPAR"/>
    <s v="NO"/>
    <s v="NO"/>
    <s v="INFO_CONSOL_ESPECIALES"/>
    <s v="Comercial Liberalizado"/>
    <s v="SIN C.I.I.U."/>
    <d v="2026-02-11T00:00:00"/>
    <s v="GUATAPURI 8"/>
    <x v="96"/>
    <e v="#N/A"/>
    <e v="#N/A"/>
    <s v="RECIBIDO"/>
    <n v="0"/>
    <x v="2"/>
    <x v="15"/>
    <x v="2"/>
  </r>
  <r>
    <x v="105"/>
    <d v="2026-03-30T00:00:00"/>
    <s v="ORGANIZACION MEDICA                  "/>
    <x v="16"/>
    <s v="SIMON BOLIVAR                 VALLEDUPAR                    CR 18D 22-9                                                 "/>
    <n v="5331212"/>
    <x v="105"/>
    <n v="25342575"/>
    <n v="5362398"/>
    <n v="3110"/>
    <n v="50"/>
    <n v="2008"/>
    <d v="2026-03-20T00:00:00"/>
    <s v="CZ1"/>
    <s v="Com (Sencilla Niv.1 ) Caribe  "/>
    <x v="94"/>
    <n v="1360"/>
    <n v="1441028.8"/>
    <s v="                "/>
    <s v="63110EN0022533107100100502008001400"/>
    <n v="46121"/>
    <x v="0"/>
    <s v="NIVEL I"/>
    <s v="Propiedad Cliente"/>
    <s v="MEDICION"/>
    <n v="30"/>
    <s v="SI"/>
    <n v="20"/>
    <s v="VALLEDUPAR"/>
    <s v="NO"/>
    <s v="NO"/>
    <s v="INFO_CONSOL_ESPECIALES"/>
    <s v="Comercial Liberalizado"/>
    <s v="Actividades de hospitales"/>
    <d v="2026-02-18T00:00:00"/>
    <s v="GUATAPURI 5"/>
    <x v="97"/>
    <e v="#N/A"/>
    <e v="#N/A"/>
    <s v="RECIBIDO"/>
    <n v="0"/>
    <x v="2"/>
    <x v="16"/>
    <x v="2"/>
  </r>
  <r>
    <x v="106"/>
    <d v="2026-03-30T00:00:00"/>
    <s v="ORGANIZACION MEDICA                  "/>
    <x v="16"/>
    <s v="SIMON BOLIVAR                 VALLEDUPAR                    CR 18D 22-9                                                 "/>
    <n v="6587914"/>
    <x v="106"/>
    <n v="25342575"/>
    <n v="6795791"/>
    <n v="3110"/>
    <n v="50"/>
    <n v="2008"/>
    <s v="          "/>
    <s v="   "/>
    <s v="                              "/>
    <x v="95"/>
    <n v="0"/>
    <n v="0"/>
    <s v="                "/>
    <s v="63110EN0022533107100100502008001400"/>
    <n v="46121"/>
    <x v="0"/>
    <m/>
    <m/>
    <m/>
    <n v="0"/>
    <s v="SI"/>
    <n v="20"/>
    <s v="VALLEDUPAR"/>
    <s v="NO"/>
    <s v="NO"/>
    <s v="INFO_CONSOL_ESPECIALES"/>
    <s v="Comercial Liberalizado"/>
    <s v="Actividades de hospitales"/>
    <d v="2026-02-18T00:00:00"/>
    <s v="GUATAPURI 5"/>
    <x v="98"/>
    <e v="#N/A"/>
    <e v="#N/A"/>
    <s v="RECIBIDO"/>
    <n v="0"/>
    <x v="2"/>
    <x v="16"/>
    <x v="2"/>
  </r>
  <r>
    <x v="106"/>
    <d v="2026-03-30T00:00:00"/>
    <s v="ORGANIZACION MEDICA                  "/>
    <x v="16"/>
    <s v="SIMON BOLIVAR                 VALLEDUPAR                    CR 18D 22-9                                                 "/>
    <n v="6587914"/>
    <x v="107"/>
    <n v="25342575"/>
    <n v="6795790"/>
    <n v="3110"/>
    <n v="50"/>
    <n v="2008"/>
    <d v="2026-03-20T00:00:00"/>
    <s v="CY2"/>
    <s v="Com(Mon.dbl.Tip2Niv.2)Caribe  "/>
    <x v="96"/>
    <n v="82500"/>
    <n v="72638497.799999997"/>
    <s v="                "/>
    <s v="63110EN0022533107100100502008001400"/>
    <n v="46121"/>
    <x v="0"/>
    <s v="NIVEL II"/>
    <s v="Propiedad Cliente"/>
    <s v="MEDICION"/>
    <n v="30"/>
    <s v="SI"/>
    <n v="20"/>
    <s v="VALLEDUPAR"/>
    <s v="NO"/>
    <s v="NO"/>
    <s v="INFO_CONSOL_ESPECIALES"/>
    <s v="Comercial Liberalizado"/>
    <s v="Actividades de hospitales"/>
    <d v="2026-02-18T00:00:00"/>
    <s v="GUATAPURI 5"/>
    <x v="98"/>
    <e v="#N/A"/>
    <e v="#N/A"/>
    <s v="RECIBIDO"/>
    <n v="0"/>
    <x v="2"/>
    <x v="16"/>
    <x v="2"/>
  </r>
  <r>
    <x v="107"/>
    <d v="2026-03-30T00:00:00"/>
    <s v="ORGANIZACION MEDICA                  "/>
    <x v="16"/>
    <s v="SIMON BOLIVAR                 VALLEDUPAR                    CR 18D 22-9                                                 "/>
    <n v="6826046"/>
    <x v="108"/>
    <n v="25300027"/>
    <n v="7260442"/>
    <n v="3180"/>
    <n v="6"/>
    <n v="1205"/>
    <d v="2026-03-28T00:00:00"/>
    <s v="CZ1"/>
    <s v="Com (Sencilla Niv.1 ) Caribe  "/>
    <x v="97"/>
    <n v="3142"/>
    <n v="3458273.72"/>
    <s v="                "/>
    <s v="63180EN0022533107100100061205010466"/>
    <n v="46121"/>
    <x v="0"/>
    <s v="NIVEL I"/>
    <s v="Propiedad Empresa"/>
    <s v="ESTIMADO"/>
    <n v="32"/>
    <s v="SI"/>
    <n v="20"/>
    <s v="VALLEDUPAR"/>
    <s v="NO"/>
    <s v="NO"/>
    <s v="INFO_CONSOL_ESPECIALES"/>
    <s v="Comercial Liberalizado"/>
    <s v="Actividades de hospitales"/>
    <d v="2026-02-24T00:00:00"/>
    <s v="GUATAPURI 5"/>
    <x v="99"/>
    <e v="#N/A"/>
    <e v="#N/A"/>
    <s v="RECIBIDO"/>
    <n v="0"/>
    <x v="2"/>
    <x v="16"/>
    <x v="2"/>
  </r>
  <r>
    <x v="108"/>
    <d v="2026-03-30T00:00:00"/>
    <s v="ORGANIZACION MEDICA                  "/>
    <x v="16"/>
    <s v="SIMON BOLIVAR                 VALLEDUPAR                    CR 18D 22-9                                                 "/>
    <n v="5332777"/>
    <x v="109"/>
    <n v="25342578"/>
    <n v="5365528"/>
    <n v="3110"/>
    <n v="50"/>
    <n v="2008"/>
    <d v="2026-03-20T00:00:00"/>
    <s v="CZ1"/>
    <s v="Com (Sencilla Niv.1 ) Caribe  "/>
    <x v="98"/>
    <n v="80"/>
    <n v="89629.6"/>
    <s v="                "/>
    <s v="63110EN0022533107100100502008001400"/>
    <n v="46121"/>
    <x v="0"/>
    <s v="NIVEL I"/>
    <s v="Propiedad Empresa"/>
    <s v="ESTIMADO"/>
    <n v="30"/>
    <s v="SI"/>
    <n v="20"/>
    <s v="VALLEDUPAR"/>
    <s v="NO"/>
    <s v="NO"/>
    <s v="INFO_CONSOL_ESPECIALES"/>
    <s v="Comercial Liberalizado"/>
    <s v="Actividades de hospitales"/>
    <d v="2026-02-18T00:00:00"/>
    <s v="GUATAPURI 5"/>
    <x v="100"/>
    <e v="#N/A"/>
    <e v="#N/A"/>
    <s v="RECIBIDO"/>
    <n v="0"/>
    <x v="2"/>
    <x v="16"/>
    <x v="2"/>
  </r>
  <r>
    <x v="109"/>
    <d v="2026-03-30T00:00:00"/>
    <s v="ORGANIZACION MEDICA                  "/>
    <x v="16"/>
    <s v="SIMON BOLIVAR                 VALLEDUPAR                    CR 18D 22-9                                                 "/>
    <n v="5362898"/>
    <x v="110"/>
    <n v="25300027"/>
    <n v="5425770"/>
    <n v="3110"/>
    <n v="3"/>
    <n v="2101"/>
    <d v="2026-03-28T00:00:00"/>
    <s v="CZ1"/>
    <s v="Com (Sencilla Niv.1 ) Caribe  "/>
    <x v="99"/>
    <n v="4021"/>
    <n v="4425753.8600000003"/>
    <s v="                "/>
    <s v="63110EN0022533107100100032101000620"/>
    <n v="46121"/>
    <x v="0"/>
    <s v="NIVEL I"/>
    <s v="Propiedad Empresa"/>
    <s v="MEDICION"/>
    <n v="32"/>
    <s v="SI"/>
    <n v="20"/>
    <s v="VALLEDUPAR"/>
    <s v="NO"/>
    <s v="NO"/>
    <s v="INFO_CONSOL_ESPECIALES"/>
    <s v="Comercial Liberalizado"/>
    <s v="Actividades de hospitales"/>
    <d v="2026-02-24T00:00:00"/>
    <s v="GUATAPURI 5"/>
    <x v="101"/>
    <e v="#N/A"/>
    <e v="#N/A"/>
    <s v="RECIBIDO"/>
    <n v="0"/>
    <x v="2"/>
    <x v="16"/>
    <x v="2"/>
  </r>
  <r>
    <x v="110"/>
    <d v="2026-03-30T00:00:00"/>
    <s v="CLINICA MEDICOS SA                   "/>
    <x v="17"/>
    <s v="LOPERENA                      VALLEDUPAR                    CL 16B 11.-33 LOC  5                                        "/>
    <n v="5360554"/>
    <x v="111"/>
    <n v="25329021"/>
    <n v="5421082"/>
    <n v="3110"/>
    <n v="50"/>
    <n v="2002"/>
    <d v="2026-03-21T00:00:00"/>
    <s v="CY2"/>
    <s v="Com(Mon.dbl.Tip2Niv.2)Caribe  "/>
    <x v="100"/>
    <n v="159500"/>
    <n v="140429839"/>
    <s v="                "/>
    <s v="63110EN0022536029900300502002002182"/>
    <n v="46121"/>
    <x v="0"/>
    <s v="NIVEL II"/>
    <s v="Propiedad Cliente"/>
    <s v="MEDICION"/>
    <n v="30"/>
    <s v="SI"/>
    <n v="21"/>
    <s v="VALLEDUPAR"/>
    <s v="NO"/>
    <s v="NO"/>
    <s v="INFO_CONSOL_ESPECIALES"/>
    <s v="Comercial Liberalizado"/>
    <s v="Actividades de hospitales"/>
    <d v="2026-02-19T00:00:00"/>
    <s v="SALGUERO 1"/>
    <x v="102"/>
    <e v="#N/A"/>
    <e v="#N/A"/>
    <s v="RECIBIDO"/>
    <n v="0"/>
    <x v="2"/>
    <x v="17"/>
    <x v="2"/>
  </r>
  <r>
    <x v="111"/>
    <d v="2026-03-30T00:00:00"/>
    <s v="CLINICA MEDICOS SA                   "/>
    <x v="17"/>
    <s v="LOPERENA                      VALLEDUPAR                    CL 16B 11.-33 LOC  5                                        "/>
    <n v="6692939"/>
    <x v="112"/>
    <n v="25329265"/>
    <n v="7036107"/>
    <n v="3110"/>
    <n v="50"/>
    <n v="2002"/>
    <d v="2026-03-21T00:00:00"/>
    <s v="CZ1"/>
    <s v="Com (Sencilla Niv.1 ) Caribe  "/>
    <x v="1"/>
    <n v="0"/>
    <n v="0"/>
    <s v="                "/>
    <s v="63110EN0022536029900300502002002242"/>
    <m/>
    <x v="0"/>
    <s v="NIVEL I"/>
    <s v="Propiedad Cliente"/>
    <s v="MEDICION"/>
    <n v="30"/>
    <s v="SI"/>
    <n v="21"/>
    <s v="VALLEDUPAR"/>
    <s v="NO"/>
    <s v="NO"/>
    <s v="INFO_CONSOL_ESPECIALES"/>
    <s v="Comercial Liberalizado"/>
    <s v="Actividades de hospitales"/>
    <d v="2026-02-19T00:00:00"/>
    <s v="VALLEDUPAR 3"/>
    <x v="46"/>
    <e v="#N/A"/>
    <e v="#N/A"/>
    <s v="RECIBIDO"/>
    <n v="0"/>
    <x v="2"/>
    <x v="17"/>
    <x v="2"/>
  </r>
  <r>
    <x v="112"/>
    <d v="2026-03-30T00:00:00"/>
    <s v="CLINICA MEDICOS SA                   "/>
    <x v="17"/>
    <s v="LOPERENA                      VALLEDUPAR                    CL 16B 11.-33 LOC  5                                        "/>
    <n v="5348789"/>
    <x v="113"/>
    <n v="25329332"/>
    <n v="5397552"/>
    <n v="3110"/>
    <n v="1"/>
    <n v="101"/>
    <d v="2026-03-07T00:00:00"/>
    <s v="CZ1"/>
    <s v="Com (Sencilla Niv.1 ) Caribe  "/>
    <x v="101"/>
    <n v="58"/>
    <n v="63838.28"/>
    <s v="                "/>
    <s v="63110EN0022536029900300010101001890"/>
    <n v="46121"/>
    <x v="0"/>
    <s v="NIVEL I"/>
    <s v="Propiedad Empresa"/>
    <s v="ESTIMADO"/>
    <n v="30"/>
    <s v="SI"/>
    <n v="21"/>
    <s v="VALLEDUPAR"/>
    <s v="NO"/>
    <s v="NO"/>
    <s v="INFO_CONSOL_ESPECIALES"/>
    <s v="Comercial Liberalizado"/>
    <s v="Actividades de hospitales"/>
    <d v="2026-02-05T00:00:00"/>
    <s v="SALGUERO 1"/>
    <x v="103"/>
    <e v="#N/A"/>
    <e v="#N/A"/>
    <s v="RECIBIDO"/>
    <n v="0"/>
    <x v="2"/>
    <x v="17"/>
    <x v="2"/>
  </r>
  <r>
    <x v="113"/>
    <d v="2026-03-30T00:00:00"/>
    <s v="CLINICA MEDICOS SA                   "/>
    <x v="17"/>
    <s v="LOPERENA                      VALLEDUPAR                    CL 16B 11.-33 LOC  5                                        "/>
    <n v="7796096"/>
    <x v="114"/>
    <n v="36116433"/>
    <n v="1983278"/>
    <n v="3110"/>
    <n v="32"/>
    <n v="910"/>
    <d v="2026-03-17T00:00:00"/>
    <s v="CZ1"/>
    <s v="Com (Sencilla Niv.1 ) Caribe  "/>
    <x v="102"/>
    <n v="1825"/>
    <n v="2008704.5"/>
    <s v="                "/>
    <s v="63110EN0022536029900300320910003385"/>
    <n v="46121"/>
    <x v="0"/>
    <s v="NIVEL I"/>
    <s v="Propiedad Empresa"/>
    <s v="MEDICION"/>
    <n v="31"/>
    <s v="SI"/>
    <n v="21"/>
    <s v="VALLEDUPAR"/>
    <s v="NO"/>
    <s v="NO"/>
    <s v="INFO_CONSOL_ESPECIALES"/>
    <s v="Comercial Liberalizado"/>
    <s v="Comercio al por mayor de"/>
    <d v="2026-02-14T00:00:00"/>
    <s v="GUATAPURI 1"/>
    <x v="104"/>
    <e v="#N/A"/>
    <e v="#N/A"/>
    <s v="RECIBIDO"/>
    <n v="0"/>
    <x v="2"/>
    <x v="17"/>
    <x v="2"/>
  </r>
  <r>
    <x v="114"/>
    <d v="2026-03-30T00:00:00"/>
    <s v="CLINICA MEDICOS SA                   "/>
    <x v="17"/>
    <s v="LOPERENA                      VALLEDUPAR                    CL 16B 11.-33 LOC  5                                        "/>
    <n v="7677294"/>
    <x v="115"/>
    <n v="36066226"/>
    <n v="3262992"/>
    <n v="3110"/>
    <n v="50"/>
    <n v="2004"/>
    <d v="2026-03-21T00:00:00"/>
    <s v="CQ2"/>
    <s v="Com (Mon.dbl.Tip1Niv2)E.Caribe"/>
    <x v="103"/>
    <n v="455400"/>
    <n v="401607360"/>
    <s v="                "/>
    <s v="63110EN0022536029900300502004001940"/>
    <n v="46121"/>
    <x v="0"/>
    <s v="NIVEL II"/>
    <s v="Propiedad Cliente"/>
    <s v="MEDICION"/>
    <n v="30"/>
    <s v="SI"/>
    <n v="21"/>
    <s v="VALLEDUPAR"/>
    <s v="NO"/>
    <s v="NO"/>
    <s v="INFO_CONSOL_ESPECIALES"/>
    <s v="Comercial Liberalizado"/>
    <s v="Actividades de hospitales"/>
    <d v="2026-02-19T00:00:00"/>
    <s v="GUATAPURI 1"/>
    <x v="105"/>
    <e v="#N/A"/>
    <e v="#N/A"/>
    <s v="RECIBIDO"/>
    <n v="0"/>
    <x v="2"/>
    <x v="17"/>
    <x v="2"/>
  </r>
  <r>
    <x v="115"/>
    <d v="2026-03-30T00:00:00"/>
    <s v="BBVA COLOMBIA SA                     "/>
    <x v="18"/>
    <s v="URB BULEVAR DE LA SIERRA      VALLEDUPAR                    SECTOR 1 MZ A-9                                             "/>
    <n v="5359673"/>
    <x v="116"/>
    <n v="25309686"/>
    <n v="5419320"/>
    <n v="3110"/>
    <n v="11"/>
    <n v="3912"/>
    <d v="2026-03-19T00:00:00"/>
    <s v="CZ1"/>
    <s v="Com (Sencilla Niv.1 ) Caribe  "/>
    <x v="104"/>
    <n v="8600"/>
    <n v="9112388"/>
    <s v="                "/>
    <s v="63110EN0023509431400100113912007055"/>
    <n v="46121"/>
    <x v="0"/>
    <s v="NIVEL I"/>
    <s v="Propiedad Cliente"/>
    <s v="MEDICION"/>
    <n v="30"/>
    <s v="SI"/>
    <n v="22"/>
    <s v="VALLEDUPAR"/>
    <s v="NO"/>
    <s v="NO"/>
    <s v="INFO_CONSOL_ESPECIALES"/>
    <s v="Comercial Liberalizado"/>
    <s v="Bancos comerciales."/>
    <d v="2026-02-17T00:00:00"/>
    <s v="GUATAPURI 2"/>
    <x v="106"/>
    <e v="#N/A"/>
    <e v="#N/A"/>
    <s v="RECIBIDO"/>
    <n v="0"/>
    <x v="2"/>
    <x v="18"/>
    <x v="2"/>
  </r>
  <r>
    <x v="116"/>
    <d v="2026-03-30T00:00:00"/>
    <s v="BBVA COLOMBIA SA                     "/>
    <x v="18"/>
    <s v="URB BULEVAR DE LA SIERRA      VALLEDUPAR                    SECTOR 1 MZ A-9                                             "/>
    <n v="7618957"/>
    <x v="117"/>
    <n v="36012838"/>
    <n v="8815344"/>
    <n v="3110"/>
    <n v="11"/>
    <n v="3912"/>
    <d v="2026-03-18T00:00:00"/>
    <s v="CZ1"/>
    <s v="Com (Sencilla Niv.1 ) Caribe  "/>
    <x v="105"/>
    <n v="671"/>
    <n v="710978.18"/>
    <s v="                "/>
    <s v="63110EN0023509431400100113912007035"/>
    <n v="46121"/>
    <x v="0"/>
    <s v="NIVEL I"/>
    <s v="Propiedad Cliente"/>
    <s v="MEDICION"/>
    <n v="30"/>
    <s v="SI"/>
    <n v="22"/>
    <s v="VALLEDUPAR"/>
    <s v="NO"/>
    <s v="NO"/>
    <s v="INFO_CONSOL_ESPECIALES"/>
    <s v="Comercial Liberalizado"/>
    <s v="Actividades administrativ"/>
    <d v="2026-02-16T00:00:00"/>
    <s v="GUATAPURI 2"/>
    <x v="107"/>
    <e v="#N/A"/>
    <e v="#N/A"/>
    <s v="RECIBIDO"/>
    <n v="0"/>
    <x v="2"/>
    <x v="18"/>
    <x v="2"/>
  </r>
  <r>
    <x v="117"/>
    <d v="2026-03-30T00:00:00"/>
    <s v="BBVA COLOMBIA SA                     "/>
    <x v="18"/>
    <s v="URB BULEVAR DE LA SIERRA      VALLEDUPAR                    SECTOR 1 MZ A-9                                             "/>
    <n v="5902101"/>
    <x v="118"/>
    <n v="25309686"/>
    <n v="5939096"/>
    <n v="3110"/>
    <n v="11"/>
    <n v="3912"/>
    <d v="2026-03-17T00:00:00"/>
    <s v="CZ1"/>
    <s v="Com (Sencilla Niv.1 ) Caribe  "/>
    <x v="106"/>
    <n v="3719"/>
    <n v="3940578.02"/>
    <s v="                "/>
    <s v="63110EN0023509431400100113912007035"/>
    <n v="46121"/>
    <x v="0"/>
    <s v="NIVEL I"/>
    <s v="Propiedad Cliente"/>
    <s v="ESTIMADO"/>
    <n v="31"/>
    <s v="SI"/>
    <n v="22"/>
    <s v="VALLEDUPAR"/>
    <s v="NO"/>
    <s v="NO"/>
    <s v="INFO_CONSOL_ESPECIALES"/>
    <s v="Comercial Liberalizado"/>
    <s v="Bancos comerciales."/>
    <d v="2026-02-14T00:00:00"/>
    <s v="GUATAPURI 2"/>
    <x v="108"/>
    <e v="#N/A"/>
    <e v="#N/A"/>
    <s v="RECIBIDO"/>
    <n v="0"/>
    <x v="2"/>
    <x v="18"/>
    <x v="2"/>
  </r>
  <r>
    <x v="118"/>
    <d v="2026-03-30T00:00:00"/>
    <s v="BBVA COLOMBIA SA                     "/>
    <x v="18"/>
    <s v="URB BULEVAR DE LA SIERRA      VALLEDUPAR                    SECTOR 1 MZ A-9                                             "/>
    <n v="7671885"/>
    <x v="119"/>
    <n v="36025678"/>
    <n v="3187055"/>
    <n v="3110"/>
    <n v="11"/>
    <n v="3912"/>
    <d v="2026-03-24T00:00:00"/>
    <s v="CZ1"/>
    <s v="Com (Sencilla Niv.1 ) Caribe  "/>
    <x v="107"/>
    <n v="1224"/>
    <n v="1296925.92"/>
    <s v="                "/>
    <s v="63110EN0023509431400100113912007035"/>
    <n v="46121"/>
    <x v="0"/>
    <s v="NIVEL I"/>
    <s v="Propiedad Cliente"/>
    <s v="MEDICION"/>
    <n v="32"/>
    <s v="SI"/>
    <n v="22"/>
    <s v="VALLEDUPAR"/>
    <s v="NO"/>
    <s v="NO"/>
    <s v="INFO_CONSOL_ESPECIALES"/>
    <s v="Comercial Liberalizado"/>
    <s v="Bancos comerciales."/>
    <d v="2026-02-20T00:00:00"/>
    <s v="SALGUERO 3"/>
    <x v="109"/>
    <e v="#N/A"/>
    <e v="#N/A"/>
    <s v="RECIBIDO"/>
    <n v="0"/>
    <x v="2"/>
    <x v="18"/>
    <x v="2"/>
  </r>
  <r>
    <x v="119"/>
    <d v="2026-03-30T00:00:00"/>
    <s v="BBVA COLOMBIA SA                     "/>
    <x v="18"/>
    <s v="URB BULEVAR DE LA SIERRA      VALLEDUPAR                    SECTOR 1 MZ A-9                                             "/>
    <n v="5337776"/>
    <x v="120"/>
    <n v="25329180"/>
    <n v="5375526"/>
    <n v="3110"/>
    <n v="11"/>
    <n v="3912"/>
    <d v="2026-03-19T00:00:00"/>
    <s v="CZ1"/>
    <s v="Com (Sencilla Niv.1 ) Caribe  "/>
    <x v="108"/>
    <n v="240"/>
    <n v="264158.40000000002"/>
    <s v="                "/>
    <s v="63110EN0023509431400100113912007055"/>
    <n v="46121"/>
    <x v="0"/>
    <s v="NIVEL I"/>
    <s v="Propiedad Empresa"/>
    <s v="MEDICION"/>
    <n v="30"/>
    <s v="SI"/>
    <n v="22"/>
    <s v="VALLEDUPAR"/>
    <s v="NO"/>
    <s v="NO"/>
    <s v="INFO_CONSOL_ESPECIALES"/>
    <s v="Comercial Liberalizado"/>
    <s v="Bancos comerciales."/>
    <d v="2026-02-17T00:00:00"/>
    <s v="GUATAPURI 2"/>
    <x v="110"/>
    <e v="#N/A"/>
    <e v="#N/A"/>
    <s v="RECIBIDO"/>
    <n v="0"/>
    <x v="2"/>
    <x v="18"/>
    <x v="2"/>
  </r>
  <r>
    <x v="120"/>
    <d v="2026-03-30T00:00:00"/>
    <s v="BBVA COLOMBIA SA                     "/>
    <x v="18"/>
    <s v="URB BULEVAR DE LA SIERRA      VALLEDUPAR                    SECTOR 1 MZ A-9                                             "/>
    <n v="5332976"/>
    <x v="121"/>
    <n v="25322065"/>
    <n v="5365926"/>
    <n v="3110"/>
    <n v="11"/>
    <n v="3912"/>
    <d v="2026-03-21T00:00:00"/>
    <s v="CZ1"/>
    <s v="Com (Sencilla Niv.1 ) Caribe  "/>
    <x v="109"/>
    <n v="0"/>
    <n v="0"/>
    <s v="                "/>
    <s v="63110EN0023509431400100113912007055"/>
    <n v="46121"/>
    <x v="0"/>
    <s v="NIVEL I"/>
    <s v="Propiedad Cliente"/>
    <s v="MEDICION"/>
    <n v="30"/>
    <s v="SI"/>
    <n v="22"/>
    <s v="VALLEDUPAR"/>
    <s v="NO"/>
    <s v="NO"/>
    <s v="INFO_CONSOL_ESPECIALES"/>
    <s v="Comercial Liberalizado"/>
    <s v="Bancos comerciales."/>
    <d v="2026-02-19T00:00:00"/>
    <s v="SALGUERO 1"/>
    <x v="111"/>
    <e v="#N/A"/>
    <e v="#N/A"/>
    <s v="RECIBIDO"/>
    <n v="0"/>
    <x v="2"/>
    <x v="18"/>
    <x v="2"/>
  </r>
  <r>
    <x v="121"/>
    <d v="2026-03-30T00:00:00"/>
    <s v="DUSAKAWI IPS HOSPITA                 "/>
    <x v="19"/>
    <s v="ROSALIA                       VALLEDUPAR                    CR 9 4N-105                                                 "/>
    <n v="5349703"/>
    <x v="122"/>
    <n v="25305782"/>
    <n v="5399380"/>
    <n v="3110"/>
    <n v="32"/>
    <n v="918"/>
    <d v="2026-03-21T00:00:00"/>
    <s v="CZ1"/>
    <s v="Com (Sencilla Niv.1 ) Caribe  "/>
    <x v="110"/>
    <n v="8160"/>
    <n v="8646172.8000000007"/>
    <s v="                "/>
    <s v="63110EN0022532167900200320918002090"/>
    <n v="46121"/>
    <x v="0"/>
    <s v="NIVEL I"/>
    <s v="Propiedad Cliente"/>
    <s v="MEDICION"/>
    <n v="30"/>
    <s v="SI"/>
    <n v="23"/>
    <s v="VALLEDUPAR"/>
    <s v="NO"/>
    <s v="NO"/>
    <s v="INFO_CONSOL_ESPECIALES"/>
    <s v="Comercial Liberalizado"/>
    <s v="Actividades de hospitales"/>
    <d v="2026-02-19T00:00:00"/>
    <s v="GUATAPURI 1"/>
    <x v="112"/>
    <e v="#N/A"/>
    <e v="#N/A"/>
    <s v="RECIBIDO"/>
    <n v="0"/>
    <x v="2"/>
    <x v="19"/>
    <x v="2"/>
  </r>
  <r>
    <x v="122"/>
    <d v="2026-03-30T00:00:00"/>
    <s v="COMFACESAR                           "/>
    <x v="20"/>
    <s v="MAYALES 1 ETAPA               VALLEDUPAR                    CL 31 4B-69                                                 "/>
    <n v="5303305"/>
    <x v="123"/>
    <n v="25357303"/>
    <n v="5306584"/>
    <n v="3110"/>
    <n v="7"/>
    <n v="1303"/>
    <d v="2026-03-12T00:00:00"/>
    <s v="CZ1"/>
    <s v="Com (Sencilla Niv.1 ) Caribe  "/>
    <x v="111"/>
    <n v="608"/>
    <n v="669201.28"/>
    <s v="                "/>
    <s v="63110EN0022534952400100071303000100"/>
    <n v="46121"/>
    <x v="0"/>
    <s v="NIVEL I"/>
    <s v="Propiedad Empresa"/>
    <s v="MEDICION"/>
    <n v="30"/>
    <s v="SI"/>
    <n v="24"/>
    <s v="VALLEDUPAR"/>
    <s v="NO"/>
    <s v="NO"/>
    <s v="INFO_CONSOL_ESPECIALES"/>
    <s v="Comercial Liberalizado"/>
    <s v="Actividades de planes de"/>
    <d v="2026-02-10T00:00:00"/>
    <s v="GUATAPURI 4"/>
    <x v="113"/>
    <e v="#N/A"/>
    <e v="#N/A"/>
    <s v="RECIBIDO"/>
    <n v="0"/>
    <x v="2"/>
    <x v="20"/>
    <x v="2"/>
  </r>
  <r>
    <x v="123"/>
    <d v="2026-03-30T00:00:00"/>
    <s v="COMFACESAR                           "/>
    <x v="20"/>
    <s v="MAYALES 1 ETAPA               VALLEDUPAR                    CL 31 4B-69                                                 "/>
    <n v="5303306"/>
    <x v="124"/>
    <n v="25357304"/>
    <n v="5306586"/>
    <n v="3110"/>
    <n v="7"/>
    <n v="1303"/>
    <d v="2026-03-12T00:00:00"/>
    <s v="CZ1"/>
    <s v="Com (Sencilla Niv.1 ) Caribe  "/>
    <x v="112"/>
    <n v="117"/>
    <n v="128777.22"/>
    <s v="                "/>
    <s v="63110EN0022534952400100071303000100"/>
    <n v="46121"/>
    <x v="0"/>
    <s v="NIVEL I"/>
    <s v="Propiedad Empresa"/>
    <s v="ESTIMADO"/>
    <n v="30"/>
    <s v="SI"/>
    <n v="24"/>
    <s v="VALLEDUPAR"/>
    <s v="NO"/>
    <s v="NO"/>
    <s v="INFO_CONSOL_ESPECIALES"/>
    <s v="Comercial Liberalizado"/>
    <s v="Actividades de planes de"/>
    <d v="2026-02-10T00:00:00"/>
    <s v="GUATAPURI 6"/>
    <x v="114"/>
    <e v="#N/A"/>
    <e v="#N/A"/>
    <s v="RECIBIDO"/>
    <n v="0"/>
    <x v="2"/>
    <x v="20"/>
    <x v="2"/>
  </r>
  <r>
    <x v="124"/>
    <d v="2026-03-30T00:00:00"/>
    <s v="COMFACESAR                           "/>
    <x v="20"/>
    <s v="CENTRO                        VALLEDUPAR                    CR 5 15-65                                                  "/>
    <n v="5329121"/>
    <x v="125"/>
    <n v="25357877"/>
    <n v="5358216"/>
    <n v="3110"/>
    <n v="50"/>
    <n v="2013"/>
    <d v="2026-03-19T00:00:00"/>
    <s v="CA1"/>
    <s v="Com (Sencilla Niv.1 ) Carib   "/>
    <x v="113"/>
    <n v="3440"/>
    <n v="3786270.4"/>
    <s v="                "/>
    <s v="63110EN0022534952400100502013000980"/>
    <n v="46121"/>
    <x v="0"/>
    <s v="NIVEL I"/>
    <s v="Propiedad Empresa"/>
    <s v="MEDICION"/>
    <n v="30"/>
    <s v="SI"/>
    <n v="24"/>
    <s v="VALLEDUPAR"/>
    <s v="NO"/>
    <s v="NO"/>
    <s v="INFO_CONSOL_ESPECIALES"/>
    <s v="Comercial Liberalizado"/>
    <s v="Actividades de planes de"/>
    <d v="2026-02-17T00:00:00"/>
    <s v="GUATAPURI 4"/>
    <x v="115"/>
    <e v="#N/A"/>
    <e v="#N/A"/>
    <s v="RECIBIDO"/>
    <n v="0"/>
    <x v="2"/>
    <x v="20"/>
    <x v="2"/>
  </r>
  <r>
    <x v="125"/>
    <d v="2026-03-30T00:00:00"/>
    <s v="COMFACESAR                           "/>
    <x v="20"/>
    <s v="CENTRO                        VALLEDUPAR                    CR 5 15-65                                                  "/>
    <n v="5329227"/>
    <x v="126"/>
    <n v="25357900"/>
    <n v="5358428"/>
    <n v="3110"/>
    <n v="50"/>
    <n v="2013"/>
    <d v="2026-03-19T00:00:00"/>
    <s v="CZ1"/>
    <s v="Com (Sencilla Niv.1 ) Caribe  "/>
    <x v="114"/>
    <n v="4640"/>
    <n v="5107062.4000000004"/>
    <s v="                "/>
    <s v="63110EN0022534952400100502013000900"/>
    <n v="46121"/>
    <x v="0"/>
    <s v="NIVEL I"/>
    <s v="Propiedad Empresa"/>
    <s v="MEDICION"/>
    <n v="30"/>
    <s v="SI"/>
    <n v="24"/>
    <s v="VALLEDUPAR"/>
    <s v="NO"/>
    <s v="NO"/>
    <s v="INFO_CONSOL_ESPECIALES"/>
    <s v="Comercial Liberalizado"/>
    <s v="Actividades de planes de"/>
    <d v="2026-02-17T00:00:00"/>
    <s v="GUATAPURI 4"/>
    <x v="116"/>
    <e v="#N/A"/>
    <e v="#N/A"/>
    <s v="RECIBIDO"/>
    <n v="0"/>
    <x v="2"/>
    <x v="20"/>
    <x v="2"/>
  </r>
  <r>
    <x v="126"/>
    <d v="2026-03-30T00:00:00"/>
    <s v="COMFACESAR                           "/>
    <x v="20"/>
    <s v="CENTRO                        VALLEDUPAR                    CR 5 15-65                                                  "/>
    <n v="5349758"/>
    <x v="127"/>
    <n v="25329408"/>
    <n v="5399490"/>
    <n v="3110"/>
    <n v="50"/>
    <n v="2002"/>
    <d v="2026-03-21T00:00:00"/>
    <s v="CZ1"/>
    <s v="Com (Sencilla Niv.1 ) Caribe  "/>
    <x v="115"/>
    <n v="12800"/>
    <n v="13562624"/>
    <s v="                "/>
    <s v="63110EN0022534952400100502002001862"/>
    <n v="46121"/>
    <x v="0"/>
    <s v="NIVEL I"/>
    <s v="Propiedad Cliente"/>
    <s v="MEDICION"/>
    <n v="30"/>
    <s v="SI"/>
    <n v="24"/>
    <s v="VALLEDUPAR"/>
    <s v="NO"/>
    <s v="NO"/>
    <s v="INFO_CONSOL_ESPECIALES"/>
    <s v="Comercial Liberalizado"/>
    <s v="Actividades de planes de"/>
    <d v="2026-02-19T00:00:00"/>
    <s v="GUATAPURI 2"/>
    <x v="117"/>
    <e v="#N/A"/>
    <e v="#N/A"/>
    <s v="RECIBIDO"/>
    <n v="0"/>
    <x v="2"/>
    <x v="20"/>
    <x v="2"/>
  </r>
  <r>
    <x v="127"/>
    <d v="2026-03-30T00:00:00"/>
    <s v="COMFACESAR                           "/>
    <x v="20"/>
    <s v="CENTRO                        VALLEDUPAR                    CR 5 15-65                                                  "/>
    <n v="6644686"/>
    <x v="128"/>
    <n v="35027783"/>
    <n v="6956968"/>
    <n v="3110"/>
    <n v="60"/>
    <n v="1"/>
    <d v="2026-03-01T00:00:00"/>
    <s v="CZ1"/>
    <s v="Com (Sencilla Niv.1 ) Caribe  "/>
    <x v="116"/>
    <n v="8160"/>
    <n v="8242905.5999999996"/>
    <s v="                "/>
    <s v="63110EN0022534952400100600001013080"/>
    <n v="46121"/>
    <x v="0"/>
    <s v="NIVEL I"/>
    <s v="Propiedad Cliente"/>
    <s v="MEDICION"/>
    <n v="28"/>
    <s v="SI"/>
    <n v="24"/>
    <s v="VALLEDUPAR"/>
    <s v="NO"/>
    <s v="NO"/>
    <s v="INFO_CONSOL_ESPECIALES"/>
    <s v="Comercial Liberalizado"/>
    <s v="Actividades de planes de"/>
    <d v="2026-02-01T00:00:00"/>
    <s v="GUATAPURI 1"/>
    <x v="118"/>
    <e v="#N/A"/>
    <e v="#N/A"/>
    <s v="RECIBIDO"/>
    <n v="0"/>
    <x v="2"/>
    <x v="20"/>
    <x v="2"/>
  </r>
  <r>
    <x v="128"/>
    <d v="2026-03-30T00:00:00"/>
    <s v="COMFACESAR                           "/>
    <x v="20"/>
    <s v="CENTRO                        VALLEDUPAR                    CR 5 15-65                                                  "/>
    <n v="6822487"/>
    <x v="129"/>
    <n v="35062661"/>
    <n v="7245674"/>
    <n v="3110"/>
    <n v="50"/>
    <n v="2003"/>
    <d v="2026-03-18T00:00:00"/>
    <s v="CZ1"/>
    <s v="Com (Sencilla Niv.1 ) Caribe  "/>
    <x v="117"/>
    <n v="2480"/>
    <n v="2729636.8"/>
    <s v="                "/>
    <s v="63110EN0022534952400100502003000180"/>
    <n v="46121"/>
    <x v="0"/>
    <s v="NIVEL I"/>
    <s v="Propiedad Empresa"/>
    <s v="MEDICION"/>
    <n v="30"/>
    <s v="SI"/>
    <n v="24"/>
    <s v="VALLEDUPAR"/>
    <s v="NO"/>
    <s v="NO"/>
    <s v="INFO_CONSOL_ESPECIALES"/>
    <s v="Comercial Liberalizado"/>
    <s v="Actividades de planes de"/>
    <d v="2026-02-16T00:00:00"/>
    <s v="VALLEDUPAR 1"/>
    <x v="119"/>
    <e v="#N/A"/>
    <e v="#N/A"/>
    <s v="RECIBIDO"/>
    <n v="0"/>
    <x v="2"/>
    <x v="20"/>
    <x v="2"/>
  </r>
  <r>
    <x v="129"/>
    <d v="2026-03-30T00:00:00"/>
    <s v="COMFACESAR                           "/>
    <x v="20"/>
    <s v="CENTRO                        VALLEDUPAR                    CR 5 15-65                                                  "/>
    <n v="6884272"/>
    <x v="130"/>
    <n v="35093780"/>
    <n v="7638341"/>
    <n v="3110"/>
    <n v="50"/>
    <n v="2003"/>
    <d v="2026-03-18T00:00:00"/>
    <s v="CZ1"/>
    <s v="Com (Sencilla Niv.1 ) Caribe  "/>
    <x v="118"/>
    <n v="2240"/>
    <n v="2373459.2000000002"/>
    <s v="                "/>
    <s v="63110EN0022534952400100502003001120"/>
    <n v="46121"/>
    <x v="0"/>
    <s v="NIVEL I"/>
    <s v="Propiedad Cliente"/>
    <s v="MEDICION"/>
    <n v="30"/>
    <s v="SI"/>
    <n v="24"/>
    <s v="VALLEDUPAR"/>
    <s v="NO"/>
    <s v="NO"/>
    <s v="INFO_CONSOL_ESPECIALES"/>
    <s v="Comercial Liberalizado"/>
    <s v="Educación de la primera i"/>
    <d v="2026-02-16T00:00:00"/>
    <s v="VALLEDUPAR 4"/>
    <x v="120"/>
    <e v="#N/A"/>
    <e v="#N/A"/>
    <s v="RECIBIDO"/>
    <n v="0"/>
    <x v="2"/>
    <x v="20"/>
    <x v="2"/>
  </r>
  <r>
    <x v="130"/>
    <d v="2026-03-30T00:00:00"/>
    <s v="COMFACESAR                           "/>
    <x v="20"/>
    <s v="CENTRO                        VALLEDUPAR                    CR 5 15-65                                                  "/>
    <n v="6934044"/>
    <x v="131"/>
    <n v="35099171"/>
    <n v="8076168"/>
    <n v="3110"/>
    <n v="60"/>
    <n v="1"/>
    <d v="2026-03-01T00:00:00"/>
    <s v="CY2"/>
    <s v="Com(Mon.dbl.Tip2Niv.2)Caribe  "/>
    <x v="119"/>
    <n v="21560"/>
    <n v="18156485.600000001"/>
    <s v="                "/>
    <s v="63110EN0022534952400100600001013080"/>
    <n v="46121"/>
    <x v="0"/>
    <s v="NIVEL II"/>
    <s v="Propiedad Cliente"/>
    <s v="MEDICION"/>
    <n v="28"/>
    <s v="SI"/>
    <n v="24"/>
    <s v="VALLEDUPAR"/>
    <s v="NO"/>
    <s v="NO"/>
    <s v="INFO_CONSOL_ESPECIALES"/>
    <s v="Comercial Liberalizado"/>
    <s v="Educación"/>
    <d v="2026-02-01T00:00:00"/>
    <s v="VALLEDUPAR 6"/>
    <x v="121"/>
    <e v="#N/A"/>
    <e v="#N/A"/>
    <s v="RECIBIDO"/>
    <n v="0"/>
    <x v="2"/>
    <x v="20"/>
    <x v="2"/>
  </r>
  <r>
    <x v="131"/>
    <d v="2026-03-30T00:00:00"/>
    <s v="COMFACESAR                           "/>
    <x v="20"/>
    <s v="CENTRO                        VALLEDUPAR                    CR 5 15-65                                                  "/>
    <n v="6946976"/>
    <x v="132"/>
    <n v="35117290"/>
    <n v="8136858"/>
    <n v="3110"/>
    <n v="50"/>
    <n v="2003"/>
    <d v="2026-03-18T00:00:00"/>
    <s v="CZ1"/>
    <s v="Com (Sencilla Niv.1 ) Caribe  "/>
    <x v="120"/>
    <n v="2160"/>
    <n v="2288692.7999999998"/>
    <s v="                "/>
    <s v="63110EN0022534952400100502003000540"/>
    <n v="46121"/>
    <x v="0"/>
    <s v="NIVEL I"/>
    <s v="Propiedad Cliente"/>
    <s v="MEDICION"/>
    <n v="30"/>
    <s v="SI"/>
    <n v="24"/>
    <s v="VALLEDUPAR"/>
    <s v="NO"/>
    <s v="NO"/>
    <s v="INFO_CONSOL_ESPECIALES"/>
    <s v="Comercial Liberalizado"/>
    <s v="Educación de la primera i"/>
    <d v="2026-02-16T00:00:00"/>
    <s v="VALLEDUPAR 1"/>
    <x v="122"/>
    <e v="#N/A"/>
    <e v="#N/A"/>
    <s v="RECIBIDO"/>
    <n v="0"/>
    <x v="2"/>
    <x v="20"/>
    <x v="2"/>
  </r>
  <r>
    <x v="132"/>
    <d v="2026-03-30T00:00:00"/>
    <s v="COMFACESAR                           "/>
    <x v="20"/>
    <s v="MACHIQUES                     AGUSTIN CODAZZI               CL 18 13-79                                                 "/>
    <n v="7509570"/>
    <x v="133"/>
    <n v="35144930"/>
    <n v="8239294"/>
    <n v="3110"/>
    <n v="50"/>
    <n v="2008"/>
    <d v="2026-03-20T00:00:00"/>
    <s v="CZ1"/>
    <s v="Com (Sencilla Niv.1 ) Caribe  "/>
    <x v="121"/>
    <n v="2160"/>
    <n v="2288692.7999999998"/>
    <s v="                "/>
    <s v="63110EN0022534952400200502008001680"/>
    <n v="46121"/>
    <x v="4"/>
    <s v="NIVEL I"/>
    <s v="Propiedad Cliente"/>
    <s v="MEDICION"/>
    <n v="30"/>
    <s v="SI"/>
    <n v="24"/>
    <s v="VALLEDUPAR"/>
    <s v="NO"/>
    <s v="NO"/>
    <s v="INFO_CONSOL_ESPECIALES"/>
    <s v="Comercial Liberalizado"/>
    <s v="Actividades de planes de"/>
    <d v="2026-02-18T00:00:00"/>
    <s v="VALLEDUPAR 2"/>
    <x v="123"/>
    <e v="#N/A"/>
    <e v="#N/A"/>
    <s v="RECIBIDO"/>
    <n v="0"/>
    <x v="2"/>
    <x v="20"/>
    <x v="2"/>
  </r>
  <r>
    <x v="133"/>
    <d v="2026-03-30T00:00:00"/>
    <s v="COMFACESAR                           "/>
    <x v="20"/>
    <s v="CENTRO                        VALLEDUPAR                    CR 5 15-65                                                  "/>
    <n v="5826191"/>
    <x v="134"/>
    <n v="25806051"/>
    <n v="5839538"/>
    <n v="3110"/>
    <n v="41"/>
    <n v="21"/>
    <d v="2026-03-24T00:00:00"/>
    <s v="CY2"/>
    <s v="Com(Mon.dbl.Tip2Niv.2)Caribe  "/>
    <x v="122"/>
    <n v="17160"/>
    <n v="15077251.199999999"/>
    <s v="                "/>
    <s v="63110EN0022534952400100410021000130"/>
    <n v="46121"/>
    <x v="0"/>
    <s v="NIVEL II"/>
    <s v="Propiedad Cliente"/>
    <s v="MEDICION"/>
    <n v="32"/>
    <s v="SI"/>
    <n v="24"/>
    <s v="VALLEDUPAR"/>
    <s v="NO"/>
    <s v="NO"/>
    <s v="INFO_CONSOL_ESPECIALES"/>
    <s v="Comercial Liberalizado"/>
    <s v="Educación"/>
    <d v="2026-02-20T00:00:00"/>
    <s v="CODAZZI2"/>
    <x v="124"/>
    <e v="#N/A"/>
    <e v="#N/A"/>
    <s v="RECIBIDO"/>
    <n v="0"/>
    <x v="2"/>
    <x v="20"/>
    <x v="2"/>
  </r>
  <r>
    <x v="134"/>
    <d v="2026-03-30T00:00:00"/>
    <s v="COMFACESAR                           "/>
    <x v="20"/>
    <s v="CENTRO                        VALLEDUPAR                    CR 5 15-65                                                  "/>
    <n v="7629089"/>
    <x v="135"/>
    <n v="36045473"/>
    <n v="8898233"/>
    <n v="3110"/>
    <n v="5"/>
    <n v="80"/>
    <d v="2026-03-27T00:00:00"/>
    <s v="CZ1"/>
    <s v="Com (Sencilla Niv.1 ) Caribe  "/>
    <x v="123"/>
    <n v="4720"/>
    <n v="5001217.5999999996"/>
    <s v="                "/>
    <s v="63110EN0022534952400100050080000560"/>
    <n v="46121"/>
    <x v="0"/>
    <s v="NIVEL I"/>
    <s v="Propiedad Cliente"/>
    <s v="MEDICION"/>
    <n v="32"/>
    <s v="SI"/>
    <n v="24"/>
    <s v="VALLEDUPAR"/>
    <s v="NO"/>
    <s v="NO"/>
    <s v="INFO_CONSOL_ESPECIALES"/>
    <s v="Comercial Liberalizado"/>
    <s v="Actividades administrativ"/>
    <d v="2026-02-23T00:00:00"/>
    <s v="SALVACION 2"/>
    <x v="125"/>
    <e v="#N/A"/>
    <e v="#N/A"/>
    <s v="RECIBIDO"/>
    <n v="0"/>
    <x v="2"/>
    <x v="20"/>
    <x v="2"/>
  </r>
  <r>
    <x v="135"/>
    <d v="2026-03-30T00:00:00"/>
    <s v="COMFACESAR                           "/>
    <x v="20"/>
    <s v="CENTRO                        VALLEDUPAR                    CR 5 15-65                                                  "/>
    <n v="5837573"/>
    <x v="136"/>
    <n v="25833109"/>
    <n v="5862302"/>
    <n v="3110"/>
    <n v="50"/>
    <n v="2007"/>
    <d v="2026-03-27T00:00:00"/>
    <s v="CY2"/>
    <s v="Com(Mon.dbl.Tip2Niv.2)Caribe  "/>
    <x v="124"/>
    <n v="5280"/>
    <n v="4651204.8"/>
    <s v="                "/>
    <s v="63110EN0022534952400100502007001120"/>
    <n v="46121"/>
    <x v="0"/>
    <s v="NIVEL II"/>
    <s v="Propiedad Cliente"/>
    <s v="MEDICION"/>
    <n v="32"/>
    <s v="SI"/>
    <n v="24"/>
    <s v="VALLEDUPAR"/>
    <s v="NO"/>
    <s v="NO"/>
    <s v="INFO_CONSOL_ESPECIALES"/>
    <s v="Comercial Liberalizado"/>
    <s v="Actividades de asistencia"/>
    <d v="2026-02-23T00:00:00"/>
    <s v="LA JAGUA 1"/>
    <x v="126"/>
    <e v="#N/A"/>
    <e v="#N/A"/>
    <s v="RECIBIDO"/>
    <n v="0"/>
    <x v="2"/>
    <x v="20"/>
    <x v="2"/>
  </r>
  <r>
    <x v="136"/>
    <d v="2026-03-30T00:00:00"/>
    <s v="COMFACESAR                           "/>
    <x v="20"/>
    <s v="CENTRO                        VALLEDUPAR                    CR 5 15-65                                                  "/>
    <n v="5343409"/>
    <x v="137"/>
    <n v="25335415"/>
    <n v="5386792"/>
    <n v="3110"/>
    <n v="50"/>
    <n v="2004"/>
    <d v="2026-03-21T00:00:00"/>
    <s v="CZ1"/>
    <s v="Com (Sencilla Niv.1 ) Caribe  "/>
    <x v="125"/>
    <n v="9360"/>
    <n v="9917668.8000000007"/>
    <s v="                "/>
    <s v="63110EN0022534952400100502004000600"/>
    <n v="46121"/>
    <x v="0"/>
    <s v="NIVEL I"/>
    <s v="Propiedad Cliente"/>
    <s v="MEDICION"/>
    <n v="30"/>
    <s v="SI"/>
    <n v="24"/>
    <s v="VALLEDUPAR"/>
    <s v="NO"/>
    <s v="NO"/>
    <s v="INFO_CONSOL_ESPECIALES"/>
    <s v="Comercial Liberalizado"/>
    <s v="Educación"/>
    <d v="2026-02-19T00:00:00"/>
    <s v="GUATAPURI 1"/>
    <x v="127"/>
    <e v="#N/A"/>
    <e v="#N/A"/>
    <s v="RECIBIDO"/>
    <n v="0"/>
    <x v="2"/>
    <x v="20"/>
    <x v="2"/>
  </r>
  <r>
    <x v="137"/>
    <d v="2026-03-30T00:00:00"/>
    <s v="COMFACESAR                           "/>
    <x v="20"/>
    <s v="CENTRO                        VALLEDUPAR                    CR 5 15-65                                                  "/>
    <n v="7731121"/>
    <x v="138"/>
    <n v="36090661"/>
    <n v="3569022"/>
    <n v="3110"/>
    <n v="50"/>
    <n v="2003"/>
    <d v="2026-03-18T00:00:00"/>
    <s v="CZ1"/>
    <s v="Com (Sencilla Niv.1 ) Caribe  "/>
    <x v="126"/>
    <n v="12880"/>
    <n v="13672143.6"/>
    <s v="                "/>
    <s v="63110EN0022534952400100502003001260"/>
    <n v="46121"/>
    <x v="0"/>
    <s v="NIVEL I"/>
    <s v="Propiedad Cliente"/>
    <s v="MEDICION"/>
    <n v="30"/>
    <s v="SI"/>
    <n v="24"/>
    <s v="VALLEDUPAR"/>
    <s v="NO"/>
    <s v="NO"/>
    <s v="INFO_CONSOL_ESPECIALES"/>
    <s v="Comercial Liberalizado"/>
    <s v="Actividades administrativ"/>
    <d v="2026-02-16T00:00:00"/>
    <s v="VALLEDUPAR 6"/>
    <x v="128"/>
    <e v="#N/A"/>
    <e v="#N/A"/>
    <s v="RECIBIDO"/>
    <n v="0"/>
    <x v="2"/>
    <x v="20"/>
    <x v="2"/>
  </r>
  <r>
    <x v="138"/>
    <d v="2026-03-30T00:00:00"/>
    <s v="MUNICIPIO MANAURE BA                 "/>
    <x v="8"/>
    <s v="LA GUAJIRA                    BALCON DEL CESAR              CL 5 6-5                                                    "/>
    <n v="5858448"/>
    <x v="139"/>
    <n v="25837423"/>
    <n v="5904052"/>
    <n v="3110"/>
    <n v="50"/>
    <n v="2009"/>
    <d v="2026-03-24T00:00:00"/>
    <s v="CY2"/>
    <s v="Com(Mon.dbl.Tip2Niv.2)Caribe  "/>
    <x v="127"/>
    <n v="5280"/>
    <n v="4651204.8"/>
    <s v="                "/>
    <s v="63110EN0023515273100200502009000161"/>
    <n v="46121"/>
    <x v="3"/>
    <s v="NIVEL II"/>
    <s v="Propiedad Cliente"/>
    <s v="MEDICION"/>
    <n v="32"/>
    <s v="SI"/>
    <n v="24"/>
    <s v="VALLEDUPAR"/>
    <s v="NO"/>
    <s v="NO"/>
    <s v="INFO_CONSOL_ESPECIALES"/>
    <s v="Regulado Oficial Municipal"/>
    <s v="Alojamiento en hoteles."/>
    <d v="2026-02-20T00:00:00"/>
    <s v="BALCON DEL CESAR 1"/>
    <x v="129"/>
    <e v="#N/A"/>
    <e v="#N/A"/>
    <s v="RECIBIDO"/>
    <n v="0"/>
    <x v="2"/>
    <x v="8"/>
    <x v="3"/>
  </r>
  <r>
    <x v="139"/>
    <d v="2026-03-30T00:00:00"/>
    <s v="COMFACESAR                           "/>
    <x v="20"/>
    <s v="CENTRO                        VALLEDUPAR                    CR 5 15-65                                                  "/>
    <n v="5312602"/>
    <x v="140"/>
    <n v="25329422"/>
    <n v="5325178"/>
    <n v="3110"/>
    <n v="50"/>
    <n v="2002"/>
    <d v="2026-03-21T00:00:00"/>
    <s v="CZ1"/>
    <s v="Com (Sencilla Niv.1 ) Caribe  "/>
    <x v="128"/>
    <n v="16320"/>
    <n v="17292345.600000001"/>
    <s v="                "/>
    <s v="63110EN0022534952400100502002001842"/>
    <n v="46121"/>
    <x v="0"/>
    <s v="NIVEL I"/>
    <s v="Propiedad Cliente"/>
    <s v="MEDICION"/>
    <n v="30"/>
    <s v="SI"/>
    <n v="24"/>
    <s v="VALLEDUPAR"/>
    <s v="NO"/>
    <s v="NO"/>
    <s v="INFO_CONSOL_ESPECIALES"/>
    <s v="Comercial Liberalizado"/>
    <s v="Actividades de planes de"/>
    <d v="2026-02-19T00:00:00"/>
    <s v="GUATAPURI 2"/>
    <x v="130"/>
    <e v="#N/A"/>
    <e v="#N/A"/>
    <s v="RECIBIDO"/>
    <n v="0"/>
    <x v="2"/>
    <x v="20"/>
    <x v="2"/>
  </r>
  <r>
    <x v="140"/>
    <d v="2026-03-30T00:00:00"/>
    <s v="COMFACESAR                           "/>
    <x v="20"/>
    <s v="CENTRO                        VALLEDUPAR                    CR 5 15-65                                                  "/>
    <n v="7753755"/>
    <x v="141"/>
    <n v="36101149"/>
    <n v="3753009"/>
    <n v="3110"/>
    <n v="50"/>
    <n v="2012"/>
    <d v="2026-03-24T00:00:00"/>
    <s v="CZ1"/>
    <s v="Com (Sencilla Niv.1 ) Caribe  "/>
    <x v="129"/>
    <n v="2400"/>
    <n v="2641584"/>
    <s v="                "/>
    <s v="63110EN0022534952400100502012000641"/>
    <n v="46121"/>
    <x v="0"/>
    <s v="NIVEL I"/>
    <s v="Propiedad Empresa"/>
    <s v="MEDICION"/>
    <n v="32"/>
    <s v="SI"/>
    <n v="24"/>
    <s v="VALLEDUPAR"/>
    <s v="NO"/>
    <s v="NO"/>
    <s v="INFO_CONSOL_ESPECIALES"/>
    <s v="Comercial Liberalizado"/>
    <s v="Actividades de planes de"/>
    <d v="2026-02-20T00:00:00"/>
    <s v="MANAURE (CESAR)"/>
    <x v="131"/>
    <e v="#N/A"/>
    <e v="#N/A"/>
    <s v="RECIBIDO"/>
    <n v="0"/>
    <x v="2"/>
    <x v="20"/>
    <x v="2"/>
  </r>
  <r>
    <x v="141"/>
    <d v="2026-03-30T00:00:00"/>
    <s v="COMFACESAR                           "/>
    <x v="20"/>
    <s v="CENTRO                        VALLEDUPAR                    CR 5 15-65                                                  "/>
    <n v="7879182"/>
    <x v="142"/>
    <n v="25357900"/>
    <n v="4185456"/>
    <n v="3110"/>
    <n v="50"/>
    <n v="2013"/>
    <d v="2026-03-19T00:00:00"/>
    <s v="CY2"/>
    <s v="Com(Mon.dbl.Tip2Niv.2)Caribe  "/>
    <x v="130"/>
    <n v="6600"/>
    <n v="5809702.7999999998"/>
    <s v="                "/>
    <s v="63110EN0022534952400100502013000580"/>
    <n v="46121"/>
    <x v="0"/>
    <s v="NIVEL II"/>
    <s v="Propiedad Cliente"/>
    <s v="MEDICION"/>
    <n v="30"/>
    <s v="SI"/>
    <n v="24"/>
    <s v="VALLEDUPAR"/>
    <s v="NO"/>
    <s v="NO"/>
    <s v="INFO_CONSOL_ESPECIALES"/>
    <s v="Comercial Liberalizado"/>
    <s v="Actividades de planes de"/>
    <d v="2026-02-17T00:00:00"/>
    <s v="GUATAPURI 4"/>
    <x v="132"/>
    <e v="#N/A"/>
    <e v="#N/A"/>
    <s v="RECIBIDO"/>
    <n v="0"/>
    <x v="2"/>
    <x v="20"/>
    <x v="2"/>
  </r>
  <r>
    <x v="142"/>
    <d v="2026-03-30T00:00:00"/>
    <s v="COMFACESAR                           "/>
    <x v="20"/>
    <s v="MAYALES 1 ETAPA               VALLEDUPAR                    CL 31 4B-69                                                 "/>
    <n v="5321790"/>
    <x v="143"/>
    <n v="25329420"/>
    <n v="5343554"/>
    <n v="3110"/>
    <n v="7"/>
    <n v="1303"/>
    <d v="2026-03-07T00:00:00"/>
    <s v="CZ1"/>
    <s v="Com (Sencilla Niv.1 ) Caribe  "/>
    <x v="131"/>
    <n v="310"/>
    <n v="341204.6"/>
    <s v="                "/>
    <s v="63110EN0022534952400100071303000100"/>
    <n v="46121"/>
    <x v="0"/>
    <s v="NIVEL I"/>
    <s v="Propiedad Empresa"/>
    <s v="MEDICION"/>
    <n v="30"/>
    <s v="SI"/>
    <n v="24"/>
    <s v="VALLEDUPAR"/>
    <s v="NO"/>
    <s v="NO"/>
    <s v="INFO_CONSOL_ESPECIALES"/>
    <s v="Comercial Liberalizado"/>
    <s v="Almacenamiento y depósito"/>
    <d v="2026-02-05T00:00:00"/>
    <s v="VALLEDUPAR 3"/>
    <x v="133"/>
    <e v="#N/A"/>
    <e v="#N/A"/>
    <s v="RECIBIDO"/>
    <n v="0"/>
    <x v="2"/>
    <x v="20"/>
    <x v="2"/>
  </r>
  <r>
    <x v="143"/>
    <d v="2026-03-30T00:00:00"/>
    <s v="COMFACESAR                           "/>
    <x v="20"/>
    <s v="CENTRO                        VALLEDUPAR                    CR 5 15-65                                                  "/>
    <n v="7886901"/>
    <x v="144"/>
    <n v="25329420"/>
    <n v="1236814"/>
    <n v="3110"/>
    <n v="50"/>
    <n v="2002"/>
    <d v="2026-03-21T00:00:00"/>
    <s v="CZ1"/>
    <s v="Com (Sencilla Niv.1 ) Caribe  "/>
    <x v="132"/>
    <n v="5600"/>
    <n v="5933648"/>
    <s v="                "/>
    <s v="63110EN0022534952400100502002001522"/>
    <n v="46121"/>
    <x v="0"/>
    <s v="NIVEL I"/>
    <s v="Propiedad Cliente"/>
    <s v="MEDICION"/>
    <n v="30"/>
    <s v="SI"/>
    <n v="24"/>
    <s v="VALLEDUPAR"/>
    <s v="NO"/>
    <s v="NO"/>
    <s v="INFO_CONSOL_ESPECIALES"/>
    <s v="Comercial Liberalizado"/>
    <s v="SIN C.I.I.U."/>
    <d v="2026-02-19T00:00:00"/>
    <s v="GUATAPURI 2"/>
    <x v="134"/>
    <e v="#N/A"/>
    <e v="#N/A"/>
    <s v="RECIBIDO"/>
    <n v="0"/>
    <x v="2"/>
    <x v="20"/>
    <x v="2"/>
  </r>
  <r>
    <x v="144"/>
    <d v="2026-03-30T00:00:00"/>
    <s v="COMFACESAR                           "/>
    <x v="20"/>
    <s v="CENTRO                        VALLEDUPAR                    CR 5 15-65                                                  "/>
    <n v="7971673"/>
    <x v="145"/>
    <n v="36171980"/>
    <n v="5259007"/>
    <n v="3110"/>
    <n v="5"/>
    <n v="70"/>
    <d v="2026-03-24T00:00:00"/>
    <s v="CY2"/>
    <s v="Com(Mon.dbl.Tip2Niv.2)Caribe  "/>
    <x v="133"/>
    <n v="10560"/>
    <n v="9296672"/>
    <s v="                "/>
    <s v="63110EN0022534952400100050070000790"/>
    <n v="46121"/>
    <x v="0"/>
    <s v="NIVEL II"/>
    <s v="Propiedad Cliente"/>
    <s v="MEDICION"/>
    <n v="32"/>
    <s v="SI"/>
    <n v="24"/>
    <s v="VALLEDUPAR"/>
    <s v="NO"/>
    <s v="NO"/>
    <s v="INFO_CONSOL_ESPECIALES"/>
    <s v="Comercial Liberalizado"/>
    <s v="Actividades de planes de"/>
    <d v="2026-02-20T00:00:00"/>
    <s v="BOSCONIA"/>
    <x v="135"/>
    <e v="#N/A"/>
    <e v="#N/A"/>
    <s v="RECIBIDO"/>
    <n v="0"/>
    <x v="2"/>
    <x v="20"/>
    <x v="2"/>
  </r>
  <r>
    <x v="145"/>
    <d v="2026-03-30T00:00:00"/>
    <s v="COMFACESAR                           "/>
    <x v="20"/>
    <s v="MAYALES 1 ETAPA               VALLEDUPAR                    CL 31 4B-69                                                 "/>
    <n v="6859756"/>
    <x v="146"/>
    <n v="35021598"/>
    <n v="7563238"/>
    <n v="3110"/>
    <n v="7"/>
    <n v="1303"/>
    <d v="2026-03-09T00:00:00"/>
    <s v="CZ1"/>
    <s v="Com (Sencilla Niv.1 ) Caribe  "/>
    <x v="134"/>
    <n v="2476"/>
    <n v="2725234.16"/>
    <s v="                "/>
    <s v="63110EN0022534952400100071303000100"/>
    <n v="46121"/>
    <x v="0"/>
    <s v="NIVEL I"/>
    <s v="Propiedad Empresa"/>
    <s v="MEDICION"/>
    <n v="31"/>
    <s v="SI"/>
    <n v="24"/>
    <s v="VALLEDUPAR"/>
    <s v="NO"/>
    <s v="NO"/>
    <s v="INFO_CONSOL_ESPECIALES"/>
    <s v="Comercial Liberalizado"/>
    <s v="Comercio al por mayor a c"/>
    <d v="2026-02-06T00:00:00"/>
    <s v="VALLEDUPAR 3"/>
    <x v="136"/>
    <e v="#N/A"/>
    <e v="#N/A"/>
    <s v="RECIBIDO"/>
    <n v="0"/>
    <x v="2"/>
    <x v="20"/>
    <x v="2"/>
  </r>
  <r>
    <x v="146"/>
    <d v="2026-03-30T00:00:00"/>
    <s v="SR DISTRIBUCIONES YC                 "/>
    <x v="21"/>
    <s v="LOS LAURELES                  SAN DIEGO                     CL 5 CR 5A-36                                               "/>
    <n v="5841259"/>
    <x v="147"/>
    <n v="25841594"/>
    <n v="5869674"/>
    <n v="3110"/>
    <n v="50"/>
    <n v="2009"/>
    <d v="2026-03-24T00:00:00"/>
    <s v="IZ1"/>
    <s v="Ind (Sencilla Niv.1) E.Caribe "/>
    <x v="135"/>
    <n v="7920"/>
    <n v="8717227.1999999993"/>
    <s v="                "/>
    <s v="63110EN0022583188500100502009000741"/>
    <n v="46121"/>
    <x v="5"/>
    <s v="NIVEL I"/>
    <s v="Propiedad Empresa"/>
    <s v="MEDICION"/>
    <n v="32"/>
    <s v="SI"/>
    <n v="25"/>
    <s v="VALLEDUPAR"/>
    <s v="NO"/>
    <s v="NO"/>
    <s v="INFO_CONSOL_ESPECIALES"/>
    <s v="Industrial Liberalizado"/>
    <s v="Elaboración de productos"/>
    <d v="2026-02-20T00:00:00"/>
    <s v="SAN DIEGO"/>
    <x v="137"/>
    <e v="#N/A"/>
    <e v="#N/A"/>
    <s v="NO RECIBIDO"/>
    <n v="0"/>
    <x v="2"/>
    <x v="21"/>
    <x v="2"/>
  </r>
  <r>
    <x v="147"/>
    <d v="2026-03-30T00:00:00"/>
    <s v="SRES PALMAS MONTECAR                 "/>
    <x v="22"/>
    <s v="SAN RAMON                     AGUSTIN CODAZZI               CARRT VIA A BECERRIL KM 22-1000                             "/>
    <n v="5824717"/>
    <x v="148"/>
    <n v="25804284"/>
    <n v="5836590"/>
    <n v="3110"/>
    <n v="50"/>
    <n v="2010"/>
    <d v="2026-03-20T00:00:00"/>
    <s v="IY3"/>
    <s v="Ind(Mon.dbl.Tip2Niv.3)E.Caribe"/>
    <x v="136"/>
    <n v="25300"/>
    <n v="16062067.25"/>
    <s v="                "/>
    <s v="63110EN0022581518300100502010000300"/>
    <n v="46121"/>
    <x v="4"/>
    <s v="NIVEL III"/>
    <s v="Propiedad Cliente"/>
    <s v="MEDICION"/>
    <n v="30"/>
    <s v="SI"/>
    <n v="26"/>
    <s v="VALLEDUPAR"/>
    <s v="NO"/>
    <s v="NO"/>
    <s v="INFO_CONSOL_ESPECIALES"/>
    <s v="Industrial Liberalizado"/>
    <s v="Cultivo de palma para ace"/>
    <d v="2026-02-18T00:00:00"/>
    <s v="LINEA 559"/>
    <x v="138"/>
    <e v="#N/A"/>
    <e v="#N/A"/>
    <s v="RECIBIDO"/>
    <n v="0"/>
    <x v="2"/>
    <x v="22"/>
    <x v="2"/>
  </r>
  <r>
    <x v="148"/>
    <d v="2026-03-30T00:00:00"/>
    <s v="SR RICARDO ARIZA JORGE ELIECER       "/>
    <x v="23"/>
    <s v="LA YE                         LA JAGUA DE IBIRICO           DG 1 3A-333                                                 "/>
    <n v="7562041"/>
    <x v="149"/>
    <n v="35160889"/>
    <n v="8547358"/>
    <n v="3110"/>
    <n v="50"/>
    <n v="2007"/>
    <d v="2026-03-27T00:00:00"/>
    <s v="CZ1"/>
    <s v="Com (Sencilla Niv.1 ) Caribe  "/>
    <x v="137"/>
    <n v="5520"/>
    <n v="5848881.5999999996"/>
    <s v="                "/>
    <s v="63110EN0023513743400100502007001020"/>
    <n v="46121"/>
    <x v="6"/>
    <s v="NIVEL I"/>
    <s v="Propiedad Cliente"/>
    <s v="MEDICION"/>
    <n v="32"/>
    <s v="SI"/>
    <n v="27"/>
    <s v="VALLEDUPAR"/>
    <s v="NO"/>
    <s v="NO"/>
    <s v="INFO_CONSOL_ESPECIALES"/>
    <s v="Comercial Liberalizado"/>
    <s v="Alojamiento en hoteles."/>
    <d v="2026-02-23T00:00:00"/>
    <s v="LA JAGUA 1"/>
    <x v="139"/>
    <e v="#N/A"/>
    <e v="#N/A"/>
    <s v="RECIBIDO"/>
    <n v="0"/>
    <x v="2"/>
    <x v="23"/>
    <x v="2"/>
  </r>
  <r>
    <x v="149"/>
    <d v="2026-03-30T00:00:00"/>
    <s v="SRA BUILES DIAZ LUZ BERTINA          "/>
    <x v="24"/>
    <s v="CHICO                         SAN DIEGO                     CR 4 4-105                                                  "/>
    <n v="5824758"/>
    <x v="150"/>
    <n v="25841084"/>
    <n v="5836672"/>
    <n v="3111"/>
    <n v="50"/>
    <n v="2012"/>
    <d v="2026-03-24T00:00:00"/>
    <s v="IZ1"/>
    <s v="Ind (Sencilla Niv.1) E.Caribe "/>
    <x v="138"/>
    <n v="4673"/>
    <n v="4976691.66"/>
    <s v="                "/>
    <s v="63111EN0013616786900100502012000901"/>
    <n v="46121"/>
    <x v="5"/>
    <s v="NIVEL I"/>
    <s v="Propiedad Cliente"/>
    <s v="ESTIMADO"/>
    <n v="32"/>
    <s v="SI"/>
    <n v="28"/>
    <s v="VALLEDUPAR"/>
    <s v="NO"/>
    <s v="NO"/>
    <s v="INFO_CONSOL_ESPECIALES"/>
    <s v="Industrial Liberalizado"/>
    <s v="Elaboración de productos"/>
    <d v="2026-02-20T00:00:00"/>
    <s v="SAN DIEGO"/>
    <x v="140"/>
    <e v="#N/A"/>
    <e v="#N/A"/>
    <s v="NO RECIBIDO"/>
    <n v="0"/>
    <x v="2"/>
    <x v="24"/>
    <x v="2"/>
  </r>
  <r>
    <x v="150"/>
    <d v="2026-03-30T00:00:00"/>
    <s v="SR BANAPALMA SA                      "/>
    <x v="25"/>
    <s v="EL CENTRO                     SANTA MARTA                   CL 15 CR 1C-54 APTO  701                                    "/>
    <n v="6944757"/>
    <x v="151"/>
    <n v="35130664"/>
    <n v="8134487"/>
    <n v="3120"/>
    <n v="72"/>
    <n v="1210"/>
    <d v="2026-03-20T00:00:00"/>
    <s v="IQ2"/>
    <s v="Ind (Mon. dbl. Niv.2) E.Caribe"/>
    <x v="139"/>
    <n v="11440"/>
    <n v="10443857.6"/>
    <s v="                "/>
    <s v="63120EN0023518115600100721210000360"/>
    <n v="46121"/>
    <x v="7"/>
    <s v="NIVEL II"/>
    <s v="Propiedad Cliente"/>
    <s v="MEDICION"/>
    <n v="30"/>
    <s v="SI"/>
    <n v="29"/>
    <s v="VALLEDUPAR"/>
    <s v="NO"/>
    <s v="NO"/>
    <s v="INFO_CONSOL_ESPECIALES"/>
    <s v="Industrial Liberalizado"/>
    <s v="Cultivo de plátano y bana"/>
    <d v="2026-02-18T00:00:00"/>
    <s v="EL PASO 2"/>
    <x v="141"/>
    <e v="#N/A"/>
    <e v="#N/A"/>
    <s v="NO RECIBIDO"/>
    <n v="0"/>
    <x v="2"/>
    <x v="25"/>
    <x v="2"/>
  </r>
  <r>
    <x v="151"/>
    <d v="2026-03-30T00:00:00"/>
    <s v="ALIMENTOS FRESCOS DE                 "/>
    <x v="26"/>
    <s v="EL CENTRO                     AGUSTIN CODAZZI               CL 13 16A-35                                                "/>
    <n v="5830647"/>
    <x v="152"/>
    <n v="25805684"/>
    <n v="5848450"/>
    <n v="3110"/>
    <n v="50"/>
    <n v="2009"/>
    <d v="2026-03-24T00:00:00"/>
    <s v="IZ1"/>
    <s v="Ind (Sencilla Niv.1) E.Caribe "/>
    <x v="140"/>
    <n v="7600"/>
    <n v="6970872"/>
    <s v="                "/>
    <s v="63110EN0013608852200100502009001081"/>
    <n v="46121"/>
    <x v="4"/>
    <s v="NIVEL I"/>
    <s v="Propiedad Empresa"/>
    <s v="MEDICION"/>
    <n v="32"/>
    <s v="SI"/>
    <n v="30"/>
    <s v="VALLEDUPAR"/>
    <s v="NO"/>
    <s v="NO"/>
    <s v="INFO_CONSOL_ESPECIALES"/>
    <s v="Industrial Liberalizado"/>
    <s v="Elaboración de productos"/>
    <d v="2026-02-20T00:00:00"/>
    <s v="CODAZZI2"/>
    <x v="142"/>
    <e v="#N/A"/>
    <e v="#N/A"/>
    <s v="RECIBIDO"/>
    <n v="0"/>
    <x v="2"/>
    <x v="26"/>
    <x v="2"/>
  </r>
  <r>
    <x v="152"/>
    <d v="2026-03-30T00:00:00"/>
    <s v="SRS. AGROPECUARIA CA                 "/>
    <x v="27"/>
    <s v="NOVALITO                      VALLEDUPAR                    CR 7 10-44 APTO  702                                        "/>
    <n v="7537844"/>
    <x v="153"/>
    <n v="35159714"/>
    <n v="8476060"/>
    <n v="3110"/>
    <n v="72"/>
    <n v="1210"/>
    <d v="2026-03-20T00:00:00"/>
    <s v="IY3"/>
    <s v="Ind(Mon.dbl.Tip2Niv.3)E.Caribe"/>
    <x v="141"/>
    <n v="15600"/>
    <n v="11874480"/>
    <s v="                "/>
    <s v="63110EN0023524324200100721210003330"/>
    <n v="46121"/>
    <x v="0"/>
    <s v="NIVEL III"/>
    <s v="Propiedad Cliente"/>
    <s v="MEDICION"/>
    <n v="30"/>
    <s v="SI"/>
    <n v="31"/>
    <s v="VALLEDUPAR"/>
    <s v="NO"/>
    <s v="NO"/>
    <s v="INFO_CONSOL_ESPECIALES"/>
    <s v="Industrial Liberalizado"/>
    <s v="Cultivo de palma para ace"/>
    <d v="2026-02-18T00:00:00"/>
    <s v="LINEA 559"/>
    <x v="143"/>
    <e v="#N/A"/>
    <e v="#N/A"/>
    <s v="RECIBIDO"/>
    <n v="0"/>
    <x v="2"/>
    <x v="27"/>
    <x v="2"/>
  </r>
  <r>
    <x v="153"/>
    <d v="2026-03-30T00:00:00"/>
    <s v="INVERSIONES TATIVAN                  "/>
    <x v="28"/>
    <s v="LOPERENA                      VALLEDUPAR                    CL 16A 9-50                                                 "/>
    <n v="5303311"/>
    <x v="154"/>
    <n v="25328964"/>
    <n v="7747617"/>
    <n v="3110"/>
    <n v="50"/>
    <n v="2002"/>
    <s v="          "/>
    <s v="   "/>
    <s v="                              "/>
    <x v="142"/>
    <n v="0"/>
    <n v="0"/>
    <s v="                "/>
    <s v="63110EN0022530325700100502002001882"/>
    <n v="46121"/>
    <x v="0"/>
    <m/>
    <m/>
    <m/>
    <n v="0"/>
    <s v="SI"/>
    <n v="32"/>
    <s v="VALLEDUPAR"/>
    <s v="NO"/>
    <s v="NO"/>
    <s v="INFO_CONSOL_ESPECIALES"/>
    <s v="Comercial Liberalizado"/>
    <m/>
    <m/>
    <m/>
    <x v="144"/>
    <e v="#N/A"/>
    <e v="#N/A"/>
    <s v="RECIBIDO"/>
    <n v="0"/>
    <x v="2"/>
    <x v="28"/>
    <x v="2"/>
  </r>
  <r>
    <x v="154"/>
    <d v="2026-03-30T00:00:00"/>
    <s v="JUAN CARLOS JAIME HO                 "/>
    <x v="29"/>
    <s v="LAS CASITAS                   VALLEDUPAR                    CARRT VIA A LA PAZ KM 0-545                                 "/>
    <n v="5304070"/>
    <x v="155"/>
    <n v="25357920"/>
    <n v="5308114"/>
    <n v="3110"/>
    <n v="50"/>
    <n v="2006"/>
    <d v="2026-03-27T00:00:00"/>
    <s v="CZ1"/>
    <s v="Com (Sencilla Niv.1 ) Caribe  "/>
    <x v="143"/>
    <n v="4400"/>
    <n v="4842904"/>
    <s v="                "/>
    <s v="63110EN0022530401400100502006001880"/>
    <n v="46121"/>
    <x v="0"/>
    <s v="NIVEL I"/>
    <s v="Propiedad Empresa"/>
    <s v="MEDICION"/>
    <n v="32"/>
    <s v="SI"/>
    <n v="33"/>
    <s v="VALLEDUPAR"/>
    <s v="NO"/>
    <s v="NO"/>
    <s v="INFO_CONSOL_ESPECIALES"/>
    <s v="Comercial Liberalizado"/>
    <s v="Alojamiento en hoteles."/>
    <d v="2026-02-23T00:00:00"/>
    <s v="SALGUERO 2"/>
    <x v="145"/>
    <e v="#N/A"/>
    <e v="#N/A"/>
    <s v="RECIBIDO"/>
    <n v="0"/>
    <x v="2"/>
    <x v="29"/>
    <x v="2"/>
  </r>
  <r>
    <x v="155"/>
    <d v="2026-03-30T00:00:00"/>
    <s v="SRES CLUB DE LEONES                  "/>
    <x v="30"/>
    <s v="1 DE MAYO                     VALLEDUPAR                    CR 19 22A-25                                                "/>
    <n v="5305313"/>
    <x v="156"/>
    <n v="25300294"/>
    <n v="5310600"/>
    <n v="3110"/>
    <n v="50"/>
    <n v="2008"/>
    <d v="2026-03-20T00:00:00"/>
    <s v="CZ1"/>
    <s v="Com (Sencilla Niv.1 ) Caribe  "/>
    <x v="144"/>
    <n v="8560"/>
    <n v="9070004.8000000007"/>
    <s v="                "/>
    <s v="63110EN0022530525400100502008001360"/>
    <n v="46121"/>
    <x v="0"/>
    <s v="NIVEL I"/>
    <s v="Propiedad Cliente"/>
    <s v="MEDICION"/>
    <n v="30"/>
    <s v="SI"/>
    <n v="34"/>
    <s v="VALLEDUPAR"/>
    <s v="NO"/>
    <s v="NO"/>
    <s v="INFO_CONSOL_ESPECIALES"/>
    <s v="Comercial Liberalizado"/>
    <s v="Actividades de atención"/>
    <d v="2026-02-18T00:00:00"/>
    <s v="SALGUERO 3"/>
    <x v="146"/>
    <e v="#N/A"/>
    <e v="#N/A"/>
    <s v="RECIBIDO"/>
    <n v="0"/>
    <x v="2"/>
    <x v="30"/>
    <x v="2"/>
  </r>
  <r>
    <x v="156"/>
    <d v="2026-03-30T00:00:00"/>
    <s v="HOTEL EUPARI PROTUR                  "/>
    <x v="31"/>
    <s v="CAÑAGUATE                     VALLEDUPAR                    CR 6 13B-31                                                 "/>
    <n v="5308749"/>
    <x v="157"/>
    <n v="25308507"/>
    <n v="5317472"/>
    <n v="3110"/>
    <n v="50"/>
    <n v="2004"/>
    <d v="2026-03-21T00:00:00"/>
    <s v="CZ1"/>
    <s v="Com (Sencilla Niv.1 ) Caribe  "/>
    <x v="145"/>
    <n v="2320"/>
    <n v="2553531.2000000002"/>
    <s v="                "/>
    <s v="63110EN0022530868600100502004001300"/>
    <n v="46121"/>
    <x v="0"/>
    <s v="NIVEL I"/>
    <s v="Propiedad Empresa"/>
    <s v="MEDICION"/>
    <n v="30"/>
    <s v="SI"/>
    <n v="35"/>
    <s v="VALLEDUPAR"/>
    <s v="NO"/>
    <s v="NO"/>
    <s v="INFO_CONSOL_ESPECIALES"/>
    <s v="Comercial Liberalizado"/>
    <s v="Alojamiento en hoteles."/>
    <d v="2026-02-19T00:00:00"/>
    <s v="GUATAPURI 2"/>
    <x v="147"/>
    <e v="#N/A"/>
    <e v="#N/A"/>
    <s v="RECIBIDO"/>
    <n v="0"/>
    <x v="2"/>
    <x v="31"/>
    <x v="2"/>
  </r>
  <r>
    <x v="157"/>
    <d v="2026-03-30T00:00:00"/>
    <s v="SRES. BENAVIDES GIRA ANATOLIO SEGUNDO"/>
    <x v="32"/>
    <s v="LOS ANGELES                   VALLEDUPAR                    CL 6C CR 13A-50                                             "/>
    <n v="5310091"/>
    <x v="158"/>
    <n v="25341425"/>
    <n v="7640522"/>
    <n v="3110"/>
    <n v="50"/>
    <n v="2004"/>
    <s v="          "/>
    <s v="   "/>
    <s v="                              "/>
    <x v="146"/>
    <n v="0"/>
    <n v="0"/>
    <s v="                "/>
    <s v="63110EN0023400737700100502004000680"/>
    <n v="46121"/>
    <x v="0"/>
    <m/>
    <m/>
    <m/>
    <n v="0"/>
    <s v="SI"/>
    <n v="36"/>
    <s v="VALLEDUPAR"/>
    <s v="NO"/>
    <s v="NO"/>
    <s v="INFO_CONSOL_ESPECIALES"/>
    <s v="Industrial Liberalizado"/>
    <m/>
    <m/>
    <m/>
    <x v="148"/>
    <e v="#N/A"/>
    <e v="#N/A"/>
    <s v="RECIBIDO"/>
    <n v="0"/>
    <x v="2"/>
    <x v="32"/>
    <x v="2"/>
  </r>
  <r>
    <x v="158"/>
    <d v="2026-03-30T00:00:00"/>
    <s v="AREAS COMUNES TERMIN                 "/>
    <x v="33"/>
    <s v="25 DE DICIEMBRE               VALLEDUPAR                    CR 7A 44-156                                                "/>
    <n v="5324315"/>
    <x v="159"/>
    <n v="25303331"/>
    <n v="5348604"/>
    <n v="3110"/>
    <n v="6"/>
    <n v="1205"/>
    <d v="2026-03-28T00:00:00"/>
    <s v="CY2"/>
    <s v="Com(Mon.dbl.Tip2Niv.2)Caribe  "/>
    <x v="147"/>
    <n v="22194"/>
    <n v="16282855.32"/>
    <s v="                "/>
    <s v="63110EN0022532421200100061205000240"/>
    <n v="46121"/>
    <x v="0"/>
    <s v="NIVEL II"/>
    <s v="Propiedad Empresa"/>
    <s v="MEDICION"/>
    <n v="32"/>
    <s v="SI"/>
    <n v="37"/>
    <s v="VALLEDUPAR"/>
    <s v="NO"/>
    <s v="NO"/>
    <s v="INFO_CONSOL_ESPECIALES"/>
    <s v="Comercial Liberalizado"/>
    <s v="Areas Comunes"/>
    <d v="2026-02-24T00:00:00"/>
    <s v="SALGUERO 2"/>
    <x v="149"/>
    <e v="#N/A"/>
    <e v="#N/A"/>
    <s v="RECIBIDO"/>
    <n v="0"/>
    <x v="2"/>
    <x v="33"/>
    <x v="2"/>
  </r>
  <r>
    <x v="159"/>
    <d v="2026-03-30T00:00:00"/>
    <s v="CENTRO DIAGNOSTICO A VALLEDUPAR SAS  "/>
    <x v="34"/>
    <s v="SAN FERNANDO                  VALLEDUPAR                    CR 18D CL 47-17                                             "/>
    <n v="5324634"/>
    <x v="160"/>
    <n v="25357882"/>
    <n v="5349242"/>
    <n v="3110"/>
    <n v="60"/>
    <n v="1"/>
    <d v="2026-03-01T00:00:00"/>
    <s v="CZ1"/>
    <s v="Com (Sencilla Niv.1 ) Caribe  "/>
    <x v="148"/>
    <n v="1983"/>
    <n v="2003147.28"/>
    <s v="                "/>
    <s v="63110EN0023458664600100600001009280"/>
    <n v="46121"/>
    <x v="0"/>
    <s v="NIVEL I"/>
    <s v="Propiedad Cliente"/>
    <s v="MEDICION"/>
    <n v="28"/>
    <s v="SI"/>
    <n v="38"/>
    <s v="VALLEDUPAR"/>
    <s v="NO"/>
    <s v="NO"/>
    <s v="INFO_CONSOL_ESPECIALES"/>
    <s v="Comercial Liberalizado"/>
    <s v="Ensayos y análisis técnic"/>
    <d v="2026-02-01T00:00:00"/>
    <s v="SALGUERO 2"/>
    <x v="150"/>
    <e v="#N/A"/>
    <e v="#N/A"/>
    <s v="RECIBIDO"/>
    <n v="0"/>
    <x v="2"/>
    <x v="34"/>
    <x v="2"/>
  </r>
  <r>
    <x v="160"/>
    <d v="2026-03-30T00:00:00"/>
    <s v="AUTOESTE SAS                         "/>
    <x v="35"/>
    <s v="SAN JORGE                     VALLEDUPAR                    CR 7A 20D-15                                                "/>
    <n v="5328364"/>
    <x v="161"/>
    <n v="25339422"/>
    <n v="5356702"/>
    <n v="3110"/>
    <n v="7"/>
    <n v="1304"/>
    <d v="2026-03-03T00:00:00"/>
    <s v="CZ1"/>
    <s v="Com (Sencilla Niv.1 ) Caribe  "/>
    <x v="149"/>
    <n v="5566"/>
    <n v="5622550.5599999996"/>
    <s v="                "/>
    <s v="63110EN0023613974300100071304000997"/>
    <n v="46121"/>
    <x v="0"/>
    <s v="NIVEL I"/>
    <s v="Propiedad Cliente"/>
    <s v="MEDICION"/>
    <n v="29"/>
    <s v="SI"/>
    <n v="39"/>
    <s v="VALLEDUPAR"/>
    <s v="NO"/>
    <s v="NO"/>
    <s v="INFO_CONSOL_ESPECIALES"/>
    <s v="Comercial Liberalizado"/>
    <s v="Comercio de vehículos aut"/>
    <d v="2026-02-02T00:00:00"/>
    <s v="SALGUERO 1"/>
    <x v="151"/>
    <e v="#N/A"/>
    <e v="#N/A"/>
    <s v="RECIBIDO"/>
    <n v="0"/>
    <x v="2"/>
    <x v="35"/>
    <x v="2"/>
  </r>
  <r>
    <x v="161"/>
    <d v="2026-03-30T00:00:00"/>
    <s v="OCHOA DAZA VICTOR JOAQUIN            "/>
    <x v="36"/>
    <s v="LOS CACIQUES                  VALLEDUPAR                    DG 20B CR 19-78                                             "/>
    <n v="5328685"/>
    <x v="162"/>
    <n v="25330076"/>
    <n v="5357344"/>
    <n v="3110"/>
    <n v="50"/>
    <n v="2005"/>
    <d v="2026-03-25T00:00:00"/>
    <s v="CZ1"/>
    <s v="Com (Sencilla Niv.1 ) Caribe  "/>
    <x v="150"/>
    <n v="2320"/>
    <n v="2553531.2000000002"/>
    <s v="                "/>
    <s v="63110EN0022532855900100502005001770"/>
    <n v="46121"/>
    <x v="0"/>
    <s v="NIVEL I"/>
    <s v="Propiedad Empresa"/>
    <s v="MEDICION"/>
    <n v="32"/>
    <s v="SI"/>
    <n v="40"/>
    <s v="VALLEDUPAR"/>
    <s v="NO"/>
    <s v="NO"/>
    <s v="INFO_CONSOL_ESPECIALES"/>
    <s v="Comercial Liberalizado"/>
    <s v="Explotación mixta (agríco"/>
    <d v="2026-02-21T00:00:00"/>
    <s v="GUATAPURI 5"/>
    <x v="152"/>
    <e v="#N/A"/>
    <e v="#N/A"/>
    <s v="RECIBIDO"/>
    <n v="0"/>
    <x v="2"/>
    <x v="36"/>
    <x v="2"/>
  </r>
  <r>
    <x v="162"/>
    <d v="2026-03-30T00:00:00"/>
    <s v="HOTEL DAMAR                          "/>
    <x v="37"/>
    <s v="CENTRO                        VALLEDUPAR                    CR 9 19-94                                                  "/>
    <n v="5329183"/>
    <x v="163"/>
    <n v="25357910"/>
    <n v="5358340"/>
    <n v="3110"/>
    <n v="50"/>
    <n v="2002"/>
    <d v="2026-03-21T00:00:00"/>
    <s v="CZ1"/>
    <s v="Com (Sencilla Niv.1 ) Caribe  "/>
    <x v="151"/>
    <n v="6960"/>
    <n v="7374676.7999999998"/>
    <s v="                "/>
    <s v="63110EN0022532905700100502002001682"/>
    <n v="46121"/>
    <x v="0"/>
    <s v="NIVEL I"/>
    <s v="Propiedad Cliente"/>
    <s v="MEDICION"/>
    <n v="30"/>
    <s v="SI"/>
    <n v="41"/>
    <s v="VALLEDUPAR"/>
    <s v="NO"/>
    <s v="NO"/>
    <s v="INFO_CONSOL_ESPECIALES"/>
    <s v="Comercial Liberalizado"/>
    <s v="Alojamiento en hoteles."/>
    <d v="2026-02-19T00:00:00"/>
    <s v="SALGUERO 1"/>
    <x v="153"/>
    <e v="#N/A"/>
    <e v="#N/A"/>
    <s v="RECIBIDO"/>
    <n v="0"/>
    <x v="2"/>
    <x v="37"/>
    <x v="2"/>
  </r>
  <r>
    <x v="163"/>
    <d v="2026-03-30T00:00:00"/>
    <s v="SR FUNERARIA SENDERO                 "/>
    <x v="38"/>
    <s v="5 DE NOVIEMBRE                VALLEDUPAR                    CR 7A 22-39                                                 "/>
    <n v="5329253"/>
    <x v="164"/>
    <n v="25304129"/>
    <n v="5358480"/>
    <n v="3110"/>
    <n v="7"/>
    <n v="1305"/>
    <d v="2026-03-27T00:00:00"/>
    <s v="CZ1"/>
    <s v="Com (Sencilla Niv.1 ) Caribe  "/>
    <x v="152"/>
    <n v="4320"/>
    <n v="4577385.5999999996"/>
    <s v="                "/>
    <s v="63110EN0023458012000100071305000030"/>
    <n v="46121"/>
    <x v="0"/>
    <s v="NIVEL I"/>
    <s v="Propiedad Cliente"/>
    <s v="MEDICION"/>
    <n v="32"/>
    <s v="SI"/>
    <n v="42"/>
    <s v="VALLEDUPAR"/>
    <s v="NO"/>
    <s v="NO"/>
    <s v="INFO_CONSOL_ESPECIALES"/>
    <s v="Comercial Liberalizado"/>
    <s v="Pompas fúnebres y activid"/>
    <d v="2026-02-23T00:00:00"/>
    <s v="SALGUERO 1"/>
    <x v="154"/>
    <e v="#N/A"/>
    <e v="#N/A"/>
    <s v="RECIBIDO"/>
    <n v="0"/>
    <x v="2"/>
    <x v="38"/>
    <x v="2"/>
  </r>
  <r>
    <x v="164"/>
    <d v="2026-03-30T00:00:00"/>
    <s v="SR FUNERARIA SENDERO                 "/>
    <x v="38"/>
    <s v="5 DE NOVIEMBRE                VALLEDUPAR                    CR 7A 22-39                                                 "/>
    <n v="6853013"/>
    <x v="165"/>
    <n v="34552150"/>
    <n v="7331041"/>
    <n v="3110"/>
    <n v="7"/>
    <n v="1305"/>
    <d v="2026-03-03T00:00:00"/>
    <s v="CZ1"/>
    <s v="Com (Sencilla Niv.1 ) Caribe  "/>
    <x v="153"/>
    <n v="650"/>
    <n v="656604"/>
    <s v="                "/>
    <s v="63110EN0023458012000100071305000030"/>
    <n v="46121"/>
    <x v="0"/>
    <s v="NIVEL I"/>
    <s v="Propiedad Cliente"/>
    <s v="MEDICION"/>
    <n v="29"/>
    <s v="SI"/>
    <n v="42"/>
    <s v="VALLEDUPAR"/>
    <s v="NO"/>
    <s v="NO"/>
    <s v="INFO_CONSOL_ESPECIALES"/>
    <s v="Comercial Liberalizado"/>
    <s v="Pompas fúnebres y activid"/>
    <d v="2026-02-02T00:00:00"/>
    <s v="SALGUERO 1"/>
    <x v="155"/>
    <e v="#N/A"/>
    <e v="#N/A"/>
    <s v="RECIBIDO"/>
    <n v="0"/>
    <x v="2"/>
    <x v="39"/>
    <x v="2"/>
  </r>
  <r>
    <x v="165"/>
    <d v="2026-03-30T00:00:00"/>
    <s v="SR LADRI ECCEHOMO AM                 "/>
    <x v="39"/>
    <s v="LAS CASITAS                   VALLEDUPAR                    CARRT VIA A LA PAZ KM 4-105                                 "/>
    <n v="5329315"/>
    <x v="166"/>
    <n v="25357898"/>
    <n v="5358604"/>
    <n v="3110"/>
    <n v="50"/>
    <n v="2012"/>
    <d v="2026-03-24T00:00:00"/>
    <s v="IZ1"/>
    <s v="Ind (Sencilla Niv.1) E.Caribe "/>
    <x v="154"/>
    <n v="16800"/>
    <n v="15409296"/>
    <s v="                "/>
    <s v="63110EN0022532918900100502012001201"/>
    <n v="46121"/>
    <x v="0"/>
    <s v="NIVEL I"/>
    <s v="Propiedad Empresa"/>
    <s v="MEDICION"/>
    <n v="32"/>
    <s v="SI"/>
    <n v="43"/>
    <s v="VALLEDUPAR"/>
    <s v="NO"/>
    <s v="NO"/>
    <s v="INFO_CONSOL_ESPECIALES"/>
    <s v="Industrial Liberalizado"/>
    <s v="Fabricación de materiales"/>
    <d v="2026-02-20T00:00:00"/>
    <s v="SALGUERO 2"/>
    <x v="156"/>
    <e v="#N/A"/>
    <e v="#N/A"/>
    <s v="RECIBIDO"/>
    <n v="0"/>
    <x v="2"/>
    <x v="40"/>
    <x v="2"/>
  </r>
  <r>
    <x v="166"/>
    <d v="2026-03-30T00:00:00"/>
    <s v="SR VICTOR GUERRA Y C                 "/>
    <x v="40"/>
    <s v="EL PRADO                      VALLEDUPAR                    CL 44 27-14                                                 "/>
    <n v="5331500"/>
    <x v="167"/>
    <n v="25357833"/>
    <n v="5362974"/>
    <n v="3110"/>
    <n v="50"/>
    <n v="2008"/>
    <d v="2026-03-20T00:00:00"/>
    <s v="IQ2"/>
    <s v="Ind (Mon. dbl. Niv.2) E.Caribe"/>
    <x v="155"/>
    <n v="14300"/>
    <n v="10461189.199999999"/>
    <s v="                "/>
    <s v="63110EN0022533135800100502008000380"/>
    <n v="46121"/>
    <x v="0"/>
    <s v="NIVEL II"/>
    <s v="Propiedad Cliente"/>
    <s v="MEDICION"/>
    <n v="30"/>
    <s v="SI"/>
    <n v="44"/>
    <s v="VALLEDUPAR"/>
    <s v="NO"/>
    <s v="NO"/>
    <s v="INFO_CONSOL_ESPECIALES"/>
    <s v="Industrial Liberalizado"/>
    <s v="Elaboración de productos"/>
    <d v="2026-02-18T00:00:00"/>
    <s v="VALLEDUPAR 2"/>
    <x v="157"/>
    <e v="#N/A"/>
    <e v="#N/A"/>
    <s v="RECIBIDO"/>
    <n v="0"/>
    <x v="2"/>
    <x v="41"/>
    <x v="2"/>
  </r>
  <r>
    <x v="167"/>
    <d v="2026-03-30T00:00:00"/>
    <s v="SR MEZA HORTA FRANCI HOTEL EL PALMAR "/>
    <x v="41"/>
    <s v="GAITAN                        VALLEDUPAR                    CR 11 18-38                                                 "/>
    <n v="5332137"/>
    <x v="168"/>
    <n v="25317839"/>
    <n v="5364248"/>
    <n v="3110"/>
    <n v="50"/>
    <n v="2002"/>
    <d v="2026-03-21T00:00:00"/>
    <s v="CZ1"/>
    <s v="Com (Sencilla Niv.1 ) Caribe  "/>
    <x v="156"/>
    <n v="4140"/>
    <n v="4386661.2"/>
    <s v="                "/>
    <s v="63110EN0022533199300100502002001442"/>
    <n v="46121"/>
    <x v="0"/>
    <s v="NIVEL I"/>
    <s v="Propiedad Cliente"/>
    <s v="MEDICION"/>
    <n v="30"/>
    <s v="SI"/>
    <n v="45"/>
    <s v="VALLEDUPAR"/>
    <s v="NO"/>
    <s v="NO"/>
    <s v="INFO_CONSOL_ESPECIALES"/>
    <s v="Comercial Liberalizado"/>
    <s v="Alojamiento en hoteles."/>
    <d v="2026-02-19T00:00:00"/>
    <s v="SALGUERO 1"/>
    <x v="158"/>
    <e v="#N/A"/>
    <e v="#N/A"/>
    <s v="RECIBIDO"/>
    <n v="0"/>
    <x v="2"/>
    <x v="42"/>
    <x v="2"/>
  </r>
  <r>
    <x v="168"/>
    <d v="2026-03-30T00:00:00"/>
    <s v="HOTEL PANORAMA PLAZA                 "/>
    <x v="42"/>
    <s v="GAITAN                        VALLEDUPAR                    CR 11 18-34                                                 "/>
    <n v="5332138"/>
    <x v="169"/>
    <n v="25317838"/>
    <n v="5364250"/>
    <n v="3110"/>
    <n v="50"/>
    <n v="2002"/>
    <d v="2026-03-21T00:00:00"/>
    <s v="CZ1"/>
    <s v="Com (Sencilla Niv.1 ) Caribe  "/>
    <x v="157"/>
    <n v="4400"/>
    <n v="4662152"/>
    <s v="                "/>
    <s v="63110EN0022533199400100502002001422"/>
    <n v="46121"/>
    <x v="0"/>
    <s v="NIVEL I"/>
    <s v="Propiedad Cliente"/>
    <s v="MEDICION"/>
    <n v="30"/>
    <s v="SI"/>
    <n v="46"/>
    <s v="VALLEDUPAR"/>
    <s v="NO"/>
    <s v="NO"/>
    <s v="INFO_CONSOL_ESPECIALES"/>
    <s v="Comercial Liberalizado"/>
    <s v="Alojamiento en hoteles."/>
    <d v="2026-02-19T00:00:00"/>
    <s v="SALGUERO 1"/>
    <x v="159"/>
    <e v="#N/A"/>
    <e v="#N/A"/>
    <s v="RECIBIDO"/>
    <n v="0"/>
    <x v="2"/>
    <x v="43"/>
    <x v="2"/>
  </r>
  <r>
    <x v="169"/>
    <d v="2026-03-30T00:00:00"/>
    <s v="MOLINA ARAUJO RODOLFO AUGUSTO        "/>
    <x v="43"/>
    <s v="SIMON BOLIVAR                 VALLEDUPAR                    CL 22 17-10                                                 "/>
    <n v="5332550"/>
    <x v="170"/>
    <n v="25342671"/>
    <n v="5365074"/>
    <n v="3110"/>
    <n v="50"/>
    <n v="2008"/>
    <d v="2026-03-20T00:00:00"/>
    <s v="IZ1"/>
    <s v="Ind (Sencilla Niv.1) E.Caribe "/>
    <x v="158"/>
    <n v="8000"/>
    <n v="7337760"/>
    <s v="                "/>
    <s v="63110EN0022533240400100502008000520"/>
    <n v="46121"/>
    <x v="0"/>
    <s v="NIVEL I"/>
    <s v="Propiedad Empresa"/>
    <s v="MEDICION"/>
    <n v="30"/>
    <s v="SI"/>
    <n v="47"/>
    <s v="VALLEDUPAR"/>
    <s v="NO"/>
    <s v="NO"/>
    <s v="INFO_CONSOL_ESPECIALES"/>
    <s v="Industrial Liberalizado"/>
    <s v="Cultivo de arroz."/>
    <d v="2026-02-18T00:00:00"/>
    <s v="GUATAPURI 5"/>
    <x v="160"/>
    <e v="#N/A"/>
    <e v="#N/A"/>
    <s v="RECIBIDO"/>
    <n v="0"/>
    <x v="2"/>
    <x v="44"/>
    <x v="2"/>
  </r>
  <r>
    <x v="170"/>
    <d v="2026-03-30T00:00:00"/>
    <s v="INVERSIONES DUPAR SO SIMPLIFICADA SAS"/>
    <x v="44"/>
    <s v="LA GRANJA                     VALLEDUPAR                    CR 15 19D-63                                                "/>
    <n v="5335122"/>
    <x v="171"/>
    <n v="25323330"/>
    <n v="5370218"/>
    <n v="3110"/>
    <n v="50"/>
    <n v="2006"/>
    <d v="2026-03-27T00:00:00"/>
    <s v="CZ1"/>
    <s v="Com (Sencilla Niv.1 ) Caribe  "/>
    <x v="159"/>
    <n v="9780"/>
    <n v="10729104.9"/>
    <s v="                "/>
    <s v="63110EN0022533497300100502006000600"/>
    <n v="46121"/>
    <x v="0"/>
    <s v="NIVEL I"/>
    <s v="Propiedad Cliente"/>
    <s v="MEDICION"/>
    <n v="32"/>
    <s v="SI"/>
    <n v="48"/>
    <s v="VALLEDUPAR"/>
    <s v="NO"/>
    <s v="NO"/>
    <s v="INFO_CONSOL_ESPECIALES"/>
    <s v="Comercial Liberalizado"/>
    <s v="Alojamiento en hoteles."/>
    <d v="2026-02-23T00:00:00"/>
    <s v="VALLEDUPAR 3"/>
    <x v="161"/>
    <e v="#N/A"/>
    <e v="#N/A"/>
    <s v="RECIBIDO"/>
    <n v="0"/>
    <x v="2"/>
    <x v="45"/>
    <x v="2"/>
  </r>
  <r>
    <x v="171"/>
    <d v="2026-03-30T00:00:00"/>
    <s v="NUEVA EPS SA                         "/>
    <x v="45"/>
    <s v="OBRERO                        VALLEDUPAR                    CR 10 14-78                                                 "/>
    <n v="5339003"/>
    <x v="172"/>
    <n v="25334860"/>
    <n v="5377980"/>
    <n v="3110"/>
    <n v="50"/>
    <n v="2004"/>
    <d v="2026-03-21T00:00:00"/>
    <s v="CZ1"/>
    <s v="Com (Sencilla Niv.1 ) Caribe  "/>
    <x v="160"/>
    <n v="5760"/>
    <n v="6103180.7999999998"/>
    <s v="                "/>
    <s v="63110EN0023514074400300502004001580"/>
    <n v="46121"/>
    <x v="0"/>
    <s v="NIVEL I"/>
    <s v="Propiedad Cliente"/>
    <s v="MEDICION"/>
    <n v="30"/>
    <s v="SI"/>
    <n v="49"/>
    <s v="VALLEDUPAR"/>
    <s v="NO"/>
    <s v="NO"/>
    <s v="INFO_CONSOL_ESPECIALES"/>
    <s v="Comercial Liberalizado"/>
    <s v="Actividades de planes de"/>
    <d v="2026-02-19T00:00:00"/>
    <s v="GUATAPURI 1"/>
    <x v="162"/>
    <e v="#N/A"/>
    <e v="#N/A"/>
    <s v="RECIBIDO"/>
    <n v="0"/>
    <x v="2"/>
    <x v="46"/>
    <x v="2"/>
  </r>
  <r>
    <x v="172"/>
    <d v="2026-03-30T00:00:00"/>
    <s v="CARCO SEVE SOCIEDAD SIMPLIFICADA SAS "/>
    <x v="46"/>
    <s v="CENTRO                        VALLEDUPAR                    CR 9 18-13                                                  "/>
    <n v="5335447"/>
    <x v="173"/>
    <n v="25309661"/>
    <n v="5370868"/>
    <n v="3110"/>
    <n v="50"/>
    <n v="2002"/>
    <d v="2026-03-21T00:00:00"/>
    <s v="CQ2"/>
    <s v="Com (Mon.dbl.Tip1Niv2)E.Caribe"/>
    <x v="161"/>
    <n v="4840"/>
    <n v="4264585.5999999996"/>
    <s v="                "/>
    <s v="63110EN0022533529800100502002001702"/>
    <n v="46121"/>
    <x v="0"/>
    <s v="NIVEL II"/>
    <s v="Propiedad Cliente"/>
    <s v="MEDICION"/>
    <n v="30"/>
    <s v="SI"/>
    <n v="50"/>
    <s v="VALLEDUPAR"/>
    <s v="NO"/>
    <s v="NO"/>
    <s v="INFO_CONSOL_ESPECIALES"/>
    <s v="Comercial Liberalizado"/>
    <s v="Almacenamiento y depósito"/>
    <d v="2026-02-19T00:00:00"/>
    <s v="SALGUERO 1"/>
    <x v="163"/>
    <e v="#N/A"/>
    <e v="#N/A"/>
    <s v="RECIBIDO"/>
    <n v="0"/>
    <x v="2"/>
    <x v="47"/>
    <x v="2"/>
  </r>
  <r>
    <x v="173"/>
    <d v="2026-03-30T00:00:00"/>
    <s v="HOTEL PIBE CRIS                      "/>
    <x v="47"/>
    <s v="GAITAN                        VALLEDUPAR                    CL 18 9-65                                                  "/>
    <n v="5337091"/>
    <x v="174"/>
    <n v="25318027"/>
    <n v="5374156"/>
    <n v="3110"/>
    <n v="50"/>
    <n v="2002"/>
    <d v="2026-03-21T00:00:00"/>
    <s v="CZ1"/>
    <s v="Com (Sencilla Niv.1 ) Caribe  "/>
    <x v="162"/>
    <n v="3360"/>
    <n v="3698217.6"/>
    <s v="                "/>
    <s v="63110EN0022533692600100502002001742"/>
    <n v="46121"/>
    <x v="0"/>
    <s v="NIVEL I"/>
    <s v="Propiedad Empresa"/>
    <s v="MEDICION"/>
    <n v="30"/>
    <s v="SI"/>
    <n v="51"/>
    <s v="VALLEDUPAR"/>
    <s v="NO"/>
    <s v="NO"/>
    <s v="INFO_CONSOL_ESPECIALES"/>
    <s v="Comercial Liberalizado"/>
    <s v="Alojamiento en hoteles."/>
    <d v="2026-02-19T00:00:00"/>
    <s v="SALGUERO 1"/>
    <x v="164"/>
    <e v="#N/A"/>
    <e v="#N/A"/>
    <s v="RECIBIDO"/>
    <n v="0"/>
    <x v="2"/>
    <x v="48"/>
    <x v="2"/>
  </r>
  <r>
    <x v="174"/>
    <d v="2026-03-30T00:00:00"/>
    <s v="ORGANIZACION RADIAL                  "/>
    <x v="48"/>
    <s v="LAS VEGAS                     CGTO LA VEGA ARRIBA           CARRT VIA A HURTADO KM 1-110                                "/>
    <n v="5340526"/>
    <x v="175"/>
    <n v="25357856"/>
    <n v="5381026"/>
    <n v="3110"/>
    <n v="50"/>
    <n v="2013"/>
    <d v="2026-03-19T00:00:00"/>
    <s v="CA1"/>
    <s v="Com (Sencilla Niv.1 ) Carib   "/>
    <x v="163"/>
    <n v="8480"/>
    <n v="9333596.8000000007"/>
    <s v="                "/>
    <s v="63110EN0022534034000100502013000560"/>
    <n v="46121"/>
    <x v="0"/>
    <s v="NIVEL I"/>
    <s v="Propiedad Empresa"/>
    <s v="MEDICION"/>
    <n v="30"/>
    <s v="SI"/>
    <n v="52"/>
    <s v="VALLEDUPAR"/>
    <s v="NO"/>
    <s v="NO"/>
    <s v="INFO_CONSOL_ESPECIALES"/>
    <s v="Comercial Liberalizado"/>
    <s v="Actividades de programaci"/>
    <d v="2026-02-17T00:00:00"/>
    <s v="GUATAPURI 6"/>
    <x v="165"/>
    <e v="#N/A"/>
    <e v="#N/A"/>
    <s v="RECIBIDO"/>
    <n v="0"/>
    <x v="2"/>
    <x v="49"/>
    <x v="2"/>
  </r>
  <r>
    <x v="175"/>
    <d v="2026-03-30T00:00:00"/>
    <s v="ORGANIZACION RADIAL                  "/>
    <x v="48"/>
    <s v="LAS VEGAS                     CGTO LA VEGA ARRIBA           CARRT VIA A HURTADO KM 1-110                                "/>
    <n v="6566235"/>
    <x v="176"/>
    <n v="25334977"/>
    <n v="5383828"/>
    <n v="3110"/>
    <n v="1"/>
    <n v="305"/>
    <d v="2026-03-18T00:00:00"/>
    <s v="CZ1"/>
    <s v="Com (Sencilla Niv.1 ) Caribe  "/>
    <x v="164"/>
    <n v="2938"/>
    <n v="3233739.08"/>
    <s v="                "/>
    <s v="63110EN0022534034000100010305004200"/>
    <n v="46121"/>
    <x v="0"/>
    <s v="NIVEL I"/>
    <s v="Propiedad Empresa"/>
    <s v="ESTIMADO"/>
    <n v="30"/>
    <s v="SI"/>
    <n v="52"/>
    <s v="VALLEDUPAR"/>
    <s v="NO"/>
    <s v="NO"/>
    <s v="INFO_CONSOL_ESPECIALES"/>
    <s v="Comercial Liberalizado"/>
    <s v="Actividades de programaci"/>
    <d v="2026-02-16T00:00:00"/>
    <s v="GUATAPURI 1"/>
    <x v="166"/>
    <e v="#N/A"/>
    <e v="#N/A"/>
    <s v="RECIBIDO"/>
    <n v="0"/>
    <x v="2"/>
    <x v="50"/>
    <x v="2"/>
  </r>
  <r>
    <x v="176"/>
    <d v="2026-03-30T00:00:00"/>
    <s v="SR INVERSIONES 4EME                  "/>
    <x v="49"/>
    <s v="CENTRO                        VALLEDUPAR                    CL 17 7A-19                                                 "/>
    <n v="5342221"/>
    <x v="177"/>
    <n v="25357240"/>
    <n v="5384416"/>
    <n v="3110"/>
    <n v="60"/>
    <n v="1"/>
    <d v="2026-03-01T00:00:00"/>
    <s v="CV2"/>
    <s v="Com(Mon.dbl.Tip1Niv.2) Carib  "/>
    <x v="165"/>
    <n v="2970"/>
    <n v="2542205.6"/>
    <s v="                "/>
    <s v="63110EN0023510723800100600001008540"/>
    <n v="46121"/>
    <x v="0"/>
    <s v="NIVEL II"/>
    <s v="Propiedad Cliente"/>
    <s v="MEDICION"/>
    <n v="28"/>
    <s v="SI"/>
    <n v="53"/>
    <s v="VALLEDUPAR"/>
    <s v="NO"/>
    <s v="NO"/>
    <s v="INFO_CONSOL_ESPECIALES"/>
    <s v="Comercial Liberalizado"/>
    <s v="Alojamiento en hoteles."/>
    <d v="2026-02-01T00:00:00"/>
    <s v="VALLEDUPAR 2"/>
    <x v="167"/>
    <e v="#N/A"/>
    <e v="#N/A"/>
    <s v="RECIBIDO"/>
    <n v="0"/>
    <x v="2"/>
    <x v="51"/>
    <x v="2"/>
  </r>
  <r>
    <x v="177"/>
    <d v="2026-03-30T00:00:00"/>
    <s v="CONCRETOS LACERA SAS                 "/>
    <x v="50"/>
    <s v="LA GRANJA                     VALLEDUPAR                    CR 11 19C-15                                                "/>
    <n v="5342235"/>
    <x v="178"/>
    <n v="25357246"/>
    <n v="5384444"/>
    <n v="3110"/>
    <n v="38"/>
    <n v="3709"/>
    <d v="2026-03-14T00:00:00"/>
    <s v="CZ1"/>
    <s v="Com (Sencilla Niv.1 ) Caribe  "/>
    <x v="166"/>
    <n v="1623"/>
    <n v="1786371.18"/>
    <s v="                "/>
    <s v="63110EN0022534204500100383709000300"/>
    <n v="46121"/>
    <x v="0"/>
    <s v="NIVEL I"/>
    <s v="Propiedad Empresa"/>
    <s v="MEDICION"/>
    <n v="30"/>
    <s v="SI"/>
    <n v="54"/>
    <s v="VALLEDUPAR"/>
    <s v="NO"/>
    <s v="NO"/>
    <s v="INFO_CONSOL_ESPECIALES"/>
    <s v="Comercial Liberalizado"/>
    <s v="Fabricación de artículos"/>
    <d v="2026-02-12T00:00:00"/>
    <s v="SALGUERO 2"/>
    <x v="168"/>
    <e v="#N/A"/>
    <e v="#N/A"/>
    <s v="RECIBIDO"/>
    <n v="0"/>
    <x v="2"/>
    <x v="52"/>
    <x v="2"/>
  </r>
  <r>
    <x v="178"/>
    <d v="2026-03-30T00:00:00"/>
    <s v="LIBRERIA DEPARTAMENT                 "/>
    <x v="51"/>
    <s v="CENTRO                        VALLEDUPAR                    CL 17 7-62                                                  "/>
    <n v="5345506"/>
    <x v="179"/>
    <n v="25309228"/>
    <n v="5390986"/>
    <n v="3110"/>
    <n v="50"/>
    <n v="2002"/>
    <d v="2026-03-21T00:00:00"/>
    <s v="CZ1"/>
    <s v="Com (Sencilla Niv.1 ) Caribe  "/>
    <x v="167"/>
    <n v="2160"/>
    <n v="2288692.7999999998"/>
    <s v="                "/>
    <s v="63110EN0022534530300100502002001242"/>
    <n v="46121"/>
    <x v="0"/>
    <s v="NIVEL I"/>
    <s v="Propiedad Cliente"/>
    <s v="MEDICION"/>
    <n v="30"/>
    <s v="SI"/>
    <n v="55"/>
    <s v="VALLEDUPAR"/>
    <s v="NO"/>
    <s v="NO"/>
    <s v="INFO_CONSOL_ESPECIALES"/>
    <s v="Comercial Liberalizado"/>
    <s v="Comercio al por menor de"/>
    <d v="2026-02-19T00:00:00"/>
    <s v="VALLEDUPAR 3"/>
    <x v="169"/>
    <e v="#N/A"/>
    <e v="#N/A"/>
    <s v="RECIBIDO"/>
    <n v="0"/>
    <x v="2"/>
    <x v="53"/>
    <x v="2"/>
  </r>
  <r>
    <x v="179"/>
    <d v="2026-03-30T00:00:00"/>
    <s v="SRA ACKERMAN DE LACO EDY MARIA       "/>
    <x v="52"/>
    <s v="CENTRO                        VALLEDUPAR                    CL 16 7-95                                                  "/>
    <n v="5353927"/>
    <x v="180"/>
    <n v="25309037"/>
    <n v="5407828"/>
    <n v="3110"/>
    <n v="50"/>
    <n v="2001"/>
    <d v="2026-03-19T00:00:00"/>
    <s v="CZ1"/>
    <s v="Com (Sencilla Niv.1 ) Caribe  "/>
    <x v="168"/>
    <n v="1080"/>
    <n v="1144346.3999999999"/>
    <s v="                "/>
    <s v="63110EN0023458224800100502001000260"/>
    <n v="46121"/>
    <x v="0"/>
    <s v="NIVEL I"/>
    <s v="Propiedad Cliente"/>
    <s v="MEDICION"/>
    <n v="30"/>
    <s v="SI"/>
    <n v="56"/>
    <s v="VALLEDUPAR"/>
    <s v="NO"/>
    <s v="NO"/>
    <s v="INFO_CONSOL_ESPECIALES"/>
    <s v="Comercial Liberalizado"/>
    <s v="Actividades administrativ"/>
    <d v="2026-02-17T00:00:00"/>
    <s v="GUATAPURI 2"/>
    <x v="170"/>
    <e v="#N/A"/>
    <e v="#N/A"/>
    <s v="RECIBIDO"/>
    <n v="0"/>
    <x v="2"/>
    <x v="54"/>
    <x v="2"/>
  </r>
  <r>
    <x v="180"/>
    <d v="2026-03-30T00:00:00"/>
    <s v="APARTAHOTEL CUERPOS                  "/>
    <x v="53"/>
    <s v="SAN FRANCISCO                 VALLEDUPAR                    CL 44 CR 30-53                                              "/>
    <n v="6551805"/>
    <x v="181"/>
    <n v="34528465"/>
    <n v="6634147"/>
    <n v="3110"/>
    <n v="60"/>
    <n v="1"/>
    <d v="2026-03-01T00:00:00"/>
    <s v="CZ1"/>
    <s v="Com (Sencilla Niv.1 ) Caribe  "/>
    <x v="169"/>
    <n v="4840"/>
    <n v="4889174.4000000004"/>
    <s v="                "/>
    <s v="63110EN0023454756400100600001011500"/>
    <n v="46121"/>
    <x v="0"/>
    <s v="NIVEL I"/>
    <s v="Propiedad Cliente"/>
    <s v="MEDICION"/>
    <n v="28"/>
    <s v="SI"/>
    <n v="57"/>
    <s v="VALLEDUPAR"/>
    <s v="NO"/>
    <s v="NO"/>
    <s v="INFO_CONSOL_ESPECIALES"/>
    <s v="Comercial Liberalizado"/>
    <s v="Alojamiento en apartahote"/>
    <d v="2026-02-01T00:00:00"/>
    <s v="VALLEDUPAR 2"/>
    <x v="171"/>
    <e v="#N/A"/>
    <e v="#N/A"/>
    <s v="RECIBIDO"/>
    <n v="0"/>
    <x v="2"/>
    <x v="55"/>
    <x v="2"/>
  </r>
  <r>
    <x v="181"/>
    <d v="2026-03-30T00:00:00"/>
    <s v="CLUB CAMPESTRE VALLE                 "/>
    <x v="54"/>
    <s v="LAS VEGAS                     CGTO LA VEGA ARRIBA           CARRT VIA A HURTADO KM 2-122                                "/>
    <n v="6561347"/>
    <x v="182"/>
    <n v="34000908"/>
    <n v="6674269"/>
    <n v="3110"/>
    <n v="50"/>
    <n v="2013"/>
    <d v="2026-03-19T00:00:00"/>
    <s v="CY2"/>
    <s v="Com(Mon.dbl.Tip2Niv.2)Caribe  "/>
    <x v="170"/>
    <n v="11220"/>
    <n v="9902521.1999999993"/>
    <s v="                "/>
    <s v="63110EN0023455759500100502013000100"/>
    <n v="46121"/>
    <x v="0"/>
    <s v="NIVEL II"/>
    <s v="Propiedad Cliente"/>
    <s v="MEDICION"/>
    <n v="30"/>
    <s v="SI"/>
    <n v="58"/>
    <s v="VALLEDUPAR"/>
    <s v="NO"/>
    <s v="NO"/>
    <s v="INFO_CONSOL_ESPECIALES"/>
    <s v="Comercial Liberalizado"/>
    <s v="Actividades de otras asoc"/>
    <d v="2026-02-17T00:00:00"/>
    <s v="GUATAPURI 8"/>
    <x v="172"/>
    <e v="#N/A"/>
    <e v="#N/A"/>
    <s v="RECIBIDO"/>
    <n v="0"/>
    <x v="2"/>
    <x v="56"/>
    <x v="2"/>
  </r>
  <r>
    <x v="182"/>
    <d v="2026-03-30T00:00:00"/>
    <s v="DUSAKAWI IPS HOSPITA                 "/>
    <x v="19"/>
    <s v="ROSALIA                       VALLEDUPAR                    CR 9 4N-105                                                 "/>
    <n v="6580500"/>
    <x v="183"/>
    <n v="34549662"/>
    <n v="6714232"/>
    <n v="3110"/>
    <n v="32"/>
    <n v="918"/>
    <d v="2026-03-25T00:00:00"/>
    <s v="CZ1"/>
    <s v="Com (Sencilla Niv.1 ) Caribe  "/>
    <x v="171"/>
    <n v="24000"/>
    <n v="25429920"/>
    <s v="                "/>
    <s v="63110EN0022532167900200320918002090"/>
    <n v="46121"/>
    <x v="0"/>
    <s v="NIVEL I"/>
    <s v="Propiedad Cliente"/>
    <s v="MEDICION"/>
    <n v="32"/>
    <s v="SI"/>
    <n v="59"/>
    <s v="VALLEDUPAR"/>
    <s v="NO"/>
    <s v="NO"/>
    <s v="INFO_CONSOL_ESPECIALES"/>
    <s v="Comercial Liberalizado"/>
    <s v="Actividades de atención"/>
    <d v="2026-02-21T00:00:00"/>
    <s v="GUATAPURI 5"/>
    <x v="173"/>
    <e v="#N/A"/>
    <e v="#N/A"/>
    <s v="RECIBIDO"/>
    <n v="0"/>
    <x v="2"/>
    <x v="57"/>
    <x v="2"/>
  </r>
  <r>
    <x v="183"/>
    <d v="2026-03-30T00:00:00"/>
    <s v="COOPROFESORES                        "/>
    <x v="55"/>
    <s v="LOPERENA                      VALLEDUPAR                    CL 16 12-67 LOC   106                                       "/>
    <n v="6616578"/>
    <x v="184"/>
    <n v="25329197"/>
    <n v="6887643"/>
    <n v="3110"/>
    <n v="1"/>
    <n v="102"/>
    <d v="2026-03-07T00:00:00"/>
    <s v="CZ1"/>
    <s v="Com (Sencilla Niv.1 ) Caribe  "/>
    <x v="172"/>
    <n v="3866"/>
    <n v="4096336.28"/>
    <s v="                "/>
    <s v="63110EN0023603219000100010102004830"/>
    <n v="46121"/>
    <x v="0"/>
    <s v="NIVEL I"/>
    <s v="Propiedad Cliente"/>
    <s v="ESTIMADO"/>
    <n v="30"/>
    <s v="SI"/>
    <n v="60"/>
    <s v="VALLEDUPAR"/>
    <s v="NO"/>
    <s v="NO"/>
    <s v="INFO_CONSOL_ESPECIALES"/>
    <s v="Comercial Liberalizado"/>
    <s v="Actividades administrativ"/>
    <d v="2026-02-05T00:00:00"/>
    <s v="GUATAPURI 2"/>
    <x v="174"/>
    <e v="#N/A"/>
    <e v="#N/A"/>
    <s v="RECIBIDO"/>
    <n v="0"/>
    <x v="2"/>
    <x v="58"/>
    <x v="2"/>
  </r>
  <r>
    <x v="184"/>
    <d v="2026-03-30T00:00:00"/>
    <s v=" ETICOS SAS                          "/>
    <x v="56"/>
    <s v="GAITAN                        VALLEDUPAR                    CL 17 11 NR-137                                             "/>
    <n v="6616919"/>
    <x v="185"/>
    <n v="34012454"/>
    <n v="6887003"/>
    <n v="3110"/>
    <n v="60"/>
    <n v="1"/>
    <d v="2026-03-01T00:00:00"/>
    <s v="CY2"/>
    <s v="Com(Mon.dbl.Tip2Niv.2)Caribe  "/>
    <x v="173"/>
    <n v="11880"/>
    <n v="10035115.199999999"/>
    <s v="                "/>
    <s v="63110EN0023454705000100600001002780"/>
    <n v="46121"/>
    <x v="0"/>
    <s v="NIVEL II"/>
    <s v="Propiedad Cliente"/>
    <s v="MEDICION"/>
    <n v="28"/>
    <s v="SI"/>
    <n v="61"/>
    <s v="VALLEDUPAR"/>
    <s v="NO"/>
    <s v="NO"/>
    <s v="INFO_CONSOL_ESPECIALES"/>
    <s v="Comercial Liberalizado"/>
    <s v="Almacenamiento y depósito"/>
    <d v="2026-02-01T00:00:00"/>
    <s v="VALLEDUPAR 3"/>
    <x v="175"/>
    <e v="#N/A"/>
    <e v="#N/A"/>
    <s v="RECIBIDO"/>
    <n v="0"/>
    <x v="2"/>
    <x v="59"/>
    <x v="2"/>
  </r>
  <r>
    <x v="185"/>
    <d v="2026-03-30T00:00:00"/>
    <s v="SRES PAVIMENTOS EL D                 "/>
    <x v="57"/>
    <s v="LA  MESA                      CGTO LA  MESA                 CARRT VIA A LA MESA KM 3-100                                "/>
    <n v="6811171"/>
    <x v="186"/>
    <n v="35054411"/>
    <n v="7203689"/>
    <n v="3110"/>
    <n v="38"/>
    <n v="3712"/>
    <d v="2026-03-18T00:00:00"/>
    <s v="IY2"/>
    <s v="Ind(Mon.dbl.Tip2Niv.2)E.Caribe"/>
    <x v="174"/>
    <n v="44000"/>
    <n v="32204612"/>
    <s v="                "/>
    <s v="63110EN0023507836800100383712000791"/>
    <n v="46121"/>
    <x v="0"/>
    <s v="NIVEL II"/>
    <s v="Propiedad Cliente"/>
    <s v="MEDICION"/>
    <n v="30"/>
    <s v="SI"/>
    <n v="62"/>
    <s v="VALLEDUPAR"/>
    <s v="NO"/>
    <s v="NO"/>
    <s v="INFO_CONSOL_ESPECIALES"/>
    <s v="Industrial Liberalizado"/>
    <s v="Construcción de otras obr"/>
    <d v="2026-02-16T00:00:00"/>
    <s v="VALLEDUPAR 7"/>
    <x v="176"/>
    <e v="#N/A"/>
    <e v="#N/A"/>
    <s v="RECIBIDO"/>
    <n v="0"/>
    <x v="2"/>
    <x v="60"/>
    <x v="2"/>
  </r>
  <r>
    <x v="186"/>
    <d v="2026-03-30T00:00:00"/>
    <s v="SRS. C.DE CIRUGIA LA JOSE RODRIGUEZ A"/>
    <x v="58"/>
    <s v="ALFONSO LOPEZ                 VALLEDUPAR                    CR 16 14-98                                                 "/>
    <n v="6821705"/>
    <x v="187"/>
    <n v="35062245"/>
    <n v="7244104"/>
    <n v="3110"/>
    <n v="50"/>
    <n v="2004"/>
    <d v="2026-03-21T00:00:00"/>
    <s v="CZ1"/>
    <s v="Com (Sencilla Niv.1 ) Caribe  "/>
    <x v="175"/>
    <n v="1920"/>
    <n v="2034393.6"/>
    <s v="                "/>
    <s v="63110EN0023509145400100502004001840"/>
    <n v="46121"/>
    <x v="0"/>
    <s v="NIVEL I"/>
    <s v="Propiedad Cliente"/>
    <s v="MEDICION"/>
    <n v="30"/>
    <s v="SI"/>
    <n v="63"/>
    <s v="VALLEDUPAR"/>
    <s v="NO"/>
    <s v="NO"/>
    <s v="INFO_CONSOL_ESPECIALES"/>
    <s v="Comercial Liberalizado"/>
    <s v="Actividades de planes de"/>
    <d v="2026-02-19T00:00:00"/>
    <s v="GUATAPURI 1"/>
    <x v="177"/>
    <e v="#N/A"/>
    <e v="#N/A"/>
    <s v="RECIBIDO"/>
    <n v="0"/>
    <x v="2"/>
    <x v="61"/>
    <x v="2"/>
  </r>
  <r>
    <x v="187"/>
    <d v="2026-03-30T00:00:00"/>
    <s v="SRES RESGUARDO INDIG NEVADA          "/>
    <x v="59"/>
    <s v="URB LOS CAMPANOS              VALLEDUPAR                    TR 8 2B-85                                                  "/>
    <n v="6873603"/>
    <x v="188"/>
    <n v="25343103"/>
    <n v="7638366"/>
    <n v="3110"/>
    <n v="50"/>
    <n v="2013"/>
    <d v="2026-03-19T00:00:00"/>
    <s v="CZ1"/>
    <s v="Com (Sencilla Niv.1 ) Caribe  "/>
    <x v="176"/>
    <n v="10640"/>
    <n v="11711022.4"/>
    <s v="                "/>
    <s v="63110EN0023503393400200502013000140"/>
    <n v="46121"/>
    <x v="0"/>
    <s v="NIVEL I"/>
    <s v="Propiedad Empresa"/>
    <s v="MEDICION"/>
    <n v="30"/>
    <s v="SI"/>
    <n v="64"/>
    <s v="VALLEDUPAR"/>
    <s v="NO"/>
    <s v="NO"/>
    <s v="INFO_CONSOL_ESPECIALES"/>
    <s v="Comercial Liberalizado"/>
    <s v="Actividades de alojamient"/>
    <d v="2026-02-17T00:00:00"/>
    <s v="GUATAPURI 8"/>
    <x v="178"/>
    <e v="#N/A"/>
    <e v="#N/A"/>
    <s v="RECIBIDO"/>
    <n v="0"/>
    <x v="2"/>
    <x v="62"/>
    <x v="2"/>
  </r>
  <r>
    <x v="188"/>
    <d v="2026-03-30T00:00:00"/>
    <s v="PEÑUELA GELVIS ANANIAS               "/>
    <x v="60"/>
    <s v="GAITAN                        VALLEDUPAR                    CR 11 19-113                                                "/>
    <n v="5337269"/>
    <x v="189"/>
    <n v="25317875"/>
    <n v="5374512"/>
    <n v="3110"/>
    <n v="50"/>
    <n v="2002"/>
    <d v="2026-03-21T00:00:00"/>
    <s v="CZ1"/>
    <s v="Com (Sencilla Niv.1 ) Caribe  "/>
    <x v="177"/>
    <n v="3240"/>
    <n v="3433039.2"/>
    <s v="                "/>
    <s v="63110EN0023503492900300502002002042"/>
    <n v="46121"/>
    <x v="0"/>
    <s v="NIVEL I"/>
    <s v="Propiedad Cliente"/>
    <s v="MEDICION"/>
    <n v="30"/>
    <s v="SI"/>
    <n v="65"/>
    <s v="VALLEDUPAR"/>
    <s v="NO"/>
    <s v="NO"/>
    <s v="INFO_CONSOL_ESPECIALES"/>
    <s v="Comercial Liberalizado"/>
    <s v="Almacenamiento y depósito"/>
    <d v="2026-02-19T00:00:00"/>
    <s v="SALGUERO 1"/>
    <x v="179"/>
    <e v="#N/A"/>
    <e v="#N/A"/>
    <s v="RECIBIDO"/>
    <n v="0"/>
    <x v="2"/>
    <x v="63"/>
    <x v="2"/>
  </r>
  <r>
    <x v="189"/>
    <d v="2026-03-30T00:00:00"/>
    <s v="TEXPRINT FARAJ SAS                   "/>
    <x v="61"/>
    <s v="CENTRO                        VALLEDUPAR                    CL 16 7-46                                                  "/>
    <n v="5329215"/>
    <x v="190"/>
    <n v="25309515"/>
    <n v="5358404"/>
    <n v="3110"/>
    <n v="50"/>
    <n v="2002"/>
    <d v="2026-03-21T00:00:00"/>
    <s v="CZ1"/>
    <s v="Com (Sencilla Niv.1 ) Caribe  "/>
    <x v="178"/>
    <n v="1600"/>
    <n v="1761056"/>
    <s v="                "/>
    <s v="63110EN0022533487500100502002000722"/>
    <n v="46121"/>
    <x v="0"/>
    <s v="NIVEL I"/>
    <s v="Propiedad Empresa"/>
    <s v="MEDICION"/>
    <n v="30"/>
    <s v="SI"/>
    <n v="66"/>
    <s v="VALLEDUPAR"/>
    <s v="NO"/>
    <s v="NO"/>
    <s v="INFO_CONSOL_ESPECIALES"/>
    <s v="Comercial Liberalizado"/>
    <s v="Acabado de productos text"/>
    <d v="2026-02-19T00:00:00"/>
    <s v="VALLEDUPAR 3"/>
    <x v="180"/>
    <e v="#N/A"/>
    <e v="#N/A"/>
    <s v="RECIBIDO"/>
    <n v="0"/>
    <x v="2"/>
    <x v="64"/>
    <x v="2"/>
  </r>
  <r>
    <x v="190"/>
    <d v="2026-03-30T00:00:00"/>
    <s v=" NUESTRA CARNE SAS                   "/>
    <x v="62"/>
    <s v="SAN CARLOS                    VALLEDUPAR                    CL 7 13A-37                                                 "/>
    <n v="5359263"/>
    <x v="191"/>
    <n v="25337520"/>
    <n v="5418500"/>
    <n v="3110"/>
    <n v="50"/>
    <n v="2004"/>
    <d v="2026-03-21T00:00:00"/>
    <s v="CZ1"/>
    <s v="Com (Sencilla Niv.1 ) Caribe  "/>
    <x v="179"/>
    <n v="8400"/>
    <n v="9294424.8000000007"/>
    <s v="                "/>
    <s v="63110EN0022535899200100502004000700"/>
    <n v="46121"/>
    <x v="0"/>
    <s v="NIVEL I"/>
    <s v="Propiedad Empresa"/>
    <s v="MEDICION"/>
    <n v="30"/>
    <s v="SI"/>
    <n v="67"/>
    <s v="VALLEDUPAR"/>
    <s v="NO"/>
    <s v="NO"/>
    <s v="INFO_CONSOL_ESPECIALES"/>
    <s v="Comercial Liberalizado"/>
    <s v="Comercio al por menor de"/>
    <d v="2026-02-19T00:00:00"/>
    <s v="GUATAPURI 3"/>
    <x v="181"/>
    <e v="#N/A"/>
    <e v="#N/A"/>
    <s v="RECIBIDO"/>
    <n v="0"/>
    <x v="2"/>
    <x v="65"/>
    <x v="2"/>
  </r>
  <r>
    <x v="191"/>
    <d v="2026-03-30T00:00:00"/>
    <s v="SANTA MARIA REINA Y DE LA PAZ        "/>
    <x v="63"/>
    <s v="VALLEDUPAR                    VALLEDUPAR                    CARRT BARRIO CASA DE CAMPO KM 1-9                           "/>
    <n v="6816541"/>
    <x v="192"/>
    <n v="35058891"/>
    <n v="7218045"/>
    <n v="3110"/>
    <n v="38"/>
    <n v="3714"/>
    <d v="2026-03-24T00:00:00"/>
    <s v="CA1"/>
    <s v="Com (Sencilla Niv.1 ) Carib   "/>
    <x v="180"/>
    <n v="1041"/>
    <n v="1145787.06"/>
    <s v="                "/>
    <s v="63110EN0023508618400500383714003655"/>
    <n v="46121"/>
    <x v="0"/>
    <s v="NIVEL I"/>
    <s v="Propiedad Empresa"/>
    <s v="ESTIMADO"/>
    <n v="32"/>
    <s v="SI"/>
    <n v="68"/>
    <s v="VALLEDUPAR"/>
    <s v="NO"/>
    <s v="NO"/>
    <s v="INFO_CONSOL_ESPECIALES"/>
    <s v="Regulado Comercial"/>
    <s v="SIN C.I.I.U."/>
    <d v="2026-02-20T00:00:00"/>
    <s v="SALGUERO 2"/>
    <x v="182"/>
    <e v="#N/A"/>
    <e v="#N/A"/>
    <s v="RECIBIDO"/>
    <n v="0"/>
    <x v="2"/>
    <x v="66"/>
    <x v="2"/>
  </r>
  <r>
    <x v="192"/>
    <d v="2026-03-30T00:00:00"/>
    <s v="CAMARA DE COMERCIO D                 "/>
    <x v="64"/>
    <s v="ALTAGRACIA                    VALLEDUPAR                    CL 15 4-33 ENTR 1   P 2  LOC  1                             "/>
    <n v="5352973"/>
    <x v="193"/>
    <n v="25308926"/>
    <n v="5405920"/>
    <n v="3110"/>
    <n v="1"/>
    <n v="304"/>
    <d v="2026-03-17T00:00:00"/>
    <s v="CZ1"/>
    <s v="Com (Sencilla Niv.1 ) Caribe  "/>
    <x v="181"/>
    <n v="2475"/>
    <n v="2724133.5"/>
    <s v="                "/>
    <s v="63110EN0022533538300100010304003500"/>
    <n v="46121"/>
    <x v="0"/>
    <s v="NIVEL I"/>
    <s v="Propiedad Empresa"/>
    <s v="ESTIMADO"/>
    <n v="31"/>
    <s v="SI"/>
    <n v="69"/>
    <s v="VALLEDUPAR"/>
    <s v="NO"/>
    <s v="NO"/>
    <s v="INFO_CONSOL_ESPECIALES"/>
    <s v="Comercial Liberalizado"/>
    <s v="Actividades administrativ"/>
    <d v="2026-02-14T00:00:00"/>
    <s v="SALGUERO 4"/>
    <x v="183"/>
    <e v="#N/A"/>
    <e v="#N/A"/>
    <s v="RECIBIDO"/>
    <n v="0"/>
    <x v="2"/>
    <x v="67"/>
    <x v="2"/>
  </r>
  <r>
    <x v="193"/>
    <d v="2026-03-30T00:00:00"/>
    <s v="CAMARA DE COMERCIO D                 "/>
    <x v="64"/>
    <s v="ALTAGRACIA                    VALLEDUPAR                    CL 15 4-33 ENTR 1   P 2  LOC  1                             "/>
    <n v="5335532"/>
    <x v="194"/>
    <n v="25306061"/>
    <n v="5371038"/>
    <n v="3110"/>
    <n v="50"/>
    <n v="2004"/>
    <d v="2026-03-21T00:00:00"/>
    <s v="CZ1"/>
    <s v="Com (Sencilla Niv.1 ) Caribe  "/>
    <x v="182"/>
    <n v="12480"/>
    <n v="13736236.800000001"/>
    <s v="                "/>
    <s v="63110EN0022533538300100502004000240"/>
    <n v="46121"/>
    <x v="0"/>
    <s v="NIVEL I"/>
    <s v="Propiedad Empresa"/>
    <s v="MEDICION"/>
    <n v="30"/>
    <s v="SI"/>
    <n v="69"/>
    <s v="VALLEDUPAR"/>
    <s v="NO"/>
    <s v="NO"/>
    <s v="INFO_CONSOL_ESPECIALES"/>
    <s v="Comercial Liberalizado"/>
    <s v="Actividades administrativ"/>
    <d v="2026-02-19T00:00:00"/>
    <s v="SALGUERO 4"/>
    <x v="184"/>
    <e v="#N/A"/>
    <e v="#N/A"/>
    <s v="RECIBIDO"/>
    <n v="0"/>
    <x v="2"/>
    <x v="67"/>
    <x v="2"/>
  </r>
  <r>
    <x v="194"/>
    <d v="2026-03-30T00:00:00"/>
    <s v="BARROSO JIMENEZ ANABEL MARIA         "/>
    <x v="65"/>
    <s v="CENTRO                        VALLEDUPAR                    CR 7A 19-132 LOC    01                                      "/>
    <n v="6610911"/>
    <x v="195"/>
    <n v="35003080"/>
    <n v="6850818"/>
    <n v="3110"/>
    <n v="50"/>
    <n v="2006"/>
    <d v="2026-03-27T00:00:00"/>
    <s v="CZ1"/>
    <s v="Com (Sencilla Niv.1 ) Caribe  "/>
    <x v="183"/>
    <n v="9920"/>
    <n v="10511033.6"/>
    <s v="                "/>
    <s v="63110EN0023404064200300502006001720"/>
    <n v="46121"/>
    <x v="0"/>
    <s v="NIVEL I"/>
    <s v="Propiedad Cliente"/>
    <s v="MEDICION"/>
    <n v="32"/>
    <s v="SI"/>
    <n v="70"/>
    <s v="VALLEDUPAR"/>
    <s v="NO"/>
    <s v="NO"/>
    <s v="INFO_CONSOL_ESPECIALES"/>
    <s v="Comercial Liberalizado"/>
    <s v="Alojamiento en hoteles."/>
    <d v="2026-02-23T00:00:00"/>
    <s v="SALGUERO 2"/>
    <x v="185"/>
    <e v="#N/A"/>
    <e v="#N/A"/>
    <s v="RECIBIDO"/>
    <n v="0"/>
    <x v="2"/>
    <x v="68"/>
    <x v="2"/>
  </r>
  <r>
    <x v="195"/>
    <d v="2026-03-30T00:00:00"/>
    <s v="EFECTIVO LTDA                        "/>
    <x v="66"/>
    <s v="LOS LIBERTADORES              SOLEDAD                       CL 19 2-545 P  4                                            "/>
    <n v="7768538"/>
    <x v="196"/>
    <n v="36025678"/>
    <n v="3204585"/>
    <n v="3180"/>
    <n v="6"/>
    <n v="1215"/>
    <d v="2026-03-24T00:00:00"/>
    <s v="CZ1"/>
    <s v="Com (Sencilla Niv.1 ) Caribe  "/>
    <x v="184"/>
    <n v="863"/>
    <n v="914417.54"/>
    <s v="                "/>
    <s v="63180EN0022023644600100061215000030"/>
    <n v="46121"/>
    <x v="8"/>
    <s v="NIVEL I"/>
    <s v="Propiedad Cliente"/>
    <s v="MEDICION"/>
    <n v="32"/>
    <s v="SI"/>
    <n v="71"/>
    <s v="VALLEDUPAR"/>
    <s v="NO"/>
    <s v="NO"/>
    <s v="INFO_CONSOL_ESPECIALES"/>
    <s v="Comercial Liberalizado"/>
    <s v="Otras actividades de serv"/>
    <d v="2026-02-20T00:00:00"/>
    <s v="SALGUERO 3"/>
    <x v="186"/>
    <e v="#N/A"/>
    <e v="#N/A"/>
    <s v="RECIBIDO"/>
    <n v="0"/>
    <x v="2"/>
    <x v="69"/>
    <x v="2"/>
  </r>
  <r>
    <x v="196"/>
    <d v="2026-03-30T00:00:00"/>
    <s v="TEXPRINT FARAJ SAS                   "/>
    <x v="61"/>
    <s v="CENTRO                        VALLEDUPAR                    CL 16 7-46                                                  "/>
    <n v="7582584"/>
    <x v="197"/>
    <n v="25350090"/>
    <n v="8662612"/>
    <n v="3110"/>
    <n v="1"/>
    <n v="304"/>
    <d v="2026-03-06T00:00:00"/>
    <s v="CZ1"/>
    <s v="Com (Sencilla Niv.1 ) Caribe  "/>
    <x v="185"/>
    <n v="0"/>
    <n v="0"/>
    <s v="                "/>
    <s v="63110EN0022533487500100010304001445"/>
    <n v="46121"/>
    <x v="0"/>
    <s v="NIVEL I"/>
    <s v="Propiedad Empresa"/>
    <s v="MEDICION"/>
    <n v="30"/>
    <s v="SI"/>
    <n v="72"/>
    <s v="VALLEDUPAR"/>
    <s v="NO"/>
    <s v="NO"/>
    <s v="INFO_CONSOL_ESPECIALES"/>
    <s v="Comercial Liberalizado"/>
    <s v="Bancos comerciales."/>
    <d v="2026-02-04T00:00:00"/>
    <s v="VALENCIA DE JESUS URBANO"/>
    <x v="187"/>
    <e v="#N/A"/>
    <e v="#N/A"/>
    <s v="RECIBIDO"/>
    <n v="0"/>
    <x v="2"/>
    <x v="70"/>
    <x v="2"/>
  </r>
  <r>
    <x v="197"/>
    <d v="2026-03-30T00:00:00"/>
    <s v="CAJA COPI EPS SAS                    "/>
    <x v="67"/>
    <s v="LOPERENA                      VALLEDUPAR                    CL 16A CR 11-5                                              "/>
    <n v="1008609"/>
    <x v="198"/>
    <n v="25329219"/>
    <n v="3784677"/>
    <n v="3110"/>
    <n v="50"/>
    <n v="2002"/>
    <d v="2026-03-21T00:00:00"/>
    <s v="CZ1"/>
    <s v="Com (Sencilla Niv.1 ) Caribe  "/>
    <x v="186"/>
    <n v="6180"/>
    <n v="6548204.4000000004"/>
    <s v="                "/>
    <s v="63110EN0023643536400100502002001902"/>
    <n v="46121"/>
    <x v="0"/>
    <s v="NIVEL I"/>
    <s v="Propiedad Cliente"/>
    <s v="MEDICION"/>
    <n v="30"/>
    <s v="SI"/>
    <n v="73"/>
    <s v="VALLEDUPAR"/>
    <s v="NO"/>
    <s v="NO"/>
    <s v="INFO_CONSOL_ESPECIALES"/>
    <s v="Comercial Liberalizado"/>
    <s v="Actividades de planes de"/>
    <d v="2026-02-19T00:00:00"/>
    <s v="VALLEDUPAR 3"/>
    <x v="188"/>
    <e v="#N/A"/>
    <e v="#N/A"/>
    <s v="RECIBIDO"/>
    <n v="0"/>
    <x v="2"/>
    <x v="71"/>
    <x v="2"/>
  </r>
  <r>
    <x v="198"/>
    <d v="2026-03-30T00:00:00"/>
    <s v="INVERSALUD DE LAS AM                 "/>
    <x v="68"/>
    <s v="ALTOS DEL PRADO               BARRANQUILLA                  CR 49C 82-101                                               "/>
    <n v="5342801"/>
    <x v="199"/>
    <n v="25329185"/>
    <n v="5385576"/>
    <n v="3180"/>
    <n v="1"/>
    <n v="305"/>
    <d v="2026-03-18T00:00:00"/>
    <s v="CZ1"/>
    <s v="Com (Sencilla Niv.1 ) Caribe  "/>
    <x v="187"/>
    <n v="3607"/>
    <n v="3970080.62"/>
    <s v="                "/>
    <s v="63180EN0023458770000100010305004440"/>
    <n v="46121"/>
    <x v="9"/>
    <s v="NIVEL I"/>
    <s v="Propiedad Empresa"/>
    <s v="MEDICION"/>
    <n v="30"/>
    <s v="SI"/>
    <n v="73"/>
    <s v="VALLEDUPAR"/>
    <s v="ECA"/>
    <s v="NO"/>
    <s v="INFO_CONSOL_ESPECIALES"/>
    <m/>
    <m/>
    <m/>
    <m/>
    <x v="189"/>
    <e v="#N/A"/>
    <e v="#N/A"/>
    <s v="EXCLUIDO"/>
    <n v="0"/>
    <x v="2"/>
    <x v="72"/>
    <x v="2"/>
  </r>
  <r>
    <x v="199"/>
    <d v="2026-03-30T00:00:00"/>
    <s v="PARROQUIA DE LA INMA DE VALLEDUPAR   "/>
    <x v="69"/>
    <s v="CENTRO                        VALLEDUPAR                    CL 15 4-85                                                  "/>
    <n v="5335807"/>
    <x v="200"/>
    <n v="25309317"/>
    <n v="5371588"/>
    <n v="3180"/>
    <n v="50"/>
    <n v="2002"/>
    <d v="2026-03-21T00:00:00"/>
    <s v="IZ1"/>
    <s v="Ind (Sencilla Niv.1) E.Caribe "/>
    <x v="188"/>
    <n v="2240"/>
    <n v="1977875.2"/>
    <s v="                "/>
    <s v="63180EN0022533565800100502002000862"/>
    <n v="46121"/>
    <x v="0"/>
    <s v="NIVEL I"/>
    <s v="Propiedad Cliente"/>
    <s v="MEDICION"/>
    <n v="30"/>
    <s v="SI"/>
    <n v="74"/>
    <s v="VALLEDUPAR"/>
    <s v="NO"/>
    <s v="NO"/>
    <s v="INFO_CONSOL_ESPECIALES"/>
    <s v="Comercial Liberalizado"/>
    <s v="Actividades de asociacion"/>
    <d v="2026-02-19T00:00:00"/>
    <s v="SALGUERO 4"/>
    <x v="190"/>
    <e v="#N/A"/>
    <e v="#N/A"/>
    <s v="RECIBIDO"/>
    <n v="0"/>
    <x v="2"/>
    <x v="73"/>
    <x v="2"/>
  </r>
  <r>
    <x v="200"/>
    <d v="2026-03-30T00:00:00"/>
    <s v="CASA CURAL N 2                       "/>
    <x v="70"/>
    <s v="CENTRO                        VALLEDUPAR                    CR 5 15-23                                                  "/>
    <n v="5335818"/>
    <x v="201"/>
    <n v="25309318"/>
    <n v="5371610"/>
    <n v="3110"/>
    <n v="50"/>
    <n v="2002"/>
    <d v="2026-03-21T00:00:00"/>
    <s v="R41"/>
    <s v="Resid. Estrato 4 E.Caribe     "/>
    <x v="189"/>
    <n v="1551"/>
    <n v="1369501.98"/>
    <s v="                "/>
    <s v="63110EN0022533566900200502002000842"/>
    <n v="46121"/>
    <x v="0"/>
    <s v="NIVEL I"/>
    <s v="Propiedad Cliente"/>
    <s v="MEDICION"/>
    <n v="30"/>
    <s v="SI"/>
    <n v="74"/>
    <s v="VALLEDUPAR"/>
    <s v="NO"/>
    <s v="NO"/>
    <s v="INFO_CONSOL_ESPECIALES"/>
    <s v="Regulados Residencial"/>
    <s v="Residencia"/>
    <d v="2026-02-19T00:00:00"/>
    <s v="SALGUERO 4"/>
    <x v="191"/>
    <e v="#N/A"/>
    <e v="#N/A"/>
    <s v="RECIBIDO"/>
    <n v="0"/>
    <x v="2"/>
    <x v="73"/>
    <x v="2"/>
  </r>
  <r>
    <x v="201"/>
    <d v="2026-03-30T00:00:00"/>
    <s v="MUNICIPIO DE AGUSTIN                 "/>
    <x v="71"/>
    <s v="LOS MANGUITOS                 CGTO LOS MANGUITOS            CL 1 1-27                                                   "/>
    <n v="1414059"/>
    <x v="202"/>
    <n v="25806598"/>
    <n v="1035236"/>
    <n v="3110"/>
    <n v="73"/>
    <n v="770"/>
    <d v="2026-03-24T00:00:00"/>
    <s v="CZ1"/>
    <s v="Com (Sencilla Niv.1 ) Caribe  "/>
    <x v="190"/>
    <n v="1260"/>
    <n v="1155697.2"/>
    <s v="                "/>
    <s v="63110EN0022586180900100730770002138"/>
    <n v="46121"/>
    <x v="4"/>
    <s v="NIVEL I"/>
    <s v="Propiedad Empresa"/>
    <s v="MEDICION"/>
    <n v="32"/>
    <s v="SI"/>
    <n v="75"/>
    <s v="VALLEDUPAR"/>
    <s v="NO"/>
    <s v="NO"/>
    <s v="INFO_CONSOL_ESPECIALES"/>
    <s v="Regulado Oficial Municipal"/>
    <s v="Educación"/>
    <d v="2026-02-20T00:00:00"/>
    <s v="CODAZZI1"/>
    <x v="192"/>
    <e v="#N/A"/>
    <e v="#N/A"/>
    <s v="RECIBIDO"/>
    <n v="0"/>
    <x v="3"/>
    <x v="74"/>
    <x v="4"/>
  </r>
  <r>
    <x v="202"/>
    <d v="2026-03-30T00:00:00"/>
    <s v="MUNICIPIO DE AGUSTIN                 "/>
    <x v="71"/>
    <s v="LOS MANGUITOS                 CGTO LOS MANGUITOS            CL 1 1-27                                                   "/>
    <n v="1414060"/>
    <x v="203"/>
    <n v="25806598"/>
    <n v="1035237"/>
    <n v="3110"/>
    <n v="73"/>
    <n v="770"/>
    <d v="2026-03-24T00:00:00"/>
    <s v="CZ1"/>
    <s v="Com (Sencilla Niv.1 ) Caribe  "/>
    <x v="191"/>
    <n v="1560"/>
    <n v="1430863.2"/>
    <s v="                "/>
    <s v="63110EN0022586180900100730770002138"/>
    <n v="46121"/>
    <x v="4"/>
    <s v="NIVEL I"/>
    <s v="Propiedad Empresa"/>
    <s v="MEDICION"/>
    <n v="32"/>
    <s v="SI"/>
    <n v="75"/>
    <s v="VALLEDUPAR"/>
    <s v="NO"/>
    <s v="NO"/>
    <s v="INFO_CONSOL_ESPECIALES"/>
    <s v="Regulado Oficial Municipal"/>
    <s v="Educación"/>
    <d v="2026-02-20T00:00:00"/>
    <s v="CODAZZI1"/>
    <x v="193"/>
    <e v="#N/A"/>
    <e v="#N/A"/>
    <s v="RECIBIDO"/>
    <n v="0"/>
    <x v="3"/>
    <x v="74"/>
    <x v="4"/>
  </r>
  <r>
    <x v="203"/>
    <d v="2026-03-30T00:00:00"/>
    <s v="MUNICIPIO DE AGUSTIN                 "/>
    <x v="71"/>
    <s v="LOS MANGUITOS                 CGTO LOS MANGUITOS            CL 1 1-27                                                   "/>
    <n v="5818339"/>
    <x v="204"/>
    <n v="25810879"/>
    <n v="5823834"/>
    <n v="3110"/>
    <n v="73"/>
    <n v="770"/>
    <d v="2026-03-27T00:00:00"/>
    <s v="CZ1"/>
    <s v="Com (Sencilla Niv.1 ) Caribe  "/>
    <x v="192"/>
    <n v="7140"/>
    <n v="6304477.2000000002"/>
    <s v="                "/>
    <s v="63110EN0022586180900100730770002138"/>
    <n v="46121"/>
    <x v="4"/>
    <s v="NIVEL I"/>
    <s v="Propiedad Cliente"/>
    <s v="MEDICION"/>
    <n v="32"/>
    <s v="SI"/>
    <n v="75"/>
    <s v="VALLEDUPAR"/>
    <s v="NO"/>
    <s v="NO"/>
    <s v="INFO_CONSOL_ESPECIALES"/>
    <s v="Regulado Oficial Municipal"/>
    <s v="Educación"/>
    <d v="2026-02-23T00:00:00"/>
    <s v="CASACARA"/>
    <x v="194"/>
    <e v="#N/A"/>
    <e v="#N/A"/>
    <s v="RECIBIDO"/>
    <n v="0"/>
    <x v="3"/>
    <x v="74"/>
    <x v="4"/>
  </r>
  <r>
    <x v="204"/>
    <d v="2026-03-30T00:00:00"/>
    <s v="MUNICIPIO DE AGUSTIN                 "/>
    <x v="71"/>
    <s v="LOS MANGUITOS                 CGTO LOS MANGUITOS            CL 1 1-27                                                   "/>
    <n v="5818612"/>
    <x v="205"/>
    <n v="25845677"/>
    <n v="5824380"/>
    <n v="3110"/>
    <n v="73"/>
    <n v="770"/>
    <d v="2026-03-11T00:00:00"/>
    <s v="CZ1"/>
    <s v="Com (Sencilla Niv.1 ) Caribe  "/>
    <x v="193"/>
    <n v="184"/>
    <n v="168768.48"/>
    <s v="                "/>
    <s v="63110EN0022586180900100730770002118"/>
    <n v="46121"/>
    <x v="4"/>
    <s v="NIVEL I"/>
    <s v="Propiedad Empresa"/>
    <s v="MEDICION"/>
    <n v="30"/>
    <s v="SI"/>
    <n v="75"/>
    <s v="VALLEDUPAR"/>
    <s v="NO"/>
    <s v="NO"/>
    <s v="INFO_CONSOL_ESPECIALES"/>
    <s v="Regulado Oficial Municipal"/>
    <s v="Educación"/>
    <d v="2026-02-09T00:00:00"/>
    <s v="LLERASCA"/>
    <x v="195"/>
    <e v="#N/A"/>
    <e v="#N/A"/>
    <s v="RECIBIDO"/>
    <n v="0"/>
    <x v="3"/>
    <x v="74"/>
    <x v="4"/>
  </r>
  <r>
    <x v="205"/>
    <d v="2026-03-30T00:00:00"/>
    <s v="MUNICIPIO DE AGUSTIN                 "/>
    <x v="71"/>
    <s v="LOS MANGUITOS                 CGTO LOS MANGUITOS            CL 1 1-27                                                   "/>
    <n v="5819468"/>
    <x v="206"/>
    <n v="25805373"/>
    <n v="5826092"/>
    <n v="3110"/>
    <n v="73"/>
    <n v="770"/>
    <d v="2026-03-24T00:00:00"/>
    <s v="CZ1"/>
    <s v="Com (Sencilla Niv.1 ) Caribe  "/>
    <x v="194"/>
    <n v="4000"/>
    <n v="3668880"/>
    <s v="                "/>
    <s v="63110EN0022586180900100730770002138"/>
    <n v="46121"/>
    <x v="4"/>
    <s v="NIVEL I"/>
    <s v="Propiedad Empresa"/>
    <s v="MEDICION"/>
    <n v="32"/>
    <s v="SI"/>
    <n v="75"/>
    <s v="VALLEDUPAR"/>
    <s v="NO"/>
    <s v="NO"/>
    <s v="INFO_CONSOL_ESPECIALES"/>
    <s v="Regulado Oficial Municipal"/>
    <s v="Educación"/>
    <d v="2026-02-20T00:00:00"/>
    <s v="CODAZZI2"/>
    <x v="196"/>
    <e v="#N/A"/>
    <e v="#N/A"/>
    <s v="RECIBIDO"/>
    <n v="0"/>
    <x v="3"/>
    <x v="74"/>
    <x v="4"/>
  </r>
  <r>
    <x v="206"/>
    <d v="2026-03-30T00:00:00"/>
    <s v="MUNICIPIO DE AGUSTIN                 "/>
    <x v="71"/>
    <s v="LOS MANGUITOS                 CGTO LOS MANGUITOS            CL 1 1-27                                                   "/>
    <n v="5829466"/>
    <x v="207"/>
    <n v="25805591"/>
    <n v="5846088"/>
    <n v="3110"/>
    <n v="73"/>
    <n v="770"/>
    <d v="2026-03-20T00:00:00"/>
    <s v="CZ1"/>
    <s v="Com (Sencilla Niv.1 ) Caribe  "/>
    <x v="195"/>
    <n v="116"/>
    <n v="106397.52"/>
    <s v="                "/>
    <s v="63110EN0022586180900100730770002118"/>
    <n v="46121"/>
    <x v="4"/>
    <s v="NIVEL I"/>
    <s v="Propiedad Empresa"/>
    <s v="MEDICION"/>
    <n v="30"/>
    <s v="SI"/>
    <n v="75"/>
    <s v="VALLEDUPAR"/>
    <s v="NO"/>
    <s v="NO"/>
    <s v="INFO_CONSOL_ESPECIALES"/>
    <s v="Regulado Oficial Municipal"/>
    <s v="Educación"/>
    <d v="2026-02-18T00:00:00"/>
    <s v="CODAZZI 3"/>
    <x v="197"/>
    <e v="#N/A"/>
    <e v="#N/A"/>
    <s v="RECIBIDO"/>
    <n v="0"/>
    <x v="3"/>
    <x v="74"/>
    <x v="4"/>
  </r>
  <r>
    <x v="207"/>
    <d v="2026-03-30T00:00:00"/>
    <s v="MUNICIPIO DE AGUSTIN                 "/>
    <x v="71"/>
    <s v="LOS MANGUITOS                 CGTO LOS MANGUITOS            CL 1 1-27                                                   "/>
    <n v="5830101"/>
    <x v="208"/>
    <n v="25806153"/>
    <n v="5847358"/>
    <n v="3110"/>
    <n v="73"/>
    <n v="770"/>
    <d v="2026-03-24T00:00:00"/>
    <s v="CZ1"/>
    <s v="Com (Sencilla Niv.1 ) Caribe  "/>
    <x v="196"/>
    <n v="1560"/>
    <n v="1430863.2"/>
    <s v="                "/>
    <s v="63110EN0022586180900100730770002138"/>
    <n v="46121"/>
    <x v="4"/>
    <s v="NIVEL I"/>
    <s v="Propiedad Empresa"/>
    <s v="MEDICION"/>
    <n v="32"/>
    <s v="SI"/>
    <n v="75"/>
    <s v="VALLEDUPAR"/>
    <s v="NO"/>
    <s v="NO"/>
    <s v="INFO_CONSOL_ESPECIALES"/>
    <s v="Regulado Oficial Municipal"/>
    <s v="Educación"/>
    <d v="2026-02-20T00:00:00"/>
    <s v="CODAZZI 3"/>
    <x v="198"/>
    <e v="#N/A"/>
    <e v="#N/A"/>
    <s v="RECIBIDO"/>
    <n v="0"/>
    <x v="3"/>
    <x v="74"/>
    <x v="4"/>
  </r>
  <r>
    <x v="208"/>
    <d v="2026-03-30T00:00:00"/>
    <s v="MUNICIPIO DE AGUSTIN                 "/>
    <x v="71"/>
    <s v="LOS MANGUITOS                 CGTO LOS MANGUITOS            CL 1 1-27                                                   "/>
    <n v="5830591"/>
    <x v="209"/>
    <n v="25806598"/>
    <n v="5848338"/>
    <n v="3110"/>
    <n v="73"/>
    <n v="770"/>
    <d v="2026-03-24T00:00:00"/>
    <s v="CZ1"/>
    <s v="Com (Sencilla Niv.1 ) Caribe  "/>
    <x v="197"/>
    <n v="10160"/>
    <n v="8971076.8000000007"/>
    <s v="                "/>
    <s v="63110EN0022586180900100730770002138"/>
    <n v="46121"/>
    <x v="4"/>
    <s v="NIVEL I"/>
    <s v="Propiedad Cliente"/>
    <s v="MEDICION"/>
    <n v="32"/>
    <s v="SI"/>
    <n v="75"/>
    <s v="VALLEDUPAR"/>
    <s v="NO"/>
    <s v="NO"/>
    <s v="INFO_CONSOL_ESPECIALES"/>
    <s v="Regulado Oficial Municipal"/>
    <s v="Educación"/>
    <d v="2026-02-20T00:00:00"/>
    <s v="CODAZZI1"/>
    <x v="199"/>
    <e v="#N/A"/>
    <e v="#N/A"/>
    <s v="RECIBIDO"/>
    <n v="0"/>
    <x v="3"/>
    <x v="74"/>
    <x v="4"/>
  </r>
  <r>
    <x v="209"/>
    <d v="2026-03-30T00:00:00"/>
    <s v="MUNICIPIO DE AGUSTIN                 "/>
    <x v="71"/>
    <s v="LOS MANGUITOS                 CGTO LOS MANGUITOS            CL 1 1-27                                                   "/>
    <n v="5830593"/>
    <x v="210"/>
    <n v="25809482"/>
    <n v="5848342"/>
    <n v="3110"/>
    <n v="73"/>
    <n v="770"/>
    <d v="2026-03-10T00:00:00"/>
    <s v="CZ1"/>
    <s v="Com (Sencilla Niv.1 ) Caribe  "/>
    <x v="198"/>
    <n v="380"/>
    <n v="348543.6"/>
    <s v="                "/>
    <s v="63110EN0022586180900100730770002118"/>
    <n v="46121"/>
    <x v="4"/>
    <s v="NIVEL I"/>
    <s v="Propiedad Empresa"/>
    <s v="MEDICION"/>
    <n v="31"/>
    <s v="SI"/>
    <n v="75"/>
    <s v="VALLEDUPAR"/>
    <s v="NO"/>
    <s v="NO"/>
    <s v="INFO_CONSOL_ESPECIALES"/>
    <s v="Regulado Oficial Municipal"/>
    <s v="Educación"/>
    <d v="2026-02-07T00:00:00"/>
    <s v="CODAZZI 3"/>
    <x v="200"/>
    <e v="#N/A"/>
    <e v="#N/A"/>
    <s v="RECIBIDO"/>
    <n v="0"/>
    <x v="3"/>
    <x v="74"/>
    <x v="4"/>
  </r>
  <r>
    <x v="210"/>
    <d v="2026-03-30T00:00:00"/>
    <s v="MUNICIPIO DE AGUSTIN                 "/>
    <x v="71"/>
    <s v="LOS MANGUITOS                 CGTO LOS MANGUITOS            CL 1 1-27                                                   "/>
    <n v="5830594"/>
    <x v="211"/>
    <n v="25809147"/>
    <n v="5848344"/>
    <n v="3110"/>
    <n v="73"/>
    <n v="770"/>
    <d v="2026-03-20T00:00:00"/>
    <s v="CZ1"/>
    <s v="Com (Sencilla Niv.1 ) Caribe  "/>
    <x v="199"/>
    <n v="1494"/>
    <n v="1370326.68"/>
    <s v="                "/>
    <s v="63110EN0022586180900100730770002118"/>
    <n v="46121"/>
    <x v="4"/>
    <s v="NIVEL I"/>
    <s v="Propiedad Empresa"/>
    <s v="MEDICION"/>
    <n v="30"/>
    <s v="SI"/>
    <n v="75"/>
    <s v="VALLEDUPAR"/>
    <s v="NO"/>
    <s v="NO"/>
    <s v="INFO_CONSOL_ESPECIALES"/>
    <s v="Regulado Oficial Municipal"/>
    <s v="Educación"/>
    <d v="2026-02-18T00:00:00"/>
    <s v="CODAZZI 3"/>
    <x v="201"/>
    <e v="#N/A"/>
    <e v="#N/A"/>
    <s v="RECIBIDO"/>
    <n v="0"/>
    <x v="3"/>
    <x v="74"/>
    <x v="4"/>
  </r>
  <r>
    <x v="211"/>
    <d v="2026-03-30T00:00:00"/>
    <s v="MUNICIPIO DE AGUSTIN                 "/>
    <x v="71"/>
    <s v="LOS MANGUITOS                 CGTO LOS MANGUITOS            CL 1 1-27                                                   "/>
    <n v="5830598"/>
    <x v="212"/>
    <n v="25803938"/>
    <n v="5848352"/>
    <n v="3110"/>
    <n v="73"/>
    <n v="770"/>
    <d v="2026-03-06T00:00:00"/>
    <s v="CZ1"/>
    <s v="Com (Sencilla Niv.1 ) Caribe  "/>
    <x v="200"/>
    <n v="956"/>
    <n v="876862.32"/>
    <s v="                "/>
    <s v="63110EN0022586180900100730770002118"/>
    <n v="46121"/>
    <x v="4"/>
    <s v="NIVEL I"/>
    <s v="Propiedad Empresa"/>
    <s v="MEDICION"/>
    <n v="30"/>
    <s v="SI"/>
    <n v="75"/>
    <s v="VALLEDUPAR"/>
    <s v="NO"/>
    <s v="NO"/>
    <s v="INFO_CONSOL_ESPECIALES"/>
    <s v="Regulado Oficial Municipal"/>
    <s v="Educación"/>
    <d v="2026-02-04T00:00:00"/>
    <s v="CODAZZI 3"/>
    <x v="202"/>
    <e v="#N/A"/>
    <e v="#N/A"/>
    <s v="RECIBIDO"/>
    <n v="0"/>
    <x v="3"/>
    <x v="74"/>
    <x v="4"/>
  </r>
  <r>
    <x v="212"/>
    <d v="2026-03-30T00:00:00"/>
    <s v="MUNICIPIO DE AGUSTIN                 "/>
    <x v="71"/>
    <s v="LOS MANGUITOS                 CGTO LOS MANGUITOS            CL 1 1-27                                                   "/>
    <n v="5830601"/>
    <x v="213"/>
    <n v="25810089"/>
    <n v="5848358"/>
    <n v="3110"/>
    <n v="73"/>
    <n v="770"/>
    <d v="2026-03-20T00:00:00"/>
    <s v="CZ1"/>
    <s v="Com (Sencilla Niv.1 ) Caribe  "/>
    <x v="201"/>
    <n v="538"/>
    <n v="493464.36"/>
    <s v="                "/>
    <s v="63110EN0022586180900100730770002118"/>
    <n v="46121"/>
    <x v="4"/>
    <s v="NIVEL I"/>
    <s v="Propiedad Empresa"/>
    <s v="MEDICION"/>
    <n v="30"/>
    <s v="SI"/>
    <n v="75"/>
    <s v="VALLEDUPAR"/>
    <s v="NO"/>
    <s v="NO"/>
    <s v="INFO_CONSOL_ESPECIALES"/>
    <s v="Regulado Oficial Municipal"/>
    <s v="Educación"/>
    <d v="2026-02-18T00:00:00"/>
    <s v="CODAZZI 3"/>
    <x v="203"/>
    <e v="#N/A"/>
    <e v="#N/A"/>
    <s v="RECIBIDO"/>
    <n v="0"/>
    <x v="3"/>
    <x v="74"/>
    <x v="4"/>
  </r>
  <r>
    <x v="213"/>
    <d v="2026-03-30T00:00:00"/>
    <s v="MUNICIPIO DE AGUSTIN                 "/>
    <x v="71"/>
    <s v="LOS MANGUITOS                 CGTO LOS MANGUITOS            CL 1 1-27                                                   "/>
    <n v="5830602"/>
    <x v="214"/>
    <n v="25809768"/>
    <n v="5848360"/>
    <n v="3110"/>
    <n v="73"/>
    <n v="770"/>
    <d v="2026-03-19T00:00:00"/>
    <s v="CZ1"/>
    <s v="Com (Sencilla Niv.1 ) Caribe  "/>
    <x v="202"/>
    <n v="2237"/>
    <n v="2051821.14"/>
    <s v="                "/>
    <s v="63110EN0022586180900100730770002118"/>
    <n v="46121"/>
    <x v="4"/>
    <s v="NIVEL I"/>
    <s v="Propiedad Empresa"/>
    <s v="MEDICION"/>
    <n v="30"/>
    <s v="SI"/>
    <n v="75"/>
    <s v="VALLEDUPAR"/>
    <s v="NO"/>
    <s v="NO"/>
    <s v="INFO_CONSOL_ESPECIALES"/>
    <s v="Regulado Oficial Municipal"/>
    <s v="Educación"/>
    <d v="2026-02-17T00:00:00"/>
    <s v="CODAZZI2"/>
    <x v="204"/>
    <e v="#N/A"/>
    <e v="#N/A"/>
    <s v="RECIBIDO"/>
    <n v="0"/>
    <x v="3"/>
    <x v="74"/>
    <x v="4"/>
  </r>
  <r>
    <x v="214"/>
    <d v="2026-03-30T00:00:00"/>
    <s v="MUNICIPIO DE AGUSTIN                 "/>
    <x v="71"/>
    <s v="LOS MANGUITOS                 CGTO LOS MANGUITOS            CL 1 1-27                                                   "/>
    <n v="5830604"/>
    <x v="215"/>
    <n v="25804718"/>
    <n v="5848364"/>
    <n v="3110"/>
    <n v="73"/>
    <n v="770"/>
    <d v="2026-03-21T00:00:00"/>
    <s v="CZ1"/>
    <s v="Com (Sencilla Niv.1 ) Caribe  "/>
    <x v="203"/>
    <n v="12"/>
    <n v="11006.64"/>
    <s v="                "/>
    <s v="63110EN0022586180900100730770002118"/>
    <n v="46121"/>
    <x v="4"/>
    <s v="NIVEL I"/>
    <s v="Propiedad Empresa"/>
    <s v="MEDICION"/>
    <n v="30"/>
    <s v="SI"/>
    <n v="75"/>
    <s v="VALLEDUPAR"/>
    <s v="NO"/>
    <s v="NO"/>
    <s v="INFO_CONSOL_ESPECIALES"/>
    <s v="Regulado Oficial Municipal"/>
    <s v="Educación"/>
    <d v="2026-02-19T00:00:00"/>
    <s v="CODAZZI 3"/>
    <x v="205"/>
    <e v="#N/A"/>
    <e v="#N/A"/>
    <s v="RECIBIDO"/>
    <n v="0"/>
    <x v="3"/>
    <x v="74"/>
    <x v="4"/>
  </r>
  <r>
    <x v="215"/>
    <d v="2026-03-30T00:00:00"/>
    <s v="MUNICIPIO DE AGUSTIN                 "/>
    <x v="71"/>
    <s v="LOS MANGUITOS                 CGTO LOS MANGUITOS            CL 1 1-27                                                   "/>
    <n v="5830606"/>
    <x v="216"/>
    <n v="25807077"/>
    <n v="5848368"/>
    <n v="3110"/>
    <n v="73"/>
    <n v="770"/>
    <d v="2026-03-25T00:00:00"/>
    <s v="CZ1"/>
    <s v="Com (Sencilla Niv.1 ) Caribe  "/>
    <x v="204"/>
    <n v="1836"/>
    <n v="1684015.92"/>
    <s v="                "/>
    <s v="63110EN0022586180900100730770002118"/>
    <n v="46121"/>
    <x v="4"/>
    <s v="NIVEL I"/>
    <s v="Propiedad Empresa"/>
    <s v="MEDICION"/>
    <n v="32"/>
    <s v="SI"/>
    <n v="75"/>
    <s v="VALLEDUPAR"/>
    <s v="NO"/>
    <s v="NO"/>
    <s v="INFO_CONSOL_ESPECIALES"/>
    <s v="Regulado Oficial Municipal"/>
    <s v="Educación"/>
    <d v="2026-02-21T00:00:00"/>
    <s v="CODAZZI2"/>
    <x v="206"/>
    <e v="#N/A"/>
    <e v="#N/A"/>
    <s v="RECIBIDO"/>
    <n v="0"/>
    <x v="3"/>
    <x v="74"/>
    <x v="4"/>
  </r>
  <r>
    <x v="216"/>
    <d v="2026-03-30T00:00:00"/>
    <s v="MUNICIPIO DE AGUSTIN                 "/>
    <x v="71"/>
    <s v="LOS MANGUITOS                 CGTO LOS MANGUITOS            CL 1 1-27                                                   "/>
    <n v="5830608"/>
    <x v="217"/>
    <n v="25808247"/>
    <n v="5848372"/>
    <n v="3110"/>
    <n v="73"/>
    <n v="770"/>
    <d v="2026-03-24T00:00:00"/>
    <s v="CZ1"/>
    <s v="Com (Sencilla Niv.1 ) Caribe  "/>
    <x v="205"/>
    <n v="9840"/>
    <n v="9025444.8000000007"/>
    <s v="                "/>
    <s v="63110EN0022586180900100730770002138"/>
    <n v="46121"/>
    <x v="4"/>
    <s v="NIVEL I"/>
    <s v="Propiedad Empresa"/>
    <s v="MEDICION"/>
    <n v="32"/>
    <s v="SI"/>
    <n v="75"/>
    <s v="VALLEDUPAR"/>
    <s v="NO"/>
    <s v="NO"/>
    <s v="INFO_CONSOL_ESPECIALES"/>
    <s v="Regulado Oficial Municipal"/>
    <s v="Educación"/>
    <d v="2026-02-20T00:00:00"/>
    <s v="CODAZZI 3"/>
    <x v="207"/>
    <e v="#N/A"/>
    <e v="#N/A"/>
    <s v="RECIBIDO"/>
    <n v="0"/>
    <x v="3"/>
    <x v="74"/>
    <x v="4"/>
  </r>
  <r>
    <x v="217"/>
    <d v="2026-03-30T00:00:00"/>
    <s v="MUNICIPIO DE AGUSTIN                 "/>
    <x v="71"/>
    <s v="LOS MANGUITOS                 CGTO LOS MANGUITOS            CL 1 1-27                                                   "/>
    <n v="5830610"/>
    <x v="218"/>
    <n v="25810263"/>
    <n v="5848376"/>
    <n v="3110"/>
    <n v="73"/>
    <n v="770"/>
    <d v="2026-03-10T00:00:00"/>
    <s v="CZ1"/>
    <s v="Com (Sencilla Niv.1 ) Caribe  "/>
    <x v="206"/>
    <n v="1207"/>
    <n v="1107084.54"/>
    <s v="                "/>
    <s v="63110EN0022586180900100730770002118"/>
    <n v="46121"/>
    <x v="4"/>
    <s v="NIVEL I"/>
    <s v="Propiedad Empresa"/>
    <s v="MEDICION"/>
    <n v="31"/>
    <s v="SI"/>
    <n v="75"/>
    <s v="VALLEDUPAR"/>
    <s v="NO"/>
    <s v="NO"/>
    <s v="INFO_CONSOL_ESPECIALES"/>
    <s v="Regulado Oficial Municipal"/>
    <s v="Educación"/>
    <d v="2026-02-07T00:00:00"/>
    <s v="CODAZZI 3"/>
    <x v="208"/>
    <e v="#N/A"/>
    <e v="#N/A"/>
    <s v="RECIBIDO"/>
    <n v="0"/>
    <x v="3"/>
    <x v="74"/>
    <x v="4"/>
  </r>
  <r>
    <x v="218"/>
    <d v="2026-03-30T00:00:00"/>
    <s v="MUNICIPIO DE AGUSTIN                 "/>
    <x v="71"/>
    <s v="LOS MANGUITOS                 CGTO LOS MANGUITOS            CL 1 1-27                                                   "/>
    <n v="5830612"/>
    <x v="219"/>
    <n v="25804104"/>
    <n v="5848380"/>
    <n v="3110"/>
    <n v="73"/>
    <n v="770"/>
    <d v="2026-03-06T00:00:00"/>
    <s v="CZ1"/>
    <s v="Com (Sencilla Niv.1 ) Caribe  "/>
    <x v="207"/>
    <n v="1355"/>
    <n v="1242833.1000000001"/>
    <s v="                "/>
    <s v="63110EN0022586180900100730770002118"/>
    <n v="46121"/>
    <x v="4"/>
    <s v="NIVEL I"/>
    <s v="Propiedad Empresa"/>
    <s v="MEDICION"/>
    <n v="30"/>
    <s v="SI"/>
    <n v="75"/>
    <s v="VALLEDUPAR"/>
    <s v="NO"/>
    <s v="NO"/>
    <s v="INFO_CONSOL_ESPECIALES"/>
    <s v="Regulado Oficial Municipal"/>
    <s v="Educación"/>
    <d v="2026-02-04T00:00:00"/>
    <s v="CODAZZI1"/>
    <x v="209"/>
    <e v="#N/A"/>
    <e v="#N/A"/>
    <s v="RECIBIDO"/>
    <n v="0"/>
    <x v="3"/>
    <x v="74"/>
    <x v="4"/>
  </r>
  <r>
    <x v="219"/>
    <d v="2026-03-30T00:00:00"/>
    <s v="MUNICIPIO DE AGUSTIN                 "/>
    <x v="71"/>
    <s v="LOS MANGUITOS                 CGTO LOS MANGUITOS            CL 1 1-27                                                   "/>
    <n v="5830614"/>
    <x v="220"/>
    <n v="25806158"/>
    <n v="5848384"/>
    <n v="3110"/>
    <n v="73"/>
    <n v="770"/>
    <d v="2026-03-09T00:00:00"/>
    <s v="CZ1"/>
    <s v="Com (Sencilla Niv.1 ) Caribe  "/>
    <x v="208"/>
    <n v="113"/>
    <n v="103645.86"/>
    <s v="                "/>
    <s v="63110EN0022586180900100730770002118"/>
    <n v="46121"/>
    <x v="4"/>
    <s v="NIVEL I"/>
    <s v="Propiedad Empresa"/>
    <s v="MEDICION"/>
    <n v="31"/>
    <s v="SI"/>
    <n v="75"/>
    <s v="VALLEDUPAR"/>
    <s v="NO"/>
    <s v="NO"/>
    <s v="INFO_CONSOL_ESPECIALES"/>
    <s v="Regulado Oficial Municipal"/>
    <s v="Educación"/>
    <d v="2026-02-06T00:00:00"/>
    <s v="CODAZZI1"/>
    <x v="210"/>
    <e v="#N/A"/>
    <e v="#N/A"/>
    <s v="RECIBIDO"/>
    <n v="0"/>
    <x v="3"/>
    <x v="74"/>
    <x v="4"/>
  </r>
  <r>
    <x v="220"/>
    <d v="2026-03-30T00:00:00"/>
    <s v="MUNICIPIO DE AGUSTIN                 "/>
    <x v="71"/>
    <s v="LOS MANGUITOS                 CGTO LOS MANGUITOS            CL 1 1-27                                                   "/>
    <n v="5830616"/>
    <x v="221"/>
    <n v="25810656"/>
    <n v="5848388"/>
    <n v="3110"/>
    <n v="73"/>
    <n v="770"/>
    <d v="2026-03-19T00:00:00"/>
    <s v="CZ1"/>
    <s v="Com (Sencilla Niv.1 ) Caribe  "/>
    <x v="209"/>
    <n v="1"/>
    <n v="917.22"/>
    <s v="                "/>
    <s v="63110EN0022586180900100730770002118"/>
    <n v="46121"/>
    <x v="4"/>
    <s v="NIVEL I"/>
    <s v="Propiedad Empresa"/>
    <s v="ESTIMADO"/>
    <n v="30"/>
    <s v="SI"/>
    <n v="75"/>
    <s v="VALLEDUPAR"/>
    <s v="NO"/>
    <s v="NO"/>
    <s v="INFO_CONSOL_ESPECIALES"/>
    <s v="Regulado Oficial Municipal"/>
    <s v="Educación"/>
    <d v="2026-02-17T00:00:00"/>
    <s v="CODAZZI 3"/>
    <x v="211"/>
    <e v="#N/A"/>
    <e v="#N/A"/>
    <s v="RECIBIDO"/>
    <n v="0"/>
    <x v="3"/>
    <x v="74"/>
    <x v="4"/>
  </r>
  <r>
    <x v="221"/>
    <d v="2026-03-30T00:00:00"/>
    <s v="MUNICIPIO DE AGUSTIN                 "/>
    <x v="71"/>
    <s v="LOS MANGUITOS                 CGTO LOS MANGUITOS            CL 1 1-27                                                   "/>
    <n v="5830956"/>
    <x v="222"/>
    <n v="25810191"/>
    <n v="5849068"/>
    <n v="3110"/>
    <n v="73"/>
    <n v="770"/>
    <d v="2026-03-16T00:00:00"/>
    <s v="CZ1"/>
    <s v="Com (Sencilla Niv.1 ) Caribe  "/>
    <x v="210"/>
    <n v="6298"/>
    <n v="5776651.5599999996"/>
    <s v="                "/>
    <s v="63110EN0022586180900100730770002118"/>
    <n v="46121"/>
    <x v="4"/>
    <s v="NIVEL I"/>
    <s v="Propiedad Empresa"/>
    <s v="MEDICION"/>
    <n v="31"/>
    <s v="SI"/>
    <n v="75"/>
    <s v="VALLEDUPAR"/>
    <s v="NO"/>
    <s v="NO"/>
    <s v="INFO_CONSOL_ESPECIALES"/>
    <s v="Regulado Oficial Municipal"/>
    <s v="Educación"/>
    <d v="2026-02-13T00:00:00"/>
    <s v="CODAZZI 3"/>
    <x v="212"/>
    <e v="#N/A"/>
    <e v="#N/A"/>
    <s v="RECIBIDO"/>
    <n v="0"/>
    <x v="3"/>
    <x v="74"/>
    <x v="4"/>
  </r>
  <r>
    <x v="222"/>
    <d v="2026-03-30T00:00:00"/>
    <s v="MUNICIPIO DE AGUSTIN                 "/>
    <x v="71"/>
    <s v="LOS MANGUITOS                 CGTO LOS MANGUITOS            CL 1 1-27                                                   "/>
    <n v="5834495"/>
    <x v="223"/>
    <n v="25810870"/>
    <n v="5856147"/>
    <n v="3110"/>
    <n v="73"/>
    <n v="770"/>
    <s v="          "/>
    <s v="   "/>
    <s v="                              "/>
    <x v="211"/>
    <n v="0"/>
    <n v="0"/>
    <s v="                "/>
    <s v="63110EN0022586180900100730770002118"/>
    <n v="46121"/>
    <x v="4"/>
    <m/>
    <m/>
    <m/>
    <n v="0"/>
    <s v="SI"/>
    <n v="75"/>
    <s v="VALLEDUPAR"/>
    <s v="NO"/>
    <s v="NO"/>
    <s v="INFO_CONSOL_ESPECIALES"/>
    <s v="Regulado Oficial Municipal"/>
    <s v="Educación"/>
    <d v="2026-02-10T00:00:00"/>
    <s v="CASACARA"/>
    <x v="213"/>
    <e v="#N/A"/>
    <e v="#N/A"/>
    <s v="RECIBIDO"/>
    <n v="0"/>
    <x v="3"/>
    <x v="74"/>
    <x v="4"/>
  </r>
  <r>
    <x v="222"/>
    <d v="2026-03-30T00:00:00"/>
    <s v="MUNICIPIO DE AGUSTIN                 "/>
    <x v="71"/>
    <s v="LOS MANGUITOS                 CGTO LOS MANGUITOS            CL 1 1-27                                                   "/>
    <n v="5834495"/>
    <x v="224"/>
    <n v="25810870"/>
    <n v="5856146"/>
    <n v="3110"/>
    <n v="73"/>
    <n v="770"/>
    <d v="2026-03-12T00:00:00"/>
    <s v="CZ1"/>
    <s v="Com (Sencilla Niv.1 ) Caribe  "/>
    <x v="212"/>
    <n v="759"/>
    <n v="696169.98"/>
    <s v="                "/>
    <s v="63110EN0022586180900100730770002118"/>
    <n v="46121"/>
    <x v="4"/>
    <s v="NIVEL I"/>
    <s v="Propiedad Empresa"/>
    <s v="MEDICION"/>
    <n v="30"/>
    <s v="SI"/>
    <n v="75"/>
    <s v="VALLEDUPAR"/>
    <s v="NO"/>
    <s v="NO"/>
    <s v="INFO_CONSOL_ESPECIALES"/>
    <s v="Regulado Oficial Municipal"/>
    <s v="Educación"/>
    <d v="2026-02-10T00:00:00"/>
    <s v="CASACARA"/>
    <x v="213"/>
    <e v="#N/A"/>
    <e v="#N/A"/>
    <s v="RECIBIDO"/>
    <n v="0"/>
    <x v="3"/>
    <x v="74"/>
    <x v="4"/>
  </r>
  <r>
    <x v="223"/>
    <d v="2026-03-30T00:00:00"/>
    <s v="MUNICIPIO DE AGUSTIN                 "/>
    <x v="71"/>
    <s v="LOS MANGUITOS                 CGTO LOS MANGUITOS            CL 1 1-27                                                   "/>
    <n v="5834757"/>
    <x v="225"/>
    <n v="25810873"/>
    <n v="5856670"/>
    <n v="3110"/>
    <n v="73"/>
    <n v="770"/>
    <d v="2026-03-12T00:00:00"/>
    <s v="CZ1"/>
    <s v="Com (Sencilla Niv.1 ) Caribe  "/>
    <x v="213"/>
    <n v="764"/>
    <n v="700756.08"/>
    <s v="                "/>
    <s v="63110EN0022586180900100730770002118"/>
    <n v="46121"/>
    <x v="4"/>
    <s v="NIVEL I"/>
    <s v="Propiedad Empresa"/>
    <s v="MEDICION"/>
    <n v="30"/>
    <s v="SI"/>
    <n v="75"/>
    <s v="VALLEDUPAR"/>
    <s v="NO"/>
    <s v="NO"/>
    <s v="INFO_CONSOL_ESPECIALES"/>
    <s v="Regulado Oficial Municipal"/>
    <s v="Educación"/>
    <d v="2026-02-10T00:00:00"/>
    <s v="CASACARA"/>
    <x v="214"/>
    <e v="#N/A"/>
    <e v="#N/A"/>
    <s v="RECIBIDO"/>
    <n v="0"/>
    <x v="3"/>
    <x v="74"/>
    <x v="4"/>
  </r>
  <r>
    <x v="224"/>
    <d v="2026-03-30T00:00:00"/>
    <s v="MUNICIPIO DE AGUSTIN                 "/>
    <x v="71"/>
    <s v="LOS MANGUITOS                 CGTO LOS MANGUITOS            CL 1 1-27                                                   "/>
    <n v="5834880"/>
    <x v="226"/>
    <n v="25810875"/>
    <n v="5856916"/>
    <n v="3110"/>
    <n v="73"/>
    <n v="770"/>
    <d v="2026-03-12T00:00:00"/>
    <s v="CZ1"/>
    <s v="Com (Sencilla Niv.1 ) Caribe  "/>
    <x v="214"/>
    <n v="852"/>
    <n v="781471.44"/>
    <s v="                "/>
    <s v="63110EN0022586180900100730770002118"/>
    <n v="46121"/>
    <x v="4"/>
    <s v="NIVEL I"/>
    <s v="Propiedad Empresa"/>
    <s v="ESTIMADO"/>
    <n v="30"/>
    <s v="SI"/>
    <n v="75"/>
    <s v="VALLEDUPAR"/>
    <s v="NO"/>
    <s v="NO"/>
    <s v="INFO_CONSOL_ESPECIALES"/>
    <s v="Regulado Oficial Municipal"/>
    <s v="Educación"/>
    <d v="2026-02-10T00:00:00"/>
    <s v="CASACARA"/>
    <x v="215"/>
    <e v="#N/A"/>
    <e v="#N/A"/>
    <s v="RECIBIDO"/>
    <n v="0"/>
    <x v="3"/>
    <x v="74"/>
    <x v="4"/>
  </r>
  <r>
    <x v="225"/>
    <d v="2026-03-30T00:00:00"/>
    <s v="MUNICIPIO DE AGUSTIN                 "/>
    <x v="71"/>
    <s v="LOS MANGUITOS                 CGTO LOS MANGUITOS            CL 1 1-27                                                   "/>
    <n v="5834882"/>
    <x v="227"/>
    <n v="25846199"/>
    <n v="5856920"/>
    <n v="3110"/>
    <n v="73"/>
    <n v="770"/>
    <d v="2026-03-12T00:00:00"/>
    <s v="CZ1"/>
    <s v="Com (Sencilla Niv.1 ) Caribe  "/>
    <x v="215"/>
    <n v="1"/>
    <n v="882.98"/>
    <s v="                "/>
    <s v="63110EN0022586180900100730770002118"/>
    <n v="46121"/>
    <x v="4"/>
    <s v="NIVEL I"/>
    <s v="Propiedad Cliente"/>
    <s v="ESTIMADO"/>
    <n v="30"/>
    <s v="SI"/>
    <n v="75"/>
    <s v="VALLEDUPAR"/>
    <s v="NO"/>
    <s v="NO"/>
    <s v="INFO_CONSOL_ESPECIALES"/>
    <s v="Regulado Oficial Municipal"/>
    <s v="Educación"/>
    <d v="2026-02-10T00:00:00"/>
    <s v="CASACARA"/>
    <x v="216"/>
    <e v="#N/A"/>
    <e v="#N/A"/>
    <s v="RECIBIDO"/>
    <n v="0"/>
    <x v="3"/>
    <x v="74"/>
    <x v="4"/>
  </r>
  <r>
    <x v="226"/>
    <d v="2026-03-30T00:00:00"/>
    <s v="MUNICIPIO DE AGUSTIN                 "/>
    <x v="71"/>
    <s v="LOS MANGUITOS                 CGTO LOS MANGUITOS            CL 1 1-27                                                   "/>
    <n v="5834928"/>
    <x v="228"/>
    <n v="25810876"/>
    <n v="5857012"/>
    <n v="3110"/>
    <n v="73"/>
    <n v="770"/>
    <d v="2026-03-12T00:00:00"/>
    <s v="CZ1"/>
    <s v="Com (Sencilla Niv.1 ) Caribe  "/>
    <x v="216"/>
    <n v="1357"/>
    <n v="1244667.54"/>
    <s v="                "/>
    <s v="63110EN0022586180900100730770002118"/>
    <n v="46121"/>
    <x v="4"/>
    <s v="NIVEL I"/>
    <s v="Propiedad Empresa"/>
    <s v="MEDICION"/>
    <n v="30"/>
    <s v="SI"/>
    <n v="75"/>
    <s v="VALLEDUPAR"/>
    <s v="NO"/>
    <s v="NO"/>
    <s v="INFO_CONSOL_ESPECIALES"/>
    <s v="Regulado Oficial Municipal"/>
    <s v="Educación"/>
    <d v="2026-02-10T00:00:00"/>
    <s v="CASACARA"/>
    <x v="217"/>
    <e v="#N/A"/>
    <e v="#N/A"/>
    <s v="RECIBIDO"/>
    <n v="0"/>
    <x v="3"/>
    <x v="74"/>
    <x v="4"/>
  </r>
  <r>
    <x v="227"/>
    <d v="2026-03-30T00:00:00"/>
    <s v="MUNICIPIO DE AGUSTIN                 "/>
    <x v="71"/>
    <s v="LOS MANGUITOS                 CGTO LOS MANGUITOS            CL 1 1-27                                                   "/>
    <n v="5835150"/>
    <x v="229"/>
    <n v="25846643"/>
    <n v="5857456"/>
    <n v="3110"/>
    <n v="73"/>
    <n v="770"/>
    <d v="2026-03-13T00:00:00"/>
    <s v="CZ1"/>
    <s v="Com (Sencilla Niv.1 ) Caribe  "/>
    <x v="217"/>
    <n v="380"/>
    <n v="348543.6"/>
    <s v="                "/>
    <s v="63110EN0022586180900100730770002118"/>
    <n v="46121"/>
    <x v="4"/>
    <s v="NIVEL I"/>
    <s v="Propiedad Empresa"/>
    <s v="MEDICION"/>
    <n v="30"/>
    <s v="SI"/>
    <n v="75"/>
    <s v="VALLEDUPAR"/>
    <s v="NO"/>
    <s v="NO"/>
    <s v="INFO_CONSOL_ESPECIALES"/>
    <s v="Regulado Oficial Municipal"/>
    <s v="Educación"/>
    <d v="2026-02-11T00:00:00"/>
    <s v="LA EUROPA"/>
    <x v="218"/>
    <e v="#N/A"/>
    <e v="#N/A"/>
    <s v="RECIBIDO"/>
    <n v="0"/>
    <x v="3"/>
    <x v="74"/>
    <x v="4"/>
  </r>
  <r>
    <x v="228"/>
    <d v="2026-03-30T00:00:00"/>
    <s v="MUNICIPIO DE AGUSTIN                 "/>
    <x v="71"/>
    <s v="LOS MANGUITOS                 CGTO LOS MANGUITOS            CL 1 1-27                                                   "/>
    <n v="5835175"/>
    <x v="230"/>
    <n v="25846653"/>
    <n v="5857506"/>
    <n v="3110"/>
    <n v="73"/>
    <n v="770"/>
    <d v="2026-03-11T00:00:00"/>
    <s v="CZ1"/>
    <s v="Com (Sencilla Niv.1 ) Caribe  "/>
    <x v="218"/>
    <n v="237"/>
    <n v="217381.14"/>
    <s v="                "/>
    <s v="63110EN0022586180900100730770002118"/>
    <n v="46121"/>
    <x v="4"/>
    <s v="NIVEL I"/>
    <s v="Propiedad Empresa"/>
    <s v="ESTIMADO"/>
    <n v="30"/>
    <s v="SI"/>
    <n v="75"/>
    <s v="VALLEDUPAR"/>
    <s v="NO"/>
    <s v="NO"/>
    <s v="INFO_CONSOL_ESPECIALES"/>
    <s v="Regulado Oficial Municipal"/>
    <s v="Educación"/>
    <d v="2026-02-09T00:00:00"/>
    <s v="CASACARA"/>
    <x v="219"/>
    <e v="#N/A"/>
    <e v="#N/A"/>
    <s v="RECIBIDO"/>
    <n v="0"/>
    <x v="3"/>
    <x v="74"/>
    <x v="4"/>
  </r>
  <r>
    <x v="229"/>
    <d v="2026-03-30T00:00:00"/>
    <s v="MUNICIPIO DE AGUSTIN                 "/>
    <x v="71"/>
    <s v="LOS MANGUITOS                 CGTO LOS MANGUITOS            CL 1 1-27                                                   "/>
    <n v="5857085"/>
    <x v="231"/>
    <n v="25810892"/>
    <n v="5901326"/>
    <n v="3110"/>
    <n v="73"/>
    <n v="770"/>
    <d v="2026-03-27T00:00:00"/>
    <s v="CZ1"/>
    <s v="Com (Sencilla Niv.1 ) Caribe  "/>
    <x v="219"/>
    <n v="3180"/>
    <n v="2916759.6"/>
    <s v="                "/>
    <s v="63110EN0022586180900100730770002138"/>
    <n v="46121"/>
    <x v="4"/>
    <s v="NIVEL I"/>
    <s v="Propiedad Empresa"/>
    <s v="MEDICION"/>
    <n v="32"/>
    <s v="SI"/>
    <n v="75"/>
    <s v="VALLEDUPAR"/>
    <s v="NO"/>
    <s v="NO"/>
    <s v="INFO_CONSOL_ESPECIALES"/>
    <s v="Regulado Oficial Municipal"/>
    <s v="Educación"/>
    <d v="2026-02-23T00:00:00"/>
    <s v="LLERASCA"/>
    <x v="220"/>
    <e v="#N/A"/>
    <e v="#N/A"/>
    <s v="RECIBIDO"/>
    <n v="0"/>
    <x v="3"/>
    <x v="74"/>
    <x v="4"/>
  </r>
  <r>
    <x v="230"/>
    <d v="2026-03-30T00:00:00"/>
    <s v="MUNICIPIO DE AGUSTIN                 "/>
    <x v="71"/>
    <s v="LOS MANGUITOS                 CGTO LOS MANGUITOS            CL 1 1-27                                                   "/>
    <n v="6689621"/>
    <x v="232"/>
    <n v="35040887"/>
    <n v="7028893"/>
    <n v="3110"/>
    <n v="73"/>
    <n v="770"/>
    <d v="2026-03-16T00:00:00"/>
    <s v="CZ1"/>
    <s v="Com (Sencilla Niv.1 ) Caribe  "/>
    <x v="220"/>
    <n v="811"/>
    <n v="743865.42"/>
    <s v="                "/>
    <s v="63110EN0022586180900100730770002118"/>
    <n v="46121"/>
    <x v="4"/>
    <s v="NIVEL I"/>
    <s v="Propiedad Empresa"/>
    <s v="MEDICION"/>
    <n v="31"/>
    <s v="SI"/>
    <n v="75"/>
    <s v="VALLEDUPAR"/>
    <s v="NO"/>
    <s v="NO"/>
    <s v="INFO_CONSOL_ESPECIALES"/>
    <s v="Regulado Oficial Municipal"/>
    <s v="Educación"/>
    <d v="2026-02-13T00:00:00"/>
    <s v="CODAZZI 3"/>
    <x v="221"/>
    <e v="#N/A"/>
    <e v="#N/A"/>
    <s v="RECIBIDO"/>
    <n v="0"/>
    <x v="3"/>
    <x v="74"/>
    <x v="4"/>
  </r>
  <r>
    <x v="231"/>
    <d v="2026-03-30T00:00:00"/>
    <s v="MUNICIPIO DE AGUSTIN                 "/>
    <x v="71"/>
    <s v="LOS MANGUITOS                 CGTO LOS MANGUITOS            CL 1 1-27                                                   "/>
    <n v="6884112"/>
    <x v="233"/>
    <n v="35096900"/>
    <n v="7659221"/>
    <n v="3110"/>
    <n v="73"/>
    <n v="770"/>
    <d v="2026-03-18T00:00:00"/>
    <s v="CZ1"/>
    <s v="Com (Sencilla Niv.1 ) Caribe  "/>
    <x v="221"/>
    <n v="1108"/>
    <n v="1016279.76"/>
    <s v="                "/>
    <s v="63110EN0022586180900100730770002118"/>
    <n v="46121"/>
    <x v="4"/>
    <s v="NIVEL I"/>
    <s v="Propiedad Empresa"/>
    <s v="MEDICION"/>
    <n v="30"/>
    <s v="SI"/>
    <n v="75"/>
    <s v="VALLEDUPAR"/>
    <s v="NO"/>
    <s v="NO"/>
    <s v="INFO_CONSOL_ESPECIALES"/>
    <s v="Regulado Oficial Municipal"/>
    <s v="Educación"/>
    <d v="2026-02-16T00:00:00"/>
    <s v="CODAZZI 3"/>
    <x v="222"/>
    <e v="#N/A"/>
    <e v="#N/A"/>
    <s v="RECIBIDO"/>
    <n v="0"/>
    <x v="3"/>
    <x v="74"/>
    <x v="4"/>
  </r>
  <r>
    <x v="232"/>
    <d v="2026-03-30T00:00:00"/>
    <s v="MUNICIPIO DE AGUSTIN                 "/>
    <x v="71"/>
    <s v="LOS MANGUITOS                 CGTO LOS MANGUITOS            CL 1 1-27                                                   "/>
    <n v="6901218"/>
    <x v="234"/>
    <n v="25804718"/>
    <n v="7741670"/>
    <n v="3110"/>
    <n v="73"/>
    <n v="770"/>
    <d v="2026-03-21T00:00:00"/>
    <s v="CZ1"/>
    <s v="Com (Sencilla Niv.1 ) Caribe  "/>
    <x v="222"/>
    <n v="871"/>
    <n v="798898.62"/>
    <s v="                "/>
    <s v="63110EN0022586180900100730770002118"/>
    <n v="46121"/>
    <x v="4"/>
    <s v="NIVEL I"/>
    <s v="Propiedad Empresa"/>
    <s v="MEDICION"/>
    <n v="30"/>
    <s v="SI"/>
    <n v="75"/>
    <s v="VALLEDUPAR"/>
    <s v="NO"/>
    <s v="NO"/>
    <s v="INFO_CONSOL_ESPECIALES"/>
    <s v="Regulado Oficial Municipal"/>
    <s v="Educación"/>
    <d v="2026-02-19T00:00:00"/>
    <s v="CODAZZI 3"/>
    <x v="223"/>
    <e v="#N/A"/>
    <e v="#N/A"/>
    <s v="RECIBIDO"/>
    <n v="0"/>
    <x v="3"/>
    <x v="74"/>
    <x v="4"/>
  </r>
  <r>
    <x v="233"/>
    <d v="2026-03-30T00:00:00"/>
    <s v="MUNICIPIO DE AGUSTIN                 "/>
    <x v="71"/>
    <s v="LOS MANGUITOS                 CGTO LOS MANGUITOS            CL 1 1-27                                                   "/>
    <n v="6947937"/>
    <x v="235"/>
    <n v="35132247"/>
    <n v="8143414"/>
    <n v="3110"/>
    <n v="73"/>
    <n v="770"/>
    <d v="2026-03-13T00:00:00"/>
    <s v="CZ1"/>
    <s v="Com (Sencilla Niv.1 ) Caribe  "/>
    <x v="223"/>
    <n v="166"/>
    <n v="152258.51999999999"/>
    <s v="                "/>
    <s v="63110EN0022586180900100730770002118"/>
    <n v="46121"/>
    <x v="4"/>
    <s v="NIVEL I"/>
    <s v="Propiedad Empresa"/>
    <s v="MEDICION"/>
    <n v="30"/>
    <s v="SI"/>
    <n v="75"/>
    <s v="VALLEDUPAR"/>
    <s v="NO"/>
    <s v="NO"/>
    <s v="INFO_CONSOL_ESPECIALES"/>
    <s v="Regulado Oficial Municipal"/>
    <s v="Educación"/>
    <d v="2026-02-11T00:00:00"/>
    <s v="LA EUROPA"/>
    <x v="224"/>
    <e v="#N/A"/>
    <e v="#N/A"/>
    <s v="RECIBIDO"/>
    <n v="0"/>
    <x v="3"/>
    <x v="74"/>
    <x v="4"/>
  </r>
  <r>
    <x v="234"/>
    <d v="2026-03-30T00:00:00"/>
    <s v="MUNICIPIO DE AGUSTIN                 "/>
    <x v="71"/>
    <s v="LOS MANGUITOS                 CGTO LOS MANGUITOS            CL 1 1-27                                                   "/>
    <n v="6963426"/>
    <x v="236"/>
    <n v="34451906"/>
    <n v="7918371"/>
    <n v="3110"/>
    <n v="73"/>
    <n v="770"/>
    <d v="2026-03-07T00:00:00"/>
    <s v="CZ1"/>
    <s v="Com (Sencilla Niv.1 ) Caribe  "/>
    <x v="224"/>
    <n v="71"/>
    <n v="65122.62"/>
    <s v="                "/>
    <s v="63110EN0022586180900100730770002118"/>
    <n v="46121"/>
    <x v="4"/>
    <s v="NIVEL I"/>
    <s v="Propiedad Empresa"/>
    <s v="MEDICION"/>
    <n v="30"/>
    <s v="SI"/>
    <n v="75"/>
    <s v="VALLEDUPAR"/>
    <s v="NO"/>
    <s v="NO"/>
    <s v="INFO_CONSOL_ESPECIALES"/>
    <s v="Regulado Oficial Municipal"/>
    <s v="Educación"/>
    <d v="2026-02-05T00:00:00"/>
    <s v="CODAZZI 3"/>
    <x v="225"/>
    <e v="#N/A"/>
    <e v="#N/A"/>
    <s v="RECIBIDO"/>
    <n v="0"/>
    <x v="3"/>
    <x v="74"/>
    <x v="4"/>
  </r>
  <r>
    <x v="235"/>
    <d v="2026-03-30T00:00:00"/>
    <s v="MUNICIPIO DE AGUSTIN                 "/>
    <x v="71"/>
    <s v="LOS MANGUITOS                 CGTO LOS MANGUITOS            CL 1 1-27                                                   "/>
    <n v="7682611"/>
    <x v="237"/>
    <n v="36070841"/>
    <n v="3318462"/>
    <n v="3110"/>
    <n v="73"/>
    <n v="770"/>
    <d v="2026-03-16T00:00:00"/>
    <s v="CZ1"/>
    <s v="Com (Sencilla Niv.1 ) Caribe  "/>
    <x v="225"/>
    <n v="361"/>
    <n v="331116.42"/>
    <s v="                "/>
    <s v="63110EN0022586180900100730770002118"/>
    <n v="46121"/>
    <x v="4"/>
    <s v="NIVEL I"/>
    <s v="Propiedad Empresa"/>
    <s v="ESTIMADO"/>
    <n v="31"/>
    <s v="SI"/>
    <n v="75"/>
    <s v="VALLEDUPAR"/>
    <s v="NO"/>
    <s v="NO"/>
    <s v="INFO_CONSOL_ESPECIALES"/>
    <s v="Regulado Oficial Municipal"/>
    <s v="Educación básica secundar"/>
    <d v="2026-02-13T00:00:00"/>
    <s v="CODAZZI 3"/>
    <x v="226"/>
    <e v="#N/A"/>
    <e v="#N/A"/>
    <s v="RECIBIDO"/>
    <n v="0"/>
    <x v="3"/>
    <x v="74"/>
    <x v="4"/>
  </r>
  <r>
    <x v="236"/>
    <d v="2026-03-30T00:00:00"/>
    <s v="MUNICIPIO DE AGUSTIN                 "/>
    <x v="71"/>
    <s v="LOS MANGUITOS                 CGTO LOS MANGUITOS            CL 1 1-27                                                   "/>
    <n v="7823556"/>
    <x v="238"/>
    <n v="36123323"/>
    <n v="3909347"/>
    <n v="3110"/>
    <n v="73"/>
    <n v="770"/>
    <d v="2026-03-24T00:00:00"/>
    <s v="CY1"/>
    <s v="Com(Mon.dbl.Tip2 Niv1)Caribe  "/>
    <x v="226"/>
    <n v="34320"/>
    <n v="30216964.800000001"/>
    <s v="                "/>
    <s v="63110EN0022586180900100730770002138"/>
    <n v="46121"/>
    <x v="4"/>
    <s v="NIVEL II"/>
    <s v="Propiedad Cliente"/>
    <s v="MEDICION"/>
    <n v="32"/>
    <s v="SI"/>
    <n v="75"/>
    <s v="VALLEDUPAR"/>
    <s v="NO"/>
    <s v="NO"/>
    <s v="INFO_CONSOL_ESPECIALES"/>
    <s v="Regulado Oficial Municipal"/>
    <s v="Educación"/>
    <d v="2026-02-20T00:00:00"/>
    <s v="CODAZZI1"/>
    <x v="227"/>
    <e v="#N/A"/>
    <e v="#N/A"/>
    <s v="RECIBIDO"/>
    <n v="0"/>
    <x v="3"/>
    <x v="74"/>
    <x v="4"/>
  </r>
  <r>
    <x v="237"/>
    <d v="2026-03-30T00:00:00"/>
    <s v="MUNICIPIO DE AGUSTIN                 "/>
    <x v="71"/>
    <s v="EL CENTRO                     AGUSTIN CODAZZI               CL 16 CR 18-18 ENTR 2                                       "/>
    <n v="1034390"/>
    <x v="239"/>
    <n v="36443041"/>
    <n v="319100"/>
    <n v="3110"/>
    <n v="1"/>
    <n v="206"/>
    <d v="2026-03-20T00:00:00"/>
    <s v="OW1"/>
    <s v="Ofi (Sencilla Niv.1) Caribe   "/>
    <x v="227"/>
    <n v="1534"/>
    <n v="1407015.48"/>
    <s v="                "/>
    <s v="63110EN0022586180900200010206000100"/>
    <n v="46121"/>
    <x v="4"/>
    <s v="NIVEL I"/>
    <s v="Propiedad Empresa"/>
    <s v="MEDICION"/>
    <n v="30"/>
    <s v="SI"/>
    <n v="76"/>
    <s v="VALLEDUPAR"/>
    <s v="NO"/>
    <s v="NO"/>
    <s v="INFO_CONSOL_ESPECIALES"/>
    <s v="Regulado Oficial Municipal"/>
    <s v="Administración del Estado"/>
    <d v="2026-02-18T00:00:00"/>
    <s v="CODAZZI 3"/>
    <x v="228"/>
    <e v="#N/A"/>
    <e v="#N/A"/>
    <s v="RECIBIDO"/>
    <n v="0"/>
    <x v="3"/>
    <x v="74"/>
    <x v="3"/>
  </r>
  <r>
    <x v="238"/>
    <d v="2026-03-30T00:00:00"/>
    <s v="MUNICIPIO DE AGUSTIN                 "/>
    <x v="71"/>
    <s v="EL CENTRO                     AGUSTIN CODAZZI               CL 16 CR 18-18 ENTR 2                                       "/>
    <n v="1048898"/>
    <x v="240"/>
    <n v="36451550"/>
    <n v="364304"/>
    <n v="3110"/>
    <n v="1"/>
    <n v="206"/>
    <d v="2026-03-19T00:00:00"/>
    <s v="CZ1"/>
    <s v="Com (Sencilla Niv.1 ) Caribe  "/>
    <x v="228"/>
    <n v="12"/>
    <n v="12714.96"/>
    <s v="                "/>
    <s v="63110EN0022586180900200010206000100"/>
    <n v="46121"/>
    <x v="4"/>
    <s v="NIVEL I"/>
    <s v="Propiedad Cliente"/>
    <s v="MEDICION"/>
    <n v="30"/>
    <s v="SI"/>
    <n v="76"/>
    <s v="VALLEDUPAR"/>
    <s v="NO"/>
    <s v="NO"/>
    <s v="INFO_CONSOL_ESPECIALES"/>
    <s v="Regulado Oficial Municipal"/>
    <s v="Suministro espacio púbico"/>
    <d v="2026-02-17T00:00:00"/>
    <s v="CODAZZI 3"/>
    <x v="229"/>
    <e v="#N/A"/>
    <e v="#N/A"/>
    <s v="RECIBIDO"/>
    <n v="0"/>
    <x v="3"/>
    <x v="74"/>
    <x v="3"/>
  </r>
  <r>
    <x v="239"/>
    <d v="2026-03-30T00:00:00"/>
    <s v="MUNICIPIO DE AGUSTIN                 "/>
    <x v="71"/>
    <s v="EL CENTRO                     AGUSTIN CODAZZI               CL 16 CR 18-18 ENTR 2                                       "/>
    <n v="1048901"/>
    <x v="241"/>
    <n v="36451550"/>
    <n v="364306"/>
    <n v="3110"/>
    <n v="1"/>
    <n v="206"/>
    <d v="2026-03-19T00:00:00"/>
    <s v="OW1"/>
    <s v="Ofi (Sencilla Niv.1) Caribe   "/>
    <x v="229"/>
    <n v="287"/>
    <n v="253415.26"/>
    <s v="                "/>
    <s v="63110EN0022586180900200010206000100"/>
    <n v="46121"/>
    <x v="4"/>
    <s v="NIVEL I"/>
    <s v="Propiedad Cliente"/>
    <s v="MEDICION"/>
    <n v="30"/>
    <s v="SI"/>
    <n v="76"/>
    <s v="VALLEDUPAR"/>
    <s v="NO"/>
    <s v="NO"/>
    <s v="INFO_CONSOL_ESPECIALES"/>
    <s v="Regulado Oficial Municipal"/>
    <s v="Suministro espacio púbico"/>
    <d v="2026-02-17T00:00:00"/>
    <s v="CODAZZI 3"/>
    <x v="230"/>
    <e v="#N/A"/>
    <e v="#N/A"/>
    <s v="RECIBIDO"/>
    <n v="0"/>
    <x v="3"/>
    <x v="74"/>
    <x v="3"/>
  </r>
  <r>
    <x v="240"/>
    <d v="2026-03-30T00:00:00"/>
    <s v="MUNICIPIO DE AGUSTIN                 "/>
    <x v="71"/>
    <s v="EL CENTRO                     AGUSTIN CODAZZI               CL 16 CR 18-18 ENTR 2                                       "/>
    <n v="1048906"/>
    <x v="242"/>
    <n v="36451550"/>
    <n v="364317"/>
    <n v="3110"/>
    <n v="1"/>
    <n v="206"/>
    <d v="2026-03-19T00:00:00"/>
    <s v="OW1"/>
    <s v="Ofi (Sencilla Niv.1) Caribe   "/>
    <x v="230"/>
    <n v="2005"/>
    <n v="1770374.9"/>
    <s v="                "/>
    <s v="63110EN0022586180900200010206000100"/>
    <n v="46121"/>
    <x v="4"/>
    <s v="NIVEL I"/>
    <s v="Propiedad Cliente"/>
    <s v="MEDICION"/>
    <n v="30"/>
    <s v="SI"/>
    <n v="76"/>
    <s v="VALLEDUPAR"/>
    <s v="NO"/>
    <s v="NO"/>
    <s v="INFO_CONSOL_ESPECIALES"/>
    <s v="Regulado Oficial Municipal"/>
    <s v="Suministro espacio púbico"/>
    <d v="2026-02-17T00:00:00"/>
    <s v="CODAZZI 3"/>
    <x v="231"/>
    <e v="#N/A"/>
    <e v="#N/A"/>
    <s v="RECIBIDO"/>
    <n v="0"/>
    <x v="3"/>
    <x v="74"/>
    <x v="3"/>
  </r>
  <r>
    <x v="241"/>
    <d v="2026-03-30T00:00:00"/>
    <s v="MUNICIPIO DE AGUSTIN                 "/>
    <x v="71"/>
    <s v="EL CENTRO                     AGUSTIN CODAZZI               CL 16 CR 18-18 ENTR 2                                       "/>
    <n v="1063642"/>
    <x v="243"/>
    <n v="36455747"/>
    <n v="405347"/>
    <n v="3110"/>
    <n v="1"/>
    <n v="206"/>
    <d v="2026-03-27T00:00:00"/>
    <s v="OW1"/>
    <s v="Ofi (Sencilla Niv.1) Caribe   "/>
    <x v="231"/>
    <n v="2373"/>
    <n v="2095311.54"/>
    <s v="                "/>
    <s v="63110EN0022586180900200010206000081"/>
    <n v="46121"/>
    <x v="4"/>
    <s v="NIVEL I"/>
    <s v="Propiedad Cliente"/>
    <s v="MEDICION"/>
    <n v="32"/>
    <s v="SI"/>
    <n v="76"/>
    <s v="VALLEDUPAR"/>
    <s v="NO"/>
    <s v="NO"/>
    <s v="INFO_CONSOL_ESPECIALES"/>
    <s v="Regulado Oficial Municipal"/>
    <s v="Suministro espacio púbico"/>
    <d v="2026-02-23T00:00:00"/>
    <s v="CODAZZI 3"/>
    <x v="232"/>
    <e v="#N/A"/>
    <e v="#N/A"/>
    <s v="RECIBIDO"/>
    <n v="0"/>
    <x v="3"/>
    <x v="74"/>
    <x v="3"/>
  </r>
  <r>
    <x v="242"/>
    <d v="2026-03-30T00:00:00"/>
    <s v="MUNICIPIO DE AGUSTIN                 "/>
    <x v="71"/>
    <s v="EL CENTRO                     AGUSTIN CODAZZI               CL 16 CR 18-18 ENTR 2                                       "/>
    <n v="1067280"/>
    <x v="244"/>
    <n v="36463480"/>
    <n v="436924"/>
    <n v="3110"/>
    <n v="1"/>
    <n v="206"/>
    <d v="2026-03-07T00:00:00"/>
    <s v="OW1"/>
    <s v="Ofi (Sencilla Niv.1) Caribe   "/>
    <x v="232"/>
    <n v="650"/>
    <n v="596193"/>
    <s v="                "/>
    <s v="63110EN0022586180900200010206000100"/>
    <n v="46121"/>
    <x v="4"/>
    <s v="NIVEL I"/>
    <s v="Propiedad Empresa"/>
    <s v="MEDICION"/>
    <n v="30"/>
    <s v="SI"/>
    <n v="76"/>
    <s v="VALLEDUPAR"/>
    <s v="NO"/>
    <s v="NO"/>
    <s v="INFO_CONSOL_ESPECIALES"/>
    <s v="Regulado Oficial Municipal"/>
    <s v="Actividades administrativ"/>
    <d v="2026-02-05T00:00:00"/>
    <s v="CODAZZI 3"/>
    <x v="233"/>
    <e v="#N/A"/>
    <e v="#N/A"/>
    <s v="RECIBIDO"/>
    <n v="0"/>
    <x v="3"/>
    <x v="74"/>
    <x v="3"/>
  </r>
  <r>
    <x v="243"/>
    <d v="2026-03-30T00:00:00"/>
    <s v="MUNICIPIO DE AGUSTIN                 "/>
    <x v="71"/>
    <s v="EL CENTRO                     AGUSTIN CODAZZI               CL 16 CR 18-18 ENTR 2                                       "/>
    <n v="1080798"/>
    <x v="245"/>
    <n v="36468671"/>
    <n v="468442"/>
    <n v="3110"/>
    <n v="1"/>
    <n v="206"/>
    <d v="2026-03-20T00:00:00"/>
    <s v="OW1"/>
    <s v="Ofi (Sencilla Niv.1) Caribe   "/>
    <x v="233"/>
    <n v="800"/>
    <n v="733776"/>
    <s v="                "/>
    <s v="63110EN0022586180900200010206000081"/>
    <n v="46121"/>
    <x v="4"/>
    <s v="NIVEL I"/>
    <s v="Propiedad Empresa"/>
    <s v="MEDICION"/>
    <n v="30"/>
    <s v="SI"/>
    <n v="76"/>
    <s v="VALLEDUPAR"/>
    <s v="NO"/>
    <s v="NO"/>
    <s v="INFO_CONSOL_ESPECIALES"/>
    <s v="Regulado Oficial Municipal"/>
    <s v="Otras actividades de aten"/>
    <d v="2026-02-18T00:00:00"/>
    <s v="CODAZZI2"/>
    <x v="234"/>
    <e v="#N/A"/>
    <e v="#N/A"/>
    <s v="RECIBIDO"/>
    <n v="0"/>
    <x v="3"/>
    <x v="74"/>
    <x v="3"/>
  </r>
  <r>
    <x v="244"/>
    <d v="2026-03-30T00:00:00"/>
    <s v="MUNICIPIO DE AGUSTIN                 "/>
    <x v="71"/>
    <s v="EL CENTRO                     AGUSTIN CODAZZI               CL 16 CR 18-18 ENTR 2                                       "/>
    <n v="1088785"/>
    <x v="246"/>
    <n v="36472304"/>
    <n v="485912"/>
    <n v="3110"/>
    <n v="1"/>
    <n v="206"/>
    <d v="2026-03-19T00:00:00"/>
    <s v="OW1"/>
    <s v="Ofi (Sencilla Niv.1) Caribe   "/>
    <x v="234"/>
    <n v="0"/>
    <n v="0"/>
    <s v="                "/>
    <s v="63110EN0022586180900200010206000100"/>
    <n v="46121"/>
    <x v="4"/>
    <s v="NIVEL I"/>
    <s v="Propiedad Cliente"/>
    <s v="MEDICION"/>
    <n v="30"/>
    <s v="SI"/>
    <n v="76"/>
    <s v="VALLEDUPAR"/>
    <s v="NO"/>
    <s v="NO"/>
    <s v="INFO_CONSOL_ESPECIALES"/>
    <s v="Regulado Oficial Municipal"/>
    <s v="Suministro espacio púbico"/>
    <d v="2026-02-17T00:00:00"/>
    <s v="CODAZZI2"/>
    <x v="235"/>
    <e v="#N/A"/>
    <e v="#N/A"/>
    <s v="RECIBIDO"/>
    <n v="0"/>
    <x v="3"/>
    <x v="74"/>
    <x v="3"/>
  </r>
  <r>
    <x v="245"/>
    <d v="2026-03-30T00:00:00"/>
    <s v="MUNICIPIO DE AGUSTIN                 "/>
    <x v="71"/>
    <s v="EL CENTRO                     AGUSTIN CODAZZI               CL 16 CR 18-18 ENTR 2                                       "/>
    <n v="1088786"/>
    <x v="247"/>
    <n v="36472304"/>
    <n v="485915"/>
    <n v="3110"/>
    <n v="1"/>
    <n v="206"/>
    <d v="2026-03-19T00:00:00"/>
    <s v="OW1"/>
    <s v="Ofi (Sencilla Niv.1) Caribe   "/>
    <x v="235"/>
    <n v="0"/>
    <n v="0"/>
    <s v="                "/>
    <s v="63110EN0022586180900200010206000100"/>
    <n v="46121"/>
    <x v="4"/>
    <s v="NIVEL I"/>
    <s v="Propiedad Cliente"/>
    <s v="MEDICION"/>
    <n v="30"/>
    <s v="SI"/>
    <n v="76"/>
    <s v="VALLEDUPAR"/>
    <s v="NO"/>
    <s v="NO"/>
    <s v="INFO_CONSOL_ESPECIALES"/>
    <s v="Regulado Oficial Municipal"/>
    <s v="Suministro espacio púbico"/>
    <d v="2026-02-17T00:00:00"/>
    <s v="CODAZZI2"/>
    <x v="236"/>
    <e v="#N/A"/>
    <e v="#N/A"/>
    <s v="RECIBIDO"/>
    <n v="0"/>
    <x v="3"/>
    <x v="74"/>
    <x v="3"/>
  </r>
  <r>
    <x v="246"/>
    <d v="2026-03-30T00:00:00"/>
    <s v="MUNICIPIO DE AGUSTIN                 "/>
    <x v="71"/>
    <s v="EL CENTRO                     AGUSTIN CODAZZI               CL 16 CR 18-18 ENTR 2                                       "/>
    <n v="1344722"/>
    <x v="248"/>
    <n v="36526611"/>
    <n v="739184"/>
    <n v="3110"/>
    <n v="1"/>
    <n v="206"/>
    <d v="2026-03-11T00:00:00"/>
    <s v="OW1"/>
    <s v="Ofi (Sencilla Niv.1) Caribe   "/>
    <x v="236"/>
    <n v="4364"/>
    <n v="4002748.08"/>
    <s v="                "/>
    <s v="63110EN0022586180900200010206000100"/>
    <n v="46121"/>
    <x v="4"/>
    <s v="NIVEL I"/>
    <s v="Propiedad Empresa"/>
    <s v="MEDICION"/>
    <n v="30"/>
    <s v="SI"/>
    <n v="76"/>
    <s v="VALLEDUPAR"/>
    <s v="NO"/>
    <s v="NO"/>
    <s v="INFO_CONSOL_ESPECIALES"/>
    <s v="Regulado Oficial Municipal"/>
    <s v="SIN C.I.I.U."/>
    <d v="2026-02-09T00:00:00"/>
    <s v="LLERASCA"/>
    <x v="237"/>
    <e v="#N/A"/>
    <e v="#N/A"/>
    <s v="RECIBIDO"/>
    <n v="0"/>
    <x v="3"/>
    <x v="74"/>
    <x v="3"/>
  </r>
  <r>
    <x v="247"/>
    <d v="2026-03-30T00:00:00"/>
    <s v="MUNICIPIO DE AGUSTIN                 "/>
    <x v="71"/>
    <s v="EL CENTRO                     AGUSTIN CODAZZI               CL 16 CR 18-18 ENTR 2                                       "/>
    <n v="1379384"/>
    <x v="249"/>
    <n v="36556674"/>
    <n v="832823"/>
    <n v="3110"/>
    <n v="1"/>
    <n v="206"/>
    <d v="2026-03-07T00:00:00"/>
    <s v="CZ1"/>
    <s v="Com (Sencilla Niv.1 ) Caribe  "/>
    <x v="237"/>
    <n v="1190"/>
    <n v="1309785.3999999999"/>
    <s v="                "/>
    <s v="63110EN0022586180900200010206000100"/>
    <n v="46121"/>
    <x v="4"/>
    <s v="NIVEL I"/>
    <s v="Propiedad Empresa"/>
    <s v="ESTIMADO"/>
    <n v="30"/>
    <s v="SI"/>
    <n v="76"/>
    <s v="VALLEDUPAR"/>
    <s v="NO"/>
    <s v="NO"/>
    <s v="INFO_CONSOL_ESPECIALES"/>
    <s v="Regulado Oficial Municipal"/>
    <s v="SIN C.I.I.U."/>
    <d v="2026-02-05T00:00:00"/>
    <s v="CODAZZI 3"/>
    <x v="238"/>
    <e v="#N/A"/>
    <e v="#N/A"/>
    <s v="RECIBIDO"/>
    <n v="0"/>
    <x v="3"/>
    <x v="74"/>
    <x v="3"/>
  </r>
  <r>
    <x v="248"/>
    <d v="2026-03-30T00:00:00"/>
    <s v="MUNICIPIO DE AGUSTIN                 "/>
    <x v="71"/>
    <s v="EL CENTRO                     AGUSTIN CODAZZI               CL 16 CR 18-18 ENTR 2                                       "/>
    <n v="1379392"/>
    <x v="250"/>
    <n v="36556674"/>
    <n v="832826"/>
    <n v="3110"/>
    <n v="1"/>
    <n v="206"/>
    <d v="2026-03-07T00:00:00"/>
    <s v="CZ1"/>
    <s v="Com (Sencilla Niv.1 ) Caribe  "/>
    <x v="237"/>
    <n v="1190"/>
    <n v="1309785.3999999999"/>
    <s v="                "/>
    <s v="63110EN0022586180900200010206000100"/>
    <n v="46121"/>
    <x v="4"/>
    <s v="NIVEL I"/>
    <s v="Propiedad Empresa"/>
    <s v="ESTIMADO"/>
    <n v="30"/>
    <s v="SI"/>
    <n v="76"/>
    <s v="VALLEDUPAR"/>
    <s v="NO"/>
    <s v="NO"/>
    <s v="INFO_CONSOL_ESPECIALES"/>
    <s v="Regulado Oficial Municipal"/>
    <s v="SIN C.I.I.U."/>
    <d v="2026-02-05T00:00:00"/>
    <s v="CODAZZI 3"/>
    <x v="238"/>
    <e v="#N/A"/>
    <e v="#N/A"/>
    <s v="RECIBIDO"/>
    <n v="0"/>
    <x v="3"/>
    <x v="74"/>
    <x v="3"/>
  </r>
  <r>
    <x v="249"/>
    <d v="2026-03-30T00:00:00"/>
    <s v="MUNICIPIO DE AGUSTIN                 "/>
    <x v="71"/>
    <s v="EL CENTRO                     AGUSTIN CODAZZI               CL 16 CR 18-18 ENTR 2                                       "/>
    <n v="1379396"/>
    <x v="251"/>
    <n v="36556674"/>
    <n v="832819"/>
    <n v="3110"/>
    <n v="1"/>
    <n v="206"/>
    <d v="2026-03-07T00:00:00"/>
    <s v="OW1"/>
    <s v="Ofi (Sencilla Niv.1) Caribe   "/>
    <x v="238"/>
    <n v="1364"/>
    <n v="1251088.08"/>
    <s v="                "/>
    <s v="63110EN0022586180900200010206000100"/>
    <n v="46121"/>
    <x v="4"/>
    <s v="NIVEL I"/>
    <s v="Propiedad Empresa"/>
    <s v="ESTIMADO"/>
    <n v="30"/>
    <s v="SI"/>
    <n v="76"/>
    <s v="VALLEDUPAR"/>
    <s v="NO"/>
    <s v="NO"/>
    <s v="INFO_CONSOL_ESPECIALES"/>
    <s v="Regulado Oficial Municipal"/>
    <s v="SIN C.I.I.U."/>
    <d v="2026-02-05T00:00:00"/>
    <s v="CODAZZI 3"/>
    <x v="239"/>
    <e v="#N/A"/>
    <e v="#N/A"/>
    <s v="RECIBIDO"/>
    <n v="0"/>
    <x v="3"/>
    <x v="74"/>
    <x v="3"/>
  </r>
  <r>
    <x v="250"/>
    <d v="2026-03-30T00:00:00"/>
    <s v="MUNICIPIO DE AGUSTIN                 "/>
    <x v="71"/>
    <s v="EL CENTRO                     AGUSTIN CODAZZI               CL 16 CR 18-18 ENTR 2                                       "/>
    <n v="1379400"/>
    <x v="252"/>
    <n v="36556684"/>
    <n v="832847"/>
    <n v="3110"/>
    <n v="1"/>
    <n v="206"/>
    <d v="2026-03-09T00:00:00"/>
    <s v="CZ1"/>
    <s v="Com (Sencilla Niv.1 ) Caribe  "/>
    <x v="239"/>
    <n v="29"/>
    <n v="31919.14"/>
    <s v="                "/>
    <s v="63110EN0022586180900200010206000100"/>
    <n v="46121"/>
    <x v="4"/>
    <s v="NIVEL I"/>
    <s v="Propiedad Empresa"/>
    <s v="ESTIMADO"/>
    <n v="31"/>
    <s v="SI"/>
    <n v="76"/>
    <s v="VALLEDUPAR"/>
    <s v="NO"/>
    <s v="NO"/>
    <s v="INFO_CONSOL_ESPECIALES"/>
    <s v="Regulado Oficial Municipal"/>
    <s v="SIN C.I.I.U."/>
    <d v="2026-02-06T00:00:00"/>
    <s v="CODAZZI1"/>
    <x v="240"/>
    <e v="#N/A"/>
    <e v="#N/A"/>
    <s v="RECIBIDO"/>
    <n v="0"/>
    <x v="3"/>
    <x v="74"/>
    <x v="3"/>
  </r>
  <r>
    <x v="251"/>
    <d v="2026-03-30T00:00:00"/>
    <s v="MUNICIPIO DE AGUSTIN                 "/>
    <x v="71"/>
    <s v="EL CENTRO                     AGUSTIN CODAZZI               CL 16 CR 18-18 ENTR 2                                       "/>
    <n v="1379404"/>
    <x v="253"/>
    <n v="36556684"/>
    <n v="832848"/>
    <n v="3110"/>
    <n v="1"/>
    <n v="206"/>
    <d v="2026-03-09T00:00:00"/>
    <s v="CZ1"/>
    <s v="Com (Sencilla Niv.1 ) Caribe  "/>
    <x v="240"/>
    <n v="0"/>
    <n v="0"/>
    <s v="                "/>
    <s v="63110EN0022586180900200010206000100"/>
    <n v="46121"/>
    <x v="4"/>
    <s v="NIVEL I"/>
    <s v="Propiedad Empresa"/>
    <s v="ESTIMADO"/>
    <n v="31"/>
    <s v="SI"/>
    <n v="76"/>
    <s v="VALLEDUPAR"/>
    <s v="NO"/>
    <s v="NO"/>
    <s v="INFO_CONSOL_ESPECIALES"/>
    <s v="Regulado Oficial Municipal"/>
    <s v="SIN C.I.I.U."/>
    <d v="2026-02-06T00:00:00"/>
    <s v="CODAZZI1"/>
    <x v="241"/>
    <e v="#N/A"/>
    <e v="#N/A"/>
    <s v="RECIBIDO"/>
    <n v="0"/>
    <x v="3"/>
    <x v="74"/>
    <x v="3"/>
  </r>
  <r>
    <x v="252"/>
    <d v="2026-03-30T00:00:00"/>
    <s v="MUNICIPIO DE AGUSTIN                 "/>
    <x v="71"/>
    <s v="EL CENTRO                     AGUSTIN CODAZZI               CL 16 CR 18-18 ENTR 2                                       "/>
    <n v="1379409"/>
    <x v="254"/>
    <n v="36556684"/>
    <n v="832844"/>
    <n v="3110"/>
    <n v="1"/>
    <n v="206"/>
    <d v="2026-03-09T00:00:00"/>
    <s v="OW1"/>
    <s v="Ofi (Sencilla Niv.1) Caribe   "/>
    <x v="241"/>
    <n v="580"/>
    <n v="531987.6"/>
    <s v="                "/>
    <s v="63110EN0022586180900200010206000100"/>
    <n v="46121"/>
    <x v="4"/>
    <s v="NIVEL I"/>
    <s v="Propiedad Empresa"/>
    <s v="ESTIMADO"/>
    <n v="31"/>
    <s v="SI"/>
    <n v="76"/>
    <s v="VALLEDUPAR"/>
    <s v="NO"/>
    <s v="NO"/>
    <s v="INFO_CONSOL_ESPECIALES"/>
    <s v="Regulado Oficial Municipal"/>
    <s v="SIN C.I.I.U."/>
    <d v="2026-02-06T00:00:00"/>
    <s v="CODAZZI1"/>
    <x v="242"/>
    <e v="#N/A"/>
    <e v="#N/A"/>
    <s v="RECIBIDO"/>
    <n v="0"/>
    <x v="3"/>
    <x v="74"/>
    <x v="3"/>
  </r>
  <r>
    <x v="253"/>
    <d v="2026-03-30T00:00:00"/>
    <s v="MUNICIPIO DE AGUSTIN                 "/>
    <x v="71"/>
    <s v="EL CENTRO                     AGUSTIN CODAZZI               CL 16 CR 18-18 ENTR 2                                       "/>
    <n v="1379416"/>
    <x v="255"/>
    <n v="36556684"/>
    <n v="832846"/>
    <n v="3110"/>
    <n v="1"/>
    <n v="206"/>
    <d v="2026-03-09T00:00:00"/>
    <s v="OW1"/>
    <s v="Ofi (Sencilla Niv.1) Caribe   "/>
    <x v="242"/>
    <n v="601"/>
    <n v="551249.22"/>
    <s v="                "/>
    <s v="63110EN0022586180900200010206000100"/>
    <n v="46121"/>
    <x v="4"/>
    <s v="NIVEL I"/>
    <s v="Propiedad Empresa"/>
    <s v="ESTIMADO"/>
    <n v="31"/>
    <s v="SI"/>
    <n v="76"/>
    <s v="VALLEDUPAR"/>
    <s v="NO"/>
    <s v="NO"/>
    <s v="INFO_CONSOL_ESPECIALES"/>
    <s v="Regulado Oficial Municipal"/>
    <s v="SIN C.I.I.U."/>
    <d v="2026-02-06T00:00:00"/>
    <s v="CODAZZI1"/>
    <x v="243"/>
    <e v="#N/A"/>
    <e v="#N/A"/>
    <s v="RECIBIDO"/>
    <n v="0"/>
    <x v="3"/>
    <x v="74"/>
    <x v="3"/>
  </r>
  <r>
    <x v="254"/>
    <d v="2026-03-30T00:00:00"/>
    <s v="MUNICIPIO DE AGUSTIN                 "/>
    <x v="71"/>
    <s v="EL CENTRO                     AGUSTIN CODAZZI               CL 16 CR 18-18 ENTR 2                                       "/>
    <n v="1379418"/>
    <x v="256"/>
    <n v="36556674"/>
    <n v="832821"/>
    <n v="3110"/>
    <n v="1"/>
    <n v="206"/>
    <d v="2026-03-07T00:00:00"/>
    <s v="OW1"/>
    <s v="Ofi (Sencilla Niv.1) Caribe   "/>
    <x v="243"/>
    <n v="744"/>
    <n v="682411.68"/>
    <s v="                "/>
    <s v="63110EN0022586180900200010206000100"/>
    <n v="46121"/>
    <x v="4"/>
    <s v="NIVEL I"/>
    <s v="Propiedad Empresa"/>
    <s v="ESTIMADO"/>
    <n v="30"/>
    <s v="SI"/>
    <n v="76"/>
    <s v="VALLEDUPAR"/>
    <s v="NO"/>
    <s v="NO"/>
    <s v="INFO_CONSOL_ESPECIALES"/>
    <s v="Regulado Oficial Municipal"/>
    <s v="SIN C.I.I.U."/>
    <d v="2026-02-05T00:00:00"/>
    <s v="CODAZZI 3"/>
    <x v="244"/>
    <e v="#N/A"/>
    <e v="#N/A"/>
    <s v="RECIBIDO"/>
    <n v="0"/>
    <x v="3"/>
    <x v="74"/>
    <x v="3"/>
  </r>
  <r>
    <x v="255"/>
    <d v="2026-03-30T00:00:00"/>
    <s v="MUNICIPIO DE AGUSTIN                 "/>
    <x v="71"/>
    <s v="EL CENTRO                     AGUSTIN CODAZZI               CL 16 CR 18-18 ENTR 2                                       "/>
    <n v="5826192"/>
    <x v="257"/>
    <n v="25805959"/>
    <n v="5839540"/>
    <n v="3110"/>
    <n v="1"/>
    <n v="206"/>
    <d v="2026-03-24T00:00:00"/>
    <s v="OW1"/>
    <s v="Ofi (Sencilla Niv.1) Caribe   "/>
    <x v="244"/>
    <n v="3040"/>
    <n v="2788348.8"/>
    <s v="                "/>
    <s v="63110EN0022586180900200010206000081"/>
    <n v="46121"/>
    <x v="4"/>
    <s v="NIVEL I"/>
    <s v="Propiedad Empresa"/>
    <s v="MEDICION"/>
    <n v="32"/>
    <s v="SI"/>
    <n v="76"/>
    <s v="VALLEDUPAR"/>
    <s v="NO"/>
    <s v="NO"/>
    <s v="INFO_CONSOL_ESPECIALES"/>
    <s v="Regulado Oficial Municipal"/>
    <s v="Actividades administrativ"/>
    <d v="2026-02-20T00:00:00"/>
    <s v="CODAZZI2"/>
    <x v="245"/>
    <e v="#N/A"/>
    <e v="#N/A"/>
    <s v="RECIBIDO"/>
    <n v="0"/>
    <x v="3"/>
    <x v="74"/>
    <x v="3"/>
  </r>
  <r>
    <x v="256"/>
    <d v="2026-03-30T00:00:00"/>
    <s v="MUNICIPIO DE AGUSTIN                 "/>
    <x v="71"/>
    <s v="EL CENTRO                     AGUSTIN CODAZZI               CL 16 CR 18-18 ENTR 2                                       "/>
    <n v="5827819"/>
    <x v="258"/>
    <n v="25809070"/>
    <n v="5842794"/>
    <n v="3110"/>
    <n v="1"/>
    <n v="206"/>
    <d v="2026-03-07T00:00:00"/>
    <s v="OW1"/>
    <s v="Ofi (Sencilla Niv.1) Caribe   "/>
    <x v="245"/>
    <n v="1443"/>
    <n v="1323548.46"/>
    <s v="                "/>
    <s v="63110EN0022586180900200010206000100"/>
    <n v="46121"/>
    <x v="4"/>
    <s v="NIVEL I"/>
    <s v="Propiedad Empresa"/>
    <s v="MEDICION"/>
    <n v="30"/>
    <s v="SI"/>
    <n v="76"/>
    <s v="VALLEDUPAR"/>
    <s v="NO"/>
    <s v="NO"/>
    <s v="INFO_CONSOL_ESPECIALES"/>
    <s v="Regulado Oficial Municipal"/>
    <s v="Administración del Estado"/>
    <d v="2026-02-05T00:00:00"/>
    <s v="CODAZZI 3"/>
    <x v="246"/>
    <e v="#N/A"/>
    <e v="#N/A"/>
    <s v="RECIBIDO"/>
    <n v="0"/>
    <x v="3"/>
    <x v="74"/>
    <x v="3"/>
  </r>
  <r>
    <x v="257"/>
    <d v="2026-03-30T00:00:00"/>
    <s v="MUNICIPIO DE AGUSTIN                 "/>
    <x v="71"/>
    <s v="EL CENTRO                     AGUSTIN CODAZZI               CL 16 CR 18-18 ENTR 2                                       "/>
    <n v="5830592"/>
    <x v="259"/>
    <n v="25806649"/>
    <n v="5848340"/>
    <n v="3110"/>
    <n v="1"/>
    <n v="206"/>
    <d v="2026-03-21T00:00:00"/>
    <s v="OX1"/>
    <s v="Ofi(Sencilla Niv.1) Carib     "/>
    <x v="246"/>
    <n v="4109"/>
    <n v="3768856.98"/>
    <s v="                "/>
    <s v="63110EN0022586180900200010206000100"/>
    <n v="46121"/>
    <x v="4"/>
    <s v="NIVEL I"/>
    <s v="Propiedad Empresa"/>
    <s v="MEDICION"/>
    <n v="30"/>
    <s v="SI"/>
    <n v="76"/>
    <s v="VALLEDUPAR"/>
    <s v="NO"/>
    <s v="NO"/>
    <s v="INFO_CONSOL_ESPECIALES"/>
    <s v="Regulado Oficial Municipal"/>
    <s v="Comercio al por menor en"/>
    <d v="2026-02-19T00:00:00"/>
    <s v="CODAZZI1"/>
    <x v="247"/>
    <e v="#N/A"/>
    <e v="#N/A"/>
    <s v="RECIBIDO"/>
    <n v="0"/>
    <x v="3"/>
    <x v="74"/>
    <x v="3"/>
  </r>
  <r>
    <x v="258"/>
    <d v="2026-03-30T00:00:00"/>
    <s v="MUNICIPIO DE AGUSTIN                 "/>
    <x v="71"/>
    <s v="EL CENTRO                     AGUSTIN CODAZZI               CL 16 CR 18-18 ENTR 2                                       "/>
    <n v="5830595"/>
    <x v="260"/>
    <n v="25810432"/>
    <n v="5848346"/>
    <n v="3110"/>
    <n v="1"/>
    <n v="206"/>
    <d v="2026-03-21T00:00:00"/>
    <s v="OW1"/>
    <s v="Ofi (Sencilla Niv.1) Caribe   "/>
    <x v="235"/>
    <n v="0"/>
    <n v="0"/>
    <s v="                "/>
    <s v="63110EN0022586180900200010206000100"/>
    <n v="46121"/>
    <x v="4"/>
    <s v="NIVEL I"/>
    <s v="Propiedad Empresa"/>
    <s v="MEDICION"/>
    <n v="30"/>
    <s v="SI"/>
    <n v="76"/>
    <s v="VALLEDUPAR"/>
    <s v="NO"/>
    <s v="NO"/>
    <s v="INFO_CONSOL_ESPECIALES"/>
    <s v="Regulado Oficial Municipal"/>
    <s v="Centros carcelarios"/>
    <d v="2026-02-19T00:00:00"/>
    <s v="CODAZZI 3"/>
    <x v="236"/>
    <e v="#N/A"/>
    <e v="#N/A"/>
    <s v="RECIBIDO"/>
    <n v="0"/>
    <x v="3"/>
    <x v="74"/>
    <x v="3"/>
  </r>
  <r>
    <x v="259"/>
    <d v="2026-03-30T00:00:00"/>
    <s v="MUNICIPIO DE AGUSTIN                 "/>
    <x v="71"/>
    <s v="EL CENTRO                     AGUSTIN CODAZZI               CL 16 CR 18-18 ENTR 2                                       "/>
    <n v="5830603"/>
    <x v="261"/>
    <n v="25806028"/>
    <n v="5848362"/>
    <n v="3110"/>
    <n v="1"/>
    <n v="206"/>
    <d v="2026-03-24T00:00:00"/>
    <s v="OW1"/>
    <s v="Ofi (Sencilla Niv.1) Caribe   "/>
    <x v="247"/>
    <n v="2960"/>
    <n v="2714971.2"/>
    <s v="                "/>
    <s v="63110EN0022586180900200010206000081"/>
    <n v="46121"/>
    <x v="4"/>
    <s v="NIVEL I"/>
    <s v="Propiedad Empresa"/>
    <s v="MEDICION"/>
    <n v="32"/>
    <s v="SI"/>
    <n v="76"/>
    <s v="VALLEDUPAR"/>
    <s v="NO"/>
    <s v="NO"/>
    <s v="INFO_CONSOL_ESPECIALES"/>
    <s v="Regulado Oficial Municipal"/>
    <s v="Otras actividades de serv"/>
    <d v="2026-02-20T00:00:00"/>
    <s v="CODAZZI2"/>
    <x v="248"/>
    <e v="#N/A"/>
    <e v="#N/A"/>
    <s v="RECIBIDO"/>
    <n v="0"/>
    <x v="3"/>
    <x v="74"/>
    <x v="3"/>
  </r>
  <r>
    <x v="260"/>
    <d v="2026-03-30T00:00:00"/>
    <s v="MUNICIPIO DE AGUSTIN                 "/>
    <x v="71"/>
    <s v="EL CENTRO                     AGUSTIN CODAZZI               CL 16 CR 18-18 ENTR 2                                       "/>
    <n v="5830613"/>
    <x v="262"/>
    <n v="25806045"/>
    <n v="5848382"/>
    <n v="3110"/>
    <n v="1"/>
    <n v="206"/>
    <d v="2026-03-24T00:00:00"/>
    <s v="OW1"/>
    <s v="Ofi (Sencilla Niv.1) Caribe   "/>
    <x v="248"/>
    <n v="11360"/>
    <n v="10419619.199999999"/>
    <s v="                "/>
    <s v="63110EN0022586180900200010206000081"/>
    <n v="46121"/>
    <x v="4"/>
    <s v="NIVEL I"/>
    <s v="Propiedad Empresa"/>
    <s v="MEDICION"/>
    <n v="32"/>
    <s v="SI"/>
    <n v="76"/>
    <s v="VALLEDUPAR"/>
    <s v="NO"/>
    <s v="NO"/>
    <s v="INFO_CONSOL_ESPECIALES"/>
    <s v="Regulado Oficial Municipal"/>
    <s v="Actividades administrativ"/>
    <d v="2026-02-20T00:00:00"/>
    <s v="CODAZZI2"/>
    <x v="249"/>
    <e v="#N/A"/>
    <e v="#N/A"/>
    <s v="RECIBIDO"/>
    <n v="0"/>
    <x v="3"/>
    <x v="74"/>
    <x v="3"/>
  </r>
  <r>
    <x v="261"/>
    <d v="2026-03-30T00:00:00"/>
    <s v="MUNICIPIO DE AGUSTIN                 "/>
    <x v="71"/>
    <s v="EL CENTRO                     AGUSTIN CODAZZI               CL 16 CR 18-18 ENTR 2                                       "/>
    <n v="5830615"/>
    <x v="263"/>
    <n v="25806606"/>
    <n v="5848386"/>
    <n v="3110"/>
    <n v="1"/>
    <n v="206"/>
    <d v="2026-03-06T00:00:00"/>
    <s v="OX1"/>
    <s v="Ofi(Sencilla Niv.1) Carib     "/>
    <x v="249"/>
    <n v="0"/>
    <n v="0"/>
    <s v="                "/>
    <s v="63110EN0022586180900200010206000100"/>
    <n v="46121"/>
    <x v="4"/>
    <s v="NIVEL I"/>
    <s v="Propiedad Empresa"/>
    <s v="ESTIMADO"/>
    <n v="30"/>
    <s v="SI"/>
    <n v="76"/>
    <s v="VALLEDUPAR"/>
    <s v="NO"/>
    <s v="NO"/>
    <s v="INFO_CONSOL_ESPECIALES"/>
    <s v="Regulado Oficial Municipal"/>
    <s v="Actividades administrativ"/>
    <d v="2026-02-04T00:00:00"/>
    <s v="CODAZZI1"/>
    <x v="250"/>
    <e v="#N/A"/>
    <e v="#N/A"/>
    <s v="RECIBIDO"/>
    <n v="0"/>
    <x v="3"/>
    <x v="74"/>
    <x v="3"/>
  </r>
  <r>
    <x v="262"/>
    <d v="2026-03-30T00:00:00"/>
    <s v="MUNICIPIO DE AGUSTIN                 "/>
    <x v="71"/>
    <s v="EL CENTRO                     AGUSTIN CODAZZI               CL 16 CR 18-18 ENTR 2                                       "/>
    <n v="5834774"/>
    <x v="264"/>
    <n v="25810874"/>
    <n v="5856704"/>
    <n v="3110"/>
    <n v="1"/>
    <n v="206"/>
    <d v="2026-03-12T00:00:00"/>
    <s v="OW1"/>
    <s v="Ofi (Sencilla Niv.1) Caribe   "/>
    <x v="250"/>
    <n v="1118"/>
    <n v="987171.64"/>
    <s v="                "/>
    <s v="63110EN0022586180900200010206000100"/>
    <n v="46121"/>
    <x v="4"/>
    <s v="NIVEL I"/>
    <s v="Propiedad Cliente"/>
    <s v="MEDICION"/>
    <n v="30"/>
    <s v="SI"/>
    <n v="76"/>
    <s v="VALLEDUPAR"/>
    <s v="NO"/>
    <s v="NO"/>
    <s v="INFO_CONSOL_ESPECIALES"/>
    <s v="Regulado Oficial Municipal"/>
    <s v="Actividades administrativ"/>
    <d v="2026-02-10T00:00:00"/>
    <s v="CASACARA"/>
    <x v="251"/>
    <e v="#N/A"/>
    <e v="#N/A"/>
    <s v="RECIBIDO"/>
    <n v="0"/>
    <x v="3"/>
    <x v="74"/>
    <x v="3"/>
  </r>
  <r>
    <x v="263"/>
    <d v="2026-03-30T00:00:00"/>
    <s v="MUNICIPIO DE AGUSTIN                 "/>
    <x v="71"/>
    <s v="EL CENTRO                     AGUSTIN CODAZZI               CL 16 CR 18-18 ENTR 2                                       "/>
    <n v="5857030"/>
    <x v="265"/>
    <n v="25810893"/>
    <n v="5901216"/>
    <n v="3110"/>
    <n v="1"/>
    <n v="206"/>
    <d v="2026-03-11T00:00:00"/>
    <s v="OW1"/>
    <s v="Ofi (Sencilla Niv.1) Caribe   "/>
    <x v="251"/>
    <n v="0"/>
    <n v="0"/>
    <s v="                "/>
    <s v="63110EN0022586180900200010206000100"/>
    <n v="46121"/>
    <x v="4"/>
    <s v="NIVEL I"/>
    <s v="Propiedad Empresa"/>
    <s v="MEDICION"/>
    <n v="30"/>
    <s v="SI"/>
    <n v="76"/>
    <s v="VALLEDUPAR"/>
    <s v="NO"/>
    <s v="NO"/>
    <s v="INFO_CONSOL_ESPECIALES"/>
    <s v="Regulado Oficial Municipal"/>
    <s v="Actividades administrativ"/>
    <d v="2026-02-09T00:00:00"/>
    <s v="LLERASCA"/>
    <x v="252"/>
    <e v="#N/A"/>
    <e v="#N/A"/>
    <s v="RECIBIDO"/>
    <n v="0"/>
    <x v="3"/>
    <x v="74"/>
    <x v="3"/>
  </r>
  <r>
    <x v="264"/>
    <d v="2026-03-30T00:00:00"/>
    <s v="MUNICIPIO DE AGUSTIN                 "/>
    <x v="71"/>
    <s v="EL CENTRO                     AGUSTIN CODAZZI               CL 16 CR 18-18 ENTR 2                                       "/>
    <n v="6547304"/>
    <x v="266"/>
    <n v="34528857"/>
    <n v="6635743"/>
    <n v="3110"/>
    <n v="1"/>
    <n v="206"/>
    <d v="2026-03-19T00:00:00"/>
    <s v="OW1"/>
    <s v="Ofi (Sencilla Niv.1) Caribe   "/>
    <x v="252"/>
    <n v="1688"/>
    <n v="1548267.36"/>
    <s v="                "/>
    <s v="63110EN0022586180900200010206000100"/>
    <n v="46121"/>
    <x v="4"/>
    <s v="NIVEL I"/>
    <s v="Propiedad Empresa"/>
    <s v="ESTIMADO"/>
    <n v="30"/>
    <s v="SI"/>
    <n v="76"/>
    <s v="VALLEDUPAR"/>
    <s v="NO"/>
    <s v="NO"/>
    <s v="INFO_CONSOL_ESPECIALES"/>
    <s v="Regulado Oficial Municipal"/>
    <s v="Actividades administrativ"/>
    <d v="2026-02-17T00:00:00"/>
    <s v="CODAZZI2"/>
    <x v="253"/>
    <e v="#N/A"/>
    <e v="#N/A"/>
    <s v="RECIBIDO"/>
    <n v="0"/>
    <x v="3"/>
    <x v="74"/>
    <x v="3"/>
  </r>
  <r>
    <x v="265"/>
    <d v="2026-03-30T00:00:00"/>
    <s v="MUNICIPIO DE AGUSTIN                 "/>
    <x v="71"/>
    <s v="EL CENTRO                     AGUSTIN CODAZZI               CL 16 CR 18-18 ENTR 2                                       "/>
    <n v="6656774"/>
    <x v="267"/>
    <n v="35036002"/>
    <n v="6986193"/>
    <n v="3110"/>
    <n v="1"/>
    <n v="206"/>
    <d v="2026-03-24T00:00:00"/>
    <s v="OW1"/>
    <s v="Ofi (Sencilla Niv.1) Caribe   "/>
    <x v="253"/>
    <n v="8400"/>
    <n v="7417032"/>
    <s v="                "/>
    <s v="63110EN0022586180900200010206000081"/>
    <n v="46121"/>
    <x v="4"/>
    <s v="NIVEL I"/>
    <s v="Propiedad Cliente"/>
    <s v="MEDICION"/>
    <n v="32"/>
    <s v="SI"/>
    <n v="76"/>
    <s v="VALLEDUPAR"/>
    <s v="NO"/>
    <s v="NO"/>
    <s v="INFO_CONSOL_ESPECIALES"/>
    <s v="Regulado Oficial Municipal"/>
    <s v="Actividades deportivas."/>
    <d v="2026-02-20T00:00:00"/>
    <s v="CODAZZI1"/>
    <x v="254"/>
    <e v="#N/A"/>
    <e v="#N/A"/>
    <s v="RECIBIDO"/>
    <n v="0"/>
    <x v="3"/>
    <x v="74"/>
    <x v="3"/>
  </r>
  <r>
    <x v="266"/>
    <d v="2026-03-30T00:00:00"/>
    <s v="MUNICIPIO DE AGUSTIN                 "/>
    <x v="71"/>
    <s v="EL CENTRO                     AGUSTIN CODAZZI               CL 16 CR 18-18 ENTR 2                                       "/>
    <n v="6874523"/>
    <x v="268"/>
    <n v="35094246"/>
    <n v="7646638"/>
    <n v="3110"/>
    <n v="1"/>
    <n v="206"/>
    <d v="2026-03-18T00:00:00"/>
    <s v="OW1"/>
    <s v="Ofi (Sencilla Niv.1) Caribe   "/>
    <x v="254"/>
    <n v="2116"/>
    <n v="1940837.52"/>
    <s v="                "/>
    <s v="63110EN0022586180900200010206000100"/>
    <n v="46121"/>
    <x v="4"/>
    <s v="NIVEL I"/>
    <s v="Propiedad Empresa"/>
    <s v="MEDICION"/>
    <n v="30"/>
    <s v="SI"/>
    <n v="76"/>
    <s v="VALLEDUPAR"/>
    <s v="NO"/>
    <s v="NO"/>
    <s v="INFO_CONSOL_ESPECIALES"/>
    <s v="Regulado Oficial Municipal"/>
    <s v="Actividades administrativ"/>
    <d v="2026-02-16T00:00:00"/>
    <s v="CODAZZI1"/>
    <x v="255"/>
    <e v="#N/A"/>
    <e v="#N/A"/>
    <s v="RECIBIDO"/>
    <n v="0"/>
    <x v="3"/>
    <x v="74"/>
    <x v="3"/>
  </r>
  <r>
    <x v="267"/>
    <d v="2026-03-30T00:00:00"/>
    <s v="MUNICIPIO DE AGUSTIN                 "/>
    <x v="71"/>
    <s v="EL CENTRO                     AGUSTIN CODAZZI               CL 16 CR 18-18 ENTR 2                                       "/>
    <n v="6947929"/>
    <x v="269"/>
    <n v="35132245"/>
    <n v="8143410"/>
    <n v="3110"/>
    <n v="1"/>
    <n v="206"/>
    <d v="2026-03-13T00:00:00"/>
    <s v="CH1"/>
    <s v="Com Acu (Sencilla N1) E.Caribe"/>
    <x v="255"/>
    <n v="1242"/>
    <n v="1206329.76"/>
    <s v="                "/>
    <s v="63110EN0022586180900200010206000100"/>
    <n v="46121"/>
    <x v="4"/>
    <s v="NIVEL I"/>
    <s v="Propiedad Cliente"/>
    <s v="MEDICION"/>
    <n v="30"/>
    <s v="SI"/>
    <n v="76"/>
    <s v="VALLEDUPAR"/>
    <s v="NO"/>
    <s v="NO"/>
    <s v="INFO_CONSOL_ESPECIALES"/>
    <s v="Regulado Oficial Municipal"/>
    <s v="Captación, tratamiento y"/>
    <d v="2026-02-11T00:00:00"/>
    <s v="LA EUROPA"/>
    <x v="256"/>
    <e v="#N/A"/>
    <e v="#N/A"/>
    <s v="RECIBIDO"/>
    <n v="0"/>
    <x v="3"/>
    <x v="74"/>
    <x v="3"/>
  </r>
  <r>
    <x v="268"/>
    <d v="2026-03-30T00:00:00"/>
    <s v="MUNICIPIO DE AGUSTIN                 "/>
    <x v="71"/>
    <s v="EL CENTRO                     AGUSTIN CODAZZI               CL 16 CR 18-18 ENTR 2                                       "/>
    <n v="7693665"/>
    <x v="270"/>
    <n v="25806606"/>
    <n v="3451297"/>
    <n v="3110"/>
    <n v="1"/>
    <n v="206"/>
    <d v="2026-03-06T00:00:00"/>
    <s v="OX1"/>
    <s v="Ofi(Sencilla Niv.1) Carib     "/>
    <x v="256"/>
    <n v="1014"/>
    <n v="930061.08"/>
    <s v="                "/>
    <s v="63110EN0022586180900200010206000100"/>
    <n v="46121"/>
    <x v="4"/>
    <s v="NIVEL I"/>
    <s v="Propiedad Empresa"/>
    <s v="MEDICION"/>
    <n v="30"/>
    <s v="SI"/>
    <n v="76"/>
    <s v="VALLEDUPAR"/>
    <s v="NO"/>
    <s v="NO"/>
    <s v="INFO_CONSOL_ESPECIALES"/>
    <s v="Regulado Oficial Municipal"/>
    <s v="Actividades de servicios"/>
    <d v="2026-02-04T00:00:00"/>
    <s v="CODAZZI1"/>
    <x v="257"/>
    <e v="#N/A"/>
    <e v="#N/A"/>
    <s v="RECIBIDO"/>
    <n v="0"/>
    <x v="3"/>
    <x v="74"/>
    <x v="3"/>
  </r>
  <r>
    <x v="269"/>
    <d v="2026-03-30T00:00:00"/>
    <s v="MUNICIPIO DE AGUSTIN                 "/>
    <x v="71"/>
    <s v="EL CENTRO                     AGUSTIN CODAZZI               CL 16 CR 18-18 ENTR 2                                       "/>
    <n v="7718869"/>
    <x v="271"/>
    <n v="36085117"/>
    <n v="3528682"/>
    <n v="3110"/>
    <n v="1"/>
    <n v="206"/>
    <d v="2026-03-19T00:00:00"/>
    <s v="OW1"/>
    <s v="Ofi (Sencilla Niv.1) Caribe   "/>
    <x v="257"/>
    <n v="759"/>
    <n v="670181.81999999995"/>
    <s v="                "/>
    <s v="63110EN0022586180900200010206000100"/>
    <n v="46121"/>
    <x v="4"/>
    <s v="NIVEL I"/>
    <s v="Propiedad Cliente"/>
    <s v="MEDICION"/>
    <n v="30"/>
    <s v="SI"/>
    <n v="76"/>
    <s v="VALLEDUPAR"/>
    <s v="NO"/>
    <s v="NO"/>
    <s v="INFO_CONSOL_ESPECIALES"/>
    <s v="Regulado Oficial Municipal"/>
    <s v="Suministro espacio púbico"/>
    <d v="2026-02-17T00:00:00"/>
    <s v="CODAZZI2"/>
    <x v="258"/>
    <e v="#N/A"/>
    <e v="#N/A"/>
    <s v="RECIBIDO"/>
    <n v="0"/>
    <x v="3"/>
    <x v="74"/>
    <x v="3"/>
  </r>
  <r>
    <x v="270"/>
    <d v="2026-03-30T00:00:00"/>
    <s v="MUNICIPIO DE AGUSTIN                 "/>
    <x v="71"/>
    <s v="EL CENTRO                     AGUSTIN CODAZZI               CL 16 CR 18-18 ENTR 2                                       "/>
    <n v="7753758"/>
    <x v="272"/>
    <n v="36101168"/>
    <n v="3753027"/>
    <n v="3110"/>
    <n v="1"/>
    <n v="206"/>
    <d v="2026-03-11T00:00:00"/>
    <s v="OW1"/>
    <s v="Ofi (Sencilla Niv.1) Caribe   "/>
    <x v="258"/>
    <n v="458"/>
    <n v="420086.76"/>
    <s v="                "/>
    <s v="63110EN0022586180900200010206000100"/>
    <n v="46121"/>
    <x v="4"/>
    <s v="NIVEL I"/>
    <s v="Propiedad Empresa"/>
    <s v="MEDICION"/>
    <n v="30"/>
    <s v="SI"/>
    <n v="76"/>
    <s v="VALLEDUPAR"/>
    <s v="NO"/>
    <s v="NO"/>
    <s v="INFO_CONSOL_ESPECIALES"/>
    <s v="Regulado Oficial Municipal"/>
    <s v="SIN C.I.I.U."/>
    <d v="2026-02-09T00:00:00"/>
    <s v="LLERASCA"/>
    <x v="259"/>
    <e v="#N/A"/>
    <e v="#N/A"/>
    <s v="RECIBIDO"/>
    <n v="0"/>
    <x v="3"/>
    <x v="74"/>
    <x v="3"/>
  </r>
  <r>
    <x v="271"/>
    <d v="2026-03-30T00:00:00"/>
    <s v="MUNICIPIO DE AGUSTIN                 "/>
    <x v="71"/>
    <s v="EL CENTRO                     AGUSTIN CODAZZI               CL 16 CR 18-18 ENTR 2                                       "/>
    <n v="7753775"/>
    <x v="273"/>
    <n v="36101192"/>
    <n v="3753067"/>
    <n v="3110"/>
    <n v="1"/>
    <n v="206"/>
    <d v="2026-03-25T00:00:00"/>
    <s v="OW1"/>
    <s v="Ofi (Sencilla Niv.1) Caribe   "/>
    <x v="259"/>
    <n v="1006"/>
    <n v="922723.32"/>
    <s v="                "/>
    <s v="63110EN0022586180900200010206000100"/>
    <n v="46121"/>
    <x v="4"/>
    <s v="NIVEL I"/>
    <s v="Propiedad Empresa"/>
    <s v="MEDICION"/>
    <n v="32"/>
    <s v="SI"/>
    <n v="76"/>
    <s v="VALLEDUPAR"/>
    <s v="NO"/>
    <s v="NO"/>
    <s v="INFO_CONSOL_ESPECIALES"/>
    <s v="Regulado Oficial Municipal"/>
    <s v="SIN C.I.I.U."/>
    <d v="2026-02-21T00:00:00"/>
    <s v="CODAZZI2"/>
    <x v="260"/>
    <e v="#N/A"/>
    <e v="#N/A"/>
    <s v="RECIBIDO"/>
    <n v="0"/>
    <x v="3"/>
    <x v="74"/>
    <x v="3"/>
  </r>
  <r>
    <x v="272"/>
    <d v="2026-03-30T00:00:00"/>
    <s v="MUNICIPIO DE AGUSTIN                 "/>
    <x v="71"/>
    <s v="EL CENTRO                     AGUSTIN CODAZZI               CL 16 CR 18-18 ENTR 2                                       "/>
    <n v="7788309"/>
    <x v="274"/>
    <n v="36113868"/>
    <n v="1959439"/>
    <n v="3110"/>
    <n v="1"/>
    <n v="206"/>
    <d v="2026-03-06T00:00:00"/>
    <s v="OW1"/>
    <s v="Ofi (Sencilla Niv.1) Caribe   "/>
    <x v="260"/>
    <n v="1253"/>
    <n v="1106373.94"/>
    <s v="                "/>
    <s v="63110EN0022586180900200010206000100"/>
    <n v="46121"/>
    <x v="4"/>
    <s v="NIVEL I"/>
    <s v="Propiedad Cliente"/>
    <s v="MEDICION"/>
    <n v="30"/>
    <s v="SI"/>
    <n v="76"/>
    <s v="VALLEDUPAR"/>
    <s v="NO"/>
    <s v="NO"/>
    <s v="INFO_CONSOL_ESPECIALES"/>
    <s v="Regulado Oficial Municipal"/>
    <s v="Suministro espacio púbico"/>
    <d v="2026-02-04T00:00:00"/>
    <s v="CODAZZI1"/>
    <x v="261"/>
    <e v="#N/A"/>
    <e v="#N/A"/>
    <s v="RECIBIDO"/>
    <n v="0"/>
    <x v="3"/>
    <x v="74"/>
    <x v="3"/>
  </r>
  <r>
    <x v="273"/>
    <d v="2026-03-30T00:00:00"/>
    <s v="MUNICIPIO DE AGUSTIN                 "/>
    <x v="71"/>
    <s v="EL CENTRO                     AGUSTIN CODAZZI               CL 16 CR 18-18 ENTR 2                                       "/>
    <n v="7840507"/>
    <x v="275"/>
    <n v="36128321"/>
    <n v="3974537"/>
    <n v="3110"/>
    <n v="1"/>
    <n v="206"/>
    <d v="2026-03-25T00:00:00"/>
    <s v="OW1"/>
    <s v="Ofi (Sencilla Niv.1) Caribe   "/>
    <x v="261"/>
    <n v="2533"/>
    <n v="2236588.34"/>
    <s v="                "/>
    <s v="63110EN0022586180900200010206000100"/>
    <n v="46121"/>
    <x v="4"/>
    <s v="NIVEL I"/>
    <s v="Propiedad Cliente"/>
    <s v="ESTIMADO"/>
    <n v="32"/>
    <s v="SI"/>
    <n v="76"/>
    <s v="VALLEDUPAR"/>
    <s v="NO"/>
    <s v="NO"/>
    <s v="INFO_CONSOL_ESPECIALES"/>
    <s v="Regulado Oficial Municipal"/>
    <s v="Alumbrado Público"/>
    <d v="2026-02-21T00:00:00"/>
    <s v="CODAZZI1"/>
    <x v="262"/>
    <e v="#N/A"/>
    <e v="#N/A"/>
    <s v="RECIBIDO"/>
    <n v="0"/>
    <x v="3"/>
    <x v="74"/>
    <x v="3"/>
  </r>
  <r>
    <x v="274"/>
    <d v="2026-03-30T00:00:00"/>
    <s v="MUNICIPIO DE AGUSTIN                 "/>
    <x v="71"/>
    <s v="EL CENTRO                     AGUSTIN CODAZZI               CL 16 CR 18-18 ENTR 2                                       "/>
    <n v="7840508"/>
    <x v="276"/>
    <n v="36128323"/>
    <n v="3974546"/>
    <n v="3110"/>
    <n v="1"/>
    <n v="206"/>
    <d v="2026-03-03T00:00:00"/>
    <s v="OW1"/>
    <s v="Ofi (Sencilla Niv.1) Caribe   "/>
    <x v="262"/>
    <n v="2309"/>
    <n v="1943716.2"/>
    <s v="                "/>
    <s v="63110EN0022586180900200010206000100"/>
    <n v="46121"/>
    <x v="4"/>
    <s v="NIVEL I"/>
    <s v="Propiedad Cliente"/>
    <s v="MEDICION"/>
    <n v="29"/>
    <s v="SI"/>
    <n v="76"/>
    <s v="VALLEDUPAR"/>
    <s v="NO"/>
    <s v="NO"/>
    <s v="INFO_CONSOL_ESPECIALES"/>
    <s v="Regulado Oficial Municipal"/>
    <s v="Alumbrado Público"/>
    <d v="2026-02-02T00:00:00"/>
    <s v="CODAZZI1"/>
    <x v="263"/>
    <e v="#N/A"/>
    <e v="#N/A"/>
    <s v="RECIBIDO"/>
    <n v="0"/>
    <x v="3"/>
    <x v="74"/>
    <x v="3"/>
  </r>
  <r>
    <x v="275"/>
    <d v="2026-03-30T00:00:00"/>
    <s v="MUNICIPIO DE AGUSTIN                 "/>
    <x v="71"/>
    <s v="EL CENTRO                     AGUSTIN CODAZZI               CL 16 CR 18-18 ENTR 2                                       "/>
    <n v="7840509"/>
    <x v="277"/>
    <n v="36128326"/>
    <n v="3974554"/>
    <n v="3110"/>
    <n v="1"/>
    <n v="206"/>
    <d v="2026-03-03T00:00:00"/>
    <s v="OW1"/>
    <s v="Ofi (Sencilla Niv.1) Caribe   "/>
    <x v="263"/>
    <n v="4190"/>
    <n v="3527142"/>
    <s v="                "/>
    <s v="63110EN0022586180900200010206000100"/>
    <n v="46121"/>
    <x v="4"/>
    <s v="NIVEL I"/>
    <s v="Propiedad Cliente"/>
    <s v="MEDICION"/>
    <n v="29"/>
    <s v="SI"/>
    <n v="76"/>
    <s v="VALLEDUPAR"/>
    <s v="NO"/>
    <s v="NO"/>
    <s v="INFO_CONSOL_ESPECIALES"/>
    <s v="Regulado Oficial Municipal"/>
    <s v="Alumbrado Público"/>
    <d v="2026-02-02T00:00:00"/>
    <s v="CODAZZI 3"/>
    <x v="264"/>
    <e v="#N/A"/>
    <e v="#N/A"/>
    <s v="RECIBIDO"/>
    <n v="0"/>
    <x v="3"/>
    <x v="74"/>
    <x v="3"/>
  </r>
  <r>
    <x v="276"/>
    <d v="2026-03-30T00:00:00"/>
    <s v="MUNICIPIO DE AGUSTIN                 "/>
    <x v="71"/>
    <s v="EL CENTRO                     AGUSTIN CODAZZI               CL 16 CR 18-18 ENTR 2                                       "/>
    <n v="7844589"/>
    <x v="278"/>
    <n v="36128319"/>
    <n v="3974528"/>
    <n v="3110"/>
    <n v="1"/>
    <n v="206"/>
    <d v="2026-03-24T00:00:00"/>
    <s v="OW1"/>
    <s v="Ofi (Sencilla Niv.1) Caribe   "/>
    <x v="264"/>
    <n v="9280"/>
    <n v="8194054.4000000004"/>
    <s v="                "/>
    <s v="63110EN0022586180900200010206000081"/>
    <n v="46121"/>
    <x v="4"/>
    <s v="NIVEL I"/>
    <s v="Propiedad Cliente"/>
    <s v="MEDICION"/>
    <n v="32"/>
    <s v="SI"/>
    <n v="76"/>
    <s v="VALLEDUPAR"/>
    <s v="NO"/>
    <s v="NO"/>
    <s v="INFO_CONSOL_ESPECIALES"/>
    <s v="Regulado Oficial Municipal"/>
    <s v="Alumbrado Público"/>
    <d v="2026-02-20T00:00:00"/>
    <s v="CODAZZI 3"/>
    <x v="265"/>
    <e v="#N/A"/>
    <e v="#N/A"/>
    <s v="RECIBIDO"/>
    <n v="0"/>
    <x v="3"/>
    <x v="74"/>
    <x v="3"/>
  </r>
  <r>
    <x v="277"/>
    <d v="2026-03-30T00:00:00"/>
    <s v="MUNICIPIO DE AGUSTIN                 "/>
    <x v="71"/>
    <s v="EL CENTRO                     AGUSTIN CODAZZI               CL 16 CR 18-18 ENTR 2                                       "/>
    <n v="7925626"/>
    <x v="279"/>
    <n v="36156824"/>
    <n v="5475011"/>
    <n v="3110"/>
    <n v="1"/>
    <n v="206"/>
    <d v="2026-03-24T00:00:00"/>
    <s v="OW1"/>
    <s v="Ofi (Sencilla Niv.1) Caribe   "/>
    <x v="265"/>
    <n v="3296"/>
    <n v="3023157.12"/>
    <s v="                "/>
    <s v="63110EN0022586180900200010206000081"/>
    <n v="46121"/>
    <x v="4"/>
    <s v="NIVEL I"/>
    <s v="Propiedad Empresa"/>
    <s v="ESTIMADO"/>
    <n v="32"/>
    <s v="SI"/>
    <n v="76"/>
    <s v="VALLEDUPAR"/>
    <s v="NO"/>
    <s v="NO"/>
    <s v="INFO_CONSOL_ESPECIALES"/>
    <s v="Regulado Oficial Municipal"/>
    <s v="Alumbrado Público"/>
    <d v="2026-02-20T00:00:00"/>
    <s v="CODAZZI 3"/>
    <x v="266"/>
    <e v="#N/A"/>
    <e v="#N/A"/>
    <s v="RECIBIDO"/>
    <n v="0"/>
    <x v="3"/>
    <x v="74"/>
    <x v="3"/>
  </r>
  <r>
    <x v="278"/>
    <d v="2026-03-30T00:00:00"/>
    <s v="MUNICIPIO DE AGUSTIN                 "/>
    <x v="71"/>
    <s v="EL CENTRO                     AGUSTIN CODAZZI               CL 16 CR 18-18 ENTR 2                                       "/>
    <n v="5821988"/>
    <x v="280"/>
    <n v="25809278"/>
    <n v="5831132"/>
    <n v="3110"/>
    <n v="1"/>
    <n v="206"/>
    <d v="2026-03-20T00:00:00"/>
    <s v="OW1"/>
    <s v="Ofi (Sencilla Niv.1) Caribe   "/>
    <x v="266"/>
    <n v="329"/>
    <n v="301765.38"/>
    <s v="                "/>
    <s v="63110EN0022586180900300010206000100"/>
    <n v="46121"/>
    <x v="4"/>
    <s v="NIVEL I"/>
    <s v="Propiedad Empresa"/>
    <s v="MEDICION"/>
    <n v="30"/>
    <s v="SI"/>
    <n v="77"/>
    <s v="VALLEDUPAR"/>
    <s v="NO"/>
    <s v="NO"/>
    <s v="INFO_CONSOL_ESPECIALES"/>
    <s v="Regulado Oficial Municipal"/>
    <s v="Actividades de hospitales"/>
    <d v="2026-02-18T00:00:00"/>
    <s v="CODAZZI 3"/>
    <x v="267"/>
    <e v="#N/A"/>
    <e v="#N/A"/>
    <s v="RECIBIDO"/>
    <n v="0"/>
    <x v="3"/>
    <x v="74"/>
    <x v="7"/>
  </r>
  <r>
    <x v="279"/>
    <d v="2026-03-30T00:00:00"/>
    <s v="MUNICIPIO DE AGUSTIN                 "/>
    <x v="71"/>
    <s v="EL CENTRO                     AGUSTIN CODAZZI               CL 16 CR 18-18 ENTR 2                                       "/>
    <n v="5830596"/>
    <x v="281"/>
    <n v="25803810"/>
    <n v="5848348"/>
    <n v="3110"/>
    <n v="1"/>
    <n v="206"/>
    <d v="2026-03-06T00:00:00"/>
    <s v="OW1"/>
    <s v="Ofi (Sencilla Niv.1) Caribe   "/>
    <x v="267"/>
    <n v="33"/>
    <n v="30268.26"/>
    <s v="                "/>
    <s v="63110EN0022586180900300010206000100"/>
    <n v="46121"/>
    <x v="4"/>
    <s v="NIVEL I"/>
    <s v="Propiedad Empresa"/>
    <s v="MEDICION"/>
    <n v="30"/>
    <s v="SI"/>
    <n v="77"/>
    <s v="VALLEDUPAR"/>
    <s v="NO"/>
    <s v="NO"/>
    <s v="INFO_CONSOL_ESPECIALES"/>
    <s v="Regulado Oficial Municipal"/>
    <s v="Actividades de hospitales"/>
    <d v="2026-02-04T00:00:00"/>
    <s v="CODAZZI 3"/>
    <x v="268"/>
    <e v="#N/A"/>
    <e v="#N/A"/>
    <s v="RECIBIDO"/>
    <n v="0"/>
    <x v="3"/>
    <x v="74"/>
    <x v="7"/>
  </r>
  <r>
    <x v="280"/>
    <d v="2026-03-30T00:00:00"/>
    <s v="MUNICIPIO DE AGUSTIN                 "/>
    <x v="71"/>
    <s v="EL CENTRO                     AGUSTIN CODAZZI               CL 16 CR 18-18 ENTR 2                                       "/>
    <n v="5830607"/>
    <x v="282"/>
    <n v="25809924"/>
    <n v="5848370"/>
    <n v="3110"/>
    <n v="1"/>
    <n v="206"/>
    <d v="2026-03-19T00:00:00"/>
    <s v="OW1"/>
    <s v="Ofi (Sencilla Niv.1) Caribe   "/>
    <x v="268"/>
    <n v="421"/>
    <n v="386149.62"/>
    <s v="                "/>
    <s v="63110EN0022586180900300010206000100"/>
    <n v="46121"/>
    <x v="4"/>
    <s v="NIVEL I"/>
    <s v="Propiedad Empresa"/>
    <s v="MEDICION"/>
    <n v="30"/>
    <s v="SI"/>
    <n v="77"/>
    <s v="VALLEDUPAR"/>
    <s v="NO"/>
    <s v="NO"/>
    <s v="INFO_CONSOL_ESPECIALES"/>
    <s v="Regulado Oficial Municipal"/>
    <s v="Actividades de hospitales"/>
    <d v="2026-02-17T00:00:00"/>
    <s v="CODAZZI2"/>
    <x v="269"/>
    <e v="#N/A"/>
    <e v="#N/A"/>
    <s v="RECIBIDO"/>
    <n v="0"/>
    <x v="3"/>
    <x v="74"/>
    <x v="7"/>
  </r>
  <r>
    <x v="281"/>
    <d v="2026-03-30T00:00:00"/>
    <s v="MUNICIPIO DE AGUSTIN                 "/>
    <x v="71"/>
    <s v="EL CENTRO                     AGUSTIN CODAZZI               CL 16 CR 18-18 ENTR 2                                       "/>
    <n v="5834431"/>
    <x v="283"/>
    <n v="25810869"/>
    <n v="5856018"/>
    <n v="3110"/>
    <n v="1"/>
    <n v="206"/>
    <d v="2026-03-12T00:00:00"/>
    <s v="OW1"/>
    <s v="Ofi (Sencilla Niv.1) Caribe   "/>
    <x v="269"/>
    <n v="1681"/>
    <n v="1541846.82"/>
    <s v="                "/>
    <s v="63110EN0022586180900300010206000100"/>
    <n v="46121"/>
    <x v="4"/>
    <s v="NIVEL I"/>
    <s v="Propiedad Empresa"/>
    <s v="MEDICION"/>
    <n v="30"/>
    <s v="SI"/>
    <n v="77"/>
    <s v="VALLEDUPAR"/>
    <s v="NO"/>
    <s v="NO"/>
    <s v="INFO_CONSOL_ESPECIALES"/>
    <s v="Regulado Oficial Municipal"/>
    <s v="Actividades de hospitales"/>
    <d v="2026-02-10T00:00:00"/>
    <s v="CASACARA"/>
    <x v="270"/>
    <e v="#N/A"/>
    <e v="#N/A"/>
    <s v="RECIBIDO"/>
    <n v="0"/>
    <x v="3"/>
    <x v="74"/>
    <x v="7"/>
  </r>
  <r>
    <x v="282"/>
    <d v="2026-03-30T00:00:00"/>
    <s v="HOSPITAL AGUSTIN COD                 "/>
    <x v="72"/>
    <s v="SAN VICENTE                   AGUSTIN CODAZZI               CR 10 13-14                                                 "/>
    <n v="5828042"/>
    <x v="284"/>
    <n v="25810192"/>
    <n v="5843240"/>
    <n v="3110"/>
    <n v="50"/>
    <n v="2009"/>
    <d v="2026-03-24T00:00:00"/>
    <s v="OW1"/>
    <s v="Ofi (Sencilla Niv.1) Caribe   "/>
    <x v="270"/>
    <n v="37360"/>
    <n v="34267339.200000003"/>
    <s v="                "/>
    <s v="63110EN0023631185000100502009001181"/>
    <n v="46121"/>
    <x v="4"/>
    <s v="NIVEL I"/>
    <s v="Propiedad Empresa"/>
    <s v="MEDICION"/>
    <n v="32"/>
    <s v="SI"/>
    <n v="78"/>
    <s v="VALLEDUPAR"/>
    <s v="NO"/>
    <s v="NO"/>
    <s v="INFO_CONSOL_ESPECIALES"/>
    <s v="Regulado Oficial Municipal"/>
    <s v="Actividades de hospitales"/>
    <d v="2026-02-20T00:00:00"/>
    <s v="CODAZZI 3"/>
    <x v="271"/>
    <e v="#N/A"/>
    <e v="#N/A"/>
    <s v="RECIBIDO"/>
    <n v="0"/>
    <x v="3"/>
    <x v="75"/>
    <x v="4"/>
  </r>
  <r>
    <x v="283"/>
    <d v="2026-03-30T00:00:00"/>
    <s v="HOSPITAL AGUSTIN COD                 "/>
    <x v="72"/>
    <s v="SAN VICENTE                   AGUSTIN CODAZZI               CR 10 13-14                                                 "/>
    <n v="5857033"/>
    <x v="285"/>
    <n v="25810890"/>
    <n v="5901222"/>
    <n v="3110"/>
    <n v="50"/>
    <n v="2009"/>
    <d v="2026-03-11T00:00:00"/>
    <s v="OW1"/>
    <s v="Ofi (Sencilla Niv.1) Caribe   "/>
    <x v="271"/>
    <n v="740"/>
    <n v="678742.8"/>
    <s v="                "/>
    <s v="63110EN0023631185000100502009001201"/>
    <n v="46121"/>
    <x v="4"/>
    <s v="NIVEL I"/>
    <s v="Propiedad Empresa"/>
    <s v="MEDICION"/>
    <n v="30"/>
    <s v="SI"/>
    <n v="78"/>
    <s v="VALLEDUPAR"/>
    <s v="NO"/>
    <s v="NO"/>
    <s v="INFO_CONSOL_ESPECIALES"/>
    <s v="Regulado Oficial Municipal"/>
    <s v="Actividades de hospitales"/>
    <d v="2026-02-09T00:00:00"/>
    <s v="LLERASCA"/>
    <x v="272"/>
    <e v="#N/A"/>
    <e v="#N/A"/>
    <s v="RECIBIDO"/>
    <n v="0"/>
    <x v="3"/>
    <x v="75"/>
    <x v="4"/>
  </r>
  <r>
    <x v="284"/>
    <d v="2026-03-30T00:00:00"/>
    <s v="EMCODAZZI ESP                        "/>
    <x v="73"/>
    <s v="EL CENTRO                     AGUSTIN CODAZZI               CL 20 CR 21-145                                             "/>
    <n v="5803338"/>
    <x v="286"/>
    <n v="25804286"/>
    <n v="5803338"/>
    <n v="3110"/>
    <n v="50"/>
    <n v="2009"/>
    <d v="2026-03-24T00:00:00"/>
    <s v="CH1"/>
    <s v="Com Acu (Sencilla N1) E.Caribe"/>
    <x v="272"/>
    <n v="3360"/>
    <n v="3390038.4"/>
    <s v="                "/>
    <s v="63110EN0022581516700200502009000861"/>
    <n v="46121"/>
    <x v="4"/>
    <s v="NIVEL I"/>
    <s v="Propiedad Empresa"/>
    <s v="MEDICION"/>
    <n v="32"/>
    <s v="SI"/>
    <n v="79"/>
    <s v="VALLEDUPAR"/>
    <s v="NO"/>
    <s v="NO"/>
    <s v="INFO_CONSOL_ESPECIALES"/>
    <s v="Regulado Oficial Municipal"/>
    <s v="Captación, tratamiento y"/>
    <d v="2026-02-20T00:00:00"/>
    <s v="CODAZZI 3"/>
    <x v="273"/>
    <e v="#N/A"/>
    <e v="#N/A"/>
    <s v="RECIBIDO"/>
    <n v="0"/>
    <x v="3"/>
    <x v="76"/>
    <x v="5"/>
  </r>
  <r>
    <x v="285"/>
    <d v="2026-03-30T00:00:00"/>
    <s v="EMCODAZZI ESP                        "/>
    <x v="73"/>
    <s v="EL CENTRO                     AGUSTIN CODAZZI               CL 20 CR 21-145                                             "/>
    <n v="5827735"/>
    <x v="287"/>
    <n v="25806127"/>
    <n v="5842626"/>
    <n v="3110"/>
    <n v="72"/>
    <n v="50"/>
    <d v="2026-03-07T00:00:00"/>
    <s v="CZ1"/>
    <s v="Com (Sencilla Niv.1 ) Caribe  "/>
    <x v="273"/>
    <n v="2623"/>
    <n v="2887031.18"/>
    <s v="                "/>
    <s v="63110EN0022581516700200720050005470"/>
    <n v="46121"/>
    <x v="4"/>
    <s v="NIVEL I"/>
    <s v="Propiedad Empresa"/>
    <s v="MEDICION"/>
    <n v="30"/>
    <s v="SI"/>
    <n v="79"/>
    <s v="VALLEDUPAR"/>
    <s v="NO"/>
    <s v="NO"/>
    <s v="INFO_CONSOL_ESPECIALES"/>
    <s v="Regulado Oficial Municipal"/>
    <s v="Actividades administrativ"/>
    <d v="2026-02-05T00:00:00"/>
    <s v="CODAZZI1"/>
    <x v="274"/>
    <e v="#N/A"/>
    <e v="#N/A"/>
    <s v="RECIBIDO"/>
    <n v="0"/>
    <x v="3"/>
    <x v="76"/>
    <x v="5"/>
  </r>
  <r>
    <x v="286"/>
    <d v="2026-03-30T00:00:00"/>
    <s v="MUNICIPIO DE BECERRI                 "/>
    <x v="74"/>
    <s v="ALTO PRADO                    BECERRIL                      CL 10 CR 10-75                                              "/>
    <n v="1033850"/>
    <x v="288"/>
    <n v="36197235"/>
    <n v="317622"/>
    <n v="3110"/>
    <n v="72"/>
    <n v="300"/>
    <d v="2026-03-18T00:00:00"/>
    <s v="OW1"/>
    <s v="Ofi (Sencilla Niv.1) Caribe   "/>
    <x v="274"/>
    <n v="0"/>
    <n v="0"/>
    <s v="                "/>
    <s v="63110EN0022586180500200720300002962"/>
    <n v="46121"/>
    <x v="10"/>
    <s v="NIVEL I"/>
    <s v="Propiedad Empresa"/>
    <s v="MEDICION"/>
    <n v="30"/>
    <s v="SI"/>
    <n v="80"/>
    <s v="VALLEDUPAR"/>
    <s v="NO"/>
    <s v="NO"/>
    <s v="INFO_CONSOL_ESPECIALES"/>
    <s v="Regulado Oficial Municipal"/>
    <s v="Suministro espacio púbico"/>
    <d v="2026-02-16T00:00:00"/>
    <s v="BECERRIL 2"/>
    <x v="275"/>
    <e v="#N/A"/>
    <e v="#N/A"/>
    <s v="RECIBIDO"/>
    <n v="0"/>
    <x v="3"/>
    <x v="77"/>
    <x v="8"/>
  </r>
  <r>
    <x v="287"/>
    <d v="2026-03-30T00:00:00"/>
    <s v="MUNICIPIO DE BECERRI                 "/>
    <x v="74"/>
    <s v="ALTO PRADO                    BECERRIL                      CL 10 CR 10-75                                              "/>
    <n v="1033851"/>
    <x v="289"/>
    <n v="36197235"/>
    <n v="317625"/>
    <n v="3110"/>
    <n v="72"/>
    <n v="300"/>
    <d v="2026-03-18T00:00:00"/>
    <s v="OW1"/>
    <s v="Ofi (Sencilla Niv.1) Caribe   "/>
    <x v="274"/>
    <n v="0"/>
    <n v="0"/>
    <s v="                "/>
    <s v="63110EN0022586180500200720300002962"/>
    <n v="46121"/>
    <x v="10"/>
    <s v="NIVEL I"/>
    <s v="Propiedad Empresa"/>
    <s v="ESTIMADO"/>
    <n v="30"/>
    <s v="SI"/>
    <n v="80"/>
    <s v="VALLEDUPAR"/>
    <s v="NO"/>
    <s v="NO"/>
    <s v="INFO_CONSOL_ESPECIALES"/>
    <s v="Regulado Oficial Municipal"/>
    <s v="Suministro espacio púbico"/>
    <d v="2026-02-16T00:00:00"/>
    <s v="BECERRIL 2"/>
    <x v="276"/>
    <e v="#N/A"/>
    <e v="#N/A"/>
    <s v="RECIBIDO"/>
    <n v="0"/>
    <x v="3"/>
    <x v="77"/>
    <x v="8"/>
  </r>
  <r>
    <x v="288"/>
    <d v="2026-03-30T00:00:00"/>
    <s v="MUNICIPIO DE BECERRI                 "/>
    <x v="74"/>
    <s v="ALTO PRADO                    BECERRIL                      CL 10 CR 10-75                                              "/>
    <n v="1039383"/>
    <x v="290"/>
    <n v="36445181"/>
    <n v="331859"/>
    <n v="3110"/>
    <n v="73"/>
    <n v="910"/>
    <d v="2026-03-27T00:00:00"/>
    <s v="OW1"/>
    <s v="Ofi (Sencilla Niv.1) Caribe   "/>
    <x v="275"/>
    <n v="2480"/>
    <n v="2189790.4"/>
    <s v="                "/>
    <s v="63110EN0022586180500200730910001220"/>
    <n v="46121"/>
    <x v="10"/>
    <s v="NIVEL I"/>
    <s v="Propiedad Cliente"/>
    <s v="MEDICION"/>
    <n v="32"/>
    <s v="SI"/>
    <n v="80"/>
    <s v="VALLEDUPAR"/>
    <s v="NO"/>
    <s v="NO"/>
    <s v="INFO_CONSOL_ESPECIALES"/>
    <s v="Regulado Oficial Municipal"/>
    <s v="Suministro espacio púbico"/>
    <d v="2026-02-23T00:00:00"/>
    <s v="BECERRIL 1"/>
    <x v="277"/>
    <e v="#N/A"/>
    <e v="#N/A"/>
    <s v="RECIBIDO"/>
    <n v="0"/>
    <x v="3"/>
    <x v="77"/>
    <x v="8"/>
  </r>
  <r>
    <x v="289"/>
    <d v="2026-03-30T00:00:00"/>
    <s v="MUNICIPIO DE BECERRI                 "/>
    <x v="74"/>
    <s v="ALTO PRADO                    BECERRIL                      CL 10 CR 10-75                                              "/>
    <n v="1070020"/>
    <x v="291"/>
    <n v="36463969"/>
    <n v="441158"/>
    <n v="3110"/>
    <n v="72"/>
    <n v="300"/>
    <d v="2026-03-18T00:00:00"/>
    <s v="OW1"/>
    <s v="Ofi (Sencilla Niv.1) Caribe   "/>
    <x v="276"/>
    <n v="5554"/>
    <n v="4904070.92"/>
    <s v="                "/>
    <s v="63110EN0022586180500200720300002962"/>
    <n v="46121"/>
    <x v="10"/>
    <s v="NIVEL I"/>
    <s v="Propiedad Cliente"/>
    <s v="ESTIMADO"/>
    <n v="30"/>
    <s v="SI"/>
    <n v="80"/>
    <s v="VALLEDUPAR"/>
    <s v="NO"/>
    <s v="NO"/>
    <s v="INFO_CONSOL_ESPECIALES"/>
    <s v="Regulado Oficial Municipal"/>
    <s v="Suministro espacio púbico"/>
    <d v="2026-02-16T00:00:00"/>
    <s v="BECERRIL 2"/>
    <x v="278"/>
    <e v="#N/A"/>
    <e v="#N/A"/>
    <s v="RECIBIDO"/>
    <n v="0"/>
    <x v="3"/>
    <x v="77"/>
    <x v="8"/>
  </r>
  <r>
    <x v="290"/>
    <d v="2026-03-30T00:00:00"/>
    <s v="MUNICIPIO DE BECERRI                 "/>
    <x v="74"/>
    <s v="ALTO PRADO                    BECERRIL                      CL 10 CR 10-75                                              "/>
    <n v="7645945"/>
    <x v="292"/>
    <n v="36047431"/>
    <n v="3114981"/>
    <n v="3110"/>
    <n v="73"/>
    <n v="880"/>
    <d v="2026-03-27T00:00:00"/>
    <s v="OW1"/>
    <s v="Ofi (Sencilla Niv.1) Caribe   "/>
    <x v="277"/>
    <n v="2104"/>
    <n v="1857789.92"/>
    <s v="                "/>
    <s v="63110EN0022586180500200730880003020"/>
    <n v="46121"/>
    <x v="10"/>
    <s v="NIVEL I"/>
    <s v="Propiedad Cliente"/>
    <s v="ESTIMADO"/>
    <n v="32"/>
    <s v="SI"/>
    <n v="80"/>
    <s v="VALLEDUPAR"/>
    <s v="NO"/>
    <s v="NO"/>
    <s v="INFO_CONSOL_ESPECIALES"/>
    <s v="Regulado Oficial Municipal"/>
    <s v="Suministro espacio púbico"/>
    <d v="2026-02-23T00:00:00"/>
    <s v="BECERRIL 1"/>
    <x v="279"/>
    <e v="#N/A"/>
    <e v="#N/A"/>
    <s v="RECIBIDO"/>
    <n v="0"/>
    <x v="3"/>
    <x v="77"/>
    <x v="8"/>
  </r>
  <r>
    <x v="291"/>
    <d v="2026-03-30T00:00:00"/>
    <s v="MUNICIPIO DE BECERRI                 "/>
    <x v="74"/>
    <s v="ALTO PRADO                    BECERRIL                      CL 10 CR 10-75                                              "/>
    <n v="7648250"/>
    <x v="293"/>
    <n v="36047431"/>
    <n v="3114978"/>
    <n v="3110"/>
    <n v="72"/>
    <n v="300"/>
    <d v="2026-03-14T00:00:00"/>
    <s v="OW1"/>
    <s v="Ofi (Sencilla Niv.1) Caribe   "/>
    <x v="278"/>
    <n v="927"/>
    <n v="818522.46"/>
    <s v="                "/>
    <s v="63110EN0022586180500200720300002962"/>
    <n v="46121"/>
    <x v="10"/>
    <s v="NIVEL I"/>
    <s v="Propiedad Cliente"/>
    <s v="ESTIMADO"/>
    <n v="30"/>
    <s v="SI"/>
    <n v="80"/>
    <s v="VALLEDUPAR"/>
    <s v="NO"/>
    <s v="NO"/>
    <s v="INFO_CONSOL_ESPECIALES"/>
    <s v="Regulado Oficial Municipal"/>
    <s v="Suministro espacio púbico"/>
    <d v="2026-02-12T00:00:00"/>
    <s v="BECERRIL 1"/>
    <x v="280"/>
    <e v="#N/A"/>
    <e v="#N/A"/>
    <s v="RECIBIDO"/>
    <n v="0"/>
    <x v="3"/>
    <x v="77"/>
    <x v="8"/>
  </r>
  <r>
    <x v="292"/>
    <d v="2026-03-30T00:00:00"/>
    <s v="MUNICIPIO DE BECERRI                 "/>
    <x v="74"/>
    <s v="ALTO PRADO                    BECERRIL                      CL 10 CR 10-75                                              "/>
    <n v="7669372"/>
    <x v="294"/>
    <n v="36063366"/>
    <n v="3186699"/>
    <n v="3110"/>
    <n v="72"/>
    <n v="300"/>
    <d v="2026-03-14T00:00:00"/>
    <s v="OW1"/>
    <s v="Ofi (Sencilla Niv.1) Caribe   "/>
    <x v="279"/>
    <n v="42"/>
    <n v="37085.160000000003"/>
    <s v="                "/>
    <s v="63110EN0022586180500200720300002962"/>
    <n v="46121"/>
    <x v="10"/>
    <s v="NIVEL I"/>
    <s v="Propiedad Cliente"/>
    <s v="MEDICION"/>
    <n v="30"/>
    <s v="SI"/>
    <n v="80"/>
    <s v="VALLEDUPAR"/>
    <s v="NO"/>
    <s v="NO"/>
    <s v="INFO_CONSOL_ESPECIALES"/>
    <s v="Regulado Oficial Municipal"/>
    <s v="Suministro espacio púbico"/>
    <d v="2026-02-12T00:00:00"/>
    <s v="BECERRIL 1"/>
    <x v="281"/>
    <e v="#N/A"/>
    <e v="#N/A"/>
    <s v="RECIBIDO"/>
    <n v="0"/>
    <x v="3"/>
    <x v="77"/>
    <x v="8"/>
  </r>
  <r>
    <x v="293"/>
    <d v="2026-03-30T00:00:00"/>
    <s v="MUNICIPIO DE BECERRI                 "/>
    <x v="74"/>
    <s v="ALTO PRADO                    BECERRIL                      CL 10 CR 10-75                                              "/>
    <n v="7669375"/>
    <x v="295"/>
    <n v="36063367"/>
    <n v="3186700"/>
    <n v="3110"/>
    <n v="72"/>
    <n v="290"/>
    <d v="2026-03-14T00:00:00"/>
    <s v="OW1"/>
    <s v="Ofi (Sencilla Niv.1) Caribe   "/>
    <x v="280"/>
    <n v="1"/>
    <n v="882.98"/>
    <s v="                "/>
    <s v="63110EN0022586180500200720290003600"/>
    <n v="46121"/>
    <x v="10"/>
    <s v="NIVEL I"/>
    <s v="Propiedad Cliente"/>
    <s v="ESTIMADO"/>
    <n v="30"/>
    <s v="SI"/>
    <n v="80"/>
    <s v="VALLEDUPAR"/>
    <s v="NO"/>
    <s v="NO"/>
    <s v="INFO_CONSOL_ESPECIALES"/>
    <s v="Regulado Oficial Municipal"/>
    <s v="Suministro espacio púbico"/>
    <d v="2026-02-12T00:00:00"/>
    <s v="BECERRIL 1"/>
    <x v="282"/>
    <e v="#N/A"/>
    <e v="#N/A"/>
    <s v="RECIBIDO"/>
    <n v="0"/>
    <x v="3"/>
    <x v="77"/>
    <x v="8"/>
  </r>
  <r>
    <x v="294"/>
    <d v="2026-03-30T00:00:00"/>
    <s v="MUNICIPIO DE BECERRI                 "/>
    <x v="74"/>
    <s v="ALTO PRADO                    BECERRIL                      CL 10 CR 10-75                                              "/>
    <n v="7669377"/>
    <x v="296"/>
    <n v="36063368"/>
    <n v="3186701"/>
    <n v="3110"/>
    <n v="72"/>
    <n v="300"/>
    <d v="2026-03-24T00:00:00"/>
    <s v="OW1"/>
    <s v="Ofi (Sencilla Niv.1) Caribe   "/>
    <x v="281"/>
    <n v="2224"/>
    <n v="1963747.52"/>
    <s v="                "/>
    <s v="63110EN0022586180500200720300003810"/>
    <n v="46121"/>
    <x v="10"/>
    <s v="NIVEL I"/>
    <s v="Propiedad Cliente"/>
    <s v="ESTIMADO"/>
    <n v="32"/>
    <s v="SI"/>
    <n v="80"/>
    <s v="VALLEDUPAR"/>
    <s v="NO"/>
    <s v="NO"/>
    <s v="INFO_CONSOL_ESPECIALES"/>
    <s v="Regulado Oficial Municipal"/>
    <s v="Suministro espacio púbico"/>
    <d v="2026-02-20T00:00:00"/>
    <s v="BECERRIL 2"/>
    <x v="283"/>
    <e v="#N/A"/>
    <e v="#N/A"/>
    <s v="RECIBIDO"/>
    <n v="0"/>
    <x v="3"/>
    <x v="77"/>
    <x v="8"/>
  </r>
  <r>
    <x v="295"/>
    <d v="2026-03-30T00:00:00"/>
    <s v="MUNICIPIO DE BECERRI                 "/>
    <x v="74"/>
    <s v="ALTO PRADO                    BECERRIL                      CL 10 CR 10-75                                              "/>
    <n v="7669381"/>
    <x v="297"/>
    <n v="36063369"/>
    <n v="3186703"/>
    <n v="3110"/>
    <n v="72"/>
    <n v="300"/>
    <d v="2026-03-24T00:00:00"/>
    <s v="OW1"/>
    <s v="Ofi (Sencilla Niv.1) Caribe   "/>
    <x v="282"/>
    <n v="2719"/>
    <n v="2400822.62"/>
    <s v="                "/>
    <s v="63110EN0022586180500200720300002962"/>
    <n v="46121"/>
    <x v="10"/>
    <s v="NIVEL I"/>
    <s v="Propiedad Cliente"/>
    <s v="MEDICION"/>
    <n v="32"/>
    <s v="SI"/>
    <n v="80"/>
    <s v="VALLEDUPAR"/>
    <s v="NO"/>
    <s v="NO"/>
    <s v="INFO_CONSOL_ESPECIALES"/>
    <s v="Regulado Oficial Municipal"/>
    <s v="Suministro espacio púbico"/>
    <d v="2026-02-20T00:00:00"/>
    <s v="BECERRIL 2"/>
    <x v="284"/>
    <e v="#N/A"/>
    <e v="#N/A"/>
    <s v="RECIBIDO"/>
    <n v="0"/>
    <x v="3"/>
    <x v="77"/>
    <x v="8"/>
  </r>
  <r>
    <x v="296"/>
    <d v="2026-03-30T00:00:00"/>
    <s v="MUNICIPIO DE BECERRI                 "/>
    <x v="74"/>
    <s v="ALTO PRADO                    BECERRIL                      CL 10 CR 10-75                                              "/>
    <n v="7678960"/>
    <x v="298"/>
    <n v="36069073"/>
    <n v="3279417"/>
    <n v="3110"/>
    <n v="72"/>
    <n v="300"/>
    <d v="2026-03-14T00:00:00"/>
    <s v="OW1"/>
    <s v="Ofi (Sencilla Niv.1) Caribe   "/>
    <x v="283"/>
    <n v="194"/>
    <n v="177940.68"/>
    <s v="                "/>
    <s v="63110EN0022586180500200720300002962"/>
    <n v="46121"/>
    <x v="10"/>
    <s v="NIVEL I"/>
    <s v="Propiedad Empresa"/>
    <s v="ESTIMADO"/>
    <n v="30"/>
    <s v="SI"/>
    <n v="80"/>
    <s v="VALLEDUPAR"/>
    <s v="NO"/>
    <s v="NO"/>
    <s v="INFO_CONSOL_ESPECIALES"/>
    <s v="Regulado Oficial Municipal"/>
    <s v="Suministro espacio púbico"/>
    <d v="2026-02-12T00:00:00"/>
    <s v="BECERRIL 2"/>
    <x v="285"/>
    <e v="#N/A"/>
    <e v="#N/A"/>
    <s v="RECIBIDO"/>
    <n v="0"/>
    <x v="3"/>
    <x v="77"/>
    <x v="8"/>
  </r>
  <r>
    <x v="297"/>
    <d v="2026-03-30T00:00:00"/>
    <s v="MUNICIPIO DE BECERRI                 "/>
    <x v="74"/>
    <s v="ALTO PRADO                    BECERRIL                      CL 10 CR 10-75                                              "/>
    <n v="7738558"/>
    <x v="299"/>
    <n v="36092817"/>
    <n v="3648669"/>
    <n v="3110"/>
    <n v="72"/>
    <n v="300"/>
    <d v="2026-03-14T00:00:00"/>
    <s v="OW1"/>
    <s v="Ofi (Sencilla Niv.1) Caribe   "/>
    <x v="284"/>
    <n v="979"/>
    <n v="864437.42"/>
    <s v="                "/>
    <s v="63110EN0022586180500200720300002962"/>
    <n v="46121"/>
    <x v="10"/>
    <s v="NIVEL I"/>
    <s v="Propiedad Cliente"/>
    <s v="MEDICION"/>
    <n v="30"/>
    <s v="SI"/>
    <n v="80"/>
    <s v="VALLEDUPAR"/>
    <s v="NO"/>
    <s v="NO"/>
    <s v="INFO_CONSOL_ESPECIALES"/>
    <s v="Regulado Oficial Municipal"/>
    <s v="Suministro espacio púbico"/>
    <d v="2026-02-12T00:00:00"/>
    <s v="BECERRIL 1"/>
    <x v="286"/>
    <e v="#N/A"/>
    <e v="#N/A"/>
    <s v="RECIBIDO"/>
    <n v="0"/>
    <x v="3"/>
    <x v="77"/>
    <x v="8"/>
  </r>
  <r>
    <x v="298"/>
    <d v="2026-03-30T00:00:00"/>
    <s v="MUNICIPIO DE BECERRI                 "/>
    <x v="74"/>
    <s v="ALTO PRADO                    BECERRIL                      CL 10 CR 10-75                                              "/>
    <n v="7761057"/>
    <x v="300"/>
    <n v="36103773"/>
    <n v="3777024"/>
    <n v="3110"/>
    <n v="72"/>
    <n v="300"/>
    <d v="2026-03-14T00:00:00"/>
    <s v="OW1"/>
    <s v="Ofi (Sencilla Niv.1) Caribe   "/>
    <x v="285"/>
    <n v="2407"/>
    <n v="2207748.54"/>
    <s v="                "/>
    <s v="63110EN0022586180500200720300002962"/>
    <n v="46121"/>
    <x v="10"/>
    <s v="NIVEL I"/>
    <s v="Propiedad Empresa"/>
    <s v="ESTIMADO"/>
    <n v="30"/>
    <s v="SI"/>
    <n v="80"/>
    <s v="VALLEDUPAR"/>
    <s v="NO"/>
    <s v="NO"/>
    <s v="INFO_CONSOL_ESPECIALES"/>
    <s v="Regulado Oficial Municipal"/>
    <s v="Suministro espacio púbico"/>
    <d v="2026-02-12T00:00:00"/>
    <s v="BECERRIL 1"/>
    <x v="287"/>
    <e v="#N/A"/>
    <e v="#N/A"/>
    <s v="RECIBIDO"/>
    <n v="0"/>
    <x v="3"/>
    <x v="77"/>
    <x v="8"/>
  </r>
  <r>
    <x v="299"/>
    <d v="2026-03-30T00:00:00"/>
    <s v="MUNICIPIO DE BECERRI                 "/>
    <x v="74"/>
    <s v="ALTO PRADO                    BECERRIL                      CL 10 CR 10-75                                              "/>
    <n v="7761058"/>
    <x v="301"/>
    <n v="36103774"/>
    <n v="3777025"/>
    <n v="3110"/>
    <n v="72"/>
    <n v="300"/>
    <d v="2026-03-14T00:00:00"/>
    <s v="OW1"/>
    <s v="Ofi (Sencilla Niv.1) Caribe   "/>
    <x v="286"/>
    <n v="3933"/>
    <n v="3607426.26"/>
    <s v="                "/>
    <s v="63110EN0022586180500200720300002962"/>
    <n v="46121"/>
    <x v="10"/>
    <s v="NIVEL I"/>
    <s v="Propiedad Empresa"/>
    <s v="ESTIMADO"/>
    <n v="30"/>
    <s v="SI"/>
    <n v="80"/>
    <s v="VALLEDUPAR"/>
    <s v="NO"/>
    <s v="NO"/>
    <s v="INFO_CONSOL_ESPECIALES"/>
    <s v="Regulado Oficial Municipal"/>
    <s v="Suministro espacio púbico"/>
    <d v="2026-02-12T00:00:00"/>
    <s v="BECERRIL 1"/>
    <x v="288"/>
    <e v="#N/A"/>
    <e v="#N/A"/>
    <s v="RECIBIDO"/>
    <n v="0"/>
    <x v="3"/>
    <x v="77"/>
    <x v="8"/>
  </r>
  <r>
    <x v="300"/>
    <d v="2026-03-30T00:00:00"/>
    <s v="MUNICIPIO DE BECERRI                 "/>
    <x v="74"/>
    <s v="ALTO PRADO                    BECERRIL                      CL 10 CR 10-75                                              "/>
    <n v="7761059"/>
    <x v="302"/>
    <n v="36103775"/>
    <n v="3777026"/>
    <n v="3110"/>
    <n v="72"/>
    <n v="300"/>
    <d v="2026-03-14T00:00:00"/>
    <s v="OW1"/>
    <s v="Ofi (Sencilla Niv.1) Caribe   "/>
    <x v="287"/>
    <n v="710"/>
    <n v="626915.80000000005"/>
    <s v="                "/>
    <s v="63110EN0022586180500200720300002962"/>
    <n v="46121"/>
    <x v="10"/>
    <s v="NIVEL I"/>
    <s v="Propiedad Cliente"/>
    <s v="ESTIMADO"/>
    <n v="30"/>
    <s v="SI"/>
    <n v="80"/>
    <s v="VALLEDUPAR"/>
    <s v="NO"/>
    <s v="NO"/>
    <s v="INFO_CONSOL_ESPECIALES"/>
    <s v="Regulado Oficial Municipal"/>
    <s v="Suministro espacio púbico"/>
    <d v="2026-02-12T00:00:00"/>
    <s v="BECERRIL 1"/>
    <x v="289"/>
    <e v="#N/A"/>
    <e v="#N/A"/>
    <s v="RECIBIDO"/>
    <n v="0"/>
    <x v="3"/>
    <x v="77"/>
    <x v="8"/>
  </r>
  <r>
    <x v="301"/>
    <d v="2026-03-30T00:00:00"/>
    <s v="MUNICIPIO DE BECERRI                 "/>
    <x v="74"/>
    <s v="ALTO PRADO                    BECERRIL                      CL 10 CR 10-75                                              "/>
    <n v="7833144"/>
    <x v="303"/>
    <n v="36126356"/>
    <n v="3945441"/>
    <n v="3110"/>
    <n v="72"/>
    <n v="300"/>
    <d v="2026-03-28T00:00:00"/>
    <s v="OW1"/>
    <s v="Ofi (Sencilla Niv.1) Caribe   "/>
    <x v="288"/>
    <n v="798"/>
    <n v="704618.04"/>
    <s v="                "/>
    <s v="63110EN0022586180500200720300002962"/>
    <n v="46121"/>
    <x v="10"/>
    <s v="NIVEL I"/>
    <s v="Propiedad Cliente"/>
    <s v="ESTIMADO"/>
    <n v="32"/>
    <s v="SI"/>
    <n v="80"/>
    <s v="VALLEDUPAR"/>
    <s v="NO"/>
    <s v="NO"/>
    <s v="INFO_CONSOL_ESPECIALES"/>
    <s v="Regulado Oficial Municipal"/>
    <s v="Suministro espacio púbico"/>
    <d v="2026-02-24T00:00:00"/>
    <s v="LA JAGUA 2"/>
    <x v="290"/>
    <e v="#N/A"/>
    <e v="#N/A"/>
    <s v="RECIBIDO"/>
    <n v="0"/>
    <x v="3"/>
    <x v="77"/>
    <x v="8"/>
  </r>
  <r>
    <x v="302"/>
    <d v="2026-03-30T00:00:00"/>
    <s v="MUNICIPIO DE BECERRI                 "/>
    <x v="74"/>
    <s v="ALTO PRADO                    BECERRIL                      CL 10 CR 10-75                                              "/>
    <n v="7860919"/>
    <x v="304"/>
    <n v="36135196"/>
    <n v="4054794"/>
    <n v="3110"/>
    <n v="72"/>
    <n v="300"/>
    <d v="2026-03-14T00:00:00"/>
    <s v="OW1"/>
    <s v="Ofi (Sencilla Niv.1) Caribe   "/>
    <x v="289"/>
    <n v="0"/>
    <n v="0"/>
    <s v="                "/>
    <s v="63110EN0022586180500200720300002962"/>
    <n v="46121"/>
    <x v="10"/>
    <s v="NIVEL I"/>
    <s v="Propiedad Cliente"/>
    <s v="ESTIMADO"/>
    <n v="30"/>
    <s v="SI"/>
    <n v="80"/>
    <s v="VALLEDUPAR"/>
    <s v="NO"/>
    <s v="NO"/>
    <s v="INFO_CONSOL_ESPECIALES"/>
    <s v="Regulado Oficial Municipal"/>
    <s v="Suministro espacio púbico"/>
    <d v="2026-02-12T00:00:00"/>
    <s v="BECERRIL 2"/>
    <x v="291"/>
    <e v="#N/A"/>
    <e v="#N/A"/>
    <s v="RECIBIDO"/>
    <n v="0"/>
    <x v="3"/>
    <x v="77"/>
    <x v="8"/>
  </r>
  <r>
    <x v="303"/>
    <d v="2026-03-30T00:00:00"/>
    <s v="MUNICIPIO DE BECERRI                 "/>
    <x v="74"/>
    <s v="ALTO PRADO                    BECERRIL                      CL 10 CR 10-75                                              "/>
    <n v="7860921"/>
    <x v="305"/>
    <n v="36135198"/>
    <n v="4054801"/>
    <n v="3110"/>
    <n v="72"/>
    <n v="300"/>
    <d v="2026-03-14T00:00:00"/>
    <s v="OW1"/>
    <s v="Ofi (Sencilla Niv.1) Caribe   "/>
    <x v="290"/>
    <n v="2215"/>
    <n v="1955800.7"/>
    <s v="                "/>
    <s v="63110EN0022586180500200720300002962"/>
    <n v="46121"/>
    <x v="10"/>
    <s v="NIVEL I"/>
    <s v="Propiedad Cliente"/>
    <s v="ESTIMADO"/>
    <n v="30"/>
    <s v="SI"/>
    <n v="80"/>
    <s v="VALLEDUPAR"/>
    <s v="NO"/>
    <s v="NO"/>
    <s v="INFO_CONSOL_ESPECIALES"/>
    <s v="Regulado Oficial Municipal"/>
    <s v="Suministro espacio púbico"/>
    <d v="2026-02-12T00:00:00"/>
    <s v="BECERRIL 2"/>
    <x v="292"/>
    <e v="#N/A"/>
    <e v="#N/A"/>
    <s v="RECIBIDO"/>
    <n v="0"/>
    <x v="3"/>
    <x v="77"/>
    <x v="8"/>
  </r>
  <r>
    <x v="304"/>
    <d v="2026-03-30T00:00:00"/>
    <s v="MUNICIPIO DE BECERRI                 "/>
    <x v="74"/>
    <s v="ALTO PRADO                    BECERRIL                      CL 10 CR 10-75                                              "/>
    <n v="7860922"/>
    <x v="306"/>
    <n v="36135201"/>
    <n v="4054808"/>
    <n v="3110"/>
    <n v="72"/>
    <n v="300"/>
    <d v="2026-03-14T00:00:00"/>
    <s v="OW1"/>
    <s v="Ofi (Sencilla Niv.1) Caribe   "/>
    <x v="291"/>
    <n v="0"/>
    <n v="0"/>
    <s v="                "/>
    <s v="63110EN0022586180500200720300002962"/>
    <n v="46121"/>
    <x v="10"/>
    <s v="NIVEL I"/>
    <s v="Propiedad Cliente"/>
    <s v="ESTIMADO"/>
    <n v="30"/>
    <s v="SI"/>
    <n v="80"/>
    <s v="VALLEDUPAR"/>
    <s v="NO"/>
    <s v="NO"/>
    <s v="INFO_CONSOL_ESPECIALES"/>
    <s v="Regulado Oficial Municipal"/>
    <s v="Suministro espacio púbico"/>
    <d v="2026-02-12T00:00:00"/>
    <s v="BECERRIL 1"/>
    <x v="293"/>
    <e v="#N/A"/>
    <e v="#N/A"/>
    <s v="RECIBIDO"/>
    <n v="0"/>
    <x v="3"/>
    <x v="77"/>
    <x v="8"/>
  </r>
  <r>
    <x v="305"/>
    <d v="2026-03-30T00:00:00"/>
    <s v="MUNICIPIO DE BECERRI                 "/>
    <x v="74"/>
    <s v="ALTO PRADO                    BECERRIL                      CL 10 CR 10-75                                              "/>
    <n v="7907438"/>
    <x v="307"/>
    <n v="35070446"/>
    <n v="5220813"/>
    <n v="3110"/>
    <n v="1"/>
    <n v="206"/>
    <d v="2026-03-12T00:00:00"/>
    <s v="OW1"/>
    <s v="Ofi (Sencilla Niv.1) Caribe   "/>
    <x v="292"/>
    <n v="2224"/>
    <n v="2039897.28"/>
    <s v="                "/>
    <s v="63110EN0022586180500200010206000110"/>
    <n v="46121"/>
    <x v="10"/>
    <s v="NIVEL I"/>
    <s v="Propiedad Empresa"/>
    <s v="ESTIMADO"/>
    <n v="30"/>
    <s v="SI"/>
    <n v="80"/>
    <s v="VALLEDUPAR"/>
    <s v="NO"/>
    <s v="NO"/>
    <s v="INFO_CONSOL_ESPECIALES"/>
    <s v="Regulado Oficial Municipal"/>
    <s v="Suministro espacio púbico"/>
    <d v="2026-02-10T00:00:00"/>
    <s v="BECERRIL 2"/>
    <x v="294"/>
    <e v="#N/A"/>
    <e v="#N/A"/>
    <s v="RECIBIDO"/>
    <n v="0"/>
    <x v="3"/>
    <x v="77"/>
    <x v="8"/>
  </r>
  <r>
    <x v="306"/>
    <d v="2026-03-30T00:00:00"/>
    <s v="MUNICIPIO DE BECERRI                 "/>
    <x v="74"/>
    <s v="CENTRO BECERRIL               BECERRIL                      CL 8 6-91                                                   "/>
    <n v="1307372"/>
    <x v="308"/>
    <n v="36507772"/>
    <n v="647490"/>
    <n v="3110"/>
    <n v="72"/>
    <n v="290"/>
    <d v="2026-03-28T00:00:00"/>
    <s v="OW1"/>
    <s v="Ofi (Sencilla Niv.1) Caribe   "/>
    <x v="293"/>
    <n v="481"/>
    <n v="441182.82"/>
    <s v="                "/>
    <s v="63110EN0022586180500100720290008780"/>
    <n v="46121"/>
    <x v="10"/>
    <s v="NIVEL I"/>
    <s v="Propiedad Empresa"/>
    <s v="MEDICION"/>
    <n v="32"/>
    <s v="SI"/>
    <n v="81"/>
    <s v="VALLEDUPAR"/>
    <s v="NO"/>
    <s v="NO"/>
    <s v="INFO_CONSOL_ESPECIALES"/>
    <s v="Regulado Oficial Municipal"/>
    <s v="Educación"/>
    <d v="2026-02-24T00:00:00"/>
    <s v="BECERRIL 1"/>
    <x v="295"/>
    <e v="#N/A"/>
    <e v="#N/A"/>
    <s v="RECIBIDO"/>
    <n v="0"/>
    <x v="3"/>
    <x v="77"/>
    <x v="4"/>
  </r>
  <r>
    <x v="307"/>
    <d v="2026-03-30T00:00:00"/>
    <s v="MUNICIPIO DE BECERRI                 "/>
    <x v="74"/>
    <s v="CENTRO BECERRIL               BECERRIL                      CL 8 6-91                                                   "/>
    <n v="1380100"/>
    <x v="309"/>
    <n v="25813057"/>
    <n v="834146"/>
    <n v="3110"/>
    <n v="72"/>
    <n v="290"/>
    <d v="2026-03-27T00:00:00"/>
    <s v="OW1"/>
    <s v="Ofi (Sencilla Niv.1) Caribe   "/>
    <x v="294"/>
    <n v="1380"/>
    <n v="1265763.6000000001"/>
    <s v="                "/>
    <s v="63110EN0022586180500100720290008800"/>
    <n v="46121"/>
    <x v="10"/>
    <s v="NIVEL I"/>
    <s v="Propiedad Empresa"/>
    <s v="MEDICION"/>
    <n v="32"/>
    <s v="SI"/>
    <n v="81"/>
    <s v="VALLEDUPAR"/>
    <s v="NO"/>
    <s v="NO"/>
    <s v="INFO_CONSOL_ESPECIALES"/>
    <s v="Regulado Oficial Municipal"/>
    <s v="SIN C.I.I.U."/>
    <d v="2026-02-23T00:00:00"/>
    <s v="BECERRIL 2"/>
    <x v="296"/>
    <e v="#N/A"/>
    <e v="#N/A"/>
    <s v="RECIBIDO"/>
    <n v="0"/>
    <x v="3"/>
    <x v="77"/>
    <x v="4"/>
  </r>
  <r>
    <x v="308"/>
    <d v="2026-03-30T00:00:00"/>
    <s v="MUNICIPIO DE BECERRI                 "/>
    <x v="74"/>
    <s v="CENTRO BECERRIL               BECERRIL                      CL 8 6-91                                                   "/>
    <n v="1389173"/>
    <x v="310"/>
    <n v="36557487"/>
    <n v="835247"/>
    <n v="3110"/>
    <n v="72"/>
    <n v="290"/>
    <d v="2026-03-28T00:00:00"/>
    <s v="OW1"/>
    <s v="Ofi (Sencilla Niv.1) Caribe   "/>
    <x v="295"/>
    <n v="0"/>
    <n v="0"/>
    <s v="                "/>
    <s v="63110EN0022586180500100720290008780"/>
    <n v="46121"/>
    <x v="10"/>
    <s v="NIVEL I"/>
    <s v="Propiedad Empresa"/>
    <s v="ESTIMADO"/>
    <n v="32"/>
    <s v="SI"/>
    <n v="81"/>
    <s v="VALLEDUPAR"/>
    <s v="NO"/>
    <s v="NO"/>
    <s v="INFO_CONSOL_ESPECIALES"/>
    <s v="Regulado Oficial Municipal"/>
    <s v="SIN C.I.I.U."/>
    <d v="2026-02-24T00:00:00"/>
    <s v="BECERRIL 2"/>
    <x v="297"/>
    <e v="#N/A"/>
    <e v="#N/A"/>
    <s v="RECIBIDO"/>
    <n v="0"/>
    <x v="3"/>
    <x v="77"/>
    <x v="4"/>
  </r>
  <r>
    <x v="309"/>
    <d v="2026-03-30T00:00:00"/>
    <s v="MUNICIPIO DE BECERRI                 "/>
    <x v="74"/>
    <s v="CENTRO BECERRIL               BECERRIL                      CL 8 6-91                                                   "/>
    <n v="1389852"/>
    <x v="311"/>
    <n v="36557457"/>
    <n v="835321"/>
    <n v="3110"/>
    <n v="72"/>
    <n v="290"/>
    <d v="2026-03-28T00:00:00"/>
    <s v="OW1"/>
    <s v="Ofi (Sencilla Niv.1) Caribe   "/>
    <x v="296"/>
    <n v="102"/>
    <n v="93556.44"/>
    <s v="                "/>
    <s v="63110EN0022586180500100720290008780"/>
    <n v="46121"/>
    <x v="10"/>
    <s v="NIVEL I"/>
    <s v="Propiedad Empresa"/>
    <s v="ESTIMADO"/>
    <n v="32"/>
    <s v="SI"/>
    <n v="81"/>
    <s v="VALLEDUPAR"/>
    <s v="NO"/>
    <s v="NO"/>
    <s v="INFO_CONSOL_ESPECIALES"/>
    <s v="Regulado Oficial Municipal"/>
    <s v="SIN C.I.I.U."/>
    <d v="2026-02-24T00:00:00"/>
    <s v="BECERRIL 2"/>
    <x v="298"/>
    <e v="#N/A"/>
    <e v="#N/A"/>
    <s v="RECIBIDO"/>
    <n v="0"/>
    <x v="3"/>
    <x v="77"/>
    <x v="4"/>
  </r>
  <r>
    <x v="310"/>
    <d v="2026-03-30T00:00:00"/>
    <s v="MUNICIPIO DE BECERRI                 "/>
    <x v="74"/>
    <s v="CENTRO BECERRIL               BECERRIL                      CL 8 6-91                                                   "/>
    <n v="5802501"/>
    <x v="312"/>
    <n v="25848571"/>
    <n v="5802501"/>
    <n v="3110"/>
    <n v="72"/>
    <n v="290"/>
    <d v="2026-03-27T00:00:00"/>
    <s v="CZ1"/>
    <s v="Com (Sencilla Niv.1 ) Caribe  "/>
    <x v="297"/>
    <n v="929"/>
    <n v="852097.38"/>
    <s v="                "/>
    <s v="63110EN0022586180500100720290008780"/>
    <n v="46121"/>
    <x v="10"/>
    <s v="NIVEL I"/>
    <s v="Propiedad Empresa"/>
    <s v="MEDICION"/>
    <n v="32"/>
    <s v="SI"/>
    <n v="81"/>
    <s v="VALLEDUPAR"/>
    <s v="NO"/>
    <s v="NO"/>
    <s v="INFO_CONSOL_ESPECIALES"/>
    <s v="Regulado Oficial Municipal"/>
    <s v="Educación"/>
    <d v="2026-02-23T00:00:00"/>
    <s v="BECERRIL 1"/>
    <x v="299"/>
    <e v="#N/A"/>
    <e v="#N/A"/>
    <s v="RECIBIDO"/>
    <n v="0"/>
    <x v="3"/>
    <x v="77"/>
    <x v="4"/>
  </r>
  <r>
    <x v="311"/>
    <d v="2026-03-30T00:00:00"/>
    <s v="MUNICIPIO DE BECERRI                 "/>
    <x v="74"/>
    <s v="CENTRO BECERRIL               BECERRIL                      CL 8 6-91                                                   "/>
    <n v="5803384"/>
    <x v="313"/>
    <n v="25812509"/>
    <n v="5803384"/>
    <n v="3110"/>
    <n v="72"/>
    <n v="290"/>
    <d v="2026-03-27T00:00:00"/>
    <s v="CZ1"/>
    <s v="Com (Sencilla Niv.1 ) Caribe  "/>
    <x v="298"/>
    <n v="6320"/>
    <n v="5796830.4000000004"/>
    <s v="                "/>
    <s v="63110EN0022586180500100720290008800"/>
    <n v="46121"/>
    <x v="10"/>
    <s v="NIVEL I"/>
    <s v="Propiedad Empresa"/>
    <s v="MEDICION"/>
    <n v="32"/>
    <s v="SI"/>
    <n v="81"/>
    <s v="VALLEDUPAR"/>
    <s v="NO"/>
    <s v="NO"/>
    <s v="INFO_CONSOL_ESPECIALES"/>
    <s v="Regulado Oficial Municipal"/>
    <s v="Educación"/>
    <d v="2026-02-23T00:00:00"/>
    <s v="BECERRIL 1"/>
    <x v="300"/>
    <e v="#N/A"/>
    <e v="#N/A"/>
    <s v="RECIBIDO"/>
    <n v="0"/>
    <x v="3"/>
    <x v="77"/>
    <x v="4"/>
  </r>
  <r>
    <x v="312"/>
    <d v="2026-03-30T00:00:00"/>
    <s v="MUNICIPIO DE BECERRI                 "/>
    <x v="74"/>
    <s v="CENTRO BECERRIL               BECERRIL                      CL 8 6-91                                                   "/>
    <n v="5803385"/>
    <x v="314"/>
    <n v="25813718"/>
    <n v="5803385"/>
    <n v="3110"/>
    <n v="2"/>
    <n v="2130"/>
    <d v="2026-03-01T00:00:00"/>
    <s v="CZ1"/>
    <s v="Com (Sencilla Niv.1 ) Caribe  "/>
    <x v="299"/>
    <n v="2480"/>
    <n v="2172529.6"/>
    <s v="                "/>
    <s v="63110EN0022586180500100022130007275"/>
    <n v="46121"/>
    <x v="10"/>
    <s v="NIVEL I"/>
    <s v="Propiedad Empresa"/>
    <s v="MEDICION"/>
    <n v="28"/>
    <s v="SI"/>
    <n v="81"/>
    <s v="VALLEDUPAR"/>
    <s v="NO"/>
    <s v="NO"/>
    <s v="INFO_CONSOL_ESPECIALES"/>
    <s v="Regulado Oficial Municipal"/>
    <s v="Educación"/>
    <d v="2026-02-01T00:00:00"/>
    <s v="BECERRIL 1"/>
    <x v="301"/>
    <e v="#N/A"/>
    <e v="#N/A"/>
    <s v="RECIBIDO"/>
    <n v="0"/>
    <x v="3"/>
    <x v="77"/>
    <x v="4"/>
  </r>
  <r>
    <x v="313"/>
    <d v="2026-03-30T00:00:00"/>
    <s v="MUNICIPIO DE BECERRI                 "/>
    <x v="74"/>
    <s v="CENTRO BECERRIL               BECERRIL                      CL 8 6-91                                                   "/>
    <n v="5803386"/>
    <x v="315"/>
    <n v="25812901"/>
    <n v="5803386"/>
    <n v="3110"/>
    <n v="72"/>
    <n v="290"/>
    <d v="2026-03-14T00:00:00"/>
    <s v="CZ1"/>
    <s v="Com (Sencilla Niv.1 ) Caribe  "/>
    <x v="300"/>
    <n v="1177"/>
    <n v="1079567.94"/>
    <s v="                "/>
    <s v="63110EN0022586180500100720290008780"/>
    <n v="46121"/>
    <x v="10"/>
    <s v="NIVEL I"/>
    <s v="Propiedad Empresa"/>
    <s v="MEDICION"/>
    <n v="30"/>
    <s v="SI"/>
    <n v="81"/>
    <s v="VALLEDUPAR"/>
    <s v="NO"/>
    <s v="NO"/>
    <s v="INFO_CONSOL_ESPECIALES"/>
    <s v="Regulado Oficial Municipal"/>
    <s v="Educación"/>
    <d v="2026-02-12T00:00:00"/>
    <s v="BECERRIL 2"/>
    <x v="302"/>
    <e v="#N/A"/>
    <e v="#N/A"/>
    <s v="RECIBIDO"/>
    <n v="0"/>
    <x v="3"/>
    <x v="77"/>
    <x v="4"/>
  </r>
  <r>
    <x v="314"/>
    <d v="2026-03-30T00:00:00"/>
    <s v="MUNICIPIO DE BECERRI                 "/>
    <x v="74"/>
    <s v="CENTRO BECERRIL               BECERRIL                      CL 8 6-91                                                   "/>
    <n v="5803392"/>
    <x v="316"/>
    <n v="25813057"/>
    <n v="5803392"/>
    <n v="3110"/>
    <n v="60"/>
    <n v="1"/>
    <d v="2026-03-01T00:00:00"/>
    <s v="CZ1"/>
    <s v="Com (Sencilla Niv.1 ) Caribe  "/>
    <x v="301"/>
    <n v="4240"/>
    <n v="3714324.8"/>
    <s v="                "/>
    <s v="63110EN0022586180500100600001012120"/>
    <n v="46121"/>
    <x v="10"/>
    <s v="NIVEL I"/>
    <s v="Propiedad Empresa"/>
    <s v="MEDICION"/>
    <n v="28"/>
    <s v="SI"/>
    <n v="81"/>
    <s v="VALLEDUPAR"/>
    <s v="NO"/>
    <s v="NO"/>
    <s v="INFO_CONSOL_ESPECIALES"/>
    <s v="Regulado Oficial Municipal"/>
    <s v="Educación"/>
    <d v="2026-02-01T00:00:00"/>
    <s v="BECERRIL 2"/>
    <x v="303"/>
    <e v="#N/A"/>
    <e v="#N/A"/>
    <s v="RECIBIDO"/>
    <n v="0"/>
    <x v="3"/>
    <x v="77"/>
    <x v="4"/>
  </r>
  <r>
    <x v="315"/>
    <d v="2026-03-30T00:00:00"/>
    <s v="MUNICIPIO DE BECERRI                 "/>
    <x v="74"/>
    <s v="CENTRO BECERRIL               BECERRIL                      CL 8 6-91                                                   "/>
    <n v="5824352"/>
    <x v="317"/>
    <n v="25813285"/>
    <n v="5835860"/>
    <n v="3110"/>
    <n v="72"/>
    <n v="290"/>
    <d v="2026-03-28T00:00:00"/>
    <s v="CZ1"/>
    <s v="Com (Sencilla Niv.1 ) Caribe  "/>
    <x v="302"/>
    <n v="1527"/>
    <n v="1400594.94"/>
    <s v="                "/>
    <s v="63110EN0022586180500100720290008780"/>
    <n v="46121"/>
    <x v="10"/>
    <s v="NIVEL I"/>
    <s v="Propiedad Empresa"/>
    <s v="MEDICION"/>
    <n v="32"/>
    <s v="SI"/>
    <n v="81"/>
    <s v="VALLEDUPAR"/>
    <s v="NO"/>
    <s v="NO"/>
    <s v="INFO_CONSOL_ESPECIALES"/>
    <s v="Regulado Oficial Municipal"/>
    <s v="Educación"/>
    <d v="2026-02-24T00:00:00"/>
    <s v="BECERRIL 2"/>
    <x v="304"/>
    <e v="#N/A"/>
    <e v="#N/A"/>
    <s v="RECIBIDO"/>
    <n v="0"/>
    <x v="3"/>
    <x v="77"/>
    <x v="4"/>
  </r>
  <r>
    <x v="316"/>
    <d v="2026-03-30T00:00:00"/>
    <s v="MUNICIPIO DE BECERRI                 "/>
    <x v="74"/>
    <s v="CENTRO BECERRIL               BECERRIL                      CL 8 6-91                                                   "/>
    <n v="6812357"/>
    <x v="318"/>
    <n v="35055646"/>
    <n v="7207054"/>
    <n v="3110"/>
    <n v="72"/>
    <n v="290"/>
    <d v="2026-03-28T00:00:00"/>
    <s v="CZ1"/>
    <s v="Com (Sencilla Niv.1 ) Caribe  "/>
    <x v="303"/>
    <n v="354"/>
    <n v="324695.88"/>
    <s v="                "/>
    <s v="63110EN0022586180500100720290008780"/>
    <n v="46121"/>
    <x v="10"/>
    <s v="NIVEL I"/>
    <s v="Propiedad Empresa"/>
    <s v="MEDICION"/>
    <n v="32"/>
    <s v="SI"/>
    <n v="81"/>
    <s v="VALLEDUPAR"/>
    <s v="NO"/>
    <s v="NO"/>
    <s v="INFO_CONSOL_ESPECIALES"/>
    <s v="Regulado Oficial Municipal"/>
    <s v="Educación"/>
    <d v="2026-02-24T00:00:00"/>
    <s v="LA JAGUA 2"/>
    <x v="305"/>
    <e v="#N/A"/>
    <e v="#N/A"/>
    <s v="RECIBIDO"/>
    <n v="0"/>
    <x v="3"/>
    <x v="77"/>
    <x v="4"/>
  </r>
  <r>
    <x v="317"/>
    <d v="2026-03-30T00:00:00"/>
    <s v="MUNICIPIO DE BECERRI                 "/>
    <x v="74"/>
    <s v="CENTRO BECERRIL               BECERRIL                      CL 8 6-91                                                   "/>
    <n v="7592634"/>
    <x v="319"/>
    <n v="36025235"/>
    <n v="8675815"/>
    <n v="3110"/>
    <n v="60"/>
    <n v="1"/>
    <d v="2026-03-01T00:00:00"/>
    <s v="OV2"/>
    <s v="Ofi(Mon.dbl.Tip2Niv.2)E.Caribe"/>
    <x v="304"/>
    <n v="22000"/>
    <n v="15451128"/>
    <s v="                "/>
    <s v="63110EN0022586180500100600001003460"/>
    <n v="46121"/>
    <x v="10"/>
    <s v="NIVEL II"/>
    <s v="Propiedad Cliente"/>
    <s v="MEDICION"/>
    <n v="28"/>
    <s v="SI"/>
    <n v="81"/>
    <s v="VALLEDUPAR"/>
    <s v="NO"/>
    <s v="NO"/>
    <s v="INFO_CONSOL_ESPECIALES"/>
    <s v="Regulado Oficial Municipal"/>
    <s v="Educación"/>
    <d v="2026-02-01T00:00:00"/>
    <s v="BECERRIL 1"/>
    <x v="306"/>
    <e v="#N/A"/>
    <e v="#N/A"/>
    <s v="RECIBIDO"/>
    <n v="0"/>
    <x v="3"/>
    <x v="77"/>
    <x v="4"/>
  </r>
  <r>
    <x v="318"/>
    <d v="2026-03-30T00:00:00"/>
    <s v="MUNICIPIO DE BECERRI                 "/>
    <x v="74"/>
    <s v="CENTRO BECERRIL               BECERRIL                      CL 8 6-91                                                   "/>
    <n v="7859481"/>
    <x v="320"/>
    <n v="25812509"/>
    <n v="4048677"/>
    <n v="3110"/>
    <n v="64"/>
    <n v="14"/>
    <d v="2026-03-01T00:00:00"/>
    <s v="OV2"/>
    <s v="Ofi(Mon.dbl.Tip2Niv.2)E.Caribe"/>
    <x v="305"/>
    <n v="23981"/>
    <n v="16826035.68"/>
    <s v="                "/>
    <s v="63110EN0022586180500100640014000370"/>
    <n v="46121"/>
    <x v="10"/>
    <s v="NIVEL II"/>
    <s v="Propiedad Cliente"/>
    <s v="ESTIMADO"/>
    <n v="28"/>
    <s v="SI"/>
    <n v="81"/>
    <s v="VALLEDUPAR"/>
    <s v="NO"/>
    <s v="NO"/>
    <s v="INFO_CONSOL_ESPECIALES"/>
    <s v="Regulado Oficial Municipal"/>
    <s v="Educación"/>
    <d v="2026-02-01T00:00:00"/>
    <s v="BECERRIL 1"/>
    <x v="307"/>
    <e v="#N/A"/>
    <e v="#N/A"/>
    <s v="RECIBIDO"/>
    <n v="0"/>
    <x v="3"/>
    <x v="77"/>
    <x v="4"/>
  </r>
  <r>
    <x v="319"/>
    <d v="2026-03-30T00:00:00"/>
    <s v="MUNICIPIO DE BECERRI                 "/>
    <x v="74"/>
    <s v="ALTO PRADO                    BECERRIL                      CL 10 CR 10-75                                              "/>
    <n v="1283059"/>
    <x v="321"/>
    <n v="36495314"/>
    <n v="601402"/>
    <n v="3110"/>
    <n v="73"/>
    <n v="920"/>
    <d v="2026-03-27T00:00:00"/>
    <s v="OW1"/>
    <s v="Ofi (Sencilla Niv.1) Caribe   "/>
    <x v="306"/>
    <n v="0"/>
    <n v="0"/>
    <s v="                "/>
    <s v="63110EN0022586180500200730920021464"/>
    <n v="46121"/>
    <x v="10"/>
    <s v="NIVEL I"/>
    <s v="Propiedad Empresa"/>
    <s v="MEDICION"/>
    <n v="32"/>
    <s v="SI"/>
    <n v="82"/>
    <s v="VALLEDUPAR"/>
    <s v="NO"/>
    <s v="NO"/>
    <s v="INFO_CONSOL_ESPECIALES"/>
    <s v="Regulado Oficial Municipal"/>
    <s v="Administración del Estado"/>
    <d v="2026-02-23T00:00:00"/>
    <s v="BECERRIL 2"/>
    <x v="308"/>
    <e v="#N/A"/>
    <e v="#N/A"/>
    <s v="RECIBIDO"/>
    <n v="0"/>
    <x v="3"/>
    <x v="77"/>
    <x v="3"/>
  </r>
  <r>
    <x v="320"/>
    <d v="2026-03-30T00:00:00"/>
    <s v="MUNICIPIO DE BECERRI                 "/>
    <x v="74"/>
    <s v="ALTO PRADO                    BECERRIL                      CL 10 CR 10-75                                              "/>
    <n v="1337137"/>
    <x v="322"/>
    <n v="25812557"/>
    <n v="745181"/>
    <n v="3110"/>
    <n v="50"/>
    <n v="2007"/>
    <d v="2026-03-27T00:00:00"/>
    <s v="OW1"/>
    <s v="Ofi (Sencilla Niv.1) Caribe   "/>
    <x v="307"/>
    <n v="7200"/>
    <n v="6357456"/>
    <s v="                "/>
    <s v="63110EN0022586180500200502007000090"/>
    <n v="46121"/>
    <x v="10"/>
    <s v="NIVEL I"/>
    <s v="Propiedad Cliente"/>
    <s v="MEDICION"/>
    <n v="32"/>
    <s v="SI"/>
    <n v="82"/>
    <s v="VALLEDUPAR"/>
    <s v="NO"/>
    <s v="NO"/>
    <s v="INFO_CONSOL_ESPECIALES"/>
    <s v="Regulado Oficial Municipal"/>
    <s v="Administración del Estado"/>
    <d v="2026-02-23T00:00:00"/>
    <s v="BECERRIL 2"/>
    <x v="309"/>
    <e v="#N/A"/>
    <e v="#N/A"/>
    <s v="RECIBIDO"/>
    <n v="0"/>
    <x v="3"/>
    <x v="77"/>
    <x v="3"/>
  </r>
  <r>
    <x v="321"/>
    <d v="2026-03-30T00:00:00"/>
    <s v="MUNICIPIO DE BECERRI                 "/>
    <x v="74"/>
    <s v="ALTO PRADO                    BECERRIL                      CL 10 CR 10-75                                              "/>
    <n v="1437469"/>
    <x v="323"/>
    <n v="36585999"/>
    <n v="1056612"/>
    <n v="3110"/>
    <n v="72"/>
    <n v="300"/>
    <d v="2026-03-14T00:00:00"/>
    <s v="OW1"/>
    <s v="Ofi (Sencilla Niv.1) Caribe   "/>
    <x v="308"/>
    <n v="530"/>
    <n v="486126.6"/>
    <s v="                "/>
    <s v="63110EN0022586180500200720300002962"/>
    <n v="46121"/>
    <x v="10"/>
    <s v="NIVEL I"/>
    <s v="Propiedad Empresa"/>
    <s v="MEDICION"/>
    <n v="30"/>
    <s v="SI"/>
    <n v="82"/>
    <s v="VALLEDUPAR"/>
    <s v="NO"/>
    <s v="NO"/>
    <s v="INFO_CONSOL_ESPECIALES"/>
    <s v="Regulado Oficial Municipal"/>
    <s v="SIN C.I.I.U."/>
    <d v="2026-02-12T00:00:00"/>
    <s v="BECERRIL 1"/>
    <x v="310"/>
    <e v="#N/A"/>
    <e v="#N/A"/>
    <s v="RECIBIDO"/>
    <n v="0"/>
    <x v="3"/>
    <x v="77"/>
    <x v="3"/>
  </r>
  <r>
    <x v="322"/>
    <d v="2026-03-30T00:00:00"/>
    <s v="MUNICIPIO DE BECERRI                 "/>
    <x v="74"/>
    <s v="ALTO PRADO                    BECERRIL                      CL 10 CR 10-75                                              "/>
    <n v="5803194"/>
    <x v="324"/>
    <n v="25813290"/>
    <n v="5803194"/>
    <n v="3110"/>
    <n v="72"/>
    <n v="300"/>
    <d v="2026-03-24T00:00:00"/>
    <s v="OW1"/>
    <s v="Ofi (Sencilla Niv.1) Caribe   "/>
    <x v="309"/>
    <n v="116"/>
    <n v="106397.52"/>
    <s v="                "/>
    <s v="63110EN0022586180500200720300005120"/>
    <n v="46121"/>
    <x v="10"/>
    <s v="NIVEL I"/>
    <s v="Propiedad Empresa"/>
    <s v="ESTIMADO"/>
    <n v="32"/>
    <s v="SI"/>
    <n v="82"/>
    <s v="VALLEDUPAR"/>
    <s v="NO"/>
    <s v="NO"/>
    <s v="INFO_CONSOL_ESPECIALES"/>
    <s v="Regulado Oficial Municipal"/>
    <s v="Almacenamiento y depósito"/>
    <d v="2026-02-20T00:00:00"/>
    <s v="BECERRIL 2"/>
    <x v="311"/>
    <e v="#N/A"/>
    <e v="#N/A"/>
    <s v="RECIBIDO"/>
    <n v="0"/>
    <x v="3"/>
    <x v="77"/>
    <x v="3"/>
  </r>
  <r>
    <x v="323"/>
    <d v="2026-03-30T00:00:00"/>
    <s v="MUNICIPIO DE BECERRI                 "/>
    <x v="74"/>
    <s v="ALTO PRADO                    BECERRIL                      CL 10 CR 10-75                                              "/>
    <n v="5803383"/>
    <x v="325"/>
    <n v="25813909"/>
    <n v="5803383"/>
    <n v="3110"/>
    <n v="72"/>
    <n v="300"/>
    <d v="2026-03-14T00:00:00"/>
    <s v="OX1"/>
    <s v="Ofi(Sencilla Niv.1) Carib     "/>
    <x v="310"/>
    <n v="6070"/>
    <n v="5567525.4000000004"/>
    <s v="                "/>
    <s v="63110EN0022586180500200720300002962"/>
    <n v="46121"/>
    <x v="10"/>
    <s v="NIVEL I"/>
    <s v="Propiedad Empresa"/>
    <s v="MEDICION"/>
    <n v="30"/>
    <s v="SI"/>
    <n v="82"/>
    <s v="VALLEDUPAR"/>
    <s v="NO"/>
    <s v="NO"/>
    <s v="INFO_CONSOL_ESPECIALES"/>
    <s v="Regulado Oficial Municipal"/>
    <s v="Comercio al por menor en"/>
    <d v="2026-02-12T00:00:00"/>
    <s v="BECERRIL 1"/>
    <x v="312"/>
    <e v="#N/A"/>
    <e v="#N/A"/>
    <s v="RECIBIDO"/>
    <n v="0"/>
    <x v="3"/>
    <x v="77"/>
    <x v="3"/>
  </r>
  <r>
    <x v="324"/>
    <d v="2026-03-30T00:00:00"/>
    <s v="MUNICIPIO DE BECERRI                 "/>
    <x v="74"/>
    <s v="ALTO PRADO                    BECERRIL                      CL 10 CR 10-75                                              "/>
    <n v="5819036"/>
    <x v="326"/>
    <n v="25813060"/>
    <n v="5825228"/>
    <n v="3110"/>
    <n v="72"/>
    <n v="300"/>
    <d v="2026-03-24T00:00:00"/>
    <s v="OW1"/>
    <s v="Ofi (Sencilla Niv.1) Caribe   "/>
    <x v="311"/>
    <n v="4331"/>
    <n v="3972479.82"/>
    <s v="                "/>
    <s v="63110EN0022586180500200720300002962"/>
    <n v="46121"/>
    <x v="10"/>
    <s v="NIVEL I"/>
    <s v="Propiedad Empresa"/>
    <s v="MEDICION"/>
    <n v="32"/>
    <s v="SI"/>
    <n v="82"/>
    <s v="VALLEDUPAR"/>
    <s v="NO"/>
    <s v="NO"/>
    <s v="INFO_CONSOL_ESPECIALES"/>
    <s v="Regulado Oficial Municipal"/>
    <s v="Actividades de asistencia"/>
    <d v="2026-02-20T00:00:00"/>
    <s v="BECERRIL 2"/>
    <x v="313"/>
    <e v="#N/A"/>
    <e v="#N/A"/>
    <s v="RECIBIDO"/>
    <n v="0"/>
    <x v="3"/>
    <x v="77"/>
    <x v="3"/>
  </r>
  <r>
    <x v="325"/>
    <d v="2026-03-30T00:00:00"/>
    <s v="MUNICIPIO DE BECERRI                 "/>
    <x v="74"/>
    <s v="ALTO PRADO                    BECERRIL                      CL 10 CR 10-75                                              "/>
    <n v="5835935"/>
    <x v="327"/>
    <n v="25812927"/>
    <n v="5859026"/>
    <n v="3110"/>
    <n v="72"/>
    <n v="300"/>
    <d v="2026-03-14T00:00:00"/>
    <s v="OW1"/>
    <s v="Ofi (Sencilla Niv.1) Caribe   "/>
    <x v="312"/>
    <n v="88"/>
    <n v="80715.360000000001"/>
    <s v="                "/>
    <s v="63110EN0022586180500200720300002962"/>
    <n v="46121"/>
    <x v="10"/>
    <s v="NIVEL I"/>
    <s v="Propiedad Empresa"/>
    <s v="MEDICION"/>
    <n v="30"/>
    <s v="SI"/>
    <n v="82"/>
    <s v="VALLEDUPAR"/>
    <s v="NO"/>
    <s v="NO"/>
    <s v="INFO_CONSOL_ESPECIALES"/>
    <s v="Regulado Oficial Municipal"/>
    <s v="Administración del Estado"/>
    <d v="2026-02-12T00:00:00"/>
    <s v="BECERRIL 2"/>
    <x v="314"/>
    <e v="#N/A"/>
    <e v="#N/A"/>
    <s v="RECIBIDO"/>
    <n v="0"/>
    <x v="3"/>
    <x v="77"/>
    <x v="3"/>
  </r>
  <r>
    <x v="326"/>
    <d v="2026-03-30T00:00:00"/>
    <s v="MUNICIPIO DE BECERRI                 "/>
    <x v="74"/>
    <s v="ALTO PRADO                    BECERRIL                      CL 10 CR 10-75                                              "/>
    <n v="5835998"/>
    <x v="328"/>
    <n v="25812920"/>
    <n v="5859152"/>
    <n v="3110"/>
    <n v="72"/>
    <n v="300"/>
    <d v="2026-03-14T00:00:00"/>
    <s v="OW1"/>
    <s v="Ofi (Sencilla Niv.1) Caribe   "/>
    <x v="313"/>
    <n v="1625"/>
    <n v="1490482.5"/>
    <s v="                "/>
    <s v="63110EN0022586180500200720300002962"/>
    <n v="46121"/>
    <x v="10"/>
    <s v="NIVEL I"/>
    <s v="Propiedad Empresa"/>
    <s v="MEDICION"/>
    <n v="30"/>
    <s v="SI"/>
    <n v="82"/>
    <s v="VALLEDUPAR"/>
    <s v="NO"/>
    <s v="NO"/>
    <s v="INFO_CONSOL_ESPECIALES"/>
    <s v="Regulado Oficial Municipal"/>
    <s v="Administración del Estado"/>
    <d v="2026-02-12T00:00:00"/>
    <s v="BECERRIL 2"/>
    <x v="315"/>
    <e v="#N/A"/>
    <e v="#N/A"/>
    <s v="RECIBIDO"/>
    <n v="0"/>
    <x v="3"/>
    <x v="77"/>
    <x v="3"/>
  </r>
  <r>
    <x v="327"/>
    <d v="2026-03-30T00:00:00"/>
    <s v="MUNICIPIO DE BECERRI                 "/>
    <x v="74"/>
    <s v="ALTO PRADO                    BECERRIL                      CL 10 CR 10-75                                              "/>
    <n v="6654709"/>
    <x v="329"/>
    <n v="35033850"/>
    <n v="6979244"/>
    <n v="3110"/>
    <n v="50"/>
    <n v="2007"/>
    <d v="2026-03-27T00:00:00"/>
    <s v="OW1"/>
    <s v="Ofi (Sencilla Niv.1) Caribe   "/>
    <x v="314"/>
    <n v="7740"/>
    <n v="6834265.2000000002"/>
    <s v="                "/>
    <s v="63110EN0022586180500200502007001900"/>
    <n v="46121"/>
    <x v="10"/>
    <s v="NIVEL I"/>
    <s v="Propiedad Cliente"/>
    <s v="MEDICION"/>
    <n v="32"/>
    <s v="SI"/>
    <n v="82"/>
    <s v="VALLEDUPAR"/>
    <s v="NO"/>
    <s v="NO"/>
    <s v="INFO_CONSOL_ESPECIALES"/>
    <s v="Regulado Oficial Municipal"/>
    <s v="Administración del Estado"/>
    <d v="2026-02-23T00:00:00"/>
    <s v="BECERRIL 2"/>
    <x v="316"/>
    <e v="#N/A"/>
    <e v="#N/A"/>
    <s v="RECIBIDO"/>
    <n v="0"/>
    <x v="3"/>
    <x v="77"/>
    <x v="3"/>
  </r>
  <r>
    <x v="328"/>
    <d v="2026-03-30T00:00:00"/>
    <s v="MUNICIPIO DE BECERRI                 "/>
    <x v="74"/>
    <s v="ALTO PRADO                    BECERRIL                      CL 10 CR 10-75                                              "/>
    <n v="6889641"/>
    <x v="330"/>
    <n v="35100501"/>
    <n v="7692394"/>
    <n v="3110"/>
    <n v="72"/>
    <n v="300"/>
    <d v="2026-03-28T00:00:00"/>
    <s v="OW1"/>
    <s v="Ofi (Sencilla Niv.1) Caribe   "/>
    <x v="274"/>
    <n v="0"/>
    <n v="0"/>
    <s v="                "/>
    <s v="63110EN0022586180500200720300002962"/>
    <n v="46121"/>
    <x v="10"/>
    <s v="NIVEL I"/>
    <s v="Propiedad Empresa"/>
    <s v="ESTIMADO"/>
    <n v="32"/>
    <s v="SI"/>
    <n v="82"/>
    <s v="VALLEDUPAR"/>
    <s v="NO"/>
    <s v="NO"/>
    <s v="INFO_CONSOL_ESPECIALES"/>
    <s v="Regulado Oficial Municipal"/>
    <s v="Actividades de hospitales"/>
    <d v="2026-02-24T00:00:00"/>
    <s v="LA JAGUA 2"/>
    <x v="317"/>
    <e v="#N/A"/>
    <e v="#N/A"/>
    <s v="RECIBIDO"/>
    <n v="0"/>
    <x v="3"/>
    <x v="77"/>
    <x v="3"/>
  </r>
  <r>
    <x v="329"/>
    <d v="2026-03-30T00:00:00"/>
    <s v="MUNICIPIO DE BECERRI                 "/>
    <x v="74"/>
    <s v="ALTO PRADO                    BECERRIL                      CL 10 CR 10-75                                              "/>
    <n v="7827959"/>
    <x v="331"/>
    <n v="36125303"/>
    <n v="3930835"/>
    <n v="3110"/>
    <n v="50"/>
    <n v="2007"/>
    <d v="2026-03-27T00:00:00"/>
    <s v="OW1"/>
    <s v="Ofi (Sencilla Niv.1) Caribe   "/>
    <x v="315"/>
    <n v="14640"/>
    <n v="12926827.199999999"/>
    <s v="                "/>
    <s v="63110EN0022586180500200502007001820"/>
    <n v="46121"/>
    <x v="10"/>
    <s v="NIVEL I"/>
    <s v="Propiedad Cliente"/>
    <s v="MEDICION"/>
    <n v="32"/>
    <s v="SI"/>
    <n v="82"/>
    <s v="VALLEDUPAR"/>
    <s v="NO"/>
    <s v="NO"/>
    <s v="INFO_CONSOL_ESPECIALES"/>
    <s v="Regulado Oficial Municipal"/>
    <s v="Suministro espacio púbico"/>
    <d v="2026-02-23T00:00:00"/>
    <s v="BECERRIL 1"/>
    <x v="318"/>
    <e v="#N/A"/>
    <e v="#N/A"/>
    <s v="RECIBIDO"/>
    <n v="0"/>
    <x v="3"/>
    <x v="77"/>
    <x v="3"/>
  </r>
  <r>
    <x v="330"/>
    <d v="2026-03-30T00:00:00"/>
    <s v="MUNICIPIO DE BECERRI                 "/>
    <x v="74"/>
    <s v="ALTO PRADO                    BECERRIL                      CL 10 CR 10-75                                              "/>
    <n v="7967745"/>
    <x v="332"/>
    <n v="36171870"/>
    <n v="8892299"/>
    <n v="3110"/>
    <n v="72"/>
    <n v="300"/>
    <d v="2026-03-24T00:00:00"/>
    <s v="OW1"/>
    <s v="Ofi (Sencilla Niv.1) Caribe   "/>
    <x v="316"/>
    <n v="433"/>
    <n v="397156.26"/>
    <s v="                "/>
    <s v="63110EN0022586180500200720300002962"/>
    <n v="46121"/>
    <x v="10"/>
    <s v="NIVEL I"/>
    <s v="Propiedad Empresa"/>
    <s v="MEDICION"/>
    <n v="32"/>
    <s v="SI"/>
    <n v="82"/>
    <s v="VALLEDUPAR"/>
    <s v="NO"/>
    <s v="NO"/>
    <s v="INFO_CONSOL_ESPECIALES"/>
    <s v="Regulado Oficial Municipal"/>
    <s v="Administración del Estado"/>
    <d v="2026-02-20T00:00:00"/>
    <s v="BECERRIL 2"/>
    <x v="319"/>
    <e v="#N/A"/>
    <e v="#N/A"/>
    <s v="RECIBIDO"/>
    <n v="0"/>
    <x v="3"/>
    <x v="77"/>
    <x v="3"/>
  </r>
  <r>
    <x v="331"/>
    <d v="2026-03-30T00:00:00"/>
    <s v="EMBECERRIL ESP                       "/>
    <x v="75"/>
    <s v="CENTRO BECERRIL               BECERRIL                      CL 9 5-54                                                   "/>
    <n v="5836082"/>
    <x v="333"/>
    <n v="25813299"/>
    <n v="5859320"/>
    <n v="3110"/>
    <n v="72"/>
    <n v="300"/>
    <d v="2026-03-28T00:00:00"/>
    <s v="CH1"/>
    <s v="Com Acu (Sencilla N1) E.Caribe"/>
    <x v="317"/>
    <n v="1712"/>
    <n v="1727305.28"/>
    <s v="                "/>
    <s v="63110EN0023631211400100720300001410"/>
    <n v="46126"/>
    <x v="10"/>
    <s v="NIVEL I"/>
    <s v="Propiedad Empresa"/>
    <s v="MEDICION"/>
    <n v="32"/>
    <s v="SI"/>
    <n v="83"/>
    <s v="VALLEDUPAR"/>
    <s v="NO"/>
    <s v="NO"/>
    <s v="INFO_CONSOL_ESPECIALES"/>
    <s v="Regulado Oficial Municipal"/>
    <s v="Captación, tratamiento y"/>
    <d v="2026-02-24T00:00:00"/>
    <s v="BECERRIL 2"/>
    <x v="320"/>
    <e v="#N/A"/>
    <e v="#N/A"/>
    <s v="RECIBIDO"/>
    <n v="0"/>
    <x v="3"/>
    <x v="78"/>
    <x v="5"/>
  </r>
  <r>
    <x v="332"/>
    <d v="2026-03-30T00:00:00"/>
    <s v="EMBECERRIL ESP                       "/>
    <x v="75"/>
    <s v="CENTRO BECERRIL               BECERRIL                      CL 9 5-54                                                   "/>
    <n v="5836115"/>
    <x v="334"/>
    <n v="25813006"/>
    <n v="5859386"/>
    <n v="3110"/>
    <n v="72"/>
    <n v="300"/>
    <d v="2026-03-24T00:00:00"/>
    <s v="CZ1"/>
    <s v="Com (Sencilla Niv.1 ) Caribe  "/>
    <x v="318"/>
    <n v="1224"/>
    <n v="1347207.84"/>
    <s v="                "/>
    <s v="63110EN0023631211400100720300001410"/>
    <n v="46126"/>
    <x v="10"/>
    <s v="NIVEL I"/>
    <s v="Propiedad Empresa"/>
    <s v="MEDICION"/>
    <n v="32"/>
    <s v="SI"/>
    <n v="83"/>
    <s v="VALLEDUPAR"/>
    <s v="NO"/>
    <s v="NO"/>
    <s v="INFO_CONSOL_ESPECIALES"/>
    <s v="Regulado Oficial Municipal"/>
    <s v="Actividades administrativ"/>
    <d v="2026-02-20T00:00:00"/>
    <s v="BECERRIL 1"/>
    <x v="321"/>
    <e v="#N/A"/>
    <e v="#N/A"/>
    <s v="RECIBIDO"/>
    <n v="0"/>
    <x v="3"/>
    <x v="78"/>
    <x v="5"/>
  </r>
  <r>
    <x v="333"/>
    <d v="2026-03-30T00:00:00"/>
    <s v="HOSPITAL SAN JOSE DE                 "/>
    <x v="76"/>
    <s v="SAN JOSE                      BECERRIL                      CR 1A CL 1-10                                               "/>
    <n v="5836054"/>
    <x v="335"/>
    <n v="25813517"/>
    <n v="5859264"/>
    <n v="3110"/>
    <n v="50"/>
    <n v="2007"/>
    <d v="2026-03-27T00:00:00"/>
    <s v="OW1"/>
    <s v="Ofi (Sencilla Niv.1) Caribe   "/>
    <x v="319"/>
    <n v="19040"/>
    <n v="17463868.800000001"/>
    <s v="                "/>
    <s v="63110EN0023631211000100502007001960"/>
    <n v="46121"/>
    <x v="10"/>
    <s v="NIVEL I"/>
    <s v="Propiedad Empresa"/>
    <s v="MEDICION"/>
    <n v="32"/>
    <s v="SI"/>
    <n v="84"/>
    <s v="VALLEDUPAR"/>
    <s v="NO"/>
    <s v="NO"/>
    <s v="INFO_CONSOL_ESPECIALES"/>
    <s v="Regulado Oficial Municipal"/>
    <s v="Actividades de hospitales"/>
    <d v="2026-02-23T00:00:00"/>
    <s v="BECERRIL 1"/>
    <x v="322"/>
    <e v="#N/A"/>
    <e v="#N/A"/>
    <s v="RECIBIDO"/>
    <n v="0"/>
    <x v="3"/>
    <x v="79"/>
    <x v="4"/>
  </r>
  <r>
    <x v="334"/>
    <d v="2026-03-30T00:00:00"/>
    <s v="HOSPITAL SAN JOSE DE                 "/>
    <x v="76"/>
    <s v="SAN JOSE                      BECERRIL                      CR 1A CL 1-10                                               "/>
    <n v="5814089"/>
    <x v="336"/>
    <n v="25848002"/>
    <n v="5815334"/>
    <n v="3110"/>
    <n v="73"/>
    <n v="880"/>
    <d v="2026-03-27T00:00:00"/>
    <s v="OW1"/>
    <s v="Ofi (Sencilla Niv.1) Caribe   "/>
    <x v="320"/>
    <n v="280"/>
    <n v="256821.6"/>
    <s v="                "/>
    <s v="63110EN0023631211000100730880000980"/>
    <n v="46121"/>
    <x v="10"/>
    <s v="NIVEL I"/>
    <s v="Propiedad Empresa"/>
    <s v="MEDICION"/>
    <n v="32"/>
    <s v="SI"/>
    <n v="84"/>
    <s v="VALLEDUPAR"/>
    <s v="NO"/>
    <s v="NO"/>
    <s v="INFO_CONSOL_ESPECIALES"/>
    <s v="Regulado Oficial Municipal"/>
    <s v="Residencia"/>
    <d v="2026-02-23T00:00:00"/>
    <s v="BECERRIL 1"/>
    <x v="323"/>
    <e v="#N/A"/>
    <e v="#N/A"/>
    <s v="RECIBIDO"/>
    <n v="0"/>
    <x v="3"/>
    <x v="79"/>
    <x v="4"/>
  </r>
  <r>
    <x v="335"/>
    <d v="2026-03-30T00:00:00"/>
    <s v="ACUACUR ESP                          "/>
    <x v="77"/>
    <s v="CENTRO                        CURUMANI                      CR 16 7-32                                                  "/>
    <n v="5800312"/>
    <x v="337"/>
    <n v="25823675"/>
    <n v="5800312"/>
    <n v="3210"/>
    <n v="1"/>
    <n v="180"/>
    <d v="2026-03-14T00:00:00"/>
    <s v="CZ1"/>
    <s v="Com (Sencilla Niv.1 ) Caribe  "/>
    <x v="321"/>
    <n v="1"/>
    <n v="1100.6600000000001"/>
    <s v="                "/>
    <s v="63210EN0023524797100100010180002920"/>
    <n v="46121"/>
    <x v="11"/>
    <s v="NIVEL I"/>
    <s v="Propiedad Empresa"/>
    <s v="ESTIMADO"/>
    <n v="30"/>
    <s v="SI"/>
    <n v="85"/>
    <s v="VALLEDUPAR"/>
    <s v="NO"/>
    <s v="NO"/>
    <s v="INFO_CONSOL_ESPECIALES"/>
    <s v="Regulado Oficial Municipal"/>
    <s v="Actividades administrativ"/>
    <d v="2026-02-12T00:00:00"/>
    <s v="CURUMANI URBANO"/>
    <x v="324"/>
    <e v="#N/A"/>
    <e v="#N/A"/>
    <s v="RECIBIDO"/>
    <n v="0"/>
    <x v="3"/>
    <x v="80"/>
    <x v="3"/>
  </r>
  <r>
    <x v="336"/>
    <d v="2026-03-30T00:00:00"/>
    <s v="MUNICIPIO DE CURUMAN                 "/>
    <x v="78"/>
    <s v="CENTRO                        CURUMANI                      CL 7 15-104                                                 "/>
    <n v="1339482"/>
    <x v="338"/>
    <n v="36526613"/>
    <n v="739186"/>
    <n v="9322"/>
    <n v="1"/>
    <n v="230"/>
    <d v="2026-03-28T00:00:00"/>
    <s v="IZ1"/>
    <s v="Ind (Sencilla Niv.1) E.Caribe "/>
    <x v="322"/>
    <n v="407"/>
    <n v="431249.06"/>
    <s v="                "/>
    <s v="69322EN0022586181000200010230006561"/>
    <n v="46121"/>
    <x v="11"/>
    <s v="NIVEL I"/>
    <s v="Propiedad Cliente"/>
    <s v="MEDICION"/>
    <n v="32"/>
    <s v="SI"/>
    <n v="86"/>
    <s v="VALLEDUPAR"/>
    <s v="NO"/>
    <s v="NO"/>
    <s v="INFO_CONSOL_ESPECIALES"/>
    <s v="Regulado Oficial Municipal"/>
    <s v="Residencia"/>
    <d v="2026-02-24T00:00:00"/>
    <s v="CURUMANI URBANO"/>
    <x v="325"/>
    <e v="#N/A"/>
    <e v="#N/A"/>
    <s v="RECIBIDO"/>
    <n v="0"/>
    <x v="3"/>
    <x v="80"/>
    <x v="3"/>
  </r>
  <r>
    <x v="337"/>
    <d v="2026-03-30T00:00:00"/>
    <s v="MUNICIPIO DE CURUMAN                 "/>
    <x v="78"/>
    <s v="CENTRO                        CURUMANI                      CL 7 15-104                                                 "/>
    <n v="5801388"/>
    <x v="339"/>
    <n v="25824880"/>
    <n v="5801388"/>
    <n v="3150"/>
    <n v="1"/>
    <n v="180"/>
    <d v="2026-03-14T00:00:00"/>
    <s v="OW1"/>
    <s v="Ofi (Sencilla Niv.1) Caribe   "/>
    <x v="323"/>
    <n v="25"/>
    <n v="22930.5"/>
    <s v="                "/>
    <s v="63150EN0022586181000200010180001630"/>
    <n v="46121"/>
    <x v="11"/>
    <s v="NIVEL I"/>
    <s v="Propiedad Empresa"/>
    <s v="MEDICION"/>
    <n v="30"/>
    <s v="SI"/>
    <n v="86"/>
    <s v="VALLEDUPAR"/>
    <s v="NO"/>
    <s v="NO"/>
    <s v="INFO_CONSOL_ESPECIALES"/>
    <s v="Regulado Oficial Municipal"/>
    <s v="Administración del Estado"/>
    <d v="2026-02-12T00:00:00"/>
    <s v="CURUMANI URBANO"/>
    <x v="326"/>
    <e v="#N/A"/>
    <e v="#N/A"/>
    <s v="RECIBIDO"/>
    <n v="0"/>
    <x v="3"/>
    <x v="80"/>
    <x v="3"/>
  </r>
  <r>
    <x v="338"/>
    <d v="2026-03-30T00:00:00"/>
    <s v="MUNICIPIO DE CURUMAN                 "/>
    <x v="78"/>
    <s v="CENTRO                        CURUMANI                      CL 7 15-104                                                 "/>
    <n v="5803359"/>
    <x v="340"/>
    <n v="25825000"/>
    <n v="5803359"/>
    <n v="3150"/>
    <n v="1"/>
    <n v="190"/>
    <d v="2026-03-14T00:00:00"/>
    <s v="OW1"/>
    <s v="Ofi (Sencilla Niv.1) Caribe   "/>
    <x v="324"/>
    <n v="534"/>
    <n v="489795.48"/>
    <s v="                "/>
    <s v="63150EN0022586181000200010190000990"/>
    <n v="46121"/>
    <x v="11"/>
    <s v="NIVEL I"/>
    <s v="Propiedad Empresa"/>
    <s v="MEDICION"/>
    <n v="30"/>
    <s v="SI"/>
    <n v="86"/>
    <s v="VALLEDUPAR"/>
    <s v="NO"/>
    <s v="NO"/>
    <s v="INFO_CONSOL_ESPECIALES"/>
    <s v="Regulado Oficial Municipal"/>
    <s v="Administración del Estado"/>
    <d v="2026-02-12T00:00:00"/>
    <s v="CURUMANI 3"/>
    <x v="327"/>
    <e v="#N/A"/>
    <e v="#N/A"/>
    <s v="RECIBIDO"/>
    <n v="0"/>
    <x v="3"/>
    <x v="80"/>
    <x v="3"/>
  </r>
  <r>
    <x v="339"/>
    <d v="2026-03-30T00:00:00"/>
    <s v="MUNICIPIO DE CURUMAN                 "/>
    <x v="78"/>
    <s v="CENTRO                        CURUMANI                      CL 7 15-104                                                 "/>
    <n v="5803361"/>
    <x v="341"/>
    <n v="25824949"/>
    <n v="5803361"/>
    <n v="3150"/>
    <n v="1"/>
    <n v="190"/>
    <d v="2026-03-14T00:00:00"/>
    <s v="OW1"/>
    <s v="Ofi (Sencilla Niv.1) Caribe   "/>
    <x v="325"/>
    <n v="0"/>
    <n v="0"/>
    <s v="                "/>
    <s v="63150EN0022586181000200010190001100"/>
    <n v="46121"/>
    <x v="11"/>
    <s v="NIVEL I"/>
    <s v="Propiedad Empresa"/>
    <s v="MEDICION"/>
    <n v="30"/>
    <s v="SI"/>
    <n v="86"/>
    <s v="VALLEDUPAR"/>
    <s v="NO"/>
    <s v="NO"/>
    <s v="INFO_CONSOL_ESPECIALES"/>
    <s v="Regulado Oficial Municipal"/>
    <s v="Administración del Estado"/>
    <d v="2026-02-12T00:00:00"/>
    <s v="CURUMANI 3"/>
    <x v="328"/>
    <e v="#N/A"/>
    <e v="#N/A"/>
    <s v="RECIBIDO"/>
    <n v="0"/>
    <x v="3"/>
    <x v="80"/>
    <x v="3"/>
  </r>
  <r>
    <x v="340"/>
    <d v="2026-03-30T00:00:00"/>
    <s v="MUNICIPIO DE CURUMAN                 "/>
    <x v="78"/>
    <s v="CENTRO                        CURUMANI                      CL 7 15-104                                                 "/>
    <n v="5803371"/>
    <x v="342"/>
    <n v="25826022"/>
    <n v="5803371"/>
    <n v="3150"/>
    <n v="1"/>
    <n v="260"/>
    <d v="2026-03-17T00:00:00"/>
    <s v="OW1"/>
    <s v="Ofi (Sencilla Niv.1) Caribe   "/>
    <x v="326"/>
    <n v="4243"/>
    <n v="3891764.46"/>
    <s v="                "/>
    <s v="63150EN0022586181000200010260008391"/>
    <n v="46121"/>
    <x v="11"/>
    <s v="NIVEL I"/>
    <s v="Propiedad Empresa"/>
    <s v="MEDICION"/>
    <n v="31"/>
    <s v="SI"/>
    <n v="86"/>
    <s v="VALLEDUPAR"/>
    <s v="NO"/>
    <s v="NO"/>
    <s v="INFO_CONSOL_ESPECIALES"/>
    <s v="Regulado Oficial Municipal"/>
    <s v="Procesamiento y conservac"/>
    <d v="2026-02-14T00:00:00"/>
    <s v="CURUMANI URBANO"/>
    <x v="329"/>
    <e v="#N/A"/>
    <e v="#N/A"/>
    <s v="RECIBIDO"/>
    <n v="0"/>
    <x v="3"/>
    <x v="80"/>
    <x v="3"/>
  </r>
  <r>
    <x v="341"/>
    <d v="2026-03-30T00:00:00"/>
    <s v="MUNICIPIO DE CURUMAN                 "/>
    <x v="78"/>
    <s v="CENTRO                        CURUMANI                      CL 7 15-104                                                 "/>
    <n v="5805478"/>
    <x v="343"/>
    <n v="25826699"/>
    <n v="5805478"/>
    <n v="7732"/>
    <n v="2"/>
    <n v="1080"/>
    <d v="2026-03-03T00:00:00"/>
    <s v="OW1"/>
    <s v="Ofi (Sencilla Niv.1) Caribe   "/>
    <x v="1"/>
    <n v="0"/>
    <n v="0"/>
    <s v="                "/>
    <s v="67732EN0022586181000200021080012050"/>
    <m/>
    <x v="11"/>
    <s v="NIVEL I"/>
    <s v="Propiedad Empresa"/>
    <s v="MEDICION"/>
    <n v="29"/>
    <s v="SI"/>
    <n v="86"/>
    <s v="VALLEDUPAR"/>
    <s v="NO"/>
    <s v="NO"/>
    <s v="INFO_CONSOL_ESPECIALES"/>
    <s v="Regulado Oficial Municipal"/>
    <s v="Administración del Estado"/>
    <d v="2026-02-02T00:00:00"/>
    <s v="SAN SEBASTIAN RURAL"/>
    <x v="330"/>
    <e v="#N/A"/>
    <e v="#N/A"/>
    <s v="RECIBIDO"/>
    <n v="0"/>
    <x v="3"/>
    <x v="80"/>
    <x v="3"/>
  </r>
  <r>
    <x v="342"/>
    <d v="2026-03-30T00:00:00"/>
    <s v="MUNICIPIO DE CURUMAN                 "/>
    <x v="78"/>
    <s v="CENTRO                        CURUMANI                      CL 7 15-104                                                 "/>
    <n v="5831069"/>
    <x v="344"/>
    <n v="25824764"/>
    <n v="5849294"/>
    <n v="3150"/>
    <n v="1"/>
    <n v="180"/>
    <d v="2026-03-14T00:00:00"/>
    <s v="OW1"/>
    <s v="Ofi (Sencilla Niv.1) Caribe   "/>
    <x v="327"/>
    <n v="0"/>
    <n v="0"/>
    <s v="                "/>
    <s v="63150EN0022586181000200010180002670"/>
    <n v="46121"/>
    <x v="11"/>
    <s v="NIVEL I"/>
    <s v="Propiedad Empresa"/>
    <s v="MEDICION"/>
    <n v="30"/>
    <s v="SI"/>
    <n v="86"/>
    <s v="VALLEDUPAR"/>
    <s v="NO"/>
    <s v="NO"/>
    <s v="INFO_CONSOL_ESPECIALES"/>
    <s v="Regulado Oficial Municipal"/>
    <s v="Administración del Estado"/>
    <d v="2026-02-12T00:00:00"/>
    <s v="CURUMANI URBANO"/>
    <x v="331"/>
    <e v="#N/A"/>
    <e v="#N/A"/>
    <s v="RECIBIDO"/>
    <n v="0"/>
    <x v="3"/>
    <x v="80"/>
    <x v="3"/>
  </r>
  <r>
    <x v="343"/>
    <d v="2026-03-30T00:00:00"/>
    <s v="MUNICIPIO DE CURUMAN                 "/>
    <x v="78"/>
    <s v="CENTRO                        CURUMANI                      CL 7 15-104                                                 "/>
    <n v="5851725"/>
    <x v="345"/>
    <n v="25826684"/>
    <n v="5890606"/>
    <n v="7732"/>
    <n v="2"/>
    <n v="1030"/>
    <d v="2026-03-07T00:00:00"/>
    <s v="OW1"/>
    <s v="Ofi (Sencilla Niv.1) Caribe   "/>
    <x v="328"/>
    <n v="161"/>
    <n v="147672.42000000001"/>
    <s v="                "/>
    <s v="67732EN0022586181000200021030001232"/>
    <n v="46121"/>
    <x v="11"/>
    <s v="NIVEL I"/>
    <s v="Propiedad Empresa"/>
    <s v="ESTIMADO"/>
    <n v="30"/>
    <s v="SI"/>
    <n v="86"/>
    <s v="VALLEDUPAR"/>
    <s v="NO"/>
    <s v="NO"/>
    <s v="INFO_CONSOL_ESPECIALES"/>
    <s v="Regulado Oficial Municipal"/>
    <s v="Educación"/>
    <d v="2026-02-05T00:00:00"/>
    <s v="SAN SEBASTIAN RURAL"/>
    <x v="332"/>
    <e v="#N/A"/>
    <e v="#N/A"/>
    <s v="RECIBIDO"/>
    <n v="0"/>
    <x v="3"/>
    <x v="80"/>
    <x v="3"/>
  </r>
  <r>
    <x v="344"/>
    <d v="2026-03-30T00:00:00"/>
    <s v="MUNICIPIO DE CURUMAN                 "/>
    <x v="78"/>
    <s v="CENTRO                        CURUMANI                      CL 7 15-104                                                 "/>
    <n v="6644467"/>
    <x v="346"/>
    <n v="35028021"/>
    <n v="6957910"/>
    <n v="3150"/>
    <n v="1"/>
    <n v="5020"/>
    <d v="2026-03-27T00:00:00"/>
    <s v="OW1"/>
    <s v="Ofi (Sencilla Niv.1) Caribe   "/>
    <x v="329"/>
    <n v="67"/>
    <n v="61453.74"/>
    <s v="                "/>
    <s v="63150EN0022586181000200015020007450"/>
    <n v="46121"/>
    <x v="11"/>
    <s v="NIVEL I"/>
    <s v="Propiedad Empresa"/>
    <s v="MEDICION"/>
    <n v="32"/>
    <s v="SI"/>
    <n v="86"/>
    <s v="VALLEDUPAR"/>
    <s v="NO"/>
    <s v="NO"/>
    <s v="INFO_CONSOL_ESPECIALES"/>
    <s v="Regulado Oficial Municipal"/>
    <s v="Administración del Estado"/>
    <d v="2026-02-23T00:00:00"/>
    <s v="CURUMANI URBANO"/>
    <x v="333"/>
    <e v="#N/A"/>
    <e v="#N/A"/>
    <s v="RECIBIDO"/>
    <n v="0"/>
    <x v="3"/>
    <x v="80"/>
    <x v="3"/>
  </r>
  <r>
    <x v="345"/>
    <d v="2026-03-30T00:00:00"/>
    <s v="MUNICIPIO DE CURUMAN                 "/>
    <x v="78"/>
    <s v="CENTRO                        CURUMANI                      CL 7 15-104                                                 "/>
    <n v="6813446"/>
    <x v="347"/>
    <n v="35056879"/>
    <n v="7210594"/>
    <n v="7732"/>
    <n v="2"/>
    <n v="1110"/>
    <d v="2026-03-06T00:00:00"/>
    <s v="OW1"/>
    <s v="Ofi (Sencilla Niv.1) Caribe   "/>
    <x v="330"/>
    <n v="304"/>
    <n v="278834.88"/>
    <s v="                "/>
    <s v="67732EN0022586181000200021110002810"/>
    <n v="46121"/>
    <x v="11"/>
    <s v="NIVEL I"/>
    <s v="Propiedad Empresa"/>
    <s v="MEDICION"/>
    <n v="30"/>
    <s v="SI"/>
    <n v="86"/>
    <s v="VALLEDUPAR"/>
    <s v="NO"/>
    <s v="NO"/>
    <s v="INFO_CONSOL_ESPECIALES"/>
    <s v="Regulado Oficial Municipal"/>
    <s v="Administración del Estado"/>
    <d v="2026-02-04T00:00:00"/>
    <s v="CURUMANI RURAL"/>
    <x v="334"/>
    <e v="#N/A"/>
    <e v="#N/A"/>
    <s v="RECIBIDO"/>
    <n v="0"/>
    <x v="3"/>
    <x v="80"/>
    <x v="3"/>
  </r>
  <r>
    <x v="346"/>
    <d v="2026-03-30T00:00:00"/>
    <s v="MUNICIPIO DE CURUMAN                 "/>
    <x v="78"/>
    <s v="CENTRO                        CURUMANI                      CL 7 15-104                                                 "/>
    <n v="7637293"/>
    <x v="348"/>
    <n v="36049455"/>
    <n v="8943522"/>
    <n v="3150"/>
    <n v="5"/>
    <n v="90"/>
    <d v="2026-03-21T00:00:00"/>
    <s v="OW1"/>
    <s v="Ofi (Sencilla Niv.1) Caribe   "/>
    <x v="331"/>
    <n v="3840"/>
    <n v="3522124.8"/>
    <s v="                "/>
    <s v="63150EN0022586181000200050090000580"/>
    <n v="46121"/>
    <x v="11"/>
    <s v="NIVEL I"/>
    <s v="Propiedad Empresa"/>
    <s v="MEDICION"/>
    <n v="30"/>
    <s v="SI"/>
    <n v="86"/>
    <s v="VALLEDUPAR"/>
    <s v="NO"/>
    <s v="NO"/>
    <s v="INFO_CONSOL_ESPECIALES"/>
    <s v="Regulado Oficial Municipal"/>
    <s v="Administración del Estado"/>
    <d v="2026-02-19T00:00:00"/>
    <s v="CURUMANI 3"/>
    <x v="335"/>
    <e v="#N/A"/>
    <e v="#N/A"/>
    <s v="RECIBIDO"/>
    <n v="0"/>
    <x v="3"/>
    <x v="80"/>
    <x v="3"/>
  </r>
  <r>
    <x v="347"/>
    <d v="2026-03-30T00:00:00"/>
    <s v="MUNICIPIO DE CURUMAN                 "/>
    <x v="78"/>
    <s v="CENTRO                        CURUMANI                      CL 7 15-104                                                 "/>
    <n v="7689622"/>
    <x v="349"/>
    <n v="36073283"/>
    <n v="3440340"/>
    <n v="3150"/>
    <n v="5"/>
    <n v="90"/>
    <d v="2026-03-21T00:00:00"/>
    <s v="OW1"/>
    <s v="Ofi (Sencilla Niv.1) Caribe   "/>
    <x v="332"/>
    <n v="4240"/>
    <n v="3743835.2"/>
    <s v="                "/>
    <s v="63150EN0022586181000200050090000430"/>
    <n v="46121"/>
    <x v="11"/>
    <s v="NIVEL I"/>
    <s v="Propiedad Cliente"/>
    <s v="MEDICION"/>
    <n v="30"/>
    <s v="SI"/>
    <n v="86"/>
    <s v="VALLEDUPAR"/>
    <s v="NO"/>
    <s v="NO"/>
    <s v="INFO_CONSOL_ESPECIALES"/>
    <s v="Regulado Oficial Municipal"/>
    <s v="Administración del Estado"/>
    <d v="2026-02-19T00:00:00"/>
    <s v="CURUMANI URBANO"/>
    <x v="336"/>
    <e v="#N/A"/>
    <e v="#N/A"/>
    <s v="RECIBIDO"/>
    <n v="0"/>
    <x v="3"/>
    <x v="80"/>
    <x v="3"/>
  </r>
  <r>
    <x v="348"/>
    <d v="2026-03-30T00:00:00"/>
    <s v="MUNICIPIO DE CURUMAN                 "/>
    <x v="78"/>
    <s v="CENTRO                        CURUMANI                      CL 7 15-104                                                 "/>
    <n v="7742091"/>
    <x v="350"/>
    <n v="36092816"/>
    <n v="3648668"/>
    <n v="3150"/>
    <n v="1"/>
    <n v="220"/>
    <d v="2026-03-24T00:00:00"/>
    <s v="OV2"/>
    <s v="Ofi(Mon.dbl.Tip2Niv.2)E.Caribe"/>
    <x v="333"/>
    <n v="9240"/>
    <n v="6781843.2000000002"/>
    <s v="                "/>
    <s v="63150EN0022586181000200010220000600"/>
    <n v="46121"/>
    <x v="11"/>
    <s v="NIVEL II"/>
    <s v="Propiedad Cliente"/>
    <s v="MEDICION"/>
    <n v="32"/>
    <s v="SI"/>
    <n v="86"/>
    <s v="VALLEDUPAR"/>
    <s v="NO"/>
    <s v="NO"/>
    <s v="INFO_CONSOL_ESPECIALES"/>
    <s v="Regulado Oficial Municipal"/>
    <s v="Actividades administrativ"/>
    <d v="2026-02-20T00:00:00"/>
    <s v="CURUMANI URBANO"/>
    <x v="337"/>
    <e v="#N/A"/>
    <e v="#N/A"/>
    <s v="RECIBIDO"/>
    <n v="0"/>
    <x v="3"/>
    <x v="80"/>
    <x v="3"/>
  </r>
  <r>
    <x v="349"/>
    <d v="2026-03-30T00:00:00"/>
    <s v="MUNICIPIO DE CURUMAN                 "/>
    <x v="78"/>
    <s v="CENTRO                        CURUMANI                      CL 7 15-104                                                 "/>
    <n v="7771836"/>
    <x v="351"/>
    <n v="36107349"/>
    <n v="1910646"/>
    <n v="7732"/>
    <n v="5"/>
    <n v="130"/>
    <d v="2026-03-24T00:00:00"/>
    <s v="OW1"/>
    <s v="Ofi (Sencilla Niv.1) Caribe   "/>
    <x v="334"/>
    <n v="16320"/>
    <n v="14410233.6"/>
    <s v="                "/>
    <s v="67732EN0022586181000200050130000450"/>
    <n v="46121"/>
    <x v="11"/>
    <s v="NIVEL I"/>
    <s v="Propiedad Cliente"/>
    <s v="MEDICION"/>
    <n v="32"/>
    <s v="SI"/>
    <n v="86"/>
    <s v="VALLEDUPAR"/>
    <s v="NO"/>
    <s v="NO"/>
    <s v="INFO_CONSOL_ESPECIALES"/>
    <s v="Regulado Oficial Municipal"/>
    <s v="Actividades deportivas y"/>
    <d v="2026-02-20T00:00:00"/>
    <s v="SAN ROQUE (CESAR)"/>
    <x v="338"/>
    <e v="#N/A"/>
    <e v="#N/A"/>
    <s v="RECIBIDO"/>
    <n v="0"/>
    <x v="3"/>
    <x v="80"/>
    <x v="3"/>
  </r>
  <r>
    <x v="350"/>
    <d v="2026-03-30T00:00:00"/>
    <s v="MUNICIPIO DE CURUMAN                 "/>
    <x v="78"/>
    <s v="CENTRO                        CURUMANI                      CL 7 15-104                                                 "/>
    <n v="7827277"/>
    <x v="352"/>
    <n v="36125033"/>
    <n v="3928730"/>
    <n v="3150"/>
    <n v="1"/>
    <n v="180"/>
    <d v="2026-03-14T00:00:00"/>
    <s v="OW1"/>
    <s v="Ofi (Sencilla Niv.1) Caribe   "/>
    <x v="335"/>
    <n v="2096"/>
    <n v="1922493.12"/>
    <s v="                "/>
    <s v="63150EN0022586181000200010180005641"/>
    <n v="46121"/>
    <x v="11"/>
    <s v="NIVEL I"/>
    <s v="Propiedad Empresa"/>
    <s v="MEDICION"/>
    <n v="30"/>
    <s v="SI"/>
    <n v="86"/>
    <s v="VALLEDUPAR"/>
    <s v="NO"/>
    <s v="NO"/>
    <s v="INFO_CONSOL_ESPECIALES"/>
    <s v="Regulado Oficial Municipal"/>
    <s v="Suministro espacio púbico"/>
    <d v="2026-02-12T00:00:00"/>
    <s v="CURUMANI URBANO"/>
    <x v="339"/>
    <e v="#N/A"/>
    <e v="#N/A"/>
    <s v="RECIBIDO"/>
    <n v="0"/>
    <x v="3"/>
    <x v="80"/>
    <x v="3"/>
  </r>
  <r>
    <x v="351"/>
    <d v="2026-03-30T00:00:00"/>
    <s v="MUNICIPIO DE CURUMAN                 "/>
    <x v="78"/>
    <s v="CENTRO                        CURUMANI                      CL 7 15-104                                                 "/>
    <n v="5800478"/>
    <x v="353"/>
    <n v="25853418"/>
    <n v="5800478"/>
    <n v="9322"/>
    <n v="2"/>
    <n v="2360"/>
    <d v="2026-03-07T00:00:00"/>
    <s v="CH1"/>
    <s v="Com Acu (Sencilla N1) E.Caribe"/>
    <x v="336"/>
    <n v="350"/>
    <n v="353129"/>
    <s v="                "/>
    <s v="69322EN0022586181000400022360011135"/>
    <n v="46121"/>
    <x v="11"/>
    <s v="NIVEL I"/>
    <s v="Propiedad Empresa"/>
    <s v="MEDICION"/>
    <n v="30"/>
    <s v="SI"/>
    <n v="87"/>
    <s v="VALLEDUPAR"/>
    <s v="NO"/>
    <s v="NO"/>
    <s v="INFO_CONSOL_ESPECIALES"/>
    <s v="Regulado Oficial Municipal"/>
    <s v="Captación, tratamiento y"/>
    <d v="2026-02-05T00:00:00"/>
    <s v="CURUMANI RURAL"/>
    <x v="340"/>
    <e v="#N/A"/>
    <e v="#N/A"/>
    <s v="RECIBIDO"/>
    <n v="0"/>
    <x v="3"/>
    <x v="80"/>
    <x v="9"/>
  </r>
  <r>
    <x v="352"/>
    <d v="2026-03-30T00:00:00"/>
    <s v="MUNICIPIO DE CURUMAN                 "/>
    <x v="78"/>
    <s v="CENTRO                        CURUMANI                      CL 7 15-104                                                 "/>
    <n v="5803376"/>
    <x v="354"/>
    <n v="25826489"/>
    <n v="5803376"/>
    <n v="7732"/>
    <n v="2"/>
    <n v="1110"/>
    <d v="2026-03-06T00:00:00"/>
    <s v="CH1"/>
    <s v="Com Acu (Sencilla N1) E.Caribe"/>
    <x v="337"/>
    <n v="42"/>
    <n v="42375.48"/>
    <s v="                "/>
    <s v="67732EN0022586181000400021110002030"/>
    <n v="46121"/>
    <x v="11"/>
    <s v="NIVEL I"/>
    <s v="Propiedad Empresa"/>
    <s v="ESTIMADO"/>
    <n v="30"/>
    <s v="SI"/>
    <n v="87"/>
    <s v="VALLEDUPAR"/>
    <s v="NO"/>
    <s v="NO"/>
    <s v="INFO_CONSOL_ESPECIALES"/>
    <s v="Regulado Oficial Municipal"/>
    <s v="Captación, tratamiento y"/>
    <d v="2026-02-04T00:00:00"/>
    <s v="CURUMANI RURAL"/>
    <x v="341"/>
    <e v="#N/A"/>
    <e v="#N/A"/>
    <s v="RECIBIDO"/>
    <n v="0"/>
    <x v="3"/>
    <x v="80"/>
    <x v="9"/>
  </r>
  <r>
    <x v="353"/>
    <d v="2026-03-30T00:00:00"/>
    <s v="MUNICIPIO DE CURUMAN                 "/>
    <x v="78"/>
    <s v="CENTRO                        CURUMANI                      CL 7 15-104                                                 "/>
    <n v="5803378"/>
    <x v="355"/>
    <n v="25826701"/>
    <n v="5803378"/>
    <n v="7732"/>
    <n v="2"/>
    <n v="2010"/>
    <d v="2026-03-03T00:00:00"/>
    <s v="CH1"/>
    <s v="Com Acu (Sencilla N1) E.Caribe"/>
    <x v="1"/>
    <n v="0"/>
    <n v="0"/>
    <s v="                "/>
    <s v="67732EN0022586181000400022010000822"/>
    <m/>
    <x v="11"/>
    <s v="NIVEL I"/>
    <s v="Propiedad Empresa"/>
    <s v="MEDICION"/>
    <n v="29"/>
    <s v="SI"/>
    <n v="87"/>
    <s v="VALLEDUPAR"/>
    <s v="NO"/>
    <s v="NO"/>
    <s v="INFO_CONSOL_ESPECIALES"/>
    <s v="Regulado Oficial Municipal"/>
    <s v="Captación, tratamiento y"/>
    <d v="2026-02-02T00:00:00"/>
    <s v="CURUMANI RURAL"/>
    <x v="342"/>
    <e v="#N/A"/>
    <e v="#N/A"/>
    <s v="RECIBIDO"/>
    <n v="0"/>
    <x v="3"/>
    <x v="80"/>
    <x v="9"/>
  </r>
  <r>
    <x v="354"/>
    <d v="2026-03-30T00:00:00"/>
    <s v="MUNICIPIO DE CURUMAN                 "/>
    <x v="78"/>
    <s v="CENTRO                        CURUMANI                      CL 7 15-104                                                 "/>
    <n v="5803380"/>
    <x v="356"/>
    <n v="25826486"/>
    <n v="5803380"/>
    <n v="7732"/>
    <n v="2"/>
    <n v="2360"/>
    <d v="2026-03-07T00:00:00"/>
    <s v="CH1"/>
    <s v="Com Acu (Sencilla N1) E.Caribe"/>
    <x v="338"/>
    <n v="570"/>
    <n v="575095.80000000005"/>
    <s v="                "/>
    <s v="67732EN0022586181000400022360005195"/>
    <n v="46121"/>
    <x v="11"/>
    <s v="NIVEL I"/>
    <s v="Propiedad Empresa"/>
    <s v="MEDICION"/>
    <n v="30"/>
    <s v="SI"/>
    <n v="87"/>
    <s v="VALLEDUPAR"/>
    <s v="NO"/>
    <s v="NO"/>
    <s v="INFO_CONSOL_ESPECIALES"/>
    <s v="Regulado Oficial Municipal"/>
    <s v="Captación, tratamiento y"/>
    <d v="2026-02-05T00:00:00"/>
    <s v="CURUMANI RURAL"/>
    <x v="343"/>
    <e v="#N/A"/>
    <e v="#N/A"/>
    <s v="RECIBIDO"/>
    <n v="0"/>
    <x v="3"/>
    <x v="80"/>
    <x v="9"/>
  </r>
  <r>
    <x v="355"/>
    <d v="2026-03-30T00:00:00"/>
    <s v="MUNICIPIO DE CURUMAN                 "/>
    <x v="78"/>
    <s v="CENTRO                        CURUMANI                      CL 7 15-104                                                 "/>
    <n v="5803381"/>
    <x v="357"/>
    <n v="25826702"/>
    <n v="5803381"/>
    <n v="7732"/>
    <n v="2"/>
    <n v="2360"/>
    <d v="2026-03-07T00:00:00"/>
    <s v="CH1"/>
    <s v="Com Acu (Sencilla N1) E.Caribe"/>
    <x v="1"/>
    <n v="0"/>
    <n v="0"/>
    <s v="                "/>
    <s v="67732EN0022586181000400022360009115"/>
    <m/>
    <x v="11"/>
    <s v="NIVEL I"/>
    <s v="Propiedad Empresa"/>
    <s v="ESTIMADO"/>
    <n v="30"/>
    <s v="SI"/>
    <n v="87"/>
    <s v="VALLEDUPAR"/>
    <s v="NO"/>
    <s v="NO"/>
    <s v="INFO_CONSOL_ESPECIALES"/>
    <s v="Regulado Oficial Municipal"/>
    <s v="Captación, tratamiento y"/>
    <d v="2026-02-05T00:00:00"/>
    <s v="CURUMANI RURAL"/>
    <x v="344"/>
    <e v="#N/A"/>
    <e v="#N/A"/>
    <s v="RECIBIDO"/>
    <n v="0"/>
    <x v="3"/>
    <x v="80"/>
    <x v="9"/>
  </r>
  <r>
    <x v="356"/>
    <d v="2026-03-30T00:00:00"/>
    <s v="MUNICIPIO DE CURUMAN                 "/>
    <x v="78"/>
    <s v="CENTRO                        CURUMANI                      CL 7 15-104                                                 "/>
    <n v="5805479"/>
    <x v="358"/>
    <n v="25826700"/>
    <n v="5805479"/>
    <n v="7732"/>
    <n v="2"/>
    <n v="1080"/>
    <d v="2026-03-03T00:00:00"/>
    <s v="CH1"/>
    <s v="Com Acu (Sencilla N1) E.Caribe"/>
    <x v="339"/>
    <n v="633"/>
    <n v="609971.46"/>
    <s v="                "/>
    <s v="67732EN0022586181000400021080010334"/>
    <n v="46121"/>
    <x v="11"/>
    <s v="NIVEL I"/>
    <s v="Propiedad Empresa"/>
    <s v="MEDICION"/>
    <n v="29"/>
    <s v="SI"/>
    <n v="87"/>
    <s v="VALLEDUPAR"/>
    <s v="NO"/>
    <s v="NO"/>
    <s v="INFO_CONSOL_ESPECIALES"/>
    <s v="Regulado Oficial Municipal"/>
    <s v="Captación, tratamiento y"/>
    <d v="2026-02-02T00:00:00"/>
    <s v="SAN SEBASTIAN RURAL"/>
    <x v="345"/>
    <e v="#N/A"/>
    <e v="#N/A"/>
    <s v="RECIBIDO"/>
    <n v="0"/>
    <x v="3"/>
    <x v="80"/>
    <x v="9"/>
  </r>
  <r>
    <x v="357"/>
    <d v="2026-03-30T00:00:00"/>
    <s v="MUNICIPIO DE CURUMAN                 "/>
    <x v="78"/>
    <s v="CENTRO                        CURUMANI                      CL 7 15-104                                                 "/>
    <n v="5805480"/>
    <x v="359"/>
    <n v="25826678"/>
    <n v="5805480"/>
    <n v="7732"/>
    <n v="2"/>
    <n v="1085"/>
    <d v="2026-03-03T00:00:00"/>
    <s v="CH1"/>
    <s v="Com Acu (Sencilla N1) E.Caribe"/>
    <x v="340"/>
    <n v="1483"/>
    <n v="1429048.46"/>
    <s v="                "/>
    <s v="67732EN0022586181000400021085000182"/>
    <n v="46121"/>
    <x v="11"/>
    <s v="NIVEL I"/>
    <s v="Propiedad Empresa"/>
    <s v="ESTIMADO"/>
    <n v="29"/>
    <s v="SI"/>
    <n v="87"/>
    <s v="VALLEDUPAR"/>
    <s v="NO"/>
    <s v="NO"/>
    <s v="INFO_CONSOL_ESPECIALES"/>
    <s v="Regulado Oficial Municipal"/>
    <s v="Captación, tratamiento y"/>
    <d v="2026-02-02T00:00:00"/>
    <s v="SAN ROQUE (CESAR)"/>
    <x v="346"/>
    <e v="#N/A"/>
    <e v="#N/A"/>
    <s v="RECIBIDO"/>
    <n v="0"/>
    <x v="3"/>
    <x v="80"/>
    <x v="9"/>
  </r>
  <r>
    <x v="358"/>
    <d v="2026-03-30T00:00:00"/>
    <s v="MUNICIPIO DE CURUMAN                 "/>
    <x v="78"/>
    <s v="CENTRO                        CURUMANI                      CL 7 15-104                                                 "/>
    <n v="5822268"/>
    <x v="360"/>
    <n v="25823487"/>
    <n v="5831692"/>
    <n v="7732"/>
    <n v="5"/>
    <n v="130"/>
    <d v="2026-03-24T00:00:00"/>
    <s v="CH1"/>
    <s v="Com Acu (Sencilla N1) E.Caribe"/>
    <x v="1"/>
    <n v="0"/>
    <n v="0"/>
    <s v="                "/>
    <s v="67732EN0022586181000400050130000430"/>
    <m/>
    <x v="11"/>
    <s v="NIVEL I"/>
    <s v="Propiedad Empresa"/>
    <s v="MEDICION"/>
    <n v="32"/>
    <s v="SI"/>
    <n v="87"/>
    <s v="VALLEDUPAR"/>
    <s v="NO"/>
    <s v="NO"/>
    <s v="INFO_CONSOL_ESPECIALES"/>
    <s v="Regulado Oficial Municipal"/>
    <s v="Captación, tratamiento y"/>
    <d v="2026-02-20T00:00:00"/>
    <s v="SAN ROQUE (CESAR)"/>
    <x v="347"/>
    <e v="#N/A"/>
    <e v="#N/A"/>
    <s v="RECIBIDO"/>
    <n v="0"/>
    <x v="3"/>
    <x v="80"/>
    <x v="9"/>
  </r>
  <r>
    <x v="359"/>
    <d v="2026-03-30T00:00:00"/>
    <s v="MUNICIPIO DE CURUMAN                 "/>
    <x v="78"/>
    <s v="CENTRO                        CURUMANI                      CL 7 15-104                                                 "/>
    <n v="6325080"/>
    <x v="361"/>
    <n v="34321917"/>
    <n v="6461933"/>
    <n v="7732"/>
    <n v="2"/>
    <n v="1990"/>
    <d v="2026-03-03T00:00:00"/>
    <s v="CH1"/>
    <s v="Com Acu (Sencilla N1) E.Caribe"/>
    <x v="341"/>
    <n v="33"/>
    <n v="31799.46"/>
    <s v="                "/>
    <s v="67732EN0022586181000400021990001868"/>
    <n v="46121"/>
    <x v="11"/>
    <s v="NIVEL I"/>
    <s v="Propiedad Empresa"/>
    <s v="ESTIMADO"/>
    <n v="29"/>
    <s v="SI"/>
    <n v="87"/>
    <s v="VALLEDUPAR"/>
    <s v="NO"/>
    <s v="NO"/>
    <s v="INFO_CONSOL_ESPECIALES"/>
    <s v="Regulado Oficial Municipal"/>
    <s v="Captación, tratamiento y"/>
    <d v="2026-02-02T00:00:00"/>
    <s v="CURUMANI RURAL"/>
    <x v="348"/>
    <e v="#N/A"/>
    <e v="#N/A"/>
    <s v="RECIBIDO"/>
    <n v="0"/>
    <x v="3"/>
    <x v="80"/>
    <x v="9"/>
  </r>
  <r>
    <x v="360"/>
    <d v="2026-03-30T00:00:00"/>
    <s v="MUNICIPIO DE CURUMAN                 "/>
    <x v="78"/>
    <s v="CENTRO                        CURUMANI                      CL 7 15-104                                                 "/>
    <n v="6633017"/>
    <x v="362"/>
    <n v="35020993"/>
    <n v="6928890"/>
    <n v="7732"/>
    <n v="1"/>
    <n v="890"/>
    <d v="2026-03-03T00:00:00"/>
    <s v="CH1"/>
    <s v="Com Acu (Sencilla N1) E.Caribe"/>
    <x v="342"/>
    <n v="204"/>
    <n v="196578.48"/>
    <s v="                "/>
    <s v="67732EN0022586181000400010890003530"/>
    <n v="46121"/>
    <x v="11"/>
    <s v="NIVEL I"/>
    <s v="Propiedad Empresa"/>
    <s v="ESTIMADO"/>
    <n v="29"/>
    <s v="SI"/>
    <n v="87"/>
    <s v="VALLEDUPAR"/>
    <s v="NO"/>
    <s v="NO"/>
    <s v="INFO_CONSOL_ESPECIALES"/>
    <s v="Regulado Oficial Municipal"/>
    <s v="Captación, tratamiento y"/>
    <d v="2026-02-02T00:00:00"/>
    <s v="CURUMANI RURAL"/>
    <x v="349"/>
    <e v="#N/A"/>
    <e v="#N/A"/>
    <s v="RECIBIDO"/>
    <n v="0"/>
    <x v="3"/>
    <x v="80"/>
    <x v="9"/>
  </r>
  <r>
    <x v="361"/>
    <d v="2026-03-30T00:00:00"/>
    <s v="MUNICIPIO DE CURUMAN                 "/>
    <x v="78"/>
    <s v="CENTRO                        CURUMANI                      CL 7 15-104                                                 "/>
    <n v="6649271"/>
    <x v="363"/>
    <n v="35031035"/>
    <n v="6968802"/>
    <n v="7732"/>
    <n v="2"/>
    <n v="1030"/>
    <d v="2026-03-07T00:00:00"/>
    <s v="CH1"/>
    <s v="Com Acu (Sencilla N1) E.Caribe"/>
    <x v="343"/>
    <n v="891"/>
    <n v="898965.54"/>
    <s v="                "/>
    <s v="67732EN0022586181000400021030006367"/>
    <n v="46121"/>
    <x v="11"/>
    <s v="NIVEL I"/>
    <s v="Propiedad Empresa"/>
    <s v="ESTIMADO"/>
    <n v="30"/>
    <s v="SI"/>
    <n v="87"/>
    <s v="VALLEDUPAR"/>
    <s v="NO"/>
    <s v="NO"/>
    <s v="INFO_CONSOL_ESPECIALES"/>
    <s v="Regulado Oficial Municipal"/>
    <s v="Captación, tratamiento y"/>
    <d v="2026-02-05T00:00:00"/>
    <s v="SAN ROQUE (CESAR)"/>
    <x v="350"/>
    <e v="#N/A"/>
    <e v="#N/A"/>
    <s v="RECIBIDO"/>
    <n v="0"/>
    <x v="3"/>
    <x v="80"/>
    <x v="9"/>
  </r>
  <r>
    <x v="362"/>
    <d v="2026-03-30T00:00:00"/>
    <s v="MUNICIPIO DE CURUMAN                 "/>
    <x v="78"/>
    <s v="CENTRO                        CURUMANI                      CL 7 15-104                                                 "/>
    <n v="6853095"/>
    <x v="364"/>
    <n v="35081215"/>
    <n v="7331279"/>
    <n v="7732"/>
    <n v="2"/>
    <n v="1110"/>
    <d v="2026-03-06T00:00:00"/>
    <s v="CH1"/>
    <s v="Com Acu (Sencilla N1) E.Caribe"/>
    <x v="1"/>
    <n v="0"/>
    <n v="0"/>
    <s v="                "/>
    <s v="67732EN0022586181000400021110007820"/>
    <m/>
    <x v="11"/>
    <s v="NIVEL I"/>
    <s v="Propiedad Empresa"/>
    <s v="MEDICION"/>
    <n v="30"/>
    <s v="SI"/>
    <n v="87"/>
    <s v="VALLEDUPAR"/>
    <s v="NO"/>
    <s v="NO"/>
    <s v="INFO_CONSOL_ESPECIALES"/>
    <s v="Regulado Oficial Municipal"/>
    <s v="Captación, tratamiento y"/>
    <d v="2026-02-04T00:00:00"/>
    <s v="CURUMANI RURAL"/>
    <x v="351"/>
    <e v="#N/A"/>
    <e v="#N/A"/>
    <s v="RECIBIDO"/>
    <n v="0"/>
    <x v="3"/>
    <x v="80"/>
    <x v="9"/>
  </r>
  <r>
    <x v="363"/>
    <d v="2026-03-30T00:00:00"/>
    <s v="MUNICIPIO DE CURUMAN                 "/>
    <x v="78"/>
    <s v="CENTRO                        CURUMANI                      CL 7 15-104                                                 "/>
    <n v="7555755"/>
    <x v="365"/>
    <n v="36007377"/>
    <n v="8548537"/>
    <n v="7732"/>
    <n v="2"/>
    <n v="1085"/>
    <d v="2026-03-03T00:00:00"/>
    <s v="CH1"/>
    <s v="Com Acu (Sencilla N1) E.Caribe"/>
    <x v="344"/>
    <n v="219"/>
    <n v="211032.78"/>
    <s v="                "/>
    <s v="67732EN0022586181000400021085002062"/>
    <n v="46121"/>
    <x v="11"/>
    <s v="NIVEL I"/>
    <s v="Propiedad Empresa"/>
    <s v="ESTIMADO"/>
    <n v="29"/>
    <s v="SI"/>
    <n v="87"/>
    <s v="VALLEDUPAR"/>
    <s v="NO"/>
    <s v="NO"/>
    <s v="INFO_CONSOL_ESPECIALES"/>
    <s v="Regulado Oficial Municipal"/>
    <s v="Captación, tratamiento y"/>
    <d v="2026-02-02T00:00:00"/>
    <s v="CURUMANI RURAL"/>
    <x v="352"/>
    <e v="#N/A"/>
    <e v="#N/A"/>
    <s v="RECIBIDO"/>
    <n v="0"/>
    <x v="3"/>
    <x v="80"/>
    <x v="9"/>
  </r>
  <r>
    <x v="364"/>
    <d v="2026-03-30T00:00:00"/>
    <s v="MUNICIPIO DE CURUMAN                 "/>
    <x v="78"/>
    <s v="CENTRO                        CURUMANI                      CL 7 15-104                                                 "/>
    <n v="5800311"/>
    <x v="366"/>
    <n v="25853417"/>
    <n v="5800311"/>
    <n v="7732"/>
    <n v="2"/>
    <n v="1110"/>
    <d v="2026-03-06T00:00:00"/>
    <s v="CZ1"/>
    <s v="Com (Sencilla Niv.1 ) Caribe  "/>
    <x v="345"/>
    <n v="850"/>
    <n v="935561"/>
    <s v="                "/>
    <s v="67732EN0022586181000100021110000330"/>
    <n v="46121"/>
    <x v="11"/>
    <s v="NIVEL I"/>
    <s v="Propiedad Empresa"/>
    <s v="MEDICION"/>
    <n v="30"/>
    <s v="SI"/>
    <n v="88"/>
    <s v="VALLEDUPAR"/>
    <s v="NO"/>
    <s v="NO"/>
    <s v="INFO_CONSOL_ESPECIALES"/>
    <s v="Regulado Oficial Municipal"/>
    <s v="Educación"/>
    <d v="2026-02-04T00:00:00"/>
    <s v="CURUMANI RURAL"/>
    <x v="353"/>
    <e v="#N/A"/>
    <e v="#N/A"/>
    <s v="RECIBIDO"/>
    <n v="0"/>
    <x v="3"/>
    <x v="80"/>
    <x v="4"/>
  </r>
  <r>
    <x v="365"/>
    <d v="2026-03-30T00:00:00"/>
    <s v="MUNICIPIO DE CURUMAN                 "/>
    <x v="78"/>
    <s v="CENTRO                        CURUMANI                      CL 7 15-104                                                 "/>
    <n v="5803363"/>
    <x v="367"/>
    <n v="25824183"/>
    <n v="5803363"/>
    <n v="3150"/>
    <n v="50"/>
    <n v="9"/>
    <d v="2026-03-21T00:00:00"/>
    <s v="CZ1"/>
    <s v="Com (Sencilla Niv.1 ) Caribe  "/>
    <x v="346"/>
    <n v="336"/>
    <n v="369821.76"/>
    <s v="                "/>
    <s v="63150EN0022586181000100500009001050"/>
    <n v="46121"/>
    <x v="11"/>
    <s v="NIVEL I"/>
    <s v="Propiedad Empresa"/>
    <s v="MEDICION"/>
    <n v="30"/>
    <s v="SI"/>
    <n v="88"/>
    <s v="VALLEDUPAR"/>
    <s v="NO"/>
    <s v="NO"/>
    <s v="INFO_CONSOL_ESPECIALES"/>
    <s v="Regulado Oficial Municipal"/>
    <s v="Educación"/>
    <d v="2026-02-19T00:00:00"/>
    <s v="CURUMANI URBANO"/>
    <x v="354"/>
    <e v="#N/A"/>
    <e v="#N/A"/>
    <s v="RECIBIDO"/>
    <n v="0"/>
    <x v="3"/>
    <x v="80"/>
    <x v="4"/>
  </r>
  <r>
    <x v="366"/>
    <d v="2026-03-30T00:00:00"/>
    <s v="MUNICIPIO DE CURUMAN                 "/>
    <x v="78"/>
    <s v="CENTRO                        CURUMANI                      CL 7 15-104                                                 "/>
    <n v="5803364"/>
    <x v="368"/>
    <n v="25824966"/>
    <n v="5803364"/>
    <n v="3150"/>
    <n v="1"/>
    <n v="200"/>
    <d v="2026-03-14T00:00:00"/>
    <s v="CZ1"/>
    <s v="Com (Sencilla Niv.1 ) Caribe  "/>
    <x v="347"/>
    <n v="971"/>
    <n v="1068740.8600000001"/>
    <s v="                "/>
    <s v="63150EN0022586181000100010200008080"/>
    <n v="46121"/>
    <x v="11"/>
    <s v="NIVEL I"/>
    <s v="Propiedad Empresa"/>
    <s v="MEDICION"/>
    <n v="30"/>
    <s v="SI"/>
    <n v="88"/>
    <s v="VALLEDUPAR"/>
    <s v="NO"/>
    <s v="NO"/>
    <s v="INFO_CONSOL_ESPECIALES"/>
    <s v="Regulado Oficial Municipal"/>
    <s v="Educación"/>
    <d v="2026-02-12T00:00:00"/>
    <s v="CURUMANI 3"/>
    <x v="355"/>
    <e v="#N/A"/>
    <e v="#N/A"/>
    <s v="RECIBIDO"/>
    <n v="0"/>
    <x v="3"/>
    <x v="80"/>
    <x v="4"/>
  </r>
  <r>
    <x v="367"/>
    <d v="2026-03-30T00:00:00"/>
    <s v="MUNICIPIO DE CURUMAN                 "/>
    <x v="78"/>
    <s v="CENTRO                        CURUMANI                      CL 7 15-104                                                 "/>
    <n v="5803365"/>
    <x v="369"/>
    <n v="25826373"/>
    <n v="5803365"/>
    <n v="3150"/>
    <n v="1"/>
    <n v="5000"/>
    <d v="2026-03-18T00:00:00"/>
    <s v="CZ1"/>
    <s v="Com (Sencilla Niv.1 ) Caribe  "/>
    <x v="348"/>
    <n v="587"/>
    <n v="646087.42000000004"/>
    <s v="                "/>
    <s v="63150EN0022586181000100015000004390"/>
    <n v="46121"/>
    <x v="11"/>
    <s v="NIVEL I"/>
    <s v="Propiedad Empresa"/>
    <s v="MEDICION"/>
    <n v="30"/>
    <s v="SI"/>
    <n v="88"/>
    <s v="VALLEDUPAR"/>
    <s v="NO"/>
    <s v="NO"/>
    <s v="INFO_CONSOL_ESPECIALES"/>
    <s v="Regulado Oficial Municipal"/>
    <s v="Educación"/>
    <d v="2026-02-16T00:00:00"/>
    <s v="CURUMANI 3"/>
    <x v="356"/>
    <e v="#N/A"/>
    <e v="#N/A"/>
    <s v="RECIBIDO"/>
    <n v="0"/>
    <x v="3"/>
    <x v="80"/>
    <x v="4"/>
  </r>
  <r>
    <x v="368"/>
    <d v="2026-03-30T00:00:00"/>
    <s v="MUNICIPIO DE CURUMAN                 "/>
    <x v="78"/>
    <s v="CENTRO                        CURUMANI                      CL 7 15-104                                                 "/>
    <n v="5803366"/>
    <x v="370"/>
    <n v="25825705"/>
    <n v="5803366"/>
    <n v="3150"/>
    <n v="1"/>
    <n v="210"/>
    <d v="2026-03-18T00:00:00"/>
    <s v="CZ1"/>
    <s v="Com (Sencilla Niv.1 ) Caribe  "/>
    <x v="349"/>
    <n v="3534"/>
    <n v="3889732.44"/>
    <s v="                "/>
    <s v="63150EN0022586181000100010210005190"/>
    <n v="46121"/>
    <x v="11"/>
    <s v="NIVEL I"/>
    <s v="Propiedad Empresa"/>
    <s v="MEDICION"/>
    <n v="30"/>
    <s v="SI"/>
    <n v="88"/>
    <s v="VALLEDUPAR"/>
    <s v="NO"/>
    <s v="NO"/>
    <s v="INFO_CONSOL_ESPECIALES"/>
    <s v="Regulado Oficial Municipal"/>
    <s v="Educación"/>
    <d v="2026-02-16T00:00:00"/>
    <s v="CURUMANI 3"/>
    <x v="357"/>
    <e v="#N/A"/>
    <e v="#N/A"/>
    <s v="RECIBIDO"/>
    <n v="0"/>
    <x v="3"/>
    <x v="80"/>
    <x v="4"/>
  </r>
  <r>
    <x v="369"/>
    <d v="2026-03-30T00:00:00"/>
    <s v="MUNICIPIO DE CURUMAN                 "/>
    <x v="78"/>
    <s v="CENTRO                        CURUMANI                      CL 7 15-104                                                 "/>
    <n v="5803367"/>
    <x v="371"/>
    <n v="25824333"/>
    <n v="5803367"/>
    <n v="3150"/>
    <n v="1"/>
    <n v="5010"/>
    <d v="2026-03-21T00:00:00"/>
    <s v="CZ1"/>
    <s v="Com (Sencilla Niv.1 ) Caribe  "/>
    <x v="350"/>
    <n v="1146"/>
    <n v="1261356.3600000001"/>
    <s v="                "/>
    <s v="63150EN0022586181000100015010003390"/>
    <n v="46121"/>
    <x v="11"/>
    <s v="NIVEL I"/>
    <s v="Propiedad Empresa"/>
    <s v="MEDICION"/>
    <n v="30"/>
    <s v="SI"/>
    <n v="88"/>
    <s v="VALLEDUPAR"/>
    <s v="NO"/>
    <s v="NO"/>
    <s v="INFO_CONSOL_ESPECIALES"/>
    <s v="Regulado Oficial Municipal"/>
    <s v="Educación"/>
    <d v="2026-02-19T00:00:00"/>
    <s v="CURUMANI 3"/>
    <x v="358"/>
    <e v="#N/A"/>
    <e v="#N/A"/>
    <s v="RECIBIDO"/>
    <n v="0"/>
    <x v="3"/>
    <x v="80"/>
    <x v="4"/>
  </r>
  <r>
    <x v="370"/>
    <d v="2026-03-30T00:00:00"/>
    <s v="MUNICIPIO DE CURUMAN                 "/>
    <x v="78"/>
    <s v="CENTRO                        CURUMANI                      CL 7 15-104                                                 "/>
    <n v="5803369"/>
    <x v="372"/>
    <n v="25826097"/>
    <n v="5803369"/>
    <n v="3150"/>
    <n v="5"/>
    <n v="130"/>
    <d v="2026-03-24T00:00:00"/>
    <s v="CZ1"/>
    <s v="Com (Sencilla Niv.1 ) Caribe  "/>
    <x v="351"/>
    <n v="16000"/>
    <n v="17610560"/>
    <s v="                "/>
    <s v="63150EN0022586181000100050130000090"/>
    <n v="46121"/>
    <x v="11"/>
    <s v="NIVEL I"/>
    <s v="Propiedad Empresa"/>
    <s v="MEDICION"/>
    <n v="32"/>
    <s v="SI"/>
    <n v="88"/>
    <s v="VALLEDUPAR"/>
    <s v="NO"/>
    <s v="NO"/>
    <s v="INFO_CONSOL_ESPECIALES"/>
    <s v="Regulado Oficial Municipal"/>
    <s v="Educación"/>
    <d v="2026-02-20T00:00:00"/>
    <s v="CURUMANI URBANO"/>
    <x v="359"/>
    <e v="#N/A"/>
    <e v="#N/A"/>
    <s v="RECIBIDO"/>
    <n v="0"/>
    <x v="3"/>
    <x v="80"/>
    <x v="4"/>
  </r>
  <r>
    <x v="371"/>
    <d v="2026-03-30T00:00:00"/>
    <s v="MUNICIPIO DE CURUMAN                 "/>
    <x v="78"/>
    <s v="CENTRO                        CURUMANI                      CL 7 15-104                                                 "/>
    <n v="5803373"/>
    <x v="373"/>
    <n v="25823445"/>
    <n v="5803373"/>
    <n v="3150"/>
    <n v="1"/>
    <n v="170"/>
    <d v="2026-03-18T00:00:00"/>
    <s v="CZ1"/>
    <s v="Com (Sencilla Niv.1 ) Caribe  "/>
    <x v="352"/>
    <n v="312"/>
    <n v="343405.92"/>
    <s v="                "/>
    <s v="63150EN0022586181000100010170002460"/>
    <n v="46121"/>
    <x v="11"/>
    <s v="NIVEL I"/>
    <s v="Propiedad Empresa"/>
    <s v="MEDICION"/>
    <n v="30"/>
    <s v="SI"/>
    <n v="88"/>
    <s v="VALLEDUPAR"/>
    <s v="NO"/>
    <s v="NO"/>
    <s v="INFO_CONSOL_ESPECIALES"/>
    <s v="Regulado Oficial Municipal"/>
    <s v="Educación"/>
    <d v="2026-02-16T00:00:00"/>
    <s v="CURUMANI URBANO"/>
    <x v="360"/>
    <e v="#N/A"/>
    <e v="#N/A"/>
    <s v="RECIBIDO"/>
    <n v="0"/>
    <x v="3"/>
    <x v="80"/>
    <x v="4"/>
  </r>
  <r>
    <x v="372"/>
    <d v="2026-03-30T00:00:00"/>
    <s v="MUNICIPIO DE CURUMAN                 "/>
    <x v="78"/>
    <s v="CENTRO                        CURUMANI                      CL 7 15-104                                                 "/>
    <n v="5803374"/>
    <x v="374"/>
    <n v="25823444"/>
    <n v="5803374"/>
    <n v="3150"/>
    <n v="5"/>
    <n v="90"/>
    <d v="2026-03-21T00:00:00"/>
    <s v="CZ1"/>
    <s v="Com (Sencilla Niv.1 ) Caribe  "/>
    <x v="353"/>
    <n v="5600"/>
    <n v="5933648"/>
    <s v="                "/>
    <s v="63150EN0022586181000100050090000410"/>
    <n v="46121"/>
    <x v="11"/>
    <s v="NIVEL I"/>
    <s v="Propiedad Cliente"/>
    <s v="MEDICION"/>
    <n v="30"/>
    <s v="SI"/>
    <n v="88"/>
    <s v="VALLEDUPAR"/>
    <s v="NO"/>
    <s v="NO"/>
    <s v="INFO_CONSOL_ESPECIALES"/>
    <s v="Regulado Oficial Municipal"/>
    <s v="Educación"/>
    <d v="2026-02-19T00:00:00"/>
    <s v="CURUMANI URBANO"/>
    <x v="361"/>
    <e v="#N/A"/>
    <e v="#N/A"/>
    <s v="RECIBIDO"/>
    <n v="0"/>
    <x v="3"/>
    <x v="80"/>
    <x v="4"/>
  </r>
  <r>
    <x v="373"/>
    <d v="2026-03-30T00:00:00"/>
    <s v="MUNICIPIO DE CURUMAN                 "/>
    <x v="78"/>
    <s v="CENTRO                        CURUMANI                      CL 7 15-104                                                 "/>
    <n v="5805475"/>
    <x v="375"/>
    <n v="25826681"/>
    <n v="5805475"/>
    <n v="7732"/>
    <n v="50"/>
    <n v="10"/>
    <d v="2026-03-24T00:00:00"/>
    <s v="CZ1"/>
    <s v="Com (Sencilla Niv.1 ) Caribe  "/>
    <x v="354"/>
    <n v="372"/>
    <n v="409445.52"/>
    <s v="                "/>
    <s v="67732EN0022586181000100500010000310"/>
    <n v="46121"/>
    <x v="11"/>
    <s v="NIVEL I"/>
    <s v="Propiedad Empresa"/>
    <s v="MEDICION"/>
    <n v="32"/>
    <s v="SI"/>
    <n v="88"/>
    <s v="VALLEDUPAR"/>
    <s v="NO"/>
    <s v="NO"/>
    <s v="INFO_CONSOL_ESPECIALES"/>
    <s v="Regulado Oficial Municipal"/>
    <s v="Educación"/>
    <d v="2026-02-20T00:00:00"/>
    <s v="SAN ROQUE (CESAR)"/>
    <x v="362"/>
    <e v="#N/A"/>
    <e v="#N/A"/>
    <s v="RECIBIDO"/>
    <n v="0"/>
    <x v="3"/>
    <x v="80"/>
    <x v="4"/>
  </r>
  <r>
    <x v="374"/>
    <d v="2026-03-30T00:00:00"/>
    <s v="MUNICIPIO DE CURUMAN                 "/>
    <x v="78"/>
    <s v="CENTRO                        CURUMANI                      CL 7 15-104                                                 "/>
    <n v="5805476"/>
    <x v="376"/>
    <n v="25826682"/>
    <n v="5805476"/>
    <n v="7732"/>
    <n v="5"/>
    <n v="130"/>
    <d v="2026-03-24T00:00:00"/>
    <s v="CZ1"/>
    <s v="Com (Sencilla Niv.1 ) Caribe  "/>
    <x v="355"/>
    <n v="5400"/>
    <n v="5943564"/>
    <s v="                "/>
    <s v="67732EN0022586181000100050130000010"/>
    <n v="46121"/>
    <x v="11"/>
    <s v="NIVEL I"/>
    <s v="Propiedad Empresa"/>
    <s v="MEDICION"/>
    <n v="32"/>
    <s v="SI"/>
    <n v="88"/>
    <s v="VALLEDUPAR"/>
    <s v="NO"/>
    <s v="NO"/>
    <s v="INFO_CONSOL_ESPECIALES"/>
    <s v="Regulado Oficial Municipal"/>
    <s v="Educación"/>
    <d v="2026-02-20T00:00:00"/>
    <s v="SAN ROQUE (CESAR)"/>
    <x v="363"/>
    <e v="#N/A"/>
    <e v="#N/A"/>
    <s v="RECIBIDO"/>
    <n v="0"/>
    <x v="3"/>
    <x v="80"/>
    <x v="4"/>
  </r>
  <r>
    <x v="375"/>
    <d v="2026-03-30T00:00:00"/>
    <s v="MUNICIPIO DE CURUMAN                 "/>
    <x v="78"/>
    <s v="CENTRO                        CURUMANI                      CL 7 15-104                                                 "/>
    <n v="5814765"/>
    <x v="377"/>
    <n v="25853196"/>
    <n v="5816686"/>
    <n v="7732"/>
    <n v="2"/>
    <n v="2005"/>
    <d v="2026-03-03T00:00:00"/>
    <s v="OW1"/>
    <s v="Ofi (Sencilla Niv.1) Caribe   "/>
    <x v="356"/>
    <n v="20"/>
    <n v="17520.400000000001"/>
    <s v="                "/>
    <s v="67732EN0022586181000100022005000485"/>
    <n v="46121"/>
    <x v="11"/>
    <s v="NIVEL I"/>
    <s v="Propiedad Empresa"/>
    <s v="MEDICION"/>
    <n v="29"/>
    <s v="SI"/>
    <n v="88"/>
    <s v="VALLEDUPAR"/>
    <s v="NO"/>
    <s v="NO"/>
    <s v="INFO_CONSOL_ESPECIALES"/>
    <s v="Regulado Oficial Municipal"/>
    <s v="Educación"/>
    <d v="2026-02-02T00:00:00"/>
    <s v="CURUMANI RURAL"/>
    <x v="364"/>
    <e v="#N/A"/>
    <e v="#N/A"/>
    <s v="RECIBIDO"/>
    <n v="0"/>
    <x v="3"/>
    <x v="80"/>
    <x v="4"/>
  </r>
  <r>
    <x v="376"/>
    <d v="2026-03-30T00:00:00"/>
    <s v="MUNICIPIO DE CURUMAN                 "/>
    <x v="78"/>
    <s v="CENTRO                        CURUMANI                      CL 7 15-104                                                 "/>
    <n v="5818476"/>
    <x v="378"/>
    <n v="25852807"/>
    <n v="5824108"/>
    <n v="7732"/>
    <n v="2"/>
    <n v="1090"/>
    <d v="2026-03-07T00:00:00"/>
    <s v="CZ1"/>
    <s v="Com (Sencilla Niv.1 ) Caribe  "/>
    <x v="357"/>
    <n v="17"/>
    <n v="18711.22"/>
    <s v="                "/>
    <s v="67732EN0022586181000100021090004826"/>
    <n v="46121"/>
    <x v="11"/>
    <s v="NIVEL I"/>
    <s v="Propiedad Empresa"/>
    <s v="MEDICION"/>
    <n v="30"/>
    <s v="SI"/>
    <n v="88"/>
    <s v="VALLEDUPAR"/>
    <s v="NO"/>
    <s v="NO"/>
    <s v="INFO_CONSOL_ESPECIALES"/>
    <s v="Regulado Oficial Municipal"/>
    <s v="Educación"/>
    <d v="2026-02-05T00:00:00"/>
    <s v="CURUMANI RURAL"/>
    <x v="47"/>
    <e v="#N/A"/>
    <e v="#N/A"/>
    <s v="RECIBIDO"/>
    <n v="0"/>
    <x v="3"/>
    <x v="80"/>
    <x v="4"/>
  </r>
  <r>
    <x v="377"/>
    <d v="2026-03-30T00:00:00"/>
    <s v="MUNICIPIO DE CURUMAN                 "/>
    <x v="78"/>
    <s v="CENTRO                        CURUMANI                      CL 7 15-104                                                 "/>
    <n v="5824435"/>
    <x v="379"/>
    <n v="25853219"/>
    <n v="5836026"/>
    <n v="7732"/>
    <n v="2"/>
    <n v="1095"/>
    <d v="2026-03-03T00:00:00"/>
    <s v="OW1"/>
    <s v="Ofi (Sencilla Niv.1) Caribe   "/>
    <x v="358"/>
    <n v="24"/>
    <n v="21024.48"/>
    <s v="                "/>
    <s v="67732EN0022586181000100021095000650"/>
    <n v="46121"/>
    <x v="11"/>
    <s v="NIVEL I"/>
    <s v="Propiedad Empresa"/>
    <s v="ESTIMADO"/>
    <n v="29"/>
    <s v="SI"/>
    <n v="88"/>
    <s v="VALLEDUPAR"/>
    <s v="NO"/>
    <s v="NO"/>
    <s v="INFO_CONSOL_ESPECIALES"/>
    <s v="Regulado Oficial Municipal"/>
    <s v="Educación"/>
    <d v="2026-02-02T00:00:00"/>
    <s v="CURUMANI RURAL"/>
    <x v="365"/>
    <e v="#N/A"/>
    <e v="#N/A"/>
    <s v="RECIBIDO"/>
    <n v="0"/>
    <x v="3"/>
    <x v="80"/>
    <x v="4"/>
  </r>
  <r>
    <x v="378"/>
    <d v="2026-03-30T00:00:00"/>
    <s v="MUNICIPIO DE CURUMAN                 "/>
    <x v="78"/>
    <s v="CENTRO                        CURUMANI                      CL 7 15-104                                                 "/>
    <n v="5833307"/>
    <x v="380"/>
    <n v="25823072"/>
    <n v="5853770"/>
    <n v="3150"/>
    <n v="1"/>
    <n v="240"/>
    <d v="2026-03-17T00:00:00"/>
    <s v="CZ1"/>
    <s v="Com (Sencilla Niv.1 ) Caribe  "/>
    <x v="359"/>
    <n v="875"/>
    <n v="963077.5"/>
    <s v="                "/>
    <s v="63150EN0022586181000100010240004432"/>
    <n v="46121"/>
    <x v="11"/>
    <s v="NIVEL I"/>
    <s v="Propiedad Empresa"/>
    <s v="MEDICION"/>
    <n v="31"/>
    <s v="SI"/>
    <n v="88"/>
    <s v="VALLEDUPAR"/>
    <s v="NO"/>
    <s v="NO"/>
    <s v="INFO_CONSOL_ESPECIALES"/>
    <s v="Regulado Oficial Municipal"/>
    <s v="Educación"/>
    <d v="2026-02-14T00:00:00"/>
    <s v="CURUMANI URBANO"/>
    <x v="366"/>
    <e v="#N/A"/>
    <e v="#N/A"/>
    <s v="RECIBIDO"/>
    <n v="0"/>
    <x v="3"/>
    <x v="80"/>
    <x v="4"/>
  </r>
  <r>
    <x v="379"/>
    <d v="2026-03-30T00:00:00"/>
    <s v="MUNICIPIO DE CURUMAN                 "/>
    <x v="78"/>
    <s v="CENTRO                        CURUMANI                      CL 7 15-104                                                 "/>
    <n v="5833916"/>
    <x v="381"/>
    <n v="25852854"/>
    <n v="5854988"/>
    <n v="7732"/>
    <n v="2"/>
    <n v="1990"/>
    <d v="2026-03-03T00:00:00"/>
    <s v="CZ1"/>
    <s v="Com (Sencilla Niv.1 ) Caribe  "/>
    <x v="360"/>
    <n v="73"/>
    <n v="76739.06"/>
    <s v="                "/>
    <s v="67732EN0022586181000100021990000428"/>
    <n v="46121"/>
    <x v="11"/>
    <s v="NIVEL I"/>
    <s v="Propiedad Empresa"/>
    <s v="MEDICION"/>
    <n v="29"/>
    <s v="SI"/>
    <n v="88"/>
    <s v="VALLEDUPAR"/>
    <s v="NO"/>
    <s v="NO"/>
    <s v="INFO_CONSOL_ESPECIALES"/>
    <s v="Regulado Oficial Municipal"/>
    <s v="Educación"/>
    <d v="2026-02-02T00:00:00"/>
    <s v="CURUMANI RURAL"/>
    <x v="367"/>
    <e v="#N/A"/>
    <e v="#N/A"/>
    <s v="RECIBIDO"/>
    <n v="0"/>
    <x v="3"/>
    <x v="80"/>
    <x v="4"/>
  </r>
  <r>
    <x v="380"/>
    <d v="2026-03-30T00:00:00"/>
    <s v="MUNICIPIO DE CURUMAN                 "/>
    <x v="78"/>
    <s v="CENTRO                        CURUMANI                      CL 7 15-104                                                 "/>
    <n v="5834069"/>
    <x v="382"/>
    <n v="25853046"/>
    <n v="5855294"/>
    <n v="7732"/>
    <n v="2"/>
    <n v="2010"/>
    <d v="2026-03-03T00:00:00"/>
    <s v="CZ1"/>
    <s v="Com (Sencilla Niv.1 ) Caribe  "/>
    <x v="361"/>
    <n v="318"/>
    <n v="334287.96000000002"/>
    <s v="                "/>
    <s v="67732EN0022586181000100022010001482"/>
    <n v="46121"/>
    <x v="11"/>
    <s v="NIVEL I"/>
    <s v="Propiedad Empresa"/>
    <s v="MEDICION"/>
    <n v="29"/>
    <s v="SI"/>
    <n v="88"/>
    <s v="VALLEDUPAR"/>
    <s v="NO"/>
    <s v="NO"/>
    <s v="INFO_CONSOL_ESPECIALES"/>
    <s v="Regulado Oficial Municipal"/>
    <s v="Educación"/>
    <d v="2026-02-02T00:00:00"/>
    <s v="CURUMANI RURAL"/>
    <x v="368"/>
    <e v="#N/A"/>
    <e v="#N/A"/>
    <s v="RECIBIDO"/>
    <n v="0"/>
    <x v="3"/>
    <x v="80"/>
    <x v="4"/>
  </r>
  <r>
    <x v="381"/>
    <d v="2026-03-30T00:00:00"/>
    <s v="MUNICIPIO DE CURUMAN                 "/>
    <x v="78"/>
    <s v="CENTRO                        CURUMANI                      CL 7 15-104                                                 "/>
    <n v="5851843"/>
    <x v="383"/>
    <n v="25826697"/>
    <n v="5890842"/>
    <n v="7732"/>
    <n v="2"/>
    <n v="1080"/>
    <d v="2026-03-03T00:00:00"/>
    <s v="CZ1"/>
    <s v="Com (Sencilla Niv.1 ) Caribe  "/>
    <x v="362"/>
    <n v="1220"/>
    <n v="1282488.3999999999"/>
    <s v="                "/>
    <s v="67732EN0022586181000100021080010734"/>
    <n v="46121"/>
    <x v="11"/>
    <s v="NIVEL I"/>
    <s v="Propiedad Empresa"/>
    <s v="MEDICION"/>
    <n v="29"/>
    <s v="SI"/>
    <n v="88"/>
    <s v="VALLEDUPAR"/>
    <s v="NO"/>
    <s v="NO"/>
    <s v="INFO_CONSOL_ESPECIALES"/>
    <s v="Regulado Oficial Municipal"/>
    <s v="Educación"/>
    <d v="2026-02-02T00:00:00"/>
    <s v="SAN SEBASTIAN RURAL"/>
    <x v="369"/>
    <e v="#N/A"/>
    <e v="#N/A"/>
    <s v="RECIBIDO"/>
    <n v="0"/>
    <x v="3"/>
    <x v="80"/>
    <x v="4"/>
  </r>
  <r>
    <x v="382"/>
    <d v="2026-03-30T00:00:00"/>
    <s v="MUNICIPIO DE CURUMAN                 "/>
    <x v="78"/>
    <s v="CENTRO                        CURUMANI                      CL 7 15-104                                                 "/>
    <n v="6594961"/>
    <x v="384"/>
    <n v="34563288"/>
    <n v="6816845"/>
    <n v="3150"/>
    <n v="1"/>
    <n v="200"/>
    <d v="2026-03-14T00:00:00"/>
    <s v="CZ1"/>
    <s v="Com (Sencilla Niv.1 ) Caribe  "/>
    <x v="363"/>
    <n v="1601"/>
    <n v="1762156.66"/>
    <s v="                "/>
    <s v="63150EN0022586181000100010200008060"/>
    <n v="46121"/>
    <x v="11"/>
    <s v="NIVEL I"/>
    <s v="Propiedad Empresa"/>
    <s v="MEDICION"/>
    <n v="30"/>
    <s v="SI"/>
    <n v="88"/>
    <s v="VALLEDUPAR"/>
    <s v="NO"/>
    <s v="NO"/>
    <s v="INFO_CONSOL_ESPECIALES"/>
    <s v="Regulado Oficial Municipal"/>
    <s v="Educación"/>
    <d v="2026-02-12T00:00:00"/>
    <s v="CURUMANI 3"/>
    <x v="370"/>
    <e v="#N/A"/>
    <e v="#N/A"/>
    <s v="RECIBIDO"/>
    <n v="0"/>
    <x v="3"/>
    <x v="80"/>
    <x v="4"/>
  </r>
  <r>
    <x v="383"/>
    <d v="2026-03-30T00:00:00"/>
    <s v="MUNICIPIO DE CURUMAN                 "/>
    <x v="78"/>
    <s v="CENTRO                        CURUMANI                      CL 7 15-104                                                 "/>
    <n v="6633133"/>
    <x v="385"/>
    <n v="35021046"/>
    <n v="6929129"/>
    <n v="7732"/>
    <n v="2"/>
    <n v="2360"/>
    <d v="2026-03-07T00:00:00"/>
    <s v="CZ1"/>
    <s v="Com (Sencilla Niv.1 ) Caribe  "/>
    <x v="364"/>
    <n v="2"/>
    <n v="2201.3200000000002"/>
    <s v="                "/>
    <s v="67732EN0022586181000100022360010075"/>
    <n v="46121"/>
    <x v="11"/>
    <s v="NIVEL I"/>
    <s v="Propiedad Empresa"/>
    <s v="MEDICION"/>
    <n v="30"/>
    <s v="SI"/>
    <n v="88"/>
    <s v="VALLEDUPAR"/>
    <s v="NO"/>
    <s v="NO"/>
    <s v="INFO_CONSOL_ESPECIALES"/>
    <s v="Regulado Oficial Municipal"/>
    <s v="Educación"/>
    <d v="2026-02-05T00:00:00"/>
    <s v="CURUMANI RURAL"/>
    <x v="371"/>
    <e v="#N/A"/>
    <e v="#N/A"/>
    <s v="RECIBIDO"/>
    <n v="0"/>
    <x v="3"/>
    <x v="80"/>
    <x v="4"/>
  </r>
  <r>
    <x v="384"/>
    <d v="2026-03-30T00:00:00"/>
    <s v="MUNICIPIO DE CURUMAN                 "/>
    <x v="78"/>
    <s v="CENTRO                        CURUMANI                      CL 7 15-104                                                 "/>
    <n v="6633141"/>
    <x v="386"/>
    <n v="35021051"/>
    <n v="6929162"/>
    <n v="7732"/>
    <n v="2"/>
    <n v="2000"/>
    <d v="2026-03-03T00:00:00"/>
    <s v="CZ1"/>
    <s v="Com (Sencilla Niv.1 ) Caribe  "/>
    <x v="365"/>
    <n v="180"/>
    <n v="189219.6"/>
    <s v="                "/>
    <s v="67732EN0022586181000100022000001460"/>
    <n v="46121"/>
    <x v="11"/>
    <s v="NIVEL I"/>
    <s v="Propiedad Empresa"/>
    <s v="MEDICION"/>
    <n v="29"/>
    <s v="SI"/>
    <n v="88"/>
    <s v="VALLEDUPAR"/>
    <s v="NO"/>
    <s v="NO"/>
    <s v="INFO_CONSOL_ESPECIALES"/>
    <s v="Regulado Oficial Municipal"/>
    <s v="Educación"/>
    <d v="2026-02-02T00:00:00"/>
    <s v="CURUMANI RURAL"/>
    <x v="372"/>
    <e v="#N/A"/>
    <e v="#N/A"/>
    <s v="RECIBIDO"/>
    <n v="0"/>
    <x v="3"/>
    <x v="80"/>
    <x v="4"/>
  </r>
  <r>
    <x v="385"/>
    <d v="2026-03-30T00:00:00"/>
    <s v="MUNICIPIO DE CURUMAN                 "/>
    <x v="78"/>
    <s v="CENTRO                        CURUMANI                      CL 7 15-104                                                 "/>
    <n v="6633167"/>
    <x v="387"/>
    <n v="35021072"/>
    <n v="6929207"/>
    <n v="7732"/>
    <n v="1"/>
    <n v="890"/>
    <d v="2026-03-03T00:00:00"/>
    <s v="CZ1"/>
    <s v="Com (Sencilla Niv.1 ) Caribe  "/>
    <x v="366"/>
    <n v="6"/>
    <n v="6307.32"/>
    <s v="                "/>
    <s v="67732EN0022586181000100010890006970"/>
    <n v="46121"/>
    <x v="11"/>
    <s v="NIVEL I"/>
    <s v="Propiedad Empresa"/>
    <s v="MEDICION"/>
    <n v="29"/>
    <s v="SI"/>
    <n v="88"/>
    <s v="VALLEDUPAR"/>
    <s v="NO"/>
    <s v="NO"/>
    <s v="INFO_CONSOL_ESPECIALES"/>
    <s v="Regulado Oficial Municipal"/>
    <s v="Educación"/>
    <d v="2026-02-02T00:00:00"/>
    <s v="CURUMANI RURAL"/>
    <x v="373"/>
    <e v="#N/A"/>
    <e v="#N/A"/>
    <s v="RECIBIDO"/>
    <n v="0"/>
    <x v="3"/>
    <x v="80"/>
    <x v="4"/>
  </r>
  <r>
    <x v="386"/>
    <d v="2026-03-30T00:00:00"/>
    <s v="MUNICIPIO DE CURUMAN                 "/>
    <x v="78"/>
    <s v="CENTRO                        CURUMANI                      CL 7 15-104                                                 "/>
    <n v="6657130"/>
    <x v="388"/>
    <n v="35036246"/>
    <n v="6987080"/>
    <n v="3150"/>
    <n v="5"/>
    <n v="90"/>
    <d v="2026-03-21T00:00:00"/>
    <s v="CZ1"/>
    <s v="Com (Sencilla Niv.1 ) Caribe  "/>
    <x v="367"/>
    <n v="4980"/>
    <n v="5481286.7999999998"/>
    <s v="                "/>
    <s v="63150EN0022586181000100050090000600"/>
    <n v="46121"/>
    <x v="11"/>
    <s v="NIVEL I"/>
    <s v="Propiedad Empresa"/>
    <s v="MEDICION"/>
    <n v="30"/>
    <s v="SI"/>
    <n v="88"/>
    <s v="VALLEDUPAR"/>
    <s v="NO"/>
    <s v="NO"/>
    <s v="INFO_CONSOL_ESPECIALES"/>
    <s v="Regulado Oficial Municipal"/>
    <s v="Educación"/>
    <d v="2026-02-19T00:00:00"/>
    <s v="CURUMANI 3"/>
    <x v="374"/>
    <e v="#N/A"/>
    <e v="#N/A"/>
    <s v="RECIBIDO"/>
    <n v="0"/>
    <x v="3"/>
    <x v="80"/>
    <x v="4"/>
  </r>
  <r>
    <x v="387"/>
    <d v="2026-03-30T00:00:00"/>
    <s v="MUNICIPIO DE CURUMAN                 "/>
    <x v="78"/>
    <s v="CENTRO                        CURUMANI                      CL 7 15-104                                                 "/>
    <n v="6691594"/>
    <x v="389"/>
    <n v="35038339"/>
    <n v="6994598"/>
    <n v="7732"/>
    <n v="2"/>
    <n v="1990"/>
    <d v="2026-03-03T00:00:00"/>
    <s v="OW1"/>
    <s v="Ofi (Sencilla Niv.1) Caribe   "/>
    <x v="368"/>
    <n v="74"/>
    <n v="64825.48"/>
    <s v="                "/>
    <s v="67732EN0022586181000100021990000848"/>
    <n v="46121"/>
    <x v="11"/>
    <s v="NIVEL I"/>
    <s v="Propiedad Empresa"/>
    <s v="MEDICION"/>
    <n v="29"/>
    <s v="SI"/>
    <n v="88"/>
    <s v="VALLEDUPAR"/>
    <s v="NO"/>
    <s v="NO"/>
    <s v="INFO_CONSOL_ESPECIALES"/>
    <s v="Regulado Oficial Municipal"/>
    <s v="Educación"/>
    <d v="2026-02-02T00:00:00"/>
    <s v="CURUMANI RURAL"/>
    <x v="375"/>
    <e v="#N/A"/>
    <e v="#N/A"/>
    <s v="RECIBIDO"/>
    <n v="0"/>
    <x v="3"/>
    <x v="80"/>
    <x v="4"/>
  </r>
  <r>
    <x v="388"/>
    <d v="2026-03-30T00:00:00"/>
    <s v="MUNICIPIO DE CURUMAN                 "/>
    <x v="78"/>
    <s v="CENTRO                        CURUMANI                      CL 7 15-104                                                 "/>
    <n v="6808533"/>
    <x v="390"/>
    <n v="35053171"/>
    <n v="7199241"/>
    <n v="3150"/>
    <n v="1"/>
    <n v="180"/>
    <d v="2026-03-14T00:00:00"/>
    <s v="CZ1"/>
    <s v="Com (Sencilla Niv.1 ) Caribe  "/>
    <x v="369"/>
    <n v="126"/>
    <n v="138683.16"/>
    <s v="                "/>
    <s v="63150EN0022586181000100010180003710"/>
    <n v="46121"/>
    <x v="11"/>
    <s v="NIVEL I"/>
    <s v="Propiedad Empresa"/>
    <s v="MEDICION"/>
    <n v="30"/>
    <s v="SI"/>
    <n v="88"/>
    <s v="VALLEDUPAR"/>
    <s v="NO"/>
    <s v="NO"/>
    <s v="INFO_CONSOL_ESPECIALES"/>
    <s v="Regulado Oficial Municipal"/>
    <s v="Educación"/>
    <d v="2026-02-12T00:00:00"/>
    <s v="CURUMANI 3"/>
    <x v="376"/>
    <e v="#N/A"/>
    <e v="#N/A"/>
    <s v="RECIBIDO"/>
    <n v="0"/>
    <x v="3"/>
    <x v="80"/>
    <x v="4"/>
  </r>
  <r>
    <x v="389"/>
    <d v="2026-03-30T00:00:00"/>
    <s v="MUNICIPIO DE CURUMAN                 "/>
    <x v="78"/>
    <s v="CENTRO                        CURUMANI                      CL 7 15-104                                                 "/>
    <n v="6813309"/>
    <x v="391"/>
    <n v="35056845"/>
    <n v="7210298"/>
    <n v="7732"/>
    <n v="2"/>
    <n v="1110"/>
    <d v="2026-03-06T00:00:00"/>
    <s v="CZ1"/>
    <s v="Com (Sencilla Niv.1 ) Caribe  "/>
    <x v="370"/>
    <n v="48"/>
    <n v="52831.68"/>
    <s v="                "/>
    <s v="67732EN0022586181000100021110000410"/>
    <n v="46121"/>
    <x v="11"/>
    <s v="NIVEL I"/>
    <s v="Propiedad Empresa"/>
    <s v="MEDICION"/>
    <n v="30"/>
    <s v="SI"/>
    <n v="88"/>
    <s v="VALLEDUPAR"/>
    <s v="NO"/>
    <s v="NO"/>
    <s v="INFO_CONSOL_ESPECIALES"/>
    <s v="Regulado Oficial Municipal"/>
    <s v="Educación"/>
    <d v="2026-02-04T00:00:00"/>
    <s v="CURUMANI RURAL"/>
    <x v="377"/>
    <e v="#N/A"/>
    <e v="#N/A"/>
    <s v="RECIBIDO"/>
    <n v="0"/>
    <x v="3"/>
    <x v="80"/>
    <x v="4"/>
  </r>
  <r>
    <x v="390"/>
    <d v="2026-03-30T00:00:00"/>
    <s v="MUNICIPIO DE CURUMAN                 "/>
    <x v="78"/>
    <s v="CENTRO                        CURUMANI                      CL 7 15-104                                                 "/>
    <n v="6892338"/>
    <x v="392"/>
    <n v="35102344"/>
    <n v="7717456"/>
    <n v="3150"/>
    <n v="50"/>
    <n v="9"/>
    <d v="2026-03-21T00:00:00"/>
    <s v="OW1"/>
    <s v="Ofi (Sencilla Niv.1) Caribe   "/>
    <x v="371"/>
    <n v="576"/>
    <n v="528318.71999999997"/>
    <s v="                "/>
    <s v="63150EN0022586181000100500009001010"/>
    <n v="46121"/>
    <x v="11"/>
    <s v="NIVEL I"/>
    <s v="Propiedad Empresa"/>
    <s v="ESTIMADO"/>
    <n v="30"/>
    <s v="SI"/>
    <n v="88"/>
    <s v="VALLEDUPAR"/>
    <s v="NO"/>
    <s v="NO"/>
    <s v="INFO_CONSOL_ESPECIALES"/>
    <s v="Regulado Oficial Municipal"/>
    <s v="Educación"/>
    <d v="2026-02-19T00:00:00"/>
    <s v="CURUMANI URBANO"/>
    <x v="378"/>
    <e v="#N/A"/>
    <e v="#N/A"/>
    <s v="RECIBIDO"/>
    <n v="0"/>
    <x v="3"/>
    <x v="80"/>
    <x v="4"/>
  </r>
  <r>
    <x v="391"/>
    <d v="2026-03-30T00:00:00"/>
    <s v="MUNICIPIO DE CURUMAN                 "/>
    <x v="78"/>
    <s v="CENTRO                        CURUMANI                      CL 7 15-104                                                 "/>
    <n v="6895339"/>
    <x v="393"/>
    <n v="35077721"/>
    <n v="7724710"/>
    <n v="7732"/>
    <n v="2"/>
    <n v="1080"/>
    <d v="2026-03-03T00:00:00"/>
    <s v="CZ1"/>
    <s v="Com (Sencilla Niv.1 ) Caribe  "/>
    <x v="372"/>
    <n v="3840"/>
    <n v="4036684.8"/>
    <s v="                "/>
    <s v="67732EN0022586181000100021080004894"/>
    <n v="46121"/>
    <x v="11"/>
    <s v="NIVEL I"/>
    <s v="Propiedad Empresa"/>
    <s v="MEDICION"/>
    <n v="29"/>
    <s v="SI"/>
    <n v="88"/>
    <s v="VALLEDUPAR"/>
    <s v="NO"/>
    <s v="NO"/>
    <s v="INFO_CONSOL_ESPECIALES"/>
    <s v="Regulado Oficial Municipal"/>
    <s v="Educación"/>
    <d v="2026-02-02T00:00:00"/>
    <s v="SAN ROQUE (CESAR)"/>
    <x v="379"/>
    <e v="#N/A"/>
    <e v="#N/A"/>
    <s v="RECIBIDO"/>
    <n v="0"/>
    <x v="3"/>
    <x v="80"/>
    <x v="4"/>
  </r>
  <r>
    <x v="392"/>
    <d v="2026-03-30T00:00:00"/>
    <s v="MUNICIPIO DE CURUMAN                 "/>
    <x v="78"/>
    <s v="CENTRO                        CURUMANI                      CL 7 15-104                                                 "/>
    <n v="6928570"/>
    <x v="394"/>
    <n v="35121585"/>
    <n v="8065490"/>
    <n v="7732"/>
    <n v="2"/>
    <n v="240"/>
    <d v="2026-03-07T00:00:00"/>
    <s v="OW1"/>
    <s v="Ofi (Sencilla Niv.1) Caribe   "/>
    <x v="373"/>
    <n v="32"/>
    <n v="29351.040000000001"/>
    <s v="                "/>
    <s v="67732EN0022586181000100020240004274"/>
    <n v="46121"/>
    <x v="11"/>
    <s v="NIVEL I"/>
    <s v="Propiedad Empresa"/>
    <s v="MEDICION"/>
    <n v="30"/>
    <s v="SI"/>
    <n v="88"/>
    <s v="VALLEDUPAR"/>
    <s v="NO"/>
    <s v="NO"/>
    <s v="INFO_CONSOL_ESPECIALES"/>
    <s v="Regulado Oficial Municipal"/>
    <s v="Educación"/>
    <d v="2026-02-05T00:00:00"/>
    <s v="CURUMANI RURAL"/>
    <x v="380"/>
    <e v="#N/A"/>
    <e v="#N/A"/>
    <s v="RECIBIDO"/>
    <n v="0"/>
    <x v="3"/>
    <x v="80"/>
    <x v="4"/>
  </r>
  <r>
    <x v="393"/>
    <d v="2026-03-30T00:00:00"/>
    <s v="MUNICIPIO DE CURUMAN                 "/>
    <x v="78"/>
    <s v="CENTRO                        CURUMANI                      CL 7 15-104                                                 "/>
    <n v="6954067"/>
    <x v="395"/>
    <n v="25823072"/>
    <n v="8171259"/>
    <n v="3150"/>
    <n v="1"/>
    <n v="240"/>
    <d v="2026-03-17T00:00:00"/>
    <s v="CZ1"/>
    <s v="Com (Sencilla Niv.1 ) Caribe  "/>
    <x v="327"/>
    <n v="0"/>
    <n v="0"/>
    <s v="                "/>
    <s v="63150EN0022586181000100010240004432"/>
    <n v="46121"/>
    <x v="11"/>
    <s v="NIVEL I"/>
    <s v="Propiedad Empresa"/>
    <s v="ESTIMADO"/>
    <n v="31"/>
    <s v="SI"/>
    <n v="88"/>
    <s v="VALLEDUPAR"/>
    <s v="NO"/>
    <s v="NO"/>
    <s v="INFO_CONSOL_ESPECIALES"/>
    <s v="Regulado Oficial Municipal"/>
    <s v="Educación"/>
    <d v="2026-02-14T00:00:00"/>
    <s v="CURUMANI URBANO"/>
    <x v="381"/>
    <e v="#N/A"/>
    <e v="#N/A"/>
    <s v="RECIBIDO"/>
    <n v="0"/>
    <x v="3"/>
    <x v="80"/>
    <x v="4"/>
  </r>
  <r>
    <x v="394"/>
    <d v="2026-03-30T00:00:00"/>
    <s v="MUNICIPIO DE CURUMAN                 "/>
    <x v="78"/>
    <s v="CENTRO                        CURUMANI                      CL 7 15-104                                                 "/>
    <n v="6957939"/>
    <x v="396"/>
    <n v="25826697"/>
    <n v="8190410"/>
    <n v="7732"/>
    <n v="2"/>
    <n v="1080"/>
    <d v="2026-03-03T00:00:00"/>
    <s v="OW1"/>
    <s v="Ofi (Sencilla Niv.1) Caribe   "/>
    <x v="1"/>
    <n v="0"/>
    <n v="0"/>
    <s v="                "/>
    <s v="67732EN0022586181000100021080010734"/>
    <m/>
    <x v="11"/>
    <s v="NIVEL I"/>
    <s v="Propiedad Empresa"/>
    <s v="MEDICION"/>
    <n v="29"/>
    <s v="SI"/>
    <n v="88"/>
    <s v="VALLEDUPAR"/>
    <s v="NO"/>
    <s v="NO"/>
    <s v="INFO_CONSOL_ESPECIALES"/>
    <s v="Regulado Oficial Municipal"/>
    <s v="Educación"/>
    <d v="2026-02-02T00:00:00"/>
    <s v="SAN SEBASTIAN RURAL"/>
    <x v="382"/>
    <e v="#N/A"/>
    <e v="#N/A"/>
    <s v="RECIBIDO"/>
    <n v="0"/>
    <x v="3"/>
    <x v="80"/>
    <x v="4"/>
  </r>
  <r>
    <x v="395"/>
    <d v="2026-03-30T00:00:00"/>
    <s v="MUNICIPIO DE CURUMAN                 "/>
    <x v="78"/>
    <s v="CENTRO                        CURUMANI                      CL 7 15-104                                                 "/>
    <n v="7551826"/>
    <x v="397"/>
    <n v="36006692"/>
    <n v="8543927"/>
    <n v="7732"/>
    <n v="2"/>
    <n v="2360"/>
    <d v="2026-03-07T00:00:00"/>
    <s v="OW1"/>
    <s v="Ofi (Sencilla Niv.1) Caribe   "/>
    <x v="374"/>
    <n v="119"/>
    <n v="109149.18"/>
    <s v="                "/>
    <s v="67732EN0022586181000100022360006435"/>
    <n v="46121"/>
    <x v="11"/>
    <s v="NIVEL I"/>
    <s v="Propiedad Empresa"/>
    <s v="MEDICION"/>
    <n v="30"/>
    <s v="SI"/>
    <n v="88"/>
    <s v="VALLEDUPAR"/>
    <s v="NO"/>
    <s v="NO"/>
    <s v="INFO_CONSOL_ESPECIALES"/>
    <s v="Regulado Oficial Municipal"/>
    <s v="Educación"/>
    <d v="2026-02-05T00:00:00"/>
    <s v="CURUMANI RURAL"/>
    <x v="383"/>
    <e v="#N/A"/>
    <e v="#N/A"/>
    <s v="RECIBIDO"/>
    <n v="0"/>
    <x v="3"/>
    <x v="80"/>
    <x v="4"/>
  </r>
  <r>
    <x v="396"/>
    <d v="2026-03-30T00:00:00"/>
    <s v="MUNICIPIO DE CURUMAN                 "/>
    <x v="78"/>
    <s v="CENTRO                        CURUMANI                      CL 7 15-104                                                 "/>
    <n v="7551827"/>
    <x v="398"/>
    <n v="36006699"/>
    <n v="8543940"/>
    <n v="7732"/>
    <n v="2"/>
    <n v="2000"/>
    <d v="2026-03-03T00:00:00"/>
    <s v="OW1"/>
    <s v="Ofi (Sencilla Niv.1) Caribe   "/>
    <x v="375"/>
    <n v="35"/>
    <n v="30660.7"/>
    <s v="                "/>
    <s v="67732EN0022586181000100022000001700"/>
    <n v="46121"/>
    <x v="11"/>
    <s v="NIVEL I"/>
    <s v="Propiedad Empresa"/>
    <s v="MEDICION"/>
    <n v="29"/>
    <s v="SI"/>
    <n v="88"/>
    <s v="VALLEDUPAR"/>
    <s v="NO"/>
    <s v="NO"/>
    <s v="INFO_CONSOL_ESPECIALES"/>
    <s v="Regulado Oficial Municipal"/>
    <s v="Educación"/>
    <d v="2026-02-02T00:00:00"/>
    <s v="CURUMANI RURAL"/>
    <x v="384"/>
    <e v="#N/A"/>
    <e v="#N/A"/>
    <s v="RECIBIDO"/>
    <n v="0"/>
    <x v="3"/>
    <x v="80"/>
    <x v="4"/>
  </r>
  <r>
    <x v="397"/>
    <d v="2026-03-30T00:00:00"/>
    <s v="MUNICIPIO DE CURUMAN                 "/>
    <x v="78"/>
    <s v="CENTRO                        CURUMANI                      CL 7 15-104                                                 "/>
    <n v="7551829"/>
    <x v="399"/>
    <n v="36006704"/>
    <n v="8543949"/>
    <n v="7732"/>
    <n v="2"/>
    <n v="2005"/>
    <d v="2026-03-03T00:00:00"/>
    <s v="OW1"/>
    <s v="Ofi (Sencilla Niv.1) Caribe   "/>
    <x v="376"/>
    <n v="93"/>
    <n v="81469.86"/>
    <s v="                "/>
    <s v="67732EN0022586181000100022005002045"/>
    <n v="46121"/>
    <x v="11"/>
    <s v="NIVEL I"/>
    <s v="Propiedad Empresa"/>
    <s v="ESTIMADO"/>
    <n v="29"/>
    <s v="SI"/>
    <n v="88"/>
    <s v="VALLEDUPAR"/>
    <s v="NO"/>
    <s v="NO"/>
    <s v="INFO_CONSOL_ESPECIALES"/>
    <s v="Regulado Oficial Municipal"/>
    <s v="Educación"/>
    <d v="2026-02-02T00:00:00"/>
    <s v="CURUMANI RURAL"/>
    <x v="385"/>
    <e v="#N/A"/>
    <e v="#N/A"/>
    <s v="RECIBIDO"/>
    <n v="0"/>
    <x v="3"/>
    <x v="80"/>
    <x v="4"/>
  </r>
  <r>
    <x v="398"/>
    <d v="2026-03-30T00:00:00"/>
    <s v="MUNICIPIO DE CURUMAN                 "/>
    <x v="78"/>
    <s v="CENTRO                        CURUMANI                      CL 7 15-104                                                 "/>
    <n v="7554570"/>
    <x v="400"/>
    <n v="36007990"/>
    <n v="8551674"/>
    <n v="7732"/>
    <n v="2"/>
    <n v="2360"/>
    <d v="2026-03-07T00:00:00"/>
    <s v="CZ1"/>
    <s v="Com (Sencilla Niv.1 ) Caribe  "/>
    <x v="377"/>
    <n v="321"/>
    <n v="353311.86"/>
    <s v="                "/>
    <s v="67732EN0022586181000100022360008535"/>
    <n v="46121"/>
    <x v="11"/>
    <s v="NIVEL I"/>
    <s v="Propiedad Empresa"/>
    <s v="MEDICION"/>
    <n v="30"/>
    <s v="SI"/>
    <n v="88"/>
    <s v="VALLEDUPAR"/>
    <s v="NO"/>
    <s v="NO"/>
    <s v="INFO_CONSOL_ESPECIALES"/>
    <s v="Regulado Oficial Municipal"/>
    <s v="Educación"/>
    <d v="2026-02-05T00:00:00"/>
    <s v="CURUMANI RURAL"/>
    <x v="386"/>
    <e v="#N/A"/>
    <e v="#N/A"/>
    <s v="RECIBIDO"/>
    <n v="0"/>
    <x v="3"/>
    <x v="80"/>
    <x v="4"/>
  </r>
  <r>
    <x v="399"/>
    <d v="2026-03-30T00:00:00"/>
    <s v="MUNICIPIO DE CURUMAN                 "/>
    <x v="78"/>
    <s v="CENTRO                        CURUMANI                      CL 7 15-104                                                 "/>
    <n v="7554584"/>
    <x v="401"/>
    <n v="36007995"/>
    <n v="8551707"/>
    <n v="7732"/>
    <n v="2"/>
    <n v="1110"/>
    <d v="2026-03-06T00:00:00"/>
    <s v="OW1"/>
    <s v="Ofi (Sencilla Niv.1) Caribe   "/>
    <x v="378"/>
    <n v="100"/>
    <n v="91722"/>
    <s v="                "/>
    <s v="67732EN0022586181000100021110007980"/>
    <n v="46121"/>
    <x v="11"/>
    <s v="NIVEL I"/>
    <s v="Propiedad Empresa"/>
    <s v="MEDICION"/>
    <n v="30"/>
    <s v="SI"/>
    <n v="88"/>
    <s v="VALLEDUPAR"/>
    <s v="NO"/>
    <s v="NO"/>
    <s v="INFO_CONSOL_ESPECIALES"/>
    <s v="Regulado Oficial Municipal"/>
    <s v="Educación"/>
    <d v="2026-02-04T00:00:00"/>
    <s v="CURUMANI RURAL"/>
    <x v="387"/>
    <e v="#N/A"/>
    <e v="#N/A"/>
    <s v="RECIBIDO"/>
    <n v="0"/>
    <x v="3"/>
    <x v="80"/>
    <x v="4"/>
  </r>
  <r>
    <x v="400"/>
    <d v="2026-03-30T00:00:00"/>
    <s v="MUNICIPIO DE CURUMAN                 "/>
    <x v="78"/>
    <s v="CENTRO                        CURUMANI                      CL 7 15-104                                                 "/>
    <n v="7981796"/>
    <x v="402"/>
    <n v="36177644"/>
    <n v="4998840"/>
    <n v="9322"/>
    <n v="2"/>
    <n v="1095"/>
    <d v="2026-03-03T00:00:00"/>
    <s v="CZ1"/>
    <s v="Com (Sencilla Niv.1 ) Caribe  "/>
    <x v="379"/>
    <n v="199"/>
    <n v="209192.78"/>
    <s v="                "/>
    <s v="69322EN0022586181000100021095000570"/>
    <n v="46121"/>
    <x v="11"/>
    <s v="NIVEL I"/>
    <s v="Propiedad Empresa"/>
    <s v="MEDICION"/>
    <n v="29"/>
    <s v="SI"/>
    <n v="88"/>
    <s v="VALLEDUPAR"/>
    <s v="NO"/>
    <s v="NO"/>
    <s v="INFO_CONSOL_ESPECIALES"/>
    <s v="Regulado Oficial Municipal"/>
    <s v="Educación"/>
    <d v="2026-02-02T00:00:00"/>
    <s v="SAN ROQUE (CESAR)"/>
    <x v="388"/>
    <e v="#N/A"/>
    <e v="#N/A"/>
    <s v="RECIBIDO"/>
    <n v="0"/>
    <x v="3"/>
    <x v="80"/>
    <x v="4"/>
  </r>
  <r>
    <x v="401"/>
    <d v="2026-03-30T00:00:00"/>
    <s v="MUNICIPIO DE CURUMAN                 "/>
    <x v="78"/>
    <s v="CENTRO                        CURUMANI                      CL 7 15-104                                                 "/>
    <n v="7987876"/>
    <x v="403"/>
    <n v="36180089"/>
    <n v="511752"/>
    <n v="9322"/>
    <n v="1"/>
    <n v="1480"/>
    <s v="          "/>
    <s v="   "/>
    <s v="                              "/>
    <x v="380"/>
    <n v="0"/>
    <n v="0"/>
    <s v="                "/>
    <s v="69322EN0022586181000100011480000600"/>
    <n v="46121"/>
    <x v="11"/>
    <m/>
    <m/>
    <m/>
    <n v="0"/>
    <s v="SI"/>
    <n v="88"/>
    <s v="VALLEDUPAR"/>
    <s v="NO"/>
    <s v="NO"/>
    <s v="INFO_CONSOL_ESPECIALES"/>
    <s v="Regulado Oficial Municipal"/>
    <s v="Educación"/>
    <d v="2026-02-02T00:00:00"/>
    <s v="SAN ROQUE (CESAR)"/>
    <x v="389"/>
    <e v="#N/A"/>
    <e v="#N/A"/>
    <s v="RECIBIDO"/>
    <n v="0"/>
    <x v="3"/>
    <x v="80"/>
    <x v="4"/>
  </r>
  <r>
    <x v="401"/>
    <d v="2026-03-30T00:00:00"/>
    <s v="MUNICIPIO DE CURUMAN                 "/>
    <x v="78"/>
    <s v="CENTRO                        CURUMANI                      CL 7 15-104                                                 "/>
    <n v="7987876"/>
    <x v="404"/>
    <n v="36180089"/>
    <n v="7475180"/>
    <n v="9322"/>
    <n v="1"/>
    <n v="1480"/>
    <d v="2026-03-03T00:00:00"/>
    <s v="CZ1"/>
    <s v="Com (Sencilla Niv.1 ) Caribe  "/>
    <x v="381"/>
    <n v="17"/>
    <n v="17870.740000000002"/>
    <s v="                "/>
    <s v="69322EN0022586181000100011480000600"/>
    <n v="46121"/>
    <x v="11"/>
    <s v="NIVEL I"/>
    <s v="Propiedad Empresa"/>
    <s v="MEDICION"/>
    <n v="29"/>
    <s v="SI"/>
    <n v="88"/>
    <s v="VALLEDUPAR"/>
    <s v="NO"/>
    <s v="NO"/>
    <s v="INFO_CONSOL_ESPECIALES"/>
    <s v="Regulado Oficial Municipal"/>
    <s v="Educación"/>
    <d v="2026-02-02T00:00:00"/>
    <s v="SAN ROQUE (CESAR)"/>
    <x v="389"/>
    <e v="#N/A"/>
    <e v="#N/A"/>
    <s v="RECIBIDO"/>
    <n v="0"/>
    <x v="3"/>
    <x v="80"/>
    <x v="4"/>
  </r>
  <r>
    <x v="402"/>
    <d v="2026-03-30T00:00:00"/>
    <s v="HOSPITAL LOCAL DE CU                 "/>
    <x v="79"/>
    <s v="CENTRO                        CURUMANI                      CL 9 16-70                                                  "/>
    <n v="5803375"/>
    <x v="405"/>
    <n v="25826488"/>
    <n v="5803375"/>
    <n v="3210"/>
    <n v="5"/>
    <n v="30"/>
    <d v="2026-03-06T00:00:00"/>
    <s v="OW1"/>
    <s v="Ofi (Sencilla Niv.1) Caribe   "/>
    <x v="382"/>
    <n v="0"/>
    <n v="0"/>
    <s v="                "/>
    <s v="63210EN0023631195000100050030000581"/>
    <n v="46121"/>
    <x v="11"/>
    <s v="NIVEL I"/>
    <s v="Propiedad Empresa"/>
    <s v="ESTIMADO"/>
    <n v="30"/>
    <s v="SI"/>
    <n v="89"/>
    <s v="VALLEDUPAR"/>
    <s v="NO"/>
    <s v="NO"/>
    <s v="INFO_CONSOL_ESPECIALES"/>
    <s v="Regulado Oficial Municipal"/>
    <s v="Actividades de hospitales"/>
    <d v="2026-02-04T00:00:00"/>
    <s v="CURUMANI RURAL"/>
    <x v="390"/>
    <e v="#N/A"/>
    <e v="#N/A"/>
    <s v="RECIBIDO"/>
    <n v="0"/>
    <x v="3"/>
    <x v="81"/>
    <x v="4"/>
  </r>
  <r>
    <x v="403"/>
    <d v="2026-03-30T00:00:00"/>
    <s v="HOSPITAL LOCAL DE CU                 "/>
    <x v="79"/>
    <s v="CENTRO                        CURUMANI                      CL 9 16-70                                                  "/>
    <n v="5803379"/>
    <x v="406"/>
    <n v="25826485"/>
    <n v="5803379"/>
    <n v="3210"/>
    <n v="5"/>
    <n v="30"/>
    <d v="2026-03-07T00:00:00"/>
    <s v="OW1"/>
    <s v="Ofi (Sencilla Niv.1) Caribe   "/>
    <x v="383"/>
    <n v="101"/>
    <n v="92639.22"/>
    <s v="                "/>
    <s v="63210EN0023631195000100050030000581"/>
    <n v="46121"/>
    <x v="11"/>
    <s v="NIVEL I"/>
    <s v="Propiedad Empresa"/>
    <s v="MEDICION"/>
    <n v="30"/>
    <s v="SI"/>
    <n v="89"/>
    <s v="VALLEDUPAR"/>
    <s v="NO"/>
    <s v="NO"/>
    <s v="INFO_CONSOL_ESPECIALES"/>
    <s v="Regulado Oficial Municipal"/>
    <s v="Actividades de hospitales"/>
    <d v="2026-02-05T00:00:00"/>
    <s v="CURUMANI RURAL"/>
    <x v="391"/>
    <e v="#N/A"/>
    <e v="#N/A"/>
    <s v="RECIBIDO"/>
    <n v="0"/>
    <x v="3"/>
    <x v="81"/>
    <x v="4"/>
  </r>
  <r>
    <x v="404"/>
    <d v="2026-03-30T00:00:00"/>
    <s v="HOSPITAL LOCAL DE CU                 "/>
    <x v="79"/>
    <s v="CENTRO                        CURUMANI                      CL 9 16-70                                                  "/>
    <n v="5805473"/>
    <x v="407"/>
    <n v="25826554"/>
    <n v="5805473"/>
    <n v="3210"/>
    <n v="5"/>
    <n v="30"/>
    <d v="2026-03-07T00:00:00"/>
    <s v="OW1"/>
    <s v="Ofi (Sencilla Niv.1) Caribe   "/>
    <x v="384"/>
    <n v="2473"/>
    <n v="2268285.06"/>
    <s v="                "/>
    <s v="63210EN0023631195000100050030000581"/>
    <n v="46121"/>
    <x v="11"/>
    <s v="NIVEL I"/>
    <s v="Propiedad Empresa"/>
    <s v="MEDICION"/>
    <n v="30"/>
    <s v="SI"/>
    <n v="89"/>
    <s v="VALLEDUPAR"/>
    <s v="NO"/>
    <s v="NO"/>
    <s v="INFO_CONSOL_ESPECIALES"/>
    <s v="Regulado Oficial Municipal"/>
    <s v="Actividades de hospitales"/>
    <d v="2026-02-05T00:00:00"/>
    <s v="SAN ROQUE (CESAR)"/>
    <x v="392"/>
    <e v="#N/A"/>
    <e v="#N/A"/>
    <s v="RECIBIDO"/>
    <n v="0"/>
    <x v="3"/>
    <x v="81"/>
    <x v="4"/>
  </r>
  <r>
    <x v="405"/>
    <d v="2026-03-30T00:00:00"/>
    <s v="HOSPITAL LOCAL DE CU                 "/>
    <x v="79"/>
    <s v="CENTRO                        CURUMANI                      CL 9 16-70                                                  "/>
    <n v="5805481"/>
    <x v="408"/>
    <n v="25826679"/>
    <n v="5805481"/>
    <n v="3210"/>
    <n v="5"/>
    <n v="30"/>
    <d v="2026-03-03T00:00:00"/>
    <s v="OW1"/>
    <s v="Ofi (Sencilla Niv.1) Caribe   "/>
    <x v="385"/>
    <n v="291"/>
    <n v="254921.82"/>
    <s v="                "/>
    <s v="63210EN0023631195000100050030000581"/>
    <n v="46121"/>
    <x v="11"/>
    <s v="NIVEL I"/>
    <s v="Propiedad Empresa"/>
    <s v="ESTIMADO"/>
    <n v="29"/>
    <s v="SI"/>
    <n v="89"/>
    <s v="VALLEDUPAR"/>
    <s v="NO"/>
    <s v="NO"/>
    <s v="INFO_CONSOL_ESPECIALES"/>
    <s v="Regulado Oficial Municipal"/>
    <s v="Actividades de hospitales"/>
    <d v="2026-02-02T00:00:00"/>
    <s v="SAN ROQUE (CESAR)"/>
    <x v="393"/>
    <e v="#N/A"/>
    <e v="#N/A"/>
    <s v="RECIBIDO"/>
    <n v="0"/>
    <x v="3"/>
    <x v="81"/>
    <x v="4"/>
  </r>
  <r>
    <x v="406"/>
    <d v="2026-03-30T00:00:00"/>
    <s v="HOSPITAL LOCAL DE CU                 "/>
    <x v="79"/>
    <s v="CENTRO                        CURUMANI                      CL 9 16-70                                                  "/>
    <n v="5824721"/>
    <x v="409"/>
    <n v="25823886"/>
    <n v="5836598"/>
    <n v="3210"/>
    <n v="5"/>
    <n v="130"/>
    <d v="2026-03-24T00:00:00"/>
    <s v="OW1"/>
    <s v="Ofi (Sencilla Niv.1) Caribe   "/>
    <x v="386"/>
    <n v="36720"/>
    <n v="33680318.399999999"/>
    <s v="                "/>
    <s v="63210EN0023631195000100050130000290"/>
    <n v="46121"/>
    <x v="11"/>
    <s v="NIVEL I"/>
    <s v="Propiedad Empresa"/>
    <s v="MEDICION"/>
    <n v="32"/>
    <s v="SI"/>
    <n v="89"/>
    <s v="VALLEDUPAR"/>
    <s v="NO"/>
    <s v="NO"/>
    <s v="INFO_CONSOL_ESPECIALES"/>
    <s v="Regulado Oficial Municipal"/>
    <s v="Actividades de hospitales"/>
    <d v="2026-02-20T00:00:00"/>
    <s v="CURUMANI 3"/>
    <x v="394"/>
    <e v="#N/A"/>
    <e v="#N/A"/>
    <s v="RECIBIDO"/>
    <n v="0"/>
    <x v="3"/>
    <x v="81"/>
    <x v="4"/>
  </r>
  <r>
    <x v="407"/>
    <d v="2026-03-30T00:00:00"/>
    <s v="HOSPITAL LOCAL DE CU                 "/>
    <x v="79"/>
    <s v="CENTRO                        CURUMANI                      CL 9 16-70                                                  "/>
    <n v="5851904"/>
    <x v="410"/>
    <n v="25826698"/>
    <n v="5890964"/>
    <n v="3210"/>
    <n v="5"/>
    <n v="30"/>
    <d v="2026-03-03T00:00:00"/>
    <s v="OW1"/>
    <s v="Ofi (Sencilla Niv.1) Caribe   "/>
    <x v="387"/>
    <n v="183"/>
    <n v="160311.66"/>
    <s v="                "/>
    <s v="63210EN0023631195000100050030000581"/>
    <n v="46121"/>
    <x v="11"/>
    <s v="NIVEL I"/>
    <s v="Propiedad Empresa"/>
    <s v="ESTIMADO"/>
    <n v="29"/>
    <s v="SI"/>
    <n v="89"/>
    <s v="VALLEDUPAR"/>
    <s v="NO"/>
    <s v="NO"/>
    <s v="INFO_CONSOL_ESPECIALES"/>
    <s v="Regulado Oficial Municipal"/>
    <s v="Actividades de hospitales"/>
    <d v="2026-02-02T00:00:00"/>
    <s v="SAN SEBASTIAN RURAL"/>
    <x v="395"/>
    <e v="#N/A"/>
    <e v="#N/A"/>
    <s v="RECIBIDO"/>
    <n v="0"/>
    <x v="3"/>
    <x v="81"/>
    <x v="4"/>
  </r>
  <r>
    <x v="408"/>
    <d v="2026-03-30T00:00:00"/>
    <s v="ACUACUR ESP                          "/>
    <x v="77"/>
    <s v="CENTRO                        CURUMANI                      CR 16 7-32                                                  "/>
    <n v="6542416"/>
    <x v="411"/>
    <n v="34525622"/>
    <n v="6613038"/>
    <n v="3210"/>
    <n v="1"/>
    <n v="180"/>
    <d v="2026-03-06T00:00:00"/>
    <s v="CH1"/>
    <s v="Com Acu (Sencilla N1) E.Caribe"/>
    <x v="388"/>
    <n v="321"/>
    <n v="323869.74"/>
    <s v="                "/>
    <s v="63210EN0023524797100100010180002920"/>
    <n v="46121"/>
    <x v="11"/>
    <s v="NIVEL I"/>
    <s v="Propiedad Empresa"/>
    <s v="MEDICION"/>
    <n v="30"/>
    <s v="SI"/>
    <n v="90"/>
    <s v="VALLEDUPAR"/>
    <s v="NO"/>
    <s v="NO"/>
    <s v="INFO_CONSOL_ESPECIALES"/>
    <s v="Regulado Oficial Municipal"/>
    <s v="Captación, tratamiento y"/>
    <d v="2026-02-04T00:00:00"/>
    <s v="CURUMANI 3"/>
    <x v="396"/>
    <e v="#N/A"/>
    <e v="#N/A"/>
    <s v="RECIBIDO"/>
    <n v="0"/>
    <x v="3"/>
    <x v="81"/>
    <x v="5"/>
  </r>
  <r>
    <x v="409"/>
    <d v="2026-03-30T00:00:00"/>
    <s v="MUNICIPIO DE LA JAGU                 "/>
    <x v="80"/>
    <s v="CENTRO                        LA JAGUA DE IBIRICO           CL 5 9-31                                                   "/>
    <n v="1005534"/>
    <x v="412"/>
    <n v="36183919"/>
    <n v="16687"/>
    <n v="3110"/>
    <n v="50"/>
    <n v="2007"/>
    <d v="2026-03-27T00:00:00"/>
    <s v="OV2"/>
    <s v="Ofi(Mon.dbl.Tip2Niv.2)E.Caribe"/>
    <x v="389"/>
    <n v="0"/>
    <n v="0"/>
    <s v="                "/>
    <s v="63110EN0022586180200200502007000280"/>
    <n v="46121"/>
    <x v="6"/>
    <s v="NIVEL II"/>
    <s v="Propiedad Cliente"/>
    <s v="MEDICION"/>
    <n v="32"/>
    <s v="SI"/>
    <n v="91"/>
    <s v="VALLEDUPAR"/>
    <s v="NO"/>
    <s v="NO"/>
    <s v="INFO_CONSOL_ESPECIALES"/>
    <s v="Regulado Oficial Municipal"/>
    <s v="Administración del Estado"/>
    <d v="2026-02-23T00:00:00"/>
    <s v="LA JAGUA 1"/>
    <x v="397"/>
    <e v="#N/A"/>
    <e v="#N/A"/>
    <s v="RECIBIDO"/>
    <n v="0"/>
    <x v="3"/>
    <x v="82"/>
    <x v="3"/>
  </r>
  <r>
    <x v="410"/>
    <d v="2026-03-30T00:00:00"/>
    <s v="MUNICIPIO DE LA JAGU                 "/>
    <x v="80"/>
    <s v="CENTRO                        LA JAGUA DE IBIRICO           CL 5 9-31                                                   "/>
    <n v="1008001"/>
    <x v="413"/>
    <n v="36185757"/>
    <n v="40860"/>
    <n v="3110"/>
    <n v="50"/>
    <n v="2007"/>
    <d v="2026-03-27T00:00:00"/>
    <s v="OV2"/>
    <s v="Ofi(Mon.dbl.Tip2Niv.2)E.Caribe"/>
    <x v="390"/>
    <n v="25520"/>
    <n v="18683931.199999999"/>
    <s v="                "/>
    <s v="63110EN0022586180200200502007000280"/>
    <n v="46121"/>
    <x v="6"/>
    <s v="NIVEL II"/>
    <s v="Propiedad Cliente"/>
    <s v="MEDICION"/>
    <n v="32"/>
    <s v="SI"/>
    <n v="91"/>
    <s v="VALLEDUPAR"/>
    <s v="NO"/>
    <s v="NO"/>
    <s v="INFO_CONSOL_ESPECIALES"/>
    <s v="Regulado Oficial Municipal"/>
    <s v="Administración del Estado"/>
    <d v="2026-02-23T00:00:00"/>
    <s v="LA JAGUA 1"/>
    <x v="398"/>
    <e v="#N/A"/>
    <e v="#N/A"/>
    <s v="RECIBIDO"/>
    <n v="0"/>
    <x v="3"/>
    <x v="82"/>
    <x v="3"/>
  </r>
  <r>
    <x v="411"/>
    <d v="2026-03-30T00:00:00"/>
    <s v="MUNICIPIO DE LA JAGU                 "/>
    <x v="80"/>
    <s v="CENTRO                        LA JAGUA DE IBIRICO           CL 5 9-31                                                   "/>
    <n v="1021934"/>
    <x v="414"/>
    <n v="36192710"/>
    <n v="280080"/>
    <n v="3110"/>
    <n v="72"/>
    <n v="390"/>
    <d v="2026-03-18T00:00:00"/>
    <s v="OW1"/>
    <s v="Ofi (Sencilla Niv.1) Caribe   "/>
    <x v="391"/>
    <n v="0"/>
    <n v="0"/>
    <s v="                "/>
    <s v="63110EN0022586180200200720390000380"/>
    <n v="46121"/>
    <x v="6"/>
    <s v="NIVEL I"/>
    <s v="Propiedad Empresa"/>
    <s v="ESTIMADO"/>
    <n v="30"/>
    <s v="SI"/>
    <n v="91"/>
    <s v="VALLEDUPAR"/>
    <s v="NO"/>
    <s v="NO"/>
    <s v="INFO_CONSOL_ESPECIALES"/>
    <s v="Regulado Oficial Municipal"/>
    <s v="Suministro espacio púbico"/>
    <d v="2026-02-16T00:00:00"/>
    <s v="LA JAGUA 3"/>
    <x v="399"/>
    <e v="#N/A"/>
    <e v="#N/A"/>
    <s v="RECIBIDO"/>
    <n v="0"/>
    <x v="3"/>
    <x v="82"/>
    <x v="3"/>
  </r>
  <r>
    <x v="412"/>
    <d v="2026-03-30T00:00:00"/>
    <s v="MUNICIPIO DE LA JAGU                 "/>
    <x v="80"/>
    <s v="CENTRO                        LA JAGUA DE IBIRICO           CL 5 9-31                                                   "/>
    <n v="1078002"/>
    <x v="415"/>
    <n v="36467720"/>
    <n v="463875"/>
    <n v="3110"/>
    <n v="72"/>
    <n v="390"/>
    <d v="2026-03-28T00:00:00"/>
    <s v="OW1"/>
    <s v="Ofi (Sencilla Niv.1) Caribe   "/>
    <x v="392"/>
    <n v="1595"/>
    <n v="1462965.9"/>
    <s v="                "/>
    <s v="63110EN0022586180200200720390000380"/>
    <n v="46121"/>
    <x v="6"/>
    <s v="NIVEL I"/>
    <s v="Propiedad Empresa"/>
    <s v="MEDICION"/>
    <n v="32"/>
    <s v="SI"/>
    <n v="91"/>
    <s v="VALLEDUPAR"/>
    <s v="NO"/>
    <s v="NO"/>
    <s v="INFO_CONSOL_ESPECIALES"/>
    <s v="Regulado Oficial Municipal"/>
    <s v="Alumbrado Público"/>
    <d v="2026-02-24T00:00:00"/>
    <s v="LA JAGUA 2"/>
    <x v="400"/>
    <e v="#N/A"/>
    <e v="#N/A"/>
    <s v="RECIBIDO"/>
    <n v="0"/>
    <x v="3"/>
    <x v="82"/>
    <x v="3"/>
  </r>
  <r>
    <x v="413"/>
    <d v="2026-03-30T00:00:00"/>
    <s v="MUNICIPIO DE LA JAGU                 "/>
    <x v="80"/>
    <s v="CENTRO                        LA JAGUA DE IBIRICO           CL 5 9-31                                                   "/>
    <n v="1083547"/>
    <x v="416"/>
    <n v="36183919"/>
    <n v="16631"/>
    <n v="3110"/>
    <n v="72"/>
    <n v="1185"/>
    <d v="2026-03-27T00:00:00"/>
    <s v="CA1"/>
    <s v="Com (Sencilla Niv.1 ) Carib   "/>
    <x v="393"/>
    <n v="2631"/>
    <n v="2787754.98"/>
    <s v="                "/>
    <s v="63110EN0022586180200200721185005880"/>
    <n v="46121"/>
    <x v="6"/>
    <s v="NIVEL I"/>
    <s v="Propiedad Cliente"/>
    <s v="ESTIMADO"/>
    <n v="32"/>
    <s v="SI"/>
    <n v="91"/>
    <s v="VALLEDUPAR"/>
    <s v="NO"/>
    <s v="NO"/>
    <s v="INFO_CONSOL_ESPECIALES"/>
    <s v="Regulado Oficial Municipal"/>
    <s v="SIN C.I.I.U."/>
    <d v="2026-02-23T00:00:00"/>
    <s v="LA JAGUA 1"/>
    <x v="401"/>
    <e v="#N/A"/>
    <e v="#N/A"/>
    <s v="RECIBIDO"/>
    <n v="0"/>
    <x v="3"/>
    <x v="82"/>
    <x v="3"/>
  </r>
  <r>
    <x v="414"/>
    <d v="2026-03-30T00:00:00"/>
    <s v="MUNICIPIO DE LA JAGU                 "/>
    <x v="80"/>
    <s v="CENTRO                        LA JAGUA DE IBIRICO           CL 5 9-31                                                   "/>
    <n v="1102215"/>
    <x v="417"/>
    <n v="25833352"/>
    <n v="522128"/>
    <n v="3110"/>
    <n v="50"/>
    <n v="2007"/>
    <d v="2026-03-27T00:00:00"/>
    <s v="CZ1"/>
    <s v="Com (Sencilla Niv.1 ) Caribe  "/>
    <x v="394"/>
    <n v="4400"/>
    <n v="4663454.8"/>
    <s v="                "/>
    <s v="63110EN0022586180200200502007000630"/>
    <n v="46121"/>
    <x v="6"/>
    <s v="NIVEL I"/>
    <s v="Propiedad Cliente"/>
    <s v="MEDICION"/>
    <n v="32"/>
    <s v="SI"/>
    <n v="91"/>
    <s v="VALLEDUPAR"/>
    <s v="NO"/>
    <s v="NO"/>
    <s v="INFO_CONSOL_ESPECIALES"/>
    <s v="Regulado Oficial Municipal"/>
    <s v="Areas Comunes"/>
    <d v="2026-02-23T00:00:00"/>
    <s v="LA JAGUA 3"/>
    <x v="402"/>
    <e v="#N/A"/>
    <e v="#N/A"/>
    <s v="RECIBIDO"/>
    <n v="0"/>
    <x v="3"/>
    <x v="82"/>
    <x v="3"/>
  </r>
  <r>
    <x v="415"/>
    <d v="2026-03-30T00:00:00"/>
    <s v="MUNICIPIO DE LA JAGU                 "/>
    <x v="80"/>
    <s v="CENTRO                        LA JAGUA DE IBIRICO           CL 5 9-31                                                   "/>
    <n v="1102216"/>
    <x v="418"/>
    <n v="25833352"/>
    <n v="491739"/>
    <n v="3110"/>
    <n v="72"/>
    <n v="390"/>
    <d v="2026-03-16T00:00:00"/>
    <s v="CZ1"/>
    <s v="Com (Sencilla Niv.1 ) Caribe  "/>
    <x v="395"/>
    <n v="0"/>
    <n v="0"/>
    <s v="                "/>
    <s v="63110EN0022586180200200720390000380"/>
    <n v="46121"/>
    <x v="6"/>
    <s v="NIVEL I"/>
    <s v="Propiedad Cliente"/>
    <s v="MEDICION"/>
    <n v="31"/>
    <s v="SI"/>
    <n v="91"/>
    <s v="VALLEDUPAR"/>
    <s v="NO"/>
    <s v="NO"/>
    <s v="INFO_CONSOL_ESPECIALES"/>
    <s v="Regulado Oficial Municipal"/>
    <s v="SIN C.I.I.U."/>
    <d v="2026-02-13T00:00:00"/>
    <s v="LA JAGUA 3"/>
    <x v="403"/>
    <e v="#N/A"/>
    <e v="#N/A"/>
    <s v="RECIBIDO"/>
    <n v="0"/>
    <x v="3"/>
    <x v="82"/>
    <x v="3"/>
  </r>
  <r>
    <x v="416"/>
    <d v="2026-03-30T00:00:00"/>
    <s v="MUNICIPIO DE LA JAGU                 "/>
    <x v="80"/>
    <s v="CENTRO                        LA JAGUA DE IBIRICO           CL 5 9-31                                                   "/>
    <n v="1102217"/>
    <x v="419"/>
    <n v="25833352"/>
    <n v="491741"/>
    <n v="3110"/>
    <n v="72"/>
    <n v="390"/>
    <d v="2026-03-16T00:00:00"/>
    <s v="CZ1"/>
    <s v="Com (Sencilla Niv.1 ) Caribe  "/>
    <x v="396"/>
    <n v="212"/>
    <n v="224630.96"/>
    <s v="                "/>
    <s v="63110EN0022586180200200720390000380"/>
    <n v="46121"/>
    <x v="6"/>
    <s v="NIVEL I"/>
    <s v="Propiedad Cliente"/>
    <s v="MEDICION"/>
    <n v="31"/>
    <s v="SI"/>
    <n v="91"/>
    <s v="VALLEDUPAR"/>
    <s v="NO"/>
    <s v="NO"/>
    <s v="INFO_CONSOL_ESPECIALES"/>
    <s v="Regulado Oficial Municipal"/>
    <s v="SIN C.I.I.U."/>
    <d v="2026-02-13T00:00:00"/>
    <s v="LA JAGUA 3"/>
    <x v="404"/>
    <e v="#N/A"/>
    <e v="#N/A"/>
    <s v="RECIBIDO"/>
    <n v="0"/>
    <x v="3"/>
    <x v="82"/>
    <x v="3"/>
  </r>
  <r>
    <x v="417"/>
    <d v="2026-03-30T00:00:00"/>
    <s v="MUNICIPIO DE LA JAGU                 "/>
    <x v="80"/>
    <s v="CENTRO                        LA JAGUA DE IBIRICO           CL 5 9-31                                                   "/>
    <n v="1102218"/>
    <x v="420"/>
    <n v="25833352"/>
    <n v="491742"/>
    <n v="3110"/>
    <n v="72"/>
    <n v="390"/>
    <d v="2026-03-16T00:00:00"/>
    <s v="CZ1"/>
    <s v="Com (Sencilla Niv.1 ) Caribe  "/>
    <x v="397"/>
    <n v="263"/>
    <n v="278669.53999999998"/>
    <s v="                "/>
    <s v="63110EN0022586180200200720390000380"/>
    <n v="46121"/>
    <x v="6"/>
    <s v="NIVEL I"/>
    <s v="Propiedad Cliente"/>
    <s v="MEDICION"/>
    <n v="31"/>
    <s v="SI"/>
    <n v="91"/>
    <s v="VALLEDUPAR"/>
    <s v="NO"/>
    <s v="NO"/>
    <s v="INFO_CONSOL_ESPECIALES"/>
    <s v="Regulado Oficial Municipal"/>
    <s v="SIN C.I.I.U."/>
    <d v="2026-02-13T00:00:00"/>
    <s v="LA JAGUA 3"/>
    <x v="405"/>
    <e v="#N/A"/>
    <e v="#N/A"/>
    <s v="RECIBIDO"/>
    <n v="0"/>
    <x v="3"/>
    <x v="82"/>
    <x v="3"/>
  </r>
  <r>
    <x v="418"/>
    <d v="2026-03-30T00:00:00"/>
    <s v="MUNICIPIO DE LA JAGU                 "/>
    <x v="80"/>
    <s v="CENTRO                        LA JAGUA DE IBIRICO           CL 5 9-31                                                   "/>
    <n v="1102219"/>
    <x v="421"/>
    <n v="25833352"/>
    <n v="491762"/>
    <n v="3110"/>
    <n v="72"/>
    <n v="390"/>
    <d v="2026-03-16T00:00:00"/>
    <s v="CZ1"/>
    <s v="Com (Sencilla Niv.1 ) Caribe  "/>
    <x v="398"/>
    <n v="574"/>
    <n v="608198.92000000004"/>
    <s v="                "/>
    <s v="63110EN0022586180200200720390000380"/>
    <n v="46121"/>
    <x v="6"/>
    <s v="NIVEL I"/>
    <s v="Propiedad Cliente"/>
    <s v="MEDICION"/>
    <n v="31"/>
    <s v="SI"/>
    <n v="91"/>
    <s v="VALLEDUPAR"/>
    <s v="NO"/>
    <s v="NO"/>
    <s v="INFO_CONSOL_ESPECIALES"/>
    <s v="Regulado Oficial Municipal"/>
    <s v="SIN C.I.I.U."/>
    <d v="2026-02-13T00:00:00"/>
    <s v="LA JAGUA 3"/>
    <x v="406"/>
    <e v="#N/A"/>
    <e v="#N/A"/>
    <s v="RECIBIDO"/>
    <n v="0"/>
    <x v="3"/>
    <x v="82"/>
    <x v="3"/>
  </r>
  <r>
    <x v="419"/>
    <d v="2026-03-30T00:00:00"/>
    <s v="MUNICIPIO DE LA JAGU                 "/>
    <x v="80"/>
    <s v="CENTRO                        LA JAGUA DE IBIRICO           CL 5 9-31                                                   "/>
    <n v="1102220"/>
    <x v="422"/>
    <n v="25833352"/>
    <n v="491766"/>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07"/>
    <e v="#N/A"/>
    <e v="#N/A"/>
    <s v="RECIBIDO"/>
    <n v="0"/>
    <x v="3"/>
    <x v="82"/>
    <x v="3"/>
  </r>
  <r>
    <x v="420"/>
    <d v="2026-03-30T00:00:00"/>
    <s v="MUNICIPIO DE LA JAGU                 "/>
    <x v="80"/>
    <s v="CENTRO                        LA JAGUA DE IBIRICO           CL 5 9-31                                                   "/>
    <n v="1102221"/>
    <x v="423"/>
    <n v="25833352"/>
    <n v="491767"/>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08"/>
    <e v="#N/A"/>
    <e v="#N/A"/>
    <s v="RECIBIDO"/>
    <n v="0"/>
    <x v="3"/>
    <x v="82"/>
    <x v="3"/>
  </r>
  <r>
    <x v="421"/>
    <d v="2026-03-30T00:00:00"/>
    <s v="MUNICIPIO DE LA JAGU                 "/>
    <x v="80"/>
    <s v="CENTRO                        LA JAGUA DE IBIRICO           CL 5 9-31                                                   "/>
    <n v="1102222"/>
    <x v="424"/>
    <n v="25833352"/>
    <n v="491768"/>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09"/>
    <e v="#N/A"/>
    <e v="#N/A"/>
    <s v="RECIBIDO"/>
    <n v="0"/>
    <x v="3"/>
    <x v="82"/>
    <x v="3"/>
  </r>
  <r>
    <x v="422"/>
    <d v="2026-03-30T00:00:00"/>
    <s v="MUNICIPIO DE LA JAGU                 "/>
    <x v="80"/>
    <s v="CENTRO                        LA JAGUA DE IBIRICO           CL 5 9-31                                                   "/>
    <n v="1102223"/>
    <x v="425"/>
    <n v="25833352"/>
    <n v="491776"/>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10"/>
    <e v="#N/A"/>
    <e v="#N/A"/>
    <s v="RECIBIDO"/>
    <n v="0"/>
    <x v="3"/>
    <x v="82"/>
    <x v="3"/>
  </r>
  <r>
    <x v="423"/>
    <d v="2026-03-30T00:00:00"/>
    <s v="MUNICIPIO DE LA JAGU                 "/>
    <x v="80"/>
    <s v="CENTRO                        LA JAGUA DE IBIRICO           CL 5 9-31                                                   "/>
    <n v="1102224"/>
    <x v="426"/>
    <n v="25833352"/>
    <n v="491777"/>
    <n v="3110"/>
    <n v="72"/>
    <n v="390"/>
    <d v="2026-03-16T00:00:00"/>
    <s v="CZ1"/>
    <s v="Com (Sencilla Niv.1 ) Caribe  "/>
    <x v="400"/>
    <n v="92"/>
    <n v="97481.36"/>
    <s v="                "/>
    <s v="63110EN0022586180200200720390000380"/>
    <n v="46121"/>
    <x v="6"/>
    <s v="NIVEL I"/>
    <s v="Propiedad Cliente"/>
    <s v="MEDICION"/>
    <n v="31"/>
    <s v="SI"/>
    <n v="91"/>
    <s v="VALLEDUPAR"/>
    <s v="NO"/>
    <s v="NO"/>
    <s v="INFO_CONSOL_ESPECIALES"/>
    <s v="Regulado Oficial Municipal"/>
    <s v="SIN C.I.I.U."/>
    <d v="2026-02-13T00:00:00"/>
    <s v="LA JAGUA 3"/>
    <x v="411"/>
    <e v="#N/A"/>
    <e v="#N/A"/>
    <s v="RECIBIDO"/>
    <n v="0"/>
    <x v="3"/>
    <x v="82"/>
    <x v="3"/>
  </r>
  <r>
    <x v="424"/>
    <d v="2026-03-30T00:00:00"/>
    <s v="MUNICIPIO DE LA JAGU                 "/>
    <x v="80"/>
    <s v="CENTRO                        LA JAGUA DE IBIRICO           CL 5 9-31                                                   "/>
    <n v="1102226"/>
    <x v="427"/>
    <n v="25833352"/>
    <n v="491779"/>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12"/>
    <e v="#N/A"/>
    <e v="#N/A"/>
    <s v="RECIBIDO"/>
    <n v="0"/>
    <x v="3"/>
    <x v="82"/>
    <x v="3"/>
  </r>
  <r>
    <x v="425"/>
    <d v="2026-03-30T00:00:00"/>
    <s v="MUNICIPIO DE LA JAGU                 "/>
    <x v="80"/>
    <s v="CENTRO                        LA JAGUA DE IBIRICO           CL 5 9-31                                                   "/>
    <n v="1102227"/>
    <x v="428"/>
    <n v="25833352"/>
    <n v="522141"/>
    <n v="3110"/>
    <n v="72"/>
    <n v="390"/>
    <s v="          "/>
    <s v="   "/>
    <s v="                              "/>
    <x v="48"/>
    <n v="0"/>
    <n v="0"/>
    <s v="                "/>
    <s v="63110EN0022586180200200720390000380"/>
    <n v="46121"/>
    <x v="6"/>
    <m/>
    <m/>
    <m/>
    <n v="0"/>
    <s v="SI"/>
    <n v="91"/>
    <s v="VALLEDUPAR"/>
    <s v="NO"/>
    <s v="NO"/>
    <s v="INFO_CONSOL_ESPECIALES"/>
    <s v="Regulado Oficial Municipal"/>
    <s v="SIN C.I.I.U."/>
    <d v="2026-02-13T00:00:00"/>
    <s v="LA JAGUA 3"/>
    <x v="413"/>
    <e v="#N/A"/>
    <e v="#N/A"/>
    <s v="RECIBIDO"/>
    <n v="0"/>
    <x v="3"/>
    <x v="82"/>
    <x v="3"/>
  </r>
  <r>
    <x v="425"/>
    <d v="2026-03-30T00:00:00"/>
    <s v="MUNICIPIO DE LA JAGU                 "/>
    <x v="80"/>
    <s v="CENTRO                        LA JAGUA DE IBIRICO           CL 5 9-31                                                   "/>
    <n v="1102227"/>
    <x v="429"/>
    <n v="25833352"/>
    <n v="491783"/>
    <n v="3110"/>
    <n v="72"/>
    <n v="390"/>
    <d v="2026-03-16T00:00:00"/>
    <s v="CZ1"/>
    <s v="Com (Sencilla Niv.1 ) Caribe  "/>
    <x v="401"/>
    <n v="4"/>
    <n v="4238.32"/>
    <s v="                "/>
    <s v="63110EN0022586180200200720390000380"/>
    <n v="46121"/>
    <x v="6"/>
    <s v="NIVEL I"/>
    <s v="Propiedad Cliente"/>
    <s v="MEDICION"/>
    <n v="31"/>
    <s v="SI"/>
    <n v="91"/>
    <s v="VALLEDUPAR"/>
    <s v="NO"/>
    <s v="NO"/>
    <s v="INFO_CONSOL_ESPECIALES"/>
    <s v="Regulado Oficial Municipal"/>
    <s v="SIN C.I.I.U."/>
    <d v="2026-02-13T00:00:00"/>
    <s v="LA JAGUA 3"/>
    <x v="413"/>
    <e v="#N/A"/>
    <e v="#N/A"/>
    <s v="RECIBIDO"/>
    <n v="0"/>
    <x v="3"/>
    <x v="82"/>
    <x v="3"/>
  </r>
  <r>
    <x v="426"/>
    <d v="2026-03-30T00:00:00"/>
    <s v="MUNICIPIO DE LA JAGU                 "/>
    <x v="80"/>
    <s v="CENTRO                        LA JAGUA DE IBIRICO           CL 5 9-31                                                   "/>
    <n v="1102228"/>
    <x v="430"/>
    <n v="25833352"/>
    <n v="491785"/>
    <n v="3110"/>
    <n v="72"/>
    <n v="390"/>
    <d v="2026-03-16T00:00:00"/>
    <s v="CZ1"/>
    <s v="Com (Sencilla Niv.1 ) Caribe  "/>
    <x v="402"/>
    <n v="292"/>
    <n v="309397.36"/>
    <s v="                "/>
    <s v="63110EN0022586180200200720390000380"/>
    <n v="46121"/>
    <x v="6"/>
    <s v="NIVEL I"/>
    <s v="Propiedad Cliente"/>
    <s v="MEDICION"/>
    <n v="31"/>
    <s v="SI"/>
    <n v="91"/>
    <s v="VALLEDUPAR"/>
    <s v="NO"/>
    <s v="NO"/>
    <s v="INFO_CONSOL_ESPECIALES"/>
    <s v="Regulado Oficial Municipal"/>
    <s v="SIN C.I.I.U."/>
    <d v="2026-02-13T00:00:00"/>
    <s v="LA JAGUA 3"/>
    <x v="414"/>
    <e v="#N/A"/>
    <e v="#N/A"/>
    <s v="RECIBIDO"/>
    <n v="0"/>
    <x v="3"/>
    <x v="82"/>
    <x v="3"/>
  </r>
  <r>
    <x v="427"/>
    <d v="2026-03-30T00:00:00"/>
    <s v="MUNICIPIO DE LA JAGU                 "/>
    <x v="80"/>
    <s v="CENTRO                        LA JAGUA DE IBIRICO           CL 5 9-31                                                   "/>
    <n v="1102229"/>
    <x v="431"/>
    <n v="25833352"/>
    <n v="491787"/>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15"/>
    <e v="#N/A"/>
    <e v="#N/A"/>
    <s v="RECIBIDO"/>
    <n v="0"/>
    <x v="3"/>
    <x v="82"/>
    <x v="3"/>
  </r>
  <r>
    <x v="428"/>
    <d v="2026-03-30T00:00:00"/>
    <s v="MUNICIPIO DE LA JAGU                 "/>
    <x v="80"/>
    <s v="CENTRO                        LA JAGUA DE IBIRICO           CL 5 9-31                                                   "/>
    <n v="1102230"/>
    <x v="432"/>
    <n v="25833352"/>
    <n v="491794"/>
    <n v="3110"/>
    <n v="72"/>
    <n v="390"/>
    <d v="2026-03-16T00:00:00"/>
    <s v="CZ1"/>
    <s v="Com (Sencilla Niv.1 ) Caribe  "/>
    <x v="403"/>
    <n v="512"/>
    <n v="542504.95999999996"/>
    <s v="                "/>
    <s v="63110EN0022586180200200720390000380"/>
    <n v="46121"/>
    <x v="6"/>
    <s v="NIVEL I"/>
    <s v="Propiedad Cliente"/>
    <s v="MEDICION"/>
    <n v="31"/>
    <s v="SI"/>
    <n v="91"/>
    <s v="VALLEDUPAR"/>
    <s v="NO"/>
    <s v="NO"/>
    <s v="INFO_CONSOL_ESPECIALES"/>
    <s v="Regulado Oficial Municipal"/>
    <s v="SIN C.I.I.U."/>
    <d v="2026-02-13T00:00:00"/>
    <s v="LA JAGUA 3"/>
    <x v="416"/>
    <e v="#N/A"/>
    <e v="#N/A"/>
    <s v="RECIBIDO"/>
    <n v="0"/>
    <x v="3"/>
    <x v="82"/>
    <x v="3"/>
  </r>
  <r>
    <x v="429"/>
    <d v="2026-03-30T00:00:00"/>
    <s v="MUNICIPIO DE LA JAGU                 "/>
    <x v="80"/>
    <s v="CENTRO                        LA JAGUA DE IBIRICO           CL 5 9-31                                                   "/>
    <n v="1102231"/>
    <x v="433"/>
    <n v="25833352"/>
    <n v="491795"/>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17"/>
    <e v="#N/A"/>
    <e v="#N/A"/>
    <s v="RECIBIDO"/>
    <n v="0"/>
    <x v="3"/>
    <x v="82"/>
    <x v="3"/>
  </r>
  <r>
    <x v="430"/>
    <d v="2026-03-30T00:00:00"/>
    <s v="MUNICIPIO DE LA JAGU                 "/>
    <x v="80"/>
    <s v="CENTRO                        LA JAGUA DE IBIRICO           CL 5 9-31                                                   "/>
    <n v="1102232"/>
    <x v="434"/>
    <n v="25833352"/>
    <n v="491796"/>
    <n v="3110"/>
    <n v="72"/>
    <n v="390"/>
    <d v="2026-03-16T00:00:00"/>
    <s v="CZ1"/>
    <s v="Com (Sencilla Niv.1 ) Caribe  "/>
    <x v="404"/>
    <n v="26"/>
    <n v="27549.08"/>
    <s v="                "/>
    <s v="63110EN0022586180200200720390000380"/>
    <n v="46121"/>
    <x v="6"/>
    <s v="NIVEL I"/>
    <s v="Propiedad Cliente"/>
    <s v="MEDICION"/>
    <n v="31"/>
    <s v="SI"/>
    <n v="91"/>
    <s v="VALLEDUPAR"/>
    <s v="NO"/>
    <s v="NO"/>
    <s v="INFO_CONSOL_ESPECIALES"/>
    <s v="Regulado Oficial Municipal"/>
    <s v="SIN C.I.I.U."/>
    <d v="2026-02-13T00:00:00"/>
    <s v="LA JAGUA 3"/>
    <x v="418"/>
    <e v="#N/A"/>
    <e v="#N/A"/>
    <s v="RECIBIDO"/>
    <n v="0"/>
    <x v="3"/>
    <x v="82"/>
    <x v="3"/>
  </r>
  <r>
    <x v="431"/>
    <d v="2026-03-30T00:00:00"/>
    <s v="MUNICIPIO DE LA JAGU                 "/>
    <x v="80"/>
    <s v="CENTRO                        LA JAGUA DE IBIRICO           CL 5 9-31                                                   "/>
    <n v="1102234"/>
    <x v="435"/>
    <n v="25833352"/>
    <n v="491797"/>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19"/>
    <e v="#N/A"/>
    <e v="#N/A"/>
    <s v="RECIBIDO"/>
    <n v="0"/>
    <x v="3"/>
    <x v="82"/>
    <x v="3"/>
  </r>
  <r>
    <x v="432"/>
    <d v="2026-03-30T00:00:00"/>
    <s v="MUNICIPIO DE LA JAGU                 "/>
    <x v="80"/>
    <s v="CENTRO                        LA JAGUA DE IBIRICO           CL 5 9-31                                                   "/>
    <n v="1102235"/>
    <x v="436"/>
    <n v="25833352"/>
    <n v="491800"/>
    <n v="3110"/>
    <n v="72"/>
    <n v="390"/>
    <d v="2026-03-16T00:00:00"/>
    <s v="CZ1"/>
    <s v="Com (Sencilla Niv.1 ) Caribe  "/>
    <x v="399"/>
    <n v="0"/>
    <n v="0"/>
    <s v="                "/>
    <s v="63110EN0022586180200200720390000380"/>
    <n v="46121"/>
    <x v="6"/>
    <s v="NIVEL I"/>
    <s v="Propiedad Cliente"/>
    <s v="MEDICION"/>
    <n v="31"/>
    <s v="SI"/>
    <n v="91"/>
    <s v="VALLEDUPAR"/>
    <s v="NO"/>
    <s v="NO"/>
    <s v="INFO_CONSOL_ESPECIALES"/>
    <s v="Regulado Oficial Municipal"/>
    <s v="SIN C.I.I.U."/>
    <d v="2026-02-13T00:00:00"/>
    <s v="LA JAGUA 3"/>
    <x v="420"/>
    <e v="#N/A"/>
    <e v="#N/A"/>
    <s v="RECIBIDO"/>
    <n v="0"/>
    <x v="3"/>
    <x v="82"/>
    <x v="3"/>
  </r>
  <r>
    <x v="433"/>
    <d v="2026-03-30T00:00:00"/>
    <s v="MUNICIPIO DE LA JAGU                 "/>
    <x v="80"/>
    <s v="CENTRO                        LA JAGUA DE IBIRICO           CL 5 9-31                                                   "/>
    <n v="1301217"/>
    <x v="437"/>
    <n v="36503720"/>
    <n v="627637"/>
    <n v="3110"/>
    <n v="72"/>
    <n v="390"/>
    <d v="2026-03-18T00:00:00"/>
    <s v="OW1"/>
    <s v="Ofi (Sencilla Niv.1) Caribe   "/>
    <x v="405"/>
    <n v="4022"/>
    <n v="3689058.84"/>
    <s v="                "/>
    <s v="63110EN0022586180200200720390000380"/>
    <n v="46121"/>
    <x v="6"/>
    <s v="NIVEL I"/>
    <s v="Propiedad Empresa"/>
    <s v="MEDICION"/>
    <n v="30"/>
    <s v="SI"/>
    <n v="91"/>
    <s v="VALLEDUPAR"/>
    <s v="NO"/>
    <s v="NO"/>
    <s v="INFO_CONSOL_ESPECIALES"/>
    <s v="Regulado Oficial Municipal"/>
    <s v="Suministro espacio púbico"/>
    <d v="2026-02-16T00:00:00"/>
    <s v="LA JAGUA 3"/>
    <x v="421"/>
    <e v="#N/A"/>
    <e v="#N/A"/>
    <s v="NO RECIBIDO"/>
    <n v="0"/>
    <x v="3"/>
    <x v="82"/>
    <x v="3"/>
  </r>
  <r>
    <x v="434"/>
    <d v="2026-03-30T00:00:00"/>
    <s v="MUNICIPIO DE LA JAGU                 "/>
    <x v="80"/>
    <s v="CENTRO                        LA JAGUA DE IBIRICO           CL 5 9-31                                                   "/>
    <n v="1301220"/>
    <x v="438"/>
    <n v="36503720"/>
    <n v="627640"/>
    <n v="3110"/>
    <n v="72"/>
    <n v="390"/>
    <d v="2026-03-18T00:00:00"/>
    <s v="CZ1"/>
    <s v="Com (Sencilla Niv.1 ) Caribe  "/>
    <x v="406"/>
    <n v="44"/>
    <n v="48429.04"/>
    <s v="                "/>
    <s v="63110EN0022586180200200720390000380"/>
    <n v="46121"/>
    <x v="6"/>
    <s v="NIVEL I"/>
    <s v="Propiedad Empresa"/>
    <s v="MEDICION"/>
    <n v="30"/>
    <s v="SI"/>
    <n v="91"/>
    <s v="VALLEDUPAR"/>
    <s v="NO"/>
    <s v="NO"/>
    <s v="INFO_CONSOL_ESPECIALES"/>
    <s v="Regulado Oficial Municipal"/>
    <s v="SIN C.I.I.U."/>
    <d v="2026-02-16T00:00:00"/>
    <s v="LA JAGUA 3"/>
    <x v="422"/>
    <e v="#N/A"/>
    <e v="#N/A"/>
    <s v="RECIBIDO"/>
    <n v="0"/>
    <x v="3"/>
    <x v="82"/>
    <x v="3"/>
  </r>
  <r>
    <x v="435"/>
    <d v="2026-03-30T00:00:00"/>
    <s v="MUNICIPIO DE LA JAGU                 "/>
    <x v="80"/>
    <s v="CENTRO                        LA JAGUA DE IBIRICO           CL 5 9-31                                                   "/>
    <n v="1301221"/>
    <x v="439"/>
    <n v="36503720"/>
    <n v="627641"/>
    <n v="3110"/>
    <n v="72"/>
    <n v="390"/>
    <d v="2026-03-18T00:00:00"/>
    <s v="CZ1"/>
    <s v="Com (Sencilla Niv.1 ) Caribe  "/>
    <x v="407"/>
    <n v="407"/>
    <n v="447968.62"/>
    <s v="                "/>
    <s v="63110EN0022586180200200720390000380"/>
    <n v="46121"/>
    <x v="6"/>
    <s v="NIVEL I"/>
    <s v="Propiedad Empresa"/>
    <s v="MEDICION"/>
    <n v="30"/>
    <s v="SI"/>
    <n v="91"/>
    <s v="VALLEDUPAR"/>
    <s v="NO"/>
    <s v="NO"/>
    <s v="INFO_CONSOL_ESPECIALES"/>
    <s v="Regulado Oficial Municipal"/>
    <s v="SIN C.I.I.U."/>
    <d v="2026-02-16T00:00:00"/>
    <s v="LA JAGUA 3"/>
    <x v="423"/>
    <e v="#N/A"/>
    <e v="#N/A"/>
    <s v="RECIBIDO"/>
    <n v="0"/>
    <x v="3"/>
    <x v="82"/>
    <x v="3"/>
  </r>
  <r>
    <x v="436"/>
    <d v="2026-03-30T00:00:00"/>
    <s v="MUNICIPIO DE LA JAGU                 "/>
    <x v="80"/>
    <s v="CENTRO                        LA JAGUA DE IBIRICO           CL 5 9-31                                                   "/>
    <n v="1301222"/>
    <x v="440"/>
    <n v="36503720"/>
    <n v="627643"/>
    <n v="3110"/>
    <n v="72"/>
    <n v="390"/>
    <d v="2026-03-18T00:00:00"/>
    <s v="CZ1"/>
    <s v="Com (Sencilla Niv.1 ) Caribe  "/>
    <x v="408"/>
    <n v="972"/>
    <n v="1069841.52"/>
    <s v="                "/>
    <s v="63110EN0022586180200200720390000380"/>
    <n v="46121"/>
    <x v="6"/>
    <s v="NIVEL I"/>
    <s v="Propiedad Empresa"/>
    <s v="MEDICION"/>
    <n v="30"/>
    <s v="SI"/>
    <n v="91"/>
    <s v="VALLEDUPAR"/>
    <s v="NO"/>
    <s v="NO"/>
    <s v="INFO_CONSOL_ESPECIALES"/>
    <s v="Regulado Oficial Municipal"/>
    <s v="SIN C.I.I.U."/>
    <d v="2026-02-16T00:00:00"/>
    <s v="LA JAGUA 3"/>
    <x v="424"/>
    <e v="#N/A"/>
    <e v="#N/A"/>
    <s v="RECIBIDO"/>
    <n v="0"/>
    <x v="3"/>
    <x v="82"/>
    <x v="3"/>
  </r>
  <r>
    <x v="437"/>
    <d v="2026-03-30T00:00:00"/>
    <s v="MUNICIPIO DE LA JAGU                 "/>
    <x v="80"/>
    <s v="CENTRO                        LA JAGUA DE IBIRICO           CL 5 9-31                                                   "/>
    <n v="1301224"/>
    <x v="441"/>
    <n v="36503720"/>
    <n v="627651"/>
    <n v="3110"/>
    <n v="72"/>
    <n v="390"/>
    <d v="2026-03-18T00:00:00"/>
    <s v="CZ1"/>
    <s v="Com (Sencilla Niv.1 ) Caribe  "/>
    <x v="409"/>
    <n v="814"/>
    <n v="895937.24"/>
    <s v="                "/>
    <s v="63110EN0022586180200200720390000380"/>
    <n v="46121"/>
    <x v="6"/>
    <s v="NIVEL I"/>
    <s v="Propiedad Empresa"/>
    <s v="MEDICION"/>
    <n v="30"/>
    <s v="SI"/>
    <n v="91"/>
    <s v="VALLEDUPAR"/>
    <s v="NO"/>
    <s v="NO"/>
    <s v="INFO_CONSOL_ESPECIALES"/>
    <s v="Regulado Oficial Municipal"/>
    <s v="SIN C.I.I.U."/>
    <d v="2026-02-16T00:00:00"/>
    <s v="LA JAGUA 3"/>
    <x v="425"/>
    <e v="#N/A"/>
    <e v="#N/A"/>
    <s v="RECIBIDO"/>
    <n v="0"/>
    <x v="3"/>
    <x v="82"/>
    <x v="3"/>
  </r>
  <r>
    <x v="438"/>
    <d v="2026-03-30T00:00:00"/>
    <s v="MUNICIPIO DE LA JAGU                 "/>
    <x v="80"/>
    <s v="CENTRO                        LA JAGUA DE IBIRICO           CL 5 9-31                                                   "/>
    <n v="1306029"/>
    <x v="442"/>
    <n v="36509253"/>
    <n v="653228"/>
    <n v="3110"/>
    <n v="72"/>
    <n v="390"/>
    <d v="2026-03-28T00:00:00"/>
    <s v="OW1"/>
    <s v="Ofi (Sencilla Niv.1) Caribe   "/>
    <x v="1"/>
    <n v="0"/>
    <n v="0"/>
    <s v="                "/>
    <s v="63110EN0022586180200200720390000380"/>
    <m/>
    <x v="6"/>
    <s v="NIVEL I"/>
    <s v="Propiedad Empresa"/>
    <s v="ESTIMADO"/>
    <n v="32"/>
    <s v="SI"/>
    <n v="91"/>
    <s v="VALLEDUPAR"/>
    <s v="NO"/>
    <s v="NO"/>
    <s v="INFO_CONSOL_ESPECIALES"/>
    <s v="Regulado Oficial Municipal"/>
    <s v="SIN C.I.I.U."/>
    <d v="2026-02-24T00:00:00"/>
    <s v="LA JAGUA 2"/>
    <x v="426"/>
    <e v="#N/A"/>
    <e v="#N/A"/>
    <s v="RECIBIDO"/>
    <n v="0"/>
    <x v="3"/>
    <x v="82"/>
    <x v="3"/>
  </r>
  <r>
    <x v="439"/>
    <d v="2026-03-30T00:00:00"/>
    <s v="MUNICIPIO DE LA JAGU                 "/>
    <x v="80"/>
    <s v="CENTRO                        LA JAGUA DE IBIRICO           CL 5 9-31                                                   "/>
    <n v="1306030"/>
    <x v="443"/>
    <n v="36509254"/>
    <n v="653233"/>
    <n v="3120"/>
    <n v="72"/>
    <n v="1185"/>
    <d v="2026-03-27T00:00:00"/>
    <s v="OW1"/>
    <s v="Ofi (Sencilla Niv.1) Caribe   "/>
    <x v="410"/>
    <n v="0"/>
    <n v="0"/>
    <s v="                "/>
    <s v="63120EN0022586180200200721185005880"/>
    <n v="46121"/>
    <x v="6"/>
    <s v="NIVEL I"/>
    <s v="Propiedad Empresa"/>
    <s v="MEDICION"/>
    <n v="32"/>
    <s v="SI"/>
    <n v="91"/>
    <s v="VALLEDUPAR"/>
    <s v="NO"/>
    <s v="NO"/>
    <s v="INFO_CONSOL_ESPECIALES"/>
    <s v="Regulado Oficial Municipal"/>
    <s v="SIN C.I.I.U."/>
    <d v="2026-02-23T00:00:00"/>
    <s v="LA JAGUA 2"/>
    <x v="427"/>
    <e v="#N/A"/>
    <e v="#N/A"/>
    <s v="RECIBIDO"/>
    <n v="0"/>
    <x v="3"/>
    <x v="82"/>
    <x v="3"/>
  </r>
  <r>
    <x v="440"/>
    <d v="2026-03-30T00:00:00"/>
    <s v="MUNICIPIO DE LA JAGU                 "/>
    <x v="80"/>
    <s v="CENTRO                        LA JAGUA DE IBIRICO           CL 5 9-31                                                   "/>
    <n v="1306031"/>
    <x v="444"/>
    <n v="36509255"/>
    <n v="653235"/>
    <n v="3110"/>
    <n v="50"/>
    <n v="2007"/>
    <d v="2026-03-27T00:00:00"/>
    <s v="OS2"/>
    <s v="Ofi(Mon.dbl.Tip1 Niv.2) Carib "/>
    <x v="411"/>
    <n v="5280"/>
    <n v="3875458.4"/>
    <s v="                "/>
    <s v="63110EN0022586180200200502007000210"/>
    <n v="46121"/>
    <x v="6"/>
    <s v="NIVEL II"/>
    <s v="Propiedad Empresa"/>
    <s v="MEDICION"/>
    <n v="32"/>
    <s v="SI"/>
    <n v="91"/>
    <s v="VALLEDUPAR"/>
    <s v="NO"/>
    <s v="NO"/>
    <s v="INFO_CONSOL_ESPECIALES"/>
    <s v="Regulado Oficial Municipal"/>
    <s v="SIN C.I.I.U."/>
    <d v="2026-02-23T00:00:00"/>
    <s v="LA JAGUA 3"/>
    <x v="428"/>
    <e v="#N/A"/>
    <e v="#N/A"/>
    <s v="RECIBIDO"/>
    <n v="0"/>
    <x v="3"/>
    <x v="82"/>
    <x v="3"/>
  </r>
  <r>
    <x v="441"/>
    <d v="2026-03-30T00:00:00"/>
    <s v="MUNICIPIO DE LA JAGU                 "/>
    <x v="80"/>
    <s v="CENTRO                        LA JAGUA DE IBIRICO           CL 5 9-31                                                   "/>
    <n v="1392796"/>
    <x v="445"/>
    <n v="36183919"/>
    <n v="16632"/>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29"/>
    <e v="#N/A"/>
    <e v="#N/A"/>
    <s v="RECIBIDO"/>
    <n v="0"/>
    <x v="3"/>
    <x v="82"/>
    <x v="3"/>
  </r>
  <r>
    <x v="442"/>
    <d v="2026-03-30T00:00:00"/>
    <s v="MUNICIPIO DE LA JAGU                 "/>
    <x v="80"/>
    <s v="CENTRO                        LA JAGUA DE IBIRICO           CL 5 9-31                                                   "/>
    <n v="1392805"/>
    <x v="446"/>
    <n v="36183919"/>
    <n v="16634"/>
    <n v="3110"/>
    <n v="72"/>
    <n v="390"/>
    <d v="2026-03-17T00:00:00"/>
    <s v="CZ1"/>
    <s v="Com (Sencilla Niv.1 ) Caribe  "/>
    <x v="412"/>
    <n v="594"/>
    <n v="629390.52"/>
    <s v="                "/>
    <s v="63110EN0022586180200200720390000380"/>
    <n v="46121"/>
    <x v="6"/>
    <s v="NIVEL I"/>
    <s v="Propiedad Cliente"/>
    <s v="MEDICION"/>
    <n v="31"/>
    <s v="SI"/>
    <n v="91"/>
    <s v="VALLEDUPAR"/>
    <s v="NO"/>
    <s v="NO"/>
    <s v="INFO_CONSOL_ESPECIALES"/>
    <s v="Regulado Oficial Municipal"/>
    <s v="SIN C.I.I.U."/>
    <d v="2026-02-14T00:00:00"/>
    <s v="LA JAGUA 1"/>
    <x v="430"/>
    <e v="#N/A"/>
    <e v="#N/A"/>
    <s v="RECIBIDO"/>
    <n v="0"/>
    <x v="3"/>
    <x v="82"/>
    <x v="3"/>
  </r>
  <r>
    <x v="443"/>
    <d v="2026-03-30T00:00:00"/>
    <s v="MUNICIPIO DE LA JAGU                 "/>
    <x v="80"/>
    <s v="CENTRO                        LA JAGUA DE IBIRICO           CL 5 9-31                                                   "/>
    <n v="1392809"/>
    <x v="447"/>
    <n v="36183919"/>
    <n v="16635"/>
    <n v="3110"/>
    <n v="72"/>
    <n v="390"/>
    <d v="2026-03-17T00:00:00"/>
    <s v="CZ1"/>
    <s v="Com (Sencilla Niv.1 ) Caribe  "/>
    <x v="413"/>
    <n v="34"/>
    <n v="36025.72"/>
    <s v="                "/>
    <s v="63110EN0022586180200200720390000380"/>
    <n v="46121"/>
    <x v="6"/>
    <s v="NIVEL I"/>
    <s v="Propiedad Cliente"/>
    <s v="MEDICION"/>
    <n v="31"/>
    <s v="SI"/>
    <n v="91"/>
    <s v="VALLEDUPAR"/>
    <s v="NO"/>
    <s v="NO"/>
    <s v="INFO_CONSOL_ESPECIALES"/>
    <s v="Regulado Oficial Municipal"/>
    <s v="SIN C.I.I.U."/>
    <d v="2026-02-14T00:00:00"/>
    <s v="LA JAGUA 1"/>
    <x v="431"/>
    <e v="#N/A"/>
    <e v="#N/A"/>
    <s v="RECIBIDO"/>
    <n v="0"/>
    <x v="3"/>
    <x v="82"/>
    <x v="3"/>
  </r>
  <r>
    <x v="444"/>
    <d v="2026-03-30T00:00:00"/>
    <s v="MUNICIPIO DE LA JAGU                 "/>
    <x v="80"/>
    <s v="CENTRO                        LA JAGUA DE IBIRICO           CL 5 9-31                                                   "/>
    <n v="1392813"/>
    <x v="448"/>
    <n v="36183919"/>
    <n v="16636"/>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6"/>
    <e v="#N/A"/>
    <e v="#N/A"/>
    <s v="RECIBIDO"/>
    <n v="0"/>
    <x v="3"/>
    <x v="82"/>
    <x v="3"/>
  </r>
  <r>
    <x v="445"/>
    <d v="2026-03-30T00:00:00"/>
    <s v="MUNICIPIO DE LA JAGU                 "/>
    <x v="80"/>
    <s v="CENTRO                        LA JAGUA DE IBIRICO           CL 5 9-31                                                   "/>
    <n v="1392815"/>
    <x v="449"/>
    <n v="36183919"/>
    <n v="16647"/>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6"/>
    <e v="#N/A"/>
    <e v="#N/A"/>
    <s v="RECIBIDO"/>
    <n v="0"/>
    <x v="3"/>
    <x v="82"/>
    <x v="3"/>
  </r>
  <r>
    <x v="446"/>
    <d v="2026-03-30T00:00:00"/>
    <s v="MUNICIPIO DE LA JAGU                 "/>
    <x v="80"/>
    <s v="CENTRO                        LA JAGUA DE IBIRICO           CL 5 9-31                                                   "/>
    <n v="1392818"/>
    <x v="450"/>
    <n v="36183919"/>
    <n v="16648"/>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32"/>
    <e v="#N/A"/>
    <e v="#N/A"/>
    <s v="RECIBIDO"/>
    <n v="0"/>
    <x v="3"/>
    <x v="82"/>
    <x v="3"/>
  </r>
  <r>
    <x v="447"/>
    <d v="2026-03-30T00:00:00"/>
    <s v="MUNICIPIO DE LA JAGU                 "/>
    <x v="80"/>
    <s v="CENTRO                        LA JAGUA DE IBIRICO           CL 5 9-31                                                   "/>
    <n v="1392820"/>
    <x v="451"/>
    <n v="36183919"/>
    <n v="16650"/>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33"/>
    <e v="#N/A"/>
    <e v="#N/A"/>
    <s v="RECIBIDO"/>
    <n v="0"/>
    <x v="3"/>
    <x v="82"/>
    <x v="3"/>
  </r>
  <r>
    <x v="448"/>
    <d v="2026-03-30T00:00:00"/>
    <s v="MUNICIPIO DE LA JAGU                 "/>
    <x v="80"/>
    <s v="CENTRO                        LA JAGUA DE IBIRICO           CL 5 9-31                                                   "/>
    <n v="1392822"/>
    <x v="452"/>
    <n v="36183919"/>
    <n v="16651"/>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6"/>
    <e v="#N/A"/>
    <e v="#N/A"/>
    <s v="RECIBIDO"/>
    <n v="0"/>
    <x v="3"/>
    <x v="82"/>
    <x v="3"/>
  </r>
  <r>
    <x v="449"/>
    <d v="2026-03-30T00:00:00"/>
    <s v="MUNICIPIO DE LA JAGU                 "/>
    <x v="80"/>
    <s v="CENTRO                        LA JAGUA DE IBIRICO           CL 5 9-31                                                   "/>
    <n v="1392824"/>
    <x v="453"/>
    <n v="36183919"/>
    <n v="16652"/>
    <n v="3110"/>
    <n v="72"/>
    <n v="390"/>
    <d v="2026-03-17T00:00:00"/>
    <s v="CZ1"/>
    <s v="Com (Sencilla Niv.1 ) Caribe  "/>
    <x v="414"/>
    <n v="6"/>
    <n v="6357.48"/>
    <s v="                "/>
    <s v="63110EN0022586180200200720390000380"/>
    <n v="46121"/>
    <x v="6"/>
    <s v="NIVEL I"/>
    <s v="Propiedad Cliente"/>
    <s v="MEDICION"/>
    <n v="31"/>
    <s v="SI"/>
    <n v="91"/>
    <s v="VALLEDUPAR"/>
    <s v="NO"/>
    <s v="NO"/>
    <s v="INFO_CONSOL_ESPECIALES"/>
    <s v="Regulado Oficial Municipal"/>
    <s v="SIN C.I.I.U."/>
    <d v="2026-02-14T00:00:00"/>
    <s v="LA JAGUA 1"/>
    <x v="434"/>
    <e v="#N/A"/>
    <e v="#N/A"/>
    <s v="RECIBIDO"/>
    <n v="0"/>
    <x v="3"/>
    <x v="82"/>
    <x v="3"/>
  </r>
  <r>
    <x v="450"/>
    <d v="2026-03-30T00:00:00"/>
    <s v="MUNICIPIO DE LA JAGU                 "/>
    <x v="80"/>
    <s v="CENTRO                        LA JAGUA DE IBIRICO           CL 5 9-31                                                   "/>
    <n v="1392827"/>
    <x v="454"/>
    <n v="36183919"/>
    <n v="16653"/>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35"/>
    <e v="#N/A"/>
    <e v="#N/A"/>
    <s v="RECIBIDO"/>
    <n v="0"/>
    <x v="3"/>
    <x v="82"/>
    <x v="3"/>
  </r>
  <r>
    <x v="451"/>
    <d v="2026-03-30T00:00:00"/>
    <s v="MUNICIPIO DE LA JAGU                 "/>
    <x v="80"/>
    <s v="CENTRO                        LA JAGUA DE IBIRICO           CL 5 9-31                                                   "/>
    <n v="1392830"/>
    <x v="455"/>
    <n v="36183919"/>
    <n v="16654"/>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36"/>
    <e v="#N/A"/>
    <e v="#N/A"/>
    <s v="RECIBIDO"/>
    <n v="0"/>
    <x v="3"/>
    <x v="82"/>
    <x v="3"/>
  </r>
  <r>
    <x v="452"/>
    <d v="2026-03-30T00:00:00"/>
    <s v="MUNICIPIO DE LA JAGU                 "/>
    <x v="80"/>
    <s v="CENTRO                        LA JAGUA DE IBIRICO           CL 5 9-31                                                   "/>
    <n v="1392832"/>
    <x v="456"/>
    <n v="36183919"/>
    <n v="16658"/>
    <n v="3110"/>
    <n v="72"/>
    <n v="390"/>
    <d v="2026-03-17T00:00:00"/>
    <s v="CZ1"/>
    <s v="Com (Sencilla Niv.1 ) Caribe  "/>
    <x v="415"/>
    <n v="81"/>
    <n v="85825.98"/>
    <s v="                "/>
    <s v="63110EN0022586180200200720390000380"/>
    <n v="46121"/>
    <x v="6"/>
    <s v="NIVEL I"/>
    <s v="Propiedad Cliente"/>
    <s v="MEDICION"/>
    <n v="31"/>
    <s v="SI"/>
    <n v="91"/>
    <s v="VALLEDUPAR"/>
    <s v="NO"/>
    <s v="NO"/>
    <s v="INFO_CONSOL_ESPECIALES"/>
    <s v="Regulado Oficial Municipal"/>
    <s v="SIN C.I.I.U."/>
    <d v="2026-02-14T00:00:00"/>
    <s v="LA JAGUA 1"/>
    <x v="437"/>
    <e v="#N/A"/>
    <e v="#N/A"/>
    <s v="RECIBIDO"/>
    <n v="0"/>
    <x v="3"/>
    <x v="82"/>
    <x v="3"/>
  </r>
  <r>
    <x v="453"/>
    <d v="2026-03-30T00:00:00"/>
    <s v="MUNICIPIO DE LA JAGU                 "/>
    <x v="80"/>
    <s v="CENTRO                        LA JAGUA DE IBIRICO           CL 5 9-31                                                   "/>
    <n v="1392834"/>
    <x v="457"/>
    <n v="36183919"/>
    <n v="16659"/>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38"/>
    <e v="#N/A"/>
    <e v="#N/A"/>
    <s v="RECIBIDO"/>
    <n v="0"/>
    <x v="3"/>
    <x v="82"/>
    <x v="3"/>
  </r>
  <r>
    <x v="454"/>
    <d v="2026-03-30T00:00:00"/>
    <s v="MUNICIPIO DE LA JAGU                 "/>
    <x v="80"/>
    <s v="CENTRO                        LA JAGUA DE IBIRICO           CL 5 9-31                                                   "/>
    <n v="1392837"/>
    <x v="458"/>
    <n v="36183919"/>
    <n v="16663"/>
    <n v="3110"/>
    <n v="72"/>
    <n v="390"/>
    <d v="2026-03-17T00:00:00"/>
    <s v="CZ1"/>
    <s v="Com (Sencilla Niv.1 ) Caribe  "/>
    <x v="416"/>
    <n v="1460"/>
    <n v="1546986.8"/>
    <s v="                "/>
    <s v="63110EN0022586180200200720390000380"/>
    <n v="46121"/>
    <x v="6"/>
    <s v="NIVEL I"/>
    <s v="Propiedad Cliente"/>
    <s v="MEDICION"/>
    <n v="31"/>
    <s v="SI"/>
    <n v="91"/>
    <s v="VALLEDUPAR"/>
    <s v="NO"/>
    <s v="NO"/>
    <s v="INFO_CONSOL_ESPECIALES"/>
    <s v="Regulado Oficial Municipal"/>
    <s v="SIN C.I.I.U."/>
    <d v="2026-02-14T00:00:00"/>
    <s v="LA JAGUA 1"/>
    <x v="439"/>
    <e v="#N/A"/>
    <e v="#N/A"/>
    <s v="RECIBIDO"/>
    <n v="0"/>
    <x v="3"/>
    <x v="82"/>
    <x v="3"/>
  </r>
  <r>
    <x v="455"/>
    <d v="2026-03-30T00:00:00"/>
    <s v="MUNICIPIO DE LA JAGU                 "/>
    <x v="80"/>
    <s v="CENTRO                        LA JAGUA DE IBIRICO           CL 5 9-31                                                   "/>
    <n v="1392839"/>
    <x v="459"/>
    <n v="36183919"/>
    <n v="16672"/>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40"/>
    <e v="#N/A"/>
    <e v="#N/A"/>
    <s v="RECIBIDO"/>
    <n v="0"/>
    <x v="3"/>
    <x v="82"/>
    <x v="3"/>
  </r>
  <r>
    <x v="456"/>
    <d v="2026-03-30T00:00:00"/>
    <s v="MUNICIPIO DE LA JAGU                 "/>
    <x v="80"/>
    <s v="CENTRO                        LA JAGUA DE IBIRICO           CL 5 9-31                                                   "/>
    <n v="1392842"/>
    <x v="460"/>
    <n v="36183919"/>
    <n v="16675"/>
    <n v="3110"/>
    <n v="72"/>
    <n v="390"/>
    <d v="2026-03-17T00:00:00"/>
    <s v="CZ1"/>
    <s v="Com (Sencilla Niv.1 ) Caribe  "/>
    <x v="1"/>
    <n v="0"/>
    <n v="0"/>
    <s v="                "/>
    <s v="63110EN0022586180200200720390000380"/>
    <m/>
    <x v="6"/>
    <s v="NIVEL I"/>
    <s v="Propiedad Cliente"/>
    <s v="ESTIMADO"/>
    <n v="31"/>
    <s v="SI"/>
    <n v="91"/>
    <s v="VALLEDUPAR"/>
    <s v="NO"/>
    <s v="NO"/>
    <s v="INFO_CONSOL_ESPECIALES"/>
    <s v="Regulado Oficial Municipal"/>
    <s v="SIN C.I.I.U."/>
    <d v="2026-02-14T00:00:00"/>
    <s v="LA JAGUA 1"/>
    <x v="441"/>
    <e v="#N/A"/>
    <e v="#N/A"/>
    <s v="RECIBIDO"/>
    <n v="0"/>
    <x v="3"/>
    <x v="82"/>
    <x v="3"/>
  </r>
  <r>
    <x v="457"/>
    <d v="2026-03-30T00:00:00"/>
    <s v="MUNICIPIO DE LA JAGU                 "/>
    <x v="80"/>
    <s v="CENTRO                        LA JAGUA DE IBIRICO           CL 5 9-31                                                   "/>
    <n v="1392844"/>
    <x v="461"/>
    <n v="36183919"/>
    <n v="16677"/>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42"/>
    <e v="#N/A"/>
    <e v="#N/A"/>
    <s v="RECIBIDO"/>
    <n v="0"/>
    <x v="3"/>
    <x v="82"/>
    <x v="3"/>
  </r>
  <r>
    <x v="458"/>
    <d v="2026-03-30T00:00:00"/>
    <s v="MUNICIPIO DE LA JAGU                 "/>
    <x v="80"/>
    <s v="CENTRO                        LA JAGUA DE IBIRICO           CL 5 9-31                                                   "/>
    <n v="1392847"/>
    <x v="462"/>
    <n v="36183919"/>
    <n v="16678"/>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43"/>
    <e v="#N/A"/>
    <e v="#N/A"/>
    <s v="RECIBIDO"/>
    <n v="0"/>
    <x v="3"/>
    <x v="82"/>
    <x v="3"/>
  </r>
  <r>
    <x v="459"/>
    <d v="2026-03-30T00:00:00"/>
    <s v="MUNICIPIO DE LA JAGU                 "/>
    <x v="80"/>
    <s v="CENTRO                        LA JAGUA DE IBIRICO           CL 5 9-31                                                   "/>
    <n v="1392850"/>
    <x v="463"/>
    <n v="36183919"/>
    <n v="16679"/>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6"/>
    <e v="#N/A"/>
    <e v="#N/A"/>
    <s v="RECIBIDO"/>
    <n v="0"/>
    <x v="3"/>
    <x v="82"/>
    <x v="3"/>
  </r>
  <r>
    <x v="460"/>
    <d v="2026-03-30T00:00:00"/>
    <s v="MUNICIPIO DE LA JAGU                 "/>
    <x v="80"/>
    <s v="CENTRO                        LA JAGUA DE IBIRICO           CL 5 9-31                                                   "/>
    <n v="1392852"/>
    <x v="464"/>
    <n v="36183919"/>
    <n v="16682"/>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6"/>
    <e v="#N/A"/>
    <e v="#N/A"/>
    <s v="RECIBIDO"/>
    <n v="0"/>
    <x v="3"/>
    <x v="82"/>
    <x v="3"/>
  </r>
  <r>
    <x v="461"/>
    <d v="2026-03-30T00:00:00"/>
    <s v="MUNICIPIO DE LA JAGU                 "/>
    <x v="80"/>
    <s v="CENTRO                        LA JAGUA DE IBIRICO           CL 5 9-31                                                   "/>
    <n v="1392855"/>
    <x v="465"/>
    <n v="36183919"/>
    <n v="16684"/>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29"/>
    <e v="#N/A"/>
    <e v="#N/A"/>
    <s v="RECIBIDO"/>
    <n v="0"/>
    <x v="3"/>
    <x v="82"/>
    <x v="3"/>
  </r>
  <r>
    <x v="462"/>
    <d v="2026-03-30T00:00:00"/>
    <s v="MUNICIPIO DE LA JAGU                 "/>
    <x v="80"/>
    <s v="CENTRO                        LA JAGUA DE IBIRICO           CL 5 9-31                                                   "/>
    <n v="1392856"/>
    <x v="466"/>
    <n v="36183919"/>
    <n v="16685"/>
    <n v="3110"/>
    <n v="72"/>
    <n v="390"/>
    <d v="2026-03-17T00:00:00"/>
    <s v="CZ1"/>
    <s v="Com (Sencilla Niv.1 ) Caribe  "/>
    <x v="417"/>
    <n v="1002"/>
    <n v="1061699.1599999999"/>
    <s v="                "/>
    <s v="63110EN0022586180200200720390000380"/>
    <n v="46121"/>
    <x v="6"/>
    <s v="NIVEL I"/>
    <s v="Propiedad Cliente"/>
    <s v="MEDICION"/>
    <n v="31"/>
    <s v="SI"/>
    <n v="91"/>
    <s v="VALLEDUPAR"/>
    <s v="NO"/>
    <s v="NO"/>
    <s v="INFO_CONSOL_ESPECIALES"/>
    <s v="Regulado Oficial Municipal"/>
    <s v="SIN C.I.I.U."/>
    <d v="2026-02-14T00:00:00"/>
    <s v="LA JAGUA 1"/>
    <x v="444"/>
    <e v="#N/A"/>
    <e v="#N/A"/>
    <s v="RECIBIDO"/>
    <n v="0"/>
    <x v="3"/>
    <x v="82"/>
    <x v="3"/>
  </r>
  <r>
    <x v="463"/>
    <d v="2026-03-30T00:00:00"/>
    <s v="MUNICIPIO DE LA JAGU                 "/>
    <x v="80"/>
    <s v="CENTRO                        LA JAGUA DE IBIRICO           CL 5 9-31                                                   "/>
    <n v="1392858"/>
    <x v="467"/>
    <n v="36183919"/>
    <n v="16686"/>
    <n v="3110"/>
    <n v="72"/>
    <n v="390"/>
    <d v="2026-03-17T00:00:00"/>
    <s v="CZ1"/>
    <s v="Com (Sencilla Niv.1 ) Caribe  "/>
    <x v="1"/>
    <n v="0"/>
    <n v="0"/>
    <s v="                "/>
    <s v="63110EN0022586180200200720390000380"/>
    <m/>
    <x v="6"/>
    <s v="NIVEL I"/>
    <s v="Propiedad Cliente"/>
    <s v="MEDICION"/>
    <n v="31"/>
    <s v="SI"/>
    <n v="91"/>
    <s v="VALLEDUPAR"/>
    <s v="NO"/>
    <s v="NO"/>
    <s v="INFO_CONSOL_ESPECIALES"/>
    <s v="Regulado Oficial Municipal"/>
    <s v="SIN C.I.I.U."/>
    <d v="2026-02-14T00:00:00"/>
    <s v="LA JAGUA 1"/>
    <x v="445"/>
    <e v="#N/A"/>
    <e v="#N/A"/>
    <s v="RECIBIDO"/>
    <n v="0"/>
    <x v="3"/>
    <x v="82"/>
    <x v="3"/>
  </r>
  <r>
    <x v="464"/>
    <d v="2026-03-30T00:00:00"/>
    <s v="MUNICIPIO DE LA JAGU                 "/>
    <x v="80"/>
    <s v="CENTRO                        LA JAGUA DE IBIRICO           CL 5 9-31                                                   "/>
    <n v="1392860"/>
    <x v="468"/>
    <n v="36183919"/>
    <n v="16688"/>
    <n v="3110"/>
    <n v="72"/>
    <n v="390"/>
    <d v="2026-03-17T00:00:00"/>
    <s v="CZ1"/>
    <s v="Com (Sencilla Niv.1 ) Caribe  "/>
    <x v="418"/>
    <n v="1120"/>
    <n v="1186729.6000000001"/>
    <s v="                "/>
    <s v="63110EN0022586180200200720390000380"/>
    <n v="46121"/>
    <x v="6"/>
    <s v="NIVEL I"/>
    <s v="Propiedad Cliente"/>
    <s v="ESTIMADO"/>
    <n v="31"/>
    <s v="SI"/>
    <n v="91"/>
    <s v="VALLEDUPAR"/>
    <s v="NO"/>
    <s v="NO"/>
    <s v="INFO_CONSOL_ESPECIALES"/>
    <s v="Regulado Oficial Municipal"/>
    <s v="SIN C.I.I.U."/>
    <d v="2026-02-14T00:00:00"/>
    <s v="LA JAGUA 1"/>
    <x v="446"/>
    <e v="#N/A"/>
    <e v="#N/A"/>
    <s v="RECIBIDO"/>
    <n v="0"/>
    <x v="3"/>
    <x v="82"/>
    <x v="3"/>
  </r>
  <r>
    <x v="465"/>
    <d v="2026-03-30T00:00:00"/>
    <s v="MUNICIPIO DE LA JAGU                 "/>
    <x v="80"/>
    <s v="CENTRO                        LA JAGUA DE IBIRICO           CL 5 9-31                                                   "/>
    <n v="5800213"/>
    <x v="469"/>
    <n v="25833166"/>
    <n v="5800213"/>
    <n v="3110"/>
    <n v="50"/>
    <n v="2007"/>
    <d v="2026-03-27T00:00:00"/>
    <s v="OW1"/>
    <s v="Ofi (Sencilla Niv.1) Caribe   "/>
    <x v="419"/>
    <n v="8720"/>
    <n v="7699585.5999999996"/>
    <s v="                "/>
    <s v="63110EN0022586180200200502007001060"/>
    <n v="46121"/>
    <x v="6"/>
    <s v="NIVEL I"/>
    <s v="Propiedad Cliente"/>
    <s v="MEDICION"/>
    <n v="32"/>
    <s v="SI"/>
    <n v="91"/>
    <s v="VALLEDUPAR"/>
    <s v="NO"/>
    <s v="NO"/>
    <s v="INFO_CONSOL_ESPECIALES"/>
    <s v="Regulado Oficial Municipal"/>
    <s v="Administración del Estado"/>
    <d v="2026-02-23T00:00:00"/>
    <s v="LA JAGUA 1"/>
    <x v="447"/>
    <e v="#N/A"/>
    <e v="#N/A"/>
    <s v="RECIBIDO"/>
    <n v="0"/>
    <x v="3"/>
    <x v="82"/>
    <x v="3"/>
  </r>
  <r>
    <x v="466"/>
    <d v="2026-03-30T00:00:00"/>
    <s v="MUNICIPIO DE LA JAGU                 "/>
    <x v="80"/>
    <s v="CENTRO                        LA JAGUA DE IBIRICO           CL 5 9-31                                                   "/>
    <n v="5801401"/>
    <x v="470"/>
    <n v="25833486"/>
    <n v="5801401"/>
    <n v="3110"/>
    <n v="72"/>
    <n v="390"/>
    <d v="2026-03-27T00:00:00"/>
    <s v="OX1"/>
    <s v="Ofi(Sencilla Niv.1) Carib     "/>
    <x v="420"/>
    <n v="2"/>
    <n v="1834.44"/>
    <s v="                "/>
    <s v="63110EN0022586180200200720390000380"/>
    <n v="46121"/>
    <x v="6"/>
    <s v="NIVEL I"/>
    <s v="Propiedad Empresa"/>
    <s v="ESTIMADO"/>
    <n v="32"/>
    <s v="SI"/>
    <n v="91"/>
    <s v="VALLEDUPAR"/>
    <s v="NO"/>
    <s v="NO"/>
    <s v="INFO_CONSOL_ESPECIALES"/>
    <s v="Regulado Oficial Municipal"/>
    <s v="Administración del Estado"/>
    <d v="2026-02-23T00:00:00"/>
    <s v="LA JAGUA 2"/>
    <x v="448"/>
    <e v="#N/A"/>
    <e v="#N/A"/>
    <s v="RECIBIDO"/>
    <n v="0"/>
    <x v="3"/>
    <x v="82"/>
    <x v="3"/>
  </r>
  <r>
    <x v="467"/>
    <d v="2026-03-30T00:00:00"/>
    <s v="MUNICIPIO DE LA JAGU                 "/>
    <x v="80"/>
    <s v="CENTRO                        LA JAGUA DE IBIRICO           CL 5 9-31                                                   "/>
    <n v="5803399"/>
    <x v="471"/>
    <n v="25834750"/>
    <n v="5803399"/>
    <n v="3110"/>
    <n v="50"/>
    <n v="2007"/>
    <d v="2026-03-27T00:00:00"/>
    <s v="OW1"/>
    <s v="Ofi (Sencilla Niv.1) Caribe   "/>
    <x v="421"/>
    <n v="720"/>
    <n v="635745.6"/>
    <s v="                "/>
    <s v="63110EN0022586180200200502007000560"/>
    <n v="46121"/>
    <x v="6"/>
    <s v="NIVEL I"/>
    <s v="Propiedad Cliente"/>
    <s v="MEDICION"/>
    <n v="32"/>
    <s v="SI"/>
    <n v="91"/>
    <s v="VALLEDUPAR"/>
    <s v="NO"/>
    <s v="NO"/>
    <s v="INFO_CONSOL_ESPECIALES"/>
    <s v="Regulado Oficial Municipal"/>
    <s v="Procesamiento y conservac"/>
    <d v="2026-02-23T00:00:00"/>
    <s v="LA JAGUA 1"/>
    <x v="449"/>
    <e v="#N/A"/>
    <e v="#N/A"/>
    <s v="RECIBIDO"/>
    <n v="0"/>
    <x v="3"/>
    <x v="82"/>
    <x v="3"/>
  </r>
  <r>
    <x v="468"/>
    <d v="2026-03-30T00:00:00"/>
    <s v="MUNICIPIO DE LA JAGU                 "/>
    <x v="80"/>
    <s v="CENTRO                        LA JAGUA DE IBIRICO           CL 5 9-31                                                   "/>
    <n v="5803455"/>
    <x v="472"/>
    <n v="25833343"/>
    <n v="5803455"/>
    <n v="3110"/>
    <n v="50"/>
    <n v="2007"/>
    <d v="2026-03-27T00:00:00"/>
    <s v="OW1"/>
    <s v="Ofi (Sencilla Niv.1) Caribe   "/>
    <x v="422"/>
    <n v="2240"/>
    <n v="2054572.8"/>
    <s v="                "/>
    <s v="63110EN0022586180200200502007001080"/>
    <n v="46121"/>
    <x v="6"/>
    <s v="NIVEL I"/>
    <s v="Propiedad Empresa"/>
    <s v="MEDICION"/>
    <n v="32"/>
    <s v="SI"/>
    <n v="91"/>
    <s v="VALLEDUPAR"/>
    <s v="NO"/>
    <s v="NO"/>
    <s v="INFO_CONSOL_ESPECIALES"/>
    <s v="Regulado Oficial Municipal"/>
    <s v="Actividades legislativas"/>
    <d v="2026-02-23T00:00:00"/>
    <s v="LA JAGUA 3"/>
    <x v="450"/>
    <e v="#N/A"/>
    <e v="#N/A"/>
    <s v="RECIBIDO"/>
    <n v="0"/>
    <x v="3"/>
    <x v="82"/>
    <x v="3"/>
  </r>
  <r>
    <x v="469"/>
    <d v="2026-03-30T00:00:00"/>
    <s v="MUNICIPIO DE LA JAGU                 "/>
    <x v="80"/>
    <s v="CENTRO                        LA JAGUA DE IBIRICO           CL 5 9-31                                                   "/>
    <n v="5805482"/>
    <x v="473"/>
    <n v="25834830"/>
    <n v="5805482"/>
    <n v="3110"/>
    <n v="50"/>
    <n v="2007"/>
    <d v="2026-03-27T00:00:00"/>
    <s v="CH1"/>
    <s v="Com Acu (Sencilla N1) E.Caribe"/>
    <x v="423"/>
    <n v="4960"/>
    <n v="4835793.5999999996"/>
    <s v="                "/>
    <s v="63110EN0022586180200200502007001560"/>
    <n v="46121"/>
    <x v="6"/>
    <s v="NIVEL I"/>
    <s v="Propiedad Cliente"/>
    <s v="MEDICION"/>
    <n v="32"/>
    <s v="SI"/>
    <n v="91"/>
    <s v="VALLEDUPAR"/>
    <s v="NO"/>
    <s v="NO"/>
    <s v="INFO_CONSOL_ESPECIALES"/>
    <s v="Regulado Oficial Municipal"/>
    <s v="Captación, tratamiento y"/>
    <d v="2026-02-23T00:00:00"/>
    <s v="LA JAGUA 2"/>
    <x v="451"/>
    <e v="#N/A"/>
    <e v="#N/A"/>
    <s v="RECIBIDO"/>
    <n v="0"/>
    <x v="3"/>
    <x v="82"/>
    <x v="3"/>
  </r>
  <r>
    <x v="470"/>
    <d v="2026-03-30T00:00:00"/>
    <s v="MUNICIPIO DE LA JAGU                 "/>
    <x v="80"/>
    <s v="CENTRO                        LA JAGUA DE IBIRICO           CL 5 9-31                                                   "/>
    <n v="5805485"/>
    <x v="474"/>
    <n v="25834833"/>
    <n v="5805485"/>
    <n v="3110"/>
    <n v="72"/>
    <n v="390"/>
    <d v="2026-03-28T00:00:00"/>
    <s v="OW1"/>
    <s v="Ofi (Sencilla Niv.1) Caribe   "/>
    <x v="1"/>
    <n v="0"/>
    <n v="0"/>
    <s v="                "/>
    <s v="63110EN0022586180200200720390000380"/>
    <m/>
    <x v="6"/>
    <s v="NIVEL I"/>
    <s v="Propiedad Empresa"/>
    <s v="MEDICION"/>
    <n v="32"/>
    <s v="SI"/>
    <n v="91"/>
    <s v="VALLEDUPAR"/>
    <s v="NO"/>
    <s v="NO"/>
    <s v="INFO_CONSOL_ESPECIALES"/>
    <s v="Regulado Oficial Municipal"/>
    <s v="Actividades administrativ"/>
    <d v="2026-02-24T00:00:00"/>
    <s v="LA JAGUA 2"/>
    <x v="452"/>
    <e v="#N/A"/>
    <e v="#N/A"/>
    <s v="RECIBIDO"/>
    <n v="0"/>
    <x v="3"/>
    <x v="82"/>
    <x v="3"/>
  </r>
  <r>
    <x v="471"/>
    <d v="2026-03-30T00:00:00"/>
    <s v="MUNICIPIO DE LA JAGU                 "/>
    <x v="80"/>
    <s v="CENTRO                        LA JAGUA DE IBIRICO           CL 5 9-31                                                   "/>
    <n v="5824751"/>
    <x v="475"/>
    <n v="25833168"/>
    <n v="5836658"/>
    <n v="3110"/>
    <n v="50"/>
    <n v="2007"/>
    <d v="2026-03-27T00:00:00"/>
    <s v="OW1"/>
    <s v="Ofi (Sencilla Niv.1) Caribe   "/>
    <x v="424"/>
    <n v="0"/>
    <n v="0"/>
    <s v="                "/>
    <s v="63110EN0022586180200200502007001300"/>
    <n v="46121"/>
    <x v="6"/>
    <s v="NIVEL I"/>
    <s v="Propiedad Empresa"/>
    <s v="MEDICION"/>
    <n v="32"/>
    <s v="SI"/>
    <n v="91"/>
    <s v="VALLEDUPAR"/>
    <s v="NO"/>
    <s v="NO"/>
    <s v="INFO_CONSOL_ESPECIALES"/>
    <s v="Regulado Oficial Municipal"/>
    <s v="Administración del Estado"/>
    <d v="2026-02-23T00:00:00"/>
    <s v="LA JAGUA 3"/>
    <x v="453"/>
    <e v="#N/A"/>
    <e v="#N/A"/>
    <s v="RECIBIDO"/>
    <n v="0"/>
    <x v="3"/>
    <x v="82"/>
    <x v="3"/>
  </r>
  <r>
    <x v="472"/>
    <d v="2026-03-30T00:00:00"/>
    <s v="MUNICIPIO DE LA JAGU                 "/>
    <x v="80"/>
    <s v="CENTRO                        LA JAGUA DE IBIRICO           CL 5 9-31                                                   "/>
    <n v="5837530"/>
    <x v="476"/>
    <n v="25832990"/>
    <n v="5862216"/>
    <n v="3110"/>
    <n v="72"/>
    <n v="390"/>
    <d v="2026-03-17T00:00:00"/>
    <s v="OW1"/>
    <s v="Ofi (Sencilla Niv.1) Caribe   "/>
    <x v="425"/>
    <n v="0"/>
    <n v="0"/>
    <s v="                "/>
    <s v="63110EN0022586180200200720390000380"/>
    <n v="46121"/>
    <x v="6"/>
    <s v="NIVEL I"/>
    <s v="Propiedad Empresa"/>
    <s v="ESTIMADO"/>
    <n v="31"/>
    <s v="SI"/>
    <n v="91"/>
    <s v="VALLEDUPAR"/>
    <s v="NO"/>
    <s v="NO"/>
    <s v="INFO_CONSOL_ESPECIALES"/>
    <s v="Regulado Oficial Municipal"/>
    <s v="Educación"/>
    <d v="2026-02-14T00:00:00"/>
    <s v="LA JAGUA 1"/>
    <x v="454"/>
    <e v="#N/A"/>
    <e v="#N/A"/>
    <s v="RECIBIDO"/>
    <n v="0"/>
    <x v="3"/>
    <x v="82"/>
    <x v="3"/>
  </r>
  <r>
    <x v="473"/>
    <d v="2026-03-30T00:00:00"/>
    <s v="MUNICIPIO DE LA JAGU                 "/>
    <x v="80"/>
    <s v="CENTRO                        LA JAGUA DE IBIRICO           CL 5 9-31                                                   "/>
    <n v="5837594"/>
    <x v="477"/>
    <n v="25833065"/>
    <n v="5862344"/>
    <n v="3110"/>
    <n v="72"/>
    <n v="390"/>
    <d v="2026-03-16T00:00:00"/>
    <s v="OW1"/>
    <s v="Ofi (Sencilla Niv.1) Caribe   "/>
    <x v="426"/>
    <n v="688"/>
    <n v="631047.36"/>
    <s v="                "/>
    <s v="63110EN0022586180200200720390000380"/>
    <n v="46121"/>
    <x v="6"/>
    <s v="NIVEL I"/>
    <s v="Propiedad Empresa"/>
    <s v="MEDICION"/>
    <n v="31"/>
    <s v="SI"/>
    <n v="91"/>
    <s v="VALLEDUPAR"/>
    <s v="NO"/>
    <s v="NO"/>
    <s v="INFO_CONSOL_ESPECIALES"/>
    <s v="Regulado Oficial Municipal"/>
    <s v="Administración del Estado"/>
    <d v="2026-02-13T00:00:00"/>
    <s v="LA JAGUA 1"/>
    <x v="455"/>
    <e v="#N/A"/>
    <e v="#N/A"/>
    <s v="RECIBIDO"/>
    <n v="0"/>
    <x v="3"/>
    <x v="82"/>
    <x v="3"/>
  </r>
  <r>
    <x v="474"/>
    <d v="2026-03-30T00:00:00"/>
    <s v="MUNICIPIO DE LA JAGU                 "/>
    <x v="80"/>
    <s v="CENTRO                        LA JAGUA DE IBIRICO           CL 5 9-31                                                   "/>
    <n v="5837627"/>
    <x v="478"/>
    <n v="25833070"/>
    <n v="5862410"/>
    <n v="3110"/>
    <n v="72"/>
    <n v="390"/>
    <d v="2026-03-16T00:00:00"/>
    <s v="OW1"/>
    <s v="Ofi (Sencilla Niv.1) Caribe   "/>
    <x v="427"/>
    <n v="1453"/>
    <n v="1332720.6599999999"/>
    <s v="                "/>
    <s v="63110EN0022586180200200720390000380"/>
    <n v="46121"/>
    <x v="6"/>
    <s v="NIVEL I"/>
    <s v="Propiedad Empresa"/>
    <s v="MEDICION"/>
    <n v="31"/>
    <s v="SI"/>
    <n v="91"/>
    <s v="VALLEDUPAR"/>
    <s v="NO"/>
    <s v="NO"/>
    <s v="INFO_CONSOL_ESPECIALES"/>
    <s v="Regulado Oficial Municipal"/>
    <s v="Actividades administrativ"/>
    <d v="2026-02-13T00:00:00"/>
    <s v="LA JAGUA 1"/>
    <x v="456"/>
    <e v="#N/A"/>
    <e v="#N/A"/>
    <s v="RECIBIDO"/>
    <n v="0"/>
    <x v="3"/>
    <x v="82"/>
    <x v="3"/>
  </r>
  <r>
    <x v="475"/>
    <d v="2026-03-30T00:00:00"/>
    <s v="MUNICIPIO DE LA JAGU                 "/>
    <x v="80"/>
    <s v="CENTRO                        LA JAGUA DE IBIRICO           CL 5 9-31                                                   "/>
    <n v="5852111"/>
    <x v="479"/>
    <n v="25856207"/>
    <n v="5891378"/>
    <n v="3110"/>
    <n v="72"/>
    <n v="390"/>
    <d v="2026-03-28T00:00:00"/>
    <s v="OW1"/>
    <s v="Ofi (Sencilla Niv.1) Caribe   "/>
    <x v="428"/>
    <n v="1081"/>
    <n v="991514.82"/>
    <s v="                "/>
    <s v="63110EN0022586180200200720390000380"/>
    <n v="46121"/>
    <x v="6"/>
    <s v="NIVEL I"/>
    <s v="Propiedad Empresa"/>
    <s v="ESTIMADO"/>
    <n v="32"/>
    <s v="SI"/>
    <n v="91"/>
    <s v="VALLEDUPAR"/>
    <s v="NO"/>
    <s v="NO"/>
    <s v="INFO_CONSOL_ESPECIALES"/>
    <s v="Regulado Oficial Municipal"/>
    <s v="Actividades de apoyo a la"/>
    <d v="2026-02-24T00:00:00"/>
    <s v="LA JAGUA 1"/>
    <x v="457"/>
    <e v="#N/A"/>
    <e v="#N/A"/>
    <s v="RECIBIDO"/>
    <n v="0"/>
    <x v="3"/>
    <x v="82"/>
    <x v="3"/>
  </r>
  <r>
    <x v="476"/>
    <d v="2026-03-30T00:00:00"/>
    <s v="MUNICIPIO DE LA JAGU                 "/>
    <x v="80"/>
    <s v="CENTRO                        LA JAGUA DE IBIRICO           CL 5 9-31                                                   "/>
    <n v="6696688"/>
    <x v="480"/>
    <n v="35045611"/>
    <n v="7044638"/>
    <n v="3110"/>
    <n v="72"/>
    <n v="390"/>
    <d v="2026-03-27T00:00:00"/>
    <s v="CH1"/>
    <s v="Com Acu (Sencilla N1) E.Caribe"/>
    <x v="429"/>
    <n v="108"/>
    <n v="108965.52"/>
    <s v="                "/>
    <s v="63110EN0022586180200200720390000380"/>
    <n v="46121"/>
    <x v="6"/>
    <s v="NIVEL I"/>
    <s v="Propiedad Empresa"/>
    <s v="MEDICION"/>
    <n v="32"/>
    <s v="SI"/>
    <n v="91"/>
    <s v="VALLEDUPAR"/>
    <s v="NO"/>
    <s v="NO"/>
    <s v="INFO_CONSOL_ESPECIALES"/>
    <s v="Regulado Oficial Municipal"/>
    <s v="Captación, tratamiento y"/>
    <d v="2026-02-23T00:00:00"/>
    <s v="LA JAGUA 1"/>
    <x v="458"/>
    <e v="#N/A"/>
    <e v="#N/A"/>
    <s v="RECIBIDO"/>
    <n v="0"/>
    <x v="3"/>
    <x v="82"/>
    <x v="3"/>
  </r>
  <r>
    <x v="477"/>
    <d v="2026-03-30T00:00:00"/>
    <s v="MUNICIPIO DE LA JAGU                 "/>
    <x v="80"/>
    <s v="CENTRO                        LA JAGUA DE IBIRICO           CL 5 9-31                                                   "/>
    <n v="6812916"/>
    <x v="481"/>
    <n v="35056498"/>
    <n v="7209359"/>
    <n v="3110"/>
    <n v="72"/>
    <n v="390"/>
    <d v="2026-03-28T00:00:00"/>
    <s v="CH1"/>
    <s v="Com Acu (Sencilla N1) E.Caribe"/>
    <x v="430"/>
    <n v="7623"/>
    <n v="7691149.6200000001"/>
    <s v="                "/>
    <s v="63110EN0022586180200200720390000380"/>
    <n v="46121"/>
    <x v="6"/>
    <s v="NIVEL I"/>
    <s v="Propiedad Empresa"/>
    <s v="MEDICION"/>
    <n v="32"/>
    <s v="SI"/>
    <n v="91"/>
    <s v="VALLEDUPAR"/>
    <s v="NO"/>
    <s v="NO"/>
    <s v="INFO_CONSOL_ESPECIALES"/>
    <s v="Regulado Oficial Municipal"/>
    <s v="Captación, tratamiento y"/>
    <d v="2026-02-24T00:00:00"/>
    <s v="LA JAGUA 2"/>
    <x v="459"/>
    <e v="#N/A"/>
    <e v="#N/A"/>
    <s v="RECIBIDO"/>
    <n v="0"/>
    <x v="3"/>
    <x v="82"/>
    <x v="3"/>
  </r>
  <r>
    <x v="478"/>
    <d v="2026-03-30T00:00:00"/>
    <s v="MUNICIPIO DE LA JAGU                 "/>
    <x v="80"/>
    <s v="CENTRO                        LA JAGUA DE IBIRICO           CL 5 9-31                                                   "/>
    <n v="6812921"/>
    <x v="482"/>
    <n v="35056507"/>
    <n v="7209375"/>
    <n v="3110"/>
    <n v="72"/>
    <n v="390"/>
    <d v="2026-03-27T00:00:00"/>
    <s v="CH1"/>
    <s v="Com Acu (Sencilla N1) E.Caribe"/>
    <x v="431"/>
    <n v="1195"/>
    <n v="1205683.3"/>
    <s v="                "/>
    <s v="63110EN0022586180200200720390000380"/>
    <n v="46121"/>
    <x v="6"/>
    <s v="NIVEL I"/>
    <s v="Propiedad Empresa"/>
    <s v="ESTIMADO"/>
    <n v="32"/>
    <s v="SI"/>
    <n v="91"/>
    <s v="VALLEDUPAR"/>
    <s v="NO"/>
    <s v="NO"/>
    <s v="INFO_CONSOL_ESPECIALES"/>
    <s v="Regulado Oficial Municipal"/>
    <s v="Captación, tratamiento y"/>
    <d v="2026-02-23T00:00:00"/>
    <s v="LA JAGUA 1"/>
    <x v="460"/>
    <e v="#N/A"/>
    <e v="#N/A"/>
    <s v="RECIBIDO"/>
    <n v="0"/>
    <x v="3"/>
    <x v="82"/>
    <x v="3"/>
  </r>
  <r>
    <x v="479"/>
    <d v="2026-03-30T00:00:00"/>
    <s v="MUNICIPIO DE LA JAGU                 "/>
    <x v="80"/>
    <s v="CENTRO                        LA JAGUA DE IBIRICO           CL 5 9-31                                                   "/>
    <n v="7421169"/>
    <x v="483"/>
    <n v="35645821"/>
    <n v="7583415"/>
    <n v="3110"/>
    <n v="72"/>
    <n v="390"/>
    <d v="2026-03-17T00:00:00"/>
    <s v="OW1"/>
    <s v="Ofi (Sencilla Niv.1) Caribe   "/>
    <x v="432"/>
    <n v="0"/>
    <n v="0"/>
    <s v="                "/>
    <s v="63110EN0022586180200200720390000360"/>
    <n v="46121"/>
    <x v="6"/>
    <s v="NIVEL I"/>
    <s v="Propiedad Empresa"/>
    <s v="ESTIMADO"/>
    <n v="31"/>
    <s v="SI"/>
    <n v="91"/>
    <s v="VALLEDUPAR"/>
    <s v="NO"/>
    <s v="NO"/>
    <s v="INFO_CONSOL_ESPECIALES"/>
    <s v="Regulado Oficial Municipal"/>
    <s v="Actividades de apoyo a la"/>
    <d v="2026-02-14T00:00:00"/>
    <s v="LA JAGUA 3"/>
    <x v="461"/>
    <e v="#N/A"/>
    <e v="#N/A"/>
    <s v="RECIBIDO"/>
    <n v="0"/>
    <x v="3"/>
    <x v="82"/>
    <x v="3"/>
  </r>
  <r>
    <x v="480"/>
    <d v="2026-03-30T00:00:00"/>
    <s v="MUNICIPIO DE LA JAGU                 "/>
    <x v="80"/>
    <s v="CENTRO                        LA JAGUA DE IBIRICO           CL 5 9-31                                                   "/>
    <n v="7508763"/>
    <x v="484"/>
    <n v="35145448"/>
    <n v="8253936"/>
    <n v="3110"/>
    <n v="72"/>
    <n v="390"/>
    <d v="2026-03-28T00:00:00"/>
    <s v="OW1"/>
    <s v="Ofi (Sencilla Niv.1) Caribe   "/>
    <x v="433"/>
    <n v="2722"/>
    <n v="2496672.84"/>
    <s v="                "/>
    <s v="63110EN0022586180200200720390000380"/>
    <n v="46121"/>
    <x v="6"/>
    <s v="NIVEL I"/>
    <s v="Propiedad Empresa"/>
    <s v="MEDICION"/>
    <n v="32"/>
    <s v="SI"/>
    <n v="91"/>
    <s v="VALLEDUPAR"/>
    <s v="NO"/>
    <s v="NO"/>
    <s v="INFO_CONSOL_ESPECIALES"/>
    <s v="Regulado Oficial Municipal"/>
    <s v="Actividades de asistencia"/>
    <d v="2026-02-24T00:00:00"/>
    <s v="LA JAGUA 3"/>
    <x v="462"/>
    <e v="#N/A"/>
    <e v="#N/A"/>
    <s v="RECIBIDO"/>
    <n v="0"/>
    <x v="3"/>
    <x v="82"/>
    <x v="3"/>
  </r>
  <r>
    <x v="481"/>
    <d v="2026-03-30T00:00:00"/>
    <s v="MUNICIPIO DE LA JAGU                 "/>
    <x v="80"/>
    <s v="CENTRO                        LA JAGUA DE IBIRICO           CL 5 9-31                                                   "/>
    <n v="7565886"/>
    <x v="485"/>
    <n v="35135647"/>
    <n v="8170008"/>
    <n v="3110"/>
    <n v="50"/>
    <n v="2007"/>
    <d v="2026-03-27T00:00:00"/>
    <s v="CH1"/>
    <s v="Com Acu (Sencilla N1) E.Caribe"/>
    <x v="434"/>
    <n v="4480"/>
    <n v="4351334.4000000004"/>
    <s v="                "/>
    <s v="63110EN0022586180200200502007001500"/>
    <n v="46121"/>
    <x v="6"/>
    <s v="NIVEL I"/>
    <s v="Propiedad Cliente"/>
    <s v="MEDICION"/>
    <n v="32"/>
    <s v="SI"/>
    <n v="91"/>
    <s v="VALLEDUPAR"/>
    <s v="NO"/>
    <s v="NO"/>
    <s v="INFO_CONSOL_ESPECIALES"/>
    <s v="Regulado Oficial Municipal"/>
    <s v="Captación, tratamiento y"/>
    <d v="2026-02-23T00:00:00"/>
    <s v="LA JAGUA 3"/>
    <x v="463"/>
    <e v="#N/A"/>
    <e v="#N/A"/>
    <s v="RECIBIDO"/>
    <n v="0"/>
    <x v="3"/>
    <x v="82"/>
    <x v="3"/>
  </r>
  <r>
    <x v="482"/>
    <d v="2026-03-30T00:00:00"/>
    <s v="MUNICIPIO DE LA JAGU                 "/>
    <x v="80"/>
    <s v="CENTRO                        LA JAGUA DE IBIRICO           CL 5 9-31                                                   "/>
    <n v="7586783"/>
    <x v="486"/>
    <n v="36025209"/>
    <n v="8675634"/>
    <n v="3110"/>
    <n v="72"/>
    <n v="390"/>
    <d v="2026-03-27T00:00:00"/>
    <s v="OW1"/>
    <s v="Ofi (Sencilla Niv.1) Caribe   "/>
    <x v="435"/>
    <n v="283"/>
    <n v="259573.26"/>
    <s v="                "/>
    <s v="63110EN0022586180200200720390000360"/>
    <n v="46121"/>
    <x v="6"/>
    <s v="NIVEL I"/>
    <s v="Propiedad Empresa"/>
    <s v="ESTIMADO"/>
    <n v="32"/>
    <s v="SI"/>
    <n v="91"/>
    <s v="VALLEDUPAR"/>
    <s v="NO"/>
    <s v="NO"/>
    <s v="INFO_CONSOL_ESPECIALES"/>
    <s v="Regulado Oficial Municipal"/>
    <s v="Educación"/>
    <d v="2026-02-23T00:00:00"/>
    <s v="LA JAGUA 2"/>
    <x v="464"/>
    <e v="#N/A"/>
    <e v="#N/A"/>
    <s v="RECIBIDO"/>
    <n v="0"/>
    <x v="3"/>
    <x v="82"/>
    <x v="3"/>
  </r>
  <r>
    <x v="483"/>
    <d v="2026-03-30T00:00:00"/>
    <s v="MUNICIPIO DE LA JAGU                 "/>
    <x v="80"/>
    <s v="CENTRO                        LA JAGUA DE IBIRICO           CL 5 9-31                                                   "/>
    <n v="7612736"/>
    <x v="487"/>
    <n v="36037849"/>
    <n v="8794877"/>
    <n v="3110"/>
    <n v="72"/>
    <n v="390"/>
    <d v="2026-03-27T00:00:00"/>
    <s v="CH1"/>
    <s v="Com Acu (Sencilla N1) E.Caribe"/>
    <x v="436"/>
    <n v="1685"/>
    <n v="1700063.9"/>
    <s v="                "/>
    <s v="63110EN0022586180200200720390000380"/>
    <n v="46121"/>
    <x v="6"/>
    <s v="NIVEL I"/>
    <s v="Propiedad Empresa"/>
    <s v="MEDICION"/>
    <n v="32"/>
    <s v="SI"/>
    <n v="91"/>
    <s v="VALLEDUPAR"/>
    <s v="NO"/>
    <s v="NO"/>
    <s v="INFO_CONSOL_ESPECIALES"/>
    <s v="Regulado Oficial Municipal"/>
    <s v="Captación, tratamiento y"/>
    <d v="2026-02-23T00:00:00"/>
    <s v="LA JAGUA 3"/>
    <x v="465"/>
    <e v="#N/A"/>
    <e v="#N/A"/>
    <s v="RECIBIDO"/>
    <n v="0"/>
    <x v="3"/>
    <x v="82"/>
    <x v="3"/>
  </r>
  <r>
    <x v="484"/>
    <d v="2026-03-30T00:00:00"/>
    <s v="MUNICIPIO DE LA JAGU                 "/>
    <x v="80"/>
    <s v="CENTRO                        LA JAGUA DE IBIRICO           CL 5 9-31                                                   "/>
    <n v="7628974"/>
    <x v="488"/>
    <n v="36044765"/>
    <n v="8875950"/>
    <n v="3110"/>
    <n v="72"/>
    <n v="390"/>
    <d v="2026-03-27T00:00:00"/>
    <s v="OW1"/>
    <s v="Ofi (Sencilla Niv.1) Caribe   "/>
    <x v="437"/>
    <n v="84"/>
    <n v="77046.48"/>
    <s v="                "/>
    <s v="63110EN0022586180200200720390000380"/>
    <n v="46121"/>
    <x v="6"/>
    <s v="NIVEL I"/>
    <s v="Propiedad Empresa"/>
    <s v="ESTIMADO"/>
    <n v="32"/>
    <s v="SI"/>
    <n v="91"/>
    <s v="VALLEDUPAR"/>
    <s v="NO"/>
    <s v="NO"/>
    <s v="INFO_CONSOL_ESPECIALES"/>
    <s v="Regulado Oficial Municipal"/>
    <s v="Administración del Estado"/>
    <d v="2026-02-23T00:00:00"/>
    <s v="LA JAGUA 3"/>
    <x v="466"/>
    <e v="#N/A"/>
    <e v="#N/A"/>
    <s v="RECIBIDO"/>
    <n v="0"/>
    <x v="3"/>
    <x v="82"/>
    <x v="3"/>
  </r>
  <r>
    <x v="485"/>
    <d v="2026-03-30T00:00:00"/>
    <s v="MUNICIPIO DE LA JAGU                 "/>
    <x v="80"/>
    <s v="CENTRO                        LA JAGUA DE IBIRICO           CL 5 9-31                                                   "/>
    <n v="7680028"/>
    <x v="489"/>
    <n v="36069602"/>
    <n v="3311976"/>
    <n v="3110"/>
    <n v="50"/>
    <n v="2007"/>
    <d v="2026-03-27T00:00:00"/>
    <s v="OW1"/>
    <s v="Ofi (Sencilla Niv.1) Caribe   "/>
    <x v="438"/>
    <n v="3280"/>
    <n v="3008481.6"/>
    <s v="                "/>
    <s v="63110EN0022586180200200502007000660"/>
    <n v="46121"/>
    <x v="6"/>
    <s v="NIVEL I"/>
    <s v="Propiedad Empresa"/>
    <s v="MEDICION"/>
    <n v="32"/>
    <s v="SI"/>
    <n v="91"/>
    <s v="VALLEDUPAR"/>
    <s v="NO"/>
    <s v="NO"/>
    <s v="INFO_CONSOL_ESPECIALES"/>
    <s v="Regulado Oficial Municipal"/>
    <s v="Educación"/>
    <d v="2026-02-23T00:00:00"/>
    <s v="LA JAGUA 1"/>
    <x v="467"/>
    <e v="#N/A"/>
    <e v="#N/A"/>
    <s v="RECIBIDO"/>
    <n v="0"/>
    <x v="3"/>
    <x v="82"/>
    <x v="3"/>
  </r>
  <r>
    <x v="486"/>
    <d v="2026-03-30T00:00:00"/>
    <s v="MUNICIPIO DE LA JAGU                 "/>
    <x v="80"/>
    <s v="CENTRO                        LA JAGUA DE IBIRICO           CL 5 9-31                                                   "/>
    <n v="7682217"/>
    <x v="490"/>
    <n v="36069555"/>
    <n v="3311867"/>
    <n v="3110"/>
    <n v="50"/>
    <n v="2007"/>
    <d v="2026-03-27T00:00:00"/>
    <s v="CH1"/>
    <s v="Com Acu (Sencilla N1) E.Caribe"/>
    <x v="1"/>
    <n v="0"/>
    <n v="0"/>
    <s v="                "/>
    <s v="63110EN0022586180200200502007001530"/>
    <m/>
    <x v="6"/>
    <s v="NIVEL I"/>
    <s v="Propiedad Cliente"/>
    <s v="ESTIMADO"/>
    <n v="32"/>
    <s v="SI"/>
    <n v="91"/>
    <s v="VALLEDUPAR"/>
    <s v="NO"/>
    <s v="NO"/>
    <s v="INFO_CONSOL_ESPECIALES"/>
    <s v="Regulado Oficial Municipal"/>
    <s v="Captación, tratamiento y"/>
    <d v="2026-02-23T00:00:00"/>
    <s v="LA JAGUA 2"/>
    <x v="468"/>
    <e v="#N/A"/>
    <e v="#N/A"/>
    <s v="RECIBIDO"/>
    <n v="0"/>
    <x v="3"/>
    <x v="82"/>
    <x v="3"/>
  </r>
  <r>
    <x v="487"/>
    <d v="2026-03-30T00:00:00"/>
    <s v="MUNICIPIO DE LA JAGU                 "/>
    <x v="80"/>
    <s v="CENTRO                        LA JAGUA DE IBIRICO           CL 5 9-31                                                   "/>
    <n v="7686891"/>
    <x v="491"/>
    <n v="36071438"/>
    <n v="3324686"/>
    <n v="3110"/>
    <n v="50"/>
    <n v="2007"/>
    <d v="2026-03-27T00:00:00"/>
    <s v="OW1"/>
    <s v="Ofi (Sencilla Niv.1) Caribe   "/>
    <x v="439"/>
    <n v="2560"/>
    <n v="2260428.7999999998"/>
    <s v="                "/>
    <s v="63110EN0022586180200200502007001840"/>
    <n v="46121"/>
    <x v="6"/>
    <s v="NIVEL I"/>
    <s v="Propiedad Cliente"/>
    <s v="MEDICION"/>
    <n v="32"/>
    <s v="SI"/>
    <n v="91"/>
    <s v="VALLEDUPAR"/>
    <s v="NO"/>
    <s v="NO"/>
    <s v="INFO_CONSOL_ESPECIALES"/>
    <s v="Regulado Oficial Municipal"/>
    <s v="Alumbrado Público"/>
    <d v="2026-02-23T00:00:00"/>
    <s v="LA JAGUA 2"/>
    <x v="469"/>
    <e v="#N/A"/>
    <e v="#N/A"/>
    <s v="RECIBIDO"/>
    <n v="0"/>
    <x v="3"/>
    <x v="82"/>
    <x v="3"/>
  </r>
  <r>
    <x v="488"/>
    <d v="2026-03-30T00:00:00"/>
    <s v="MUNICIPIO DE LA JAGU                 "/>
    <x v="80"/>
    <s v="CENTRO                        LA JAGUA DE IBIRICO           CL 5 9-31                                                   "/>
    <n v="7688978"/>
    <x v="492"/>
    <n v="36073099"/>
    <n v="3338019"/>
    <n v="3110"/>
    <n v="72"/>
    <n v="390"/>
    <d v="2026-03-27T00:00:00"/>
    <s v="CH1"/>
    <s v="Com Acu (Sencilla N1) E.Caribe"/>
    <x v="1"/>
    <n v="0"/>
    <n v="0"/>
    <s v="                "/>
    <s v="63110EN0022586180200200720390000380"/>
    <m/>
    <x v="6"/>
    <s v="NIVEL I"/>
    <s v="Propiedad Empresa"/>
    <s v="MEDICION"/>
    <n v="32"/>
    <s v="SI"/>
    <n v="91"/>
    <s v="VALLEDUPAR"/>
    <s v="NO"/>
    <s v="NO"/>
    <s v="INFO_CONSOL_ESPECIALES"/>
    <s v="Regulado Oficial Municipal"/>
    <s v="Captación, tratamiento y"/>
    <d v="2026-02-23T00:00:00"/>
    <s v="LA JAGUA 2"/>
    <x v="470"/>
    <e v="#N/A"/>
    <e v="#N/A"/>
    <s v="RECIBIDO"/>
    <n v="0"/>
    <x v="3"/>
    <x v="82"/>
    <x v="3"/>
  </r>
  <r>
    <x v="489"/>
    <d v="2026-03-30T00:00:00"/>
    <s v="MUNICIPIO DE LA JAGU                 "/>
    <x v="80"/>
    <s v="CENTRO                        LA JAGUA DE IBIRICO           CL 5 9-31                                                   "/>
    <n v="7698757"/>
    <x v="493"/>
    <n v="36075335"/>
    <n v="3453381"/>
    <n v="3110"/>
    <n v="72"/>
    <n v="390"/>
    <d v="2026-03-28T00:00:00"/>
    <s v="OW1"/>
    <s v="Ofi (Sencilla Niv.1) Caribe   "/>
    <x v="1"/>
    <n v="0"/>
    <n v="0"/>
    <s v="                "/>
    <s v="63110EN0022586180200200720390000380"/>
    <m/>
    <x v="6"/>
    <s v="NIVEL I"/>
    <s v="Propiedad Cliente"/>
    <s v="MEDICION"/>
    <n v="32"/>
    <s v="SI"/>
    <n v="91"/>
    <s v="VALLEDUPAR"/>
    <s v="NO"/>
    <s v="NO"/>
    <s v="INFO_CONSOL_ESPECIALES"/>
    <s v="Regulado Oficial Municipal"/>
    <s v="Alumbrado Público"/>
    <d v="2026-02-24T00:00:00"/>
    <s v="LA JAGUA 2"/>
    <x v="471"/>
    <e v="#N/A"/>
    <e v="#N/A"/>
    <s v="RECIBIDO"/>
    <n v="0"/>
    <x v="3"/>
    <x v="82"/>
    <x v="3"/>
  </r>
  <r>
    <x v="490"/>
    <d v="2026-03-30T00:00:00"/>
    <s v="MUNICIPIO DE LA JAGU                 "/>
    <x v="80"/>
    <s v="CENTRO                        LA JAGUA DE IBIRICO           CL 5 9-31                                                   "/>
    <n v="7698758"/>
    <x v="494"/>
    <n v="36075335"/>
    <n v="3453384"/>
    <n v="3110"/>
    <n v="72"/>
    <n v="390"/>
    <d v="2026-03-28T00:00:00"/>
    <s v="OW1"/>
    <s v="Ofi (Sencilla Niv.1) Caribe   "/>
    <x v="440"/>
    <n v="1534"/>
    <n v="1354491.32"/>
    <s v="                "/>
    <s v="63110EN0022586180200200720390000380"/>
    <n v="46121"/>
    <x v="6"/>
    <s v="NIVEL I"/>
    <s v="Propiedad Cliente"/>
    <s v="ESTIMADO"/>
    <n v="32"/>
    <s v="SI"/>
    <n v="91"/>
    <s v="VALLEDUPAR"/>
    <s v="NO"/>
    <s v="NO"/>
    <s v="INFO_CONSOL_ESPECIALES"/>
    <s v="Regulado Oficial Municipal"/>
    <s v="Alumbrado Público"/>
    <d v="2026-02-24T00:00:00"/>
    <s v="LA JAGUA 2"/>
    <x v="472"/>
    <e v="#N/A"/>
    <e v="#N/A"/>
    <s v="RECIBIDO"/>
    <n v="0"/>
    <x v="3"/>
    <x v="82"/>
    <x v="3"/>
  </r>
  <r>
    <x v="491"/>
    <d v="2026-03-30T00:00:00"/>
    <s v="MUNICIPIO DE LA JAGU                 "/>
    <x v="80"/>
    <s v="CENTRO                        LA JAGUA DE IBIRICO           CL 5 9-31                                                   "/>
    <n v="7705906"/>
    <x v="495"/>
    <n v="36072815"/>
    <n v="3334613"/>
    <n v="3110"/>
    <n v="72"/>
    <n v="390"/>
    <d v="2026-03-28T00:00:00"/>
    <s v="OW1"/>
    <s v="Ofi (Sencilla Niv.1) Caribe   "/>
    <x v="1"/>
    <n v="0"/>
    <n v="0"/>
    <s v="                "/>
    <s v="63110EN0022586180200200720390000380"/>
    <m/>
    <x v="6"/>
    <s v="NIVEL I"/>
    <s v="Propiedad Cliente"/>
    <s v="MEDICION"/>
    <n v="32"/>
    <s v="SI"/>
    <n v="91"/>
    <s v="VALLEDUPAR"/>
    <s v="NO"/>
    <s v="NO"/>
    <s v="INFO_CONSOL_ESPECIALES"/>
    <s v="Regulado Oficial Municipal"/>
    <s v="Alumbrado Público"/>
    <d v="2026-02-24T00:00:00"/>
    <s v="LA JAGUA 2"/>
    <x v="473"/>
    <e v="#N/A"/>
    <e v="#N/A"/>
    <s v="RECIBIDO"/>
    <n v="0"/>
    <x v="3"/>
    <x v="82"/>
    <x v="3"/>
  </r>
  <r>
    <x v="492"/>
    <d v="2026-03-30T00:00:00"/>
    <s v="MUNICIPIO DE LA JAGU                 "/>
    <x v="80"/>
    <s v="CENTRO                        LA JAGUA DE IBIRICO           CL 5 9-31                                                   "/>
    <n v="7717723"/>
    <x v="496"/>
    <n v="36078973"/>
    <n v="3491867"/>
    <n v="3110"/>
    <n v="73"/>
    <n v="910"/>
    <d v="2026-03-27T00:00:00"/>
    <s v="OV2"/>
    <s v="Ofi(Mon.dbl.Tip2Niv.2)E.Caribe"/>
    <x v="441"/>
    <n v="1320"/>
    <n v="970200"/>
    <s v="                "/>
    <s v="63110EN0022586180200200730910002870"/>
    <n v="46121"/>
    <x v="6"/>
    <s v="NIVEL II"/>
    <s v="Propiedad Cliente"/>
    <s v="MEDICION"/>
    <n v="32"/>
    <s v="SI"/>
    <n v="91"/>
    <s v="VALLEDUPAR"/>
    <s v="NO"/>
    <s v="NO"/>
    <s v="INFO_CONSOL_ESPECIALES"/>
    <s v="Regulado Oficial Municipal"/>
    <s v="Actividades de biblioteca"/>
    <d v="2026-02-23T00:00:00"/>
    <s v="LA JAGUA 1"/>
    <x v="474"/>
    <e v="#N/A"/>
    <e v="#N/A"/>
    <s v="RECIBIDO"/>
    <n v="0"/>
    <x v="3"/>
    <x v="82"/>
    <x v="3"/>
  </r>
  <r>
    <x v="493"/>
    <d v="2026-03-30T00:00:00"/>
    <s v="MUNICIPIO DE LA JAGU                 "/>
    <x v="80"/>
    <s v="CENTRO                        LA JAGUA DE IBIRICO           CL 5 9-31                                                   "/>
    <n v="7719269"/>
    <x v="497"/>
    <n v="36085319"/>
    <n v="3529654"/>
    <n v="3110"/>
    <n v="72"/>
    <n v="390"/>
    <d v="2026-03-17T00:00:00"/>
    <s v="OW1"/>
    <s v="Ofi (Sencilla Niv.1) Caribe   "/>
    <x v="442"/>
    <n v="525"/>
    <n v="463564.5"/>
    <s v="                "/>
    <s v="63110EN0022586180200200720390000380"/>
    <n v="46121"/>
    <x v="6"/>
    <s v="NIVEL I"/>
    <s v="Propiedad Cliente"/>
    <s v="MEDICION"/>
    <n v="31"/>
    <s v="SI"/>
    <n v="91"/>
    <s v="VALLEDUPAR"/>
    <s v="NO"/>
    <s v="NO"/>
    <s v="INFO_CONSOL_ESPECIALES"/>
    <s v="Regulado Oficial Municipal"/>
    <s v="Alumbrado Público"/>
    <d v="2026-02-14T00:00:00"/>
    <s v="LA JAGUA 3"/>
    <x v="475"/>
    <e v="#N/A"/>
    <e v="#N/A"/>
    <s v="RECIBIDO"/>
    <n v="0"/>
    <x v="3"/>
    <x v="82"/>
    <x v="3"/>
  </r>
  <r>
    <x v="494"/>
    <d v="2026-03-30T00:00:00"/>
    <s v="MUNICIPIO DE LA JAGU                 "/>
    <x v="80"/>
    <s v="CENTRO                        LA JAGUA DE IBIRICO           CL 5 9-31                                                   "/>
    <n v="7719271"/>
    <x v="498"/>
    <n v="36085329"/>
    <n v="3529677"/>
    <n v="3110"/>
    <n v="72"/>
    <n v="390"/>
    <d v="2026-03-27T00:00:00"/>
    <s v="OW1"/>
    <s v="Ofi (Sencilla Niv.1) Caribe   "/>
    <x v="443"/>
    <n v="559"/>
    <n v="493585.82"/>
    <s v="                "/>
    <s v="63110EN0022586180200200720390000380"/>
    <n v="46121"/>
    <x v="6"/>
    <s v="NIVEL I"/>
    <s v="Propiedad Cliente"/>
    <s v="MEDICION"/>
    <n v="32"/>
    <s v="SI"/>
    <n v="91"/>
    <s v="VALLEDUPAR"/>
    <s v="NO"/>
    <s v="NO"/>
    <s v="INFO_CONSOL_ESPECIALES"/>
    <s v="Regulado Oficial Municipal"/>
    <s v="Alumbrado Público"/>
    <d v="2026-02-23T00:00:00"/>
    <s v="LA JAGUA 3"/>
    <x v="476"/>
    <e v="#N/A"/>
    <e v="#N/A"/>
    <s v="RECIBIDO"/>
    <n v="0"/>
    <x v="3"/>
    <x v="82"/>
    <x v="3"/>
  </r>
  <r>
    <x v="495"/>
    <d v="2026-03-30T00:00:00"/>
    <s v="MUNICIPIO DE LA JAGU                 "/>
    <x v="80"/>
    <s v="CENTRO                        LA JAGUA DE IBIRICO           CL 5 9-31                                                   "/>
    <n v="7719275"/>
    <x v="499"/>
    <n v="36085333"/>
    <n v="3529680"/>
    <n v="3110"/>
    <n v="72"/>
    <n v="390"/>
    <d v="2026-03-13T00:00:00"/>
    <s v="OW1"/>
    <s v="Ofi (Sencilla Niv.1) Caribe   "/>
    <x v="444"/>
    <n v="900"/>
    <n v="794682"/>
    <s v="                "/>
    <s v="63110EN0022586180200200720390000380"/>
    <n v="46121"/>
    <x v="6"/>
    <s v="NIVEL I"/>
    <s v="Propiedad Cliente"/>
    <s v="MEDICION"/>
    <n v="30"/>
    <s v="SI"/>
    <n v="91"/>
    <s v="VALLEDUPAR"/>
    <s v="NO"/>
    <s v="NO"/>
    <s v="INFO_CONSOL_ESPECIALES"/>
    <s v="Regulado Oficial Municipal"/>
    <s v="Alumbrado Público"/>
    <d v="2026-02-11T00:00:00"/>
    <s v="LA JAGUA 3"/>
    <x v="477"/>
    <e v="#N/A"/>
    <e v="#N/A"/>
    <s v="RECIBIDO"/>
    <n v="0"/>
    <x v="3"/>
    <x v="82"/>
    <x v="3"/>
  </r>
  <r>
    <x v="496"/>
    <d v="2026-03-30T00:00:00"/>
    <s v="MUNICIPIO DE LA JAGU                 "/>
    <x v="80"/>
    <s v="CENTRO                        LA JAGUA DE IBIRICO           CL 5 9-31                                                   "/>
    <n v="7719771"/>
    <x v="500"/>
    <n v="36084218"/>
    <n v="3522403"/>
    <n v="3110"/>
    <n v="72"/>
    <n v="390"/>
    <d v="2026-03-27T00:00:00"/>
    <s v="OW1"/>
    <s v="Ofi (Sencilla Niv.1) Caribe   "/>
    <x v="445"/>
    <n v="0"/>
    <n v="0"/>
    <s v="                "/>
    <s v="63110EN0022586180200200720390000380"/>
    <n v="46121"/>
    <x v="6"/>
    <s v="NIVEL I"/>
    <s v="Propiedad Cliente"/>
    <s v="ESTIMADO"/>
    <n v="32"/>
    <s v="SI"/>
    <n v="91"/>
    <s v="VALLEDUPAR"/>
    <s v="NO"/>
    <s v="NO"/>
    <s v="INFO_CONSOL_ESPECIALES"/>
    <s v="Regulado Oficial Municipal"/>
    <s v="Administración del Estado"/>
    <d v="2026-02-23T00:00:00"/>
    <s v="LA JAGUA 2"/>
    <x v="478"/>
    <e v="#N/A"/>
    <e v="#N/A"/>
    <s v="RECIBIDO"/>
    <n v="0"/>
    <x v="3"/>
    <x v="82"/>
    <x v="3"/>
  </r>
  <r>
    <x v="497"/>
    <d v="2026-03-30T00:00:00"/>
    <s v="MUNICIPIO DE LA JAGU                 "/>
    <x v="80"/>
    <s v="CENTRO                        LA JAGUA DE IBIRICO           CL 5 9-31                                                   "/>
    <n v="7736598"/>
    <x v="501"/>
    <n v="36091824"/>
    <n v="3591305"/>
    <n v="3110"/>
    <n v="72"/>
    <n v="390"/>
    <d v="2026-03-28T00:00:00"/>
    <s v="OX1"/>
    <s v="Ofi(Sencilla Niv.1) Carib     "/>
    <x v="446"/>
    <n v="1686"/>
    <n v="1488704.28"/>
    <s v="                "/>
    <s v="63110EN0022586180200200720390000380"/>
    <n v="46121"/>
    <x v="6"/>
    <s v="NIVEL I"/>
    <s v="Propiedad Cliente"/>
    <s v="ESTIMADO"/>
    <n v="32"/>
    <s v="SI"/>
    <n v="91"/>
    <s v="VALLEDUPAR"/>
    <s v="NO"/>
    <s v="NO"/>
    <s v="INFO_CONSOL_ESPECIALES"/>
    <s v="Regulado Oficial Municipal"/>
    <s v="Suministro espacio púbico"/>
    <d v="2026-02-24T00:00:00"/>
    <s v="LA JAGUA 2"/>
    <x v="479"/>
    <e v="#N/A"/>
    <e v="#N/A"/>
    <s v="RECIBIDO"/>
    <n v="0"/>
    <x v="3"/>
    <x v="82"/>
    <x v="3"/>
  </r>
  <r>
    <x v="498"/>
    <d v="2026-03-30T00:00:00"/>
    <s v="MUNICIPIO DE LA JAGU                 "/>
    <x v="80"/>
    <s v="CENTRO                        LA JAGUA DE IBIRICO           CL 5 9-31                                                   "/>
    <n v="7736599"/>
    <x v="502"/>
    <n v="36091824"/>
    <n v="3591306"/>
    <n v="3110"/>
    <n v="72"/>
    <n v="390"/>
    <d v="2026-03-28T00:00:00"/>
    <s v="OW1"/>
    <s v="Ofi (Sencilla Niv.1) Caribe   "/>
    <x v="1"/>
    <n v="0"/>
    <n v="0"/>
    <s v="                "/>
    <s v="63110EN0022586180200200720390000380"/>
    <m/>
    <x v="6"/>
    <s v="NIVEL I"/>
    <s v="Propiedad Cliente"/>
    <s v="ESTIMADO"/>
    <n v="32"/>
    <s v="SI"/>
    <n v="91"/>
    <s v="VALLEDUPAR"/>
    <s v="NO"/>
    <s v="NO"/>
    <s v="INFO_CONSOL_ESPECIALES"/>
    <s v="Regulado Oficial Municipal"/>
    <s v="Suministro espacio púbico"/>
    <d v="2026-02-24T00:00:00"/>
    <s v="LA JAGUA 2"/>
    <x v="480"/>
    <e v="#N/A"/>
    <e v="#N/A"/>
    <s v="RECIBIDO"/>
    <n v="0"/>
    <x v="3"/>
    <x v="82"/>
    <x v="3"/>
  </r>
  <r>
    <x v="499"/>
    <d v="2026-03-30T00:00:00"/>
    <s v="MUNICIPIO DE LA JAGU                 "/>
    <x v="80"/>
    <s v="CENTRO                        LA JAGUA DE IBIRICO           CL 5 9-31                                                   "/>
    <n v="7753765"/>
    <x v="503"/>
    <n v="36101186"/>
    <n v="3753051"/>
    <n v="3110"/>
    <n v="72"/>
    <n v="390"/>
    <d v="2026-03-28T00:00:00"/>
    <s v="OW1"/>
    <s v="Ofi (Sencilla Niv.1) Caribe   "/>
    <x v="447"/>
    <n v="3708"/>
    <n v="3401051.76"/>
    <s v="                "/>
    <s v="63110EN0022586180200200720390000380"/>
    <n v="46121"/>
    <x v="6"/>
    <s v="NIVEL I"/>
    <s v="Propiedad Empresa"/>
    <s v="MEDICION"/>
    <n v="32"/>
    <s v="SI"/>
    <n v="91"/>
    <s v="VALLEDUPAR"/>
    <s v="NO"/>
    <s v="NO"/>
    <s v="INFO_CONSOL_ESPECIALES"/>
    <s v="Regulado Oficial Municipal"/>
    <s v="Alumbrado Público"/>
    <d v="2026-02-24T00:00:00"/>
    <s v="LA JAGUA 2"/>
    <x v="481"/>
    <e v="#N/A"/>
    <e v="#N/A"/>
    <s v="RECIBIDO"/>
    <n v="0"/>
    <x v="3"/>
    <x v="82"/>
    <x v="3"/>
  </r>
  <r>
    <x v="500"/>
    <d v="2026-03-30T00:00:00"/>
    <s v="MUNICIPIO DE LA JAGU                 "/>
    <x v="80"/>
    <s v="CENTRO                        LA JAGUA DE IBIRICO           CL 5 9-31                                                   "/>
    <n v="7770233"/>
    <x v="504"/>
    <n v="36106671"/>
    <n v="1905653"/>
    <n v="3110"/>
    <n v="50"/>
    <n v="2007"/>
    <d v="2026-03-27T00:00:00"/>
    <s v="OV2"/>
    <s v="Ofi(Mon.dbl.Tip2Niv.2)E.Caribe"/>
    <x v="448"/>
    <n v="8360"/>
    <n v="6143007.2000000002"/>
    <s v="                "/>
    <s v="63110EN0022586180200200502007000025"/>
    <n v="46121"/>
    <x v="6"/>
    <s v="NIVEL II"/>
    <s v="Propiedad Cliente"/>
    <s v="MEDICION"/>
    <n v="32"/>
    <s v="SI"/>
    <n v="91"/>
    <s v="VALLEDUPAR"/>
    <s v="NO"/>
    <s v="NO"/>
    <s v="INFO_CONSOL_ESPECIALES"/>
    <s v="Regulado Oficial Municipal"/>
    <s v="Actividades deportivas."/>
    <d v="2026-02-23T00:00:00"/>
    <s v="LA JAGUA 3"/>
    <x v="482"/>
    <e v="#N/A"/>
    <e v="#N/A"/>
    <s v="RECIBIDO"/>
    <n v="0"/>
    <x v="3"/>
    <x v="82"/>
    <x v="3"/>
  </r>
  <r>
    <x v="501"/>
    <d v="2026-03-30T00:00:00"/>
    <s v="MUNICIPIO DE LA JAGU                 "/>
    <x v="80"/>
    <s v="CENTRO                        LA JAGUA DE IBIRICO           CL 5 9-31                                                   "/>
    <n v="7779370"/>
    <x v="505"/>
    <n v="36109727"/>
    <n v="1930277"/>
    <n v="3110"/>
    <n v="50"/>
    <n v="2007"/>
    <d v="2026-03-27T00:00:00"/>
    <s v="OW1"/>
    <s v="Ofi (Sencilla Niv.1) Caribe   "/>
    <x v="449"/>
    <n v="2560"/>
    <n v="2260428.7999999998"/>
    <s v="                "/>
    <s v="63110EN0022586180200200502007001640"/>
    <n v="46121"/>
    <x v="6"/>
    <s v="NIVEL I"/>
    <s v="Propiedad Cliente"/>
    <s v="MEDICION"/>
    <n v="32"/>
    <s v="SI"/>
    <n v="91"/>
    <s v="VALLEDUPAR"/>
    <s v="NO"/>
    <s v="NO"/>
    <s v="INFO_CONSOL_ESPECIALES"/>
    <s v="Regulado Oficial Municipal"/>
    <s v="Educación de la primera i"/>
    <d v="2026-02-23T00:00:00"/>
    <s v="LA JAGUA 2"/>
    <x v="483"/>
    <e v="#N/A"/>
    <e v="#N/A"/>
    <s v="RECIBIDO"/>
    <n v="0"/>
    <x v="3"/>
    <x v="82"/>
    <x v="3"/>
  </r>
  <r>
    <x v="502"/>
    <d v="2026-03-30T00:00:00"/>
    <s v="MUNICIPIO DE LA JAGU                 "/>
    <x v="80"/>
    <s v="CENTRO                        LA JAGUA DE IBIRICO           CL 5 9-31                                                   "/>
    <n v="7791031"/>
    <x v="506"/>
    <n v="36114405"/>
    <n v="1962834"/>
    <n v="3110"/>
    <n v="72"/>
    <n v="390"/>
    <d v="2026-03-28T00:00:00"/>
    <s v="OW1"/>
    <s v="Ofi (Sencilla Niv.1) Caribe   "/>
    <x v="450"/>
    <n v="1745"/>
    <n v="1540800.1"/>
    <s v="                "/>
    <s v="63110EN0022586180200200720390000380"/>
    <n v="46121"/>
    <x v="6"/>
    <s v="NIVEL I"/>
    <s v="Propiedad Cliente"/>
    <s v="MEDICION"/>
    <n v="32"/>
    <s v="SI"/>
    <n v="91"/>
    <s v="VALLEDUPAR"/>
    <s v="NO"/>
    <s v="NO"/>
    <s v="INFO_CONSOL_ESPECIALES"/>
    <s v="Regulado Oficial Municipal"/>
    <s v="Actividades de asistencia"/>
    <d v="2026-02-24T00:00:00"/>
    <s v="LA JAGUA 2"/>
    <x v="484"/>
    <e v="#N/A"/>
    <e v="#N/A"/>
    <s v="RECIBIDO"/>
    <n v="0"/>
    <x v="3"/>
    <x v="82"/>
    <x v="3"/>
  </r>
  <r>
    <x v="503"/>
    <d v="2026-03-30T00:00:00"/>
    <s v="MUNICIPIO DE LA JAGU                 "/>
    <x v="80"/>
    <s v="CENTRO                        LA JAGUA DE IBIRICO           CL 5 9-31                                                   "/>
    <n v="7791075"/>
    <x v="507"/>
    <n v="36114404"/>
    <n v="1962833"/>
    <n v="3110"/>
    <n v="72"/>
    <n v="390"/>
    <d v="2026-03-17T00:00:00"/>
    <s v="OW1"/>
    <s v="Ofi (Sencilla Niv.1) Caribe   "/>
    <x v="451"/>
    <n v="0"/>
    <n v="0"/>
    <s v="                "/>
    <s v="63110EN0022586180200200720390000380"/>
    <n v="46121"/>
    <x v="6"/>
    <s v="NIVEL I"/>
    <s v="Propiedad Cliente"/>
    <s v="MEDICION"/>
    <n v="31"/>
    <s v="SI"/>
    <n v="91"/>
    <s v="VALLEDUPAR"/>
    <s v="NO"/>
    <s v="NO"/>
    <s v="INFO_CONSOL_ESPECIALES"/>
    <s v="Regulado Oficial Municipal"/>
    <s v="Actividades deportivas y"/>
    <d v="2026-02-14T00:00:00"/>
    <s v="LA JAGUA 3"/>
    <x v="485"/>
    <e v="#N/A"/>
    <e v="#N/A"/>
    <s v="RECIBIDO"/>
    <n v="0"/>
    <x v="3"/>
    <x v="82"/>
    <x v="3"/>
  </r>
  <r>
    <x v="504"/>
    <d v="2026-03-30T00:00:00"/>
    <s v="MUNICIPIO DE LA JAGU                 "/>
    <x v="80"/>
    <s v="CENTRO                        LA JAGUA DE IBIRICO           CL 5 9-31                                                   "/>
    <n v="7791520"/>
    <x v="508"/>
    <n v="36114402"/>
    <n v="1962832"/>
    <n v="3110"/>
    <n v="50"/>
    <n v="2007"/>
    <d v="2026-03-27T00:00:00"/>
    <s v="OW1"/>
    <s v="Ofi (Sencilla Niv.1) Caribe   "/>
    <x v="432"/>
    <n v="0"/>
    <n v="0"/>
    <s v="                "/>
    <s v="63110EN0022586180200200502007000540"/>
    <n v="46121"/>
    <x v="6"/>
    <s v="NIVEL I"/>
    <s v="Propiedad Cliente"/>
    <s v="MEDICION"/>
    <n v="32"/>
    <s v="SI"/>
    <n v="91"/>
    <s v="VALLEDUPAR"/>
    <s v="NO"/>
    <s v="NO"/>
    <s v="INFO_CONSOL_ESPECIALES"/>
    <s v="Regulado Oficial Municipal"/>
    <s v="Actividades deportivas."/>
    <d v="2026-02-23T00:00:00"/>
    <s v="LA JAGUA 1"/>
    <x v="486"/>
    <e v="#N/A"/>
    <e v="#N/A"/>
    <s v="RECIBIDO"/>
    <n v="0"/>
    <x v="3"/>
    <x v="82"/>
    <x v="3"/>
  </r>
  <r>
    <x v="505"/>
    <d v="2026-03-30T00:00:00"/>
    <s v="MUNICIPIO DE LA JAGU                 "/>
    <x v="80"/>
    <s v="CENTRO                        LA JAGUA DE IBIRICO           CL 5 9-31                                                   "/>
    <n v="7791552"/>
    <x v="509"/>
    <n v="36114403"/>
    <n v="1962831"/>
    <n v="3110"/>
    <n v="50"/>
    <n v="2007"/>
    <d v="2026-03-27T00:00:00"/>
    <s v="OW1"/>
    <s v="Ofi (Sencilla Niv.1) Caribe   "/>
    <x v="452"/>
    <n v="120"/>
    <n v="105957.6"/>
    <s v="                "/>
    <s v="63110EN0022586180200200502007000600"/>
    <n v="46121"/>
    <x v="6"/>
    <s v="NIVEL I"/>
    <s v="Propiedad Cliente"/>
    <s v="MEDICION"/>
    <n v="32"/>
    <s v="SI"/>
    <n v="91"/>
    <s v="VALLEDUPAR"/>
    <s v="NO"/>
    <s v="NO"/>
    <s v="INFO_CONSOL_ESPECIALES"/>
    <s v="Regulado Oficial Municipal"/>
    <s v="Actividades deportivas."/>
    <d v="2026-02-23T00:00:00"/>
    <s v="LA JAGUA 3"/>
    <x v="487"/>
    <e v="#N/A"/>
    <e v="#N/A"/>
    <s v="RECIBIDO"/>
    <n v="0"/>
    <x v="3"/>
    <x v="82"/>
    <x v="3"/>
  </r>
  <r>
    <x v="506"/>
    <d v="2026-03-30T00:00:00"/>
    <s v="MUNICIPIO DE LA JAGU                 "/>
    <x v="80"/>
    <s v="CENTRO                        LA JAGUA DE IBIRICO           CL 5 9-31                                                   "/>
    <n v="7794795"/>
    <x v="510"/>
    <n v="36114351"/>
    <n v="1962232"/>
    <n v="3110"/>
    <n v="72"/>
    <n v="390"/>
    <d v="2026-03-16T00:00:00"/>
    <s v="OW1"/>
    <s v="Ofi (Sencilla Niv.1) Caribe   "/>
    <x v="453"/>
    <n v="0"/>
    <n v="0"/>
    <s v="                "/>
    <s v="63110EN0022586180200200720390000380"/>
    <n v="46121"/>
    <x v="6"/>
    <s v="NIVEL I"/>
    <s v="Propiedad Cliente"/>
    <s v="ESTIMADO"/>
    <n v="31"/>
    <s v="SI"/>
    <n v="91"/>
    <s v="VALLEDUPAR"/>
    <s v="NO"/>
    <s v="NO"/>
    <s v="INFO_CONSOL_ESPECIALES"/>
    <s v="Regulado Oficial Municipal"/>
    <s v="Actividades legislativas"/>
    <d v="2026-02-13T00:00:00"/>
    <s v="LA JAGUA 1"/>
    <x v="488"/>
    <e v="#N/A"/>
    <e v="#N/A"/>
    <s v="RECIBIDO"/>
    <n v="0"/>
    <x v="3"/>
    <x v="82"/>
    <x v="3"/>
  </r>
  <r>
    <x v="507"/>
    <d v="2026-03-30T00:00:00"/>
    <s v="MUNICIPIO DE LA JAGU                 "/>
    <x v="80"/>
    <s v="CENTRO                        LA JAGUA DE IBIRICO           CL 5 9-31                                                   "/>
    <n v="7794797"/>
    <x v="511"/>
    <n v="36114352"/>
    <n v="1962236"/>
    <n v="3110"/>
    <n v="72"/>
    <n v="390"/>
    <d v="2026-03-17T00:00:00"/>
    <s v="OW1"/>
    <s v="Ofi (Sencilla Niv.1) Caribe   "/>
    <x v="454"/>
    <n v="30"/>
    <n v="26489.4"/>
    <s v="                "/>
    <s v="63110EN0022586180200200720390000380"/>
    <n v="46121"/>
    <x v="6"/>
    <s v="NIVEL I"/>
    <s v="Propiedad Cliente"/>
    <s v="ESTIMADO"/>
    <n v="31"/>
    <s v="SI"/>
    <n v="91"/>
    <s v="VALLEDUPAR"/>
    <s v="NO"/>
    <s v="NO"/>
    <s v="INFO_CONSOL_ESPECIALES"/>
    <s v="Regulado Oficial Municipal"/>
    <s v="Alumbrado Público"/>
    <d v="2026-02-14T00:00:00"/>
    <s v="LA JAGUA 1"/>
    <x v="489"/>
    <e v="#N/A"/>
    <e v="#N/A"/>
    <s v="RECIBIDO"/>
    <n v="0"/>
    <x v="3"/>
    <x v="82"/>
    <x v="3"/>
  </r>
  <r>
    <x v="508"/>
    <d v="2026-03-30T00:00:00"/>
    <s v="MUNICIPIO DE LA JAGU                 "/>
    <x v="80"/>
    <s v="CENTRO                        LA JAGUA DE IBIRICO           CL 5 9-31                                                   "/>
    <n v="7794800"/>
    <x v="512"/>
    <n v="36114350"/>
    <n v="1962229"/>
    <n v="3110"/>
    <n v="72"/>
    <n v="390"/>
    <d v="2026-03-16T00:00:00"/>
    <s v="OW1"/>
    <s v="Ofi (Sencilla Niv.1) Caribe   "/>
    <x v="432"/>
    <n v="0"/>
    <n v="0"/>
    <s v="                "/>
    <s v="63110EN0022586180200200720390000380"/>
    <n v="46121"/>
    <x v="6"/>
    <s v="NIVEL I"/>
    <s v="Propiedad Cliente"/>
    <s v="ESTIMADO"/>
    <n v="31"/>
    <s v="SI"/>
    <n v="91"/>
    <s v="VALLEDUPAR"/>
    <s v="NO"/>
    <s v="NO"/>
    <s v="INFO_CONSOL_ESPECIALES"/>
    <s v="Regulado Oficial Municipal"/>
    <s v="Alumbrado Público"/>
    <d v="2026-02-13T00:00:00"/>
    <s v="LA JAGUA 1"/>
    <x v="490"/>
    <e v="#N/A"/>
    <e v="#N/A"/>
    <s v="RECIBIDO"/>
    <n v="0"/>
    <x v="3"/>
    <x v="82"/>
    <x v="3"/>
  </r>
  <r>
    <x v="509"/>
    <d v="2026-03-30T00:00:00"/>
    <s v="MUNICIPIO DE LA JAGU                 "/>
    <x v="80"/>
    <s v="CENTRO                        LA JAGUA DE IBIRICO           CL 5 9-31                                                   "/>
    <n v="7794814"/>
    <x v="513"/>
    <n v="36114349"/>
    <n v="1962226"/>
    <n v="3110"/>
    <n v="72"/>
    <n v="390"/>
    <d v="2026-03-16T00:00:00"/>
    <s v="OW1"/>
    <s v="Ofi (Sencilla Niv.1) Caribe   "/>
    <x v="455"/>
    <n v="2567"/>
    <n v="2266609.66"/>
    <s v="                "/>
    <s v="63110EN0022586180200200720390000380"/>
    <n v="46121"/>
    <x v="6"/>
    <s v="NIVEL I"/>
    <s v="Propiedad Cliente"/>
    <s v="ESTIMADO"/>
    <n v="31"/>
    <s v="SI"/>
    <n v="91"/>
    <s v="VALLEDUPAR"/>
    <s v="NO"/>
    <s v="NO"/>
    <s v="INFO_CONSOL_ESPECIALES"/>
    <s v="Regulado Oficial Municipal"/>
    <s v="Alumbrado Público"/>
    <d v="2026-02-13T00:00:00"/>
    <s v="LA JAGUA 1"/>
    <x v="491"/>
    <e v="#N/A"/>
    <e v="#N/A"/>
    <s v="RECIBIDO"/>
    <n v="0"/>
    <x v="3"/>
    <x v="82"/>
    <x v="3"/>
  </r>
  <r>
    <x v="510"/>
    <d v="2026-03-30T00:00:00"/>
    <s v="MUNICIPIO DE LA JAGU                 "/>
    <x v="80"/>
    <s v="CENTRO                        LA JAGUA DE IBIRICO           CL 5 9-31                                                   "/>
    <n v="7798735"/>
    <x v="514"/>
    <n v="36116609"/>
    <n v="1980061"/>
    <n v="3110"/>
    <n v="73"/>
    <n v="920"/>
    <d v="2026-03-27T00:00:00"/>
    <s v="OW1"/>
    <s v="Ofi (Sencilla Niv.1) Caribe   "/>
    <x v="456"/>
    <n v="1520"/>
    <n v="1342129.6000000001"/>
    <s v="                "/>
    <s v="63110EN0022586180200200730920029264"/>
    <n v="46121"/>
    <x v="6"/>
    <s v="NIVEL I"/>
    <s v="Propiedad Cliente"/>
    <s v="MEDICION"/>
    <n v="32"/>
    <s v="SI"/>
    <n v="91"/>
    <s v="VALLEDUPAR"/>
    <s v="NO"/>
    <s v="NO"/>
    <s v="INFO_CONSOL_ESPECIALES"/>
    <s v="Regulado Oficial Municipal"/>
    <s v="Alumbrado Público"/>
    <d v="2026-02-23T00:00:00"/>
    <s v="LA JAGUA 2"/>
    <x v="492"/>
    <e v="#N/A"/>
    <e v="#N/A"/>
    <s v="RECIBIDO"/>
    <n v="0"/>
    <x v="3"/>
    <x v="82"/>
    <x v="3"/>
  </r>
  <r>
    <x v="511"/>
    <d v="2026-03-30T00:00:00"/>
    <s v="MUNICIPIO DE LA JAGU                 "/>
    <x v="80"/>
    <s v="CENTRO                        LA JAGUA DE IBIRICO           CL 5 9-31                                                   "/>
    <n v="7809095"/>
    <x v="515"/>
    <n v="36119966"/>
    <n v="1350044"/>
    <n v="3110"/>
    <n v="72"/>
    <n v="390"/>
    <d v="2026-03-28T00:00:00"/>
    <s v="OW1"/>
    <s v="Ofi (Sencilla Niv.1) Caribe   "/>
    <x v="1"/>
    <n v="0"/>
    <n v="0"/>
    <s v="                "/>
    <s v="63110EN0022586180200200720390000360"/>
    <m/>
    <x v="6"/>
    <s v="NIVEL I"/>
    <s v="Propiedad Empresa"/>
    <s v="ESTIMADO"/>
    <n v="32"/>
    <s v="SI"/>
    <n v="91"/>
    <s v="VALLEDUPAR"/>
    <s v="NO"/>
    <s v="NO"/>
    <s v="INFO_CONSOL_ESPECIALES"/>
    <s v="Regulado Oficial Municipal"/>
    <s v="Administración del Estado"/>
    <d v="2026-02-24T00:00:00"/>
    <s v="LA JAGUA 1"/>
    <x v="46"/>
    <e v="#N/A"/>
    <e v="#N/A"/>
    <s v="RECIBIDO"/>
    <n v="0"/>
    <x v="3"/>
    <x v="82"/>
    <x v="3"/>
  </r>
  <r>
    <x v="512"/>
    <d v="2026-03-30T00:00:00"/>
    <s v="MUNICIPIO DE LA JAGU                 "/>
    <x v="80"/>
    <s v="CENTRO                        LA JAGUA DE IBIRICO           CL 5 9-31                                                   "/>
    <n v="7811709"/>
    <x v="516"/>
    <n v="36120179"/>
    <n v="1358347"/>
    <n v="3110"/>
    <n v="72"/>
    <n v="390"/>
    <d v="2026-03-18T00:00:00"/>
    <s v="OW1"/>
    <s v="Ofi (Sencilla Niv.1) Caribe   "/>
    <x v="457"/>
    <n v="682"/>
    <n v="625544.04"/>
    <s v="                "/>
    <s v="63110EN0022586180200200720390000380"/>
    <n v="46121"/>
    <x v="6"/>
    <s v="NIVEL I"/>
    <s v="Propiedad Empresa"/>
    <s v="MEDICION"/>
    <n v="30"/>
    <s v="SI"/>
    <n v="91"/>
    <s v="VALLEDUPAR"/>
    <s v="NO"/>
    <s v="NO"/>
    <s v="INFO_CONSOL_ESPECIALES"/>
    <s v="Regulado Oficial Municipal"/>
    <s v="Alumbrado Público"/>
    <d v="2026-02-16T00:00:00"/>
    <s v="LA JAGUA 3"/>
    <x v="493"/>
    <e v="#N/A"/>
    <e v="#N/A"/>
    <s v="RECIBIDO"/>
    <n v="0"/>
    <x v="3"/>
    <x v="82"/>
    <x v="3"/>
  </r>
  <r>
    <x v="513"/>
    <d v="2026-03-30T00:00:00"/>
    <s v="MUNICIPIO DE LA JAGU                 "/>
    <x v="80"/>
    <s v="CENTRO                        LA JAGUA DE IBIRICO           CL 5 9-31                                                   "/>
    <n v="7844282"/>
    <x v="517"/>
    <n v="25833681"/>
    <n v="4006016"/>
    <n v="3110"/>
    <n v="72"/>
    <n v="390"/>
    <d v="2026-03-18T00:00:00"/>
    <s v="OW1"/>
    <s v="Ofi (Sencilla Niv.1) Caribe   "/>
    <x v="458"/>
    <n v="1149"/>
    <n v="1014544.02"/>
    <s v="                "/>
    <s v="63110EN0022586180200200720390000380"/>
    <n v="46121"/>
    <x v="6"/>
    <s v="NIVEL I"/>
    <s v="Propiedad Cliente"/>
    <s v="MEDICION"/>
    <n v="30"/>
    <s v="SI"/>
    <n v="91"/>
    <s v="VALLEDUPAR"/>
    <s v="NO"/>
    <s v="NO"/>
    <s v="INFO_CONSOL_ESPECIALES"/>
    <s v="Regulado Oficial Municipal"/>
    <s v="Administración del Estado"/>
    <d v="2026-02-16T00:00:00"/>
    <s v="LA JAGUA 3"/>
    <x v="494"/>
    <e v="#N/A"/>
    <e v="#N/A"/>
    <s v="RECIBIDO"/>
    <n v="0"/>
    <x v="3"/>
    <x v="82"/>
    <x v="3"/>
  </r>
  <r>
    <x v="514"/>
    <d v="2026-03-30T00:00:00"/>
    <s v="MUNICIPIO DE LA JAGU                 "/>
    <x v="80"/>
    <s v="CENTRO                        LA JAGUA DE IBIRICO           CL 5 9-31                                                   "/>
    <n v="7896180"/>
    <x v="518"/>
    <n v="36145920"/>
    <n v="3094068"/>
    <n v="3110"/>
    <n v="72"/>
    <n v="390"/>
    <d v="2026-03-28T00:00:00"/>
    <s v="OW1"/>
    <s v="Ofi (Sencilla Niv.1) Caribe   "/>
    <x v="459"/>
    <n v="1503"/>
    <n v="1327118.94"/>
    <s v="                "/>
    <s v="63110EN0022586180200200720390000380"/>
    <n v="46121"/>
    <x v="6"/>
    <s v="NIVEL I"/>
    <s v="Propiedad Cliente"/>
    <s v="MEDICION"/>
    <n v="32"/>
    <s v="SI"/>
    <n v="91"/>
    <s v="VALLEDUPAR"/>
    <s v="NO"/>
    <s v="NO"/>
    <s v="INFO_CONSOL_ESPECIALES"/>
    <s v="Regulado Oficial Municipal"/>
    <s v="Alumbrado Público"/>
    <d v="2026-02-24T00:00:00"/>
    <s v="LA JAGUA 2"/>
    <x v="495"/>
    <e v="#N/A"/>
    <e v="#N/A"/>
    <s v="RECIBIDO"/>
    <n v="0"/>
    <x v="3"/>
    <x v="82"/>
    <x v="3"/>
  </r>
  <r>
    <x v="515"/>
    <d v="2026-03-30T00:00:00"/>
    <s v="MUNICIPIO DE LA JAGU                 "/>
    <x v="80"/>
    <s v="CENTRO                        LA JAGUA DE IBIRICO           CL 5 9-31                                                   "/>
    <n v="7904486"/>
    <x v="519"/>
    <n v="36149867"/>
    <n v="3737847"/>
    <n v="3110"/>
    <n v="72"/>
    <n v="390"/>
    <d v="2026-03-27T00:00:00"/>
    <s v="OW1"/>
    <s v="Ofi (Sencilla Niv.1) Caribe   "/>
    <x v="460"/>
    <n v="0"/>
    <n v="0"/>
    <s v="                "/>
    <s v="63110EN0022586180200200720390000380"/>
    <n v="46121"/>
    <x v="6"/>
    <s v="NIVEL I"/>
    <s v="Propiedad Cliente"/>
    <s v="MEDICION"/>
    <n v="32"/>
    <s v="SI"/>
    <n v="91"/>
    <s v="VALLEDUPAR"/>
    <s v="NO"/>
    <s v="NO"/>
    <s v="INFO_CONSOL_ESPECIALES"/>
    <s v="Regulado Oficial Municipal"/>
    <s v="Alumbrado Público"/>
    <d v="2026-02-23T00:00:00"/>
    <s v="LA JAGUA 1"/>
    <x v="496"/>
    <e v="#N/A"/>
    <e v="#N/A"/>
    <s v="RECIBIDO"/>
    <n v="0"/>
    <x v="3"/>
    <x v="82"/>
    <x v="3"/>
  </r>
  <r>
    <x v="516"/>
    <d v="2026-03-30T00:00:00"/>
    <s v="MUNICIPIO DE LA JAGU                 "/>
    <x v="80"/>
    <s v="CENTRO                        LA JAGUA DE IBIRICO           CL 5 9-31                                                   "/>
    <n v="7904488"/>
    <x v="520"/>
    <n v="36149867"/>
    <n v="3737853"/>
    <n v="3110"/>
    <n v="72"/>
    <n v="390"/>
    <d v="2026-03-27T00:00:00"/>
    <s v="OW1"/>
    <s v="Ofi (Sencilla Niv.1) Caribe   "/>
    <x v="461"/>
    <n v="468"/>
    <n v="413234.64"/>
    <s v="                "/>
    <s v="63110EN0022586180200200720390000380"/>
    <n v="46121"/>
    <x v="6"/>
    <s v="NIVEL I"/>
    <s v="Propiedad Cliente"/>
    <s v="MEDICION"/>
    <n v="32"/>
    <s v="SI"/>
    <n v="91"/>
    <s v="VALLEDUPAR"/>
    <s v="NO"/>
    <s v="NO"/>
    <s v="INFO_CONSOL_ESPECIALES"/>
    <s v="Regulado Oficial Municipal"/>
    <s v="Alumbrado Público"/>
    <d v="2026-02-23T00:00:00"/>
    <s v="LA JAGUA 1"/>
    <x v="497"/>
    <e v="#N/A"/>
    <e v="#N/A"/>
    <s v="RECIBIDO"/>
    <n v="0"/>
    <x v="3"/>
    <x v="82"/>
    <x v="3"/>
  </r>
  <r>
    <x v="517"/>
    <d v="2026-03-30T00:00:00"/>
    <s v="MUNICIPIO DE LA JAGU                 "/>
    <x v="80"/>
    <s v="CENTRO                        LA JAGUA DE IBIRICO           CL 5 9-31                                                   "/>
    <n v="7904492"/>
    <x v="521"/>
    <n v="36149867"/>
    <n v="3737855"/>
    <n v="3110"/>
    <n v="72"/>
    <n v="390"/>
    <d v="2026-03-27T00:00:00"/>
    <s v="OW1"/>
    <s v="Ofi (Sencilla Niv.1) Caribe   "/>
    <x v="462"/>
    <n v="0"/>
    <n v="0"/>
    <s v="                "/>
    <s v="63110EN0022586180200200720390000380"/>
    <n v="46121"/>
    <x v="6"/>
    <s v="NIVEL I"/>
    <s v="Propiedad Cliente"/>
    <s v="MEDICION"/>
    <n v="32"/>
    <s v="SI"/>
    <n v="91"/>
    <s v="VALLEDUPAR"/>
    <s v="NO"/>
    <s v="NO"/>
    <s v="INFO_CONSOL_ESPECIALES"/>
    <s v="Regulado Oficial Municipal"/>
    <s v="SIN C.I.I.U."/>
    <d v="2026-02-23T00:00:00"/>
    <s v="LA JAGUA 1"/>
    <x v="498"/>
    <e v="#N/A"/>
    <e v="#N/A"/>
    <s v="RECIBIDO"/>
    <n v="0"/>
    <x v="3"/>
    <x v="82"/>
    <x v="3"/>
  </r>
  <r>
    <x v="518"/>
    <d v="2026-03-30T00:00:00"/>
    <s v="MUNICIPIO DE LA JAGU                 "/>
    <x v="80"/>
    <s v="CENTRO                        LA JAGUA DE IBIRICO           CL 7 SN-1                                                   "/>
    <n v="1060780"/>
    <x v="522"/>
    <n v="36449999"/>
    <n v="358663"/>
    <n v="3120"/>
    <n v="73"/>
    <n v="950"/>
    <d v="2026-03-28T00:00:00"/>
    <s v="CZ1"/>
    <s v="Com (Sencilla Niv.1 ) Caribe  "/>
    <x v="463"/>
    <n v="213"/>
    <n v="234440.58"/>
    <s v="                "/>
    <s v="63120EN0022586180200100730950016640"/>
    <n v="46121"/>
    <x v="6"/>
    <s v="NIVEL I"/>
    <s v="Propiedad Empresa"/>
    <s v="ESTIMADO"/>
    <n v="32"/>
    <s v="SI"/>
    <n v="92"/>
    <s v="VALLEDUPAR"/>
    <s v="NO"/>
    <s v="NO"/>
    <s v="INFO_CONSOL_ESPECIALES"/>
    <s v="Regulado Oficial Municipal"/>
    <s v="Educación"/>
    <d v="2026-02-24T00:00:00"/>
    <s v="LA JAGUA 2"/>
    <x v="499"/>
    <e v="#N/A"/>
    <e v="#N/A"/>
    <s v="RECIBIDO"/>
    <n v="0"/>
    <x v="3"/>
    <x v="82"/>
    <x v="4"/>
  </r>
  <r>
    <x v="519"/>
    <d v="2026-03-30T00:00:00"/>
    <s v="MUNICIPIO DE LA JAGU                 "/>
    <x v="80"/>
    <s v="CENTRO                        LA JAGUA DE IBIRICO           CL 7 SN-1                                                   "/>
    <n v="5803410"/>
    <x v="523"/>
    <n v="25832933"/>
    <n v="5803410"/>
    <n v="3120"/>
    <n v="73"/>
    <n v="910"/>
    <d v="2026-03-27T00:00:00"/>
    <s v="CY1"/>
    <s v="Com(Mon.dbl.Tip2 Niv1)Caribe  "/>
    <x v="464"/>
    <n v="3960"/>
    <n v="3484408.4"/>
    <s v="                "/>
    <s v="63120EN0022586180200100730910000310"/>
    <n v="46121"/>
    <x v="6"/>
    <s v="NIVEL II"/>
    <s v="Propiedad Cliente"/>
    <s v="MEDICION"/>
    <n v="32"/>
    <s v="SI"/>
    <n v="92"/>
    <s v="VALLEDUPAR"/>
    <s v="NO"/>
    <s v="NO"/>
    <s v="INFO_CONSOL_ESPECIALES"/>
    <s v="Regulado Oficial Municipal"/>
    <s v="Educación"/>
    <d v="2026-02-23T00:00:00"/>
    <s v="LA JAGUA 1"/>
    <x v="500"/>
    <e v="#N/A"/>
    <e v="#N/A"/>
    <s v="RECIBIDO"/>
    <n v="0"/>
    <x v="3"/>
    <x v="82"/>
    <x v="4"/>
  </r>
  <r>
    <x v="520"/>
    <d v="2026-03-30T00:00:00"/>
    <s v="MUNICIPIO DE LA JAGU                 "/>
    <x v="80"/>
    <s v="CENTRO                        LA JAGUA DE IBIRICO           CL 7 SN-1                                                   "/>
    <n v="5803417"/>
    <x v="524"/>
    <n v="25833066"/>
    <n v="5803417"/>
    <n v="3180"/>
    <n v="50"/>
    <n v="2007"/>
    <d v="2026-03-27T00:00:00"/>
    <s v="CZ1"/>
    <s v="Com (Sencilla Niv.1 ) Caribe  "/>
    <x v="465"/>
    <n v="5840"/>
    <n v="5156603.2"/>
    <s v="                "/>
    <s v="63180EN0022586180200100502007000900"/>
    <n v="46121"/>
    <x v="6"/>
    <s v="NIVEL I"/>
    <s v="Propiedad Cliente"/>
    <s v="MEDICION"/>
    <n v="32"/>
    <s v="SI"/>
    <n v="92"/>
    <s v="VALLEDUPAR"/>
    <s v="NO"/>
    <s v="NO"/>
    <s v="INFO_CONSOL_ESPECIALES"/>
    <s v="Regulado Oficial Municipal"/>
    <s v="Educación"/>
    <d v="2026-02-23T00:00:00"/>
    <s v="LA JAGUA 1"/>
    <x v="501"/>
    <e v="#N/A"/>
    <e v="#N/A"/>
    <s v="RECIBIDO"/>
    <n v="0"/>
    <x v="3"/>
    <x v="82"/>
    <x v="4"/>
  </r>
  <r>
    <x v="521"/>
    <d v="2026-03-30T00:00:00"/>
    <s v="MUNICIPIO DE LA JAGU                 "/>
    <x v="80"/>
    <s v="CENTRO                        LA JAGUA DE IBIRICO           CL 7 SN-1                                                   "/>
    <n v="5803424"/>
    <x v="525"/>
    <n v="25833208"/>
    <n v="5803424"/>
    <n v="3131"/>
    <n v="50"/>
    <n v="2007"/>
    <d v="2026-03-27T00:00:00"/>
    <s v="CZ1"/>
    <s v="Com (Sencilla Niv.1 ) Caribe  "/>
    <x v="466"/>
    <n v="2080"/>
    <n v="1836598.4"/>
    <s v="                "/>
    <s v="63131EN0022586180200100502007001140"/>
    <n v="46121"/>
    <x v="6"/>
    <s v="NIVEL I"/>
    <s v="Propiedad Cliente"/>
    <s v="MEDICION"/>
    <n v="32"/>
    <s v="SI"/>
    <n v="92"/>
    <s v="VALLEDUPAR"/>
    <s v="NO"/>
    <s v="NO"/>
    <s v="INFO_CONSOL_ESPECIALES"/>
    <s v="Regulado Oficial Municipal"/>
    <s v="Educación"/>
    <d v="2026-02-23T00:00:00"/>
    <s v="LA JAGUA 1"/>
    <x v="502"/>
    <e v="#N/A"/>
    <e v="#N/A"/>
    <s v="RECIBIDO"/>
    <n v="0"/>
    <x v="3"/>
    <x v="82"/>
    <x v="4"/>
  </r>
  <r>
    <x v="522"/>
    <d v="2026-03-30T00:00:00"/>
    <s v="MUNICIPIO DE LA JAGU                 "/>
    <x v="80"/>
    <s v="CENTRO                        LA JAGUA DE IBIRICO           CL 7 SN-1                                                   "/>
    <n v="5803464"/>
    <x v="526"/>
    <n v="25833923"/>
    <n v="5803464"/>
    <n v="3180"/>
    <n v="50"/>
    <n v="2007"/>
    <d v="2026-03-27T00:00:00"/>
    <s v="CZ1"/>
    <s v="Com (Sencilla Niv.1 ) Caribe  "/>
    <x v="467"/>
    <n v="3440"/>
    <n v="3037451.2"/>
    <s v="                "/>
    <s v="63180EN0022586180200100502007001160"/>
    <n v="46121"/>
    <x v="6"/>
    <s v="NIVEL I"/>
    <s v="Propiedad Cliente"/>
    <s v="MEDICION"/>
    <n v="32"/>
    <s v="SI"/>
    <n v="92"/>
    <s v="VALLEDUPAR"/>
    <s v="NO"/>
    <s v="NO"/>
    <s v="INFO_CONSOL_ESPECIALES"/>
    <s v="Regulado Oficial Municipal"/>
    <s v="Educación"/>
    <d v="2026-02-23T00:00:00"/>
    <s v="LA JAGUA 3"/>
    <x v="503"/>
    <e v="#N/A"/>
    <e v="#N/A"/>
    <s v="RECIBIDO"/>
    <n v="0"/>
    <x v="3"/>
    <x v="82"/>
    <x v="4"/>
  </r>
  <r>
    <x v="523"/>
    <d v="2026-03-30T00:00:00"/>
    <s v="MUNICIPIO DE LA JAGU                 "/>
    <x v="80"/>
    <s v="CENTRO                        LA JAGUA DE IBIRICO           CL 7 SN-1                                                   "/>
    <n v="5805483"/>
    <x v="527"/>
    <n v="25834831"/>
    <n v="5805483"/>
    <n v="9323"/>
    <n v="73"/>
    <n v="930"/>
    <d v="2026-03-28T00:00:00"/>
    <s v="CZ1"/>
    <s v="Com (Sencilla Niv.1 ) Caribe  "/>
    <x v="468"/>
    <n v="157"/>
    <n v="144003.54"/>
    <s v="                "/>
    <s v="69323EN0022586180200100730930011460"/>
    <n v="46121"/>
    <x v="6"/>
    <s v="NIVEL I"/>
    <s v="Propiedad Empresa"/>
    <s v="MEDICION"/>
    <n v="32"/>
    <s v="SI"/>
    <n v="92"/>
    <s v="VALLEDUPAR"/>
    <s v="NO"/>
    <s v="NO"/>
    <s v="INFO_CONSOL_ESPECIALES"/>
    <s v="Regulado Oficial Municipal"/>
    <s v="Educación"/>
    <d v="2026-02-24T00:00:00"/>
    <s v="LA JAGUA 2"/>
    <x v="504"/>
    <e v="#N/A"/>
    <e v="#N/A"/>
    <s v="RECIBIDO"/>
    <n v="0"/>
    <x v="3"/>
    <x v="82"/>
    <x v="4"/>
  </r>
  <r>
    <x v="524"/>
    <d v="2026-03-30T00:00:00"/>
    <s v="MUNICIPIO DE LA JAGU                 "/>
    <x v="80"/>
    <s v="CENTRO                        LA JAGUA DE IBIRICO           CL 7 SN-1                                                   "/>
    <n v="5805484"/>
    <x v="528"/>
    <n v="25834832"/>
    <n v="5805484"/>
    <n v="9323"/>
    <n v="73"/>
    <n v="930"/>
    <d v="2026-03-28T00:00:00"/>
    <s v="CZ1"/>
    <s v="Com (Sencilla Niv.1 ) Caribe  "/>
    <x v="469"/>
    <n v="480"/>
    <n v="440265.6"/>
    <s v="                "/>
    <s v="69323EN0022586180200100730930010460"/>
    <n v="46121"/>
    <x v="6"/>
    <s v="NIVEL I"/>
    <s v="Propiedad Empresa"/>
    <s v="MEDICION"/>
    <n v="32"/>
    <s v="SI"/>
    <n v="92"/>
    <s v="VALLEDUPAR"/>
    <s v="NO"/>
    <s v="NO"/>
    <s v="INFO_CONSOL_ESPECIALES"/>
    <s v="Regulado Oficial Municipal"/>
    <s v="Educación"/>
    <d v="2026-02-24T00:00:00"/>
    <s v="LA JAGUA 2"/>
    <x v="505"/>
    <e v="#N/A"/>
    <e v="#N/A"/>
    <s v="RECIBIDO"/>
    <n v="0"/>
    <x v="3"/>
    <x v="82"/>
    <x v="4"/>
  </r>
  <r>
    <x v="525"/>
    <d v="2026-03-30T00:00:00"/>
    <s v="MUNICIPIO DE LA JAGU                 "/>
    <x v="80"/>
    <s v="CENTRO                        LA JAGUA DE IBIRICO           CL 7 SN-1                                                   "/>
    <n v="5814731"/>
    <x v="529"/>
    <n v="25833619"/>
    <n v="5816618"/>
    <n v="3131"/>
    <n v="50"/>
    <n v="2007"/>
    <d v="2026-03-27T00:00:00"/>
    <s v="CY1"/>
    <s v="Com(Mon.dbl.Tip2 Niv1)Caribe  "/>
    <x v="470"/>
    <n v="17600"/>
    <n v="15495013.6"/>
    <s v="                "/>
    <s v="63131EN0022586180200100502007000940"/>
    <n v="46121"/>
    <x v="6"/>
    <s v="NIVEL II"/>
    <s v="Propiedad Cliente"/>
    <s v="MEDICION"/>
    <n v="32"/>
    <s v="SI"/>
    <n v="92"/>
    <s v="VALLEDUPAR"/>
    <s v="NO"/>
    <s v="NO"/>
    <s v="INFO_CONSOL_ESPECIALES"/>
    <s v="Regulado Oficial Municipal"/>
    <s v="Educación"/>
    <d v="2026-02-23T00:00:00"/>
    <s v="LA JAGUA 3"/>
    <x v="506"/>
    <e v="#N/A"/>
    <e v="#N/A"/>
    <s v="RECIBIDO"/>
    <n v="0"/>
    <x v="3"/>
    <x v="82"/>
    <x v="4"/>
  </r>
  <r>
    <x v="526"/>
    <d v="2026-03-30T00:00:00"/>
    <s v="MUNICIPIO DE LA JAGU                 "/>
    <x v="80"/>
    <s v="CENTRO                        LA JAGUA DE IBIRICO           CL 7 SN-1                                                   "/>
    <n v="5837017"/>
    <x v="530"/>
    <n v="25848235"/>
    <n v="5861190"/>
    <n v="9323"/>
    <n v="73"/>
    <n v="950"/>
    <d v="2026-03-28T00:00:00"/>
    <s v="CZ1"/>
    <s v="Com (Sencilla Niv.1 ) Caribe  "/>
    <x v="1"/>
    <n v="0"/>
    <n v="0"/>
    <s v="                "/>
    <s v="69323EN0022586180200100730950004060"/>
    <m/>
    <x v="6"/>
    <s v="NIVEL I"/>
    <s v="Propiedad Cliente"/>
    <s v="MEDICION"/>
    <n v="32"/>
    <s v="SI"/>
    <n v="92"/>
    <s v="VALLEDUPAR"/>
    <s v="NO"/>
    <s v="NO"/>
    <s v="INFO_CONSOL_ESPECIALES"/>
    <s v="Regulado Oficial Municipal"/>
    <s v="Educación"/>
    <d v="2026-02-24T00:00:00"/>
    <s v="LA JAGUA 2"/>
    <x v="46"/>
    <e v="#N/A"/>
    <e v="#N/A"/>
    <s v="RECIBIDO"/>
    <n v="0"/>
    <x v="3"/>
    <x v="82"/>
    <x v="4"/>
  </r>
  <r>
    <x v="527"/>
    <d v="2026-03-30T00:00:00"/>
    <s v="MUNICIPIO DE LA JAGU                 "/>
    <x v="80"/>
    <s v="CENTRO                        LA JAGUA DE IBIRICO           CL 7 SN-1                                                   "/>
    <n v="5837298"/>
    <x v="531"/>
    <n v="25834642"/>
    <n v="5861752"/>
    <n v="3131"/>
    <n v="50"/>
    <n v="2007"/>
    <d v="2026-03-27T00:00:00"/>
    <s v="CZ1"/>
    <s v="Com (Sencilla Niv.1 ) Caribe  "/>
    <x v="471"/>
    <n v="2480"/>
    <n v="2189790.4"/>
    <s v="                "/>
    <s v="63131EN0022586180200100502007001000"/>
    <n v="46121"/>
    <x v="6"/>
    <s v="NIVEL I"/>
    <s v="Propiedad Cliente"/>
    <s v="MEDICION"/>
    <n v="32"/>
    <s v="SI"/>
    <n v="92"/>
    <s v="VALLEDUPAR"/>
    <s v="NO"/>
    <s v="NO"/>
    <s v="INFO_CONSOL_ESPECIALES"/>
    <s v="Regulado Oficial Municipal"/>
    <s v="Educación"/>
    <d v="2026-02-23T00:00:00"/>
    <s v="LA JAGUA 1"/>
    <x v="507"/>
    <e v="#N/A"/>
    <e v="#N/A"/>
    <s v="RECIBIDO"/>
    <n v="0"/>
    <x v="3"/>
    <x v="82"/>
    <x v="4"/>
  </r>
  <r>
    <x v="528"/>
    <d v="2026-03-30T00:00:00"/>
    <s v="MUNICIPIO DE LA JAGU                 "/>
    <x v="80"/>
    <s v="CENTRO                        LA JAGUA DE IBIRICO           CL 7 SN-1                                                   "/>
    <n v="5838307"/>
    <x v="532"/>
    <n v="25833327"/>
    <n v="5863770"/>
    <n v="3131"/>
    <n v="50"/>
    <n v="2007"/>
    <d v="2026-03-27T00:00:00"/>
    <s v="CY2"/>
    <s v="Com(Mon.dbl.Tip2Niv.2)Caribe  "/>
    <x v="472"/>
    <n v="21120"/>
    <n v="15484972.800000001"/>
    <s v="                "/>
    <s v="63131EN0022586180200100502007000820"/>
    <n v="46121"/>
    <x v="6"/>
    <s v="NIVEL II"/>
    <s v="Propiedad Cliente"/>
    <s v="MEDICION"/>
    <n v="32"/>
    <s v="SI"/>
    <n v="92"/>
    <s v="VALLEDUPAR"/>
    <s v="NO"/>
    <s v="NO"/>
    <s v="INFO_CONSOL_ESPECIALES"/>
    <s v="Regulado Oficial Municipal"/>
    <s v="Educación"/>
    <d v="2026-02-23T00:00:00"/>
    <s v="LA JAGUA 3"/>
    <x v="508"/>
    <e v="#N/A"/>
    <e v="#N/A"/>
    <s v="RECIBIDO"/>
    <n v="0"/>
    <x v="3"/>
    <x v="82"/>
    <x v="4"/>
  </r>
  <r>
    <x v="529"/>
    <d v="2026-03-30T00:00:00"/>
    <s v="MUNICIPIO DE LA JAGU                 "/>
    <x v="80"/>
    <s v="CENTRO                        LA JAGUA DE IBIRICO           CL 7 SN-1                                                   "/>
    <n v="5838357"/>
    <x v="533"/>
    <n v="25833575"/>
    <n v="5863870"/>
    <n v="3131"/>
    <n v="72"/>
    <n v="400"/>
    <d v="2026-03-17T00:00:00"/>
    <s v="CZ1"/>
    <s v="Com (Sencilla Niv.1 ) Caribe  "/>
    <x v="473"/>
    <n v="1996"/>
    <n v="2196917.36"/>
    <s v="                "/>
    <s v="63131EN0022586180200100720400002725"/>
    <n v="46121"/>
    <x v="6"/>
    <s v="NIVEL I"/>
    <s v="Propiedad Empresa"/>
    <s v="MEDICION"/>
    <n v="31"/>
    <s v="SI"/>
    <n v="92"/>
    <s v="VALLEDUPAR"/>
    <s v="NO"/>
    <s v="NO"/>
    <s v="INFO_CONSOL_ESPECIALES"/>
    <s v="Regulado Oficial Municipal"/>
    <s v="Educación"/>
    <d v="2026-02-14T00:00:00"/>
    <s v="LA JAGUA 3"/>
    <x v="509"/>
    <e v="#N/A"/>
    <e v="#N/A"/>
    <s v="RECIBIDO"/>
    <n v="0"/>
    <x v="3"/>
    <x v="82"/>
    <x v="4"/>
  </r>
  <r>
    <x v="530"/>
    <d v="2026-03-30T00:00:00"/>
    <s v="MUNICIPIO DE LA JAGU                 "/>
    <x v="80"/>
    <s v="CENTRO                        LA JAGUA DE IBIRICO           CL 7 SN-1                                                   "/>
    <n v="5838562"/>
    <x v="534"/>
    <n v="25833440"/>
    <n v="5864280"/>
    <n v="3180"/>
    <n v="50"/>
    <n v="2007"/>
    <d v="2026-03-27T00:00:00"/>
    <s v="CZ1"/>
    <s v="Com (Sencilla Niv.1 ) Caribe  "/>
    <x v="474"/>
    <n v="2880"/>
    <n v="2542982.4"/>
    <s v="                "/>
    <s v="63180EN0022586180200100502007001100"/>
    <n v="46121"/>
    <x v="6"/>
    <s v="NIVEL I"/>
    <s v="Propiedad Cliente"/>
    <s v="MEDICION"/>
    <n v="32"/>
    <s v="SI"/>
    <n v="92"/>
    <s v="VALLEDUPAR"/>
    <s v="NO"/>
    <s v="NO"/>
    <s v="INFO_CONSOL_ESPECIALES"/>
    <s v="Regulado Oficial Municipal"/>
    <s v="Educación"/>
    <d v="2026-02-23T00:00:00"/>
    <s v="LA JAGUA 3"/>
    <x v="510"/>
    <e v="#N/A"/>
    <e v="#N/A"/>
    <s v="RECIBIDO"/>
    <n v="0"/>
    <x v="3"/>
    <x v="82"/>
    <x v="4"/>
  </r>
  <r>
    <x v="531"/>
    <d v="2026-03-30T00:00:00"/>
    <s v="MUNICIPIO DE LA JAGU                 "/>
    <x v="80"/>
    <s v="CENTRO                        LA JAGUA DE IBIRICO           CL 7 SN-1                                                   "/>
    <n v="5838987"/>
    <x v="535"/>
    <n v="25856337"/>
    <n v="5865130"/>
    <n v="9323"/>
    <n v="50"/>
    <n v="2007"/>
    <d v="2026-03-27T00:00:00"/>
    <s v="CZ1"/>
    <s v="Com (Sencilla Niv.1 ) Caribe  "/>
    <x v="475"/>
    <n v="4880"/>
    <n v="4308942.4000000004"/>
    <s v="                "/>
    <s v="69323EN0022586180200100502007001480"/>
    <n v="46121"/>
    <x v="6"/>
    <s v="NIVEL I"/>
    <s v="Propiedad Cliente"/>
    <s v="MEDICION"/>
    <n v="32"/>
    <s v="SI"/>
    <n v="92"/>
    <s v="VALLEDUPAR"/>
    <s v="NO"/>
    <s v="NO"/>
    <s v="INFO_CONSOL_ESPECIALES"/>
    <s v="Regulado Oficial Municipal"/>
    <s v="Educación"/>
    <d v="2026-02-23T00:00:00"/>
    <s v="LA JAGUA 3"/>
    <x v="511"/>
    <e v="#N/A"/>
    <e v="#N/A"/>
    <s v="RECIBIDO"/>
    <n v="0"/>
    <x v="3"/>
    <x v="82"/>
    <x v="4"/>
  </r>
  <r>
    <x v="532"/>
    <d v="2026-03-30T00:00:00"/>
    <s v="MUNICIPIO DE LA JAGU                 "/>
    <x v="80"/>
    <s v="CENTRO                        LA JAGUA DE IBIRICO           CL 7 SN-1                                                   "/>
    <n v="6702545"/>
    <x v="536"/>
    <n v="35049396"/>
    <n v="7058463"/>
    <n v="9323"/>
    <n v="73"/>
    <n v="880"/>
    <d v="2026-03-27T00:00:00"/>
    <s v="CY1"/>
    <s v="Com(Mon.dbl.Tip2 Niv1)Caribe  "/>
    <x v="476"/>
    <n v="4400"/>
    <n v="3870939.6"/>
    <s v="                "/>
    <s v="69323EN0022586180200100730880001800"/>
    <n v="46121"/>
    <x v="6"/>
    <s v="NIVEL II"/>
    <s v="Propiedad Cliente"/>
    <s v="MEDICION"/>
    <n v="32"/>
    <s v="SI"/>
    <n v="92"/>
    <s v="VALLEDUPAR"/>
    <s v="NO"/>
    <s v="NO"/>
    <s v="INFO_CONSOL_ESPECIALES"/>
    <s v="Regulado Oficial Municipal"/>
    <s v="Educación"/>
    <d v="2026-02-23T00:00:00"/>
    <s v="LA JAGUA 2"/>
    <x v="512"/>
    <e v="#N/A"/>
    <e v="#N/A"/>
    <s v="RECIBIDO"/>
    <n v="0"/>
    <x v="3"/>
    <x v="82"/>
    <x v="4"/>
  </r>
  <r>
    <x v="533"/>
    <d v="2026-03-30T00:00:00"/>
    <s v="MUNICIPIO DE LA JAGU                 "/>
    <x v="80"/>
    <s v="CENTRO                        LA JAGUA DE IBIRICO           CL 7 SN-1                                                   "/>
    <n v="6887966"/>
    <x v="537"/>
    <n v="35099611"/>
    <n v="7688776"/>
    <n v="9323"/>
    <n v="50"/>
    <n v="2007"/>
    <d v="2026-03-27T00:00:00"/>
    <s v="CZ1"/>
    <s v="Com (Sencilla Niv.1 ) Caribe  "/>
    <x v="477"/>
    <n v="5520"/>
    <n v="5848881.5999999996"/>
    <s v="                "/>
    <s v="69323EN0022586180200100502007001380"/>
    <n v="46121"/>
    <x v="6"/>
    <s v="NIVEL I"/>
    <s v="Propiedad Cliente"/>
    <s v="MEDICION"/>
    <n v="32"/>
    <s v="SI"/>
    <n v="92"/>
    <s v="VALLEDUPAR"/>
    <s v="NO"/>
    <s v="NO"/>
    <s v="INFO_CONSOL_ESPECIALES"/>
    <s v="Regulado Oficial Municipal"/>
    <s v="Educación"/>
    <d v="2026-02-23T00:00:00"/>
    <s v="LA JAGUA 2"/>
    <x v="513"/>
    <e v="#N/A"/>
    <e v="#N/A"/>
    <s v="RECIBIDO"/>
    <n v="0"/>
    <x v="3"/>
    <x v="82"/>
    <x v="4"/>
  </r>
  <r>
    <x v="534"/>
    <d v="2026-03-30T00:00:00"/>
    <s v="MUNICIPIO DE LA JAGU                 "/>
    <x v="80"/>
    <s v="CENTRO                        LA JAGUA DE IBIRICO           CL 7 SN-1                                                   "/>
    <n v="7649886"/>
    <x v="538"/>
    <n v="36040179"/>
    <n v="8814878"/>
    <n v="9323"/>
    <n v="73"/>
    <n v="950"/>
    <d v="2026-03-28T00:00:00"/>
    <s v="CZ1"/>
    <s v="Com (Sencilla Niv.1 ) Caribe  "/>
    <x v="478"/>
    <n v="213"/>
    <n v="234440.58"/>
    <s v="                "/>
    <s v="69323EN0022586180200100730950018060"/>
    <n v="46121"/>
    <x v="6"/>
    <s v="NIVEL I"/>
    <s v="Propiedad Empresa"/>
    <s v="ESTIMADO"/>
    <n v="32"/>
    <s v="SI"/>
    <n v="92"/>
    <s v="VALLEDUPAR"/>
    <s v="NO"/>
    <s v="NO"/>
    <s v="INFO_CONSOL_ESPECIALES"/>
    <s v="Regulado Oficial Municipal"/>
    <s v="Educación"/>
    <d v="2026-02-24T00:00:00"/>
    <s v="LA JAGUA 2"/>
    <x v="514"/>
    <e v="#N/A"/>
    <e v="#N/A"/>
    <s v="RECIBIDO"/>
    <n v="0"/>
    <x v="3"/>
    <x v="82"/>
    <x v="4"/>
  </r>
  <r>
    <x v="535"/>
    <d v="2026-03-30T00:00:00"/>
    <s v="MUNICIPIO DE LA JAGU                 "/>
    <x v="80"/>
    <s v="CENTRO                        LA JAGUA DE IBIRICO           CL 7 SN-1                                                   "/>
    <n v="7753812"/>
    <x v="539"/>
    <n v="36101318"/>
    <n v="3757429"/>
    <n v="9323"/>
    <n v="73"/>
    <n v="920"/>
    <d v="2026-03-27T00:00:00"/>
    <s v="CZ1"/>
    <s v="Com (Sencilla Niv.1 ) Caribe  "/>
    <x v="479"/>
    <n v="65"/>
    <n v="71542.899999999994"/>
    <s v="                "/>
    <s v="69323EN0022586180200100730920021564"/>
    <n v="46121"/>
    <x v="6"/>
    <s v="NIVEL I"/>
    <s v="Propiedad Empresa"/>
    <s v="MEDICION"/>
    <n v="32"/>
    <s v="SI"/>
    <n v="92"/>
    <s v="VALLEDUPAR"/>
    <s v="NO"/>
    <s v="NO"/>
    <s v="INFO_CONSOL_ESPECIALES"/>
    <s v="Regulado Oficial Municipal"/>
    <s v="Educación"/>
    <d v="2026-02-23T00:00:00"/>
    <s v="LA JAGUA 2"/>
    <x v="515"/>
    <e v="#N/A"/>
    <e v="#N/A"/>
    <s v="RECIBIDO"/>
    <n v="0"/>
    <x v="3"/>
    <x v="82"/>
    <x v="4"/>
  </r>
  <r>
    <x v="536"/>
    <d v="2026-03-30T00:00:00"/>
    <s v="MUNICIPIO DE LA JAGU                 "/>
    <x v="80"/>
    <s v="CENTRO                        LA JAGUA DE IBIRICO           CL 7 SN-1                                                   "/>
    <n v="7807615"/>
    <x v="540"/>
    <n v="36118084"/>
    <n v="1993447"/>
    <n v="9323"/>
    <n v="73"/>
    <n v="930"/>
    <d v="2026-03-28T00:00:00"/>
    <s v="CZ1"/>
    <s v="Com (Sencilla Niv.1 ) Caribe  "/>
    <x v="480"/>
    <n v="1"/>
    <n v="1059.58"/>
    <s v="                "/>
    <s v="69323EN0022586180200100730930007680"/>
    <n v="46121"/>
    <x v="6"/>
    <s v="NIVEL I"/>
    <s v="Propiedad Cliente"/>
    <s v="ESTIMADO"/>
    <n v="32"/>
    <s v="SI"/>
    <n v="92"/>
    <s v="VALLEDUPAR"/>
    <s v="NO"/>
    <s v="NO"/>
    <s v="INFO_CONSOL_ESPECIALES"/>
    <s v="Regulado Oficial Municipal"/>
    <s v="Educación básica primaria"/>
    <d v="2026-02-24T00:00:00"/>
    <s v="LA JAGUA 1"/>
    <x v="516"/>
    <e v="#N/A"/>
    <e v="#N/A"/>
    <s v="RECIBIDO"/>
    <n v="0"/>
    <x v="3"/>
    <x v="82"/>
    <x v="4"/>
  </r>
  <r>
    <x v="537"/>
    <d v="2026-03-30T00:00:00"/>
    <s v="MUNICIPIO DE LA JAGU                 "/>
    <x v="80"/>
    <s v="CENTRO                        LA JAGUA DE IBIRICO           CL 7 SN-1                                                   "/>
    <n v="7807627"/>
    <x v="541"/>
    <n v="36118093"/>
    <n v="1993473"/>
    <n v="9323"/>
    <n v="73"/>
    <n v="920"/>
    <d v="2026-03-27T00:00:00"/>
    <s v="CZ1"/>
    <s v="Com (Sencilla Niv.1 ) Caribe  "/>
    <x v="481"/>
    <n v="6"/>
    <n v="6357.48"/>
    <s v="                "/>
    <s v="69323EN0022586180200100730920001236"/>
    <n v="46121"/>
    <x v="6"/>
    <s v="NIVEL I"/>
    <s v="Propiedad Cliente"/>
    <s v="ESTIMADO"/>
    <n v="32"/>
    <s v="SI"/>
    <n v="92"/>
    <s v="VALLEDUPAR"/>
    <s v="NO"/>
    <s v="NO"/>
    <s v="INFO_CONSOL_ESPECIALES"/>
    <s v="Regulado Oficial Municipal"/>
    <s v="Actividades de apoyo a la"/>
    <d v="2026-02-23T00:00:00"/>
    <s v="LA JAGUA 1"/>
    <x v="517"/>
    <e v="#N/A"/>
    <e v="#N/A"/>
    <s v="RECIBIDO"/>
    <n v="0"/>
    <x v="3"/>
    <x v="82"/>
    <x v="4"/>
  </r>
  <r>
    <x v="538"/>
    <d v="2026-03-30T00:00:00"/>
    <s v="MUNICIPIO DE LA JAGU                 "/>
    <x v="80"/>
    <s v="CENTRO                        LA JAGUA DE IBIRICO           CL 7 SN-1                                                   "/>
    <n v="7807629"/>
    <x v="542"/>
    <n v="36118096"/>
    <n v="1993477"/>
    <n v="9323"/>
    <n v="73"/>
    <n v="920"/>
    <d v="2026-03-27T00:00:00"/>
    <s v="CZ1"/>
    <s v="Com (Sencilla Niv.1 ) Caribe  "/>
    <x v="482"/>
    <n v="41"/>
    <n v="43442.78"/>
    <s v="                "/>
    <s v="69323EN0022586180200100730920001232"/>
    <n v="46121"/>
    <x v="6"/>
    <s v="NIVEL I"/>
    <s v="Propiedad Cliente"/>
    <s v="ESTIMADO"/>
    <n v="32"/>
    <s v="SI"/>
    <n v="92"/>
    <s v="VALLEDUPAR"/>
    <s v="NO"/>
    <s v="NO"/>
    <s v="INFO_CONSOL_ESPECIALES"/>
    <s v="Regulado Oficial Municipal"/>
    <s v="Educación básica primaria"/>
    <d v="2026-02-23T00:00:00"/>
    <s v="LA JAGUA 1"/>
    <x v="518"/>
    <e v="#N/A"/>
    <e v="#N/A"/>
    <s v="RECIBIDO"/>
    <n v="0"/>
    <x v="3"/>
    <x v="82"/>
    <x v="4"/>
  </r>
  <r>
    <x v="539"/>
    <d v="2026-03-30T00:00:00"/>
    <s v="MUNICIPIO DE LA JAGU                 "/>
    <x v="80"/>
    <s v="CENTRO                        LA JAGUA DE IBIRICO           CL 7 SN-1                                                   "/>
    <n v="7807630"/>
    <x v="543"/>
    <n v="36118207"/>
    <n v="1995100"/>
    <n v="9323"/>
    <n v="73"/>
    <n v="920"/>
    <d v="2026-03-27T00:00:00"/>
    <s v="CZ1"/>
    <s v="Com (Sencilla Niv.1 ) Caribe  "/>
    <x v="483"/>
    <n v="1"/>
    <n v="1059.58"/>
    <s v="                "/>
    <s v="69323EN0022586180200100730920001220"/>
    <n v="46121"/>
    <x v="6"/>
    <s v="NIVEL I"/>
    <s v="Propiedad Cliente"/>
    <s v="ESTIMADO"/>
    <n v="32"/>
    <s v="SI"/>
    <n v="92"/>
    <s v="VALLEDUPAR"/>
    <s v="NO"/>
    <s v="NO"/>
    <s v="INFO_CONSOL_ESPECIALES"/>
    <s v="Regulado Oficial Municipal"/>
    <s v="Educación básica primaria"/>
    <d v="2026-02-23T00:00:00"/>
    <s v="LA JAGUA 1"/>
    <x v="519"/>
    <e v="#N/A"/>
    <e v="#N/A"/>
    <s v="RECIBIDO"/>
    <n v="0"/>
    <x v="3"/>
    <x v="82"/>
    <x v="4"/>
  </r>
  <r>
    <x v="540"/>
    <d v="2026-03-30T00:00:00"/>
    <s v="MUNICIPIO DE LA JAGU                 "/>
    <x v="80"/>
    <s v="CENTRO                        LA JAGUA DE IBIRICO           CL 7 SN-1                                                   "/>
    <n v="7807632"/>
    <x v="544"/>
    <n v="36118210"/>
    <n v="1995107"/>
    <n v="9323"/>
    <n v="73"/>
    <n v="950"/>
    <d v="2026-03-28T00:00:00"/>
    <s v="CZ1"/>
    <s v="Com (Sencilla Niv.1 ) Caribe  "/>
    <x v="484"/>
    <n v="213"/>
    <n v="225690.54"/>
    <s v="                "/>
    <s v="69323EN0022586180200100730950013500"/>
    <n v="46121"/>
    <x v="6"/>
    <s v="NIVEL I"/>
    <s v="Propiedad Cliente"/>
    <s v="ESTIMADO"/>
    <n v="32"/>
    <s v="SI"/>
    <n v="92"/>
    <s v="VALLEDUPAR"/>
    <s v="NO"/>
    <s v="NO"/>
    <s v="INFO_CONSOL_ESPECIALES"/>
    <s v="Regulado Oficial Municipal"/>
    <s v="Educación básica primaria"/>
    <d v="2026-02-24T00:00:00"/>
    <s v="LA JAGUA 1"/>
    <x v="520"/>
    <e v="#N/A"/>
    <e v="#N/A"/>
    <s v="RECIBIDO"/>
    <n v="0"/>
    <x v="3"/>
    <x v="82"/>
    <x v="4"/>
  </r>
  <r>
    <x v="541"/>
    <d v="2026-03-30T00:00:00"/>
    <s v="MUNICIPIO DE LA JAGU                 "/>
    <x v="80"/>
    <s v="CENTRO                        LA JAGUA DE IBIRICO           CL 7 SN-1                                                   "/>
    <n v="7807633"/>
    <x v="545"/>
    <n v="36118211"/>
    <n v="1995115"/>
    <n v="9323"/>
    <n v="73"/>
    <n v="950"/>
    <d v="2026-03-28T00:00:00"/>
    <s v="CZ1"/>
    <s v="Com (Sencilla Niv.1 ) Caribe  "/>
    <x v="484"/>
    <n v="213"/>
    <n v="225690.54"/>
    <s v="                "/>
    <s v="69323EN0022586180200100730950013980"/>
    <n v="46121"/>
    <x v="6"/>
    <s v="NIVEL I"/>
    <s v="Propiedad Cliente"/>
    <s v="ESTIMADO"/>
    <n v="32"/>
    <s v="SI"/>
    <n v="92"/>
    <s v="VALLEDUPAR"/>
    <s v="NO"/>
    <s v="NO"/>
    <s v="INFO_CONSOL_ESPECIALES"/>
    <s v="Regulado Oficial Municipal"/>
    <s v="Educación básica primaria"/>
    <d v="2026-02-24T00:00:00"/>
    <s v="LA JAGUA 1"/>
    <x v="521"/>
    <e v="#N/A"/>
    <e v="#N/A"/>
    <s v="RECIBIDO"/>
    <n v="0"/>
    <x v="3"/>
    <x v="82"/>
    <x v="4"/>
  </r>
  <r>
    <x v="542"/>
    <d v="2026-03-30T00:00:00"/>
    <s v="MUNICIPIO DE LA JAGU                 "/>
    <x v="80"/>
    <s v="CENTRO                        LA JAGUA DE IBIRICO           CL 7 SN-1                                                   "/>
    <n v="7807639"/>
    <x v="546"/>
    <n v="36118222"/>
    <n v="1995431"/>
    <n v="9323"/>
    <n v="73"/>
    <n v="950"/>
    <d v="2026-03-28T00:00:00"/>
    <s v="CZ1"/>
    <s v="Com (Sencilla Niv.1 ) Caribe  "/>
    <x v="485"/>
    <n v="12"/>
    <n v="12714.96"/>
    <s v="                "/>
    <s v="69323EN0022586180200100730950014560"/>
    <n v="46121"/>
    <x v="6"/>
    <s v="NIVEL I"/>
    <s v="Propiedad Cliente"/>
    <s v="ESTIMADO"/>
    <n v="32"/>
    <s v="SI"/>
    <n v="92"/>
    <s v="VALLEDUPAR"/>
    <s v="NO"/>
    <s v="NO"/>
    <s v="INFO_CONSOL_ESPECIALES"/>
    <s v="Regulado Oficial Municipal"/>
    <s v="Educación básica primaria"/>
    <d v="2026-02-24T00:00:00"/>
    <s v="LA JAGUA 1"/>
    <x v="522"/>
    <e v="#N/A"/>
    <e v="#N/A"/>
    <s v="RECIBIDO"/>
    <n v="0"/>
    <x v="3"/>
    <x v="82"/>
    <x v="4"/>
  </r>
  <r>
    <x v="543"/>
    <d v="2026-03-30T00:00:00"/>
    <s v="MUNICIPIO DE LA JAGU                 "/>
    <x v="80"/>
    <s v="CENTRO                        LA JAGUA DE IBIRICO           CL 7 SN-1                                                   "/>
    <n v="7807644"/>
    <x v="547"/>
    <n v="36118226"/>
    <n v="1995472"/>
    <n v="9323"/>
    <n v="73"/>
    <n v="950"/>
    <d v="2026-03-28T00:00:00"/>
    <s v="CZ1"/>
    <s v="Com (Sencilla Niv.1 ) Caribe  "/>
    <x v="484"/>
    <n v="213"/>
    <n v="225690.54"/>
    <s v="                "/>
    <s v="69323EN0022586180200100730950015280"/>
    <n v="46121"/>
    <x v="6"/>
    <s v="NIVEL I"/>
    <s v="Propiedad Cliente"/>
    <s v="ESTIMADO"/>
    <n v="32"/>
    <s v="SI"/>
    <n v="92"/>
    <s v="VALLEDUPAR"/>
    <s v="NO"/>
    <s v="NO"/>
    <s v="INFO_CONSOL_ESPECIALES"/>
    <s v="Regulado Oficial Municipal"/>
    <s v="Educación básica primaria"/>
    <d v="2026-02-24T00:00:00"/>
    <s v="LA JAGUA 1"/>
    <x v="520"/>
    <e v="#N/A"/>
    <e v="#N/A"/>
    <s v="RECIBIDO"/>
    <n v="0"/>
    <x v="3"/>
    <x v="82"/>
    <x v="4"/>
  </r>
  <r>
    <x v="544"/>
    <d v="2026-03-30T00:00:00"/>
    <s v="MUNICIPIO DE LA JAGU                 "/>
    <x v="80"/>
    <s v="CENTRO                        LA JAGUA DE IBIRICO           CL 7 SN-1                                                   "/>
    <n v="7807648"/>
    <x v="548"/>
    <n v="36118227"/>
    <n v="1995501"/>
    <n v="9323"/>
    <n v="50"/>
    <n v="2007"/>
    <d v="2026-03-27T00:00:00"/>
    <s v="CZ1"/>
    <s v="Com (Sencilla Niv.1 ) Caribe  "/>
    <x v="486"/>
    <n v="233"/>
    <n v="246882.14"/>
    <s v="                "/>
    <s v="69323EN0022586180200100502007001660"/>
    <n v="46121"/>
    <x v="6"/>
    <s v="NIVEL I"/>
    <s v="Propiedad Cliente"/>
    <s v="ESTIMADO"/>
    <n v="32"/>
    <s v="SI"/>
    <n v="92"/>
    <s v="VALLEDUPAR"/>
    <s v="NO"/>
    <s v="NO"/>
    <s v="INFO_CONSOL_ESPECIALES"/>
    <s v="Regulado Oficial Municipal"/>
    <s v="Educación básica primaria"/>
    <d v="2026-02-23T00:00:00"/>
    <s v="LA JAGUA 1"/>
    <x v="523"/>
    <e v="#N/A"/>
    <e v="#N/A"/>
    <s v="RECIBIDO"/>
    <n v="0"/>
    <x v="3"/>
    <x v="82"/>
    <x v="4"/>
  </r>
  <r>
    <x v="545"/>
    <d v="2026-03-30T00:00:00"/>
    <s v="MUNICIPIO DE LA JAGU                 "/>
    <x v="80"/>
    <s v="CENTRO                        LA JAGUA DE IBIRICO           CL 7 SN-1                                                   "/>
    <n v="7807650"/>
    <x v="549"/>
    <n v="36118228"/>
    <n v="1995507"/>
    <n v="9323"/>
    <n v="73"/>
    <n v="920"/>
    <d v="2026-03-27T00:00:00"/>
    <s v="CZ1"/>
    <s v="Com (Sencilla Niv.1 ) Caribe  "/>
    <x v="487"/>
    <n v="293"/>
    <n v="258713.14"/>
    <s v="                "/>
    <s v="69323EN0022586180200100730920030664"/>
    <n v="46121"/>
    <x v="6"/>
    <s v="NIVEL I"/>
    <s v="Propiedad Cliente"/>
    <s v="ESTIMADO"/>
    <n v="32"/>
    <s v="SI"/>
    <n v="92"/>
    <s v="VALLEDUPAR"/>
    <s v="NO"/>
    <s v="NO"/>
    <s v="INFO_CONSOL_ESPECIALES"/>
    <s v="Regulado Oficial Municipal"/>
    <s v="Educación básica primaria"/>
    <d v="2026-02-23T00:00:00"/>
    <s v="LA JAGUA 1"/>
    <x v="524"/>
    <e v="#N/A"/>
    <e v="#N/A"/>
    <s v="RECIBIDO"/>
    <n v="0"/>
    <x v="3"/>
    <x v="82"/>
    <x v="4"/>
  </r>
  <r>
    <x v="546"/>
    <d v="2026-03-30T00:00:00"/>
    <s v="MUNICIPIO DE LA JAGU                 "/>
    <x v="80"/>
    <s v="CENTRO                        LA JAGUA DE IBIRICO           CL 7 SN-1                                                   "/>
    <n v="7807651"/>
    <x v="550"/>
    <n v="36102297"/>
    <n v="3766847"/>
    <n v="9323"/>
    <n v="73"/>
    <n v="950"/>
    <d v="2026-03-28T00:00:00"/>
    <s v="CZ1"/>
    <s v="Com (Sencilla Niv.1 ) Caribe  "/>
    <x v="484"/>
    <n v="213"/>
    <n v="225690.54"/>
    <s v="                "/>
    <s v="69323EN0022586180200100730950018860"/>
    <n v="46121"/>
    <x v="6"/>
    <s v="NIVEL I"/>
    <s v="Propiedad Cliente"/>
    <s v="ESTIMADO"/>
    <n v="32"/>
    <s v="SI"/>
    <n v="92"/>
    <s v="VALLEDUPAR"/>
    <s v="NO"/>
    <s v="NO"/>
    <s v="INFO_CONSOL_ESPECIALES"/>
    <s v="Regulado Oficial Municipal"/>
    <s v="Educación básica primaria"/>
    <d v="2026-02-24T00:00:00"/>
    <s v="LA JAGUA 2"/>
    <x v="520"/>
    <e v="#N/A"/>
    <e v="#N/A"/>
    <s v="RECIBIDO"/>
    <n v="0"/>
    <x v="3"/>
    <x v="82"/>
    <x v="4"/>
  </r>
  <r>
    <x v="547"/>
    <d v="2026-03-30T00:00:00"/>
    <s v="MUNICIPIO DE LA JAGU                 "/>
    <x v="80"/>
    <s v="CENTRO                        LA JAGUA DE IBIRICO           CL 7 SN-1                                                   "/>
    <n v="7807652"/>
    <x v="551"/>
    <n v="36102300"/>
    <n v="3766856"/>
    <n v="9323"/>
    <n v="73"/>
    <n v="950"/>
    <d v="2026-03-28T00:00:00"/>
    <s v="CZ1"/>
    <s v="Com (Sencilla Niv.1 ) Caribe  "/>
    <x v="484"/>
    <n v="213"/>
    <n v="225690.54"/>
    <s v="                "/>
    <s v="69323EN0022586180200100730950018880"/>
    <n v="46121"/>
    <x v="6"/>
    <s v="NIVEL I"/>
    <s v="Propiedad Cliente"/>
    <s v="ESTIMADO"/>
    <n v="32"/>
    <s v="SI"/>
    <n v="92"/>
    <s v="VALLEDUPAR"/>
    <s v="NO"/>
    <s v="NO"/>
    <s v="INFO_CONSOL_ESPECIALES"/>
    <s v="Regulado Oficial Municipal"/>
    <s v="Educación básica primaria"/>
    <d v="2026-02-24T00:00:00"/>
    <s v="LA JAGUA 2"/>
    <x v="520"/>
    <e v="#N/A"/>
    <e v="#N/A"/>
    <s v="RECIBIDO"/>
    <n v="0"/>
    <x v="3"/>
    <x v="82"/>
    <x v="4"/>
  </r>
  <r>
    <x v="548"/>
    <d v="2026-03-30T00:00:00"/>
    <s v="MUNICIPIO DE LA JAGU                 "/>
    <x v="80"/>
    <s v="CENTRO                        LA JAGUA DE IBIRICO           CL 7 SN-1                                                   "/>
    <n v="7807653"/>
    <x v="552"/>
    <n v="36110228"/>
    <n v="1933860"/>
    <n v="9323"/>
    <n v="29"/>
    <n v="135"/>
    <d v="2026-03-28T00:00:00"/>
    <s v="CZ1"/>
    <s v="Com (Sencilla Niv.1 ) Caribe  "/>
    <x v="488"/>
    <n v="125"/>
    <n v="132447.5"/>
    <s v="                "/>
    <s v="69323EN0022586180200100290135000060"/>
    <n v="46121"/>
    <x v="6"/>
    <s v="NIVEL I"/>
    <s v="Propiedad Cliente"/>
    <s v="ESTIMADO"/>
    <n v="32"/>
    <s v="SI"/>
    <n v="92"/>
    <s v="VALLEDUPAR"/>
    <s v="NO"/>
    <s v="NO"/>
    <s v="INFO_CONSOL_ESPECIALES"/>
    <s v="Regulado Oficial Municipal"/>
    <s v="Educación básica primaria"/>
    <d v="2026-02-24T00:00:00"/>
    <s v="LA JAGUA 2"/>
    <x v="525"/>
    <e v="#N/A"/>
    <e v="#N/A"/>
    <s v="RECIBIDO"/>
    <n v="0"/>
    <x v="3"/>
    <x v="82"/>
    <x v="4"/>
  </r>
  <r>
    <x v="549"/>
    <d v="2026-03-30T00:00:00"/>
    <s v="MUNICIPIO DE LA JAGU                 "/>
    <x v="80"/>
    <s v="CENTRO                        LA JAGUA DE IBIRICO           CL 7 SN-1                                                   "/>
    <n v="7807656"/>
    <x v="553"/>
    <n v="36110233"/>
    <n v="1933937"/>
    <n v="9311"/>
    <n v="73"/>
    <n v="930"/>
    <d v="2026-03-28T00:00:00"/>
    <s v="CZ1"/>
    <s v="Com (Sencilla Niv.1 ) Caribe  "/>
    <x v="489"/>
    <n v="1156"/>
    <n v="1272362.96"/>
    <s v="                "/>
    <s v="69311EN0022586180200100730930007720"/>
    <n v="46121"/>
    <x v="6"/>
    <s v="NIVEL I"/>
    <s v="Propiedad Empresa"/>
    <s v="ESTIMADO"/>
    <n v="32"/>
    <s v="SI"/>
    <n v="92"/>
    <s v="VALLEDUPAR"/>
    <s v="NO"/>
    <s v="NO"/>
    <s v="INFO_CONSOL_ESPECIALES"/>
    <s v="Regulado Oficial Municipal"/>
    <s v="Educación básica primaria"/>
    <d v="2026-02-24T00:00:00"/>
    <s v="LA JAGUA 1"/>
    <x v="526"/>
    <e v="#N/A"/>
    <e v="#N/A"/>
    <s v="RECIBIDO"/>
    <n v="0"/>
    <x v="3"/>
    <x v="82"/>
    <x v="4"/>
  </r>
  <r>
    <x v="550"/>
    <d v="2026-03-30T00:00:00"/>
    <s v="MUNICIPIO DE LA JAGU                 "/>
    <x v="80"/>
    <s v="CENTRO                        LA JAGUA DE IBIRICO           CL 7 SN-1                                                   "/>
    <n v="7807657"/>
    <x v="554"/>
    <n v="36110236"/>
    <n v="1933955"/>
    <n v="9323"/>
    <n v="73"/>
    <n v="920"/>
    <d v="2026-03-27T00:00:00"/>
    <s v="CZ1"/>
    <s v="Com (Sencilla Niv.1 ) Caribe  "/>
    <x v="490"/>
    <n v="6"/>
    <n v="6357.48"/>
    <s v="                "/>
    <s v="69323EN0022586180200100730920025004"/>
    <n v="46121"/>
    <x v="6"/>
    <s v="NIVEL I"/>
    <s v="Propiedad Cliente"/>
    <s v="ESTIMADO"/>
    <n v="32"/>
    <s v="SI"/>
    <n v="92"/>
    <s v="VALLEDUPAR"/>
    <s v="NO"/>
    <s v="NO"/>
    <s v="INFO_CONSOL_ESPECIALES"/>
    <s v="Regulado Oficial Municipal"/>
    <s v="Educación básica primaria"/>
    <d v="2026-02-23T00:00:00"/>
    <s v="LA JAGUA 2"/>
    <x v="527"/>
    <e v="#N/A"/>
    <e v="#N/A"/>
    <s v="RECIBIDO"/>
    <n v="0"/>
    <x v="3"/>
    <x v="82"/>
    <x v="4"/>
  </r>
  <r>
    <x v="551"/>
    <d v="2026-03-30T00:00:00"/>
    <s v="MUNICIPIO DE LA JAGU                 "/>
    <x v="80"/>
    <s v="CENTRO                        LA JAGUA DE IBIRICO           CL 7 SN-1                                                   "/>
    <n v="7809086"/>
    <x v="555"/>
    <n v="36119967"/>
    <n v="1350049"/>
    <n v="9311"/>
    <n v="73"/>
    <n v="920"/>
    <d v="2026-03-27T00:00:00"/>
    <s v="CZ1"/>
    <s v="Com (Sencilla Niv.1 ) Caribe  "/>
    <x v="491"/>
    <n v="1560"/>
    <n v="1717029.6"/>
    <s v="                "/>
    <s v="69311EN0022586180200100730920020450"/>
    <n v="46121"/>
    <x v="6"/>
    <s v="NIVEL I"/>
    <s v="Propiedad Empresa"/>
    <s v="ESTIMADO"/>
    <n v="32"/>
    <s v="SI"/>
    <n v="92"/>
    <s v="VALLEDUPAR"/>
    <s v="NO"/>
    <s v="NO"/>
    <s v="INFO_CONSOL_ESPECIALES"/>
    <s v="Regulado Oficial Municipal"/>
    <s v="Educación básica primaria"/>
    <d v="2026-02-23T00:00:00"/>
    <s v="LA JAGUA 1"/>
    <x v="528"/>
    <e v="#N/A"/>
    <e v="#N/A"/>
    <s v="RECIBIDO"/>
    <n v="0"/>
    <x v="3"/>
    <x v="82"/>
    <x v="4"/>
  </r>
  <r>
    <x v="552"/>
    <d v="2026-03-30T00:00:00"/>
    <s v="MUNICIPIO DE LA JAGU                 "/>
    <x v="80"/>
    <s v="CENTRO                        LA JAGUA DE IBIRICO           CL 7 SN-1                                                   "/>
    <n v="7809092"/>
    <x v="556"/>
    <n v="36119965"/>
    <n v="1350036"/>
    <n v="9311"/>
    <n v="38"/>
    <n v="3717"/>
    <d v="2026-03-27T00:00:00"/>
    <s v="CZ1"/>
    <s v="Com (Sencilla Niv.1 ) Caribe  "/>
    <x v="492"/>
    <n v="124"/>
    <n v="136481.84"/>
    <s v="                "/>
    <s v="69311EN0022586180200100383717006580"/>
    <n v="46121"/>
    <x v="6"/>
    <s v="NIVEL I"/>
    <s v="Propiedad Empresa"/>
    <s v="ESTIMADO"/>
    <n v="32"/>
    <s v="SI"/>
    <n v="92"/>
    <s v="VALLEDUPAR"/>
    <s v="NO"/>
    <s v="NO"/>
    <s v="INFO_CONSOL_ESPECIALES"/>
    <s v="Regulado Oficial Municipal"/>
    <s v="Educación básica primaria"/>
    <d v="2026-02-23T00:00:00"/>
    <s v="LA JAGUA 1"/>
    <x v="529"/>
    <e v="#N/A"/>
    <e v="#N/A"/>
    <s v="RECIBIDO"/>
    <n v="0"/>
    <x v="3"/>
    <x v="82"/>
    <x v="4"/>
  </r>
  <r>
    <x v="553"/>
    <d v="2026-03-30T00:00:00"/>
    <s v="MUNICIPIO DE LA JAGU                 "/>
    <x v="80"/>
    <s v="CENTRO                        LA JAGUA DE IBIRICO           CL 7 SN-1                                                   "/>
    <n v="7809327"/>
    <x v="557"/>
    <n v="36120056"/>
    <n v="1351056"/>
    <n v="9323"/>
    <n v="73"/>
    <n v="920"/>
    <d v="2026-03-27T00:00:00"/>
    <s v="CZ1"/>
    <s v="Com (Sencilla Niv.1 ) Caribe  "/>
    <x v="493"/>
    <n v="138"/>
    <n v="151891.07999999999"/>
    <s v="                "/>
    <s v="69323EN0022586180200100730920028964"/>
    <n v="46121"/>
    <x v="6"/>
    <s v="NIVEL I"/>
    <s v="Propiedad Empresa"/>
    <s v="ESTIMADO"/>
    <n v="32"/>
    <s v="SI"/>
    <n v="92"/>
    <s v="VALLEDUPAR"/>
    <s v="NO"/>
    <s v="NO"/>
    <s v="INFO_CONSOL_ESPECIALES"/>
    <s v="Regulado Oficial Municipal"/>
    <s v="Educación básica primaria"/>
    <d v="2026-02-23T00:00:00"/>
    <s v="LA JAGUA 2"/>
    <x v="530"/>
    <e v="#N/A"/>
    <e v="#N/A"/>
    <s v="RECIBIDO"/>
    <n v="0"/>
    <x v="3"/>
    <x v="82"/>
    <x v="4"/>
  </r>
  <r>
    <x v="554"/>
    <d v="2026-03-30T00:00:00"/>
    <s v="MUNICIPIO DE LA JAGU                 "/>
    <x v="80"/>
    <s v="CENTRO                        LA JAGUA DE IBIRICO           CL 7 SN-1                                                   "/>
    <n v="7809329"/>
    <x v="558"/>
    <n v="36120058"/>
    <n v="1351066"/>
    <n v="9323"/>
    <n v="50"/>
    <n v="2007"/>
    <d v="2026-03-27T00:00:00"/>
    <s v="CZ1"/>
    <s v="Com (Sencilla Niv.1 ) Caribe  "/>
    <x v="494"/>
    <n v="450"/>
    <n v="476811"/>
    <s v="                "/>
    <s v="69323EN0022586180200100502007000460"/>
    <n v="46121"/>
    <x v="6"/>
    <s v="NIVEL I"/>
    <s v="Propiedad Cliente"/>
    <s v="ESTIMADO"/>
    <n v="32"/>
    <s v="SI"/>
    <n v="92"/>
    <s v="VALLEDUPAR"/>
    <s v="NO"/>
    <s v="NO"/>
    <s v="INFO_CONSOL_ESPECIALES"/>
    <s v="Regulado Oficial Municipal"/>
    <s v="Educación básica primaria"/>
    <d v="2026-02-23T00:00:00"/>
    <s v="LA JAGUA 1"/>
    <x v="531"/>
    <e v="#N/A"/>
    <e v="#N/A"/>
    <s v="RECIBIDO"/>
    <n v="0"/>
    <x v="3"/>
    <x v="82"/>
    <x v="4"/>
  </r>
  <r>
    <x v="555"/>
    <d v="2026-03-30T00:00:00"/>
    <s v="MUNICIPIO DE LA JAGU                 "/>
    <x v="80"/>
    <s v="CENTRO                        LA JAGUA DE IBIRICO           CL 7 SN-1                                                   "/>
    <n v="7809334"/>
    <x v="559"/>
    <n v="36120060"/>
    <n v="1351075"/>
    <n v="9323"/>
    <n v="73"/>
    <n v="920"/>
    <d v="2026-03-27T00:00:00"/>
    <s v="CZ1"/>
    <s v="Com (Sencilla Niv.1 ) Caribe  "/>
    <x v="495"/>
    <n v="183"/>
    <n v="201420.78"/>
    <s v="                "/>
    <s v="69323EN0022586180200100730920029024"/>
    <n v="46121"/>
    <x v="6"/>
    <s v="NIVEL I"/>
    <s v="Propiedad Empresa"/>
    <s v="ESTIMADO"/>
    <n v="32"/>
    <s v="SI"/>
    <n v="92"/>
    <s v="VALLEDUPAR"/>
    <s v="NO"/>
    <s v="NO"/>
    <s v="INFO_CONSOL_ESPECIALES"/>
    <s v="Regulado Oficial Municipal"/>
    <s v="Educación básica primaria"/>
    <d v="2026-02-23T00:00:00"/>
    <s v="LA JAGUA 1"/>
    <x v="532"/>
    <e v="#N/A"/>
    <e v="#N/A"/>
    <s v="RECIBIDO"/>
    <n v="0"/>
    <x v="3"/>
    <x v="82"/>
    <x v="4"/>
  </r>
  <r>
    <x v="556"/>
    <d v="2026-03-30T00:00:00"/>
    <s v="MUNICIPIO DE LA JAGU                 "/>
    <x v="80"/>
    <s v="CENTRO                        LA JAGUA DE IBIRICO           CL 7 SN-1                                                   "/>
    <n v="7809338"/>
    <x v="560"/>
    <n v="36120062"/>
    <n v="1351089"/>
    <n v="9323"/>
    <n v="73"/>
    <n v="920"/>
    <d v="2026-03-27T00:00:00"/>
    <s v="CZ1"/>
    <s v="Com (Sencilla Niv.1 ) Caribe  "/>
    <x v="496"/>
    <n v="225"/>
    <n v="247648.5"/>
    <s v="                "/>
    <s v="69323EN0022586180200100730920029044"/>
    <n v="46121"/>
    <x v="6"/>
    <s v="NIVEL I"/>
    <s v="Propiedad Empresa"/>
    <s v="ESTIMADO"/>
    <n v="32"/>
    <s v="SI"/>
    <n v="92"/>
    <s v="VALLEDUPAR"/>
    <s v="NO"/>
    <s v="NO"/>
    <s v="INFO_CONSOL_ESPECIALES"/>
    <s v="Regulado Oficial Municipal"/>
    <s v="Actividades de apoyo a la"/>
    <d v="2026-02-23T00:00:00"/>
    <s v="LA JAGUA 2"/>
    <x v="533"/>
    <e v="#N/A"/>
    <e v="#N/A"/>
    <s v="RECIBIDO"/>
    <n v="0"/>
    <x v="3"/>
    <x v="82"/>
    <x v="4"/>
  </r>
  <r>
    <x v="557"/>
    <d v="2026-03-30T00:00:00"/>
    <s v="MUNICIPIO DE LA JAGU                 "/>
    <x v="80"/>
    <s v="CENTRO                        LA JAGUA DE IBIRICO           CL 7 SN-1                                                   "/>
    <n v="7809341"/>
    <x v="561"/>
    <n v="36120064"/>
    <n v="1351100"/>
    <n v="9323"/>
    <n v="73"/>
    <n v="920"/>
    <d v="2026-03-27T00:00:00"/>
    <s v="CZ1"/>
    <s v="Com (Sencilla Niv.1 ) Caribe  "/>
    <x v="497"/>
    <n v="114"/>
    <n v="125475.24"/>
    <s v="                "/>
    <s v="69323EN0022586180200100730920029004"/>
    <n v="46121"/>
    <x v="6"/>
    <s v="NIVEL I"/>
    <s v="Propiedad Empresa"/>
    <s v="ESTIMADO"/>
    <n v="32"/>
    <s v="SI"/>
    <n v="92"/>
    <s v="VALLEDUPAR"/>
    <s v="NO"/>
    <s v="NO"/>
    <s v="INFO_CONSOL_ESPECIALES"/>
    <s v="Regulado Oficial Municipal"/>
    <s v="Educación básica primaria"/>
    <d v="2026-02-23T00:00:00"/>
    <s v="LA JAGUA 2"/>
    <x v="534"/>
    <e v="#N/A"/>
    <e v="#N/A"/>
    <s v="RECIBIDO"/>
    <n v="0"/>
    <x v="3"/>
    <x v="82"/>
    <x v="4"/>
  </r>
  <r>
    <x v="558"/>
    <d v="2026-03-30T00:00:00"/>
    <s v="MUNICIPIO DE LA JAGU                 "/>
    <x v="80"/>
    <s v="CENTRO                        LA JAGUA DE IBIRICO           CL 7 SN-1                                                   "/>
    <n v="7809400"/>
    <x v="562"/>
    <n v="36120093"/>
    <n v="1351374"/>
    <n v="9311"/>
    <n v="73"/>
    <n v="920"/>
    <d v="2026-03-27T00:00:00"/>
    <s v="CZ1"/>
    <s v="Com (Sencilla Niv.1 ) Caribe  "/>
    <x v="498"/>
    <n v="386"/>
    <n v="424854.76"/>
    <s v="                "/>
    <s v="69311EN0022586180200100730920029124"/>
    <n v="46121"/>
    <x v="6"/>
    <s v="NIVEL I"/>
    <s v="Propiedad Empresa"/>
    <s v="MEDICION"/>
    <n v="32"/>
    <s v="SI"/>
    <n v="92"/>
    <s v="VALLEDUPAR"/>
    <s v="NO"/>
    <s v="NO"/>
    <s v="INFO_CONSOL_ESPECIALES"/>
    <s v="Regulado Oficial Municipal"/>
    <s v="Educación básica primaria"/>
    <d v="2026-02-23T00:00:00"/>
    <s v="LA JAGUA 2"/>
    <x v="535"/>
    <e v="#N/A"/>
    <e v="#N/A"/>
    <s v="RECIBIDO"/>
    <n v="0"/>
    <x v="3"/>
    <x v="82"/>
    <x v="4"/>
  </r>
  <r>
    <x v="559"/>
    <d v="2026-03-30T00:00:00"/>
    <s v="MUNICIPIO DE LA JAGU                 "/>
    <x v="80"/>
    <s v="CENTRO                        LA JAGUA DE IBIRICO           CL 7 SN-1                                                   "/>
    <n v="7809415"/>
    <x v="563"/>
    <n v="36120094"/>
    <n v="1351395"/>
    <n v="9323"/>
    <n v="73"/>
    <n v="920"/>
    <d v="2026-03-27T00:00:00"/>
    <s v="CZ1"/>
    <s v="Com (Sencilla Niv.1 ) Caribe  "/>
    <x v="1"/>
    <n v="0"/>
    <n v="0"/>
    <s v="                "/>
    <s v="69323EN0022586180200100730920029184"/>
    <m/>
    <x v="6"/>
    <s v="NIVEL I"/>
    <s v="Propiedad Empresa"/>
    <s v="ESTIMADO"/>
    <n v="32"/>
    <s v="SI"/>
    <n v="92"/>
    <s v="VALLEDUPAR"/>
    <s v="NO"/>
    <s v="NO"/>
    <s v="INFO_CONSOL_ESPECIALES"/>
    <s v="Regulado Oficial Municipal"/>
    <s v="Educación básica primaria"/>
    <d v="2026-02-23T00:00:00"/>
    <s v="LA JAGUA 2"/>
    <x v="536"/>
    <e v="#N/A"/>
    <e v="#N/A"/>
    <s v="RECIBIDO"/>
    <n v="0"/>
    <x v="3"/>
    <x v="82"/>
    <x v="4"/>
  </r>
  <r>
    <x v="560"/>
    <d v="2026-03-30T00:00:00"/>
    <s v="MUNICIPIO DE LA JAGU                 "/>
    <x v="80"/>
    <s v="CENTRO                        LA JAGUA DE IBIRICO           CL 7 SN-1                                                   "/>
    <n v="7809419"/>
    <x v="564"/>
    <n v="36120097"/>
    <n v="1351419"/>
    <n v="9323"/>
    <n v="73"/>
    <n v="920"/>
    <d v="2026-03-27T00:00:00"/>
    <s v="CZ1"/>
    <s v="Com (Sencilla Niv.1 ) Caribe  "/>
    <x v="499"/>
    <n v="395"/>
    <n v="418534.1"/>
    <s v="                "/>
    <s v="69323EN0022586180200100730920029064"/>
    <n v="46121"/>
    <x v="6"/>
    <s v="NIVEL I"/>
    <s v="Propiedad Cliente"/>
    <s v="ESTIMADO"/>
    <n v="32"/>
    <s v="SI"/>
    <n v="92"/>
    <s v="VALLEDUPAR"/>
    <s v="NO"/>
    <s v="NO"/>
    <s v="INFO_CONSOL_ESPECIALES"/>
    <s v="Regulado Oficial Municipal"/>
    <s v="Educación básica primaria"/>
    <d v="2026-02-23T00:00:00"/>
    <s v="LA JAGUA 1"/>
    <x v="537"/>
    <e v="#N/A"/>
    <e v="#N/A"/>
    <s v="RECIBIDO"/>
    <n v="0"/>
    <x v="3"/>
    <x v="82"/>
    <x v="4"/>
  </r>
  <r>
    <x v="561"/>
    <d v="2026-03-30T00:00:00"/>
    <s v="MUNICIPIO DE LA JAGU                 "/>
    <x v="80"/>
    <s v="CENTRO                        LA JAGUA DE IBIRICO           CL 7 SN-1                                                   "/>
    <n v="7809475"/>
    <x v="565"/>
    <n v="36120098"/>
    <n v="1351618"/>
    <n v="9323"/>
    <n v="73"/>
    <n v="920"/>
    <d v="2026-03-27T00:00:00"/>
    <s v="CZ1"/>
    <s v="Com (Sencilla Niv.1 ) Caribe  "/>
    <x v="500"/>
    <n v="689"/>
    <n v="758354.74"/>
    <s v="                "/>
    <s v="69323EN0022586180200100730920029224"/>
    <n v="46121"/>
    <x v="6"/>
    <s v="NIVEL I"/>
    <s v="Propiedad Empresa"/>
    <s v="ESTIMADO"/>
    <n v="32"/>
    <s v="SI"/>
    <n v="92"/>
    <s v="VALLEDUPAR"/>
    <s v="NO"/>
    <s v="NO"/>
    <s v="INFO_CONSOL_ESPECIALES"/>
    <s v="Regulado Oficial Municipal"/>
    <s v="Actividades de hospitales"/>
    <d v="2026-02-23T00:00:00"/>
    <s v="LA JAGUA 1"/>
    <x v="538"/>
    <e v="#N/A"/>
    <e v="#N/A"/>
    <s v="RECIBIDO"/>
    <n v="0"/>
    <x v="3"/>
    <x v="82"/>
    <x v="4"/>
  </r>
  <r>
    <x v="562"/>
    <d v="2026-03-30T00:00:00"/>
    <s v="MUNICIPIO DE LA JAGU                 "/>
    <x v="80"/>
    <s v="CENTRO                        LA JAGUA DE IBIRICO           CL 7 SN-1                                                   "/>
    <n v="7809529"/>
    <x v="566"/>
    <n v="36120104"/>
    <n v="1351856"/>
    <n v="9311"/>
    <n v="73"/>
    <n v="940"/>
    <d v="2026-03-28T00:00:00"/>
    <s v="CZ1"/>
    <s v="Com (Sencilla Niv.1 ) Caribe  "/>
    <x v="501"/>
    <n v="153"/>
    <n v="168400.98"/>
    <s v="                "/>
    <s v="69311EN0022586180200100730940011666"/>
    <n v="46121"/>
    <x v="6"/>
    <s v="NIVEL I"/>
    <s v="Propiedad Empresa"/>
    <s v="ESTIMADO"/>
    <n v="32"/>
    <s v="SI"/>
    <n v="92"/>
    <s v="VALLEDUPAR"/>
    <s v="NO"/>
    <s v="NO"/>
    <s v="INFO_CONSOL_ESPECIALES"/>
    <s v="Regulado Oficial Municipal"/>
    <s v="Educación básica primaria"/>
    <d v="2026-02-24T00:00:00"/>
    <s v="LA JAGUA 2"/>
    <x v="539"/>
    <e v="#N/A"/>
    <e v="#N/A"/>
    <s v="RECIBIDO"/>
    <n v="0"/>
    <x v="3"/>
    <x v="82"/>
    <x v="4"/>
  </r>
  <r>
    <x v="563"/>
    <d v="2026-03-30T00:00:00"/>
    <s v="MUNICIPIO DE LA JAGU                 "/>
    <x v="80"/>
    <s v="CENTRO                        LA JAGUA DE IBIRICO           CL 7 SN-1                                                   "/>
    <n v="7809536"/>
    <x v="567"/>
    <n v="36120107"/>
    <n v="1351879"/>
    <n v="9323"/>
    <n v="73"/>
    <n v="930"/>
    <d v="2026-03-28T00:00:00"/>
    <s v="CZ1"/>
    <s v="Com (Sencilla Niv.1 ) Caribe  "/>
    <x v="1"/>
    <n v="0"/>
    <n v="0"/>
    <s v="                "/>
    <s v="69323EN0022586180200100730930007820"/>
    <m/>
    <x v="6"/>
    <s v="NIVEL I"/>
    <s v="Propiedad Empresa"/>
    <s v="ESTIMADO"/>
    <n v="32"/>
    <s v="SI"/>
    <n v="92"/>
    <s v="VALLEDUPAR"/>
    <s v="NO"/>
    <s v="NO"/>
    <s v="INFO_CONSOL_ESPECIALES"/>
    <s v="Regulado Oficial Municipal"/>
    <s v="Actividades de hospitales"/>
    <d v="2026-02-24T00:00:00"/>
    <s v="LA JAGUA 2"/>
    <x v="540"/>
    <e v="#N/A"/>
    <e v="#N/A"/>
    <s v="RECIBIDO"/>
    <n v="0"/>
    <x v="3"/>
    <x v="82"/>
    <x v="4"/>
  </r>
  <r>
    <x v="564"/>
    <d v="2026-03-30T00:00:00"/>
    <s v="MUNICIPIO DE LA JAGU                 "/>
    <x v="80"/>
    <s v="CENTRO                        LA JAGUA DE IBIRICO           CL 7 SN-1                                                   "/>
    <n v="7827534"/>
    <x v="568"/>
    <n v="36120397"/>
    <n v="1360507"/>
    <n v="9323"/>
    <n v="73"/>
    <n v="940"/>
    <d v="2026-03-28T00:00:00"/>
    <s v="CZ1"/>
    <s v="Com (Sencilla Niv.1 ) Caribe  "/>
    <x v="502"/>
    <n v="91"/>
    <n v="100160.06"/>
    <s v="                "/>
    <s v="69323EN0022586180200100730940010516"/>
    <n v="46121"/>
    <x v="6"/>
    <s v="NIVEL I"/>
    <s v="Propiedad Empresa"/>
    <s v="ESTIMADO"/>
    <n v="32"/>
    <s v="SI"/>
    <n v="92"/>
    <s v="VALLEDUPAR"/>
    <s v="NO"/>
    <s v="NO"/>
    <s v="INFO_CONSOL_ESPECIALES"/>
    <s v="Regulado Oficial Municipal"/>
    <s v="Educación"/>
    <d v="2026-02-24T00:00:00"/>
    <s v="LA JAGUA 2"/>
    <x v="541"/>
    <e v="#N/A"/>
    <e v="#N/A"/>
    <s v="RECIBIDO"/>
    <n v="0"/>
    <x v="3"/>
    <x v="82"/>
    <x v="4"/>
  </r>
  <r>
    <x v="565"/>
    <d v="2026-03-30T00:00:00"/>
    <s v="MUNICIPIO DE LA JAGU                 "/>
    <x v="80"/>
    <s v="CENTRO                        LA JAGUA DE IBIRICO           CL 7 SN-1                                                   "/>
    <n v="7873000"/>
    <x v="569"/>
    <n v="36140194"/>
    <n v="4165817"/>
    <n v="3120"/>
    <n v="50"/>
    <n v="2007"/>
    <d v="2026-03-27T00:00:00"/>
    <s v="CZ2"/>
    <s v="Com (Sencilla Niv.2) E.Caribe "/>
    <x v="503"/>
    <n v="9680"/>
    <n v="8539889.5999999996"/>
    <s v="                "/>
    <s v="63120EN0022586180200100502007000700"/>
    <n v="46121"/>
    <x v="6"/>
    <s v="NIVEL II"/>
    <s v="Propiedad Cliente"/>
    <s v="MEDICION"/>
    <n v="32"/>
    <s v="SI"/>
    <n v="92"/>
    <s v="VALLEDUPAR"/>
    <s v="NO"/>
    <s v="NO"/>
    <s v="INFO_CONSOL_ESPECIALES"/>
    <s v="Regulado Oficial Municipal"/>
    <s v="Educación"/>
    <d v="2026-02-23T00:00:00"/>
    <s v="LA JAGUA 1"/>
    <x v="542"/>
    <e v="#N/A"/>
    <e v="#N/A"/>
    <s v="RECIBIDO"/>
    <n v="0"/>
    <x v="3"/>
    <x v="82"/>
    <x v="4"/>
  </r>
  <r>
    <x v="566"/>
    <d v="2026-03-30T00:00:00"/>
    <s v="HOSPITAL JORGE ISAAC                 "/>
    <x v="81"/>
    <s v="CENTRO                        LA JAGUA DE IBIRICO           CR 2 CL 5-75                                                "/>
    <n v="5803395"/>
    <x v="570"/>
    <n v="25814178"/>
    <n v="5803395"/>
    <n v="3110"/>
    <n v="50"/>
    <n v="2007"/>
    <d v="2026-03-27T00:00:00"/>
    <s v="OW1"/>
    <s v="Ofi (Sencilla Niv.1) Caribe   "/>
    <x v="504"/>
    <n v="1680"/>
    <n v="1483406.4"/>
    <s v="                "/>
    <s v="63110EN0023631195900100502007001920"/>
    <n v="46121"/>
    <x v="6"/>
    <s v="NIVEL I"/>
    <s v="Propiedad Cliente"/>
    <s v="MEDICION"/>
    <n v="32"/>
    <s v="SI"/>
    <n v="93"/>
    <s v="VALLEDUPAR"/>
    <s v="NO"/>
    <s v="NO"/>
    <s v="INFO_CONSOL_ESPECIALES"/>
    <s v="Regulado Oficial Municipal"/>
    <s v="Actividades de hospitales"/>
    <d v="2026-02-23T00:00:00"/>
    <s v="LA JAGUA 2"/>
    <x v="543"/>
    <e v="#N/A"/>
    <e v="#N/A"/>
    <s v="RECIBIDO"/>
    <n v="0"/>
    <x v="3"/>
    <x v="83"/>
    <x v="4"/>
  </r>
  <r>
    <x v="567"/>
    <d v="2026-03-30T00:00:00"/>
    <s v="HOSPITAL JORGE ISAAC                 "/>
    <x v="81"/>
    <s v="CENTRO                        LA JAGUA DE IBIRICO           CR 2 CL 5-75                                                "/>
    <n v="5821666"/>
    <x v="571"/>
    <n v="25832931"/>
    <n v="5830488"/>
    <n v="3110"/>
    <n v="60"/>
    <n v="1"/>
    <d v="2026-03-01T00:00:00"/>
    <s v="OF2"/>
    <s v="Ofi (Mon. dbl. Niv.2) E.Caribe"/>
    <x v="505"/>
    <n v="91960"/>
    <n v="64704318.799999997"/>
    <s v="                "/>
    <s v="63110EN0023631195900100600001012140"/>
    <n v="46121"/>
    <x v="6"/>
    <s v="NIVEL II"/>
    <s v="Propiedad Cliente"/>
    <s v="MEDICION"/>
    <n v="28"/>
    <s v="SI"/>
    <n v="93"/>
    <s v="VALLEDUPAR"/>
    <s v="NO"/>
    <s v="NO"/>
    <s v="INFO_CONSOL_ESPECIALES"/>
    <s v="Regulado Oficial Municipal"/>
    <s v="Actividades de hospitales"/>
    <d v="2026-02-01T00:00:00"/>
    <s v="LA JAGUA 1"/>
    <x v="544"/>
    <e v="#N/A"/>
    <e v="#N/A"/>
    <s v="RECIBIDO"/>
    <n v="0"/>
    <x v="3"/>
    <x v="83"/>
    <x v="4"/>
  </r>
  <r>
    <x v="568"/>
    <d v="2026-03-30T00:00:00"/>
    <s v="HOSPITAL JORGE ISAAC                 "/>
    <x v="81"/>
    <s v="CENTRO                        LA JAGUA DE IBIRICO           CR 2 CL 5-75                                                "/>
    <n v="5852061"/>
    <x v="572"/>
    <n v="25856160"/>
    <n v="5891278"/>
    <n v="3110"/>
    <n v="73"/>
    <n v="910"/>
    <d v="2026-03-27T00:00:00"/>
    <s v="OW1"/>
    <s v="Ofi (Sencilla Niv.1) Caribe   "/>
    <x v="506"/>
    <n v="2720"/>
    <n v="2401705.6"/>
    <s v="                "/>
    <s v="63110EN0023631195900100730910005150"/>
    <n v="46121"/>
    <x v="6"/>
    <s v="NIVEL I"/>
    <s v="Propiedad Cliente"/>
    <s v="MEDICION"/>
    <n v="32"/>
    <s v="SI"/>
    <n v="93"/>
    <s v="VALLEDUPAR"/>
    <s v="NO"/>
    <s v="NO"/>
    <s v="INFO_CONSOL_ESPECIALES"/>
    <s v="Regulado Oficial Municipal"/>
    <s v="Actividades de hospitales"/>
    <d v="2026-02-23T00:00:00"/>
    <s v="LA JAGUA 2"/>
    <x v="545"/>
    <e v="#N/A"/>
    <e v="#N/A"/>
    <s v="RECIBIDO"/>
    <n v="0"/>
    <x v="3"/>
    <x v="83"/>
    <x v="4"/>
  </r>
  <r>
    <x v="569"/>
    <d v="2026-03-30T00:00:00"/>
    <s v="HOSPITAL JORGE ISAAC                 "/>
    <x v="81"/>
    <s v="CENTRO                        LA JAGUA DE IBIRICO           CR 2 CL 5-75                                                "/>
    <n v="6884100"/>
    <x v="573"/>
    <n v="35096892"/>
    <n v="7659179"/>
    <n v="3110"/>
    <n v="64"/>
    <n v="11"/>
    <d v="2026-03-19T00:00:00"/>
    <s v="OW1"/>
    <s v="Ofi (Sencilla Niv.1) Caribe   "/>
    <x v="507"/>
    <n v="28"/>
    <n v="25682.16"/>
    <s v="                "/>
    <s v="63110EN0023631195900100640011001180"/>
    <n v="46121"/>
    <x v="6"/>
    <s v="NIVEL I"/>
    <s v="Propiedad Empresa"/>
    <s v="ESTIMADO"/>
    <n v="30"/>
    <s v="SI"/>
    <n v="93"/>
    <s v="VALLEDUPAR"/>
    <s v="NO"/>
    <s v="NO"/>
    <s v="INFO_CONSOL_ESPECIALES"/>
    <s v="Regulado Oficial Municipal"/>
    <s v="Actividades de hospitales"/>
    <d v="2026-02-17T00:00:00"/>
    <s v="LA JAGUA 3"/>
    <x v="546"/>
    <e v="#N/A"/>
    <e v="#N/A"/>
    <s v="RECIBIDO"/>
    <n v="0"/>
    <x v="3"/>
    <x v="83"/>
    <x v="4"/>
  </r>
  <r>
    <x v="570"/>
    <d v="2026-03-30T00:00:00"/>
    <s v="HOSPITAL JORGE ISAAC                 "/>
    <x v="81"/>
    <s v="CENTRO                        LA JAGUA DE IBIRICO           CR 2 CL 5-75                                                "/>
    <n v="7628976"/>
    <x v="574"/>
    <n v="36044764"/>
    <n v="8875937"/>
    <n v="3110"/>
    <n v="73"/>
    <n v="910"/>
    <d v="2026-03-27T00:00:00"/>
    <s v="OW1"/>
    <s v="Ofi (Sencilla Niv.1) Caribe   "/>
    <x v="508"/>
    <n v="67"/>
    <n v="61453.74"/>
    <s v="                "/>
    <s v="63110EN0023631195900100730910009230"/>
    <n v="46121"/>
    <x v="6"/>
    <s v="NIVEL I"/>
    <s v="Propiedad Empresa"/>
    <s v="ESTIMADO"/>
    <n v="32"/>
    <s v="SI"/>
    <n v="93"/>
    <s v="VALLEDUPAR"/>
    <s v="NO"/>
    <s v="NO"/>
    <s v="INFO_CONSOL_ESPECIALES"/>
    <s v="Regulado Oficial Municipal"/>
    <s v="Actividades de hospitales"/>
    <d v="2026-02-23T00:00:00"/>
    <s v="LA JAGUA 3"/>
    <x v="547"/>
    <e v="#N/A"/>
    <e v="#N/A"/>
    <s v="RECIBIDO"/>
    <n v="0"/>
    <x v="3"/>
    <x v="83"/>
    <x v="4"/>
  </r>
  <r>
    <x v="571"/>
    <d v="2026-03-30T00:00:00"/>
    <s v="CONCEJO MPAL DE LA J                 "/>
    <x v="82"/>
    <s v="OVELIO JIMENEZ                LA JAGUA DE IBIRICO           CR 4 CL 7-5                                                 "/>
    <n v="5803425"/>
    <x v="575"/>
    <n v="25834213"/>
    <n v="5803425"/>
    <n v="3110"/>
    <n v="50"/>
    <n v="2007"/>
    <d v="2026-03-27T00:00:00"/>
    <s v="OW1"/>
    <s v="Ofi (Sencilla Niv.1) Caribe   "/>
    <x v="509"/>
    <n v="0"/>
    <n v="0"/>
    <s v="                "/>
    <s v="63110EN0023647556800100502007000880"/>
    <n v="46121"/>
    <x v="6"/>
    <s v="NIVEL I"/>
    <s v="Propiedad Empresa"/>
    <s v="ESTIMADO"/>
    <n v="32"/>
    <s v="SI"/>
    <n v="94"/>
    <s v="VALLEDUPAR"/>
    <s v="NO"/>
    <s v="NO"/>
    <s v="INFO_CONSOL_ESPECIALES"/>
    <s v="Regulado Oficial Municipal"/>
    <s v="Actividades legislativas"/>
    <d v="2026-02-23T00:00:00"/>
    <s v="LA JAGUA 1"/>
    <x v="548"/>
    <e v="#N/A"/>
    <e v="#N/A"/>
    <s v="RECIBIDO"/>
    <n v="0"/>
    <x v="3"/>
    <x v="84"/>
    <x v="3"/>
  </r>
  <r>
    <x v="572"/>
    <d v="2026-03-30T00:00:00"/>
    <s v="AAA DE LA JAGUA DE I                 "/>
    <x v="83"/>
    <s v="CENTRO                        LA JAGUA DE IBIRICO           CL 5 9-89                                                   "/>
    <n v="5803413"/>
    <x v="576"/>
    <n v="25833143"/>
    <n v="5803413"/>
    <n v="3110"/>
    <n v="72"/>
    <n v="390"/>
    <d v="2026-03-16T00:00:00"/>
    <s v="CH1"/>
    <s v="Com Acu (Sencilla N1) E.Caribe"/>
    <x v="510"/>
    <n v="3423"/>
    <n v="3453601.62"/>
    <s v="                "/>
    <s v="63110EN0023631196500100720390000240"/>
    <n v="46126"/>
    <x v="6"/>
    <s v="NIVEL I"/>
    <s v="Propiedad Empresa"/>
    <s v="MEDICION"/>
    <n v="31"/>
    <s v="SI"/>
    <n v="95"/>
    <s v="VALLEDUPAR"/>
    <s v="NO"/>
    <s v="NO"/>
    <s v="INFO_CONSOL_ESPECIALES"/>
    <s v="Regulado Oficial Municipal"/>
    <s v="Captación, tratamiento y"/>
    <d v="2026-02-13T00:00:00"/>
    <s v="LA JAGUA 1"/>
    <x v="549"/>
    <e v="#N/A"/>
    <e v="#N/A"/>
    <s v="RECIBIDO"/>
    <n v="0"/>
    <x v="3"/>
    <x v="85"/>
    <x v="5"/>
  </r>
  <r>
    <x v="573"/>
    <d v="2026-03-30T00:00:00"/>
    <s v="CUERPO BOMBEROS VOLU                 "/>
    <x v="84"/>
    <s v="CENTRO                        LA JAGUA DE IBIRICO           CL 6 CR 4-17                                                "/>
    <n v="5803421"/>
    <x v="577"/>
    <n v="25833169"/>
    <n v="5803421"/>
    <n v="3110"/>
    <n v="72"/>
    <n v="390"/>
    <d v="2026-03-16T00:00:00"/>
    <s v="OW1"/>
    <s v="Ofi (Sencilla Niv.1) Caribe   "/>
    <x v="511"/>
    <n v="278"/>
    <n v="254987.16"/>
    <s v="                "/>
    <s v="63110EN0023632920900100720390002620"/>
    <n v="46121"/>
    <x v="6"/>
    <s v="NIVEL I"/>
    <s v="Propiedad Empresa"/>
    <s v="MEDICION"/>
    <n v="31"/>
    <s v="SI"/>
    <n v="96"/>
    <s v="VALLEDUPAR"/>
    <s v="NO"/>
    <s v="NO"/>
    <s v="INFO_CONSOL_ESPECIALES"/>
    <s v="Regulado Oficial Municipal"/>
    <s v="Actividades de otras asoc"/>
    <d v="2026-02-13T00:00:00"/>
    <s v="LA JAGUA 1"/>
    <x v="550"/>
    <e v="#N/A"/>
    <e v="#N/A"/>
    <s v="RECIBIDO"/>
    <n v="0"/>
    <x v="3"/>
    <x v="76"/>
    <x v="10"/>
  </r>
  <r>
    <x v="574"/>
    <d v="2026-03-30T00:00:00"/>
    <s v="EMPOSANDIEGO-EMPAZ                   "/>
    <x v="85"/>
    <s v="SAN DIEGO RURAL               SAN DIEGO                     CARRT DE SAN DIEGO VIA AL ACUE KM 7-16                      "/>
    <n v="5803590"/>
    <x v="578"/>
    <n v="25840958"/>
    <n v="5803590"/>
    <n v="3110"/>
    <n v="71"/>
    <n v="50"/>
    <d v="2026-03-13T00:00:00"/>
    <s v="CH1"/>
    <s v="Com Acu (Sencilla N1) E.Caribe"/>
    <x v="512"/>
    <n v="1005"/>
    <n v="1013984.7"/>
    <s v="                "/>
    <s v="63110EN0023513778100100710050000584"/>
    <n v="46121"/>
    <x v="5"/>
    <s v="NIVEL I"/>
    <s v="Propiedad Empresa"/>
    <s v="ESTIMADO"/>
    <n v="30"/>
    <s v="SI"/>
    <n v="97"/>
    <s v="VALLEDUPAR"/>
    <s v="NO"/>
    <s v="NO"/>
    <s v="INFO_CONSOL_ESPECIALES"/>
    <s v="Regulado Oficial Municipal"/>
    <s v="Captación, tratamiento y"/>
    <d v="2026-02-11T00:00:00"/>
    <s v="SAN DIEGO"/>
    <x v="551"/>
    <e v="#N/A"/>
    <e v="#N/A"/>
    <s v="RECIBIDO"/>
    <n v="0"/>
    <x v="3"/>
    <x v="86"/>
    <x v="5"/>
  </r>
  <r>
    <x v="575"/>
    <d v="2026-03-30T00:00:00"/>
    <s v="HOSPITAL EL SOCORRO                  "/>
    <x v="86"/>
    <s v="CHICO                         SAN DIEGO                     CL 3 2-36                                                   "/>
    <n v="5803591"/>
    <x v="579"/>
    <n v="25841047"/>
    <n v="5803591"/>
    <n v="3110"/>
    <n v="50"/>
    <n v="2009"/>
    <d v="2026-03-24T00:00:00"/>
    <s v="OW1"/>
    <s v="Ofi (Sencilla Niv.1) Caribe   "/>
    <x v="513"/>
    <n v="22160"/>
    <n v="19566836.800000001"/>
    <s v="                "/>
    <s v="63110EN0023631196600100502009000581"/>
    <n v="46126"/>
    <x v="5"/>
    <s v="NIVEL I"/>
    <s v="Propiedad Cliente"/>
    <s v="MEDICION"/>
    <n v="32"/>
    <s v="SI"/>
    <n v="98"/>
    <s v="VALLEDUPAR"/>
    <s v="NO"/>
    <s v="NO"/>
    <s v="INFO_CONSOL_ESPECIALES"/>
    <s v="Regulado Oficial Municipal"/>
    <s v="Actividades de hospitales"/>
    <d v="2026-02-20T00:00:00"/>
    <s v="SAN DIEGO"/>
    <x v="552"/>
    <e v="#N/A"/>
    <e v="#N/A"/>
    <s v="RECIBIDO"/>
    <n v="0"/>
    <x v="3"/>
    <x v="87"/>
    <x v="4"/>
  </r>
  <r>
    <x v="576"/>
    <d v="2026-03-30T00:00:00"/>
    <s v="HOSPITAL EL SOCORRO                  "/>
    <x v="86"/>
    <s v="CHICO                         SAN DIEGO                     CL 3 2-36                                                   "/>
    <n v="5808631"/>
    <x v="580"/>
    <n v="25840310"/>
    <n v="5808631"/>
    <n v="3110"/>
    <n v="50"/>
    <n v="2009"/>
    <d v="2026-03-24T00:00:00"/>
    <s v="OW1"/>
    <s v="Ofi (Sencilla Niv.1) Caribe   "/>
    <x v="514"/>
    <n v="7380"/>
    <n v="6769083.5999999996"/>
    <s v="                "/>
    <s v="63110EN0023631196600100502009000581"/>
    <n v="46126"/>
    <x v="5"/>
    <s v="NIVEL I"/>
    <s v="Propiedad Empresa"/>
    <s v="MEDICION"/>
    <n v="32"/>
    <s v="SI"/>
    <n v="98"/>
    <s v="VALLEDUPAR"/>
    <s v="NO"/>
    <s v="NO"/>
    <s v="INFO_CONSOL_ESPECIALES"/>
    <s v="Regulado Oficial Municipal"/>
    <s v="Actividades de hospitales"/>
    <d v="2026-02-20T00:00:00"/>
    <s v="EL DESASTRE"/>
    <x v="553"/>
    <e v="#N/A"/>
    <e v="#N/A"/>
    <s v="RECIBIDO"/>
    <n v="0"/>
    <x v="3"/>
    <x v="87"/>
    <x v="4"/>
  </r>
  <r>
    <x v="577"/>
    <d v="2026-03-30T00:00:00"/>
    <s v="HOSPITAL EL SOCORRO                  "/>
    <x v="86"/>
    <s v="CHICO                         SAN DIEGO                     CL 3 2-36                                                   "/>
    <n v="5808638"/>
    <x v="581"/>
    <n v="25842174"/>
    <n v="5808638"/>
    <n v="3110"/>
    <n v="50"/>
    <n v="2009"/>
    <d v="2026-03-07T00:00:00"/>
    <s v="OW1"/>
    <s v="Ofi (Sencilla Niv.1) Caribe   "/>
    <x v="515"/>
    <n v="0"/>
    <n v="0"/>
    <s v="                "/>
    <s v="63110EN0023631196600100502009000621"/>
    <n v="46126"/>
    <x v="5"/>
    <s v="NIVEL I"/>
    <s v="Propiedad Empresa"/>
    <s v="MEDICION"/>
    <n v="30"/>
    <s v="SI"/>
    <n v="98"/>
    <s v="VALLEDUPAR"/>
    <s v="NO"/>
    <s v="NO"/>
    <s v="INFO_CONSOL_ESPECIALES"/>
    <s v="Regulado Oficial Municipal"/>
    <s v="Actividades de hospitales"/>
    <d v="2026-02-05T00:00:00"/>
    <s v="EL DESASTRE"/>
    <x v="554"/>
    <e v="#N/A"/>
    <e v="#N/A"/>
    <s v="RECIBIDO"/>
    <n v="0"/>
    <x v="3"/>
    <x v="87"/>
    <x v="4"/>
  </r>
  <r>
    <x v="578"/>
    <d v="2026-03-30T00:00:00"/>
    <s v="HOSPITAL EL SOCORRO                  "/>
    <x v="86"/>
    <s v="CHICO                         SAN DIEGO                     CL 3 2-36                                                   "/>
    <n v="5817803"/>
    <x v="582"/>
    <n v="25842104"/>
    <n v="5822762"/>
    <n v="3110"/>
    <n v="50"/>
    <n v="2009"/>
    <d v="2026-03-07T00:00:00"/>
    <s v="OW1"/>
    <s v="Ofi (Sencilla Niv.1) Caribe   "/>
    <x v="516"/>
    <n v="0"/>
    <n v="0"/>
    <s v="                "/>
    <s v="63110EN0023631196600100502009000621"/>
    <n v="46126"/>
    <x v="5"/>
    <s v="NIVEL I"/>
    <s v="Propiedad Empresa"/>
    <s v="MEDICION"/>
    <n v="30"/>
    <s v="SI"/>
    <n v="98"/>
    <s v="VALLEDUPAR"/>
    <s v="NO"/>
    <s v="NO"/>
    <s v="INFO_CONSOL_ESPECIALES"/>
    <s v="Regulado Oficial Municipal"/>
    <s v="Actividades de hospitales"/>
    <d v="2026-02-05T00:00:00"/>
    <s v="EL DESASTRE"/>
    <x v="555"/>
    <e v="#N/A"/>
    <e v="#N/A"/>
    <s v="RECIBIDO"/>
    <n v="0"/>
    <x v="3"/>
    <x v="87"/>
    <x v="4"/>
  </r>
  <r>
    <x v="579"/>
    <d v="2026-03-30T00:00:00"/>
    <s v="HOSPITAL EL SOCORRO                  "/>
    <x v="86"/>
    <s v="CHICO                         SAN DIEGO                     CL 3 2-36                                                   "/>
    <n v="5818327"/>
    <x v="583"/>
    <n v="25842137"/>
    <n v="5823810"/>
    <n v="3110"/>
    <n v="50"/>
    <n v="2009"/>
    <d v="2026-03-10T00:00:00"/>
    <s v="OW1"/>
    <s v="Ofi (Sencilla Niv.1) Caribe   "/>
    <x v="517"/>
    <n v="587"/>
    <n v="538408.14"/>
    <s v="                "/>
    <s v="63110EN0023631196600100502009000621"/>
    <n v="46126"/>
    <x v="5"/>
    <s v="NIVEL I"/>
    <s v="Propiedad Empresa"/>
    <s v="MEDICION"/>
    <n v="31"/>
    <s v="SI"/>
    <n v="98"/>
    <s v="VALLEDUPAR"/>
    <s v="NO"/>
    <s v="NO"/>
    <s v="INFO_CONSOL_ESPECIALES"/>
    <s v="Regulado Oficial Municipal"/>
    <s v="Actividades de hospitales"/>
    <d v="2026-02-07T00:00:00"/>
    <s v="EL DESASTRE"/>
    <x v="556"/>
    <e v="#N/A"/>
    <e v="#N/A"/>
    <s v="RECIBIDO"/>
    <n v="0"/>
    <x v="3"/>
    <x v="87"/>
    <x v="4"/>
  </r>
  <r>
    <x v="580"/>
    <d v="2026-03-30T00:00:00"/>
    <s v="HOSPITAL EL SOCORRO                  "/>
    <x v="86"/>
    <s v="CHICO                         SAN DIEGO                     CL 3 2-36                                                   "/>
    <n v="6770945"/>
    <x v="584"/>
    <n v="34421551"/>
    <n v="7848106"/>
    <n v="3110"/>
    <n v="50"/>
    <n v="2009"/>
    <d v="2026-03-09T00:00:00"/>
    <s v="OW1"/>
    <s v="Ofi (Sencilla Niv.1) Caribe   "/>
    <x v="518"/>
    <n v="177"/>
    <n v="162347.94"/>
    <s v="                "/>
    <s v="63110EN0023631196600100502009000621"/>
    <n v="46126"/>
    <x v="5"/>
    <s v="NIVEL I"/>
    <s v="Propiedad Empresa"/>
    <s v="ESTIMADO"/>
    <n v="31"/>
    <s v="SI"/>
    <n v="98"/>
    <s v="VALLEDUPAR"/>
    <s v="NO"/>
    <s v="NO"/>
    <s v="INFO_CONSOL_ESPECIALES"/>
    <s v="Regulado Oficial Municipal"/>
    <s v="Actividades de hospitales"/>
    <d v="2026-02-06T00:00:00"/>
    <s v="SAN DIEGO 2"/>
    <x v="557"/>
    <e v="#N/A"/>
    <e v="#N/A"/>
    <s v="RECIBIDO"/>
    <n v="0"/>
    <x v="3"/>
    <x v="87"/>
    <x v="4"/>
  </r>
  <r>
    <x v="581"/>
    <d v="2026-03-30T00:00:00"/>
    <s v="HOSPITAL EL SOCORRO                  "/>
    <x v="86"/>
    <s v="CHICO                         SAN DIEGO                     CL 3 2-36                                                   "/>
    <n v="7837820"/>
    <x v="585"/>
    <n v="36127902"/>
    <n v="3970632"/>
    <n v="3110"/>
    <n v="50"/>
    <n v="2009"/>
    <d v="2026-03-07T00:00:00"/>
    <s v="OW1"/>
    <s v="Ofi (Sencilla Niv.1) Caribe   "/>
    <x v="519"/>
    <n v="23"/>
    <n v="21096.06"/>
    <s v="                "/>
    <s v="63110EN0023631196600100502009000621"/>
    <n v="46126"/>
    <x v="5"/>
    <s v="NIVEL I"/>
    <s v="Propiedad Empresa"/>
    <s v="MEDICION"/>
    <n v="30"/>
    <s v="SI"/>
    <n v="98"/>
    <s v="VALLEDUPAR"/>
    <s v="NO"/>
    <s v="NO"/>
    <s v="INFO_CONSOL_ESPECIALES"/>
    <s v="Regulado Oficial Municipal"/>
    <s v="Actividades de hospitales"/>
    <d v="2026-02-05T00:00:00"/>
    <s v="SAN DIEGO 2"/>
    <x v="558"/>
    <e v="#N/A"/>
    <e v="#N/A"/>
    <s v="RECIBIDO"/>
    <n v="0"/>
    <x v="3"/>
    <x v="87"/>
    <x v="4"/>
  </r>
  <r>
    <x v="582"/>
    <d v="2026-03-30T00:00:00"/>
    <s v="MUNICIPIO DE SAN DIE                 "/>
    <x v="87"/>
    <s v="LOS BRASILES                  CGTO LOS BRASILES             CL 1 *-                                                     "/>
    <n v="5803585"/>
    <x v="586"/>
    <n v="25839969"/>
    <n v="5803585"/>
    <n v="3110"/>
    <n v="71"/>
    <n v="61"/>
    <d v="2026-03-07T00:00:00"/>
    <s v="CH1"/>
    <s v="Com Acu (Sencilla N1) E.Caribe"/>
    <x v="520"/>
    <n v="1730"/>
    <n v="1745466.2"/>
    <s v="                "/>
    <s v="63110EN0022586181800400710061005163"/>
    <n v="46121"/>
    <x v="5"/>
    <s v="NIVEL I"/>
    <s v="Propiedad Empresa"/>
    <s v="MEDICION"/>
    <n v="30"/>
    <s v="SI"/>
    <n v="99"/>
    <s v="VALLEDUPAR"/>
    <s v="NO"/>
    <s v="NO"/>
    <s v="INFO_CONSOL_ESPECIALES"/>
    <s v="Regulado Oficial Municipal"/>
    <s v="Captación, tratamiento y"/>
    <d v="2026-02-05T00:00:00"/>
    <s v="EL DESASTRE"/>
    <x v="559"/>
    <e v="#N/A"/>
    <e v="#N/A"/>
    <s v="RECIBIDO"/>
    <n v="0"/>
    <x v="3"/>
    <x v="88"/>
    <x v="9"/>
  </r>
  <r>
    <x v="583"/>
    <d v="2026-03-30T00:00:00"/>
    <s v="MUNICIPIO DE SAN DIE                 "/>
    <x v="87"/>
    <s v="LOS BRASILES                  CGTO LOS BRASILES             CL 1 *-                                                     "/>
    <n v="5842246"/>
    <x v="587"/>
    <n v="25858783"/>
    <n v="5871648"/>
    <n v="3110"/>
    <n v="64"/>
    <n v="12"/>
    <d v="2026-03-28T00:00:00"/>
    <s v="CH1"/>
    <s v="Com Acu (Sencilla N1) E.Caribe"/>
    <x v="521"/>
    <n v="0"/>
    <n v="0"/>
    <s v="                "/>
    <s v="63110EN0022586181800400640012002492"/>
    <n v="46121"/>
    <x v="5"/>
    <s v="NIVEL I"/>
    <s v="Propiedad Empresa"/>
    <s v="ESTIMADO"/>
    <n v="32"/>
    <s v="SI"/>
    <n v="99"/>
    <s v="VALLEDUPAR"/>
    <s v="NO"/>
    <s v="NO"/>
    <s v="INFO_CONSOL_ESPECIALES"/>
    <s v="Regulado Oficial Municipal"/>
    <s v="Captación, tratamiento y"/>
    <d v="2026-02-24T00:00:00"/>
    <s v="SAN DIEGO 2"/>
    <x v="560"/>
    <e v="#N/A"/>
    <e v="#N/A"/>
    <s v="RECIBIDO"/>
    <n v="0"/>
    <x v="3"/>
    <x v="88"/>
    <x v="9"/>
  </r>
  <r>
    <x v="584"/>
    <d v="2026-03-30T00:00:00"/>
    <s v="MUNICIPIO DE SAN DIE                 "/>
    <x v="87"/>
    <s v="LOS BRASILES                  CGTO LOS BRASILES             CL 1 *-                                                     "/>
    <n v="6649262"/>
    <x v="588"/>
    <n v="35031028"/>
    <n v="6968778"/>
    <n v="3110"/>
    <n v="71"/>
    <n v="110"/>
    <d v="2026-03-07T00:00:00"/>
    <s v="CH1"/>
    <s v="Com Acu (Sencilla N1) E.Caribe"/>
    <x v="522"/>
    <n v="553"/>
    <n v="557943.81999999995"/>
    <s v="                "/>
    <s v="63110EN0022586181800400710110011904"/>
    <n v="46121"/>
    <x v="5"/>
    <s v="NIVEL I"/>
    <s v="Propiedad Empresa"/>
    <s v="MEDICION"/>
    <n v="30"/>
    <s v="SI"/>
    <n v="99"/>
    <s v="VALLEDUPAR"/>
    <s v="NO"/>
    <s v="NO"/>
    <s v="INFO_CONSOL_ESPECIALES"/>
    <s v="Regulado Oficial Municipal"/>
    <s v="Captación, tratamiento y"/>
    <d v="2026-02-05T00:00:00"/>
    <s v="EL DESASTRE"/>
    <x v="561"/>
    <e v="#N/A"/>
    <e v="#N/A"/>
    <s v="RECIBIDO"/>
    <n v="0"/>
    <x v="3"/>
    <x v="88"/>
    <x v="9"/>
  </r>
  <r>
    <x v="585"/>
    <d v="2026-03-30T00:00:00"/>
    <s v="MUNICIPIO DE SAN DIE                 "/>
    <x v="87"/>
    <s v="LOS BRASILES                  CGTO LOS BRASILES             CL 1 *-                                                     "/>
    <n v="6811381"/>
    <x v="589"/>
    <n v="35054914"/>
    <n v="7205345"/>
    <n v="3110"/>
    <n v="50"/>
    <n v="2009"/>
    <d v="2026-03-24T00:00:00"/>
    <s v="CH1"/>
    <s v="Com Acu (Sencilla N1) E.Caribe"/>
    <x v="523"/>
    <n v="2040"/>
    <n v="2058237.6"/>
    <s v="                "/>
    <s v="63110EN0022586181800400502009001661"/>
    <n v="46121"/>
    <x v="5"/>
    <s v="NIVEL I"/>
    <s v="Propiedad Empresa"/>
    <s v="MEDICION"/>
    <n v="32"/>
    <s v="SI"/>
    <n v="99"/>
    <s v="VALLEDUPAR"/>
    <s v="NO"/>
    <s v="NO"/>
    <s v="INFO_CONSOL_ESPECIALES"/>
    <s v="Regulado Oficial Municipal"/>
    <s v="Captación, tratamiento y"/>
    <d v="2026-02-20T00:00:00"/>
    <s v="SAN DIEGO 2"/>
    <x v="562"/>
    <e v="#N/A"/>
    <e v="#N/A"/>
    <s v="RECIBIDO"/>
    <n v="0"/>
    <x v="3"/>
    <x v="88"/>
    <x v="9"/>
  </r>
  <r>
    <x v="586"/>
    <d v="2026-03-30T00:00:00"/>
    <s v="MUNICIPIO DE SAN DIE                 "/>
    <x v="87"/>
    <s v="LOS BRASILES                  CGTO LOS BRASILES             CL 1 *-                                                     "/>
    <n v="6929502"/>
    <x v="590"/>
    <n v="35120813"/>
    <n v="8067672"/>
    <n v="3110"/>
    <n v="71"/>
    <n v="290"/>
    <d v="2026-03-10T00:00:00"/>
    <s v="CH1"/>
    <s v="Com Acu (Sencilla N1) E.Caribe"/>
    <x v="524"/>
    <n v="759"/>
    <n v="737201.52"/>
    <s v="                "/>
    <s v="63110EN0022586181800400710290004230"/>
    <n v="46121"/>
    <x v="5"/>
    <s v="NIVEL I"/>
    <s v="Propiedad Cliente"/>
    <s v="MEDICION"/>
    <n v="31"/>
    <s v="SI"/>
    <n v="99"/>
    <s v="VALLEDUPAR"/>
    <s v="NO"/>
    <s v="NO"/>
    <s v="INFO_CONSOL_ESPECIALES"/>
    <s v="Regulado Oficial Municipal"/>
    <s v="Captación, tratamiento y"/>
    <d v="2026-02-07T00:00:00"/>
    <s v="EL DESASTRE"/>
    <x v="563"/>
    <e v="#N/A"/>
    <e v="#N/A"/>
    <s v="RECIBIDO"/>
    <n v="0"/>
    <x v="3"/>
    <x v="88"/>
    <x v="9"/>
  </r>
  <r>
    <x v="587"/>
    <d v="2026-03-30T00:00:00"/>
    <s v="MUNICIPIO DE SAN DIE                 "/>
    <x v="87"/>
    <s v="CENTRO                        SAN DIEGO                     CL 3 8-48                                                   "/>
    <n v="1383385"/>
    <x v="591"/>
    <n v="25841718"/>
    <n v="857107"/>
    <n v="3110"/>
    <n v="20"/>
    <n v="7"/>
    <d v="2026-03-24T00:00:00"/>
    <s v="OW1"/>
    <s v="Ofi (Sencilla Niv.1) Caribe   "/>
    <x v="525"/>
    <n v="1040"/>
    <n v="953908.8"/>
    <s v="                "/>
    <s v="63110EN0022586181800100200007069960"/>
    <n v="46121"/>
    <x v="5"/>
    <s v="NIVEL I"/>
    <s v="Propiedad Empresa"/>
    <s v="MEDICION"/>
    <n v="32"/>
    <s v="SI"/>
    <n v="100"/>
    <s v="VALLEDUPAR"/>
    <s v="NO"/>
    <s v="NO"/>
    <s v="INFO_CONSOL_ESPECIALES"/>
    <s v="Regulado Oficial Municipal"/>
    <s v="Educación"/>
    <d v="2026-02-20T00:00:00"/>
    <s v="SAN DIEGO 2"/>
    <x v="564"/>
    <e v="#N/A"/>
    <e v="#N/A"/>
    <s v="RECIBIDO"/>
    <n v="0"/>
    <x v="3"/>
    <x v="88"/>
    <x v="4"/>
  </r>
  <r>
    <x v="588"/>
    <d v="2026-03-30T00:00:00"/>
    <s v="MUNICIPIO DE SAN DIE                 "/>
    <x v="87"/>
    <s v="CENTRO                        SAN DIEGO                     CL 3 8-48                                                   "/>
    <n v="1398415"/>
    <x v="592"/>
    <n v="34537040"/>
    <n v="1000214"/>
    <n v="3110"/>
    <n v="20"/>
    <n v="7"/>
    <d v="2026-03-24T00:00:00"/>
    <s v="CZ1"/>
    <s v="Com (Sencilla Niv.1 ) Caribe  "/>
    <x v="526"/>
    <n v="1040"/>
    <n v="1101963.2"/>
    <s v="                "/>
    <s v="63110EN0022586181800100200007069960"/>
    <n v="46121"/>
    <x v="5"/>
    <s v="NIVEL I"/>
    <s v="Propiedad Cliente"/>
    <s v="MEDICION"/>
    <n v="32"/>
    <s v="SI"/>
    <n v="100"/>
    <s v="VALLEDUPAR"/>
    <s v="NO"/>
    <s v="NO"/>
    <s v="INFO_CONSOL_ESPECIALES"/>
    <s v="Regulado Oficial Municipal"/>
    <s v="Educación"/>
    <d v="2026-02-20T00:00:00"/>
    <s v="EL DESASTRE"/>
    <x v="565"/>
    <e v="#N/A"/>
    <e v="#N/A"/>
    <s v="RECIBIDO"/>
    <n v="0"/>
    <x v="3"/>
    <x v="88"/>
    <x v="4"/>
  </r>
  <r>
    <x v="589"/>
    <d v="2026-03-30T00:00:00"/>
    <s v="MUNICIPIO DE SAN DIE                 "/>
    <x v="87"/>
    <s v="CENTRO                        SAN DIEGO                     CL 3 8-48                                                   "/>
    <n v="5803598"/>
    <x v="593"/>
    <n v="25841954"/>
    <n v="5803598"/>
    <n v="3110"/>
    <n v="20"/>
    <n v="7"/>
    <d v="2026-03-14T00:00:00"/>
    <s v="CZ1"/>
    <s v="Com (Sencilla Niv.1 ) Caribe  "/>
    <x v="527"/>
    <n v="2586"/>
    <n v="2371930.92"/>
    <s v="                "/>
    <s v="63110EN0022586181800100200007069940"/>
    <n v="46121"/>
    <x v="5"/>
    <s v="NIVEL I"/>
    <s v="Propiedad Empresa"/>
    <s v="MEDICION"/>
    <n v="30"/>
    <s v="SI"/>
    <n v="100"/>
    <s v="VALLEDUPAR"/>
    <s v="NO"/>
    <s v="NO"/>
    <s v="INFO_CONSOL_ESPECIALES"/>
    <s v="Regulado Oficial Municipal"/>
    <s v="Educación"/>
    <d v="2026-02-12T00:00:00"/>
    <s v="SAN DIEGO 2"/>
    <x v="566"/>
    <e v="#N/A"/>
    <e v="#N/A"/>
    <s v="RECIBIDO"/>
    <n v="0"/>
    <x v="3"/>
    <x v="88"/>
    <x v="4"/>
  </r>
  <r>
    <x v="590"/>
    <d v="2026-03-30T00:00:00"/>
    <s v="MUNICIPIO DE SAN DIE                 "/>
    <x v="87"/>
    <s v="CENTRO                        SAN DIEGO                     CL 3 8-48                                                   "/>
    <n v="5803605"/>
    <x v="594"/>
    <n v="25842179"/>
    <n v="5803605"/>
    <n v="3110"/>
    <n v="20"/>
    <n v="7"/>
    <d v="2026-03-28T00:00:00"/>
    <s v="CZ1"/>
    <s v="Com (Sencilla Niv.1 ) Caribe  "/>
    <x v="528"/>
    <n v="43"/>
    <n v="39440.46"/>
    <s v="                "/>
    <s v="63110EN0022586181800100200007069940"/>
    <n v="46121"/>
    <x v="5"/>
    <s v="NIVEL I"/>
    <s v="Propiedad Empresa"/>
    <s v="ESTIMADO"/>
    <n v="32"/>
    <s v="SI"/>
    <n v="100"/>
    <s v="VALLEDUPAR"/>
    <s v="NO"/>
    <s v="NO"/>
    <s v="INFO_CONSOL_ESPECIALES"/>
    <s v="Regulado Oficial Municipal"/>
    <s v="Educación"/>
    <d v="2026-02-24T00:00:00"/>
    <s v="EL DESASTRE"/>
    <x v="567"/>
    <e v="#N/A"/>
    <e v="#N/A"/>
    <s v="RECIBIDO"/>
    <n v="0"/>
    <x v="3"/>
    <x v="88"/>
    <x v="4"/>
  </r>
  <r>
    <x v="591"/>
    <d v="2026-03-30T00:00:00"/>
    <s v="MUNICIPIO DE SAN DIE                 "/>
    <x v="87"/>
    <s v="CENTRO                        SAN DIEGO                     CL 3 8-48                                                   "/>
    <n v="5808632"/>
    <x v="595"/>
    <n v="25840267"/>
    <n v="5808632"/>
    <n v="3110"/>
    <n v="20"/>
    <n v="7"/>
    <d v="2026-03-03T00:00:00"/>
    <s v="CZ1"/>
    <s v="Com (Sencilla Niv.1 ) Caribe  "/>
    <x v="529"/>
    <n v="344"/>
    <n v="301350.88"/>
    <s v="                "/>
    <s v="63110EN0022586181800100200007069940"/>
    <n v="46121"/>
    <x v="5"/>
    <s v="NIVEL I"/>
    <s v="Propiedad Empresa"/>
    <s v="ESTIMADO"/>
    <n v="29"/>
    <s v="SI"/>
    <n v="100"/>
    <s v="VALLEDUPAR"/>
    <s v="NO"/>
    <s v="NO"/>
    <s v="INFO_CONSOL_ESPECIALES"/>
    <s v="Regulado Oficial Municipal"/>
    <s v="Educación"/>
    <d v="2026-02-02T00:00:00"/>
    <s v="EL DESASTRE"/>
    <x v="568"/>
    <e v="#N/A"/>
    <e v="#N/A"/>
    <s v="RECIBIDO"/>
    <n v="0"/>
    <x v="3"/>
    <x v="88"/>
    <x v="4"/>
  </r>
  <r>
    <x v="592"/>
    <d v="2026-03-30T00:00:00"/>
    <s v="MUNICIPIO DE SAN DIE                 "/>
    <x v="87"/>
    <s v="CENTRO                        SAN DIEGO                     CL 3 8-48                                                   "/>
    <n v="5808634"/>
    <x v="596"/>
    <n v="25840111"/>
    <n v="5808634"/>
    <n v="3110"/>
    <n v="20"/>
    <n v="7"/>
    <d v="2026-03-07T00:00:00"/>
    <s v="CZ1"/>
    <s v="Com (Sencilla Niv.1 ) Caribe  "/>
    <x v="530"/>
    <n v="815"/>
    <n v="747534.3"/>
    <s v="                "/>
    <s v="63110EN0022586181800100200007069940"/>
    <n v="46121"/>
    <x v="5"/>
    <s v="NIVEL I"/>
    <s v="Propiedad Empresa"/>
    <s v="MEDICION"/>
    <n v="30"/>
    <s v="SI"/>
    <n v="100"/>
    <s v="VALLEDUPAR"/>
    <s v="NO"/>
    <s v="NO"/>
    <s v="INFO_CONSOL_ESPECIALES"/>
    <s v="Regulado Oficial Municipal"/>
    <s v="Educación"/>
    <d v="2026-02-05T00:00:00"/>
    <s v="EL DESASTRE"/>
    <x v="569"/>
    <e v="#N/A"/>
    <e v="#N/A"/>
    <s v="RECIBIDO"/>
    <n v="0"/>
    <x v="3"/>
    <x v="88"/>
    <x v="4"/>
  </r>
  <r>
    <x v="593"/>
    <d v="2026-03-30T00:00:00"/>
    <s v="MUNICIPIO DE SAN DIE                 "/>
    <x v="87"/>
    <s v="CENTRO                        SAN DIEGO                     CL 3 8-48                                                   "/>
    <n v="5808637"/>
    <x v="597"/>
    <n v="25842135"/>
    <n v="5808637"/>
    <n v="3110"/>
    <n v="20"/>
    <n v="7"/>
    <d v="2026-03-07T00:00:00"/>
    <s v="CZ1"/>
    <s v="Com (Sencilla Niv.1 ) Caribe  "/>
    <x v="531"/>
    <n v="182"/>
    <n v="166934.04"/>
    <s v="                "/>
    <s v="63110EN0022586181800100200007069940"/>
    <n v="46121"/>
    <x v="5"/>
    <s v="NIVEL I"/>
    <s v="Propiedad Empresa"/>
    <s v="ESTIMADO"/>
    <n v="30"/>
    <s v="SI"/>
    <n v="100"/>
    <s v="VALLEDUPAR"/>
    <s v="NO"/>
    <s v="NO"/>
    <s v="INFO_CONSOL_ESPECIALES"/>
    <s v="Regulado Oficial Municipal"/>
    <s v="Educación"/>
    <d v="2026-02-05T00:00:00"/>
    <s v="EL DESASTRE"/>
    <x v="570"/>
    <e v="#N/A"/>
    <e v="#N/A"/>
    <s v="RECIBIDO"/>
    <n v="0"/>
    <x v="3"/>
    <x v="88"/>
    <x v="4"/>
  </r>
  <r>
    <x v="594"/>
    <d v="2026-03-30T00:00:00"/>
    <s v="MUNICIPIO DE SAN DIE                 "/>
    <x v="87"/>
    <s v="CENTRO                        SAN DIEGO                     CL 3 8-48                                                   "/>
    <n v="5819217"/>
    <x v="598"/>
    <n v="25842175"/>
    <n v="5825590"/>
    <n v="3110"/>
    <n v="20"/>
    <n v="7"/>
    <d v="2026-03-28T00:00:00"/>
    <s v="CZ1"/>
    <s v="Com (Sencilla Niv.1 ) Caribe  "/>
    <x v="532"/>
    <n v="81"/>
    <n v="74294.820000000007"/>
    <s v="                "/>
    <s v="63110EN0022586181800100200007069940"/>
    <n v="46121"/>
    <x v="5"/>
    <s v="NIVEL I"/>
    <s v="Propiedad Empresa"/>
    <s v="MEDICION"/>
    <n v="32"/>
    <s v="SI"/>
    <n v="100"/>
    <s v="VALLEDUPAR"/>
    <s v="NO"/>
    <s v="NO"/>
    <s v="INFO_CONSOL_ESPECIALES"/>
    <s v="Regulado Oficial Municipal"/>
    <s v="Educación"/>
    <d v="2026-02-24T00:00:00"/>
    <s v="SAN DIEGO 2"/>
    <x v="571"/>
    <e v="#N/A"/>
    <e v="#N/A"/>
    <s v="RECIBIDO"/>
    <n v="0"/>
    <x v="3"/>
    <x v="88"/>
    <x v="4"/>
  </r>
  <r>
    <x v="595"/>
    <d v="2026-03-30T00:00:00"/>
    <s v="MUNICIPIO DE SAN DIE                 "/>
    <x v="87"/>
    <s v="CENTRO                        SAN DIEGO                     CL 3 8-48                                                   "/>
    <n v="5819435"/>
    <x v="599"/>
    <n v="25858735"/>
    <n v="5826026"/>
    <n v="3110"/>
    <n v="20"/>
    <n v="7"/>
    <d v="2026-03-10T00:00:00"/>
    <s v="CZ1"/>
    <s v="Com (Sencilla Niv.1 ) Caribe  "/>
    <x v="378"/>
    <n v="100"/>
    <n v="91722"/>
    <s v="                "/>
    <s v="63110EN0022586181800100200007069940"/>
    <n v="46121"/>
    <x v="5"/>
    <s v="NIVEL I"/>
    <s v="Propiedad Empresa"/>
    <s v="ESTIMADO"/>
    <n v="31"/>
    <s v="SI"/>
    <n v="100"/>
    <s v="VALLEDUPAR"/>
    <s v="NO"/>
    <s v="NO"/>
    <s v="INFO_CONSOL_ESPECIALES"/>
    <s v="Regulado Oficial Municipal"/>
    <s v="Educación"/>
    <d v="2026-02-07T00:00:00"/>
    <s v="EL DESASTRE"/>
    <x v="572"/>
    <e v="#N/A"/>
    <e v="#N/A"/>
    <s v="RECIBIDO"/>
    <n v="0"/>
    <x v="3"/>
    <x v="88"/>
    <x v="4"/>
  </r>
  <r>
    <x v="596"/>
    <d v="2026-03-30T00:00:00"/>
    <s v="MUNICIPIO DE SAN DIE                 "/>
    <x v="87"/>
    <s v="CENTRO                        SAN DIEGO                     CL 3 8-48                                                   "/>
    <n v="5822413"/>
    <x v="600"/>
    <n v="25840016"/>
    <n v="5831982"/>
    <n v="3110"/>
    <n v="20"/>
    <n v="7"/>
    <d v="2026-03-07T00:00:00"/>
    <s v="CZ1"/>
    <s v="Com (Sencilla Niv.1 ) Caribe  "/>
    <x v="533"/>
    <n v="0"/>
    <n v="0"/>
    <s v="                "/>
    <s v="63110EN0022586181800100200007069940"/>
    <n v="46121"/>
    <x v="5"/>
    <s v="NIVEL I"/>
    <s v="Propiedad Empresa"/>
    <s v="MEDICION"/>
    <n v="30"/>
    <s v="SI"/>
    <n v="100"/>
    <s v="VALLEDUPAR"/>
    <s v="NO"/>
    <s v="NO"/>
    <s v="INFO_CONSOL_ESPECIALES"/>
    <s v="Regulado Oficial Municipal"/>
    <s v="Educación"/>
    <d v="2026-02-05T00:00:00"/>
    <s v="SAN DIEGO 2"/>
    <x v="573"/>
    <e v="#N/A"/>
    <e v="#N/A"/>
    <s v="RECIBIDO"/>
    <n v="0"/>
    <x v="3"/>
    <x v="88"/>
    <x v="4"/>
  </r>
  <r>
    <x v="597"/>
    <d v="2026-03-30T00:00:00"/>
    <s v="MUNICIPIO DE SAN DIE                 "/>
    <x v="87"/>
    <s v="CENTRO                        SAN DIEGO                     CL 3 8-48                                                   "/>
    <n v="5841662"/>
    <x v="601"/>
    <n v="25841718"/>
    <n v="5870480"/>
    <n v="3110"/>
    <n v="20"/>
    <n v="7"/>
    <d v="2026-03-24T00:00:00"/>
    <s v="OV2"/>
    <s v="Ofi(Mon.dbl.Tip2Niv.2)E.Caribe"/>
    <x v="534"/>
    <n v="6710"/>
    <n v="4915922"/>
    <s v="                "/>
    <s v="63110EN0022586181800100200007069960"/>
    <n v="46121"/>
    <x v="5"/>
    <s v="NIVEL II"/>
    <s v="Propiedad Cliente"/>
    <s v="MEDICION"/>
    <n v="32"/>
    <s v="SI"/>
    <n v="100"/>
    <s v="VALLEDUPAR"/>
    <s v="NO"/>
    <s v="NO"/>
    <s v="INFO_CONSOL_ESPECIALES"/>
    <s v="Regulado Oficial Municipal"/>
    <s v="Educación"/>
    <d v="2026-02-20T00:00:00"/>
    <s v="SAN DIEGO"/>
    <x v="574"/>
    <e v="#N/A"/>
    <e v="#N/A"/>
    <s v="RECIBIDO"/>
    <n v="0"/>
    <x v="3"/>
    <x v="88"/>
    <x v="4"/>
  </r>
  <r>
    <x v="598"/>
    <d v="2026-03-30T00:00:00"/>
    <s v="MUNICIPIO DE SAN DIE                 "/>
    <x v="87"/>
    <s v="CENTRO                        SAN DIEGO                     CL 3 8-48                                                   "/>
    <n v="6558587"/>
    <x v="602"/>
    <n v="34536928"/>
    <n v="6665117"/>
    <n v="3110"/>
    <n v="20"/>
    <n v="7"/>
    <d v="2026-03-10T00:00:00"/>
    <s v="CZ1"/>
    <s v="Com (Sencilla Niv.1 ) Caribe  "/>
    <x v="535"/>
    <n v="230"/>
    <n v="210960.6"/>
    <s v="                "/>
    <s v="63110EN0022586181800100200007069940"/>
    <n v="46121"/>
    <x v="5"/>
    <s v="NIVEL I"/>
    <s v="Propiedad Empresa"/>
    <s v="MEDICION"/>
    <n v="31"/>
    <s v="SI"/>
    <n v="100"/>
    <s v="VALLEDUPAR"/>
    <s v="NO"/>
    <s v="NO"/>
    <s v="INFO_CONSOL_ESPECIALES"/>
    <s v="Regulado Oficial Municipal"/>
    <s v="Educación"/>
    <d v="2026-02-07T00:00:00"/>
    <s v="EL DESASTRE"/>
    <x v="575"/>
    <e v="#N/A"/>
    <e v="#N/A"/>
    <s v="RECIBIDO"/>
    <n v="0"/>
    <x v="3"/>
    <x v="88"/>
    <x v="4"/>
  </r>
  <r>
    <x v="599"/>
    <d v="2026-03-30T00:00:00"/>
    <s v="MUNICIPIO DE SAN DIE                 "/>
    <x v="87"/>
    <s v="CENTRO                        SAN DIEGO                     CL 3 8-48                                                   "/>
    <n v="6558680"/>
    <x v="603"/>
    <n v="34537040"/>
    <n v="6665397"/>
    <n v="3110"/>
    <n v="20"/>
    <n v="7"/>
    <d v="2026-03-03T00:00:00"/>
    <s v="CZ1"/>
    <s v="Com (Sencilla Niv.1 ) Caribe  "/>
    <x v="536"/>
    <n v="5405"/>
    <n v="4734888.0999999996"/>
    <s v="                "/>
    <s v="63110EN0022586181800100200007069940"/>
    <n v="46121"/>
    <x v="5"/>
    <s v="NIVEL I"/>
    <s v="Propiedad Empresa"/>
    <s v="ESTIMADO"/>
    <n v="29"/>
    <s v="SI"/>
    <n v="100"/>
    <s v="VALLEDUPAR"/>
    <s v="NO"/>
    <s v="NO"/>
    <s v="INFO_CONSOL_ESPECIALES"/>
    <s v="Regulado Oficial Municipal"/>
    <s v="Educación"/>
    <d v="2026-02-02T00:00:00"/>
    <s v="EL DESASTRE"/>
    <x v="576"/>
    <e v="#N/A"/>
    <e v="#N/A"/>
    <s v="RECIBIDO"/>
    <n v="0"/>
    <x v="3"/>
    <x v="88"/>
    <x v="4"/>
  </r>
  <r>
    <x v="600"/>
    <d v="2026-03-30T00:00:00"/>
    <s v="MUNICIPIO DE SAN DIE                 "/>
    <x v="87"/>
    <s v="CENTRO                        SAN DIEGO                     CL 3 8-48                                                   "/>
    <n v="6610560"/>
    <x v="604"/>
    <n v="35006869"/>
    <n v="6867494"/>
    <n v="3110"/>
    <n v="20"/>
    <n v="7"/>
    <d v="2026-03-09T00:00:00"/>
    <s v="CZ1"/>
    <s v="Com (Sencilla Niv.1 ) Caribe  "/>
    <x v="537"/>
    <n v="399"/>
    <n v="365970.78"/>
    <s v="                "/>
    <s v="63110EN0022586181800100200007069940"/>
    <n v="46121"/>
    <x v="5"/>
    <s v="NIVEL I"/>
    <s v="Propiedad Empresa"/>
    <s v="MEDICION"/>
    <n v="31"/>
    <s v="SI"/>
    <n v="100"/>
    <s v="VALLEDUPAR"/>
    <s v="NO"/>
    <s v="NO"/>
    <s v="INFO_CONSOL_ESPECIALES"/>
    <s v="Regulado Oficial Municipal"/>
    <s v="Educación"/>
    <d v="2026-02-06T00:00:00"/>
    <s v="SAN DIEGO 2"/>
    <x v="577"/>
    <e v="#N/A"/>
    <e v="#N/A"/>
    <s v="RECIBIDO"/>
    <n v="0"/>
    <x v="3"/>
    <x v="88"/>
    <x v="4"/>
  </r>
  <r>
    <x v="601"/>
    <d v="2026-03-30T00:00:00"/>
    <s v="MUNICIPIO DE SAN DIE                 "/>
    <x v="87"/>
    <s v="CENTRO                        SAN DIEGO                     CL 3 8-48                                                   "/>
    <n v="6610692"/>
    <x v="605"/>
    <n v="35006878"/>
    <n v="6867515"/>
    <n v="3110"/>
    <n v="20"/>
    <n v="7"/>
    <d v="2026-03-10T00:00:00"/>
    <s v="CZ1"/>
    <s v="Com (Sencilla Niv.1 ) Caribe  "/>
    <x v="538"/>
    <n v="1146"/>
    <n v="1051134.1200000001"/>
    <s v="                "/>
    <s v="63110EN0022586181800100200007069940"/>
    <n v="46121"/>
    <x v="5"/>
    <s v="NIVEL I"/>
    <s v="Propiedad Empresa"/>
    <s v="ESTIMADO"/>
    <n v="31"/>
    <s v="SI"/>
    <n v="100"/>
    <s v="VALLEDUPAR"/>
    <s v="NO"/>
    <s v="NO"/>
    <s v="INFO_CONSOL_ESPECIALES"/>
    <s v="Regulado Oficial Municipal"/>
    <s v="Educación"/>
    <d v="2026-02-07T00:00:00"/>
    <s v="EL DESASTRE"/>
    <x v="578"/>
    <e v="#N/A"/>
    <e v="#N/A"/>
    <s v="RECIBIDO"/>
    <n v="0"/>
    <x v="3"/>
    <x v="88"/>
    <x v="4"/>
  </r>
  <r>
    <x v="602"/>
    <d v="2026-03-30T00:00:00"/>
    <s v="MUNICIPIO DE SAN DIE                 "/>
    <x v="87"/>
    <s v="CENTRO                        SAN DIEGO                     CL 3 8-48                                                   "/>
    <n v="6630973"/>
    <x v="606"/>
    <n v="35019549"/>
    <n v="6921408"/>
    <n v="3110"/>
    <n v="20"/>
    <n v="7"/>
    <d v="2026-03-03T00:00:00"/>
    <s v="CZ1"/>
    <s v="Com (Sencilla Niv.1 ) Caribe  "/>
    <x v="539"/>
    <n v="377"/>
    <n v="330259.53999999998"/>
    <s v="                "/>
    <s v="63110EN0022586181800100200007069940"/>
    <n v="46121"/>
    <x v="5"/>
    <s v="NIVEL I"/>
    <s v="Propiedad Empresa"/>
    <s v="MEDICION"/>
    <n v="29"/>
    <s v="SI"/>
    <n v="100"/>
    <s v="VALLEDUPAR"/>
    <s v="NO"/>
    <s v="NO"/>
    <s v="INFO_CONSOL_ESPECIALES"/>
    <s v="Regulado Oficial Municipal"/>
    <s v="Educación"/>
    <d v="2026-02-02T00:00:00"/>
    <s v="EL DESASTRE"/>
    <x v="579"/>
    <e v="#N/A"/>
    <e v="#N/A"/>
    <s v="RECIBIDO"/>
    <n v="0"/>
    <x v="3"/>
    <x v="88"/>
    <x v="4"/>
  </r>
  <r>
    <x v="603"/>
    <d v="2026-03-30T00:00:00"/>
    <s v="MUNICIPIO DE SAN DIE                 "/>
    <x v="87"/>
    <s v="CENTRO                        SAN DIEGO                     CL 3 8-48                                                   "/>
    <n v="6695862"/>
    <x v="607"/>
    <n v="35045128"/>
    <n v="7042848"/>
    <n v="3110"/>
    <n v="20"/>
    <n v="7"/>
    <d v="2026-03-18T00:00:00"/>
    <s v="CZ1"/>
    <s v="Com (Sencilla Niv.1 ) Caribe  "/>
    <x v="540"/>
    <n v="21"/>
    <n v="19261.62"/>
    <s v="                "/>
    <s v="63110EN0022586181800100200007069940"/>
    <n v="46121"/>
    <x v="5"/>
    <s v="NIVEL I"/>
    <s v="Propiedad Empresa"/>
    <s v="MEDICION"/>
    <n v="30"/>
    <s v="SI"/>
    <n v="100"/>
    <s v="VALLEDUPAR"/>
    <s v="NO"/>
    <s v="NO"/>
    <s v="INFO_CONSOL_ESPECIALES"/>
    <s v="Regulado Oficial Municipal"/>
    <s v="Educación"/>
    <d v="2026-02-16T00:00:00"/>
    <s v="SAN DIEGO"/>
    <x v="580"/>
    <e v="#N/A"/>
    <e v="#N/A"/>
    <s v="RECIBIDO"/>
    <n v="0"/>
    <x v="3"/>
    <x v="88"/>
    <x v="4"/>
  </r>
  <r>
    <x v="604"/>
    <d v="2026-03-30T00:00:00"/>
    <s v="MUNICIPIO DE SAN DIE                 "/>
    <x v="87"/>
    <s v="CENTRO                        SAN DIEGO                     CL 3 8-48                                                   "/>
    <n v="6700720"/>
    <x v="608"/>
    <n v="35047948"/>
    <n v="7053174"/>
    <n v="3110"/>
    <n v="20"/>
    <n v="7"/>
    <d v="2026-03-16T00:00:00"/>
    <s v="CZ1"/>
    <s v="Com (Sencilla Niv.1 ) Caribe  "/>
    <x v="541"/>
    <n v="79"/>
    <n v="72460.38"/>
    <s v="                "/>
    <s v="63110EN0022586181800100200007069940"/>
    <n v="46121"/>
    <x v="5"/>
    <s v="NIVEL I"/>
    <s v="Propiedad Empresa"/>
    <s v="ESTIMADO"/>
    <n v="31"/>
    <s v="SI"/>
    <n v="100"/>
    <s v="VALLEDUPAR"/>
    <s v="NO"/>
    <s v="NO"/>
    <s v="INFO_CONSOL_ESPECIALES"/>
    <s v="Regulado Oficial Municipal"/>
    <s v="Educación"/>
    <d v="2026-02-13T00:00:00"/>
    <s v="SAN DIEGO"/>
    <x v="581"/>
    <e v="#N/A"/>
    <e v="#N/A"/>
    <s v="RECIBIDO"/>
    <n v="0"/>
    <x v="3"/>
    <x v="88"/>
    <x v="4"/>
  </r>
  <r>
    <x v="605"/>
    <d v="2026-03-30T00:00:00"/>
    <s v="MUNICIPIO DE SAN DIE                 "/>
    <x v="87"/>
    <s v="CENTRO                        SAN DIEGO                     CL 3 8-48                                                   "/>
    <n v="7680168"/>
    <x v="609"/>
    <n v="36069764"/>
    <n v="3312392"/>
    <n v="3110"/>
    <n v="20"/>
    <n v="7"/>
    <d v="2026-03-10T00:00:00"/>
    <s v="CZ1"/>
    <s v="Com (Sencilla Niv.1 ) Caribe  "/>
    <x v="542"/>
    <n v="1"/>
    <n v="917.22"/>
    <s v="                "/>
    <s v="63110EN0022586181800100200007069940"/>
    <n v="46121"/>
    <x v="5"/>
    <s v="NIVEL I"/>
    <s v="Propiedad Empresa"/>
    <s v="ESTIMADO"/>
    <n v="31"/>
    <s v="SI"/>
    <n v="100"/>
    <s v="VALLEDUPAR"/>
    <s v="NO"/>
    <s v="NO"/>
    <s v="INFO_CONSOL_ESPECIALES"/>
    <s v="Regulado Oficial Municipal"/>
    <s v="Educación"/>
    <d v="2026-02-07T00:00:00"/>
    <s v="EL DESASTRE"/>
    <x v="582"/>
    <e v="#N/A"/>
    <e v="#N/A"/>
    <s v="RECIBIDO"/>
    <n v="0"/>
    <x v="3"/>
    <x v="88"/>
    <x v="4"/>
  </r>
  <r>
    <x v="606"/>
    <d v="2026-03-30T00:00:00"/>
    <s v="MUNICIPIO DE SAN DIE                 "/>
    <x v="87"/>
    <s v="LOS BRASILES                  CGTO LOS BRASILES             CL 1 *-                                                     "/>
    <n v="1034417"/>
    <x v="610"/>
    <n v="36443042"/>
    <n v="319110"/>
    <n v="3110"/>
    <n v="71"/>
    <n v="61"/>
    <d v="2026-03-07T00:00:00"/>
    <s v="OW1"/>
    <s v="Ofi (Sencilla Niv.1) Caribe   "/>
    <x v="543"/>
    <n v="1251"/>
    <n v="1147442.22"/>
    <s v="                "/>
    <s v="63110EN0022586181800200710061002423"/>
    <n v="46121"/>
    <x v="5"/>
    <s v="NIVEL I"/>
    <s v="Propiedad Empresa"/>
    <s v="MEDICION"/>
    <n v="30"/>
    <s v="SI"/>
    <n v="101"/>
    <s v="VALLEDUPAR"/>
    <s v="NO"/>
    <s v="NO"/>
    <s v="INFO_CONSOL_ESPECIALES"/>
    <s v="Regulado Oficial Municipal"/>
    <s v="Educación"/>
    <d v="2026-02-05T00:00:00"/>
    <s v="SAN DIEGO 2"/>
    <x v="583"/>
    <e v="#N/A"/>
    <e v="#N/A"/>
    <s v="NO RECIBIDO"/>
    <n v="0"/>
    <x v="3"/>
    <x v="88"/>
    <x v="3"/>
  </r>
  <r>
    <x v="607"/>
    <d v="2026-03-30T00:00:00"/>
    <s v="MUNICIPIO DE SAN DIE                 "/>
    <x v="87"/>
    <s v="LOS BRASILES                  CGTO LOS BRASILES             CL 1 *-                                                     "/>
    <n v="1034773"/>
    <x v="611"/>
    <n v="36443122"/>
    <n v="319673"/>
    <n v="3110"/>
    <n v="71"/>
    <n v="61"/>
    <d v="2026-03-07T00:00:00"/>
    <s v="CH1"/>
    <s v="Com Acu (Sencilla N1) E.Caribe"/>
    <x v="544"/>
    <n v="568"/>
    <n v="520980.96"/>
    <s v="                "/>
    <s v="63110EN0022586181800200710061000243"/>
    <n v="46121"/>
    <x v="5"/>
    <s v="NIVEL I"/>
    <s v="Propiedad Empresa"/>
    <s v="ESTIMADO"/>
    <n v="30"/>
    <s v="SI"/>
    <n v="101"/>
    <s v="VALLEDUPAR"/>
    <s v="NO"/>
    <s v="NO"/>
    <s v="INFO_CONSOL_ESPECIALES"/>
    <s v="Regulado Oficial Municipal"/>
    <s v="Captación, tratamiento y"/>
    <d v="2026-02-05T00:00:00"/>
    <s v="SAN DIEGO 2"/>
    <x v="584"/>
    <e v="#N/A"/>
    <e v="#N/A"/>
    <s v="RECIBIDO"/>
    <n v="0"/>
    <x v="3"/>
    <x v="88"/>
    <x v="3"/>
  </r>
  <r>
    <x v="608"/>
    <d v="2026-03-30T00:00:00"/>
    <s v="MUNICIPIO DE SAN DIE                 "/>
    <x v="87"/>
    <s v="LOS BRASILES                  CGTO LOS BRASILES             CL 1 *-                                                     "/>
    <n v="1078007"/>
    <x v="612"/>
    <n v="36468241"/>
    <n v="463881"/>
    <n v="3110"/>
    <n v="71"/>
    <n v="100"/>
    <d v="2026-03-03T00:00:00"/>
    <s v="OW1"/>
    <s v="Ofi (Sencilla Niv.1) Caribe   "/>
    <x v="545"/>
    <n v="932"/>
    <n v="816450.64"/>
    <s v="                "/>
    <s v="63110EN0022586181800200710100012860"/>
    <n v="46121"/>
    <x v="5"/>
    <s v="NIVEL I"/>
    <s v="Propiedad Empresa"/>
    <s v="MEDICION"/>
    <n v="29"/>
    <s v="SI"/>
    <n v="101"/>
    <s v="VALLEDUPAR"/>
    <s v="NO"/>
    <s v="NO"/>
    <s v="INFO_CONSOL_ESPECIALES"/>
    <s v="Regulado Oficial Municipal"/>
    <s v="Alumbrado Público"/>
    <d v="2026-02-02T00:00:00"/>
    <s v="EL DESASTRE"/>
    <x v="585"/>
    <e v="#N/A"/>
    <e v="#N/A"/>
    <s v="RECIBIDO"/>
    <n v="0"/>
    <x v="3"/>
    <x v="88"/>
    <x v="3"/>
  </r>
  <r>
    <x v="609"/>
    <d v="2026-03-30T00:00:00"/>
    <s v="MUNICIPIO DE SAN DIE                 "/>
    <x v="87"/>
    <s v="LOS BRASILES                  CGTO LOS BRASILES             CL 1 *-                                                     "/>
    <n v="1281674"/>
    <x v="613"/>
    <n v="36494399"/>
    <n v="589702"/>
    <n v="3110"/>
    <n v="70"/>
    <n v="50"/>
    <d v="2026-03-18T00:00:00"/>
    <s v="OW1"/>
    <s v="Ofi (Sencilla Niv.1) Caribe   "/>
    <x v="546"/>
    <n v="644"/>
    <n v="590689.68000000005"/>
    <s v="                "/>
    <s v="63110EN0022586181800200700050006570"/>
    <n v="46121"/>
    <x v="5"/>
    <s v="NIVEL I"/>
    <s v="Propiedad Empresa"/>
    <s v="MEDICION"/>
    <n v="30"/>
    <s v="SI"/>
    <n v="101"/>
    <s v="VALLEDUPAR"/>
    <s v="NO"/>
    <s v="NO"/>
    <s v="INFO_CONSOL_ESPECIALES"/>
    <s v="Regulado Oficial Municipal"/>
    <s v="Suministro espacio púbico"/>
    <d v="2026-02-16T00:00:00"/>
    <s v="SAN DIEGO"/>
    <x v="586"/>
    <e v="#N/A"/>
    <e v="#N/A"/>
    <s v="NO RECIBIDO"/>
    <n v="0"/>
    <x v="3"/>
    <x v="88"/>
    <x v="3"/>
  </r>
  <r>
    <x v="610"/>
    <d v="2026-03-30T00:00:00"/>
    <s v="MUNICIPIO DE SAN DIE                 "/>
    <x v="87"/>
    <s v="LOS BRASILES                  CGTO LOS BRASILES             CL 1 *-                                                     "/>
    <n v="1306044"/>
    <x v="614"/>
    <n v="36508446"/>
    <n v="650241"/>
    <n v="3110"/>
    <n v="71"/>
    <n v="100"/>
    <d v="2026-03-03T00:00:00"/>
    <s v="OW1"/>
    <s v="Ofi (Sencilla Niv.1) Caribe   "/>
    <x v="547"/>
    <n v="240"/>
    <n v="210244.8"/>
    <s v="                "/>
    <s v="63110EN0022586181800200710100012660"/>
    <n v="46121"/>
    <x v="5"/>
    <s v="NIVEL I"/>
    <s v="Propiedad Empresa"/>
    <s v="ESTIMADO"/>
    <n v="29"/>
    <s v="SI"/>
    <n v="101"/>
    <s v="VALLEDUPAR"/>
    <s v="NO"/>
    <s v="NO"/>
    <s v="INFO_CONSOL_ESPECIALES"/>
    <s v="Regulado Oficial Municipal"/>
    <s v="SIN C.I.I.U."/>
    <d v="2026-02-02T00:00:00"/>
    <s v="EL DESASTRE"/>
    <x v="587"/>
    <e v="#N/A"/>
    <e v="#N/A"/>
    <s v="RECIBIDO"/>
    <n v="0"/>
    <x v="3"/>
    <x v="88"/>
    <x v="3"/>
  </r>
  <r>
    <x v="611"/>
    <d v="2026-03-30T00:00:00"/>
    <s v="MUNICIPIO DE SAN DIE                 "/>
    <x v="87"/>
    <s v="LOS BRASILES                  CGTO LOS BRASILES             CL 1 *-                                                     "/>
    <n v="1306045"/>
    <x v="615"/>
    <n v="36508446"/>
    <n v="650243"/>
    <n v="3110"/>
    <n v="71"/>
    <n v="100"/>
    <d v="2026-03-03T00:00:00"/>
    <s v="OW1"/>
    <s v="Ofi (Sencilla Niv.1) Caribe   "/>
    <x v="548"/>
    <n v="618"/>
    <n v="541380.36"/>
    <s v="                "/>
    <s v="63110EN0022586181800200710100012660"/>
    <n v="46121"/>
    <x v="5"/>
    <s v="NIVEL I"/>
    <s v="Propiedad Empresa"/>
    <s v="MEDICION"/>
    <n v="29"/>
    <s v="SI"/>
    <n v="101"/>
    <s v="VALLEDUPAR"/>
    <s v="NO"/>
    <s v="NO"/>
    <s v="INFO_CONSOL_ESPECIALES"/>
    <s v="Regulado Oficial Municipal"/>
    <s v="SIN C.I.I.U."/>
    <d v="2026-02-02T00:00:00"/>
    <s v="EL DESASTRE"/>
    <x v="588"/>
    <e v="#N/A"/>
    <e v="#N/A"/>
    <s v="RECIBIDO"/>
    <n v="0"/>
    <x v="3"/>
    <x v="88"/>
    <x v="3"/>
  </r>
  <r>
    <x v="612"/>
    <d v="2026-03-30T00:00:00"/>
    <s v="MUNICIPIO DE SAN DIE                 "/>
    <x v="87"/>
    <s v="LOS BRASILES                  CGTO LOS BRASILES             CL 1 *-                                                     "/>
    <n v="1330870"/>
    <x v="616"/>
    <n v="36523602"/>
    <n v="731626"/>
    <n v="3110"/>
    <n v="70"/>
    <n v="20"/>
    <d v="2026-03-16T00:00:00"/>
    <s v="OW1"/>
    <s v="Ofi (Sencilla Niv.1) Caribe   "/>
    <x v="549"/>
    <n v="1322"/>
    <n v="1212564.8400000001"/>
    <s v="                "/>
    <s v="63110EN0022586181800200700020000085"/>
    <n v="46121"/>
    <x v="5"/>
    <s v="NIVEL I"/>
    <s v="Propiedad Empresa"/>
    <s v="MEDICION"/>
    <n v="31"/>
    <s v="SI"/>
    <n v="101"/>
    <s v="VALLEDUPAR"/>
    <s v="NO"/>
    <s v="NO"/>
    <s v="INFO_CONSOL_ESPECIALES"/>
    <s v="Regulado Oficial Municipal"/>
    <s v="SIN C.I.I.U."/>
    <d v="2026-02-13T00:00:00"/>
    <s v="SAN DIEGO"/>
    <x v="589"/>
    <e v="#N/A"/>
    <e v="#N/A"/>
    <s v="RECIBIDO"/>
    <n v="0"/>
    <x v="3"/>
    <x v="88"/>
    <x v="3"/>
  </r>
  <r>
    <x v="613"/>
    <d v="2026-03-30T00:00:00"/>
    <s v="MUNICIPIO DE SAN DIE                 "/>
    <x v="87"/>
    <s v="LOS BRASILES                  CGTO LOS BRASILES             CL 1 *-                                                     "/>
    <n v="5803596"/>
    <x v="617"/>
    <n v="25841012"/>
    <n v="5803596"/>
    <n v="3110"/>
    <n v="50"/>
    <n v="2009"/>
    <d v="2026-03-24T00:00:00"/>
    <s v="OW1"/>
    <s v="Ofi (Sencilla Niv.1) Caribe   "/>
    <x v="550"/>
    <n v="6240"/>
    <n v="5723452.7999999998"/>
    <s v="                "/>
    <s v="63110EN0022586181800200502009000661"/>
    <n v="46121"/>
    <x v="5"/>
    <s v="NIVEL I"/>
    <s v="Propiedad Empresa"/>
    <s v="MEDICION"/>
    <n v="32"/>
    <s v="SI"/>
    <n v="101"/>
    <s v="VALLEDUPAR"/>
    <s v="NO"/>
    <s v="NO"/>
    <s v="INFO_CONSOL_ESPECIALES"/>
    <s v="Regulado Oficial Municipal"/>
    <s v="Administración del Estado"/>
    <d v="2026-02-20T00:00:00"/>
    <s v="SAN DIEGO"/>
    <x v="590"/>
    <e v="#N/A"/>
    <e v="#N/A"/>
    <s v="RECIBIDO"/>
    <n v="0"/>
    <x v="3"/>
    <x v="88"/>
    <x v="3"/>
  </r>
  <r>
    <x v="614"/>
    <d v="2026-03-30T00:00:00"/>
    <s v="MUNICIPIO DE SAN DIE                 "/>
    <x v="87"/>
    <s v="LOS BRASILES                  CGTO LOS BRASILES             CL 1 *-                                                     "/>
    <n v="5814308"/>
    <x v="618"/>
    <n v="25840918"/>
    <n v="5815772"/>
    <n v="3110"/>
    <n v="70"/>
    <n v="50"/>
    <d v="2026-03-18T00:00:00"/>
    <s v="OW1"/>
    <s v="Ofi (Sencilla Niv.1) Caribe   "/>
    <x v="551"/>
    <n v="378"/>
    <n v="346709.16"/>
    <s v="                "/>
    <s v="63110EN0022586181800200700050000360"/>
    <n v="46121"/>
    <x v="5"/>
    <s v="NIVEL I"/>
    <s v="Propiedad Empresa"/>
    <s v="MEDICION"/>
    <n v="30"/>
    <s v="SI"/>
    <n v="101"/>
    <s v="VALLEDUPAR"/>
    <s v="NO"/>
    <s v="NO"/>
    <s v="INFO_CONSOL_ESPECIALES"/>
    <s v="Regulado Oficial Municipal"/>
    <s v="Administración del Estado"/>
    <d v="2026-02-16T00:00:00"/>
    <s v="SAN DIEGO 2"/>
    <x v="591"/>
    <e v="#N/A"/>
    <e v="#N/A"/>
    <s v="RECIBIDO"/>
    <n v="0"/>
    <x v="3"/>
    <x v="88"/>
    <x v="3"/>
  </r>
  <r>
    <x v="615"/>
    <d v="2026-03-30T00:00:00"/>
    <s v="MUNICIPIO DE SAN DIE                 "/>
    <x v="87"/>
    <s v="LOS BRASILES                  CGTO LOS BRASILES             CL 1 *-                                                     "/>
    <n v="5824471"/>
    <x v="619"/>
    <n v="25840906"/>
    <n v="5836098"/>
    <n v="3110"/>
    <n v="50"/>
    <n v="2009"/>
    <d v="2026-03-24T00:00:00"/>
    <s v="OW1"/>
    <s v="Ofi (Sencilla Niv.1) Caribe   "/>
    <x v="552"/>
    <n v="2480"/>
    <n v="2274705.6"/>
    <s v="                "/>
    <s v="63110EN0022586181800200502009000701"/>
    <n v="46121"/>
    <x v="5"/>
    <s v="NIVEL I"/>
    <s v="Propiedad Empresa"/>
    <s v="MEDICION"/>
    <n v="32"/>
    <s v="SI"/>
    <n v="101"/>
    <s v="VALLEDUPAR"/>
    <s v="NO"/>
    <s v="NO"/>
    <s v="INFO_CONSOL_ESPECIALES"/>
    <s v="Regulado Oficial Municipal"/>
    <s v="Administración del Estado"/>
    <d v="2026-02-20T00:00:00"/>
    <s v="SAN DIEGO 2"/>
    <x v="592"/>
    <e v="#N/A"/>
    <e v="#N/A"/>
    <s v="RECIBIDO"/>
    <n v="0"/>
    <x v="3"/>
    <x v="88"/>
    <x v="3"/>
  </r>
  <r>
    <x v="616"/>
    <d v="2026-03-30T00:00:00"/>
    <s v="MUNICIPIO DE SAN DIE                 "/>
    <x v="87"/>
    <s v="LOS BRASILES                  CGTO LOS BRASILES             CL 1 *-                                                     "/>
    <n v="5841705"/>
    <x v="620"/>
    <n v="25840933"/>
    <n v="5870566"/>
    <n v="3110"/>
    <n v="70"/>
    <n v="50"/>
    <d v="2026-03-18T00:00:00"/>
    <s v="OW1"/>
    <s v="Ofi (Sencilla Niv.1) Caribe   "/>
    <x v="553"/>
    <n v="3118"/>
    <n v="2859891.96"/>
    <s v="                "/>
    <s v="63110EN0022586181800200700050003890"/>
    <n v="46121"/>
    <x v="5"/>
    <s v="NIVEL I"/>
    <s v="Propiedad Empresa"/>
    <s v="MEDICION"/>
    <n v="30"/>
    <s v="SI"/>
    <n v="101"/>
    <s v="VALLEDUPAR"/>
    <s v="NO"/>
    <s v="NO"/>
    <s v="INFO_CONSOL_ESPECIALES"/>
    <s v="Regulado Oficial Municipal"/>
    <s v="Administración del Estado"/>
    <d v="2026-02-16T00:00:00"/>
    <s v="SAN DIEGO 2"/>
    <x v="593"/>
    <e v="#N/A"/>
    <e v="#N/A"/>
    <s v="RECIBIDO"/>
    <n v="0"/>
    <x v="3"/>
    <x v="88"/>
    <x v="3"/>
  </r>
  <r>
    <x v="617"/>
    <d v="2026-03-30T00:00:00"/>
    <s v="MUNICIPIO DE SAN DIE                 "/>
    <x v="87"/>
    <s v="LOS BRASILES                  CGTO LOS BRASILES             CL 1 *-                                                     "/>
    <n v="7543662"/>
    <x v="621"/>
    <n v="36001592"/>
    <n v="8516013"/>
    <n v="3110"/>
    <n v="50"/>
    <n v="2009"/>
    <d v="2026-03-24T00:00:00"/>
    <s v="OW1"/>
    <s v="Ofi (Sencilla Niv.1) Caribe   "/>
    <x v="554"/>
    <n v="2640"/>
    <n v="2331067.2000000002"/>
    <s v="                "/>
    <s v="63110EN0022586181800200502009000461"/>
    <n v="46121"/>
    <x v="5"/>
    <s v="NIVEL I"/>
    <s v="Propiedad Cliente"/>
    <s v="MEDICION"/>
    <n v="32"/>
    <s v="SI"/>
    <n v="101"/>
    <s v="VALLEDUPAR"/>
    <s v="NO"/>
    <s v="NO"/>
    <s v="INFO_CONSOL_ESPECIALES"/>
    <s v="Regulado Oficial Municipal"/>
    <s v="Administración del Estado"/>
    <d v="2026-02-20T00:00:00"/>
    <s v="SAN DIEGO"/>
    <x v="594"/>
    <e v="#N/A"/>
    <e v="#N/A"/>
    <s v="RECIBIDO"/>
    <n v="0"/>
    <x v="3"/>
    <x v="88"/>
    <x v="3"/>
  </r>
  <r>
    <x v="618"/>
    <d v="2026-03-30T00:00:00"/>
    <s v="MUNICIPIO DE SAN DIE                 "/>
    <x v="87"/>
    <s v="LOS BRASILES                  CGTO LOS BRASILES             CL 1 *-                                                     "/>
    <n v="7887829"/>
    <x v="622"/>
    <n v="36144464"/>
    <n v="1298930"/>
    <n v="3110"/>
    <n v="70"/>
    <n v="50"/>
    <d v="2026-03-18T00:00:00"/>
    <s v="OW1"/>
    <s v="Ofi (Sencilla Niv.1) Caribe   "/>
    <x v="555"/>
    <n v="0"/>
    <n v="0"/>
    <s v="                "/>
    <s v="63110EN0022586181800200700050008850"/>
    <n v="46121"/>
    <x v="5"/>
    <s v="NIVEL I"/>
    <s v="Propiedad Cliente"/>
    <s v="ESTIMADO"/>
    <n v="30"/>
    <s v="SI"/>
    <n v="101"/>
    <s v="VALLEDUPAR"/>
    <s v="NO"/>
    <s v="NO"/>
    <s v="INFO_CONSOL_ESPECIALES"/>
    <s v="Regulado Oficial Municipal"/>
    <s v="Alumbrado Público"/>
    <d v="2026-02-16T00:00:00"/>
    <s v="SAN DIEGO"/>
    <x v="595"/>
    <e v="#N/A"/>
    <e v="#N/A"/>
    <s v="RECIBIDO"/>
    <n v="0"/>
    <x v="3"/>
    <x v="88"/>
    <x v="3"/>
  </r>
  <r>
    <x v="619"/>
    <d v="2026-03-30T00:00:00"/>
    <s v="MUNICIPIO DE SAN DIE                 "/>
    <x v="87"/>
    <s v="LOS BRASILES                  CGTO LOS BRASILES             CL 1 *-                                                     "/>
    <n v="7925571"/>
    <x v="623"/>
    <n v="36156758"/>
    <n v="5474817"/>
    <n v="3110"/>
    <n v="70"/>
    <n v="50"/>
    <d v="2026-03-18T00:00:00"/>
    <s v="OW1"/>
    <s v="Ofi (Sencilla Niv.1) Caribe   "/>
    <x v="556"/>
    <n v="2173"/>
    <n v="1993119.06"/>
    <s v="                "/>
    <s v="63110EN0022586181800200700050000815"/>
    <n v="46121"/>
    <x v="5"/>
    <s v="NIVEL I"/>
    <s v="Propiedad Empresa"/>
    <s v="MEDICION"/>
    <n v="30"/>
    <s v="SI"/>
    <n v="101"/>
    <s v="VALLEDUPAR"/>
    <s v="NO"/>
    <s v="NO"/>
    <s v="INFO_CONSOL_ESPECIALES"/>
    <s v="Regulado Oficial Municipal"/>
    <s v="Alumbrado Público"/>
    <d v="2026-02-16T00:00:00"/>
    <s v="SAN DIEGO 2"/>
    <x v="596"/>
    <e v="#N/A"/>
    <e v="#N/A"/>
    <s v="RECIBIDO"/>
    <n v="0"/>
    <x v="3"/>
    <x v="88"/>
    <x v="3"/>
  </r>
  <r>
    <x v="620"/>
    <d v="2026-03-30T00:00:00"/>
    <s v="MUNICIPIO DE SAN DIE                 "/>
    <x v="87"/>
    <s v="LOS BRASILES                  CGTO LOS BRASILES             CL 1 *-                                                     "/>
    <n v="7931586"/>
    <x v="624"/>
    <n v="36158812"/>
    <n v="5488322"/>
    <n v="3110"/>
    <n v="50"/>
    <n v="2009"/>
    <d v="2026-03-24T00:00:00"/>
    <s v="OW1"/>
    <s v="Ofi (Sencilla Niv.1) Caribe   "/>
    <x v="557"/>
    <n v="3280"/>
    <n v="2896174.4"/>
    <s v="                "/>
    <s v="63110EN0022586181800200502009000441"/>
    <n v="46121"/>
    <x v="5"/>
    <s v="NIVEL I"/>
    <s v="Propiedad Cliente"/>
    <s v="MEDICION"/>
    <n v="32"/>
    <s v="SI"/>
    <n v="101"/>
    <s v="VALLEDUPAR"/>
    <s v="NO"/>
    <s v="NO"/>
    <s v="INFO_CONSOL_ESPECIALES"/>
    <s v="Regulado Oficial Municipal"/>
    <s v="Comercio al por menor en"/>
    <d v="2026-02-20T00:00:00"/>
    <s v="SAN DIEGO"/>
    <x v="597"/>
    <e v="#N/A"/>
    <e v="#N/A"/>
    <s v="RECIBIDO"/>
    <n v="0"/>
    <x v="3"/>
    <x v="88"/>
    <x v="3"/>
  </r>
  <r>
    <x v="621"/>
    <d v="2026-03-30T00:00:00"/>
    <s v="MUNICIPIO DE SAN DIE                 "/>
    <x v="87"/>
    <s v="LOS BRASILES                  CGTO LOS BRASILES             CL 1 *-                                                     "/>
    <n v="7934734"/>
    <x v="625"/>
    <n v="36161164"/>
    <n v="5520129"/>
    <n v="3110"/>
    <n v="70"/>
    <n v="40"/>
    <d v="2026-03-21T00:00:00"/>
    <s v="OW1"/>
    <s v="Ofi (Sencilla Niv.1) Caribe   "/>
    <x v="558"/>
    <n v="215"/>
    <n v="197202.3"/>
    <s v="                "/>
    <s v="63110EN0022586181800200700040005808"/>
    <n v="46121"/>
    <x v="5"/>
    <s v="NIVEL I"/>
    <s v="Propiedad Empresa"/>
    <s v="MEDICION"/>
    <n v="30"/>
    <s v="SI"/>
    <n v="101"/>
    <s v="VALLEDUPAR"/>
    <s v="NO"/>
    <s v="NO"/>
    <s v="INFO_CONSOL_ESPECIALES"/>
    <s v="Regulado Oficial Municipal"/>
    <s v="Alumbrado Público"/>
    <d v="2026-02-19T00:00:00"/>
    <s v="SAN DIEGO"/>
    <x v="598"/>
    <e v="#N/A"/>
    <e v="#N/A"/>
    <s v="RECIBIDO"/>
    <n v="0"/>
    <x v="3"/>
    <x v="88"/>
    <x v="3"/>
  </r>
  <r>
    <x v="622"/>
    <d v="2026-03-30T00:00:00"/>
    <s v="AGENCIA NACIONAL DE                  "/>
    <x v="88"/>
    <s v="NOVALITO                      VALLEDUPAR                    CL 12 8-42                                                  "/>
    <n v="5338180"/>
    <x v="626"/>
    <n v="25309058"/>
    <n v="5376334"/>
    <n v="3110"/>
    <n v="29"/>
    <n v="10"/>
    <d v="2026-03-17T00:00:00"/>
    <s v="OW1"/>
    <s v="Ofi (Sencilla Niv.1) Caribe   "/>
    <x v="559"/>
    <n v="985"/>
    <n v="869735.3"/>
    <s v="                "/>
    <s v="63110EN0013523006800200290010000060"/>
    <n v="46121"/>
    <x v="0"/>
    <s v="NIVEL I"/>
    <s v="Propiedad Cliente"/>
    <s v="MEDICION"/>
    <n v="31"/>
    <s v="SI"/>
    <n v="101"/>
    <s v="VALLEDUPAR"/>
    <s v="ECA"/>
    <s v="NO"/>
    <s v="INFO_CONSOL_ESPECIALES"/>
    <m/>
    <m/>
    <m/>
    <m/>
    <x v="189"/>
    <e v="#N/A"/>
    <e v="#N/A"/>
    <s v="EXCLUIDO"/>
    <e v="#N/A"/>
    <x v="1"/>
    <x v="1"/>
    <x v="1"/>
  </r>
  <r>
    <x v="623"/>
    <d v="2026-03-30T00:00:00"/>
    <s v="AGENCIA NACIONAL DE                  "/>
    <x v="88"/>
    <s v="NOVALITO                      VALLEDUPAR                    CL 12 8-42                                                  "/>
    <n v="6545531"/>
    <x v="627"/>
    <n v="25309058"/>
    <n v="6630456"/>
    <n v="3110"/>
    <n v="29"/>
    <n v="10"/>
    <d v="2026-03-17T00:00:00"/>
    <s v="CZ1"/>
    <s v="Com (Sencilla Niv.1 ) Caribe  "/>
    <x v="560"/>
    <n v="453"/>
    <n v="479989.74"/>
    <s v="                "/>
    <s v="63110EN0013523006800200290010000060"/>
    <n v="46121"/>
    <x v="0"/>
    <s v="NIVEL I"/>
    <s v="Propiedad Cliente"/>
    <s v="MEDICION"/>
    <n v="31"/>
    <s v="SI"/>
    <n v="101"/>
    <s v="VALLEDUPAR"/>
    <s v="ECA"/>
    <s v="NO"/>
    <s v="INFO_CONSOL_ESPECIALES"/>
    <m/>
    <m/>
    <m/>
    <m/>
    <x v="189"/>
    <e v="#N/A"/>
    <e v="#N/A"/>
    <s v="EXCLUIDO"/>
    <e v="#N/A"/>
    <x v="1"/>
    <x v="1"/>
    <x v="1"/>
  </r>
  <r>
    <x v="624"/>
    <d v="2026-03-30T00:00:00"/>
    <s v="AGENCIA NACIONAL DE                  "/>
    <x v="88"/>
    <s v="NOVALITO                      VALLEDUPAR                    CL 12 8-42                                                  "/>
    <n v="5323749"/>
    <x v="628"/>
    <n v="25309058"/>
    <n v="5347472"/>
    <n v="3110"/>
    <n v="29"/>
    <n v="10"/>
    <d v="2026-03-17T00:00:00"/>
    <s v="CZ1"/>
    <s v="Com (Sencilla Niv.1 ) Caribe  "/>
    <x v="561"/>
    <n v="445"/>
    <n v="489793.7"/>
    <s v="                "/>
    <s v="63110EN0013523006800200290010000060"/>
    <n v="46121"/>
    <x v="0"/>
    <s v="NIVEL I"/>
    <s v="Propiedad Empresa"/>
    <s v="MEDICION"/>
    <n v="31"/>
    <s v="SI"/>
    <n v="101"/>
    <s v="VALLEDUPAR"/>
    <s v="ECA"/>
    <s v="NO"/>
    <s v="INFO_CONSOL_ESPECIALES"/>
    <m/>
    <m/>
    <m/>
    <m/>
    <x v="189"/>
    <e v="#N/A"/>
    <e v="#N/A"/>
    <s v="EXCLUIDO"/>
    <e v="#N/A"/>
    <x v="1"/>
    <x v="1"/>
    <x v="1"/>
  </r>
  <r>
    <x v="625"/>
    <d v="2026-03-30T00:00:00"/>
    <s v="CONTRALORIA GENERAL                  "/>
    <x v="89"/>
    <s v="LOPERENA                      VALLEDUPAR                    CL 16 11-4 ENTR 1   P 1  LOC  11                            "/>
    <n v="5336848"/>
    <x v="629"/>
    <n v="25309020"/>
    <n v="5373670"/>
    <n v="3110"/>
    <n v="50"/>
    <n v="2001"/>
    <d v="2026-03-19T00:00:00"/>
    <s v="OV2"/>
    <s v="Ofi(Mon.dbl.Tip2Niv.2)E.Caribe"/>
    <x v="562"/>
    <n v="11880"/>
    <n v="8703129.5999999996"/>
    <s v="                "/>
    <s v="63110EN0012530305700200502001000060"/>
    <n v="46121"/>
    <x v="0"/>
    <s v="NIVEL II"/>
    <s v="Propiedad Cliente"/>
    <s v="MEDICION"/>
    <n v="30"/>
    <s v="SI"/>
    <n v="101"/>
    <s v="VALLEDUPAR"/>
    <s v="ECA"/>
    <s v="NO"/>
    <s v="INFO_CONSOL_ESPECIALES"/>
    <m/>
    <m/>
    <m/>
    <m/>
    <x v="189"/>
    <e v="#N/A"/>
    <e v="#N/A"/>
    <s v="EXCLUIDO"/>
    <e v="#N/A"/>
    <x v="1"/>
    <x v="1"/>
    <x v="1"/>
  </r>
  <r>
    <x v="626"/>
    <d v="2026-03-30T00:00:00"/>
    <s v="CORPORACION AUTONOMA                 "/>
    <x v="90"/>
    <s v="NOVALITO                      VALLEDUPAR                    CR 9 9-88                                                   "/>
    <n v="1028475"/>
    <x v="630"/>
    <n v="36195969"/>
    <n v="298999"/>
    <n v="3110"/>
    <n v="1"/>
    <n v="304"/>
    <d v="2026-03-17T00:00:00"/>
    <s v="OW1"/>
    <s v="Ofi (Sencilla Niv.1) Caribe   "/>
    <x v="109"/>
    <n v="0"/>
    <n v="0"/>
    <s v="                "/>
    <s v="63110EN0023405394600300010304000780"/>
    <n v="46121"/>
    <x v="0"/>
    <s v="NIVEL I"/>
    <s v="Propiedad Empresa"/>
    <s v="ESTIMADO"/>
    <n v="31"/>
    <s v="SI"/>
    <n v="101"/>
    <s v="VALLEDUPAR"/>
    <s v="ECA"/>
    <s v="NO"/>
    <s v="INFO_CONSOL_ESPECIALES"/>
    <m/>
    <m/>
    <m/>
    <m/>
    <x v="189"/>
    <e v="#N/A"/>
    <e v="#N/A"/>
    <s v="EXCLUIDO"/>
    <e v="#N/A"/>
    <x v="1"/>
    <x v="1"/>
    <x v="1"/>
  </r>
  <r>
    <x v="627"/>
    <d v="2026-03-30T00:00:00"/>
    <s v="CORPORACION AUTONOMA                 "/>
    <x v="90"/>
    <s v="NOVALITO                      VALLEDUPAR                    CR 9 9-88                                                   "/>
    <n v="5803357"/>
    <x v="631"/>
    <n v="25823750"/>
    <n v="5803357"/>
    <n v="3110"/>
    <n v="1"/>
    <n v="180"/>
    <d v="2026-03-14T00:00:00"/>
    <s v="OW1"/>
    <s v="Ofi (Sencilla Niv.1) Caribe   "/>
    <x v="563"/>
    <n v="758"/>
    <n v="695252.76"/>
    <s v="                "/>
    <s v="63110EN0023405394600300010180003070"/>
    <n v="46121"/>
    <x v="0"/>
    <s v="NIVEL I"/>
    <s v="Propiedad Empresa"/>
    <s v="MEDICION"/>
    <n v="30"/>
    <s v="SI"/>
    <n v="101"/>
    <s v="VALLEDUPAR"/>
    <s v="ECA"/>
    <s v="NO"/>
    <s v="INFO_CONSOL_ESPECIALES"/>
    <m/>
    <m/>
    <m/>
    <m/>
    <x v="189"/>
    <e v="#N/A"/>
    <e v="#N/A"/>
    <s v="EXCLUIDO"/>
    <e v="#N/A"/>
    <x v="1"/>
    <x v="1"/>
    <x v="1"/>
  </r>
  <r>
    <x v="628"/>
    <d v="2026-03-30T00:00:00"/>
    <s v="CORPORACION AUTONOMA                 "/>
    <x v="90"/>
    <s v="NOVALITO                      VALLEDUPAR                    CR 9 9-88                                                   "/>
    <n v="5810481"/>
    <x v="632"/>
    <n v="25819329"/>
    <n v="5810481"/>
    <n v="3110"/>
    <n v="1"/>
    <n v="1070"/>
    <d v="2026-03-10T00:00:00"/>
    <s v="OW1"/>
    <s v="Ofi (Sencilla Niv.1) Caribe   "/>
    <x v="564"/>
    <n v="957"/>
    <n v="877779.54"/>
    <s v="                "/>
    <s v="63110EN0023405394600300011070010900"/>
    <n v="46121"/>
    <x v="0"/>
    <s v="NIVEL I"/>
    <s v="Propiedad Empresa"/>
    <s v="MEDICION"/>
    <n v="31"/>
    <s v="SI"/>
    <n v="101"/>
    <s v="VALLEDUPAR"/>
    <s v="ECA"/>
    <s v="NO"/>
    <s v="INFO_CONSOL_ESPECIALES"/>
    <m/>
    <m/>
    <m/>
    <m/>
    <x v="189"/>
    <e v="#N/A"/>
    <e v="#N/A"/>
    <s v="EXCLUIDO"/>
    <e v="#N/A"/>
    <x v="1"/>
    <x v="1"/>
    <x v="1"/>
  </r>
  <r>
    <x v="629"/>
    <d v="2026-03-30T00:00:00"/>
    <s v="CORPORACION AUTONOMA                 "/>
    <x v="90"/>
    <s v="NOVALITO                      VALLEDUPAR                    CR 9 9-88                                                   "/>
    <n v="6557132"/>
    <x v="633"/>
    <n v="34535874"/>
    <n v="6658289"/>
    <n v="3110"/>
    <n v="50"/>
    <n v="2004"/>
    <d v="2026-03-27T00:00:00"/>
    <s v="OS2"/>
    <s v="Ofi(Mon.dbl.Tip1 Niv.2) Carib "/>
    <x v="565"/>
    <n v="30360"/>
    <n v="22256273.600000001"/>
    <s v="                "/>
    <s v="63110EN0023405394600300502004000480"/>
    <n v="46121"/>
    <x v="0"/>
    <s v="NIVEL II"/>
    <s v="Propiedad Cliente"/>
    <s v="MEDICION"/>
    <n v="32"/>
    <s v="SI"/>
    <n v="101"/>
    <s v="VALLEDUPAR"/>
    <s v="ECA"/>
    <s v="NO"/>
    <s v="INFO_CONSOL_ESPECIALES"/>
    <m/>
    <m/>
    <m/>
    <m/>
    <x v="189"/>
    <e v="#N/A"/>
    <e v="#N/A"/>
    <s v="EXCLUIDO"/>
    <e v="#N/A"/>
    <x v="1"/>
    <x v="1"/>
    <x v="1"/>
  </r>
  <r>
    <x v="630"/>
    <d v="2026-03-30T00:00:00"/>
    <s v="CORPORACION AUTONOMA                 "/>
    <x v="90"/>
    <s v="NOVALITO                      VALLEDUPAR                    CR 9 9-88                                                   "/>
    <n v="7741703"/>
    <x v="634"/>
    <n v="36094305"/>
    <n v="3665133"/>
    <n v="3110"/>
    <n v="50"/>
    <n v="2004"/>
    <d v="2026-03-25T00:00:00"/>
    <s v="OW1"/>
    <s v="Ofi (Sencilla Niv.1) Caribe   "/>
    <x v="566"/>
    <n v="3920"/>
    <n v="3461281.6"/>
    <s v="                "/>
    <s v="63110EN0023405394600300502004000480"/>
    <n v="46121"/>
    <x v="0"/>
    <s v="NIVEL I"/>
    <s v="Propiedad Cliente"/>
    <s v="MEDICION"/>
    <n v="32"/>
    <s v="SI"/>
    <n v="101"/>
    <s v="VALLEDUPAR"/>
    <s v="ECA"/>
    <s v="NO"/>
    <s v="INFO_CONSOL_ESPECIALES"/>
    <m/>
    <m/>
    <m/>
    <m/>
    <x v="189"/>
    <e v="#N/A"/>
    <e v="#N/A"/>
    <s v="EXCLUIDO"/>
    <e v="#N/A"/>
    <x v="1"/>
    <x v="1"/>
    <x v="1"/>
  </r>
  <r>
    <x v="631"/>
    <d v="2026-03-30T00:00:00"/>
    <s v="UAE DIAN                             "/>
    <x v="91"/>
    <s v="CENTRO                        MONTERIA                      CRA 2 No. 33 - 44 -                                         "/>
    <n v="6654707"/>
    <x v="635"/>
    <n v="25309058"/>
    <n v="6981409"/>
    <n v="3110"/>
    <s v="    "/>
    <s v="    "/>
    <d v="2026-03-19T00:00:00"/>
    <s v="OW1"/>
    <s v="Ofi (Sencilla Niv.1) Caribe   "/>
    <x v="567"/>
    <n v="34560"/>
    <n v="30515788.800000001"/>
    <s v="                "/>
    <s v="4EN00225337969001CORDOBAMONTERIAMONTERIACENTROCRA 2 No. 33 - 44"/>
    <n v="46121"/>
    <x v="12"/>
    <s v="NIVEL I"/>
    <s v="Propiedad Cliente"/>
    <s v="MEDICION"/>
    <n v="30"/>
    <s v="SI"/>
    <n v="101"/>
    <s v="VALLEDUPAR"/>
    <s v="ECA"/>
    <s v="NO"/>
    <s v="INFO_CONSOL_ESPECIALES"/>
    <m/>
    <m/>
    <m/>
    <m/>
    <x v="189"/>
    <e v="#N/A"/>
    <e v="#N/A"/>
    <s v="EXCLUIDO"/>
    <e v="#N/A"/>
    <x v="1"/>
    <x v="1"/>
    <x v="1"/>
  </r>
  <r>
    <x v="632"/>
    <d v="2026-03-30T00:00:00"/>
    <s v="UAE DIAN                             "/>
    <x v="91"/>
    <s v="CENTRO                        MONTERIA                      CRA 2 No. 33 - 44 -                                         "/>
    <n v="5356243"/>
    <x v="636"/>
    <n v="25309058"/>
    <n v="5412460"/>
    <n v="3180"/>
    <s v="    "/>
    <s v="    "/>
    <d v="2026-03-17T00:00:00"/>
    <s v="OW1"/>
    <s v="Ofi (Sencilla Niv.1) Caribe   "/>
    <x v="568"/>
    <n v="0"/>
    <n v="0"/>
    <s v="                "/>
    <s v="4EN00225337969001CORDOBAMONTERIAMONTERIACENTROCRA 2 No. 33 - 44"/>
    <n v="46121"/>
    <x v="12"/>
    <s v="NIVEL I"/>
    <s v="Propiedad Cliente"/>
    <s v="ESTIMADO"/>
    <n v="31"/>
    <s v="SI"/>
    <n v="101"/>
    <s v="VALLEDUPAR"/>
    <s v="ECA"/>
    <s v="NO"/>
    <s v="INFO_CONSOL_ESPECIALES"/>
    <m/>
    <m/>
    <m/>
    <m/>
    <x v="189"/>
    <e v="#N/A"/>
    <e v="#N/A"/>
    <s v="EXCLUIDO"/>
    <e v="#N/A"/>
    <x v="1"/>
    <x v="1"/>
    <x v="1"/>
  </r>
  <r>
    <x v="633"/>
    <d v="2026-03-30T00:00:00"/>
    <s v="UAE DIAN                             "/>
    <x v="91"/>
    <s v="CENTRO                        MONTERIA                      CRA 2 No. 33 - 44 -                                         "/>
    <n v="5356152"/>
    <x v="637"/>
    <n v="25309058"/>
    <n v="5412278"/>
    <n v="3180"/>
    <s v="    "/>
    <s v="    "/>
    <d v="2026-03-19T00:00:00"/>
    <s v="CZ1"/>
    <s v="Com (Sencilla Niv.1 ) Caribe  "/>
    <x v="568"/>
    <n v="0"/>
    <n v="0"/>
    <s v="                "/>
    <s v="4EN00225337969001CORDOBAMONTERIAMONTERIACENTROCRA 2 No. 33 - 44"/>
    <n v="46121"/>
    <x v="12"/>
    <s v="NIVEL I"/>
    <s v="Propiedad Cliente"/>
    <s v="MEDICION"/>
    <n v="30"/>
    <s v="SI"/>
    <n v="101"/>
    <s v="VALLEDUPAR"/>
    <s v="ECA"/>
    <s v="NO"/>
    <s v="INFO_CONSOL_ESPECIALES"/>
    <m/>
    <m/>
    <m/>
    <m/>
    <x v="189"/>
    <e v="#N/A"/>
    <e v="#N/A"/>
    <s v="EXCLUIDO"/>
    <e v="#N/A"/>
    <x v="1"/>
    <x v="1"/>
    <x v="1"/>
  </r>
  <r>
    <x v="634"/>
    <d v="2026-03-30T00:00:00"/>
    <s v="UAE DIAN                             "/>
    <x v="91"/>
    <s v="CENTRO                        MONTERIA                      CRA 2 No. 33 - 44 -                                         "/>
    <n v="5355482"/>
    <x v="638"/>
    <n v="25305974"/>
    <n v="5410938"/>
    <n v="3180"/>
    <s v="    "/>
    <s v="    "/>
    <d v="2026-03-21T00:00:00"/>
    <s v="OW1"/>
    <s v="Ofi (Sencilla Niv.1) Caribe   "/>
    <x v="569"/>
    <n v="3232"/>
    <n v="2853791.36"/>
    <s v="                "/>
    <s v="4EN00225337969001CORDOBAMONTERIAMONTERIACENTROCRA 2 No. 33 - 44"/>
    <n v="46121"/>
    <x v="12"/>
    <s v="NIVEL I"/>
    <s v="Propiedad Cliente"/>
    <s v="MEDICION"/>
    <n v="30"/>
    <s v="SI"/>
    <n v="101"/>
    <s v="VALLEDUPAR"/>
    <s v="ECA"/>
    <s v="NO"/>
    <s v="INFO_CONSOL_ESPECIALES"/>
    <m/>
    <m/>
    <m/>
    <m/>
    <x v="189"/>
    <e v="#N/A"/>
    <e v="#N/A"/>
    <s v="EXCLUIDO"/>
    <e v="#N/A"/>
    <x v="1"/>
    <x v="1"/>
    <x v="1"/>
  </r>
  <r>
    <x v="635"/>
    <d v="2026-03-30T00:00:00"/>
    <s v="FISCALIA GENERAL DE                  "/>
    <x v="92"/>
    <s v="LOPERENA                      VALLEDUPAR                    CL 16A 10-24                                                "/>
    <n v="1024367"/>
    <x v="639"/>
    <n v="36020225"/>
    <n v="285716"/>
    <n v="3110"/>
    <n v="63"/>
    <n v="9506"/>
    <d v="2026-03-13T00:00:00"/>
    <s v="OW1"/>
    <s v="Ofi (Sencilla Niv.1) Caribe   "/>
    <x v="570"/>
    <n v="597"/>
    <n v="547580.34"/>
    <s v="                "/>
    <s v="63110EN0023454785400700639506012802"/>
    <n v="46121"/>
    <x v="0"/>
    <s v="NIVEL I"/>
    <s v="Propiedad Empresa"/>
    <s v="MEDICION"/>
    <n v="30"/>
    <s v="SI"/>
    <n v="101"/>
    <s v="VALLEDUPAR"/>
    <s v="ECA"/>
    <s v="NO"/>
    <s v="INFO_CONSOL_ESPECIALES"/>
    <m/>
    <m/>
    <m/>
    <m/>
    <x v="189"/>
    <e v="#N/A"/>
    <e v="#N/A"/>
    <s v="EXCLUIDO"/>
    <e v="#N/A"/>
    <x v="1"/>
    <x v="1"/>
    <x v="1"/>
  </r>
  <r>
    <x v="636"/>
    <d v="2026-03-30T00:00:00"/>
    <s v="FISCALIA GENERAL DE                  "/>
    <x v="92"/>
    <s v="LOPERENA                      VALLEDUPAR                    CL 16A 10-24                                                "/>
    <n v="5302000"/>
    <x v="640"/>
    <n v="25320689"/>
    <n v="5303974"/>
    <n v="3110"/>
    <n v="50"/>
    <n v="2002"/>
    <d v="2026-03-25T00:00:00"/>
    <s v="OW1"/>
    <s v="Ofi (Sencilla Niv.1) Caribe   "/>
    <x v="571"/>
    <n v="10320"/>
    <n v="9112353.5999999996"/>
    <s v="                "/>
    <s v="63110EN0023454785400700502002000152"/>
    <n v="46121"/>
    <x v="0"/>
    <s v="NIVEL I"/>
    <s v="Propiedad Cliente"/>
    <s v="MEDICION"/>
    <n v="32"/>
    <s v="SI"/>
    <n v="101"/>
    <s v="VALLEDUPAR"/>
    <s v="ECA"/>
    <s v="NO"/>
    <s v="INFO_CONSOL_ESPECIALES"/>
    <m/>
    <m/>
    <m/>
    <m/>
    <x v="189"/>
    <e v="#N/A"/>
    <e v="#N/A"/>
    <s v="EXCLUIDO"/>
    <e v="#N/A"/>
    <x v="1"/>
    <x v="1"/>
    <x v="1"/>
  </r>
  <r>
    <x v="637"/>
    <d v="2026-03-30T00:00:00"/>
    <s v="FISCALIA GENERAL DE                  "/>
    <x v="92"/>
    <s v="LOPERENA                      VALLEDUPAR                    CL 16A 10-24                                                "/>
    <n v="5332874"/>
    <x v="641"/>
    <n v="25323512"/>
    <n v="5365722"/>
    <n v="3110"/>
    <n v="50"/>
    <n v="2002"/>
    <d v="2026-03-27T00:00:00"/>
    <s v="OV2"/>
    <s v="Ofi(Mon.dbl.Tip2Niv.2)E.Caribe"/>
    <x v="572"/>
    <n v="20240"/>
    <n v="14831801.6"/>
    <s v="                "/>
    <s v="63110EN0023454785400700502002000152"/>
    <n v="46121"/>
    <x v="0"/>
    <s v="NIVEL II"/>
    <s v="Propiedad Cliente"/>
    <s v="MEDICION"/>
    <n v="32"/>
    <s v="SI"/>
    <n v="101"/>
    <s v="VALLEDUPAR"/>
    <s v="ECA"/>
    <s v="NO"/>
    <s v="INFO_CONSOL_ESPECIALES"/>
    <m/>
    <m/>
    <m/>
    <m/>
    <x v="189"/>
    <e v="#N/A"/>
    <e v="#N/A"/>
    <s v="EXCLUIDO"/>
    <e v="#N/A"/>
    <x v="1"/>
    <x v="1"/>
    <x v="1"/>
  </r>
  <r>
    <x v="638"/>
    <d v="2026-03-30T00:00:00"/>
    <s v="FISCALIA GENERAL DE                  "/>
    <x v="92"/>
    <s v="LOPERENA                      VALLEDUPAR                    CL 16A 10-24                                                "/>
    <n v="5341700"/>
    <x v="642"/>
    <n v="25329040"/>
    <n v="5383374"/>
    <n v="3110"/>
    <n v="1"/>
    <n v="305"/>
    <d v="2026-03-18T00:00:00"/>
    <s v="OW1"/>
    <s v="Ofi (Sencilla Niv.1) Caribe   "/>
    <x v="573"/>
    <n v="1089"/>
    <n v="998852.58"/>
    <s v="                "/>
    <s v="63110EN0023454785400700010305004160"/>
    <n v="46121"/>
    <x v="0"/>
    <s v="NIVEL I"/>
    <s v="Propiedad Empresa"/>
    <s v="MEDICION"/>
    <n v="30"/>
    <s v="SI"/>
    <n v="101"/>
    <s v="VALLEDUPAR"/>
    <s v="ECA"/>
    <s v="NO"/>
    <s v="INFO_CONSOL_ESPECIALES"/>
    <m/>
    <m/>
    <m/>
    <m/>
    <x v="189"/>
    <e v="#N/A"/>
    <e v="#N/A"/>
    <s v="EXCLUIDO"/>
    <e v="#N/A"/>
    <x v="1"/>
    <x v="1"/>
    <x v="1"/>
  </r>
  <r>
    <x v="639"/>
    <d v="2026-03-30T00:00:00"/>
    <s v="FISCALIA GENERAL DE                  "/>
    <x v="92"/>
    <s v="LOPERENA                      VALLEDUPAR                    CL 16A 10-24                                                "/>
    <n v="5342586"/>
    <x v="643"/>
    <n v="25329065"/>
    <n v="5385146"/>
    <n v="3110"/>
    <n v="50"/>
    <n v="2002"/>
    <d v="2026-03-21T00:00:00"/>
    <s v="OW1"/>
    <s v="Ofi (Sencilla Niv.1) Caribe   "/>
    <x v="574"/>
    <n v="8160"/>
    <n v="7205116.7999999998"/>
    <s v="                "/>
    <s v="63110EN0023454785400700502002000152"/>
    <n v="46121"/>
    <x v="0"/>
    <s v="NIVEL I"/>
    <s v="Propiedad Cliente"/>
    <s v="MEDICION"/>
    <n v="30"/>
    <s v="SI"/>
    <n v="101"/>
    <s v="VALLEDUPAR"/>
    <s v="ECA"/>
    <s v="NO"/>
    <s v="INFO_CONSOL_ESPECIALES"/>
    <m/>
    <m/>
    <m/>
    <m/>
    <x v="189"/>
    <e v="#N/A"/>
    <e v="#N/A"/>
    <s v="EXCLUIDO"/>
    <e v="#N/A"/>
    <x v="1"/>
    <x v="1"/>
    <x v="1"/>
  </r>
  <r>
    <x v="640"/>
    <d v="2026-03-30T00:00:00"/>
    <s v="FISCALIA GENERAL DE                  "/>
    <x v="92"/>
    <s v="LOPERENA                      VALLEDUPAR                    CL 16A 10-24                                                "/>
    <n v="5342968"/>
    <x v="644"/>
    <n v="25329046"/>
    <n v="5385910"/>
    <n v="3110"/>
    <n v="50"/>
    <n v="2002"/>
    <d v="2026-03-21T00:00:00"/>
    <s v="OW1"/>
    <s v="Ofi (Sencilla Niv.1) Caribe   "/>
    <x v="575"/>
    <n v="9520"/>
    <n v="8405969.5999999996"/>
    <s v="                "/>
    <s v="63110EN0023454785400700502002000152"/>
    <n v="46121"/>
    <x v="0"/>
    <s v="NIVEL I"/>
    <s v="Propiedad Cliente"/>
    <s v="MEDICION"/>
    <n v="30"/>
    <s v="SI"/>
    <n v="101"/>
    <s v="VALLEDUPAR"/>
    <s v="ECA"/>
    <s v="NO"/>
    <s v="INFO_CONSOL_ESPECIALES"/>
    <m/>
    <m/>
    <m/>
    <m/>
    <x v="189"/>
    <e v="#N/A"/>
    <e v="#N/A"/>
    <s v="EXCLUIDO"/>
    <e v="#N/A"/>
    <x v="1"/>
    <x v="1"/>
    <x v="1"/>
  </r>
  <r>
    <x v="641"/>
    <d v="2026-03-30T00:00:00"/>
    <s v="FISCALIA GENERAL DE                  "/>
    <x v="92"/>
    <s v="LOPERENA                      VALLEDUPAR                    CL 16A 10-24                                                "/>
    <n v="5350373"/>
    <x v="645"/>
    <n v="25305845"/>
    <n v="5400720"/>
    <n v="3110"/>
    <n v="1"/>
    <n v="307"/>
    <d v="2026-03-18T00:00:00"/>
    <s v="OW1"/>
    <s v="Ofi (Sencilla Niv.1) Caribe   "/>
    <x v="576"/>
    <n v="1021"/>
    <n v="936481.62"/>
    <s v="                "/>
    <s v="63110EN0023454785400700010307005230"/>
    <n v="46121"/>
    <x v="0"/>
    <s v="NIVEL I"/>
    <s v="Propiedad Empresa"/>
    <s v="MEDICION"/>
    <n v="30"/>
    <s v="SI"/>
    <n v="101"/>
    <s v="VALLEDUPAR"/>
    <s v="ECA"/>
    <s v="NO"/>
    <s v="INFO_CONSOL_ESPECIALES"/>
    <m/>
    <m/>
    <m/>
    <m/>
    <x v="189"/>
    <e v="#N/A"/>
    <e v="#N/A"/>
    <s v="EXCLUIDO"/>
    <e v="#N/A"/>
    <x v="1"/>
    <x v="1"/>
    <x v="1"/>
  </r>
  <r>
    <x v="642"/>
    <d v="2026-03-30T00:00:00"/>
    <s v="FISCALIA GENERAL DE                  "/>
    <x v="92"/>
    <s v="LOPERENA                      VALLEDUPAR                    CL 16A 10-24                                                "/>
    <n v="5350384"/>
    <x v="646"/>
    <n v="25305845"/>
    <n v="5400742"/>
    <n v="3110"/>
    <n v="1"/>
    <n v="307"/>
    <d v="2026-03-18T00:00:00"/>
    <s v="OW1"/>
    <s v="Ofi (Sencilla Niv.1) Caribe   "/>
    <x v="577"/>
    <n v="422"/>
    <n v="387066.84"/>
    <s v="                "/>
    <s v="63110EN0023454785400700010307005230"/>
    <n v="46121"/>
    <x v="0"/>
    <s v="NIVEL I"/>
    <s v="Propiedad Empresa"/>
    <s v="MEDICION"/>
    <n v="30"/>
    <s v="SI"/>
    <n v="101"/>
    <s v="VALLEDUPAR"/>
    <s v="ECA"/>
    <s v="NO"/>
    <s v="INFO_CONSOL_ESPECIALES"/>
    <m/>
    <m/>
    <m/>
    <m/>
    <x v="189"/>
    <e v="#N/A"/>
    <e v="#N/A"/>
    <s v="EXCLUIDO"/>
    <e v="#N/A"/>
    <x v="1"/>
    <x v="1"/>
    <x v="1"/>
  </r>
  <r>
    <x v="643"/>
    <d v="2026-03-30T00:00:00"/>
    <s v="FISCALIA GENERAL DE                  "/>
    <x v="92"/>
    <s v="LOPERENA                      VALLEDUPAR                    CL 16A 10-24                                                "/>
    <n v="5350395"/>
    <x v="647"/>
    <n v="25305845"/>
    <n v="5400764"/>
    <n v="3110"/>
    <n v="1"/>
    <n v="307"/>
    <d v="2026-03-18T00:00:00"/>
    <s v="OW1"/>
    <s v="Ofi (Sencilla Niv.1) Caribe   "/>
    <x v="578"/>
    <n v="359"/>
    <n v="329281.98"/>
    <s v="                "/>
    <s v="63110EN0023454785400700010307005230"/>
    <n v="46121"/>
    <x v="0"/>
    <s v="NIVEL I"/>
    <s v="Propiedad Empresa"/>
    <s v="MEDICION"/>
    <n v="30"/>
    <s v="SI"/>
    <n v="101"/>
    <s v="VALLEDUPAR"/>
    <s v="ECA"/>
    <s v="NO"/>
    <s v="INFO_CONSOL_ESPECIALES"/>
    <m/>
    <m/>
    <m/>
    <m/>
    <x v="189"/>
    <e v="#N/A"/>
    <e v="#N/A"/>
    <s v="EXCLUIDO"/>
    <e v="#N/A"/>
    <x v="1"/>
    <x v="1"/>
    <x v="1"/>
  </r>
  <r>
    <x v="644"/>
    <d v="2026-03-30T00:00:00"/>
    <s v="FISCALIA GENERAL DE                  "/>
    <x v="92"/>
    <s v="LOPERENA                      VALLEDUPAR                    CL 16A 10-24                                                "/>
    <n v="5350406"/>
    <x v="648"/>
    <n v="25305845"/>
    <n v="5400786"/>
    <n v="3110"/>
    <n v="1"/>
    <n v="307"/>
    <d v="2026-03-18T00:00:00"/>
    <s v="OW1"/>
    <s v="Ofi (Sencilla Niv.1) Caribe   "/>
    <x v="579"/>
    <n v="629"/>
    <n v="576931.38"/>
    <s v="                "/>
    <s v="63110EN0023454785400700010307005230"/>
    <n v="46121"/>
    <x v="0"/>
    <s v="NIVEL I"/>
    <s v="Propiedad Empresa"/>
    <s v="MEDICION"/>
    <n v="30"/>
    <s v="SI"/>
    <n v="101"/>
    <s v="VALLEDUPAR"/>
    <s v="ECA"/>
    <s v="NO"/>
    <s v="INFO_CONSOL_ESPECIALES"/>
    <m/>
    <m/>
    <m/>
    <m/>
    <x v="189"/>
    <e v="#N/A"/>
    <e v="#N/A"/>
    <s v="EXCLUIDO"/>
    <e v="#N/A"/>
    <x v="1"/>
    <x v="1"/>
    <x v="1"/>
  </r>
  <r>
    <x v="645"/>
    <d v="2026-03-30T00:00:00"/>
    <s v="FISCALIA GENERAL DE                  "/>
    <x v="92"/>
    <s v="LOPERENA                      VALLEDUPAR                    CL 16A 10-24                                                "/>
    <n v="5350416"/>
    <x v="649"/>
    <n v="25305845"/>
    <n v="5400806"/>
    <n v="3110"/>
    <n v="1"/>
    <n v="307"/>
    <d v="2026-03-18T00:00:00"/>
    <s v="OW1"/>
    <s v="Ofi (Sencilla Niv.1) Caribe   "/>
    <x v="580"/>
    <n v="741"/>
    <n v="679660.02"/>
    <s v="                "/>
    <s v="63110EN0023454785400700010307005230"/>
    <n v="46121"/>
    <x v="0"/>
    <s v="NIVEL I"/>
    <s v="Propiedad Empresa"/>
    <s v="MEDICION"/>
    <n v="30"/>
    <s v="SI"/>
    <n v="101"/>
    <s v="VALLEDUPAR"/>
    <s v="ECA"/>
    <s v="NO"/>
    <s v="INFO_CONSOL_ESPECIALES"/>
    <m/>
    <m/>
    <m/>
    <m/>
    <x v="189"/>
    <e v="#N/A"/>
    <e v="#N/A"/>
    <s v="EXCLUIDO"/>
    <e v="#N/A"/>
    <x v="1"/>
    <x v="1"/>
    <x v="1"/>
  </r>
  <r>
    <x v="646"/>
    <d v="2026-03-30T00:00:00"/>
    <s v="FISCALIA GENERAL DE                  "/>
    <x v="92"/>
    <s v="LOPERENA                      VALLEDUPAR                    CL 16A 10-24                                                "/>
    <n v="5840565"/>
    <x v="650"/>
    <n v="25835640"/>
    <n v="5868286"/>
    <n v="3110"/>
    <n v="70"/>
    <n v="120"/>
    <d v="2026-03-17T00:00:00"/>
    <s v="OW1"/>
    <s v="Ofi (Sencilla Niv.1) Caribe   "/>
    <x v="581"/>
    <n v="1070"/>
    <n v="981425.4"/>
    <s v="                "/>
    <s v="63110EN0023454785400700700120011115"/>
    <n v="46121"/>
    <x v="0"/>
    <s v="NIVEL I"/>
    <s v="Propiedad Empresa"/>
    <s v="MEDICION"/>
    <n v="31"/>
    <s v="SI"/>
    <n v="101"/>
    <s v="VALLEDUPAR"/>
    <s v="ECA"/>
    <s v="NO"/>
    <s v="INFO_CONSOL_ESPECIALES"/>
    <m/>
    <m/>
    <m/>
    <m/>
    <x v="189"/>
    <e v="#N/A"/>
    <e v="#N/A"/>
    <s v="EXCLUIDO"/>
    <e v="#N/A"/>
    <x v="1"/>
    <x v="1"/>
    <x v="1"/>
  </r>
  <r>
    <x v="647"/>
    <d v="2026-03-30T00:00:00"/>
    <s v="FISCALIA GENERAL DE                  "/>
    <x v="92"/>
    <s v="LOPERENA                      VALLEDUPAR                    CL 16A 10-24                                                "/>
    <n v="5849515"/>
    <x v="651"/>
    <n v="25822466"/>
    <n v="5886186"/>
    <n v="3110"/>
    <n v="1"/>
    <n v="740"/>
    <d v="2026-03-06T00:00:00"/>
    <s v="OW1"/>
    <s v="Ofi (Sencilla Niv.1) Caribe   "/>
    <x v="582"/>
    <n v="4469"/>
    <n v="4099056.18"/>
    <s v="                "/>
    <s v="63110EN0023454785400700010740005435"/>
    <n v="46121"/>
    <x v="0"/>
    <s v="NIVEL I"/>
    <s v="Propiedad Empresa"/>
    <s v="MEDICION"/>
    <n v="30"/>
    <s v="SI"/>
    <n v="101"/>
    <s v="VALLEDUPAR"/>
    <s v="ECA"/>
    <s v="NO"/>
    <s v="INFO_CONSOL_ESPECIALES"/>
    <m/>
    <m/>
    <m/>
    <m/>
    <x v="189"/>
    <e v="#N/A"/>
    <e v="#N/A"/>
    <s v="EXCLUIDO"/>
    <e v="#N/A"/>
    <x v="1"/>
    <x v="1"/>
    <x v="1"/>
  </r>
  <r>
    <x v="648"/>
    <d v="2026-03-30T00:00:00"/>
    <s v="FISCALIA GENERAL DE                  "/>
    <x v="92"/>
    <s v="LOPERENA                      VALLEDUPAR                    CL 16A 10-24                                                "/>
    <n v="6537336"/>
    <x v="652"/>
    <n v="34521965"/>
    <n v="6600612"/>
    <n v="3110"/>
    <n v="4"/>
    <n v="2806"/>
    <d v="2026-03-20T00:00:00"/>
    <s v="OX1"/>
    <s v="Ofi(Sencilla Niv.1) Carib     "/>
    <x v="583"/>
    <n v="412"/>
    <n v="377894.64"/>
    <s v="                "/>
    <s v="63110EN0023454785400700042806003840"/>
    <n v="46121"/>
    <x v="0"/>
    <s v="NIVEL I"/>
    <s v="Propiedad Empresa"/>
    <s v="MEDICION"/>
    <n v="30"/>
    <s v="SI"/>
    <n v="101"/>
    <s v="VALLEDUPAR"/>
    <s v="ECA"/>
    <s v="NO"/>
    <s v="INFO_CONSOL_ESPECIALES"/>
    <m/>
    <m/>
    <m/>
    <m/>
    <x v="189"/>
    <e v="#N/A"/>
    <e v="#N/A"/>
    <s v="EXCLUIDO"/>
    <e v="#N/A"/>
    <x v="1"/>
    <x v="1"/>
    <x v="1"/>
  </r>
  <r>
    <x v="649"/>
    <d v="2026-03-30T00:00:00"/>
    <s v="FISCALIA GENERAL DE                  "/>
    <x v="92"/>
    <s v="LOPERENA                      VALLEDUPAR                    CL 16A 10-24                                                "/>
    <n v="6554974"/>
    <x v="653"/>
    <n v="34534396"/>
    <n v="6653657"/>
    <n v="3110"/>
    <n v="1"/>
    <n v="190"/>
    <d v="2026-03-14T00:00:00"/>
    <s v="OW1"/>
    <s v="Ofi (Sencilla Niv.1) Caribe   "/>
    <x v="584"/>
    <n v="2011"/>
    <n v="1844529.42"/>
    <s v="                "/>
    <s v="63110EN0023454785400700010190001050"/>
    <n v="46121"/>
    <x v="0"/>
    <s v="NIVEL I"/>
    <s v="Propiedad Empresa"/>
    <s v="MEDICION"/>
    <n v="30"/>
    <s v="SI"/>
    <n v="101"/>
    <s v="VALLEDUPAR"/>
    <s v="ECA"/>
    <s v="NO"/>
    <s v="INFO_CONSOL_ESPECIALES"/>
    <m/>
    <m/>
    <m/>
    <m/>
    <x v="189"/>
    <e v="#N/A"/>
    <e v="#N/A"/>
    <s v="EXCLUIDO"/>
    <e v="#N/A"/>
    <x v="1"/>
    <x v="1"/>
    <x v="1"/>
  </r>
  <r>
    <x v="650"/>
    <d v="2026-03-30T00:00:00"/>
    <s v="FISCALIA GENERAL DE                  "/>
    <x v="92"/>
    <s v="LOPERENA                      VALLEDUPAR                    CL 16A 10-24                                                "/>
    <n v="6606462"/>
    <x v="654"/>
    <n v="25814201"/>
    <n v="6859054"/>
    <n v="3110"/>
    <n v="1"/>
    <n v="540"/>
    <d v="2026-03-19T00:00:00"/>
    <s v="OW1"/>
    <s v="Ofi (Sencilla Niv.1) Caribe   "/>
    <x v="585"/>
    <n v="4678"/>
    <n v="4290755.16"/>
    <s v="                "/>
    <s v="63110EN0023454785400700010540001200"/>
    <n v="46121"/>
    <x v="0"/>
    <s v="NIVEL I"/>
    <s v="Propiedad Empresa"/>
    <s v="MEDICION"/>
    <n v="30"/>
    <s v="SI"/>
    <n v="101"/>
    <s v="VALLEDUPAR"/>
    <s v="ECA"/>
    <s v="NO"/>
    <s v="INFO_CONSOL_ESPECIALES"/>
    <m/>
    <m/>
    <m/>
    <m/>
    <x v="189"/>
    <e v="#N/A"/>
    <e v="#N/A"/>
    <s v="EXCLUIDO"/>
    <e v="#N/A"/>
    <x v="1"/>
    <x v="1"/>
    <x v="1"/>
  </r>
  <r>
    <x v="651"/>
    <d v="2026-03-30T00:00:00"/>
    <s v="FISCALIA GENERAL DE                  "/>
    <x v="92"/>
    <s v="LOPERENA                      VALLEDUPAR                    CL 16A 10-24                                                "/>
    <n v="6612696"/>
    <x v="655"/>
    <n v="35008238"/>
    <n v="6874823"/>
    <n v="3110"/>
    <n v="72"/>
    <n v="1220"/>
    <d v="2026-03-21T00:00:00"/>
    <s v="OW1"/>
    <s v="Ofi (Sencilla Niv.1) Caribe   "/>
    <x v="586"/>
    <n v="3385"/>
    <n v="2988887.3"/>
    <s v="                "/>
    <s v="63110EN0023454785400700721220005510"/>
    <n v="46121"/>
    <x v="0"/>
    <s v="NIVEL I"/>
    <s v="Propiedad Cliente"/>
    <s v="ESTIMADO"/>
    <n v="30"/>
    <s v="SI"/>
    <n v="101"/>
    <s v="VALLEDUPAR"/>
    <s v="ECA"/>
    <s v="NO"/>
    <s v="INFO_CONSOL_ESPECIALES"/>
    <m/>
    <m/>
    <m/>
    <m/>
    <x v="189"/>
    <e v="#N/A"/>
    <e v="#N/A"/>
    <s v="EXCLUIDO"/>
    <e v="#N/A"/>
    <x v="1"/>
    <x v="1"/>
    <x v="1"/>
  </r>
  <r>
    <x v="652"/>
    <d v="2026-03-30T00:00:00"/>
    <s v="FISCALIA GENERAL DE                  "/>
    <x v="92"/>
    <s v="LOPERENA                      VALLEDUPAR                    CL 16A 10-24                                                "/>
    <n v="7574993"/>
    <x v="656"/>
    <n v="25838323"/>
    <n v="8642717"/>
    <n v="3110"/>
    <n v="72"/>
    <n v="810"/>
    <d v="2026-03-12T00:00:00"/>
    <s v="OW1"/>
    <s v="Ofi (Sencilla Niv.1) Caribe   "/>
    <x v="587"/>
    <n v="1887"/>
    <n v="1730794.14"/>
    <s v="                "/>
    <s v="63110EN0023454785400700720810000840"/>
    <n v="46121"/>
    <x v="0"/>
    <s v="NIVEL I"/>
    <s v="Propiedad Empresa"/>
    <s v="MEDICION"/>
    <n v="30"/>
    <s v="SI"/>
    <n v="101"/>
    <s v="VALLEDUPAR"/>
    <s v="ECA"/>
    <s v="NO"/>
    <s v="INFO_CONSOL_ESPECIALES"/>
    <m/>
    <m/>
    <m/>
    <m/>
    <x v="189"/>
    <e v="#N/A"/>
    <e v="#N/A"/>
    <s v="EXCLUIDO"/>
    <e v="#N/A"/>
    <x v="1"/>
    <x v="1"/>
    <x v="1"/>
  </r>
  <r>
    <x v="653"/>
    <d v="2026-03-30T00:00:00"/>
    <s v="FISCALIA GENERAL DE                  "/>
    <x v="92"/>
    <s v="LOPERENA                      VALLEDUPAR                    CL 16A 10-24                                                "/>
    <n v="7581417"/>
    <x v="657"/>
    <n v="36022301"/>
    <n v="8659741"/>
    <n v="3110"/>
    <n v="32"/>
    <n v="910"/>
    <d v="2026-03-17T00:00:00"/>
    <s v="OW1"/>
    <s v="Ofi (Sencilla Niv.1) Caribe   "/>
    <x v="588"/>
    <n v="6882"/>
    <n v="6076668.3600000003"/>
    <s v="                "/>
    <s v="63110EN0023454785400700320910000022"/>
    <n v="46121"/>
    <x v="0"/>
    <s v="NIVEL I"/>
    <s v="Propiedad Cliente"/>
    <s v="MEDICION"/>
    <n v="31"/>
    <s v="SI"/>
    <n v="101"/>
    <s v="VALLEDUPAR"/>
    <s v="ECA"/>
    <s v="NO"/>
    <s v="INFO_CONSOL_ESPECIALES"/>
    <m/>
    <m/>
    <m/>
    <m/>
    <x v="189"/>
    <e v="#N/A"/>
    <e v="#N/A"/>
    <s v="EXCLUIDO"/>
    <e v="#N/A"/>
    <x v="1"/>
    <x v="1"/>
    <x v="1"/>
  </r>
  <r>
    <x v="654"/>
    <d v="2026-03-30T00:00:00"/>
    <s v="FISCALIA GENERAL DE                  "/>
    <x v="92"/>
    <s v="LOPERENA                      VALLEDUPAR                    CL 16A 10-24                                                "/>
    <n v="5332831"/>
    <x v="658"/>
    <n v="25323556"/>
    <n v="5365636"/>
    <n v="3110"/>
    <n v="50"/>
    <n v="2002"/>
    <d v="2026-03-27T00:00:00"/>
    <s v="OW1"/>
    <s v="Ofi (Sencilla Niv.1) Caribe   "/>
    <x v="589"/>
    <n v="4560"/>
    <n v="4026388.8"/>
    <s v="                "/>
    <s v="63110EN0023454785400700502002000152"/>
    <n v="46121"/>
    <x v="0"/>
    <s v="NIVEL I"/>
    <s v="Propiedad Cliente"/>
    <s v="MEDICION"/>
    <n v="32"/>
    <s v="SI"/>
    <n v="101"/>
    <s v="VALLEDUPAR"/>
    <s v="ECA"/>
    <s v="NO"/>
    <s v="INFO_CONSOL_ESPECIALES"/>
    <m/>
    <m/>
    <m/>
    <m/>
    <x v="189"/>
    <e v="#N/A"/>
    <e v="#N/A"/>
    <s v="EXCLUIDO"/>
    <e v="#N/A"/>
    <x v="1"/>
    <x v="1"/>
    <x v="1"/>
  </r>
  <r>
    <x v="655"/>
    <d v="2026-03-30T00:00:00"/>
    <s v="INSTITUTO COLOMBIANO                 "/>
    <x v="93"/>
    <s v="12 DE OCTUBRE                 VALLEDUPAR                    CL 21 14-30                                                 "/>
    <n v="5327846"/>
    <x v="659"/>
    <n v="25302706"/>
    <n v="5355666"/>
    <n v="3110"/>
    <n v="50"/>
    <n v="2008"/>
    <d v="2026-03-20T00:00:00"/>
    <s v="OW1"/>
    <s v="Ofi (Sencilla Niv.1) Caribe   "/>
    <x v="590"/>
    <n v="14720"/>
    <n v="13501478.4"/>
    <s v="                "/>
    <s v="63110EN0021026384200500502008000460"/>
    <n v="46121"/>
    <x v="0"/>
    <s v="NIVEL I"/>
    <s v="Propiedad Empresa"/>
    <s v="MEDICION"/>
    <n v="30"/>
    <s v="SI"/>
    <n v="101"/>
    <s v="VALLEDUPAR"/>
    <s v="ECA"/>
    <s v="NO"/>
    <s v="INFO_CONSOL_ESPECIALES"/>
    <m/>
    <m/>
    <m/>
    <m/>
    <x v="189"/>
    <e v="#N/A"/>
    <e v="#N/A"/>
    <s v="EXCLUIDO"/>
    <e v="#N/A"/>
    <x v="1"/>
    <x v="1"/>
    <x v="1"/>
  </r>
  <r>
    <x v="656"/>
    <d v="2026-03-30T00:00:00"/>
    <s v="INSTITUTO COLOMBIANO                 "/>
    <x v="93"/>
    <s v="12 DE OCTUBRE                 VALLEDUPAR                    CL 21 14-30                                                 "/>
    <n v="5850322"/>
    <x v="660"/>
    <n v="25821875"/>
    <n v="5887800"/>
    <n v="3110"/>
    <n v="72"/>
    <n v="760"/>
    <d v="2026-03-09T00:00:00"/>
    <s v="OW1"/>
    <s v="Ofi (Sencilla Niv.1) Caribe   "/>
    <x v="591"/>
    <n v="1523"/>
    <n v="1396926.06"/>
    <s v="                "/>
    <s v="63110EN0021026384200500720760012638"/>
    <n v="46121"/>
    <x v="0"/>
    <s v="NIVEL I"/>
    <s v="Propiedad Empresa"/>
    <s v="MEDICION"/>
    <n v="31"/>
    <s v="SI"/>
    <n v="101"/>
    <s v="VALLEDUPAR"/>
    <s v="ECA"/>
    <s v="NO"/>
    <s v="INFO_CONSOL_ESPECIALES"/>
    <m/>
    <m/>
    <m/>
    <m/>
    <x v="189"/>
    <e v="#N/A"/>
    <e v="#N/A"/>
    <s v="EXCLUIDO"/>
    <e v="#N/A"/>
    <x v="1"/>
    <x v="1"/>
    <x v="1"/>
  </r>
  <r>
    <x v="657"/>
    <d v="2026-03-30T00:00:00"/>
    <s v="INSTITUTO COLOMBIANO                 "/>
    <x v="93"/>
    <s v="12 DE OCTUBRE                 VALLEDUPAR                    CL 21 14-30                                                 "/>
    <n v="6775674"/>
    <x v="661"/>
    <n v="34422393"/>
    <n v="7858049"/>
    <n v="3110"/>
    <n v="1"/>
    <n v="1350"/>
    <d v="2026-03-10T00:00:00"/>
    <s v="OW1"/>
    <s v="Ofi (Sencilla Niv.1) Caribe   "/>
    <x v="592"/>
    <n v="0"/>
    <n v="0"/>
    <s v="                "/>
    <s v="63110EN0021026384200500011350001680"/>
    <n v="46121"/>
    <x v="0"/>
    <s v="NIVEL I"/>
    <s v="Propiedad Cliente"/>
    <s v="MEDICION"/>
    <n v="31"/>
    <s v="SI"/>
    <n v="101"/>
    <s v="VALLEDUPAR"/>
    <s v="ECA"/>
    <s v="NO"/>
    <s v="INFO_CONSOL_ESPECIALES"/>
    <m/>
    <m/>
    <m/>
    <m/>
    <x v="189"/>
    <e v="#N/A"/>
    <e v="#N/A"/>
    <s v="EXCLUIDO"/>
    <e v="#N/A"/>
    <x v="1"/>
    <x v="1"/>
    <x v="1"/>
  </r>
  <r>
    <x v="658"/>
    <d v="2026-03-30T00:00:00"/>
    <s v="INSTITUTO COLOMBIANO                 "/>
    <x v="94"/>
    <s v="LOPERENA                      VALLEDUPAR                    CL 16A 11-15                                                "/>
    <n v="1072980"/>
    <x v="662"/>
    <n v="36465985"/>
    <n v="454975"/>
    <n v="3110"/>
    <n v="72"/>
    <n v="760"/>
    <d v="2026-03-09T00:00:00"/>
    <s v="OW1"/>
    <s v="Ofi (Sencilla Niv.1) Caribe   "/>
    <x v="593"/>
    <n v="665"/>
    <n v="609951.30000000005"/>
    <s v="                "/>
    <s v="63110EN0022535348500100720760011898"/>
    <n v="46121"/>
    <x v="0"/>
    <s v="NIVEL I"/>
    <s v="Propiedad Empresa"/>
    <s v="MEDICION"/>
    <n v="31"/>
    <s v="SI"/>
    <n v="101"/>
    <s v="VALLEDUPAR"/>
    <s v="ECA"/>
    <s v="NO"/>
    <s v="INFO_CONSOL_ESPECIALES"/>
    <m/>
    <m/>
    <m/>
    <m/>
    <x v="189"/>
    <e v="#N/A"/>
    <e v="#N/A"/>
    <s v="EXCLUIDO"/>
    <e v="#N/A"/>
    <x v="1"/>
    <x v="1"/>
    <x v="1"/>
  </r>
  <r>
    <x v="659"/>
    <d v="2026-03-30T00:00:00"/>
    <s v="INSTITUTO COLOMBIANO                 "/>
    <x v="94"/>
    <s v="LOPERENA                      VALLEDUPAR                    CL 16A 11-15                                                "/>
    <n v="5311304"/>
    <x v="663"/>
    <n v="25337760"/>
    <n v="5322582"/>
    <n v="3110"/>
    <n v="50"/>
    <n v="2002"/>
    <d v="2026-03-21T00:00:00"/>
    <s v="CZ1"/>
    <s v="Com (Sencilla Niv.1 ) Caribe  "/>
    <x v="594"/>
    <n v="7600"/>
    <n v="8365016"/>
    <s v="                "/>
    <s v="63110EN0022535348500100502002001922"/>
    <n v="46121"/>
    <x v="0"/>
    <s v="NIVEL I"/>
    <s v="Propiedad Empresa"/>
    <s v="ESTIMADO"/>
    <n v="30"/>
    <s v="SI"/>
    <n v="102"/>
    <s v="VALLEDUPAR"/>
    <s v="NO"/>
    <s v="NO"/>
    <s v="INFO_CONSOL_ESPECIALES"/>
    <s v="Regulado Oficial Nacional"/>
    <s v="SIN C.I.I.U."/>
    <d v="2026-02-19T00:00:00"/>
    <s v="GUATAPURI 5"/>
    <x v="599"/>
    <e v="#N/A"/>
    <e v="#N/A"/>
    <s v="RECIBIDO"/>
    <e v="#N/A"/>
    <x v="1"/>
    <x v="1"/>
    <x v="1"/>
  </r>
  <r>
    <x v="660"/>
    <d v="2026-03-30T00:00:00"/>
    <s v="INSTITUTO COLOMBIANO                 "/>
    <x v="94"/>
    <s v="LOPERENA                      VALLEDUPAR                    CL 16A 11-15                                                "/>
    <n v="5326570"/>
    <x v="664"/>
    <n v="25303004"/>
    <n v="5353114"/>
    <n v="3110"/>
    <n v="7"/>
    <n v="1306"/>
    <d v="2026-03-03T00:00:00"/>
    <s v="OW1"/>
    <s v="Ofi (Sencilla Niv.1) Caribe   "/>
    <x v="595"/>
    <n v="4895"/>
    <n v="4120611"/>
    <s v="                "/>
    <s v="63110EN0022535348500100071306004490"/>
    <n v="46121"/>
    <x v="0"/>
    <s v="NIVEL I"/>
    <s v="Propiedad Cliente"/>
    <s v="MEDICION"/>
    <n v="29"/>
    <s v="SI"/>
    <n v="102"/>
    <s v="VALLEDUPAR"/>
    <s v="ECA"/>
    <s v="NO"/>
    <s v="INFO_CONSOL_ESPECIALES"/>
    <m/>
    <m/>
    <m/>
    <m/>
    <x v="189"/>
    <e v="#N/A"/>
    <e v="#N/A"/>
    <s v="EXCLUIDO"/>
    <e v="#N/A"/>
    <x v="1"/>
    <x v="1"/>
    <x v="1"/>
  </r>
  <r>
    <x v="661"/>
    <d v="2026-03-30T00:00:00"/>
    <s v="INSTITUTO COLOMBIANO                 "/>
    <x v="94"/>
    <s v="LOPERENA                      VALLEDUPAR                    CL 16A 11-15                                                "/>
    <n v="5331290"/>
    <x v="665"/>
    <n v="25342674"/>
    <n v="5362554"/>
    <n v="3110"/>
    <n v="7"/>
    <n v="1510"/>
    <d v="2026-03-03T00:00:00"/>
    <s v="OW1"/>
    <s v="Ofi (Sencilla Niv.1) Caribe   "/>
    <x v="596"/>
    <n v="560"/>
    <n v="490571.2"/>
    <s v="                "/>
    <s v="63110EN0022535348500100071510001700"/>
    <n v="46121"/>
    <x v="0"/>
    <s v="NIVEL I"/>
    <s v="Propiedad Empresa"/>
    <s v="MEDICION"/>
    <n v="29"/>
    <s v="SI"/>
    <n v="102"/>
    <s v="VALLEDUPAR"/>
    <s v="ECA"/>
    <s v="NO"/>
    <s v="INFO_CONSOL_ESPECIALES"/>
    <m/>
    <m/>
    <m/>
    <m/>
    <x v="189"/>
    <e v="#N/A"/>
    <e v="#N/A"/>
    <s v="EXCLUIDO"/>
    <e v="#N/A"/>
    <x v="1"/>
    <x v="1"/>
    <x v="1"/>
  </r>
  <r>
    <x v="662"/>
    <d v="2026-03-30T00:00:00"/>
    <s v="INSTITUTO COLOMBIANO                 "/>
    <x v="94"/>
    <s v="LOPERENA                      VALLEDUPAR                    CL 16A 11-15                                                "/>
    <n v="5353734"/>
    <x v="666"/>
    <n v="25329220"/>
    <n v="5407442"/>
    <n v="3110"/>
    <n v="50"/>
    <n v="2002"/>
    <d v="2026-03-21T00:00:00"/>
    <s v="OW1"/>
    <s v="Ofi (Sencilla Niv.1) Caribe   "/>
    <x v="597"/>
    <n v="0"/>
    <n v="0"/>
    <s v="                "/>
    <s v="63110EN0022535348500100502002001922"/>
    <n v="46121"/>
    <x v="0"/>
    <s v="NIVEL I"/>
    <s v="Propiedad Empresa"/>
    <s v="MEDICION"/>
    <n v="30"/>
    <s v="SI"/>
    <n v="102"/>
    <s v="VALLEDUPAR"/>
    <s v="ECA"/>
    <s v="NO"/>
    <s v="INFO_CONSOL_ESPECIALES"/>
    <m/>
    <m/>
    <m/>
    <m/>
    <x v="189"/>
    <e v="#N/A"/>
    <e v="#N/A"/>
    <s v="EXCLUIDO"/>
    <e v="#N/A"/>
    <x v="1"/>
    <x v="1"/>
    <x v="1"/>
  </r>
  <r>
    <x v="663"/>
    <d v="2026-03-30T00:00:00"/>
    <s v="INSTITUTO COLOMBIANO                 "/>
    <x v="94"/>
    <s v="LOPERENA                      VALLEDUPAR                    CL 16A 11-15                                                "/>
    <n v="5826783"/>
    <x v="667"/>
    <n v="25806469"/>
    <n v="5840722"/>
    <n v="3110"/>
    <n v="72"/>
    <n v="30"/>
    <d v="2026-03-03T00:00:00"/>
    <s v="OW1"/>
    <s v="Ofi (Sencilla Niv.1) Caribe   "/>
    <x v="598"/>
    <n v="4559"/>
    <n v="3993775.18"/>
    <s v="                "/>
    <s v="63110EN0022535348500100720030026132"/>
    <n v="46121"/>
    <x v="0"/>
    <s v="NIVEL I"/>
    <s v="Propiedad Empresa"/>
    <s v="MEDICION"/>
    <n v="29"/>
    <s v="SI"/>
    <n v="102"/>
    <s v="VALLEDUPAR"/>
    <s v="ECA"/>
    <s v="NO"/>
    <s v="INFO_CONSOL_ESPECIALES"/>
    <m/>
    <m/>
    <m/>
    <m/>
    <x v="189"/>
    <e v="#N/A"/>
    <e v="#N/A"/>
    <s v="EXCLUIDO"/>
    <e v="#N/A"/>
    <x v="1"/>
    <x v="1"/>
    <x v="1"/>
  </r>
  <r>
    <x v="664"/>
    <d v="2026-03-30T00:00:00"/>
    <s v="INSTITUTO COLOMBIANO                 "/>
    <x v="94"/>
    <s v="LOPERENA                      VALLEDUPAR                    CL 16A 11-15                                                "/>
    <n v="5850309"/>
    <x v="668"/>
    <n v="25821891"/>
    <n v="5887774"/>
    <n v="3110"/>
    <n v="50"/>
    <n v="2002"/>
    <d v="2026-03-24T00:00:00"/>
    <s v="OW1"/>
    <s v="Ofi (Sencilla Niv.1) Caribe   "/>
    <x v="599"/>
    <n v="5400"/>
    <n v="4768092"/>
    <s v="                "/>
    <s v="63110EN0022535348500100502002001922"/>
    <n v="46121"/>
    <x v="0"/>
    <s v="NIVEL I"/>
    <s v="Propiedad Cliente"/>
    <s v="MEDICION"/>
    <n v="32"/>
    <s v="SI"/>
    <n v="102"/>
    <s v="VALLEDUPAR"/>
    <s v="ECA"/>
    <s v="NO"/>
    <s v="INFO_CONSOL_ESPECIALES"/>
    <m/>
    <m/>
    <m/>
    <m/>
    <x v="189"/>
    <e v="#N/A"/>
    <e v="#N/A"/>
    <s v="EXCLUIDO"/>
    <e v="#N/A"/>
    <x v="1"/>
    <x v="1"/>
    <x v="1"/>
  </r>
  <r>
    <x v="665"/>
    <d v="2026-03-30T00:00:00"/>
    <s v="INSTITUTO COLOMBIANO                 "/>
    <x v="94"/>
    <s v="LOPERENA                      VALLEDUPAR                    CL 16A 11-15                                                "/>
    <n v="6812030"/>
    <x v="669"/>
    <n v="35055792"/>
    <n v="7207460"/>
    <n v="3110"/>
    <n v="36"/>
    <n v="2911"/>
    <d v="2026-03-21T00:00:00"/>
    <s v="OW1"/>
    <s v="Ofi (Sencilla Niv.1) Caribe   "/>
    <x v="600"/>
    <n v="165"/>
    <n v="151341.29999999999"/>
    <s v="                "/>
    <s v="63110EN0022535348500100362911005120"/>
    <n v="46121"/>
    <x v="0"/>
    <s v="NIVEL I"/>
    <s v="Propiedad Empresa"/>
    <s v="MEDICION"/>
    <n v="30"/>
    <s v="SI"/>
    <n v="102"/>
    <s v="VALLEDUPAR"/>
    <s v="ECA"/>
    <s v="NO"/>
    <s v="INFO_CONSOL_ESPECIALES"/>
    <m/>
    <m/>
    <m/>
    <m/>
    <x v="189"/>
    <e v="#N/A"/>
    <e v="#N/A"/>
    <s v="EXCLUIDO"/>
    <e v="#N/A"/>
    <x v="1"/>
    <x v="1"/>
    <x v="1"/>
  </r>
  <r>
    <x v="666"/>
    <d v="2026-03-30T00:00:00"/>
    <s v="INSTITUTO COLOMBIANO                 "/>
    <x v="94"/>
    <s v="LOPERENA                      VALLEDUPAR                    CL 16A 11-15                                                "/>
    <n v="7537206"/>
    <x v="670"/>
    <n v="25329220"/>
    <n v="8490441"/>
    <n v="3110"/>
    <n v="50"/>
    <n v="2002"/>
    <s v="          "/>
    <s v="   "/>
    <s v="                              "/>
    <x v="601"/>
    <n v="0"/>
    <n v="0"/>
    <s v="                "/>
    <s v="63110EN0022535348500100502002001922"/>
    <n v="46121"/>
    <x v="0"/>
    <m/>
    <m/>
    <m/>
    <n v="0"/>
    <s v="SI"/>
    <n v="102"/>
    <s v="VALLEDUPAR"/>
    <s v="ECA"/>
    <s v="NO"/>
    <s v="INFO_CONSOL_ESPECIALES"/>
    <m/>
    <m/>
    <m/>
    <m/>
    <x v="189"/>
    <e v="#N/A"/>
    <e v="#N/A"/>
    <s v="EXCLUIDO"/>
    <e v="#N/A"/>
    <x v="1"/>
    <x v="1"/>
    <x v="1"/>
  </r>
  <r>
    <x v="667"/>
    <d v="2026-03-30T00:00:00"/>
    <s v="DIREC TERRITORIAL DE                 "/>
    <x v="95"/>
    <s v="CAMILO TORRES                 CURUMANI                      CL 6 CR 16-3                                                "/>
    <n v="5355054"/>
    <x v="671"/>
    <n v="25338855"/>
    <n v="5410082"/>
    <n v="3210"/>
    <n v="1"/>
    <n v="180"/>
    <d v="2026-03-18T00:00:00"/>
    <s v="OW1"/>
    <s v="Ofi (Sencilla Niv.1) Caribe   "/>
    <x v="602"/>
    <n v="1155"/>
    <n v="1059389.1000000001"/>
    <s v="                "/>
    <s v="63210EN0023452296300100010180003200"/>
    <n v="46121"/>
    <x v="11"/>
    <s v="NIVEL I"/>
    <s v="Propiedad Empresa"/>
    <s v="MEDICION"/>
    <n v="30"/>
    <s v="SI"/>
    <n v="102"/>
    <s v="VALLEDUPAR"/>
    <s v="ECA"/>
    <s v="NO"/>
    <s v="INFO_CONSOL_ESPECIALES"/>
    <m/>
    <m/>
    <m/>
    <m/>
    <x v="189"/>
    <e v="#N/A"/>
    <e v="#N/A"/>
    <s v="EXCLUIDO"/>
    <e v="#N/A"/>
    <x v="1"/>
    <x v="1"/>
    <x v="1"/>
  </r>
  <r>
    <x v="668"/>
    <d v="2026-03-30T00:00:00"/>
    <s v="DIREC TERRITORIAL DE                 "/>
    <x v="95"/>
    <s v="CAMILO TORRES                 CURUMANI                      CL 6 CR 16-3                                                "/>
    <n v="5813043"/>
    <x v="672"/>
    <n v="25817615"/>
    <n v="5813242"/>
    <n v="3210"/>
    <n v="1"/>
    <n v="180"/>
    <d v="2026-03-07T00:00:00"/>
    <s v="OW1"/>
    <s v="Ofi (Sencilla Niv.1) Caribe   "/>
    <x v="603"/>
    <n v="443"/>
    <n v="406328.46"/>
    <s v="                "/>
    <s v="63210EN0023452296300100010180003200"/>
    <n v="46121"/>
    <x v="11"/>
    <s v="NIVEL I"/>
    <s v="Propiedad Empresa"/>
    <s v="MEDICION"/>
    <n v="30"/>
    <s v="SI"/>
    <n v="102"/>
    <s v="VALLEDUPAR"/>
    <s v="ECA"/>
    <s v="NO"/>
    <s v="INFO_CONSOL_ESPECIALES"/>
    <m/>
    <m/>
    <m/>
    <m/>
    <x v="189"/>
    <e v="#N/A"/>
    <e v="#N/A"/>
    <s v="EXCLUIDO"/>
    <e v="#N/A"/>
    <x v="1"/>
    <x v="1"/>
    <x v="1"/>
  </r>
  <r>
    <x v="669"/>
    <d v="2026-03-30T00:00:00"/>
    <s v="DIREC TERRITORIAL DE                 "/>
    <x v="95"/>
    <s v="CAMILO TORRES                 CURUMANI                      CL 6 CR 16-3                                                "/>
    <n v="5819168"/>
    <x v="673"/>
    <n v="25821331"/>
    <n v="5825492"/>
    <n v="3210"/>
    <n v="1"/>
    <n v="180"/>
    <d v="2026-03-09T00:00:00"/>
    <s v="OW1"/>
    <s v="Ofi (Sencilla Niv.1) Caribe   "/>
    <x v="604"/>
    <n v="772"/>
    <n v="708093.84"/>
    <s v="                "/>
    <s v="63210EN0023452296300100010180003200"/>
    <n v="46121"/>
    <x v="11"/>
    <s v="NIVEL I"/>
    <s v="Propiedad Empresa"/>
    <s v="MEDICION"/>
    <n v="31"/>
    <s v="SI"/>
    <n v="102"/>
    <s v="VALLEDUPAR"/>
    <s v="ECA"/>
    <s v="NO"/>
    <s v="INFO_CONSOL_ESPECIALES"/>
    <m/>
    <m/>
    <m/>
    <m/>
    <x v="189"/>
    <e v="#N/A"/>
    <e v="#N/A"/>
    <s v="EXCLUIDO"/>
    <e v="#N/A"/>
    <x v="1"/>
    <x v="1"/>
    <x v="1"/>
  </r>
  <r>
    <x v="670"/>
    <d v="2026-03-30T00:00:00"/>
    <s v="DIREC TERRITORIAL DE                 "/>
    <x v="95"/>
    <s v="CAMILO TORRES                 CURUMANI                      CL 6 CR 16-3                                                "/>
    <n v="5826873"/>
    <x v="674"/>
    <n v="25805945"/>
    <n v="5840902"/>
    <n v="3210"/>
    <n v="1"/>
    <n v="180"/>
    <d v="2026-03-03T00:00:00"/>
    <s v="OW1"/>
    <s v="Ofi (Sencilla Niv.1) Caribe   "/>
    <x v="605"/>
    <n v="304"/>
    <n v="266310.08"/>
    <s v="                "/>
    <s v="63210EN0023452296300100010180003200"/>
    <n v="46121"/>
    <x v="11"/>
    <s v="NIVEL I"/>
    <s v="Propiedad Empresa"/>
    <s v="MEDICION"/>
    <n v="29"/>
    <s v="SI"/>
    <n v="102"/>
    <s v="VALLEDUPAR"/>
    <s v="ECA"/>
    <s v="NO"/>
    <s v="INFO_CONSOL_ESPECIALES"/>
    <m/>
    <m/>
    <m/>
    <m/>
    <x v="189"/>
    <e v="#N/A"/>
    <e v="#N/A"/>
    <s v="EXCLUIDO"/>
    <e v="#N/A"/>
    <x v="1"/>
    <x v="1"/>
    <x v="1"/>
  </r>
  <r>
    <x v="671"/>
    <d v="2026-03-30T00:00:00"/>
    <s v="DIREC TERRITORIAL DE                 "/>
    <x v="95"/>
    <s v="CAMILO TORRES                 CURUMANI                      CL 6 CR 16-3                                                "/>
    <n v="6887013"/>
    <x v="675"/>
    <n v="25824940"/>
    <n v="7669788"/>
    <n v="3210"/>
    <n v="1"/>
    <n v="180"/>
    <d v="2026-03-14T00:00:00"/>
    <s v="OW1"/>
    <s v="Ofi (Sencilla Niv.1) Caribe   "/>
    <x v="606"/>
    <n v="491"/>
    <n v="450355.02"/>
    <s v="                "/>
    <s v="63210EN0023452296300100010180003200"/>
    <n v="46121"/>
    <x v="11"/>
    <s v="NIVEL I"/>
    <s v="Propiedad Empresa"/>
    <s v="MEDICION"/>
    <n v="30"/>
    <s v="SI"/>
    <n v="102"/>
    <s v="VALLEDUPAR"/>
    <s v="ECA"/>
    <s v="NO"/>
    <s v="INFO_CONSOL_ESPECIALES"/>
    <m/>
    <m/>
    <m/>
    <m/>
    <x v="189"/>
    <e v="#N/A"/>
    <e v="#N/A"/>
    <s v="EXCLUIDO"/>
    <e v="#N/A"/>
    <x v="1"/>
    <x v="1"/>
    <x v="1"/>
  </r>
  <r>
    <x v="672"/>
    <d v="2026-03-30T00:00:00"/>
    <s v="DIREC TERRITORIAL DE                 "/>
    <x v="95"/>
    <s v="CAMILO TORRES                 CURUMANI                      CL 6 CR 16-3                                                "/>
    <n v="7821978"/>
    <x v="676"/>
    <n v="25828973"/>
    <n v="3911351"/>
    <n v="3210"/>
    <n v="1"/>
    <n v="180"/>
    <d v="2026-03-16T00:00:00"/>
    <s v="R21"/>
    <s v="Resid. Estrato 2 E.Caribe     "/>
    <x v="607"/>
    <n v="299"/>
    <n v="221231.2"/>
    <s v="                "/>
    <s v="63210EN0023452296300100010180003200"/>
    <n v="46121"/>
    <x v="11"/>
    <s v="NIVEL I"/>
    <s v="Propiedad Empresa"/>
    <s v="MEDICION"/>
    <n v="31"/>
    <s v="SI"/>
    <n v="102"/>
    <s v="VALLEDUPAR"/>
    <s v="ECA"/>
    <s v="NO"/>
    <s v="INFO_CONSOL_ESPECIALES"/>
    <m/>
    <m/>
    <m/>
    <m/>
    <x v="189"/>
    <e v="#N/A"/>
    <e v="#N/A"/>
    <s v="EXCLUIDO"/>
    <e v="#N/A"/>
    <x v="1"/>
    <x v="1"/>
    <x v="1"/>
  </r>
  <r>
    <x v="673"/>
    <d v="2026-03-30T00:00:00"/>
    <s v="DIREC TERRITORIAL DE                 "/>
    <x v="95"/>
    <s v="CAMILO TORRES                 CURUMANI                      CL 6 CR 16-3                                                "/>
    <n v="7983064"/>
    <x v="677"/>
    <n v="25833172"/>
    <n v="5273629"/>
    <n v="3210"/>
    <n v="1"/>
    <n v="180"/>
    <d v="2026-03-16T00:00:00"/>
    <s v="OW1"/>
    <s v="Ofi (Sencilla Niv.1) Caribe   "/>
    <x v="608"/>
    <n v="274"/>
    <n v="251318.28"/>
    <s v="                "/>
    <s v="63210EN0023452296300100010180003200"/>
    <n v="46121"/>
    <x v="11"/>
    <s v="NIVEL I"/>
    <s v="Propiedad Empresa"/>
    <s v="MEDICION"/>
    <n v="31"/>
    <s v="SI"/>
    <n v="102"/>
    <s v="VALLEDUPAR"/>
    <s v="ECA"/>
    <s v="NO"/>
    <s v="INFO_CONSOL_ESPECIALES"/>
    <m/>
    <m/>
    <m/>
    <m/>
    <x v="189"/>
    <e v="#N/A"/>
    <e v="#N/A"/>
    <s v="EXCLUIDO"/>
    <e v="#N/A"/>
    <x v="1"/>
    <x v="1"/>
    <x v="1"/>
  </r>
  <r>
    <x v="674"/>
    <d v="2026-03-30T00:00:00"/>
    <s v="DEPARTAMENTO DE POLI CESAR           "/>
    <x v="96"/>
    <s v="12 DE OCTUBRE                 VALLEDUPAR                    CR 7A 23-96                                                 "/>
    <n v="1006054"/>
    <x v="678"/>
    <n v="36185557"/>
    <n v="39016"/>
    <n v="3110"/>
    <n v="7"/>
    <n v="1306"/>
    <d v="2026-03-07T00:00:00"/>
    <s v="OW1"/>
    <s v="Ofi (Sencilla Niv.1) Caribe   "/>
    <x v="609"/>
    <n v="4019"/>
    <n v="3548696.62"/>
    <s v="                "/>
    <s v="63110EN0023662678400100071306004650"/>
    <n v="46121"/>
    <x v="0"/>
    <s v="NIVEL I"/>
    <s v="Propiedad Cliente"/>
    <s v="MEDICION"/>
    <n v="30"/>
    <s v="SI"/>
    <n v="103"/>
    <s v="VALLEDUPAR"/>
    <s v="NO"/>
    <s v="NO"/>
    <s v="INFO_CONSOL_ESPECIALES"/>
    <s v="Regulado Oficial Nacional"/>
    <s v="Orden público y actividad"/>
    <d v="2026-02-05T00:00:00"/>
    <s v="ARJONA"/>
    <x v="600"/>
    <e v="#N/A"/>
    <e v="#N/A"/>
    <s v="RECIBIDO"/>
    <e v="#N/A"/>
    <x v="1"/>
    <x v="1"/>
    <x v="1"/>
  </r>
  <r>
    <x v="675"/>
    <d v="2026-03-30T00:00:00"/>
    <s v="DEPARTAMENTO DE POLI CESAR           "/>
    <x v="96"/>
    <s v="12 DE OCTUBRE                 VALLEDUPAR                    CR 7A 23-96                                                 "/>
    <n v="1267135"/>
    <x v="679"/>
    <n v="36484647"/>
    <n v="542043"/>
    <n v="3110"/>
    <n v="7"/>
    <n v="1306"/>
    <d v="2026-03-12T00:00:00"/>
    <s v="OW1"/>
    <s v="Ofi (Sencilla Niv.1) Caribe   "/>
    <x v="610"/>
    <n v="672"/>
    <n v="616371.84"/>
    <s v="                "/>
    <s v="63110EN0023662678400100071306004650"/>
    <n v="46121"/>
    <x v="0"/>
    <s v="NIVEL I"/>
    <s v="Propiedad Empresa"/>
    <s v="MEDICION"/>
    <n v="30"/>
    <s v="SI"/>
    <n v="103"/>
    <s v="VALLEDUPAR"/>
    <s v="NO"/>
    <s v="NO"/>
    <s v="INFO_CONSOL_ESPECIALES"/>
    <s v="Regulado Oficial Nacional"/>
    <s v="Orden público y actividad"/>
    <d v="2026-02-10T00:00:00"/>
    <s v="BALCON DEL CESAR 2"/>
    <x v="601"/>
    <e v="#N/A"/>
    <e v="#N/A"/>
    <s v="RECIBIDO"/>
    <e v="#N/A"/>
    <x v="1"/>
    <x v="1"/>
    <x v="1"/>
  </r>
  <r>
    <x v="676"/>
    <d v="2026-03-30T00:00:00"/>
    <s v="DEPARTAMENTO DE POLI CESAR           "/>
    <x v="96"/>
    <s v="12 DE OCTUBRE                 VALLEDUPAR                    CR 7A 23-96                                                 "/>
    <n v="1269273"/>
    <x v="680"/>
    <n v="36486335"/>
    <n v="547528"/>
    <n v="3110"/>
    <n v="7"/>
    <n v="1306"/>
    <d v="2026-03-12T00:00:00"/>
    <s v="R13"/>
    <s v="Resid. Estrato 1 E.Carib      "/>
    <x v="611"/>
    <n v="572"/>
    <n v="450500.31"/>
    <s v="                "/>
    <s v="63110EN0023662678400100071306004650"/>
    <n v="46121"/>
    <x v="0"/>
    <s v="NIVEL I"/>
    <s v="Propiedad Empresa"/>
    <s v="MEDICION"/>
    <n v="30"/>
    <s v="SI"/>
    <n v="103"/>
    <s v="VALLEDUPAR"/>
    <s v="NO"/>
    <s v="NO"/>
    <s v="INFO_CONSOL_ESPECIALES"/>
    <s v="Regulado Oficial Nacional"/>
    <s v="Orden público y actividad"/>
    <d v="2026-02-10T00:00:00"/>
    <s v="BALCON DEL CESAR 2"/>
    <x v="602"/>
    <e v="#N/A"/>
    <e v="#N/A"/>
    <s v="RECIBIDO"/>
    <e v="#N/A"/>
    <x v="1"/>
    <x v="1"/>
    <x v="1"/>
  </r>
  <r>
    <x v="677"/>
    <d v="2026-03-30T00:00:00"/>
    <s v="DEPARTAMENTO DE POLI CESAR           "/>
    <x v="96"/>
    <s v="12 DE OCTUBRE                 VALLEDUPAR                    CR 7A 23-96                                                 "/>
    <n v="5327604"/>
    <x v="681"/>
    <n v="25303331"/>
    <n v="5355182"/>
    <n v="3110"/>
    <n v="7"/>
    <n v="1306"/>
    <d v="2026-03-28T00:00:00"/>
    <s v="OW1"/>
    <s v="Ofi (Sencilla Niv.1) Caribe   "/>
    <x v="612"/>
    <n v="3269"/>
    <n v="2998392.18"/>
    <s v="                "/>
    <s v="63110EN0023662678400100071306004650"/>
    <n v="46121"/>
    <x v="0"/>
    <s v="NIVEL I"/>
    <s v="Propiedad Empresa"/>
    <s v="ESTIMADO"/>
    <n v="32"/>
    <s v="SI"/>
    <n v="103"/>
    <s v="VALLEDUPAR"/>
    <s v="NO"/>
    <s v="NO"/>
    <s v="INFO_CONSOL_ESPECIALES"/>
    <s v="Regulado Oficial Nacional"/>
    <s v="Orden público y actividad"/>
    <d v="2026-02-24T00:00:00"/>
    <s v="SALGUERO 2"/>
    <x v="603"/>
    <e v="#N/A"/>
    <e v="#N/A"/>
    <s v="RECIBIDO"/>
    <e v="#N/A"/>
    <x v="1"/>
    <x v="1"/>
    <x v="1"/>
  </r>
  <r>
    <x v="678"/>
    <d v="2026-03-30T00:00:00"/>
    <s v="DEPARTAMENTO DE POLI CESAR           "/>
    <x v="96"/>
    <s v="12 DE OCTUBRE                 VALLEDUPAR                    CR 7A 23-96                                                 "/>
    <n v="5329066"/>
    <x v="682"/>
    <n v="25340907"/>
    <n v="5358106"/>
    <n v="3110"/>
    <n v="50"/>
    <n v="2008"/>
    <d v="2026-03-27T00:00:00"/>
    <s v="OV2"/>
    <s v="Ofi(Mon.dbl.Tip2Niv.2)E.Caribe"/>
    <x v="613"/>
    <n v="18480"/>
    <n v="13525459.199999999"/>
    <s v="                "/>
    <s v="63110EN0023662678400100502008000160"/>
    <n v="46121"/>
    <x v="0"/>
    <s v="NIVEL II"/>
    <s v="Propiedad Cliente"/>
    <s v="MEDICION"/>
    <n v="32"/>
    <s v="SI"/>
    <n v="103"/>
    <s v="VALLEDUPAR"/>
    <s v="NO"/>
    <s v="NO"/>
    <s v="INFO_CONSOL_ESPECIALES"/>
    <s v="Regulado Oficial Nacional"/>
    <s v="Educación"/>
    <d v="2026-02-23T00:00:00"/>
    <s v="SALGUERO 4"/>
    <x v="604"/>
    <e v="#N/A"/>
    <e v="#N/A"/>
    <s v="RECIBIDO"/>
    <e v="#N/A"/>
    <x v="1"/>
    <x v="1"/>
    <x v="1"/>
  </r>
  <r>
    <x v="679"/>
    <d v="2026-03-30T00:00:00"/>
    <s v="DEPARTAMENTO DE POLI CESAR           "/>
    <x v="96"/>
    <s v="12 DE OCTUBRE                 VALLEDUPAR                    CR 7A 23-96                                                 "/>
    <n v="5342243"/>
    <x v="683"/>
    <n v="25357906"/>
    <n v="5384460"/>
    <n v="3110"/>
    <n v="7"/>
    <n v="1306"/>
    <d v="2026-03-14T00:00:00"/>
    <s v="OW1"/>
    <s v="Ofi (Sencilla Niv.1) Caribe   "/>
    <x v="614"/>
    <n v="13275"/>
    <n v="12176095.5"/>
    <s v="                "/>
    <s v="63110EN0023662678400100071306004650"/>
    <n v="46121"/>
    <x v="0"/>
    <s v="NIVEL I"/>
    <s v="Propiedad Empresa"/>
    <s v="MEDICION"/>
    <n v="30"/>
    <s v="SI"/>
    <n v="103"/>
    <s v="VALLEDUPAR"/>
    <s v="NO"/>
    <s v="NO"/>
    <s v="INFO_CONSOL_ESPECIALES"/>
    <s v="Regulado Oficial Nacional"/>
    <s v="Orden público y actividad"/>
    <d v="2026-02-12T00:00:00"/>
    <s v="SALGUERO 2"/>
    <x v="605"/>
    <e v="#N/A"/>
    <e v="#N/A"/>
    <s v="RECIBIDO"/>
    <e v="#N/A"/>
    <x v="1"/>
    <x v="1"/>
    <x v="1"/>
  </r>
  <r>
    <x v="680"/>
    <d v="2026-03-30T00:00:00"/>
    <s v="DEPARTAMENTO DE POLI CESAR           "/>
    <x v="96"/>
    <s v="12 DE OCTUBRE                 VALLEDUPAR                    CR 7A 23-96                                                 "/>
    <n v="5803452"/>
    <x v="684"/>
    <n v="25833681"/>
    <n v="5803452"/>
    <n v="3110"/>
    <n v="50"/>
    <n v="2008"/>
    <d v="2026-03-27T00:00:00"/>
    <s v="OW1"/>
    <s v="Ofi (Sencilla Niv.1) Caribe   "/>
    <x v="615"/>
    <n v="14220"/>
    <n v="12555975.6"/>
    <s v="                "/>
    <s v="63110EN0023662678400100502008000160"/>
    <n v="46121"/>
    <x v="0"/>
    <s v="NIVEL I"/>
    <s v="Propiedad Cliente"/>
    <s v="MEDICION"/>
    <n v="32"/>
    <s v="SI"/>
    <n v="103"/>
    <s v="VALLEDUPAR"/>
    <s v="NO"/>
    <s v="NO"/>
    <s v="INFO_CONSOL_ESPECIALES"/>
    <s v="Regulado Oficial Nacional"/>
    <s v="Orden público y actividad"/>
    <d v="2026-02-23T00:00:00"/>
    <s v="LA JAGUA 3"/>
    <x v="606"/>
    <e v="#N/A"/>
    <e v="#N/A"/>
    <s v="RECIBIDO"/>
    <e v="#N/A"/>
    <x v="1"/>
    <x v="1"/>
    <x v="1"/>
  </r>
  <r>
    <x v="681"/>
    <d v="2026-03-30T00:00:00"/>
    <s v="DEPARTAMENTO DE POLI CESAR           "/>
    <x v="96"/>
    <s v="12 DE OCTUBRE                 VALLEDUPAR                    CR 7A 23-96                                                 "/>
    <n v="5804538"/>
    <x v="685"/>
    <n v="25827921"/>
    <n v="512054"/>
    <n v="3110"/>
    <n v="7"/>
    <n v="1306"/>
    <s v="          "/>
    <s v="   "/>
    <s v="                              "/>
    <x v="616"/>
    <n v="0"/>
    <n v="0"/>
    <s v="                "/>
    <s v="63110EN0023662678400100071306004650"/>
    <n v="46121"/>
    <x v="0"/>
    <m/>
    <m/>
    <m/>
    <n v="0"/>
    <s v="SI"/>
    <n v="103"/>
    <s v="VALLEDUPAR"/>
    <s v="NO"/>
    <s v="NO"/>
    <s v="INFO_CONSOL_ESPECIALES"/>
    <s v="Regulado Oficial Nacional"/>
    <s v="Orden público y actividad"/>
    <d v="2026-02-12T00:00:00"/>
    <s v="SALVACION 2"/>
    <x v="607"/>
    <e v="#N/A"/>
    <e v="#N/A"/>
    <s v="RECIBIDO"/>
    <e v="#N/A"/>
    <x v="1"/>
    <x v="1"/>
    <x v="1"/>
  </r>
  <r>
    <x v="681"/>
    <d v="2026-03-30T00:00:00"/>
    <s v="DEPARTAMENTO DE POLI CESAR           "/>
    <x v="96"/>
    <s v="12 DE OCTUBRE                 VALLEDUPAR                    CR 7A 23-96                                                 "/>
    <n v="5804538"/>
    <x v="686"/>
    <n v="25827921"/>
    <n v="5804538"/>
    <n v="3110"/>
    <n v="7"/>
    <n v="1306"/>
    <d v="2026-03-14T00:00:00"/>
    <s v="OW1"/>
    <s v="Ofi (Sencilla Niv.1) Caribe   "/>
    <x v="617"/>
    <n v="4486"/>
    <n v="4114648.92"/>
    <s v="                "/>
    <s v="63110EN0023662678400100071306004650"/>
    <n v="46121"/>
    <x v="0"/>
    <s v="NIVEL I"/>
    <s v="Propiedad Empresa"/>
    <s v="MEDICION"/>
    <n v="30"/>
    <s v="SI"/>
    <n v="103"/>
    <s v="VALLEDUPAR"/>
    <s v="NO"/>
    <s v="NO"/>
    <s v="INFO_CONSOL_ESPECIALES"/>
    <s v="Regulado Oficial Nacional"/>
    <s v="Orden público y actividad"/>
    <d v="2026-02-12T00:00:00"/>
    <s v="SALVACION 2"/>
    <x v="607"/>
    <e v="#N/A"/>
    <e v="#N/A"/>
    <s v="RECIBIDO"/>
    <e v="#N/A"/>
    <x v="1"/>
    <x v="1"/>
    <x v="1"/>
  </r>
  <r>
    <x v="682"/>
    <d v="2026-03-30T00:00:00"/>
    <s v="DEPARTAMENTO DE POLI CESAR           "/>
    <x v="96"/>
    <s v="12 DE OCTUBRE                 VALLEDUPAR                    CR 7A 23-96                                                 "/>
    <n v="5804599"/>
    <x v="687"/>
    <n v="25831148"/>
    <n v="5804599"/>
    <n v="3110"/>
    <n v="50"/>
    <n v="2008"/>
    <d v="2026-03-20T00:00:00"/>
    <s v="OW1"/>
    <s v="Ofi (Sencilla Niv.1) Caribe   "/>
    <x v="618"/>
    <n v="9040"/>
    <n v="8291668.7999999998"/>
    <s v="                "/>
    <s v="63110EN0023662678400100502008000160"/>
    <n v="46121"/>
    <x v="0"/>
    <s v="NIVEL I"/>
    <s v="Propiedad Empresa"/>
    <s v="MEDICION"/>
    <n v="30"/>
    <s v="SI"/>
    <n v="103"/>
    <s v="VALLEDUPAR"/>
    <s v="NO"/>
    <s v="NO"/>
    <s v="INFO_CONSOL_ESPECIALES"/>
    <s v="Regulado Oficial Nacional"/>
    <s v="Orden público y actividad"/>
    <d v="2026-02-18T00:00:00"/>
    <s v="LA LOMA 1"/>
    <x v="608"/>
    <e v="#N/A"/>
    <e v="#N/A"/>
    <s v="RECIBIDO"/>
    <e v="#N/A"/>
    <x v="1"/>
    <x v="1"/>
    <x v="1"/>
  </r>
  <r>
    <x v="683"/>
    <d v="2026-03-30T00:00:00"/>
    <s v="DEPARTAMENTO DE POLI CESAR           "/>
    <x v="96"/>
    <s v="12 DE OCTUBRE                 VALLEDUPAR                    CR 7A 23-96                                                 "/>
    <n v="5807193"/>
    <x v="688"/>
    <n v="25838215"/>
    <n v="5807193"/>
    <n v="3110"/>
    <n v="7"/>
    <n v="1306"/>
    <d v="2026-03-12T00:00:00"/>
    <s v="OW1"/>
    <s v="Ofi (Sencilla Niv.1) Caribe   "/>
    <x v="619"/>
    <n v="4591"/>
    <n v="4210957.0199999996"/>
    <s v="                "/>
    <s v="63110EN0023662678400100071306004650"/>
    <n v="46121"/>
    <x v="0"/>
    <s v="NIVEL I"/>
    <s v="Propiedad Empresa"/>
    <s v="MEDICION"/>
    <n v="30"/>
    <s v="SI"/>
    <n v="103"/>
    <s v="VALLEDUPAR"/>
    <s v="NO"/>
    <s v="NO"/>
    <s v="INFO_CONSOL_ESPECIALES"/>
    <s v="Regulado Oficial Nacional"/>
    <s v="Orden público y actividad"/>
    <d v="2026-02-10T00:00:00"/>
    <s v="PAILITAS II"/>
    <x v="609"/>
    <e v="#N/A"/>
    <e v="#N/A"/>
    <s v="RECIBIDO"/>
    <e v="#N/A"/>
    <x v="1"/>
    <x v="1"/>
    <x v="1"/>
  </r>
  <r>
    <x v="684"/>
    <d v="2026-03-30T00:00:00"/>
    <s v="DEPARTAMENTO DE POLI CESAR           "/>
    <x v="96"/>
    <s v="12 DE OCTUBRE                 VALLEDUPAR                    CR 7A 23-96                                                 "/>
    <n v="5807195"/>
    <x v="689"/>
    <n v="25837708"/>
    <n v="5807195"/>
    <n v="3110"/>
    <n v="7"/>
    <n v="1306"/>
    <d v="2026-03-19T00:00:00"/>
    <s v="OW1"/>
    <s v="Ofi (Sencilla Niv.1) Caribe   "/>
    <x v="620"/>
    <n v="3963"/>
    <n v="3634942.86"/>
    <s v="                "/>
    <s v="63110EN0023662678400100071306004650"/>
    <n v="46121"/>
    <x v="0"/>
    <s v="NIVEL I"/>
    <s v="Propiedad Empresa"/>
    <s v="MEDICION"/>
    <n v="30"/>
    <s v="SI"/>
    <n v="103"/>
    <s v="VALLEDUPAR"/>
    <s v="NO"/>
    <s v="NO"/>
    <s v="INFO_CONSOL_ESPECIALES"/>
    <s v="Regulado Oficial Nacional"/>
    <s v="Orden público y actividad"/>
    <d v="2026-02-17T00:00:00"/>
    <s v="EL BURRO"/>
    <x v="610"/>
    <e v="#N/A"/>
    <e v="#N/A"/>
    <s v="RECIBIDO"/>
    <e v="#N/A"/>
    <x v="1"/>
    <x v="1"/>
    <x v="1"/>
  </r>
  <r>
    <x v="685"/>
    <d v="2026-03-30T00:00:00"/>
    <s v="DEPARTAMENTO DE POLI CESAR           "/>
    <x v="96"/>
    <s v="12 DE OCTUBRE                 VALLEDUPAR                    CR 7A 23-96                                                 "/>
    <n v="5807202"/>
    <x v="690"/>
    <n v="25842455"/>
    <n v="5807202"/>
    <n v="3110"/>
    <n v="7"/>
    <n v="1306"/>
    <d v="2026-03-03T00:00:00"/>
    <s v="OW1"/>
    <s v="Ofi (Sencilla Niv.1) Caribe   "/>
    <x v="621"/>
    <n v="5954"/>
    <n v="5215823.08"/>
    <s v="                "/>
    <s v="63110EN0023662678400100071306004650"/>
    <n v="46121"/>
    <x v="0"/>
    <s v="NIVEL I"/>
    <s v="Propiedad Empresa"/>
    <s v="MEDICION"/>
    <n v="29"/>
    <s v="SI"/>
    <n v="103"/>
    <s v="VALLEDUPAR"/>
    <s v="NO"/>
    <s v="NO"/>
    <s v="INFO_CONSOL_ESPECIALES"/>
    <s v="Regulado Oficial Nacional"/>
    <s v="Orden público y actividad"/>
    <d v="2026-02-02T00:00:00"/>
    <s v="TAMALAMEQUE"/>
    <x v="611"/>
    <e v="#N/A"/>
    <e v="#N/A"/>
    <s v="RECIBIDO"/>
    <e v="#N/A"/>
    <x v="1"/>
    <x v="1"/>
    <x v="1"/>
  </r>
  <r>
    <x v="686"/>
    <d v="2026-03-30T00:00:00"/>
    <s v="DEPARTAMENTO DE POLI CESAR           "/>
    <x v="96"/>
    <s v="12 DE OCTUBRE                 VALLEDUPAR                    CR 7A 23-96                                                 "/>
    <n v="5808060"/>
    <x v="691"/>
    <n v="25811093"/>
    <n v="5808060"/>
    <n v="3110"/>
    <n v="7"/>
    <n v="1306"/>
    <d v="2026-03-16T00:00:00"/>
    <s v="OW1"/>
    <s v="Ofi (Sencilla Niv.1) Caribe   "/>
    <x v="622"/>
    <n v="3308"/>
    <n v="3034163.76"/>
    <s v="                "/>
    <s v="63110EN0023662678400100071306004650"/>
    <n v="46121"/>
    <x v="0"/>
    <s v="NIVEL I"/>
    <s v="Propiedad Empresa"/>
    <s v="ESTIMADO"/>
    <n v="31"/>
    <s v="SI"/>
    <n v="103"/>
    <s v="VALLEDUPAR"/>
    <s v="NO"/>
    <s v="NO"/>
    <s v="INFO_CONSOL_ESPECIALES"/>
    <s v="Regulado Oficial Nacional"/>
    <s v="Orden público y actividad"/>
    <d v="2026-02-13T00:00:00"/>
    <s v="ASTREA 1"/>
    <x v="612"/>
    <e v="#N/A"/>
    <e v="#N/A"/>
    <s v="RECIBIDO"/>
    <e v="#N/A"/>
    <x v="1"/>
    <x v="1"/>
    <x v="1"/>
  </r>
  <r>
    <x v="687"/>
    <d v="2026-03-30T00:00:00"/>
    <s v="DEPARTAMENTO DE POLI CESAR           "/>
    <x v="96"/>
    <s v="12 DE OCTUBRE                 VALLEDUPAR                    CR 7A 23-96                                                 "/>
    <n v="5848465"/>
    <x v="692"/>
    <n v="25826940"/>
    <n v="5884086"/>
    <n v="3110"/>
    <n v="7"/>
    <n v="1306"/>
    <d v="2026-03-25T00:00:00"/>
    <s v="OW1"/>
    <s v="Ofi (Sencilla Niv.1) Caribe   "/>
    <x v="623"/>
    <n v="2553"/>
    <n v="2341662.66"/>
    <s v="                "/>
    <s v="63110EN0023662678400100071306004650"/>
    <n v="46121"/>
    <x v="0"/>
    <s v="NIVEL I"/>
    <s v="Propiedad Empresa"/>
    <s v="MEDICION"/>
    <n v="32"/>
    <s v="SI"/>
    <n v="103"/>
    <s v="VALLEDUPAR"/>
    <s v="NO"/>
    <s v="NO"/>
    <s v="INFO_CONSOL_ESPECIALES"/>
    <s v="Regulado Oficial Nacional"/>
    <s v="Orden público y actividad"/>
    <d v="2026-02-21T00:00:00"/>
    <s v="EL COPEY"/>
    <x v="613"/>
    <e v="#N/A"/>
    <e v="#N/A"/>
    <s v="RECIBIDO"/>
    <e v="#N/A"/>
    <x v="1"/>
    <x v="1"/>
    <x v="1"/>
  </r>
  <r>
    <x v="688"/>
    <d v="2026-03-30T00:00:00"/>
    <s v="DEPARTAMENTO DE POLI CESAR           "/>
    <x v="96"/>
    <s v="12 DE OCTUBRE                 VALLEDUPAR                    CR 7A 23-96                                                 "/>
    <n v="5848942"/>
    <x v="693"/>
    <n v="25821523"/>
    <n v="5885040"/>
    <n v="3110"/>
    <n v="50"/>
    <n v="2008"/>
    <d v="2026-03-24T00:00:00"/>
    <s v="OW1"/>
    <s v="Ofi (Sencilla Niv.1) Caribe   "/>
    <x v="624"/>
    <n v="6560"/>
    <n v="5792348.7999999998"/>
    <s v="                "/>
    <s v="63110EN0023662678400100502008000160"/>
    <n v="46121"/>
    <x v="0"/>
    <s v="NIVEL I"/>
    <s v="Propiedad Cliente"/>
    <s v="MEDICION"/>
    <n v="32"/>
    <s v="SI"/>
    <n v="103"/>
    <s v="VALLEDUPAR"/>
    <s v="NO"/>
    <s v="NO"/>
    <s v="INFO_CONSOL_ESPECIALES"/>
    <s v="Regulado Oficial Nacional"/>
    <s v="Orden público y actividad"/>
    <d v="2026-02-20T00:00:00"/>
    <s v="CHIRIGUANA"/>
    <x v="614"/>
    <e v="#N/A"/>
    <e v="#N/A"/>
    <s v="RECIBIDO"/>
    <e v="#N/A"/>
    <x v="1"/>
    <x v="1"/>
    <x v="1"/>
  </r>
  <r>
    <x v="689"/>
    <d v="2026-03-30T00:00:00"/>
    <s v="DEPARTAMENTO DE POLI CESAR           "/>
    <x v="96"/>
    <s v="12 DE OCTUBRE                 VALLEDUPAR                    CR 7A 23-96                                                 "/>
    <n v="5855488"/>
    <x v="694"/>
    <n v="25831450"/>
    <n v="5898132"/>
    <n v="3110"/>
    <n v="7"/>
    <n v="1306"/>
    <d v="2026-03-05T00:00:00"/>
    <s v="OW1"/>
    <s v="Ofi (Sencilla Niv.1) Caribe   "/>
    <x v="625"/>
    <n v="4854"/>
    <n v="4252201.08"/>
    <s v="                "/>
    <s v="63110EN0023662678400100071306004650"/>
    <n v="46121"/>
    <x v="0"/>
    <s v="NIVEL I"/>
    <s v="Propiedad Empresa"/>
    <s v="MEDICION"/>
    <n v="30"/>
    <s v="SI"/>
    <n v="103"/>
    <s v="VALLEDUPAR"/>
    <s v="NO"/>
    <s v="NO"/>
    <s v="INFO_CONSOL_ESPECIALES"/>
    <s v="Regulado Oficial Nacional"/>
    <s v="Orden público y actividad"/>
    <d v="2026-02-03T00:00:00"/>
    <s v="LA GLORIA"/>
    <x v="615"/>
    <e v="#N/A"/>
    <e v="#N/A"/>
    <s v="RECIBIDO"/>
    <e v="#N/A"/>
    <x v="1"/>
    <x v="1"/>
    <x v="1"/>
  </r>
  <r>
    <x v="690"/>
    <d v="2026-03-30T00:00:00"/>
    <s v="DEPARTAMENTO DE POLI CESAR           "/>
    <x v="96"/>
    <s v="12 DE OCTUBRE                 VALLEDUPAR                    CR 7A 23-96                                                 "/>
    <n v="5876724"/>
    <x v="695"/>
    <n v="34013730"/>
    <n v="5940632"/>
    <n v="3110"/>
    <n v="7"/>
    <n v="1306"/>
    <d v="2026-03-24T00:00:00"/>
    <s v="OW1"/>
    <s v="Ofi (Sencilla Niv.1) Caribe   "/>
    <x v="626"/>
    <n v="6956"/>
    <n v="6380182.3200000003"/>
    <s v="                "/>
    <s v="63110EN0023662678400100071306004650"/>
    <n v="46121"/>
    <x v="0"/>
    <s v="NIVEL I"/>
    <s v="Propiedad Empresa"/>
    <s v="MEDICION"/>
    <n v="32"/>
    <s v="SI"/>
    <n v="103"/>
    <s v="VALLEDUPAR"/>
    <s v="NO"/>
    <s v="NO"/>
    <s v="INFO_CONSOL_ESPECIALES"/>
    <s v="Regulado Oficial Nacional"/>
    <s v="Orden público y actividad"/>
    <d v="2026-02-20T00:00:00"/>
    <s v="EL PASO 1"/>
    <x v="616"/>
    <e v="#N/A"/>
    <e v="#N/A"/>
    <s v="RECIBIDO"/>
    <e v="#N/A"/>
    <x v="1"/>
    <x v="1"/>
    <x v="1"/>
  </r>
  <r>
    <x v="691"/>
    <d v="2026-03-30T00:00:00"/>
    <s v="DEPARTAMENTO DE POLI CESAR           "/>
    <x v="96"/>
    <s v="12 DE OCTUBRE                 VALLEDUPAR                    CR 7A 23-96                                                 "/>
    <n v="6559834"/>
    <x v="696"/>
    <n v="25816148"/>
    <n v="6670719"/>
    <n v="3110"/>
    <n v="50"/>
    <n v="2008"/>
    <d v="2026-03-24T00:00:00"/>
    <s v="OW1"/>
    <s v="Ofi (Sencilla Niv.1) Caribe   "/>
    <x v="627"/>
    <n v="17880"/>
    <n v="16399893.6"/>
    <s v="                "/>
    <s v="63110EN0023662678400100502008000160"/>
    <n v="46121"/>
    <x v="0"/>
    <s v="NIVEL I"/>
    <s v="Propiedad Empresa"/>
    <s v="MEDICION"/>
    <n v="32"/>
    <s v="SI"/>
    <n v="103"/>
    <s v="VALLEDUPAR"/>
    <s v="NO"/>
    <s v="NO"/>
    <s v="INFO_CONSOL_ESPECIALES"/>
    <s v="Regulado Oficial Nacional"/>
    <s v="Orden público y actividad"/>
    <d v="2026-02-20T00:00:00"/>
    <s v="BOSCONIA"/>
    <x v="617"/>
    <e v="#N/A"/>
    <e v="#N/A"/>
    <s v="RECIBIDO"/>
    <e v="#N/A"/>
    <x v="1"/>
    <x v="1"/>
    <x v="1"/>
  </r>
  <r>
    <x v="692"/>
    <d v="2026-03-30T00:00:00"/>
    <s v="DEPARTAMENTO DE POLI CESAR           "/>
    <x v="96"/>
    <s v="12 DE OCTUBRE                 VALLEDUPAR                    CR 7A 23-96                                                 "/>
    <n v="6585935"/>
    <x v="697"/>
    <n v="34557362"/>
    <n v="6768837"/>
    <n v="3110"/>
    <n v="50"/>
    <n v="2008"/>
    <d v="2026-03-27T00:00:00"/>
    <s v="OW1"/>
    <s v="Ofi (Sencilla Niv.1) Caribe   "/>
    <x v="628"/>
    <n v="7600"/>
    <n v="6710648"/>
    <s v="                "/>
    <s v="63110EN0023662678400100502008000160"/>
    <n v="46121"/>
    <x v="0"/>
    <s v="NIVEL I"/>
    <s v="Propiedad Cliente"/>
    <s v="MEDICION"/>
    <n v="32"/>
    <s v="SI"/>
    <n v="103"/>
    <s v="VALLEDUPAR"/>
    <s v="NO"/>
    <s v="NO"/>
    <s v="INFO_CONSOL_ESPECIALES"/>
    <s v="Regulado Oficial Nacional"/>
    <s v="Orden público y actividad"/>
    <d v="2026-02-23T00:00:00"/>
    <s v="BECERRIL 1"/>
    <x v="618"/>
    <e v="#N/A"/>
    <e v="#N/A"/>
    <s v="RECIBIDO"/>
    <e v="#N/A"/>
    <x v="1"/>
    <x v="1"/>
    <x v="1"/>
  </r>
  <r>
    <x v="693"/>
    <d v="2026-03-30T00:00:00"/>
    <s v="DEPARTAMENTO DE POLI CESAR           "/>
    <x v="96"/>
    <s v="12 DE OCTUBRE                 VALLEDUPAR                    CR 7A 23-96                                                 "/>
    <n v="6883675"/>
    <x v="698"/>
    <n v="25357856"/>
    <n v="7658030"/>
    <n v="3110"/>
    <n v="50"/>
    <n v="2008"/>
    <d v="2026-03-19T00:00:00"/>
    <s v="OW1"/>
    <s v="Ofi (Sencilla Niv.1) Caribe   "/>
    <x v="1"/>
    <n v="0"/>
    <n v="0"/>
    <s v="                "/>
    <s v="63110EN0023662678400100502008000160"/>
    <m/>
    <x v="0"/>
    <s v="NIVEL I"/>
    <s v="Propiedad Empresa"/>
    <s v="MEDICION"/>
    <n v="30"/>
    <s v="SI"/>
    <n v="103"/>
    <s v="VALLEDUPAR"/>
    <s v="NO"/>
    <s v="NO"/>
    <s v="INFO_CONSOL_ESPECIALES"/>
    <s v="Regulado Oficial Nacional"/>
    <s v="Orden público y actividad"/>
    <d v="2026-02-17T00:00:00"/>
    <s v="GUATAPURI 6"/>
    <x v="46"/>
    <e v="#N/A"/>
    <e v="#N/A"/>
    <s v="RECIBIDO"/>
    <e v="#N/A"/>
    <x v="1"/>
    <x v="1"/>
    <x v="1"/>
  </r>
  <r>
    <x v="694"/>
    <d v="2026-03-30T00:00:00"/>
    <s v="DEPARTAMENTO DE POLI CESAR           "/>
    <x v="96"/>
    <s v="12 DE OCTUBRE                 VALLEDUPAR                    CR 7A 23-96                                                 "/>
    <n v="6918674"/>
    <x v="699"/>
    <n v="35116476"/>
    <n v="8014229"/>
    <n v="3110"/>
    <n v="7"/>
    <n v="1306"/>
    <d v="2026-03-27T00:00:00"/>
    <s v="OW1"/>
    <s v="Ofi (Sencilla Niv.1) Caribe   "/>
    <x v="629"/>
    <n v="2544"/>
    <n v="2333407.6800000002"/>
    <s v="                "/>
    <s v="63110EN0023662678400100071306004650"/>
    <n v="46121"/>
    <x v="0"/>
    <s v="NIVEL I"/>
    <s v="Propiedad Empresa"/>
    <s v="MEDICION"/>
    <n v="32"/>
    <s v="SI"/>
    <n v="103"/>
    <s v="VALLEDUPAR"/>
    <s v="NO"/>
    <s v="NO"/>
    <s v="INFO_CONSOL_ESPECIALES"/>
    <s v="Regulado Oficial Nacional"/>
    <s v="Orden público y actividad"/>
    <d v="2026-02-23T00:00:00"/>
    <s v="EL COPEY"/>
    <x v="619"/>
    <e v="#N/A"/>
    <e v="#N/A"/>
    <s v="RECIBIDO"/>
    <e v="#N/A"/>
    <x v="1"/>
    <x v="1"/>
    <x v="1"/>
  </r>
  <r>
    <x v="695"/>
    <d v="2026-03-30T00:00:00"/>
    <s v="DEPARTAMENTO DE POLI CESAR           "/>
    <x v="96"/>
    <s v="12 DE OCTUBRE                 VALLEDUPAR                    CR 7A 23-96                                                 "/>
    <n v="7680321"/>
    <x v="700"/>
    <n v="36069824"/>
    <n v="3312708"/>
    <n v="3110"/>
    <n v="7"/>
    <n v="1306"/>
    <d v="2026-03-10T00:00:00"/>
    <s v="OW1"/>
    <s v="Ofi (Sencilla Niv.1) Caribe   "/>
    <x v="630"/>
    <n v="2152"/>
    <n v="1973857.44"/>
    <s v="                "/>
    <s v="63110EN0023662678400100071306004650"/>
    <n v="46121"/>
    <x v="0"/>
    <s v="NIVEL I"/>
    <s v="Propiedad Empresa"/>
    <s v="MEDICION"/>
    <n v="31"/>
    <s v="SI"/>
    <n v="103"/>
    <s v="VALLEDUPAR"/>
    <s v="NO"/>
    <s v="NO"/>
    <s v="INFO_CONSOL_ESPECIALES"/>
    <s v="Regulado Oficial Nacional"/>
    <s v="Orden público y actividad"/>
    <d v="2026-02-07T00:00:00"/>
    <s v="CHIMICHAGUA"/>
    <x v="620"/>
    <e v="#N/A"/>
    <e v="#N/A"/>
    <s v="RECIBIDO"/>
    <e v="#N/A"/>
    <x v="1"/>
    <x v="1"/>
    <x v="1"/>
  </r>
  <r>
    <x v="696"/>
    <d v="2026-03-30T00:00:00"/>
    <s v="DEPARTAMENTO DE POLI CESAR           "/>
    <x v="96"/>
    <s v="12 DE OCTUBRE                 VALLEDUPAR                    CR 7A 23-96                                                 "/>
    <n v="7717704"/>
    <x v="701"/>
    <n v="36081060"/>
    <n v="3500663"/>
    <n v="3110"/>
    <n v="50"/>
    <n v="2008"/>
    <d v="2026-03-25T00:00:00"/>
    <s v="OV2"/>
    <s v="Ofi(Mon.dbl.Tip2Niv.2)E.Caribe"/>
    <x v="631"/>
    <n v="7920"/>
    <n v="5811643.2000000002"/>
    <s v="                "/>
    <s v="63110EN0023662678400100502008000160"/>
    <n v="46121"/>
    <x v="0"/>
    <s v="NIVEL II"/>
    <s v="Propiedad Cliente"/>
    <s v="MEDICION"/>
    <n v="32"/>
    <s v="SI"/>
    <n v="103"/>
    <s v="VALLEDUPAR"/>
    <s v="NO"/>
    <s v="NO"/>
    <s v="INFO_CONSOL_ESPECIALES"/>
    <s v="Regulado Oficial Nacional"/>
    <s v="Orden público y actividad"/>
    <d v="2026-02-21T00:00:00"/>
    <s v="MARIANGOLA 1"/>
    <x v="621"/>
    <e v="#N/A"/>
    <e v="#N/A"/>
    <s v="RECIBIDO"/>
    <e v="#N/A"/>
    <x v="1"/>
    <x v="1"/>
    <x v="1"/>
  </r>
  <r>
    <x v="697"/>
    <d v="2026-03-30T00:00:00"/>
    <s v="DEPARTAMENTO DE POLI CESAR           "/>
    <x v="96"/>
    <s v="12 DE OCTUBRE                 VALLEDUPAR                    CR 7A 23-96                                                 "/>
    <n v="7885063"/>
    <x v="702"/>
    <n v="25827921"/>
    <n v="1240164"/>
    <n v="3110"/>
    <n v="7"/>
    <n v="1306"/>
    <d v="2026-03-14T00:00:00"/>
    <s v="OW1"/>
    <s v="Ofi (Sencilla Niv.1) Caribe   "/>
    <x v="632"/>
    <n v="6297"/>
    <n v="5775734.3399999999"/>
    <s v="                "/>
    <s v="63110EN0023662678400100071306004650"/>
    <n v="46121"/>
    <x v="0"/>
    <s v="NIVEL I"/>
    <s v="Propiedad Empresa"/>
    <s v="ESTIMADO"/>
    <n v="30"/>
    <s v="SI"/>
    <n v="103"/>
    <s v="VALLEDUPAR"/>
    <s v="NO"/>
    <s v="NO"/>
    <s v="INFO_CONSOL_ESPECIALES"/>
    <s v="Regulado Oficial Nacional"/>
    <s v="Orden público y actividad"/>
    <d v="2026-02-12T00:00:00"/>
    <s v="SALVACION 2"/>
    <x v="622"/>
    <e v="#N/A"/>
    <e v="#N/A"/>
    <s v="RECIBIDO"/>
    <e v="#N/A"/>
    <x v="1"/>
    <x v="1"/>
    <x v="1"/>
  </r>
  <r>
    <x v="698"/>
    <d v="2026-03-30T00:00:00"/>
    <s v="DEPARTAMENTO DE POLI CESAR           "/>
    <x v="96"/>
    <s v="12 DE OCTUBRE                 VALLEDUPAR                    CR 7A 23-96                                                 "/>
    <n v="1071885"/>
    <x v="703"/>
    <n v="36454680"/>
    <n v="441599"/>
    <n v="3110"/>
    <n v="50"/>
    <n v="2008"/>
    <d v="2026-03-27T00:00:00"/>
    <s v="OV2"/>
    <s v="Ofi(Mon.dbl.Tip2Niv.2)E.Caribe"/>
    <x v="633"/>
    <n v="132000"/>
    <n v="96781080"/>
    <s v="                "/>
    <s v="63110EN0023662678400100502008000160"/>
    <n v="46121"/>
    <x v="0"/>
    <s v="NIVEL II"/>
    <s v="Propiedad Cliente"/>
    <s v="MEDICION"/>
    <n v="32"/>
    <s v="SI"/>
    <n v="104"/>
    <s v="VALLEDUPAR"/>
    <s v="NO"/>
    <s v="NO"/>
    <s v="INFO_CONSOL_ESPECIALES"/>
    <s v="Regulado Oficial Nacional"/>
    <s v="Orden público y actividad"/>
    <d v="2026-02-23T00:00:00"/>
    <s v="SALGUERO 2"/>
    <x v="623"/>
    <e v="#N/A"/>
    <e v="#N/A"/>
    <s v="RECIBIDO"/>
    <e v="#N/A"/>
    <x v="1"/>
    <x v="1"/>
    <x v="1"/>
  </r>
  <r>
    <x v="699"/>
    <d v="2026-03-30T00:00:00"/>
    <s v="DEPARTAMENTO DE POLI CESAR           "/>
    <x v="96"/>
    <s v="12 DE OCTUBRE                 VALLEDUPAR                    CR 7A 23-96                                                 "/>
    <n v="1334204"/>
    <x v="704"/>
    <n v="36526348"/>
    <n v="851564"/>
    <n v="3110"/>
    <n v="7"/>
    <n v="1306"/>
    <s v="          "/>
    <s v="   "/>
    <s v="                              "/>
    <x v="634"/>
    <n v="0"/>
    <n v="0"/>
    <s v="                "/>
    <s v="63110EN0023662678400100071306004650"/>
    <n v="46121"/>
    <x v="0"/>
    <m/>
    <m/>
    <m/>
    <n v="0"/>
    <s v="SI"/>
    <n v="104"/>
    <s v="VALLEDUPAR"/>
    <s v="NO"/>
    <s v="NO"/>
    <s v="INFO_CONSOL_ESPECIALES"/>
    <s v="Regulado Oficial Nacional"/>
    <m/>
    <m/>
    <m/>
    <x v="624"/>
    <e v="#N/A"/>
    <e v="#N/A"/>
    <s v="RECIBIDO"/>
    <e v="#N/A"/>
    <x v="1"/>
    <x v="1"/>
    <x v="1"/>
  </r>
  <r>
    <x v="700"/>
    <d v="2026-03-30T00:00:00"/>
    <s v="DEPARTAMENTO DE POLI CESAR           "/>
    <x v="96"/>
    <s v="12 DE OCTUBRE                 VALLEDUPAR                    CR 7A 23-96                                                 "/>
    <n v="5318327"/>
    <x v="705"/>
    <n v="25357407"/>
    <n v="5336628"/>
    <n v="3110"/>
    <n v="7"/>
    <n v="1306"/>
    <d v="2026-03-27T00:00:00"/>
    <s v="OW1"/>
    <s v="Ofi (Sencilla Niv.1) Caribe   "/>
    <x v="635"/>
    <n v="788"/>
    <n v="722769.36"/>
    <s v="                "/>
    <s v="63110EN0023662678400100071306004650"/>
    <n v="46121"/>
    <x v="0"/>
    <s v="NIVEL I"/>
    <s v="Propiedad Empresa"/>
    <s v="MEDICION"/>
    <n v="32"/>
    <s v="SI"/>
    <n v="104"/>
    <s v="VALLEDUPAR"/>
    <s v="NO"/>
    <s v="NO"/>
    <s v="INFO_CONSOL_ESPECIALES"/>
    <s v="Regulado Oficial Nacional"/>
    <s v="Orden público y actividad"/>
    <d v="2026-02-23T00:00:00"/>
    <s v="VALLEDUPAR 7"/>
    <x v="625"/>
    <e v="#N/A"/>
    <e v="#N/A"/>
    <s v="RECIBIDO"/>
    <e v="#N/A"/>
    <x v="1"/>
    <x v="1"/>
    <x v="1"/>
  </r>
  <r>
    <x v="701"/>
    <d v="2026-03-30T00:00:00"/>
    <s v="DEPARTAMENTO DE POLI CESAR           "/>
    <x v="96"/>
    <s v="12 DE OCTUBRE                 VALLEDUPAR                    CR 7A 23-96                                                 "/>
    <n v="5360961"/>
    <x v="706"/>
    <n v="25336293"/>
    <n v="5421896"/>
    <n v="3110"/>
    <n v="7"/>
    <n v="1306"/>
    <d v="2026-03-13T00:00:00"/>
    <s v="OW1"/>
    <s v="Ofi (Sencilla Niv.1) Caribe   "/>
    <x v="636"/>
    <n v="5915"/>
    <n v="5425356.2999999998"/>
    <s v="                "/>
    <s v="63110EN0023662678400100071306004650"/>
    <n v="46121"/>
    <x v="0"/>
    <s v="NIVEL I"/>
    <s v="Propiedad Empresa"/>
    <s v="MEDICION"/>
    <n v="30"/>
    <s v="SI"/>
    <n v="104"/>
    <s v="VALLEDUPAR"/>
    <s v="NO"/>
    <s v="NO"/>
    <s v="INFO_CONSOL_ESPECIALES"/>
    <s v="Regulado Oficial Nacional"/>
    <s v="Orden público y actividad"/>
    <d v="2026-02-11T00:00:00"/>
    <s v="GUATAPURI 4"/>
    <x v="626"/>
    <e v="#N/A"/>
    <e v="#N/A"/>
    <s v="RECIBIDO"/>
    <e v="#N/A"/>
    <x v="1"/>
    <x v="1"/>
    <x v="1"/>
  </r>
  <r>
    <x v="702"/>
    <d v="2026-03-30T00:00:00"/>
    <s v="DEPARTAMENTO DE POLI CESAR           "/>
    <x v="96"/>
    <s v="12 DE OCTUBRE                 VALLEDUPAR                    CR 7A 23-96                                                 "/>
    <n v="5361447"/>
    <x v="707"/>
    <n v="25356126"/>
    <n v="5422868"/>
    <n v="3110"/>
    <n v="7"/>
    <n v="1306"/>
    <d v="2026-03-10T00:00:00"/>
    <s v="OW1"/>
    <s v="Ofi (Sencilla Niv.1) Caribe   "/>
    <x v="637"/>
    <n v="458"/>
    <n v="420086.76"/>
    <s v="                "/>
    <s v="63110EN0023662678400100071306004650"/>
    <n v="46121"/>
    <x v="0"/>
    <s v="NIVEL I"/>
    <s v="Propiedad Empresa"/>
    <s v="MEDICION"/>
    <n v="31"/>
    <s v="SI"/>
    <n v="104"/>
    <s v="VALLEDUPAR"/>
    <s v="NO"/>
    <s v="NO"/>
    <s v="INFO_CONSOL_ESPECIALES"/>
    <s v="Regulado Oficial Nacional"/>
    <s v="Orden público y actividad"/>
    <d v="2026-02-07T00:00:00"/>
    <s v="MARIANGOLA 1"/>
    <x v="627"/>
    <e v="#N/A"/>
    <e v="#N/A"/>
    <s v="RECIBIDO"/>
    <e v="#N/A"/>
    <x v="1"/>
    <x v="1"/>
    <x v="1"/>
  </r>
  <r>
    <x v="703"/>
    <d v="2026-03-30T00:00:00"/>
    <s v="DEPARTAMENTO DE POLI CESAR           "/>
    <x v="96"/>
    <s v="12 DE OCTUBRE                 VALLEDUPAR                    CR 7A 23-96                                                 "/>
    <n v="5361448"/>
    <x v="708"/>
    <n v="25356127"/>
    <n v="5422870"/>
    <n v="3110"/>
    <n v="7"/>
    <n v="1306"/>
    <d v="2026-03-10T00:00:00"/>
    <s v="OW1"/>
    <s v="Ofi (Sencilla Niv.1) Caribe   "/>
    <x v="638"/>
    <n v="233"/>
    <n v="213712.26"/>
    <s v="                "/>
    <s v="63110EN0023662678400100071306004650"/>
    <n v="46121"/>
    <x v="0"/>
    <s v="NIVEL I"/>
    <s v="Propiedad Empresa"/>
    <s v="MEDICION"/>
    <n v="31"/>
    <s v="SI"/>
    <n v="104"/>
    <s v="VALLEDUPAR"/>
    <s v="NO"/>
    <s v="NO"/>
    <s v="INFO_CONSOL_ESPECIALES"/>
    <s v="Regulado Oficial Nacional"/>
    <s v="Orden público y actividad"/>
    <d v="2026-02-07T00:00:00"/>
    <s v="MARIANGOLA 1"/>
    <x v="628"/>
    <e v="#N/A"/>
    <e v="#N/A"/>
    <s v="RECIBIDO"/>
    <e v="#N/A"/>
    <x v="1"/>
    <x v="1"/>
    <x v="1"/>
  </r>
  <r>
    <x v="704"/>
    <d v="2026-03-30T00:00:00"/>
    <s v="DEPARTAMENTO DE POLI CESAR           "/>
    <x v="96"/>
    <s v="12 DE OCTUBRE                 VALLEDUPAR                    CR 7A 23-96                                                 "/>
    <n v="5362186"/>
    <x v="709"/>
    <n v="25350092"/>
    <n v="5424346"/>
    <n v="3110"/>
    <n v="7"/>
    <n v="1306"/>
    <d v="2026-03-06T00:00:00"/>
    <s v="OW1"/>
    <s v="Ofi (Sencilla Niv.1) Caribe   "/>
    <x v="639"/>
    <n v="1216"/>
    <n v="1115339.52"/>
    <s v="                "/>
    <s v="63110EN0023662678400100071306004650"/>
    <n v="46121"/>
    <x v="0"/>
    <s v="NIVEL I"/>
    <s v="Propiedad Empresa"/>
    <s v="MEDICION"/>
    <n v="30"/>
    <s v="SI"/>
    <n v="104"/>
    <s v="VALLEDUPAR"/>
    <s v="NO"/>
    <s v="NO"/>
    <s v="INFO_CONSOL_ESPECIALES"/>
    <s v="Regulado Oficial Nacional"/>
    <s v="Orden público y actividad"/>
    <d v="2026-02-04T00:00:00"/>
    <s v="VALENCIA DE JESUS URBANO"/>
    <x v="629"/>
    <e v="#N/A"/>
    <e v="#N/A"/>
    <s v="RECIBIDO"/>
    <e v="#N/A"/>
    <x v="1"/>
    <x v="1"/>
    <x v="1"/>
  </r>
  <r>
    <x v="705"/>
    <d v="2026-03-30T00:00:00"/>
    <s v="DEPARTAMENTO DE POLI CESAR           "/>
    <x v="96"/>
    <s v="12 DE OCTUBRE                 VALLEDUPAR                    CR 7A 23-96                                                 "/>
    <n v="5808653"/>
    <x v="710"/>
    <n v="25837209"/>
    <n v="5808653"/>
    <n v="3110"/>
    <n v="7"/>
    <n v="1306"/>
    <d v="2026-03-06T00:00:00"/>
    <s v="OW1"/>
    <s v="Ofi (Sencilla Niv.1) Caribe   "/>
    <x v="640"/>
    <n v="1507"/>
    <n v="1382250.54"/>
    <s v="                "/>
    <s v="63110EN0023662678400100071306004650"/>
    <n v="46121"/>
    <x v="0"/>
    <s v="NIVEL I"/>
    <s v="Propiedad Empresa"/>
    <s v="MEDICION"/>
    <n v="30"/>
    <s v="SI"/>
    <n v="104"/>
    <s v="VALLEDUPAR"/>
    <s v="NO"/>
    <s v="NO"/>
    <s v="INFO_CONSOL_ESPECIALES"/>
    <s v="Regulado Oficial Nacional"/>
    <s v="Orden público y actividad"/>
    <d v="2026-02-04T00:00:00"/>
    <s v="BALCON DEL CESAR 1"/>
    <x v="630"/>
    <e v="#N/A"/>
    <e v="#N/A"/>
    <s v="RECIBIDO"/>
    <e v="#N/A"/>
    <x v="1"/>
    <x v="1"/>
    <x v="1"/>
  </r>
  <r>
    <x v="706"/>
    <d v="2026-03-30T00:00:00"/>
    <s v="DEPARTAMENTO DE POLI CESAR           "/>
    <x v="96"/>
    <s v="12 DE OCTUBRE                 VALLEDUPAR                    CR 7A 23-96                                                 "/>
    <n v="5814307"/>
    <x v="711"/>
    <n v="25840686"/>
    <n v="5815770"/>
    <n v="3110"/>
    <n v="7"/>
    <n v="1306"/>
    <d v="2026-03-18T00:00:00"/>
    <s v="OW1"/>
    <s v="Ofi (Sencilla Niv.1) Caribe   "/>
    <x v="641"/>
    <n v="2388"/>
    <n v="2190321.36"/>
    <s v="                "/>
    <s v="63110EN0023662678400100071306004650"/>
    <n v="46121"/>
    <x v="0"/>
    <s v="NIVEL I"/>
    <s v="Propiedad Empresa"/>
    <s v="MEDICION"/>
    <n v="30"/>
    <s v="SI"/>
    <n v="104"/>
    <s v="VALLEDUPAR"/>
    <s v="NO"/>
    <s v="NO"/>
    <s v="INFO_CONSOL_ESPECIALES"/>
    <s v="Regulado Oficial Nacional"/>
    <s v="Orden público y actividad"/>
    <d v="2026-02-16T00:00:00"/>
    <s v="SAN DIEGO"/>
    <x v="631"/>
    <e v="#N/A"/>
    <e v="#N/A"/>
    <s v="RECIBIDO"/>
    <e v="#N/A"/>
    <x v="1"/>
    <x v="1"/>
    <x v="1"/>
  </r>
  <r>
    <x v="707"/>
    <d v="2026-03-30T00:00:00"/>
    <s v="DEPARTAMENTO DE POLI CESAR           "/>
    <x v="96"/>
    <s v="12 DE OCTUBRE                 VALLEDUPAR                    CR 7A 23-96                                                 "/>
    <n v="5829269"/>
    <x v="712"/>
    <n v="25810186"/>
    <n v="5845694"/>
    <n v="3110"/>
    <n v="50"/>
    <n v="2008"/>
    <d v="2026-03-24T00:00:00"/>
    <s v="OW1"/>
    <s v="Ofi (Sencilla Niv.1) Caribe   "/>
    <x v="642"/>
    <n v="18480"/>
    <n v="16950225.600000001"/>
    <s v="                "/>
    <s v="63110EN0023662678400100502008000160"/>
    <n v="46121"/>
    <x v="0"/>
    <s v="NIVEL I"/>
    <s v="Propiedad Empresa"/>
    <s v="ESTIMADO"/>
    <n v="32"/>
    <s v="SI"/>
    <n v="104"/>
    <s v="VALLEDUPAR"/>
    <s v="NO"/>
    <s v="NO"/>
    <s v="INFO_CONSOL_ESPECIALES"/>
    <s v="Regulado Oficial Nacional"/>
    <s v="Orden público y actividad"/>
    <d v="2026-02-20T00:00:00"/>
    <s v="CODAZZI 3"/>
    <x v="632"/>
    <e v="#N/A"/>
    <e v="#N/A"/>
    <s v="RECIBIDO"/>
    <e v="#N/A"/>
    <x v="1"/>
    <x v="1"/>
    <x v="1"/>
  </r>
  <r>
    <x v="708"/>
    <d v="2026-03-30T00:00:00"/>
    <s v="DEPARTAMENTO DE POLI CESAR           "/>
    <x v="96"/>
    <s v="12 DE OCTUBRE                 VALLEDUPAR                    CR 7A 23-96                                                 "/>
    <n v="5834373"/>
    <x v="713"/>
    <n v="25845792"/>
    <n v="5855902"/>
    <n v="3110"/>
    <n v="7"/>
    <n v="1306"/>
    <d v="2026-03-12T00:00:00"/>
    <s v="OW1"/>
    <s v="Ofi (Sencilla Niv.1) Caribe   "/>
    <x v="643"/>
    <n v="3528"/>
    <n v="3235952.16"/>
    <s v="                "/>
    <s v="63110EN0023662678400100071306004650"/>
    <n v="46121"/>
    <x v="0"/>
    <s v="NIVEL I"/>
    <s v="Propiedad Empresa"/>
    <s v="MEDICION"/>
    <n v="30"/>
    <s v="SI"/>
    <n v="104"/>
    <s v="VALLEDUPAR"/>
    <s v="NO"/>
    <s v="NO"/>
    <s v="INFO_CONSOL_ESPECIALES"/>
    <s v="Regulado Oficial Nacional"/>
    <s v="Orden público y actividad"/>
    <d v="2026-02-10T00:00:00"/>
    <s v="CASACARA"/>
    <x v="633"/>
    <e v="#N/A"/>
    <e v="#N/A"/>
    <s v="RECIBIDO"/>
    <e v="#N/A"/>
    <x v="1"/>
    <x v="1"/>
    <x v="1"/>
  </r>
  <r>
    <x v="709"/>
    <d v="2026-03-30T00:00:00"/>
    <s v="DEPARTAMENTO DE POLI CESAR           "/>
    <x v="96"/>
    <s v="12 DE OCTUBRE                 VALLEDUPAR                    CR 7A 23-96                                                 "/>
    <n v="5840258"/>
    <x v="714"/>
    <n v="25836117"/>
    <n v="5867672"/>
    <n v="3110"/>
    <n v="7"/>
    <n v="1306"/>
    <d v="2026-03-11T00:00:00"/>
    <s v="OW1"/>
    <s v="Ofi (Sencilla Niv.1) Caribe   "/>
    <x v="644"/>
    <n v="2093"/>
    <n v="1919741.46"/>
    <s v="                "/>
    <s v="63110EN0023662678400100071306004650"/>
    <n v="46121"/>
    <x v="0"/>
    <s v="NIVEL I"/>
    <s v="Propiedad Empresa"/>
    <s v="ESTIMADO"/>
    <n v="30"/>
    <s v="SI"/>
    <n v="104"/>
    <s v="VALLEDUPAR"/>
    <s v="NO"/>
    <s v="NO"/>
    <s v="INFO_CONSOL_ESPECIALES"/>
    <s v="Regulado Oficial Nacional"/>
    <s v="Orden público y actividad"/>
    <d v="2026-02-09T00:00:00"/>
    <s v="LA PAZ"/>
    <x v="634"/>
    <e v="#N/A"/>
    <e v="#N/A"/>
    <s v="RECIBIDO"/>
    <e v="#N/A"/>
    <x v="1"/>
    <x v="1"/>
    <x v="1"/>
  </r>
  <r>
    <x v="710"/>
    <d v="2026-03-30T00:00:00"/>
    <s v="DEPARTAMENTO DE POLI CESAR           "/>
    <x v="96"/>
    <s v="12 DE OCTUBRE                 VALLEDUPAR                    CR 7A 23-96                                                 "/>
    <n v="5857510"/>
    <x v="715"/>
    <n v="25840331"/>
    <n v="5902176"/>
    <n v="3110"/>
    <n v="7"/>
    <n v="1306"/>
    <d v="2026-03-03T00:00:00"/>
    <s v="OW1"/>
    <s v="Ofi (Sencilla Niv.1) Caribe   "/>
    <x v="645"/>
    <n v="1061"/>
    <n v="929457.22"/>
    <s v="                "/>
    <s v="63110EN0023662678400100071306004650"/>
    <n v="46121"/>
    <x v="0"/>
    <s v="NIVEL I"/>
    <s v="Propiedad Empresa"/>
    <s v="MEDICION"/>
    <n v="29"/>
    <s v="SI"/>
    <n v="104"/>
    <s v="VALLEDUPAR"/>
    <s v="NO"/>
    <s v="NO"/>
    <s v="INFO_CONSOL_ESPECIALES"/>
    <s v="Regulado Oficial Nacional"/>
    <s v="Orden público y actividad"/>
    <d v="2026-02-02T00:00:00"/>
    <s v="EL DESASTRE"/>
    <x v="635"/>
    <e v="#N/A"/>
    <e v="#N/A"/>
    <s v="RECIBIDO"/>
    <e v="#N/A"/>
    <x v="1"/>
    <x v="1"/>
    <x v="1"/>
  </r>
  <r>
    <x v="711"/>
    <d v="2026-03-30T00:00:00"/>
    <s v="DEPARTAMENTO DE POLI CESAR           "/>
    <x v="96"/>
    <s v="12 DE OCTUBRE                 VALLEDUPAR                    CR 7A 23-96                                                 "/>
    <n v="5858023"/>
    <x v="716"/>
    <n v="25856835"/>
    <n v="5903202"/>
    <n v="3110"/>
    <n v="7"/>
    <n v="1306"/>
    <d v="2026-03-13T00:00:00"/>
    <s v="OW1"/>
    <s v="Ofi (Sencilla Niv.1) Caribe   "/>
    <x v="646"/>
    <n v="557"/>
    <n v="510891.54"/>
    <s v="                "/>
    <s v="63110EN0023662678400100071306004650"/>
    <n v="46121"/>
    <x v="0"/>
    <s v="NIVEL I"/>
    <s v="Propiedad Empresa"/>
    <s v="MEDICION"/>
    <n v="30"/>
    <s v="SI"/>
    <n v="104"/>
    <s v="VALLEDUPAR"/>
    <s v="NO"/>
    <s v="NO"/>
    <s v="INFO_CONSOL_ESPECIALES"/>
    <s v="Regulado Oficial Nacional"/>
    <s v="Orden público y actividad"/>
    <d v="2026-02-11T00:00:00"/>
    <s v="BALCON DEL CESAR 2"/>
    <x v="636"/>
    <e v="#N/A"/>
    <e v="#N/A"/>
    <s v="RECIBIDO"/>
    <e v="#N/A"/>
    <x v="1"/>
    <x v="1"/>
    <x v="1"/>
  </r>
  <r>
    <x v="712"/>
    <d v="2026-03-30T00:00:00"/>
    <s v="DEPARTAMENTO DE POLI CESAR           "/>
    <x v="96"/>
    <s v="12 DE OCTUBRE                 VALLEDUPAR                    CR 7A 23-96                                                 "/>
    <n v="6637480"/>
    <x v="717"/>
    <n v="35023615"/>
    <n v="6938897"/>
    <n v="3110"/>
    <n v="7"/>
    <n v="1306"/>
    <d v="2026-03-09T00:00:00"/>
    <s v="OW1"/>
    <s v="Ofi (Sencilla Niv.1) Caribe   "/>
    <x v="647"/>
    <n v="700"/>
    <n v="642054"/>
    <s v="                "/>
    <s v="63110EN0023662678400100071306004650"/>
    <n v="46121"/>
    <x v="0"/>
    <s v="NIVEL I"/>
    <s v="Propiedad Empresa"/>
    <s v="MEDICION"/>
    <n v="31"/>
    <s v="SI"/>
    <n v="104"/>
    <s v="VALLEDUPAR"/>
    <s v="NO"/>
    <s v="NO"/>
    <s v="INFO_CONSOL_ESPECIALES"/>
    <s v="Regulado Oficial Nacional"/>
    <s v="Orden público y actividad"/>
    <d v="2026-02-06T00:00:00"/>
    <s v="GUATAPURI 6"/>
    <x v="637"/>
    <e v="#N/A"/>
    <e v="#N/A"/>
    <s v="RECIBIDO"/>
    <e v="#N/A"/>
    <x v="1"/>
    <x v="1"/>
    <x v="1"/>
  </r>
  <r>
    <x v="713"/>
    <d v="2026-03-30T00:00:00"/>
    <s v="DEPARTAMENTO DE POLI CESAR           "/>
    <x v="96"/>
    <s v="12 DE OCTUBRE                 VALLEDUPAR                    CR 7A 23-96                                                 "/>
    <n v="6805024"/>
    <x v="718"/>
    <n v="35050842"/>
    <n v="7163844"/>
    <n v="3110"/>
    <n v="7"/>
    <n v="1306"/>
    <d v="2026-03-17T00:00:00"/>
    <s v="OW1"/>
    <s v="Ofi (Sencilla Niv.1) Caribe   "/>
    <x v="648"/>
    <n v="1088"/>
    <n v="997935.36"/>
    <s v="                "/>
    <s v="63110EN0023662678400100071306004650"/>
    <n v="46121"/>
    <x v="0"/>
    <s v="NIVEL I"/>
    <s v="Propiedad Empresa"/>
    <s v="MEDICION"/>
    <n v="31"/>
    <s v="SI"/>
    <n v="104"/>
    <s v="VALLEDUPAR"/>
    <s v="NO"/>
    <s v="NO"/>
    <s v="INFO_CONSOL_ESPECIALES"/>
    <s v="Regulado Oficial Nacional"/>
    <s v="Orden público y actividad"/>
    <d v="2026-02-14T00:00:00"/>
    <s v="MARIANGOLA 1"/>
    <x v="638"/>
    <e v="#N/A"/>
    <e v="#N/A"/>
    <s v="RECIBIDO"/>
    <e v="#N/A"/>
    <x v="1"/>
    <x v="1"/>
    <x v="1"/>
  </r>
  <r>
    <x v="714"/>
    <d v="2026-03-30T00:00:00"/>
    <s v="DEPARTAMENTO DE POLI CESAR           "/>
    <x v="96"/>
    <s v="12 DE OCTUBRE                 VALLEDUPAR                    CR 7A 23-96                                                 "/>
    <n v="6805045"/>
    <x v="719"/>
    <n v="35050840"/>
    <n v="7163838"/>
    <n v="3110"/>
    <n v="7"/>
    <n v="1306"/>
    <d v="2026-03-17T00:00:00"/>
    <s v="OX1"/>
    <s v="Ofi(Sencilla Niv.1) Carib     "/>
    <x v="649"/>
    <n v="148"/>
    <n v="135748.56"/>
    <s v="                "/>
    <s v="63110EN0023662678400100071306004650"/>
    <n v="46121"/>
    <x v="0"/>
    <s v="NIVEL I"/>
    <s v="Propiedad Empresa"/>
    <s v="MEDICION"/>
    <n v="31"/>
    <s v="SI"/>
    <n v="104"/>
    <s v="VALLEDUPAR"/>
    <s v="NO"/>
    <s v="NO"/>
    <s v="INFO_CONSOL_ESPECIALES"/>
    <s v="Regulado Oficial Nacional"/>
    <s v="Orden público y actividad"/>
    <d v="2026-02-14T00:00:00"/>
    <s v="MARIANGOLA 1"/>
    <x v="639"/>
    <e v="#N/A"/>
    <e v="#N/A"/>
    <s v="RECIBIDO"/>
    <e v="#N/A"/>
    <x v="1"/>
    <x v="1"/>
    <x v="1"/>
  </r>
  <r>
    <x v="715"/>
    <d v="2026-03-30T00:00:00"/>
    <s v="DEPARTAMENTO DE POLI CESAR           "/>
    <x v="96"/>
    <s v="ALFONSO LOPEZ                 VALLEDUPAR                    CL 14 15-16                                                 "/>
    <n v="6821352"/>
    <x v="720"/>
    <n v="25305777"/>
    <n v="7243254"/>
    <n v="3110"/>
    <n v="1"/>
    <n v="307"/>
    <d v="2026-03-18T00:00:00"/>
    <s v="OW1"/>
    <s v="Ofi (Sencilla Niv.1) Caribe   "/>
    <x v="1"/>
    <n v="0"/>
    <n v="0"/>
    <s v="                "/>
    <s v="63110EN0023662678400200010307000440"/>
    <m/>
    <x v="0"/>
    <s v="NIVEL I"/>
    <s v="Propiedad Empresa"/>
    <s v="MEDICION"/>
    <n v="30"/>
    <s v="SI"/>
    <n v="105"/>
    <s v="VALLEDUPAR"/>
    <s v="NO"/>
    <s v="NO"/>
    <s v="INFO_CONSOL_ESPECIALES"/>
    <s v="Regulado Oficial Nacional"/>
    <s v="Orden público y actividad"/>
    <d v="2026-02-16T00:00:00"/>
    <s v="GUATAPURI 1"/>
    <x v="640"/>
    <e v="#N/A"/>
    <e v="#N/A"/>
    <s v="RECIBIDO"/>
    <e v="#N/A"/>
    <x v="1"/>
    <x v="1"/>
    <x v="1"/>
  </r>
  <r>
    <x v="716"/>
    <d v="2026-03-30T00:00:00"/>
    <s v="DEPARTAMENTO DE POLI CESAR           "/>
    <x v="96"/>
    <s v="ALFONSO LOPEZ                 VALLEDUPAR                    CL 14 15-16                                                 "/>
    <n v="5349756"/>
    <x v="721"/>
    <n v="25305777"/>
    <n v="5399486"/>
    <n v="3110"/>
    <n v="50"/>
    <n v="2004"/>
    <d v="2026-03-21T00:00:00"/>
    <s v="OW1"/>
    <s v="Ofi (Sencilla Niv.1) Caribe   "/>
    <x v="650"/>
    <n v="8880"/>
    <n v="7840862.4000000004"/>
    <s v="                "/>
    <s v="63110EN0023662678400200502004001900"/>
    <n v="46121"/>
    <x v="0"/>
    <s v="NIVEL I"/>
    <s v="Propiedad Cliente"/>
    <s v="MEDICION"/>
    <n v="30"/>
    <s v="SI"/>
    <n v="105"/>
    <s v="VALLEDUPAR"/>
    <s v="NO"/>
    <s v="NO"/>
    <s v="INFO_CONSOL_ESPECIALES"/>
    <s v="Regulado Oficial Nacional"/>
    <s v="Orden público y actividad"/>
    <d v="2026-02-19T00:00:00"/>
    <s v="GUATAPURI 1"/>
    <x v="641"/>
    <e v="#N/A"/>
    <e v="#N/A"/>
    <s v="RECIBIDO"/>
    <e v="#N/A"/>
    <x v="1"/>
    <x v="1"/>
    <x v="1"/>
  </r>
  <r>
    <x v="717"/>
    <d v="2026-03-30T00:00:00"/>
    <s v="POLICIA NACIONAL                     "/>
    <x v="97"/>
    <s v="GAIRA                         GAIRA                         CARRT 90 KM 8-9                                             "/>
    <n v="6938109"/>
    <x v="722"/>
    <n v="35126902"/>
    <n v="8107561"/>
    <n v="9321"/>
    <n v="2"/>
    <n v="670"/>
    <d v="2026-03-06T00:00:00"/>
    <s v="OX1"/>
    <s v="Ofi(Sencilla Niv.1) Carib     "/>
    <x v="651"/>
    <n v="3741"/>
    <n v="3431320.02"/>
    <s v="                "/>
    <s v="69321EN0022567509100300020670014641"/>
    <n v="46134"/>
    <x v="7"/>
    <s v="NIVEL I"/>
    <s v="Propiedad Empresa"/>
    <s v="MEDICION"/>
    <n v="30"/>
    <s v="SI"/>
    <n v="106"/>
    <s v="VALLEDUPAR"/>
    <s v="NO"/>
    <s v="NO"/>
    <s v="INFO_CONSOL_ESPECIALES"/>
    <s v="Regulado Oficial Nacional"/>
    <s v="Actividades de defensa."/>
    <d v="2026-02-04T00:00:00"/>
    <s v="SAN ANGEL"/>
    <x v="642"/>
    <e v="#N/A"/>
    <e v="#N/A"/>
    <s v="NO RECIBIDO"/>
    <n v="0"/>
    <x v="3"/>
    <x v="89"/>
    <x v="3"/>
  </r>
  <r>
    <x v="718"/>
    <d v="2026-03-30T00:00:00"/>
    <s v="POLICIA NACIONAL                     "/>
    <x v="97"/>
    <s v="GAIRA                         GAIRA                         CARRT 90 KM 8-9                                             "/>
    <n v="7827434"/>
    <x v="723"/>
    <n v="36125070"/>
    <n v="3929687"/>
    <n v="9321"/>
    <n v="2"/>
    <n v="730"/>
    <d v="2026-03-13T00:00:00"/>
    <s v="OW1"/>
    <s v="Ofi (Sencilla Niv.1) Caribe   "/>
    <x v="652"/>
    <n v="2765"/>
    <n v="2536113.2999999998"/>
    <s v="                "/>
    <s v="69321EN0022567509100300020730007282"/>
    <n v="46134"/>
    <x v="7"/>
    <s v="NIVEL I"/>
    <s v="Propiedad Empresa"/>
    <s v="MEDICION"/>
    <n v="30"/>
    <s v="SI"/>
    <n v="106"/>
    <s v="VALLEDUPAR"/>
    <s v="NO"/>
    <s v="NO"/>
    <s v="INFO_CONSOL_ESPECIALES"/>
    <s v="Regulado Oficial Nacional"/>
    <s v="Orden público y actividad"/>
    <d v="2026-02-11T00:00:00"/>
    <s v="LOMA DEL BALSAMO"/>
    <x v="643"/>
    <e v="#N/A"/>
    <e v="#N/A"/>
    <s v="RECIBIDO"/>
    <n v="0"/>
    <x v="3"/>
    <x v="90"/>
    <x v="3"/>
  </r>
  <r>
    <x v="719"/>
    <d v="2026-03-30T00:00:00"/>
    <s v="POLICIA NACIONAL                     "/>
    <x v="97"/>
    <s v="GAIRA                         GAIRA                         CARRT 90 KM 8-9                                             "/>
    <n v="5808664"/>
    <x v="724"/>
    <n v="25801677"/>
    <n v="5808664"/>
    <n v="3140"/>
    <n v="1"/>
    <n v="960"/>
    <d v="2026-03-27T00:00:00"/>
    <s v="OW1"/>
    <s v="Ofi (Sencilla Niv.1) Caribe   "/>
    <x v="653"/>
    <n v="5043"/>
    <n v="4625540.46"/>
    <s v="                "/>
    <s v="63140EN0022567509100300010960004450"/>
    <n v="46134"/>
    <x v="7"/>
    <s v="NIVEL I"/>
    <s v="Propiedad Empresa"/>
    <s v="MEDICION"/>
    <n v="32"/>
    <s v="SI"/>
    <n v="106"/>
    <s v="VALLEDUPAR"/>
    <s v="NO"/>
    <s v="NO"/>
    <s v="INFO_CONSOL_ESPECIALES"/>
    <s v="Regulado Oficial Nacional"/>
    <s v="Actividades de defensa."/>
    <d v="2026-02-23T00:00:00"/>
    <s v="EL DIFICIL"/>
    <x v="644"/>
    <e v="#N/A"/>
    <e v="#N/A"/>
    <s v="NO RECIBIDO"/>
    <n v="0"/>
    <x v="3"/>
    <x v="91"/>
    <x v="3"/>
  </r>
  <r>
    <x v="720"/>
    <d v="2026-03-30T00:00:00"/>
    <s v="POLICIA NACIONAL                     "/>
    <x v="97"/>
    <s v="GAIRA                         GAIRA                         CARRT 90 KM 8-9                                             "/>
    <n v="6313565"/>
    <x v="725"/>
    <n v="34312973"/>
    <n v="6438593"/>
    <n v="9321"/>
    <n v="2"/>
    <n v="630"/>
    <d v="2026-03-24T00:00:00"/>
    <s v="OW1"/>
    <s v="Ofi (Sencilla Niv.1) Caribe   "/>
    <x v="654"/>
    <n v="4041"/>
    <n v="3568122.18"/>
    <s v="                "/>
    <s v="69321EN0022567509100300020630001130"/>
    <n v="46134"/>
    <x v="7"/>
    <s v="NIVEL I"/>
    <s v="Propiedad Cliente"/>
    <s v="MEDICION"/>
    <n v="32"/>
    <s v="SI"/>
    <n v="106"/>
    <s v="VALLEDUPAR"/>
    <s v="NO"/>
    <s v="NO"/>
    <s v="INFO_CONSOL_ESPECIALES"/>
    <s v="Regulado Oficial Nacional"/>
    <s v="Actividades de defensa."/>
    <d v="2026-02-20T00:00:00"/>
    <s v="PUEBLO NUEVO (MAGDALENA)"/>
    <x v="645"/>
    <e v="#N/A"/>
    <e v="#N/A"/>
    <s v="NO RECIBIDO"/>
    <n v="0"/>
    <x v="3"/>
    <x v="92"/>
    <x v="3"/>
  </r>
  <r>
    <x v="721"/>
    <d v="2026-03-30T00:00:00"/>
    <s v="POLICIA NACIONAL                     "/>
    <x v="97"/>
    <s v="GAIRA                         GAIRA                         CARRT 90 KM 8-9                                             "/>
    <n v="6621770"/>
    <x v="726"/>
    <n v="35013934"/>
    <n v="6899244"/>
    <n v="7391"/>
    <n v="11"/>
    <n v="760"/>
    <d v="2026-03-13T00:00:00"/>
    <s v="OW1"/>
    <s v="Ofi (Sencilla Niv.1) Caribe   "/>
    <x v="655"/>
    <n v="4832"/>
    <n v="4432007.04"/>
    <s v="                "/>
    <s v="67391EN0022567509100300110760010421"/>
    <n v="46134"/>
    <x v="7"/>
    <s v="NIVEL I"/>
    <s v="Propiedad Empresa"/>
    <s v="ESTIMADO"/>
    <n v="30"/>
    <s v="SI"/>
    <n v="106"/>
    <s v="VALLEDUPAR"/>
    <s v="NO"/>
    <s v="NO"/>
    <s v="INFO_CONSOL_ESPECIALES"/>
    <s v="Regulado Oficial Nacional"/>
    <s v="Actividades de defensa."/>
    <d v="2026-02-11T00:00:00"/>
    <s v="NUEVA GRANADA 2"/>
    <x v="646"/>
    <e v="#N/A"/>
    <e v="#N/A"/>
    <s v="NO RECIBIDO"/>
    <n v="0"/>
    <x v="3"/>
    <x v="93"/>
    <x v="3"/>
  </r>
  <r>
    <x v="722"/>
    <d v="2026-03-30T00:00:00"/>
    <s v="RAMA JUDICIAL DIR SE ADMINISTRACION J"/>
    <x v="98"/>
    <s v="CENTRO                        VALLEDUPAR                    CL 15 5-6                                                   "/>
    <n v="5330489"/>
    <x v="727"/>
    <n v="25308931"/>
    <n v="5360952"/>
    <n v="3110"/>
    <n v="50"/>
    <n v="2001"/>
    <d v="2026-03-19T00:00:00"/>
    <s v="OV2"/>
    <s v="Ofi(Mon.dbl.Tip2Niv.2)E.Caribe"/>
    <x v="656"/>
    <n v="16060"/>
    <n v="11767465.6"/>
    <s v="                "/>
    <s v="63110EN0022091922800200502001000300"/>
    <n v="46121"/>
    <x v="0"/>
    <s v="NIVEL II"/>
    <s v="Propiedad Cliente"/>
    <s v="MEDICION"/>
    <n v="30"/>
    <s v="SI"/>
    <n v="106"/>
    <s v="VALLEDUPAR"/>
    <s v="ECA"/>
    <s v="NO"/>
    <s v="INFO_CONSOL_ESPECIALES"/>
    <m/>
    <m/>
    <m/>
    <m/>
    <x v="189"/>
    <e v="#N/A"/>
    <e v="#N/A"/>
    <s v="EXCLUIDO"/>
    <e v="#N/A"/>
    <x v="1"/>
    <x v="1"/>
    <x v="1"/>
  </r>
  <r>
    <x v="723"/>
    <d v="2026-03-30T00:00:00"/>
    <s v="RAMA JUDICIAL DIR SE ADMINISTRACION J"/>
    <x v="98"/>
    <s v="CENTRO                        VALLEDUPAR                    CL 15 5-6                                                   "/>
    <n v="5343482"/>
    <x v="728"/>
    <n v="25329075"/>
    <n v="5386938"/>
    <n v="3110"/>
    <n v="50"/>
    <n v="2001"/>
    <d v="2026-03-21T00:00:00"/>
    <s v="OW1"/>
    <s v="Ofi (Sencilla Niv.1) Caribe   "/>
    <x v="657"/>
    <n v="5120"/>
    <n v="4696166.4000000004"/>
    <s v="                "/>
    <s v="63110EN0022091922800200502001000300"/>
    <n v="46121"/>
    <x v="0"/>
    <s v="NIVEL I"/>
    <s v="Propiedad Empresa"/>
    <s v="MEDICION"/>
    <n v="30"/>
    <s v="SI"/>
    <n v="106"/>
    <s v="VALLEDUPAR"/>
    <s v="ECA"/>
    <s v="NO"/>
    <s v="INFO_CONSOL_ESPECIALES"/>
    <m/>
    <m/>
    <m/>
    <m/>
    <x v="189"/>
    <e v="#N/A"/>
    <e v="#N/A"/>
    <s v="EXCLUIDO"/>
    <e v="#N/A"/>
    <x v="1"/>
    <x v="1"/>
    <x v="1"/>
  </r>
  <r>
    <x v="724"/>
    <d v="2026-03-30T00:00:00"/>
    <s v="RAMA JUDICIAL DIR SE ADMINISTRACION J"/>
    <x v="98"/>
    <s v="CENTRO                        VALLEDUPAR                    CL 15 5-6                                                   "/>
    <n v="5343524"/>
    <x v="729"/>
    <n v="25329072"/>
    <n v="5387022"/>
    <n v="3110"/>
    <n v="50"/>
    <n v="2001"/>
    <d v="2026-03-18T00:00:00"/>
    <s v="OW1"/>
    <s v="Ofi (Sencilla Niv.1) Caribe   "/>
    <x v="658"/>
    <n v="2666"/>
    <n v="2354024.6800000002"/>
    <s v="                "/>
    <s v="63110EN0022091922800200502001000300"/>
    <n v="46121"/>
    <x v="0"/>
    <s v="NIVEL I"/>
    <s v="Propiedad Cliente"/>
    <s v="MEDICION"/>
    <n v="30"/>
    <s v="SI"/>
    <n v="106"/>
    <s v="VALLEDUPAR"/>
    <s v="ECA"/>
    <s v="NO"/>
    <s v="INFO_CONSOL_ESPECIALES"/>
    <m/>
    <m/>
    <m/>
    <m/>
    <x v="189"/>
    <e v="#N/A"/>
    <e v="#N/A"/>
    <s v="EXCLUIDO"/>
    <e v="#N/A"/>
    <x v="1"/>
    <x v="1"/>
    <x v="1"/>
  </r>
  <r>
    <x v="725"/>
    <d v="2026-03-30T00:00:00"/>
    <s v="RAMA JUDICIAL DIR SE ADMINISTRACION J"/>
    <x v="98"/>
    <s v="CENTRO                        VALLEDUPAR                    CL 15 5-6                                                   "/>
    <n v="5348327"/>
    <x v="730"/>
    <n v="25305904"/>
    <n v="5396628"/>
    <n v="3110"/>
    <n v="50"/>
    <n v="2001"/>
    <d v="2026-03-18T00:00:00"/>
    <s v="R41"/>
    <s v="Resid. Estrato 4 E.Caribe     "/>
    <x v="659"/>
    <n v="1695"/>
    <n v="1554687.9"/>
    <s v="                "/>
    <s v="63110EN0022091922800200502001000300"/>
    <n v="46121"/>
    <x v="0"/>
    <s v="NIVEL I"/>
    <s v="Propiedad Empresa"/>
    <s v="MEDICION"/>
    <n v="30"/>
    <s v="SI"/>
    <n v="106"/>
    <s v="VALLEDUPAR"/>
    <s v="ECA"/>
    <s v="NO"/>
    <s v="INFO_CONSOL_ESPECIALES"/>
    <m/>
    <m/>
    <m/>
    <m/>
    <x v="189"/>
    <e v="#N/A"/>
    <e v="#N/A"/>
    <s v="EXCLUIDO"/>
    <e v="#N/A"/>
    <x v="1"/>
    <x v="1"/>
    <x v="1"/>
  </r>
  <r>
    <x v="726"/>
    <d v="2026-03-30T00:00:00"/>
    <s v="RAMA JUDICIAL DIR SE ADMINISTRACION J"/>
    <x v="98"/>
    <s v="CENTRO                        VALLEDUPAR                    CL 15 5-6                                                   "/>
    <n v="5348369"/>
    <x v="731"/>
    <n v="25305770"/>
    <n v="5396712"/>
    <n v="3110"/>
    <n v="50"/>
    <n v="2001"/>
    <d v="2026-03-18T00:00:00"/>
    <s v="CZ1"/>
    <s v="Com (Sencilla Niv.1 ) Caribe  "/>
    <x v="660"/>
    <n v="3244"/>
    <n v="3570541.04"/>
    <s v="                "/>
    <s v="63110EN0022091922800200502001000300"/>
    <n v="46121"/>
    <x v="0"/>
    <s v="NIVEL I"/>
    <s v="Propiedad Empresa"/>
    <s v="MEDICION"/>
    <n v="30"/>
    <s v="SI"/>
    <n v="106"/>
    <s v="VALLEDUPAR"/>
    <s v="ECA"/>
    <s v="NO"/>
    <s v="INFO_CONSOL_ESPECIALES"/>
    <m/>
    <m/>
    <m/>
    <m/>
    <x v="189"/>
    <e v="#N/A"/>
    <e v="#N/A"/>
    <s v="EXCLUIDO"/>
    <e v="#N/A"/>
    <x v="1"/>
    <x v="1"/>
    <x v="1"/>
  </r>
  <r>
    <x v="727"/>
    <d v="2026-03-30T00:00:00"/>
    <s v="RAMA JUDICIAL DIR SE ADMINISTRACION J"/>
    <x v="98"/>
    <s v="CENTRO                        VALLEDUPAR                    CL 15 5-6                                                   "/>
    <n v="5359573"/>
    <x v="732"/>
    <n v="25329311"/>
    <n v="5419120"/>
    <n v="3110"/>
    <n v="50"/>
    <n v="2001"/>
    <d v="2026-03-07T00:00:00"/>
    <s v="OW1"/>
    <s v="Ofi (Sencilla Niv.1) Caribe   "/>
    <x v="661"/>
    <n v="5503"/>
    <n v="4859038.9400000004"/>
    <s v="                "/>
    <s v="63110EN0022091922800200502001000300"/>
    <n v="46121"/>
    <x v="0"/>
    <s v="NIVEL I"/>
    <s v="Propiedad Cliente"/>
    <s v="MEDICION"/>
    <n v="30"/>
    <s v="SI"/>
    <n v="106"/>
    <s v="VALLEDUPAR"/>
    <s v="ECA"/>
    <s v="NO"/>
    <s v="INFO_CONSOL_ESPECIALES"/>
    <m/>
    <m/>
    <m/>
    <m/>
    <x v="189"/>
    <e v="#N/A"/>
    <e v="#N/A"/>
    <s v="EXCLUIDO"/>
    <e v="#N/A"/>
    <x v="1"/>
    <x v="1"/>
    <x v="1"/>
  </r>
  <r>
    <x v="728"/>
    <d v="2026-03-30T00:00:00"/>
    <s v="RAMA JUDICIAL DIR SE ADMINISTRACION J"/>
    <x v="98"/>
    <s v="CENTRO                        VALLEDUPAR                    CL 15 5-6                                                   "/>
    <n v="5362422"/>
    <x v="733"/>
    <n v="25350442"/>
    <n v="5424818"/>
    <n v="3110"/>
    <n v="50"/>
    <n v="2001"/>
    <d v="2026-03-18T00:00:00"/>
    <s v="OW1"/>
    <s v="Ofi (Sencilla Niv.1) Caribe   "/>
    <x v="662"/>
    <n v="136"/>
    <n v="124741.92"/>
    <s v="                "/>
    <s v="63110EN0022091922800200502001000300"/>
    <n v="46121"/>
    <x v="0"/>
    <s v="NIVEL I"/>
    <s v="Propiedad Empresa"/>
    <s v="MEDICION"/>
    <n v="30"/>
    <s v="SI"/>
    <n v="106"/>
    <s v="VALLEDUPAR"/>
    <s v="ECA"/>
    <s v="NO"/>
    <s v="INFO_CONSOL_ESPECIALES"/>
    <m/>
    <m/>
    <m/>
    <m/>
    <x v="189"/>
    <e v="#N/A"/>
    <e v="#N/A"/>
    <s v="EXCLUIDO"/>
    <e v="#N/A"/>
    <x v="1"/>
    <x v="1"/>
    <x v="1"/>
  </r>
  <r>
    <x v="729"/>
    <d v="2026-03-30T00:00:00"/>
    <s v="RAMA JUDICIAL DIR SE ADMINISTRACION J"/>
    <x v="98"/>
    <s v="CENTRO                        VALLEDUPAR                    CL 15 5-6                                                   "/>
    <n v="5800225"/>
    <x v="734"/>
    <n v="25824862"/>
    <n v="5800225"/>
    <n v="3110"/>
    <n v="50"/>
    <n v="2001"/>
    <d v="2026-03-14T00:00:00"/>
    <s v="OW1"/>
    <s v="Ofi (Sencilla Niv.1) Caribe   "/>
    <x v="663"/>
    <n v="2597"/>
    <n v="2382020.34"/>
    <s v="                "/>
    <s v="63110EN0022091922800200502001000300"/>
    <n v="46121"/>
    <x v="0"/>
    <s v="NIVEL I"/>
    <s v="Propiedad Empresa"/>
    <s v="MEDICION"/>
    <n v="30"/>
    <s v="SI"/>
    <n v="106"/>
    <s v="VALLEDUPAR"/>
    <s v="ECA"/>
    <s v="NO"/>
    <s v="INFO_CONSOL_ESPECIALES"/>
    <m/>
    <m/>
    <m/>
    <m/>
    <x v="189"/>
    <e v="#N/A"/>
    <e v="#N/A"/>
    <s v="EXCLUIDO"/>
    <e v="#N/A"/>
    <x v="1"/>
    <x v="1"/>
    <x v="1"/>
  </r>
  <r>
    <x v="730"/>
    <d v="2026-03-30T00:00:00"/>
    <s v="RAMA JUDICIAL DIR SE ADMINISTRACION J"/>
    <x v="98"/>
    <s v="CENTRO                        VALLEDUPAR                    CL 15 5-6                                                   "/>
    <n v="5800621"/>
    <x v="735"/>
    <n v="25811570"/>
    <n v="5800621"/>
    <n v="3110"/>
    <n v="50"/>
    <n v="2001"/>
    <d v="2026-03-16T00:00:00"/>
    <s v="OW1"/>
    <s v="Ofi (Sencilla Niv.1) Caribe   "/>
    <x v="664"/>
    <n v="706"/>
    <n v="647557.31999999995"/>
    <s v="                "/>
    <s v="63110EN0022091922800200502001000300"/>
    <n v="46121"/>
    <x v="0"/>
    <s v="NIVEL I"/>
    <s v="Propiedad Empresa"/>
    <s v="MEDICION"/>
    <n v="31"/>
    <s v="SI"/>
    <n v="106"/>
    <s v="VALLEDUPAR"/>
    <s v="ECA"/>
    <s v="NO"/>
    <s v="INFO_CONSOL_ESPECIALES"/>
    <m/>
    <m/>
    <m/>
    <m/>
    <x v="189"/>
    <e v="#N/A"/>
    <e v="#N/A"/>
    <s v="EXCLUIDO"/>
    <e v="#N/A"/>
    <x v="1"/>
    <x v="1"/>
    <x v="1"/>
  </r>
  <r>
    <x v="731"/>
    <d v="2026-03-30T00:00:00"/>
    <s v="RAMA JUDICIAL DIR SE ADMINISTRACION J"/>
    <x v="98"/>
    <s v="CENTRO                        VALLEDUPAR                    CL 15 5-6                                                   "/>
    <n v="5803855"/>
    <x v="736"/>
    <n v="25830594"/>
    <n v="5803855"/>
    <n v="3110"/>
    <n v="50"/>
    <n v="2001"/>
    <d v="2026-03-24T00:00:00"/>
    <s v="OW1"/>
    <s v="Ofi (Sencilla Niv.1) Caribe   "/>
    <x v="665"/>
    <n v="1641"/>
    <n v="1505158.02"/>
    <s v="                "/>
    <s v="63110EN0022091922800200502001000300"/>
    <n v="46121"/>
    <x v="0"/>
    <s v="NIVEL I"/>
    <s v="Propiedad Empresa"/>
    <s v="MEDICION"/>
    <n v="32"/>
    <s v="SI"/>
    <n v="106"/>
    <s v="VALLEDUPAR"/>
    <s v="ECA"/>
    <s v="NO"/>
    <s v="INFO_CONSOL_ESPECIALES"/>
    <m/>
    <m/>
    <m/>
    <m/>
    <x v="189"/>
    <e v="#N/A"/>
    <e v="#N/A"/>
    <s v="EXCLUIDO"/>
    <e v="#N/A"/>
    <x v="1"/>
    <x v="1"/>
    <x v="1"/>
  </r>
  <r>
    <x v="732"/>
    <d v="2026-03-30T00:00:00"/>
    <s v="RAMA JUDICIAL DIR SE ADMINISTRACION J"/>
    <x v="98"/>
    <s v="CENTRO                        VALLEDUPAR                    CL 15 5-6                                                   "/>
    <n v="5807199"/>
    <x v="737"/>
    <n v="25842307"/>
    <n v="5807199"/>
    <n v="3110"/>
    <n v="50"/>
    <n v="2001"/>
    <d v="2026-03-03T00:00:00"/>
    <s v="OW1"/>
    <s v="Ofi (Sencilla Niv.1) Caribe   "/>
    <x v="666"/>
    <n v="1171"/>
    <n v="1025819.42"/>
    <s v="                "/>
    <s v="63110EN0022091922800200502001000300"/>
    <n v="46121"/>
    <x v="0"/>
    <s v="NIVEL I"/>
    <s v="Propiedad Empresa"/>
    <s v="MEDICION"/>
    <n v="29"/>
    <s v="SI"/>
    <n v="106"/>
    <s v="VALLEDUPAR"/>
    <s v="ECA"/>
    <s v="NO"/>
    <s v="INFO_CONSOL_ESPECIALES"/>
    <m/>
    <m/>
    <m/>
    <m/>
    <x v="189"/>
    <e v="#N/A"/>
    <e v="#N/A"/>
    <s v="EXCLUIDO"/>
    <e v="#N/A"/>
    <x v="1"/>
    <x v="1"/>
    <x v="1"/>
  </r>
  <r>
    <x v="733"/>
    <d v="2026-03-30T00:00:00"/>
    <s v="RAMA JUDICIAL DIR SE ADMINISTRACION J"/>
    <x v="98"/>
    <s v="CENTRO                        VALLEDUPAR                    CL 15 5-6                                                   "/>
    <n v="5810547"/>
    <x v="738"/>
    <n v="25819206"/>
    <n v="5810547"/>
    <n v="3110"/>
    <n v="50"/>
    <n v="2001"/>
    <d v="2026-03-10T00:00:00"/>
    <s v="OW1"/>
    <s v="Ofi (Sencilla Niv.1) Caribe   "/>
    <x v="667"/>
    <n v="774"/>
    <n v="709928.28"/>
    <s v="                "/>
    <s v="63110EN0022091922800200502001000300"/>
    <n v="46121"/>
    <x v="0"/>
    <s v="NIVEL I"/>
    <s v="Propiedad Empresa"/>
    <s v="MEDICION"/>
    <n v="31"/>
    <s v="SI"/>
    <n v="106"/>
    <s v="VALLEDUPAR"/>
    <s v="ECA"/>
    <s v="NO"/>
    <s v="INFO_CONSOL_ESPECIALES"/>
    <m/>
    <m/>
    <m/>
    <m/>
    <x v="189"/>
    <e v="#N/A"/>
    <e v="#N/A"/>
    <s v="EXCLUIDO"/>
    <e v="#N/A"/>
    <x v="1"/>
    <x v="1"/>
    <x v="1"/>
  </r>
  <r>
    <x v="734"/>
    <d v="2026-03-30T00:00:00"/>
    <s v="RAMA JUDICIAL DIR SE ADMINISTRACION J"/>
    <x v="98"/>
    <s v="CENTRO                        VALLEDUPAR                    CL 15 5-6                                                   "/>
    <n v="5818118"/>
    <x v="739"/>
    <n v="25837550"/>
    <n v="5823392"/>
    <n v="3110"/>
    <n v="50"/>
    <n v="2001"/>
    <d v="2026-03-07T00:00:00"/>
    <s v="OW1"/>
    <s v="Ofi (Sencilla Niv.1) Caribe   "/>
    <x v="668"/>
    <n v="800"/>
    <n v="733776"/>
    <s v="                "/>
    <s v="63110EN0022091922800200502001000300"/>
    <n v="46121"/>
    <x v="0"/>
    <s v="NIVEL I"/>
    <s v="Propiedad Empresa"/>
    <s v="MEDICION"/>
    <n v="30"/>
    <s v="SI"/>
    <n v="106"/>
    <s v="VALLEDUPAR"/>
    <s v="ECA"/>
    <s v="NO"/>
    <s v="INFO_CONSOL_ESPECIALES"/>
    <m/>
    <m/>
    <m/>
    <m/>
    <x v="189"/>
    <e v="#N/A"/>
    <e v="#N/A"/>
    <s v="EXCLUIDO"/>
    <e v="#N/A"/>
    <x v="1"/>
    <x v="1"/>
    <x v="1"/>
  </r>
  <r>
    <x v="735"/>
    <d v="2026-03-30T00:00:00"/>
    <s v="RAMA JUDICIAL DIR SE ADMINISTRACION J"/>
    <x v="98"/>
    <s v="CENTRO                        VALLEDUPAR                    CL 15 5-6                                                   "/>
    <n v="5827457"/>
    <x v="740"/>
    <n v="25808986"/>
    <n v="5842070"/>
    <n v="3110"/>
    <n v="50"/>
    <n v="2001"/>
    <d v="2026-03-07T00:00:00"/>
    <s v="OW1"/>
    <s v="Ofi (Sencilla Niv.1) Caribe   "/>
    <x v="669"/>
    <n v="3439"/>
    <n v="3154319.58"/>
    <s v="                "/>
    <s v="63110EN0022091922800200502001000300"/>
    <n v="46121"/>
    <x v="0"/>
    <s v="NIVEL I"/>
    <s v="Propiedad Empresa"/>
    <s v="MEDICION"/>
    <n v="30"/>
    <s v="SI"/>
    <n v="106"/>
    <s v="VALLEDUPAR"/>
    <s v="ECA"/>
    <s v="NO"/>
    <s v="INFO_CONSOL_ESPECIALES"/>
    <m/>
    <m/>
    <m/>
    <m/>
    <x v="189"/>
    <e v="#N/A"/>
    <e v="#N/A"/>
    <s v="EXCLUIDO"/>
    <e v="#N/A"/>
    <x v="1"/>
    <x v="1"/>
    <x v="1"/>
  </r>
  <r>
    <x v="736"/>
    <d v="2026-03-30T00:00:00"/>
    <s v="RAMA JUDICIAL DIR SE ADMINISTRACION J"/>
    <x v="98"/>
    <s v="CENTRO                        VALLEDUPAR                    CL 15 5-6                                                   "/>
    <n v="5841563"/>
    <x v="741"/>
    <n v="25840573"/>
    <n v="5870282"/>
    <n v="3110"/>
    <n v="50"/>
    <n v="2001"/>
    <d v="2026-03-21T00:00:00"/>
    <s v="OW1"/>
    <s v="Ofi (Sencilla Niv.1) Caribe   "/>
    <x v="670"/>
    <n v="1413"/>
    <n v="1296031.8600000001"/>
    <s v="                "/>
    <s v="63110EN0022091922800200502001000300"/>
    <n v="46121"/>
    <x v="0"/>
    <s v="NIVEL I"/>
    <s v="Propiedad Empresa"/>
    <s v="MEDICION"/>
    <n v="30"/>
    <s v="SI"/>
    <n v="106"/>
    <s v="VALLEDUPAR"/>
    <s v="ECA"/>
    <s v="NO"/>
    <s v="INFO_CONSOL_ESPECIALES"/>
    <m/>
    <m/>
    <m/>
    <m/>
    <x v="189"/>
    <e v="#N/A"/>
    <e v="#N/A"/>
    <s v="EXCLUIDO"/>
    <e v="#N/A"/>
    <x v="1"/>
    <x v="1"/>
    <x v="1"/>
  </r>
  <r>
    <x v="737"/>
    <d v="2026-03-30T00:00:00"/>
    <s v="RAMA JUDICIAL DIR SE ADMINISTRACION J"/>
    <x v="98"/>
    <s v="CENTRO                        VALLEDUPAR                    CL 15 5-6                                                   "/>
    <n v="5847014"/>
    <x v="742"/>
    <n v="25829836"/>
    <n v="5881184"/>
    <n v="3110"/>
    <n v="50"/>
    <n v="2001"/>
    <d v="2026-03-16T00:00:00"/>
    <s v="OW1"/>
    <s v="Ofi (Sencilla Niv.1) Caribe   "/>
    <x v="671"/>
    <n v="655"/>
    <n v="600779.1"/>
    <s v="                "/>
    <s v="63110EN0022091922800200502001000300"/>
    <n v="46121"/>
    <x v="0"/>
    <s v="NIVEL I"/>
    <s v="Propiedad Empresa"/>
    <s v="MEDICION"/>
    <n v="31"/>
    <s v="SI"/>
    <n v="106"/>
    <s v="VALLEDUPAR"/>
    <s v="ECA"/>
    <s v="NO"/>
    <s v="INFO_CONSOL_ESPECIALES"/>
    <m/>
    <m/>
    <m/>
    <m/>
    <x v="189"/>
    <e v="#N/A"/>
    <e v="#N/A"/>
    <s v="EXCLUIDO"/>
    <e v="#N/A"/>
    <x v="1"/>
    <x v="1"/>
    <x v="1"/>
  </r>
  <r>
    <x v="738"/>
    <d v="2026-03-30T00:00:00"/>
    <s v="RAMA JUDICIAL DIR SE ADMINISTRACION J"/>
    <x v="98"/>
    <s v="CENTRO                        VALLEDUPAR                    CL 15 5-6                                                   "/>
    <n v="5849255"/>
    <x v="743"/>
    <n v="25821355"/>
    <n v="5885666"/>
    <n v="3110"/>
    <n v="50"/>
    <n v="2001"/>
    <d v="2026-03-24T00:00:00"/>
    <s v="OW1"/>
    <s v="Ofi (Sencilla Niv.1) Caribe   "/>
    <x v="672"/>
    <n v="7760"/>
    <n v="6851924.7999999998"/>
    <s v="                "/>
    <s v="63110EN0022091922800200502001000300"/>
    <n v="46121"/>
    <x v="0"/>
    <s v="NIVEL I"/>
    <s v="Propiedad Cliente"/>
    <s v="MEDICION"/>
    <n v="32"/>
    <s v="SI"/>
    <n v="106"/>
    <s v="VALLEDUPAR"/>
    <s v="ECA"/>
    <s v="NO"/>
    <s v="INFO_CONSOL_ESPECIALES"/>
    <m/>
    <m/>
    <m/>
    <m/>
    <x v="189"/>
    <e v="#N/A"/>
    <e v="#N/A"/>
    <s v="EXCLUIDO"/>
    <e v="#N/A"/>
    <x v="1"/>
    <x v="1"/>
    <x v="1"/>
  </r>
  <r>
    <x v="739"/>
    <d v="2026-03-30T00:00:00"/>
    <s v="RAMA JUDICIAL DIR SE ADMINISTRACION J"/>
    <x v="98"/>
    <s v="CENTRO                        VALLEDUPAR                    CL 15 5-6                                                   "/>
    <n v="5852838"/>
    <x v="744"/>
    <n v="25839110"/>
    <n v="5892832"/>
    <n v="3110"/>
    <n v="50"/>
    <n v="2001"/>
    <d v="2026-03-09T00:00:00"/>
    <s v="OW1"/>
    <s v="Ofi (Sencilla Niv.1) Caribe   "/>
    <x v="673"/>
    <n v="1236"/>
    <n v="1133683.92"/>
    <s v="                "/>
    <s v="63110EN0022091922800200502001000300"/>
    <n v="46121"/>
    <x v="0"/>
    <s v="NIVEL I"/>
    <s v="Propiedad Empresa"/>
    <s v="MEDICION"/>
    <n v="31"/>
    <s v="SI"/>
    <n v="106"/>
    <s v="VALLEDUPAR"/>
    <s v="ECA"/>
    <s v="NO"/>
    <s v="INFO_CONSOL_ESPECIALES"/>
    <m/>
    <m/>
    <m/>
    <m/>
    <x v="189"/>
    <e v="#N/A"/>
    <e v="#N/A"/>
    <s v="EXCLUIDO"/>
    <e v="#N/A"/>
    <x v="1"/>
    <x v="1"/>
    <x v="1"/>
  </r>
  <r>
    <x v="740"/>
    <d v="2026-03-30T00:00:00"/>
    <s v="RAMA JUDICIAL DIR SE ADMINISTRACION J"/>
    <x v="98"/>
    <s v="CENTRO                        VALLEDUPAR                    CL 15 5-6                                                   "/>
    <n v="5855565"/>
    <x v="745"/>
    <n v="25831446"/>
    <n v="5898286"/>
    <n v="3110"/>
    <n v="50"/>
    <n v="2001"/>
    <d v="2026-03-05T00:00:00"/>
    <s v="OW1"/>
    <s v="Ofi (Sencilla Niv.1) Caribe   "/>
    <x v="674"/>
    <n v="843"/>
    <n v="738484.86"/>
    <s v="                "/>
    <s v="63110EN0022091922800200502001000300"/>
    <n v="46121"/>
    <x v="0"/>
    <s v="NIVEL I"/>
    <s v="Propiedad Empresa"/>
    <s v="MEDICION"/>
    <n v="30"/>
    <s v="SI"/>
    <n v="106"/>
    <s v="VALLEDUPAR"/>
    <s v="ECA"/>
    <s v="NO"/>
    <s v="INFO_CONSOL_ESPECIALES"/>
    <m/>
    <m/>
    <m/>
    <m/>
    <x v="189"/>
    <e v="#N/A"/>
    <e v="#N/A"/>
    <s v="EXCLUIDO"/>
    <e v="#N/A"/>
    <x v="1"/>
    <x v="1"/>
    <x v="1"/>
  </r>
  <r>
    <x v="741"/>
    <d v="2026-03-30T00:00:00"/>
    <s v="RAMA JUDICIAL DIR SE ADMINISTRACION J"/>
    <x v="98"/>
    <s v="CENTRO                        VALLEDUPAR                    CL 15 5-6                                                   "/>
    <n v="6318162"/>
    <x v="746"/>
    <n v="25830594"/>
    <n v="6448158"/>
    <n v="3110"/>
    <n v="50"/>
    <n v="2001"/>
    <d v="2026-03-24T00:00:00"/>
    <s v="OW1"/>
    <s v="Ofi (Sencilla Niv.1) Caribe   "/>
    <x v="675"/>
    <n v="1"/>
    <n v="917.22"/>
    <s v="                "/>
    <s v="63110EN0022091922800200502001000300"/>
    <n v="46121"/>
    <x v="0"/>
    <s v="NIVEL I"/>
    <s v="Propiedad Empresa"/>
    <s v="MEDICION"/>
    <n v="32"/>
    <s v="SI"/>
    <n v="106"/>
    <s v="VALLEDUPAR"/>
    <s v="ECA"/>
    <s v="NO"/>
    <s v="INFO_CONSOL_ESPECIALES"/>
    <m/>
    <m/>
    <m/>
    <m/>
    <x v="189"/>
    <e v="#N/A"/>
    <e v="#N/A"/>
    <s v="EXCLUIDO"/>
    <e v="#N/A"/>
    <x v="1"/>
    <x v="1"/>
    <x v="1"/>
  </r>
  <r>
    <x v="742"/>
    <d v="2026-03-30T00:00:00"/>
    <s v="RAMA JUDICIAL DIR SE ADMINISTRACION J"/>
    <x v="98"/>
    <s v="CENTRO                        VALLEDUPAR                    CL 15 5-6                                                   "/>
    <n v="6318507"/>
    <x v="747"/>
    <n v="34318261"/>
    <n v="6448848"/>
    <n v="3110"/>
    <n v="50"/>
    <n v="2001"/>
    <d v="2026-03-18T00:00:00"/>
    <s v="OW1"/>
    <s v="Ofi (Sencilla Niv.1) Caribe   "/>
    <x v="676"/>
    <n v="3"/>
    <n v="2648.94"/>
    <s v="                "/>
    <s v="63110EN0022091922800200502001000300"/>
    <n v="46121"/>
    <x v="0"/>
    <s v="NIVEL I"/>
    <s v="Propiedad Cliente"/>
    <s v="MEDICION"/>
    <n v="30"/>
    <s v="SI"/>
    <n v="106"/>
    <s v="VALLEDUPAR"/>
    <s v="ECA"/>
    <s v="NO"/>
    <s v="INFO_CONSOL_ESPECIALES"/>
    <m/>
    <m/>
    <m/>
    <m/>
    <x v="189"/>
    <e v="#N/A"/>
    <e v="#N/A"/>
    <s v="EXCLUIDO"/>
    <e v="#N/A"/>
    <x v="1"/>
    <x v="1"/>
    <x v="1"/>
  </r>
  <r>
    <x v="743"/>
    <d v="2026-03-30T00:00:00"/>
    <s v="RAMA JUDICIAL DIR SE ADMINISTRACION J"/>
    <x v="98"/>
    <s v="CENTRO                        VALLEDUPAR                    CL 15 5-6                                                   "/>
    <n v="6623291"/>
    <x v="748"/>
    <n v="25329072"/>
    <n v="6901646"/>
    <n v="3110"/>
    <n v="50"/>
    <n v="2001"/>
    <d v="2026-03-18T00:00:00"/>
    <s v="OW1"/>
    <s v="Ofi (Sencilla Niv.1) Caribe   "/>
    <x v="677"/>
    <n v="3828"/>
    <n v="3380047.44"/>
    <s v="                "/>
    <s v="63110EN0022091922800200502001000300"/>
    <n v="46121"/>
    <x v="0"/>
    <s v="NIVEL I"/>
    <s v="Propiedad Cliente"/>
    <s v="MEDICION"/>
    <n v="30"/>
    <s v="SI"/>
    <n v="106"/>
    <s v="VALLEDUPAR"/>
    <s v="ECA"/>
    <s v="NO"/>
    <s v="INFO_CONSOL_ESPECIALES"/>
    <m/>
    <m/>
    <m/>
    <m/>
    <x v="189"/>
    <e v="#N/A"/>
    <e v="#N/A"/>
    <s v="EXCLUIDO"/>
    <e v="#N/A"/>
    <x v="1"/>
    <x v="1"/>
    <x v="1"/>
  </r>
  <r>
    <x v="744"/>
    <d v="2026-03-30T00:00:00"/>
    <s v="RAMA JUDICIAL DIR SE ADMINISTRACION J"/>
    <x v="98"/>
    <s v="CENTRO                        VALLEDUPAR                    CL 15 5-6                                                   "/>
    <n v="6648019"/>
    <x v="749"/>
    <n v="35002657"/>
    <n v="6966091"/>
    <n v="3110"/>
    <n v="50"/>
    <n v="2001"/>
    <d v="2026-03-13T00:00:00"/>
    <s v="OW1"/>
    <s v="Ofi (Sencilla Niv.1) Caribe   "/>
    <x v="678"/>
    <n v="0"/>
    <n v="0"/>
    <s v="                "/>
    <s v="63110EN0022091922800200502001000300"/>
    <n v="46121"/>
    <x v="0"/>
    <s v="NIVEL I"/>
    <s v="Propiedad Empresa"/>
    <s v="ESTIMADO"/>
    <n v="30"/>
    <s v="SI"/>
    <n v="106"/>
    <s v="VALLEDUPAR"/>
    <s v="ECA"/>
    <s v="NO"/>
    <s v="INFO_CONSOL_ESPECIALES"/>
    <m/>
    <m/>
    <m/>
    <m/>
    <x v="189"/>
    <e v="#N/A"/>
    <e v="#N/A"/>
    <s v="EXCLUIDO"/>
    <e v="#N/A"/>
    <x v="1"/>
    <x v="1"/>
    <x v="1"/>
  </r>
  <r>
    <x v="745"/>
    <d v="2026-03-30T00:00:00"/>
    <s v="RAMA JUDICIAL DIR SE ADMINISTRACION J"/>
    <x v="98"/>
    <s v="CENTRO                        VALLEDUPAR                    CL 15 5-6                                                   "/>
    <n v="6650002"/>
    <x v="750"/>
    <n v="35031612"/>
    <n v="6970668"/>
    <n v="3110"/>
    <n v="50"/>
    <n v="2001"/>
    <d v="2026-03-07T00:00:00"/>
    <s v="OW1"/>
    <s v="Ofi (Sencilla Niv.1) Caribe   "/>
    <x v="679"/>
    <n v="1658"/>
    <n v="1520750.76"/>
    <s v="                "/>
    <s v="63110EN0022091922800200502001000300"/>
    <n v="46121"/>
    <x v="0"/>
    <s v="NIVEL I"/>
    <s v="Propiedad Empresa"/>
    <s v="MEDICION"/>
    <n v="30"/>
    <s v="SI"/>
    <n v="106"/>
    <s v="VALLEDUPAR"/>
    <s v="ECA"/>
    <s v="NO"/>
    <s v="INFO_CONSOL_ESPECIALES"/>
    <m/>
    <m/>
    <m/>
    <m/>
    <x v="189"/>
    <e v="#N/A"/>
    <e v="#N/A"/>
    <s v="EXCLUIDO"/>
    <e v="#N/A"/>
    <x v="1"/>
    <x v="1"/>
    <x v="1"/>
  </r>
  <r>
    <x v="746"/>
    <d v="2026-03-30T00:00:00"/>
    <s v="RAMA JUDICIAL DIR SE ADMINISTRACION J"/>
    <x v="98"/>
    <s v="CENTRO                        VALLEDUPAR                    CL 15 5-6                                                   "/>
    <n v="7581744"/>
    <x v="751"/>
    <n v="34520980"/>
    <n v="8660565"/>
    <n v="3110"/>
    <n v="50"/>
    <n v="2001"/>
    <d v="2026-03-27T00:00:00"/>
    <s v="OW1"/>
    <s v="Ofi (Sencilla Niv.1) Caribe   "/>
    <x v="680"/>
    <n v="24"/>
    <n v="22013.279999999999"/>
    <s v="                "/>
    <s v="63110EN0022091922800200502001000300"/>
    <n v="46121"/>
    <x v="0"/>
    <s v="NIVEL I"/>
    <s v="Propiedad Empresa"/>
    <s v="ESTIMADO"/>
    <n v="32"/>
    <s v="SI"/>
    <n v="106"/>
    <s v="VALLEDUPAR"/>
    <s v="ECA"/>
    <s v="NO"/>
    <s v="INFO_CONSOL_ESPECIALES"/>
    <m/>
    <m/>
    <m/>
    <m/>
    <x v="189"/>
    <e v="#N/A"/>
    <e v="#N/A"/>
    <s v="EXCLUIDO"/>
    <e v="#N/A"/>
    <x v="1"/>
    <x v="1"/>
    <x v="1"/>
  </r>
  <r>
    <x v="747"/>
    <d v="2026-03-30T00:00:00"/>
    <s v="RAMA JUDICIAL DIR SE ADMINISTRACION J"/>
    <x v="98"/>
    <s v="CENTRO                        VALLEDUPAR                    CL 15 5-6                                                   "/>
    <n v="7616877"/>
    <x v="752"/>
    <n v="34318261"/>
    <n v="8800975"/>
    <n v="3110"/>
    <n v="50"/>
    <n v="2001"/>
    <d v="2026-03-18T00:00:00"/>
    <s v="OW1"/>
    <s v="Ofi (Sencilla Niv.1) Caribe   "/>
    <x v="681"/>
    <n v="1185"/>
    <n v="1046331.3"/>
    <s v="                "/>
    <s v="63110EN0022091922800200502001000300"/>
    <n v="46121"/>
    <x v="0"/>
    <s v="NIVEL I"/>
    <s v="Propiedad Cliente"/>
    <s v="MEDICION"/>
    <n v="30"/>
    <s v="SI"/>
    <n v="106"/>
    <s v="VALLEDUPAR"/>
    <s v="ECA"/>
    <s v="NO"/>
    <s v="INFO_CONSOL_ESPECIALES"/>
    <m/>
    <m/>
    <m/>
    <m/>
    <x v="189"/>
    <e v="#N/A"/>
    <e v="#N/A"/>
    <s v="EXCLUIDO"/>
    <e v="#N/A"/>
    <x v="1"/>
    <x v="1"/>
    <x v="1"/>
  </r>
  <r>
    <x v="748"/>
    <d v="2026-03-30T00:00:00"/>
    <s v="RAMA JUDICIAL DIR SE ADMINISTRACION J"/>
    <x v="98"/>
    <s v="CENTRO                        VALLEDUPAR                    CL 15 5-6                                                   "/>
    <n v="7616878"/>
    <x v="753"/>
    <n v="34318261"/>
    <n v="8800977"/>
    <n v="3110"/>
    <n v="50"/>
    <n v="2001"/>
    <d v="2026-03-18T00:00:00"/>
    <s v="OW1"/>
    <s v="Ofi (Sencilla Niv.1) Caribe   "/>
    <x v="682"/>
    <n v="531"/>
    <n v="468862.38"/>
    <s v="                "/>
    <s v="63110EN0022091922800200502001000300"/>
    <n v="46121"/>
    <x v="0"/>
    <s v="NIVEL I"/>
    <s v="Propiedad Cliente"/>
    <s v="MEDICION"/>
    <n v="30"/>
    <s v="SI"/>
    <n v="106"/>
    <s v="VALLEDUPAR"/>
    <s v="ECA"/>
    <s v="NO"/>
    <s v="INFO_CONSOL_ESPECIALES"/>
    <m/>
    <m/>
    <m/>
    <m/>
    <x v="189"/>
    <e v="#N/A"/>
    <e v="#N/A"/>
    <s v="EXCLUIDO"/>
    <e v="#N/A"/>
    <x v="1"/>
    <x v="1"/>
    <x v="1"/>
  </r>
  <r>
    <x v="749"/>
    <d v="2026-03-30T00:00:00"/>
    <s v="RAMA JUDICIAL DIR SE ADMINISTRACION J"/>
    <x v="98"/>
    <s v="CENTRO                        VALLEDUPAR                    CL 15 5-6                                                   "/>
    <n v="7616881"/>
    <x v="754"/>
    <n v="34318261"/>
    <n v="8800983"/>
    <n v="3110"/>
    <n v="50"/>
    <n v="2001"/>
    <d v="2026-03-18T00:00:00"/>
    <s v="OW1"/>
    <s v="Ofi (Sencilla Niv.1) Caribe   "/>
    <x v="683"/>
    <n v="850"/>
    <n v="750533"/>
    <s v="                "/>
    <s v="63110EN0022091922800200502001000300"/>
    <n v="46121"/>
    <x v="0"/>
    <s v="NIVEL I"/>
    <s v="Propiedad Cliente"/>
    <s v="MEDICION"/>
    <n v="30"/>
    <s v="SI"/>
    <n v="106"/>
    <s v="VALLEDUPAR"/>
    <s v="ECA"/>
    <s v="NO"/>
    <s v="INFO_CONSOL_ESPECIALES"/>
    <m/>
    <m/>
    <m/>
    <m/>
    <x v="189"/>
    <e v="#N/A"/>
    <e v="#N/A"/>
    <s v="EXCLUIDO"/>
    <e v="#N/A"/>
    <x v="1"/>
    <x v="1"/>
    <x v="1"/>
  </r>
  <r>
    <x v="750"/>
    <d v="2026-03-30T00:00:00"/>
    <s v="RAMA JUDICIAL DIR SE ADMINISTRACION J"/>
    <x v="98"/>
    <s v="CENTRO                        VALLEDUPAR                    CL 15 5-6                                                   "/>
    <n v="7616882"/>
    <x v="755"/>
    <n v="34318261"/>
    <n v="8800988"/>
    <n v="3110"/>
    <n v="50"/>
    <n v="2001"/>
    <d v="2026-03-18T00:00:00"/>
    <s v="OW1"/>
    <s v="Ofi (Sencilla Niv.1) Caribe   "/>
    <x v="684"/>
    <n v="826"/>
    <n v="729341.48"/>
    <s v="                "/>
    <s v="63110EN0022091922800200502001000300"/>
    <n v="46121"/>
    <x v="0"/>
    <s v="NIVEL I"/>
    <s v="Propiedad Cliente"/>
    <s v="MEDICION"/>
    <n v="30"/>
    <s v="SI"/>
    <n v="106"/>
    <s v="VALLEDUPAR"/>
    <s v="ECA"/>
    <s v="NO"/>
    <s v="INFO_CONSOL_ESPECIALES"/>
    <m/>
    <m/>
    <m/>
    <m/>
    <x v="189"/>
    <e v="#N/A"/>
    <e v="#N/A"/>
    <s v="EXCLUIDO"/>
    <e v="#N/A"/>
    <x v="1"/>
    <x v="1"/>
    <x v="1"/>
  </r>
  <r>
    <x v="751"/>
    <d v="2026-03-30T00:00:00"/>
    <s v="RAMA JUDICIAL DIR SE ADMINISTRACION J"/>
    <x v="98"/>
    <s v="CENTRO                        VALLEDUPAR                    CL 15 5-6                                                   "/>
    <n v="7616884"/>
    <x v="756"/>
    <n v="34318261"/>
    <n v="8800989"/>
    <n v="3110"/>
    <n v="50"/>
    <n v="2001"/>
    <d v="2026-03-18T00:00:00"/>
    <s v="OW1"/>
    <s v="Ofi (Sencilla Niv.1) Caribe   "/>
    <x v="685"/>
    <n v="1447"/>
    <n v="1277672.06"/>
    <s v="                "/>
    <s v="63110EN0022091922800200502001000300"/>
    <n v="46121"/>
    <x v="0"/>
    <s v="NIVEL I"/>
    <s v="Propiedad Cliente"/>
    <s v="MEDICION"/>
    <n v="30"/>
    <s v="SI"/>
    <n v="106"/>
    <s v="VALLEDUPAR"/>
    <s v="ECA"/>
    <s v="NO"/>
    <s v="INFO_CONSOL_ESPECIALES"/>
    <m/>
    <m/>
    <m/>
    <m/>
    <x v="189"/>
    <e v="#N/A"/>
    <e v="#N/A"/>
    <s v="EXCLUIDO"/>
    <e v="#N/A"/>
    <x v="1"/>
    <x v="1"/>
    <x v="1"/>
  </r>
  <r>
    <x v="752"/>
    <d v="2026-03-30T00:00:00"/>
    <s v="RAMA JUDICIAL DIR SE ADMINISTRACION J"/>
    <x v="98"/>
    <s v="CENTRO                        VALLEDUPAR                    CL 15 5-6                                                   "/>
    <n v="7616885"/>
    <x v="757"/>
    <n v="34318261"/>
    <n v="8800992"/>
    <n v="3110"/>
    <n v="50"/>
    <n v="2001"/>
    <d v="2026-03-18T00:00:00"/>
    <s v="OW1"/>
    <s v="Ofi (Sencilla Niv.1) Caribe   "/>
    <x v="686"/>
    <n v="590"/>
    <n v="520958.2"/>
    <s v="                "/>
    <s v="63110EN0022091922800200502001000300"/>
    <n v="46121"/>
    <x v="0"/>
    <s v="NIVEL I"/>
    <s v="Propiedad Cliente"/>
    <s v="MEDICION"/>
    <n v="30"/>
    <s v="SI"/>
    <n v="106"/>
    <s v="VALLEDUPAR"/>
    <s v="ECA"/>
    <s v="NO"/>
    <s v="INFO_CONSOL_ESPECIALES"/>
    <m/>
    <m/>
    <m/>
    <m/>
    <x v="189"/>
    <e v="#N/A"/>
    <e v="#N/A"/>
    <s v="EXCLUIDO"/>
    <e v="#N/A"/>
    <x v="1"/>
    <x v="1"/>
    <x v="1"/>
  </r>
  <r>
    <x v="753"/>
    <d v="2026-03-30T00:00:00"/>
    <s v="RAMA JUDICIAL DIR SE ADMINISTRACION J"/>
    <x v="98"/>
    <s v="CENTRO                        VALLEDUPAR                    CL 15 5-6                                                   "/>
    <n v="7616886"/>
    <x v="758"/>
    <n v="34318261"/>
    <n v="8800993"/>
    <n v="3110"/>
    <n v="50"/>
    <n v="2001"/>
    <d v="2026-03-18T00:00:00"/>
    <s v="OW1"/>
    <s v="Ofi (Sencilla Niv.1) Caribe   "/>
    <x v="687"/>
    <n v="237"/>
    <n v="209266.26"/>
    <s v="                "/>
    <s v="63110EN0022091922800200502001000300"/>
    <n v="46121"/>
    <x v="0"/>
    <s v="NIVEL I"/>
    <s v="Propiedad Cliente"/>
    <s v="MEDICION"/>
    <n v="30"/>
    <s v="SI"/>
    <n v="106"/>
    <s v="VALLEDUPAR"/>
    <s v="ECA"/>
    <s v="NO"/>
    <s v="INFO_CONSOL_ESPECIALES"/>
    <m/>
    <m/>
    <m/>
    <m/>
    <x v="189"/>
    <e v="#N/A"/>
    <e v="#N/A"/>
    <s v="EXCLUIDO"/>
    <e v="#N/A"/>
    <x v="1"/>
    <x v="1"/>
    <x v="1"/>
  </r>
  <r>
    <x v="754"/>
    <d v="2026-03-30T00:00:00"/>
    <s v="RAMA JUDICIAL DIR SE ADMINISTRACION J"/>
    <x v="98"/>
    <s v="CENTRO                        VALLEDUPAR                    CL 15 5-6                                                   "/>
    <n v="7616887"/>
    <x v="759"/>
    <n v="34318261"/>
    <n v="8800994"/>
    <n v="3110"/>
    <n v="50"/>
    <n v="2001"/>
    <d v="2026-03-18T00:00:00"/>
    <s v="OW1"/>
    <s v="Ofi (Sencilla Niv.1) Caribe   "/>
    <x v="688"/>
    <n v="67"/>
    <n v="59159.66"/>
    <s v="                "/>
    <s v="63110EN0022091922800200502001000300"/>
    <n v="46121"/>
    <x v="0"/>
    <s v="NIVEL I"/>
    <s v="Propiedad Cliente"/>
    <s v="ESTIMADO"/>
    <n v="30"/>
    <s v="SI"/>
    <n v="106"/>
    <s v="VALLEDUPAR"/>
    <s v="ECA"/>
    <s v="NO"/>
    <s v="INFO_CONSOL_ESPECIALES"/>
    <m/>
    <m/>
    <m/>
    <m/>
    <x v="189"/>
    <e v="#N/A"/>
    <e v="#N/A"/>
    <s v="EXCLUIDO"/>
    <e v="#N/A"/>
    <x v="1"/>
    <x v="1"/>
    <x v="1"/>
  </r>
  <r>
    <x v="755"/>
    <d v="2026-03-30T00:00:00"/>
    <s v="RAMA JUDICIAL DIR SE ADMINISTRACION J"/>
    <x v="98"/>
    <s v="CENTRO                        VALLEDUPAR                    CL 15 5-6                                                   "/>
    <n v="7616888"/>
    <x v="760"/>
    <n v="34318261"/>
    <n v="8801085"/>
    <n v="3110"/>
    <n v="50"/>
    <n v="2001"/>
    <d v="2026-03-18T00:00:00"/>
    <s v="OW1"/>
    <s v="Ofi (Sencilla Niv.1) Caribe   "/>
    <x v="689"/>
    <n v="792"/>
    <n v="699320.16"/>
    <s v="                "/>
    <s v="63110EN0022091922800200502001000300"/>
    <n v="46121"/>
    <x v="0"/>
    <s v="NIVEL I"/>
    <s v="Propiedad Cliente"/>
    <s v="MEDICION"/>
    <n v="30"/>
    <s v="SI"/>
    <n v="106"/>
    <s v="VALLEDUPAR"/>
    <s v="ECA"/>
    <s v="NO"/>
    <s v="INFO_CONSOL_ESPECIALES"/>
    <m/>
    <m/>
    <m/>
    <m/>
    <x v="189"/>
    <e v="#N/A"/>
    <e v="#N/A"/>
    <s v="EXCLUIDO"/>
    <e v="#N/A"/>
    <x v="1"/>
    <x v="1"/>
    <x v="1"/>
  </r>
  <r>
    <x v="756"/>
    <d v="2026-03-30T00:00:00"/>
    <s v="RAMA JUDICIAL DIR SE ADMINISTRACION J"/>
    <x v="98"/>
    <s v="CENTRO                        VALLEDUPAR                    CL 15 5-6                                                   "/>
    <n v="7616890"/>
    <x v="761"/>
    <n v="34318261"/>
    <n v="8812435"/>
    <n v="3110"/>
    <n v="50"/>
    <n v="2001"/>
    <d v="2026-03-18T00:00:00"/>
    <s v="OW1"/>
    <s v="Ofi (Sencilla Niv.1) Caribe   "/>
    <x v="690"/>
    <n v="367"/>
    <n v="324053.65999999997"/>
    <s v="                "/>
    <s v="63110EN0022091922800200502001000300"/>
    <n v="46121"/>
    <x v="0"/>
    <s v="NIVEL I"/>
    <s v="Propiedad Cliente"/>
    <s v="MEDICION"/>
    <n v="30"/>
    <s v="SI"/>
    <n v="106"/>
    <s v="VALLEDUPAR"/>
    <s v="ECA"/>
    <s v="NO"/>
    <s v="INFO_CONSOL_ESPECIALES"/>
    <m/>
    <m/>
    <m/>
    <m/>
    <x v="189"/>
    <e v="#N/A"/>
    <e v="#N/A"/>
    <s v="EXCLUIDO"/>
    <e v="#N/A"/>
    <x v="1"/>
    <x v="1"/>
    <x v="1"/>
  </r>
  <r>
    <x v="757"/>
    <d v="2026-03-30T00:00:00"/>
    <s v="RAMA JUDICIAL DIR SE ADMINISTRACION J"/>
    <x v="98"/>
    <s v="CENTRO                        VALLEDUPAR                    CL 15 5-6                                                   "/>
    <n v="7616891"/>
    <x v="762"/>
    <n v="34318261"/>
    <n v="8812436"/>
    <n v="3110"/>
    <n v="50"/>
    <n v="2001"/>
    <d v="2026-03-18T00:00:00"/>
    <s v="OW1"/>
    <s v="Ofi (Sencilla Niv.1) Caribe   "/>
    <x v="691"/>
    <n v="956"/>
    <n v="844128.88"/>
    <s v="                "/>
    <s v="63110EN0022091922800200502001000300"/>
    <n v="46121"/>
    <x v="0"/>
    <s v="NIVEL I"/>
    <s v="Propiedad Cliente"/>
    <s v="MEDICION"/>
    <n v="30"/>
    <s v="SI"/>
    <n v="106"/>
    <s v="VALLEDUPAR"/>
    <s v="ECA"/>
    <s v="NO"/>
    <s v="INFO_CONSOL_ESPECIALES"/>
    <m/>
    <m/>
    <m/>
    <m/>
    <x v="189"/>
    <e v="#N/A"/>
    <e v="#N/A"/>
    <s v="EXCLUIDO"/>
    <e v="#N/A"/>
    <x v="1"/>
    <x v="1"/>
    <x v="1"/>
  </r>
  <r>
    <x v="758"/>
    <d v="2026-03-30T00:00:00"/>
    <s v="RAMA JUDICIAL DIR SE ADMINISTRACION J"/>
    <x v="98"/>
    <s v="CENTRO                        VALLEDUPAR                    CL 15 5-6                                                   "/>
    <n v="7616892"/>
    <x v="763"/>
    <n v="34318261"/>
    <n v="8812437"/>
    <n v="3110"/>
    <n v="50"/>
    <n v="2001"/>
    <d v="2026-03-18T00:00:00"/>
    <s v="OW1"/>
    <s v="Ofi (Sencilla Niv.1) Caribe   "/>
    <x v="692"/>
    <n v="1059"/>
    <n v="935075.82"/>
    <s v="                "/>
    <s v="63110EN0022091922800200502001000300"/>
    <n v="46121"/>
    <x v="0"/>
    <s v="NIVEL I"/>
    <s v="Propiedad Cliente"/>
    <s v="MEDICION"/>
    <n v="30"/>
    <s v="SI"/>
    <n v="106"/>
    <s v="VALLEDUPAR"/>
    <s v="ECA"/>
    <s v="NO"/>
    <s v="INFO_CONSOL_ESPECIALES"/>
    <m/>
    <m/>
    <m/>
    <m/>
    <x v="189"/>
    <e v="#N/A"/>
    <e v="#N/A"/>
    <s v="EXCLUIDO"/>
    <e v="#N/A"/>
    <x v="1"/>
    <x v="1"/>
    <x v="1"/>
  </r>
  <r>
    <x v="759"/>
    <d v="2026-03-30T00:00:00"/>
    <s v="RAMA JUDICIAL DIR SE ADMINISTRACION J"/>
    <x v="98"/>
    <s v="CENTRO                        VALLEDUPAR                    CL 15 5-6                                                   "/>
    <n v="7616893"/>
    <x v="764"/>
    <n v="34318261"/>
    <n v="8812438"/>
    <n v="3110"/>
    <n v="50"/>
    <n v="2001"/>
    <d v="2026-03-18T00:00:00"/>
    <s v="OW1"/>
    <s v="Ofi (Sencilla Niv.1) Caribe   "/>
    <x v="693"/>
    <n v="737"/>
    <n v="650756.26"/>
    <s v="                "/>
    <s v="63110EN0022091922800200502001000300"/>
    <n v="46121"/>
    <x v="0"/>
    <s v="NIVEL I"/>
    <s v="Propiedad Cliente"/>
    <s v="MEDICION"/>
    <n v="30"/>
    <s v="SI"/>
    <n v="106"/>
    <s v="VALLEDUPAR"/>
    <s v="ECA"/>
    <s v="NO"/>
    <s v="INFO_CONSOL_ESPECIALES"/>
    <m/>
    <m/>
    <m/>
    <m/>
    <x v="189"/>
    <e v="#N/A"/>
    <e v="#N/A"/>
    <s v="EXCLUIDO"/>
    <e v="#N/A"/>
    <x v="1"/>
    <x v="1"/>
    <x v="1"/>
  </r>
  <r>
    <x v="760"/>
    <d v="2026-03-30T00:00:00"/>
    <s v="RAMA JUDICIAL DIR SE ADMINISTRACION J"/>
    <x v="98"/>
    <s v="CENTRO                        VALLEDUPAR                    CL 15 5-6                                                   "/>
    <n v="7616894"/>
    <x v="765"/>
    <n v="34318261"/>
    <n v="8812439"/>
    <n v="3110"/>
    <n v="50"/>
    <n v="2001"/>
    <d v="2026-03-18T00:00:00"/>
    <s v="OW1"/>
    <s v="Ofi (Sencilla Niv.1) Caribe   "/>
    <x v="694"/>
    <n v="480"/>
    <n v="423830.4"/>
    <s v="                "/>
    <s v="63110EN0022091922800200502001000300"/>
    <n v="46121"/>
    <x v="0"/>
    <s v="NIVEL I"/>
    <s v="Propiedad Cliente"/>
    <s v="MEDICION"/>
    <n v="30"/>
    <s v="SI"/>
    <n v="106"/>
    <s v="VALLEDUPAR"/>
    <s v="ECA"/>
    <s v="NO"/>
    <s v="INFO_CONSOL_ESPECIALES"/>
    <m/>
    <m/>
    <m/>
    <m/>
    <x v="189"/>
    <e v="#N/A"/>
    <e v="#N/A"/>
    <s v="EXCLUIDO"/>
    <e v="#N/A"/>
    <x v="1"/>
    <x v="1"/>
    <x v="1"/>
  </r>
  <r>
    <x v="761"/>
    <d v="2026-03-30T00:00:00"/>
    <s v="RAMA JUDICIAL DIR SE ADMINISTRACION J"/>
    <x v="98"/>
    <s v="CENTRO                        VALLEDUPAR                    CL 15 5-6                                                   "/>
    <n v="7616895"/>
    <x v="766"/>
    <n v="34318261"/>
    <n v="8812440"/>
    <n v="3110"/>
    <n v="50"/>
    <n v="2001"/>
    <d v="2026-03-18T00:00:00"/>
    <s v="OW1"/>
    <s v="Ofi (Sencilla Niv.1) Caribe   "/>
    <x v="695"/>
    <n v="1144"/>
    <n v="1010129.12"/>
    <s v="                "/>
    <s v="63110EN0022091922800200502001000300"/>
    <n v="46121"/>
    <x v="0"/>
    <s v="NIVEL I"/>
    <s v="Propiedad Cliente"/>
    <s v="MEDICION"/>
    <n v="30"/>
    <s v="SI"/>
    <n v="106"/>
    <s v="VALLEDUPAR"/>
    <s v="ECA"/>
    <s v="NO"/>
    <s v="INFO_CONSOL_ESPECIALES"/>
    <m/>
    <m/>
    <m/>
    <m/>
    <x v="189"/>
    <e v="#N/A"/>
    <e v="#N/A"/>
    <s v="EXCLUIDO"/>
    <e v="#N/A"/>
    <x v="1"/>
    <x v="1"/>
    <x v="1"/>
  </r>
  <r>
    <x v="762"/>
    <d v="2026-03-30T00:00:00"/>
    <s v="RAMA JUDICIAL DIR SE ADMINISTRACION J"/>
    <x v="98"/>
    <s v="CENTRO                        VALLEDUPAR                    CL 15 5-6                                                   "/>
    <n v="7616896"/>
    <x v="767"/>
    <n v="34318261"/>
    <n v="8812441"/>
    <n v="3110"/>
    <n v="50"/>
    <n v="2001"/>
    <d v="2026-03-18T00:00:00"/>
    <s v="OW1"/>
    <s v="Ofi (Sencilla Niv.1) Caribe   "/>
    <x v="696"/>
    <n v="735"/>
    <n v="648990.30000000005"/>
    <s v="                "/>
    <s v="63110EN0022091922800200502001000300"/>
    <n v="46121"/>
    <x v="0"/>
    <s v="NIVEL I"/>
    <s v="Propiedad Cliente"/>
    <s v="MEDICION"/>
    <n v="30"/>
    <s v="SI"/>
    <n v="106"/>
    <s v="VALLEDUPAR"/>
    <s v="ECA"/>
    <s v="NO"/>
    <s v="INFO_CONSOL_ESPECIALES"/>
    <m/>
    <m/>
    <m/>
    <m/>
    <x v="189"/>
    <e v="#N/A"/>
    <e v="#N/A"/>
    <s v="EXCLUIDO"/>
    <e v="#N/A"/>
    <x v="1"/>
    <x v="1"/>
    <x v="1"/>
  </r>
  <r>
    <x v="763"/>
    <d v="2026-03-30T00:00:00"/>
    <s v="RAMA JUDICIAL DIR SE ADMINISTRACION J"/>
    <x v="98"/>
    <s v="CENTRO                        VALLEDUPAR                    CL 15 5-6                                                   "/>
    <n v="7616897"/>
    <x v="768"/>
    <n v="34318261"/>
    <n v="8812442"/>
    <n v="3110"/>
    <n v="50"/>
    <n v="2001"/>
    <d v="2026-03-18T00:00:00"/>
    <s v="OW1"/>
    <s v="Ofi (Sencilla Niv.1) Caribe   "/>
    <x v="697"/>
    <n v="1185"/>
    <n v="1046331.3"/>
    <s v="                "/>
    <s v="63110EN0022091922800200502001000300"/>
    <n v="46121"/>
    <x v="0"/>
    <s v="NIVEL I"/>
    <s v="Propiedad Cliente"/>
    <s v="MEDICION"/>
    <n v="30"/>
    <s v="SI"/>
    <n v="106"/>
    <s v="VALLEDUPAR"/>
    <s v="ECA"/>
    <s v="NO"/>
    <s v="INFO_CONSOL_ESPECIALES"/>
    <m/>
    <m/>
    <m/>
    <m/>
    <x v="189"/>
    <e v="#N/A"/>
    <e v="#N/A"/>
    <s v="EXCLUIDO"/>
    <e v="#N/A"/>
    <x v="1"/>
    <x v="1"/>
    <x v="1"/>
  </r>
  <r>
    <x v="764"/>
    <d v="2026-03-30T00:00:00"/>
    <s v="RAMA JUDICIAL DIR SE ADMINISTRACION J"/>
    <x v="98"/>
    <s v="CENTRO                        VALLEDUPAR                    CL 15 5-6                                                   "/>
    <n v="7622631"/>
    <x v="769"/>
    <n v="25309058"/>
    <n v="8832706"/>
    <n v="3110"/>
    <n v="50"/>
    <n v="2001"/>
    <d v="2026-03-17T00:00:00"/>
    <s v="OW1"/>
    <s v="Ofi (Sencilla Niv.1) Caribe   "/>
    <x v="698"/>
    <n v="1295"/>
    <n v="1143459.1000000001"/>
    <s v="                "/>
    <s v="63110EN0022091922800200502001000300"/>
    <n v="46121"/>
    <x v="0"/>
    <s v="NIVEL I"/>
    <s v="Propiedad Cliente"/>
    <s v="MEDICION"/>
    <n v="31"/>
    <s v="SI"/>
    <n v="106"/>
    <s v="VALLEDUPAR"/>
    <s v="ECA"/>
    <s v="NO"/>
    <s v="INFO_CONSOL_ESPECIALES"/>
    <m/>
    <m/>
    <m/>
    <m/>
    <x v="189"/>
    <e v="#N/A"/>
    <e v="#N/A"/>
    <s v="EXCLUIDO"/>
    <e v="#N/A"/>
    <x v="1"/>
    <x v="1"/>
    <x v="1"/>
  </r>
  <r>
    <x v="765"/>
    <d v="2026-03-30T00:00:00"/>
    <s v="RAMA JUDICIAL DIR SE ADMINISTRACION J"/>
    <x v="98"/>
    <s v="CENTRO                        VALLEDUPAR                    CL 15 5-6                                                   "/>
    <n v="7703564"/>
    <x v="770"/>
    <n v="25305772"/>
    <n v="3481957"/>
    <n v="3110"/>
    <n v="50"/>
    <n v="2001"/>
    <d v="2026-03-18T00:00:00"/>
    <s v="OW1"/>
    <s v="Ofi (Sencilla Niv.1) Caribe   "/>
    <x v="699"/>
    <n v="1534"/>
    <n v="1354491.32"/>
    <s v="                "/>
    <s v="63110EN0022091922800200502001000300"/>
    <n v="46121"/>
    <x v="0"/>
    <s v="NIVEL I"/>
    <s v="Propiedad Cliente"/>
    <s v="MEDICION"/>
    <n v="30"/>
    <s v="SI"/>
    <n v="106"/>
    <s v="VALLEDUPAR"/>
    <s v="ECA"/>
    <s v="NO"/>
    <s v="INFO_CONSOL_ESPECIALES"/>
    <m/>
    <m/>
    <m/>
    <m/>
    <x v="189"/>
    <e v="#N/A"/>
    <e v="#N/A"/>
    <s v="EXCLUIDO"/>
    <e v="#N/A"/>
    <x v="1"/>
    <x v="1"/>
    <x v="1"/>
  </r>
  <r>
    <x v="766"/>
    <d v="2026-03-30T00:00:00"/>
    <s v="RAMA JUDICIAL DIR SE ADMINISTRACION J"/>
    <x v="98"/>
    <s v="CENTRO                        VALLEDUPAR                    CL 15 5-6                                                   "/>
    <n v="7703567"/>
    <x v="771"/>
    <n v="25305772"/>
    <n v="3481961"/>
    <n v="3110"/>
    <n v="50"/>
    <n v="2001"/>
    <d v="2026-03-18T00:00:00"/>
    <s v="OW1"/>
    <s v="Ofi (Sencilla Niv.1) Caribe   "/>
    <x v="700"/>
    <n v="1503"/>
    <n v="1327118.94"/>
    <s v="                "/>
    <s v="63110EN0022091922800200502001000300"/>
    <n v="46121"/>
    <x v="0"/>
    <s v="NIVEL I"/>
    <s v="Propiedad Cliente"/>
    <s v="MEDICION"/>
    <n v="30"/>
    <s v="SI"/>
    <n v="106"/>
    <s v="VALLEDUPAR"/>
    <s v="ECA"/>
    <s v="NO"/>
    <s v="INFO_CONSOL_ESPECIALES"/>
    <m/>
    <m/>
    <m/>
    <m/>
    <x v="189"/>
    <e v="#N/A"/>
    <e v="#N/A"/>
    <s v="EXCLUIDO"/>
    <e v="#N/A"/>
    <x v="1"/>
    <x v="1"/>
    <x v="1"/>
  </r>
  <r>
    <x v="767"/>
    <d v="2026-03-30T00:00:00"/>
    <s v="RAMA JUDICIAL DIR SE ADMINISTRACION J"/>
    <x v="98"/>
    <s v="CENTRO                        VALLEDUPAR                    CL 15 5-6                                                   "/>
    <n v="7869265"/>
    <x v="772"/>
    <n v="25329072"/>
    <n v="4084157"/>
    <n v="3110"/>
    <n v="50"/>
    <n v="2001"/>
    <d v="2026-03-18T00:00:00"/>
    <s v="OW1"/>
    <s v="Ofi (Sencilla Niv.1) Caribe   "/>
    <x v="701"/>
    <n v="3772"/>
    <n v="3330600.56"/>
    <s v="                "/>
    <s v="63110EN0022091922800200502001000300"/>
    <n v="46121"/>
    <x v="0"/>
    <s v="NIVEL I"/>
    <s v="Propiedad Cliente"/>
    <s v="MEDICION"/>
    <n v="30"/>
    <s v="SI"/>
    <n v="106"/>
    <s v="VALLEDUPAR"/>
    <s v="ECA"/>
    <s v="NO"/>
    <s v="INFO_CONSOL_ESPECIALES"/>
    <m/>
    <m/>
    <m/>
    <m/>
    <x v="189"/>
    <e v="#N/A"/>
    <e v="#N/A"/>
    <s v="EXCLUIDO"/>
    <e v="#N/A"/>
    <x v="1"/>
    <x v="1"/>
    <x v="1"/>
  </r>
  <r>
    <x v="768"/>
    <d v="2026-03-30T00:00:00"/>
    <s v="RAMA JUDICIAL DIR SE ADMINISTRACION J"/>
    <x v="98"/>
    <s v="CENTRO                        VALLEDUPAR                    CL 15 5-6                                                   "/>
    <n v="7869266"/>
    <x v="773"/>
    <n v="25329072"/>
    <n v="4084158"/>
    <n v="3110"/>
    <n v="50"/>
    <n v="2001"/>
    <d v="2026-03-18T00:00:00"/>
    <s v="OW1"/>
    <s v="Ofi (Sencilla Niv.1) Caribe   "/>
    <x v="702"/>
    <n v="3282"/>
    <n v="2897940.36"/>
    <s v="                "/>
    <s v="63110EN0022091922800200502001000300"/>
    <n v="46121"/>
    <x v="0"/>
    <s v="NIVEL I"/>
    <s v="Propiedad Cliente"/>
    <s v="MEDICION"/>
    <n v="30"/>
    <s v="SI"/>
    <n v="106"/>
    <s v="VALLEDUPAR"/>
    <s v="ECA"/>
    <s v="NO"/>
    <s v="INFO_CONSOL_ESPECIALES"/>
    <m/>
    <m/>
    <m/>
    <m/>
    <x v="189"/>
    <e v="#N/A"/>
    <e v="#N/A"/>
    <s v="EXCLUIDO"/>
    <e v="#N/A"/>
    <x v="1"/>
    <x v="1"/>
    <x v="1"/>
  </r>
  <r>
    <x v="769"/>
    <d v="2026-03-30T00:00:00"/>
    <s v="RAMA JUDICIAL DIR SE ADMINISTRACION J"/>
    <x v="98"/>
    <s v="CENTRO                        VALLEDUPAR                    CL 15 5-6                                                   "/>
    <n v="7869267"/>
    <x v="774"/>
    <n v="25329072"/>
    <n v="4084161"/>
    <n v="3110"/>
    <n v="50"/>
    <n v="2001"/>
    <d v="2026-03-18T00:00:00"/>
    <s v="OW1"/>
    <s v="Ofi (Sencilla Niv.1) Caribe   "/>
    <x v="703"/>
    <n v="1978"/>
    <n v="1746534.44"/>
    <s v="                "/>
    <s v="63110EN0022091922800200502001000300"/>
    <n v="46121"/>
    <x v="0"/>
    <s v="NIVEL I"/>
    <s v="Propiedad Cliente"/>
    <s v="MEDICION"/>
    <n v="30"/>
    <s v="SI"/>
    <n v="106"/>
    <s v="VALLEDUPAR"/>
    <s v="ECA"/>
    <s v="NO"/>
    <s v="INFO_CONSOL_ESPECIALES"/>
    <m/>
    <m/>
    <m/>
    <m/>
    <x v="189"/>
    <e v="#N/A"/>
    <e v="#N/A"/>
    <s v="EXCLUIDO"/>
    <e v="#N/A"/>
    <x v="1"/>
    <x v="1"/>
    <x v="1"/>
  </r>
  <r>
    <x v="770"/>
    <d v="2026-03-30T00:00:00"/>
    <s v="RAMA JUDICIAL DIR SE ADMINISTRACION J"/>
    <x v="98"/>
    <s v="CENTRO                        VALLEDUPAR                    CL 15 5-6                                                   "/>
    <n v="7869268"/>
    <x v="775"/>
    <n v="25329072"/>
    <n v="4084162"/>
    <n v="3110"/>
    <n v="50"/>
    <n v="2001"/>
    <d v="2026-03-18T00:00:00"/>
    <s v="OW1"/>
    <s v="Ofi (Sencilla Niv.1) Caribe   "/>
    <x v="704"/>
    <n v="283"/>
    <n v="249883.34"/>
    <s v="                "/>
    <s v="63110EN0022091922800200502001000300"/>
    <n v="46121"/>
    <x v="0"/>
    <s v="NIVEL I"/>
    <s v="Propiedad Cliente"/>
    <s v="MEDICION"/>
    <n v="30"/>
    <s v="SI"/>
    <n v="106"/>
    <s v="VALLEDUPAR"/>
    <s v="ECA"/>
    <s v="NO"/>
    <s v="INFO_CONSOL_ESPECIALES"/>
    <m/>
    <m/>
    <m/>
    <m/>
    <x v="189"/>
    <e v="#N/A"/>
    <e v="#N/A"/>
    <s v="EXCLUIDO"/>
    <e v="#N/A"/>
    <x v="1"/>
    <x v="1"/>
    <x v="1"/>
  </r>
  <r>
    <x v="771"/>
    <d v="2026-03-30T00:00:00"/>
    <s v="RAMA JUDICIAL DIR SE ADMINISTRACION J"/>
    <x v="98"/>
    <s v="CENTRO                        VALLEDUPAR                    CL 15 5-6                                                   "/>
    <n v="7951264"/>
    <x v="776"/>
    <n v="36167285"/>
    <n v="5599437"/>
    <n v="3110"/>
    <n v="50"/>
    <n v="2001"/>
    <d v="2026-03-24T00:00:00"/>
    <s v="OW1"/>
    <s v="Ofi (Sencilla Niv.1) Caribe   "/>
    <x v="705"/>
    <n v="1091"/>
    <n v="1000687.02"/>
    <s v="                "/>
    <s v="63110EN0022091922800200502001000300"/>
    <n v="46121"/>
    <x v="0"/>
    <s v="NIVEL I"/>
    <s v="Propiedad Empresa"/>
    <s v="ESTIMADO"/>
    <n v="32"/>
    <s v="SI"/>
    <n v="106"/>
    <s v="VALLEDUPAR"/>
    <s v="ECA"/>
    <s v="NO"/>
    <s v="INFO_CONSOL_ESPECIALES"/>
    <m/>
    <m/>
    <m/>
    <m/>
    <x v="189"/>
    <e v="#N/A"/>
    <e v="#N/A"/>
    <s v="EXCLUIDO"/>
    <e v="#N/A"/>
    <x v="1"/>
    <x v="1"/>
    <x v="1"/>
  </r>
  <r>
    <x v="772"/>
    <d v="2026-03-30T00:00:00"/>
    <s v="RAMA JUDICIAL DIR SE ADMINISTRACION J"/>
    <x v="98"/>
    <s v="CENTRO                        VALLEDUPAR                    CL 15 5-6                                                   "/>
    <n v="7958236"/>
    <x v="777"/>
    <n v="36169678"/>
    <n v="6191133"/>
    <n v="3110"/>
    <n v="50"/>
    <n v="2001"/>
    <d v="2026-03-17T00:00:00"/>
    <s v="OW1"/>
    <s v="Ofi (Sencilla Niv.1) Caribe   "/>
    <x v="706"/>
    <n v="1644"/>
    <n v="1507909.68"/>
    <s v="                "/>
    <s v="63110EN0022091922800200502001000300"/>
    <n v="46121"/>
    <x v="0"/>
    <s v="NIVEL I"/>
    <s v="Propiedad Empresa"/>
    <s v="ESTIMADO"/>
    <n v="31"/>
    <s v="SI"/>
    <n v="106"/>
    <s v="VALLEDUPAR"/>
    <s v="ECA"/>
    <s v="NO"/>
    <s v="INFO_CONSOL_ESPECIALES"/>
    <m/>
    <m/>
    <m/>
    <m/>
    <x v="189"/>
    <e v="#N/A"/>
    <e v="#N/A"/>
    <s v="EXCLUIDO"/>
    <e v="#N/A"/>
    <x v="1"/>
    <x v="1"/>
    <x v="1"/>
  </r>
  <r>
    <x v="773"/>
    <d v="2026-03-30T00:00:00"/>
    <s v="RAMA JUDICIAL DIR SE ADMINISTRACION J"/>
    <x v="98"/>
    <s v="CENTRO                        VALLEDUPAR                    CL 15 5-6                                                   "/>
    <n v="7963044"/>
    <x v="778"/>
    <n v="36170584"/>
    <n v="6570207"/>
    <n v="3110"/>
    <n v="50"/>
    <n v="2001"/>
    <d v="2026-03-16T00:00:00"/>
    <s v="OW1"/>
    <s v="Ofi (Sencilla Niv.1) Caribe   "/>
    <x v="707"/>
    <n v="2058"/>
    <n v="1887638.76"/>
    <s v="                "/>
    <s v="63110EN0022091922800200502001000300"/>
    <n v="46121"/>
    <x v="0"/>
    <s v="NIVEL I"/>
    <s v="Propiedad Empresa"/>
    <s v="MEDICION"/>
    <n v="31"/>
    <s v="SI"/>
    <n v="106"/>
    <s v="VALLEDUPAR"/>
    <s v="ECA"/>
    <s v="NO"/>
    <s v="INFO_CONSOL_ESPECIALES"/>
    <m/>
    <m/>
    <m/>
    <m/>
    <x v="189"/>
    <e v="#N/A"/>
    <e v="#N/A"/>
    <s v="EXCLUIDO"/>
    <e v="#N/A"/>
    <x v="1"/>
    <x v="1"/>
    <x v="1"/>
  </r>
  <r>
    <x v="774"/>
    <d v="2026-03-30T00:00:00"/>
    <s v="REGISTRADURIA NAL DE                 "/>
    <x v="99"/>
    <s v="SAN JOSE                      SANTA MARTA                   CL 14 13-56                                                 "/>
    <n v="5808756"/>
    <x v="779"/>
    <n v="25800505"/>
    <n v="5808756"/>
    <n v="9321"/>
    <n v="1"/>
    <n v="1410"/>
    <d v="2026-03-12T00:00:00"/>
    <s v="OW1"/>
    <s v="Ofi (Sencilla Niv.1) Caribe   "/>
    <x v="708"/>
    <n v="146"/>
    <n v="133914.12"/>
    <s v="                "/>
    <s v="69321EN0022037289100600011410021755"/>
    <n v="46121"/>
    <x v="7"/>
    <s v="NIVEL I"/>
    <s v="Propiedad Empresa"/>
    <s v="MEDICION"/>
    <n v="30"/>
    <s v="SI"/>
    <n v="106"/>
    <s v="VALLEDUPAR"/>
    <s v="ECA"/>
    <s v="NO"/>
    <s v="INFO_CONSOL_ESPECIALES"/>
    <m/>
    <m/>
    <m/>
    <m/>
    <x v="189"/>
    <e v="#N/A"/>
    <e v="#N/A"/>
    <s v="EXCLUIDO"/>
    <n v="0"/>
    <x v="3"/>
    <x v="94"/>
    <x v="3"/>
  </r>
  <r>
    <x v="775"/>
    <d v="2026-03-30T00:00:00"/>
    <s v="REGISTRADURIA NAL DE                 "/>
    <x v="100"/>
    <s v="LOPERENA                      VALLEDUPAR                    CL 15 11-69                                                 "/>
    <n v="5337679"/>
    <x v="780"/>
    <n v="25329154"/>
    <n v="5375332"/>
    <n v="3110"/>
    <n v="50"/>
    <n v="2002"/>
    <d v="2026-03-21T00:00:00"/>
    <s v="OW1"/>
    <s v="Ofi (Sencilla Niv.1) Caribe   "/>
    <x v="709"/>
    <n v="9000"/>
    <n v="8254980"/>
    <s v="                "/>
    <s v="63110EN0022037289100300502002000422"/>
    <n v="46121"/>
    <x v="0"/>
    <s v="NIVEL I"/>
    <s v="Propiedad Empresa"/>
    <s v="MEDICION"/>
    <n v="30"/>
    <s v="SI"/>
    <n v="106"/>
    <s v="VALLEDUPAR"/>
    <s v="ECA"/>
    <s v="NO"/>
    <s v="INFO_CONSOL_ESPECIALES"/>
    <m/>
    <m/>
    <m/>
    <m/>
    <x v="189"/>
    <e v="#N/A"/>
    <e v="#N/A"/>
    <s v="EXCLUIDO"/>
    <e v="#N/A"/>
    <x v="1"/>
    <x v="1"/>
    <x v="1"/>
  </r>
  <r>
    <x v="776"/>
    <d v="2026-03-30T00:00:00"/>
    <s v="REGISTRADURIA NAL DE                 "/>
    <x v="100"/>
    <s v="LOPERENA                      VALLEDUPAR                    CL 15 11-69                                                 "/>
    <n v="5355446"/>
    <x v="781"/>
    <n v="25306051"/>
    <n v="5410866"/>
    <n v="3110"/>
    <n v="50"/>
    <n v="2002"/>
    <d v="2026-03-21T00:00:00"/>
    <s v="CZ1"/>
    <s v="Com (Sencilla Niv.1 ) Caribe  "/>
    <x v="710"/>
    <n v="5840"/>
    <n v="6187947.2000000002"/>
    <s v="                "/>
    <s v="63110EN0022037289100300502002000422"/>
    <n v="46121"/>
    <x v="0"/>
    <s v="NIVEL I"/>
    <s v="Propiedad Cliente"/>
    <s v="MEDICION"/>
    <n v="30"/>
    <s v="SI"/>
    <n v="106"/>
    <s v="VALLEDUPAR"/>
    <s v="ECA"/>
    <s v="NO"/>
    <s v="INFO_CONSOL_ESPECIALES"/>
    <m/>
    <m/>
    <m/>
    <m/>
    <x v="189"/>
    <e v="#N/A"/>
    <e v="#N/A"/>
    <s v="EXCLUIDO"/>
    <e v="#N/A"/>
    <x v="1"/>
    <x v="1"/>
    <x v="1"/>
  </r>
  <r>
    <x v="777"/>
    <d v="2026-03-30T00:00:00"/>
    <s v="REGISTRADURIA NAL DE                 "/>
    <x v="100"/>
    <s v="LOPERENA                      VALLEDUPAR                    CL 15 11-69                                                 "/>
    <n v="5801389"/>
    <x v="782"/>
    <n v="25824732"/>
    <n v="5801389"/>
    <n v="3110"/>
    <n v="50"/>
    <n v="2002"/>
    <d v="2026-03-14T00:00:00"/>
    <s v="OW1"/>
    <s v="Ofi (Sencilla Niv.1) Caribe   "/>
    <x v="711"/>
    <n v="1972"/>
    <n v="1808757.84"/>
    <s v="                "/>
    <s v="63110EN0022037289100300502002002422"/>
    <n v="46121"/>
    <x v="0"/>
    <s v="NIVEL I"/>
    <s v="Propiedad Empresa"/>
    <s v="MEDICION"/>
    <n v="30"/>
    <s v="SI"/>
    <n v="106"/>
    <s v="VALLEDUPAR"/>
    <s v="ECA"/>
    <s v="NO"/>
    <s v="INFO_CONSOL_ESPECIALES"/>
    <m/>
    <m/>
    <m/>
    <m/>
    <x v="189"/>
    <e v="#N/A"/>
    <e v="#N/A"/>
    <s v="EXCLUIDO"/>
    <e v="#N/A"/>
    <x v="1"/>
    <x v="1"/>
    <x v="1"/>
  </r>
  <r>
    <x v="778"/>
    <d v="2026-03-30T00:00:00"/>
    <s v="REGISTRADURIA NAL DE                 "/>
    <x v="100"/>
    <s v="LOPERENA                      VALLEDUPAR                    CL 15 11-69                                                 "/>
    <n v="5803869"/>
    <x v="783"/>
    <n v="25830768"/>
    <n v="5803869"/>
    <n v="3110"/>
    <n v="50"/>
    <n v="2002"/>
    <d v="2026-03-24T00:00:00"/>
    <s v="OW1"/>
    <s v="Ofi (Sencilla Niv.1) Caribe   "/>
    <x v="712"/>
    <n v="1102"/>
    <n v="1010776.44"/>
    <s v="                "/>
    <s v="63110EN0022037289100300502002002422"/>
    <n v="46121"/>
    <x v="0"/>
    <s v="NIVEL I"/>
    <s v="Propiedad Empresa"/>
    <s v="MEDICION"/>
    <n v="32"/>
    <s v="SI"/>
    <n v="106"/>
    <s v="VALLEDUPAR"/>
    <s v="ECA"/>
    <s v="NO"/>
    <s v="INFO_CONSOL_ESPECIALES"/>
    <m/>
    <m/>
    <m/>
    <m/>
    <x v="189"/>
    <e v="#N/A"/>
    <e v="#N/A"/>
    <s v="EXCLUIDO"/>
    <e v="#N/A"/>
    <x v="1"/>
    <x v="1"/>
    <x v="1"/>
  </r>
  <r>
    <x v="779"/>
    <d v="2026-03-30T00:00:00"/>
    <s v="REGISTRADURIA NAL DE                 "/>
    <x v="100"/>
    <s v="LOPERENA                      VALLEDUPAR                    CL 15 11-69                                                 "/>
    <n v="5808006"/>
    <x v="784"/>
    <n v="25811601"/>
    <n v="5808006"/>
    <n v="3110"/>
    <n v="50"/>
    <n v="2002"/>
    <d v="2026-03-16T00:00:00"/>
    <s v="OW1"/>
    <s v="Ofi (Sencilla Niv.1) Caribe   "/>
    <x v="713"/>
    <n v="584"/>
    <n v="535656.48"/>
    <s v="                "/>
    <s v="63110EN0022037289100300502002002422"/>
    <n v="46121"/>
    <x v="0"/>
    <s v="NIVEL I"/>
    <s v="Propiedad Empresa"/>
    <s v="MEDICION"/>
    <n v="31"/>
    <s v="SI"/>
    <n v="106"/>
    <s v="VALLEDUPAR"/>
    <s v="ECA"/>
    <s v="NO"/>
    <s v="INFO_CONSOL_ESPECIALES"/>
    <m/>
    <m/>
    <m/>
    <m/>
    <x v="189"/>
    <e v="#N/A"/>
    <e v="#N/A"/>
    <s v="EXCLUIDO"/>
    <e v="#N/A"/>
    <x v="1"/>
    <x v="1"/>
    <x v="1"/>
  </r>
  <r>
    <x v="780"/>
    <d v="2026-03-30T00:00:00"/>
    <s v="REGISTRADURIA NAL DE                 "/>
    <x v="100"/>
    <s v="LOPERENA                      VALLEDUPAR                    CL 15 11-69                                                 "/>
    <n v="5814309"/>
    <x v="785"/>
    <n v="25840567"/>
    <n v="5815774"/>
    <n v="3110"/>
    <n v="50"/>
    <n v="2002"/>
    <d v="2026-03-21T00:00:00"/>
    <s v="OW1"/>
    <s v="Ofi (Sencilla Niv.1) Caribe   "/>
    <x v="714"/>
    <n v="1285"/>
    <n v="1178627.7"/>
    <s v="                "/>
    <s v="63110EN0022037289100300502002002422"/>
    <n v="46121"/>
    <x v="0"/>
    <s v="NIVEL I"/>
    <s v="Propiedad Empresa"/>
    <s v="MEDICION"/>
    <n v="30"/>
    <s v="SI"/>
    <n v="106"/>
    <s v="VALLEDUPAR"/>
    <s v="ECA"/>
    <s v="NO"/>
    <s v="INFO_CONSOL_ESPECIALES"/>
    <m/>
    <m/>
    <m/>
    <m/>
    <x v="189"/>
    <e v="#N/A"/>
    <e v="#N/A"/>
    <s v="EXCLUIDO"/>
    <e v="#N/A"/>
    <x v="1"/>
    <x v="1"/>
    <x v="1"/>
  </r>
  <r>
    <x v="781"/>
    <d v="2026-03-30T00:00:00"/>
    <s v="REGISTRADURIA NAL DE                 "/>
    <x v="100"/>
    <s v="LOPERENA                      VALLEDUPAR                    CL 15 11-69                                                 "/>
    <n v="5816266"/>
    <x v="786"/>
    <n v="25835697"/>
    <n v="5819688"/>
    <n v="3110"/>
    <n v="50"/>
    <n v="2002"/>
    <d v="2026-03-17T00:00:00"/>
    <s v="OW1"/>
    <s v="Ofi (Sencilla Niv.1) Caribe   "/>
    <x v="715"/>
    <n v="718"/>
    <n v="658563.96"/>
    <s v="                "/>
    <s v="63110EN0022037289100300502002002422"/>
    <n v="46121"/>
    <x v="0"/>
    <s v="NIVEL I"/>
    <s v="Propiedad Empresa"/>
    <s v="ESTIMADO"/>
    <n v="31"/>
    <s v="SI"/>
    <n v="106"/>
    <s v="VALLEDUPAR"/>
    <s v="ECA"/>
    <s v="NO"/>
    <s v="INFO_CONSOL_ESPECIALES"/>
    <m/>
    <m/>
    <m/>
    <m/>
    <x v="189"/>
    <e v="#N/A"/>
    <e v="#N/A"/>
    <s v="EXCLUIDO"/>
    <e v="#N/A"/>
    <x v="1"/>
    <x v="1"/>
    <x v="1"/>
  </r>
  <r>
    <x v="782"/>
    <d v="2026-03-30T00:00:00"/>
    <s v="REGISTRADURIA NAL DE                 "/>
    <x v="100"/>
    <s v="LOPERENA                      VALLEDUPAR                    CL 15 11-69                                                 "/>
    <n v="5824592"/>
    <x v="787"/>
    <n v="25860286"/>
    <n v="5836340"/>
    <n v="3110"/>
    <n v="50"/>
    <n v="2002"/>
    <d v="2026-03-03T00:00:00"/>
    <s v="OW1"/>
    <s v="Ofi (Sencilla Niv.1) Caribe   "/>
    <x v="716"/>
    <n v="0"/>
    <n v="0"/>
    <s v="                "/>
    <s v="63110EN0022037289100300502002002422"/>
    <n v="46121"/>
    <x v="0"/>
    <s v="NIVEL I"/>
    <s v="Propiedad Empresa"/>
    <s v="MEDICION"/>
    <n v="29"/>
    <s v="SI"/>
    <n v="106"/>
    <s v="VALLEDUPAR"/>
    <s v="ECA"/>
    <s v="NO"/>
    <s v="INFO_CONSOL_ESPECIALES"/>
    <m/>
    <m/>
    <m/>
    <m/>
    <x v="189"/>
    <e v="#N/A"/>
    <e v="#N/A"/>
    <s v="EXCLUIDO"/>
    <e v="#N/A"/>
    <x v="1"/>
    <x v="1"/>
    <x v="1"/>
  </r>
  <r>
    <x v="783"/>
    <d v="2026-03-30T00:00:00"/>
    <s v="REGISTRADURIA NAL DE                 "/>
    <x v="100"/>
    <s v="LOPERENA                      VALLEDUPAR                    CL 15 11-69                                                 "/>
    <n v="5826960"/>
    <x v="788"/>
    <n v="25807803"/>
    <n v="5841076"/>
    <n v="3110"/>
    <n v="50"/>
    <n v="2002"/>
    <d v="2026-03-03T00:00:00"/>
    <s v="OW1"/>
    <s v="Ofi (Sencilla Niv.1) Caribe   "/>
    <x v="717"/>
    <n v="2286"/>
    <n v="2002581.72"/>
    <s v="                "/>
    <s v="63110EN0022037289100300502002002422"/>
    <n v="46121"/>
    <x v="0"/>
    <s v="NIVEL I"/>
    <s v="Propiedad Empresa"/>
    <s v="MEDICION"/>
    <n v="29"/>
    <s v="SI"/>
    <n v="106"/>
    <s v="VALLEDUPAR"/>
    <s v="ECA"/>
    <s v="NO"/>
    <s v="INFO_CONSOL_ESPECIALES"/>
    <m/>
    <m/>
    <m/>
    <m/>
    <x v="189"/>
    <e v="#N/A"/>
    <e v="#N/A"/>
    <s v="EXCLUIDO"/>
    <e v="#N/A"/>
    <x v="1"/>
    <x v="1"/>
    <x v="1"/>
  </r>
  <r>
    <x v="784"/>
    <d v="2026-03-30T00:00:00"/>
    <s v="REGISTRADURIA NAL DE                 "/>
    <x v="100"/>
    <s v="LOPERENA                      VALLEDUPAR                    CL 15 11-69                                                 "/>
    <n v="5836017"/>
    <x v="789"/>
    <n v="25812879"/>
    <n v="5859190"/>
    <n v="3110"/>
    <n v="50"/>
    <n v="2002"/>
    <d v="2026-03-14T00:00:00"/>
    <s v="OW1"/>
    <s v="Ofi (Sencilla Niv.1) Caribe   "/>
    <x v="718"/>
    <n v="796"/>
    <n v="730107.12"/>
    <s v="                "/>
    <s v="63110EN0022037289100300502002002422"/>
    <n v="46121"/>
    <x v="0"/>
    <s v="NIVEL I"/>
    <s v="Propiedad Empresa"/>
    <s v="MEDICION"/>
    <n v="30"/>
    <s v="SI"/>
    <n v="106"/>
    <s v="VALLEDUPAR"/>
    <s v="ECA"/>
    <s v="NO"/>
    <s v="INFO_CONSOL_ESPECIALES"/>
    <m/>
    <m/>
    <m/>
    <m/>
    <x v="189"/>
    <e v="#N/A"/>
    <e v="#N/A"/>
    <s v="EXCLUIDO"/>
    <e v="#N/A"/>
    <x v="1"/>
    <x v="1"/>
    <x v="1"/>
  </r>
  <r>
    <x v="785"/>
    <d v="2026-03-30T00:00:00"/>
    <s v="REGISTRADURIA NAL DE                 "/>
    <x v="100"/>
    <s v="LOPERENA                      VALLEDUPAR                    CL 15 11-69                                                 "/>
    <n v="5848957"/>
    <x v="790"/>
    <n v="25821332"/>
    <n v="5885070"/>
    <n v="3110"/>
    <n v="50"/>
    <n v="2002"/>
    <d v="2026-03-09T00:00:00"/>
    <s v="OW1"/>
    <s v="Ofi (Sencilla Niv.1) Caribe   "/>
    <x v="719"/>
    <n v="1405"/>
    <n v="1288694.1000000001"/>
    <s v="                "/>
    <s v="63110EN0022037289100300502002002422"/>
    <n v="46121"/>
    <x v="0"/>
    <s v="NIVEL I"/>
    <s v="Propiedad Empresa"/>
    <s v="MEDICION"/>
    <n v="31"/>
    <s v="SI"/>
    <n v="106"/>
    <s v="VALLEDUPAR"/>
    <s v="ECA"/>
    <s v="NO"/>
    <s v="INFO_CONSOL_ESPECIALES"/>
    <m/>
    <m/>
    <m/>
    <m/>
    <x v="189"/>
    <e v="#N/A"/>
    <e v="#N/A"/>
    <s v="EXCLUIDO"/>
    <e v="#N/A"/>
    <x v="1"/>
    <x v="1"/>
    <x v="1"/>
  </r>
  <r>
    <x v="786"/>
    <d v="2026-03-30T00:00:00"/>
    <s v="REGISTRADURIA NAL DE                 "/>
    <x v="100"/>
    <s v="LOPERENA                      VALLEDUPAR                    CL 15 11-69                                                 "/>
    <n v="5855719"/>
    <x v="791"/>
    <n v="25831369"/>
    <n v="5898594"/>
    <n v="3110"/>
    <n v="50"/>
    <n v="2002"/>
    <d v="2026-03-03T00:00:00"/>
    <s v="OW1"/>
    <s v="Ofi (Sencilla Niv.1) Caribe   "/>
    <x v="720"/>
    <n v="591"/>
    <n v="517727.82"/>
    <s v="                "/>
    <s v="63110EN0022037289100300502002002422"/>
    <n v="46121"/>
    <x v="0"/>
    <s v="NIVEL I"/>
    <s v="Propiedad Empresa"/>
    <s v="MEDICION"/>
    <n v="29"/>
    <s v="SI"/>
    <n v="106"/>
    <s v="VALLEDUPAR"/>
    <s v="ECA"/>
    <s v="NO"/>
    <s v="INFO_CONSOL_ESPECIALES"/>
    <m/>
    <m/>
    <m/>
    <m/>
    <x v="189"/>
    <e v="#N/A"/>
    <e v="#N/A"/>
    <s v="EXCLUIDO"/>
    <e v="#N/A"/>
    <x v="1"/>
    <x v="1"/>
    <x v="1"/>
  </r>
  <r>
    <x v="787"/>
    <d v="2026-03-30T00:00:00"/>
    <s v="REGISTRADURIA NAL DE                 "/>
    <x v="100"/>
    <s v="LOPERENA                      VALLEDUPAR                    CL 15 11-69                                                 "/>
    <n v="6606447"/>
    <x v="792"/>
    <n v="25814201"/>
    <n v="6859035"/>
    <n v="3110"/>
    <n v="50"/>
    <n v="2002"/>
    <d v="2026-03-19T00:00:00"/>
    <s v="OW1"/>
    <s v="Ofi (Sencilla Niv.1) Caribe   "/>
    <x v="721"/>
    <n v="1365"/>
    <n v="1252005.3"/>
    <s v="                "/>
    <s v="63110EN0022037289100300502002002422"/>
    <n v="46121"/>
    <x v="0"/>
    <s v="NIVEL I"/>
    <s v="Propiedad Empresa"/>
    <s v="MEDICION"/>
    <n v="30"/>
    <s v="SI"/>
    <n v="106"/>
    <s v="VALLEDUPAR"/>
    <s v="ECA"/>
    <s v="NO"/>
    <s v="INFO_CONSOL_ESPECIALES"/>
    <m/>
    <m/>
    <m/>
    <m/>
    <x v="189"/>
    <e v="#N/A"/>
    <e v="#N/A"/>
    <s v="EXCLUIDO"/>
    <e v="#N/A"/>
    <x v="1"/>
    <x v="1"/>
    <x v="1"/>
  </r>
  <r>
    <x v="788"/>
    <d v="2026-03-30T00:00:00"/>
    <s v="REGISTRADURIA NAL DE                 "/>
    <x v="100"/>
    <s v="LOPERENA                      VALLEDUPAR                    CL 15 11-69                                                 "/>
    <n v="7248819"/>
    <x v="793"/>
    <n v="25349965"/>
    <n v="1846302"/>
    <n v="3110"/>
    <n v="50"/>
    <n v="2002"/>
    <d v="2026-03-06T00:00:00"/>
    <s v="R11"/>
    <s v="Resid. Estrato 1 E.Caribe     "/>
    <x v="722"/>
    <n v="290"/>
    <n v="191844.27"/>
    <s v="                "/>
    <s v="63110EN0022037289100300502002002422"/>
    <n v="46121"/>
    <x v="0"/>
    <s v="NIVEL I"/>
    <s v="Propiedad Empresa"/>
    <s v="MEDICION"/>
    <n v="30"/>
    <s v="SI"/>
    <n v="106"/>
    <s v="VALLEDUPAR"/>
    <s v="ECA"/>
    <s v="NO"/>
    <s v="INFO_CONSOL_ESPECIALES"/>
    <m/>
    <m/>
    <m/>
    <m/>
    <x v="189"/>
    <e v="#N/A"/>
    <e v="#N/A"/>
    <s v="EXCLUIDO"/>
    <e v="#N/A"/>
    <x v="1"/>
    <x v="1"/>
    <x v="1"/>
  </r>
  <r>
    <x v="789"/>
    <d v="2026-03-30T00:00:00"/>
    <s v="REGISTRADURIA NAL DE                 "/>
    <x v="100"/>
    <s v="LOPERENA                      VALLEDUPAR                    CL 15 11-69                                                 "/>
    <n v="7592915"/>
    <x v="794"/>
    <n v="25857677"/>
    <n v="8691590"/>
    <n v="3110"/>
    <n v="50"/>
    <n v="2002"/>
    <d v="2026-03-07T00:00:00"/>
    <s v="OW1"/>
    <s v="Ofi (Sencilla Niv.1) Caribe   "/>
    <x v="723"/>
    <n v="475"/>
    <n v="435679.5"/>
    <s v="                "/>
    <s v="63110EN0022037289100300502002002422"/>
    <n v="46121"/>
    <x v="0"/>
    <s v="NIVEL I"/>
    <s v="Propiedad Empresa"/>
    <s v="MEDICION"/>
    <n v="30"/>
    <s v="SI"/>
    <n v="106"/>
    <s v="VALLEDUPAR"/>
    <s v="ECA"/>
    <s v="NO"/>
    <s v="INFO_CONSOL_ESPECIALES"/>
    <m/>
    <m/>
    <m/>
    <m/>
    <x v="189"/>
    <e v="#N/A"/>
    <e v="#N/A"/>
    <s v="EXCLUIDO"/>
    <e v="#N/A"/>
    <x v="1"/>
    <x v="1"/>
    <x v="1"/>
  </r>
  <r>
    <x v="790"/>
    <d v="2026-03-30T00:00:00"/>
    <s v="SERVICIO NACIONAL DE                 "/>
    <x v="101"/>
    <s v="BARRIO PASATIEMPO             MONTERIA                      CL 24 No. 14 - 15 -                                         "/>
    <n v="1319803"/>
    <x v="795"/>
    <n v="36516177"/>
    <n v="684126"/>
    <n v="3110"/>
    <s v="    "/>
    <s v="    "/>
    <d v="2026-03-18T00:00:00"/>
    <s v="CA1"/>
    <s v="Com (Sencilla Niv.1 ) Carib   "/>
    <x v="724"/>
    <n v="3300"/>
    <n v="3496614"/>
    <s v="                "/>
    <s v="4EN00225050788002CORDOBAMONTERIAMONTERIABARRIO PASATIEMPOCL 24 No. 14 - 15"/>
    <n v="46121"/>
    <x v="12"/>
    <s v="NIVEL I"/>
    <s v="Propiedad Cliente"/>
    <s v="MEDICION"/>
    <n v="30"/>
    <s v="SI"/>
    <n v="107"/>
    <s v="VALLEDUPAR"/>
    <s v="NO"/>
    <s v="NO"/>
    <s v="INFO_CONSOL_ESPECIALES"/>
    <s v="Regulado Oficial Nacional"/>
    <s v="Educación media técnica y"/>
    <d v="2026-02-16T00:00:00"/>
    <s v="VALLEDUPAR 4"/>
    <x v="647"/>
    <e v="#N/A"/>
    <e v="#N/A"/>
    <s v="RECIBIDO"/>
    <e v="#N/A"/>
    <x v="1"/>
    <x v="1"/>
    <x v="1"/>
  </r>
  <r>
    <x v="791"/>
    <d v="2026-03-30T00:00:00"/>
    <s v="SERVICIO NACIONAL DE                 "/>
    <x v="101"/>
    <s v="BARRIO PASATIEMPO             MONTERIA                      CL 24 No. 14 - 15 -                                         "/>
    <n v="5330199"/>
    <x v="796"/>
    <n v="25357885"/>
    <n v="5360372"/>
    <n v="3180"/>
    <s v="    "/>
    <s v="    "/>
    <d v="2026-03-24T00:00:00"/>
    <s v="OF2"/>
    <s v="Ofi (Mon. dbl. Niv.2) E.Caribe"/>
    <x v="725"/>
    <n v="35970"/>
    <n v="26447909.399999999"/>
    <s v="                "/>
    <s v="4EN00225050788002CORDOBAMONTERIAMONTERIABARRIO PASATIEMPOCL 24 No. 14 - 15"/>
    <n v="46121"/>
    <x v="12"/>
    <s v="NIVEL II"/>
    <s v="Propiedad Cliente"/>
    <s v="MEDICION"/>
    <n v="32"/>
    <s v="SI"/>
    <n v="107"/>
    <s v="VALLEDUPAR"/>
    <s v="ECA"/>
    <s v="NO"/>
    <s v="INFO_CONSOL_ESPECIALES"/>
    <m/>
    <m/>
    <m/>
    <m/>
    <x v="189"/>
    <e v="#N/A"/>
    <e v="#N/A"/>
    <s v="EXCLUIDO"/>
    <e v="#N/A"/>
    <x v="1"/>
    <x v="1"/>
    <x v="1"/>
  </r>
  <r>
    <x v="792"/>
    <d v="2026-03-30T00:00:00"/>
    <s v="SERVICIO NACIONAL DE                 "/>
    <x v="101"/>
    <s v="BARRIO PASATIEMPO             MONTERIA                      CL 24 No. 14 - 15 -                                         "/>
    <n v="5342294"/>
    <x v="797"/>
    <n v="25357293"/>
    <n v="5384562"/>
    <n v="3180"/>
    <s v="    "/>
    <s v="    "/>
    <d v="2026-03-01T00:00:00"/>
    <s v="OV2"/>
    <s v="Ofi(Mon.dbl.Tip2Niv.2)E.Caribe"/>
    <x v="726"/>
    <n v="20240"/>
    <n v="14228280"/>
    <s v="                "/>
    <s v="4EN00225050788002CORDOBAMONTERIAMONTERIABARRIO PASATIEMPOCL 24 No. 14 - 15"/>
    <n v="46121"/>
    <x v="12"/>
    <s v="NIVEL II"/>
    <s v="Propiedad Cliente"/>
    <s v="MEDICION"/>
    <n v="28"/>
    <s v="SI"/>
    <n v="107"/>
    <s v="VALLEDUPAR"/>
    <s v="ECA"/>
    <s v="NO"/>
    <s v="INFO_CONSOL_ESPECIALES"/>
    <m/>
    <m/>
    <m/>
    <m/>
    <x v="189"/>
    <e v="#N/A"/>
    <e v="#N/A"/>
    <s v="EXCLUIDO"/>
    <e v="#N/A"/>
    <x v="1"/>
    <x v="1"/>
    <x v="1"/>
  </r>
  <r>
    <x v="793"/>
    <d v="2026-03-30T00:00:00"/>
    <s v="SERVICIO NACIONAL DE                 "/>
    <x v="101"/>
    <s v="BARRIO PASATIEMPO             MONTERIA                      CL 24 No. 14 - 15 -                                         "/>
    <n v="5342360"/>
    <x v="798"/>
    <n v="25336947"/>
    <n v="5384694"/>
    <n v="3180"/>
    <s v="    "/>
    <s v="    "/>
    <d v="2026-03-25T00:00:00"/>
    <s v="OW1"/>
    <s v="Ofi (Sencilla Niv.1) Caribe   "/>
    <x v="727"/>
    <n v="10320"/>
    <n v="9465710.4000000004"/>
    <s v="                "/>
    <s v="4EN00225050788002CORDOBAMONTERIAMONTERIABARRIO PASATIEMPOCL 24 No. 14 - 15"/>
    <n v="46121"/>
    <x v="12"/>
    <s v="NIVEL I"/>
    <s v="Propiedad Empresa"/>
    <s v="MEDICION"/>
    <n v="32"/>
    <s v="SI"/>
    <n v="107"/>
    <s v="VALLEDUPAR"/>
    <s v="ECA"/>
    <s v="NO"/>
    <s v="INFO_CONSOL_ESPECIALES"/>
    <m/>
    <m/>
    <m/>
    <m/>
    <x v="189"/>
    <e v="#N/A"/>
    <e v="#N/A"/>
    <s v="EXCLUIDO"/>
    <e v="#N/A"/>
    <x v="1"/>
    <x v="1"/>
    <x v="1"/>
  </r>
  <r>
    <x v="794"/>
    <d v="2026-03-30T00:00:00"/>
    <s v="SERVICIO NACIONAL DE                 "/>
    <x v="101"/>
    <s v="BARRIO PASATIEMPO             MONTERIA                      CL 24 No. 14 - 15 -                                         "/>
    <n v="7805118"/>
    <x v="799"/>
    <n v="36118278"/>
    <n v="1995999"/>
    <n v="3120"/>
    <s v="    "/>
    <s v="    "/>
    <d v="2026-03-27T00:00:00"/>
    <s v="OV2"/>
    <s v="Ofi(Mon.dbl.Tip2Niv.2)E.Caribe"/>
    <x v="728"/>
    <n v="24640"/>
    <n v="18083322.399999999"/>
    <s v="                "/>
    <s v="4EN00225050788002CORDOBAMONTERIAMONTERIABARRIO PASATIEMPOCL 24 No. 14 - 15"/>
    <n v="46121"/>
    <x v="12"/>
    <s v="NIVEL II"/>
    <s v="Propiedad Cliente"/>
    <s v="MEDICION"/>
    <n v="32"/>
    <s v="SI"/>
    <n v="107"/>
    <s v="VALLEDUPAR"/>
    <s v="ECA"/>
    <s v="NO"/>
    <s v="INFO_CONSOL_ESPECIALES"/>
    <m/>
    <m/>
    <m/>
    <m/>
    <x v="189"/>
    <e v="#N/A"/>
    <e v="#N/A"/>
    <s v="EXCLUIDO"/>
    <e v="#N/A"/>
    <x v="1"/>
    <x v="1"/>
    <x v="1"/>
  </r>
  <r>
    <x v="795"/>
    <d v="2026-03-30T00:00:00"/>
    <s v="SERVICIO NACIONAL DE                 "/>
    <x v="101"/>
    <s v="BARRIO PASATIEMPO             MONTERIA                      CL 24 No. 14 - 15 -                                         "/>
    <n v="7930801"/>
    <x v="800"/>
    <n v="36159135"/>
    <n v="5494007"/>
    <n v="3150"/>
    <s v="    "/>
    <s v="    "/>
    <d v="2026-03-24T00:00:00"/>
    <s v="OW1"/>
    <s v="Ofi (Sencilla Niv.1) Caribe   "/>
    <x v="729"/>
    <n v="11440"/>
    <n v="10101291.199999999"/>
    <s v="                "/>
    <s v="4EN00225050788002CORDOBAMONTERIAMONTERIABARRIO PASATIEMPOCL 24 No. 14 - 15"/>
    <n v="46121"/>
    <x v="12"/>
    <s v="NIVEL I"/>
    <s v="Propiedad Cliente"/>
    <s v="MEDICION"/>
    <n v="32"/>
    <s v="SI"/>
    <n v="107"/>
    <s v="VALLEDUPAR"/>
    <s v="ECA"/>
    <s v="NO"/>
    <s v="INFO_CONSOL_ESPECIALES"/>
    <m/>
    <m/>
    <m/>
    <m/>
    <x v="189"/>
    <e v="#N/A"/>
    <e v="#N/A"/>
    <s v="EXCLUIDO"/>
    <e v="#N/A"/>
    <x v="1"/>
    <x v="1"/>
    <x v="1"/>
  </r>
  <r>
    <x v="796"/>
    <d v="2026-03-30T00:00:00"/>
    <s v="SERVICIO NACIONAL DE                 "/>
    <x v="101"/>
    <s v="BARRIO PASATIEMPO             MONTERIA                      CL 24 No. 14 - 15 -                                         "/>
    <n v="7930802"/>
    <x v="801"/>
    <n v="36159137"/>
    <n v="5494022"/>
    <n v="7732"/>
    <s v="    "/>
    <s v="    "/>
    <d v="2026-03-24T00:00:00"/>
    <s v="OW1"/>
    <s v="Ofi (Sencilla Niv.1) Caribe   "/>
    <x v="730"/>
    <n v="7520"/>
    <n v="6640009.5999999996"/>
    <s v="                "/>
    <s v="4EN00225050788002CORDOBAMONTERIAMONTERIABARRIO PASATIEMPOCL 24 No. 14 - 15"/>
    <n v="46121"/>
    <x v="12"/>
    <s v="NIVEL I"/>
    <s v="Propiedad Cliente"/>
    <s v="MEDICION"/>
    <n v="32"/>
    <s v="SI"/>
    <n v="107"/>
    <s v="VALLEDUPAR"/>
    <s v="ECA"/>
    <s v="NO"/>
    <s v="INFO_CONSOL_ESPECIALES"/>
    <m/>
    <m/>
    <m/>
    <m/>
    <x v="189"/>
    <e v="#N/A"/>
    <e v="#N/A"/>
    <s v="EXCLUIDO"/>
    <e v="#N/A"/>
    <x v="1"/>
    <x v="1"/>
    <x v="1"/>
  </r>
  <r>
    <x v="797"/>
    <d v="2026-03-30T00:00:00"/>
    <s v="SERVICIO NACIONAL DE                 "/>
    <x v="101"/>
    <s v="BARRIO PASATIEMPO             MONTERIA                      CL 24 No. 14 - 15 -                                         "/>
    <n v="7930818"/>
    <x v="802"/>
    <n v="36159134"/>
    <n v="5494020"/>
    <n v="3140"/>
    <s v="    "/>
    <s v="    "/>
    <d v="2026-03-24T00:00:00"/>
    <s v="OW1"/>
    <s v="Ofi (Sencilla Niv.1) Caribe   "/>
    <x v="731"/>
    <n v="8640"/>
    <n v="7628947.2000000002"/>
    <s v="                "/>
    <s v="4EN00225050788002CORDOBAMONTERIAMONTERIABARRIO PASATIEMPOCL 24 No. 14 - 15"/>
    <n v="46121"/>
    <x v="12"/>
    <s v="NIVEL I"/>
    <s v="Propiedad Cliente"/>
    <s v="MEDICION"/>
    <n v="32"/>
    <s v="SI"/>
    <n v="107"/>
    <s v="VALLEDUPAR"/>
    <s v="ECA"/>
    <s v="NO"/>
    <s v="INFO_CONSOL_ESPECIALES"/>
    <m/>
    <m/>
    <m/>
    <m/>
    <x v="189"/>
    <e v="#N/A"/>
    <e v="#N/A"/>
    <s v="EXCLUIDO"/>
    <e v="#N/A"/>
    <x v="1"/>
    <x v="1"/>
    <x v="1"/>
  </r>
  <r>
    <x v="798"/>
    <d v="2026-03-30T00:00:00"/>
    <s v="SERVICIO NACIONAL DE                 "/>
    <x v="101"/>
    <s v="BARRIO PASATIEMPO             MONTERIA                      CL 24 No. 14 - 15 -                                         "/>
    <n v="7930869"/>
    <x v="803"/>
    <n v="36159138"/>
    <n v="5494073"/>
    <n v="7731"/>
    <s v="    "/>
    <s v="    "/>
    <d v="2026-03-21T00:00:00"/>
    <s v="OW1"/>
    <s v="Ofi (Sencilla Niv.1) Caribe   "/>
    <x v="732"/>
    <n v="3294"/>
    <n v="2908536.12"/>
    <s v="                "/>
    <s v="4EN00225050788002CORDOBAMONTERIAMONTERIABARRIO PASATIEMPOCL 24 No. 14 - 15"/>
    <n v="46121"/>
    <x v="12"/>
    <s v="NIVEL I"/>
    <s v="Propiedad Cliente"/>
    <s v="MEDICION"/>
    <n v="30"/>
    <s v="SI"/>
    <n v="107"/>
    <s v="VALLEDUPAR"/>
    <s v="ECA"/>
    <s v="NO"/>
    <s v="INFO_CONSOL_ESPECIALES"/>
    <m/>
    <m/>
    <m/>
    <m/>
    <x v="189"/>
    <e v="#N/A"/>
    <e v="#N/A"/>
    <s v="EXCLUIDO"/>
    <e v="#N/A"/>
    <x v="1"/>
    <x v="1"/>
    <x v="1"/>
  </r>
  <r>
    <x v="799"/>
    <d v="2026-03-30T00:00:00"/>
    <s v="MUNICIPIO DE CHIRIGU                 "/>
    <x v="102"/>
    <s v="LAS DELICIAS                  CHIRIGUANA                    CL 8 12-73                                                  "/>
    <n v="1032205"/>
    <x v="804"/>
    <n v="36196004"/>
    <n v="299864"/>
    <n v="3210"/>
    <n v="5"/>
    <n v="110"/>
    <d v="2026-03-24T00:00:00"/>
    <s v="OW1"/>
    <s v="Ofi (Sencilla Niv.1) Caribe   "/>
    <x v="733"/>
    <n v="1280"/>
    <n v="1130214.3999999999"/>
    <s v="                "/>
    <s v="63210EN0012586180800200050110001359"/>
    <n v="46121"/>
    <x v="13"/>
    <s v="NIVEL I"/>
    <s v="Propiedad Cliente"/>
    <s v="MEDICION"/>
    <n v="32"/>
    <s v="SI"/>
    <n v="108"/>
    <s v="VALLEDUPAR"/>
    <s v="NO"/>
    <s v="NO"/>
    <s v="INFO_CONSOL_ESPECIALES"/>
    <s v="Regulado Oficial Municipal"/>
    <s v="Administración del Estado"/>
    <d v="2026-02-20T00:00:00"/>
    <s v="CHIRIGUANA"/>
    <x v="648"/>
    <e v="#N/A"/>
    <e v="#N/A"/>
    <s v="RECIBIDO"/>
    <n v="0"/>
    <x v="4"/>
    <x v="95"/>
    <x v="3"/>
  </r>
  <r>
    <x v="800"/>
    <d v="2026-03-30T00:00:00"/>
    <s v="MUNICIPIO DE CHIRIGU                 "/>
    <x v="102"/>
    <s v="LAS DELICIAS                  CHIRIGUANA                    CL 8 12-73                                                  "/>
    <n v="1309141"/>
    <x v="805"/>
    <n v="36511590"/>
    <n v="666778"/>
    <n v="3210"/>
    <n v="5"/>
    <n v="110"/>
    <d v="2026-03-24T00:00:00"/>
    <s v="OW1"/>
    <s v="Ofi (Sencilla Niv.1) Caribe   "/>
    <x v="1"/>
    <n v="0"/>
    <n v="0"/>
    <s v="                "/>
    <s v="63210EN0012586180800200050110001359"/>
    <m/>
    <x v="13"/>
    <s v="NIVEL I"/>
    <s v="Propiedad Empresa"/>
    <s v="MEDICION"/>
    <n v="32"/>
    <s v="SI"/>
    <n v="108"/>
    <s v="VALLEDUPAR"/>
    <s v="NO"/>
    <s v="NO"/>
    <s v="INFO_CONSOL_ESPECIALES"/>
    <s v="Regulado Oficial Municipal"/>
    <s v="Suministro espacio púbico"/>
    <d v="2026-02-20T00:00:00"/>
    <s v="CHIRIGUANA"/>
    <x v="649"/>
    <e v="#N/A"/>
    <e v="#N/A"/>
    <s v="RECIBIDO"/>
    <n v="0"/>
    <x v="4"/>
    <x v="95"/>
    <x v="3"/>
  </r>
  <r>
    <x v="801"/>
    <d v="2026-03-30T00:00:00"/>
    <s v="MUNICIPIO DE CHIRIGU                 "/>
    <x v="102"/>
    <s v="LAS DELICIAS                  CHIRIGUANA                    CL 8 12-73                                                  "/>
    <n v="1443016"/>
    <x v="806"/>
    <n v="36599095"/>
    <n v="1102075"/>
    <n v="3210"/>
    <n v="5"/>
    <n v="30"/>
    <d v="2026-03-09T00:00:00"/>
    <s v="OW1"/>
    <s v="Ofi (Sencilla Niv.1) Caribe   "/>
    <x v="734"/>
    <n v="211"/>
    <n v="193533.42"/>
    <s v="                "/>
    <s v="63210EN0012586180800200050030001061"/>
    <n v="46121"/>
    <x v="13"/>
    <s v="NIVEL I"/>
    <s v="Propiedad Empresa"/>
    <s v="MEDICION"/>
    <n v="31"/>
    <s v="SI"/>
    <n v="108"/>
    <s v="VALLEDUPAR"/>
    <s v="NO"/>
    <s v="NO"/>
    <s v="INFO_CONSOL_ESPECIALES"/>
    <s v="Regulado Oficial Municipal"/>
    <s v="SIN C.I.I.U."/>
    <d v="2026-02-06T00:00:00"/>
    <s v="CHIRIGUANA"/>
    <x v="650"/>
    <e v="#N/A"/>
    <e v="#N/A"/>
    <s v="RECIBIDO"/>
    <n v="0"/>
    <x v="4"/>
    <x v="95"/>
    <x v="3"/>
  </r>
  <r>
    <x v="802"/>
    <d v="2026-03-30T00:00:00"/>
    <s v="MUNICIPIO DE CHIRIGU                 "/>
    <x v="102"/>
    <s v="LAS DELICIAS                  CHIRIGUANA                    CL 8 12-73                                                  "/>
    <n v="5804560"/>
    <x v="807"/>
    <n v="25822029"/>
    <n v="5804560"/>
    <n v="3210"/>
    <n v="5"/>
    <n v="30"/>
    <d v="2026-03-06T00:00:00"/>
    <s v="OW1"/>
    <s v="Ofi (Sencilla Niv.1) Caribe   "/>
    <x v="735"/>
    <n v="1327"/>
    <n v="1217150.94"/>
    <s v="                "/>
    <s v="63210EN0012586180800200050030001061"/>
    <n v="46121"/>
    <x v="13"/>
    <s v="NIVEL I"/>
    <s v="Propiedad Empresa"/>
    <s v="MEDICION"/>
    <n v="30"/>
    <s v="SI"/>
    <n v="108"/>
    <s v="VALLEDUPAR"/>
    <s v="NO"/>
    <s v="NO"/>
    <s v="INFO_CONSOL_ESPECIALES"/>
    <s v="Regulado Oficial Municipal"/>
    <s v="Centros carcelarios"/>
    <d v="2026-02-04T00:00:00"/>
    <s v="CHIRIGUANA"/>
    <x v="651"/>
    <e v="#N/A"/>
    <e v="#N/A"/>
    <s v="RECIBIDO"/>
    <n v="0"/>
    <x v="4"/>
    <x v="95"/>
    <x v="3"/>
  </r>
  <r>
    <x v="803"/>
    <d v="2026-03-30T00:00:00"/>
    <s v="MUNICIPIO DE CHIRIGU                 "/>
    <x v="102"/>
    <s v="LAS DELICIAS                  CHIRIGUANA                    CL 8 12-73                                                  "/>
    <n v="5804567"/>
    <x v="808"/>
    <n v="25822245"/>
    <n v="5804567"/>
    <n v="3210"/>
    <n v="5"/>
    <n v="30"/>
    <d v="2026-03-06T00:00:00"/>
    <s v="OW1"/>
    <s v="Ofi (Sencilla Niv.1) Caribe   "/>
    <x v="736"/>
    <n v="0"/>
    <n v="0"/>
    <s v="                "/>
    <s v="63210EN0012586180800200050030001061"/>
    <n v="46121"/>
    <x v="13"/>
    <s v="NIVEL I"/>
    <s v="Propiedad Empresa"/>
    <s v="ESTIMADO"/>
    <n v="30"/>
    <s v="SI"/>
    <n v="108"/>
    <s v="VALLEDUPAR"/>
    <s v="NO"/>
    <s v="NO"/>
    <s v="INFO_CONSOL_ESPECIALES"/>
    <s v="Regulado Oficial Municipal"/>
    <s v="Administración del Estado"/>
    <d v="2026-02-04T00:00:00"/>
    <s v="CHIRIGUANA"/>
    <x v="652"/>
    <e v="#N/A"/>
    <e v="#N/A"/>
    <s v="RECIBIDO"/>
    <n v="0"/>
    <x v="4"/>
    <x v="95"/>
    <x v="3"/>
  </r>
  <r>
    <x v="804"/>
    <d v="2026-03-30T00:00:00"/>
    <s v="MUNICIPIO DE CHIRIGU                 "/>
    <x v="102"/>
    <s v="LAS DELICIAS                  CHIRIGUANA                    CL 8 12-73                                                  "/>
    <n v="5804573"/>
    <x v="809"/>
    <n v="25822717"/>
    <n v="5804573"/>
    <n v="3210"/>
    <n v="5"/>
    <n v="30"/>
    <d v="2026-03-10T00:00:00"/>
    <s v="CZ1"/>
    <s v="Com (Sencilla Niv.1 ) Caribe  "/>
    <x v="737"/>
    <n v="995"/>
    <n v="1095156.7"/>
    <s v="                "/>
    <s v="63210EN0012586180800200050030001061"/>
    <n v="46121"/>
    <x v="13"/>
    <s v="NIVEL I"/>
    <s v="Propiedad Empresa"/>
    <s v="MEDICION"/>
    <n v="31"/>
    <s v="SI"/>
    <n v="108"/>
    <s v="VALLEDUPAR"/>
    <s v="NO"/>
    <s v="NO"/>
    <s v="INFO_CONSOL_ESPECIALES"/>
    <s v="Regulado Oficial Municipal"/>
    <s v="Comercio al por menor en"/>
    <d v="2026-02-07T00:00:00"/>
    <s v="CHIRIGUANA"/>
    <x v="653"/>
    <e v="#N/A"/>
    <e v="#N/A"/>
    <s v="RECIBIDO"/>
    <n v="0"/>
    <x v="4"/>
    <x v="95"/>
    <x v="3"/>
  </r>
  <r>
    <x v="805"/>
    <d v="2026-03-30T00:00:00"/>
    <s v="MUNICIPIO DE CHIRIGU                 "/>
    <x v="102"/>
    <s v="LAS DELICIAS                  CHIRIGUANA                    CL 8 12-73                                                  "/>
    <n v="5849254"/>
    <x v="810"/>
    <n v="25821378"/>
    <n v="5885664"/>
    <n v="3210"/>
    <n v="5"/>
    <n v="110"/>
    <d v="2026-03-24T00:00:00"/>
    <s v="OW1"/>
    <s v="Ofi (Sencilla Niv.1) Caribe   "/>
    <x v="738"/>
    <n v="9280"/>
    <n v="8511801.5999999996"/>
    <s v="                "/>
    <s v="63210EN0012586180800200050110001359"/>
    <n v="46121"/>
    <x v="13"/>
    <s v="NIVEL I"/>
    <s v="Propiedad Empresa"/>
    <s v="MEDICION"/>
    <n v="32"/>
    <s v="SI"/>
    <n v="108"/>
    <s v="VALLEDUPAR"/>
    <s v="NO"/>
    <s v="NO"/>
    <s v="INFO_CONSOL_ESPECIALES"/>
    <s v="Regulado Oficial Municipal"/>
    <s v="Administración del Estado"/>
    <d v="2026-02-20T00:00:00"/>
    <s v="CHIRIGUANA"/>
    <x v="654"/>
    <e v="#N/A"/>
    <e v="#N/A"/>
    <s v="RECIBIDO"/>
    <n v="0"/>
    <x v="4"/>
    <x v="95"/>
    <x v="3"/>
  </r>
  <r>
    <x v="806"/>
    <d v="2026-03-30T00:00:00"/>
    <s v="MUNICIPIO DE CHIRIGU                 "/>
    <x v="102"/>
    <s v="LAS DELICIAS                  CHIRIGUANA                    CL 8 12-73                                                  "/>
    <n v="5849674"/>
    <x v="811"/>
    <n v="25821409"/>
    <n v="5886504"/>
    <n v="3210"/>
    <n v="5"/>
    <n v="30"/>
    <d v="2026-03-06T00:00:00"/>
    <s v="IZ1"/>
    <s v="Ind (Sencilla Niv.1) E.Caribe "/>
    <x v="739"/>
    <n v="0"/>
    <n v="0"/>
    <s v="                "/>
    <s v="63210EN0012586180800200050030001061"/>
    <n v="46121"/>
    <x v="13"/>
    <s v="NIVEL I"/>
    <s v="Propiedad Empresa"/>
    <s v="ESTIMADO"/>
    <n v="30"/>
    <s v="SI"/>
    <n v="108"/>
    <s v="VALLEDUPAR"/>
    <s v="NO"/>
    <s v="NO"/>
    <s v="INFO_CONSOL_ESPECIALES"/>
    <s v="Regulado Oficial Municipal"/>
    <s v="Procesamiento y conservac"/>
    <d v="2026-02-04T00:00:00"/>
    <s v="CHIRIGUANA"/>
    <x v="655"/>
    <e v="#N/A"/>
    <e v="#N/A"/>
    <s v="RECIBIDO"/>
    <n v="0"/>
    <x v="4"/>
    <x v="95"/>
    <x v="3"/>
  </r>
  <r>
    <x v="807"/>
    <d v="2026-03-30T00:00:00"/>
    <s v="MUNICIPIO DE CHIRIGU                 "/>
    <x v="102"/>
    <s v="LAS DELICIAS                  CHIRIGUANA                    CL 8 12-73                                                  "/>
    <n v="5851164"/>
    <x v="812"/>
    <n v="25822972"/>
    <n v="5889484"/>
    <n v="3210"/>
    <n v="5"/>
    <n v="30"/>
    <d v="2026-03-13T00:00:00"/>
    <s v="OW1"/>
    <s v="Ofi (Sencilla Niv.1) Caribe   "/>
    <x v="740"/>
    <n v="73"/>
    <n v="66957.06"/>
    <s v="                "/>
    <s v="63210EN0012586180800200050030001061"/>
    <n v="46121"/>
    <x v="13"/>
    <s v="NIVEL I"/>
    <s v="Propiedad Empresa"/>
    <s v="ESTIMADO"/>
    <n v="30"/>
    <s v="SI"/>
    <n v="108"/>
    <s v="VALLEDUPAR"/>
    <s v="NO"/>
    <s v="NO"/>
    <s v="INFO_CONSOL_ESPECIALES"/>
    <s v="Regulado Oficial Municipal"/>
    <s v="Administración del Estado"/>
    <d v="2026-02-11T00:00:00"/>
    <s v="RINCON HONDO"/>
    <x v="656"/>
    <e v="#N/A"/>
    <e v="#N/A"/>
    <s v="RECIBIDO"/>
    <n v="0"/>
    <x v="4"/>
    <x v="95"/>
    <x v="3"/>
  </r>
  <r>
    <x v="808"/>
    <d v="2026-03-30T00:00:00"/>
    <s v="MUNICIPIO DE CHIRIGU                 "/>
    <x v="102"/>
    <s v="LAS DELICIAS                  CHIRIGUANA                    CL 8 12-73                                                  "/>
    <n v="5851236"/>
    <x v="813"/>
    <n v="25822974"/>
    <n v="5889628"/>
    <n v="3210"/>
    <n v="5"/>
    <n v="30"/>
    <d v="2026-03-13T00:00:00"/>
    <s v="CZ1"/>
    <s v="Com (Sencilla Niv.1 ) Caribe  "/>
    <x v="1"/>
    <n v="0"/>
    <n v="0"/>
    <s v="                "/>
    <s v="63210EN0012586180800200050030001061"/>
    <m/>
    <x v="13"/>
    <s v="NIVEL I"/>
    <s v="Propiedad Empresa"/>
    <s v="MEDICION"/>
    <n v="30"/>
    <s v="SI"/>
    <n v="108"/>
    <s v="VALLEDUPAR"/>
    <s v="NO"/>
    <s v="NO"/>
    <s v="INFO_CONSOL_ESPECIALES"/>
    <s v="Regulado Oficial Municipal"/>
    <s v="Comercio al por menor en"/>
    <d v="2026-02-11T00:00:00"/>
    <s v="RINCON HONDO"/>
    <x v="657"/>
    <e v="#N/A"/>
    <e v="#N/A"/>
    <s v="RECIBIDO"/>
    <n v="0"/>
    <x v="4"/>
    <x v="95"/>
    <x v="3"/>
  </r>
  <r>
    <x v="809"/>
    <d v="2026-03-30T00:00:00"/>
    <s v="MUNICIPIO DE CHIRIGU                 "/>
    <x v="102"/>
    <s v="LAS DELICIAS                  CHIRIGUANA                    CL 8 12-73                                                  "/>
    <n v="6591468"/>
    <x v="814"/>
    <n v="34560794"/>
    <n v="6803227"/>
    <n v="3210"/>
    <n v="5"/>
    <n v="110"/>
    <d v="2026-03-24T00:00:00"/>
    <s v="OV2"/>
    <s v="Ofi(Mon.dbl.Tip2Niv.2)E.Caribe"/>
    <x v="739"/>
    <n v="0"/>
    <n v="0"/>
    <s v="                "/>
    <s v="63210EN0012586180800200050110001359"/>
    <n v="46121"/>
    <x v="13"/>
    <s v="NIVEL II"/>
    <s v="Propiedad Cliente"/>
    <s v="MEDICION"/>
    <n v="32"/>
    <s v="SI"/>
    <n v="108"/>
    <s v="VALLEDUPAR"/>
    <s v="NO"/>
    <s v="NO"/>
    <s v="INFO_CONSOL_ESPECIALES"/>
    <s v="Regulado Oficial Municipal"/>
    <s v="Administración del Estado"/>
    <d v="2026-02-20T00:00:00"/>
    <s v="CHIRIGUANA"/>
    <x v="658"/>
    <e v="#N/A"/>
    <e v="#N/A"/>
    <s v="RECIBIDO"/>
    <n v="0"/>
    <x v="4"/>
    <x v="95"/>
    <x v="3"/>
  </r>
  <r>
    <x v="810"/>
    <d v="2026-03-30T00:00:00"/>
    <s v="MUNICIPIO DE CHIRIGU                 "/>
    <x v="102"/>
    <s v="LAS DELICIAS                  CHIRIGUANA                    CL 8 12-73                                                  "/>
    <n v="6820469"/>
    <x v="815"/>
    <n v="35061366"/>
    <n v="7241200"/>
    <n v="3210"/>
    <n v="5"/>
    <n v="30"/>
    <d v="2026-03-11T00:00:00"/>
    <s v="CZ1"/>
    <s v="Com (Sencilla Niv.1 ) Caribe  "/>
    <x v="741"/>
    <n v="388"/>
    <n v="427056.08"/>
    <s v="                "/>
    <s v="63210EN0012586180800200050030001061"/>
    <n v="46121"/>
    <x v="13"/>
    <s v="NIVEL I"/>
    <s v="Propiedad Empresa"/>
    <s v="MEDICION"/>
    <n v="30"/>
    <s v="SI"/>
    <n v="108"/>
    <s v="VALLEDUPAR"/>
    <s v="NO"/>
    <s v="NO"/>
    <s v="INFO_CONSOL_ESPECIALES"/>
    <s v="Regulado Oficial Municipal"/>
    <s v="Actividades de la práctic"/>
    <d v="2026-02-09T00:00:00"/>
    <s v="CHIRIGUANA"/>
    <x v="659"/>
    <e v="#N/A"/>
    <e v="#N/A"/>
    <s v="RECIBIDO"/>
    <n v="0"/>
    <x v="4"/>
    <x v="95"/>
    <x v="3"/>
  </r>
  <r>
    <x v="811"/>
    <d v="2026-03-30T00:00:00"/>
    <s v="MUNICIPIO DE CHIRIGU                 "/>
    <x v="102"/>
    <s v="LAS DELICIAS                  CHIRIGUANA                    CL 8 12-73                                                  "/>
    <n v="6947235"/>
    <x v="816"/>
    <n v="35132034"/>
    <n v="8142059"/>
    <n v="3210"/>
    <n v="5"/>
    <n v="30"/>
    <d v="2026-03-09T00:00:00"/>
    <s v="OW1"/>
    <s v="Ofi (Sencilla Niv.1) Caribe   "/>
    <x v="742"/>
    <n v="8"/>
    <n v="7337.76"/>
    <s v="                "/>
    <s v="63210EN0012586180800200050030001061"/>
    <n v="46121"/>
    <x v="13"/>
    <s v="NIVEL I"/>
    <s v="Propiedad Empresa"/>
    <s v="MEDICION"/>
    <n v="31"/>
    <s v="SI"/>
    <n v="108"/>
    <s v="VALLEDUPAR"/>
    <s v="NO"/>
    <s v="NO"/>
    <s v="INFO_CONSOL_ESPECIALES"/>
    <s v="Regulado Oficial Municipal"/>
    <s v="Administración del Estado"/>
    <d v="2026-02-06T00:00:00"/>
    <s v="CHIRIGUANA"/>
    <x v="660"/>
    <e v="#N/A"/>
    <e v="#N/A"/>
    <s v="RECIBIDO"/>
    <n v="0"/>
    <x v="4"/>
    <x v="95"/>
    <x v="3"/>
  </r>
  <r>
    <x v="812"/>
    <d v="2026-03-30T00:00:00"/>
    <s v="MUNICIPIO DE CHIRIGU                 "/>
    <x v="102"/>
    <s v="LAS DELICIAS                  CHIRIGUANA                    CL 8 12-73                                                  "/>
    <n v="7313021"/>
    <x v="817"/>
    <n v="35553516"/>
    <n v="4759788"/>
    <n v="3210"/>
    <n v="5"/>
    <n v="110"/>
    <d v="2026-03-24T00:00:00"/>
    <s v="OW1"/>
    <s v="Ofi (Sencilla Niv.1) Caribe   "/>
    <x v="743"/>
    <n v="0"/>
    <n v="0"/>
    <s v="                "/>
    <s v="63210EN0012586180800200050110001359"/>
    <n v="46121"/>
    <x v="13"/>
    <s v="NIVEL I"/>
    <s v="Propiedad Empresa"/>
    <s v="MEDICION"/>
    <n v="32"/>
    <s v="SI"/>
    <n v="108"/>
    <s v="VALLEDUPAR"/>
    <s v="NO"/>
    <s v="NO"/>
    <s v="INFO_CONSOL_ESPECIALES"/>
    <s v="Regulado Oficial Municipal"/>
    <s v="Otras actividades recreat"/>
    <d v="2026-02-20T00:00:00"/>
    <s v="CHIRIGUANA"/>
    <x v="661"/>
    <e v="#N/A"/>
    <e v="#N/A"/>
    <s v="RECIBIDO"/>
    <n v="0"/>
    <x v="4"/>
    <x v="95"/>
    <x v="3"/>
  </r>
  <r>
    <x v="813"/>
    <d v="2026-03-30T00:00:00"/>
    <s v="MUNICIPIO DE CHIRIGU                 "/>
    <x v="102"/>
    <s v="LAS DELICIAS                  CHIRIGUANA                    CL 8 12-73                                                  "/>
    <n v="7547541"/>
    <x v="818"/>
    <n v="36004585"/>
    <n v="8530315"/>
    <n v="3210"/>
    <n v="5"/>
    <n v="110"/>
    <d v="2026-03-24T00:00:00"/>
    <s v="OW1"/>
    <s v="Ofi (Sencilla Niv.1) Caribe   "/>
    <x v="744"/>
    <n v="99"/>
    <n v="90804.78"/>
    <s v="                "/>
    <s v="63210EN0012586180800200050110001359"/>
    <n v="46121"/>
    <x v="13"/>
    <s v="NIVEL I"/>
    <s v="Propiedad Empresa"/>
    <s v="ESTIMADO"/>
    <n v="32"/>
    <s v="SI"/>
    <n v="108"/>
    <s v="VALLEDUPAR"/>
    <s v="NO"/>
    <s v="NO"/>
    <s v="INFO_CONSOL_ESPECIALES"/>
    <s v="Regulado Oficial Municipal"/>
    <s v="Suministro espacio púbico"/>
    <d v="2026-02-20T00:00:00"/>
    <s v="CHIRIGUANA"/>
    <x v="662"/>
    <e v="#N/A"/>
    <e v="#N/A"/>
    <s v="RECIBIDO"/>
    <n v="0"/>
    <x v="4"/>
    <x v="95"/>
    <x v="3"/>
  </r>
  <r>
    <x v="814"/>
    <d v="2026-03-30T00:00:00"/>
    <s v="MUNICIPIO DE CHIRIGU                 "/>
    <x v="102"/>
    <s v="LAS DELICIAS                  CHIRIGUANA                    CL 8 12-73                                                  "/>
    <n v="7626798"/>
    <x v="819"/>
    <n v="36043988"/>
    <n v="8851504"/>
    <n v="3210"/>
    <n v="5"/>
    <n v="110"/>
    <d v="2026-03-24T00:00:00"/>
    <s v="OV2"/>
    <s v="Ofi(Mon.dbl.Tip2Niv.2)E.Caribe"/>
    <x v="745"/>
    <n v="9680"/>
    <n v="7103650.4000000004"/>
    <s v="                "/>
    <s v="63210EN0012586180800200050110001359"/>
    <n v="46121"/>
    <x v="13"/>
    <s v="NIVEL II"/>
    <s v="Propiedad Cliente"/>
    <s v="MEDICION"/>
    <n v="32"/>
    <s v="SI"/>
    <n v="108"/>
    <s v="VALLEDUPAR"/>
    <s v="NO"/>
    <s v="NO"/>
    <s v="INFO_CONSOL_ESPECIALES"/>
    <s v="Regulado Oficial Municipal"/>
    <s v="Actividades de defensa."/>
    <d v="2026-02-20T00:00:00"/>
    <s v="CHIRIGUANA"/>
    <x v="663"/>
    <e v="#N/A"/>
    <e v="#N/A"/>
    <s v="RECIBIDO"/>
    <n v="0"/>
    <x v="4"/>
    <x v="95"/>
    <x v="3"/>
  </r>
  <r>
    <x v="815"/>
    <d v="2026-03-30T00:00:00"/>
    <s v="MUNICIPIO DE CHIRIGU                 "/>
    <x v="102"/>
    <s v="LAS DELICIAS                  CHIRIGUANA                    CL 8 12-73                                                  "/>
    <n v="7626931"/>
    <x v="820"/>
    <n v="36044059"/>
    <n v="8851841"/>
    <n v="3210"/>
    <n v="5"/>
    <n v="110"/>
    <d v="2026-03-24T00:00:00"/>
    <s v="CZ1"/>
    <s v="Com (Sencilla Niv.1 ) Caribe  "/>
    <x v="746"/>
    <n v="720"/>
    <n v="920536.4"/>
    <s v="                "/>
    <s v="63210EN0012586180800200050110001359"/>
    <n v="46121"/>
    <x v="13"/>
    <s v="NIVEL I"/>
    <s v="Propiedad Cliente"/>
    <s v="MEDICION"/>
    <n v="32"/>
    <s v="SI"/>
    <n v="108"/>
    <s v="VALLEDUPAR"/>
    <s v="NO"/>
    <s v="NO"/>
    <s v="INFO_CONSOL_ESPECIALES"/>
    <s v="Regulado Oficial Municipal"/>
    <s v="Actividades de asistencia"/>
    <d v="2026-02-20T00:00:00"/>
    <s v="CHIRIGUANA"/>
    <x v="664"/>
    <e v="#N/A"/>
    <e v="#N/A"/>
    <s v="RECIBIDO"/>
    <n v="0"/>
    <x v="4"/>
    <x v="95"/>
    <x v="3"/>
  </r>
  <r>
    <x v="816"/>
    <d v="2026-03-30T00:00:00"/>
    <s v="MUNICIPIO DE CHIRIGU                 "/>
    <x v="102"/>
    <s v="LAS DELICIAS                  CHIRIGUANA                    CL 8 12-73                                                  "/>
    <n v="7765677"/>
    <x v="821"/>
    <n v="36105073"/>
    <n v="3893597"/>
    <n v="3210"/>
    <n v="5"/>
    <n v="30"/>
    <d v="2026-03-13T00:00:00"/>
    <s v="OW1"/>
    <s v="Ofi (Sencilla Niv.1) Caribe   "/>
    <x v="747"/>
    <n v="520"/>
    <n v="476954.4"/>
    <s v="                "/>
    <s v="63210EN0012586180800200050030001061"/>
    <n v="46121"/>
    <x v="13"/>
    <s v="NIVEL I"/>
    <s v="Propiedad Empresa"/>
    <s v="MEDICION"/>
    <n v="30"/>
    <s v="SI"/>
    <n v="108"/>
    <s v="VALLEDUPAR"/>
    <s v="NO"/>
    <s v="NO"/>
    <s v="INFO_CONSOL_ESPECIALES"/>
    <s v="Regulado Oficial Municipal"/>
    <s v="Otras actividades de aten"/>
    <d v="2026-02-11T00:00:00"/>
    <s v="CHIRIGUANA"/>
    <x v="665"/>
    <e v="#N/A"/>
    <e v="#N/A"/>
    <s v="RECIBIDO"/>
    <n v="0"/>
    <x v="4"/>
    <x v="95"/>
    <x v="3"/>
  </r>
  <r>
    <x v="817"/>
    <d v="2026-03-30T00:00:00"/>
    <s v="MUNICIPIO DE CHIRIGU                 "/>
    <x v="102"/>
    <s v="LAS DELICIAS                  CHIRIGUANA                    CL 8 12-73                                                  "/>
    <n v="7770137"/>
    <x v="822"/>
    <n v="36106459"/>
    <n v="1900805"/>
    <n v="3210"/>
    <n v="5"/>
    <n v="30"/>
    <d v="2026-03-16T00:00:00"/>
    <s v="OW1"/>
    <s v="Ofi (Sencilla Niv.1) Caribe   "/>
    <x v="748"/>
    <n v="0"/>
    <n v="0"/>
    <s v="                "/>
    <s v="63210EN0012586180800200050030001061"/>
    <n v="46121"/>
    <x v="13"/>
    <s v="NIVEL I"/>
    <s v="Propiedad Cliente"/>
    <s v="MEDICION"/>
    <n v="31"/>
    <s v="SI"/>
    <n v="108"/>
    <s v="VALLEDUPAR"/>
    <s v="NO"/>
    <s v="NO"/>
    <s v="INFO_CONSOL_ESPECIALES"/>
    <s v="Regulado Oficial Municipal"/>
    <s v="Suministro espacio púbico"/>
    <d v="2026-02-13T00:00:00"/>
    <s v="RINCON HONDO"/>
    <x v="666"/>
    <e v="#N/A"/>
    <e v="#N/A"/>
    <s v="RECIBIDO"/>
    <n v="0"/>
    <x v="4"/>
    <x v="95"/>
    <x v="3"/>
  </r>
  <r>
    <x v="818"/>
    <d v="2026-03-30T00:00:00"/>
    <s v="MUNICIPIO DE CHIRIGU                 "/>
    <x v="102"/>
    <s v="LAS DELICIAS                  CHIRIGUANA                    CL 8 12-73                                                  "/>
    <n v="7785201"/>
    <x v="823"/>
    <n v="36112197"/>
    <n v="1946551"/>
    <n v="3210"/>
    <n v="5"/>
    <n v="30"/>
    <d v="2026-03-13T00:00:00"/>
    <s v="OW1"/>
    <s v="Ofi (Sencilla Niv.1) Caribe   "/>
    <x v="749"/>
    <n v="145"/>
    <n v="128032.1"/>
    <s v="                "/>
    <s v="63210EN0012586180800200050030001061"/>
    <n v="46121"/>
    <x v="13"/>
    <s v="NIVEL I"/>
    <s v="Propiedad Cliente"/>
    <s v="MEDICION"/>
    <n v="30"/>
    <s v="SI"/>
    <n v="108"/>
    <s v="VALLEDUPAR"/>
    <s v="NO"/>
    <s v="NO"/>
    <s v="INFO_CONSOL_ESPECIALES"/>
    <s v="Regulado Oficial Municipal"/>
    <s v="Alumbrado Público"/>
    <d v="2026-02-11T00:00:00"/>
    <s v="RINCON HONDO"/>
    <x v="667"/>
    <e v="#N/A"/>
    <e v="#N/A"/>
    <s v="RECIBIDO"/>
    <n v="0"/>
    <x v="4"/>
    <x v="95"/>
    <x v="3"/>
  </r>
  <r>
    <x v="819"/>
    <d v="2026-03-30T00:00:00"/>
    <s v="MUNICIPIO DE CHIRIGU                 "/>
    <x v="102"/>
    <s v="LAS DELICIAS                  CHIRIGUANA                    CL 8 12-73                                                  "/>
    <n v="7802599"/>
    <x v="824"/>
    <n v="36116726"/>
    <n v="1981200"/>
    <n v="3210"/>
    <n v="5"/>
    <n v="110"/>
    <d v="2026-03-11T00:00:00"/>
    <s v="OW1"/>
    <s v="Ofi (Sencilla Niv.1) Caribe   "/>
    <x v="750"/>
    <n v="23000"/>
    <n v="20308540"/>
    <s v="                "/>
    <s v="63210EN0012586180800200050110001339"/>
    <n v="46121"/>
    <x v="13"/>
    <s v="NIVEL I"/>
    <s v="Propiedad Cliente"/>
    <s v="ESTIMADO"/>
    <n v="30"/>
    <s v="SI"/>
    <n v="108"/>
    <s v="VALLEDUPAR"/>
    <s v="NO"/>
    <s v="NO"/>
    <s v="INFO_CONSOL_ESPECIALES"/>
    <s v="Regulado Oficial Municipal"/>
    <s v="Suministro espacio púbico"/>
    <d v="2026-02-09T00:00:00"/>
    <s v="CHIRIGUANA"/>
    <x v="668"/>
    <e v="#N/A"/>
    <e v="#N/A"/>
    <s v="RECIBIDO"/>
    <n v="0"/>
    <x v="4"/>
    <x v="95"/>
    <x v="3"/>
  </r>
  <r>
    <x v="820"/>
    <d v="2026-03-30T00:00:00"/>
    <s v="MUNICIPIO DE CHIRIGU                 "/>
    <x v="102"/>
    <s v="LAS DELICIAS                  CHIRIGUANA                    CL 8 12-73                                                  "/>
    <n v="7897370"/>
    <x v="825"/>
    <n v="36147874"/>
    <n v="3251014"/>
    <n v="3210"/>
    <n v="5"/>
    <n v="30"/>
    <d v="2026-03-13T00:00:00"/>
    <s v="OW1"/>
    <s v="Ofi (Sencilla Niv.1) Caribe   "/>
    <x v="1"/>
    <n v="0"/>
    <n v="0"/>
    <s v="                "/>
    <s v="63210EN0012586180800200050030001061"/>
    <m/>
    <x v="13"/>
    <s v="NIVEL I"/>
    <s v="Propiedad Cliente"/>
    <s v="MEDICION"/>
    <n v="31"/>
    <s v="SI"/>
    <n v="108"/>
    <s v="VALLEDUPAR"/>
    <s v="NO"/>
    <s v="NO"/>
    <s v="INFO_CONSOL_ESPECIALES"/>
    <s v="Regulado Oficial Municipal"/>
    <s v="Administración del Estado"/>
    <d v="2026-02-10T00:00:00"/>
    <s v="RINCON HONDO"/>
    <x v="669"/>
    <e v="#N/A"/>
    <e v="#N/A"/>
    <s v="RECIBIDO"/>
    <n v="0"/>
    <x v="4"/>
    <x v="95"/>
    <x v="3"/>
  </r>
  <r>
    <x v="821"/>
    <d v="2026-03-30T00:00:00"/>
    <s v="MUNICIPIO DE CHIRIGU                 "/>
    <x v="102"/>
    <s v="LAS DELICIAS                  CHIRIGUANA                    CL 8 12-73                                                  "/>
    <n v="7903307"/>
    <x v="826"/>
    <n v="36140243"/>
    <n v="4166751"/>
    <n v="3210"/>
    <n v="5"/>
    <n v="30"/>
    <d v="2026-03-09T00:00:00"/>
    <s v="OW1"/>
    <s v="Ofi (Sencilla Niv.1) Caribe   "/>
    <x v="751"/>
    <n v="1629"/>
    <n v="1438374.42"/>
    <s v="                "/>
    <s v="63210EN0012586180800200050030001061"/>
    <n v="46121"/>
    <x v="13"/>
    <s v="NIVEL I"/>
    <s v="Propiedad Cliente"/>
    <s v="MEDICION"/>
    <n v="31"/>
    <s v="SI"/>
    <n v="108"/>
    <s v="VALLEDUPAR"/>
    <s v="NO"/>
    <s v="NO"/>
    <s v="INFO_CONSOL_ESPECIALES"/>
    <s v="Regulado Oficial Municipal"/>
    <s v="Suministro espacio púbico"/>
    <d v="2026-02-06T00:00:00"/>
    <s v="CHIRIGUANA"/>
    <x v="670"/>
    <e v="#N/A"/>
    <e v="#N/A"/>
    <s v="RECIBIDO"/>
    <n v="0"/>
    <x v="4"/>
    <x v="95"/>
    <x v="3"/>
  </r>
  <r>
    <x v="822"/>
    <d v="2026-03-30T00:00:00"/>
    <s v="MUNICIPIO DE CHIRIGU                 "/>
    <x v="102"/>
    <s v="LAS DELICIAS                  CHIRIGUANA                    CL 8 12-73                                                  "/>
    <n v="7937560"/>
    <x v="827"/>
    <n v="36157232"/>
    <n v="5477627"/>
    <n v="3210"/>
    <n v="5"/>
    <n v="30"/>
    <d v="2026-03-09T00:00:00"/>
    <s v="CZ1"/>
    <s v="Com (Sencilla Niv.1 ) Caribe  "/>
    <x v="752"/>
    <n v="256"/>
    <n v="271252.47999999998"/>
    <s v="                "/>
    <s v="63210EN0012586180800200050030001061"/>
    <n v="46121"/>
    <x v="13"/>
    <s v="NIVEL I"/>
    <s v="Propiedad Cliente"/>
    <s v="MEDICION"/>
    <n v="31"/>
    <s v="SI"/>
    <n v="108"/>
    <s v="VALLEDUPAR"/>
    <s v="NO"/>
    <s v="NO"/>
    <s v="INFO_CONSOL_ESPECIALES"/>
    <s v="Regulado Oficial Municipal"/>
    <s v="Administración del Estado"/>
    <d v="2026-02-06T00:00:00"/>
    <s v="CHIRIGUANA"/>
    <x v="671"/>
    <e v="#N/A"/>
    <e v="#N/A"/>
    <s v="RECIBIDO"/>
    <n v="0"/>
    <x v="4"/>
    <x v="95"/>
    <x v="3"/>
  </r>
  <r>
    <x v="823"/>
    <d v="2026-03-30T00:00:00"/>
    <s v="MUNICIPIO DE CHIRIGU                 "/>
    <x v="102"/>
    <s v="LAS DELICIAS                  CHIRIGUANA                    CL 8 12-73                                                  "/>
    <n v="7937563"/>
    <x v="828"/>
    <n v="36157232"/>
    <n v="5477628"/>
    <n v="3210"/>
    <n v="5"/>
    <n v="30"/>
    <d v="2026-03-09T00:00:00"/>
    <s v="CZ1"/>
    <s v="Com (Sencilla Niv.1 ) Caribe  "/>
    <x v="753"/>
    <n v="82"/>
    <n v="86885.56"/>
    <s v="                "/>
    <s v="63210EN0012586180800200050030001061"/>
    <n v="46121"/>
    <x v="13"/>
    <s v="NIVEL I"/>
    <s v="Propiedad Cliente"/>
    <s v="MEDICION"/>
    <n v="31"/>
    <s v="SI"/>
    <n v="108"/>
    <s v="VALLEDUPAR"/>
    <s v="NO"/>
    <s v="NO"/>
    <s v="INFO_CONSOL_ESPECIALES"/>
    <s v="Regulado Oficial Municipal"/>
    <s v="Administración del Estado"/>
    <d v="2026-02-06T00:00:00"/>
    <s v="CHIRIGUANA"/>
    <x v="672"/>
    <e v="#N/A"/>
    <e v="#N/A"/>
    <s v="RECIBIDO"/>
    <n v="0"/>
    <x v="4"/>
    <x v="95"/>
    <x v="3"/>
  </r>
  <r>
    <x v="824"/>
    <d v="2026-03-30T00:00:00"/>
    <s v="MUNICIPIO DE CHIRIGU                 "/>
    <x v="102"/>
    <s v="LAS DELICIAS                  CHIRIGUANA                    CL 8 12-73                                                  "/>
    <n v="7937565"/>
    <x v="829"/>
    <n v="36157232"/>
    <n v="5477629"/>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73"/>
    <e v="#N/A"/>
    <e v="#N/A"/>
    <s v="RECIBIDO"/>
    <n v="0"/>
    <x v="4"/>
    <x v="95"/>
    <x v="3"/>
  </r>
  <r>
    <x v="825"/>
    <d v="2026-03-30T00:00:00"/>
    <s v="MUNICIPIO DE CHIRIGU                 "/>
    <x v="102"/>
    <s v="LAS DELICIAS                  CHIRIGUANA                    CL 8 12-73                                                  "/>
    <n v="7937567"/>
    <x v="830"/>
    <n v="36157232"/>
    <n v="5477619"/>
    <n v="3210"/>
    <n v="5"/>
    <n v="30"/>
    <d v="2026-03-09T00:00:00"/>
    <s v="CZ1"/>
    <s v="Com (Sencilla Niv.1 ) Caribe  "/>
    <x v="754"/>
    <n v="1009"/>
    <n v="1069116.22"/>
    <s v="                "/>
    <s v="63210EN0012586180800200050030001061"/>
    <n v="46121"/>
    <x v="13"/>
    <s v="NIVEL I"/>
    <s v="Propiedad Cliente"/>
    <s v="MEDICION"/>
    <n v="31"/>
    <s v="SI"/>
    <n v="108"/>
    <s v="VALLEDUPAR"/>
    <s v="NO"/>
    <s v="NO"/>
    <s v="INFO_CONSOL_ESPECIALES"/>
    <s v="Regulado Oficial Municipal"/>
    <s v="Administración del Estado"/>
    <d v="2026-02-06T00:00:00"/>
    <s v="CHIRIGUANA"/>
    <x v="674"/>
    <e v="#N/A"/>
    <e v="#N/A"/>
    <s v="RECIBIDO"/>
    <n v="0"/>
    <x v="4"/>
    <x v="95"/>
    <x v="3"/>
  </r>
  <r>
    <x v="826"/>
    <d v="2026-03-30T00:00:00"/>
    <s v="MUNICIPIO DE CHIRIGU                 "/>
    <x v="102"/>
    <s v="LAS DELICIAS                  CHIRIGUANA                    CL 8 12-73                                                  "/>
    <n v="7937569"/>
    <x v="831"/>
    <n v="36157232"/>
    <n v="5477630"/>
    <n v="3210"/>
    <n v="5"/>
    <n v="30"/>
    <d v="2026-03-09T00:00:00"/>
    <s v="CZ1"/>
    <s v="Com (Sencilla Niv.1 ) Caribe  "/>
    <x v="755"/>
    <n v="130"/>
    <n v="137745.4"/>
    <s v="                "/>
    <s v="63210EN0012586180800200050030001061"/>
    <n v="46121"/>
    <x v="13"/>
    <s v="NIVEL I"/>
    <s v="Propiedad Cliente"/>
    <s v="MEDICION"/>
    <n v="31"/>
    <s v="SI"/>
    <n v="108"/>
    <s v="VALLEDUPAR"/>
    <s v="NO"/>
    <s v="NO"/>
    <s v="INFO_CONSOL_ESPECIALES"/>
    <s v="Regulado Oficial Municipal"/>
    <s v="Administración del Estado"/>
    <d v="2026-02-06T00:00:00"/>
    <s v="CHIRIGUANA"/>
    <x v="675"/>
    <e v="#N/A"/>
    <e v="#N/A"/>
    <s v="RECIBIDO"/>
    <n v="0"/>
    <x v="4"/>
    <x v="95"/>
    <x v="3"/>
  </r>
  <r>
    <x v="827"/>
    <d v="2026-03-30T00:00:00"/>
    <s v="MUNICIPIO DE CHIRIGU                 "/>
    <x v="102"/>
    <s v="LAS DELICIAS                  CHIRIGUANA                    CL 8 12-73                                                  "/>
    <n v="7937571"/>
    <x v="832"/>
    <n v="36157232"/>
    <n v="5477631"/>
    <n v="3210"/>
    <n v="5"/>
    <n v="30"/>
    <d v="2026-03-09T00:00:00"/>
    <s v="CZ1"/>
    <s v="Com (Sencilla Niv.1 ) Caribe  "/>
    <x v="756"/>
    <n v="286"/>
    <n v="303039.88"/>
    <s v="                "/>
    <s v="63210EN0012586180800200050030001061"/>
    <n v="46121"/>
    <x v="13"/>
    <s v="NIVEL I"/>
    <s v="Propiedad Cliente"/>
    <s v="MEDICION"/>
    <n v="31"/>
    <s v="SI"/>
    <n v="108"/>
    <s v="VALLEDUPAR"/>
    <s v="NO"/>
    <s v="NO"/>
    <s v="INFO_CONSOL_ESPECIALES"/>
    <s v="Regulado Oficial Municipal"/>
    <s v="Administración del Estado"/>
    <d v="2026-02-06T00:00:00"/>
    <s v="CHIRIGUANA"/>
    <x v="676"/>
    <e v="#N/A"/>
    <e v="#N/A"/>
    <s v="RECIBIDO"/>
    <n v="0"/>
    <x v="4"/>
    <x v="95"/>
    <x v="3"/>
  </r>
  <r>
    <x v="828"/>
    <d v="2026-03-30T00:00:00"/>
    <s v="MUNICIPIO DE CHIRIGU                 "/>
    <x v="102"/>
    <s v="LAS DELICIAS                  CHIRIGUANA                    CL 8 12-73                                                  "/>
    <n v="7937572"/>
    <x v="833"/>
    <n v="36157232"/>
    <n v="5477632"/>
    <n v="3210"/>
    <n v="5"/>
    <n v="30"/>
    <d v="2026-03-09T00:00:00"/>
    <s v="CZ1"/>
    <s v="Com (Sencilla Niv.1 ) Caribe  "/>
    <x v="757"/>
    <n v="79"/>
    <n v="83706.820000000007"/>
    <s v="                "/>
    <s v="63210EN0012586180800200050030001061"/>
    <n v="46121"/>
    <x v="13"/>
    <s v="NIVEL I"/>
    <s v="Propiedad Cliente"/>
    <s v="MEDICION"/>
    <n v="31"/>
    <s v="SI"/>
    <n v="108"/>
    <s v="VALLEDUPAR"/>
    <s v="NO"/>
    <s v="NO"/>
    <s v="INFO_CONSOL_ESPECIALES"/>
    <s v="Regulado Oficial Municipal"/>
    <s v="Administración del Estado"/>
    <d v="2026-02-06T00:00:00"/>
    <s v="CHIRIGUANA"/>
    <x v="677"/>
    <e v="#N/A"/>
    <e v="#N/A"/>
    <s v="RECIBIDO"/>
    <n v="0"/>
    <x v="4"/>
    <x v="95"/>
    <x v="3"/>
  </r>
  <r>
    <x v="829"/>
    <d v="2026-03-30T00:00:00"/>
    <s v="MUNICIPIO DE CHIRIGU                 "/>
    <x v="102"/>
    <s v="LAS DELICIAS                  CHIRIGUANA                    CL 8 12-73                                                  "/>
    <n v="7937573"/>
    <x v="834"/>
    <n v="36157232"/>
    <n v="5477633"/>
    <n v="3210"/>
    <n v="5"/>
    <n v="30"/>
    <d v="2026-03-09T00:00:00"/>
    <s v="CZ1"/>
    <s v="Com (Sencilla Niv.1 ) Caribe  "/>
    <x v="758"/>
    <n v="163"/>
    <n v="172711.54"/>
    <s v="                "/>
    <s v="63210EN0012586180800200050030001061"/>
    <n v="46121"/>
    <x v="13"/>
    <s v="NIVEL I"/>
    <s v="Propiedad Cliente"/>
    <s v="MEDICION"/>
    <n v="31"/>
    <s v="SI"/>
    <n v="108"/>
    <s v="VALLEDUPAR"/>
    <s v="NO"/>
    <s v="NO"/>
    <s v="INFO_CONSOL_ESPECIALES"/>
    <s v="Regulado Oficial Municipal"/>
    <s v="Administración del Estado"/>
    <d v="2026-02-06T00:00:00"/>
    <s v="CHIRIGUANA"/>
    <x v="678"/>
    <e v="#N/A"/>
    <e v="#N/A"/>
    <s v="RECIBIDO"/>
    <n v="0"/>
    <x v="4"/>
    <x v="95"/>
    <x v="3"/>
  </r>
  <r>
    <x v="830"/>
    <d v="2026-03-30T00:00:00"/>
    <s v="MUNICIPIO DE CHIRIGU                 "/>
    <x v="102"/>
    <s v="LAS DELICIAS                  CHIRIGUANA                    CL 8 12-73                                                  "/>
    <n v="7937574"/>
    <x v="835"/>
    <n v="36157232"/>
    <n v="5477634"/>
    <n v="3210"/>
    <n v="5"/>
    <n v="30"/>
    <d v="2026-03-09T00:00:00"/>
    <s v="CZ1"/>
    <s v="Com (Sencilla Niv.1 ) Caribe  "/>
    <x v="759"/>
    <n v="202"/>
    <n v="214035.16"/>
    <s v="                "/>
    <s v="63210EN0012586180800200050030001061"/>
    <n v="46121"/>
    <x v="13"/>
    <s v="NIVEL I"/>
    <s v="Propiedad Cliente"/>
    <s v="MEDICION"/>
    <n v="31"/>
    <s v="SI"/>
    <n v="108"/>
    <s v="VALLEDUPAR"/>
    <s v="NO"/>
    <s v="NO"/>
    <s v="INFO_CONSOL_ESPECIALES"/>
    <s v="Regulado Oficial Municipal"/>
    <s v="Administración del Estado"/>
    <d v="2026-02-06T00:00:00"/>
    <s v="CHIRIGUANA"/>
    <x v="679"/>
    <e v="#N/A"/>
    <e v="#N/A"/>
    <s v="RECIBIDO"/>
    <n v="0"/>
    <x v="4"/>
    <x v="95"/>
    <x v="3"/>
  </r>
  <r>
    <x v="831"/>
    <d v="2026-03-30T00:00:00"/>
    <s v="MUNICIPIO DE CHIRIGU                 "/>
    <x v="102"/>
    <s v="LAS DELICIAS                  CHIRIGUANA                    CL 8 12-73                                                  "/>
    <n v="7937576"/>
    <x v="836"/>
    <n v="36157232"/>
    <n v="5477635"/>
    <n v="3210"/>
    <n v="5"/>
    <n v="30"/>
    <d v="2026-03-09T00:00:00"/>
    <s v="CZ1"/>
    <s v="Com (Sencilla Niv.1 ) Caribe  "/>
    <x v="760"/>
    <n v="205"/>
    <n v="217213.9"/>
    <s v="                "/>
    <s v="63210EN0012586180800200050030001061"/>
    <n v="46121"/>
    <x v="13"/>
    <s v="NIVEL I"/>
    <s v="Propiedad Cliente"/>
    <s v="MEDICION"/>
    <n v="31"/>
    <s v="SI"/>
    <n v="108"/>
    <s v="VALLEDUPAR"/>
    <s v="NO"/>
    <s v="NO"/>
    <s v="INFO_CONSOL_ESPECIALES"/>
    <s v="Regulado Oficial Municipal"/>
    <s v="Administración del Estado"/>
    <d v="2026-02-06T00:00:00"/>
    <s v="CHIRIGUANA"/>
    <x v="680"/>
    <e v="#N/A"/>
    <e v="#N/A"/>
    <s v="RECIBIDO"/>
    <n v="0"/>
    <x v="4"/>
    <x v="95"/>
    <x v="3"/>
  </r>
  <r>
    <x v="832"/>
    <d v="2026-03-30T00:00:00"/>
    <s v="MUNICIPIO DE CHIRIGU                 "/>
    <x v="102"/>
    <s v="LAS DELICIAS                  CHIRIGUANA                    CL 8 12-73                                                  "/>
    <n v="7937578"/>
    <x v="837"/>
    <n v="36157232"/>
    <n v="5477636"/>
    <n v="3210"/>
    <n v="5"/>
    <n v="30"/>
    <d v="2026-03-09T00:00:00"/>
    <s v="CZ1"/>
    <s v="Com (Sencilla Niv.1 ) Caribe  "/>
    <x v="761"/>
    <n v="74"/>
    <n v="78408.92"/>
    <s v="                "/>
    <s v="63210EN0012586180800200050030001061"/>
    <n v="46121"/>
    <x v="13"/>
    <s v="NIVEL I"/>
    <s v="Propiedad Cliente"/>
    <s v="MEDICION"/>
    <n v="31"/>
    <s v="SI"/>
    <n v="108"/>
    <s v="VALLEDUPAR"/>
    <s v="NO"/>
    <s v="NO"/>
    <s v="INFO_CONSOL_ESPECIALES"/>
    <s v="Regulado Oficial Municipal"/>
    <s v="Administración del Estado"/>
    <d v="2026-02-06T00:00:00"/>
    <s v="CHIRIGUANA"/>
    <x v="681"/>
    <e v="#N/A"/>
    <e v="#N/A"/>
    <s v="RECIBIDO"/>
    <n v="0"/>
    <x v="4"/>
    <x v="95"/>
    <x v="3"/>
  </r>
  <r>
    <x v="833"/>
    <d v="2026-03-30T00:00:00"/>
    <s v="MUNICIPIO DE CHIRIGU                 "/>
    <x v="102"/>
    <s v="LAS DELICIAS                  CHIRIGUANA                    CL 8 12-73                                                  "/>
    <n v="7937579"/>
    <x v="838"/>
    <n v="36157232"/>
    <n v="5477637"/>
    <n v="3210"/>
    <n v="5"/>
    <n v="30"/>
    <d v="2026-03-09T00:00:00"/>
    <s v="CZ1"/>
    <s v="Com (Sencilla Niv.1 ) Caribe  "/>
    <x v="762"/>
    <n v="27"/>
    <n v="28608.66"/>
    <s v="                "/>
    <s v="63210EN0012586180800200050030001061"/>
    <n v="46121"/>
    <x v="13"/>
    <s v="NIVEL I"/>
    <s v="Propiedad Cliente"/>
    <s v="MEDICION"/>
    <n v="31"/>
    <s v="SI"/>
    <n v="108"/>
    <s v="VALLEDUPAR"/>
    <s v="NO"/>
    <s v="NO"/>
    <s v="INFO_CONSOL_ESPECIALES"/>
    <s v="Regulado Oficial Municipal"/>
    <s v="Administración del Estado"/>
    <d v="2026-02-06T00:00:00"/>
    <s v="CHIRIGUANA"/>
    <x v="682"/>
    <e v="#N/A"/>
    <e v="#N/A"/>
    <s v="RECIBIDO"/>
    <n v="0"/>
    <x v="4"/>
    <x v="95"/>
    <x v="3"/>
  </r>
  <r>
    <x v="834"/>
    <d v="2026-03-30T00:00:00"/>
    <s v="MUNICIPIO DE CHIRIGU                 "/>
    <x v="102"/>
    <s v="LAS DELICIAS                  CHIRIGUANA                    CL 8 12-73                                                  "/>
    <n v="7937580"/>
    <x v="839"/>
    <n v="36157232"/>
    <n v="5477638"/>
    <n v="3210"/>
    <n v="5"/>
    <n v="30"/>
    <d v="2026-03-09T00:00:00"/>
    <s v="CZ1"/>
    <s v="Com (Sencilla Niv.1 ) Caribe  "/>
    <x v="763"/>
    <n v="265"/>
    <n v="280788.7"/>
    <s v="                "/>
    <s v="63210EN0012586180800200050030001061"/>
    <n v="46121"/>
    <x v="13"/>
    <s v="NIVEL I"/>
    <s v="Propiedad Cliente"/>
    <s v="MEDICION"/>
    <n v="31"/>
    <s v="SI"/>
    <n v="108"/>
    <s v="VALLEDUPAR"/>
    <s v="NO"/>
    <s v="NO"/>
    <s v="INFO_CONSOL_ESPECIALES"/>
    <s v="Regulado Oficial Municipal"/>
    <s v="Administración del Estado"/>
    <d v="2026-02-06T00:00:00"/>
    <s v="CHIRIGUANA"/>
    <x v="683"/>
    <e v="#N/A"/>
    <e v="#N/A"/>
    <s v="RECIBIDO"/>
    <n v="0"/>
    <x v="4"/>
    <x v="95"/>
    <x v="3"/>
  </r>
  <r>
    <x v="835"/>
    <d v="2026-03-30T00:00:00"/>
    <s v="MUNICIPIO DE CHIRIGU                 "/>
    <x v="102"/>
    <s v="LAS DELICIAS                  CHIRIGUANA                    CL 8 12-73                                                  "/>
    <n v="7937582"/>
    <x v="840"/>
    <n v="36157232"/>
    <n v="5477639"/>
    <n v="3210"/>
    <n v="5"/>
    <n v="30"/>
    <d v="2026-03-09T00:00:00"/>
    <s v="CZ1"/>
    <s v="Com (Sencilla Niv.1 ) Caribe  "/>
    <x v="764"/>
    <n v="20"/>
    <n v="21191.599999999999"/>
    <s v="                "/>
    <s v="63210EN0012586180800200050030001061"/>
    <n v="46121"/>
    <x v="13"/>
    <s v="NIVEL I"/>
    <s v="Propiedad Cliente"/>
    <s v="ESTIMADO"/>
    <n v="31"/>
    <s v="SI"/>
    <n v="108"/>
    <s v="VALLEDUPAR"/>
    <s v="NO"/>
    <s v="NO"/>
    <s v="INFO_CONSOL_ESPECIALES"/>
    <s v="Regulado Oficial Municipal"/>
    <s v="Administración del Estado"/>
    <d v="2026-02-06T00:00:00"/>
    <s v="CHIRIGUANA"/>
    <x v="684"/>
    <e v="#N/A"/>
    <e v="#N/A"/>
    <s v="RECIBIDO"/>
    <n v="0"/>
    <x v="4"/>
    <x v="95"/>
    <x v="3"/>
  </r>
  <r>
    <x v="836"/>
    <d v="2026-03-30T00:00:00"/>
    <s v="MUNICIPIO DE CHIRIGU                 "/>
    <x v="102"/>
    <s v="LAS DELICIAS                  CHIRIGUANA                    CL 8 12-73                                                  "/>
    <n v="7937601"/>
    <x v="841"/>
    <n v="36157232"/>
    <n v="5477640"/>
    <n v="3210"/>
    <n v="5"/>
    <n v="30"/>
    <d v="2026-03-09T00:00:00"/>
    <s v="CZ1"/>
    <s v="Com (Sencilla Niv.1 ) Caribe  "/>
    <x v="765"/>
    <n v="26"/>
    <n v="27549.08"/>
    <s v="                "/>
    <s v="63210EN0012586180800200050030001061"/>
    <n v="46121"/>
    <x v="13"/>
    <s v="NIVEL I"/>
    <s v="Propiedad Cliente"/>
    <s v="MEDICION"/>
    <n v="31"/>
    <s v="SI"/>
    <n v="108"/>
    <s v="VALLEDUPAR"/>
    <s v="NO"/>
    <s v="NO"/>
    <s v="INFO_CONSOL_ESPECIALES"/>
    <s v="Regulado Oficial Municipal"/>
    <s v="Administración del Estado"/>
    <d v="2026-02-06T00:00:00"/>
    <s v="CHIRIGUANA"/>
    <x v="685"/>
    <e v="#N/A"/>
    <e v="#N/A"/>
    <s v="RECIBIDO"/>
    <n v="0"/>
    <x v="4"/>
    <x v="95"/>
    <x v="3"/>
  </r>
  <r>
    <x v="837"/>
    <d v="2026-03-30T00:00:00"/>
    <s v="MUNICIPIO DE CHIRIGU                 "/>
    <x v="102"/>
    <s v="LAS DELICIAS                  CHIRIGUANA                    CL 8 12-73                                                  "/>
    <n v="7937604"/>
    <x v="842"/>
    <n v="36157232"/>
    <n v="5477641"/>
    <n v="3210"/>
    <n v="5"/>
    <n v="30"/>
    <d v="2026-03-09T00:00:00"/>
    <s v="CZ1"/>
    <s v="Com (Sencilla Niv.1 ) Caribe  "/>
    <x v="739"/>
    <n v="0"/>
    <n v="0"/>
    <s v="                "/>
    <s v="63210EN0012586180800200050030001061"/>
    <n v="46121"/>
    <x v="13"/>
    <s v="NIVEL I"/>
    <s v="Propiedad Cliente"/>
    <s v="ESTIMADO"/>
    <n v="31"/>
    <s v="SI"/>
    <n v="108"/>
    <s v="VALLEDUPAR"/>
    <s v="NO"/>
    <s v="NO"/>
    <s v="INFO_CONSOL_ESPECIALES"/>
    <s v="Regulado Oficial Municipal"/>
    <s v="Administración del Estado"/>
    <d v="2026-02-06T00:00:00"/>
    <s v="CHIRIGUANA"/>
    <x v="686"/>
    <e v="#N/A"/>
    <e v="#N/A"/>
    <s v="RECIBIDO"/>
    <n v="0"/>
    <x v="4"/>
    <x v="95"/>
    <x v="3"/>
  </r>
  <r>
    <x v="838"/>
    <d v="2026-03-30T00:00:00"/>
    <s v="MUNICIPIO DE CHIRIGU                 "/>
    <x v="102"/>
    <s v="LAS DELICIAS                  CHIRIGUANA                    CL 8 12-73                                                  "/>
    <n v="7937607"/>
    <x v="843"/>
    <n v="36157232"/>
    <n v="5477642"/>
    <n v="3210"/>
    <n v="5"/>
    <n v="30"/>
    <d v="2026-03-09T00:00:00"/>
    <s v="CZ1"/>
    <s v="Com (Sencilla Niv.1 ) Caribe  "/>
    <x v="766"/>
    <n v="70"/>
    <n v="74170.600000000006"/>
    <s v="                "/>
    <s v="63210EN0012586180800200050030001061"/>
    <n v="46121"/>
    <x v="13"/>
    <s v="NIVEL I"/>
    <s v="Propiedad Cliente"/>
    <s v="MEDICION"/>
    <n v="31"/>
    <s v="SI"/>
    <n v="108"/>
    <s v="VALLEDUPAR"/>
    <s v="NO"/>
    <s v="NO"/>
    <s v="INFO_CONSOL_ESPECIALES"/>
    <s v="Regulado Oficial Municipal"/>
    <s v="Administración del Estado"/>
    <d v="2026-02-06T00:00:00"/>
    <s v="CHIRIGUANA"/>
    <x v="687"/>
    <e v="#N/A"/>
    <e v="#N/A"/>
    <s v="RECIBIDO"/>
    <n v="0"/>
    <x v="4"/>
    <x v="95"/>
    <x v="3"/>
  </r>
  <r>
    <x v="839"/>
    <d v="2026-03-30T00:00:00"/>
    <s v="MUNICIPIO DE CHIRIGU                 "/>
    <x v="102"/>
    <s v="LAS DELICIAS                  CHIRIGUANA                    CL 8 12-73                                                  "/>
    <n v="7937613"/>
    <x v="844"/>
    <n v="36157232"/>
    <n v="5477643"/>
    <n v="3210"/>
    <n v="5"/>
    <n v="30"/>
    <d v="2026-03-09T00:00:00"/>
    <s v="CZ1"/>
    <s v="Com (Sencilla Niv.1 ) Caribe  "/>
    <x v="767"/>
    <n v="89"/>
    <n v="94302.62"/>
    <s v="                "/>
    <s v="63210EN0012586180800200050030001061"/>
    <n v="46121"/>
    <x v="13"/>
    <s v="NIVEL I"/>
    <s v="Propiedad Cliente"/>
    <s v="MEDICION"/>
    <n v="31"/>
    <s v="SI"/>
    <n v="108"/>
    <s v="VALLEDUPAR"/>
    <s v="NO"/>
    <s v="NO"/>
    <s v="INFO_CONSOL_ESPECIALES"/>
    <s v="Regulado Oficial Municipal"/>
    <s v="Administración del Estado"/>
    <d v="2026-02-06T00:00:00"/>
    <s v="CHIRIGUANA"/>
    <x v="688"/>
    <e v="#N/A"/>
    <e v="#N/A"/>
    <s v="RECIBIDO"/>
    <n v="0"/>
    <x v="4"/>
    <x v="95"/>
    <x v="3"/>
  </r>
  <r>
    <x v="840"/>
    <d v="2026-03-30T00:00:00"/>
    <s v="MUNICIPIO DE CHIRIGU                 "/>
    <x v="102"/>
    <s v="LAS DELICIAS                  CHIRIGUANA                    CL 8 12-73                                                  "/>
    <n v="7937618"/>
    <x v="845"/>
    <n v="36157232"/>
    <n v="5477644"/>
    <n v="3210"/>
    <n v="5"/>
    <n v="30"/>
    <d v="2026-03-09T00:00:00"/>
    <s v="CZ1"/>
    <s v="Com (Sencilla Niv.1 ) Caribe  "/>
    <x v="768"/>
    <n v="9"/>
    <n v="9536.2199999999993"/>
    <s v="                "/>
    <s v="63210EN0012586180800200050030001061"/>
    <n v="46121"/>
    <x v="13"/>
    <s v="NIVEL I"/>
    <s v="Propiedad Cliente"/>
    <s v="MEDICION"/>
    <n v="31"/>
    <s v="SI"/>
    <n v="108"/>
    <s v="VALLEDUPAR"/>
    <s v="NO"/>
    <s v="NO"/>
    <s v="INFO_CONSOL_ESPECIALES"/>
    <s v="Regulado Oficial Municipal"/>
    <s v="Administración del Estado"/>
    <d v="2026-02-06T00:00:00"/>
    <s v="CHIRIGUANA"/>
    <x v="689"/>
    <e v="#N/A"/>
    <e v="#N/A"/>
    <s v="RECIBIDO"/>
    <n v="0"/>
    <x v="4"/>
    <x v="95"/>
    <x v="3"/>
  </r>
  <r>
    <x v="841"/>
    <d v="2026-03-30T00:00:00"/>
    <s v="MUNICIPIO DE CHIRIGU                 "/>
    <x v="102"/>
    <s v="LAS DELICIAS                  CHIRIGUANA                    CL 8 12-73                                                  "/>
    <n v="7937620"/>
    <x v="846"/>
    <n v="36157232"/>
    <n v="5477645"/>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90"/>
    <e v="#N/A"/>
    <e v="#N/A"/>
    <s v="RECIBIDO"/>
    <n v="0"/>
    <x v="4"/>
    <x v="95"/>
    <x v="3"/>
  </r>
  <r>
    <x v="842"/>
    <d v="2026-03-30T00:00:00"/>
    <s v="MUNICIPIO DE CHIRIGU                 "/>
    <x v="102"/>
    <s v="LAS DELICIAS                  CHIRIGUANA                    CL 8 12-73                                                  "/>
    <n v="7937622"/>
    <x v="847"/>
    <n v="36157232"/>
    <n v="5477646"/>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91"/>
    <e v="#N/A"/>
    <e v="#N/A"/>
    <s v="RECIBIDO"/>
    <n v="0"/>
    <x v="4"/>
    <x v="95"/>
    <x v="3"/>
  </r>
  <r>
    <x v="843"/>
    <d v="2026-03-30T00:00:00"/>
    <s v="MUNICIPIO DE CHIRIGU                 "/>
    <x v="102"/>
    <s v="LAS DELICIAS                  CHIRIGUANA                    CL 8 12-73                                                  "/>
    <n v="7937628"/>
    <x v="848"/>
    <n v="36157232"/>
    <n v="5477647"/>
    <n v="3210"/>
    <n v="5"/>
    <n v="30"/>
    <d v="2026-03-09T00:00:00"/>
    <s v="CZ1"/>
    <s v="Com (Sencilla Niv.1 ) Caribe  "/>
    <x v="769"/>
    <n v="443"/>
    <n v="469393.94"/>
    <s v="                "/>
    <s v="63210EN0012586180800200050030001061"/>
    <n v="46121"/>
    <x v="13"/>
    <s v="NIVEL I"/>
    <s v="Propiedad Cliente"/>
    <s v="MEDICION"/>
    <n v="31"/>
    <s v="SI"/>
    <n v="108"/>
    <s v="VALLEDUPAR"/>
    <s v="NO"/>
    <s v="NO"/>
    <s v="INFO_CONSOL_ESPECIALES"/>
    <s v="Regulado Oficial Municipal"/>
    <s v="Administración del Estado"/>
    <d v="2026-02-06T00:00:00"/>
    <s v="CHIRIGUANA"/>
    <x v="692"/>
    <e v="#N/A"/>
    <e v="#N/A"/>
    <s v="RECIBIDO"/>
    <n v="0"/>
    <x v="4"/>
    <x v="95"/>
    <x v="3"/>
  </r>
  <r>
    <x v="844"/>
    <d v="2026-03-30T00:00:00"/>
    <s v="MUNICIPIO DE CHIRIGU                 "/>
    <x v="102"/>
    <s v="LAS DELICIAS                  CHIRIGUANA                    CL 8 12-73                                                  "/>
    <n v="7937630"/>
    <x v="849"/>
    <n v="36157232"/>
    <n v="5477648"/>
    <n v="3210"/>
    <n v="5"/>
    <n v="30"/>
    <d v="2026-03-09T00:00:00"/>
    <s v="CZ1"/>
    <s v="Com (Sencilla Niv.1 ) Caribe  "/>
    <x v="770"/>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93"/>
    <e v="#N/A"/>
    <e v="#N/A"/>
    <s v="RECIBIDO"/>
    <n v="0"/>
    <x v="4"/>
    <x v="95"/>
    <x v="3"/>
  </r>
  <r>
    <x v="845"/>
    <d v="2026-03-30T00:00:00"/>
    <s v="MUNICIPIO DE CHIRIGU                 "/>
    <x v="102"/>
    <s v="LAS DELICIAS                  CHIRIGUANA                    CL 8 12-73                                                  "/>
    <n v="7937632"/>
    <x v="850"/>
    <n v="36157232"/>
    <n v="5477649"/>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94"/>
    <e v="#N/A"/>
    <e v="#N/A"/>
    <s v="RECIBIDO"/>
    <n v="0"/>
    <x v="4"/>
    <x v="95"/>
    <x v="3"/>
  </r>
  <r>
    <x v="846"/>
    <d v="2026-03-30T00:00:00"/>
    <s v="MUNICIPIO DE CHIRIGU                 "/>
    <x v="102"/>
    <s v="LAS DELICIAS                  CHIRIGUANA                    CL 8 12-73                                                  "/>
    <n v="7937634"/>
    <x v="851"/>
    <n v="36157232"/>
    <n v="5477650"/>
    <n v="3210"/>
    <n v="5"/>
    <n v="30"/>
    <d v="2026-03-09T00:00:00"/>
    <s v="CZ1"/>
    <s v="Com (Sencilla Niv.1 ) Caribe  "/>
    <x v="771"/>
    <n v="327"/>
    <n v="346482.66"/>
    <s v="                "/>
    <s v="63210EN0012586180800200050030001061"/>
    <n v="46121"/>
    <x v="13"/>
    <s v="NIVEL I"/>
    <s v="Propiedad Cliente"/>
    <s v="MEDICION"/>
    <n v="31"/>
    <s v="SI"/>
    <n v="108"/>
    <s v="VALLEDUPAR"/>
    <s v="NO"/>
    <s v="NO"/>
    <s v="INFO_CONSOL_ESPECIALES"/>
    <s v="Regulado Oficial Municipal"/>
    <s v="Administración del Estado"/>
    <d v="2026-02-06T00:00:00"/>
    <s v="CHIRIGUANA"/>
    <x v="695"/>
    <e v="#N/A"/>
    <e v="#N/A"/>
    <s v="RECIBIDO"/>
    <n v="0"/>
    <x v="4"/>
    <x v="95"/>
    <x v="3"/>
  </r>
  <r>
    <x v="847"/>
    <d v="2026-03-30T00:00:00"/>
    <s v="MUNICIPIO DE CHIRIGU                 "/>
    <x v="102"/>
    <s v="LAS DELICIAS                  CHIRIGUANA                    CL 8 12-73                                                  "/>
    <n v="7937637"/>
    <x v="852"/>
    <n v="36157232"/>
    <n v="5477651"/>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696"/>
    <e v="#N/A"/>
    <e v="#N/A"/>
    <s v="RECIBIDO"/>
    <n v="0"/>
    <x v="4"/>
    <x v="95"/>
    <x v="3"/>
  </r>
  <r>
    <x v="848"/>
    <d v="2026-03-30T00:00:00"/>
    <s v="MUNICIPIO DE CHIRIGU                 "/>
    <x v="102"/>
    <s v="LAS DELICIAS                  CHIRIGUANA                    CL 8 12-73                                                  "/>
    <n v="7937639"/>
    <x v="853"/>
    <n v="36157232"/>
    <n v="5477652"/>
    <n v="3210"/>
    <n v="5"/>
    <n v="30"/>
    <d v="2026-03-09T00:00:00"/>
    <s v="CZ1"/>
    <s v="Com (Sencilla Niv.1 ) Caribe  "/>
    <x v="772"/>
    <n v="160"/>
    <n v="169532.79999999999"/>
    <s v="                "/>
    <s v="63210EN0012586180800200050030001061"/>
    <n v="46121"/>
    <x v="13"/>
    <s v="NIVEL I"/>
    <s v="Propiedad Cliente"/>
    <s v="MEDICION"/>
    <n v="31"/>
    <s v="SI"/>
    <n v="108"/>
    <s v="VALLEDUPAR"/>
    <s v="NO"/>
    <s v="NO"/>
    <s v="INFO_CONSOL_ESPECIALES"/>
    <s v="Regulado Oficial Municipal"/>
    <s v="Administración del Estado"/>
    <d v="2026-02-06T00:00:00"/>
    <s v="CHIRIGUANA"/>
    <x v="697"/>
    <e v="#N/A"/>
    <e v="#N/A"/>
    <s v="RECIBIDO"/>
    <n v="0"/>
    <x v="4"/>
    <x v="95"/>
    <x v="3"/>
  </r>
  <r>
    <x v="849"/>
    <d v="2026-03-30T00:00:00"/>
    <s v="MUNICIPIO DE CHIRIGU                 "/>
    <x v="102"/>
    <s v="LAS DELICIAS                  CHIRIGUANA                    CL 8 12-73                                                  "/>
    <n v="7937642"/>
    <x v="854"/>
    <n v="36157232"/>
    <n v="5477653"/>
    <n v="3210"/>
    <n v="5"/>
    <n v="30"/>
    <d v="2026-03-09T00:00:00"/>
    <s v="CZ1"/>
    <s v="Com (Sencilla Niv.1 ) Caribe  "/>
    <x v="773"/>
    <n v="23"/>
    <n v="24370.34"/>
    <s v="                "/>
    <s v="63210EN0012586180800200050030001061"/>
    <n v="46121"/>
    <x v="13"/>
    <s v="NIVEL I"/>
    <s v="Propiedad Cliente"/>
    <s v="MEDICION"/>
    <n v="31"/>
    <s v="SI"/>
    <n v="108"/>
    <s v="VALLEDUPAR"/>
    <s v="NO"/>
    <s v="NO"/>
    <s v="INFO_CONSOL_ESPECIALES"/>
    <s v="Regulado Oficial Municipal"/>
    <s v="Administración del Estado"/>
    <d v="2026-02-06T00:00:00"/>
    <s v="CHIRIGUANA"/>
    <x v="698"/>
    <e v="#N/A"/>
    <e v="#N/A"/>
    <s v="RECIBIDO"/>
    <n v="0"/>
    <x v="4"/>
    <x v="95"/>
    <x v="3"/>
  </r>
  <r>
    <x v="850"/>
    <d v="2026-03-30T00:00:00"/>
    <s v="MUNICIPIO DE CHIRIGU                 "/>
    <x v="102"/>
    <s v="LAS DELICIAS                  CHIRIGUANA                    CL 8 12-73                                                  "/>
    <n v="7937646"/>
    <x v="855"/>
    <n v="36157232"/>
    <n v="5477654"/>
    <n v="3210"/>
    <n v="5"/>
    <n v="30"/>
    <d v="2026-03-09T00:00:00"/>
    <s v="CZ1"/>
    <s v="Com (Sencilla Niv.1 ) Caribe  "/>
    <x v="774"/>
    <n v="367"/>
    <n v="388865.86"/>
    <s v="                "/>
    <s v="63210EN0012586180800200050030001061"/>
    <n v="46121"/>
    <x v="13"/>
    <s v="NIVEL I"/>
    <s v="Propiedad Cliente"/>
    <s v="MEDICION"/>
    <n v="31"/>
    <s v="SI"/>
    <n v="108"/>
    <s v="VALLEDUPAR"/>
    <s v="NO"/>
    <s v="NO"/>
    <s v="INFO_CONSOL_ESPECIALES"/>
    <s v="Regulado Oficial Municipal"/>
    <s v="Administración del Estado"/>
    <d v="2026-02-06T00:00:00"/>
    <s v="CHIRIGUANA"/>
    <x v="699"/>
    <e v="#N/A"/>
    <e v="#N/A"/>
    <s v="RECIBIDO"/>
    <n v="0"/>
    <x v="4"/>
    <x v="95"/>
    <x v="3"/>
  </r>
  <r>
    <x v="851"/>
    <d v="2026-03-30T00:00:00"/>
    <s v="MUNICIPIO DE CHIRIGU                 "/>
    <x v="102"/>
    <s v="LAS DELICIAS                  CHIRIGUANA                    CL 8 12-73                                                  "/>
    <n v="7937649"/>
    <x v="856"/>
    <n v="36157232"/>
    <n v="5477655"/>
    <n v="3210"/>
    <n v="5"/>
    <n v="30"/>
    <d v="2026-03-09T00:00:00"/>
    <s v="CZ1"/>
    <s v="Com (Sencilla Niv.1 ) Caribe  "/>
    <x v="739"/>
    <n v="0"/>
    <n v="0"/>
    <s v="                "/>
    <s v="63210EN0012586180800200050030001061"/>
    <n v="46121"/>
    <x v="13"/>
    <s v="NIVEL I"/>
    <s v="Propiedad Cliente"/>
    <s v="MEDICION"/>
    <n v="31"/>
    <s v="SI"/>
    <n v="108"/>
    <s v="VALLEDUPAR"/>
    <s v="NO"/>
    <s v="NO"/>
    <s v="INFO_CONSOL_ESPECIALES"/>
    <s v="Regulado Oficial Municipal"/>
    <s v="Administración del Estado"/>
    <d v="2026-02-06T00:00:00"/>
    <s v="CHIRIGUANA"/>
    <x v="700"/>
    <e v="#N/A"/>
    <e v="#N/A"/>
    <s v="RECIBIDO"/>
    <n v="0"/>
    <x v="4"/>
    <x v="95"/>
    <x v="3"/>
  </r>
  <r>
    <x v="852"/>
    <d v="2026-03-30T00:00:00"/>
    <s v="MUNICIPIO DE CHIRIGU                 "/>
    <x v="102"/>
    <s v="LAS DELICIAS                  CHIRIGUANA                    CL 8 12-73                                                  "/>
    <n v="7937655"/>
    <x v="857"/>
    <n v="36157232"/>
    <n v="5477656"/>
    <n v="3210"/>
    <n v="5"/>
    <n v="30"/>
    <d v="2026-03-09T00:00:00"/>
    <s v="CZ1"/>
    <s v="Com (Sencilla Niv.1 ) Caribe  "/>
    <x v="775"/>
    <n v="8"/>
    <n v="8476.64"/>
    <s v="                "/>
    <s v="63210EN0012586180800200050030001061"/>
    <n v="46121"/>
    <x v="13"/>
    <s v="NIVEL I"/>
    <s v="Propiedad Cliente"/>
    <s v="MEDICION"/>
    <n v="31"/>
    <s v="SI"/>
    <n v="108"/>
    <s v="VALLEDUPAR"/>
    <s v="NO"/>
    <s v="NO"/>
    <s v="INFO_CONSOL_ESPECIALES"/>
    <s v="Regulado Oficial Municipal"/>
    <s v="Administración del Estado"/>
    <d v="2026-02-06T00:00:00"/>
    <s v="CHIRIGUANA"/>
    <x v="701"/>
    <e v="#N/A"/>
    <e v="#N/A"/>
    <s v="RECIBIDO"/>
    <n v="0"/>
    <x v="4"/>
    <x v="95"/>
    <x v="3"/>
  </r>
  <r>
    <x v="853"/>
    <d v="2026-03-30T00:00:00"/>
    <s v="MUNICIPIO DE CHIRIGU                 "/>
    <x v="102"/>
    <s v="LAS DELICIAS                  CHIRIGUANA                    CL 8 12-73                                                  "/>
    <n v="7937660"/>
    <x v="858"/>
    <n v="36157232"/>
    <n v="5477657"/>
    <n v="3210"/>
    <n v="5"/>
    <n v="30"/>
    <d v="2026-03-09T00:00:00"/>
    <s v="CZ1"/>
    <s v="Com (Sencilla Niv.1 ) Caribe  "/>
    <x v="776"/>
    <n v="240"/>
    <n v="254299.2"/>
    <s v="                "/>
    <s v="63210EN0012586180800200050030001061"/>
    <n v="46121"/>
    <x v="13"/>
    <s v="NIVEL I"/>
    <s v="Propiedad Cliente"/>
    <s v="MEDICION"/>
    <n v="31"/>
    <s v="SI"/>
    <n v="108"/>
    <s v="VALLEDUPAR"/>
    <s v="NO"/>
    <s v="NO"/>
    <s v="INFO_CONSOL_ESPECIALES"/>
    <s v="Regulado Oficial Municipal"/>
    <s v="Administración del Estado"/>
    <d v="2026-02-06T00:00:00"/>
    <s v="CHIRIGUANA"/>
    <x v="702"/>
    <e v="#N/A"/>
    <e v="#N/A"/>
    <s v="RECIBIDO"/>
    <n v="0"/>
    <x v="4"/>
    <x v="95"/>
    <x v="3"/>
  </r>
  <r>
    <x v="854"/>
    <d v="2026-03-30T00:00:00"/>
    <s v="MUNICIPIO DE CHIRIGU                 "/>
    <x v="102"/>
    <s v="LAS DELICIAS                  CHIRIGUANA                    CL 8 12-73                                                  "/>
    <n v="1055497"/>
    <x v="859"/>
    <n v="36195592"/>
    <n v="294064"/>
    <n v="3210"/>
    <n v="5"/>
    <n v="30"/>
    <d v="2026-03-17T00:00:00"/>
    <s v="CZ1"/>
    <s v="Com (Sencilla Niv.1 ) Caribe  "/>
    <x v="1"/>
    <n v="0"/>
    <n v="0"/>
    <s v="                "/>
    <s v="63210EN0012586180800100050030001061"/>
    <m/>
    <x v="13"/>
    <s v="NIVEL I"/>
    <s v="Propiedad Cliente"/>
    <s v="MEDICION"/>
    <n v="31"/>
    <s v="SI"/>
    <n v="109"/>
    <s v="VALLEDUPAR"/>
    <s v="NO"/>
    <s v="NO"/>
    <s v="INFO_CONSOL_ESPECIALES"/>
    <s v="Regulado Oficial Municipal"/>
    <s v="Educación"/>
    <d v="2026-02-14T00:00:00"/>
    <s v="RINCON HONDO"/>
    <x v="703"/>
    <e v="#N/A"/>
    <e v="#N/A"/>
    <s v="RECIBIDO"/>
    <n v="0"/>
    <x v="4"/>
    <x v="95"/>
    <x v="4"/>
  </r>
  <r>
    <x v="855"/>
    <d v="2026-03-30T00:00:00"/>
    <s v="MUNICIPIO DE CHIRIGU                 "/>
    <x v="102"/>
    <s v="LAS DELICIAS                  CHIRIGUANA                    CL 8 12-73                                                  "/>
    <n v="1379970"/>
    <x v="860"/>
    <n v="36546268"/>
    <n v="803356"/>
    <n v="3210"/>
    <n v="5"/>
    <n v="110"/>
    <d v="2026-03-24T00:00:00"/>
    <s v="CZ1"/>
    <s v="Com (Sencilla Niv.1 ) Caribe  "/>
    <x v="777"/>
    <n v="840"/>
    <n v="770464.8"/>
    <s v="                "/>
    <s v="63210EN0012586180800100050110001359"/>
    <n v="46121"/>
    <x v="13"/>
    <s v="NIVEL I"/>
    <s v="Propiedad Empresa"/>
    <s v="MEDICION"/>
    <n v="32"/>
    <s v="SI"/>
    <n v="109"/>
    <s v="VALLEDUPAR"/>
    <s v="NO"/>
    <s v="NO"/>
    <s v="INFO_CONSOL_ESPECIALES"/>
    <s v="Regulado Oficial Municipal"/>
    <s v="Educación"/>
    <d v="2026-02-20T00:00:00"/>
    <s v="CHIRIGUANA"/>
    <x v="704"/>
    <e v="#N/A"/>
    <e v="#N/A"/>
    <s v="RECIBIDO"/>
    <n v="0"/>
    <x v="4"/>
    <x v="95"/>
    <x v="4"/>
  </r>
  <r>
    <x v="856"/>
    <d v="2026-03-30T00:00:00"/>
    <s v="MUNICIPIO DE CHIRIGU                 "/>
    <x v="102"/>
    <s v="LAS DELICIAS                  CHIRIGUANA                    CL 8 12-73                                                  "/>
    <n v="5804563"/>
    <x v="861"/>
    <n v="25821171"/>
    <n v="5804563"/>
    <n v="3210"/>
    <n v="5"/>
    <n v="30"/>
    <d v="2026-03-11T00:00:00"/>
    <s v="CZ1"/>
    <s v="Com (Sencilla Niv.1 ) Caribe  "/>
    <x v="778"/>
    <n v="489"/>
    <n v="448520.58"/>
    <s v="                "/>
    <s v="63210EN0012586180800100050030001061"/>
    <n v="46121"/>
    <x v="13"/>
    <s v="NIVEL I"/>
    <s v="Propiedad Empresa"/>
    <s v="MEDICION"/>
    <n v="30"/>
    <s v="SI"/>
    <n v="109"/>
    <s v="VALLEDUPAR"/>
    <s v="NO"/>
    <s v="NO"/>
    <s v="INFO_CONSOL_ESPECIALES"/>
    <s v="Regulado Oficial Municipal"/>
    <s v="Educación"/>
    <d v="2026-02-09T00:00:00"/>
    <s v="CHIRIGUANA"/>
    <x v="705"/>
    <e v="#N/A"/>
    <e v="#N/A"/>
    <s v="RECIBIDO"/>
    <n v="0"/>
    <x v="4"/>
    <x v="95"/>
    <x v="4"/>
  </r>
  <r>
    <x v="857"/>
    <d v="2026-03-30T00:00:00"/>
    <s v="MUNICIPIO DE CHIRIGU                 "/>
    <x v="102"/>
    <s v="LAS DELICIAS                  CHIRIGUANA                    CL 8 12-73                                                  "/>
    <n v="5804566"/>
    <x v="862"/>
    <n v="25821254"/>
    <n v="5804566"/>
    <n v="3210"/>
    <n v="5"/>
    <n v="110"/>
    <d v="2026-03-24T00:00:00"/>
    <s v="CZ1"/>
    <s v="Com (Sencilla Niv.1 ) Caribe  "/>
    <x v="779"/>
    <n v="2640"/>
    <n v="2421460.7999999998"/>
    <s v="                "/>
    <s v="63210EN0012586180800100050110001359"/>
    <n v="46121"/>
    <x v="13"/>
    <s v="NIVEL I"/>
    <s v="Propiedad Empresa"/>
    <s v="MEDICION"/>
    <n v="32"/>
    <s v="SI"/>
    <n v="109"/>
    <s v="VALLEDUPAR"/>
    <s v="NO"/>
    <s v="NO"/>
    <s v="INFO_CONSOL_ESPECIALES"/>
    <s v="Regulado Oficial Municipal"/>
    <s v="Educación"/>
    <d v="2026-02-20T00:00:00"/>
    <s v="CHIRIGUANA"/>
    <x v="706"/>
    <e v="#N/A"/>
    <e v="#N/A"/>
    <s v="RECIBIDO"/>
    <n v="0"/>
    <x v="4"/>
    <x v="95"/>
    <x v="4"/>
  </r>
  <r>
    <x v="858"/>
    <d v="2026-03-30T00:00:00"/>
    <s v="MUNICIPIO DE CHIRIGU                 "/>
    <x v="102"/>
    <s v="LAS DELICIAS                  CHIRIGUANA                    CL 8 12-73                                                  "/>
    <n v="5804568"/>
    <x v="863"/>
    <n v="25822176"/>
    <n v="5804568"/>
    <n v="3210"/>
    <n v="5"/>
    <n v="30"/>
    <d v="2026-03-06T00:00:00"/>
    <s v="CZ1"/>
    <s v="Com (Sencilla Niv.1 ) Caribe  "/>
    <x v="780"/>
    <n v="1043"/>
    <n v="956660.46"/>
    <s v="                "/>
    <s v="63210EN0012586180800100050030001061"/>
    <n v="46121"/>
    <x v="13"/>
    <s v="NIVEL I"/>
    <s v="Propiedad Empresa"/>
    <s v="ESTIMADO"/>
    <n v="30"/>
    <s v="SI"/>
    <n v="109"/>
    <s v="VALLEDUPAR"/>
    <s v="NO"/>
    <s v="NO"/>
    <s v="INFO_CONSOL_ESPECIALES"/>
    <s v="Regulado Oficial Municipal"/>
    <s v="Educación"/>
    <d v="2026-02-04T00:00:00"/>
    <s v="CHIRIGUANA"/>
    <x v="707"/>
    <e v="#N/A"/>
    <e v="#N/A"/>
    <s v="RECIBIDO"/>
    <n v="0"/>
    <x v="4"/>
    <x v="95"/>
    <x v="4"/>
  </r>
  <r>
    <x v="859"/>
    <d v="2026-03-30T00:00:00"/>
    <s v="MUNICIPIO DE CHIRIGU                 "/>
    <x v="102"/>
    <s v="LAS DELICIAS                  CHIRIGUANA                    CL 8 12-73                                                  "/>
    <n v="5804569"/>
    <x v="864"/>
    <n v="25822841"/>
    <n v="5804569"/>
    <n v="3210"/>
    <n v="5"/>
    <n v="30"/>
    <d v="2026-03-06T00:00:00"/>
    <s v="CZ1"/>
    <s v="Com (Sencilla Niv.1 ) Caribe  "/>
    <x v="781"/>
    <n v="747"/>
    <n v="685163.34"/>
    <s v="                "/>
    <s v="63210EN0012586180800100050030001061"/>
    <n v="46121"/>
    <x v="13"/>
    <s v="NIVEL I"/>
    <s v="Propiedad Empresa"/>
    <s v="MEDICION"/>
    <n v="30"/>
    <s v="SI"/>
    <n v="109"/>
    <s v="VALLEDUPAR"/>
    <s v="NO"/>
    <s v="NO"/>
    <s v="INFO_CONSOL_ESPECIALES"/>
    <s v="Regulado Oficial Municipal"/>
    <s v="Educación"/>
    <d v="2026-02-04T00:00:00"/>
    <s v="CHIRIGUANA"/>
    <x v="708"/>
    <e v="#N/A"/>
    <e v="#N/A"/>
    <s v="RECIBIDO"/>
    <n v="0"/>
    <x v="4"/>
    <x v="95"/>
    <x v="4"/>
  </r>
  <r>
    <x v="860"/>
    <d v="2026-03-30T00:00:00"/>
    <s v="MUNICIPIO DE CHIRIGU                 "/>
    <x v="102"/>
    <s v="LAS DELICIAS                  CHIRIGUANA                    CL 8 12-73                                                  "/>
    <n v="5804572"/>
    <x v="865"/>
    <n v="25821201"/>
    <n v="5804572"/>
    <n v="3210"/>
    <n v="5"/>
    <n v="110"/>
    <d v="2026-03-24T00:00:00"/>
    <s v="CZ1"/>
    <s v="Com (Sencilla Niv.1 ) Caribe  "/>
    <x v="782"/>
    <n v="4240"/>
    <n v="3743835.2"/>
    <s v="                "/>
    <s v="63210EN0012586180800100050110001359"/>
    <n v="46121"/>
    <x v="13"/>
    <s v="NIVEL I"/>
    <s v="Propiedad Cliente"/>
    <s v="MEDICION"/>
    <n v="32"/>
    <s v="SI"/>
    <n v="109"/>
    <s v="VALLEDUPAR"/>
    <s v="NO"/>
    <s v="NO"/>
    <s v="INFO_CONSOL_ESPECIALES"/>
    <s v="Regulado Oficial Municipal"/>
    <s v="Educación"/>
    <d v="2026-02-20T00:00:00"/>
    <s v="CHIRIGUANA"/>
    <x v="709"/>
    <e v="#N/A"/>
    <e v="#N/A"/>
    <s v="RECIBIDO"/>
    <n v="0"/>
    <x v="4"/>
    <x v="95"/>
    <x v="4"/>
  </r>
  <r>
    <x v="861"/>
    <d v="2026-03-30T00:00:00"/>
    <s v="MUNICIPIO DE CHIRIGU                 "/>
    <x v="102"/>
    <s v="LAS DELICIAS                  CHIRIGUANA                    CL 8 12-73                                                  "/>
    <n v="5804574"/>
    <x v="866"/>
    <n v="25822390"/>
    <n v="5804574"/>
    <n v="3210"/>
    <n v="5"/>
    <n v="30"/>
    <d v="2026-03-09T00:00:00"/>
    <s v="CZ1"/>
    <s v="Com (Sencilla Niv.1 ) Caribe  "/>
    <x v="783"/>
    <n v="398"/>
    <n v="365053.56"/>
    <s v="                "/>
    <s v="63210EN0012586180800100050030001061"/>
    <n v="46121"/>
    <x v="13"/>
    <s v="NIVEL I"/>
    <s v="Propiedad Empresa"/>
    <s v="MEDICION"/>
    <n v="31"/>
    <s v="SI"/>
    <n v="109"/>
    <s v="VALLEDUPAR"/>
    <s v="NO"/>
    <s v="NO"/>
    <s v="INFO_CONSOL_ESPECIALES"/>
    <s v="Regulado Oficial Municipal"/>
    <s v="Educación"/>
    <d v="2026-02-06T00:00:00"/>
    <s v="CHIRIGUANA"/>
    <x v="710"/>
    <e v="#N/A"/>
    <e v="#N/A"/>
    <s v="RECIBIDO"/>
    <n v="0"/>
    <x v="4"/>
    <x v="95"/>
    <x v="4"/>
  </r>
  <r>
    <x v="862"/>
    <d v="2026-03-30T00:00:00"/>
    <s v="MUNICIPIO DE CHIRIGU                 "/>
    <x v="102"/>
    <s v="LAS DELICIAS                  CHIRIGUANA                    CL 8 12-73                                                  "/>
    <n v="5804575"/>
    <x v="867"/>
    <n v="25822956"/>
    <n v="5804575"/>
    <n v="3210"/>
    <n v="5"/>
    <n v="30"/>
    <d v="2026-03-16T00:00:00"/>
    <s v="CZ1"/>
    <s v="Com (Sencilla Niv.1 ) Caribe  "/>
    <x v="784"/>
    <n v="724"/>
    <n v="664067.28"/>
    <s v="                "/>
    <s v="63210EN0012586180800100050030001061"/>
    <n v="46121"/>
    <x v="13"/>
    <s v="NIVEL I"/>
    <s v="Propiedad Empresa"/>
    <s v="ESTIMADO"/>
    <n v="31"/>
    <s v="SI"/>
    <n v="109"/>
    <s v="VALLEDUPAR"/>
    <s v="NO"/>
    <s v="NO"/>
    <s v="INFO_CONSOL_ESPECIALES"/>
    <s v="Regulado Oficial Municipal"/>
    <s v="Educación"/>
    <d v="2026-02-13T00:00:00"/>
    <s v="RINCON HONDO"/>
    <x v="711"/>
    <e v="#N/A"/>
    <e v="#N/A"/>
    <s v="RECIBIDO"/>
    <n v="0"/>
    <x v="4"/>
    <x v="95"/>
    <x v="4"/>
  </r>
  <r>
    <x v="863"/>
    <d v="2026-03-30T00:00:00"/>
    <s v="MUNICIPIO DE CHIRIGU                 "/>
    <x v="102"/>
    <s v="LAS DELICIAS                  CHIRIGUANA                    CL 8 12-73                                                  "/>
    <n v="5818712"/>
    <x v="868"/>
    <n v="25851796"/>
    <n v="5824580"/>
    <n v="3210"/>
    <n v="5"/>
    <n v="30"/>
    <d v="2026-03-12T00:00:00"/>
    <s v="CZ1"/>
    <s v="Com (Sencilla Niv.1 ) Caribe  "/>
    <x v="785"/>
    <n v="267"/>
    <n v="244897.74"/>
    <s v="                "/>
    <s v="63210EN0012586180800100050030001061"/>
    <n v="46121"/>
    <x v="13"/>
    <s v="NIVEL I"/>
    <s v="Propiedad Empresa"/>
    <s v="MEDICION"/>
    <n v="30"/>
    <s v="SI"/>
    <n v="109"/>
    <s v="VALLEDUPAR"/>
    <s v="NO"/>
    <s v="NO"/>
    <s v="INFO_CONSOL_ESPECIALES"/>
    <s v="Regulado Oficial Municipal"/>
    <s v="Educación"/>
    <d v="2026-02-10T00:00:00"/>
    <s v="RINCON HONDO"/>
    <x v="712"/>
    <e v="#N/A"/>
    <e v="#N/A"/>
    <s v="RECIBIDO"/>
    <n v="0"/>
    <x v="4"/>
    <x v="95"/>
    <x v="4"/>
  </r>
  <r>
    <x v="864"/>
    <d v="2026-03-30T00:00:00"/>
    <s v="MUNICIPIO DE CHIRIGU                 "/>
    <x v="102"/>
    <s v="LAS DELICIAS                  CHIRIGUANA                    CL 8 12-73                                                  "/>
    <n v="5818717"/>
    <x v="869"/>
    <n v="25822964"/>
    <n v="5824590"/>
    <n v="3210"/>
    <n v="5"/>
    <n v="30"/>
    <d v="2026-03-12T00:00:00"/>
    <s v="CZ1"/>
    <s v="Com (Sencilla Niv.1 ) Caribe  "/>
    <x v="786"/>
    <n v="1669"/>
    <n v="1530840.18"/>
    <s v="                "/>
    <s v="63210EN0012586180800100050030001061"/>
    <n v="46121"/>
    <x v="13"/>
    <s v="NIVEL I"/>
    <s v="Propiedad Empresa"/>
    <s v="MEDICION"/>
    <n v="30"/>
    <s v="SI"/>
    <n v="109"/>
    <s v="VALLEDUPAR"/>
    <s v="NO"/>
    <s v="NO"/>
    <s v="INFO_CONSOL_ESPECIALES"/>
    <s v="Regulado Oficial Municipal"/>
    <s v="Educación"/>
    <d v="2026-02-10T00:00:00"/>
    <s v="RINCON HONDO"/>
    <x v="713"/>
    <e v="#N/A"/>
    <e v="#N/A"/>
    <s v="RECIBIDO"/>
    <n v="0"/>
    <x v="4"/>
    <x v="95"/>
    <x v="4"/>
  </r>
  <r>
    <x v="865"/>
    <d v="2026-03-30T00:00:00"/>
    <s v="MUNICIPIO DE CHIRIGU                 "/>
    <x v="102"/>
    <s v="LAS DELICIAS                  CHIRIGUANA                    CL 8 12-73                                                  "/>
    <n v="5848851"/>
    <x v="870"/>
    <n v="25822155"/>
    <n v="5884858"/>
    <n v="3210"/>
    <n v="5"/>
    <n v="30"/>
    <d v="2026-03-09T00:00:00"/>
    <s v="CZ1"/>
    <s v="Com (Sencilla Niv.1 ) Caribe  "/>
    <x v="787"/>
    <n v="313"/>
    <n v="287089.86"/>
    <s v="                "/>
    <s v="63210EN0012586180800100050030001061"/>
    <n v="46121"/>
    <x v="13"/>
    <s v="NIVEL I"/>
    <s v="Propiedad Empresa"/>
    <s v="MEDICION"/>
    <n v="31"/>
    <s v="SI"/>
    <n v="109"/>
    <s v="VALLEDUPAR"/>
    <s v="NO"/>
    <s v="NO"/>
    <s v="INFO_CONSOL_ESPECIALES"/>
    <s v="Regulado Oficial Municipal"/>
    <s v="Educación"/>
    <d v="2026-02-06T00:00:00"/>
    <s v="CHIRIGUANA"/>
    <x v="714"/>
    <e v="#N/A"/>
    <e v="#N/A"/>
    <s v="RECIBIDO"/>
    <n v="0"/>
    <x v="4"/>
    <x v="95"/>
    <x v="4"/>
  </r>
  <r>
    <x v="866"/>
    <d v="2026-03-30T00:00:00"/>
    <s v="MUNICIPIO DE CHIRIGU                 "/>
    <x v="102"/>
    <s v="LAS DELICIAS                  CHIRIGUANA                    CL 8 12-73                                                  "/>
    <n v="5848934"/>
    <x v="871"/>
    <n v="25821400"/>
    <n v="5885024"/>
    <n v="3210"/>
    <n v="5"/>
    <n v="110"/>
    <d v="2026-03-24T00:00:00"/>
    <s v="CZ1"/>
    <s v="Com (Sencilla Niv.1 ) Caribe  "/>
    <x v="788"/>
    <n v="11100"/>
    <n v="10181142"/>
    <s v="                "/>
    <s v="63210EN0012586180800100050110001359"/>
    <n v="46121"/>
    <x v="13"/>
    <s v="NIVEL I"/>
    <s v="Propiedad Empresa"/>
    <s v="MEDICION"/>
    <n v="32"/>
    <s v="SI"/>
    <n v="109"/>
    <s v="VALLEDUPAR"/>
    <s v="NO"/>
    <s v="NO"/>
    <s v="INFO_CONSOL_ESPECIALES"/>
    <s v="Regulado Oficial Municipal"/>
    <s v="Educación"/>
    <d v="2026-02-20T00:00:00"/>
    <s v="CHIRIGUANA"/>
    <x v="715"/>
    <e v="#N/A"/>
    <e v="#N/A"/>
    <s v="RECIBIDO"/>
    <n v="0"/>
    <x v="4"/>
    <x v="95"/>
    <x v="4"/>
  </r>
  <r>
    <x v="867"/>
    <d v="2026-03-30T00:00:00"/>
    <s v="MUNICIPIO DE CHIRIGU                 "/>
    <x v="102"/>
    <s v="LAS DELICIAS                  CHIRIGUANA                    CL 8 12-73                                                  "/>
    <n v="5850407"/>
    <x v="872"/>
    <n v="25822951"/>
    <n v="5887970"/>
    <n v="3210"/>
    <n v="5"/>
    <n v="30"/>
    <d v="2026-03-16T00:00:00"/>
    <s v="CZ1"/>
    <s v="Com (Sencilla Niv.1 ) Caribe  "/>
    <x v="789"/>
    <n v="590"/>
    <n v="541159.80000000005"/>
    <s v="                "/>
    <s v="63210EN0012586180800100050030001061"/>
    <n v="46121"/>
    <x v="13"/>
    <s v="NIVEL I"/>
    <s v="Propiedad Empresa"/>
    <s v="ESTIMADO"/>
    <n v="31"/>
    <s v="SI"/>
    <n v="109"/>
    <s v="VALLEDUPAR"/>
    <s v="NO"/>
    <s v="NO"/>
    <s v="INFO_CONSOL_ESPECIALES"/>
    <s v="Regulado Oficial Municipal"/>
    <s v="Educación"/>
    <d v="2026-02-13T00:00:00"/>
    <s v="CHIRIGUANA"/>
    <x v="716"/>
    <e v="#N/A"/>
    <e v="#N/A"/>
    <s v="RECIBIDO"/>
    <n v="0"/>
    <x v="4"/>
    <x v="95"/>
    <x v="4"/>
  </r>
  <r>
    <x v="868"/>
    <d v="2026-03-30T00:00:00"/>
    <s v="MUNICIPIO DE CHIRIGU                 "/>
    <x v="102"/>
    <s v="LAS DELICIAS                  CHIRIGUANA                    CL 8 12-73                                                  "/>
    <n v="5850940"/>
    <x v="873"/>
    <n v="25822976"/>
    <n v="5889036"/>
    <n v="3210"/>
    <n v="5"/>
    <n v="110"/>
    <d v="2026-03-24T00:00:00"/>
    <s v="CZ1"/>
    <s v="Com (Sencilla Niv.1 ) Caribe  "/>
    <x v="790"/>
    <n v="0"/>
    <n v="0"/>
    <s v="                "/>
    <s v="63210EN0012586180800100050110001359"/>
    <n v="46121"/>
    <x v="13"/>
    <s v="NIVEL I"/>
    <s v="Propiedad Empresa"/>
    <s v="ESTIMADO"/>
    <n v="32"/>
    <s v="SI"/>
    <n v="109"/>
    <s v="VALLEDUPAR"/>
    <s v="NO"/>
    <s v="NO"/>
    <s v="INFO_CONSOL_ESPECIALES"/>
    <s v="Regulado Oficial Municipal"/>
    <s v="Educación"/>
    <d v="2026-02-20T00:00:00"/>
    <s v="RINCON HONDO"/>
    <x v="717"/>
    <e v="#N/A"/>
    <e v="#N/A"/>
    <s v="RECIBIDO"/>
    <n v="0"/>
    <x v="4"/>
    <x v="95"/>
    <x v="4"/>
  </r>
  <r>
    <x v="869"/>
    <d v="2026-03-30T00:00:00"/>
    <s v="MUNICIPIO DE CHIRIGU                 "/>
    <x v="102"/>
    <s v="LAS DELICIAS                  CHIRIGUANA                    CL 8 12-73                                                  "/>
    <n v="5851001"/>
    <x v="874"/>
    <n v="25822978"/>
    <n v="5889158"/>
    <n v="3210"/>
    <n v="5"/>
    <n v="30"/>
    <d v="2026-03-13T00:00:00"/>
    <s v="CZ1"/>
    <s v="Com (Sencilla Niv.1 ) Caribe  "/>
    <x v="791"/>
    <n v="1037"/>
    <n v="951157.14"/>
    <s v="                "/>
    <s v="63210EN0012586180800100050030001061"/>
    <n v="46121"/>
    <x v="13"/>
    <s v="NIVEL I"/>
    <s v="Propiedad Empresa"/>
    <s v="MEDICION"/>
    <n v="30"/>
    <s v="SI"/>
    <n v="109"/>
    <s v="VALLEDUPAR"/>
    <s v="NO"/>
    <s v="NO"/>
    <s v="INFO_CONSOL_ESPECIALES"/>
    <s v="Regulado Oficial Municipal"/>
    <s v="Educación"/>
    <d v="2026-02-11T00:00:00"/>
    <s v="RINCON HONDO"/>
    <x v="718"/>
    <e v="#N/A"/>
    <e v="#N/A"/>
    <s v="RECIBIDO"/>
    <n v="0"/>
    <x v="4"/>
    <x v="95"/>
    <x v="4"/>
  </r>
  <r>
    <x v="870"/>
    <d v="2026-03-30T00:00:00"/>
    <s v="MUNICIPIO DE CHIRIGU                 "/>
    <x v="102"/>
    <s v="LAS DELICIAS                  CHIRIGUANA                    CL 8 12-73                                                  "/>
    <n v="5851074"/>
    <x v="875"/>
    <n v="25822979"/>
    <n v="5889304"/>
    <n v="3210"/>
    <n v="5"/>
    <n v="30"/>
    <d v="2026-03-17T00:00:00"/>
    <s v="CZ1"/>
    <s v="Com (Sencilla Niv.1 ) Caribe  "/>
    <x v="792"/>
    <n v="580"/>
    <n v="531987.6"/>
    <s v="                "/>
    <s v="63210EN0012586180800100050030001061"/>
    <n v="46121"/>
    <x v="13"/>
    <s v="NIVEL I"/>
    <s v="Propiedad Empresa"/>
    <s v="MEDICION"/>
    <n v="31"/>
    <s v="SI"/>
    <n v="109"/>
    <s v="VALLEDUPAR"/>
    <s v="NO"/>
    <s v="NO"/>
    <s v="INFO_CONSOL_ESPECIALES"/>
    <s v="Regulado Oficial Municipal"/>
    <s v="Educación"/>
    <d v="2026-02-14T00:00:00"/>
    <s v="RINCON HONDO"/>
    <x v="719"/>
    <e v="#N/A"/>
    <e v="#N/A"/>
    <s v="RECIBIDO"/>
    <n v="0"/>
    <x v="4"/>
    <x v="95"/>
    <x v="4"/>
  </r>
  <r>
    <x v="871"/>
    <d v="2026-03-30T00:00:00"/>
    <s v="MUNICIPIO DE CHIRIGU                 "/>
    <x v="102"/>
    <s v="LAS DELICIAS                  CHIRIGUANA                    CL 8 12-73                                                  "/>
    <n v="5851244"/>
    <x v="876"/>
    <n v="25822969"/>
    <n v="5889644"/>
    <n v="3210"/>
    <n v="5"/>
    <n v="30"/>
    <d v="2026-03-13T00:00:00"/>
    <s v="CZ1"/>
    <s v="Com (Sencilla Niv.1 ) Caribe  "/>
    <x v="793"/>
    <n v="1085"/>
    <n v="995183.7"/>
    <s v="                "/>
    <s v="63210EN0012586180800100050030001061"/>
    <n v="46121"/>
    <x v="13"/>
    <s v="NIVEL I"/>
    <s v="Propiedad Empresa"/>
    <s v="MEDICION"/>
    <n v="30"/>
    <s v="SI"/>
    <n v="109"/>
    <s v="VALLEDUPAR"/>
    <s v="NO"/>
    <s v="NO"/>
    <s v="INFO_CONSOL_ESPECIALES"/>
    <s v="Regulado Oficial Municipal"/>
    <s v="Educación"/>
    <d v="2026-02-11T00:00:00"/>
    <s v="RINCON HONDO"/>
    <x v="720"/>
    <e v="#N/A"/>
    <e v="#N/A"/>
    <s v="RECIBIDO"/>
    <n v="0"/>
    <x v="4"/>
    <x v="95"/>
    <x v="4"/>
  </r>
  <r>
    <x v="872"/>
    <d v="2026-03-30T00:00:00"/>
    <s v="MUNICIPIO DE CHIRIGU                 "/>
    <x v="102"/>
    <s v="LAS DELICIAS                  CHIRIGUANA                    CL 8 12-73                                                  "/>
    <n v="6595498"/>
    <x v="877"/>
    <n v="34563770"/>
    <n v="6818212"/>
    <n v="3210"/>
    <n v="5"/>
    <n v="30"/>
    <d v="2026-03-09T00:00:00"/>
    <s v="CZ1"/>
    <s v="Com (Sencilla Niv.1 ) Caribe  "/>
    <x v="794"/>
    <n v="0"/>
    <n v="0"/>
    <s v="                "/>
    <s v="63210EN0012586180800100050030001061"/>
    <n v="46121"/>
    <x v="13"/>
    <s v="NIVEL I"/>
    <s v="Propiedad Empresa"/>
    <s v="MEDICION"/>
    <n v="31"/>
    <s v="SI"/>
    <n v="109"/>
    <s v="VALLEDUPAR"/>
    <s v="NO"/>
    <s v="NO"/>
    <s v="INFO_CONSOL_ESPECIALES"/>
    <s v="Regulado Oficial Municipal"/>
    <s v="Educación"/>
    <d v="2026-02-06T00:00:00"/>
    <s v="CHIRIGUANA"/>
    <x v="721"/>
    <e v="#N/A"/>
    <e v="#N/A"/>
    <s v="RECIBIDO"/>
    <n v="0"/>
    <x v="4"/>
    <x v="95"/>
    <x v="4"/>
  </r>
  <r>
    <x v="873"/>
    <d v="2026-03-30T00:00:00"/>
    <s v="MUNICIPIO DE CHIRIGU                 "/>
    <x v="102"/>
    <s v="LAS DELICIAS                  CHIRIGUANA                    CL 8 12-73                                                  "/>
    <n v="6629870"/>
    <x v="878"/>
    <n v="35018893"/>
    <n v="6918782"/>
    <n v="3210"/>
    <n v="5"/>
    <n v="30"/>
    <d v="2026-03-16T00:00:00"/>
    <s v="CZ1"/>
    <s v="Com (Sencilla Niv.1 ) Caribe  "/>
    <x v="795"/>
    <n v="0"/>
    <n v="0"/>
    <s v="                "/>
    <s v="63210EN0012586180800100050030001061"/>
    <n v="46121"/>
    <x v="13"/>
    <s v="NIVEL I"/>
    <s v="Propiedad Cliente"/>
    <s v="ESTIMADO"/>
    <n v="31"/>
    <s v="SI"/>
    <n v="109"/>
    <s v="VALLEDUPAR"/>
    <s v="NO"/>
    <s v="NO"/>
    <s v="INFO_CONSOL_ESPECIALES"/>
    <s v="Regulado Oficial Municipal"/>
    <s v="Educación"/>
    <d v="2026-02-13T00:00:00"/>
    <s v="CHIRIGUANA"/>
    <x v="257"/>
    <e v="#N/A"/>
    <e v="#N/A"/>
    <s v="RECIBIDO"/>
    <n v="0"/>
    <x v="4"/>
    <x v="95"/>
    <x v="4"/>
  </r>
  <r>
    <x v="874"/>
    <d v="2026-03-30T00:00:00"/>
    <s v="MUNICIPIO DE CHIRIGU                 "/>
    <x v="102"/>
    <s v="LAS DELICIAS                  CHIRIGUANA                    CL 8 12-73                                                  "/>
    <n v="6821890"/>
    <x v="879"/>
    <n v="35062297"/>
    <n v="7244450"/>
    <n v="3210"/>
    <n v="5"/>
    <n v="30"/>
    <d v="2026-03-16T00:00:00"/>
    <s v="CZ1"/>
    <s v="Com (Sencilla Niv.1 ) Caribe  "/>
    <x v="796"/>
    <n v="4006"/>
    <n v="3674383.32"/>
    <s v="                "/>
    <s v="63210EN0012586180800100050030001061"/>
    <n v="46121"/>
    <x v="13"/>
    <s v="NIVEL I"/>
    <s v="Propiedad Empresa"/>
    <s v="ESTIMADO"/>
    <n v="31"/>
    <s v="SI"/>
    <n v="109"/>
    <s v="VALLEDUPAR"/>
    <s v="NO"/>
    <s v="NO"/>
    <s v="INFO_CONSOL_ESPECIALES"/>
    <s v="Regulado Oficial Municipal"/>
    <s v="Educación"/>
    <d v="2026-02-13T00:00:00"/>
    <s v="LA AURORA"/>
    <x v="722"/>
    <e v="#N/A"/>
    <e v="#N/A"/>
    <s v="RECIBIDO"/>
    <n v="0"/>
    <x v="4"/>
    <x v="95"/>
    <x v="4"/>
  </r>
  <r>
    <x v="875"/>
    <d v="2026-03-30T00:00:00"/>
    <s v="MUNICIPIO DE CHIRIGU                 "/>
    <x v="102"/>
    <s v="LAS DELICIAS                  CHIRIGUANA                    CL 8 12-73                                                  "/>
    <n v="6830945"/>
    <x v="880"/>
    <n v="35067741"/>
    <n v="7271643"/>
    <n v="3210"/>
    <n v="5"/>
    <n v="30"/>
    <d v="2026-03-11T00:00:00"/>
    <s v="CZ1"/>
    <s v="Com (Sencilla Niv.1 ) Caribe  "/>
    <x v="678"/>
    <n v="0"/>
    <n v="0"/>
    <s v="                "/>
    <s v="63210EN0012586180800100050030001061"/>
    <n v="46121"/>
    <x v="13"/>
    <s v="NIVEL I"/>
    <s v="Propiedad Empresa"/>
    <s v="MEDICION"/>
    <n v="30"/>
    <s v="SI"/>
    <n v="109"/>
    <s v="VALLEDUPAR"/>
    <s v="NO"/>
    <s v="NO"/>
    <s v="INFO_CONSOL_ESPECIALES"/>
    <s v="Regulado Oficial Municipal"/>
    <s v="Educación"/>
    <d v="2026-02-09T00:00:00"/>
    <s v="CHIRIGUANA"/>
    <x v="723"/>
    <e v="#N/A"/>
    <e v="#N/A"/>
    <s v="RECIBIDO"/>
    <n v="0"/>
    <x v="4"/>
    <x v="95"/>
    <x v="4"/>
  </r>
  <r>
    <x v="876"/>
    <d v="2026-03-30T00:00:00"/>
    <s v="MUNICIPIO DE CHIRIGU                 "/>
    <x v="102"/>
    <s v="LAS DELICIAS                  CHIRIGUANA                    CL 8 12-73                                                  "/>
    <n v="6847202"/>
    <x v="881"/>
    <n v="35077564"/>
    <n v="7318204"/>
    <n v="3210"/>
    <n v="5"/>
    <n v="30"/>
    <d v="2026-03-16T00:00:00"/>
    <s v="CZ1"/>
    <s v="Com (Sencilla Niv.1 ) Caribe  "/>
    <x v="797"/>
    <n v="557"/>
    <n v="510891.54"/>
    <s v="                "/>
    <s v="63210EN0012586180800100050030001061"/>
    <n v="46121"/>
    <x v="13"/>
    <s v="NIVEL I"/>
    <s v="Propiedad Empresa"/>
    <s v="MEDICION"/>
    <n v="31"/>
    <s v="SI"/>
    <n v="109"/>
    <s v="VALLEDUPAR"/>
    <s v="NO"/>
    <s v="NO"/>
    <s v="INFO_CONSOL_ESPECIALES"/>
    <s v="Regulado Oficial Municipal"/>
    <s v="Educación"/>
    <d v="2026-02-13T00:00:00"/>
    <s v="LA AURORA"/>
    <x v="724"/>
    <e v="#N/A"/>
    <e v="#N/A"/>
    <s v="RECIBIDO"/>
    <n v="0"/>
    <x v="4"/>
    <x v="95"/>
    <x v="4"/>
  </r>
  <r>
    <x v="877"/>
    <d v="2026-03-30T00:00:00"/>
    <s v="MUNICIPIO DE CHIRIGU                 "/>
    <x v="102"/>
    <s v="LAS DELICIAS                  CHIRIGUANA                    CL 8 12-73                                                  "/>
    <n v="6847229"/>
    <x v="882"/>
    <n v="35077586"/>
    <n v="7318325"/>
    <n v="3210"/>
    <n v="5"/>
    <n v="30"/>
    <d v="2026-03-13T00:00:00"/>
    <s v="CZ1"/>
    <s v="Com (Sencilla Niv.1 ) Caribe  "/>
    <x v="798"/>
    <n v="0"/>
    <n v="0"/>
    <s v="                "/>
    <s v="63210EN0012586180800100050030001061"/>
    <n v="46121"/>
    <x v="13"/>
    <s v="NIVEL I"/>
    <s v="Propiedad Empresa"/>
    <s v="ESTIMADO"/>
    <n v="30"/>
    <s v="SI"/>
    <n v="109"/>
    <s v="VALLEDUPAR"/>
    <s v="NO"/>
    <s v="NO"/>
    <s v="INFO_CONSOL_ESPECIALES"/>
    <s v="Regulado Oficial Municipal"/>
    <s v="Educación"/>
    <d v="2026-02-11T00:00:00"/>
    <s v="RINCON HONDO"/>
    <x v="725"/>
    <e v="#N/A"/>
    <e v="#N/A"/>
    <s v="RECIBIDO"/>
    <n v="0"/>
    <x v="4"/>
    <x v="95"/>
    <x v="4"/>
  </r>
  <r>
    <x v="878"/>
    <d v="2026-03-30T00:00:00"/>
    <s v="MUNICIPIO DE CHIRIGU                 "/>
    <x v="102"/>
    <s v="LAS DELICIAS                  CHIRIGUANA                    CL 8 12-73                                                  "/>
    <n v="6947243"/>
    <x v="883"/>
    <n v="35132039"/>
    <n v="8142270"/>
    <n v="3210"/>
    <n v="5"/>
    <n v="30"/>
    <d v="2026-03-16T00:00:00"/>
    <s v="CZ1"/>
    <s v="Com (Sencilla Niv.1 ) Caribe  "/>
    <x v="799"/>
    <n v="386"/>
    <n v="354046.92"/>
    <s v="                "/>
    <s v="63210EN0012586180800100050030001061"/>
    <n v="46121"/>
    <x v="13"/>
    <s v="NIVEL I"/>
    <s v="Propiedad Empresa"/>
    <s v="MEDICION"/>
    <n v="31"/>
    <s v="SI"/>
    <n v="109"/>
    <s v="VALLEDUPAR"/>
    <s v="NO"/>
    <s v="NO"/>
    <s v="INFO_CONSOL_ESPECIALES"/>
    <s v="Regulado Oficial Municipal"/>
    <s v="Educación"/>
    <d v="2026-02-13T00:00:00"/>
    <s v="CHIRIGUANA"/>
    <x v="726"/>
    <e v="#N/A"/>
    <e v="#N/A"/>
    <s v="RECIBIDO"/>
    <n v="0"/>
    <x v="4"/>
    <x v="95"/>
    <x v="4"/>
  </r>
  <r>
    <x v="879"/>
    <d v="2026-03-30T00:00:00"/>
    <s v="MUNICIPIO DE CHIRIGU                 "/>
    <x v="102"/>
    <s v="LAS DELICIAS                  CHIRIGUANA                    CL 8 12-73                                                  "/>
    <n v="6954614"/>
    <x v="884"/>
    <n v="35136156"/>
    <n v="8172715"/>
    <n v="3210"/>
    <n v="5"/>
    <n v="30"/>
    <d v="2026-03-16T00:00:00"/>
    <s v="CZ1"/>
    <s v="Com (Sencilla Niv.1 ) Caribe  "/>
    <x v="800"/>
    <n v="39"/>
    <n v="35771.58"/>
    <s v="                "/>
    <s v="63210EN0012586180800100050030001061"/>
    <n v="46121"/>
    <x v="13"/>
    <s v="NIVEL I"/>
    <s v="Propiedad Empresa"/>
    <s v="ESTIMADO"/>
    <n v="31"/>
    <s v="SI"/>
    <n v="109"/>
    <s v="VALLEDUPAR"/>
    <s v="NO"/>
    <s v="NO"/>
    <s v="INFO_CONSOL_ESPECIALES"/>
    <s v="Regulado Oficial Municipal"/>
    <s v="Educación"/>
    <d v="2026-02-13T00:00:00"/>
    <s v="LA AURORA"/>
    <x v="727"/>
    <e v="#N/A"/>
    <e v="#N/A"/>
    <s v="RECIBIDO"/>
    <n v="0"/>
    <x v="4"/>
    <x v="95"/>
    <x v="4"/>
  </r>
  <r>
    <x v="880"/>
    <d v="2026-03-30T00:00:00"/>
    <s v="MUNICIPIO DE CHIRIGU                 "/>
    <x v="102"/>
    <s v="LAS DELICIAS                  CHIRIGUANA                    CL 8 12-73                                                  "/>
    <n v="7532239"/>
    <x v="885"/>
    <n v="25822973"/>
    <n v="8360479"/>
    <n v="3210"/>
    <n v="5"/>
    <n v="30"/>
    <d v="2026-03-12T00:00:00"/>
    <s v="CZ1"/>
    <s v="Com (Sencilla Niv.1 ) Caribe  "/>
    <x v="801"/>
    <n v="1104"/>
    <n v="1012610.88"/>
    <s v="                "/>
    <s v="63210EN0012586180800100050030001061"/>
    <n v="46121"/>
    <x v="13"/>
    <s v="NIVEL I"/>
    <s v="Propiedad Empresa"/>
    <s v="MEDICION"/>
    <n v="30"/>
    <s v="SI"/>
    <n v="109"/>
    <s v="VALLEDUPAR"/>
    <s v="NO"/>
    <s v="NO"/>
    <s v="INFO_CONSOL_ESPECIALES"/>
    <s v="Regulado Oficial Municipal"/>
    <s v="Educación"/>
    <d v="2026-02-10T00:00:00"/>
    <s v="RINCON HONDO"/>
    <x v="728"/>
    <e v="#N/A"/>
    <e v="#N/A"/>
    <s v="RECIBIDO"/>
    <n v="0"/>
    <x v="4"/>
    <x v="95"/>
    <x v="4"/>
  </r>
  <r>
    <x v="881"/>
    <d v="2026-03-30T00:00:00"/>
    <s v="MUNICIPIO DE CHIRIGU                 "/>
    <x v="102"/>
    <s v="LAS DELICIAS                  CHIRIGUANA                    CL 8 12-73                                                  "/>
    <n v="7660984"/>
    <x v="886"/>
    <n v="36059610"/>
    <n v="3158676"/>
    <n v="3210"/>
    <n v="5"/>
    <n v="30"/>
    <d v="2026-03-16T00:00:00"/>
    <s v="CZ1"/>
    <s v="Com (Sencilla Niv.1 ) Caribe  "/>
    <x v="802"/>
    <n v="24"/>
    <n v="21191.52"/>
    <s v="                "/>
    <s v="63210EN0012586180800100050030001061"/>
    <n v="46121"/>
    <x v="13"/>
    <s v="NIVEL I"/>
    <s v="Propiedad Cliente"/>
    <s v="MEDICION"/>
    <n v="31"/>
    <s v="SI"/>
    <n v="109"/>
    <s v="VALLEDUPAR"/>
    <s v="NO"/>
    <s v="NO"/>
    <s v="INFO_CONSOL_ESPECIALES"/>
    <s v="Regulado Oficial Municipal"/>
    <s v="Educación"/>
    <d v="2026-02-13T00:00:00"/>
    <s v="CHIRIGUANA"/>
    <x v="729"/>
    <e v="#N/A"/>
    <e v="#N/A"/>
    <s v="RECIBIDO"/>
    <n v="0"/>
    <x v="4"/>
    <x v="95"/>
    <x v="4"/>
  </r>
  <r>
    <x v="882"/>
    <d v="2026-03-30T00:00:00"/>
    <s v="MUNICIPIO DE CHIRIGU                 "/>
    <x v="102"/>
    <s v="LAS DELICIAS                  CHIRIGUANA                    CL 8 12-73                                                  "/>
    <n v="7875202"/>
    <x v="887"/>
    <n v="25821400"/>
    <n v="4175223"/>
    <n v="3210"/>
    <n v="5"/>
    <n v="30"/>
    <d v="2026-03-09T00:00:00"/>
    <s v="CZ1"/>
    <s v="Com (Sencilla Niv.1 ) Caribe  "/>
    <x v="739"/>
    <n v="0"/>
    <n v="0"/>
    <s v="                "/>
    <s v="63210EN0012586180800100050030001061"/>
    <n v="46121"/>
    <x v="13"/>
    <s v="NIVEL I"/>
    <s v="Propiedad Empresa"/>
    <s v="MEDICION"/>
    <n v="31"/>
    <s v="SI"/>
    <n v="109"/>
    <s v="VALLEDUPAR"/>
    <s v="NO"/>
    <s v="NO"/>
    <s v="INFO_CONSOL_ESPECIALES"/>
    <s v="Regulado Oficial Municipal"/>
    <s v="Educación"/>
    <d v="2026-02-06T00:00:00"/>
    <s v="CHIRIGUANA"/>
    <x v="730"/>
    <e v="#N/A"/>
    <e v="#N/A"/>
    <s v="RECIBIDO"/>
    <n v="0"/>
    <x v="4"/>
    <x v="95"/>
    <x v="4"/>
  </r>
  <r>
    <x v="883"/>
    <d v="2026-03-30T00:00:00"/>
    <s v="MUNICIPIO DE CHIRIGU                 "/>
    <x v="102"/>
    <s v="LAS DELICIAS                  CHIRIGUANA                    CL 8 12-73                                                  "/>
    <n v="5801975"/>
    <x v="888"/>
    <n v="25821862"/>
    <n v="5801975"/>
    <n v="3210"/>
    <n v="5"/>
    <n v="110"/>
    <d v="2026-03-24T00:00:00"/>
    <s v="CH1"/>
    <s v="Com Acu (Sencilla N1) E.Caribe"/>
    <x v="739"/>
    <n v="0"/>
    <n v="0"/>
    <s v="                "/>
    <s v="63210EN0022586180800400050110001359"/>
    <n v="46121"/>
    <x v="13"/>
    <s v="NIVEL I"/>
    <s v="Propiedad Empresa"/>
    <s v="ESTIMADO"/>
    <n v="32"/>
    <s v="SI"/>
    <n v="110"/>
    <s v="VALLEDUPAR"/>
    <s v="NO"/>
    <s v="NO"/>
    <s v="INFO_CONSOL_ESPECIALES"/>
    <s v="Regulado Oficial Municipal"/>
    <s v="Captación, tratamiento y"/>
    <d v="2026-02-20T00:00:00"/>
    <s v="CHIRIGUANA"/>
    <x v="731"/>
    <e v="#N/A"/>
    <e v="#N/A"/>
    <s v="RECIBIDO"/>
    <n v="0"/>
    <x v="4"/>
    <x v="95"/>
    <x v="9"/>
  </r>
  <r>
    <x v="884"/>
    <d v="2026-03-30T00:00:00"/>
    <s v="MUNICIPIO DE CHIRIGU                 "/>
    <x v="102"/>
    <s v="LAS DELICIAS                  CHIRIGUANA                    CL 8 12-73                                                  "/>
    <n v="5804561"/>
    <x v="889"/>
    <n v="25821859"/>
    <n v="5804561"/>
    <n v="3210"/>
    <n v="5"/>
    <n v="30"/>
    <d v="2026-03-06T00:00:00"/>
    <s v="CH1"/>
    <s v="Com Acu (Sencilla N1) E.Caribe"/>
    <x v="803"/>
    <n v="1079"/>
    <n v="1088646.26"/>
    <s v="                "/>
    <s v="63210EN0022586180800400050030001061"/>
    <n v="46121"/>
    <x v="13"/>
    <s v="NIVEL I"/>
    <s v="Propiedad Empresa"/>
    <s v="MEDICION"/>
    <n v="30"/>
    <s v="SI"/>
    <n v="110"/>
    <s v="VALLEDUPAR"/>
    <s v="NO"/>
    <s v="NO"/>
    <s v="INFO_CONSOL_ESPECIALES"/>
    <s v="Regulado Oficial Municipal"/>
    <s v="Captación, tratamiento y"/>
    <d v="2026-02-04T00:00:00"/>
    <s v="CHIRIGUANA"/>
    <x v="732"/>
    <e v="#N/A"/>
    <e v="#N/A"/>
    <s v="RECIBIDO"/>
    <n v="0"/>
    <x v="4"/>
    <x v="95"/>
    <x v="9"/>
  </r>
  <r>
    <x v="885"/>
    <d v="2026-03-30T00:00:00"/>
    <s v="MUNICIPIO DE CHIRIGU                 "/>
    <x v="102"/>
    <s v="LAS DELICIAS                  CHIRIGUANA                    CL 8 12-73                                                  "/>
    <n v="5804562"/>
    <x v="890"/>
    <n v="25822155"/>
    <n v="5804562"/>
    <n v="3210"/>
    <n v="5"/>
    <n v="30"/>
    <d v="2026-03-09T00:00:00"/>
    <s v="CH1"/>
    <s v="Com Acu (Sencilla N1) E.Caribe"/>
    <x v="804"/>
    <n v="0"/>
    <n v="0"/>
    <s v="                "/>
    <s v="63210EN0022586180800400050030001061"/>
    <n v="46121"/>
    <x v="13"/>
    <s v="NIVEL I"/>
    <s v="Propiedad Empresa"/>
    <s v="MEDICION"/>
    <n v="31"/>
    <s v="SI"/>
    <n v="110"/>
    <s v="VALLEDUPAR"/>
    <s v="NO"/>
    <s v="NO"/>
    <s v="INFO_CONSOL_ESPECIALES"/>
    <s v="Regulado Oficial Municipal"/>
    <s v="Captación, tratamiento y"/>
    <d v="2026-02-06T00:00:00"/>
    <s v="CHIRIGUANA"/>
    <x v="733"/>
    <e v="#N/A"/>
    <e v="#N/A"/>
    <s v="RECIBIDO"/>
    <n v="0"/>
    <x v="4"/>
    <x v="95"/>
    <x v="9"/>
  </r>
  <r>
    <x v="886"/>
    <d v="2026-03-30T00:00:00"/>
    <s v="MUNICIPIO DE CHIRIGU                 "/>
    <x v="102"/>
    <s v="LAS DELICIAS                  CHIRIGUANA                    CL 8 12-73                                                  "/>
    <n v="5804571"/>
    <x v="891"/>
    <n v="25821408"/>
    <n v="5804571"/>
    <n v="3210"/>
    <n v="5"/>
    <n v="110"/>
    <d v="2026-03-24T00:00:00"/>
    <s v="CH1"/>
    <s v="Com Acu (Sencilla N1) E.Caribe"/>
    <x v="739"/>
    <n v="0"/>
    <n v="0"/>
    <s v="                "/>
    <s v="63210EN0022586180800400050110001359"/>
    <n v="46121"/>
    <x v="13"/>
    <s v="NIVEL I"/>
    <s v="Propiedad Empresa"/>
    <s v="MEDICION"/>
    <n v="32"/>
    <s v="SI"/>
    <n v="110"/>
    <s v="VALLEDUPAR"/>
    <s v="NO"/>
    <s v="NO"/>
    <s v="INFO_CONSOL_ESPECIALES"/>
    <s v="Regulado Oficial Municipal"/>
    <s v="Captación, tratamiento y"/>
    <d v="2026-02-20T00:00:00"/>
    <s v="CHIRIGUANA"/>
    <x v="734"/>
    <e v="#N/A"/>
    <e v="#N/A"/>
    <s v="RECIBIDO"/>
    <n v="0"/>
    <x v="4"/>
    <x v="95"/>
    <x v="9"/>
  </r>
  <r>
    <x v="887"/>
    <d v="2026-03-30T00:00:00"/>
    <s v="MUNICIPIO DE CHIRIGU                 "/>
    <x v="102"/>
    <s v="LAS DELICIAS                  CHIRIGUANA                    CL 8 12-73                                                  "/>
    <n v="5805399"/>
    <x v="892"/>
    <n v="25822953"/>
    <n v="5805399"/>
    <n v="3210"/>
    <n v="5"/>
    <n v="30"/>
    <d v="2026-03-16T00:00:00"/>
    <s v="CH1"/>
    <s v="Com Acu (Sencilla N1) E.Caribe"/>
    <x v="805"/>
    <n v="3708"/>
    <n v="3741149.52"/>
    <s v="                "/>
    <s v="63210EN0022586180800400050030001061"/>
    <n v="46121"/>
    <x v="13"/>
    <s v="NIVEL I"/>
    <s v="Propiedad Empresa"/>
    <s v="ESTIMADO"/>
    <n v="31"/>
    <s v="SI"/>
    <n v="110"/>
    <s v="VALLEDUPAR"/>
    <s v="NO"/>
    <s v="NO"/>
    <s v="INFO_CONSOL_ESPECIALES"/>
    <s v="Regulado Oficial Municipal"/>
    <s v="Captación, tratamiento y"/>
    <d v="2026-02-13T00:00:00"/>
    <s v="LA AURORA"/>
    <x v="735"/>
    <e v="#N/A"/>
    <e v="#N/A"/>
    <s v="RECIBIDO"/>
    <n v="0"/>
    <x v="4"/>
    <x v="95"/>
    <x v="9"/>
  </r>
  <r>
    <x v="888"/>
    <d v="2026-03-30T00:00:00"/>
    <s v="MUNICIPIO DE CHIRIGU                 "/>
    <x v="102"/>
    <s v="LAS DELICIAS                  CHIRIGUANA                    CL 8 12-73                                                  "/>
    <n v="5848690"/>
    <x v="893"/>
    <n v="25821248"/>
    <n v="5884536"/>
    <n v="3210"/>
    <n v="5"/>
    <n v="110"/>
    <d v="2026-03-24T00:00:00"/>
    <s v="CH1"/>
    <s v="Com Acu (Sencilla N1) E.Caribe"/>
    <x v="806"/>
    <n v="2416"/>
    <n v="2437599.04"/>
    <s v="                "/>
    <s v="63210EN0022586180800400050110001359"/>
    <n v="46121"/>
    <x v="13"/>
    <s v="NIVEL I"/>
    <s v="Propiedad Empresa"/>
    <s v="MEDICION"/>
    <n v="32"/>
    <s v="SI"/>
    <n v="110"/>
    <s v="VALLEDUPAR"/>
    <s v="NO"/>
    <s v="NO"/>
    <s v="INFO_CONSOL_ESPECIALES"/>
    <s v="Regulado Oficial Municipal"/>
    <s v="Captación, tratamiento y"/>
    <d v="2026-02-20T00:00:00"/>
    <s v="CHIRIGUANA"/>
    <x v="736"/>
    <e v="#N/A"/>
    <e v="#N/A"/>
    <s v="RECIBIDO"/>
    <n v="0"/>
    <x v="4"/>
    <x v="95"/>
    <x v="9"/>
  </r>
  <r>
    <x v="889"/>
    <d v="2026-03-30T00:00:00"/>
    <s v="MUNICIPIO DE CHIRIGU                 "/>
    <x v="102"/>
    <s v="LAS DELICIAS                  CHIRIGUANA                    CL 8 12-73                                                  "/>
    <n v="5850381"/>
    <x v="894"/>
    <n v="25822985"/>
    <n v="5887918"/>
    <n v="3210"/>
    <n v="5"/>
    <n v="30"/>
    <d v="2026-03-16T00:00:00"/>
    <s v="CH1"/>
    <s v="Com Acu (Sencilla N1) E.Caribe"/>
    <x v="807"/>
    <n v="575"/>
    <n v="580140.5"/>
    <s v="                "/>
    <s v="63210EN0022586180800400050030001061"/>
    <n v="46121"/>
    <x v="13"/>
    <s v="NIVEL I"/>
    <s v="Propiedad Empresa"/>
    <s v="MEDICION"/>
    <n v="31"/>
    <s v="SI"/>
    <n v="110"/>
    <s v="VALLEDUPAR"/>
    <s v="NO"/>
    <s v="NO"/>
    <s v="INFO_CONSOL_ESPECIALES"/>
    <s v="Regulado Oficial Municipal"/>
    <s v="Captación, tratamiento y"/>
    <d v="2026-02-13T00:00:00"/>
    <s v="CHIRIGUANA"/>
    <x v="737"/>
    <e v="#N/A"/>
    <e v="#N/A"/>
    <s v="RECIBIDO"/>
    <n v="0"/>
    <x v="4"/>
    <x v="95"/>
    <x v="9"/>
  </r>
  <r>
    <x v="890"/>
    <d v="2026-03-30T00:00:00"/>
    <s v="MUNICIPIO DE CHIRIGU                 "/>
    <x v="102"/>
    <s v="LAS DELICIAS                  CHIRIGUANA                    CL 8 12-73                                                  "/>
    <n v="5850479"/>
    <x v="895"/>
    <n v="25822955"/>
    <n v="5888114"/>
    <n v="3210"/>
    <n v="5"/>
    <n v="30"/>
    <d v="2026-03-16T00:00:00"/>
    <s v="CH1"/>
    <s v="Com Acu (Sencilla N1) E.Caribe"/>
    <x v="808"/>
    <n v="0"/>
    <n v="0"/>
    <s v="                "/>
    <s v="63210EN0022586180800400050030001061"/>
    <n v="46121"/>
    <x v="13"/>
    <s v="NIVEL I"/>
    <s v="Propiedad Empresa"/>
    <s v="ESTIMADO"/>
    <n v="31"/>
    <s v="SI"/>
    <n v="110"/>
    <s v="VALLEDUPAR"/>
    <s v="NO"/>
    <s v="NO"/>
    <s v="INFO_CONSOL_ESPECIALES"/>
    <s v="Regulado Oficial Municipal"/>
    <s v="Captación, tratamiento y"/>
    <d v="2026-02-13T00:00:00"/>
    <s v="RINCON HONDO"/>
    <x v="738"/>
    <e v="#N/A"/>
    <e v="#N/A"/>
    <s v="RECIBIDO"/>
    <n v="0"/>
    <x v="4"/>
    <x v="95"/>
    <x v="9"/>
  </r>
  <r>
    <x v="891"/>
    <d v="2026-03-30T00:00:00"/>
    <s v="MUNICIPIO DE CHIRIGU                 "/>
    <x v="102"/>
    <s v="LAS DELICIAS                  CHIRIGUANA                    CL 8 12-73                                                  "/>
    <n v="5851134"/>
    <x v="896"/>
    <n v="25822971"/>
    <n v="5889424"/>
    <n v="3210"/>
    <n v="5"/>
    <n v="30"/>
    <d v="2026-03-12T00:00:00"/>
    <s v="CH1"/>
    <s v="Com Acu (Sencilla N1) E.Caribe"/>
    <x v="809"/>
    <n v="0"/>
    <n v="0"/>
    <s v="                "/>
    <s v="63210EN0022586180800400050030001061"/>
    <n v="46121"/>
    <x v="13"/>
    <s v="NIVEL I"/>
    <s v="Propiedad Empresa"/>
    <s v="ESTIMADO"/>
    <n v="30"/>
    <s v="SI"/>
    <n v="110"/>
    <s v="VALLEDUPAR"/>
    <s v="NO"/>
    <s v="NO"/>
    <s v="INFO_CONSOL_ESPECIALES"/>
    <s v="Regulado Oficial Municipal"/>
    <s v="Captación, tratamiento y"/>
    <d v="2026-02-10T00:00:00"/>
    <s v="RINCON HONDO"/>
    <x v="739"/>
    <e v="#N/A"/>
    <e v="#N/A"/>
    <s v="RECIBIDO"/>
    <n v="0"/>
    <x v="4"/>
    <x v="95"/>
    <x v="9"/>
  </r>
  <r>
    <x v="892"/>
    <d v="2026-03-30T00:00:00"/>
    <s v="MUNICIPIO DE CHIRIGU                 "/>
    <x v="102"/>
    <s v="LAS DELICIAS                  CHIRIGUANA                    CL 8 12-73                                                  "/>
    <n v="6625065"/>
    <x v="897"/>
    <n v="35015783"/>
    <n v="6906415"/>
    <n v="3210"/>
    <n v="5"/>
    <n v="30"/>
    <d v="2026-03-16T00:00:00"/>
    <s v="CH1"/>
    <s v="Com Acu (Sencilla N1) E.Caribe"/>
    <x v="810"/>
    <n v="1134"/>
    <n v="1144137.96"/>
    <s v="                "/>
    <s v="63210EN0022586180800400050030001061"/>
    <n v="46121"/>
    <x v="13"/>
    <s v="NIVEL I"/>
    <s v="Propiedad Empresa"/>
    <s v="MEDICION"/>
    <n v="31"/>
    <s v="SI"/>
    <n v="110"/>
    <s v="VALLEDUPAR"/>
    <s v="NO"/>
    <s v="NO"/>
    <s v="INFO_CONSOL_ESPECIALES"/>
    <s v="Regulado Oficial Municipal"/>
    <s v="Captación, tratamiento y"/>
    <d v="2026-02-13T00:00:00"/>
    <s v="LA AURORA"/>
    <x v="740"/>
    <e v="#N/A"/>
    <e v="#N/A"/>
    <s v="RECIBIDO"/>
    <n v="0"/>
    <x v="4"/>
    <x v="95"/>
    <x v="9"/>
  </r>
  <r>
    <x v="893"/>
    <d v="2026-03-30T00:00:00"/>
    <s v="MUNICIPIO DE CHIRIGU                 "/>
    <x v="102"/>
    <s v="LAS DELICIAS                  CHIRIGUANA                    CL 8 12-73                                                  "/>
    <n v="6625067"/>
    <x v="898"/>
    <n v="35015786"/>
    <n v="6906425"/>
    <n v="3210"/>
    <n v="5"/>
    <n v="30"/>
    <d v="2026-03-17T00:00:00"/>
    <s v="CH1"/>
    <s v="Com Acu (Sencilla N1) E.Caribe"/>
    <x v="1"/>
    <n v="0"/>
    <n v="0"/>
    <s v="                "/>
    <s v="63210EN0022586180800400050030001061"/>
    <m/>
    <x v="13"/>
    <s v="NIVEL I"/>
    <s v="Propiedad Empresa"/>
    <s v="MEDICION"/>
    <n v="31"/>
    <s v="SI"/>
    <n v="110"/>
    <s v="VALLEDUPAR"/>
    <s v="NO"/>
    <s v="NO"/>
    <s v="INFO_CONSOL_ESPECIALES"/>
    <s v="Regulado Oficial Municipal"/>
    <s v="Captación, tratamiento y"/>
    <d v="2026-02-14T00:00:00"/>
    <s v="RINCON HONDO"/>
    <x v="741"/>
    <e v="#N/A"/>
    <e v="#N/A"/>
    <s v="RECIBIDO"/>
    <n v="0"/>
    <x v="4"/>
    <x v="95"/>
    <x v="9"/>
  </r>
  <r>
    <x v="894"/>
    <d v="2026-03-30T00:00:00"/>
    <s v="MUNICIPIO DE CHIRIGU                 "/>
    <x v="102"/>
    <s v="LAS DELICIAS                  CHIRIGUANA                    CL 8 12-73                                                  "/>
    <n v="6633021"/>
    <x v="899"/>
    <n v="35020996"/>
    <n v="6928897"/>
    <n v="3210"/>
    <n v="5"/>
    <n v="30"/>
    <d v="2026-03-16T00:00:00"/>
    <s v="CH1"/>
    <s v="Com Acu (Sencilla N1) E.Caribe"/>
    <x v="811"/>
    <n v="109"/>
    <n v="109974.46"/>
    <s v="                "/>
    <s v="63210EN0022586180800400050030001061"/>
    <n v="46121"/>
    <x v="13"/>
    <s v="NIVEL I"/>
    <s v="Propiedad Empresa"/>
    <s v="ESTIMADO"/>
    <n v="31"/>
    <s v="SI"/>
    <n v="110"/>
    <s v="VALLEDUPAR"/>
    <s v="NO"/>
    <s v="NO"/>
    <s v="INFO_CONSOL_ESPECIALES"/>
    <s v="Regulado Oficial Municipal"/>
    <s v="Captación, tratamiento y"/>
    <d v="2026-02-13T00:00:00"/>
    <s v="CHIRIGUANA"/>
    <x v="742"/>
    <e v="#N/A"/>
    <e v="#N/A"/>
    <s v="RECIBIDO"/>
    <n v="0"/>
    <x v="4"/>
    <x v="95"/>
    <x v="9"/>
  </r>
  <r>
    <x v="895"/>
    <d v="2026-03-30T00:00:00"/>
    <s v="MUNICIPIO DE CHIRIGU                 "/>
    <x v="102"/>
    <s v="LAS DELICIAS                  CHIRIGUANA                    CL 8 12-73                                                  "/>
    <n v="6697763"/>
    <x v="900"/>
    <n v="35046368"/>
    <n v="7047061"/>
    <n v="3210"/>
    <n v="5"/>
    <n v="110"/>
    <d v="2026-03-24T00:00:00"/>
    <s v="CH1"/>
    <s v="Com Acu (Sencilla N1) E.Caribe"/>
    <x v="812"/>
    <n v="3600"/>
    <n v="3632184"/>
    <s v="                "/>
    <s v="63210EN0022586180800400050110001359"/>
    <n v="46121"/>
    <x v="13"/>
    <s v="NIVEL I"/>
    <s v="Propiedad Empresa"/>
    <s v="MEDICION"/>
    <n v="32"/>
    <s v="SI"/>
    <n v="110"/>
    <s v="VALLEDUPAR"/>
    <s v="NO"/>
    <s v="NO"/>
    <s v="INFO_CONSOL_ESPECIALES"/>
    <s v="Regulado Oficial Municipal"/>
    <s v="Captación, tratamiento y"/>
    <d v="2026-02-20T00:00:00"/>
    <s v="CHIRIGUANA"/>
    <x v="743"/>
    <e v="#N/A"/>
    <e v="#N/A"/>
    <s v="RECIBIDO"/>
    <n v="0"/>
    <x v="4"/>
    <x v="95"/>
    <x v="9"/>
  </r>
  <r>
    <x v="896"/>
    <d v="2026-03-30T00:00:00"/>
    <s v="MUNICIPIO DE CHIRIGU                 "/>
    <x v="102"/>
    <s v="LAS DELICIAS                  CHIRIGUANA                    CL 8 12-73                                                  "/>
    <n v="6847216"/>
    <x v="901"/>
    <n v="35077579"/>
    <n v="7318304"/>
    <n v="3210"/>
    <n v="5"/>
    <n v="30"/>
    <d v="2026-03-13T00:00:00"/>
    <s v="CH1"/>
    <s v="Com Acu (Sencilla N1) E.Caribe"/>
    <x v="813"/>
    <n v="0"/>
    <n v="0"/>
    <s v="                "/>
    <s v="63210EN0022586180800400050030001061"/>
    <n v="46121"/>
    <x v="13"/>
    <s v="NIVEL I"/>
    <s v="Propiedad Empresa"/>
    <s v="ESTIMADO"/>
    <n v="30"/>
    <s v="SI"/>
    <n v="110"/>
    <s v="VALLEDUPAR"/>
    <s v="NO"/>
    <s v="NO"/>
    <s v="INFO_CONSOL_ESPECIALES"/>
    <s v="Regulado Oficial Municipal"/>
    <s v="Captación, tratamiento y"/>
    <d v="2026-02-11T00:00:00"/>
    <s v="RINCON HONDO"/>
    <x v="744"/>
    <e v="#N/A"/>
    <e v="#N/A"/>
    <s v="RECIBIDO"/>
    <n v="0"/>
    <x v="4"/>
    <x v="95"/>
    <x v="9"/>
  </r>
  <r>
    <x v="897"/>
    <d v="2026-03-30T00:00:00"/>
    <s v="MUNICIPIO DE CHIRIGU                 "/>
    <x v="102"/>
    <s v="LAS DELICIAS                  CHIRIGUANA                    CL 8 12-73                                                  "/>
    <n v="6868280"/>
    <x v="902"/>
    <n v="25822955"/>
    <n v="7604383"/>
    <n v="3210"/>
    <n v="5"/>
    <n v="30"/>
    <d v="2026-03-16T00:00:00"/>
    <s v="CH1"/>
    <s v="Com Acu (Sencilla N1) E.Caribe"/>
    <x v="814"/>
    <n v="1"/>
    <n v="1008.94"/>
    <s v="                "/>
    <s v="63210EN0022586180800400050030001061"/>
    <n v="46121"/>
    <x v="13"/>
    <s v="NIVEL I"/>
    <s v="Propiedad Empresa"/>
    <s v="ESTIMADO"/>
    <n v="31"/>
    <s v="SI"/>
    <n v="110"/>
    <s v="VALLEDUPAR"/>
    <s v="NO"/>
    <s v="NO"/>
    <s v="INFO_CONSOL_ESPECIALES"/>
    <s v="Regulado Oficial Municipal"/>
    <s v="Captación, tratamiento y"/>
    <d v="2026-02-13T00:00:00"/>
    <s v="RINCON HONDO"/>
    <x v="745"/>
    <e v="#N/A"/>
    <e v="#N/A"/>
    <s v="RECIBIDO"/>
    <n v="0"/>
    <x v="4"/>
    <x v="95"/>
    <x v="9"/>
  </r>
  <r>
    <x v="898"/>
    <d v="2026-03-30T00:00:00"/>
    <s v="MUNICIPIO DE CHIRIGU                 "/>
    <x v="102"/>
    <s v="LAS DELICIAS                  CHIRIGUANA                    CL 8 12-73                                                  "/>
    <n v="6870459"/>
    <x v="903"/>
    <n v="35091896"/>
    <n v="7631018"/>
    <n v="3210"/>
    <n v="5"/>
    <n v="30"/>
    <d v="2026-03-12T00:00:00"/>
    <s v="CH1"/>
    <s v="Com Acu (Sencilla N1) E.Caribe"/>
    <x v="815"/>
    <n v="0"/>
    <n v="0"/>
    <s v="                "/>
    <s v="63210EN0022586180800400050030001061"/>
    <n v="46121"/>
    <x v="13"/>
    <s v="NIVEL I"/>
    <s v="Propiedad Empresa"/>
    <s v="ESTIMADO"/>
    <n v="30"/>
    <s v="SI"/>
    <n v="110"/>
    <s v="VALLEDUPAR"/>
    <s v="NO"/>
    <s v="NO"/>
    <s v="INFO_CONSOL_ESPECIALES"/>
    <s v="Regulado Oficial Municipal"/>
    <s v="Captación, tratamiento y"/>
    <d v="2026-02-10T00:00:00"/>
    <s v="RINCON HONDO"/>
    <x v="746"/>
    <e v="#N/A"/>
    <e v="#N/A"/>
    <s v="RECIBIDO"/>
    <n v="0"/>
    <x v="4"/>
    <x v="95"/>
    <x v="9"/>
  </r>
  <r>
    <x v="899"/>
    <d v="2026-03-30T00:00:00"/>
    <s v="MUNICIPIO DE CHIRIGU                 "/>
    <x v="102"/>
    <s v="LAS DELICIAS                  CHIRIGUANA                    CL 8 12-73                                                  "/>
    <n v="6926412"/>
    <x v="904"/>
    <n v="35120537"/>
    <n v="8047165"/>
    <n v="3210"/>
    <n v="5"/>
    <n v="30"/>
    <d v="2026-03-16T00:00:00"/>
    <s v="CH1"/>
    <s v="Com Acu (Sencilla N1) E.Caribe"/>
    <x v="816"/>
    <n v="526"/>
    <n v="530702.43999999994"/>
    <s v="                "/>
    <s v="63210EN0022586180800400050030001061"/>
    <n v="46121"/>
    <x v="13"/>
    <s v="NIVEL I"/>
    <s v="Propiedad Empresa"/>
    <s v="MEDICION"/>
    <n v="31"/>
    <s v="SI"/>
    <n v="110"/>
    <s v="VALLEDUPAR"/>
    <s v="NO"/>
    <s v="NO"/>
    <s v="INFO_CONSOL_ESPECIALES"/>
    <s v="Regulado Oficial Municipal"/>
    <s v="Captación, tratamiento y"/>
    <d v="2026-02-13T00:00:00"/>
    <s v="LA AURORA"/>
    <x v="747"/>
    <e v="#N/A"/>
    <e v="#N/A"/>
    <s v="RECIBIDO"/>
    <n v="0"/>
    <x v="4"/>
    <x v="95"/>
    <x v="9"/>
  </r>
  <r>
    <x v="900"/>
    <d v="2026-03-30T00:00:00"/>
    <s v="MUNICIPIO DE CHIRIGU                 "/>
    <x v="102"/>
    <s v="LAS DELICIAS                  CHIRIGUANA                    CL 8 12-73                                                  "/>
    <n v="7543670"/>
    <x v="905"/>
    <n v="25821408"/>
    <n v="8520346"/>
    <n v="3210"/>
    <n v="5"/>
    <n v="110"/>
    <d v="2026-03-24T00:00:00"/>
    <s v="CH1"/>
    <s v="Com Acu (Sencilla N1) E.Caribe"/>
    <x v="817"/>
    <n v="9600"/>
    <n v="9685824"/>
    <s v="                "/>
    <s v="63210EN0022586180800400050110001359"/>
    <n v="46121"/>
    <x v="13"/>
    <s v="NIVEL I"/>
    <s v="Propiedad Empresa"/>
    <s v="MEDICION"/>
    <n v="32"/>
    <s v="SI"/>
    <n v="110"/>
    <s v="VALLEDUPAR"/>
    <s v="NO"/>
    <s v="NO"/>
    <s v="INFO_CONSOL_ESPECIALES"/>
    <s v="Regulado Oficial Municipal"/>
    <s v="Captación, tratamiento y"/>
    <d v="2026-02-20T00:00:00"/>
    <s v="CHIRIGUANA"/>
    <x v="748"/>
    <e v="#N/A"/>
    <e v="#N/A"/>
    <s v="RECIBIDO"/>
    <n v="0"/>
    <x v="4"/>
    <x v="95"/>
    <x v="9"/>
  </r>
  <r>
    <x v="901"/>
    <d v="2026-03-30T00:00:00"/>
    <s v="MUNICIPIO DE CHIRIGU                 "/>
    <x v="102"/>
    <s v="LAS DELICIAS                  CHIRIGUANA                    CL 8 12-73                                                  "/>
    <n v="7547502"/>
    <x v="906"/>
    <n v="36004568"/>
    <n v="8530227"/>
    <n v="3210"/>
    <n v="5"/>
    <n v="110"/>
    <d v="2026-03-24T00:00:00"/>
    <s v="CH1"/>
    <s v="Com Acu (Sencilla N1) E.Caribe"/>
    <x v="818"/>
    <n v="0"/>
    <n v="0"/>
    <s v="                "/>
    <s v="63210EN0022586180800400050110001359"/>
    <n v="46121"/>
    <x v="13"/>
    <s v="NIVEL I"/>
    <s v="Propiedad Empresa"/>
    <s v="ESTIMADO"/>
    <n v="32"/>
    <s v="SI"/>
    <n v="110"/>
    <s v="VALLEDUPAR"/>
    <s v="NO"/>
    <s v="NO"/>
    <s v="INFO_CONSOL_ESPECIALES"/>
    <s v="Regulado Oficial Municipal"/>
    <s v="Captación, tratamiento y"/>
    <d v="2026-02-20T00:00:00"/>
    <s v="RINCON HONDO"/>
    <x v="749"/>
    <e v="#N/A"/>
    <e v="#N/A"/>
    <s v="RECIBIDO"/>
    <n v="0"/>
    <x v="4"/>
    <x v="95"/>
    <x v="9"/>
  </r>
  <r>
    <x v="902"/>
    <d v="2026-03-30T00:00:00"/>
    <s v="HOSPITAL REGIONAL SA                 "/>
    <x v="103"/>
    <s v="CENTRO                        CHIRIGUANA                    CL 7 CR 6-5                                                 "/>
    <n v="5805383"/>
    <x v="907"/>
    <n v="25822952"/>
    <n v="5805383"/>
    <n v="3210"/>
    <n v="5"/>
    <n v="110"/>
    <d v="2026-03-16T00:00:00"/>
    <s v="OW1"/>
    <s v="Ofi (Sencilla Niv.1) Caribe   "/>
    <x v="819"/>
    <n v="1008"/>
    <n v="924557.76"/>
    <s v="                "/>
    <s v="63210EN0013634417300100050110001519"/>
    <n v="46121"/>
    <x v="13"/>
    <s v="NIVEL I"/>
    <s v="Propiedad Empresa"/>
    <s v="MEDICION"/>
    <n v="31"/>
    <s v="SI"/>
    <n v="111"/>
    <s v="VALLEDUPAR"/>
    <s v="NO"/>
    <s v="NO"/>
    <s v="INFO_CONSOL_ESPECIALES"/>
    <s v="Regulado Oficial Departamental"/>
    <s v="Actividades de hospitales"/>
    <d v="2026-02-13T00:00:00"/>
    <s v="LA AURORA"/>
    <x v="750"/>
    <e v="#N/A"/>
    <e v="#N/A"/>
    <s v="RECIBIDO"/>
    <n v="0"/>
    <x v="4"/>
    <x v="96"/>
    <x v="7"/>
  </r>
  <r>
    <x v="903"/>
    <d v="2026-03-30T00:00:00"/>
    <s v="HOSPITAL REGIONAL SA                 "/>
    <x v="103"/>
    <s v="CENTRO                        CHIRIGUANA                    CL 7 CR 6-5                                                 "/>
    <n v="5805543"/>
    <x v="908"/>
    <n v="25822961"/>
    <n v="5805543"/>
    <n v="3210"/>
    <n v="5"/>
    <n v="110"/>
    <d v="2026-03-12T00:00:00"/>
    <s v="OW1"/>
    <s v="Ofi (Sencilla Niv.1) Caribe   "/>
    <x v="820"/>
    <n v="574"/>
    <n v="526484.28"/>
    <s v="                "/>
    <s v="63210EN0013634417300100050110001519"/>
    <n v="46121"/>
    <x v="13"/>
    <s v="NIVEL I"/>
    <s v="Propiedad Empresa"/>
    <s v="MEDICION"/>
    <n v="30"/>
    <s v="SI"/>
    <n v="111"/>
    <s v="VALLEDUPAR"/>
    <s v="NO"/>
    <s v="NO"/>
    <s v="INFO_CONSOL_ESPECIALES"/>
    <s v="Regulado Oficial Departamental"/>
    <s v="Actividades de hospitales"/>
    <d v="2026-02-10T00:00:00"/>
    <s v="RINCON HONDO"/>
    <x v="751"/>
    <e v="#N/A"/>
    <e v="#N/A"/>
    <s v="RECIBIDO"/>
    <n v="0"/>
    <x v="4"/>
    <x v="96"/>
    <x v="7"/>
  </r>
  <r>
    <x v="904"/>
    <d v="2026-03-30T00:00:00"/>
    <s v="HOSPITAL REGIONAL SA                 "/>
    <x v="103"/>
    <s v="CENTRO                        CHIRIGUANA                    CL 7 CR 6-5                                                 "/>
    <n v="5848655"/>
    <x v="909"/>
    <n v="25821363"/>
    <n v="5884466"/>
    <n v="3210"/>
    <n v="5"/>
    <n v="110"/>
    <d v="2026-03-24T00:00:00"/>
    <s v="OV2"/>
    <s v="Ofi(Mon.dbl.Tip2Niv.2)E.Caribe"/>
    <x v="821"/>
    <n v="84480"/>
    <n v="61963783.200000003"/>
    <s v="                "/>
    <s v="63210EN0013634417300100050110001519"/>
    <n v="46121"/>
    <x v="13"/>
    <s v="NIVEL II"/>
    <s v="Propiedad Cliente"/>
    <s v="MEDICION"/>
    <n v="32"/>
    <s v="SI"/>
    <n v="111"/>
    <s v="VALLEDUPAR"/>
    <s v="NO"/>
    <s v="NO"/>
    <s v="INFO_CONSOL_ESPECIALES"/>
    <s v="Regulado Oficial Departamental"/>
    <s v="Actividades de hospitales"/>
    <d v="2026-02-20T00:00:00"/>
    <s v="CHIRIGUANA"/>
    <x v="752"/>
    <e v="#N/A"/>
    <e v="#N/A"/>
    <s v="RECIBIDO"/>
    <n v="0"/>
    <x v="4"/>
    <x v="96"/>
    <x v="7"/>
  </r>
  <r>
    <x v="905"/>
    <d v="2026-03-30T00:00:00"/>
    <s v="HOSPITAL REGIONAL SA                 "/>
    <x v="103"/>
    <s v="CENTRO                        CHIRIGUANA                    CL 7 CR 6-5                                                 "/>
    <n v="5850949"/>
    <x v="910"/>
    <n v="25822966"/>
    <n v="5889054"/>
    <n v="3210"/>
    <n v="5"/>
    <n v="110"/>
    <d v="2026-03-13T00:00:00"/>
    <s v="OW1"/>
    <s v="Ofi (Sencilla Niv.1) Caribe   "/>
    <x v="822"/>
    <n v="1215"/>
    <n v="1114422.3"/>
    <s v="                "/>
    <s v="63210EN0013634417300100050110001519"/>
    <n v="46121"/>
    <x v="13"/>
    <s v="NIVEL I"/>
    <s v="Propiedad Empresa"/>
    <s v="MEDICION"/>
    <n v="30"/>
    <s v="SI"/>
    <n v="111"/>
    <s v="VALLEDUPAR"/>
    <s v="NO"/>
    <s v="NO"/>
    <s v="INFO_CONSOL_ESPECIALES"/>
    <s v="Regulado Oficial Departamental"/>
    <s v="Actividades de hospitales"/>
    <d v="2026-02-11T00:00:00"/>
    <s v="RINCON HONDO"/>
    <x v="753"/>
    <e v="#N/A"/>
    <e v="#N/A"/>
    <s v="RECIBIDO"/>
    <n v="0"/>
    <x v="4"/>
    <x v="96"/>
    <x v="7"/>
  </r>
  <r>
    <x v="906"/>
    <d v="2026-03-30T00:00:00"/>
    <s v="HOSPITAL REGIONAL SA                 "/>
    <x v="103"/>
    <s v="CENTRO                        CHIRIGUANA                    CL 7 CR 6-5                                                 "/>
    <n v="6949618"/>
    <x v="911"/>
    <n v="35133285"/>
    <n v="8153994"/>
    <n v="3210"/>
    <n v="5"/>
    <n v="110"/>
    <d v="2026-03-16T00:00:00"/>
    <s v="OW1"/>
    <s v="Ofi (Sencilla Niv.1) Caribe   "/>
    <x v="823"/>
    <n v="120"/>
    <n v="110066.4"/>
    <s v="                "/>
    <s v="63210EN0013634417300100050110001519"/>
    <n v="46121"/>
    <x v="13"/>
    <s v="NIVEL I"/>
    <s v="Propiedad Empresa"/>
    <s v="MEDICION"/>
    <n v="31"/>
    <s v="SI"/>
    <n v="111"/>
    <s v="VALLEDUPAR"/>
    <s v="NO"/>
    <s v="NO"/>
    <s v="INFO_CONSOL_ESPECIALES"/>
    <s v="Regulado Oficial Departamental"/>
    <s v="Actividades de hospitales"/>
    <d v="2026-02-13T00:00:00"/>
    <s v="RINCON HONDO"/>
    <x v="754"/>
    <e v="#N/A"/>
    <e v="#N/A"/>
    <s v="RECIBIDO"/>
    <n v="0"/>
    <x v="4"/>
    <x v="96"/>
    <x v="7"/>
  </r>
  <r>
    <x v="907"/>
    <d v="2026-03-30T00:00:00"/>
    <s v="MUNICIPIO DE LA GLOR                 "/>
    <x v="104"/>
    <s v="CENTRO                        LA GLORIA                     CL 2 5A-75                                                  "/>
    <n v="5816420"/>
    <x v="912"/>
    <n v="25831573"/>
    <n v="5819996"/>
    <n v="3210"/>
    <n v="1"/>
    <n v="1495"/>
    <d v="2026-03-05T00:00:00"/>
    <s v="OW1"/>
    <s v="Ofi (Sencilla Niv.1) Caribe   "/>
    <x v="824"/>
    <n v="150"/>
    <n v="131403"/>
    <s v="                "/>
    <s v="63210EN0022586181400200011495000038"/>
    <n v="46121"/>
    <x v="14"/>
    <s v="NIVEL I"/>
    <s v="Propiedad Empresa"/>
    <s v="MEDICION"/>
    <n v="30"/>
    <s v="SI"/>
    <n v="112"/>
    <s v="VALLEDUPAR"/>
    <s v="NO"/>
    <s v="NO"/>
    <s v="INFO_CONSOL_ESPECIALES"/>
    <s v="Regulado Oficial Municipal"/>
    <s v="Administración del Estado"/>
    <d v="2026-02-03T00:00:00"/>
    <s v="LA GLORIA"/>
    <x v="755"/>
    <e v="#N/A"/>
    <e v="#N/A"/>
    <s v="RECIBIDO"/>
    <n v="0"/>
    <x v="4"/>
    <x v="97"/>
    <x v="3"/>
  </r>
  <r>
    <x v="908"/>
    <d v="2026-03-30T00:00:00"/>
    <s v="MUNICIPIO DE LA GLOR                 "/>
    <x v="104"/>
    <s v="CENTRO                        LA GLORIA                     CL 2 5A-75                                                  "/>
    <n v="5824495"/>
    <x v="913"/>
    <n v="25832419"/>
    <n v="5836146"/>
    <n v="3210"/>
    <n v="2"/>
    <n v="2340"/>
    <d v="2026-03-13T00:00:00"/>
    <s v="OW1"/>
    <s v="Ofi (Sencilla Niv.1) Caribe   "/>
    <x v="1"/>
    <n v="0"/>
    <n v="0"/>
    <s v="                "/>
    <s v="63210EN0022586181400200022340003165"/>
    <m/>
    <x v="14"/>
    <s v="NIVEL I"/>
    <s v="Propiedad Empresa"/>
    <s v="MEDICION"/>
    <n v="30"/>
    <s v="SI"/>
    <n v="112"/>
    <s v="VALLEDUPAR"/>
    <s v="NO"/>
    <s v="NO"/>
    <s v="INFO_CONSOL_ESPECIALES"/>
    <s v="Regulado Oficial Municipal"/>
    <s v="Administración del Estado"/>
    <d v="2026-02-11T00:00:00"/>
    <s v="SIMA?A"/>
    <x v="46"/>
    <e v="#N/A"/>
    <e v="#N/A"/>
    <s v="RECIBIDO"/>
    <n v="0"/>
    <x v="4"/>
    <x v="97"/>
    <x v="3"/>
  </r>
  <r>
    <x v="909"/>
    <d v="2026-03-30T00:00:00"/>
    <s v="MUNICIPIO DE LA GLOR                 "/>
    <x v="104"/>
    <s v="CENTRO                        LA GLORIA                     CL 2 5A-75                                                  "/>
    <n v="5855491"/>
    <x v="914"/>
    <n v="25831449"/>
    <n v="5898138"/>
    <n v="3210"/>
    <n v="5"/>
    <n v="125"/>
    <d v="2026-03-27T00:00:00"/>
    <s v="OW1"/>
    <s v="Ofi (Sencilla Niv.1) Caribe   "/>
    <x v="825"/>
    <n v="6720"/>
    <n v="6163718.4000000004"/>
    <s v="                "/>
    <s v="63210EN0022586181400200050125000250"/>
    <n v="46121"/>
    <x v="14"/>
    <s v="NIVEL I"/>
    <s v="Propiedad Empresa"/>
    <s v="MEDICION"/>
    <n v="32"/>
    <s v="SI"/>
    <n v="112"/>
    <s v="VALLEDUPAR"/>
    <s v="NO"/>
    <s v="NO"/>
    <s v="INFO_CONSOL_ESPECIALES"/>
    <s v="Regulado Oficial Municipal"/>
    <s v="Administración del Estado"/>
    <d v="2026-02-23T00:00:00"/>
    <s v="LA GLORIA"/>
    <x v="756"/>
    <e v="#N/A"/>
    <e v="#N/A"/>
    <s v="RECIBIDO"/>
    <n v="0"/>
    <x v="4"/>
    <x v="97"/>
    <x v="3"/>
  </r>
  <r>
    <x v="910"/>
    <d v="2026-03-30T00:00:00"/>
    <s v="MUNICIPIO DE LA GLOR                 "/>
    <x v="104"/>
    <s v="CENTRO                        LA GLORIA                     CL 2 5A-75                                                  "/>
    <n v="5855642"/>
    <x v="915"/>
    <n v="25831808"/>
    <n v="5898440"/>
    <n v="3210"/>
    <n v="1"/>
    <n v="1495"/>
    <d v="2026-03-05T00:00:00"/>
    <s v="OW1"/>
    <s v="Ofi (Sencilla Niv.1) Caribe   "/>
    <x v="826"/>
    <n v="1729"/>
    <n v="1514638.58"/>
    <s v="                "/>
    <s v="63210EN0022586181400200011495000009"/>
    <n v="46121"/>
    <x v="14"/>
    <s v="NIVEL I"/>
    <s v="Propiedad Empresa"/>
    <s v="MEDICION"/>
    <n v="30"/>
    <s v="SI"/>
    <n v="112"/>
    <s v="VALLEDUPAR"/>
    <s v="NO"/>
    <s v="NO"/>
    <s v="INFO_CONSOL_ESPECIALES"/>
    <s v="Regulado Oficial Municipal"/>
    <s v="Administración del Estado"/>
    <d v="2026-02-03T00:00:00"/>
    <s v="LA GLORIA"/>
    <x v="757"/>
    <e v="#N/A"/>
    <e v="#N/A"/>
    <s v="RECIBIDO"/>
    <n v="0"/>
    <x v="4"/>
    <x v="97"/>
    <x v="3"/>
  </r>
  <r>
    <x v="911"/>
    <d v="2026-03-30T00:00:00"/>
    <s v="MUNICIPIO DE LA GLOR                 "/>
    <x v="104"/>
    <s v="CENTRO                        LA GLORIA                     CL 2 5A-75                                                  "/>
    <n v="5855645"/>
    <x v="916"/>
    <n v="25831807"/>
    <n v="5898446"/>
    <n v="3210"/>
    <n v="1"/>
    <n v="1495"/>
    <d v="2026-03-05T00:00:00"/>
    <s v="OW1"/>
    <s v="Ofi (Sencilla Niv.1) Caribe   "/>
    <x v="827"/>
    <n v="223"/>
    <n v="195352.46"/>
    <s v="                "/>
    <s v="63210EN0022586181400200011495000008"/>
    <n v="46121"/>
    <x v="14"/>
    <s v="NIVEL I"/>
    <s v="Propiedad Empresa"/>
    <s v="MEDICION"/>
    <n v="30"/>
    <s v="SI"/>
    <n v="112"/>
    <s v="VALLEDUPAR"/>
    <s v="NO"/>
    <s v="NO"/>
    <s v="INFO_CONSOL_ESPECIALES"/>
    <s v="Regulado Oficial Municipal"/>
    <s v="Administración del Estado"/>
    <d v="2026-02-03T00:00:00"/>
    <s v="LA GLORIA"/>
    <x v="758"/>
    <e v="#N/A"/>
    <e v="#N/A"/>
    <s v="RECIBIDO"/>
    <n v="0"/>
    <x v="4"/>
    <x v="97"/>
    <x v="3"/>
  </r>
  <r>
    <x v="912"/>
    <d v="2026-03-30T00:00:00"/>
    <s v="MUNICIPIO DE LA GLOR                 "/>
    <x v="104"/>
    <s v="CENTRO                        LA GLORIA                     CL 2 5A-75                                                  "/>
    <n v="6857042"/>
    <x v="917"/>
    <n v="35083490"/>
    <n v="7481837"/>
    <n v="3210"/>
    <n v="2"/>
    <n v="2450"/>
    <d v="2026-03-12T00:00:00"/>
    <s v="OW1"/>
    <s v="Ofi (Sencilla Niv.1) Caribe   "/>
    <x v="828"/>
    <n v="0"/>
    <n v="0"/>
    <s v="                "/>
    <s v="63210EN0022586181400200022450002330"/>
    <n v="46121"/>
    <x v="14"/>
    <s v="NIVEL I"/>
    <s v="Propiedad Empresa"/>
    <s v="MEDICION"/>
    <n v="30"/>
    <s v="SI"/>
    <n v="112"/>
    <s v="VALLEDUPAR"/>
    <s v="NO"/>
    <s v="NO"/>
    <s v="INFO_CONSOL_ESPECIALES"/>
    <s v="Regulado Oficial Municipal"/>
    <s v="Administración del Estado"/>
    <d v="2026-02-10T00:00:00"/>
    <s v="LA GLORIA"/>
    <x v="759"/>
    <e v="#N/A"/>
    <e v="#N/A"/>
    <s v="RECIBIDO"/>
    <n v="0"/>
    <x v="4"/>
    <x v="97"/>
    <x v="3"/>
  </r>
  <r>
    <x v="913"/>
    <d v="2026-03-30T00:00:00"/>
    <s v="MUNICIPIO DE LA GLOR                 "/>
    <x v="104"/>
    <s v="CENTRO                        LA GLORIA                     CL 2 5A-75                                                  "/>
    <n v="7518121"/>
    <x v="918"/>
    <n v="35150721"/>
    <n v="8295573"/>
    <n v="3210"/>
    <n v="1"/>
    <n v="1490"/>
    <d v="2026-03-06T00:00:00"/>
    <s v="CZ1"/>
    <s v="Com (Sencilla Niv.1 ) Caribe  "/>
    <x v="828"/>
    <n v="0"/>
    <n v="0"/>
    <s v="                "/>
    <s v="63210EN0022586181400200011490000140"/>
    <n v="46121"/>
    <x v="14"/>
    <s v="NIVEL I"/>
    <s v="Propiedad Empresa"/>
    <s v="ESTIMADO"/>
    <n v="30"/>
    <s v="SI"/>
    <n v="112"/>
    <s v="VALLEDUPAR"/>
    <s v="NO"/>
    <s v="NO"/>
    <s v="INFO_CONSOL_ESPECIALES"/>
    <s v="Regulado Oficial Municipal"/>
    <s v="Administración del Estado"/>
    <d v="2026-02-04T00:00:00"/>
    <s v="LA GLORIA"/>
    <x v="760"/>
    <e v="#N/A"/>
    <e v="#N/A"/>
    <s v="RECIBIDO"/>
    <n v="0"/>
    <x v="4"/>
    <x v="97"/>
    <x v="3"/>
  </r>
  <r>
    <x v="914"/>
    <d v="2026-03-30T00:00:00"/>
    <s v="MUNICIPIO DE LA GLOR                 "/>
    <x v="104"/>
    <s v="CENTRO                        LA GLORIA                     CL 2 5A-75                                                  "/>
    <n v="7518126"/>
    <x v="919"/>
    <n v="35150723"/>
    <n v="8295578"/>
    <n v="3210"/>
    <n v="1"/>
    <n v="1490"/>
    <d v="2026-03-06T00:00:00"/>
    <s v="CZ1"/>
    <s v="Com (Sencilla Niv.1 ) Caribe  "/>
    <x v="829"/>
    <n v="0"/>
    <n v="0"/>
    <s v="                "/>
    <s v="63210EN0022586181400200011490004190"/>
    <n v="46121"/>
    <x v="14"/>
    <s v="NIVEL I"/>
    <s v="Propiedad Empresa"/>
    <s v="ESTIMADO"/>
    <n v="30"/>
    <s v="SI"/>
    <n v="112"/>
    <s v="VALLEDUPAR"/>
    <s v="NO"/>
    <s v="NO"/>
    <s v="INFO_CONSOL_ESPECIALES"/>
    <s v="Regulado Oficial Municipal"/>
    <s v="Administración del Estado"/>
    <d v="2026-02-04T00:00:00"/>
    <s v="LA GLORIA"/>
    <x v="761"/>
    <e v="#N/A"/>
    <e v="#N/A"/>
    <s v="RECIBIDO"/>
    <n v="0"/>
    <x v="4"/>
    <x v="97"/>
    <x v="3"/>
  </r>
  <r>
    <x v="915"/>
    <d v="2026-03-30T00:00:00"/>
    <s v="MUNICIPIO DE LA GLOR                 "/>
    <x v="104"/>
    <s v="CENTRO                        LA GLORIA                     CL 2 5A-75                                                  "/>
    <n v="1361589"/>
    <x v="920"/>
    <n v="36543407"/>
    <n v="794921"/>
    <n v="3210"/>
    <n v="2"/>
    <n v="2450"/>
    <d v="2026-03-12T00:00:00"/>
    <s v="CZ1"/>
    <s v="Com (Sencilla Niv.1 ) Caribe  "/>
    <x v="1"/>
    <n v="0"/>
    <n v="0"/>
    <s v="                "/>
    <s v="63210EN0012586181400100022450002624"/>
    <m/>
    <x v="14"/>
    <s v="NIVEL I"/>
    <s v="Propiedad Empresa"/>
    <s v="MEDICION"/>
    <n v="30"/>
    <s v="SI"/>
    <n v="113"/>
    <s v="VALLEDUPAR"/>
    <s v="NO"/>
    <s v="NO"/>
    <s v="INFO_CONSOL_ESPECIALES"/>
    <s v="Regulado Oficial Municipal"/>
    <s v="Educación"/>
    <d v="2026-02-10T00:00:00"/>
    <s v="LA GLORIA"/>
    <x v="46"/>
    <e v="#N/A"/>
    <e v="#N/A"/>
    <s v="RECIBIDO"/>
    <n v="0"/>
    <x v="4"/>
    <x v="97"/>
    <x v="4"/>
  </r>
  <r>
    <x v="916"/>
    <d v="2026-03-30T00:00:00"/>
    <s v="MUNICIPIO DE LA GLOR                 "/>
    <x v="104"/>
    <s v="CENTRO                        LA GLORIA                     CL 2 5A-75                                                  "/>
    <n v="1413734"/>
    <x v="921"/>
    <n v="25832406"/>
    <n v="1028982"/>
    <n v="3210"/>
    <n v="5"/>
    <n v="125"/>
    <d v="2026-03-27T00:00:00"/>
    <s v="CZ1"/>
    <s v="Com (Sencilla Niv.1 ) Caribe  "/>
    <x v="830"/>
    <n v="1560"/>
    <n v="1430863.2"/>
    <s v="                "/>
    <s v="63210EN0012586181400100050125000250"/>
    <n v="46121"/>
    <x v="14"/>
    <s v="NIVEL I"/>
    <s v="Propiedad Empresa"/>
    <s v="MEDICION"/>
    <n v="32"/>
    <s v="SI"/>
    <n v="113"/>
    <s v="VALLEDUPAR"/>
    <s v="NO"/>
    <s v="NO"/>
    <s v="INFO_CONSOL_ESPECIALES"/>
    <s v="Regulado Oficial Municipal"/>
    <s v="Educación"/>
    <d v="2026-02-23T00:00:00"/>
    <s v="SIMA?A"/>
    <x v="762"/>
    <e v="#N/A"/>
    <e v="#N/A"/>
    <s v="RECIBIDO"/>
    <n v="0"/>
    <x v="4"/>
    <x v="97"/>
    <x v="4"/>
  </r>
  <r>
    <x v="917"/>
    <d v="2026-03-30T00:00:00"/>
    <s v="MUNICIPIO DE LA GLOR                 "/>
    <x v="104"/>
    <s v="CENTRO                        LA GLORIA                     CL 2 5A-75                                                  "/>
    <n v="1413736"/>
    <x v="922"/>
    <n v="25832406"/>
    <n v="1028984"/>
    <n v="3210"/>
    <n v="5"/>
    <n v="125"/>
    <d v="2026-03-27T00:00:00"/>
    <s v="CZ1"/>
    <s v="Com (Sencilla Niv.1 ) Caribe  "/>
    <x v="831"/>
    <n v="600"/>
    <n v="550332"/>
    <s v="                "/>
    <s v="63210EN0012586181400100050125000250"/>
    <n v="46121"/>
    <x v="14"/>
    <s v="NIVEL I"/>
    <s v="Propiedad Empresa"/>
    <s v="MEDICION"/>
    <n v="32"/>
    <s v="SI"/>
    <n v="113"/>
    <s v="VALLEDUPAR"/>
    <s v="NO"/>
    <s v="NO"/>
    <s v="INFO_CONSOL_ESPECIALES"/>
    <s v="Regulado Oficial Municipal"/>
    <s v="Educación"/>
    <d v="2026-02-23T00:00:00"/>
    <s v="SIMA?A"/>
    <x v="763"/>
    <e v="#N/A"/>
    <e v="#N/A"/>
    <s v="RECIBIDO"/>
    <n v="0"/>
    <x v="4"/>
    <x v="97"/>
    <x v="4"/>
  </r>
  <r>
    <x v="918"/>
    <d v="2026-03-30T00:00:00"/>
    <s v="MUNICIPIO DE LA GLOR                 "/>
    <x v="104"/>
    <s v="CENTRO                        LA GLORIA                     CL 2 5A-75                                                  "/>
    <n v="5817494"/>
    <x v="923"/>
    <n v="25832212"/>
    <n v="5822144"/>
    <n v="3210"/>
    <n v="2"/>
    <n v="2450"/>
    <d v="2026-03-12T00:00:00"/>
    <s v="CZ1"/>
    <s v="Com (Sencilla Niv.1 ) Caribe  "/>
    <x v="832"/>
    <n v="131"/>
    <n v="120155.82"/>
    <s v="                "/>
    <s v="63210EN0012586181400100022450001610"/>
    <n v="46121"/>
    <x v="14"/>
    <s v="NIVEL I"/>
    <s v="Propiedad Empresa"/>
    <s v="MEDICION"/>
    <n v="30"/>
    <s v="SI"/>
    <n v="113"/>
    <s v="VALLEDUPAR"/>
    <s v="NO"/>
    <s v="NO"/>
    <s v="INFO_CONSOL_ESPECIALES"/>
    <s v="Regulado Oficial Municipal"/>
    <s v="Educación"/>
    <d v="2026-02-10T00:00:00"/>
    <s v="SIMA?A"/>
    <x v="764"/>
    <e v="#N/A"/>
    <e v="#N/A"/>
    <s v="RECIBIDO"/>
    <n v="0"/>
    <x v="4"/>
    <x v="97"/>
    <x v="4"/>
  </r>
  <r>
    <x v="919"/>
    <d v="2026-03-30T00:00:00"/>
    <s v="MUNICIPIO DE LA GLOR                 "/>
    <x v="104"/>
    <s v="CENTRO                        LA GLORIA                     CL 2 5A-75                                                  "/>
    <n v="5819229"/>
    <x v="924"/>
    <n v="25832406"/>
    <n v="5825614"/>
    <n v="3210"/>
    <n v="2"/>
    <n v="2340"/>
    <d v="2026-03-13T00:00:00"/>
    <s v="CZ1"/>
    <s v="Com (Sencilla Niv.1 ) Caribe  "/>
    <x v="833"/>
    <n v="879"/>
    <n v="806236.38"/>
    <s v="                "/>
    <s v="63210EN0012586181400100022340002765"/>
    <n v="46121"/>
    <x v="14"/>
    <s v="NIVEL I"/>
    <s v="Propiedad Empresa"/>
    <s v="MEDICION"/>
    <n v="30"/>
    <s v="SI"/>
    <n v="113"/>
    <s v="VALLEDUPAR"/>
    <s v="NO"/>
    <s v="NO"/>
    <s v="INFO_CONSOL_ESPECIALES"/>
    <s v="Regulado Oficial Municipal"/>
    <s v="Educación"/>
    <d v="2026-02-11T00:00:00"/>
    <s v="SIMA?A"/>
    <x v="765"/>
    <e v="#N/A"/>
    <e v="#N/A"/>
    <s v="RECIBIDO"/>
    <n v="0"/>
    <x v="4"/>
    <x v="97"/>
    <x v="4"/>
  </r>
  <r>
    <x v="920"/>
    <d v="2026-03-30T00:00:00"/>
    <s v="MUNICIPIO DE LA GLOR                 "/>
    <x v="104"/>
    <s v="CENTRO                        LA GLORIA                     CL 2 5A-75                                                  "/>
    <n v="5819230"/>
    <x v="925"/>
    <n v="25832407"/>
    <n v="5825616"/>
    <n v="3210"/>
    <n v="2"/>
    <n v="2340"/>
    <d v="2026-03-13T00:00:00"/>
    <s v="CZ1"/>
    <s v="Com (Sencilla Niv.1 ) Caribe  "/>
    <x v="1"/>
    <n v="0"/>
    <n v="0"/>
    <s v="                "/>
    <s v="63210EN0012586181400100022340002725"/>
    <m/>
    <x v="14"/>
    <s v="NIVEL I"/>
    <s v="Propiedad Empresa"/>
    <s v="MEDICION"/>
    <n v="30"/>
    <s v="SI"/>
    <n v="113"/>
    <s v="VALLEDUPAR"/>
    <s v="NO"/>
    <s v="NO"/>
    <s v="INFO_CONSOL_ESPECIALES"/>
    <s v="Regulado Oficial Municipal"/>
    <s v="Educación"/>
    <d v="2026-02-11T00:00:00"/>
    <s v="SIMA?A"/>
    <x v="766"/>
    <e v="#N/A"/>
    <e v="#N/A"/>
    <s v="RECIBIDO"/>
    <n v="0"/>
    <x v="4"/>
    <x v="97"/>
    <x v="4"/>
  </r>
  <r>
    <x v="921"/>
    <d v="2026-03-30T00:00:00"/>
    <s v="MUNICIPIO DE LA GLOR                 "/>
    <x v="104"/>
    <s v="CENTRO                        LA GLORIA                     CL 2 5A-75                                                  "/>
    <n v="5819231"/>
    <x v="926"/>
    <n v="25831481"/>
    <n v="5825618"/>
    <n v="3210"/>
    <n v="5"/>
    <n v="125"/>
    <d v="2026-03-27T00:00:00"/>
    <s v="CZ1"/>
    <s v="Com (Sencilla Niv.1 ) Caribe  "/>
    <x v="834"/>
    <n v="8320"/>
    <n v="7346393.5999999996"/>
    <s v="                "/>
    <s v="63210EN0012586181400100050125000250"/>
    <n v="46121"/>
    <x v="14"/>
    <s v="NIVEL I"/>
    <s v="Propiedad Cliente"/>
    <s v="MEDICION"/>
    <n v="32"/>
    <s v="SI"/>
    <n v="113"/>
    <s v="VALLEDUPAR"/>
    <s v="NO"/>
    <s v="NO"/>
    <s v="INFO_CONSOL_ESPECIALES"/>
    <s v="Regulado Oficial Municipal"/>
    <s v="Educación"/>
    <d v="2026-02-23T00:00:00"/>
    <s v="LA GLORIA"/>
    <x v="767"/>
    <e v="#N/A"/>
    <e v="#N/A"/>
    <s v="RECIBIDO"/>
    <n v="0"/>
    <x v="4"/>
    <x v="97"/>
    <x v="4"/>
  </r>
  <r>
    <x v="922"/>
    <d v="2026-03-30T00:00:00"/>
    <s v="MUNICIPIO DE LA GLOR                 "/>
    <x v="104"/>
    <s v="CENTRO                        LA GLORIA                     CL 2 5A-75                                                  "/>
    <n v="5855588"/>
    <x v="927"/>
    <n v="25831496"/>
    <n v="5898332"/>
    <n v="3210"/>
    <n v="1"/>
    <n v="1495"/>
    <d v="2026-03-05T00:00:00"/>
    <s v="CZ1"/>
    <s v="Com (Sencilla Niv.1 ) Caribe  "/>
    <x v="835"/>
    <n v="1722"/>
    <n v="1508506.44"/>
    <s v="                "/>
    <s v="63210EN0012586181400100011495000042"/>
    <n v="46121"/>
    <x v="14"/>
    <s v="NIVEL I"/>
    <s v="Propiedad Empresa"/>
    <s v="MEDICION"/>
    <n v="30"/>
    <s v="SI"/>
    <n v="113"/>
    <s v="VALLEDUPAR"/>
    <s v="NO"/>
    <s v="NO"/>
    <s v="INFO_CONSOL_ESPECIALES"/>
    <s v="Regulado Oficial Municipal"/>
    <s v="Educación"/>
    <d v="2026-02-03T00:00:00"/>
    <s v="LA GLORIA"/>
    <x v="768"/>
    <e v="#N/A"/>
    <e v="#N/A"/>
    <s v="RECIBIDO"/>
    <n v="0"/>
    <x v="4"/>
    <x v="97"/>
    <x v="4"/>
  </r>
  <r>
    <x v="923"/>
    <d v="2026-03-30T00:00:00"/>
    <s v="MUNICIPIO DE LA GLOR                 "/>
    <x v="104"/>
    <s v="CENTRO                        LA GLORIA                     CL 2 5A-75                                                  "/>
    <n v="5855671"/>
    <x v="928"/>
    <n v="25832072"/>
    <n v="5898498"/>
    <n v="3210"/>
    <n v="5"/>
    <n v="125"/>
    <d v="2026-03-27T00:00:00"/>
    <s v="CZ1"/>
    <s v="Com (Sencilla Niv.1 ) Caribe  "/>
    <x v="836"/>
    <n v="7520"/>
    <n v="6640009.5999999996"/>
    <s v="                "/>
    <s v="63210EN0012586181400100050125000250"/>
    <n v="46121"/>
    <x v="14"/>
    <s v="NIVEL I"/>
    <s v="Propiedad Cliente"/>
    <s v="MEDICION"/>
    <n v="32"/>
    <s v="SI"/>
    <n v="113"/>
    <s v="VALLEDUPAR"/>
    <s v="NO"/>
    <s v="NO"/>
    <s v="INFO_CONSOL_ESPECIALES"/>
    <s v="Regulado Oficial Municipal"/>
    <s v="Educación"/>
    <d v="2026-02-23T00:00:00"/>
    <s v="LA GLORIA"/>
    <x v="769"/>
    <e v="#N/A"/>
    <e v="#N/A"/>
    <s v="RECIBIDO"/>
    <n v="0"/>
    <x v="4"/>
    <x v="97"/>
    <x v="4"/>
  </r>
  <r>
    <x v="924"/>
    <d v="2026-03-30T00:00:00"/>
    <s v="MUNICIPIO DE LA GLOR                 "/>
    <x v="104"/>
    <s v="CENTRO                        LA GLORIA                     CL 2 5A-75                                                  "/>
    <n v="5855793"/>
    <x v="929"/>
    <n v="25831252"/>
    <n v="5898742"/>
    <n v="3210"/>
    <n v="1"/>
    <n v="1480"/>
    <d v="2026-03-03T00:00:00"/>
    <s v="CZ1"/>
    <s v="Com (Sencilla Niv.1 ) Caribe  "/>
    <x v="828"/>
    <n v="0"/>
    <n v="0"/>
    <s v="                "/>
    <s v="63210EN0012586181400100011480008880"/>
    <n v="46121"/>
    <x v="14"/>
    <s v="NIVEL I"/>
    <s v="Propiedad Empresa"/>
    <s v="MEDICION"/>
    <n v="29"/>
    <s v="SI"/>
    <n v="113"/>
    <s v="VALLEDUPAR"/>
    <s v="NO"/>
    <s v="NO"/>
    <s v="INFO_CONSOL_ESPECIALES"/>
    <s v="Regulado Oficial Municipal"/>
    <s v="Educación"/>
    <d v="2026-02-02T00:00:00"/>
    <s v="LA GLORIA"/>
    <x v="770"/>
    <e v="#N/A"/>
    <e v="#N/A"/>
    <s v="RECIBIDO"/>
    <n v="0"/>
    <x v="4"/>
    <x v="97"/>
    <x v="4"/>
  </r>
  <r>
    <x v="925"/>
    <d v="2026-03-30T00:00:00"/>
    <s v="MUNICIPIO DE LA GLOR                 "/>
    <x v="104"/>
    <s v="CENTRO                        LA GLORIA                     CL 2 5A-75                                                  "/>
    <n v="5856434"/>
    <x v="930"/>
    <n v="25856036"/>
    <n v="5900024"/>
    <n v="3210"/>
    <n v="2"/>
    <n v="2340"/>
    <d v="2026-03-13T00:00:00"/>
    <s v="CZ1"/>
    <s v="Com (Sencilla Niv.1 ) Caribe  "/>
    <x v="1"/>
    <n v="0"/>
    <n v="0"/>
    <s v="                "/>
    <s v="63210EN0012586181400100022340003025"/>
    <m/>
    <x v="14"/>
    <s v="NIVEL I"/>
    <s v="Propiedad Empresa"/>
    <s v="ESTIMADO"/>
    <n v="30"/>
    <s v="SI"/>
    <n v="113"/>
    <s v="VALLEDUPAR"/>
    <s v="NO"/>
    <s v="NO"/>
    <s v="INFO_CONSOL_ESPECIALES"/>
    <s v="Regulado Oficial Municipal"/>
    <s v="Educación"/>
    <d v="2026-02-11T00:00:00"/>
    <s v="SIMA?A"/>
    <x v="46"/>
    <e v="#N/A"/>
    <e v="#N/A"/>
    <s v="RECIBIDO"/>
    <n v="0"/>
    <x v="4"/>
    <x v="97"/>
    <x v="4"/>
  </r>
  <r>
    <x v="926"/>
    <d v="2026-03-30T00:00:00"/>
    <s v="MUNICIPIO DE LA GLOR                 "/>
    <x v="104"/>
    <s v="CENTRO                        LA GLORIA                     CL 2 5A-75                                                  "/>
    <n v="6652455"/>
    <x v="931"/>
    <n v="35032743"/>
    <n v="6975046"/>
    <n v="3210"/>
    <n v="2"/>
    <n v="2450"/>
    <d v="2026-03-12T00:00:00"/>
    <s v="CZ1"/>
    <s v="Com (Sencilla Niv.1 ) Caribe  "/>
    <x v="828"/>
    <n v="0"/>
    <n v="0"/>
    <s v="                "/>
    <s v="63210EN0012586181400100022450002490"/>
    <n v="46121"/>
    <x v="14"/>
    <s v="NIVEL I"/>
    <s v="Propiedad Empresa"/>
    <s v="MEDICION"/>
    <n v="30"/>
    <s v="SI"/>
    <n v="113"/>
    <s v="VALLEDUPAR"/>
    <s v="NO"/>
    <s v="NO"/>
    <s v="INFO_CONSOL_ESPECIALES"/>
    <s v="Regulado Oficial Municipal"/>
    <s v="Educación"/>
    <d v="2026-02-10T00:00:00"/>
    <s v="LA GLORIA"/>
    <x v="771"/>
    <e v="#N/A"/>
    <e v="#N/A"/>
    <s v="RECIBIDO"/>
    <n v="0"/>
    <x v="4"/>
    <x v="97"/>
    <x v="4"/>
  </r>
  <r>
    <x v="927"/>
    <d v="2026-03-30T00:00:00"/>
    <s v="MUNICIPIO DE LA GLOR                 "/>
    <x v="104"/>
    <s v="CENTRO                        LA GLORIA                     CL 2 5A-75                                                  "/>
    <n v="7907309"/>
    <x v="932"/>
    <n v="25832072"/>
    <n v="5220122"/>
    <n v="3210"/>
    <n v="1"/>
    <n v="1490"/>
    <d v="2026-03-06T00:00:00"/>
    <s v="CZ1"/>
    <s v="Com (Sencilla Niv.1 ) Caribe  "/>
    <x v="828"/>
    <n v="0"/>
    <n v="0"/>
    <s v="                "/>
    <s v="63210EN0012586181400100011490004465"/>
    <n v="46121"/>
    <x v="14"/>
    <s v="NIVEL I"/>
    <s v="Propiedad Empresa"/>
    <s v="MEDICION"/>
    <n v="30"/>
    <s v="SI"/>
    <n v="113"/>
    <s v="VALLEDUPAR"/>
    <s v="NO"/>
    <s v="NO"/>
    <s v="INFO_CONSOL_ESPECIALES"/>
    <s v="Regulado Oficial Municipal"/>
    <s v="Educación"/>
    <d v="2026-02-04T00:00:00"/>
    <s v="LA GLORIA"/>
    <x v="772"/>
    <e v="#N/A"/>
    <e v="#N/A"/>
    <s v="RECIBIDO"/>
    <n v="0"/>
    <x v="4"/>
    <x v="97"/>
    <x v="4"/>
  </r>
  <r>
    <x v="928"/>
    <d v="2026-03-30T00:00:00"/>
    <s v="MUNICIPIO DE LA GLOR                 "/>
    <x v="104"/>
    <s v="SAN RAFAEL                    LA GLORIA                     CL 7 2-15                                                   "/>
    <n v="5856425"/>
    <x v="933"/>
    <n v="25856030"/>
    <n v="5900006"/>
    <n v="3210"/>
    <n v="1"/>
    <n v="1490"/>
    <d v="2026-03-12T00:00:00"/>
    <s v="CH1"/>
    <s v="Com Acu (Sencilla N1) E.Caribe"/>
    <x v="837"/>
    <n v="237"/>
    <n v="239118.78"/>
    <s v="                "/>
    <s v="63210EN0012586181400400011490005160"/>
    <n v="46121"/>
    <x v="14"/>
    <s v="NIVEL I"/>
    <s v="Propiedad Empresa"/>
    <s v="MEDICION"/>
    <n v="30"/>
    <s v="SI"/>
    <n v="114"/>
    <s v="VALLEDUPAR"/>
    <s v="NO"/>
    <s v="NO"/>
    <s v="INFO_CONSOL_ESPECIALES"/>
    <s v="Regulado Oficial Municipal"/>
    <s v="Captación, tratamiento y"/>
    <d v="2026-02-10T00:00:00"/>
    <s v="LA ESTACION"/>
    <x v="773"/>
    <e v="#N/A"/>
    <e v="#N/A"/>
    <s v="RECIBIDO"/>
    <n v="0"/>
    <x v="4"/>
    <x v="97"/>
    <x v="9"/>
  </r>
  <r>
    <x v="929"/>
    <d v="2026-03-30T00:00:00"/>
    <s v="MUNICIPIO DE LA GLOR                 "/>
    <x v="104"/>
    <s v="SAN RAFAEL                    LA GLORIA                     CL 7 2-15                                                   "/>
    <n v="6633145"/>
    <x v="934"/>
    <n v="35021055"/>
    <n v="6929172"/>
    <n v="3210"/>
    <n v="1"/>
    <n v="1490"/>
    <d v="2026-03-12T00:00:00"/>
    <s v="CH1"/>
    <s v="Com Acu (Sencilla N1) E.Caribe"/>
    <x v="838"/>
    <n v="171"/>
    <n v="172528.74"/>
    <s v="                "/>
    <s v="63210EN0012586181400400011490005160"/>
    <n v="46121"/>
    <x v="14"/>
    <s v="NIVEL I"/>
    <s v="Propiedad Empresa"/>
    <s v="MEDICION"/>
    <n v="30"/>
    <s v="SI"/>
    <n v="114"/>
    <s v="VALLEDUPAR"/>
    <s v="NO"/>
    <s v="NO"/>
    <s v="INFO_CONSOL_ESPECIALES"/>
    <s v="Regulado Oficial Municipal"/>
    <s v="Captación, tratamiento y"/>
    <d v="2026-02-10T00:00:00"/>
    <s v="SIMA?A"/>
    <x v="774"/>
    <e v="#N/A"/>
    <e v="#N/A"/>
    <s v="RECIBIDO"/>
    <n v="0"/>
    <x v="4"/>
    <x v="97"/>
    <x v="9"/>
  </r>
  <r>
    <x v="930"/>
    <d v="2026-03-30T00:00:00"/>
    <s v="MUNICIPIO DE LA GLOR                 "/>
    <x v="104"/>
    <s v="SAN RAFAEL                    LA GLORIA                     CL 7 2-15                                                   "/>
    <n v="5856376"/>
    <x v="935"/>
    <n v="25832237"/>
    <n v="5899908"/>
    <n v="3210"/>
    <n v="1"/>
    <n v="1490"/>
    <d v="2026-03-13T00:00:00"/>
    <s v="CH1"/>
    <s v="Com Acu (Sencilla N1) E.Caribe"/>
    <x v="839"/>
    <n v="3338"/>
    <n v="3367841.72"/>
    <s v="                "/>
    <s v="63210EN0012586181400400011490005160"/>
    <n v="46121"/>
    <x v="14"/>
    <s v="NIVEL I"/>
    <s v="Propiedad Empresa"/>
    <s v="MEDICION"/>
    <n v="30"/>
    <s v="SI"/>
    <n v="115"/>
    <s v="VALLEDUPAR"/>
    <s v="NO"/>
    <s v="NO"/>
    <s v="INFO_CONSOL_ESPECIALES"/>
    <s v="Regulado Oficial Municipal"/>
    <s v="Captación, tratamiento y"/>
    <d v="2026-02-11T00:00:00"/>
    <s v="SIMA?A"/>
    <x v="775"/>
    <e v="#N/A"/>
    <e v="#N/A"/>
    <s v="RECIBIDO"/>
    <n v="0"/>
    <x v="4"/>
    <x v="98"/>
    <x v="5"/>
  </r>
  <r>
    <x v="931"/>
    <d v="2026-03-30T00:00:00"/>
    <s v="MUNICIPIO DE LA GLOR                 "/>
    <x v="104"/>
    <s v="SAN RAFAEL                    LA GLORIA                     CL 7 2-15                                                   "/>
    <n v="7794607"/>
    <x v="936"/>
    <n v="36114049"/>
    <n v="1961196"/>
    <n v="3210"/>
    <n v="1"/>
    <n v="1490"/>
    <d v="2026-03-13T00:00:00"/>
    <s v="CH1"/>
    <s v="Com Acu (Sencilla N1) E.Caribe"/>
    <x v="840"/>
    <n v="3662"/>
    <n v="3556827.36"/>
    <s v="                "/>
    <s v="63210EN0012586181400400011490005160"/>
    <n v="46121"/>
    <x v="14"/>
    <s v="NIVEL I"/>
    <s v="Propiedad Cliente"/>
    <s v="ESTIMADO"/>
    <n v="30"/>
    <s v="SI"/>
    <n v="115"/>
    <s v="VALLEDUPAR"/>
    <s v="NO"/>
    <s v="NO"/>
    <s v="INFO_CONSOL_ESPECIALES"/>
    <s v="Regulado Oficial Municipal"/>
    <s v="Captación, tratamiento y"/>
    <d v="2026-02-11T00:00:00"/>
    <s v="SIMA?A"/>
    <x v="776"/>
    <e v="#N/A"/>
    <e v="#N/A"/>
    <s v="RECIBIDO"/>
    <n v="0"/>
    <x v="4"/>
    <x v="98"/>
    <x v="5"/>
  </r>
  <r>
    <x v="932"/>
    <d v="2026-03-30T00:00:00"/>
    <s v="EMPRESA DE SERVICIOS                 "/>
    <x v="105"/>
    <s v="SAN RAFAEL                    LA GLORIA                     CL 7 2-15                                                   "/>
    <n v="5819232"/>
    <x v="937"/>
    <n v="25832144"/>
    <n v="5825620"/>
    <n v="3210"/>
    <n v="5"/>
    <n v="125"/>
    <d v="2026-03-27T00:00:00"/>
    <s v="CH1"/>
    <s v="Com Acu (Sencilla N1) E.Caribe"/>
    <x v="841"/>
    <n v="2160"/>
    <n v="2179310.4"/>
    <s v="                "/>
    <s v="63210EN0013631560400100050125000150"/>
    <n v="46121"/>
    <x v="14"/>
    <s v="NIVEL I"/>
    <s v="Propiedad Empresa"/>
    <s v="MEDICION"/>
    <n v="32"/>
    <s v="SI"/>
    <n v="116"/>
    <s v="VALLEDUPAR"/>
    <s v="NO"/>
    <s v="NO"/>
    <s v="INFO_CONSOL_ESPECIALES"/>
    <s v="Regulado Oficial Municipal"/>
    <s v="Captación, tratamiento y"/>
    <d v="2026-02-23T00:00:00"/>
    <s v="LA GLORIA"/>
    <x v="777"/>
    <e v="#N/A"/>
    <e v="#N/A"/>
    <s v="RECIBIDO"/>
    <n v="0"/>
    <x v="4"/>
    <x v="97"/>
    <x v="5"/>
  </r>
  <r>
    <x v="933"/>
    <d v="2026-03-30T00:00:00"/>
    <s v="EMPRESA DE SERVICIOS                 "/>
    <x v="105"/>
    <s v="SAN RAFAEL                    LA GLORIA                     CL 7 2-15                                                   "/>
    <n v="5855463"/>
    <x v="938"/>
    <n v="25832064"/>
    <n v="5898082"/>
    <n v="3210"/>
    <n v="60"/>
    <n v="1"/>
    <d v="2026-03-01T00:00:00"/>
    <s v="CH1"/>
    <s v="Com Acu (Sencilla N1) E.Caribe"/>
    <x v="842"/>
    <n v="17760"/>
    <n v="17113891.199999999"/>
    <s v="                "/>
    <s v="63210EN0013631560400100600001000956"/>
    <n v="46121"/>
    <x v="14"/>
    <s v="NIVEL I"/>
    <s v="Propiedad Empresa"/>
    <s v="MEDICION"/>
    <n v="28"/>
    <s v="SI"/>
    <n v="116"/>
    <s v="VALLEDUPAR"/>
    <s v="NO"/>
    <s v="NO"/>
    <s v="INFO_CONSOL_ESPECIALES"/>
    <s v="Regulado Oficial Municipal"/>
    <s v="Captación, tratamiento y"/>
    <d v="2026-02-01T00:00:00"/>
    <s v="LA GLORIA"/>
    <x v="778"/>
    <e v="#N/A"/>
    <e v="#N/A"/>
    <s v="RECIBIDO"/>
    <n v="0"/>
    <x v="4"/>
    <x v="97"/>
    <x v="5"/>
  </r>
  <r>
    <x v="934"/>
    <d v="2026-03-30T00:00:00"/>
    <s v="EMPRESA DE SERVICIOS                 "/>
    <x v="105"/>
    <s v="SAN RAFAEL                    LA GLORIA                     CL 7 2-15                                                   "/>
    <n v="5855493"/>
    <x v="939"/>
    <n v="36137466"/>
    <n v="5898142"/>
    <n v="3210"/>
    <n v="1"/>
    <n v="1490"/>
    <d v="2026-03-05T00:00:00"/>
    <s v="CZ1"/>
    <s v="Com (Sencilla Niv.1 ) Caribe  "/>
    <x v="843"/>
    <n v="569"/>
    <n v="598144.18000000005"/>
    <s v="                "/>
    <s v="63210EN0013631560400100011490005160"/>
    <n v="46121"/>
    <x v="14"/>
    <s v="NIVEL I"/>
    <s v="Propiedad Empresa"/>
    <s v="MEDICION"/>
    <n v="30"/>
    <s v="SI"/>
    <n v="116"/>
    <s v="VALLEDUPAR"/>
    <s v="NO"/>
    <s v="NO"/>
    <s v="INFO_CONSOL_ESPECIALES"/>
    <s v="Regulado Oficial Municipal"/>
    <s v="Actividades administrativ"/>
    <d v="2026-02-03T00:00:00"/>
    <s v="LA GLORIA"/>
    <x v="779"/>
    <e v="#N/A"/>
    <e v="#N/A"/>
    <s v="RECIBIDO"/>
    <n v="0"/>
    <x v="4"/>
    <x v="97"/>
    <x v="5"/>
  </r>
  <r>
    <x v="935"/>
    <d v="2026-03-30T00:00:00"/>
    <s v="EMPRESA DE SERVICIOS                 "/>
    <x v="105"/>
    <s v="SAN RAFAEL                    LA GLORIA                     CL 7 2-15                                                   "/>
    <n v="7767464"/>
    <x v="940"/>
    <n v="36103997"/>
    <n v="3779114"/>
    <n v="3210"/>
    <n v="1"/>
    <n v="1490"/>
    <d v="2026-03-12T00:00:00"/>
    <s v="CH1"/>
    <s v="Com Acu (Sencilla N1) E.Caribe"/>
    <x v="1"/>
    <n v="0"/>
    <n v="0"/>
    <s v="                "/>
    <s v="63210EN0013631560400100011490005160"/>
    <m/>
    <x v="14"/>
    <s v="NIVEL I"/>
    <s v="Propiedad Cliente"/>
    <s v="MEDICION"/>
    <n v="30"/>
    <s v="SI"/>
    <n v="116"/>
    <s v="VALLEDUPAR"/>
    <s v="NO"/>
    <s v="NO"/>
    <s v="INFO_CONSOL_ESPECIALES"/>
    <s v="Regulado Oficial Municipal"/>
    <s v="Evacuación y tratamiento"/>
    <d v="2026-02-10T00:00:00"/>
    <s v="SIMA?A"/>
    <x v="780"/>
    <e v="#N/A"/>
    <e v="#N/A"/>
    <s v="RECIBIDO"/>
    <n v="0"/>
    <x v="4"/>
    <x v="97"/>
    <x v="5"/>
  </r>
  <r>
    <x v="936"/>
    <d v="2026-03-30T00:00:00"/>
    <s v="HOSPITAL SAN JOSE DE                 "/>
    <x v="76"/>
    <s v="EL BOLSILLO                   LA GLORIA                     CR 9 2-60                                                   "/>
    <n v="5855586"/>
    <x v="941"/>
    <n v="25831515"/>
    <n v="5898328"/>
    <n v="3210"/>
    <n v="5"/>
    <n v="125"/>
    <d v="2026-03-27T00:00:00"/>
    <s v="OW1"/>
    <s v="Ofi (Sencilla Niv.1) Caribe   "/>
    <x v="844"/>
    <n v="12800"/>
    <n v="11740416"/>
    <s v="                "/>
    <s v="63210EN0013631559900100050125000360"/>
    <n v="46121"/>
    <x v="14"/>
    <s v="NIVEL I"/>
    <s v="Propiedad Empresa"/>
    <s v="MEDICION"/>
    <n v="32"/>
    <s v="SI"/>
    <n v="117"/>
    <s v="VALLEDUPAR"/>
    <s v="NO"/>
    <s v="NO"/>
    <s v="INFO_CONSOL_ESPECIALES"/>
    <s v="Regulado Oficial Municipal"/>
    <s v="Actividades de hospitales"/>
    <d v="2026-02-23T00:00:00"/>
    <s v="LA GLORIA"/>
    <x v="781"/>
    <e v="#N/A"/>
    <e v="#N/A"/>
    <s v="RECIBIDO"/>
    <n v="0"/>
    <x v="4"/>
    <x v="99"/>
    <x v="7"/>
  </r>
  <r>
    <x v="937"/>
    <d v="2026-03-30T00:00:00"/>
    <s v="HOSPITAL SAN JOSE DE                 "/>
    <x v="76"/>
    <s v="EL BOLSILLO                   LA GLORIA                     CR 9 2-60                                                   "/>
    <n v="6508835"/>
    <x v="942"/>
    <n v="34507178"/>
    <n v="6525187"/>
    <n v="3210"/>
    <n v="2"/>
    <n v="2340"/>
    <d v="2026-03-13T00:00:00"/>
    <s v="OW1"/>
    <s v="Ofi (Sencilla Niv.1) Caribe   "/>
    <x v="1"/>
    <n v="0"/>
    <n v="0"/>
    <s v="                "/>
    <s v="63210EN0013631559900100022340002965"/>
    <m/>
    <x v="14"/>
    <s v="NIVEL I"/>
    <s v="Propiedad Empresa"/>
    <s v="MEDICION"/>
    <n v="30"/>
    <s v="SI"/>
    <n v="117"/>
    <s v="VALLEDUPAR"/>
    <s v="NO"/>
    <s v="NO"/>
    <s v="INFO_CONSOL_ESPECIALES"/>
    <s v="Regulado Oficial Municipal"/>
    <s v="Actividades de hospitales"/>
    <d v="2026-02-11T00:00:00"/>
    <s v="SIMA?A"/>
    <x v="782"/>
    <e v="#N/A"/>
    <e v="#N/A"/>
    <s v="RECIBIDO"/>
    <n v="0"/>
    <x v="4"/>
    <x v="99"/>
    <x v="7"/>
  </r>
  <r>
    <x v="938"/>
    <d v="2026-03-30T00:00:00"/>
    <s v="MUNICIPIO DE PAILITA                 "/>
    <x v="106"/>
    <s v="CENTRO                        PAILITAS                      CR 6 5-82                                                   "/>
    <n v="1302460"/>
    <x v="943"/>
    <n v="36507119"/>
    <n v="646567"/>
    <n v="3210"/>
    <n v="1"/>
    <n v="865"/>
    <d v="2026-03-14T00:00:00"/>
    <s v="CZ1"/>
    <s v="Com (Sencilla Niv.1 ) Caribe  "/>
    <x v="845"/>
    <n v="183"/>
    <n v="201420.78"/>
    <s v="                "/>
    <s v="63210EN0012586181700200010865029528"/>
    <n v="46121"/>
    <x v="15"/>
    <s v="NIVEL I"/>
    <s v="Propiedad Empresa"/>
    <s v="MEDICION"/>
    <n v="30"/>
    <s v="SI"/>
    <n v="118"/>
    <s v="VALLEDUPAR"/>
    <s v="NO"/>
    <s v="NO"/>
    <s v="INFO_CONSOL_ESPECIALES"/>
    <s v="Regulado Oficial Municipal"/>
    <s v="Administración del Estado"/>
    <d v="2026-02-12T00:00:00"/>
    <s v="PAILITAS II"/>
    <x v="783"/>
    <e v="#N/A"/>
    <e v="#N/A"/>
    <s v="RECIBIDO"/>
    <n v="0"/>
    <x v="4"/>
    <x v="100"/>
    <x v="3"/>
  </r>
  <r>
    <x v="939"/>
    <d v="2026-03-30T00:00:00"/>
    <s v="MUNICIPIO DE PAILITA                 "/>
    <x v="106"/>
    <s v="CENTRO                        PAILITAS                      CR 6 5-82                                                   "/>
    <n v="1304244"/>
    <x v="944"/>
    <n v="36506613"/>
    <n v="643640"/>
    <n v="3210"/>
    <n v="72"/>
    <n v="820"/>
    <d v="2026-03-10T00:00:00"/>
    <s v="CZ1"/>
    <s v="Com (Sencilla Niv.1 ) Caribe  "/>
    <x v="846"/>
    <n v="519"/>
    <n v="571242.54"/>
    <s v="                "/>
    <s v="63210EN0012586181700200720820000980"/>
    <n v="46121"/>
    <x v="15"/>
    <s v="NIVEL I"/>
    <s v="Propiedad Empresa"/>
    <s v="MEDICION"/>
    <n v="31"/>
    <s v="SI"/>
    <n v="118"/>
    <s v="VALLEDUPAR"/>
    <s v="NO"/>
    <s v="NO"/>
    <s v="INFO_CONSOL_ESPECIALES"/>
    <s v="Regulado Oficial Municipal"/>
    <s v="Suministro espacio púbico"/>
    <d v="2026-02-07T00:00:00"/>
    <s v="PAILITAS I"/>
    <x v="784"/>
    <e v="#N/A"/>
    <e v="#N/A"/>
    <s v="RECIBIDO"/>
    <n v="0"/>
    <x v="4"/>
    <x v="100"/>
    <x v="3"/>
  </r>
  <r>
    <x v="940"/>
    <d v="2026-03-30T00:00:00"/>
    <s v="MUNICIPIO DE PAILITA                 "/>
    <x v="106"/>
    <s v="CENTRO                        PAILITAS                      CR 6 5-82                                                   "/>
    <n v="1304246"/>
    <x v="945"/>
    <n v="36506613"/>
    <n v="643641"/>
    <n v="3210"/>
    <n v="72"/>
    <n v="820"/>
    <d v="2026-03-10T00:00:00"/>
    <s v="CZ1"/>
    <s v="Com (Sencilla Niv.1 ) Caribe  "/>
    <x v="847"/>
    <n v="0"/>
    <n v="0"/>
    <s v="                "/>
    <s v="63210EN0012586181700200720820000980"/>
    <n v="46121"/>
    <x v="15"/>
    <s v="NIVEL I"/>
    <s v="Propiedad Empresa"/>
    <s v="MEDICION"/>
    <n v="31"/>
    <s v="SI"/>
    <n v="118"/>
    <s v="VALLEDUPAR"/>
    <s v="NO"/>
    <s v="NO"/>
    <s v="INFO_CONSOL_ESPECIALES"/>
    <s v="Regulado Oficial Municipal"/>
    <s v="Suministro espacio púbico"/>
    <d v="2026-02-07T00:00:00"/>
    <s v="PAILITAS I"/>
    <x v="785"/>
    <e v="#N/A"/>
    <e v="#N/A"/>
    <s v="RECIBIDO"/>
    <n v="0"/>
    <x v="4"/>
    <x v="100"/>
    <x v="3"/>
  </r>
  <r>
    <x v="941"/>
    <d v="2026-03-30T00:00:00"/>
    <s v="MUNICIPIO DE PAILITA                 "/>
    <x v="106"/>
    <s v="CENTRO                        PAILITAS                      CR 6 5-82                                                   "/>
    <n v="1304247"/>
    <x v="946"/>
    <n v="36506613"/>
    <n v="643644"/>
    <n v="3210"/>
    <n v="72"/>
    <n v="820"/>
    <d v="2026-03-10T00:00:00"/>
    <s v="CZ1"/>
    <s v="Com (Sencilla Niv.1 ) Caribe  "/>
    <x v="847"/>
    <n v="0"/>
    <n v="0"/>
    <s v="                "/>
    <s v="63210EN0012586181700200720820000980"/>
    <n v="46121"/>
    <x v="15"/>
    <s v="NIVEL I"/>
    <s v="Propiedad Empresa"/>
    <s v="MEDICION"/>
    <n v="31"/>
    <s v="SI"/>
    <n v="118"/>
    <s v="VALLEDUPAR"/>
    <s v="NO"/>
    <s v="NO"/>
    <s v="INFO_CONSOL_ESPECIALES"/>
    <s v="Regulado Oficial Municipal"/>
    <s v="Suministro espacio púbico"/>
    <d v="2026-02-07T00:00:00"/>
    <s v="PAILITAS I"/>
    <x v="785"/>
    <e v="#N/A"/>
    <e v="#N/A"/>
    <s v="RECIBIDO"/>
    <n v="0"/>
    <x v="4"/>
    <x v="100"/>
    <x v="3"/>
  </r>
  <r>
    <x v="942"/>
    <d v="2026-03-30T00:00:00"/>
    <s v="MUNICIPIO DE PAILITA                 "/>
    <x v="106"/>
    <s v="CENTRO                        PAILITAS                      CR 6 5-82                                                   "/>
    <n v="1311118"/>
    <x v="947"/>
    <n v="36512513"/>
    <n v="670839"/>
    <n v="3210"/>
    <n v="72"/>
    <n v="850"/>
    <d v="2026-03-18T00:00:00"/>
    <s v="OW1"/>
    <s v="Ofi (Sencilla Niv.1) Caribe   "/>
    <x v="848"/>
    <n v="331"/>
    <n v="303599.82"/>
    <s v="                "/>
    <s v="63210EN0012586181700200720850037201"/>
    <n v="46121"/>
    <x v="15"/>
    <s v="NIVEL I"/>
    <s v="Propiedad Empresa"/>
    <s v="MEDICION"/>
    <n v="30"/>
    <s v="SI"/>
    <n v="118"/>
    <s v="VALLEDUPAR"/>
    <s v="NO"/>
    <s v="NO"/>
    <s v="INFO_CONSOL_ESPECIALES"/>
    <s v="Regulado Oficial Municipal"/>
    <s v="Suministro espacio púbico"/>
    <d v="2026-02-16T00:00:00"/>
    <s v="PAILITAS I"/>
    <x v="786"/>
    <e v="#N/A"/>
    <e v="#N/A"/>
    <s v="RECIBIDO"/>
    <n v="0"/>
    <x v="4"/>
    <x v="100"/>
    <x v="3"/>
  </r>
  <r>
    <x v="943"/>
    <d v="2026-03-30T00:00:00"/>
    <s v="MUNICIPIO DE PAILITA                 "/>
    <x v="106"/>
    <s v="CENTRO                        PAILITAS                      CR 6 5-82                                                   "/>
    <n v="1330487"/>
    <x v="948"/>
    <n v="36523429"/>
    <n v="730974"/>
    <n v="3210"/>
    <n v="1"/>
    <n v="860"/>
    <d v="2026-03-13T00:00:00"/>
    <s v="OW1"/>
    <s v="Ofi (Sencilla Niv.1) Caribe   "/>
    <x v="849"/>
    <n v="640"/>
    <n v="587020.80000000005"/>
    <s v="                "/>
    <s v="63210EN0012586181700200010860001942"/>
    <n v="46121"/>
    <x v="15"/>
    <s v="NIVEL I"/>
    <s v="Propiedad Empresa"/>
    <s v="MEDICION"/>
    <n v="30"/>
    <s v="SI"/>
    <n v="118"/>
    <s v="VALLEDUPAR"/>
    <s v="NO"/>
    <s v="NO"/>
    <s v="INFO_CONSOL_ESPECIALES"/>
    <s v="Regulado Oficial Municipal"/>
    <s v="Suministro espacio púbico"/>
    <d v="2026-02-11T00:00:00"/>
    <s v="PAILITAS I"/>
    <x v="787"/>
    <e v="#N/A"/>
    <e v="#N/A"/>
    <s v="RECIBIDO"/>
    <n v="0"/>
    <x v="4"/>
    <x v="100"/>
    <x v="3"/>
  </r>
  <r>
    <x v="944"/>
    <d v="2026-03-30T00:00:00"/>
    <s v="MUNICIPIO DE PAILITA                 "/>
    <x v="106"/>
    <s v="CENTRO                        PAILITAS                      CR 6 5-82                                                   "/>
    <n v="1371517"/>
    <x v="949"/>
    <n v="36545195"/>
    <n v="800281"/>
    <n v="3210"/>
    <n v="2"/>
    <n v="2130"/>
    <d v="2026-03-17T00:00:00"/>
    <s v="OW1"/>
    <s v="Ofi (Sencilla Niv.1) Caribe   "/>
    <x v="850"/>
    <n v="729"/>
    <n v="668653.38"/>
    <s v="                "/>
    <s v="63210EN0012586181700200022130010005"/>
    <n v="46121"/>
    <x v="15"/>
    <s v="NIVEL I"/>
    <s v="Propiedad Empresa"/>
    <s v="MEDICION"/>
    <n v="31"/>
    <s v="SI"/>
    <n v="118"/>
    <s v="VALLEDUPAR"/>
    <s v="NO"/>
    <s v="NO"/>
    <s v="INFO_CONSOL_ESPECIALES"/>
    <s v="Regulado Oficial Municipal"/>
    <s v="Suministro espacio púbico"/>
    <d v="2026-02-14T00:00:00"/>
    <s v="PALESTINA"/>
    <x v="788"/>
    <e v="#N/A"/>
    <e v="#N/A"/>
    <s v="RECIBIDO"/>
    <n v="0"/>
    <x v="4"/>
    <x v="100"/>
    <x v="3"/>
  </r>
  <r>
    <x v="945"/>
    <d v="2026-03-30T00:00:00"/>
    <s v="MUNICIPIO DE PAILITA                 "/>
    <x v="106"/>
    <s v="CENTRO                        PAILITAS                      CR 6 5-82                                                   "/>
    <n v="5807181"/>
    <x v="950"/>
    <n v="25838325"/>
    <n v="5807181"/>
    <n v="3210"/>
    <n v="72"/>
    <n v="810"/>
    <d v="2026-03-12T00:00:00"/>
    <s v="OW1"/>
    <s v="Ofi (Sencilla Niv.1) Caribe   "/>
    <x v="851"/>
    <n v="1967"/>
    <n v="1804171.74"/>
    <s v="                "/>
    <s v="63210EN0012586181700200720810000740"/>
    <n v="46121"/>
    <x v="15"/>
    <s v="NIVEL I"/>
    <s v="Propiedad Empresa"/>
    <s v="MEDICION"/>
    <n v="30"/>
    <s v="SI"/>
    <n v="118"/>
    <s v="VALLEDUPAR"/>
    <s v="NO"/>
    <s v="NO"/>
    <s v="INFO_CONSOL_ESPECIALES"/>
    <s v="Regulado Oficial Municipal"/>
    <s v="Administración del Estado"/>
    <d v="2026-02-10T00:00:00"/>
    <s v="PAILITAS I"/>
    <x v="789"/>
    <e v="#N/A"/>
    <e v="#N/A"/>
    <s v="RECIBIDO"/>
    <n v="0"/>
    <x v="4"/>
    <x v="100"/>
    <x v="3"/>
  </r>
  <r>
    <x v="946"/>
    <d v="2026-03-30T00:00:00"/>
    <s v="MUNICIPIO DE PAILITA                 "/>
    <x v="106"/>
    <s v="CENTRO                        PAILITAS                      CR 6 5-82                                                   "/>
    <n v="5807184"/>
    <x v="951"/>
    <n v="25838005"/>
    <n v="5807184"/>
    <n v="3210"/>
    <n v="72"/>
    <n v="810"/>
    <d v="2026-03-12T00:00:00"/>
    <s v="CA1"/>
    <s v="Com (Sencilla Niv.1 ) Carib   "/>
    <x v="852"/>
    <n v="301"/>
    <n v="331298.65999999997"/>
    <s v="                "/>
    <s v="63210EN0012586181700200720810001070"/>
    <n v="46121"/>
    <x v="15"/>
    <s v="NIVEL I"/>
    <s v="Propiedad Empresa"/>
    <s v="ESTIMADO"/>
    <n v="30"/>
    <s v="SI"/>
    <n v="118"/>
    <s v="VALLEDUPAR"/>
    <s v="NO"/>
    <s v="NO"/>
    <s v="INFO_CONSOL_ESPECIALES"/>
    <s v="Regulado Oficial Municipal"/>
    <s v="Administración del Estado"/>
    <d v="2026-02-10T00:00:00"/>
    <s v="PAILITAS I"/>
    <x v="790"/>
    <e v="#N/A"/>
    <e v="#N/A"/>
    <s v="RECIBIDO"/>
    <n v="0"/>
    <x v="4"/>
    <x v="100"/>
    <x v="3"/>
  </r>
  <r>
    <x v="947"/>
    <d v="2026-03-30T00:00:00"/>
    <s v="MUNICIPIO DE PAILITA                 "/>
    <x v="106"/>
    <s v="CENTRO                        PAILITAS                      CR 6 5-82                                                   "/>
    <n v="5807187"/>
    <x v="952"/>
    <n v="25839641"/>
    <n v="5807187"/>
    <n v="3210"/>
    <n v="72"/>
    <n v="820"/>
    <d v="2026-03-10T00:00:00"/>
    <s v="CZ1"/>
    <s v="Com (Sencilla Niv.1 ) Caribe  "/>
    <x v="853"/>
    <n v="82"/>
    <n v="90254.12"/>
    <s v="                "/>
    <s v="63210EN0012586181700200720820007470"/>
    <n v="46121"/>
    <x v="15"/>
    <s v="NIVEL I"/>
    <s v="Propiedad Empresa"/>
    <s v="MEDICION"/>
    <n v="31"/>
    <s v="SI"/>
    <n v="118"/>
    <s v="VALLEDUPAR"/>
    <s v="NO"/>
    <s v="NO"/>
    <s v="INFO_CONSOL_ESPECIALES"/>
    <s v="Regulado Oficial Municipal"/>
    <s v="Actividades de restaurant"/>
    <d v="2026-02-07T00:00:00"/>
    <s v="PAILITAS II"/>
    <x v="791"/>
    <e v="#N/A"/>
    <e v="#N/A"/>
    <s v="RECIBIDO"/>
    <n v="0"/>
    <x v="4"/>
    <x v="100"/>
    <x v="3"/>
  </r>
  <r>
    <x v="948"/>
    <d v="2026-03-30T00:00:00"/>
    <s v="MUNICIPIO DE PAILITA                 "/>
    <x v="106"/>
    <s v="CENTRO                        PAILITAS                      CR 6 5-82                                                   "/>
    <n v="5807188"/>
    <x v="953"/>
    <n v="25839617"/>
    <n v="5807188"/>
    <n v="3210"/>
    <n v="5"/>
    <n v="95"/>
    <d v="2026-03-21T00:00:00"/>
    <s v="CZ1"/>
    <s v="Com (Sencilla Niv.1 ) Caribe  "/>
    <x v="854"/>
    <n v="4866"/>
    <n v="5406466.2599999998"/>
    <s v="                "/>
    <s v="63210EN0012586181700200050095000250"/>
    <n v="46121"/>
    <x v="15"/>
    <s v="NIVEL I"/>
    <s v="Propiedad Empresa"/>
    <s v="ESTIMADO"/>
    <n v="30"/>
    <s v="SI"/>
    <n v="118"/>
    <s v="VALLEDUPAR"/>
    <s v="NO"/>
    <s v="NO"/>
    <s v="INFO_CONSOL_ESPECIALES"/>
    <s v="Regulado Oficial Municipal"/>
    <s v="Comercio al por menor no"/>
    <d v="2026-02-19T00:00:00"/>
    <s v="PAILITAS I"/>
    <x v="792"/>
    <e v="#N/A"/>
    <e v="#N/A"/>
    <s v="RECIBIDO"/>
    <n v="0"/>
    <x v="4"/>
    <x v="100"/>
    <x v="3"/>
  </r>
  <r>
    <x v="949"/>
    <d v="2026-03-30T00:00:00"/>
    <s v="MUNICIPIO DE PAILITA                 "/>
    <x v="106"/>
    <s v="CENTRO                        PAILITAS                      CR 6 5-82                                                   "/>
    <n v="5853657"/>
    <x v="954"/>
    <n v="25838236"/>
    <n v="5894470"/>
    <n v="3210"/>
    <n v="5"/>
    <n v="95"/>
    <d v="2026-03-21T00:00:00"/>
    <s v="OW1"/>
    <s v="Ofi (Sencilla Niv.1) Caribe   "/>
    <x v="855"/>
    <n v="6800"/>
    <n v="6004264"/>
    <s v="                "/>
    <s v="63210EN0012586181700200050095000250"/>
    <n v="46121"/>
    <x v="15"/>
    <s v="NIVEL I"/>
    <s v="Propiedad Cliente"/>
    <s v="MEDICION"/>
    <n v="30"/>
    <s v="SI"/>
    <n v="118"/>
    <s v="VALLEDUPAR"/>
    <s v="NO"/>
    <s v="NO"/>
    <s v="INFO_CONSOL_ESPECIALES"/>
    <s v="Regulado Oficial Municipal"/>
    <s v="Administración del Estado"/>
    <d v="2026-02-19T00:00:00"/>
    <s v="PAILITAS II"/>
    <x v="793"/>
    <e v="#N/A"/>
    <e v="#N/A"/>
    <s v="RECIBIDO"/>
    <n v="0"/>
    <x v="4"/>
    <x v="100"/>
    <x v="3"/>
  </r>
  <r>
    <x v="950"/>
    <d v="2026-03-30T00:00:00"/>
    <s v="MUNICIPIO DE PAILITA                 "/>
    <x v="106"/>
    <s v="CENTRO                        PAILITAS                      CR 6 5-82                                                   "/>
    <n v="6824396"/>
    <x v="955"/>
    <n v="35063789"/>
    <n v="7256734"/>
    <n v="3210"/>
    <n v="72"/>
    <n v="810"/>
    <d v="2026-03-12T00:00:00"/>
    <s v="OW1"/>
    <s v="Ofi (Sencilla Niv.1) Caribe   "/>
    <x v="856"/>
    <n v="642"/>
    <n v="588855.24"/>
    <s v="                "/>
    <s v="63210EN0012586181700200720810002220"/>
    <n v="46121"/>
    <x v="15"/>
    <s v="NIVEL I"/>
    <s v="Propiedad Empresa"/>
    <s v="MEDICION"/>
    <n v="30"/>
    <s v="SI"/>
    <n v="118"/>
    <s v="VALLEDUPAR"/>
    <s v="NO"/>
    <s v="NO"/>
    <s v="INFO_CONSOL_ESPECIALES"/>
    <s v="Regulado Oficial Municipal"/>
    <s v="Administración del Estado"/>
    <d v="2026-02-10T00:00:00"/>
    <s v="PAILITAS I"/>
    <x v="794"/>
    <e v="#N/A"/>
    <e v="#N/A"/>
    <s v="RECIBIDO"/>
    <n v="0"/>
    <x v="4"/>
    <x v="100"/>
    <x v="3"/>
  </r>
  <r>
    <x v="951"/>
    <d v="2026-03-30T00:00:00"/>
    <s v="MUNICIPIO DE PAILITA                 "/>
    <x v="106"/>
    <s v="CENTRO                        PAILITAS                      CR 6 5-82                                                   "/>
    <n v="6837206"/>
    <x v="956"/>
    <n v="35071245"/>
    <n v="7285507"/>
    <n v="3210"/>
    <n v="72"/>
    <n v="820"/>
    <d v="2026-03-10T00:00:00"/>
    <s v="CZ1"/>
    <s v="Com (Sencilla Niv.1 ) Caribe  "/>
    <x v="857"/>
    <n v="942"/>
    <n v="998124.36"/>
    <s v="                "/>
    <s v="63210EN0012586181700200720820004070"/>
    <n v="46121"/>
    <x v="15"/>
    <s v="NIVEL I"/>
    <s v="Propiedad Cliente"/>
    <s v="MEDICION"/>
    <n v="31"/>
    <s v="SI"/>
    <n v="118"/>
    <s v="VALLEDUPAR"/>
    <s v="NO"/>
    <s v="NO"/>
    <s v="INFO_CONSOL_ESPECIALES"/>
    <s v="Regulado Oficial Municipal"/>
    <s v="Comercio al por menor no"/>
    <d v="2026-02-07T00:00:00"/>
    <s v="PAILITAS I"/>
    <x v="795"/>
    <e v="#N/A"/>
    <e v="#N/A"/>
    <s v="RECIBIDO"/>
    <n v="0"/>
    <x v="4"/>
    <x v="100"/>
    <x v="3"/>
  </r>
  <r>
    <x v="952"/>
    <d v="2026-03-30T00:00:00"/>
    <s v="MUNICIPIO DE PAILITA                 "/>
    <x v="106"/>
    <s v="CENTRO                        PAILITAS                      CR 6 5-82                                                   "/>
    <n v="6923686"/>
    <x v="957"/>
    <n v="25838732"/>
    <n v="8040385"/>
    <n v="3210"/>
    <n v="2"/>
    <n v="800"/>
    <d v="2026-03-09T00:00:00"/>
    <s v="OW1"/>
    <s v="Ofi (Sencilla Niv.1) Caribe   "/>
    <x v="858"/>
    <n v="11"/>
    <n v="10089.42"/>
    <s v="                "/>
    <s v="63210EN0012586181700200020800002930"/>
    <n v="46121"/>
    <x v="15"/>
    <s v="NIVEL I"/>
    <s v="Propiedad Empresa"/>
    <s v="MEDICION"/>
    <n v="31"/>
    <s v="SI"/>
    <n v="118"/>
    <s v="VALLEDUPAR"/>
    <s v="NO"/>
    <s v="NO"/>
    <s v="INFO_CONSOL_ESPECIALES"/>
    <s v="Regulado Oficial Municipal"/>
    <s v="Administración del Estado"/>
    <d v="2026-02-06T00:00:00"/>
    <s v="PAILITAS I"/>
    <x v="796"/>
    <e v="#N/A"/>
    <e v="#N/A"/>
    <s v="RECIBIDO"/>
    <n v="0"/>
    <x v="4"/>
    <x v="100"/>
    <x v="3"/>
  </r>
  <r>
    <x v="953"/>
    <d v="2026-03-30T00:00:00"/>
    <s v="MUNICIPIO DE PAILITA                 "/>
    <x v="106"/>
    <s v="CENTRO                        PAILITAS                      CR 6 5-82                                                   "/>
    <n v="7506274"/>
    <x v="958"/>
    <n v="35143957"/>
    <n v="8229943"/>
    <n v="3210"/>
    <n v="72"/>
    <n v="830"/>
    <d v="2026-03-13T00:00:00"/>
    <s v="CA1"/>
    <s v="Com (Sencilla Niv.1 ) Carib   "/>
    <x v="859"/>
    <n v="0"/>
    <n v="0"/>
    <s v="                "/>
    <s v="63210EN0012586181700200720830000010"/>
    <n v="46121"/>
    <x v="15"/>
    <s v="NIVEL I"/>
    <s v="Propiedad Empresa"/>
    <s v="ESTIMADO"/>
    <n v="30"/>
    <s v="SI"/>
    <n v="118"/>
    <s v="VALLEDUPAR"/>
    <s v="NO"/>
    <s v="NO"/>
    <s v="INFO_CONSOL_ESPECIALES"/>
    <s v="Regulado Oficial Municipal"/>
    <s v="Administración del Estado"/>
    <d v="2026-02-11T00:00:00"/>
    <s v="PAILITAS I"/>
    <x v="797"/>
    <e v="#N/A"/>
    <e v="#N/A"/>
    <s v="RECIBIDO"/>
    <n v="0"/>
    <x v="4"/>
    <x v="100"/>
    <x v="3"/>
  </r>
  <r>
    <x v="954"/>
    <d v="2026-03-30T00:00:00"/>
    <s v="MUNICIPIO DE PAILITA                 "/>
    <x v="106"/>
    <s v="CENTRO                        PAILITAS                      CR 6 5-82                                                   "/>
    <n v="7506275"/>
    <x v="959"/>
    <n v="35143960"/>
    <n v="8229952"/>
    <n v="3210"/>
    <n v="2"/>
    <n v="800"/>
    <d v="2026-03-09T00:00:00"/>
    <s v="OW1"/>
    <s v="Ofi (Sencilla Niv.1) Caribe   "/>
    <x v="860"/>
    <n v="17"/>
    <n v="15592.74"/>
    <s v="                "/>
    <s v="63210EN0012586181700200020800001230"/>
    <n v="46121"/>
    <x v="15"/>
    <s v="NIVEL I"/>
    <s v="Propiedad Empresa"/>
    <s v="MEDICION"/>
    <n v="31"/>
    <s v="SI"/>
    <n v="118"/>
    <s v="VALLEDUPAR"/>
    <s v="NO"/>
    <s v="NO"/>
    <s v="INFO_CONSOL_ESPECIALES"/>
    <s v="Regulado Oficial Municipal"/>
    <s v="Administración del Estado"/>
    <d v="2026-02-06T00:00:00"/>
    <s v="PAILITAS I"/>
    <x v="798"/>
    <e v="#N/A"/>
    <e v="#N/A"/>
    <s v="RECIBIDO"/>
    <n v="0"/>
    <x v="4"/>
    <x v="100"/>
    <x v="3"/>
  </r>
  <r>
    <x v="955"/>
    <d v="2026-03-30T00:00:00"/>
    <s v="MUNICIPIO DE PAILITA                 "/>
    <x v="106"/>
    <s v="CENTRO                        PAILITAS                      CR 6 5-82                                                   "/>
    <n v="7506281"/>
    <x v="960"/>
    <n v="35143962"/>
    <n v="8229963"/>
    <n v="3210"/>
    <n v="1"/>
    <n v="865"/>
    <d v="2026-03-14T00:00:00"/>
    <s v="CZ1"/>
    <s v="Com (Sencilla Niv.1 ) Caribe  "/>
    <x v="861"/>
    <n v="3"/>
    <n v="3301.98"/>
    <s v="                "/>
    <s v="63210EN0012586181700200010865030008"/>
    <n v="46121"/>
    <x v="15"/>
    <s v="NIVEL I"/>
    <s v="Propiedad Empresa"/>
    <s v="MEDICION"/>
    <n v="30"/>
    <s v="SI"/>
    <n v="118"/>
    <s v="VALLEDUPAR"/>
    <s v="NO"/>
    <s v="NO"/>
    <s v="INFO_CONSOL_ESPECIALES"/>
    <s v="Regulado Oficial Municipal"/>
    <s v="Actividades de restaurant"/>
    <d v="2026-02-12T00:00:00"/>
    <s v="PAILITAS I"/>
    <x v="799"/>
    <e v="#N/A"/>
    <e v="#N/A"/>
    <s v="RECIBIDO"/>
    <n v="0"/>
    <x v="4"/>
    <x v="100"/>
    <x v="3"/>
  </r>
  <r>
    <x v="956"/>
    <d v="2026-03-30T00:00:00"/>
    <s v="MUNICIPIO DE PAILITA                 "/>
    <x v="106"/>
    <s v="CENTRO                        PAILITAS                      CR 6 5-82                                                   "/>
    <n v="7609137"/>
    <x v="961"/>
    <n v="36036042"/>
    <n v="8785442"/>
    <n v="3210"/>
    <n v="1"/>
    <n v="5040"/>
    <d v="2026-03-12T00:00:00"/>
    <s v="OW1"/>
    <s v="Ofi (Sencilla Niv.1) Caribe   "/>
    <x v="862"/>
    <n v="1179"/>
    <n v="1041033.42"/>
    <s v="                "/>
    <s v="63210EN0012586181700200015040003230"/>
    <n v="46121"/>
    <x v="15"/>
    <s v="NIVEL I"/>
    <s v="Propiedad Cliente"/>
    <s v="MEDICION"/>
    <n v="30"/>
    <s v="SI"/>
    <n v="118"/>
    <s v="VALLEDUPAR"/>
    <s v="NO"/>
    <s v="NO"/>
    <s v="INFO_CONSOL_ESPECIALES"/>
    <s v="Regulado Oficial Municipal"/>
    <s v="Administración del Estado"/>
    <d v="2026-02-10T00:00:00"/>
    <s v="PAILITAS II"/>
    <x v="800"/>
    <e v="#N/A"/>
    <e v="#N/A"/>
    <s v="RECIBIDO"/>
    <n v="0"/>
    <x v="4"/>
    <x v="100"/>
    <x v="3"/>
  </r>
  <r>
    <x v="957"/>
    <d v="2026-03-30T00:00:00"/>
    <s v="MUNICIPIO DE PAILITA                 "/>
    <x v="106"/>
    <s v="CENTRO                        PAILITAS                      CR 6 5-82                                                   "/>
    <n v="5807180"/>
    <x v="962"/>
    <n v="25837955"/>
    <n v="5807180"/>
    <n v="3210"/>
    <n v="72"/>
    <n v="810"/>
    <d v="2026-03-12T00:00:00"/>
    <s v="CZ1"/>
    <s v="Com (Sencilla Niv.1 ) Caribe  "/>
    <x v="863"/>
    <n v="1"/>
    <n v="917.22"/>
    <s v="                "/>
    <s v="63210EN0012586181700100720810001225"/>
    <n v="46121"/>
    <x v="15"/>
    <s v="NIVEL I"/>
    <s v="Propiedad Empresa"/>
    <s v="ESTIMADO"/>
    <n v="30"/>
    <s v="SI"/>
    <n v="119"/>
    <s v="VALLEDUPAR"/>
    <s v="NO"/>
    <s v="NO"/>
    <s v="INFO_CONSOL_ESPECIALES"/>
    <s v="Regulado Oficial Municipal"/>
    <s v="Educación"/>
    <d v="2026-02-10T00:00:00"/>
    <s v="PAILITAS I"/>
    <x v="801"/>
    <e v="#N/A"/>
    <e v="#N/A"/>
    <s v="RECIBIDO"/>
    <n v="0"/>
    <x v="4"/>
    <x v="100"/>
    <x v="4"/>
  </r>
  <r>
    <x v="958"/>
    <d v="2026-03-30T00:00:00"/>
    <s v="MUNICIPIO DE PAILITA                 "/>
    <x v="106"/>
    <s v="CENTRO                        PAILITAS                      CR 6 5-82                                                   "/>
    <n v="5807183"/>
    <x v="963"/>
    <n v="25839073"/>
    <n v="5807183"/>
    <n v="3210"/>
    <n v="72"/>
    <n v="790"/>
    <d v="2026-03-09T00:00:00"/>
    <s v="CZ1"/>
    <s v="Com (Sencilla Niv.1 ) Caribe  "/>
    <x v="864"/>
    <n v="1425"/>
    <n v="1307038.5"/>
    <s v="                "/>
    <s v="63210EN0012586181700100720790002010"/>
    <n v="46121"/>
    <x v="15"/>
    <s v="NIVEL I"/>
    <s v="Propiedad Empresa"/>
    <s v="MEDICION"/>
    <n v="31"/>
    <s v="SI"/>
    <n v="119"/>
    <s v="VALLEDUPAR"/>
    <s v="NO"/>
    <s v="NO"/>
    <s v="INFO_CONSOL_ESPECIALES"/>
    <s v="Regulado Oficial Municipal"/>
    <s v="Educación"/>
    <d v="2026-02-06T00:00:00"/>
    <s v="PAILITAS I"/>
    <x v="802"/>
    <e v="#N/A"/>
    <e v="#N/A"/>
    <s v="RECIBIDO"/>
    <n v="0"/>
    <x v="4"/>
    <x v="100"/>
    <x v="4"/>
  </r>
  <r>
    <x v="959"/>
    <d v="2026-03-30T00:00:00"/>
    <s v="MUNICIPIO DE PAILITA                 "/>
    <x v="106"/>
    <s v="CENTRO                        PAILITAS                      CR 6 5-82                                                   "/>
    <n v="5807186"/>
    <x v="964"/>
    <n v="25838732"/>
    <n v="5807186"/>
    <n v="3210"/>
    <n v="2"/>
    <n v="800"/>
    <d v="2026-03-09T00:00:00"/>
    <s v="CZ1"/>
    <s v="Com (Sencilla Niv.1 ) Caribe  "/>
    <x v="865"/>
    <n v="1781"/>
    <n v="1633568.82"/>
    <s v="                "/>
    <s v="63210EN0012586181700100020800002230"/>
    <n v="46121"/>
    <x v="15"/>
    <s v="NIVEL I"/>
    <s v="Propiedad Empresa"/>
    <s v="MEDICION"/>
    <n v="31"/>
    <s v="SI"/>
    <n v="119"/>
    <s v="VALLEDUPAR"/>
    <s v="NO"/>
    <s v="NO"/>
    <s v="INFO_CONSOL_ESPECIALES"/>
    <s v="Regulado Oficial Municipal"/>
    <s v="Educación"/>
    <d v="2026-02-06T00:00:00"/>
    <s v="PAILITAS I"/>
    <x v="803"/>
    <e v="#N/A"/>
    <e v="#N/A"/>
    <s v="RECIBIDO"/>
    <n v="0"/>
    <x v="4"/>
    <x v="100"/>
    <x v="4"/>
  </r>
  <r>
    <x v="960"/>
    <d v="2026-03-30T00:00:00"/>
    <s v="MUNICIPIO DE PAILITA                 "/>
    <x v="106"/>
    <s v="CENTRO                        PAILITAS                      CR 6 5-82                                                   "/>
    <n v="5807189"/>
    <x v="965"/>
    <n v="25839606"/>
    <n v="5807189"/>
    <n v="3210"/>
    <n v="72"/>
    <n v="820"/>
    <d v="2026-03-10T00:00:00"/>
    <s v="CZ1"/>
    <s v="Com (Sencilla Niv.1 ) Caribe  "/>
    <x v="866"/>
    <n v="6785"/>
    <n v="6223337.7000000002"/>
    <s v="                "/>
    <s v="63210EN0012586181700100720820001750"/>
    <n v="46121"/>
    <x v="15"/>
    <s v="NIVEL I"/>
    <s v="Propiedad Empresa"/>
    <s v="MEDICION"/>
    <n v="31"/>
    <s v="SI"/>
    <n v="119"/>
    <s v="VALLEDUPAR"/>
    <s v="NO"/>
    <s v="NO"/>
    <s v="INFO_CONSOL_ESPECIALES"/>
    <s v="Regulado Oficial Municipal"/>
    <s v="Educación"/>
    <d v="2026-02-07T00:00:00"/>
    <s v="PAILITAS I"/>
    <x v="804"/>
    <e v="#N/A"/>
    <e v="#N/A"/>
    <s v="RECIBIDO"/>
    <n v="0"/>
    <x v="4"/>
    <x v="100"/>
    <x v="4"/>
  </r>
  <r>
    <x v="961"/>
    <d v="2026-03-30T00:00:00"/>
    <s v="MUNICIPIO DE PAILITA                 "/>
    <x v="106"/>
    <s v="CENTRO                        PAILITAS                      CR 6 5-82                                                   "/>
    <n v="5807190"/>
    <x v="966"/>
    <n v="25839466"/>
    <n v="5807190"/>
    <n v="3210"/>
    <n v="1"/>
    <n v="5040"/>
    <d v="2026-03-12T00:00:00"/>
    <s v="CZ1"/>
    <s v="Com (Sencilla Niv.1 ) Caribe  "/>
    <x v="867"/>
    <n v="3884"/>
    <n v="3562482.48"/>
    <s v="                "/>
    <s v="63210EN0012586181700100015040004450"/>
    <n v="46121"/>
    <x v="15"/>
    <s v="NIVEL I"/>
    <s v="Propiedad Empresa"/>
    <s v="MEDICION"/>
    <n v="30"/>
    <s v="SI"/>
    <n v="119"/>
    <s v="VALLEDUPAR"/>
    <s v="NO"/>
    <s v="NO"/>
    <s v="INFO_CONSOL_ESPECIALES"/>
    <s v="Regulado Oficial Municipal"/>
    <s v="Educación"/>
    <d v="2026-02-10T00:00:00"/>
    <s v="PAILITAS II"/>
    <x v="805"/>
    <e v="#N/A"/>
    <e v="#N/A"/>
    <s v="RECIBIDO"/>
    <n v="0"/>
    <x v="4"/>
    <x v="100"/>
    <x v="4"/>
  </r>
  <r>
    <x v="962"/>
    <d v="2026-03-30T00:00:00"/>
    <s v="MUNICIPIO DE PAILITA                 "/>
    <x v="106"/>
    <s v="CENTRO                        PAILITAS                      CR 6 5-82                                                   "/>
    <n v="5815046"/>
    <x v="967"/>
    <n v="25857859"/>
    <n v="5817248"/>
    <n v="3210"/>
    <n v="2"/>
    <n v="1885"/>
    <d v="2026-03-27T00:00:00"/>
    <s v="CZ1"/>
    <s v="Com (Sencilla Niv.1 ) Caribe  "/>
    <x v="1"/>
    <n v="0"/>
    <n v="0"/>
    <s v="                "/>
    <s v="63210EN0012586181700100021885002910"/>
    <m/>
    <x v="15"/>
    <s v="NIVEL I"/>
    <s v="Propiedad Empresa"/>
    <s v="MEDICION"/>
    <n v="32"/>
    <s v="SI"/>
    <n v="119"/>
    <s v="VALLEDUPAR"/>
    <s v="NO"/>
    <s v="NO"/>
    <s v="INFO_CONSOL_ESPECIALES"/>
    <s v="Regulado Oficial Municipal"/>
    <s v="Educación"/>
    <d v="2026-02-23T00:00:00"/>
    <s v="PAILITAS II"/>
    <x v="806"/>
    <e v="#N/A"/>
    <e v="#N/A"/>
    <s v="RECIBIDO"/>
    <n v="0"/>
    <x v="4"/>
    <x v="100"/>
    <x v="4"/>
  </r>
  <r>
    <x v="963"/>
    <d v="2026-03-30T00:00:00"/>
    <s v="MUNICIPIO DE PAILITA                 "/>
    <x v="106"/>
    <s v="CENTRO                        PAILITAS                      CR 6 5-82                                                   "/>
    <n v="5823154"/>
    <x v="968"/>
    <n v="25858028"/>
    <n v="6738588"/>
    <n v="3210"/>
    <n v="2"/>
    <n v="1880"/>
    <s v="          "/>
    <s v="   "/>
    <s v="                              "/>
    <x v="868"/>
    <n v="0"/>
    <n v="0"/>
    <s v="                "/>
    <s v="63210EN0012586181700100021880001972"/>
    <n v="46121"/>
    <x v="15"/>
    <m/>
    <m/>
    <m/>
    <n v="0"/>
    <s v="SI"/>
    <n v="119"/>
    <s v="VALLEDUPAR"/>
    <s v="NO"/>
    <s v="NO"/>
    <s v="INFO_CONSOL_ESPECIALES"/>
    <s v="Regulado Oficial Municipal"/>
    <m/>
    <m/>
    <m/>
    <x v="807"/>
    <e v="#N/A"/>
    <e v="#N/A"/>
    <s v="RECIBIDO"/>
    <n v="0"/>
    <x v="4"/>
    <x v="100"/>
    <x v="4"/>
  </r>
  <r>
    <x v="964"/>
    <d v="2026-03-30T00:00:00"/>
    <s v="MUNICIPIO DE PAILITA                 "/>
    <x v="106"/>
    <s v="CENTRO                        PAILITAS                      CR 6 5-82                                                   "/>
    <n v="5852561"/>
    <x v="969"/>
    <n v="25839811"/>
    <n v="5892278"/>
    <n v="3210"/>
    <n v="5"/>
    <n v="95"/>
    <d v="2026-03-21T00:00:00"/>
    <s v="CZ1"/>
    <s v="Com (Sencilla Niv.1 ) Caribe  "/>
    <x v="869"/>
    <n v="4720"/>
    <n v="4329278.4000000004"/>
    <s v="                "/>
    <s v="63210EN0012586181700100050095000250"/>
    <n v="46121"/>
    <x v="15"/>
    <s v="NIVEL I"/>
    <s v="Propiedad Empresa"/>
    <s v="MEDICION"/>
    <n v="30"/>
    <s v="SI"/>
    <n v="119"/>
    <s v="VALLEDUPAR"/>
    <s v="NO"/>
    <s v="NO"/>
    <s v="INFO_CONSOL_ESPECIALES"/>
    <s v="Regulado Oficial Municipal"/>
    <s v="Educación"/>
    <d v="2026-02-19T00:00:00"/>
    <s v="PAILITAS I"/>
    <x v="808"/>
    <e v="#N/A"/>
    <e v="#N/A"/>
    <s v="RECIBIDO"/>
    <n v="0"/>
    <x v="4"/>
    <x v="100"/>
    <x v="4"/>
  </r>
  <r>
    <x v="965"/>
    <d v="2026-03-30T00:00:00"/>
    <s v="MUNICIPIO DE PAILITA                 "/>
    <x v="106"/>
    <s v="CENTRO                        PAILITAS                      CR 6 5-82                                                   "/>
    <n v="5852681"/>
    <x v="970"/>
    <n v="25839847"/>
    <n v="5892518"/>
    <n v="3210"/>
    <n v="72"/>
    <n v="810"/>
    <d v="2026-03-12T00:00:00"/>
    <s v="CZ1"/>
    <s v="Com (Sencilla Niv.1 ) Caribe  "/>
    <x v="859"/>
    <n v="0"/>
    <n v="0"/>
    <s v="                "/>
    <s v="63210EN0012586181700100720810003380"/>
    <n v="46121"/>
    <x v="15"/>
    <s v="NIVEL I"/>
    <s v="Propiedad Empresa"/>
    <s v="MEDICION"/>
    <n v="30"/>
    <s v="SI"/>
    <n v="119"/>
    <s v="VALLEDUPAR"/>
    <s v="NO"/>
    <s v="NO"/>
    <s v="INFO_CONSOL_ESPECIALES"/>
    <s v="Regulado Oficial Municipal"/>
    <s v="Educación"/>
    <d v="2026-02-10T00:00:00"/>
    <s v="PAILITAS I"/>
    <x v="809"/>
    <e v="#N/A"/>
    <e v="#N/A"/>
    <s v="RECIBIDO"/>
    <n v="0"/>
    <x v="4"/>
    <x v="100"/>
    <x v="4"/>
  </r>
  <r>
    <x v="966"/>
    <d v="2026-03-30T00:00:00"/>
    <s v="MUNICIPIO DE PAILITA                 "/>
    <x v="106"/>
    <s v="CENTRO                        PAILITAS                      CR 6 5-82                                                   "/>
    <n v="5854076"/>
    <x v="971"/>
    <n v="25838376"/>
    <n v="5895308"/>
    <n v="3210"/>
    <n v="1"/>
    <n v="860"/>
    <d v="2026-03-13T00:00:00"/>
    <s v="CZ1"/>
    <s v="Com (Sencilla Niv.1 ) Caribe  "/>
    <x v="870"/>
    <n v="676"/>
    <n v="620040.72"/>
    <s v="                "/>
    <s v="63210EN0012586181700100010860004682"/>
    <n v="46121"/>
    <x v="15"/>
    <s v="NIVEL I"/>
    <s v="Propiedad Empresa"/>
    <s v="ESTIMADO"/>
    <n v="30"/>
    <s v="SI"/>
    <n v="119"/>
    <s v="VALLEDUPAR"/>
    <s v="NO"/>
    <s v="NO"/>
    <s v="INFO_CONSOL_ESPECIALES"/>
    <s v="Regulado Oficial Municipal"/>
    <s v="Educación"/>
    <d v="2026-02-11T00:00:00"/>
    <s v="PAILITAS I"/>
    <x v="810"/>
    <e v="#N/A"/>
    <e v="#N/A"/>
    <s v="RECIBIDO"/>
    <n v="0"/>
    <x v="4"/>
    <x v="100"/>
    <x v="4"/>
  </r>
  <r>
    <x v="967"/>
    <d v="2026-03-30T00:00:00"/>
    <s v="MUNICIPIO DE PAILITA                 "/>
    <x v="106"/>
    <s v="CENTRO                        PAILITAS                      CR 6 5-82                                                   "/>
    <n v="6657031"/>
    <x v="972"/>
    <n v="35036132"/>
    <n v="6986900"/>
    <n v="3210"/>
    <n v="2"/>
    <n v="1870"/>
    <d v="2026-03-19T00:00:00"/>
    <s v="CZ1"/>
    <s v="Com (Sencilla Niv.1 ) Caribe  "/>
    <x v="871"/>
    <n v="205"/>
    <n v="188030.1"/>
    <s v="                "/>
    <s v="63210EN0012586181700100021870002655"/>
    <n v="46121"/>
    <x v="15"/>
    <s v="NIVEL I"/>
    <s v="Propiedad Empresa"/>
    <s v="MEDICION"/>
    <n v="30"/>
    <s v="SI"/>
    <n v="119"/>
    <s v="VALLEDUPAR"/>
    <s v="NO"/>
    <s v="NO"/>
    <s v="INFO_CONSOL_ESPECIALES"/>
    <s v="Regulado Oficial Municipal"/>
    <s v="Educación"/>
    <d v="2026-02-17T00:00:00"/>
    <s v="LA PAZ"/>
    <x v="811"/>
    <e v="#N/A"/>
    <e v="#N/A"/>
    <s v="RECIBIDO"/>
    <n v="0"/>
    <x v="4"/>
    <x v="100"/>
    <x v="4"/>
  </r>
  <r>
    <x v="968"/>
    <d v="2026-03-30T00:00:00"/>
    <s v="MUNICIPIO DE PAILITA                 "/>
    <x v="106"/>
    <s v="CENTRO                        PAILITAS                      CR 6 5-82                                                   "/>
    <n v="6818527"/>
    <x v="973"/>
    <n v="35060108"/>
    <n v="7237117"/>
    <n v="3210"/>
    <n v="2"/>
    <n v="1870"/>
    <d v="2026-03-19T00:00:00"/>
    <s v="CZ1"/>
    <s v="Com (Sencilla Niv.1 ) Caribe  "/>
    <x v="872"/>
    <n v="443"/>
    <n v="406328.46"/>
    <s v="                "/>
    <s v="63210EN0012586181700100021870003639"/>
    <n v="46121"/>
    <x v="15"/>
    <s v="NIVEL I"/>
    <s v="Propiedad Empresa"/>
    <s v="MEDICION"/>
    <n v="30"/>
    <s v="SI"/>
    <n v="119"/>
    <s v="VALLEDUPAR"/>
    <s v="NO"/>
    <s v="NO"/>
    <s v="INFO_CONSOL_ESPECIALES"/>
    <s v="Regulado Oficial Municipal"/>
    <s v="Educación"/>
    <d v="2026-02-17T00:00:00"/>
    <s v="EL BURRO"/>
    <x v="812"/>
    <e v="#N/A"/>
    <e v="#N/A"/>
    <s v="RECIBIDO"/>
    <n v="0"/>
    <x v="4"/>
    <x v="100"/>
    <x v="4"/>
  </r>
  <r>
    <x v="969"/>
    <d v="2026-03-30T00:00:00"/>
    <s v="MUNICIPIO DE PAILITA                 "/>
    <x v="106"/>
    <s v="CENTRO                        PAILITAS                      CR 6 5-82                                                   "/>
    <n v="6820486"/>
    <x v="974"/>
    <n v="35061385"/>
    <n v="7241267"/>
    <n v="3210"/>
    <n v="72"/>
    <n v="830"/>
    <d v="2026-03-13T00:00:00"/>
    <s v="CZ1"/>
    <s v="Com (Sencilla Niv.1 ) Caribe  "/>
    <x v="873"/>
    <n v="1962"/>
    <n v="1799585.64"/>
    <s v="                "/>
    <s v="63210EN0012586181700100720830010010"/>
    <n v="46121"/>
    <x v="15"/>
    <s v="NIVEL I"/>
    <s v="Propiedad Empresa"/>
    <s v="MEDICION"/>
    <n v="30"/>
    <s v="SI"/>
    <n v="119"/>
    <s v="VALLEDUPAR"/>
    <s v="NO"/>
    <s v="NO"/>
    <s v="INFO_CONSOL_ESPECIALES"/>
    <s v="Regulado Oficial Municipal"/>
    <s v="Educación"/>
    <d v="2026-02-11T00:00:00"/>
    <s v="PAILITAS I"/>
    <x v="813"/>
    <e v="#N/A"/>
    <e v="#N/A"/>
    <s v="RECIBIDO"/>
    <n v="0"/>
    <x v="4"/>
    <x v="100"/>
    <x v="4"/>
  </r>
  <r>
    <x v="970"/>
    <d v="2026-03-30T00:00:00"/>
    <s v="MUNICIPIO DE PAILITA                 "/>
    <x v="106"/>
    <s v="CENTRO                        PAILITAS                      CR 6 5-82                                                   "/>
    <n v="6949939"/>
    <x v="975"/>
    <n v="35133498"/>
    <n v="8161305"/>
    <n v="3210"/>
    <n v="11"/>
    <n v="810"/>
    <d v="2026-03-17T00:00:00"/>
    <s v="CZ1"/>
    <s v="Com (Sencilla Niv.1 ) Caribe  "/>
    <x v="874"/>
    <n v="1641"/>
    <n v="1505158.02"/>
    <s v="                "/>
    <s v="63210EN0012586181700100110810002100"/>
    <n v="46121"/>
    <x v="15"/>
    <s v="NIVEL I"/>
    <s v="Propiedad Empresa"/>
    <s v="ESTIMADO"/>
    <n v="31"/>
    <s v="SI"/>
    <n v="119"/>
    <s v="VALLEDUPAR"/>
    <s v="NO"/>
    <s v="NO"/>
    <s v="INFO_CONSOL_ESPECIALES"/>
    <s v="Regulado Oficial Municipal"/>
    <s v="Educación"/>
    <d v="2026-02-14T00:00:00"/>
    <s v="PALESTINA"/>
    <x v="814"/>
    <e v="#N/A"/>
    <e v="#N/A"/>
    <s v="RECIBIDO"/>
    <n v="0"/>
    <x v="4"/>
    <x v="100"/>
    <x v="4"/>
  </r>
  <r>
    <x v="971"/>
    <d v="2026-03-30T00:00:00"/>
    <s v="MUNICIPIO DE PAILITA                 "/>
    <x v="106"/>
    <s v="CENTRO                        PAILITAS                      CR 6 5-82                                                   "/>
    <n v="7518129"/>
    <x v="976"/>
    <n v="35150727"/>
    <n v="8295593"/>
    <n v="3210"/>
    <n v="2"/>
    <n v="1890"/>
    <d v="2026-03-25T00:00:00"/>
    <s v="CZ1"/>
    <s v="Com (Sencilla Niv.1 ) Caribe  "/>
    <x v="875"/>
    <n v="244"/>
    <n v="223801.68"/>
    <s v="                "/>
    <s v="63210EN0012586181700100021890000525"/>
    <n v="46121"/>
    <x v="15"/>
    <s v="NIVEL I"/>
    <s v="Propiedad Empresa"/>
    <s v="ESTIMADO"/>
    <n v="32"/>
    <s v="SI"/>
    <n v="119"/>
    <s v="VALLEDUPAR"/>
    <s v="NO"/>
    <s v="NO"/>
    <s v="INFO_CONSOL_ESPECIALES"/>
    <s v="Regulado Oficial Municipal"/>
    <s v="Educación"/>
    <d v="2026-02-21T00:00:00"/>
    <s v="PAILITAS II"/>
    <x v="815"/>
    <e v="#N/A"/>
    <e v="#N/A"/>
    <s v="RECIBIDO"/>
    <n v="0"/>
    <x v="4"/>
    <x v="100"/>
    <x v="4"/>
  </r>
  <r>
    <x v="972"/>
    <d v="2026-03-30T00:00:00"/>
    <s v="MUNICIPIO DE PAILITA                 "/>
    <x v="106"/>
    <s v="CENTRO                        PAILITAS                      CR 6 5-82                                                   "/>
    <n v="7518142"/>
    <x v="977"/>
    <n v="35150732"/>
    <n v="8295630"/>
    <n v="3210"/>
    <n v="2"/>
    <n v="1890"/>
    <d v="2026-03-25T00:00:00"/>
    <s v="CZ1"/>
    <s v="Com (Sencilla Niv.1 ) Caribe  "/>
    <x v="876"/>
    <n v="207"/>
    <n v="189864.54"/>
    <s v="                "/>
    <s v="63210EN0012586181700100021890004144"/>
    <n v="46121"/>
    <x v="15"/>
    <s v="NIVEL I"/>
    <s v="Propiedad Empresa"/>
    <s v="MEDICION"/>
    <n v="32"/>
    <s v="SI"/>
    <n v="119"/>
    <s v="VALLEDUPAR"/>
    <s v="NO"/>
    <s v="NO"/>
    <s v="INFO_CONSOL_ESPECIALES"/>
    <s v="Regulado Oficial Municipal"/>
    <s v="Educación"/>
    <d v="2026-02-21T00:00:00"/>
    <s v="PAILITAS II"/>
    <x v="816"/>
    <e v="#N/A"/>
    <e v="#N/A"/>
    <s v="RECIBIDO"/>
    <n v="0"/>
    <x v="4"/>
    <x v="100"/>
    <x v="4"/>
  </r>
  <r>
    <x v="973"/>
    <d v="2026-03-30T00:00:00"/>
    <s v="MUNICIPIO DE PAILITA                 "/>
    <x v="106"/>
    <s v="CENTRO                        PAILITAS                      CR 6 5-82                                                   "/>
    <n v="7518145"/>
    <x v="978"/>
    <n v="35150733"/>
    <n v="8295635"/>
    <n v="3210"/>
    <n v="2"/>
    <n v="1880"/>
    <d v="2026-03-24T00:00:00"/>
    <s v="CZ1"/>
    <s v="Com (Sencilla Niv.1 ) Caribe  "/>
    <x v="877"/>
    <n v="554"/>
    <n v="508139.88"/>
    <s v="                "/>
    <s v="63210EN0012586181700100021880000265"/>
    <n v="46121"/>
    <x v="15"/>
    <s v="NIVEL I"/>
    <s v="Propiedad Empresa"/>
    <s v="MEDICION"/>
    <n v="32"/>
    <s v="SI"/>
    <n v="119"/>
    <s v="VALLEDUPAR"/>
    <s v="NO"/>
    <s v="NO"/>
    <s v="INFO_CONSOL_ESPECIALES"/>
    <s v="Regulado Oficial Municipal"/>
    <s v="Educación"/>
    <d v="2026-02-20T00:00:00"/>
    <s v="PAILITAS II"/>
    <x v="817"/>
    <e v="#N/A"/>
    <e v="#N/A"/>
    <s v="RECIBIDO"/>
    <n v="0"/>
    <x v="4"/>
    <x v="100"/>
    <x v="4"/>
  </r>
  <r>
    <x v="974"/>
    <d v="2026-03-30T00:00:00"/>
    <s v="MUNICIPIO DE PAILITA                 "/>
    <x v="106"/>
    <s v="CENTRO                        PAILITAS                      CR 6 5-82                                                   "/>
    <n v="7765683"/>
    <x v="979"/>
    <n v="36105079"/>
    <n v="3893607"/>
    <n v="3210"/>
    <n v="5"/>
    <n v="95"/>
    <d v="2026-03-24T00:00:00"/>
    <s v="CZ1"/>
    <s v="Com (Sencilla Niv.1 ) Caribe  "/>
    <x v="878"/>
    <n v="5"/>
    <n v="4586.1000000000004"/>
    <s v="                "/>
    <s v="63210EN0012586181700100050095000190"/>
    <n v="46121"/>
    <x v="15"/>
    <s v="NIVEL I"/>
    <s v="Propiedad Empresa"/>
    <s v="MEDICION"/>
    <n v="32"/>
    <s v="SI"/>
    <n v="119"/>
    <s v="VALLEDUPAR"/>
    <s v="NO"/>
    <s v="NO"/>
    <s v="INFO_CONSOL_ESPECIALES"/>
    <s v="Regulado Oficial Municipal"/>
    <s v="Educación"/>
    <d v="2026-02-20T00:00:00"/>
    <s v="PAILITAS I"/>
    <x v="818"/>
    <e v="#N/A"/>
    <e v="#N/A"/>
    <s v="RECIBIDO"/>
    <n v="0"/>
    <x v="4"/>
    <x v="100"/>
    <x v="4"/>
  </r>
  <r>
    <x v="975"/>
    <d v="2026-03-30T00:00:00"/>
    <s v="MUNICIPIO DE PAILITA                 "/>
    <x v="106"/>
    <s v="CENTRO                        PAILITAS                      CR 8 CL 6-16                                                "/>
    <n v="1279160"/>
    <x v="980"/>
    <n v="36492119"/>
    <n v="582646"/>
    <n v="3210"/>
    <n v="72"/>
    <n v="810"/>
    <d v="2026-03-17T00:00:00"/>
    <s v="IA1"/>
    <s v="Ind (Sencilla Niv.1) E.Carib  "/>
    <x v="879"/>
    <n v="47"/>
    <n v="51731.02"/>
    <s v="                "/>
    <s v="63210EN0012586181700400720810000740"/>
    <n v="46121"/>
    <x v="15"/>
    <s v="NIVEL I"/>
    <s v="Propiedad Empresa"/>
    <s v="ESTIMADO"/>
    <n v="31"/>
    <s v="SI"/>
    <n v="120"/>
    <s v="VALLEDUPAR"/>
    <s v="NO"/>
    <s v="NO"/>
    <s v="INFO_CONSOL_ESPECIALES"/>
    <s v="Regulado Oficial Municipal"/>
    <s v="Captación, tratamiento y"/>
    <d v="2026-02-14T00:00:00"/>
    <s v="PALESTINA"/>
    <x v="819"/>
    <e v="#N/A"/>
    <e v="#N/A"/>
    <s v="RECIBIDO"/>
    <n v="0"/>
    <x v="4"/>
    <x v="100"/>
    <x v="9"/>
  </r>
  <r>
    <x v="976"/>
    <d v="2026-03-30T00:00:00"/>
    <s v="MUNICIPIO DE PAILITA                 "/>
    <x v="106"/>
    <s v="CENTRO                        PAILITAS                      CR 8 CL 6-16                                                "/>
    <n v="6619510"/>
    <x v="981"/>
    <n v="35012369"/>
    <n v="6894140"/>
    <n v="3210"/>
    <n v="72"/>
    <n v="810"/>
    <d v="2026-03-17T00:00:00"/>
    <s v="CH1"/>
    <s v="Com Acu (Sencilla N1) E.Caribe"/>
    <x v="880"/>
    <n v="3277"/>
    <n v="3182884.56"/>
    <s v="                "/>
    <s v="63210EN0012586181700400720810000740"/>
    <n v="46121"/>
    <x v="15"/>
    <s v="NIVEL I"/>
    <s v="Propiedad Cliente"/>
    <s v="MEDICION"/>
    <n v="31"/>
    <s v="SI"/>
    <n v="120"/>
    <s v="VALLEDUPAR"/>
    <s v="NO"/>
    <s v="NO"/>
    <s v="INFO_CONSOL_ESPECIALES"/>
    <s v="Regulado Oficial Municipal"/>
    <s v="Captación, tratamiento y"/>
    <d v="2026-02-14T00:00:00"/>
    <s v="PALESTINA"/>
    <x v="820"/>
    <e v="#N/A"/>
    <e v="#N/A"/>
    <s v="RECIBIDO"/>
    <n v="0"/>
    <x v="4"/>
    <x v="100"/>
    <x v="9"/>
  </r>
  <r>
    <x v="977"/>
    <d v="2026-03-30T00:00:00"/>
    <s v="MUNICIPIO DE PAILITA                 "/>
    <x v="106"/>
    <s v="CENTRO                        PAILITAS                      CR 8 CL 6-16                                                "/>
    <n v="6892512"/>
    <x v="982"/>
    <n v="35102407"/>
    <n v="7717873"/>
    <n v="3210"/>
    <n v="72"/>
    <n v="810"/>
    <d v="2026-03-19T00:00:00"/>
    <s v="CH1"/>
    <s v="Com Acu (Sencilla N1) E.Caribe"/>
    <x v="881"/>
    <n v="1950"/>
    <n v="1893996"/>
    <s v="                "/>
    <s v="63210EN0012586181700400720810000740"/>
    <n v="46121"/>
    <x v="15"/>
    <s v="NIVEL I"/>
    <s v="Propiedad Cliente"/>
    <s v="ESTIMADO"/>
    <n v="30"/>
    <s v="SI"/>
    <n v="120"/>
    <s v="VALLEDUPAR"/>
    <s v="NO"/>
    <s v="NO"/>
    <s v="INFO_CONSOL_ESPECIALES"/>
    <s v="Regulado Oficial Municipal"/>
    <s v="Captación, tratamiento y"/>
    <d v="2026-02-17T00:00:00"/>
    <s v="EL BURRO"/>
    <x v="821"/>
    <e v="#N/A"/>
    <e v="#N/A"/>
    <s v="RECIBIDO"/>
    <n v="0"/>
    <x v="4"/>
    <x v="100"/>
    <x v="9"/>
  </r>
  <r>
    <x v="978"/>
    <d v="2026-03-30T00:00:00"/>
    <s v="MUNICIPIO DE PAILITA                 "/>
    <x v="106"/>
    <s v="CENTRO                        PAILITAS                      CR 8 CL 6-16                                                "/>
    <n v="7565942"/>
    <x v="983"/>
    <n v="36013324"/>
    <n v="8606615"/>
    <n v="3210"/>
    <n v="72"/>
    <n v="810"/>
    <d v="2026-03-25T00:00:00"/>
    <s v="CH1"/>
    <s v="Com Acu (Sencilla N1) E.Caribe"/>
    <x v="1"/>
    <n v="0"/>
    <n v="0"/>
    <s v="                "/>
    <s v="63210EN0012586181700400720810000740"/>
    <m/>
    <x v="15"/>
    <s v="NIVEL I"/>
    <s v="Propiedad Cliente"/>
    <s v="MEDICION"/>
    <n v="32"/>
    <s v="SI"/>
    <n v="120"/>
    <s v="VALLEDUPAR"/>
    <s v="NO"/>
    <s v="NO"/>
    <s v="INFO_CONSOL_ESPECIALES"/>
    <s v="Regulado Oficial Municipal"/>
    <s v="Captación, tratamiento y"/>
    <d v="2026-02-21T00:00:00"/>
    <s v="PAILITAS II"/>
    <x v="46"/>
    <e v="#N/A"/>
    <e v="#N/A"/>
    <s v="RECIBIDO"/>
    <n v="0"/>
    <x v="4"/>
    <x v="100"/>
    <x v="9"/>
  </r>
  <r>
    <x v="979"/>
    <d v="2026-03-30T00:00:00"/>
    <s v="EMPRESA DE SERVICIOS                 "/>
    <x v="105"/>
    <s v="CENTRO                        PAILITAS                      CR 8 CL 6-16 OFI    01                                      "/>
    <n v="5807191"/>
    <x v="984"/>
    <n v="25839539"/>
    <n v="5807191"/>
    <n v="3210"/>
    <n v="72"/>
    <n v="810"/>
    <d v="2026-03-12T00:00:00"/>
    <s v="CH1"/>
    <s v="Com Acu (Sencilla N1) E.Caribe"/>
    <x v="882"/>
    <n v="482"/>
    <n v="486309.08"/>
    <s v="                "/>
    <s v="63210EN0013631559400100720810000740"/>
    <n v="46121"/>
    <x v="15"/>
    <s v="NIVEL I"/>
    <s v="Propiedad Empresa"/>
    <s v="MEDICION"/>
    <n v="30"/>
    <s v="SI"/>
    <n v="121"/>
    <s v="VALLEDUPAR"/>
    <s v="NO"/>
    <s v="NO"/>
    <s v="INFO_CONSOL_ESPECIALES"/>
    <s v="Regulado Oficial Municipal"/>
    <s v="Captación, tratamiento y"/>
    <d v="2026-02-10T00:00:00"/>
    <s v="PAILITAS I"/>
    <x v="822"/>
    <e v="#N/A"/>
    <e v="#N/A"/>
    <s v="RECIBIDO"/>
    <n v="0"/>
    <x v="4"/>
    <x v="101"/>
    <x v="5"/>
  </r>
  <r>
    <x v="980"/>
    <d v="2026-03-30T00:00:00"/>
    <s v="EMPRESA DE SERVICIOS                 "/>
    <x v="105"/>
    <s v="CENTRO                        PAILITAS                      CR 8 CL 6-16 OFI    01                                      "/>
    <n v="7512036"/>
    <x v="985"/>
    <n v="25838325"/>
    <n v="8262786"/>
    <n v="3210"/>
    <n v="72"/>
    <n v="810"/>
    <d v="2026-03-12T00:00:00"/>
    <s v="CA1"/>
    <s v="Com (Sencilla Niv.1 ) Carib   "/>
    <x v="883"/>
    <n v="174"/>
    <n v="191514.84"/>
    <s v="                "/>
    <s v="63210EN0013631559400100720810000740"/>
    <n v="46121"/>
    <x v="15"/>
    <s v="NIVEL I"/>
    <s v="Propiedad Empresa"/>
    <s v="MEDICION"/>
    <n v="30"/>
    <s v="SI"/>
    <n v="121"/>
    <s v="VALLEDUPAR"/>
    <s v="NO"/>
    <s v="NO"/>
    <s v="INFO_CONSOL_ESPECIALES"/>
    <s v="Regulado Oficial Municipal"/>
    <s v="Actividades administrativ"/>
    <d v="2026-02-10T00:00:00"/>
    <s v="PAILITAS I"/>
    <x v="823"/>
    <e v="#N/A"/>
    <e v="#N/A"/>
    <s v="RECIBIDO"/>
    <n v="0"/>
    <x v="4"/>
    <x v="101"/>
    <x v="5"/>
  </r>
  <r>
    <x v="981"/>
    <d v="2026-03-30T00:00:00"/>
    <s v="HOSPITAL HELI MORENO                 "/>
    <x v="107"/>
    <s v="TORCOROMA                     PAILITAS                      CL 7B 5-113                                                 "/>
    <n v="5807194"/>
    <x v="986"/>
    <n v="25837707"/>
    <n v="5807194"/>
    <n v="3210"/>
    <n v="2"/>
    <n v="1870"/>
    <d v="2026-03-19T00:00:00"/>
    <s v="OW1"/>
    <s v="Ofi (Sencilla Niv.1) Caribe   "/>
    <x v="1"/>
    <n v="0"/>
    <n v="0"/>
    <s v="                "/>
    <s v="63210EN0023631540400100021870000935"/>
    <m/>
    <x v="15"/>
    <s v="NIVEL I"/>
    <s v="Propiedad Empresa"/>
    <s v="MEDICION"/>
    <n v="30"/>
    <s v="SI"/>
    <n v="122"/>
    <s v="VALLEDUPAR"/>
    <s v="NO"/>
    <s v="NO"/>
    <s v="INFO_CONSOL_ESPECIALES"/>
    <s v="Regulado Oficial Municipal"/>
    <s v="Actividades de hospitales"/>
    <d v="2026-02-17T00:00:00"/>
    <s v="EL BURRO"/>
    <x v="824"/>
    <e v="#N/A"/>
    <e v="#N/A"/>
    <s v="RECIBIDO"/>
    <n v="0"/>
    <x v="4"/>
    <x v="102"/>
    <x v="7"/>
  </r>
  <r>
    <x v="982"/>
    <d v="2026-03-30T00:00:00"/>
    <s v="HOSPITAL HELI MORENO                 "/>
    <x v="107"/>
    <s v="TORCOROMA                     PAILITAS                      CL 7B 5-113                                                 "/>
    <n v="5853300"/>
    <x v="987"/>
    <n v="25839921"/>
    <n v="5893756"/>
    <n v="3210"/>
    <n v="5"/>
    <n v="95"/>
    <d v="2026-03-21T00:00:00"/>
    <s v="OV2"/>
    <s v="Ofi(Mon.dbl.Tip2Niv.2)E.Caribe"/>
    <x v="884"/>
    <n v="24640"/>
    <n v="18068987.199999999"/>
    <s v="                "/>
    <s v="63210EN0023631540400100050095000070"/>
    <n v="46121"/>
    <x v="15"/>
    <s v="NIVEL II"/>
    <s v="Propiedad Cliente"/>
    <s v="MEDICION"/>
    <n v="30"/>
    <s v="SI"/>
    <n v="122"/>
    <s v="VALLEDUPAR"/>
    <s v="NO"/>
    <s v="NO"/>
    <s v="INFO_CONSOL_ESPECIALES"/>
    <s v="Regulado Oficial Municipal"/>
    <s v="Actividades de hospitales"/>
    <d v="2026-02-19T00:00:00"/>
    <s v="PAILITAS I"/>
    <x v="825"/>
    <e v="#N/A"/>
    <e v="#N/A"/>
    <s v="RECIBIDO"/>
    <n v="0"/>
    <x v="4"/>
    <x v="102"/>
    <x v="7"/>
  </r>
  <r>
    <x v="983"/>
    <d v="2026-03-30T00:00:00"/>
    <s v="HOSPITAL HELI MORENO                 "/>
    <x v="107"/>
    <s v="TORCOROMA                     PAILITAS                      CL 7B 5-113                                                 "/>
    <n v="5855127"/>
    <x v="988"/>
    <n v="25859703"/>
    <n v="5897410"/>
    <n v="3210"/>
    <n v="2"/>
    <n v="2130"/>
    <d v="2026-03-17T00:00:00"/>
    <s v="OW1"/>
    <s v="Ofi (Sencilla Niv.1) Caribe   "/>
    <x v="1"/>
    <n v="0"/>
    <n v="0"/>
    <s v="                "/>
    <s v="63210EN0023631540400100022130008935"/>
    <m/>
    <x v="15"/>
    <s v="NIVEL I"/>
    <s v="Propiedad Empresa"/>
    <s v="MEDICION"/>
    <n v="31"/>
    <s v="SI"/>
    <n v="122"/>
    <s v="VALLEDUPAR"/>
    <s v="NO"/>
    <s v="NO"/>
    <s v="INFO_CONSOL_ESPECIALES"/>
    <s v="Regulado Oficial Municipal"/>
    <s v="Actividades de hospitales"/>
    <d v="2026-02-14T00:00:00"/>
    <s v="PALESTINA"/>
    <x v="826"/>
    <e v="#N/A"/>
    <e v="#N/A"/>
    <s v="RECIBIDO"/>
    <n v="0"/>
    <x v="4"/>
    <x v="102"/>
    <x v="7"/>
  </r>
  <r>
    <x v="984"/>
    <d v="2026-03-30T00:00:00"/>
    <s v="MUNICIPIO DE PELAYA                  "/>
    <x v="108"/>
    <s v="PELAYA                        PELAYA                        CARRT VIA A VALLEDUPAR KM-2                                 "/>
    <n v="5856916"/>
    <x v="989"/>
    <n v="25839963"/>
    <n v="5900988"/>
    <n v="3210"/>
    <n v="2"/>
    <n v="2060"/>
    <d v="2026-03-20T00:00:00"/>
    <s v="OW1"/>
    <s v="Ofi (Sencilla Niv.1) Caribe   "/>
    <x v="885"/>
    <n v="12"/>
    <n v="11006.64"/>
    <s v="                "/>
    <s v="63210EN0012585189400200022060012219"/>
    <n v="46121"/>
    <x v="16"/>
    <s v="NIVEL I"/>
    <s v="Propiedad Empresa"/>
    <s v="MEDICION"/>
    <n v="30"/>
    <s v="SI"/>
    <n v="123"/>
    <s v="VALLEDUPAR"/>
    <s v="NO"/>
    <s v="NO"/>
    <s v="INFO_CONSOL_ESPECIALES"/>
    <s v="Regulado Oficial Municipal"/>
    <s v="Administración del Estado"/>
    <d v="2026-02-18T00:00:00"/>
    <s v="LA COSTILLA"/>
    <x v="827"/>
    <e v="#N/A"/>
    <e v="#N/A"/>
    <s v="RECIBIDO"/>
    <n v="0"/>
    <x v="4"/>
    <x v="103"/>
    <x v="3"/>
  </r>
  <r>
    <x v="985"/>
    <d v="2026-03-30T00:00:00"/>
    <s v="MUNICIPIO DE PELAYA                  "/>
    <x v="108"/>
    <s v="PELAYA                        PELAYA                        CARRT VIA A VALLEDUPAR KM-2                                 "/>
    <n v="7827520"/>
    <x v="990"/>
    <n v="36125099"/>
    <n v="3929864"/>
    <n v="3210"/>
    <n v="2"/>
    <n v="2060"/>
    <d v="2026-03-20T00:00:00"/>
    <s v="OW1"/>
    <s v="Ofi (Sencilla Niv.1) Caribe   "/>
    <x v="886"/>
    <n v="1160"/>
    <n v="1063975.2"/>
    <s v="                "/>
    <s v="63210EN0012585189400200022060012219"/>
    <n v="46121"/>
    <x v="16"/>
    <s v="NIVEL I"/>
    <s v="Propiedad Empresa"/>
    <s v="MEDICION"/>
    <n v="30"/>
    <s v="SI"/>
    <n v="123"/>
    <s v="VALLEDUPAR"/>
    <s v="NO"/>
    <s v="NO"/>
    <s v="INFO_CONSOL_ESPECIALES"/>
    <s v="Regulado Oficial Municipal"/>
    <s v="Actividades deportivas y"/>
    <d v="2026-02-18T00:00:00"/>
    <s v="LA COSTILLA"/>
    <x v="828"/>
    <e v="#N/A"/>
    <e v="#N/A"/>
    <s v="RECIBIDO"/>
    <n v="0"/>
    <x v="4"/>
    <x v="103"/>
    <x v="3"/>
  </r>
  <r>
    <x v="986"/>
    <d v="2026-03-30T00:00:00"/>
    <s v="MUNICIPIO DE PELAYA                  "/>
    <x v="108"/>
    <s v="PELAYA                        PELAYA                        CARRT VIA A VALLEDUPAR KM-2                                 "/>
    <n v="1375992"/>
    <x v="991"/>
    <n v="36513769"/>
    <n v="825044"/>
    <n v="3210"/>
    <n v="2"/>
    <n v="2060"/>
    <d v="2026-03-27T00:00:00"/>
    <s v="CZ1"/>
    <s v="Com (Sencilla Niv.1 ) Caribe  "/>
    <x v="887"/>
    <n v="1320"/>
    <n v="1210730.3999999999"/>
    <s v="                "/>
    <s v="63210EN0022585189400100022060012179"/>
    <n v="46121"/>
    <x v="16"/>
    <s v="NIVEL I"/>
    <s v="Propiedad Empresa"/>
    <s v="MEDICION"/>
    <n v="32"/>
    <s v="SI"/>
    <n v="124"/>
    <s v="VALLEDUPAR"/>
    <s v="NO"/>
    <s v="NO"/>
    <s v="INFO_CONSOL_ESPECIALES"/>
    <s v="Regulado Oficial Municipal"/>
    <s v="Educación"/>
    <d v="2026-02-23T00:00:00"/>
    <s v="LA COSTILLA"/>
    <x v="829"/>
    <e v="#N/A"/>
    <e v="#N/A"/>
    <s v="RECIBIDO"/>
    <n v="0"/>
    <x v="4"/>
    <x v="103"/>
    <x v="4"/>
  </r>
  <r>
    <x v="987"/>
    <d v="2026-03-30T00:00:00"/>
    <s v="MUNICIPIO DE PELAYA                  "/>
    <x v="108"/>
    <s v="PELAYA                        PELAYA                        CARRT VIA A VALLEDUPAR KM-2                                 "/>
    <n v="1376579"/>
    <x v="992"/>
    <n v="36513769"/>
    <n v="830825"/>
    <n v="3210"/>
    <n v="2"/>
    <n v="2060"/>
    <d v="2026-03-27T00:00:00"/>
    <s v="OW1"/>
    <s v="Ofi (Sencilla Niv.1) Caribe   "/>
    <x v="888"/>
    <n v="1440"/>
    <n v="1320796.8"/>
    <s v="                "/>
    <s v="63210EN0022585189400100022060012179"/>
    <n v="46121"/>
    <x v="16"/>
    <s v="NIVEL I"/>
    <s v="Propiedad Empresa"/>
    <s v="MEDICION"/>
    <n v="32"/>
    <s v="SI"/>
    <n v="124"/>
    <s v="VALLEDUPAR"/>
    <s v="NO"/>
    <s v="NO"/>
    <s v="INFO_CONSOL_ESPECIALES"/>
    <s v="Regulado Oficial Municipal"/>
    <s v="Educación"/>
    <d v="2026-02-23T00:00:00"/>
    <s v="LA COSTILLA"/>
    <x v="830"/>
    <e v="#N/A"/>
    <e v="#N/A"/>
    <s v="RECIBIDO"/>
    <n v="0"/>
    <x v="4"/>
    <x v="103"/>
    <x v="4"/>
  </r>
  <r>
    <x v="988"/>
    <d v="2026-03-30T00:00:00"/>
    <s v="MUNICIPIO DE PELAYA                  "/>
    <x v="108"/>
    <s v="PELAYA                        PELAYA                        CARRT VIA A VALLEDUPAR KM-2                                 "/>
    <n v="5808195"/>
    <x v="993"/>
    <n v="25839957"/>
    <n v="5808195"/>
    <n v="3210"/>
    <n v="2"/>
    <n v="2060"/>
    <d v="2026-03-19T00:00:00"/>
    <s v="CZ1"/>
    <s v="Com (Sencilla Niv.1 ) Caribe  "/>
    <x v="889"/>
    <n v="0"/>
    <n v="0"/>
    <s v="                "/>
    <s v="63210EN0022585189400100022060012219"/>
    <n v="46121"/>
    <x v="16"/>
    <s v="NIVEL I"/>
    <s v="Propiedad Empresa"/>
    <s v="MEDICION"/>
    <n v="30"/>
    <s v="SI"/>
    <n v="124"/>
    <s v="VALLEDUPAR"/>
    <s v="NO"/>
    <s v="NO"/>
    <s v="INFO_CONSOL_ESPECIALES"/>
    <s v="Regulado Oficial Municipal"/>
    <s v="Educación"/>
    <d v="2026-02-17T00:00:00"/>
    <s v="LA COSTILLA"/>
    <x v="831"/>
    <e v="#N/A"/>
    <e v="#N/A"/>
    <s v="RECIBIDO"/>
    <n v="0"/>
    <x v="4"/>
    <x v="103"/>
    <x v="4"/>
  </r>
  <r>
    <x v="989"/>
    <d v="2026-03-30T00:00:00"/>
    <s v="MUNICIPIO DE PELAYA                  "/>
    <x v="108"/>
    <s v="PELAYA                        PELAYA                        CARRT VIA A VALLEDUPAR KM-2                                 "/>
    <n v="5856485"/>
    <x v="994"/>
    <n v="25858145"/>
    <n v="1018511"/>
    <n v="3210"/>
    <n v="2"/>
    <n v="2060"/>
    <s v="          "/>
    <s v="   "/>
    <s v="                              "/>
    <x v="890"/>
    <n v="0"/>
    <n v="0"/>
    <s v="                "/>
    <s v="63210EN0022585189400100022060012219"/>
    <n v="46121"/>
    <x v="16"/>
    <m/>
    <m/>
    <m/>
    <n v="0"/>
    <s v="SI"/>
    <n v="124"/>
    <s v="VALLEDUPAR"/>
    <s v="NO"/>
    <s v="NO"/>
    <s v="INFO_CONSOL_ESPECIALES"/>
    <s v="Regulado Oficial Municipal"/>
    <s v="Educación"/>
    <d v="2026-02-17T00:00:00"/>
    <s v="LA COSTILLA"/>
    <x v="832"/>
    <e v="#N/A"/>
    <e v="#N/A"/>
    <s v="RECIBIDO"/>
    <n v="0"/>
    <x v="4"/>
    <x v="103"/>
    <x v="4"/>
  </r>
  <r>
    <x v="989"/>
    <d v="2026-03-30T00:00:00"/>
    <s v="MUNICIPIO DE PELAYA                  "/>
    <x v="108"/>
    <s v="PELAYA                        PELAYA                        CARRT VIA A VALLEDUPAR KM-2                                 "/>
    <n v="5856485"/>
    <x v="995"/>
    <n v="25858145"/>
    <n v="5900126"/>
    <n v="3210"/>
    <n v="2"/>
    <n v="2060"/>
    <d v="2026-03-19T00:00:00"/>
    <s v="CZ1"/>
    <s v="Com (Sencilla Niv.1 ) Caribe  "/>
    <x v="891"/>
    <n v="125"/>
    <n v="114652.5"/>
    <s v="                "/>
    <s v="63210EN0022585189400100022060012219"/>
    <n v="46121"/>
    <x v="16"/>
    <s v="NIVEL I"/>
    <s v="Propiedad Empresa"/>
    <s v="MEDICION"/>
    <n v="30"/>
    <s v="SI"/>
    <n v="124"/>
    <s v="VALLEDUPAR"/>
    <s v="NO"/>
    <s v="NO"/>
    <s v="INFO_CONSOL_ESPECIALES"/>
    <s v="Regulado Oficial Municipal"/>
    <s v="Educación"/>
    <d v="2026-02-17T00:00:00"/>
    <s v="LA COSTILLA"/>
    <x v="832"/>
    <e v="#N/A"/>
    <e v="#N/A"/>
    <s v="RECIBIDO"/>
    <n v="0"/>
    <x v="4"/>
    <x v="103"/>
    <x v="4"/>
  </r>
  <r>
    <x v="990"/>
    <d v="2026-03-30T00:00:00"/>
    <s v="MUNICIPIO DE PELAYA                  "/>
    <x v="108"/>
    <s v="PELAYA                        PELAYA                        CARRT VIA A VALLEDUPAR KM-2                                 "/>
    <n v="7504450"/>
    <x v="996"/>
    <n v="25858145"/>
    <n v="8225014"/>
    <n v="3210"/>
    <n v="2"/>
    <n v="2060"/>
    <d v="2026-03-19T00:00:00"/>
    <s v="CZ1"/>
    <s v="Com (Sencilla Niv.1 ) Caribe  "/>
    <x v="892"/>
    <n v="0"/>
    <n v="0"/>
    <s v="                "/>
    <s v="63210EN0022585189400100022060012219"/>
    <n v="46121"/>
    <x v="16"/>
    <s v="NIVEL I"/>
    <s v="Propiedad Empresa"/>
    <s v="MEDICION"/>
    <n v="30"/>
    <s v="SI"/>
    <n v="124"/>
    <s v="VALLEDUPAR"/>
    <s v="NO"/>
    <s v="NO"/>
    <s v="INFO_CONSOL_ESPECIALES"/>
    <s v="Regulado Oficial Municipal"/>
    <s v="Educación"/>
    <d v="2026-02-17T00:00:00"/>
    <s v="LA COSTILLA"/>
    <x v="833"/>
    <e v="#N/A"/>
    <e v="#N/A"/>
    <s v="RECIBIDO"/>
    <n v="0"/>
    <x v="4"/>
    <x v="103"/>
    <x v="4"/>
  </r>
  <r>
    <x v="991"/>
    <d v="2026-03-30T00:00:00"/>
    <s v="MUNICIPIO DE PELAYA                  "/>
    <x v="108"/>
    <s v="PELAYA                        PELAYA                        CARRT VIA A VALLEDUPAR KM-2                                 "/>
    <n v="7544454"/>
    <x v="997"/>
    <n v="36002960"/>
    <n v="8522342"/>
    <n v="3210"/>
    <n v="2"/>
    <n v="2060"/>
    <d v="2026-03-17T00:00:00"/>
    <s v="CZ1"/>
    <s v="Com (Sencilla Niv.1 ) Caribe  "/>
    <x v="893"/>
    <n v="59"/>
    <n v="54115.98"/>
    <s v="                "/>
    <s v="63210EN0022585189400100022060012219"/>
    <n v="46121"/>
    <x v="16"/>
    <s v="NIVEL I"/>
    <s v="Propiedad Empresa"/>
    <s v="MEDICION"/>
    <n v="31"/>
    <s v="SI"/>
    <n v="124"/>
    <s v="VALLEDUPAR"/>
    <s v="NO"/>
    <s v="NO"/>
    <s v="INFO_CONSOL_ESPECIALES"/>
    <s v="Regulado Oficial Municipal"/>
    <s v="Educación"/>
    <d v="2026-02-14T00:00:00"/>
    <s v="LA COSTILLA"/>
    <x v="834"/>
    <e v="#N/A"/>
    <e v="#N/A"/>
    <s v="RECIBIDO"/>
    <n v="0"/>
    <x v="4"/>
    <x v="103"/>
    <x v="4"/>
  </r>
  <r>
    <x v="992"/>
    <d v="2026-03-30T00:00:00"/>
    <s v="MUNICIPIO DE PELAYA                  "/>
    <x v="108"/>
    <s v="PELAYA                        PELAYA                        CARRT VIA A VALLEDUPAR KM-2                                 "/>
    <n v="7544455"/>
    <x v="998"/>
    <n v="36002961"/>
    <n v="8522347"/>
    <n v="3210"/>
    <n v="2"/>
    <n v="2060"/>
    <d v="2026-03-27T00:00:00"/>
    <s v="CZ1"/>
    <s v="Com (Sencilla Niv.1 ) Caribe  "/>
    <x v="894"/>
    <n v="3680"/>
    <n v="3249366.4"/>
    <s v="                "/>
    <s v="63210EN0022585189400100022060012179"/>
    <n v="46121"/>
    <x v="16"/>
    <s v="NIVEL I"/>
    <s v="Propiedad Cliente"/>
    <s v="MEDICION"/>
    <n v="32"/>
    <s v="SI"/>
    <n v="124"/>
    <s v="VALLEDUPAR"/>
    <s v="NO"/>
    <s v="NO"/>
    <s v="INFO_CONSOL_ESPECIALES"/>
    <s v="Regulado Oficial Municipal"/>
    <s v="Educación"/>
    <d v="2026-02-23T00:00:00"/>
    <s v="LA COSTILLA"/>
    <x v="835"/>
    <e v="#N/A"/>
    <e v="#N/A"/>
    <s v="RECIBIDO"/>
    <n v="0"/>
    <x v="4"/>
    <x v="103"/>
    <x v="4"/>
  </r>
  <r>
    <x v="993"/>
    <d v="2026-03-30T00:00:00"/>
    <s v="MUNICIPIO DE PELAYA                  "/>
    <x v="108"/>
    <s v="PELAYA                        PELAYA                        CARRT VIA A VALLEDUPAR KM-2                                 "/>
    <n v="7547763"/>
    <x v="999"/>
    <n v="36004738"/>
    <n v="8530981"/>
    <n v="3210"/>
    <n v="2"/>
    <n v="2060"/>
    <d v="2026-03-24T00:00:00"/>
    <s v="CZ1"/>
    <s v="Com (Sencilla Niv.1 ) Caribe  "/>
    <x v="895"/>
    <n v="194"/>
    <n v="177940.68"/>
    <s v="                "/>
    <s v="63210EN0022585189400100022060012219"/>
    <n v="46121"/>
    <x v="16"/>
    <s v="NIVEL I"/>
    <s v="Propiedad Empresa"/>
    <s v="MEDICION"/>
    <n v="32"/>
    <s v="SI"/>
    <n v="124"/>
    <s v="VALLEDUPAR"/>
    <s v="NO"/>
    <s v="NO"/>
    <s v="INFO_CONSOL_ESPECIALES"/>
    <s v="Regulado Oficial Municipal"/>
    <s v="Educación"/>
    <d v="2026-02-20T00:00:00"/>
    <s v="LA COSTILLA"/>
    <x v="836"/>
    <e v="#N/A"/>
    <e v="#N/A"/>
    <s v="RECIBIDO"/>
    <n v="0"/>
    <x v="4"/>
    <x v="103"/>
    <x v="4"/>
  </r>
  <r>
    <x v="994"/>
    <d v="2026-03-30T00:00:00"/>
    <s v="MUNICIPIO DE PELAYA                  "/>
    <x v="108"/>
    <s v="PELAYA                        PELAYA                        CARRT VIA A VALLEDUPAR KM-2                                 "/>
    <n v="7556383"/>
    <x v="1000"/>
    <n v="36008468"/>
    <n v="8554348"/>
    <n v="3210"/>
    <n v="2"/>
    <n v="2060"/>
    <d v="2026-03-27T00:00:00"/>
    <s v="CZ1"/>
    <s v="Com (Sencilla Niv.1 ) Caribe  "/>
    <x v="896"/>
    <n v="3200"/>
    <n v="2825536"/>
    <s v="                "/>
    <s v="63210EN0022585189400100022060012179"/>
    <n v="46121"/>
    <x v="16"/>
    <s v="NIVEL I"/>
    <s v="Propiedad Cliente"/>
    <s v="MEDICION"/>
    <n v="32"/>
    <s v="SI"/>
    <n v="124"/>
    <s v="VALLEDUPAR"/>
    <s v="NO"/>
    <s v="NO"/>
    <s v="INFO_CONSOL_ESPECIALES"/>
    <s v="Regulado Oficial Municipal"/>
    <s v="Educación"/>
    <d v="2026-02-23T00:00:00"/>
    <s v="LA COSTILLA"/>
    <x v="837"/>
    <e v="#N/A"/>
    <e v="#N/A"/>
    <s v="RECIBIDO"/>
    <n v="0"/>
    <x v="4"/>
    <x v="103"/>
    <x v="4"/>
  </r>
  <r>
    <x v="995"/>
    <d v="2026-03-30T00:00:00"/>
    <s v="MUNICIPIO DE PELAYA                  "/>
    <x v="108"/>
    <s v="PELAYA                        PELAYA                        CARRT VIA A VALLEDUPAR KM-2                                 "/>
    <n v="7609111"/>
    <x v="1001"/>
    <n v="36036039"/>
    <n v="8785428"/>
    <n v="3210"/>
    <n v="2"/>
    <n v="2060"/>
    <d v="2026-03-24T00:00:00"/>
    <s v="CZ1"/>
    <s v="Com (Sencilla Niv.1 ) Caribe  "/>
    <x v="897"/>
    <n v="126"/>
    <n v="115569.72"/>
    <s v="                "/>
    <s v="63210EN0022585189400100022060012219"/>
    <n v="46121"/>
    <x v="16"/>
    <s v="NIVEL I"/>
    <s v="Propiedad Empresa"/>
    <s v="MEDICION"/>
    <n v="32"/>
    <s v="SI"/>
    <n v="124"/>
    <s v="VALLEDUPAR"/>
    <s v="NO"/>
    <s v="NO"/>
    <s v="INFO_CONSOL_ESPECIALES"/>
    <s v="Regulado Oficial Municipal"/>
    <s v="Educación"/>
    <d v="2026-02-20T00:00:00"/>
    <s v="LA COSTILLA"/>
    <x v="838"/>
    <e v="#N/A"/>
    <e v="#N/A"/>
    <s v="RECIBIDO"/>
    <n v="0"/>
    <x v="4"/>
    <x v="103"/>
    <x v="4"/>
  </r>
  <r>
    <x v="996"/>
    <d v="2026-03-30T00:00:00"/>
    <s v="MUNICIPIO DE PELAYA                  "/>
    <x v="108"/>
    <s v="PELAYA                        PELAYA                        CARRT VIA A VALLEDUPAR KM-2                                 "/>
    <n v="7663257"/>
    <x v="1002"/>
    <n v="36061596"/>
    <n v="3177033"/>
    <n v="3210"/>
    <n v="2"/>
    <n v="2060"/>
    <d v="2026-03-25T00:00:00"/>
    <s v="CZ1"/>
    <s v="Com (Sencilla Niv.1 ) Caribe  "/>
    <x v="898"/>
    <n v="60"/>
    <n v="55033.2"/>
    <s v="                "/>
    <s v="63210EN0022585189400100022060012219"/>
    <n v="46121"/>
    <x v="16"/>
    <s v="NIVEL I"/>
    <s v="Propiedad Empresa"/>
    <s v="MEDICION"/>
    <n v="32"/>
    <s v="SI"/>
    <n v="124"/>
    <s v="VALLEDUPAR"/>
    <s v="NO"/>
    <s v="NO"/>
    <s v="INFO_CONSOL_ESPECIALES"/>
    <s v="Regulado Oficial Municipal"/>
    <s v="Educación"/>
    <d v="2026-02-21T00:00:00"/>
    <s v="LA COSTILLA"/>
    <x v="839"/>
    <e v="#N/A"/>
    <e v="#N/A"/>
    <s v="RECIBIDO"/>
    <n v="0"/>
    <x v="4"/>
    <x v="103"/>
    <x v="4"/>
  </r>
  <r>
    <x v="997"/>
    <d v="2026-03-30T00:00:00"/>
    <s v="MUNICIPIO DE PELAYA                  "/>
    <x v="108"/>
    <s v="PELAYA                        PELAYA                        CARRT VIA A VALLEDUPAR KM-2                                 "/>
    <n v="7668719"/>
    <x v="1003"/>
    <n v="36062391"/>
    <n v="3181202"/>
    <n v="3210"/>
    <n v="2"/>
    <n v="2060"/>
    <d v="2026-03-24T00:00:00"/>
    <s v="CZ1"/>
    <s v="Com (Sencilla Niv.1 ) Caribe  "/>
    <x v="1"/>
    <n v="0"/>
    <n v="0"/>
    <s v="                "/>
    <s v="63210EN0022585189400100022060012219"/>
    <m/>
    <x v="16"/>
    <s v="NIVEL I"/>
    <s v="Propiedad Cliente"/>
    <s v="MEDICION"/>
    <n v="32"/>
    <s v="SI"/>
    <n v="124"/>
    <s v="VALLEDUPAR"/>
    <s v="NO"/>
    <s v="NO"/>
    <s v="INFO_CONSOL_ESPECIALES"/>
    <s v="Regulado Oficial Municipal"/>
    <s v="Educación"/>
    <d v="2026-02-20T00:00:00"/>
    <s v="LA COSTILLA"/>
    <x v="840"/>
    <e v="#N/A"/>
    <e v="#N/A"/>
    <s v="RECIBIDO"/>
    <n v="0"/>
    <x v="4"/>
    <x v="103"/>
    <x v="4"/>
  </r>
  <r>
    <x v="998"/>
    <d v="2026-03-30T00:00:00"/>
    <s v="MUNICIPIO DE PELAYA                  "/>
    <x v="108"/>
    <s v="PELAYA                        PELAYA                        CARRT VIA A VALLEDUPAR KM-2                                 "/>
    <n v="5816834"/>
    <x v="1004"/>
    <n v="25839958"/>
    <n v="5820824"/>
    <n v="3210"/>
    <n v="2"/>
    <n v="2060"/>
    <d v="2026-03-19T00:00:00"/>
    <s v="CH1"/>
    <s v="Com Acu (Sencilla N1) E.Caribe"/>
    <x v="899"/>
    <n v="2099"/>
    <n v="2117765.06"/>
    <s v="                "/>
    <s v="63210EN0012585189400400022060012219"/>
    <n v="46121"/>
    <x v="16"/>
    <s v="NIVEL I"/>
    <s v="Propiedad Empresa"/>
    <s v="MEDICION"/>
    <n v="30"/>
    <s v="SI"/>
    <n v="125"/>
    <s v="VALLEDUPAR"/>
    <s v="NO"/>
    <s v="NO"/>
    <s v="INFO_CONSOL_ESPECIALES"/>
    <s v="Regulado Oficial Municipal"/>
    <s v="Captación, tratamiento y"/>
    <d v="2026-02-17T00:00:00"/>
    <s v="LA COSTILLA"/>
    <x v="841"/>
    <e v="#N/A"/>
    <e v="#N/A"/>
    <s v="RECIBIDO"/>
    <n v="0"/>
    <x v="4"/>
    <x v="103"/>
    <x v="9"/>
  </r>
  <r>
    <x v="999"/>
    <d v="2026-03-30T00:00:00"/>
    <s v="MUNICIPIO DE PELAYA                  "/>
    <x v="108"/>
    <s v="PELAYA                        PELAYA                        CARRT VIA A VALLEDUPAR KM-2                                 "/>
    <n v="5856503"/>
    <x v="1005"/>
    <n v="25839955"/>
    <n v="5900162"/>
    <n v="3210"/>
    <n v="2"/>
    <n v="2060"/>
    <d v="2026-03-19T00:00:00"/>
    <s v="CH1"/>
    <s v="Com Acu (Sencilla N1) E.Caribe"/>
    <x v="900"/>
    <n v="4033"/>
    <n v="4069055.02"/>
    <s v="                "/>
    <s v="63210EN0012585189400400022060012219"/>
    <n v="46121"/>
    <x v="16"/>
    <s v="NIVEL I"/>
    <s v="Propiedad Empresa"/>
    <s v="ESTIMADO"/>
    <n v="30"/>
    <s v="SI"/>
    <n v="125"/>
    <s v="VALLEDUPAR"/>
    <s v="NO"/>
    <s v="NO"/>
    <s v="INFO_CONSOL_ESPECIALES"/>
    <s v="Regulado Oficial Municipal"/>
    <s v="Captación, tratamiento y"/>
    <d v="2026-02-17T00:00:00"/>
    <s v="LA COSTILLA"/>
    <x v="842"/>
    <e v="#N/A"/>
    <e v="#N/A"/>
    <s v="RECIBIDO"/>
    <n v="0"/>
    <x v="4"/>
    <x v="103"/>
    <x v="9"/>
  </r>
  <r>
    <x v="1000"/>
    <d v="2026-03-30T00:00:00"/>
    <s v="MUNICIPIO DE PELAYA                  "/>
    <x v="108"/>
    <s v="PELAYA                        PELAYA                        CARRT VIA A VALLEDUPAR KM-2                                 "/>
    <n v="5856676"/>
    <x v="1006"/>
    <n v="25839967"/>
    <n v="5900508"/>
    <n v="3210"/>
    <n v="2"/>
    <n v="2060"/>
    <d v="2026-03-20T00:00:00"/>
    <s v="CH1"/>
    <s v="Com Acu (Sencilla N1) E.Caribe"/>
    <x v="901"/>
    <n v="1428"/>
    <n v="1440766.32"/>
    <s v="                "/>
    <s v="63210EN0012585189400400022060012219"/>
    <n v="46121"/>
    <x v="16"/>
    <s v="NIVEL I"/>
    <s v="Propiedad Empresa"/>
    <s v="MEDICION"/>
    <n v="30"/>
    <s v="SI"/>
    <n v="125"/>
    <s v="VALLEDUPAR"/>
    <s v="NO"/>
    <s v="NO"/>
    <s v="INFO_CONSOL_ESPECIALES"/>
    <s v="Regulado Oficial Municipal"/>
    <s v="Captación, tratamiento y"/>
    <d v="2026-02-18T00:00:00"/>
    <s v="LA COSTILLA"/>
    <x v="843"/>
    <e v="#N/A"/>
    <e v="#N/A"/>
    <s v="RECIBIDO"/>
    <n v="0"/>
    <x v="4"/>
    <x v="103"/>
    <x v="9"/>
  </r>
  <r>
    <x v="1001"/>
    <d v="2026-03-30T00:00:00"/>
    <s v="MUNICIPIO DE PELAYA                  "/>
    <x v="108"/>
    <s v="PELAYA                        PELAYA                        CARRT VIA A VALLEDUPAR KM-2                                 "/>
    <n v="7808838"/>
    <x v="1007"/>
    <n v="36119867"/>
    <n v="1349453"/>
    <n v="3210"/>
    <n v="2"/>
    <n v="2060"/>
    <d v="2026-03-24T00:00:00"/>
    <s v="CH1"/>
    <s v="Com Acu (Sencilla N1) E.Caribe"/>
    <x v="902"/>
    <n v="1030"/>
    <n v="1039208.2"/>
    <s v="                "/>
    <s v="63210EN0012585189400400022060012219"/>
    <n v="46121"/>
    <x v="16"/>
    <s v="NIVEL I"/>
    <s v="Propiedad Empresa"/>
    <s v="ESTIMADO"/>
    <n v="32"/>
    <s v="SI"/>
    <n v="125"/>
    <s v="VALLEDUPAR"/>
    <s v="NO"/>
    <s v="NO"/>
    <s v="INFO_CONSOL_ESPECIALES"/>
    <s v="Regulado Oficial Municipal"/>
    <s v="Captación, tratamiento y"/>
    <d v="2026-02-20T00:00:00"/>
    <s v="LA COSTILLA"/>
    <x v="844"/>
    <e v="#N/A"/>
    <e v="#N/A"/>
    <s v="RECIBIDO"/>
    <n v="0"/>
    <x v="4"/>
    <x v="103"/>
    <x v="9"/>
  </r>
  <r>
    <x v="1002"/>
    <d v="2026-03-30T00:00:00"/>
    <s v="HOSPITAL FRANCISCO C                 "/>
    <x v="109"/>
    <s v="PELAYA                        PELAYA                        CARRT VIA A VALLEDUPAR -2                                   "/>
    <n v="5808194"/>
    <x v="1008"/>
    <n v="25839952"/>
    <n v="5808194"/>
    <n v="3210"/>
    <n v="2"/>
    <n v="2020"/>
    <d v="2026-03-19T00:00:00"/>
    <s v="OW1"/>
    <s v="Ofi (Sencilla Niv.1) Caribe   "/>
    <x v="903"/>
    <n v="23"/>
    <n v="21096.06"/>
    <s v="                "/>
    <s v="63210EN0013642261000100022020008213"/>
    <n v="46121"/>
    <x v="16"/>
    <s v="NIVEL I"/>
    <s v="Propiedad Empresa"/>
    <s v="MEDICION"/>
    <n v="30"/>
    <s v="SI"/>
    <n v="126"/>
    <s v="VALLEDUPAR"/>
    <s v="NO"/>
    <s v="NO"/>
    <s v="INFO_CONSOL_ESPECIALES"/>
    <s v="Regulado Oficial Municipal"/>
    <s v="Actividades de hospitales"/>
    <d v="2026-02-17T00:00:00"/>
    <s v="LA COSTILLA"/>
    <x v="845"/>
    <e v="#N/A"/>
    <e v="#N/A"/>
    <s v="RECIBIDO"/>
    <n v="0"/>
    <x v="4"/>
    <x v="104"/>
    <x v="7"/>
  </r>
  <r>
    <x v="1003"/>
    <d v="2026-03-30T00:00:00"/>
    <s v="HOSPITAL FRANCISCO C                 "/>
    <x v="109"/>
    <s v="PELAYA                        PELAYA                        CARRT VIA A VALLEDUPAR -2                                   "/>
    <n v="5808197"/>
    <x v="1009"/>
    <n v="25839965"/>
    <n v="5808197"/>
    <n v="3210"/>
    <n v="2"/>
    <n v="2060"/>
    <d v="2026-03-20T00:00:00"/>
    <s v="OW1"/>
    <s v="Ofi (Sencilla Niv.1) Caribe   "/>
    <x v="904"/>
    <n v="39"/>
    <n v="35771.58"/>
    <s v="                "/>
    <s v="63210EN0013642261000100022060000230"/>
    <n v="46121"/>
    <x v="16"/>
    <s v="NIVEL I"/>
    <s v="Propiedad Empresa"/>
    <s v="MEDICION"/>
    <n v="30"/>
    <s v="SI"/>
    <n v="126"/>
    <s v="VALLEDUPAR"/>
    <s v="NO"/>
    <s v="NO"/>
    <s v="INFO_CONSOL_ESPECIALES"/>
    <s v="Regulado Oficial Municipal"/>
    <s v="Actividades de hospitales"/>
    <d v="2026-02-18T00:00:00"/>
    <s v="LA COSTILLA"/>
    <x v="846"/>
    <e v="#N/A"/>
    <e v="#N/A"/>
    <s v="RECIBIDO"/>
    <n v="0"/>
    <x v="4"/>
    <x v="104"/>
    <x v="7"/>
  </r>
  <r>
    <x v="1004"/>
    <d v="2026-03-30T00:00:00"/>
    <s v="MUNICIPIO DE TAMALAM                 "/>
    <x v="110"/>
    <s v="EL MACHIN                     TAMALAMEQUE                   CL 3 CR 2-46                                                "/>
    <n v="1074170"/>
    <x v="1010"/>
    <n v="36181674"/>
    <n v="3445408"/>
    <n v="3210"/>
    <n v="1"/>
    <n v="740"/>
    <d v="2026-03-06T00:00:00"/>
    <s v="OW1"/>
    <s v="Ofi (Sencilla Niv.1) Caribe   "/>
    <x v="905"/>
    <n v="35"/>
    <n v="30904.3"/>
    <s v="                "/>
    <s v="63210EN0012586181900200010740004675"/>
    <n v="46121"/>
    <x v="17"/>
    <s v="NIVEL I"/>
    <s v="Propiedad Cliente"/>
    <s v="ESTIMADO"/>
    <n v="30"/>
    <s v="SI"/>
    <n v="127"/>
    <s v="VALLEDUPAR"/>
    <s v="NO"/>
    <s v="NO"/>
    <s v="INFO_CONSOL_ESPECIALES"/>
    <s v="Regulado Oficial Municipal"/>
    <s v="Suministro espacio púbico"/>
    <d v="2026-02-04T00:00:00"/>
    <s v="TAMALAMEQUE"/>
    <x v="847"/>
    <e v="#N/A"/>
    <e v="#N/A"/>
    <s v="RECIBIDO"/>
    <n v="0"/>
    <x v="4"/>
    <x v="105"/>
    <x v="3"/>
  </r>
  <r>
    <x v="1005"/>
    <d v="2026-03-30T00:00:00"/>
    <s v="MUNICIPIO DE TAMALAM                 "/>
    <x v="110"/>
    <s v="EL MACHIN                     TAMALAMEQUE                   CL 3 CR 2-46                                                "/>
    <n v="5807197"/>
    <x v="1011"/>
    <n v="25843189"/>
    <n v="5807197"/>
    <n v="3210"/>
    <n v="1"/>
    <n v="890"/>
    <d v="2026-03-03T00:00:00"/>
    <s v="CZ1"/>
    <s v="Com (Sencilla Niv.1 ) Caribe  "/>
    <x v="906"/>
    <n v="0"/>
    <n v="0"/>
    <s v="                "/>
    <s v="63210EN0012586181900200010890007350"/>
    <n v="46121"/>
    <x v="17"/>
    <s v="NIVEL I"/>
    <s v="Propiedad Empresa"/>
    <s v="MEDICION"/>
    <n v="29"/>
    <s v="SI"/>
    <n v="127"/>
    <s v="VALLEDUPAR"/>
    <s v="NO"/>
    <s v="NO"/>
    <s v="INFO_CONSOL_ESPECIALES"/>
    <s v="Regulado Oficial Municipal"/>
    <s v="Administración del Estado"/>
    <d v="2026-02-02T00:00:00"/>
    <s v="TAMALAMEQUE"/>
    <x v="848"/>
    <e v="#N/A"/>
    <e v="#N/A"/>
    <s v="RECIBIDO"/>
    <n v="0"/>
    <x v="4"/>
    <x v="105"/>
    <x v="3"/>
  </r>
  <r>
    <x v="1006"/>
    <d v="2026-03-30T00:00:00"/>
    <s v="MUNICIPIO DE TAMALAM                 "/>
    <x v="110"/>
    <s v="EL MACHIN                     TAMALAMEQUE                   CL 3 CR 2-46                                                "/>
    <n v="5807200"/>
    <x v="1012"/>
    <n v="25842940"/>
    <n v="5807200"/>
    <n v="3210"/>
    <n v="1"/>
    <n v="890"/>
    <d v="2026-03-03T00:00:00"/>
    <s v="OW1"/>
    <s v="Ofi (Sencilla Niv.1) Caribe   "/>
    <x v="907"/>
    <n v="0"/>
    <n v="0"/>
    <s v="                "/>
    <s v="63210EN0012586181900200010890007510"/>
    <n v="46121"/>
    <x v="17"/>
    <s v="NIVEL I"/>
    <s v="Propiedad Empresa"/>
    <s v="ESTIMADO"/>
    <n v="29"/>
    <s v="SI"/>
    <n v="127"/>
    <s v="VALLEDUPAR"/>
    <s v="NO"/>
    <s v="NO"/>
    <s v="INFO_CONSOL_ESPECIALES"/>
    <s v="Regulado Oficial Municipal"/>
    <s v="Administración del Estado"/>
    <d v="2026-02-02T00:00:00"/>
    <s v="TAMALAMEQUE"/>
    <x v="849"/>
    <e v="#N/A"/>
    <e v="#N/A"/>
    <s v="RECIBIDO"/>
    <n v="0"/>
    <x v="4"/>
    <x v="105"/>
    <x v="3"/>
  </r>
  <r>
    <x v="1007"/>
    <d v="2026-03-30T00:00:00"/>
    <s v="MUNICIPIO DE TAMALAM                 "/>
    <x v="110"/>
    <s v="EL MACHIN                     TAMALAMEQUE                   CL 3 CR 2-46                                                "/>
    <n v="5807201"/>
    <x v="1013"/>
    <n v="25842468"/>
    <n v="5807201"/>
    <n v="3210"/>
    <n v="1"/>
    <n v="890"/>
    <d v="2026-03-03T00:00:00"/>
    <s v="OW1"/>
    <s v="Ofi (Sencilla Niv.1) Caribe   "/>
    <x v="908"/>
    <n v="828"/>
    <n v="725344.56"/>
    <s v="                "/>
    <s v="63210EN0012586181900200010890007710"/>
    <n v="46121"/>
    <x v="17"/>
    <s v="NIVEL I"/>
    <s v="Propiedad Empresa"/>
    <s v="MEDICION"/>
    <n v="29"/>
    <s v="SI"/>
    <n v="127"/>
    <s v="VALLEDUPAR"/>
    <s v="NO"/>
    <s v="NO"/>
    <s v="INFO_CONSOL_ESPECIALES"/>
    <s v="Regulado Oficial Municipal"/>
    <s v="Administración del Estado"/>
    <d v="2026-02-02T00:00:00"/>
    <s v="TAMALAMEQUE"/>
    <x v="850"/>
    <e v="#N/A"/>
    <e v="#N/A"/>
    <s v="RECIBIDO"/>
    <n v="0"/>
    <x v="4"/>
    <x v="105"/>
    <x v="3"/>
  </r>
  <r>
    <x v="1008"/>
    <d v="2026-03-30T00:00:00"/>
    <s v="MUNICIPIO DE TAMALAM                 "/>
    <x v="110"/>
    <s v="EL MACHIN                     TAMALAMEQUE                   CL 3 CR 2-46                                                "/>
    <n v="5807205"/>
    <x v="1014"/>
    <n v="25842574"/>
    <n v="5807205"/>
    <n v="3210"/>
    <n v="5"/>
    <n v="30"/>
    <d v="2026-03-27T00:00:00"/>
    <s v="OW1"/>
    <s v="Ofi (Sencilla Niv.1) Caribe   "/>
    <x v="909"/>
    <n v="6000"/>
    <n v="5503320"/>
    <s v="                "/>
    <s v="63210EN0012586181900200050030000200"/>
    <n v="46121"/>
    <x v="17"/>
    <s v="NIVEL I"/>
    <s v="Propiedad Empresa"/>
    <s v="MEDICION"/>
    <n v="32"/>
    <s v="SI"/>
    <n v="127"/>
    <s v="VALLEDUPAR"/>
    <s v="NO"/>
    <s v="NO"/>
    <s v="INFO_CONSOL_ESPECIALES"/>
    <s v="Regulado Oficial Municipal"/>
    <s v="Administración del Estado"/>
    <d v="2026-02-23T00:00:00"/>
    <s v="TAMALAMEQUE"/>
    <x v="851"/>
    <e v="#N/A"/>
    <e v="#N/A"/>
    <s v="RECIBIDO"/>
    <n v="0"/>
    <x v="4"/>
    <x v="105"/>
    <x v="3"/>
  </r>
  <r>
    <x v="1009"/>
    <d v="2026-03-30T00:00:00"/>
    <s v="MUNICIPIO DE TAMALAM                 "/>
    <x v="110"/>
    <s v="EL MACHIN                     TAMALAMEQUE                   CL 3 CR 2-46                                                "/>
    <n v="5807208"/>
    <x v="1015"/>
    <n v="25842572"/>
    <n v="5807208"/>
    <n v="3210"/>
    <n v="1"/>
    <n v="890"/>
    <d v="2026-03-03T00:00:00"/>
    <s v="OW1"/>
    <s v="Ofi (Sencilla Niv.1) Caribe   "/>
    <x v="910"/>
    <n v="8"/>
    <n v="7008.16"/>
    <s v="                "/>
    <s v="63210EN0012586181900200010890007690"/>
    <n v="46121"/>
    <x v="17"/>
    <s v="NIVEL I"/>
    <s v="Propiedad Empresa"/>
    <s v="ESTIMADO"/>
    <n v="29"/>
    <s v="SI"/>
    <n v="127"/>
    <s v="VALLEDUPAR"/>
    <s v="NO"/>
    <s v="NO"/>
    <s v="INFO_CONSOL_ESPECIALES"/>
    <s v="Regulado Oficial Municipal"/>
    <s v="Enseñanza cultural."/>
    <d v="2026-02-02T00:00:00"/>
    <s v="TAMALAMEQUE"/>
    <x v="852"/>
    <e v="#N/A"/>
    <e v="#N/A"/>
    <s v="RECIBIDO"/>
    <n v="0"/>
    <x v="4"/>
    <x v="105"/>
    <x v="3"/>
  </r>
  <r>
    <x v="1010"/>
    <d v="2026-03-30T00:00:00"/>
    <s v="MUNICIPIO DE TAMALAM                 "/>
    <x v="110"/>
    <s v="EL MACHIN                     TAMALAMEQUE                   CL 3 CR 2-46                                                "/>
    <n v="5807215"/>
    <x v="1016"/>
    <n v="25843075"/>
    <n v="5807215"/>
    <n v="3210"/>
    <n v="72"/>
    <n v="920"/>
    <d v="2026-03-06T00:00:00"/>
    <s v="OW1"/>
    <s v="Ofi (Sencilla Niv.1) Caribe   "/>
    <x v="4"/>
    <n v="14"/>
    <n v="12841.08"/>
    <s v="                "/>
    <s v="63210EN0012586181900200720920002056"/>
    <n v="46121"/>
    <x v="17"/>
    <s v="NIVEL I"/>
    <s v="Propiedad Empresa"/>
    <s v="MEDICION"/>
    <n v="30"/>
    <s v="SI"/>
    <n v="127"/>
    <s v="VALLEDUPAR"/>
    <s v="NO"/>
    <s v="NO"/>
    <s v="INFO_CONSOL_ESPECIALES"/>
    <s v="Regulado Oficial Municipal"/>
    <s v="Administración del Estado"/>
    <d v="2026-02-04T00:00:00"/>
    <s v="TAMALAMEQUE"/>
    <x v="853"/>
    <e v="#N/A"/>
    <e v="#N/A"/>
    <s v="RECIBIDO"/>
    <n v="0"/>
    <x v="4"/>
    <x v="105"/>
    <x v="3"/>
  </r>
  <r>
    <x v="1011"/>
    <d v="2026-03-30T00:00:00"/>
    <s v="MUNICIPIO DE TAMALAM                 "/>
    <x v="110"/>
    <s v="EL MACHIN                     TAMALAMEQUE                   CL 3 CR 2-46                                                "/>
    <n v="5854266"/>
    <x v="1017"/>
    <n v="25842323"/>
    <n v="5895688"/>
    <n v="3210"/>
    <n v="1"/>
    <n v="890"/>
    <d v="2026-03-03T00:00:00"/>
    <s v="R11"/>
    <s v="Resid. Estrato 1 E.Caribe     "/>
    <x v="911"/>
    <n v="981"/>
    <n v="791365.86"/>
    <s v="                "/>
    <s v="63210EN0012586181900200010890003410"/>
    <n v="46121"/>
    <x v="17"/>
    <s v="NIVEL I"/>
    <s v="Propiedad Empresa"/>
    <s v="MEDICION"/>
    <n v="29"/>
    <s v="SI"/>
    <n v="127"/>
    <s v="VALLEDUPAR"/>
    <s v="NO"/>
    <s v="NO"/>
    <s v="INFO_CONSOL_ESPECIALES"/>
    <s v="Regulado Oficial Municipal"/>
    <s v="Residencia"/>
    <d v="2026-02-02T00:00:00"/>
    <s v="TAMALAMEQUE"/>
    <x v="854"/>
    <e v="#N/A"/>
    <e v="#N/A"/>
    <s v="RECIBIDO"/>
    <n v="0"/>
    <x v="4"/>
    <x v="105"/>
    <x v="3"/>
  </r>
  <r>
    <x v="1012"/>
    <d v="2026-03-30T00:00:00"/>
    <s v="MUNICIPIO DE TAMALAM                 "/>
    <x v="110"/>
    <s v="EL MACHIN                     TAMALAMEQUE                   CL 3 CR 2-46                                                "/>
    <n v="7271384"/>
    <x v="1018"/>
    <n v="35384143"/>
    <n v="1896045"/>
    <n v="3210"/>
    <n v="1"/>
    <n v="890"/>
    <d v="2026-03-03T00:00:00"/>
    <s v="CA1"/>
    <s v="Com (Sencilla Niv.1 ) Carib   "/>
    <x v="912"/>
    <n v="1141"/>
    <n v="999538.82"/>
    <s v="                "/>
    <s v="63210EN0012586181900200010890006360"/>
    <n v="46121"/>
    <x v="17"/>
    <s v="NIVEL I"/>
    <s v="Propiedad Empresa"/>
    <s v="MEDICION"/>
    <n v="29"/>
    <s v="SI"/>
    <n v="127"/>
    <s v="VALLEDUPAR"/>
    <s v="NO"/>
    <s v="NO"/>
    <s v="INFO_CONSOL_ESPECIALES"/>
    <s v="Regulado Oficial Municipal"/>
    <s v="Enseñanza cultural."/>
    <d v="2026-02-02T00:00:00"/>
    <s v="TAMALAMEQUE"/>
    <x v="855"/>
    <e v="#N/A"/>
    <e v="#N/A"/>
    <s v="RECIBIDO"/>
    <n v="0"/>
    <x v="4"/>
    <x v="105"/>
    <x v="3"/>
  </r>
  <r>
    <x v="1013"/>
    <d v="2026-03-30T00:00:00"/>
    <s v="MUNICIPIO DE TAMALAM                 "/>
    <x v="110"/>
    <s v="EL MACHIN                     TAMALAMEQUE                   CL 3 CR 2-46                                                "/>
    <n v="7801295"/>
    <x v="1019"/>
    <n v="36116650"/>
    <n v="1980434"/>
    <n v="3210"/>
    <n v="5"/>
    <n v="30"/>
    <d v="2026-03-27T00:00:00"/>
    <s v="OW1"/>
    <s v="Ofi (Sencilla Niv.1) Caribe   "/>
    <x v="913"/>
    <n v="0"/>
    <n v="0"/>
    <s v="                "/>
    <s v="63210EN0012586181900200050030000200"/>
    <n v="46121"/>
    <x v="17"/>
    <s v="NIVEL I"/>
    <s v="Propiedad Cliente"/>
    <s v="MEDICION"/>
    <n v="32"/>
    <s v="SI"/>
    <n v="127"/>
    <s v="VALLEDUPAR"/>
    <s v="NO"/>
    <s v="NO"/>
    <s v="INFO_CONSOL_ESPECIALES"/>
    <s v="Regulado Oficial Municipal"/>
    <s v="Actividades deportivas y"/>
    <d v="2026-02-23T00:00:00"/>
    <s v="TAMALAMEQUE"/>
    <x v="856"/>
    <e v="#N/A"/>
    <e v="#N/A"/>
    <s v="RECIBIDO"/>
    <n v="0"/>
    <x v="4"/>
    <x v="105"/>
    <x v="3"/>
  </r>
  <r>
    <x v="1014"/>
    <d v="2026-03-30T00:00:00"/>
    <s v="MUNICIPIO DE TAMALAM                 "/>
    <x v="110"/>
    <s v="EL MACHIN                     TAMALAMEQUE                   CL 3 CR 2-46                                                "/>
    <n v="7881421"/>
    <x v="1020"/>
    <n v="36143098"/>
    <n v="4198918"/>
    <n v="3210"/>
    <n v="72"/>
    <n v="920"/>
    <d v="2026-03-06T00:00:00"/>
    <s v="OW1"/>
    <s v="Ofi (Sencilla Niv.1) Caribe   "/>
    <x v="907"/>
    <n v="0"/>
    <n v="0"/>
    <s v="                "/>
    <s v="63210EN0012586181900200720920003322"/>
    <n v="46121"/>
    <x v="17"/>
    <s v="NIVEL I"/>
    <s v="Propiedad Empresa"/>
    <s v="ESTIMADO"/>
    <n v="30"/>
    <s v="SI"/>
    <n v="127"/>
    <s v="VALLEDUPAR"/>
    <s v="NO"/>
    <s v="NO"/>
    <s v="INFO_CONSOL_ESPECIALES"/>
    <s v="Regulado Oficial Municipal"/>
    <s v="Administración del Estado"/>
    <d v="2026-02-04T00:00:00"/>
    <s v="TAMALAMEQUE"/>
    <x v="849"/>
    <e v="#N/A"/>
    <e v="#N/A"/>
    <s v="RECIBIDO"/>
    <n v="0"/>
    <x v="4"/>
    <x v="105"/>
    <x v="3"/>
  </r>
  <r>
    <x v="1015"/>
    <d v="2026-03-30T00:00:00"/>
    <s v="MUNICIPIO DE TAMALAM                 "/>
    <x v="110"/>
    <s v="EL MACHIN                     TAMALAMEQUE                   CL 3 CR 2-46                                                "/>
    <n v="1376441"/>
    <x v="1021"/>
    <n v="36555057"/>
    <n v="826210"/>
    <n v="3210"/>
    <n v="5"/>
    <n v="30"/>
    <d v="2026-03-27T00:00:00"/>
    <s v="CZ1"/>
    <s v="Com (Sencilla Niv.1 ) Caribe  "/>
    <x v="914"/>
    <n v="960"/>
    <n v="880531.2"/>
    <s v="                "/>
    <s v="63210EN0012586181900100050030000200"/>
    <n v="46121"/>
    <x v="17"/>
    <s v="NIVEL I"/>
    <s v="Propiedad Empresa"/>
    <s v="MEDICION"/>
    <n v="32"/>
    <s v="SI"/>
    <n v="128"/>
    <s v="VALLEDUPAR"/>
    <s v="NO"/>
    <s v="NO"/>
    <s v="INFO_CONSOL_ESPECIALES"/>
    <s v="Regulado Oficial Municipal"/>
    <s v="Educación"/>
    <d v="2026-02-23T00:00:00"/>
    <s v="TAMALAMEQUE 2"/>
    <x v="857"/>
    <e v="#N/A"/>
    <e v="#N/A"/>
    <s v="RECIBIDO"/>
    <n v="0"/>
    <x v="4"/>
    <x v="105"/>
    <x v="4"/>
  </r>
  <r>
    <x v="1016"/>
    <d v="2026-03-30T00:00:00"/>
    <s v="MUNICIPIO DE TAMALAM                 "/>
    <x v="110"/>
    <s v="EL MACHIN                     TAMALAMEQUE                   CL 3 CR 2-46                                                "/>
    <n v="1376442"/>
    <x v="1022"/>
    <n v="36555057"/>
    <n v="826213"/>
    <n v="3210"/>
    <n v="5"/>
    <n v="30"/>
    <d v="2026-03-27T00:00:00"/>
    <s v="CZ1"/>
    <s v="Com (Sencilla Niv.1 ) Caribe  "/>
    <x v="915"/>
    <n v="1320"/>
    <n v="1210730.3999999999"/>
    <s v="                "/>
    <s v="63210EN0012586181900100050030000200"/>
    <n v="46121"/>
    <x v="17"/>
    <s v="NIVEL I"/>
    <s v="Propiedad Empresa"/>
    <s v="MEDICION"/>
    <n v="32"/>
    <s v="SI"/>
    <n v="128"/>
    <s v="VALLEDUPAR"/>
    <s v="NO"/>
    <s v="NO"/>
    <s v="INFO_CONSOL_ESPECIALES"/>
    <s v="Regulado Oficial Municipal"/>
    <s v="Educación"/>
    <d v="2026-02-23T00:00:00"/>
    <s v="TAMALAMEQUE 2"/>
    <x v="858"/>
    <e v="#N/A"/>
    <e v="#N/A"/>
    <s v="RECIBIDO"/>
    <n v="0"/>
    <x v="4"/>
    <x v="105"/>
    <x v="4"/>
  </r>
  <r>
    <x v="1017"/>
    <d v="2026-03-30T00:00:00"/>
    <s v="MUNICIPIO DE TAMALAM                 "/>
    <x v="110"/>
    <s v="EL MACHIN                     TAMALAMEQUE                   CL 3 CR 2-46                                                "/>
    <n v="5806996"/>
    <x v="1023"/>
    <n v="25843271"/>
    <n v="5806996"/>
    <n v="3210"/>
    <n v="2"/>
    <n v="1520"/>
    <d v="2026-03-18T00:00:00"/>
    <s v="CZ1"/>
    <s v="Com (Sencilla Niv.1 ) Caribe  "/>
    <x v="916"/>
    <n v="179"/>
    <n v="164182.38"/>
    <s v="                "/>
    <s v="63210EN0012586181900100021520005731"/>
    <n v="46121"/>
    <x v="17"/>
    <s v="NIVEL I"/>
    <s v="Propiedad Empresa"/>
    <s v="MEDICION"/>
    <n v="30"/>
    <s v="SI"/>
    <n v="128"/>
    <s v="VALLEDUPAR"/>
    <s v="NO"/>
    <s v="NO"/>
    <s v="INFO_CONSOL_ESPECIALES"/>
    <s v="Regulado Oficial Municipal"/>
    <s v="Educación"/>
    <d v="2026-02-16T00:00:00"/>
    <s v="PAILITAS II"/>
    <x v="859"/>
    <e v="#N/A"/>
    <e v="#N/A"/>
    <s v="RECIBIDO"/>
    <n v="0"/>
    <x v="4"/>
    <x v="105"/>
    <x v="4"/>
  </r>
  <r>
    <x v="1018"/>
    <d v="2026-03-30T00:00:00"/>
    <s v="MUNICIPIO DE TAMALAM                 "/>
    <x v="110"/>
    <s v="EL MACHIN                     TAMALAMEQUE                   CL 3 CR 2-46                                                "/>
    <n v="5807149"/>
    <x v="1024"/>
    <n v="25859260"/>
    <n v="5807149"/>
    <n v="3210"/>
    <n v="5"/>
    <n v="30"/>
    <d v="2026-03-21T00:00:00"/>
    <s v="CZ1"/>
    <s v="Com (Sencilla Niv.1 ) Caribe  "/>
    <x v="917"/>
    <n v="3120"/>
    <n v="2861726.4"/>
    <s v="                "/>
    <s v="63210EN0012586181900100050030000200"/>
    <n v="46121"/>
    <x v="17"/>
    <s v="NIVEL I"/>
    <s v="Propiedad Empresa"/>
    <s v="MEDICION"/>
    <n v="30"/>
    <s v="SI"/>
    <n v="128"/>
    <s v="VALLEDUPAR"/>
    <s v="NO"/>
    <s v="NO"/>
    <s v="INFO_CONSOL_ESPECIALES"/>
    <s v="Regulado Oficial Municipal"/>
    <s v="Educación"/>
    <d v="2026-02-19T00:00:00"/>
    <s v="PAILITAS II"/>
    <x v="860"/>
    <e v="#N/A"/>
    <e v="#N/A"/>
    <s v="RECIBIDO"/>
    <n v="0"/>
    <x v="4"/>
    <x v="105"/>
    <x v="4"/>
  </r>
  <r>
    <x v="1019"/>
    <d v="2026-03-30T00:00:00"/>
    <s v="MUNICIPIO DE TAMALAM                 "/>
    <x v="110"/>
    <s v="EL MACHIN                     TAMALAMEQUE                   CL 3 CR 2-46                                                "/>
    <n v="5807203"/>
    <x v="1025"/>
    <n v="25842588"/>
    <n v="5807203"/>
    <n v="3210"/>
    <n v="1"/>
    <n v="890"/>
    <d v="2026-03-03T00:00:00"/>
    <s v="CZ1"/>
    <s v="Com (Sencilla Niv.1 ) Caribe  "/>
    <x v="906"/>
    <n v="0"/>
    <n v="0"/>
    <s v="                "/>
    <s v="63210EN0012586181900100010890002810"/>
    <n v="46121"/>
    <x v="17"/>
    <s v="NIVEL I"/>
    <s v="Propiedad Empresa"/>
    <s v="ESTIMADO"/>
    <n v="29"/>
    <s v="SI"/>
    <n v="128"/>
    <s v="VALLEDUPAR"/>
    <s v="NO"/>
    <s v="NO"/>
    <s v="INFO_CONSOL_ESPECIALES"/>
    <s v="Regulado Oficial Municipal"/>
    <s v="Educación"/>
    <d v="2026-02-02T00:00:00"/>
    <s v="TAMALAMEQUE"/>
    <x v="848"/>
    <e v="#N/A"/>
    <e v="#N/A"/>
    <s v="RECIBIDO"/>
    <n v="0"/>
    <x v="4"/>
    <x v="105"/>
    <x v="4"/>
  </r>
  <r>
    <x v="1020"/>
    <d v="2026-03-30T00:00:00"/>
    <s v="MUNICIPIO DE TAMALAM                 "/>
    <x v="110"/>
    <s v="EL MACHIN                     TAMALAMEQUE                   CL 3 CR 2-46                                                "/>
    <n v="5807212"/>
    <x v="1026"/>
    <n v="25842970"/>
    <n v="5807212"/>
    <n v="3210"/>
    <n v="1"/>
    <n v="890"/>
    <d v="2026-03-03T00:00:00"/>
    <s v="CZ1"/>
    <s v="Com (Sencilla Niv.1 ) Caribe  "/>
    <x v="918"/>
    <n v="1392"/>
    <n v="1219419.8400000001"/>
    <s v="                "/>
    <s v="63210EN0012586181900100010890007470"/>
    <n v="46121"/>
    <x v="17"/>
    <s v="NIVEL I"/>
    <s v="Propiedad Empresa"/>
    <s v="ESTIMADO"/>
    <n v="29"/>
    <s v="SI"/>
    <n v="128"/>
    <s v="VALLEDUPAR"/>
    <s v="NO"/>
    <s v="NO"/>
    <s v="INFO_CONSOL_ESPECIALES"/>
    <s v="Regulado Oficial Municipal"/>
    <s v="Educación"/>
    <d v="2026-02-02T00:00:00"/>
    <s v="TAMALAMEQUE"/>
    <x v="861"/>
    <e v="#N/A"/>
    <e v="#N/A"/>
    <s v="RECIBIDO"/>
    <n v="0"/>
    <x v="4"/>
    <x v="105"/>
    <x v="4"/>
  </r>
  <r>
    <x v="1021"/>
    <d v="2026-03-30T00:00:00"/>
    <s v="MUNICIPIO DE TAMALAM                 "/>
    <x v="110"/>
    <s v="EL MACHIN                     TAMALAMEQUE                   CL 3 CR 2-46                                                "/>
    <n v="5807213"/>
    <x v="1027"/>
    <n v="25842974"/>
    <n v="5807213"/>
    <n v="3210"/>
    <n v="1"/>
    <n v="890"/>
    <d v="2026-03-03T00:00:00"/>
    <s v="CZ1"/>
    <s v="Com (Sencilla Niv.1 ) Caribe  "/>
    <x v="919"/>
    <n v="887"/>
    <n v="777029.74"/>
    <s v="                "/>
    <s v="63210EN0012586181900100010890007410"/>
    <n v="46121"/>
    <x v="17"/>
    <s v="NIVEL I"/>
    <s v="Propiedad Empresa"/>
    <s v="MEDICION"/>
    <n v="29"/>
    <s v="SI"/>
    <n v="128"/>
    <s v="VALLEDUPAR"/>
    <s v="NO"/>
    <s v="NO"/>
    <s v="INFO_CONSOL_ESPECIALES"/>
    <s v="Regulado Oficial Municipal"/>
    <s v="Educación"/>
    <d v="2026-02-02T00:00:00"/>
    <s v="TAMALAMEQUE"/>
    <x v="862"/>
    <e v="#N/A"/>
    <e v="#N/A"/>
    <s v="RECIBIDO"/>
    <n v="0"/>
    <x v="4"/>
    <x v="105"/>
    <x v="4"/>
  </r>
  <r>
    <x v="1022"/>
    <d v="2026-03-30T00:00:00"/>
    <s v="MUNICIPIO DE TAMALAM                 "/>
    <x v="110"/>
    <s v="EL MACHIN                     TAMALAMEQUE                   CL 3 CR 2-46                                                "/>
    <n v="5807216"/>
    <x v="1028"/>
    <n v="25842863"/>
    <n v="5807216"/>
    <n v="3210"/>
    <n v="5"/>
    <n v="30"/>
    <d v="2026-03-27T00:00:00"/>
    <s v="CZ1"/>
    <s v="Com (Sencilla Niv.1 ) Caribe  "/>
    <x v="920"/>
    <n v="4880"/>
    <n v="4476033.5999999996"/>
    <s v="                "/>
    <s v="63210EN0012586181900100050030000200"/>
    <n v="46121"/>
    <x v="17"/>
    <s v="NIVEL I"/>
    <s v="Propiedad Empresa"/>
    <s v="MEDICION"/>
    <n v="32"/>
    <s v="SI"/>
    <n v="128"/>
    <s v="VALLEDUPAR"/>
    <s v="NO"/>
    <s v="NO"/>
    <s v="INFO_CONSOL_ESPECIALES"/>
    <s v="Regulado Oficial Municipal"/>
    <s v="Educación"/>
    <d v="2026-02-23T00:00:00"/>
    <s v="TAMALAMEQUE 2"/>
    <x v="863"/>
    <e v="#N/A"/>
    <e v="#N/A"/>
    <s v="RECIBIDO"/>
    <n v="0"/>
    <x v="4"/>
    <x v="105"/>
    <x v="4"/>
  </r>
  <r>
    <x v="1023"/>
    <d v="2026-03-30T00:00:00"/>
    <s v="MUNICIPIO DE TAMALAM                 "/>
    <x v="110"/>
    <s v="EL MACHIN                     TAMALAMEQUE                   CL 3 CR 2-46                                                "/>
    <n v="5807217"/>
    <x v="1029"/>
    <n v="25843082"/>
    <n v="5807217"/>
    <n v="3210"/>
    <n v="72"/>
    <n v="920"/>
    <d v="2026-03-06T00:00:00"/>
    <s v="CZ1"/>
    <s v="Com (Sencilla Niv.1 ) Caribe  "/>
    <x v="921"/>
    <n v="633"/>
    <n v="558926.34"/>
    <s v="                "/>
    <s v="63210EN0012586181900100720920008008"/>
    <n v="46121"/>
    <x v="17"/>
    <s v="NIVEL I"/>
    <s v="Propiedad Cliente"/>
    <s v="MEDICION"/>
    <n v="30"/>
    <s v="SI"/>
    <n v="128"/>
    <s v="VALLEDUPAR"/>
    <s v="NO"/>
    <s v="NO"/>
    <s v="INFO_CONSOL_ESPECIALES"/>
    <s v="Regulado Oficial Municipal"/>
    <s v="Educación"/>
    <d v="2026-02-04T00:00:00"/>
    <s v="TAMALAMEQUE"/>
    <x v="864"/>
    <e v="#N/A"/>
    <e v="#N/A"/>
    <s v="RECIBIDO"/>
    <n v="0"/>
    <x v="4"/>
    <x v="105"/>
    <x v="4"/>
  </r>
  <r>
    <x v="1024"/>
    <d v="2026-03-30T00:00:00"/>
    <s v="MUNICIPIO DE TAMALAM                 "/>
    <x v="110"/>
    <s v="EL MACHIN                     TAMALAMEQUE                   CL 3 CR 2-46                                                "/>
    <n v="5807218"/>
    <x v="1030"/>
    <n v="25842280"/>
    <n v="5807218"/>
    <n v="3210"/>
    <n v="50"/>
    <n v="3"/>
    <d v="2026-03-27T00:00:00"/>
    <s v="CZ1"/>
    <s v="Com (Sencilla Niv.1 ) Caribe  "/>
    <x v="922"/>
    <n v="597"/>
    <n v="547580.34"/>
    <s v="                "/>
    <s v="63210EN0012586181900100500003001100"/>
    <n v="46121"/>
    <x v="17"/>
    <s v="NIVEL I"/>
    <s v="Propiedad Empresa"/>
    <s v="MEDICION"/>
    <n v="32"/>
    <s v="SI"/>
    <n v="128"/>
    <s v="VALLEDUPAR"/>
    <s v="NO"/>
    <s v="NO"/>
    <s v="INFO_CONSOL_ESPECIALES"/>
    <s v="Regulado Oficial Municipal"/>
    <s v="Educación"/>
    <d v="2026-02-23T00:00:00"/>
    <s v="TAMALAMEQUE"/>
    <x v="865"/>
    <e v="#N/A"/>
    <e v="#N/A"/>
    <s v="RECIBIDO"/>
    <n v="0"/>
    <x v="4"/>
    <x v="105"/>
    <x v="4"/>
  </r>
  <r>
    <x v="1025"/>
    <d v="2026-03-30T00:00:00"/>
    <s v="MUNICIPIO DE TAMALAM                 "/>
    <x v="110"/>
    <s v="EL MACHIN                     TAMALAMEQUE                   CL 3 CR 2-46                                                "/>
    <n v="5814325"/>
    <x v="1031"/>
    <n v="25859847"/>
    <n v="5815806"/>
    <n v="3210"/>
    <n v="5"/>
    <n v="30"/>
    <d v="2026-03-27T00:00:00"/>
    <s v="CZ1"/>
    <s v="Com (Sencilla Niv.1 ) Caribe  "/>
    <x v="923"/>
    <n v="3200"/>
    <n v="2935104"/>
    <s v="                "/>
    <s v="63210EN0012586181900100050030000200"/>
    <n v="46121"/>
    <x v="17"/>
    <s v="NIVEL I"/>
    <s v="Propiedad Empresa"/>
    <s v="MEDICION"/>
    <n v="32"/>
    <s v="SI"/>
    <n v="128"/>
    <s v="VALLEDUPAR"/>
    <s v="NO"/>
    <s v="NO"/>
    <s v="INFO_CONSOL_ESPECIALES"/>
    <s v="Regulado Oficial Municipal"/>
    <s v="Educación"/>
    <d v="2026-02-23T00:00:00"/>
    <s v="PALESTINA"/>
    <x v="866"/>
    <e v="#N/A"/>
    <e v="#N/A"/>
    <s v="RECIBIDO"/>
    <n v="0"/>
    <x v="4"/>
    <x v="105"/>
    <x v="4"/>
  </r>
  <r>
    <x v="1026"/>
    <d v="2026-03-30T00:00:00"/>
    <s v="MUNICIPIO DE TAMALAM                 "/>
    <x v="110"/>
    <s v="EL MACHIN                     TAMALAMEQUE                   CL 3 CR 2-46                                                "/>
    <n v="5814342"/>
    <x v="1032"/>
    <n v="25859493"/>
    <n v="5815840"/>
    <n v="3210"/>
    <n v="1"/>
    <n v="895"/>
    <d v="2026-03-10T00:00:00"/>
    <s v="CZ1"/>
    <s v="Com (Sencilla Niv.1 ) Caribe  "/>
    <x v="924"/>
    <n v="602"/>
    <n v="552166.43999999994"/>
    <s v="                "/>
    <s v="63210EN0012586181900100010895004740"/>
    <n v="46121"/>
    <x v="17"/>
    <s v="NIVEL I"/>
    <s v="Propiedad Empresa"/>
    <s v="MEDICION"/>
    <n v="31"/>
    <s v="SI"/>
    <n v="128"/>
    <s v="VALLEDUPAR"/>
    <s v="NO"/>
    <s v="NO"/>
    <s v="INFO_CONSOL_ESPECIALES"/>
    <s v="Regulado Oficial Municipal"/>
    <s v="Educación"/>
    <d v="2026-02-07T00:00:00"/>
    <s v="TAMALAMEQUE 2"/>
    <x v="867"/>
    <e v="#N/A"/>
    <e v="#N/A"/>
    <s v="RECIBIDO"/>
    <n v="0"/>
    <x v="4"/>
    <x v="105"/>
    <x v="4"/>
  </r>
  <r>
    <x v="1027"/>
    <d v="2026-03-30T00:00:00"/>
    <s v="MUNICIPIO DE TAMALAM                 "/>
    <x v="110"/>
    <s v="EL MACHIN                     TAMALAMEQUE                   CL 3 CR 2-46                                                "/>
    <n v="5814344"/>
    <x v="1033"/>
    <n v="25859625"/>
    <n v="5815844"/>
    <n v="3210"/>
    <n v="2"/>
    <n v="2160"/>
    <d v="2026-03-18T00:00:00"/>
    <s v="CZ1"/>
    <s v="Com (Sencilla Niv.1 ) Caribe  "/>
    <x v="925"/>
    <n v="110"/>
    <n v="100894.2"/>
    <s v="                "/>
    <s v="63210EN0012586181900100022160006549"/>
    <n v="46121"/>
    <x v="17"/>
    <s v="NIVEL I"/>
    <s v="Propiedad Empresa"/>
    <s v="MEDICION"/>
    <n v="30"/>
    <s v="SI"/>
    <n v="128"/>
    <s v="VALLEDUPAR"/>
    <s v="NO"/>
    <s v="NO"/>
    <s v="INFO_CONSOL_ESPECIALES"/>
    <s v="Regulado Oficial Municipal"/>
    <s v="Educación"/>
    <d v="2026-02-16T00:00:00"/>
    <s v="TAMALAMEQUE 2"/>
    <x v="868"/>
    <e v="#N/A"/>
    <e v="#N/A"/>
    <s v="RECIBIDO"/>
    <n v="0"/>
    <x v="4"/>
    <x v="105"/>
    <x v="4"/>
  </r>
  <r>
    <x v="1028"/>
    <d v="2026-03-30T00:00:00"/>
    <s v="MUNICIPIO DE TAMALAM                 "/>
    <x v="110"/>
    <s v="EL MACHIN                     TAMALAMEQUE                   CL 3 CR 2-46                                                "/>
    <n v="5814346"/>
    <x v="1034"/>
    <n v="25860255"/>
    <n v="5815848"/>
    <n v="3210"/>
    <n v="1"/>
    <n v="895"/>
    <d v="2026-03-10T00:00:00"/>
    <s v="CZ1"/>
    <s v="Com (Sencilla Niv.1 ) Caribe  "/>
    <x v="926"/>
    <n v="959"/>
    <n v="879613.98"/>
    <s v="                "/>
    <s v="63210EN0012586181900100010895000100"/>
    <n v="46121"/>
    <x v="17"/>
    <s v="NIVEL I"/>
    <s v="Propiedad Empresa"/>
    <s v="MEDICION"/>
    <n v="31"/>
    <s v="SI"/>
    <n v="128"/>
    <s v="VALLEDUPAR"/>
    <s v="NO"/>
    <s v="NO"/>
    <s v="INFO_CONSOL_ESPECIALES"/>
    <s v="Regulado Oficial Municipal"/>
    <s v="Educación"/>
    <d v="2026-02-07T00:00:00"/>
    <s v="TAMALAMEQUE 2"/>
    <x v="869"/>
    <e v="#N/A"/>
    <e v="#N/A"/>
    <s v="RECIBIDO"/>
    <n v="0"/>
    <x v="4"/>
    <x v="105"/>
    <x v="4"/>
  </r>
  <r>
    <x v="1029"/>
    <d v="2026-03-30T00:00:00"/>
    <s v="MUNICIPIO DE TAMALAM                 "/>
    <x v="110"/>
    <s v="EL MACHIN                     TAMALAMEQUE                   CL 3 CR 2-46                                                "/>
    <n v="5816273"/>
    <x v="1035"/>
    <n v="25857894"/>
    <n v="5819702"/>
    <n v="3210"/>
    <n v="2"/>
    <n v="1875"/>
    <d v="2026-03-20T00:00:00"/>
    <s v="CZ1"/>
    <s v="Com (Sencilla Niv.1 ) Caribe  "/>
    <x v="927"/>
    <n v="1"/>
    <n v="917.22"/>
    <s v="                "/>
    <s v="63210EN0012586181900100021875000390"/>
    <n v="46121"/>
    <x v="17"/>
    <s v="NIVEL I"/>
    <s v="Propiedad Empresa"/>
    <s v="ESTIMADO"/>
    <n v="30"/>
    <s v="SI"/>
    <n v="128"/>
    <s v="VALLEDUPAR"/>
    <s v="NO"/>
    <s v="NO"/>
    <s v="INFO_CONSOL_ESPECIALES"/>
    <s v="Regulado Oficial Municipal"/>
    <s v="Educación"/>
    <d v="2026-02-18T00:00:00"/>
    <s v="EL BURRO"/>
    <x v="870"/>
    <e v="#N/A"/>
    <e v="#N/A"/>
    <s v="RECIBIDO"/>
    <n v="0"/>
    <x v="4"/>
    <x v="105"/>
    <x v="4"/>
  </r>
  <r>
    <x v="1030"/>
    <d v="2026-03-30T00:00:00"/>
    <s v="MUNICIPIO DE TAMALAM                 "/>
    <x v="110"/>
    <s v="EL MACHIN                     TAMALAMEQUE                   CL 3 CR 2-46                                                "/>
    <n v="5854320"/>
    <x v="1036"/>
    <n v="25842940"/>
    <n v="5895796"/>
    <n v="3210"/>
    <n v="1"/>
    <n v="890"/>
    <d v="2026-03-03T00:00:00"/>
    <s v="CZ1"/>
    <s v="Com (Sencilla Niv.1 ) Caribe  "/>
    <x v="928"/>
    <n v="0"/>
    <n v="0"/>
    <s v="                "/>
    <s v="63210EN0012586181900100010890007510"/>
    <n v="46121"/>
    <x v="17"/>
    <s v="NIVEL I"/>
    <s v="Propiedad Empresa"/>
    <s v="MEDICION"/>
    <n v="29"/>
    <s v="SI"/>
    <n v="128"/>
    <s v="VALLEDUPAR"/>
    <s v="NO"/>
    <s v="NO"/>
    <s v="INFO_CONSOL_ESPECIALES"/>
    <s v="Regulado Oficial Municipal"/>
    <s v="Educación"/>
    <d v="2026-02-02T00:00:00"/>
    <s v="TAMALAMEQUE"/>
    <x v="871"/>
    <e v="#N/A"/>
    <e v="#N/A"/>
    <s v="RECIBIDO"/>
    <n v="0"/>
    <x v="4"/>
    <x v="105"/>
    <x v="4"/>
  </r>
  <r>
    <x v="1031"/>
    <d v="2026-03-30T00:00:00"/>
    <s v="MUNICIPIO DE TAMALAM                 "/>
    <x v="110"/>
    <s v="EL MACHIN                     TAMALAMEQUE                   CL 3 CR 2-46                                                "/>
    <n v="5927424"/>
    <x v="1037"/>
    <n v="34055620"/>
    <n v="6136622"/>
    <n v="3210"/>
    <n v="1"/>
    <n v="890"/>
    <d v="2026-03-03T00:00:00"/>
    <s v="CZ1"/>
    <s v="Com (Sencilla Niv.1 ) Caribe  "/>
    <x v="929"/>
    <n v="7"/>
    <n v="6132.14"/>
    <s v="                "/>
    <s v="63210EN0012586181900100010890007730"/>
    <n v="46121"/>
    <x v="17"/>
    <s v="NIVEL I"/>
    <s v="Propiedad Empresa"/>
    <s v="MEDICION"/>
    <n v="29"/>
    <s v="SI"/>
    <n v="128"/>
    <s v="VALLEDUPAR"/>
    <s v="NO"/>
    <s v="NO"/>
    <s v="INFO_CONSOL_ESPECIALES"/>
    <s v="Regulado Oficial Municipal"/>
    <s v="Educación"/>
    <d v="2026-02-02T00:00:00"/>
    <s v="TAMALAMEQUE"/>
    <x v="872"/>
    <e v="#N/A"/>
    <e v="#N/A"/>
    <s v="RECIBIDO"/>
    <n v="0"/>
    <x v="4"/>
    <x v="105"/>
    <x v="4"/>
  </r>
  <r>
    <x v="1032"/>
    <d v="2026-03-30T00:00:00"/>
    <s v="MUNICIPIO DE TAMALAM                 "/>
    <x v="110"/>
    <s v="EL MACHIN                     TAMALAMEQUE                   CL 3 CR 2-46                                                "/>
    <n v="6892222"/>
    <x v="1038"/>
    <n v="35102267"/>
    <n v="7717098"/>
    <n v="3210"/>
    <n v="50"/>
    <n v="3"/>
    <d v="2026-03-27T00:00:00"/>
    <s v="CZ1"/>
    <s v="Com (Sencilla Niv.1 ) Caribe  "/>
    <x v="930"/>
    <n v="88"/>
    <n v="80715.360000000001"/>
    <s v="                "/>
    <s v="63210EN0012586181900100500003001120"/>
    <n v="46121"/>
    <x v="17"/>
    <s v="NIVEL I"/>
    <s v="Propiedad Empresa"/>
    <s v="MEDICION"/>
    <n v="32"/>
    <s v="SI"/>
    <n v="128"/>
    <s v="VALLEDUPAR"/>
    <s v="NO"/>
    <s v="NO"/>
    <s v="INFO_CONSOL_ESPECIALES"/>
    <s v="Regulado Oficial Municipal"/>
    <s v="Educación"/>
    <d v="2026-02-23T00:00:00"/>
    <s v="TAMALAMEQUE"/>
    <x v="873"/>
    <e v="#N/A"/>
    <e v="#N/A"/>
    <s v="RECIBIDO"/>
    <n v="0"/>
    <x v="4"/>
    <x v="105"/>
    <x v="4"/>
  </r>
  <r>
    <x v="1033"/>
    <d v="2026-03-30T00:00:00"/>
    <s v="MUNICIPIO DE TAMALAM                 "/>
    <x v="110"/>
    <s v="EL MACHIN                     TAMALAMEQUE                   CL 3 CR 2-46                                                "/>
    <n v="6892229"/>
    <x v="1039"/>
    <n v="35102269"/>
    <n v="7717113"/>
    <n v="3210"/>
    <n v="50"/>
    <n v="3"/>
    <d v="2026-03-27T00:00:00"/>
    <s v="CZ1"/>
    <s v="Com (Sencilla Niv.1 ) Caribe  "/>
    <x v="931"/>
    <n v="236"/>
    <n v="216463.92"/>
    <s v="                "/>
    <s v="63210EN0012586181900100500003000720"/>
    <n v="46121"/>
    <x v="17"/>
    <s v="NIVEL I"/>
    <s v="Propiedad Empresa"/>
    <s v="MEDICION"/>
    <n v="32"/>
    <s v="SI"/>
    <n v="128"/>
    <s v="VALLEDUPAR"/>
    <s v="NO"/>
    <s v="NO"/>
    <s v="INFO_CONSOL_ESPECIALES"/>
    <s v="Regulado Oficial Municipal"/>
    <s v="Educación"/>
    <d v="2026-02-23T00:00:00"/>
    <s v="TAMALAMEQUE"/>
    <x v="874"/>
    <e v="#N/A"/>
    <e v="#N/A"/>
    <s v="RECIBIDO"/>
    <n v="0"/>
    <x v="4"/>
    <x v="105"/>
    <x v="4"/>
  </r>
  <r>
    <x v="1034"/>
    <d v="2026-03-30T00:00:00"/>
    <s v="MUNICIPIO DE TAMALAM                 "/>
    <x v="110"/>
    <s v="EL MACHIN                     TAMALAMEQUE                   CL 3 CR 2-46                                                "/>
    <n v="6892234"/>
    <x v="1040"/>
    <n v="35102271"/>
    <n v="7717121"/>
    <n v="3210"/>
    <n v="29"/>
    <n v="30"/>
    <d v="2026-03-21T00:00:00"/>
    <s v="CZ1"/>
    <s v="Com (Sencilla Niv.1 ) Caribe  "/>
    <x v="932"/>
    <n v="107"/>
    <n v="98142.54"/>
    <s v="                "/>
    <s v="63210EN0012586181900100290030000595"/>
    <n v="46121"/>
    <x v="17"/>
    <s v="NIVEL I"/>
    <s v="Propiedad Empresa"/>
    <s v="ESTIMADO"/>
    <n v="30"/>
    <s v="SI"/>
    <n v="128"/>
    <s v="VALLEDUPAR"/>
    <s v="NO"/>
    <s v="NO"/>
    <s v="INFO_CONSOL_ESPECIALES"/>
    <s v="Regulado Oficial Municipal"/>
    <s v="Educación"/>
    <d v="2026-02-19T00:00:00"/>
    <s v="TAMALAMEQUE"/>
    <x v="875"/>
    <e v="#N/A"/>
    <e v="#N/A"/>
    <s v="RECIBIDO"/>
    <n v="0"/>
    <x v="4"/>
    <x v="105"/>
    <x v="4"/>
  </r>
  <r>
    <x v="1035"/>
    <d v="2026-03-30T00:00:00"/>
    <s v="MUNICIPIO DE TAMALAM                 "/>
    <x v="110"/>
    <s v="EL MACHIN                     TAMALAMEQUE                   CL 3 CR 2-46                                                "/>
    <n v="6892242"/>
    <x v="1041"/>
    <n v="35102276"/>
    <n v="7717137"/>
    <n v="3210"/>
    <n v="50"/>
    <n v="3"/>
    <d v="2026-03-27T00:00:00"/>
    <s v="CZ1"/>
    <s v="Com (Sencilla Niv.1 ) Caribe  "/>
    <x v="933"/>
    <n v="370"/>
    <n v="339371.4"/>
    <s v="                "/>
    <s v="63210EN0012586181900100500003000380"/>
    <n v="46121"/>
    <x v="17"/>
    <s v="NIVEL I"/>
    <s v="Propiedad Empresa"/>
    <s v="MEDICION"/>
    <n v="32"/>
    <s v="SI"/>
    <n v="128"/>
    <s v="VALLEDUPAR"/>
    <s v="NO"/>
    <s v="NO"/>
    <s v="INFO_CONSOL_ESPECIALES"/>
    <s v="Regulado Oficial Municipal"/>
    <s v="Educación"/>
    <d v="2026-02-23T00:00:00"/>
    <s v="TAMALAMEQUE 2"/>
    <x v="876"/>
    <e v="#N/A"/>
    <e v="#N/A"/>
    <s v="RECIBIDO"/>
    <n v="0"/>
    <x v="4"/>
    <x v="105"/>
    <x v="4"/>
  </r>
  <r>
    <x v="1036"/>
    <d v="2026-03-30T00:00:00"/>
    <s v="MUNICIPIO DE TAMALAM                 "/>
    <x v="110"/>
    <s v="EL MACHIN                     TAMALAMEQUE                   CL 3 CR 2-46                                                "/>
    <n v="6892244"/>
    <x v="1042"/>
    <n v="35102278"/>
    <n v="7717143"/>
    <n v="3210"/>
    <n v="50"/>
    <n v="3"/>
    <d v="2026-03-27T00:00:00"/>
    <s v="CZ1"/>
    <s v="Com (Sencilla Niv.1 ) Caribe  "/>
    <x v="934"/>
    <n v="68"/>
    <n v="62370.96"/>
    <s v="                "/>
    <s v="63210EN0012586181900100500003000400"/>
    <n v="46121"/>
    <x v="17"/>
    <s v="NIVEL I"/>
    <s v="Propiedad Empresa"/>
    <s v="MEDICION"/>
    <n v="32"/>
    <s v="SI"/>
    <n v="128"/>
    <s v="VALLEDUPAR"/>
    <s v="NO"/>
    <s v="NO"/>
    <s v="INFO_CONSOL_ESPECIALES"/>
    <s v="Regulado Oficial Municipal"/>
    <s v="Educación"/>
    <d v="2026-02-23T00:00:00"/>
    <s v="TAMALAMEQUE"/>
    <x v="877"/>
    <e v="#N/A"/>
    <e v="#N/A"/>
    <s v="RECIBIDO"/>
    <n v="0"/>
    <x v="4"/>
    <x v="105"/>
    <x v="4"/>
  </r>
  <r>
    <x v="1037"/>
    <d v="2026-03-30T00:00:00"/>
    <s v="MUNICIPIO DE TAMALAM                 "/>
    <x v="110"/>
    <s v="EL MACHIN                     TAMALAMEQUE                   CL 3 CR 2-46                                                "/>
    <n v="6892247"/>
    <x v="1043"/>
    <n v="35102285"/>
    <n v="7717154"/>
    <n v="3210"/>
    <n v="2"/>
    <n v="2280"/>
    <d v="2026-03-11T00:00:00"/>
    <s v="CZ1"/>
    <s v="Com (Sencilla Niv.1 ) Caribe  "/>
    <x v="935"/>
    <n v="422"/>
    <n v="387066.84"/>
    <s v="                "/>
    <s v="63210EN0012586181900100022280004111"/>
    <n v="46121"/>
    <x v="17"/>
    <s v="NIVEL I"/>
    <s v="Propiedad Empresa"/>
    <s v="MEDICION"/>
    <n v="30"/>
    <s v="SI"/>
    <n v="128"/>
    <s v="VALLEDUPAR"/>
    <s v="NO"/>
    <s v="NO"/>
    <s v="INFO_CONSOL_ESPECIALES"/>
    <s v="Regulado Oficial Municipal"/>
    <s v="Educación"/>
    <d v="2026-02-09T00:00:00"/>
    <s v="TAMALAMEQUE 2"/>
    <x v="878"/>
    <e v="#N/A"/>
    <e v="#N/A"/>
    <s v="RECIBIDO"/>
    <n v="0"/>
    <x v="4"/>
    <x v="105"/>
    <x v="4"/>
  </r>
  <r>
    <x v="1038"/>
    <d v="2026-03-30T00:00:00"/>
    <s v="MUNICIPIO DE TAMALAM                 "/>
    <x v="110"/>
    <s v="EL MACHIN                     TAMALAMEQUE                   CL 3 CR 2-46                                                "/>
    <n v="6892250"/>
    <x v="1044"/>
    <n v="35102288"/>
    <n v="7717179"/>
    <n v="3210"/>
    <n v="2"/>
    <n v="2280"/>
    <d v="2026-03-11T00:00:00"/>
    <s v="CZ1"/>
    <s v="Com (Sencilla Niv.1 ) Caribe  "/>
    <x v="936"/>
    <n v="10"/>
    <n v="9172.2000000000007"/>
    <s v="                "/>
    <s v="63210EN0012586181900100022280003253"/>
    <n v="46121"/>
    <x v="17"/>
    <s v="NIVEL I"/>
    <s v="Propiedad Empresa"/>
    <s v="MEDICION"/>
    <n v="30"/>
    <s v="SI"/>
    <n v="128"/>
    <s v="VALLEDUPAR"/>
    <s v="NO"/>
    <s v="NO"/>
    <s v="INFO_CONSOL_ESPECIALES"/>
    <s v="Regulado Oficial Municipal"/>
    <s v="Educación"/>
    <d v="2026-02-09T00:00:00"/>
    <s v="PALESTINA"/>
    <x v="879"/>
    <e v="#N/A"/>
    <e v="#N/A"/>
    <s v="RECIBIDO"/>
    <n v="0"/>
    <x v="4"/>
    <x v="105"/>
    <x v="4"/>
  </r>
  <r>
    <x v="1039"/>
    <d v="2026-03-30T00:00:00"/>
    <s v="MUNICIPIO DE TAMALAM                 "/>
    <x v="110"/>
    <s v="EL MACHIN                     TAMALAMEQUE                   CL 3 CR 2-46                                                "/>
    <n v="6895135"/>
    <x v="1045"/>
    <n v="35104076"/>
    <n v="7723984"/>
    <n v="3210"/>
    <n v="50"/>
    <n v="3"/>
    <d v="2026-03-27T00:00:00"/>
    <s v="CZ1"/>
    <s v="Com (Sencilla Niv.1 ) Caribe  "/>
    <x v="937"/>
    <n v="231"/>
    <n v="211877.82"/>
    <s v="                "/>
    <s v="63210EN0012586181900100500003001152"/>
    <n v="46121"/>
    <x v="17"/>
    <s v="NIVEL I"/>
    <s v="Propiedad Empresa"/>
    <s v="MEDICION"/>
    <n v="32"/>
    <s v="SI"/>
    <n v="128"/>
    <s v="VALLEDUPAR"/>
    <s v="NO"/>
    <s v="NO"/>
    <s v="INFO_CONSOL_ESPECIALES"/>
    <s v="Regulado Oficial Municipal"/>
    <s v="Educación"/>
    <d v="2026-02-23T00:00:00"/>
    <s v="TAMALAMEQUE"/>
    <x v="880"/>
    <e v="#N/A"/>
    <e v="#N/A"/>
    <s v="RECIBIDO"/>
    <n v="0"/>
    <x v="4"/>
    <x v="105"/>
    <x v="4"/>
  </r>
  <r>
    <x v="1040"/>
    <d v="2026-03-30T00:00:00"/>
    <s v="MUNICIPIO DE TAMALAM                 "/>
    <x v="110"/>
    <s v="EL MACHIN                     TAMALAMEQUE                   CL 3 CR 2-46                                                "/>
    <n v="6927149"/>
    <x v="1046"/>
    <n v="35120850"/>
    <n v="8062120"/>
    <n v="3210"/>
    <n v="50"/>
    <n v="3"/>
    <d v="2026-03-27T00:00:00"/>
    <s v="CZ1"/>
    <s v="Com (Sencilla Niv.1 ) Caribe  "/>
    <x v="938"/>
    <n v="0"/>
    <n v="0"/>
    <s v="                "/>
    <s v="63210EN0012586181900100500003001200"/>
    <n v="46121"/>
    <x v="17"/>
    <s v="NIVEL I"/>
    <s v="Propiedad Empresa"/>
    <s v="ESTIMADO"/>
    <n v="32"/>
    <s v="SI"/>
    <n v="128"/>
    <s v="VALLEDUPAR"/>
    <s v="NO"/>
    <s v="NO"/>
    <s v="INFO_CONSOL_ESPECIALES"/>
    <s v="Regulado Oficial Municipal"/>
    <s v="Educación"/>
    <d v="2026-02-23T00:00:00"/>
    <s v="TAMALAMEQUE"/>
    <x v="881"/>
    <e v="#N/A"/>
    <e v="#N/A"/>
    <s v="RECIBIDO"/>
    <n v="0"/>
    <x v="4"/>
    <x v="105"/>
    <x v="4"/>
  </r>
  <r>
    <x v="1041"/>
    <d v="2026-03-30T00:00:00"/>
    <s v="MUNICIPIO DE TAMALAM                 "/>
    <x v="110"/>
    <s v="EL MACHIN                     TAMALAMEQUE                   CL 3 CR 2-46                                                "/>
    <n v="6957904"/>
    <x v="1047"/>
    <n v="35104076"/>
    <n v="8190318"/>
    <n v="3210"/>
    <n v="50"/>
    <n v="3"/>
    <d v="2026-03-27T00:00:00"/>
    <s v="CZ1"/>
    <s v="Com (Sencilla Niv.1 ) Caribe  "/>
    <x v="939"/>
    <n v="651"/>
    <n v="597110.22"/>
    <s v="                "/>
    <s v="63210EN0012586181900100500003001300"/>
    <n v="46121"/>
    <x v="17"/>
    <s v="NIVEL I"/>
    <s v="Propiedad Empresa"/>
    <s v="ESTIMADO"/>
    <n v="32"/>
    <s v="SI"/>
    <n v="128"/>
    <s v="VALLEDUPAR"/>
    <s v="NO"/>
    <s v="NO"/>
    <s v="INFO_CONSOL_ESPECIALES"/>
    <s v="Regulado Oficial Municipal"/>
    <s v="Educación"/>
    <d v="2026-02-23T00:00:00"/>
    <s v="TAMALAMEQUE"/>
    <x v="882"/>
    <e v="#N/A"/>
    <e v="#N/A"/>
    <s v="RECIBIDO"/>
    <n v="0"/>
    <x v="4"/>
    <x v="105"/>
    <x v="4"/>
  </r>
  <r>
    <x v="1042"/>
    <d v="2026-03-30T00:00:00"/>
    <s v="MUNICIPIO DE TAMALAM                 "/>
    <x v="110"/>
    <s v="EL MACHIN                     TAMALAMEQUE                   CL 3 CR 2-46                                                "/>
    <n v="6961593"/>
    <x v="1048"/>
    <n v="25842970"/>
    <n v="8199540"/>
    <n v="3210"/>
    <n v="1"/>
    <n v="890"/>
    <d v="2026-03-03T00:00:00"/>
    <s v="CZ1"/>
    <s v="Com (Sencilla Niv.1 ) Caribe  "/>
    <x v="940"/>
    <n v="1459"/>
    <n v="1278113.18"/>
    <s v="                "/>
    <s v="63210EN0012586181900100010890007470"/>
    <n v="46121"/>
    <x v="17"/>
    <s v="NIVEL I"/>
    <s v="Propiedad Empresa"/>
    <s v="MEDICION"/>
    <n v="29"/>
    <s v="SI"/>
    <n v="128"/>
    <s v="VALLEDUPAR"/>
    <s v="NO"/>
    <s v="NO"/>
    <s v="INFO_CONSOL_ESPECIALES"/>
    <s v="Regulado Oficial Municipal"/>
    <s v="Educación"/>
    <d v="2026-02-02T00:00:00"/>
    <s v="TAMALAMEQUE"/>
    <x v="883"/>
    <e v="#N/A"/>
    <e v="#N/A"/>
    <s v="RECIBIDO"/>
    <n v="0"/>
    <x v="4"/>
    <x v="105"/>
    <x v="4"/>
  </r>
  <r>
    <x v="1043"/>
    <d v="2026-03-30T00:00:00"/>
    <s v="MUNICIPIO DE TAMALAM                 "/>
    <x v="110"/>
    <s v="EL MACHIN                     TAMALAMEQUE                   CL 3 CR 2-46                                                "/>
    <n v="7525719"/>
    <x v="1049"/>
    <n v="35155369"/>
    <n v="8318420"/>
    <n v="3210"/>
    <n v="50"/>
    <n v="3"/>
    <d v="2026-03-27T00:00:00"/>
    <s v="CZ1"/>
    <s v="Com (Sencilla Niv.1 ) Caribe  "/>
    <x v="941"/>
    <n v="24"/>
    <n v="21191.52"/>
    <s v="                "/>
    <s v="63210EN0012586181900100500003001300"/>
    <n v="46121"/>
    <x v="17"/>
    <s v="NIVEL I"/>
    <s v="Propiedad Cliente"/>
    <s v="MEDICION"/>
    <n v="32"/>
    <s v="SI"/>
    <n v="128"/>
    <s v="VALLEDUPAR"/>
    <s v="NO"/>
    <s v="NO"/>
    <s v="INFO_CONSOL_ESPECIALES"/>
    <s v="Regulado Oficial Municipal"/>
    <s v="Educación"/>
    <d v="2026-02-23T00:00:00"/>
    <s v="PAILITAS II"/>
    <x v="884"/>
    <e v="#N/A"/>
    <e v="#N/A"/>
    <s v="RECIBIDO"/>
    <n v="0"/>
    <x v="4"/>
    <x v="105"/>
    <x v="4"/>
  </r>
  <r>
    <x v="1044"/>
    <d v="2026-03-30T00:00:00"/>
    <s v="MUNICIPIO DE TAMALAM                 "/>
    <x v="110"/>
    <s v="EL MACHIN                     TAMALAMEQUE                   CL 3 CR 2-46                                                "/>
    <n v="7547496"/>
    <x v="1050"/>
    <n v="36004548"/>
    <n v="8530199"/>
    <n v="3210"/>
    <n v="1"/>
    <n v="895"/>
    <d v="2026-03-10T00:00:00"/>
    <s v="CZ1"/>
    <s v="Com (Sencilla Niv.1 ) Caribe  "/>
    <x v="942"/>
    <n v="511"/>
    <n v="468699.42"/>
    <s v="                "/>
    <s v="63210EN0012586181900100010895000050"/>
    <n v="46121"/>
    <x v="17"/>
    <s v="NIVEL I"/>
    <s v="Propiedad Empresa"/>
    <s v="MEDICION"/>
    <n v="31"/>
    <s v="SI"/>
    <n v="128"/>
    <s v="VALLEDUPAR"/>
    <s v="NO"/>
    <s v="NO"/>
    <s v="INFO_CONSOL_ESPECIALES"/>
    <s v="Regulado Oficial Municipal"/>
    <s v="Educación"/>
    <d v="2026-02-07T00:00:00"/>
    <s v="TAMALAMEQUE 2"/>
    <x v="885"/>
    <e v="#N/A"/>
    <e v="#N/A"/>
    <s v="RECIBIDO"/>
    <n v="0"/>
    <x v="4"/>
    <x v="105"/>
    <x v="4"/>
  </r>
  <r>
    <x v="1045"/>
    <d v="2026-03-30T00:00:00"/>
    <s v="MUNICIPIO DE TAMALAM                 "/>
    <x v="110"/>
    <s v="EL MACHIN                     TAMALAMEQUE                   CL 3 CR 2-46                                                "/>
    <n v="5818375"/>
    <x v="1051"/>
    <n v="25842289"/>
    <n v="5823906"/>
    <n v="3210"/>
    <n v="29"/>
    <n v="10"/>
    <d v="2026-03-14T00:00:00"/>
    <s v="CH1"/>
    <s v="Com Acu (Sencilla N1) E.Caribe"/>
    <x v="943"/>
    <n v="2164"/>
    <n v="2183346.16"/>
    <s v="                "/>
    <s v="63210EN0022586181900400290010094110"/>
    <n v="46121"/>
    <x v="17"/>
    <s v="NIVEL I"/>
    <s v="Propiedad Empresa"/>
    <s v="ESTIMADO"/>
    <n v="30"/>
    <s v="SI"/>
    <n v="129"/>
    <s v="VALLEDUPAR"/>
    <s v="NO"/>
    <s v="NO"/>
    <s v="INFO_CONSOL_ESPECIALES"/>
    <s v="Regulado Oficial Municipal"/>
    <s v="Captación, tratamiento y"/>
    <d v="2026-02-12T00:00:00"/>
    <s v="PALESTINA"/>
    <x v="886"/>
    <e v="#N/A"/>
    <e v="#N/A"/>
    <s v="NO RECIBIDO"/>
    <n v="0"/>
    <x v="4"/>
    <x v="105"/>
    <x v="9"/>
  </r>
  <r>
    <x v="1046"/>
    <d v="2026-03-30T00:00:00"/>
    <s v="MUNICIPIO DE TAMALAM                 "/>
    <x v="110"/>
    <s v="EL MACHIN                     TAMALAMEQUE                   CL 3 CR 2-46                                                "/>
    <n v="5820050"/>
    <x v="1052"/>
    <n v="25842612"/>
    <n v="5827256"/>
    <n v="3210"/>
    <n v="2"/>
    <n v="2160"/>
    <d v="2026-03-18T00:00:00"/>
    <s v="CH1"/>
    <s v="Com Acu (Sencilla N1) E.Caribe"/>
    <x v="944"/>
    <n v="8"/>
    <n v="8071.52"/>
    <s v="                "/>
    <s v="63210EN0022586181900400022160006900"/>
    <n v="46121"/>
    <x v="17"/>
    <s v="NIVEL I"/>
    <s v="Propiedad Empresa"/>
    <s v="ESTIMADO"/>
    <n v="30"/>
    <s v="SI"/>
    <n v="129"/>
    <s v="VALLEDUPAR"/>
    <s v="NO"/>
    <s v="NO"/>
    <s v="INFO_CONSOL_ESPECIALES"/>
    <s v="Regulado Oficial Municipal"/>
    <s v="Captación, tratamiento y"/>
    <d v="2026-02-16T00:00:00"/>
    <s v="TAMALAMEQUE"/>
    <x v="887"/>
    <e v="#N/A"/>
    <e v="#N/A"/>
    <s v="RECIBIDO"/>
    <n v="0"/>
    <x v="4"/>
    <x v="105"/>
    <x v="9"/>
  </r>
  <r>
    <x v="1047"/>
    <d v="2026-03-30T00:00:00"/>
    <s v="MUNICIPIO DE TAMALAM                 "/>
    <x v="110"/>
    <s v="EL MACHIN                     TAMALAMEQUE                   CL 3 CR 2-46                                                "/>
    <n v="6629705"/>
    <x v="1053"/>
    <n v="35018792"/>
    <n v="6918417"/>
    <n v="3210"/>
    <n v="2"/>
    <n v="2160"/>
    <d v="2026-03-18T00:00:00"/>
    <s v="CH1"/>
    <s v="Com Acu (Sencilla N1) E.Caribe"/>
    <x v="945"/>
    <n v="744"/>
    <n v="750651.36"/>
    <s v="                "/>
    <s v="63210EN0022586181900400022160003249"/>
    <n v="46121"/>
    <x v="17"/>
    <s v="NIVEL I"/>
    <s v="Propiedad Empresa"/>
    <s v="MEDICION"/>
    <n v="30"/>
    <s v="SI"/>
    <n v="129"/>
    <s v="VALLEDUPAR"/>
    <s v="NO"/>
    <s v="NO"/>
    <s v="INFO_CONSOL_ESPECIALES"/>
    <s v="Regulado Oficial Municipal"/>
    <s v="Captación, tratamiento y"/>
    <d v="2026-02-16T00:00:00"/>
    <s v="TAMALAMEQUE 2"/>
    <x v="888"/>
    <e v="#N/A"/>
    <e v="#N/A"/>
    <s v="RECIBIDO"/>
    <n v="0"/>
    <x v="4"/>
    <x v="105"/>
    <x v="9"/>
  </r>
  <r>
    <x v="1048"/>
    <d v="2026-03-30T00:00:00"/>
    <s v="MUNICIPIO DE TAMALAM                 "/>
    <x v="110"/>
    <s v="EL MACHIN                     TAMALAMEQUE                   CL 3 CR 2-46                                                "/>
    <n v="6629706"/>
    <x v="1054"/>
    <n v="35018794"/>
    <n v="6918419"/>
    <n v="3210"/>
    <n v="2"/>
    <n v="2280"/>
    <d v="2026-03-11T00:00:00"/>
    <s v="CH1"/>
    <s v="Com Acu (Sencilla N1) E.Caribe"/>
    <x v="946"/>
    <n v="801"/>
    <n v="808160.94"/>
    <s v="                "/>
    <s v="63210EN0022586181900400022280006857"/>
    <n v="46121"/>
    <x v="17"/>
    <s v="NIVEL I"/>
    <s v="Propiedad Empresa"/>
    <s v="ESTIMADO"/>
    <n v="30"/>
    <s v="SI"/>
    <n v="129"/>
    <s v="VALLEDUPAR"/>
    <s v="NO"/>
    <s v="NO"/>
    <s v="INFO_CONSOL_ESPECIALES"/>
    <s v="Regulado Oficial Municipal"/>
    <s v="Captación, tratamiento y"/>
    <d v="2026-02-09T00:00:00"/>
    <s v="TAMALAMEQUE 2"/>
    <x v="889"/>
    <e v="#N/A"/>
    <e v="#N/A"/>
    <s v="RECIBIDO"/>
    <n v="0"/>
    <x v="4"/>
    <x v="105"/>
    <x v="9"/>
  </r>
  <r>
    <x v="1049"/>
    <d v="2026-03-30T00:00:00"/>
    <s v="MUNICIPIO DE TAMALAM                 "/>
    <x v="110"/>
    <s v="EL MACHIN                     TAMALAMEQUE                   CL 3 CR 2-46                                                "/>
    <n v="6629707"/>
    <x v="1055"/>
    <n v="35018795"/>
    <n v="6918421"/>
    <n v="3210"/>
    <n v="50"/>
    <n v="3"/>
    <d v="2026-03-27T00:00:00"/>
    <s v="CH1"/>
    <s v="Com Acu (Sencilla N1) E.Caribe"/>
    <x v="947"/>
    <n v="37"/>
    <n v="37330.78"/>
    <s v="                "/>
    <s v="63210EN0022586181900400500003001420"/>
    <n v="46121"/>
    <x v="17"/>
    <s v="NIVEL I"/>
    <s v="Propiedad Empresa"/>
    <s v="MEDICION"/>
    <n v="32"/>
    <s v="SI"/>
    <n v="129"/>
    <s v="VALLEDUPAR"/>
    <s v="NO"/>
    <s v="NO"/>
    <s v="INFO_CONSOL_ESPECIALES"/>
    <s v="Regulado Oficial Municipal"/>
    <s v="Captación, tratamiento y"/>
    <d v="2026-02-23T00:00:00"/>
    <s v="TAMALAMEQUE 2"/>
    <x v="890"/>
    <e v="#N/A"/>
    <e v="#N/A"/>
    <s v="RECIBIDO"/>
    <n v="0"/>
    <x v="4"/>
    <x v="105"/>
    <x v="9"/>
  </r>
  <r>
    <x v="1050"/>
    <d v="2026-03-30T00:00:00"/>
    <s v="MUNICIPIO DE TAMALAM                 "/>
    <x v="110"/>
    <s v="EL MACHIN                     TAMALAMEQUE                   CL 3 CR 2-46                                                "/>
    <n v="6629708"/>
    <x v="1056"/>
    <n v="35018796"/>
    <n v="6918423"/>
    <n v="3210"/>
    <n v="2"/>
    <n v="2280"/>
    <d v="2026-03-11T00:00:00"/>
    <s v="CH1"/>
    <s v="Com Acu (Sencilla N1) E.Caribe"/>
    <x v="948"/>
    <n v="972"/>
    <n v="980689.68"/>
    <s v="                "/>
    <s v="63210EN0022586181900400022280001693"/>
    <n v="46121"/>
    <x v="17"/>
    <s v="NIVEL I"/>
    <s v="Propiedad Empresa"/>
    <s v="MEDICION"/>
    <n v="30"/>
    <s v="SI"/>
    <n v="129"/>
    <s v="VALLEDUPAR"/>
    <s v="NO"/>
    <s v="NO"/>
    <s v="INFO_CONSOL_ESPECIALES"/>
    <s v="Regulado Oficial Municipal"/>
    <s v="Captación, tratamiento y"/>
    <d v="2026-02-09T00:00:00"/>
    <s v="TAMALAMEQUE 2"/>
    <x v="891"/>
    <e v="#N/A"/>
    <e v="#N/A"/>
    <s v="RECIBIDO"/>
    <n v="0"/>
    <x v="4"/>
    <x v="105"/>
    <x v="9"/>
  </r>
  <r>
    <x v="1051"/>
    <d v="2026-03-30T00:00:00"/>
    <s v="MUNICIPIO DE TAMALAM                 "/>
    <x v="110"/>
    <s v="EL MACHIN                     TAMALAMEQUE                   CL 3 CR 2-46                                                "/>
    <n v="6633024"/>
    <x v="1057"/>
    <n v="35021000"/>
    <n v="6928908"/>
    <n v="3210"/>
    <n v="5"/>
    <n v="30"/>
    <d v="2026-03-27T00:00:00"/>
    <s v="CH1"/>
    <s v="Com Acu (Sencilla N1) E.Caribe"/>
    <x v="949"/>
    <n v="1"/>
    <n v="1008.94"/>
    <s v="                "/>
    <s v="63210EN0022586181900400050030000190"/>
    <n v="46121"/>
    <x v="17"/>
    <s v="NIVEL I"/>
    <s v="Propiedad Empresa"/>
    <s v="ESTIMADO"/>
    <n v="32"/>
    <s v="SI"/>
    <n v="129"/>
    <s v="VALLEDUPAR"/>
    <s v="NO"/>
    <s v="NO"/>
    <s v="INFO_CONSOL_ESPECIALES"/>
    <s v="Regulado Oficial Municipal"/>
    <s v="Captación, tratamiento y"/>
    <d v="2026-02-23T00:00:00"/>
    <s v="TAMALAMEQUE"/>
    <x v="892"/>
    <e v="#N/A"/>
    <e v="#N/A"/>
    <s v="RECIBIDO"/>
    <n v="0"/>
    <x v="4"/>
    <x v="105"/>
    <x v="9"/>
  </r>
  <r>
    <x v="1052"/>
    <d v="2026-03-30T00:00:00"/>
    <s v="PROHIDRIK SAS ESP                    "/>
    <x v="111"/>
    <s v="EL CEREAL                     TAMALAMEQUE                   CL 1 11-2                                                   "/>
    <n v="5801768"/>
    <x v="1058"/>
    <n v="25859279"/>
    <n v="5801768"/>
    <n v="3210"/>
    <n v="72"/>
    <n v="920"/>
    <d v="2026-03-18T00:00:00"/>
    <s v="IA2"/>
    <s v="Ind (Sencilla Niv.2) E.Carib  "/>
    <x v="950"/>
    <n v="5041"/>
    <n v="4447271.0199999996"/>
    <s v="                "/>
    <s v="63210EN0023653058300100720920010308"/>
    <n v="46121"/>
    <x v="17"/>
    <s v="NIVEL I"/>
    <s v="Propiedad Empresa"/>
    <s v="ESTIMADO"/>
    <n v="30"/>
    <s v="SI"/>
    <n v="130"/>
    <s v="VALLEDUPAR"/>
    <s v="NO"/>
    <s v="NO"/>
    <s v="INFO_CONSOL_ESPECIALES"/>
    <s v="Industrial Liberalizado"/>
    <s v="Evacuación y tratamiento"/>
    <d v="2026-02-16T00:00:00"/>
    <s v="PAILITAS II"/>
    <x v="893"/>
    <e v="#N/A"/>
    <e v="#N/A"/>
    <s v="RECIBIDO"/>
    <n v="0"/>
    <x v="4"/>
    <x v="106"/>
    <x v="5"/>
  </r>
  <r>
    <x v="1053"/>
    <d v="2026-03-30T00:00:00"/>
    <s v="PROHIDRIK SAS ESP                    "/>
    <x v="111"/>
    <s v="EL CEREAL                     TAMALAMEQUE                   CL 1 11-2                                                   "/>
    <n v="5807210"/>
    <x v="1059"/>
    <n v="25842481"/>
    <n v="5807210"/>
    <n v="3210"/>
    <n v="72"/>
    <n v="920"/>
    <d v="2026-03-06T00:00:00"/>
    <s v="IZ1"/>
    <s v="Ind (Sencilla Niv.1) E.Caribe "/>
    <x v="951"/>
    <n v="12060"/>
    <n v="11061673.199999999"/>
    <s v="                "/>
    <s v="63210EN0023653058300100720920010308"/>
    <n v="46121"/>
    <x v="17"/>
    <s v="NIVEL I"/>
    <s v="Propiedad Empresa"/>
    <s v="MEDICION"/>
    <n v="30"/>
    <s v="SI"/>
    <n v="130"/>
    <s v="VALLEDUPAR"/>
    <s v="NO"/>
    <s v="NO"/>
    <s v="INFO_CONSOL_ESPECIALES"/>
    <s v="Industrial Liberalizado"/>
    <s v="Captación, tratamiento y"/>
    <d v="2026-02-04T00:00:00"/>
    <s v="TAMALAMEQUE"/>
    <x v="894"/>
    <e v="#N/A"/>
    <e v="#N/A"/>
    <s v="RECIBIDO"/>
    <n v="0"/>
    <x v="4"/>
    <x v="106"/>
    <x v="5"/>
  </r>
  <r>
    <x v="1054"/>
    <d v="2026-03-30T00:00:00"/>
    <s v="PROHIDRIK SAS ESP                    "/>
    <x v="111"/>
    <s v="EL CEREAL                     TAMALAMEQUE                   CL 1 11-2                                                   "/>
    <n v="5807211"/>
    <x v="1060"/>
    <n v="25842484"/>
    <n v="5807211"/>
    <n v="3210"/>
    <n v="72"/>
    <n v="920"/>
    <d v="2026-03-27T00:00:00"/>
    <s v="CH1"/>
    <s v="Com Acu (Sencilla N1) E.Caribe"/>
    <x v="952"/>
    <n v="13840"/>
    <n v="12694324.800000001"/>
    <s v="                "/>
    <s v="63210EN0023653058300100720920010308"/>
    <n v="46121"/>
    <x v="17"/>
    <s v="NIVEL I"/>
    <s v="Propiedad Empresa"/>
    <s v="MEDICION"/>
    <n v="32"/>
    <s v="SI"/>
    <n v="130"/>
    <s v="VALLEDUPAR"/>
    <s v="NO"/>
    <s v="NO"/>
    <s v="INFO_CONSOL_ESPECIALES"/>
    <s v="Industrial Liberalizado"/>
    <s v="Captación, tratamiento y"/>
    <d v="2026-02-23T00:00:00"/>
    <s v="TAMALAMEQUE 2"/>
    <x v="895"/>
    <e v="#N/A"/>
    <e v="#N/A"/>
    <s v="RECIBIDO"/>
    <n v="0"/>
    <x v="4"/>
    <x v="106"/>
    <x v="5"/>
  </r>
  <r>
    <x v="1055"/>
    <d v="2026-03-30T00:00:00"/>
    <s v="PROHIDRIK SAS ESP                    "/>
    <x v="111"/>
    <s v="EL CEREAL                     TAMALAMEQUE                   CL 1 11-2                                                   "/>
    <n v="5818355"/>
    <x v="1061"/>
    <n v="25859559"/>
    <n v="5823866"/>
    <n v="3210"/>
    <n v="72"/>
    <n v="920"/>
    <d v="2026-03-10T00:00:00"/>
    <s v="IZ1"/>
    <s v="Ind (Sencilla Niv.1) E.Caribe "/>
    <x v="953"/>
    <n v="6638"/>
    <n v="7306181.0800000001"/>
    <s v="                "/>
    <s v="63210EN0023653058300100720920010308"/>
    <n v="46121"/>
    <x v="17"/>
    <s v="NIVEL I"/>
    <s v="Propiedad Empresa"/>
    <s v="ESTIMADO"/>
    <n v="31"/>
    <s v="SI"/>
    <n v="130"/>
    <s v="VALLEDUPAR"/>
    <s v="NO"/>
    <s v="NO"/>
    <s v="INFO_CONSOL_ESPECIALES"/>
    <s v="Industrial Liberalizado"/>
    <s v="Residencia"/>
    <d v="2026-02-07T00:00:00"/>
    <s v="TAMALAMEQUE 2"/>
    <x v="896"/>
    <e v="#N/A"/>
    <e v="#N/A"/>
    <s v="RECIBIDO"/>
    <n v="0"/>
    <x v="4"/>
    <x v="106"/>
    <x v="5"/>
  </r>
  <r>
    <x v="1056"/>
    <d v="2026-03-30T00:00:00"/>
    <s v="PROHIDRIK SAS ESP                    "/>
    <x v="111"/>
    <s v="EL CEREAL                     TAMALAMEQUE                   CL 1 11-2                                                   "/>
    <n v="6629709"/>
    <x v="1062"/>
    <n v="35018797"/>
    <n v="6918425"/>
    <n v="3210"/>
    <n v="72"/>
    <n v="920"/>
    <d v="2026-03-21T00:00:00"/>
    <s v="IA1"/>
    <s v="Ind (Sencilla Niv.1) E.Carib  "/>
    <x v="954"/>
    <n v="79"/>
    <n v="86952.14"/>
    <s v="                "/>
    <s v="63210EN0023653058300100720920010308"/>
    <n v="46121"/>
    <x v="17"/>
    <s v="NIVEL I"/>
    <s v="Propiedad Empresa"/>
    <s v="ESTIMADO"/>
    <n v="30"/>
    <s v="SI"/>
    <n v="130"/>
    <s v="VALLEDUPAR"/>
    <s v="NO"/>
    <s v="NO"/>
    <s v="INFO_CONSOL_ESPECIALES"/>
    <s v="Industrial Liberalizado"/>
    <s v="Evacuación y tratamiento"/>
    <d v="2026-02-19T00:00:00"/>
    <s v="PAILITAS II"/>
    <x v="897"/>
    <e v="#N/A"/>
    <e v="#N/A"/>
    <s v="RECIBIDO"/>
    <n v="0"/>
    <x v="4"/>
    <x v="106"/>
    <x v="5"/>
  </r>
  <r>
    <x v="1057"/>
    <d v="2026-03-30T00:00:00"/>
    <s v="PROHIDRIK SAS ESP                    "/>
    <x v="111"/>
    <s v="EL CEREAL                     TAMALAMEQUE                   CL 1 11-2                                                   "/>
    <n v="6633005"/>
    <x v="1063"/>
    <n v="35020972"/>
    <n v="6928846"/>
    <n v="3210"/>
    <n v="72"/>
    <n v="920"/>
    <d v="2026-03-18T00:00:00"/>
    <s v="IZ1"/>
    <s v="Ind (Sencilla Niv.1) E.Caribe "/>
    <x v="955"/>
    <n v="2081"/>
    <n v="1908734.82"/>
    <s v="                "/>
    <s v="63210EN0023653058300100720920010308"/>
    <n v="46121"/>
    <x v="17"/>
    <s v="NIVEL I"/>
    <s v="Propiedad Empresa"/>
    <s v="MEDICION"/>
    <n v="30"/>
    <s v="SI"/>
    <n v="130"/>
    <s v="VALLEDUPAR"/>
    <s v="NO"/>
    <s v="NO"/>
    <s v="INFO_CONSOL_ESPECIALES"/>
    <s v="Industrial Liberalizado"/>
    <s v="Captación, tratamiento y"/>
    <d v="2026-02-16T00:00:00"/>
    <s v="LN-5196"/>
    <x v="898"/>
    <e v="#N/A"/>
    <e v="#N/A"/>
    <s v="RECIBIDO"/>
    <n v="0"/>
    <x v="4"/>
    <x v="106"/>
    <x v="5"/>
  </r>
  <r>
    <x v="1058"/>
    <d v="2026-03-30T00:00:00"/>
    <s v="PROHIDRIK SAS ESP                    "/>
    <x v="111"/>
    <s v="EL CEREAL                     TAMALAMEQUE                   CL 1 11-2                                                   "/>
    <n v="6633025"/>
    <x v="1064"/>
    <n v="35021001"/>
    <n v="6928910"/>
    <n v="3210"/>
    <n v="72"/>
    <n v="920"/>
    <d v="2026-03-27T00:00:00"/>
    <s v="IZ1"/>
    <s v="Ind (Sencilla Niv.1) E.Caribe "/>
    <x v="956"/>
    <n v="428"/>
    <n v="392570.16"/>
    <s v="                "/>
    <s v="63210EN0023653058300100720920010308"/>
    <n v="46121"/>
    <x v="17"/>
    <s v="NIVEL I"/>
    <s v="Propiedad Empresa"/>
    <s v="ESTIMADO"/>
    <n v="32"/>
    <s v="SI"/>
    <n v="130"/>
    <s v="VALLEDUPAR"/>
    <s v="NO"/>
    <s v="NO"/>
    <s v="INFO_CONSOL_ESPECIALES"/>
    <s v="Industrial Liberalizado"/>
    <s v="Captación, tratamiento y"/>
    <d v="2026-02-23T00:00:00"/>
    <s v="TAMALAMEQUE"/>
    <x v="899"/>
    <e v="#N/A"/>
    <e v="#N/A"/>
    <s v="RECIBIDO"/>
    <n v="0"/>
    <x v="4"/>
    <x v="106"/>
    <x v="5"/>
  </r>
  <r>
    <x v="1059"/>
    <d v="2026-03-30T00:00:00"/>
    <s v="HOSPITAL TAMALAMEQUE                 "/>
    <x v="112"/>
    <s v="FUNDACION                     TAMALAMEQUE                   CL 5 6-4                                                    "/>
    <n v="5854527"/>
    <x v="1065"/>
    <n v="25842352"/>
    <n v="5896210"/>
    <n v="3210"/>
    <n v="5"/>
    <n v="30"/>
    <d v="2026-03-27T00:00:00"/>
    <s v="OV2"/>
    <s v="Ofi(Mon.dbl.Tip2Niv.2)E.Caribe"/>
    <x v="957"/>
    <n v="13640"/>
    <n v="10004693.6"/>
    <s v="                "/>
    <s v="63210EN0013631560000100050030000190"/>
    <n v="46121"/>
    <x v="17"/>
    <s v="NIVEL II"/>
    <s v="Propiedad Empresa"/>
    <s v="MEDICION"/>
    <n v="32"/>
    <s v="SI"/>
    <n v="131"/>
    <s v="VALLEDUPAR"/>
    <s v="NO"/>
    <s v="NO"/>
    <s v="INFO_CONSOL_ESPECIALES"/>
    <s v="Regulado Oficial Municipal"/>
    <s v="Actividades de hospitales"/>
    <d v="2026-02-23T00:00:00"/>
    <s v="TAMALAMEQUE"/>
    <x v="900"/>
    <e v="#N/A"/>
    <e v="#N/A"/>
    <s v="RECIBIDO"/>
    <n v="0"/>
    <x v="4"/>
    <x v="107"/>
    <x v="7"/>
  </r>
  <r>
    <x v="1060"/>
    <d v="2026-03-30T00:00:00"/>
    <s v="HOSPITAL TAMALAMEQUE                 "/>
    <x v="112"/>
    <s v="FUNDACION                     TAMALAMEQUE                   CL 5 6-4                                                    "/>
    <n v="6892239"/>
    <x v="1066"/>
    <n v="35102274"/>
    <n v="7717130"/>
    <n v="3210"/>
    <n v="50"/>
    <n v="3"/>
    <d v="2026-03-27T00:00:00"/>
    <s v="OW1"/>
    <s v="Ofi (Sencilla Niv.1) Caribe   "/>
    <x v="958"/>
    <n v="31"/>
    <n v="28433.82"/>
    <s v="                "/>
    <s v="63210EN0013631560000100500003001400"/>
    <n v="46121"/>
    <x v="17"/>
    <s v="NIVEL I"/>
    <s v="Propiedad Empresa"/>
    <s v="MEDICION"/>
    <n v="32"/>
    <s v="SI"/>
    <n v="131"/>
    <s v="VALLEDUPAR"/>
    <s v="NO"/>
    <s v="NO"/>
    <s v="INFO_CONSOL_ESPECIALES"/>
    <s v="Regulado Oficial Municipal"/>
    <s v="Actividades de hospitales"/>
    <d v="2026-02-23T00:00:00"/>
    <s v="TAMALAMEQUE 2"/>
    <x v="901"/>
    <e v="#N/A"/>
    <e v="#N/A"/>
    <s v="RECIBIDO"/>
    <n v="0"/>
    <x v="4"/>
    <x v="107"/>
    <x v="7"/>
  </r>
  <r>
    <x v="1061"/>
    <d v="2026-03-30T00:00:00"/>
    <s v="GIL ALEJANDRO                        "/>
    <x v="113"/>
    <s v="EL CARMEN                     CURUMANI                      TR 5 CL 10-58                                               "/>
    <n v="5832800"/>
    <x v="1067"/>
    <n v="25824481"/>
    <n v="5852756"/>
    <n v="3210"/>
    <n v="1"/>
    <n v="5010"/>
    <d v="2026-03-21T00:00:00"/>
    <s v="CZ1"/>
    <s v="Com (Sencilla Niv.1 ) Caribe  "/>
    <x v="959"/>
    <n v="4940"/>
    <n v="5437260.4000000004"/>
    <s v="                "/>
    <s v="63210EN0022582324700100015010006770"/>
    <n v="46121"/>
    <x v="11"/>
    <s v="NIVEL I"/>
    <s v="Propiedad Empresa"/>
    <s v="MEDICION"/>
    <n v="30"/>
    <s v="SI"/>
    <n v="132"/>
    <s v="VALLEDUPAR"/>
    <s v="NO"/>
    <s v="NO"/>
    <s v="INFO_CONSOL_ESPECIALES"/>
    <s v="Comercial Liberalizado"/>
    <s v="Actividades de restaurant"/>
    <d v="2026-02-19T00:00:00"/>
    <s v="CURUMANI URBANO"/>
    <x v="902"/>
    <e v="#N/A"/>
    <e v="#N/A"/>
    <s v="RECIBIDO"/>
    <n v="0"/>
    <x v="4"/>
    <x v="108"/>
    <x v="2"/>
  </r>
  <r>
    <x v="1062"/>
    <d v="2026-03-30T00:00:00"/>
    <s v="AUTOSERVICIO AUTOCEN                 "/>
    <x v="114"/>
    <s v="CENTRO                        CURUMANI                      CL 9 14-80                                                  "/>
    <n v="5833848"/>
    <x v="1068"/>
    <n v="25823864"/>
    <n v="5854852"/>
    <n v="3210"/>
    <n v="1"/>
    <n v="190"/>
    <d v="2026-03-14T00:00:00"/>
    <s v="CZ1"/>
    <s v="Com (Sencilla Niv.1 ) Caribe  "/>
    <x v="960"/>
    <n v="3929"/>
    <n v="4324493.1399999997"/>
    <s v="                "/>
    <s v="63210EN0022582429900100010190000020"/>
    <n v="46121"/>
    <x v="11"/>
    <s v="NIVEL I"/>
    <s v="Propiedad Empresa"/>
    <s v="MEDICION"/>
    <n v="30"/>
    <s v="SI"/>
    <n v="133"/>
    <s v="VALLEDUPAR"/>
    <s v="NO"/>
    <s v="NO"/>
    <s v="INFO_CONSOL_ESPECIALES"/>
    <s v="Comercial Liberalizado"/>
    <s v="Almacenamiento y depósito"/>
    <d v="2026-02-12T00:00:00"/>
    <s v="CURUMANI URBANO"/>
    <x v="903"/>
    <e v="#N/A"/>
    <e v="#N/A"/>
    <s v="RECIBIDO"/>
    <n v="0"/>
    <x v="4"/>
    <x v="109"/>
    <x v="2"/>
  </r>
  <r>
    <x v="1063"/>
    <d v="2026-03-30T00:00:00"/>
    <s v="RESTAURANTE Y CAFETE                 "/>
    <x v="115"/>
    <s v="SAN VICENTE                   CURUMANI                      CARRT VIA A SAN ROQUE KM 3-56                               "/>
    <n v="5824725"/>
    <x v="1069"/>
    <n v="25823914"/>
    <n v="5836606"/>
    <n v="3210"/>
    <n v="5"/>
    <n v="130"/>
    <d v="2026-03-24T00:00:00"/>
    <s v="CZ1"/>
    <s v="Com (Sencilla Niv.1 ) Caribe  "/>
    <x v="961"/>
    <n v="4627"/>
    <n v="4902676.66"/>
    <s v="                "/>
    <s v="63210EN0022581519100100050130000150"/>
    <n v="46121"/>
    <x v="11"/>
    <s v="NIVEL I"/>
    <s v="Propiedad Cliente"/>
    <s v="MEDICION"/>
    <n v="32"/>
    <s v="SI"/>
    <n v="134"/>
    <s v="VALLEDUPAR"/>
    <s v="NO"/>
    <s v="NO"/>
    <s v="INFO_CONSOL_ESPECIALES"/>
    <s v="Comercial Liberalizado"/>
    <s v="Expendio a la mesa de com"/>
    <d v="2026-02-20T00:00:00"/>
    <s v="LN-5172"/>
    <x v="904"/>
    <e v="#N/A"/>
    <e v="#N/A"/>
    <s v="RECIBIDO"/>
    <n v="0"/>
    <x v="4"/>
    <x v="110"/>
    <x v="2"/>
  </r>
  <r>
    <x v="1064"/>
    <d v="2026-03-30T00:00:00"/>
    <s v="ESTACION DE SERVICIO                 "/>
    <x v="116"/>
    <s v="PARAISO                       CURUMANI                      CR 17 11-26                                                 "/>
    <n v="6610604"/>
    <x v="1070"/>
    <n v="34564364"/>
    <n v="6820574"/>
    <n v="3210"/>
    <n v="5"/>
    <n v="130"/>
    <d v="2026-03-24T00:00:00"/>
    <s v="CZ1"/>
    <s v="Com (Sencilla Niv.1 ) Caribe  "/>
    <x v="962"/>
    <n v="10720"/>
    <n v="11358697.6"/>
    <s v="                "/>
    <s v="63210EN0023458963700100050130000170"/>
    <n v="46121"/>
    <x v="11"/>
    <s v="NIVEL I"/>
    <s v="Propiedad Cliente"/>
    <s v="MEDICION"/>
    <n v="32"/>
    <s v="SI"/>
    <n v="135"/>
    <s v="VALLEDUPAR"/>
    <s v="NO"/>
    <s v="NO"/>
    <s v="INFO_CONSOL_ESPECIALES"/>
    <s v="Comercial Liberalizado"/>
    <s v="Comercio al por menor de"/>
    <d v="2026-02-20T00:00:00"/>
    <s v="LN-5172"/>
    <x v="905"/>
    <e v="#N/A"/>
    <e v="#N/A"/>
    <s v="RECIBIDO"/>
    <n v="0"/>
    <x v="4"/>
    <x v="111"/>
    <x v="2"/>
  </r>
  <r>
    <x v="1065"/>
    <d v="2026-03-30T00:00:00"/>
    <s v="CENTRO DE SERVICIO L                 "/>
    <x v="117"/>
    <s v="EL BURRO                      CGTO EL BURRO                 CARRT VIA A PELAYA KM 1-112                                 "/>
    <n v="5853723"/>
    <x v="1071"/>
    <n v="25839558"/>
    <n v="5894602"/>
    <n v="3210"/>
    <n v="1"/>
    <n v="5040"/>
    <d v="2026-03-12T00:00:00"/>
    <s v="CZ1"/>
    <s v="Com (Sencilla Niv.1 ) Caribe  "/>
    <x v="963"/>
    <n v="1632"/>
    <n v="1796277.12"/>
    <s v="                "/>
    <s v="63210EN0022584788200100015040006770"/>
    <n v="46121"/>
    <x v="15"/>
    <s v="NIVEL I"/>
    <s v="Propiedad Empresa"/>
    <s v="MEDICION"/>
    <n v="30"/>
    <s v="SI"/>
    <n v="136"/>
    <s v="VALLEDUPAR"/>
    <s v="NO"/>
    <s v="NO"/>
    <s v="INFO_CONSOL_ESPECIALES"/>
    <s v="Comercial Liberalizado"/>
    <s v="Comercio al por menor de"/>
    <d v="2026-02-10T00:00:00"/>
    <s v="PAILITAS I"/>
    <x v="906"/>
    <e v="#N/A"/>
    <e v="#N/A"/>
    <s v="RECIBIDO"/>
    <n v="0"/>
    <x v="4"/>
    <x v="112"/>
    <x v="2"/>
  </r>
  <r>
    <x v="1066"/>
    <d v="2026-03-30T00:00:00"/>
    <s v="COOGANASUR                           "/>
    <x v="118"/>
    <s v="CENTRO                        PAILITAS                      CR 6 5-46                                                   "/>
    <n v="5814136"/>
    <x v="1072"/>
    <n v="25839560"/>
    <n v="5815428"/>
    <n v="3210"/>
    <n v="5"/>
    <n v="95"/>
    <d v="2026-03-21T00:00:00"/>
    <s v="IZ1"/>
    <s v="Ind (Sencilla Niv.1) E.Caribe "/>
    <x v="964"/>
    <n v="4320"/>
    <n v="4594973.4000000004"/>
    <s v="                "/>
    <s v="63210EN0022580150000100050095000290"/>
    <n v="46121"/>
    <x v="15"/>
    <s v="NIVEL I"/>
    <s v="Propiedad Cliente"/>
    <s v="MEDICION"/>
    <n v="30"/>
    <s v="SI"/>
    <n v="137"/>
    <s v="VALLEDUPAR"/>
    <s v="NO"/>
    <s v="NO"/>
    <s v="INFO_CONSOL_ESPECIALES"/>
    <s v="Industrial Liberalizado"/>
    <s v="Actividades de apoyo a la"/>
    <d v="2026-02-19T00:00:00"/>
    <s v="PAILITAS I"/>
    <x v="907"/>
    <e v="#N/A"/>
    <e v="#N/A"/>
    <s v="RECIBIDO"/>
    <n v="0"/>
    <x v="4"/>
    <x v="113"/>
    <x v="2"/>
  </r>
  <r>
    <x v="1067"/>
    <d v="2026-03-30T00:00:00"/>
    <s v="COMUNITARIOS AGRUPAD                 "/>
    <x v="119"/>
    <s v="PANTANO DE VARGAS             LA GLORIA                     CR 6 CL 4-40                                                "/>
    <n v="5855861"/>
    <x v="1073"/>
    <n v="25832049"/>
    <n v="5898878"/>
    <n v="3210"/>
    <n v="1"/>
    <n v="1490"/>
    <d v="2026-03-06T00:00:00"/>
    <s v="CA1"/>
    <s v="Com (Sencilla Niv.1 ) Carib   "/>
    <x v="965"/>
    <n v="957"/>
    <n v="1053331.6200000001"/>
    <s v="                "/>
    <s v="63210EN0023615614800100011490000240"/>
    <n v="46121"/>
    <x v="14"/>
    <s v="NIVEL I"/>
    <s v="Propiedad Empresa"/>
    <s v="ESTIMADO"/>
    <n v="30"/>
    <s v="SI"/>
    <n v="138"/>
    <s v="VALLEDUPAR"/>
    <s v="NO"/>
    <s v="NO"/>
    <s v="INFO_CONSOL_ESPECIALES"/>
    <s v="Comercial Liberalizado"/>
    <s v="Otras actividades de asis"/>
    <d v="2026-02-04T00:00:00"/>
    <s v="LA GLORIA"/>
    <x v="908"/>
    <e v="#N/A"/>
    <e v="#N/A"/>
    <s v="RECIBIDO"/>
    <n v="0"/>
    <x v="4"/>
    <x v="114"/>
    <x v="2"/>
  </r>
  <r>
    <x v="1068"/>
    <d v="2026-03-30T00:00:00"/>
    <s v="BBVA COLOMBIA SA                     "/>
    <x v="18"/>
    <s v="CENTRO                        CURUMANI                      CR 16 7-73                                                  "/>
    <n v="5824724"/>
    <x v="1074"/>
    <n v="25823677"/>
    <n v="5836604"/>
    <n v="3210"/>
    <n v="5"/>
    <n v="130"/>
    <d v="2026-03-24T00:00:00"/>
    <s v="CZ1"/>
    <s v="Com (Sencilla Niv.1 ) Caribe  "/>
    <x v="966"/>
    <n v="5920"/>
    <n v="6272713.5999999996"/>
    <s v="                "/>
    <s v="63210EN0023509498300100050130000250"/>
    <n v="46121"/>
    <x v="11"/>
    <s v="NIVEL I"/>
    <s v="Propiedad Cliente"/>
    <s v="MEDICION"/>
    <n v="32"/>
    <s v="SI"/>
    <n v="139"/>
    <s v="VALLEDUPAR"/>
    <s v="NO"/>
    <s v="NO"/>
    <s v="INFO_CONSOL_ESPECIALES"/>
    <s v="Comercial Liberalizado"/>
    <s v="Bancos comerciales."/>
    <d v="2026-02-20T00:00:00"/>
    <s v="CURUMANI URBANO"/>
    <x v="909"/>
    <e v="#N/A"/>
    <e v="#N/A"/>
    <s v="RECIBIDO"/>
    <n v="0"/>
    <x v="4"/>
    <x v="115"/>
    <x v="2"/>
  </r>
  <r>
    <x v="1069"/>
    <d v="2026-03-30T00:00:00"/>
    <s v="CENTRO DE ESPECIALID                 "/>
    <x v="120"/>
    <s v="ALFONSO LOPEZ                 VALLEDUPAR                    CR 16 13BBIS-7                                              "/>
    <n v="5349551"/>
    <x v="1075"/>
    <n v="25305945"/>
    <n v="5399076"/>
    <n v="3110"/>
    <n v="50"/>
    <n v="2004"/>
    <d v="2026-03-21T00:00:00"/>
    <s v="CV2"/>
    <s v="Com(Mon.dbl.Tip1Niv.2) Carib  "/>
    <x v="967"/>
    <n v="0"/>
    <n v="0"/>
    <s v="                "/>
    <s v="63110EN0023641719900100502004000280"/>
    <n v="46121"/>
    <x v="0"/>
    <s v="NIVEL II"/>
    <s v="Propiedad Cliente"/>
    <s v="MEDICION"/>
    <n v="30"/>
    <s v="SI"/>
    <n v="140"/>
    <s v="VALLEDUPAR"/>
    <s v="NO"/>
    <s v="NO"/>
    <s v="INFO_CONSOL_ESPECIALES"/>
    <s v="Comercial Liberalizado"/>
    <s v="Actividades de hospitales"/>
    <d v="2026-02-19T00:00:00"/>
    <s v="GUATAPURI 1"/>
    <x v="910"/>
    <e v="#N/A"/>
    <e v="#N/A"/>
    <s v="RECIBIDO"/>
    <n v="0"/>
    <x v="4"/>
    <x v="116"/>
    <x v="2"/>
  </r>
  <r>
    <x v="1070"/>
    <d v="2026-03-30T00:00:00"/>
    <s v="SR STEFANY CERA COLE APREHSI GROUP   "/>
    <x v="121"/>
    <s v="LAS DELICIAS                  VALLEDUPAR                    TR 18B 20-32                                                "/>
    <n v="5352699"/>
    <x v="1076"/>
    <n v="25328341"/>
    <n v="5405372"/>
    <n v="3110"/>
    <n v="50"/>
    <n v="2005"/>
    <d v="2026-03-25T00:00:00"/>
    <s v="CZ1"/>
    <s v="Com (Sencilla Niv.1 ) Caribe  "/>
    <x v="968"/>
    <n v="14720"/>
    <n v="15597017.6"/>
    <s v="                "/>
    <s v="63110EN0023607729100100502005001530"/>
    <n v="46121"/>
    <x v="0"/>
    <s v="NIVEL I"/>
    <s v="Propiedad Cliente"/>
    <s v="MEDICION"/>
    <n v="32"/>
    <s v="SI"/>
    <n v="141"/>
    <s v="VALLEDUPAR"/>
    <s v="NO"/>
    <s v="NO"/>
    <s v="INFO_CONSOL_ESPECIALES"/>
    <s v="Comercial Liberalizado"/>
    <s v="Actividades de la práctic"/>
    <d v="2026-02-21T00:00:00"/>
    <s v="GUATAPURI 5"/>
    <x v="911"/>
    <e v="#N/A"/>
    <e v="#N/A"/>
    <s v="RECIBIDO"/>
    <n v="0"/>
    <x v="4"/>
    <x v="117"/>
    <x v="2"/>
  </r>
  <r>
    <x v="1071"/>
    <d v="2026-03-30T00:00:00"/>
    <s v="SR STEFANY CERA COLE APREHSI GROUP   "/>
    <x v="121"/>
    <s v="LAS DELICIAS                  VALLEDUPAR                    TR 18B 20-32                                                "/>
    <n v="1071886"/>
    <x v="1077"/>
    <n v="25328341"/>
    <n v="442658"/>
    <n v="3110"/>
    <n v="50"/>
    <n v="2005"/>
    <d v="2026-03-25T00:00:00"/>
    <s v="CZ1"/>
    <s v="Com (Sencilla Niv.1 ) Caribe  "/>
    <x v="109"/>
    <n v="0"/>
    <n v="0"/>
    <s v="                "/>
    <s v="63110EN0023607729100100502005001530"/>
    <n v="46121"/>
    <x v="0"/>
    <s v="NIVEL I"/>
    <s v="Propiedad Cliente"/>
    <s v="MEDICION"/>
    <n v="32"/>
    <s v="SI"/>
    <n v="142"/>
    <s v="VALLEDUPAR"/>
    <s v="NO"/>
    <s v="NO"/>
    <s v="INFO_CONSOL_ESPECIALES"/>
    <s v="Comercial Liberalizado"/>
    <s v="Actividades administrativ"/>
    <d v="2026-02-21T00:00:00"/>
    <s v="GUATAPURI 5"/>
    <x v="912"/>
    <e v="#N/A"/>
    <e v="#N/A"/>
    <s v="RECIBIDO"/>
    <n v="0"/>
    <x v="4"/>
    <x v="117"/>
    <x v="2"/>
  </r>
  <r>
    <x v="1072"/>
    <d v="2026-03-30T00:00:00"/>
    <s v="EPS SANITAS CC ORBE                  "/>
    <x v="122"/>
    <s v="LAS FLORES                    VALLEDUPAR                    CL 16 19D-28 P  1                                           "/>
    <n v="7286146"/>
    <x v="1078"/>
    <n v="36010987"/>
    <n v="5259468"/>
    <n v="3110"/>
    <n v="50"/>
    <n v="2005"/>
    <d v="2026-03-25T00:00:00"/>
    <s v="CZ1"/>
    <s v="Com (Sencilla Niv.1 ) Caribe  "/>
    <x v="969"/>
    <n v="3600"/>
    <n v="3814488"/>
    <s v="                "/>
    <s v="63110EN0023639182600100502005000730"/>
    <n v="46121"/>
    <x v="0"/>
    <s v="NIVEL I"/>
    <s v="Propiedad Cliente"/>
    <s v="MEDICION"/>
    <n v="32"/>
    <s v="SI"/>
    <n v="143"/>
    <s v="VALLEDUPAR"/>
    <s v="NO"/>
    <s v="NO"/>
    <s v="INFO_CONSOL_ESPECIALES"/>
    <s v="Comercial Liberalizado"/>
    <s v="Otras actividades de aten"/>
    <d v="2026-02-21T00:00:00"/>
    <s v="GUATAPURI 3"/>
    <x v="913"/>
    <e v="#N/A"/>
    <e v="#N/A"/>
    <s v="RECIBIDO"/>
    <n v="0"/>
    <x v="4"/>
    <x v="118"/>
    <x v="2"/>
  </r>
  <r>
    <x v="1073"/>
    <d v="2026-03-30T00:00:00"/>
    <s v="EPS SANITAS CC ORBE                  "/>
    <x v="122"/>
    <s v="LAS FLORES                    VALLEDUPAR                    CL 16 19D-28 P  1                                           "/>
    <n v="7286144"/>
    <x v="1079"/>
    <n v="36010987"/>
    <n v="5259467"/>
    <n v="3110"/>
    <n v="50"/>
    <n v="2005"/>
    <d v="2026-03-25T00:00:00"/>
    <s v="CZ1"/>
    <s v="Com (Sencilla Niv.1 ) Caribe  "/>
    <x v="970"/>
    <n v="12000"/>
    <n v="12714960"/>
    <s v="                "/>
    <s v="63110EN0023639182600100502005000730"/>
    <n v="46121"/>
    <x v="0"/>
    <s v="NIVEL I"/>
    <s v="Propiedad Cliente"/>
    <s v="MEDICION"/>
    <n v="32"/>
    <s v="SI"/>
    <n v="143"/>
    <s v="VALLEDUPAR"/>
    <s v="NO"/>
    <s v="NO"/>
    <s v="INFO_CONSOL_ESPECIALES"/>
    <s v="Comercial Liberalizado"/>
    <s v="Otras actividades de aten"/>
    <d v="2026-02-21T00:00:00"/>
    <s v="GUATAPURI 3"/>
    <x v="914"/>
    <e v="#N/A"/>
    <e v="#N/A"/>
    <s v="RECIBIDO"/>
    <n v="0"/>
    <x v="4"/>
    <x v="119"/>
    <x v="2"/>
  </r>
  <r>
    <x v="1074"/>
    <d v="2026-03-30T00:00:00"/>
    <s v="EPS SANITAS CC ORBE                  "/>
    <x v="122"/>
    <s v="LAS FLORES                    VALLEDUPAR                    CL 16 19D-28 P  1                                           "/>
    <n v="1027809"/>
    <x v="1080"/>
    <n v="36010987"/>
    <n v="5259472"/>
    <n v="3110"/>
    <n v="50"/>
    <n v="2005"/>
    <d v="2026-03-25T00:00:00"/>
    <s v="CZ1"/>
    <s v="Com (Sencilla Niv.1 ) Caribe  "/>
    <x v="971"/>
    <n v="14800"/>
    <n v="15681784"/>
    <s v="                "/>
    <s v="63110EN0023639182600100502005000730"/>
    <n v="46121"/>
    <x v="0"/>
    <s v="NIVEL I"/>
    <s v="Propiedad Cliente"/>
    <s v="MEDICION"/>
    <n v="32"/>
    <s v="SI"/>
    <n v="143"/>
    <s v="VALLEDUPAR"/>
    <s v="NO"/>
    <s v="NO"/>
    <s v="INFO_CONSOL_ESPECIALES"/>
    <s v="Comercial Liberalizado"/>
    <s v="Otras actividades de aten"/>
    <d v="2026-02-21T00:00:00"/>
    <s v="GUATAPURI 3"/>
    <x v="915"/>
    <e v="#N/A"/>
    <e v="#N/A"/>
    <s v="RECIBIDO"/>
    <n v="0"/>
    <x v="4"/>
    <x v="118"/>
    <x v="2"/>
  </r>
  <r>
    <x v="1075"/>
    <d v="2026-03-30T00:00:00"/>
    <s v="PROPIEDAD HORIZONTAL                 "/>
    <x v="9"/>
    <s v="LAS FLORES                    VALLEDUPAR                    CL 16 19D-28 ARCO   01                                      "/>
    <n v="7922078"/>
    <x v="1081"/>
    <n v="36010987"/>
    <n v="5465637"/>
    <n v="3110"/>
    <n v="50"/>
    <n v="2005"/>
    <d v="2026-03-25T00:00:00"/>
    <s v="CY2"/>
    <s v="Com(Mon.dbl.Tip2Niv.2)Caribe  "/>
    <x v="972"/>
    <n v="9764"/>
    <n v="8588465.1600000001"/>
    <s v="                "/>
    <s v="63110EN0023644294700100502005000730"/>
    <n v="46121"/>
    <x v="0"/>
    <s v="NIVEL II"/>
    <s v="Propiedad Cliente"/>
    <s v="MEDICION"/>
    <n v="32"/>
    <s v="SI"/>
    <n v="144"/>
    <s v="VALLEDUPAR"/>
    <s v="NO"/>
    <s v="NO"/>
    <s v="INFO_CONSOL_ESPECIALES"/>
    <s v="Comercial Liberalizado"/>
    <s v="Actividades de la práctic"/>
    <d v="2026-02-21T00:00:00"/>
    <s v="GUATAPURI 3"/>
    <x v="916"/>
    <e v="#N/A"/>
    <e v="#N/A"/>
    <s v="RECIBIDO"/>
    <n v="0"/>
    <x v="4"/>
    <x v="120"/>
    <x v="2"/>
  </r>
  <r>
    <x v="1076"/>
    <d v="2026-03-30T00:00:00"/>
    <s v="UNIDAD DE TRATAMIENT                 "/>
    <x v="123"/>
    <s v="LAS FLORES                    VALLEDUPAR                    CL 16 19D-28                                                "/>
    <n v="1018404"/>
    <x v="1082"/>
    <n v="36010987"/>
    <n v="5259496"/>
    <n v="3110"/>
    <n v="11"/>
    <n v="4104"/>
    <d v="2026-03-10T00:00:00"/>
    <s v="CZ1"/>
    <s v="Com (Sencilla Niv.1 ) Caribe  "/>
    <x v="973"/>
    <n v="1186"/>
    <n v="1256661.8799999999"/>
    <s v="                "/>
    <s v="63110EN0023634089700100114104003127"/>
    <n v="46121"/>
    <x v="0"/>
    <s v="NIVEL I"/>
    <s v="Propiedad Cliente"/>
    <s v="MEDICION"/>
    <n v="31"/>
    <s v="SI"/>
    <n v="145"/>
    <s v="VALLEDUPAR"/>
    <s v="NO"/>
    <s v="NO"/>
    <s v="INFO_CONSOL_ESPECIALES"/>
    <s v="Comercial Liberalizado"/>
    <s v="Actividades de la práctic"/>
    <d v="2026-02-07T00:00:00"/>
    <s v="GUATAPURI 3"/>
    <x v="917"/>
    <e v="#N/A"/>
    <e v="#N/A"/>
    <s v="RECIBIDO"/>
    <n v="0"/>
    <x v="4"/>
    <x v="121"/>
    <x v="2"/>
  </r>
  <r>
    <x v="1077"/>
    <d v="2026-03-30T00:00:00"/>
    <s v="GRUPO AGROINDUSTRIAL                 "/>
    <x v="124"/>
    <s v="LA GLORIA                     LA GLORIA                     CARRT VIA A LA MATA KM 16-200                               "/>
    <n v="5819247"/>
    <x v="1083"/>
    <n v="25832420"/>
    <n v="5825650"/>
    <n v="3210"/>
    <n v="2"/>
    <n v="2450"/>
    <d v="2026-03-12T00:00:00"/>
    <s v="CZ1"/>
    <s v="Com (Sencilla Niv.1 ) Caribe  "/>
    <x v="974"/>
    <n v="1124"/>
    <n v="1237141.8400000001"/>
    <s v="                "/>
    <s v="63210EN0013643457400100022450002090"/>
    <n v="46121"/>
    <x v="14"/>
    <s v="NIVEL I"/>
    <s v="Propiedad Empresa"/>
    <s v="ESTIMADO"/>
    <n v="30"/>
    <s v="SI"/>
    <n v="146"/>
    <s v="VALLEDUPAR"/>
    <s v="NO"/>
    <s v="NO"/>
    <s v="INFO_CONSOL_ESPECIALES"/>
    <s v="Comercial Liberalizado"/>
    <s v="Actividades administrativ"/>
    <d v="2026-02-10T00:00:00"/>
    <s v="SIMA?A"/>
    <x v="918"/>
    <e v="#N/A"/>
    <e v="#N/A"/>
    <s v="RECIBIDO"/>
    <n v="0"/>
    <x v="4"/>
    <x v="122"/>
    <x v="2"/>
  </r>
  <r>
    <x v="1078"/>
    <d v="2026-03-30T00:00:00"/>
    <s v="GRUPO AGROINDUSTRIAL                 "/>
    <x v="124"/>
    <s v="LA GLORIA                     LA GLORIA                     CARRT VIA A LA MATA KM 16-200                               "/>
    <n v="7605339"/>
    <x v="1084"/>
    <n v="36034091"/>
    <n v="8775224"/>
    <n v="3210"/>
    <n v="5"/>
    <n v="125"/>
    <d v="2026-03-27T00:00:00"/>
    <s v="CZ1"/>
    <s v="Com (Sencilla Niv.1 ) Caribe  "/>
    <x v="975"/>
    <n v="5333"/>
    <n v="5650740.1399999997"/>
    <s v="                "/>
    <s v="63210EN0013643457400100050125000130"/>
    <n v="46121"/>
    <x v="14"/>
    <s v="NIVEL I"/>
    <s v="Propiedad Cliente"/>
    <s v="ESTIMADO"/>
    <n v="32"/>
    <s v="SI"/>
    <n v="146"/>
    <s v="VALLEDUPAR"/>
    <s v="NO"/>
    <s v="NO"/>
    <s v="INFO_CONSOL_ESPECIALES"/>
    <s v="Comercial Liberalizado"/>
    <s v="Cultivo de palma para ace"/>
    <d v="2026-02-23T00:00:00"/>
    <s v="LN-583"/>
    <x v="919"/>
    <e v="#N/A"/>
    <e v="#N/A"/>
    <s v="RECIBIDO"/>
    <n v="0"/>
    <x v="4"/>
    <x v="122"/>
    <x v="2"/>
  </r>
  <r>
    <x v="1079"/>
    <d v="2026-03-30T00:00:00"/>
    <s v="GRUPO AGROINDUSTRIAL                 "/>
    <x v="124"/>
    <s v="LA GLORIA                     LA GLORIA                     CARRT VIA A LA MATA KM 16-200                               "/>
    <n v="5816517"/>
    <x v="1085"/>
    <n v="25855985"/>
    <n v="5820190"/>
    <n v="3210"/>
    <n v="2"/>
    <n v="2450"/>
    <d v="2026-03-12T00:00:00"/>
    <s v="CZ1"/>
    <s v="Com (Sencilla Niv.1 ) Caribe  "/>
    <x v="976"/>
    <n v="3090"/>
    <n v="3401039.4"/>
    <s v="                "/>
    <s v="63210EN0013643457400100022450002110"/>
    <n v="46121"/>
    <x v="14"/>
    <s v="NIVEL I"/>
    <s v="Propiedad Empresa"/>
    <s v="MEDICION"/>
    <n v="30"/>
    <s v="SI"/>
    <n v="146"/>
    <s v="VALLEDUPAR"/>
    <s v="NO"/>
    <s v="NO"/>
    <s v="INFO_CONSOL_ESPECIALES"/>
    <s v="Comercial Liberalizado"/>
    <s v="Elaboración de aceites y"/>
    <d v="2026-02-10T00:00:00"/>
    <s v="SIMA?A"/>
    <x v="920"/>
    <e v="#N/A"/>
    <e v="#N/A"/>
    <s v="RECIBIDO"/>
    <n v="0"/>
    <x v="4"/>
    <x v="122"/>
    <x v="2"/>
  </r>
  <r>
    <x v="1080"/>
    <d v="2026-03-30T00:00:00"/>
    <s v="GRUPO AGROINDUSTRIAL                 "/>
    <x v="124"/>
    <s v="LA GLORIA                     LA GLORIA                     CARRT VIA A LA MATA KM 16-200                               "/>
    <n v="6225080"/>
    <x v="1086"/>
    <n v="34226457"/>
    <n v="6245470"/>
    <n v="3210"/>
    <n v="2"/>
    <n v="2450"/>
    <d v="2026-03-12T00:00:00"/>
    <s v="CZ1"/>
    <s v="Com (Sencilla Niv.1 ) Caribe  "/>
    <x v="977"/>
    <n v="426"/>
    <n v="468881.16"/>
    <s v="                "/>
    <s v="63210EN0013643457400100022450002150"/>
    <n v="46121"/>
    <x v="14"/>
    <s v="NIVEL I"/>
    <s v="Propiedad Empresa"/>
    <s v="MEDICION"/>
    <n v="30"/>
    <s v="SI"/>
    <n v="146"/>
    <s v="VALLEDUPAR"/>
    <s v="NO"/>
    <s v="NO"/>
    <s v="INFO_CONSOL_ESPECIALES"/>
    <s v="Comercial Liberalizado"/>
    <s v="Cultivo de palma para ace"/>
    <d v="2026-02-10T00:00:00"/>
    <s v="LA ESTACION"/>
    <x v="921"/>
    <e v="#N/A"/>
    <e v="#N/A"/>
    <s v="RECIBIDO"/>
    <n v="0"/>
    <x v="4"/>
    <x v="122"/>
    <x v="2"/>
  </r>
  <r>
    <x v="1081"/>
    <d v="2026-03-30T00:00:00"/>
    <s v="CARLOS MURGAS GUERRE                 "/>
    <x v="125"/>
    <s v="EL PRADO                      BARRANQUILLA                  CR 58 64-82                                                 "/>
    <n v="7979267"/>
    <x v="1087"/>
    <n v="34000955"/>
    <n v="7146802"/>
    <n v="3110"/>
    <n v="50"/>
    <n v="2009"/>
    <d v="2026-03-24T00:00:00"/>
    <s v="IY3"/>
    <s v="Ind(Mon.dbl.Tip2Niv.3)E.Caribe"/>
    <x v="978"/>
    <n v="30000"/>
    <n v="22776600"/>
    <s v="                "/>
    <s v="63110EN0023501336500100502009001721"/>
    <n v="46121"/>
    <x v="9"/>
    <s v="NIVEL III"/>
    <s v="Propiedad Cliente"/>
    <s v="MEDICION"/>
    <n v="32"/>
    <s v="SI"/>
    <n v="147"/>
    <s v="VALLEDUPAR"/>
    <s v="NO"/>
    <s v="NO"/>
    <s v="INFO_CONSOL_ESPECIALES"/>
    <s v="Industrial Liberalizado"/>
    <s v="Cultivos agrícolas transi"/>
    <d v="2026-02-20T00:00:00"/>
    <s v="LINEA 559"/>
    <x v="922"/>
    <e v="#N/A"/>
    <e v="#N/A"/>
    <s v="RECIBIDO"/>
    <n v="0"/>
    <x v="4"/>
    <x v="123"/>
    <x v="2"/>
  </r>
  <r>
    <x v="1082"/>
    <d v="2026-03-30T00:00:00"/>
    <s v="MARFIL IMPRESOS Y PA                 "/>
    <x v="126"/>
    <s v="UNIVERSAL                     BARRANQUILLA                  CL 30 1-245 BDGA 1ECO                                       "/>
    <n v="5351142"/>
    <x v="1088"/>
    <n v="25329394"/>
    <n v="5402258"/>
    <n v="3180"/>
    <n v="1"/>
    <n v="101"/>
    <d v="2026-03-07T00:00:00"/>
    <s v="CZ1"/>
    <s v="Com (Sencilla Niv.1 ) Caribe  "/>
    <x v="979"/>
    <n v="195"/>
    <n v="214628.7"/>
    <s v="                "/>
    <s v="63180EN0023514215900100010101001750"/>
    <n v="46121"/>
    <x v="9"/>
    <s v="NIVEL I"/>
    <s v="Propiedad Empresa"/>
    <s v="ESTIMADO"/>
    <n v="30"/>
    <s v="SI"/>
    <n v="148"/>
    <s v="VALLEDUPAR"/>
    <s v="NO"/>
    <s v="NO"/>
    <s v="INFO_CONSOL_ESPECIALES"/>
    <s v="Industrial Liberalizado"/>
    <s v="Comercio al por menor de"/>
    <d v="2026-02-05T00:00:00"/>
    <s v="VALLEDUPAR 3"/>
    <x v="923"/>
    <e v="#N/A"/>
    <e v="#N/A"/>
    <s v="RECIBIDO"/>
    <n v="0"/>
    <x v="4"/>
    <x v="124"/>
    <x v="2"/>
  </r>
  <r>
    <x v="1083"/>
    <d v="2026-03-30T00:00:00"/>
    <s v="AGROSAVIA                            "/>
    <x v="127"/>
    <s v="SAN RAMON                     AGUSTIN CODAZZI               CARRT VIA A BECERRIL KM 1-304                               "/>
    <n v="5829275"/>
    <x v="1089"/>
    <n v="25804277"/>
    <n v="5845706"/>
    <n v="3110"/>
    <n v="50"/>
    <n v="2010"/>
    <d v="2026-03-20T00:00:00"/>
    <s v="CA1"/>
    <s v="Com (Sencilla Niv.1 ) Carib   "/>
    <x v="980"/>
    <n v="3760"/>
    <n v="4138481.6"/>
    <s v="                "/>
    <s v="63110EN0013450996800200502010000380"/>
    <n v="46121"/>
    <x v="4"/>
    <s v="NIVEL I"/>
    <s v="Propiedad Empresa"/>
    <s v="MEDICION"/>
    <n v="30"/>
    <s v="SI"/>
    <n v="149"/>
    <s v="VALLEDUPAR"/>
    <s v="NO"/>
    <s v="NO"/>
    <s v="INFO_CONSOL_ESPECIALES"/>
    <s v="Industrial Liberalizado"/>
    <s v="Investigaciones y desarro"/>
    <d v="2026-02-18T00:00:00"/>
    <s v="CODAZZI 3"/>
    <x v="924"/>
    <e v="#N/A"/>
    <e v="#N/A"/>
    <s v="RECIBIDO"/>
    <n v="0"/>
    <x v="4"/>
    <x v="125"/>
    <x v="2"/>
  </r>
  <r>
    <x v="1084"/>
    <d v="2026-03-30T00:00:00"/>
    <s v="AGROSAVIA                            "/>
    <x v="127"/>
    <s v="SAN RAMON                     AGUSTIN CODAZZI               CARRT VIA A BECERRIL KM 1-304                               "/>
    <n v="7988077"/>
    <x v="1090"/>
    <n v="36179429"/>
    <n v="7475844"/>
    <n v="3110"/>
    <n v="50"/>
    <n v="2010"/>
    <d v="2026-03-20T00:00:00"/>
    <s v="CY2"/>
    <s v="Com(Mon.dbl.Tip2Niv.2)Caribe  "/>
    <x v="981"/>
    <n v="4290"/>
    <n v="3769421.7"/>
    <s v="                "/>
    <s v="63110EN0013450996800200502010000380"/>
    <n v="46121"/>
    <x v="4"/>
    <s v="NIVEL II"/>
    <s v="Propiedad Cliente"/>
    <s v="MEDICION"/>
    <n v="30"/>
    <s v="SI"/>
    <n v="149"/>
    <s v="VALLEDUPAR"/>
    <s v="NO"/>
    <s v="NO"/>
    <s v="INFO_CONSOL_ESPECIALES"/>
    <s v="Industrial Liberalizado"/>
    <s v="Investigaciones y desarro"/>
    <d v="2026-02-18T00:00:00"/>
    <s v="CODAZZI 3"/>
    <x v="925"/>
    <e v="#N/A"/>
    <e v="#N/A"/>
    <s v="RECIBIDO"/>
    <n v="0"/>
    <x v="4"/>
    <x v="125"/>
    <x v="2"/>
  </r>
  <r>
    <x v="1085"/>
    <d v="2026-03-30T00:00:00"/>
    <s v="AGROSAVIA                            "/>
    <x v="127"/>
    <s v="SAN RAMON                     AGUSTIN CODAZZI               CARRT VIA A BECERRIL KM 1-304                               "/>
    <n v="5829276"/>
    <x v="1091"/>
    <n v="25804281"/>
    <n v="5845708"/>
    <n v="3110"/>
    <n v="50"/>
    <n v="2010"/>
    <d v="2026-03-20T00:00:00"/>
    <s v="CZ1"/>
    <s v="Com (Sencilla Niv.1 ) Caribe  "/>
    <x v="982"/>
    <n v="6880"/>
    <n v="7572540.7999999998"/>
    <s v="                "/>
    <s v="63110EN0013450996800200502010000380"/>
    <n v="46121"/>
    <x v="4"/>
    <s v="NIVEL I"/>
    <s v="Propiedad Empresa"/>
    <s v="MEDICION"/>
    <n v="30"/>
    <s v="SI"/>
    <n v="149"/>
    <s v="VALLEDUPAR"/>
    <s v="NO"/>
    <s v="NO"/>
    <s v="INFO_CONSOL_ESPECIALES"/>
    <s v="Industrial Liberalizado"/>
    <s v="Investigaciones y desarro"/>
    <d v="2026-02-18T00:00:00"/>
    <s v="CODAZZI 3"/>
    <x v="926"/>
    <e v="#N/A"/>
    <e v="#N/A"/>
    <s v="RECIBIDO"/>
    <n v="0"/>
    <x v="4"/>
    <x v="125"/>
    <x v="2"/>
  </r>
  <r>
    <x v="1086"/>
    <d v="2026-03-30T00:00:00"/>
    <s v="AGROSAVIA                            "/>
    <x v="127"/>
    <s v="SAN RAMON                     AGUSTIN CODAZZI               CARRT VIA A BECERRIL KM 1-304                               "/>
    <n v="5829274"/>
    <x v="1092"/>
    <n v="25804285"/>
    <n v="5845704"/>
    <n v="3110"/>
    <n v="50"/>
    <n v="2010"/>
    <d v="2026-03-20T00:00:00"/>
    <s v="CZ1"/>
    <s v="Com (Sencilla Niv.1 ) Caribe  "/>
    <x v="983"/>
    <n v="4140"/>
    <n v="4556732.4000000004"/>
    <s v="                "/>
    <s v="63110EN0013450996800200502010000380"/>
    <n v="46121"/>
    <x v="4"/>
    <s v="NIVEL I"/>
    <s v="Propiedad Empresa"/>
    <s v="MEDICION"/>
    <n v="30"/>
    <s v="SI"/>
    <n v="149"/>
    <s v="VALLEDUPAR"/>
    <s v="NO"/>
    <s v="NO"/>
    <s v="INFO_CONSOL_ESPECIALES"/>
    <s v="Industrial Liberalizado"/>
    <s v="Investigaciones y desarro"/>
    <d v="2026-02-18T00:00:00"/>
    <s v="CODAZZI 3"/>
    <x v="927"/>
    <e v="#N/A"/>
    <e v="#N/A"/>
    <s v="RECIBIDO"/>
    <n v="0"/>
    <x v="4"/>
    <x v="125"/>
    <x v="2"/>
  </r>
  <r>
    <x v="1087"/>
    <d v="2026-03-30T00:00:00"/>
    <s v="RAMA JUDICIAL DIR SE ADMINISTRACION J"/>
    <x v="128"/>
    <s v="EL CENTRO                     SANTA MARTA                   CR 2 CL 19-10                                               "/>
    <n v="6826113"/>
    <x v="1093"/>
    <n v="35064877"/>
    <n v="7260594"/>
    <n v="7391"/>
    <n v="11"/>
    <n v="760"/>
    <d v="2026-03-13T00:00:00"/>
    <s v="OW1"/>
    <s v="Ofi (Sencilla Niv.1) Caribe   "/>
    <x v="984"/>
    <n v="1095"/>
    <n v="1004355.9"/>
    <s v="                "/>
    <s v="67391EN0022091922800100110760003281"/>
    <n v="46139"/>
    <x v="7"/>
    <s v="NIVEL I"/>
    <s v="Propiedad Empresa"/>
    <s v="MEDICION"/>
    <n v="30"/>
    <s v="SI"/>
    <n v="150"/>
    <s v="VALLEDUPAR"/>
    <s v="NO"/>
    <s v="NO"/>
    <s v="INFO_CONSOL_ESPECIALES"/>
    <s v="Regulado Oficial Nacional"/>
    <s v="Administración de justici"/>
    <d v="2026-02-11T00:00:00"/>
    <s v="NUEVA GRANADA 2"/>
    <x v="928"/>
    <e v="#N/A"/>
    <e v="#N/A"/>
    <s v="RECIBIDO"/>
    <s v="Se envía por correo electrónico, debido a que la oficina se encuentra en Santa Marta, solicito seguir enviándola"/>
    <x v="4"/>
    <x v="126"/>
    <x v="2"/>
  </r>
  <r>
    <x v="1088"/>
    <d v="2026-03-30T00:00:00"/>
    <s v="RAMA JUDICIAL DIR SE ADMINISTRACION J"/>
    <x v="128"/>
    <s v="EL CENTRO                     SANTA MARTA                   CR 2 CL 19-10                                               "/>
    <n v="6702559"/>
    <x v="1094"/>
    <n v="35049409"/>
    <n v="7058499"/>
    <n v="9321"/>
    <n v="1"/>
    <n v="1420"/>
    <d v="2026-03-17T00:00:00"/>
    <s v="OW1"/>
    <s v="Ofi (Sencilla Niv.1) Caribe   "/>
    <x v="985"/>
    <n v="195"/>
    <n v="178857.9"/>
    <s v="                "/>
    <s v="69321EN0022091922800100011420014450"/>
    <n v="46139"/>
    <x v="7"/>
    <s v="NIVEL I"/>
    <s v="Propiedad Empresa"/>
    <s v="MEDICION"/>
    <n v="31"/>
    <s v="SI"/>
    <n v="150"/>
    <s v="VALLEDUPAR"/>
    <s v="NO"/>
    <s v="NO"/>
    <s v="INFO_CONSOL_ESPECIALES"/>
    <s v="Regulado Oficial Nacional"/>
    <s v="Administración de justici"/>
    <d v="2026-02-14T00:00:00"/>
    <s v="ALGARROBO 1"/>
    <x v="929"/>
    <e v="#N/A"/>
    <e v="#N/A"/>
    <s v="RECIBIDO"/>
    <s v="Se envía por correo electrónico, debido a que la oficina se encuentra en Santa Marta, solicito seguir enviándola"/>
    <x v="4"/>
    <x v="126"/>
    <x v="2"/>
  </r>
  <r>
    <x v="1089"/>
    <d v="2026-03-30T00:00:00"/>
    <s v="RAMA JUDICIAL DIR SE ADMINISTRACION J"/>
    <x v="128"/>
    <s v="EL CENTRO                     SANTA MARTA                   CR 2 CL 19-10                                               "/>
    <n v="5859365"/>
    <x v="1095"/>
    <n v="25845063"/>
    <n v="5905886"/>
    <n v="9321"/>
    <n v="2"/>
    <n v="680"/>
    <d v="2026-03-09T00:00:00"/>
    <s v="OX1"/>
    <s v="Ofi(Sencilla Niv.1) Carib     "/>
    <x v="986"/>
    <n v="763"/>
    <n v="699838.86"/>
    <s v="                "/>
    <s v="69321EN0022091922800100020680000758"/>
    <n v="46139"/>
    <x v="7"/>
    <s v="NIVEL I"/>
    <s v="Propiedad Empresa"/>
    <s v="MEDICION"/>
    <n v="31"/>
    <s v="SI"/>
    <n v="150"/>
    <s v="VALLEDUPAR"/>
    <s v="NO"/>
    <s v="NO"/>
    <s v="INFO_CONSOL_ESPECIALES"/>
    <s v="Regulado Oficial Nacional"/>
    <s v="Administración de justici"/>
    <d v="2026-02-06T00:00:00"/>
    <s v="SAN ANGEL"/>
    <x v="930"/>
    <e v="#N/A"/>
    <e v="#N/A"/>
    <s v="RECIBIDO"/>
    <s v="Se envía por correo electrónico, debido a que la oficina se encuentra en Santa Marta, solicito seguir enviándola"/>
    <x v="4"/>
    <x v="126"/>
    <x v="2"/>
  </r>
  <r>
    <x v="1090"/>
    <d v="2026-03-30T00:00:00"/>
    <s v="RAMA JUDICIAL DIR SE ADMINISTRACION J"/>
    <x v="128"/>
    <s v="EL CENTRO                     SANTA MARTA                   CR 2 CL 19-10                                               "/>
    <n v="5808671"/>
    <x v="1096"/>
    <n v="25803115"/>
    <n v="5808671"/>
    <n v="3140"/>
    <n v="1"/>
    <n v="1350"/>
    <d v="2026-03-10T00:00:00"/>
    <s v="OW1"/>
    <s v="Ofi (Sencilla Niv.1) Caribe   "/>
    <x v="987"/>
    <n v="580"/>
    <n v="531987.6"/>
    <s v="                "/>
    <s v="63140EN0022091922800100011350005220"/>
    <n v="46139"/>
    <x v="7"/>
    <s v="NIVEL I"/>
    <s v="Propiedad Empresa"/>
    <s v="MEDICION"/>
    <n v="31"/>
    <s v="SI"/>
    <n v="150"/>
    <s v="VALLEDUPAR"/>
    <s v="NO"/>
    <s v="NO"/>
    <s v="INFO_CONSOL_ESPECIALES"/>
    <s v="Regulado Oficial Nacional"/>
    <s v="Administración de justici"/>
    <d v="2026-02-07T00:00:00"/>
    <s v="EL DIFICIL"/>
    <x v="931"/>
    <e v="#N/A"/>
    <e v="#N/A"/>
    <s v="RECIBIDO"/>
    <s v="Se envía por correo electrónico, debido a que la oficina se encuentra en Santa Marta, solicito seguir enviándola"/>
    <x v="4"/>
    <x v="126"/>
    <x v="2"/>
  </r>
  <r>
    <x v="1091"/>
    <d v="2026-03-30T00:00:00"/>
    <s v="INSTITUTO COLOMBIANO                 "/>
    <x v="93"/>
    <s v="PUEBLO NUEVO                  EL BANCO                      CL 7 18-203                                                 "/>
    <n v="5860419"/>
    <x v="1097"/>
    <n v="25802488"/>
    <n v="5907994"/>
    <n v="2310"/>
    <n v="25"/>
    <n v="120"/>
    <d v="2026-03-07T00:00:00"/>
    <s v="OW1"/>
    <s v="Ofi (Sencilla Niv.1) Caribe   "/>
    <x v="988"/>
    <n v="414"/>
    <n v="379729.08"/>
    <s v="                "/>
    <s v="62310EN0021026384200600250120006690"/>
    <n v="46121"/>
    <x v="18"/>
    <s v="NIVEL I"/>
    <s v="Propiedad Empresa"/>
    <s v="MEDICION"/>
    <n v="30"/>
    <s v="SI"/>
    <n v="151"/>
    <s v="VALLEDUPAR"/>
    <s v="NO"/>
    <s v="SI"/>
    <s v="INFO_CONSOL_ESPECIALES"/>
    <s v="Regulado Oficial Nacional"/>
    <s v="Actividades ejecutivas de"/>
    <d v="2026-02-05T00:00:00"/>
    <s v="EL DIFICIL"/>
    <x v="932"/>
    <e v="#N/A"/>
    <e v="#N/A"/>
    <s v="NO RECIBIDO"/>
    <n v="0"/>
    <x v="4"/>
    <x v="127"/>
    <x v="2"/>
  </r>
  <r>
    <x v="1092"/>
    <d v="2026-03-30T00:00:00"/>
    <s v="INSTITUTO NACIONAL D                 "/>
    <x v="129"/>
    <s v="LOPERENA                      VALLEDUPAR                    CL 16A 12-89                                                "/>
    <n v="7523001"/>
    <x v="1098"/>
    <n v="35153557"/>
    <n v="8309920"/>
    <n v="3110"/>
    <n v="50"/>
    <n v="2001"/>
    <d v="2026-03-19T00:00:00"/>
    <s v="CZ1"/>
    <s v="Com (Sencilla Niv.1 ) Caribe  "/>
    <x v="989"/>
    <n v="5040"/>
    <n v="5340283.2"/>
    <s v="                "/>
    <s v="63110EN0023512285000600502001000050"/>
    <n v="46121"/>
    <x v="0"/>
    <s v="NIVEL I"/>
    <s v="Propiedad Cliente"/>
    <s v="MEDICION"/>
    <n v="30"/>
    <s v="SI"/>
    <n v="152"/>
    <s v="VALLEDUPAR"/>
    <s v="NO"/>
    <s v="NO"/>
    <s v="INFO_CONSOL_ESPECIALES"/>
    <s v="Regulado Oficial Nacional"/>
    <s v="Actividades de servicios"/>
    <d v="2026-02-17T00:00:00"/>
    <s v="EL BURRO"/>
    <x v="933"/>
    <e v="#N/A"/>
    <e v="#N/A"/>
    <s v="RECIBIDO"/>
    <n v="0"/>
    <x v="4"/>
    <x v="128"/>
    <x v="2"/>
  </r>
  <r>
    <x v="1093"/>
    <d v="2026-03-30T00:00:00"/>
    <s v="MUNICIPIO DE ALGARRO                 "/>
    <x v="130"/>
    <s v="EL CIRUELO                    ALGARROBO                     CL 7 CR 6A-12                                               "/>
    <n v="5802788"/>
    <x v="1099"/>
    <n v="25800326"/>
    <n v="504672"/>
    <n v="3210"/>
    <n v="5"/>
    <n v="80"/>
    <s v="          "/>
    <s v="   "/>
    <s v="                              "/>
    <x v="990"/>
    <n v="0"/>
    <n v="0"/>
    <s v="                "/>
    <s v="63210EN0023453844500100050080000250"/>
    <n v="46121"/>
    <x v="19"/>
    <m/>
    <m/>
    <m/>
    <n v="0"/>
    <s v="SI"/>
    <n v="153"/>
    <s v="VALLEDUPAR"/>
    <s v="NO"/>
    <s v="NO"/>
    <s v="INFO_CONSOL_ESPECIALES"/>
    <s v="Regulado Oficial Municipal"/>
    <m/>
    <m/>
    <m/>
    <x v="934"/>
    <e v="#N/A"/>
    <e v="#N/A"/>
    <s v="RECIBIDO"/>
    <n v="0"/>
    <x v="5"/>
    <x v="129"/>
    <x v="4"/>
  </r>
  <r>
    <x v="1094"/>
    <d v="2026-03-30T00:00:00"/>
    <s v="MUNICIPIO DE ALGARRO                 "/>
    <x v="130"/>
    <s v="EL CIRUELO                    ALGARROBO                     CL 7 CR 6A-12                                               "/>
    <n v="5808911"/>
    <x v="1100"/>
    <n v="25800356"/>
    <n v="5808911"/>
    <n v="3210"/>
    <n v="1"/>
    <n v="1410"/>
    <d v="2026-03-12T00:00:00"/>
    <s v="CZ1"/>
    <s v="Com (Sencilla Niv.1 ) Caribe  "/>
    <x v="991"/>
    <n v="293"/>
    <n v="268745.46000000002"/>
    <s v="                "/>
    <s v="63210EN0023453844500100011410031220"/>
    <n v="46121"/>
    <x v="19"/>
    <s v="NIVEL I"/>
    <s v="Propiedad Empresa"/>
    <s v="MEDICION"/>
    <n v="30"/>
    <s v="SI"/>
    <n v="153"/>
    <s v="VALLEDUPAR"/>
    <s v="NO"/>
    <s v="NO"/>
    <s v="INFO_CONSOL_ESPECIALES"/>
    <s v="Regulado Oficial Municipal"/>
    <s v="Educación"/>
    <d v="2026-02-10T00:00:00"/>
    <s v="ALGARROBO 1"/>
    <x v="935"/>
    <e v="#N/A"/>
    <e v="#N/A"/>
    <s v="RECIBIDO"/>
    <n v="0"/>
    <x v="5"/>
    <x v="129"/>
    <x v="4"/>
  </r>
  <r>
    <x v="1095"/>
    <d v="2026-03-30T00:00:00"/>
    <s v="MUNICIPIO DE ALGARRO                 "/>
    <x v="130"/>
    <s v="EL CIRUELO                    ALGARROBO                     CL 7 CR 6A-12                                               "/>
    <n v="5809128"/>
    <x v="1101"/>
    <n v="25800461"/>
    <n v="5809128"/>
    <n v="3210"/>
    <n v="5"/>
    <n v="80"/>
    <d v="2026-03-27T00:00:00"/>
    <s v="CZ1"/>
    <s v="Com (Sencilla Niv.1 ) Caribe  "/>
    <x v="992"/>
    <n v="4960"/>
    <n v="4379580.8"/>
    <s v="                "/>
    <s v="63210EN0023453844500100050080000260"/>
    <n v="46121"/>
    <x v="19"/>
    <s v="NIVEL I"/>
    <s v="Propiedad Cliente"/>
    <s v="MEDICION"/>
    <n v="32"/>
    <s v="SI"/>
    <n v="153"/>
    <s v="VALLEDUPAR"/>
    <s v="NO"/>
    <s v="NO"/>
    <s v="INFO_CONSOL_ESPECIALES"/>
    <s v="Regulado Oficial Municipal"/>
    <s v="Educación"/>
    <d v="2026-02-23T00:00:00"/>
    <s v="ALGARROBO 1"/>
    <x v="936"/>
    <e v="#N/A"/>
    <e v="#N/A"/>
    <s v="RECIBIDO"/>
    <n v="0"/>
    <x v="5"/>
    <x v="129"/>
    <x v="4"/>
  </r>
  <r>
    <x v="1096"/>
    <d v="2026-03-30T00:00:00"/>
    <s v="MUNICIPIO DE ALGARRO                 "/>
    <x v="130"/>
    <s v="EL CIRUELO                    ALGARROBO                     CL 7 CR 6A-12                                               "/>
    <n v="5809277"/>
    <x v="1102"/>
    <n v="25800931"/>
    <n v="5809277"/>
    <n v="3210"/>
    <n v="1"/>
    <n v="1410"/>
    <d v="2026-03-18T00:00:00"/>
    <s v="CZ1"/>
    <s v="Com (Sencilla Niv.1 ) Caribe  "/>
    <x v="993"/>
    <n v="199"/>
    <n v="182526.78"/>
    <s v="                "/>
    <s v="63210EN0023453844500100011410031220"/>
    <n v="46121"/>
    <x v="19"/>
    <s v="NIVEL I"/>
    <s v="Propiedad Empresa"/>
    <s v="MEDICION"/>
    <n v="30"/>
    <s v="SI"/>
    <n v="153"/>
    <s v="VALLEDUPAR"/>
    <s v="NO"/>
    <s v="NO"/>
    <s v="INFO_CONSOL_ESPECIALES"/>
    <s v="Regulado Oficial Municipal"/>
    <s v="Educación"/>
    <d v="2026-02-16T00:00:00"/>
    <s v="ALGARROBO 1"/>
    <x v="937"/>
    <e v="#N/A"/>
    <e v="#N/A"/>
    <s v="RECIBIDO"/>
    <n v="0"/>
    <x v="5"/>
    <x v="129"/>
    <x v="4"/>
  </r>
  <r>
    <x v="1097"/>
    <d v="2026-03-30T00:00:00"/>
    <s v="MUNICIPIO DE ALGARRO                 "/>
    <x v="130"/>
    <s v="EL CIRUELO                    ALGARROBO                     CL 7 CR 6A-12                                               "/>
    <n v="5809837"/>
    <x v="1103"/>
    <n v="25801161"/>
    <n v="5809837"/>
    <n v="3210"/>
    <n v="1"/>
    <n v="1410"/>
    <d v="2026-03-20T00:00:00"/>
    <s v="CZ1"/>
    <s v="Com (Sencilla Niv.1 ) Caribe  "/>
    <x v="994"/>
    <n v="480"/>
    <n v="440265.6"/>
    <s v="                "/>
    <s v="63210EN0023453844500100011410031220"/>
    <n v="46121"/>
    <x v="19"/>
    <s v="NIVEL I"/>
    <s v="Propiedad Empresa"/>
    <s v="MEDICION"/>
    <n v="30"/>
    <s v="SI"/>
    <n v="153"/>
    <s v="VALLEDUPAR"/>
    <s v="NO"/>
    <s v="NO"/>
    <s v="INFO_CONSOL_ESPECIALES"/>
    <s v="Regulado Oficial Municipal"/>
    <s v="Educación"/>
    <d v="2026-02-18T00:00:00"/>
    <s v="ALGARROBO 1"/>
    <x v="938"/>
    <e v="#N/A"/>
    <e v="#N/A"/>
    <s v="RECIBIDO"/>
    <n v="0"/>
    <x v="5"/>
    <x v="129"/>
    <x v="4"/>
  </r>
  <r>
    <x v="1098"/>
    <d v="2026-03-30T00:00:00"/>
    <s v="MUNICIPIO DE ALGARRO                 "/>
    <x v="130"/>
    <s v="EL CIRUELO                    ALGARROBO                     CL 7 CR 6A-12                                               "/>
    <n v="5809970"/>
    <x v="1104"/>
    <n v="25801220"/>
    <n v="5809970"/>
    <n v="3210"/>
    <n v="1"/>
    <n v="1410"/>
    <d v="2026-03-24T00:00:00"/>
    <s v="CZ1"/>
    <s v="Com (Sencilla Niv.1 ) Caribe  "/>
    <x v="995"/>
    <n v="782"/>
    <n v="717266.04"/>
    <s v="                "/>
    <s v="63210EN0023453844500100011410031220"/>
    <n v="46121"/>
    <x v="19"/>
    <s v="NIVEL I"/>
    <s v="Propiedad Empresa"/>
    <s v="MEDICION"/>
    <n v="32"/>
    <s v="SI"/>
    <n v="153"/>
    <s v="VALLEDUPAR"/>
    <s v="NO"/>
    <s v="NO"/>
    <s v="INFO_CONSOL_ESPECIALES"/>
    <s v="Regulado Oficial Municipal"/>
    <s v="Educación"/>
    <d v="2026-02-20T00:00:00"/>
    <s v="LOMA DEL BALSAMO"/>
    <x v="939"/>
    <e v="#N/A"/>
    <e v="#N/A"/>
    <s v="RECIBIDO"/>
    <n v="0"/>
    <x v="5"/>
    <x v="129"/>
    <x v="4"/>
  </r>
  <r>
    <x v="1099"/>
    <d v="2026-03-30T00:00:00"/>
    <s v="MUNICIPIO DE ALGARRO                 "/>
    <x v="130"/>
    <s v="EL CIRUELO                    ALGARROBO                     CL 7 CR 6A-12                                               "/>
    <n v="6316672"/>
    <x v="1105"/>
    <n v="34315805"/>
    <n v="6445334"/>
    <n v="3210"/>
    <n v="1"/>
    <n v="1410"/>
    <d v="2026-03-12T00:00:00"/>
    <s v="CZ1"/>
    <s v="Com (Sencilla Niv.1 ) Caribe  "/>
    <x v="996"/>
    <n v="446"/>
    <n v="409080.12"/>
    <s v="                "/>
    <s v="63210EN0023453844500100011410031220"/>
    <n v="46121"/>
    <x v="19"/>
    <s v="NIVEL I"/>
    <s v="Propiedad Empresa"/>
    <s v="MEDICION"/>
    <n v="30"/>
    <s v="SI"/>
    <n v="153"/>
    <s v="VALLEDUPAR"/>
    <s v="NO"/>
    <s v="NO"/>
    <s v="INFO_CONSOL_ESPECIALES"/>
    <s v="Regulado Oficial Municipal"/>
    <s v="Educación"/>
    <d v="2026-02-10T00:00:00"/>
    <s v="ALGARROBO 1"/>
    <x v="940"/>
    <e v="#N/A"/>
    <e v="#N/A"/>
    <s v="RECIBIDO"/>
    <n v="0"/>
    <x v="5"/>
    <x v="129"/>
    <x v="4"/>
  </r>
  <r>
    <x v="1100"/>
    <d v="2026-03-30T00:00:00"/>
    <s v="MUNICIPIO DE ALGARRO                 "/>
    <x v="130"/>
    <s v="EL CIRUELO                    ALGARROBO                     CL 7 CR 6A-12                                               "/>
    <n v="6649200"/>
    <x v="1106"/>
    <n v="35030965"/>
    <n v="6968485"/>
    <n v="9321"/>
    <n v="5"/>
    <n v="80"/>
    <d v="2026-03-27T00:00:00"/>
    <s v="CZ1"/>
    <s v="Com (Sencilla Niv.1 ) Caribe  "/>
    <x v="997"/>
    <n v="2987"/>
    <n v="2739736.14"/>
    <s v="                "/>
    <s v="69321EN0023453844500100050080000380"/>
    <n v="46121"/>
    <x v="19"/>
    <s v="NIVEL I"/>
    <s v="Propiedad Empresa"/>
    <s v="ESTIMADO"/>
    <n v="32"/>
    <s v="SI"/>
    <n v="153"/>
    <s v="VALLEDUPAR"/>
    <s v="NO"/>
    <s v="NO"/>
    <s v="INFO_CONSOL_ESPECIALES"/>
    <s v="Regulado Oficial Municipal"/>
    <s v="Educación"/>
    <d v="2026-02-23T00:00:00"/>
    <s v="LOMA DEL BALSAMO"/>
    <x v="941"/>
    <e v="#N/A"/>
    <e v="#N/A"/>
    <s v="RECIBIDO"/>
    <n v="0"/>
    <x v="5"/>
    <x v="129"/>
    <x v="4"/>
  </r>
  <r>
    <x v="1101"/>
    <d v="2026-03-30T00:00:00"/>
    <s v="MUNICIPIO DE ALGARRO                 "/>
    <x v="130"/>
    <s v="EL CIRUELO                    ALGARROBO                     CL 7 CR 6A-12                                               "/>
    <n v="6892346"/>
    <x v="1107"/>
    <n v="35102346"/>
    <n v="7717472"/>
    <n v="3210"/>
    <n v="1"/>
    <n v="1410"/>
    <d v="2026-03-28T00:00:00"/>
    <s v="CZ1"/>
    <s v="Com (Sencilla Niv.1 ) Caribe  "/>
    <x v="998"/>
    <n v="302"/>
    <n v="277000.44"/>
    <s v="                "/>
    <s v="63210EN0023453844500100011410031220"/>
    <n v="46121"/>
    <x v="19"/>
    <s v="NIVEL I"/>
    <s v="Propiedad Empresa"/>
    <s v="MEDICION"/>
    <n v="32"/>
    <s v="SI"/>
    <n v="153"/>
    <s v="VALLEDUPAR"/>
    <s v="NO"/>
    <s v="NO"/>
    <s v="INFO_CONSOL_ESPECIALES"/>
    <s v="Regulado Oficial Municipal"/>
    <s v="Educación"/>
    <d v="2026-02-24T00:00:00"/>
    <s v="LOMA DEL BALSAMO"/>
    <x v="942"/>
    <e v="#N/A"/>
    <e v="#N/A"/>
    <s v="RECIBIDO"/>
    <n v="0"/>
    <x v="5"/>
    <x v="129"/>
    <x v="4"/>
  </r>
  <r>
    <x v="1102"/>
    <d v="2026-03-30T00:00:00"/>
    <s v="MUNICIPIO DE ALGARRO                 "/>
    <x v="130"/>
    <s v="EL CIRUELO                    ALGARROBO                     CL 7 CR 6A-12                                               "/>
    <n v="6918563"/>
    <x v="1108"/>
    <n v="35116394"/>
    <n v="8013941"/>
    <n v="3210"/>
    <n v="1"/>
    <n v="1410"/>
    <d v="2026-03-13T00:00:00"/>
    <s v="CZ1"/>
    <s v="Com (Sencilla Niv.1 ) Caribe  "/>
    <x v="999"/>
    <n v="3"/>
    <n v="2751.66"/>
    <s v="                "/>
    <s v="63210EN0023453844500100011410031220"/>
    <n v="46121"/>
    <x v="19"/>
    <s v="NIVEL I"/>
    <s v="Propiedad Empresa"/>
    <s v="MEDICION"/>
    <n v="30"/>
    <s v="SI"/>
    <n v="153"/>
    <s v="VALLEDUPAR"/>
    <s v="NO"/>
    <s v="NO"/>
    <s v="INFO_CONSOL_ESPECIALES"/>
    <s v="Regulado Oficial Municipal"/>
    <s v="Educación"/>
    <d v="2026-02-11T00:00:00"/>
    <s v="LN 5169"/>
    <x v="943"/>
    <e v="#N/A"/>
    <e v="#N/A"/>
    <s v="RECIBIDO"/>
    <n v="0"/>
    <x v="5"/>
    <x v="129"/>
    <x v="4"/>
  </r>
  <r>
    <x v="1103"/>
    <d v="2026-03-30T00:00:00"/>
    <s v="MUNICIPIO DE ALGARRO                 "/>
    <x v="130"/>
    <s v="EL CIRUELO                    ALGARROBO                     CL 7 CR 6A-12                                               "/>
    <n v="7502742"/>
    <x v="1109"/>
    <n v="35141955"/>
    <n v="8206679"/>
    <n v="3210"/>
    <n v="1"/>
    <n v="1410"/>
    <d v="2026-03-20T00:00:00"/>
    <s v="CZ1"/>
    <s v="Com (Sencilla Niv.1 ) Caribe  "/>
    <x v="1000"/>
    <n v="172"/>
    <n v="157761.84"/>
    <s v="                "/>
    <s v="63210EN0023453844500100011410031220"/>
    <n v="46121"/>
    <x v="19"/>
    <s v="NIVEL I"/>
    <s v="Propiedad Empresa"/>
    <s v="ESTIMADO"/>
    <n v="30"/>
    <s v="SI"/>
    <n v="153"/>
    <s v="VALLEDUPAR"/>
    <s v="NO"/>
    <s v="NO"/>
    <s v="INFO_CONSOL_ESPECIALES"/>
    <s v="Regulado Oficial Municipal"/>
    <s v="Educación"/>
    <d v="2026-02-18T00:00:00"/>
    <s v="ALGARROBO 1"/>
    <x v="944"/>
    <e v="#N/A"/>
    <e v="#N/A"/>
    <s v="RECIBIDO"/>
    <n v="0"/>
    <x v="5"/>
    <x v="129"/>
    <x v="4"/>
  </r>
  <r>
    <x v="1104"/>
    <d v="2026-03-30T00:00:00"/>
    <s v="MUNICIPIO DE ALGARRO                 "/>
    <x v="130"/>
    <s v="EL CIRUELO                    ALGARROBO                     CL 7 CR 6A-12                                               "/>
    <n v="7547292"/>
    <x v="1110"/>
    <n v="36003668"/>
    <n v="8525705"/>
    <n v="3210"/>
    <n v="5"/>
    <n v="80"/>
    <d v="2026-03-27T00:00:00"/>
    <s v="CZ1"/>
    <s v="Com (Sencilla Niv.1 ) Caribe  "/>
    <x v="1001"/>
    <n v="1520"/>
    <n v="1394174.4"/>
    <s v="                "/>
    <s v="63210EN0023453844500100050080000150"/>
    <n v="46121"/>
    <x v="19"/>
    <s v="NIVEL I"/>
    <s v="Propiedad Empresa"/>
    <s v="MEDICION"/>
    <n v="32"/>
    <s v="SI"/>
    <n v="153"/>
    <s v="VALLEDUPAR"/>
    <s v="NO"/>
    <s v="NO"/>
    <s v="INFO_CONSOL_ESPECIALES"/>
    <s v="Regulado Oficial Municipal"/>
    <s v="Educación"/>
    <d v="2026-02-23T00:00:00"/>
    <s v="LOMA DEL BALSAMO"/>
    <x v="945"/>
    <e v="#N/A"/>
    <e v="#N/A"/>
    <s v="RECIBIDO"/>
    <n v="0"/>
    <x v="5"/>
    <x v="129"/>
    <x v="4"/>
  </r>
  <r>
    <x v="1105"/>
    <d v="2026-03-30T00:00:00"/>
    <s v="MUNICIPIO DE ALGARRO                 "/>
    <x v="130"/>
    <s v="EL CIRUELO                    ALGARROBO                     CL 7 CR 6A-12                                               "/>
    <n v="7612728"/>
    <x v="1111"/>
    <n v="36037847"/>
    <n v="8794860"/>
    <n v="3210"/>
    <n v="1"/>
    <n v="1410"/>
    <d v="2026-03-17T00:00:00"/>
    <s v="CZ1"/>
    <s v="Com (Sencilla Niv.1 ) Caribe  "/>
    <x v="1002"/>
    <n v="1995"/>
    <n v="1829853.9"/>
    <s v="                "/>
    <s v="63210EN0023453844500100011410031220"/>
    <n v="46121"/>
    <x v="19"/>
    <s v="NIVEL I"/>
    <s v="Propiedad Empresa"/>
    <s v="MEDICION"/>
    <n v="31"/>
    <s v="SI"/>
    <n v="153"/>
    <s v="VALLEDUPAR"/>
    <s v="NO"/>
    <s v="NO"/>
    <s v="INFO_CONSOL_ESPECIALES"/>
    <s v="Regulado Oficial Municipal"/>
    <s v="Educación"/>
    <d v="2026-02-14T00:00:00"/>
    <s v="ALGARROBO 1"/>
    <x v="946"/>
    <e v="#N/A"/>
    <e v="#N/A"/>
    <s v="RECIBIDO"/>
    <n v="0"/>
    <x v="5"/>
    <x v="129"/>
    <x v="4"/>
  </r>
  <r>
    <x v="1106"/>
    <d v="2026-03-30T00:00:00"/>
    <s v="MUNICIPIO DE ALGARRO                 "/>
    <x v="130"/>
    <s v="EL CARMEN                     ALGARROBO                     CR 12 CL 8-37                                               "/>
    <n v="1299772"/>
    <x v="1112"/>
    <n v="36505006"/>
    <n v="638003"/>
    <n v="9321"/>
    <n v="1"/>
    <n v="1410"/>
    <d v="2026-03-12T00:00:00"/>
    <s v="OW1"/>
    <s v="Ofi (Sencilla Niv.1) Caribe   "/>
    <x v="1003"/>
    <n v="269"/>
    <n v="237521.62"/>
    <s v="                "/>
    <s v="69321EN0023453844500200011410021995"/>
    <n v="46121"/>
    <x v="19"/>
    <s v="NIVEL I"/>
    <s v="Propiedad Cliente"/>
    <s v="MEDICION"/>
    <n v="30"/>
    <s v="SI"/>
    <n v="154"/>
    <s v="VALLEDUPAR"/>
    <s v="NO"/>
    <s v="NO"/>
    <s v="INFO_CONSOL_ESPECIALES"/>
    <s v="Regulado Oficial Municipal"/>
    <s v="Actividades deportivas."/>
    <d v="2026-02-10T00:00:00"/>
    <s v="ALGARROBO 1"/>
    <x v="947"/>
    <e v="#N/A"/>
    <e v="#N/A"/>
    <s v="RECIBIDO"/>
    <n v="0"/>
    <x v="5"/>
    <x v="129"/>
    <x v="3"/>
  </r>
  <r>
    <x v="1107"/>
    <d v="2026-03-30T00:00:00"/>
    <s v="MUNICIPIO DE ALGARRO                 "/>
    <x v="130"/>
    <s v="EL CARMEN                     ALGARROBO                     CR 12 CL 8-37                                               "/>
    <n v="1299775"/>
    <x v="1113"/>
    <n v="36505006"/>
    <n v="638005"/>
    <n v="9321"/>
    <n v="1"/>
    <n v="1410"/>
    <d v="2026-03-12T00:00:00"/>
    <s v="CZ1"/>
    <s v="Com (Sencilla Niv.1 ) Caribe  "/>
    <x v="1004"/>
    <n v="428"/>
    <n v="453500.24"/>
    <s v="                "/>
    <s v="69321EN0023453844500200011410021995"/>
    <n v="46121"/>
    <x v="19"/>
    <s v="NIVEL I"/>
    <s v="Propiedad Cliente"/>
    <s v="MEDICION"/>
    <n v="30"/>
    <s v="SI"/>
    <n v="154"/>
    <s v="VALLEDUPAR"/>
    <s v="NO"/>
    <s v="NO"/>
    <s v="INFO_CONSOL_ESPECIALES"/>
    <s v="Regulado Oficial Municipal"/>
    <s v="SIN C.I.I.U."/>
    <d v="2026-02-10T00:00:00"/>
    <s v="ALGARROBO 1"/>
    <x v="948"/>
    <e v="#N/A"/>
    <e v="#N/A"/>
    <s v="RECIBIDO"/>
    <n v="0"/>
    <x v="5"/>
    <x v="129"/>
    <x v="3"/>
  </r>
  <r>
    <x v="1108"/>
    <d v="2026-03-30T00:00:00"/>
    <s v="MUNICIPIO DE ALGARRO                 "/>
    <x v="130"/>
    <s v="EL CARMEN                     ALGARROBO                     CR 12 CL 8-37                                               "/>
    <n v="5800117"/>
    <x v="1114"/>
    <n v="25801126"/>
    <n v="5800117"/>
    <n v="9321"/>
    <n v="5"/>
    <n v="80"/>
    <d v="2026-03-27T00:00:00"/>
    <s v="CH1"/>
    <s v="Com Acu (Sencilla N1) E.Caribe"/>
    <x v="1005"/>
    <n v="6960"/>
    <n v="7022222.4000000004"/>
    <s v="                "/>
    <s v="69321EN0023453844500200050080000400"/>
    <n v="46121"/>
    <x v="19"/>
    <s v="NIVEL I"/>
    <s v="Propiedad Empresa"/>
    <s v="MEDICION"/>
    <n v="32"/>
    <s v="SI"/>
    <n v="154"/>
    <s v="VALLEDUPAR"/>
    <s v="NO"/>
    <s v="NO"/>
    <s v="INFO_CONSOL_ESPECIALES"/>
    <s v="Regulado Oficial Municipal"/>
    <s v="Captación, tratamiento y"/>
    <d v="2026-02-23T00:00:00"/>
    <s v="LN5199"/>
    <x v="949"/>
    <e v="#N/A"/>
    <e v="#N/A"/>
    <s v="RECIBIDO"/>
    <n v="0"/>
    <x v="5"/>
    <x v="129"/>
    <x v="3"/>
  </r>
  <r>
    <x v="1109"/>
    <d v="2026-03-30T00:00:00"/>
    <s v="MUNICIPIO DE ALGARRO                 "/>
    <x v="130"/>
    <s v="EL CARMEN                     ALGARROBO                     CR 12 CL 8-37                                               "/>
    <n v="5808712"/>
    <x v="1115"/>
    <n v="25801123"/>
    <n v="5808712"/>
    <n v="9321"/>
    <n v="1"/>
    <n v="1410"/>
    <d v="2026-03-12T00:00:00"/>
    <s v="OW1"/>
    <s v="Ofi (Sencilla Niv.1) Caribe   "/>
    <x v="1006"/>
    <n v="2493"/>
    <n v="2286629.46"/>
    <s v="                "/>
    <s v="69321EN0023453844500200011410022120"/>
    <n v="46121"/>
    <x v="19"/>
    <s v="NIVEL I"/>
    <s v="Propiedad Empresa"/>
    <s v="MEDICION"/>
    <n v="30"/>
    <s v="SI"/>
    <n v="154"/>
    <s v="VALLEDUPAR"/>
    <s v="NO"/>
    <s v="NO"/>
    <s v="INFO_CONSOL_ESPECIALES"/>
    <s v="Regulado Oficial Municipal"/>
    <s v="Actividades de parques de"/>
    <d v="2026-02-10T00:00:00"/>
    <s v="ALGARROBO 1"/>
    <x v="950"/>
    <e v="#N/A"/>
    <e v="#N/A"/>
    <s v="RECIBIDO"/>
    <n v="0"/>
    <x v="5"/>
    <x v="129"/>
    <x v="3"/>
  </r>
  <r>
    <x v="1110"/>
    <d v="2026-03-30T00:00:00"/>
    <s v="MUNICIPIO DE ALGARRO                 "/>
    <x v="130"/>
    <s v="EL CARMEN                     ALGARROBO                     CR 12 CL 8-37                                               "/>
    <n v="5808792"/>
    <x v="1116"/>
    <n v="25800504"/>
    <n v="5808792"/>
    <n v="9321"/>
    <n v="1"/>
    <n v="1410"/>
    <d v="2026-03-12T00:00:00"/>
    <s v="OW1"/>
    <s v="Ofi (Sencilla Niv.1) Caribe   "/>
    <x v="1007"/>
    <n v="2074"/>
    <n v="1902314.28"/>
    <s v="                "/>
    <s v="69321EN0023453844500200011410026320"/>
    <n v="46121"/>
    <x v="19"/>
    <s v="NIVEL I"/>
    <s v="Propiedad Empresa"/>
    <s v="MEDICION"/>
    <n v="30"/>
    <s v="SI"/>
    <n v="154"/>
    <s v="VALLEDUPAR"/>
    <s v="NO"/>
    <s v="NO"/>
    <s v="INFO_CONSOL_ESPECIALES"/>
    <s v="Regulado Oficial Municipal"/>
    <s v="Orden público y actividad"/>
    <d v="2026-02-10T00:00:00"/>
    <s v="ALGARROBO 1"/>
    <x v="951"/>
    <e v="#N/A"/>
    <e v="#N/A"/>
    <s v="RECIBIDO"/>
    <n v="0"/>
    <x v="5"/>
    <x v="129"/>
    <x v="3"/>
  </r>
  <r>
    <x v="1111"/>
    <d v="2026-03-30T00:00:00"/>
    <s v="MUNICIPIO DE ALGARRO                 "/>
    <x v="130"/>
    <s v="EL CARMEN                     ALGARROBO                     CR 12 CL 8-37                                               "/>
    <n v="5808793"/>
    <x v="1117"/>
    <n v="25800503"/>
    <n v="5808793"/>
    <n v="9321"/>
    <n v="1"/>
    <n v="1410"/>
    <d v="2026-03-12T00:00:00"/>
    <s v="OW1"/>
    <s v="Ofi (Sencilla Niv.1) Caribe   "/>
    <x v="1008"/>
    <n v="1198"/>
    <n v="1098829.56"/>
    <s v="                "/>
    <s v="69321EN0023453844500200011410026300"/>
    <n v="46121"/>
    <x v="19"/>
    <s v="NIVEL I"/>
    <s v="Propiedad Empresa"/>
    <s v="MEDICION"/>
    <n v="30"/>
    <s v="SI"/>
    <n v="154"/>
    <s v="VALLEDUPAR"/>
    <s v="NO"/>
    <s v="NO"/>
    <s v="INFO_CONSOL_ESPECIALES"/>
    <s v="Regulado Oficial Municipal"/>
    <s v="Administración del Estado"/>
    <d v="2026-02-10T00:00:00"/>
    <s v="ALGARROBO 1"/>
    <x v="952"/>
    <e v="#N/A"/>
    <e v="#N/A"/>
    <s v="RECIBIDO"/>
    <n v="0"/>
    <x v="5"/>
    <x v="129"/>
    <x v="3"/>
  </r>
  <r>
    <x v="1112"/>
    <d v="2026-03-30T00:00:00"/>
    <s v="MUNICIPIO DE ALGARRO                 "/>
    <x v="130"/>
    <s v="EL CARMEN                     ALGARROBO                     CR 12 CL 8-37                                               "/>
    <n v="5932796"/>
    <x v="1118"/>
    <n v="34060150"/>
    <n v="6148467"/>
    <n v="9321"/>
    <n v="1"/>
    <n v="1410"/>
    <d v="2026-03-12T00:00:00"/>
    <s v="OW1"/>
    <s v="Ofi (Sencilla Niv.1) Caribe   "/>
    <x v="1009"/>
    <n v="2703"/>
    <n v="2479245.66"/>
    <s v="                "/>
    <s v="69321EN0023453844500200011410028760"/>
    <n v="46121"/>
    <x v="19"/>
    <s v="NIVEL I"/>
    <s v="Propiedad Empresa"/>
    <s v="ESTIMADO"/>
    <n v="30"/>
    <s v="SI"/>
    <n v="154"/>
    <s v="VALLEDUPAR"/>
    <s v="NO"/>
    <s v="NO"/>
    <s v="INFO_CONSOL_ESPECIALES"/>
    <s v="Regulado Oficial Municipal"/>
    <s v="Administración del Estado"/>
    <d v="2026-02-10T00:00:00"/>
    <s v="ALGARROBO 1"/>
    <x v="953"/>
    <e v="#N/A"/>
    <e v="#N/A"/>
    <s v="RECIBIDO"/>
    <n v="0"/>
    <x v="5"/>
    <x v="129"/>
    <x v="3"/>
  </r>
  <r>
    <x v="1113"/>
    <d v="2026-03-30T00:00:00"/>
    <s v="MUNICIPIO DE ALGARRO                 "/>
    <x v="130"/>
    <s v="EL CARMEN                     ALGARROBO                     CR 12 CL 8-37                                               "/>
    <n v="6210289"/>
    <x v="1119"/>
    <n v="34227518"/>
    <n v="6218988"/>
    <n v="9321"/>
    <n v="2"/>
    <n v="720"/>
    <d v="2026-03-24T00:00:00"/>
    <s v="OX1"/>
    <s v="Ofi(Sencilla Niv.1) Carib     "/>
    <x v="1"/>
    <n v="0"/>
    <n v="0"/>
    <s v="                "/>
    <s v="69321EN0023453844500200020720020752"/>
    <m/>
    <x v="19"/>
    <s v="NIVEL I"/>
    <s v="Propiedad Empresa"/>
    <s v="MEDICION"/>
    <n v="32"/>
    <s v="SI"/>
    <n v="154"/>
    <s v="VALLEDUPAR"/>
    <s v="NO"/>
    <s v="NO"/>
    <s v="INFO_CONSOL_ESPECIALES"/>
    <s v="Regulado Oficial Municipal"/>
    <s v="Administración del Estado"/>
    <d v="2026-02-20T00:00:00"/>
    <s v="LOMA DEL BALSAMO"/>
    <x v="46"/>
    <e v="#N/A"/>
    <e v="#N/A"/>
    <s v="RECIBIDO"/>
    <n v="0"/>
    <x v="5"/>
    <x v="129"/>
    <x v="3"/>
  </r>
  <r>
    <x v="1114"/>
    <d v="2026-03-30T00:00:00"/>
    <s v="MUNICIPIO DE ALGARRO                 "/>
    <x v="130"/>
    <s v="EL CARMEN                     ALGARROBO                     CR 12 CL 8-37                                               "/>
    <n v="6589671"/>
    <x v="1120"/>
    <n v="34559539"/>
    <n v="6798568"/>
    <n v="9321"/>
    <n v="1"/>
    <n v="1410"/>
    <d v="2026-03-12T00:00:00"/>
    <s v="OW1"/>
    <s v="Ofi (Sencilla Niv.1) Caribe   "/>
    <x v="1010"/>
    <n v="801"/>
    <n v="734693.22"/>
    <s v="                "/>
    <s v="69321EN0023453844500200011410027960"/>
    <n v="46121"/>
    <x v="19"/>
    <s v="NIVEL I"/>
    <s v="Propiedad Empresa"/>
    <s v="MEDICION"/>
    <n v="30"/>
    <s v="SI"/>
    <n v="154"/>
    <s v="VALLEDUPAR"/>
    <s v="NO"/>
    <s v="NO"/>
    <s v="INFO_CONSOL_ESPECIALES"/>
    <s v="Regulado Oficial Municipal"/>
    <s v="Actividades de biblioteca"/>
    <d v="2026-02-10T00:00:00"/>
    <s v="ALGARROBO 1"/>
    <x v="954"/>
    <e v="#N/A"/>
    <e v="#N/A"/>
    <s v="RECIBIDO"/>
    <n v="0"/>
    <x v="5"/>
    <x v="129"/>
    <x v="3"/>
  </r>
  <r>
    <x v="1115"/>
    <d v="2026-03-30T00:00:00"/>
    <s v="MUNICIPIO DE ALGARRO                 "/>
    <x v="130"/>
    <s v="EL CARMEN                     ALGARROBO                     CR 12 CL 8-37                                               "/>
    <n v="6649203"/>
    <x v="1121"/>
    <n v="35030964"/>
    <n v="6968483"/>
    <n v="9321"/>
    <n v="2"/>
    <n v="730"/>
    <d v="2026-03-13T00:00:00"/>
    <s v="CH1"/>
    <s v="Com Acu (Sencilla N1) E.Caribe"/>
    <x v="1011"/>
    <n v="962"/>
    <n v="970600.28"/>
    <s v="                "/>
    <s v="69321EN0023453844500200020730006482"/>
    <n v="46121"/>
    <x v="19"/>
    <s v="NIVEL I"/>
    <s v="Propiedad Empresa"/>
    <s v="MEDICION"/>
    <n v="30"/>
    <s v="SI"/>
    <n v="154"/>
    <s v="VALLEDUPAR"/>
    <s v="NO"/>
    <s v="NO"/>
    <s v="INFO_CONSOL_ESPECIALES"/>
    <s v="Regulado Oficial Municipal"/>
    <s v="Captación, tratamiento y"/>
    <d v="2026-02-11T00:00:00"/>
    <s v="LOMA DEL BALSAMO"/>
    <x v="955"/>
    <e v="#N/A"/>
    <e v="#N/A"/>
    <s v="RECIBIDO"/>
    <n v="0"/>
    <x v="5"/>
    <x v="129"/>
    <x v="3"/>
  </r>
  <r>
    <x v="1116"/>
    <d v="2026-03-30T00:00:00"/>
    <s v="MUNICIPIO DE ALGARRO                 "/>
    <x v="130"/>
    <s v="EL CARMEN                     ALGARROBO                     CR 12 CL 8-37                                               "/>
    <n v="6847908"/>
    <x v="1122"/>
    <n v="35078024"/>
    <n v="7319930"/>
    <n v="9321"/>
    <n v="2"/>
    <n v="730"/>
    <d v="2026-03-13T00:00:00"/>
    <s v="CH1"/>
    <s v="Com Acu (Sencilla N1) E.Caribe"/>
    <x v="1012"/>
    <n v="513"/>
    <n v="517586.22"/>
    <s v="                "/>
    <s v="69321EN0023453844500200020730000026"/>
    <n v="46121"/>
    <x v="19"/>
    <s v="NIVEL I"/>
    <s v="Propiedad Empresa"/>
    <s v="MEDICION"/>
    <n v="30"/>
    <s v="SI"/>
    <n v="154"/>
    <s v="VALLEDUPAR"/>
    <s v="NO"/>
    <s v="NO"/>
    <s v="INFO_CONSOL_ESPECIALES"/>
    <s v="Regulado Oficial Municipal"/>
    <s v="Captación, tratamiento y"/>
    <d v="2026-02-11T00:00:00"/>
    <s v="LOMA DEL BALSAMO"/>
    <x v="956"/>
    <e v="#N/A"/>
    <e v="#N/A"/>
    <s v="RECIBIDO"/>
    <n v="0"/>
    <x v="5"/>
    <x v="129"/>
    <x v="3"/>
  </r>
  <r>
    <x v="1117"/>
    <d v="2026-03-30T00:00:00"/>
    <s v="MUNICIPIO DE ALGARRO                 "/>
    <x v="130"/>
    <s v="EL CARMEN                     ALGARROBO                     CR 12 CL 8-37                                               "/>
    <n v="7243393"/>
    <x v="1123"/>
    <n v="35361474"/>
    <n v="1834607"/>
    <n v="9321"/>
    <n v="29"/>
    <n v="120"/>
    <d v="2026-03-28T00:00:00"/>
    <s v="OW1"/>
    <s v="Ofi (Sencilla Niv.1) Caribe   "/>
    <x v="1013"/>
    <n v="111"/>
    <n v="101811.42"/>
    <s v="                "/>
    <s v="69321EN0023453844500200290120000180"/>
    <n v="46121"/>
    <x v="19"/>
    <s v="NIVEL I"/>
    <s v="Propiedad Empresa"/>
    <s v="MEDICION"/>
    <n v="32"/>
    <s v="SI"/>
    <n v="154"/>
    <s v="VALLEDUPAR"/>
    <s v="NO"/>
    <s v="NO"/>
    <s v="INFO_CONSOL_ESPECIALES"/>
    <s v="Regulado Oficial Municipal"/>
    <s v="Administración del Estado"/>
    <d v="2026-02-24T00:00:00"/>
    <s v="LOMA DEL BALSAMO"/>
    <x v="957"/>
    <e v="#N/A"/>
    <e v="#N/A"/>
    <s v="RECIBIDO"/>
    <n v="0"/>
    <x v="5"/>
    <x v="129"/>
    <x v="3"/>
  </r>
  <r>
    <x v="1118"/>
    <d v="2026-03-30T00:00:00"/>
    <s v="MUNICIPIO DE ALGARRO                 "/>
    <x v="130"/>
    <s v="EL CARMEN                     ALGARROBO                     CR 12 CL 8-37                                               "/>
    <n v="7827766"/>
    <x v="1124"/>
    <n v="36125219"/>
    <n v="3930391"/>
    <n v="9321"/>
    <n v="2"/>
    <n v="750"/>
    <d v="2026-03-13T00:00:00"/>
    <s v="OW1"/>
    <s v="Ofi (Sencilla Niv.1) Caribe   "/>
    <x v="1014"/>
    <n v="76"/>
    <n v="69708.72"/>
    <s v="                "/>
    <s v="69321EN0023453844500200020750002920"/>
    <n v="46121"/>
    <x v="19"/>
    <s v="NIVEL I"/>
    <s v="Propiedad Empresa"/>
    <s v="ESTIMADO"/>
    <n v="30"/>
    <s v="SI"/>
    <n v="154"/>
    <s v="VALLEDUPAR"/>
    <s v="NO"/>
    <s v="NO"/>
    <s v="INFO_CONSOL_ESPECIALES"/>
    <s v="Regulado Oficial Municipal"/>
    <s v="Educación de la primera i"/>
    <d v="2026-02-11T00:00:00"/>
    <s v="LOMA DEL BALSAMO"/>
    <x v="958"/>
    <e v="#N/A"/>
    <e v="#N/A"/>
    <s v="RECIBIDO"/>
    <n v="0"/>
    <x v="5"/>
    <x v="129"/>
    <x v="3"/>
  </r>
  <r>
    <x v="1119"/>
    <d v="2026-03-30T00:00:00"/>
    <s v="EMPRESA SOCIAL DEL E LOCAL ALGARROBO "/>
    <x v="131"/>
    <s v="SAGRADO CORAZON DE JESUS      ALGARROBO                     CL 8 CR 8-13                                                "/>
    <n v="5808962"/>
    <x v="1125"/>
    <n v="25800975"/>
    <n v="5808962"/>
    <n v="3210"/>
    <n v="5"/>
    <n v="80"/>
    <d v="2026-03-27T00:00:00"/>
    <s v="OW1"/>
    <s v="Ofi (Sencilla Niv.1) Caribe   "/>
    <x v="1015"/>
    <n v="12137"/>
    <n v="11132299.140000001"/>
    <s v="                "/>
    <s v="63210EN0023631186200100050080000160"/>
    <n v="46126"/>
    <x v="19"/>
    <s v="NIVEL I"/>
    <s v="Propiedad Empresa"/>
    <s v="ESTIMADO"/>
    <n v="32"/>
    <s v="SI"/>
    <n v="155"/>
    <s v="VALLEDUPAR"/>
    <s v="NO"/>
    <s v="NO"/>
    <s v="INFO_CONSOL_ESPECIALES"/>
    <s v="Regulado Oficial Departamental"/>
    <s v="Actividades de hospitales"/>
    <d v="2026-02-23T00:00:00"/>
    <s v="ALGARROBO 1"/>
    <x v="959"/>
    <e v="#N/A"/>
    <e v="#N/A"/>
    <s v="RECIBIDO"/>
    <n v="0"/>
    <x v="5"/>
    <x v="130"/>
    <x v="4"/>
  </r>
  <r>
    <x v="1120"/>
    <d v="2026-03-30T00:00:00"/>
    <s v="EMPRESA SOCIAL DEL E LOCAL ALGARROBO "/>
    <x v="131"/>
    <s v="SAGRADO CORAZON DE JESUS      ALGARROBO                     CL 8 CR 8-13                                                "/>
    <n v="6640119"/>
    <x v="1126"/>
    <n v="35025263"/>
    <n v="6945941"/>
    <n v="3210"/>
    <n v="5"/>
    <n v="10"/>
    <d v="2026-03-24T00:00:00"/>
    <s v="OW1"/>
    <s v="Ofi (Sencilla Niv.1) Caribe   "/>
    <x v="1016"/>
    <n v="267"/>
    <n v="244897.74"/>
    <s v="                "/>
    <s v="63210EN0023631186200100050010001821"/>
    <n v="46126"/>
    <x v="19"/>
    <s v="NIVEL I"/>
    <s v="Propiedad Empresa"/>
    <s v="MEDICION"/>
    <n v="32"/>
    <s v="SI"/>
    <n v="155"/>
    <s v="VALLEDUPAR"/>
    <s v="NO"/>
    <s v="NO"/>
    <s v="INFO_CONSOL_ESPECIALES"/>
    <s v="Regulado Oficial Departamental"/>
    <s v="Actividades de hospitales"/>
    <d v="2026-02-20T00:00:00"/>
    <s v="LOMA DEL BALSAMO"/>
    <x v="960"/>
    <e v="#N/A"/>
    <e v="#N/A"/>
    <s v="RECIBIDO"/>
    <n v="0"/>
    <x v="5"/>
    <x v="130"/>
    <x v="4"/>
  </r>
  <r>
    <x v="1121"/>
    <d v="2026-03-30T00:00:00"/>
    <s v="EMPRESA SOCIAL DEL E LOCAL ALGARROBO "/>
    <x v="131"/>
    <s v="SAGRADO CORAZON DE JESUS      ALGARROBO                     CL 8 CR 8-13                                                "/>
    <n v="7550832"/>
    <x v="1127"/>
    <n v="36005753"/>
    <n v="8538224"/>
    <n v="3210"/>
    <n v="5"/>
    <n v="10"/>
    <d v="2026-03-13T00:00:00"/>
    <s v="OW1"/>
    <s v="Ofi (Sencilla Niv.1) Caribe   "/>
    <x v="1017"/>
    <n v="138"/>
    <n v="126576.36"/>
    <s v="                "/>
    <s v="63210EN0023631186200100050010001821"/>
    <n v="46126"/>
    <x v="19"/>
    <s v="NIVEL I"/>
    <s v="Propiedad Empresa"/>
    <s v="MEDICION"/>
    <n v="30"/>
    <s v="SI"/>
    <n v="155"/>
    <s v="VALLEDUPAR"/>
    <s v="NO"/>
    <s v="NO"/>
    <s v="INFO_CONSOL_ESPECIALES"/>
    <s v="Regulado Oficial Departamental"/>
    <s v="Actividades de hospitales"/>
    <d v="2026-02-11T00:00:00"/>
    <s v="LOMA DEL BALSAMO"/>
    <x v="961"/>
    <e v="#N/A"/>
    <e v="#N/A"/>
    <s v="RECIBIDO"/>
    <n v="0"/>
    <x v="5"/>
    <x v="130"/>
    <x v="4"/>
  </r>
  <r>
    <x v="1122"/>
    <d v="2026-03-30T00:00:00"/>
    <s v="ADMON PUBLICA COOP D ALGARROBO ACSEPA"/>
    <x v="132"/>
    <s v="SAGRADO CORAZON DE JESUS      ALGARROBO                     CR 4A 5A-174                                                "/>
    <n v="5802726"/>
    <x v="1128"/>
    <n v="25800950"/>
    <n v="5802726"/>
    <n v="3210"/>
    <n v="1"/>
    <n v="1420"/>
    <d v="2026-03-17T00:00:00"/>
    <s v="CH1"/>
    <s v="Com Acu (Sencilla N1) E.Caribe"/>
    <x v="1018"/>
    <n v="14879"/>
    <n v="15012018.26"/>
    <s v="                "/>
    <s v="63210EN0023631188300100011420020950"/>
    <n v="46126"/>
    <x v="19"/>
    <s v="NIVEL I"/>
    <s v="Propiedad Empresa"/>
    <s v="MEDICION"/>
    <n v="31"/>
    <s v="SI"/>
    <n v="156"/>
    <s v="VALLEDUPAR"/>
    <s v="NO"/>
    <s v="NO"/>
    <s v="INFO_CONSOL_ESPECIALES"/>
    <s v="Regulado Comercial"/>
    <s v="Captación, tratamiento y"/>
    <d v="2026-02-14T00:00:00"/>
    <s v="ALGARROBO 1"/>
    <x v="962"/>
    <e v="#N/A"/>
    <e v="#N/A"/>
    <s v="RECIBIDO"/>
    <n v="0"/>
    <x v="5"/>
    <x v="131"/>
    <x v="5"/>
  </r>
  <r>
    <x v="1123"/>
    <d v="2026-03-30T00:00:00"/>
    <s v="ADMON PUBLICA COOP D ALGARROBO ACSEPA"/>
    <x v="132"/>
    <s v="SAGRADO CORAZON DE JESUS      ALGARROBO                     CR 4A 5A-174                                                "/>
    <n v="5802727"/>
    <x v="1129"/>
    <n v="25800951"/>
    <n v="5802727"/>
    <n v="3210"/>
    <n v="1"/>
    <n v="1420"/>
    <d v="2026-03-17T00:00:00"/>
    <s v="CH1"/>
    <s v="Com Acu (Sencilla N1) E.Caribe"/>
    <x v="1019"/>
    <n v="10954"/>
    <n v="11051928.76"/>
    <s v="                "/>
    <s v="63210EN0023631188300100011420020950"/>
    <n v="46126"/>
    <x v="19"/>
    <s v="NIVEL I"/>
    <s v="Propiedad Empresa"/>
    <s v="ESTIMADO"/>
    <n v="31"/>
    <s v="SI"/>
    <n v="156"/>
    <s v="VALLEDUPAR"/>
    <s v="NO"/>
    <s v="NO"/>
    <s v="INFO_CONSOL_ESPECIALES"/>
    <s v="Regulado Comercial"/>
    <s v="Captación, tratamiento y"/>
    <d v="2026-02-14T00:00:00"/>
    <s v="ALGARROBO 1"/>
    <x v="963"/>
    <e v="#N/A"/>
    <e v="#N/A"/>
    <s v="RECIBIDO"/>
    <n v="0"/>
    <x v="5"/>
    <x v="131"/>
    <x v="5"/>
  </r>
  <r>
    <x v="1124"/>
    <d v="2026-03-30T00:00:00"/>
    <s v="MUNICIPIO DE EL COPE                 "/>
    <x v="133"/>
    <s v="CENTRO                        EL COPEY                      CR 16 9-10                                                  "/>
    <n v="1408099"/>
    <x v="1130"/>
    <n v="36575709"/>
    <n v="1024753"/>
    <n v="3210"/>
    <n v="5"/>
    <n v="80"/>
    <d v="2026-03-27T00:00:00"/>
    <s v="CZ1"/>
    <s v="Com (Sencilla Niv.1 ) Caribe  "/>
    <x v="1020"/>
    <n v="2400"/>
    <n v="2119152"/>
    <s v="                "/>
    <s v="63210EN0023453850500100050080000680"/>
    <n v="46121"/>
    <x v="20"/>
    <s v="NIVEL I"/>
    <s v="Propiedad Cliente"/>
    <s v="MEDICION"/>
    <n v="32"/>
    <s v="SI"/>
    <n v="157"/>
    <s v="VALLEDUPAR"/>
    <s v="NO"/>
    <s v="NO"/>
    <s v="INFO_CONSOL_ESPECIALES"/>
    <s v="Regulado Oficial Municipal"/>
    <s v="Educación"/>
    <d v="2026-02-23T00:00:00"/>
    <s v="EL COPEY"/>
    <x v="964"/>
    <e v="#N/A"/>
    <e v="#N/A"/>
    <s v="RECIBIDO"/>
    <n v="0"/>
    <x v="5"/>
    <x v="132"/>
    <x v="4"/>
  </r>
  <r>
    <x v="1125"/>
    <d v="2026-03-30T00:00:00"/>
    <s v="MUNICIPIO DE EL COPE                 "/>
    <x v="133"/>
    <s v="CENTRO                        EL COPEY                      CR 16 9-10                                                  "/>
    <n v="5801198"/>
    <x v="1131"/>
    <n v="25829696"/>
    <n v="5801198"/>
    <n v="3210"/>
    <n v="1"/>
    <n v="590"/>
    <d v="2026-03-14T00:00:00"/>
    <s v="CZ1"/>
    <s v="Com (Sencilla Niv.1 ) Caribe  "/>
    <x v="1021"/>
    <n v="193"/>
    <n v="177023.46"/>
    <s v="                "/>
    <s v="63210EN0023453850500100010590004690"/>
    <n v="46121"/>
    <x v="20"/>
    <s v="NIVEL I"/>
    <s v="Propiedad Empresa"/>
    <s v="MEDICION"/>
    <n v="30"/>
    <s v="SI"/>
    <n v="157"/>
    <s v="VALLEDUPAR"/>
    <s v="NO"/>
    <s v="NO"/>
    <s v="INFO_CONSOL_ESPECIALES"/>
    <s v="Regulado Oficial Municipal"/>
    <s v="Educación"/>
    <d v="2026-02-12T00:00:00"/>
    <s v="SALVACION 2"/>
    <x v="965"/>
    <e v="#N/A"/>
    <e v="#N/A"/>
    <s v="RECIBIDO"/>
    <n v="0"/>
    <x v="5"/>
    <x v="132"/>
    <x v="4"/>
  </r>
  <r>
    <x v="1126"/>
    <d v="2026-03-30T00:00:00"/>
    <s v="MUNICIPIO DE EL COPE                 "/>
    <x v="133"/>
    <s v="CENTRO                        EL COPEY                      CR 16 9-10                                                  "/>
    <n v="5802724"/>
    <x v="1132"/>
    <n v="25827119"/>
    <n v="5802724"/>
    <n v="3210"/>
    <n v="1"/>
    <n v="590"/>
    <d v="2026-03-27T00:00:00"/>
    <s v="CZ1"/>
    <s v="Com (Sencilla Niv.1 ) Caribe  "/>
    <x v="1022"/>
    <n v="187"/>
    <n v="171520.14"/>
    <s v="                "/>
    <s v="63210EN0023453850500100010590004690"/>
    <n v="46121"/>
    <x v="20"/>
    <s v="NIVEL I"/>
    <s v="Propiedad Empresa"/>
    <s v="MEDICION"/>
    <n v="32"/>
    <s v="SI"/>
    <n v="157"/>
    <s v="VALLEDUPAR"/>
    <s v="NO"/>
    <s v="NO"/>
    <s v="INFO_CONSOL_ESPECIALES"/>
    <s v="Regulado Oficial Municipal"/>
    <s v="Educación"/>
    <d v="2026-02-23T00:00:00"/>
    <s v="SALVACION 2"/>
    <x v="966"/>
    <e v="#N/A"/>
    <e v="#N/A"/>
    <s v="RECIBIDO"/>
    <n v="0"/>
    <x v="5"/>
    <x v="132"/>
    <x v="4"/>
  </r>
  <r>
    <x v="1127"/>
    <d v="2026-03-30T00:00:00"/>
    <s v="MUNICIPIO DE EL COPE                 "/>
    <x v="133"/>
    <s v="CENTRO                        EL COPEY                      CR 16 9-10                                                  "/>
    <n v="5804532"/>
    <x v="1133"/>
    <n v="25829555"/>
    <n v="5804532"/>
    <n v="3210"/>
    <n v="1"/>
    <n v="590"/>
    <d v="2026-03-27T00:00:00"/>
    <s v="CZ1"/>
    <s v="Com (Sencilla Niv.1 ) Caribe  "/>
    <x v="1023"/>
    <n v="12800"/>
    <n v="11740416"/>
    <s v="                "/>
    <s v="63210EN0023453850500100010590004690"/>
    <n v="46121"/>
    <x v="20"/>
    <s v="NIVEL I"/>
    <s v="Propiedad Empresa"/>
    <s v="MEDICION"/>
    <n v="32"/>
    <s v="SI"/>
    <n v="157"/>
    <s v="VALLEDUPAR"/>
    <s v="NO"/>
    <s v="NO"/>
    <s v="INFO_CONSOL_ESPECIALES"/>
    <s v="Regulado Oficial Municipal"/>
    <s v="Educación"/>
    <d v="2026-02-23T00:00:00"/>
    <s v="SALVACION 2"/>
    <x v="967"/>
    <e v="#N/A"/>
    <e v="#N/A"/>
    <s v="RECIBIDO"/>
    <n v="0"/>
    <x v="5"/>
    <x v="132"/>
    <x v="4"/>
  </r>
  <r>
    <x v="1128"/>
    <d v="2026-03-30T00:00:00"/>
    <s v="MUNICIPIO DE EL COPE                 "/>
    <x v="133"/>
    <s v="CENTRO                        EL COPEY                      CR 16 9-10                                                  "/>
    <n v="5804533"/>
    <x v="1134"/>
    <n v="25828283"/>
    <n v="5804533"/>
    <n v="3210"/>
    <n v="1"/>
    <n v="590"/>
    <d v="2026-03-13T00:00:00"/>
    <s v="CZ1"/>
    <s v="Com (Sencilla Niv.1 ) Caribe  "/>
    <x v="1024"/>
    <n v="425"/>
    <n v="389818.5"/>
    <s v="                "/>
    <s v="63210EN0023453850500100010590004690"/>
    <n v="46121"/>
    <x v="20"/>
    <s v="NIVEL I"/>
    <s v="Propiedad Empresa"/>
    <s v="MEDICION"/>
    <n v="30"/>
    <s v="SI"/>
    <n v="157"/>
    <s v="VALLEDUPAR"/>
    <s v="NO"/>
    <s v="NO"/>
    <s v="INFO_CONSOL_ESPECIALES"/>
    <s v="Regulado Oficial Municipal"/>
    <s v="Educación"/>
    <d v="2026-02-11T00:00:00"/>
    <s v="SALVACION 2"/>
    <x v="968"/>
    <e v="#N/A"/>
    <e v="#N/A"/>
    <s v="RECIBIDO"/>
    <n v="0"/>
    <x v="5"/>
    <x v="132"/>
    <x v="4"/>
  </r>
  <r>
    <x v="1129"/>
    <d v="2026-03-30T00:00:00"/>
    <s v="MUNICIPIO DE EL COPE                 "/>
    <x v="133"/>
    <s v="CENTRO                        EL COPEY                      CR 16 9-10                                                  "/>
    <n v="5804546"/>
    <x v="1135"/>
    <n v="25827622"/>
    <n v="5804546"/>
    <n v="3210"/>
    <n v="1"/>
    <n v="590"/>
    <d v="2026-03-14T00:00:00"/>
    <s v="CZ1"/>
    <s v="Com (Sencilla Niv.1 ) Caribe  "/>
    <x v="1025"/>
    <n v="3292"/>
    <n v="3019488.24"/>
    <s v="                "/>
    <s v="63210EN0023453850500100010590004690"/>
    <n v="46121"/>
    <x v="20"/>
    <s v="NIVEL I"/>
    <s v="Propiedad Empresa"/>
    <s v="MEDICION"/>
    <n v="29"/>
    <s v="SI"/>
    <n v="157"/>
    <s v="VALLEDUPAR"/>
    <s v="NO"/>
    <s v="NO"/>
    <s v="INFO_CONSOL_ESPECIALES"/>
    <s v="Regulado Oficial Municipal"/>
    <s v="Educación"/>
    <d v="2026-02-13T00:00:00"/>
    <s v="SALVACION 2"/>
    <x v="969"/>
    <e v="#N/A"/>
    <e v="#N/A"/>
    <s v="RECIBIDO"/>
    <n v="0"/>
    <x v="5"/>
    <x v="132"/>
    <x v="4"/>
  </r>
  <r>
    <x v="1130"/>
    <d v="2026-03-30T00:00:00"/>
    <s v="MUNICIPIO DE EL COPE                 "/>
    <x v="133"/>
    <s v="CENTRO                        EL COPEY                      CR 16 9-10                                                  "/>
    <n v="5804549"/>
    <x v="1136"/>
    <n v="25829074"/>
    <n v="5804549"/>
    <n v="3210"/>
    <n v="1"/>
    <n v="590"/>
    <d v="2026-03-16T00:00:00"/>
    <s v="CZ1"/>
    <s v="Com (Sencilla Niv.1 ) Caribe  "/>
    <x v="1026"/>
    <n v="2568"/>
    <n v="2355420.96"/>
    <s v="                "/>
    <s v="63210EN0023453850500100010590004690"/>
    <n v="46121"/>
    <x v="20"/>
    <s v="NIVEL I"/>
    <s v="Propiedad Empresa"/>
    <s v="MEDICION"/>
    <n v="31"/>
    <s v="SI"/>
    <n v="157"/>
    <s v="VALLEDUPAR"/>
    <s v="NO"/>
    <s v="NO"/>
    <s v="INFO_CONSOL_ESPECIALES"/>
    <s v="Regulado Oficial Municipal"/>
    <s v="Educación"/>
    <d v="2026-02-13T00:00:00"/>
    <s v="SALVACION 1"/>
    <x v="970"/>
    <e v="#N/A"/>
    <e v="#N/A"/>
    <s v="RECIBIDO"/>
    <n v="0"/>
    <x v="5"/>
    <x v="132"/>
    <x v="4"/>
  </r>
  <r>
    <x v="1131"/>
    <d v="2026-03-30T00:00:00"/>
    <s v="MUNICIPIO DE EL COPE                 "/>
    <x v="133"/>
    <s v="CENTRO                        EL COPEY                      CR 16 9-10                                                  "/>
    <n v="5804551"/>
    <x v="1137"/>
    <n v="25829895"/>
    <n v="5804551"/>
    <n v="3210"/>
    <n v="1"/>
    <n v="590"/>
    <d v="2026-03-16T00:00:00"/>
    <s v="CZ1"/>
    <s v="Com (Sencilla Niv.1 ) Caribe  "/>
    <x v="1027"/>
    <n v="1748"/>
    <n v="1603300.56"/>
    <s v="                "/>
    <s v="63210EN0023453850500100010590004690"/>
    <n v="46121"/>
    <x v="20"/>
    <s v="NIVEL I"/>
    <s v="Propiedad Empresa"/>
    <s v="MEDICION"/>
    <n v="31"/>
    <s v="SI"/>
    <n v="157"/>
    <s v="VALLEDUPAR"/>
    <s v="NO"/>
    <s v="NO"/>
    <s v="INFO_CONSOL_ESPECIALES"/>
    <s v="Regulado Oficial Municipal"/>
    <s v="Educación"/>
    <d v="2026-02-13T00:00:00"/>
    <s v="SALVACION 2"/>
    <x v="971"/>
    <e v="#N/A"/>
    <e v="#N/A"/>
    <s v="RECIBIDO"/>
    <n v="0"/>
    <x v="5"/>
    <x v="132"/>
    <x v="4"/>
  </r>
  <r>
    <x v="1132"/>
    <d v="2026-03-30T00:00:00"/>
    <s v="MUNICIPIO DE EL COPE                 "/>
    <x v="133"/>
    <s v="CENTRO                        EL COPEY                      CR 16 9-10                                                  "/>
    <n v="5804556"/>
    <x v="1138"/>
    <n v="25828791"/>
    <n v="5804556"/>
    <n v="3210"/>
    <n v="1"/>
    <n v="590"/>
    <d v="2026-03-14T00:00:00"/>
    <s v="CZ1"/>
    <s v="Com (Sencilla Niv.1 ) Caribe  "/>
    <x v="1028"/>
    <n v="1441"/>
    <n v="1321714.02"/>
    <s v="                "/>
    <s v="63210EN0023453850500100010590004690"/>
    <n v="46121"/>
    <x v="20"/>
    <s v="NIVEL I"/>
    <s v="Propiedad Empresa"/>
    <s v="MEDICION"/>
    <n v="30"/>
    <s v="SI"/>
    <n v="157"/>
    <s v="VALLEDUPAR"/>
    <s v="NO"/>
    <s v="NO"/>
    <s v="INFO_CONSOL_ESPECIALES"/>
    <s v="Regulado Oficial Municipal"/>
    <s v="Educación"/>
    <d v="2026-02-12T00:00:00"/>
    <s v="SALVACION 1"/>
    <x v="972"/>
    <e v="#N/A"/>
    <e v="#N/A"/>
    <s v="RECIBIDO"/>
    <n v="0"/>
    <x v="5"/>
    <x v="132"/>
    <x v="4"/>
  </r>
  <r>
    <x v="1133"/>
    <d v="2026-03-30T00:00:00"/>
    <s v="MUNICIPIO DE EL COPE                 "/>
    <x v="133"/>
    <s v="CENTRO                        EL COPEY                      CR 16 9-10                                                  "/>
    <n v="5817008"/>
    <x v="1139"/>
    <n v="25829288"/>
    <n v="5821172"/>
    <n v="3210"/>
    <n v="1"/>
    <n v="590"/>
    <d v="2026-03-13T00:00:00"/>
    <s v="CZ1"/>
    <s v="Com (Sencilla Niv.1 ) Caribe  "/>
    <x v="1029"/>
    <n v="1010"/>
    <n v="926392.2"/>
    <s v="                "/>
    <s v="63210EN0023453850500100010590004690"/>
    <n v="46121"/>
    <x v="20"/>
    <s v="NIVEL I"/>
    <s v="Propiedad Empresa"/>
    <s v="ESTIMADO"/>
    <n v="30"/>
    <s v="SI"/>
    <n v="157"/>
    <s v="VALLEDUPAR"/>
    <s v="NO"/>
    <s v="NO"/>
    <s v="INFO_CONSOL_ESPECIALES"/>
    <s v="Regulado Oficial Municipal"/>
    <s v="Educación"/>
    <d v="2026-02-11T00:00:00"/>
    <s v="EL COPEY"/>
    <x v="973"/>
    <e v="#N/A"/>
    <e v="#N/A"/>
    <s v="RECIBIDO"/>
    <n v="0"/>
    <x v="5"/>
    <x v="132"/>
    <x v="4"/>
  </r>
  <r>
    <x v="1134"/>
    <d v="2026-03-30T00:00:00"/>
    <s v="MUNICIPIO DE EL COPE                 "/>
    <x v="133"/>
    <s v="CENTRO                        EL COPEY                      CR 16 9-10                                                  "/>
    <n v="5848346"/>
    <x v="1140"/>
    <n v="25826887"/>
    <n v="5883848"/>
    <n v="3210"/>
    <n v="1"/>
    <n v="590"/>
    <d v="2026-03-25T00:00:00"/>
    <s v="CZ1"/>
    <s v="Com (Sencilla Niv.1 ) Caribe  "/>
    <x v="1030"/>
    <n v="4871"/>
    <n v="4467778.62"/>
    <s v="                "/>
    <s v="63210EN0023453850500100010590004690"/>
    <n v="46121"/>
    <x v="20"/>
    <s v="NIVEL I"/>
    <s v="Propiedad Empresa"/>
    <s v="ESTIMADO"/>
    <n v="32"/>
    <s v="SI"/>
    <n v="157"/>
    <s v="VALLEDUPAR"/>
    <s v="NO"/>
    <s v="NO"/>
    <s v="INFO_CONSOL_ESPECIALES"/>
    <s v="Regulado Oficial Municipal"/>
    <s v="Educación"/>
    <d v="2026-02-21T00:00:00"/>
    <s v="EL COPEY"/>
    <x v="974"/>
    <e v="#N/A"/>
    <e v="#N/A"/>
    <s v="RECIBIDO"/>
    <n v="0"/>
    <x v="5"/>
    <x v="132"/>
    <x v="4"/>
  </r>
  <r>
    <x v="1135"/>
    <d v="2026-03-30T00:00:00"/>
    <s v="MUNICIPIO DE EL COPE                 "/>
    <x v="133"/>
    <s v="CENTRO                        EL COPEY                      CR 16 9-10                                                  "/>
    <n v="5859833"/>
    <x v="1141"/>
    <n v="25830333"/>
    <n v="5906822"/>
    <n v="3210"/>
    <n v="1"/>
    <n v="590"/>
    <d v="2026-03-27T00:00:00"/>
    <s v="CZ1"/>
    <s v="Com (Sencilla Niv.1 ) Caribe  "/>
    <x v="1031"/>
    <n v="264"/>
    <n v="242146.08"/>
    <s v="                "/>
    <s v="63210EN0023453850500100010590004690"/>
    <n v="46121"/>
    <x v="20"/>
    <s v="NIVEL I"/>
    <s v="Propiedad Empresa"/>
    <s v="MEDICION"/>
    <n v="32"/>
    <s v="SI"/>
    <n v="157"/>
    <s v="VALLEDUPAR"/>
    <s v="NO"/>
    <s v="NO"/>
    <s v="INFO_CONSOL_ESPECIALES"/>
    <s v="Regulado Oficial Municipal"/>
    <s v="Educación"/>
    <d v="2026-02-23T00:00:00"/>
    <s v="EL COPEY"/>
    <x v="975"/>
    <e v="#N/A"/>
    <e v="#N/A"/>
    <s v="RECIBIDO"/>
    <n v="0"/>
    <x v="5"/>
    <x v="132"/>
    <x v="4"/>
  </r>
  <r>
    <x v="1136"/>
    <d v="2026-03-30T00:00:00"/>
    <s v="MUNICIPIO DE EL COPE                 "/>
    <x v="133"/>
    <s v="CENTRO                        EL COPEY                      CR 16 9-10                                                  "/>
    <n v="6657669"/>
    <x v="1142"/>
    <n v="35036546"/>
    <n v="6988136"/>
    <n v="3210"/>
    <n v="1"/>
    <n v="590"/>
    <d v="2026-03-27T00:00:00"/>
    <s v="CZ1"/>
    <s v="Com (Sencilla Niv.1 ) Caribe  "/>
    <x v="1032"/>
    <n v="1324"/>
    <n v="1214399.28"/>
    <s v="                "/>
    <s v="63210EN0023453850500100010590004690"/>
    <n v="46121"/>
    <x v="20"/>
    <s v="NIVEL I"/>
    <s v="Propiedad Empresa"/>
    <s v="MEDICION"/>
    <n v="32"/>
    <s v="SI"/>
    <n v="157"/>
    <s v="VALLEDUPAR"/>
    <s v="NO"/>
    <s v="NO"/>
    <s v="INFO_CONSOL_ESPECIALES"/>
    <s v="Regulado Oficial Municipal"/>
    <s v="Educación"/>
    <d v="2026-02-23T00:00:00"/>
    <s v="EL COPEY"/>
    <x v="976"/>
    <e v="#N/A"/>
    <e v="#N/A"/>
    <s v="RECIBIDO"/>
    <n v="0"/>
    <x v="5"/>
    <x v="132"/>
    <x v="4"/>
  </r>
  <r>
    <x v="1137"/>
    <d v="2026-03-30T00:00:00"/>
    <s v="MUNICIPIO DE EL COPE                 "/>
    <x v="133"/>
    <s v="CENTRO                        EL COPEY                      CR 16 9-10                                                  "/>
    <n v="6699614"/>
    <x v="1143"/>
    <n v="35047446"/>
    <n v="7051464"/>
    <n v="3210"/>
    <n v="1"/>
    <n v="590"/>
    <d v="2026-03-14T00:00:00"/>
    <s v="CZ1"/>
    <s v="Com (Sencilla Niv.1 ) Caribe  "/>
    <x v="1033"/>
    <n v="2130"/>
    <n v="1953678.6"/>
    <s v="                "/>
    <s v="63210EN0023453850500100010590004690"/>
    <n v="46121"/>
    <x v="20"/>
    <s v="NIVEL I"/>
    <s v="Propiedad Empresa"/>
    <s v="MEDICION"/>
    <n v="30"/>
    <s v="SI"/>
    <n v="157"/>
    <s v="VALLEDUPAR"/>
    <s v="NO"/>
    <s v="NO"/>
    <s v="INFO_CONSOL_ESPECIALES"/>
    <s v="Regulado Oficial Municipal"/>
    <s v="Educación"/>
    <d v="2026-02-12T00:00:00"/>
    <s v="SALVACION 3"/>
    <x v="977"/>
    <e v="#N/A"/>
    <e v="#N/A"/>
    <s v="RECIBIDO"/>
    <n v="0"/>
    <x v="5"/>
    <x v="132"/>
    <x v="4"/>
  </r>
  <r>
    <x v="1138"/>
    <d v="2026-03-30T00:00:00"/>
    <s v="MUNICIPIO DE EL COPE                 "/>
    <x v="133"/>
    <s v="CENTRO                        EL COPEY                      CR 16 9-10                                                  "/>
    <n v="6859283"/>
    <x v="1144"/>
    <n v="35084794"/>
    <n v="7487275"/>
    <n v="3210"/>
    <n v="1"/>
    <n v="590"/>
    <d v="2026-03-20T00:00:00"/>
    <s v="CZ1"/>
    <s v="Com (Sencilla Niv.1 ) Caribe  "/>
    <x v="1034"/>
    <n v="0"/>
    <n v="0"/>
    <s v="                "/>
    <s v="63210EN0023453850500100010590004690"/>
    <n v="46121"/>
    <x v="20"/>
    <s v="NIVEL I"/>
    <s v="Propiedad Empresa"/>
    <s v="MEDICION"/>
    <n v="30"/>
    <s v="SI"/>
    <n v="157"/>
    <s v="VALLEDUPAR"/>
    <s v="NO"/>
    <s v="NO"/>
    <s v="INFO_CONSOL_ESPECIALES"/>
    <s v="Regulado Oficial Municipal"/>
    <s v="Educación"/>
    <d v="2026-02-18T00:00:00"/>
    <s v="EL COPEY"/>
    <x v="978"/>
    <e v="#N/A"/>
    <e v="#N/A"/>
    <s v="RECIBIDO"/>
    <n v="0"/>
    <x v="5"/>
    <x v="132"/>
    <x v="4"/>
  </r>
  <r>
    <x v="1139"/>
    <d v="2026-03-30T00:00:00"/>
    <s v="MUNICIPIO DE EL COPE                 "/>
    <x v="133"/>
    <s v="CENTRO                        EL COPEY                      CR 16 9-10                                                  "/>
    <n v="6859595"/>
    <x v="1145"/>
    <n v="35084931"/>
    <n v="852763"/>
    <n v="3210"/>
    <n v="1"/>
    <n v="590"/>
    <s v="          "/>
    <s v="   "/>
    <s v="                              "/>
    <x v="1035"/>
    <n v="0"/>
    <n v="0"/>
    <s v="                "/>
    <s v="63210EN0023453850500100010590004690"/>
    <n v="46121"/>
    <x v="20"/>
    <m/>
    <m/>
    <m/>
    <n v="0"/>
    <s v="SI"/>
    <n v="157"/>
    <s v="VALLEDUPAR"/>
    <s v="NO"/>
    <s v="NO"/>
    <s v="INFO_CONSOL_ESPECIALES"/>
    <s v="Regulado Oficial Municipal"/>
    <s v="Educación"/>
    <d v="2026-02-23T00:00:00"/>
    <s v="EL COPEY"/>
    <x v="979"/>
    <e v="#N/A"/>
    <e v="#N/A"/>
    <s v="RECIBIDO"/>
    <n v="0"/>
    <x v="5"/>
    <x v="132"/>
    <x v="4"/>
  </r>
  <r>
    <x v="1139"/>
    <d v="2026-03-30T00:00:00"/>
    <s v="MUNICIPIO DE EL COPE                 "/>
    <x v="133"/>
    <s v="CENTRO                        EL COPEY                      CR 16 9-10                                                  "/>
    <n v="6859595"/>
    <x v="1146"/>
    <n v="35084931"/>
    <n v="7562953"/>
    <n v="3210"/>
    <n v="1"/>
    <n v="590"/>
    <d v="2026-03-27T00:00:00"/>
    <s v="CZ1"/>
    <s v="Com (Sencilla Niv.1 ) Caribe  "/>
    <x v="1036"/>
    <n v="207"/>
    <n v="189864.54"/>
    <s v="                "/>
    <s v="63210EN0023453850500100010590004690"/>
    <n v="46121"/>
    <x v="20"/>
    <s v="NIVEL I"/>
    <s v="Propiedad Empresa"/>
    <s v="MEDICION"/>
    <n v="32"/>
    <s v="SI"/>
    <n v="157"/>
    <s v="VALLEDUPAR"/>
    <s v="NO"/>
    <s v="NO"/>
    <s v="INFO_CONSOL_ESPECIALES"/>
    <s v="Regulado Oficial Municipal"/>
    <s v="Educación"/>
    <d v="2026-02-23T00:00:00"/>
    <s v="EL COPEY"/>
    <x v="979"/>
    <e v="#N/A"/>
    <e v="#N/A"/>
    <s v="RECIBIDO"/>
    <n v="0"/>
    <x v="5"/>
    <x v="132"/>
    <x v="4"/>
  </r>
  <r>
    <x v="1140"/>
    <d v="2026-03-30T00:00:00"/>
    <s v="MUNICIPIO DE EL COPE                 "/>
    <x v="133"/>
    <s v="CENTRO                        EL COPEY                      CR 16 9-10                                                  "/>
    <n v="6918616"/>
    <x v="1147"/>
    <n v="35116414"/>
    <n v="8014050"/>
    <n v="3210"/>
    <n v="1"/>
    <n v="590"/>
    <d v="2026-03-10T00:00:00"/>
    <s v="CZ1"/>
    <s v="Com (Sencilla Niv.1 ) Caribe  "/>
    <x v="1037"/>
    <n v="0"/>
    <n v="0"/>
    <s v="                "/>
    <s v="63210EN0023453850500100010590004690"/>
    <n v="46121"/>
    <x v="20"/>
    <s v="NIVEL I"/>
    <s v="Propiedad Empresa"/>
    <s v="ESTIMADO"/>
    <n v="31"/>
    <s v="SI"/>
    <n v="157"/>
    <s v="VALLEDUPAR"/>
    <s v="NO"/>
    <s v="NO"/>
    <s v="INFO_CONSOL_ESPECIALES"/>
    <s v="Regulado Oficial Municipal"/>
    <s v="Educación"/>
    <d v="2026-02-07T00:00:00"/>
    <s v="SALVACION 2"/>
    <x v="980"/>
    <e v="#N/A"/>
    <e v="#N/A"/>
    <s v="RECIBIDO"/>
    <n v="0"/>
    <x v="5"/>
    <x v="132"/>
    <x v="4"/>
  </r>
  <r>
    <x v="1141"/>
    <d v="2026-03-30T00:00:00"/>
    <s v="MUNICIPIO DE EL COPE                 "/>
    <x v="133"/>
    <s v="CENTRO                        EL COPEY                      CR 16 9-10                                                  "/>
    <n v="6918681"/>
    <x v="1148"/>
    <n v="35116484"/>
    <n v="8014240"/>
    <n v="3210"/>
    <n v="1"/>
    <n v="590"/>
    <d v="2026-03-27T00:00:00"/>
    <s v="CZ1"/>
    <s v="Com (Sencilla Niv.1 ) Caribe  "/>
    <x v="1038"/>
    <n v="123"/>
    <n v="112818.06"/>
    <s v="                "/>
    <s v="63210EN0023453850500100010590004690"/>
    <n v="46121"/>
    <x v="20"/>
    <s v="NIVEL I"/>
    <s v="Propiedad Empresa"/>
    <s v="MEDICION"/>
    <n v="32"/>
    <s v="SI"/>
    <n v="157"/>
    <s v="VALLEDUPAR"/>
    <s v="NO"/>
    <s v="NO"/>
    <s v="INFO_CONSOL_ESPECIALES"/>
    <s v="Regulado Oficial Municipal"/>
    <s v="Educación"/>
    <d v="2026-02-23T00:00:00"/>
    <s v="EL COPEY"/>
    <x v="981"/>
    <e v="#N/A"/>
    <e v="#N/A"/>
    <s v="RECIBIDO"/>
    <n v="0"/>
    <x v="5"/>
    <x v="132"/>
    <x v="4"/>
  </r>
  <r>
    <x v="1142"/>
    <d v="2026-03-30T00:00:00"/>
    <s v="MUNICIPIO DE EL COPE                 "/>
    <x v="133"/>
    <s v="CENTRO                        EL COPEY                      CR 16 9-10                                                  "/>
    <n v="6918685"/>
    <x v="1149"/>
    <n v="35116487"/>
    <n v="8014244"/>
    <n v="3210"/>
    <n v="1"/>
    <n v="590"/>
    <d v="2026-03-27T00:00:00"/>
    <s v="CZ1"/>
    <s v="Com (Sencilla Niv.1 ) Caribe  "/>
    <x v="1039"/>
    <n v="281"/>
    <n v="257738.82"/>
    <s v="                "/>
    <s v="63210EN0023453850500100010590004690"/>
    <n v="46121"/>
    <x v="20"/>
    <s v="NIVEL I"/>
    <s v="Propiedad Empresa"/>
    <s v="MEDICION"/>
    <n v="32"/>
    <s v="SI"/>
    <n v="157"/>
    <s v="VALLEDUPAR"/>
    <s v="NO"/>
    <s v="NO"/>
    <s v="INFO_CONSOL_ESPECIALES"/>
    <s v="Regulado Oficial Municipal"/>
    <s v="Educación"/>
    <d v="2026-02-23T00:00:00"/>
    <s v="EL COPEY"/>
    <x v="982"/>
    <e v="#N/A"/>
    <e v="#N/A"/>
    <s v="RECIBIDO"/>
    <n v="0"/>
    <x v="5"/>
    <x v="132"/>
    <x v="4"/>
  </r>
  <r>
    <x v="1143"/>
    <d v="2026-03-30T00:00:00"/>
    <s v="MUNICIPIO DE EL COPE                 "/>
    <x v="133"/>
    <s v="CENTRO                        EL COPEY                      CR 16 9-10                                                  "/>
    <n v="6931004"/>
    <x v="1150"/>
    <n v="35121971"/>
    <n v="8066910"/>
    <n v="3210"/>
    <n v="1"/>
    <n v="590"/>
    <d v="2026-03-19T00:00:00"/>
    <s v="CZ1"/>
    <s v="Com (Sencilla Niv.1 ) Caribe  "/>
    <x v="1040"/>
    <n v="439"/>
    <n v="387628.22"/>
    <s v="                "/>
    <s v="63210EN0023453850500100010590004690"/>
    <n v="46121"/>
    <x v="20"/>
    <s v="NIVEL I"/>
    <s v="Propiedad Cliente"/>
    <s v="MEDICION"/>
    <n v="30"/>
    <s v="SI"/>
    <n v="157"/>
    <s v="VALLEDUPAR"/>
    <s v="NO"/>
    <s v="NO"/>
    <s v="INFO_CONSOL_ESPECIALES"/>
    <s v="Regulado Oficial Municipal"/>
    <s v="Educación"/>
    <d v="2026-02-17T00:00:00"/>
    <s v="SALVACION 2"/>
    <x v="983"/>
    <e v="#N/A"/>
    <e v="#N/A"/>
    <s v="RECIBIDO"/>
    <n v="0"/>
    <x v="5"/>
    <x v="132"/>
    <x v="4"/>
  </r>
  <r>
    <x v="1144"/>
    <d v="2026-03-30T00:00:00"/>
    <s v="MUNICIPIO DE EL COPE                 "/>
    <x v="133"/>
    <s v="CENTRO                        EL COPEY                      CR 16 9-10                                                  "/>
    <n v="7269872"/>
    <x v="1151"/>
    <n v="25830138"/>
    <n v="1893403"/>
    <n v="3210"/>
    <n v="1"/>
    <n v="590"/>
    <d v="2026-03-13T00:00:00"/>
    <s v="CZ1"/>
    <s v="Com (Sencilla Niv.1 ) Caribe  "/>
    <x v="1041"/>
    <n v="806"/>
    <n v="739279.32"/>
    <s v="                "/>
    <s v="63210EN0023453850500100010590004690"/>
    <n v="46121"/>
    <x v="20"/>
    <s v="NIVEL I"/>
    <s v="Propiedad Empresa"/>
    <s v="MEDICION"/>
    <n v="30"/>
    <s v="SI"/>
    <n v="157"/>
    <s v="VALLEDUPAR"/>
    <s v="NO"/>
    <s v="NO"/>
    <s v="INFO_CONSOL_ESPECIALES"/>
    <s v="Regulado Oficial Municipal"/>
    <s v="Educación"/>
    <d v="2026-02-11T00:00:00"/>
    <s v="EL COPEY"/>
    <x v="984"/>
    <e v="#N/A"/>
    <e v="#N/A"/>
    <s v="RECIBIDO"/>
    <n v="0"/>
    <x v="5"/>
    <x v="132"/>
    <x v="4"/>
  </r>
  <r>
    <x v="1145"/>
    <d v="2026-03-30T00:00:00"/>
    <s v="MUNICIPIO DE EL COPE                 "/>
    <x v="133"/>
    <s v="CENTRO                        EL COPEY                      CR 16 9-10                                                  "/>
    <n v="7753788"/>
    <x v="1152"/>
    <n v="25829027"/>
    <n v="3757348"/>
    <n v="3210"/>
    <n v="5"/>
    <n v="80"/>
    <d v="2026-03-27T00:00:00"/>
    <s v="CZ1"/>
    <s v="Com (Sencilla Niv.1 ) Caribe  "/>
    <x v="1042"/>
    <n v="13760"/>
    <n v="12620947.199999999"/>
    <s v="                "/>
    <s v="63210EN0023453850500100050080000680"/>
    <n v="46121"/>
    <x v="20"/>
    <s v="NIVEL I"/>
    <s v="Propiedad Empresa"/>
    <s v="MEDICION"/>
    <n v="32"/>
    <s v="SI"/>
    <n v="157"/>
    <s v="VALLEDUPAR"/>
    <s v="NO"/>
    <s v="NO"/>
    <s v="INFO_CONSOL_ESPECIALES"/>
    <s v="Regulado Oficial Municipal"/>
    <s v="Educación"/>
    <d v="2026-02-23T00:00:00"/>
    <s v="SALVACION 1"/>
    <x v="985"/>
    <e v="#N/A"/>
    <e v="#N/A"/>
    <s v="RECIBIDO"/>
    <n v="0"/>
    <x v="5"/>
    <x v="132"/>
    <x v="4"/>
  </r>
  <r>
    <x v="1146"/>
    <d v="2026-03-30T00:00:00"/>
    <s v="MUNICIPIO DE EL COPE                 "/>
    <x v="133"/>
    <s v="CENTRO                        EL COPEY                      CR 16 9-10                                                  "/>
    <n v="7753819"/>
    <x v="1153"/>
    <n v="36101322"/>
    <n v="3757439"/>
    <n v="3210"/>
    <n v="1"/>
    <n v="590"/>
    <d v="2026-03-10T00:00:00"/>
    <s v="CZ1"/>
    <s v="Com (Sencilla Niv.1 ) Caribe  "/>
    <x v="1043"/>
    <n v="0"/>
    <n v="0"/>
    <s v="                "/>
    <s v="63210EN0023453850500100010590004690"/>
    <n v="46121"/>
    <x v="20"/>
    <s v="NIVEL I"/>
    <s v="Propiedad Empresa"/>
    <s v="ESTIMADO"/>
    <n v="31"/>
    <s v="SI"/>
    <n v="157"/>
    <s v="VALLEDUPAR"/>
    <s v="NO"/>
    <s v="NO"/>
    <s v="INFO_CONSOL_ESPECIALES"/>
    <s v="Regulado Oficial Municipal"/>
    <s v="Educación"/>
    <d v="2026-02-07T00:00:00"/>
    <s v="SALVACION 2"/>
    <x v="986"/>
    <e v="#N/A"/>
    <e v="#N/A"/>
    <s v="RECIBIDO"/>
    <n v="0"/>
    <x v="5"/>
    <x v="132"/>
    <x v="4"/>
  </r>
  <r>
    <x v="1147"/>
    <d v="2026-03-30T00:00:00"/>
    <s v="MUNICIPIO DE EL COPE                 "/>
    <x v="133"/>
    <s v="CENTRO                        EL COPEY                      CR 16 9-10                                                  "/>
    <n v="7792337"/>
    <x v="1154"/>
    <n v="36115338"/>
    <n v="1972841"/>
    <n v="3210"/>
    <n v="1"/>
    <n v="590"/>
    <d v="2026-03-10T00:00:00"/>
    <s v="CZ1"/>
    <s v="Com (Sencilla Niv.1 ) Caribe  "/>
    <x v="1044"/>
    <n v="29"/>
    <n v="26599.38"/>
    <s v="                "/>
    <s v="63210EN0023453850500100010590004690"/>
    <n v="46121"/>
    <x v="20"/>
    <s v="NIVEL I"/>
    <s v="Propiedad Empresa"/>
    <s v="MEDICION"/>
    <n v="31"/>
    <s v="SI"/>
    <n v="157"/>
    <s v="VALLEDUPAR"/>
    <s v="NO"/>
    <s v="NO"/>
    <s v="INFO_CONSOL_ESPECIALES"/>
    <s v="Regulado Oficial Municipal"/>
    <s v="Educación"/>
    <d v="2026-02-07T00:00:00"/>
    <s v="EL COPEY"/>
    <x v="987"/>
    <e v="#N/A"/>
    <e v="#N/A"/>
    <s v="RECIBIDO"/>
    <n v="0"/>
    <x v="5"/>
    <x v="132"/>
    <x v="4"/>
  </r>
  <r>
    <x v="1148"/>
    <d v="2026-03-30T00:00:00"/>
    <s v="MUNICIPIO DE EL COPE                 "/>
    <x v="133"/>
    <s v="CENTRO                        EL COPEY                      CR 16 9-10                                                  "/>
    <n v="7792373"/>
    <x v="1155"/>
    <n v="36115348"/>
    <n v="1972922"/>
    <n v="3210"/>
    <n v="1"/>
    <n v="590"/>
    <d v="2026-03-10T00:00:00"/>
    <s v="CZ1"/>
    <s v="Com (Sencilla Niv.1 ) Caribe  "/>
    <x v="1045"/>
    <n v="0"/>
    <n v="0"/>
    <s v="                "/>
    <s v="63210EN0023453850500100010590004690"/>
    <n v="46121"/>
    <x v="20"/>
    <s v="NIVEL I"/>
    <s v="Propiedad Empresa"/>
    <s v="MEDICION"/>
    <n v="31"/>
    <s v="SI"/>
    <n v="157"/>
    <s v="VALLEDUPAR"/>
    <s v="NO"/>
    <s v="NO"/>
    <s v="INFO_CONSOL_ESPECIALES"/>
    <s v="Regulado Oficial Municipal"/>
    <s v="Educación"/>
    <d v="2026-02-07T00:00:00"/>
    <s v="SALVACION 2"/>
    <x v="988"/>
    <e v="#N/A"/>
    <e v="#N/A"/>
    <s v="RECIBIDO"/>
    <n v="0"/>
    <x v="5"/>
    <x v="132"/>
    <x v="4"/>
  </r>
  <r>
    <x v="1149"/>
    <d v="2026-03-30T00:00:00"/>
    <s v="ESCUELA RURAL MIXTA LA PUYA          "/>
    <x v="134"/>
    <s v="CENTRO                        VALLEDUPAR                    CR 7 15-26                                                  "/>
    <n v="6918677"/>
    <x v="1156"/>
    <n v="35116480"/>
    <n v="8014235"/>
    <n v="3110"/>
    <n v="2"/>
    <n v="375"/>
    <d v="2026-03-27T00:00:00"/>
    <s v="CZ1"/>
    <s v="Com (Sencilla Niv.1 ) Caribe  "/>
    <x v="1046"/>
    <n v="312"/>
    <n v="343405.92"/>
    <s v="                "/>
    <s v="63110EN0023641755500100020375000070"/>
    <n v="46121"/>
    <x v="0"/>
    <s v="NIVEL I"/>
    <s v="Propiedad Empresa"/>
    <s v="ESTIMADO"/>
    <n v="32"/>
    <s v="SI"/>
    <n v="157"/>
    <s v="VALLEDUPAR"/>
    <s v="NO"/>
    <s v="NO"/>
    <s v="INFO_CONSOL_ESPECIALES"/>
    <s v="Regulado Comercial"/>
    <s v="Educación"/>
    <d v="2026-02-23T00:00:00"/>
    <s v="EL COPEY"/>
    <x v="989"/>
    <e v="#N/A"/>
    <e v="#N/A"/>
    <s v="RECIBIDO"/>
    <n v="0"/>
    <x v="5"/>
    <x v="133"/>
    <x v="4"/>
  </r>
  <r>
    <x v="1150"/>
    <d v="2026-03-30T00:00:00"/>
    <s v="MUNICIPIO DE EL COPE                 "/>
    <x v="133"/>
    <s v="EL BOSQUE                     EL COPEY                      CR 16 CL 16-52                                              "/>
    <n v="1000614"/>
    <x v="1157"/>
    <n v="36176517"/>
    <n v="11666"/>
    <n v="3210"/>
    <n v="1"/>
    <n v="590"/>
    <d v="2026-03-14T00:00:00"/>
    <s v="OW1"/>
    <s v="Ofi (Sencilla Niv.1) Caribe   "/>
    <x v="1047"/>
    <n v="454"/>
    <n v="416417.88"/>
    <s v="                "/>
    <s v="63210EN0023453850500200010590005430"/>
    <n v="46121"/>
    <x v="20"/>
    <s v="NIVEL I"/>
    <s v="Propiedad Empresa"/>
    <s v="ESTIMADO"/>
    <n v="30"/>
    <s v="SI"/>
    <n v="158"/>
    <s v="VALLEDUPAR"/>
    <s v="NO"/>
    <s v="NO"/>
    <s v="INFO_CONSOL_ESPECIALES"/>
    <s v="Regulado Oficial Municipal"/>
    <s v="Administración del Estado"/>
    <d v="2026-02-12T00:00:00"/>
    <s v="SALVACION 1"/>
    <x v="990"/>
    <e v="#N/A"/>
    <e v="#N/A"/>
    <s v="RECIBIDO"/>
    <n v="0"/>
    <x v="5"/>
    <x v="132"/>
    <x v="3"/>
  </r>
  <r>
    <x v="1151"/>
    <d v="2026-03-30T00:00:00"/>
    <s v="MUNICIPIO DE EL COPE                 "/>
    <x v="133"/>
    <s v="EL BOSQUE                     EL COPEY                      CR 16 CL 16-52                                              "/>
    <n v="1266938"/>
    <x v="1158"/>
    <n v="36483556"/>
    <n v="537272"/>
    <n v="3210"/>
    <n v="1"/>
    <n v="590"/>
    <d v="2026-03-14T00:00:00"/>
    <s v="OW1"/>
    <s v="Ofi (Sencilla Niv.1) Caribe   "/>
    <x v="1048"/>
    <n v="83"/>
    <n v="73287.34"/>
    <s v="                "/>
    <s v="63210EN0023453850500200010590005430"/>
    <n v="46121"/>
    <x v="20"/>
    <s v="NIVEL I"/>
    <s v="Propiedad Cliente"/>
    <s v="MEDICION"/>
    <n v="30"/>
    <s v="SI"/>
    <n v="158"/>
    <s v="VALLEDUPAR"/>
    <s v="NO"/>
    <s v="NO"/>
    <s v="INFO_CONSOL_ESPECIALES"/>
    <s v="Regulado Oficial Municipal"/>
    <s v="Actividades de parques de"/>
    <d v="2026-02-12T00:00:00"/>
    <s v="SALVACION 2"/>
    <x v="991"/>
    <e v="#N/A"/>
    <e v="#N/A"/>
    <s v="RECIBIDO"/>
    <n v="0"/>
    <x v="5"/>
    <x v="132"/>
    <x v="3"/>
  </r>
  <r>
    <x v="1152"/>
    <d v="2026-03-30T00:00:00"/>
    <s v="MUNICIPIO DE EL COPE                 "/>
    <x v="133"/>
    <s v="EL BOSQUE                     EL COPEY                      CR 16 CL 16-52                                              "/>
    <n v="1266939"/>
    <x v="1159"/>
    <n v="36483556"/>
    <n v="537274"/>
    <n v="3210"/>
    <n v="1"/>
    <n v="590"/>
    <d v="2026-03-14T00:00:00"/>
    <s v="OW1"/>
    <s v="Ofi (Sencilla Niv.1) Caribe   "/>
    <x v="1049"/>
    <n v="761"/>
    <n v="671947.78"/>
    <s v="                "/>
    <s v="63210EN0023453850500200010590005430"/>
    <n v="46121"/>
    <x v="20"/>
    <s v="NIVEL I"/>
    <s v="Propiedad Cliente"/>
    <s v="MEDICION"/>
    <n v="30"/>
    <s v="SI"/>
    <n v="158"/>
    <s v="VALLEDUPAR"/>
    <s v="NO"/>
    <s v="NO"/>
    <s v="INFO_CONSOL_ESPECIALES"/>
    <s v="Regulado Oficial Municipal"/>
    <s v="Actividades de parques de"/>
    <d v="2026-02-12T00:00:00"/>
    <s v="SALVACION 2"/>
    <x v="992"/>
    <e v="#N/A"/>
    <e v="#N/A"/>
    <s v="RECIBIDO"/>
    <n v="0"/>
    <x v="5"/>
    <x v="132"/>
    <x v="3"/>
  </r>
  <r>
    <x v="1153"/>
    <d v="2026-03-30T00:00:00"/>
    <s v="MUNICIPIO DE EL COPE                 "/>
    <x v="133"/>
    <s v="EL BOSQUE                     EL COPEY                      CR 16 CL 16-52                                              "/>
    <n v="1331096"/>
    <x v="1160"/>
    <n v="36523228"/>
    <n v="730583"/>
    <n v="3210"/>
    <n v="1"/>
    <n v="340"/>
    <d v="2026-03-27T00:00:00"/>
    <s v="OW1"/>
    <s v="Ofi (Sencilla Niv.1) Caribe   "/>
    <x v="1050"/>
    <n v="2480"/>
    <n v="2189790.4"/>
    <s v="                "/>
    <s v="63210EN0023453850500200010340013220"/>
    <n v="46121"/>
    <x v="20"/>
    <s v="NIVEL I"/>
    <s v="Propiedad Cliente"/>
    <s v="MEDICION"/>
    <n v="32"/>
    <s v="SI"/>
    <n v="158"/>
    <s v="VALLEDUPAR"/>
    <s v="NO"/>
    <s v="NO"/>
    <s v="INFO_CONSOL_ESPECIALES"/>
    <s v="Regulado Oficial Municipal"/>
    <s v="SIN C.I.I.U."/>
    <d v="2026-02-23T00:00:00"/>
    <s v="SALVACION 2"/>
    <x v="993"/>
    <e v="#N/A"/>
    <e v="#N/A"/>
    <s v="RECIBIDO"/>
    <n v="0"/>
    <x v="5"/>
    <x v="132"/>
    <x v="3"/>
  </r>
  <r>
    <x v="1154"/>
    <d v="2026-03-30T00:00:00"/>
    <s v="MUNICIPIO DE EL COPE                 "/>
    <x v="133"/>
    <s v="EL BOSQUE                     EL COPEY                      CR 16 CL 16-52                                              "/>
    <n v="1357560"/>
    <x v="1161"/>
    <n v="36540915"/>
    <n v="783235"/>
    <n v="3210"/>
    <n v="1"/>
    <n v="590"/>
    <d v="2026-03-16T00:00:00"/>
    <s v="OW1"/>
    <s v="Ofi (Sencilla Niv.1) Caribe   "/>
    <x v="1051"/>
    <n v="715"/>
    <n v="655812.30000000005"/>
    <s v="                "/>
    <s v="63210EN0023453850500200010590005430"/>
    <n v="46121"/>
    <x v="20"/>
    <s v="NIVEL I"/>
    <s v="Propiedad Empresa"/>
    <s v="MEDICION"/>
    <n v="31"/>
    <s v="SI"/>
    <n v="158"/>
    <s v="VALLEDUPAR"/>
    <s v="NO"/>
    <s v="NO"/>
    <s v="INFO_CONSOL_ESPECIALES"/>
    <s v="Regulado Oficial Municipal"/>
    <s v="SIN C.I.I.U."/>
    <d v="2026-02-13T00:00:00"/>
    <s v="SALVACION 1"/>
    <x v="994"/>
    <e v="#N/A"/>
    <e v="#N/A"/>
    <s v="RECIBIDO"/>
    <n v="0"/>
    <x v="5"/>
    <x v="132"/>
    <x v="3"/>
  </r>
  <r>
    <x v="1155"/>
    <d v="2026-03-30T00:00:00"/>
    <s v="MUNICIPIO DE EL COPE                 "/>
    <x v="133"/>
    <s v="EL BOSQUE                     EL COPEY                      CR 16 CL 16-52                                              "/>
    <n v="1362347"/>
    <x v="1162"/>
    <n v="36543109"/>
    <n v="791097"/>
    <n v="3210"/>
    <n v="1"/>
    <n v="590"/>
    <d v="2026-03-17T00:00:00"/>
    <s v="OW1"/>
    <s v="Ofi (Sencilla Niv.1) Caribe   "/>
    <x v="1052"/>
    <n v="81"/>
    <n v="74294.820000000007"/>
    <s v="                "/>
    <s v="63210EN0023453850500200010590005430"/>
    <n v="46121"/>
    <x v="20"/>
    <s v="NIVEL I"/>
    <s v="Propiedad Empresa"/>
    <s v="MEDICION"/>
    <n v="31"/>
    <s v="SI"/>
    <n v="158"/>
    <s v="VALLEDUPAR"/>
    <s v="NO"/>
    <s v="NO"/>
    <s v="INFO_CONSOL_ESPECIALES"/>
    <s v="Regulado Oficial Municipal"/>
    <s v="SIN C.I.I.U."/>
    <d v="2026-02-14T00:00:00"/>
    <s v="SALVACION 2"/>
    <x v="995"/>
    <e v="#N/A"/>
    <e v="#N/A"/>
    <s v="RECIBIDO"/>
    <n v="0"/>
    <x v="5"/>
    <x v="132"/>
    <x v="3"/>
  </r>
  <r>
    <x v="1156"/>
    <d v="2026-03-30T00:00:00"/>
    <s v="MUNICIPIO DE EL COPE                 "/>
    <x v="133"/>
    <s v="EL BOSQUE                     EL COPEY                      CR 16 CL 16-52                                              "/>
    <n v="1429486"/>
    <x v="1163"/>
    <n v="36591538"/>
    <n v="1072960"/>
    <n v="3210"/>
    <n v="1"/>
    <n v="590"/>
    <d v="2026-03-14T00:00:00"/>
    <s v="OW1"/>
    <s v="Ofi (Sencilla Niv.1) Caribe   "/>
    <x v="1053"/>
    <n v="399"/>
    <n v="365970.78"/>
    <s v="                "/>
    <s v="63210EN0023453850500200010590005430"/>
    <n v="46121"/>
    <x v="20"/>
    <s v="NIVEL I"/>
    <s v="Propiedad Empresa"/>
    <s v="MEDICION"/>
    <n v="30"/>
    <s v="SI"/>
    <n v="158"/>
    <s v="VALLEDUPAR"/>
    <s v="NO"/>
    <s v="NO"/>
    <s v="INFO_CONSOL_ESPECIALES"/>
    <s v="Regulado Oficial Municipal"/>
    <s v="SIN C.I.I.U."/>
    <d v="2026-02-12T00:00:00"/>
    <s v="SALVACION 2"/>
    <x v="996"/>
    <e v="#N/A"/>
    <e v="#N/A"/>
    <s v="RECIBIDO"/>
    <n v="0"/>
    <x v="5"/>
    <x v="132"/>
    <x v="3"/>
  </r>
  <r>
    <x v="1157"/>
    <d v="2026-03-30T00:00:00"/>
    <s v="MUNICIPIO DE EL COPE                 "/>
    <x v="133"/>
    <s v="EL BOSQUE                     EL COPEY                      CR 16 CL 16-52                                              "/>
    <n v="5802573"/>
    <x v="1164"/>
    <n v="25828205"/>
    <n v="5802573"/>
    <n v="3210"/>
    <n v="1"/>
    <n v="590"/>
    <d v="2026-03-13T00:00:00"/>
    <s v="OW1"/>
    <s v="Ofi (Sencilla Niv.1) Caribe   "/>
    <x v="1054"/>
    <n v="179"/>
    <n v="164182.38"/>
    <s v="                "/>
    <s v="63210EN0023453850500200010590005430"/>
    <n v="46121"/>
    <x v="20"/>
    <s v="NIVEL I"/>
    <s v="Propiedad Empresa"/>
    <s v="MEDICION"/>
    <n v="30"/>
    <s v="SI"/>
    <n v="158"/>
    <s v="VALLEDUPAR"/>
    <s v="NO"/>
    <s v="NO"/>
    <s v="INFO_CONSOL_ESPECIALES"/>
    <s v="Regulado Oficial Municipal"/>
    <s v="Administración del Estado"/>
    <d v="2026-02-11T00:00:00"/>
    <s v="SALVACION 2"/>
    <x v="997"/>
    <e v="#N/A"/>
    <e v="#N/A"/>
    <s v="RECIBIDO"/>
    <n v="0"/>
    <x v="5"/>
    <x v="132"/>
    <x v="3"/>
  </r>
  <r>
    <x v="1158"/>
    <d v="2026-03-30T00:00:00"/>
    <s v="MUNICIPIO DE EL COPE                 "/>
    <x v="133"/>
    <s v="EL BOSQUE                     EL COPEY                      CR 16 CL 16-52                                              "/>
    <n v="5804540"/>
    <x v="1165"/>
    <n v="25827587"/>
    <n v="5804540"/>
    <n v="3210"/>
    <n v="5"/>
    <n v="80"/>
    <d v="2026-03-27T00:00:00"/>
    <s v="OW1"/>
    <s v="Ofi (Sencilla Niv.1) Caribe   "/>
    <x v="1055"/>
    <n v="8560"/>
    <n v="7851403.2000000002"/>
    <s v="                "/>
    <s v="63210EN0023453850500200050080000680"/>
    <n v="46121"/>
    <x v="20"/>
    <s v="NIVEL I"/>
    <s v="Propiedad Empresa"/>
    <s v="MEDICION"/>
    <n v="32"/>
    <s v="SI"/>
    <n v="158"/>
    <s v="VALLEDUPAR"/>
    <s v="NO"/>
    <s v="NO"/>
    <s v="INFO_CONSOL_ESPECIALES"/>
    <s v="Regulado Oficial Municipal"/>
    <s v="Administración del Estado"/>
    <d v="2026-02-23T00:00:00"/>
    <s v="SALVACION 2"/>
    <x v="998"/>
    <e v="#N/A"/>
    <e v="#N/A"/>
    <s v="RECIBIDO"/>
    <n v="0"/>
    <x v="5"/>
    <x v="132"/>
    <x v="3"/>
  </r>
  <r>
    <x v="1159"/>
    <d v="2026-03-30T00:00:00"/>
    <s v="MUNICIPIO DE EL COPE                 "/>
    <x v="133"/>
    <s v="EL BOSQUE                     EL COPEY                      CR 16 CL 16-52                                              "/>
    <n v="5804543"/>
    <x v="1166"/>
    <n v="25827743"/>
    <n v="5804543"/>
    <n v="3210"/>
    <n v="5"/>
    <n v="80"/>
    <d v="2026-03-27T00:00:00"/>
    <s v="OW1"/>
    <s v="Ofi (Sencilla Niv.1) Caribe   "/>
    <x v="1056"/>
    <n v="2800"/>
    <n v="2472344"/>
    <s v="                "/>
    <s v="63210EN0023453850500200050080000600"/>
    <n v="46121"/>
    <x v="20"/>
    <s v="NIVEL I"/>
    <s v="Propiedad Cliente"/>
    <s v="MEDICION"/>
    <n v="32"/>
    <s v="SI"/>
    <n v="158"/>
    <s v="VALLEDUPAR"/>
    <s v="NO"/>
    <s v="NO"/>
    <s v="INFO_CONSOL_ESPECIALES"/>
    <s v="Regulado Oficial Municipal"/>
    <s v="Administración del Estado"/>
    <d v="2026-02-23T00:00:00"/>
    <s v="SALVACION 2"/>
    <x v="999"/>
    <e v="#N/A"/>
    <e v="#N/A"/>
    <s v="RECIBIDO"/>
    <n v="0"/>
    <x v="5"/>
    <x v="132"/>
    <x v="3"/>
  </r>
  <r>
    <x v="1160"/>
    <d v="2026-03-30T00:00:00"/>
    <s v="MUNICIPIO DE EL COPE                 "/>
    <x v="133"/>
    <s v="EL BOSQUE                     EL COPEY                      CR 16 CL 16-52                                              "/>
    <n v="5804545"/>
    <x v="1167"/>
    <n v="25828014"/>
    <n v="5804545"/>
    <n v="3210"/>
    <n v="1"/>
    <n v="590"/>
    <d v="2026-03-16T00:00:00"/>
    <s v="OW1"/>
    <s v="Ofi (Sencilla Niv.1) Caribe   "/>
    <x v="1057"/>
    <n v="118"/>
    <n v="108231.96"/>
    <s v="                "/>
    <s v="63210EN0023453850500200010590005430"/>
    <n v="46121"/>
    <x v="20"/>
    <s v="NIVEL I"/>
    <s v="Propiedad Empresa"/>
    <s v="MEDICION"/>
    <n v="31"/>
    <s v="SI"/>
    <n v="158"/>
    <s v="VALLEDUPAR"/>
    <s v="NO"/>
    <s v="NO"/>
    <s v="INFO_CONSOL_ESPECIALES"/>
    <s v="Regulado Oficial Municipal"/>
    <s v="Administración del Estado"/>
    <d v="2026-02-13T00:00:00"/>
    <s v="SALVACION 1"/>
    <x v="1000"/>
    <e v="#N/A"/>
    <e v="#N/A"/>
    <s v="RECIBIDO"/>
    <n v="0"/>
    <x v="5"/>
    <x v="132"/>
    <x v="3"/>
  </r>
  <r>
    <x v="1161"/>
    <d v="2026-03-30T00:00:00"/>
    <s v="MUNICIPIO DE EL COPE                 "/>
    <x v="133"/>
    <s v="EL BOSQUE                     EL COPEY                      CR 16 CL 16-52                                              "/>
    <n v="5804553"/>
    <x v="1168"/>
    <n v="25829826"/>
    <n v="5804553"/>
    <n v="3210"/>
    <n v="5"/>
    <n v="80"/>
    <d v="2026-03-27T00:00:00"/>
    <s v="OW1"/>
    <s v="Ofi (Sencilla Niv.1) Caribe   "/>
    <x v="1058"/>
    <n v="2820"/>
    <n v="2490003.6"/>
    <s v="                "/>
    <s v="63210EN0023453850500200050080000640"/>
    <n v="46121"/>
    <x v="20"/>
    <s v="NIVEL I"/>
    <s v="Propiedad Cliente"/>
    <s v="MEDICION"/>
    <n v="32"/>
    <s v="SI"/>
    <n v="158"/>
    <s v="VALLEDUPAR"/>
    <s v="NO"/>
    <s v="NO"/>
    <s v="INFO_CONSOL_ESPECIALES"/>
    <s v="Regulado Oficial Municipal"/>
    <s v="Administración del Estado"/>
    <d v="2026-02-23T00:00:00"/>
    <s v="SALVACION 2"/>
    <x v="1001"/>
    <e v="#N/A"/>
    <e v="#N/A"/>
    <s v="RECIBIDO"/>
    <n v="0"/>
    <x v="5"/>
    <x v="132"/>
    <x v="3"/>
  </r>
  <r>
    <x v="1162"/>
    <d v="2026-03-30T00:00:00"/>
    <s v="MUNICIPIO DE EL COPE                 "/>
    <x v="133"/>
    <s v="EL BOSQUE                     EL COPEY                      CR 16 CL 16-52                                              "/>
    <n v="5846587"/>
    <x v="1169"/>
    <n v="25827540"/>
    <n v="5880330"/>
    <n v="3210"/>
    <n v="1"/>
    <n v="590"/>
    <d v="2026-03-14T00:00:00"/>
    <s v="OW1"/>
    <s v="Ofi (Sencilla Niv.1) Caribe   "/>
    <x v="1059"/>
    <n v="4"/>
    <n v="3668.88"/>
    <s v="                "/>
    <s v="63210EN0023453850500200010590005430"/>
    <n v="46121"/>
    <x v="20"/>
    <s v="NIVEL I"/>
    <s v="Propiedad Empresa"/>
    <s v="MEDICION"/>
    <n v="30"/>
    <s v="SI"/>
    <n v="158"/>
    <s v="VALLEDUPAR"/>
    <s v="NO"/>
    <s v="NO"/>
    <s v="INFO_CONSOL_ESPECIALES"/>
    <s v="Regulado Oficial Municipal"/>
    <s v="Administración del Estado"/>
    <d v="2026-02-12T00:00:00"/>
    <s v="SALVACION 2"/>
    <x v="1002"/>
    <e v="#N/A"/>
    <e v="#N/A"/>
    <s v="RECIBIDO"/>
    <n v="0"/>
    <x v="5"/>
    <x v="132"/>
    <x v="3"/>
  </r>
  <r>
    <x v="1163"/>
    <d v="2026-03-30T00:00:00"/>
    <s v="MUNICIPIO DE EL COPE                 "/>
    <x v="133"/>
    <s v="EL BOSQUE                     EL COPEY                      CR 16 CL 16-52                                              "/>
    <n v="5846737"/>
    <x v="1170"/>
    <n v="25827982"/>
    <n v="5880630"/>
    <n v="3210"/>
    <n v="1"/>
    <n v="590"/>
    <d v="2026-03-14T00:00:00"/>
    <s v="OW1"/>
    <s v="Ofi (Sencilla Niv.1) Caribe   "/>
    <x v="1060"/>
    <n v="636"/>
    <n v="583351.92000000004"/>
    <s v="                "/>
    <s v="63210EN0023453850500200010590005430"/>
    <n v="46121"/>
    <x v="20"/>
    <s v="NIVEL I"/>
    <s v="Propiedad Empresa"/>
    <s v="ESTIMADO"/>
    <n v="30"/>
    <s v="SI"/>
    <n v="158"/>
    <s v="VALLEDUPAR"/>
    <s v="NO"/>
    <s v="NO"/>
    <s v="INFO_CONSOL_ESPECIALES"/>
    <s v="Regulado Oficial Municipal"/>
    <s v="Actividades de asistencia"/>
    <d v="2026-02-12T00:00:00"/>
    <s v="SALVACION 1"/>
    <x v="1003"/>
    <e v="#N/A"/>
    <e v="#N/A"/>
    <s v="RECIBIDO"/>
    <n v="0"/>
    <x v="5"/>
    <x v="132"/>
    <x v="3"/>
  </r>
  <r>
    <x v="1164"/>
    <d v="2026-03-30T00:00:00"/>
    <s v="MUNICIPIO DE EL COPE                 "/>
    <x v="133"/>
    <s v="EL BOSQUE                     EL COPEY                      CR 16 CL 16-52                                              "/>
    <n v="6556556"/>
    <x v="1171"/>
    <n v="25827587"/>
    <n v="6657063"/>
    <n v="3210"/>
    <n v="1"/>
    <n v="590"/>
    <d v="2026-03-14T00:00:00"/>
    <s v="OW1"/>
    <s v="Ofi (Sencilla Niv.1) Caribe   "/>
    <x v="1061"/>
    <n v="1696"/>
    <n v="1555605.12"/>
    <s v="                "/>
    <s v="63210EN0023453850500200010590005430"/>
    <n v="46121"/>
    <x v="20"/>
    <s v="NIVEL I"/>
    <s v="Propiedad Empresa"/>
    <s v="MEDICION"/>
    <n v="30"/>
    <s v="SI"/>
    <n v="158"/>
    <s v="VALLEDUPAR"/>
    <s v="NO"/>
    <s v="NO"/>
    <s v="INFO_CONSOL_ESPECIALES"/>
    <s v="Regulado Oficial Municipal"/>
    <s v="Administración del Estado"/>
    <d v="2026-02-12T00:00:00"/>
    <s v="SALVACION 2"/>
    <x v="1004"/>
    <e v="#N/A"/>
    <e v="#N/A"/>
    <s v="RECIBIDO"/>
    <n v="0"/>
    <x v="5"/>
    <x v="132"/>
    <x v="3"/>
  </r>
  <r>
    <x v="1165"/>
    <d v="2026-03-30T00:00:00"/>
    <s v="MUNICIPIO DE EL COPE                 "/>
    <x v="133"/>
    <s v="EL BOSQUE                     EL COPEY                      CR 16 CL 16-52                                              "/>
    <n v="6918488"/>
    <x v="1172"/>
    <n v="35115790"/>
    <n v="8010535"/>
    <n v="3210"/>
    <n v="1"/>
    <n v="590"/>
    <d v="2026-03-19T00:00:00"/>
    <s v="OW1"/>
    <s v="Ofi (Sencilla Niv.1) Caribe   "/>
    <x v="1062"/>
    <n v="691"/>
    <n v="633799.02"/>
    <s v="                "/>
    <s v="63210EN0023453850500200010590005430"/>
    <n v="46121"/>
    <x v="20"/>
    <s v="NIVEL I"/>
    <s v="Propiedad Empresa"/>
    <s v="MEDICION"/>
    <n v="30"/>
    <s v="SI"/>
    <n v="158"/>
    <s v="VALLEDUPAR"/>
    <s v="NO"/>
    <s v="NO"/>
    <s v="INFO_CONSOL_ESPECIALES"/>
    <s v="Regulado Oficial Municipal"/>
    <s v="Administración del Estado"/>
    <d v="2026-02-17T00:00:00"/>
    <s v="SALVACION 2"/>
    <x v="1005"/>
    <e v="#N/A"/>
    <e v="#N/A"/>
    <s v="RECIBIDO"/>
    <n v="0"/>
    <x v="5"/>
    <x v="132"/>
    <x v="3"/>
  </r>
  <r>
    <x v="1166"/>
    <d v="2026-03-30T00:00:00"/>
    <s v="MUNICIPIO DE EL COPE                 "/>
    <x v="133"/>
    <s v="EL BOSQUE                     EL COPEY                      CR 16 CL 16-52                                              "/>
    <n v="6918689"/>
    <x v="1173"/>
    <n v="35116494"/>
    <n v="8014256"/>
    <n v="3210"/>
    <n v="1"/>
    <n v="590"/>
    <d v="2026-03-25T00:00:00"/>
    <s v="OW1"/>
    <s v="Ofi (Sencilla Niv.1) Caribe   "/>
    <x v="1063"/>
    <n v="19"/>
    <n v="17427.18"/>
    <s v="                "/>
    <s v="63210EN0023453850500200010590005430"/>
    <n v="46121"/>
    <x v="20"/>
    <s v="NIVEL I"/>
    <s v="Propiedad Empresa"/>
    <s v="MEDICION"/>
    <n v="32"/>
    <s v="SI"/>
    <n v="158"/>
    <s v="VALLEDUPAR"/>
    <s v="NO"/>
    <s v="NO"/>
    <s v="INFO_CONSOL_ESPECIALES"/>
    <s v="Regulado Oficial Municipal"/>
    <s v="Administración del Estado"/>
    <d v="2026-02-21T00:00:00"/>
    <s v="EL COPEY"/>
    <x v="1006"/>
    <e v="#N/A"/>
    <e v="#N/A"/>
    <s v="RECIBIDO"/>
    <n v="0"/>
    <x v="5"/>
    <x v="132"/>
    <x v="3"/>
  </r>
  <r>
    <x v="1167"/>
    <d v="2026-03-30T00:00:00"/>
    <s v="MUNICIPIO DE EL COPE                 "/>
    <x v="133"/>
    <s v="EL BOSQUE                     EL COPEY                      CR 16 CL 16-52                                              "/>
    <n v="6918695"/>
    <x v="1174"/>
    <n v="35116495"/>
    <n v="8014257"/>
    <n v="3210"/>
    <n v="1"/>
    <n v="590"/>
    <d v="2026-03-25T00:00:00"/>
    <s v="R21"/>
    <s v="Resid. Estrato 2 E.Caribe     "/>
    <x v="1064"/>
    <n v="102"/>
    <n v="62297.52"/>
    <s v="                "/>
    <s v="63210EN0023453850500200010590005430"/>
    <n v="46121"/>
    <x v="20"/>
    <s v="NIVEL I"/>
    <s v="Propiedad Empresa"/>
    <s v="MEDICION"/>
    <n v="32"/>
    <s v="SI"/>
    <n v="158"/>
    <s v="VALLEDUPAR"/>
    <s v="NO"/>
    <s v="NO"/>
    <s v="INFO_CONSOL_ESPECIALES"/>
    <s v="Regulado Oficial Municipal"/>
    <s v="SIN C.I.I.U."/>
    <d v="2026-02-21T00:00:00"/>
    <s v="EL COPEY"/>
    <x v="1007"/>
    <e v="#N/A"/>
    <e v="#N/A"/>
    <s v="RECIBIDO"/>
    <n v="0"/>
    <x v="5"/>
    <x v="132"/>
    <x v="3"/>
  </r>
  <r>
    <x v="1168"/>
    <d v="2026-03-30T00:00:00"/>
    <s v="HOSPITAL SAN ROQUE D                 "/>
    <x v="135"/>
    <s v="SAN CARLOS                    EL COPEY                      CL 10 23-37                                                 "/>
    <n v="5802433"/>
    <x v="1175"/>
    <n v="25826994"/>
    <n v="5802433"/>
    <n v="3210"/>
    <n v="5"/>
    <n v="10"/>
    <d v="2026-03-27T00:00:00"/>
    <s v="OW1"/>
    <s v="Ofi (Sencilla Niv.1) Caribe   "/>
    <x v="1065"/>
    <n v="1248"/>
    <n v="1144690.56"/>
    <s v="                "/>
    <s v="63210EN0023631197700100050010005301"/>
    <n v="46121"/>
    <x v="20"/>
    <s v="NIVEL I"/>
    <s v="Propiedad Empresa"/>
    <s v="MEDICION"/>
    <n v="32"/>
    <s v="SI"/>
    <n v="159"/>
    <s v="VALLEDUPAR"/>
    <s v="NO"/>
    <s v="NO"/>
    <s v="INFO_CONSOL_ESPECIALES"/>
    <s v="Regulado Oficial Municipal"/>
    <s v="Actividades de hospitales"/>
    <d v="2026-02-23T00:00:00"/>
    <s v="EL COPEY"/>
    <x v="1008"/>
    <e v="#N/A"/>
    <e v="#N/A"/>
    <s v="RECIBIDO"/>
    <n v="0"/>
    <x v="5"/>
    <x v="134"/>
    <x v="4"/>
  </r>
  <r>
    <x v="1169"/>
    <d v="2026-03-30T00:00:00"/>
    <s v="HOSPITAL SAN ROQUE D                 "/>
    <x v="135"/>
    <s v="SAN CARLOS                    EL COPEY                      CL 10 23-37                                                 "/>
    <n v="5848326"/>
    <x v="1176"/>
    <n v="25826877"/>
    <n v="5883808"/>
    <n v="3210"/>
    <n v="5"/>
    <n v="10"/>
    <d v="2026-03-25T00:00:00"/>
    <s v="OW1"/>
    <s v="Ofi (Sencilla Niv.1) Caribe   "/>
    <x v="1066"/>
    <n v="81"/>
    <n v="74294.820000000007"/>
    <s v="                "/>
    <s v="63210EN0023631197700100050010005301"/>
    <n v="46121"/>
    <x v="20"/>
    <s v="NIVEL I"/>
    <s v="Propiedad Empresa"/>
    <s v="MEDICION"/>
    <n v="32"/>
    <s v="SI"/>
    <n v="159"/>
    <s v="VALLEDUPAR"/>
    <s v="NO"/>
    <s v="NO"/>
    <s v="INFO_CONSOL_ESPECIALES"/>
    <s v="Regulado Oficial Municipal"/>
    <s v="Actividades de hospitales"/>
    <d v="2026-02-21T00:00:00"/>
    <s v="EL COPEY"/>
    <x v="1009"/>
    <e v="#N/A"/>
    <e v="#N/A"/>
    <s v="RECIBIDO"/>
    <n v="0"/>
    <x v="5"/>
    <x v="134"/>
    <x v="4"/>
  </r>
  <r>
    <x v="1170"/>
    <d v="2026-03-30T00:00:00"/>
    <s v="HOSPITAL SAN ROQUE D                 "/>
    <x v="135"/>
    <s v="SAN CARLOS                    EL COPEY                      CL 10 23-37                                                 "/>
    <n v="6919490"/>
    <x v="1177"/>
    <n v="35117001"/>
    <n v="8016244"/>
    <n v="3210"/>
    <n v="5"/>
    <n v="10"/>
    <d v="2026-03-27T00:00:00"/>
    <s v="OW1"/>
    <s v="Ofi (Sencilla Niv.1) Caribe   "/>
    <x v="1067"/>
    <n v="17"/>
    <n v="15592.74"/>
    <s v="                "/>
    <s v="63210EN0023631197700100050010005301"/>
    <n v="46121"/>
    <x v="20"/>
    <s v="NIVEL I"/>
    <s v="Propiedad Empresa"/>
    <s v="MEDICION"/>
    <n v="32"/>
    <s v="SI"/>
    <n v="159"/>
    <s v="VALLEDUPAR"/>
    <s v="NO"/>
    <s v="NO"/>
    <s v="INFO_CONSOL_ESPECIALES"/>
    <s v="Regulado Oficial Municipal"/>
    <s v="Actividades de hospitales"/>
    <d v="2026-02-23T00:00:00"/>
    <s v="EL COPEY"/>
    <x v="1010"/>
    <e v="#N/A"/>
    <e v="#N/A"/>
    <s v="RECIBIDO"/>
    <n v="0"/>
    <x v="5"/>
    <x v="134"/>
    <x v="4"/>
  </r>
  <r>
    <x v="1171"/>
    <d v="2026-03-30T00:00:00"/>
    <s v="HOSPITAL SAN ROQUE D                 "/>
    <x v="135"/>
    <s v="SAN CARLOS                    EL COPEY                      CL 10 23-37                                                 "/>
    <n v="7848716"/>
    <x v="1178"/>
    <n v="36131980"/>
    <n v="4026493"/>
    <n v="3210"/>
    <n v="5"/>
    <n v="80"/>
    <d v="2026-03-27T00:00:00"/>
    <s v="OV2"/>
    <s v="Ofi(Mon.dbl.Tip2Niv.2)E.Caribe"/>
    <x v="1068"/>
    <n v="34760"/>
    <n v="25494444.800000001"/>
    <s v="                "/>
    <s v="63210EN0023631197700100050080000640"/>
    <n v="46121"/>
    <x v="20"/>
    <s v="NIVEL II"/>
    <s v="Propiedad Cliente"/>
    <s v="MEDICION"/>
    <n v="32"/>
    <s v="SI"/>
    <n v="159"/>
    <s v="VALLEDUPAR"/>
    <s v="NO"/>
    <s v="NO"/>
    <s v="INFO_CONSOL_ESPECIALES"/>
    <s v="Regulado Oficial Municipal"/>
    <s v="Actividades de hospitales"/>
    <d v="2026-02-23T00:00:00"/>
    <s v="SALVACION 1"/>
    <x v="1011"/>
    <e v="#N/A"/>
    <e v="#N/A"/>
    <s v="RECIBIDO"/>
    <n v="0"/>
    <x v="5"/>
    <x v="134"/>
    <x v="4"/>
  </r>
  <r>
    <x v="1172"/>
    <d v="2026-03-30T00:00:00"/>
    <s v="EMPRESA DE SERVICIOS                 "/>
    <x v="105"/>
    <s v="SAN CARLOS                    EL COPEY                      CL 10 21-26                                                 "/>
    <n v="5804547"/>
    <x v="1179"/>
    <n v="25827749"/>
    <n v="5804547"/>
    <n v="3210"/>
    <n v="1"/>
    <n v="610"/>
    <d v="2026-03-09T00:00:00"/>
    <s v="CH1"/>
    <s v="Com Acu (Sencilla N1) E.Caribe"/>
    <x v="1069"/>
    <n v="77"/>
    <n v="77688.38"/>
    <s v="                "/>
    <s v="63210EN0013631198000200010610003655"/>
    <n v="46121"/>
    <x v="20"/>
    <s v="NIVEL I"/>
    <s v="Propiedad Empresa"/>
    <s v="ESTIMADO"/>
    <n v="31"/>
    <s v="SI"/>
    <n v="160"/>
    <s v="VALLEDUPAR"/>
    <s v="NO"/>
    <s v="NO"/>
    <s v="INFO_CONSOL_ESPECIALES"/>
    <s v="Regulado Oficial Municipal"/>
    <s v="Actividades de administra"/>
    <d v="2026-02-06T00:00:00"/>
    <s v="EL COPEY"/>
    <x v="1012"/>
    <e v="#N/A"/>
    <e v="#N/A"/>
    <s v="RECIBIDO"/>
    <n v="0"/>
    <x v="5"/>
    <x v="135"/>
    <x v="5"/>
  </r>
  <r>
    <x v="1173"/>
    <d v="2026-03-30T00:00:00"/>
    <s v="EMPRESA DE SERVICIOS                 "/>
    <x v="105"/>
    <s v="SAN CARLOS                    EL COPEY                      CL 10 21-26                                                 "/>
    <n v="7682181"/>
    <x v="1180"/>
    <n v="36069490"/>
    <n v="3311362"/>
    <n v="3210"/>
    <n v="1"/>
    <n v="610"/>
    <d v="2026-03-25T00:00:00"/>
    <s v="CH1"/>
    <s v="Com Acu (Sencilla N1) E.Caribe"/>
    <x v="1070"/>
    <n v="271"/>
    <n v="263216.88"/>
    <s v="                "/>
    <s v="63210EN0023631198000100010610003655"/>
    <n v="46121"/>
    <x v="20"/>
    <s v="NIVEL I"/>
    <s v="Propiedad Cliente"/>
    <s v="MEDICION"/>
    <n v="32"/>
    <s v="SI"/>
    <n v="160"/>
    <s v="VALLEDUPAR"/>
    <s v="NO"/>
    <s v="NO"/>
    <s v="INFO_CONSOL_ESPECIALES"/>
    <s v="Regulado Oficial Municipal"/>
    <s v="Captación, tratamiento y"/>
    <d v="2026-02-21T00:00:00"/>
    <s v="EL COPEY"/>
    <x v="1013"/>
    <e v="#N/A"/>
    <e v="#N/A"/>
    <s v="RECIBIDO"/>
    <n v="0"/>
    <x v="5"/>
    <x v="135"/>
    <x v="5"/>
  </r>
  <r>
    <x v="1174"/>
    <d v="2026-03-30T00:00:00"/>
    <s v="MUNICIPIO DE SABANAS                 "/>
    <x v="136"/>
    <s v="NUEVO                         SABANAS DE SAN ANGEL          CR 3 CL 3-10                                                "/>
    <n v="1034756"/>
    <x v="1181"/>
    <n v="36443117"/>
    <n v="319651"/>
    <n v="3210"/>
    <n v="2"/>
    <n v="670"/>
    <d v="2026-03-19T00:00:00"/>
    <s v="CZ1"/>
    <s v="Com (Sencilla Niv.1 ) Caribe  "/>
    <x v="1071"/>
    <n v="9"/>
    <n v="8254.98"/>
    <s v="                "/>
    <s v="63210EN0022585482900100020670006141"/>
    <n v="46121"/>
    <x v="21"/>
    <s v="NIVEL I"/>
    <s v="Propiedad Empresa"/>
    <s v="MEDICION"/>
    <n v="30"/>
    <s v="SI"/>
    <n v="161"/>
    <s v="VALLEDUPAR"/>
    <s v="NO"/>
    <s v="NO"/>
    <s v="INFO_CONSOL_ESPECIALES"/>
    <s v="Regulado Oficial Municipal"/>
    <s v="Educación básica primaria"/>
    <d v="2026-02-17T00:00:00"/>
    <s v="SAN ANGEL"/>
    <x v="1014"/>
    <e v="#N/A"/>
    <e v="#N/A"/>
    <s v="RECIBIDO"/>
    <n v="0"/>
    <x v="5"/>
    <x v="136"/>
    <x v="4"/>
  </r>
  <r>
    <x v="1175"/>
    <d v="2026-03-30T00:00:00"/>
    <s v="MUNICIPIO DE SABANAS                 "/>
    <x v="136"/>
    <s v="NUEVO                         SABANAS DE SAN ANGEL          CR 3 CL 3-10                                                "/>
    <n v="1035734"/>
    <x v="1182"/>
    <n v="36443123"/>
    <n v="319674"/>
    <n v="3210"/>
    <n v="2"/>
    <n v="670"/>
    <d v="2026-03-19T00:00:00"/>
    <s v="CZ1"/>
    <s v="Com (Sencilla Niv.1 ) Caribe  "/>
    <x v="1072"/>
    <n v="30"/>
    <n v="27516.6"/>
    <s v="                "/>
    <s v="63210EN0022585482900100020670006141"/>
    <n v="46121"/>
    <x v="21"/>
    <s v="NIVEL I"/>
    <s v="Propiedad Empresa"/>
    <s v="ESTIMADO"/>
    <n v="30"/>
    <s v="SI"/>
    <n v="161"/>
    <s v="VALLEDUPAR"/>
    <s v="NO"/>
    <s v="NO"/>
    <s v="INFO_CONSOL_ESPECIALES"/>
    <s v="Regulado Oficial Municipal"/>
    <s v="Educación básica primaria"/>
    <d v="2026-02-17T00:00:00"/>
    <s v="BANCO I"/>
    <x v="1015"/>
    <e v="#N/A"/>
    <e v="#N/A"/>
    <s v="RECIBIDO"/>
    <n v="0"/>
    <x v="5"/>
    <x v="136"/>
    <x v="4"/>
  </r>
  <r>
    <x v="1176"/>
    <d v="2026-03-30T00:00:00"/>
    <s v="MUNICIPIO DE SABANAS                 "/>
    <x v="136"/>
    <s v="NUEVO                         SABANAS DE SAN ANGEL          CR 3 CL 3-10                                                "/>
    <n v="1061517"/>
    <x v="1183"/>
    <n v="36459435"/>
    <n v="419991"/>
    <n v="3210"/>
    <n v="2"/>
    <n v="670"/>
    <d v="2026-03-06T00:00:00"/>
    <s v="CZ1"/>
    <s v="Com (Sencilla Niv.1 ) Caribe  "/>
    <x v="1073"/>
    <n v="313"/>
    <n v="276372.74"/>
    <s v="                "/>
    <s v="63210EN0022585482900100020670006141"/>
    <n v="46121"/>
    <x v="21"/>
    <s v="NIVEL I"/>
    <s v="Propiedad Cliente"/>
    <s v="MEDICION"/>
    <n v="30"/>
    <s v="SI"/>
    <n v="161"/>
    <s v="VALLEDUPAR"/>
    <s v="NO"/>
    <s v="NO"/>
    <s v="INFO_CONSOL_ESPECIALES"/>
    <s v="Regulado Oficial Municipal"/>
    <s v="Educación"/>
    <d v="2026-02-04T00:00:00"/>
    <s v="SAN ANGEL"/>
    <x v="1016"/>
    <e v="#N/A"/>
    <e v="#N/A"/>
    <s v="RECIBIDO"/>
    <n v="0"/>
    <x v="5"/>
    <x v="136"/>
    <x v="4"/>
  </r>
  <r>
    <x v="1177"/>
    <d v="2026-03-30T00:00:00"/>
    <s v="MUNICIPIO DE SABANAS                 "/>
    <x v="136"/>
    <s v="NUEVO                         SABANAS DE SAN ANGEL          CR 3 CL 3-10                                                "/>
    <n v="5808661"/>
    <x v="1184"/>
    <n v="25803781"/>
    <n v="5808661"/>
    <n v="3210"/>
    <n v="2"/>
    <n v="670"/>
    <d v="2026-03-25T00:00:00"/>
    <s v="CZ1"/>
    <s v="Com (Sencilla Niv.1 ) Caribe  "/>
    <x v="1074"/>
    <n v="728"/>
    <n v="667736.16"/>
    <s v="                "/>
    <s v="63210EN0022585482900100020670006141"/>
    <n v="46121"/>
    <x v="21"/>
    <s v="NIVEL I"/>
    <s v="Propiedad Empresa"/>
    <s v="MEDICION"/>
    <n v="32"/>
    <s v="SI"/>
    <n v="161"/>
    <s v="VALLEDUPAR"/>
    <s v="NO"/>
    <s v="NO"/>
    <s v="INFO_CONSOL_ESPECIALES"/>
    <s v="Regulado Oficial Municipal"/>
    <s v="Educación"/>
    <d v="2026-02-21T00:00:00"/>
    <s v="SAN ANGEL"/>
    <x v="1017"/>
    <e v="#N/A"/>
    <e v="#N/A"/>
    <s v="RECIBIDO"/>
    <n v="0"/>
    <x v="5"/>
    <x v="136"/>
    <x v="4"/>
  </r>
  <r>
    <x v="1178"/>
    <d v="2026-03-30T00:00:00"/>
    <s v="MUNICIPIO DE SABANAS                 "/>
    <x v="136"/>
    <s v="NUEVO                         SABANAS DE SAN ANGEL          CR 3 CL 3-10                                                "/>
    <n v="5808662"/>
    <x v="1185"/>
    <n v="25803792"/>
    <n v="5808662"/>
    <n v="3210"/>
    <n v="2"/>
    <n v="670"/>
    <d v="2026-03-09T00:00:00"/>
    <s v="CZ1"/>
    <s v="Com (Sencilla Niv.1 ) Caribe  "/>
    <x v="1075"/>
    <n v="312"/>
    <n v="286172.64"/>
    <s v="                "/>
    <s v="63210EN0022585482900100020670006181"/>
    <n v="46121"/>
    <x v="21"/>
    <s v="NIVEL I"/>
    <s v="Propiedad Empresa"/>
    <s v="ESTIMADO"/>
    <n v="31"/>
    <s v="SI"/>
    <n v="161"/>
    <s v="VALLEDUPAR"/>
    <s v="NO"/>
    <s v="NO"/>
    <s v="INFO_CONSOL_ESPECIALES"/>
    <s v="Regulado Oficial Municipal"/>
    <s v="Educación"/>
    <d v="2026-02-06T00:00:00"/>
    <s v="SAN ANGEL"/>
    <x v="1018"/>
    <e v="#N/A"/>
    <e v="#N/A"/>
    <s v="RECIBIDO"/>
    <n v="0"/>
    <x v="5"/>
    <x v="136"/>
    <x v="4"/>
  </r>
  <r>
    <x v="1179"/>
    <d v="2026-03-30T00:00:00"/>
    <s v="MUNICIPIO DE SABANAS                 "/>
    <x v="136"/>
    <s v="NUEVO                         SABANAS DE SAN ANGEL          CR 3 CL 3-10                                                "/>
    <n v="5859221"/>
    <x v="1186"/>
    <n v="25844926"/>
    <n v="5905598"/>
    <n v="3210"/>
    <n v="2"/>
    <n v="670"/>
    <d v="2026-03-28T00:00:00"/>
    <s v="CZ1"/>
    <s v="Com (Sencilla Niv.1 ) Caribe  "/>
    <x v="1076"/>
    <n v="7920"/>
    <n v="6993201.5999999996"/>
    <s v="                "/>
    <s v="63210EN0022585482900100020670006161"/>
    <n v="46121"/>
    <x v="21"/>
    <s v="NIVEL I"/>
    <s v="Propiedad Cliente"/>
    <s v="MEDICION"/>
    <n v="32"/>
    <s v="SI"/>
    <n v="161"/>
    <s v="VALLEDUPAR"/>
    <s v="NO"/>
    <s v="NO"/>
    <s v="INFO_CONSOL_ESPECIALES"/>
    <s v="Regulado Oficial Municipal"/>
    <s v="Educación"/>
    <d v="2026-02-24T00:00:00"/>
    <s v="SAN ANGEL"/>
    <x v="1019"/>
    <e v="#N/A"/>
    <e v="#N/A"/>
    <s v="RECIBIDO"/>
    <n v="0"/>
    <x v="5"/>
    <x v="136"/>
    <x v="4"/>
  </r>
  <r>
    <x v="1180"/>
    <d v="2026-03-30T00:00:00"/>
    <s v="MUNICIPIO DE SABANAS                 "/>
    <x v="136"/>
    <s v="NUEVO                         SABANAS DE SAN ANGEL          CR 3 CL 3-10                                                "/>
    <n v="5859259"/>
    <x v="1187"/>
    <n v="25844964"/>
    <n v="5905674"/>
    <n v="3210"/>
    <n v="2"/>
    <n v="670"/>
    <d v="2026-03-06T00:00:00"/>
    <s v="CZ1"/>
    <s v="Com (Sencilla Niv.1 ) Caribe  "/>
    <x v="1077"/>
    <n v="1007"/>
    <n v="889160.86"/>
    <s v="                "/>
    <s v="63210EN0022585482900100020670006141"/>
    <n v="46121"/>
    <x v="21"/>
    <s v="NIVEL I"/>
    <s v="Propiedad Cliente"/>
    <s v="MEDICION"/>
    <n v="30"/>
    <s v="SI"/>
    <n v="161"/>
    <s v="VALLEDUPAR"/>
    <s v="NO"/>
    <s v="NO"/>
    <s v="INFO_CONSOL_ESPECIALES"/>
    <s v="Regulado Oficial Municipal"/>
    <s v="Educación"/>
    <d v="2026-02-04T00:00:00"/>
    <s v="SAN ANGEL"/>
    <x v="1020"/>
    <e v="#N/A"/>
    <e v="#N/A"/>
    <s v="RECIBIDO"/>
    <n v="0"/>
    <x v="5"/>
    <x v="136"/>
    <x v="4"/>
  </r>
  <r>
    <x v="1181"/>
    <d v="2026-03-30T00:00:00"/>
    <s v="MUNICIPIO DE SABANAS                 "/>
    <x v="136"/>
    <s v="NUEVO                         SABANAS DE SAN ANGEL          CR 3 CL 3-10                                                "/>
    <n v="5936773"/>
    <x v="1188"/>
    <n v="34063547"/>
    <n v="6156255"/>
    <n v="3210"/>
    <n v="2"/>
    <n v="670"/>
    <d v="2026-03-13T00:00:00"/>
    <s v="CZ1"/>
    <s v="Com (Sencilla Niv.1 ) Caribe  "/>
    <x v="1078"/>
    <n v="149"/>
    <n v="136665.78"/>
    <s v="                "/>
    <s v="63210EN0022585482900100020670006141"/>
    <n v="46121"/>
    <x v="21"/>
    <s v="NIVEL I"/>
    <s v="Propiedad Empresa"/>
    <s v="MEDICION"/>
    <n v="30"/>
    <s v="SI"/>
    <n v="161"/>
    <s v="VALLEDUPAR"/>
    <s v="NO"/>
    <s v="NO"/>
    <s v="INFO_CONSOL_ESPECIALES"/>
    <s v="Regulado Oficial Municipal"/>
    <s v="Educación"/>
    <d v="2026-02-11T00:00:00"/>
    <s v="SAN ANGEL"/>
    <x v="1021"/>
    <e v="#N/A"/>
    <e v="#N/A"/>
    <s v="RECIBIDO"/>
    <n v="0"/>
    <x v="5"/>
    <x v="136"/>
    <x v="4"/>
  </r>
  <r>
    <x v="1182"/>
    <d v="2026-03-30T00:00:00"/>
    <s v="MUNICIPIO DE SABANAS                 "/>
    <x v="136"/>
    <s v="NUEVO                         SABANAS DE SAN ANGEL          CR 3 CL 3-10                                                "/>
    <n v="5936986"/>
    <x v="1189"/>
    <n v="34063785"/>
    <n v="6156982"/>
    <n v="3210"/>
    <n v="2"/>
    <n v="670"/>
    <d v="2026-03-14T00:00:00"/>
    <s v="CZ1"/>
    <s v="Com (Sencilla Niv.1 ) Caribe  "/>
    <x v="1079"/>
    <n v="23"/>
    <n v="21096.06"/>
    <s v="                "/>
    <s v="63210EN0022585482900100020670006141"/>
    <n v="46121"/>
    <x v="21"/>
    <s v="NIVEL I"/>
    <s v="Propiedad Empresa"/>
    <s v="ESTIMADO"/>
    <n v="30"/>
    <s v="SI"/>
    <n v="161"/>
    <s v="VALLEDUPAR"/>
    <s v="NO"/>
    <s v="NO"/>
    <s v="INFO_CONSOL_ESPECIALES"/>
    <s v="Regulado Oficial Municipal"/>
    <s v="Educación"/>
    <d v="2026-02-12T00:00:00"/>
    <s v="SAN ANGEL"/>
    <x v="1022"/>
    <e v="#N/A"/>
    <e v="#N/A"/>
    <s v="RECIBIDO"/>
    <n v="0"/>
    <x v="5"/>
    <x v="136"/>
    <x v="4"/>
  </r>
  <r>
    <x v="1183"/>
    <d v="2026-03-30T00:00:00"/>
    <s v="MUNICIPIO DE SABANAS                 "/>
    <x v="136"/>
    <s v="NUEVO                         SABANAS DE SAN ANGEL          CR 3 CL 3-10                                                "/>
    <n v="5937467"/>
    <x v="1190"/>
    <n v="34063841"/>
    <n v="6157138"/>
    <n v="3210"/>
    <n v="2"/>
    <n v="670"/>
    <d v="2026-03-19T00:00:00"/>
    <s v="CZ1"/>
    <s v="Com (Sencilla Niv.1 ) Caribe  "/>
    <x v="1080"/>
    <n v="31"/>
    <n v="28433.82"/>
    <s v="                "/>
    <s v="63210EN0022585482900100020670006141"/>
    <n v="46121"/>
    <x v="21"/>
    <s v="NIVEL I"/>
    <s v="Propiedad Empresa"/>
    <s v="MEDICION"/>
    <n v="30"/>
    <s v="SI"/>
    <n v="161"/>
    <s v="VALLEDUPAR"/>
    <s v="NO"/>
    <s v="NO"/>
    <s v="INFO_CONSOL_ESPECIALES"/>
    <s v="Regulado Oficial Municipal"/>
    <s v="Educación"/>
    <d v="2026-02-17T00:00:00"/>
    <s v="SAN ANGEL"/>
    <x v="1023"/>
    <e v="#N/A"/>
    <e v="#N/A"/>
    <s v="RECIBIDO"/>
    <n v="0"/>
    <x v="5"/>
    <x v="136"/>
    <x v="4"/>
  </r>
  <r>
    <x v="1184"/>
    <d v="2026-03-30T00:00:00"/>
    <s v="MUNICIPIO DE SABANAS                 "/>
    <x v="136"/>
    <s v="NUEVO                         SABANAS DE SAN ANGEL          CR 3 CL 3-10                                                "/>
    <n v="6317639"/>
    <x v="1191"/>
    <n v="34318786"/>
    <n v="6447325"/>
    <n v="3210"/>
    <n v="2"/>
    <n v="670"/>
    <d v="2026-03-19T00:00:00"/>
    <s v="CZ1"/>
    <s v="Com (Sencilla Niv.1 ) Caribe  "/>
    <x v="1081"/>
    <n v="39"/>
    <n v="35771.58"/>
    <s v="                "/>
    <s v="63210EN0022585482900100020670006141"/>
    <n v="46121"/>
    <x v="21"/>
    <s v="NIVEL I"/>
    <s v="Propiedad Empresa"/>
    <s v="ESTIMADO"/>
    <n v="30"/>
    <s v="SI"/>
    <n v="161"/>
    <s v="VALLEDUPAR"/>
    <s v="NO"/>
    <s v="NO"/>
    <s v="INFO_CONSOL_ESPECIALES"/>
    <s v="Regulado Oficial Municipal"/>
    <s v="Educación"/>
    <d v="2026-02-17T00:00:00"/>
    <s v="SAN ANGEL"/>
    <x v="1024"/>
    <e v="#N/A"/>
    <e v="#N/A"/>
    <s v="RECIBIDO"/>
    <n v="0"/>
    <x v="5"/>
    <x v="136"/>
    <x v="4"/>
  </r>
  <r>
    <x v="1185"/>
    <d v="2026-03-30T00:00:00"/>
    <s v="MUNICIPIO DE SABANAS                 "/>
    <x v="136"/>
    <s v="NUEVO                         SABANAS DE SAN ANGEL          CR 3 CL 3-10                                                "/>
    <n v="6317693"/>
    <x v="1192"/>
    <n v="34317704"/>
    <n v="6447379"/>
    <n v="3210"/>
    <n v="2"/>
    <n v="670"/>
    <d v="2026-03-25T00:00:00"/>
    <s v="CZ1"/>
    <s v="Com (Sencilla Niv.1 ) Caribe  "/>
    <x v="1082"/>
    <n v="2"/>
    <n v="1834.44"/>
    <s v="                "/>
    <s v="63210EN0022585482900100020670006141"/>
    <n v="46121"/>
    <x v="21"/>
    <s v="NIVEL I"/>
    <s v="Propiedad Empresa"/>
    <s v="ESTIMADO"/>
    <n v="32"/>
    <s v="SI"/>
    <n v="161"/>
    <s v="VALLEDUPAR"/>
    <s v="NO"/>
    <s v="NO"/>
    <s v="INFO_CONSOL_ESPECIALES"/>
    <s v="Regulado Oficial Municipal"/>
    <s v="Educación"/>
    <d v="2026-02-21T00:00:00"/>
    <s v="SAN ANGEL"/>
    <x v="1025"/>
    <e v="#N/A"/>
    <e v="#N/A"/>
    <s v="RECIBIDO"/>
    <n v="0"/>
    <x v="5"/>
    <x v="136"/>
    <x v="4"/>
  </r>
  <r>
    <x v="1186"/>
    <d v="2026-03-30T00:00:00"/>
    <s v="MUNICIPIO DE SABANAS                 "/>
    <x v="136"/>
    <s v="NUEVO                         SABANAS DE SAN ANGEL          CR 3 CL 3-10                                                "/>
    <n v="6839394"/>
    <x v="1193"/>
    <n v="25844926"/>
    <n v="7290476"/>
    <n v="3210"/>
    <n v="2"/>
    <n v="670"/>
    <d v="2026-03-06T00:00:00"/>
    <s v="CZ1"/>
    <s v="Com (Sencilla Niv.1 ) Caribe  "/>
    <x v="1083"/>
    <n v="0"/>
    <n v="0"/>
    <s v="                "/>
    <s v="63210EN0022585482900100020670006141"/>
    <n v="46121"/>
    <x v="21"/>
    <s v="NIVEL I"/>
    <s v="Propiedad Cliente"/>
    <s v="MEDICION"/>
    <n v="30"/>
    <s v="SI"/>
    <n v="161"/>
    <s v="VALLEDUPAR"/>
    <s v="NO"/>
    <s v="NO"/>
    <s v="INFO_CONSOL_ESPECIALES"/>
    <s v="Regulado Oficial Municipal"/>
    <s v="Educación"/>
    <d v="2026-02-04T00:00:00"/>
    <s v="SAN ANGEL"/>
    <x v="1026"/>
    <e v="#N/A"/>
    <e v="#N/A"/>
    <s v="RECIBIDO"/>
    <n v="0"/>
    <x v="5"/>
    <x v="136"/>
    <x v="4"/>
  </r>
  <r>
    <x v="1187"/>
    <d v="2026-03-30T00:00:00"/>
    <s v="MUNICIPIO DE SABANAS                 "/>
    <x v="136"/>
    <s v="NUEVO                         SABANAS DE SAN ANGEL          CR 3 CL 3-10                                                "/>
    <n v="6892321"/>
    <x v="1194"/>
    <n v="35102338"/>
    <n v="7717415"/>
    <n v="3210"/>
    <n v="2"/>
    <n v="670"/>
    <d v="2026-03-28T00:00:00"/>
    <s v="CZ1"/>
    <s v="Com (Sencilla Niv.1 ) Caribe  "/>
    <x v="1084"/>
    <n v="7"/>
    <n v="6420.54"/>
    <s v="                "/>
    <s v="63210EN0022585482900100020670006141"/>
    <n v="46121"/>
    <x v="21"/>
    <s v="NIVEL I"/>
    <s v="Propiedad Empresa"/>
    <s v="MEDICION"/>
    <n v="32"/>
    <s v="SI"/>
    <n v="161"/>
    <s v="VALLEDUPAR"/>
    <s v="NO"/>
    <s v="NO"/>
    <s v="INFO_CONSOL_ESPECIALES"/>
    <s v="Regulado Oficial Municipal"/>
    <s v="Educación"/>
    <d v="2026-02-24T00:00:00"/>
    <s v="SAN ANGEL"/>
    <x v="1027"/>
    <e v="#N/A"/>
    <e v="#N/A"/>
    <s v="RECIBIDO"/>
    <n v="0"/>
    <x v="5"/>
    <x v="136"/>
    <x v="4"/>
  </r>
  <r>
    <x v="1188"/>
    <d v="2026-03-30T00:00:00"/>
    <s v="MUNICIPIO DE SABANAS                 "/>
    <x v="136"/>
    <s v="NUEVO                         SABANAS DE SAN ANGEL          CR 3 CL 3-10                                                "/>
    <n v="6923968"/>
    <x v="1195"/>
    <n v="35119448"/>
    <n v="8041059"/>
    <n v="3210"/>
    <n v="2"/>
    <n v="670"/>
    <d v="2026-03-19T00:00:00"/>
    <s v="CZ1"/>
    <s v="Com (Sencilla Niv.1 ) Caribe  "/>
    <x v="1085"/>
    <n v="323"/>
    <n v="296262.06"/>
    <s v="                "/>
    <s v="63210EN0022585482900100020670006141"/>
    <n v="46121"/>
    <x v="21"/>
    <s v="NIVEL I"/>
    <s v="Propiedad Empresa"/>
    <s v="MEDICION"/>
    <n v="30"/>
    <s v="SI"/>
    <n v="161"/>
    <s v="VALLEDUPAR"/>
    <s v="NO"/>
    <s v="NO"/>
    <s v="INFO_CONSOL_ESPECIALES"/>
    <s v="Regulado Oficial Municipal"/>
    <s v="Educación"/>
    <d v="2026-02-17T00:00:00"/>
    <s v="SAN ANGEL"/>
    <x v="1028"/>
    <e v="#N/A"/>
    <e v="#N/A"/>
    <s v="RECIBIDO"/>
    <n v="0"/>
    <x v="5"/>
    <x v="136"/>
    <x v="4"/>
  </r>
  <r>
    <x v="1189"/>
    <d v="2026-03-30T00:00:00"/>
    <s v="MUNICIPIO DE SABANAS                 "/>
    <x v="136"/>
    <s v="NUEVO                         SABANAS DE SAN ANGEL          CR 3 CL 3-10                                                "/>
    <n v="6924005"/>
    <x v="1196"/>
    <n v="35119457"/>
    <n v="8041172"/>
    <n v="3210"/>
    <n v="2"/>
    <n v="670"/>
    <d v="2026-03-19T00:00:00"/>
    <s v="CZ1"/>
    <s v="Com (Sencilla Niv.1 ) Caribe  "/>
    <x v="1086"/>
    <n v="703"/>
    <n v="644805.66"/>
    <s v="                "/>
    <s v="63210EN0022585482900100020670006141"/>
    <n v="46121"/>
    <x v="21"/>
    <s v="NIVEL I"/>
    <s v="Propiedad Empresa"/>
    <s v="MEDICION"/>
    <n v="30"/>
    <s v="SI"/>
    <n v="161"/>
    <s v="VALLEDUPAR"/>
    <s v="NO"/>
    <s v="NO"/>
    <s v="INFO_CONSOL_ESPECIALES"/>
    <s v="Regulado Oficial Municipal"/>
    <s v="Educación"/>
    <d v="2026-02-17T00:00:00"/>
    <s v="SAN ANGEL"/>
    <x v="1029"/>
    <e v="#N/A"/>
    <e v="#N/A"/>
    <s v="RECIBIDO"/>
    <n v="0"/>
    <x v="5"/>
    <x v="136"/>
    <x v="4"/>
  </r>
  <r>
    <x v="1190"/>
    <d v="2026-03-30T00:00:00"/>
    <s v="MUNICIPIO DE SABANAS                 "/>
    <x v="136"/>
    <s v="NUEVO                         SABANAS DE SAN ANGEL          CR 3 CL 3-10                                                "/>
    <n v="1061539"/>
    <x v="1197"/>
    <n v="36459445"/>
    <n v="420051"/>
    <n v="3210"/>
    <n v="2"/>
    <n v="680"/>
    <d v="2026-03-09T00:00:00"/>
    <s v="OW1"/>
    <s v="Ofi (Sencilla Niv.1) Caribe   "/>
    <x v="1087"/>
    <n v="1206"/>
    <n v="1064873.8799999999"/>
    <s v="                "/>
    <s v="63210EN0022585482900200020680014871"/>
    <n v="46121"/>
    <x v="21"/>
    <s v="NIVEL I"/>
    <s v="Propiedad Cliente"/>
    <s v="MEDICION"/>
    <n v="31"/>
    <s v="SI"/>
    <n v="162"/>
    <s v="VALLEDUPAR"/>
    <s v="NO"/>
    <s v="NO"/>
    <s v="INFO_CONSOL_ESPECIALES"/>
    <s v="Regulado Oficial Municipal"/>
    <s v="Residencia"/>
    <d v="2026-02-06T00:00:00"/>
    <s v="SAN ANGEL"/>
    <x v="1030"/>
    <e v="#N/A"/>
    <e v="#N/A"/>
    <s v="RECIBIDO"/>
    <n v="0"/>
    <x v="5"/>
    <x v="136"/>
    <x v="3"/>
  </r>
  <r>
    <x v="1191"/>
    <d v="2026-03-30T00:00:00"/>
    <s v="MUNICIPIO DE SABANAS                 "/>
    <x v="136"/>
    <s v="NUEVO                         SABANAS DE SAN ANGEL          CR 3 CL 3-10                                                "/>
    <n v="5859224"/>
    <x v="1198"/>
    <n v="25844929"/>
    <n v="5905604"/>
    <n v="3210"/>
    <n v="2"/>
    <n v="670"/>
    <d v="2026-03-06T00:00:00"/>
    <s v="OW1"/>
    <s v="Ofi (Sencilla Niv.1) Caribe   "/>
    <x v="1088"/>
    <n v="174"/>
    <n v="159596.28"/>
    <s v="                "/>
    <s v="63210EN0022585482900200020670002921"/>
    <n v="46121"/>
    <x v="21"/>
    <s v="NIVEL I"/>
    <s v="Propiedad Empresa"/>
    <s v="MEDICION"/>
    <n v="30"/>
    <s v="SI"/>
    <n v="162"/>
    <s v="VALLEDUPAR"/>
    <s v="NO"/>
    <s v="NO"/>
    <s v="INFO_CONSOL_ESPECIALES"/>
    <s v="Regulado Oficial Municipal"/>
    <s v="Actividades administrativ"/>
    <d v="2026-02-04T00:00:00"/>
    <s v="SAN ANGEL"/>
    <x v="1031"/>
    <e v="#N/A"/>
    <e v="#N/A"/>
    <s v="RECIBIDO"/>
    <n v="0"/>
    <x v="5"/>
    <x v="136"/>
    <x v="3"/>
  </r>
  <r>
    <x v="1192"/>
    <d v="2026-03-30T00:00:00"/>
    <s v="MUNICIPIO DE SABANAS                 "/>
    <x v="136"/>
    <s v="NUEVO                         SABANAS DE SAN ANGEL          CR 3 CL 3-10                                                "/>
    <n v="5859372"/>
    <x v="1199"/>
    <n v="25845070"/>
    <n v="5905900"/>
    <n v="3210"/>
    <n v="2"/>
    <n v="680"/>
    <d v="2026-03-09T00:00:00"/>
    <s v="OW1"/>
    <s v="Ofi (Sencilla Niv.1) Caribe   "/>
    <x v="1089"/>
    <n v="444"/>
    <n v="407245.68"/>
    <s v="                "/>
    <s v="63210EN0022585482900200020680010341"/>
    <n v="46121"/>
    <x v="21"/>
    <s v="NIVEL I"/>
    <s v="Propiedad Empresa"/>
    <s v="MEDICION"/>
    <n v="31"/>
    <s v="SI"/>
    <n v="162"/>
    <s v="VALLEDUPAR"/>
    <s v="NO"/>
    <s v="NO"/>
    <s v="INFO_CONSOL_ESPECIALES"/>
    <s v="Regulado Oficial Municipal"/>
    <s v="Actividades administrativ"/>
    <d v="2026-02-06T00:00:00"/>
    <s v="SAN ANGEL"/>
    <x v="1032"/>
    <e v="#N/A"/>
    <e v="#N/A"/>
    <s v="RECIBIDO"/>
    <n v="0"/>
    <x v="5"/>
    <x v="136"/>
    <x v="3"/>
  </r>
  <r>
    <x v="1193"/>
    <d v="2026-03-30T00:00:00"/>
    <s v="MUNICIPIO DE SABANAS                 "/>
    <x v="136"/>
    <s v="NUEVO                         SABANAS DE SAN ANGEL          CR 3 CL 3-10                                                "/>
    <n v="6550863"/>
    <x v="1200"/>
    <n v="34530861"/>
    <n v="6644185"/>
    <n v="3210"/>
    <n v="2"/>
    <n v="680"/>
    <d v="2026-03-09T00:00:00"/>
    <s v="OW1"/>
    <s v="Ofi (Sencilla Niv.1) Caribe   "/>
    <x v="1090"/>
    <n v="1"/>
    <n v="917.22"/>
    <s v="                "/>
    <s v="63210EN0022585482900200020680012681"/>
    <n v="46121"/>
    <x v="21"/>
    <s v="NIVEL I"/>
    <s v="Propiedad Empresa"/>
    <s v="ESTIMADO"/>
    <n v="31"/>
    <s v="SI"/>
    <n v="162"/>
    <s v="VALLEDUPAR"/>
    <s v="NO"/>
    <s v="NO"/>
    <s v="INFO_CONSOL_ESPECIALES"/>
    <s v="Regulado Oficial Municipal"/>
    <s v="Actividades de parques de"/>
    <d v="2026-02-06T00:00:00"/>
    <s v="SAN ANGEL"/>
    <x v="1033"/>
    <e v="#N/A"/>
    <e v="#N/A"/>
    <s v="RECIBIDO"/>
    <n v="0"/>
    <x v="5"/>
    <x v="136"/>
    <x v="3"/>
  </r>
  <r>
    <x v="1194"/>
    <d v="2026-03-30T00:00:00"/>
    <s v="MUNICIPIO DE SABANAS                 "/>
    <x v="136"/>
    <s v="NUEVO                         SABANAS DE SAN ANGEL          CR 3 CL 3-10                                                "/>
    <n v="6555372"/>
    <x v="1201"/>
    <n v="34534626"/>
    <n v="6654475"/>
    <n v="3210"/>
    <n v="2"/>
    <n v="670"/>
    <d v="2026-03-06T00:00:00"/>
    <s v="OW1"/>
    <s v="Ofi (Sencilla Niv.1) Caribe   "/>
    <x v="1091"/>
    <n v="236"/>
    <n v="216463.92"/>
    <s v="                "/>
    <s v="63210EN0022585482900200020670000181"/>
    <n v="46121"/>
    <x v="21"/>
    <s v="NIVEL I"/>
    <s v="Propiedad Empresa"/>
    <s v="MEDICION"/>
    <n v="30"/>
    <s v="SI"/>
    <n v="162"/>
    <s v="VALLEDUPAR"/>
    <s v="NO"/>
    <s v="NO"/>
    <s v="INFO_CONSOL_ESPECIALES"/>
    <s v="Regulado Oficial Municipal"/>
    <s v="Comercio al por menor en"/>
    <d v="2026-02-04T00:00:00"/>
    <s v="SAN ANGEL"/>
    <x v="1034"/>
    <e v="#N/A"/>
    <e v="#N/A"/>
    <s v="RECIBIDO"/>
    <n v="0"/>
    <x v="5"/>
    <x v="136"/>
    <x v="3"/>
  </r>
  <r>
    <x v="1195"/>
    <d v="2026-03-30T00:00:00"/>
    <s v="MUNICIPIO DE SABANAS                 "/>
    <x v="136"/>
    <s v="NUEVO                         SABANAS DE SAN ANGEL          CR 3 CL 3-10                                                "/>
    <n v="6651250"/>
    <x v="1202"/>
    <n v="25844966"/>
    <n v="6973507"/>
    <n v="3210"/>
    <n v="2"/>
    <n v="670"/>
    <d v="2026-03-06T00:00:00"/>
    <s v="OW1"/>
    <s v="Ofi (Sencilla Niv.1) Caribe   "/>
    <x v="1092"/>
    <n v="3374"/>
    <n v="3094700.28"/>
    <s v="                "/>
    <s v="63210EN0022585482900200020670006141"/>
    <n v="46121"/>
    <x v="21"/>
    <s v="NIVEL I"/>
    <s v="Propiedad Empresa"/>
    <s v="MEDICION"/>
    <n v="30"/>
    <s v="SI"/>
    <n v="162"/>
    <s v="VALLEDUPAR"/>
    <s v="NO"/>
    <s v="NO"/>
    <s v="INFO_CONSOL_ESPECIALES"/>
    <s v="Regulado Oficial Municipal"/>
    <s v="Actividades administrativ"/>
    <d v="2026-02-04T00:00:00"/>
    <s v="SAN ANGEL"/>
    <x v="1035"/>
    <e v="#N/A"/>
    <e v="#N/A"/>
    <s v="RECIBIDO"/>
    <n v="0"/>
    <x v="5"/>
    <x v="136"/>
    <x v="3"/>
  </r>
  <r>
    <x v="1196"/>
    <d v="2026-03-30T00:00:00"/>
    <s v="MUNICIPIO DE SABANAS                 "/>
    <x v="136"/>
    <s v="NUEVO                         SABANAS DE SAN ANGEL          CR 3 CL 3-10                                                "/>
    <n v="6808706"/>
    <x v="1203"/>
    <n v="35053304"/>
    <n v="7199685"/>
    <n v="3210"/>
    <n v="2"/>
    <n v="670"/>
    <d v="2026-03-06T00:00:00"/>
    <s v="OW1"/>
    <s v="Ofi (Sencilla Niv.1) Caribe   "/>
    <x v="1093"/>
    <n v="35"/>
    <n v="32102.7"/>
    <s v="                "/>
    <s v="63210EN0022585482900200020670016121"/>
    <n v="46121"/>
    <x v="21"/>
    <s v="NIVEL I"/>
    <s v="Propiedad Empresa"/>
    <s v="ESTIMADO"/>
    <n v="30"/>
    <s v="SI"/>
    <n v="162"/>
    <s v="VALLEDUPAR"/>
    <s v="NO"/>
    <s v="NO"/>
    <s v="INFO_CONSOL_ESPECIALES"/>
    <s v="Regulado Oficial Municipal"/>
    <s v="Administración del Estado"/>
    <d v="2026-02-04T00:00:00"/>
    <s v="SAN ANGEL"/>
    <x v="1036"/>
    <e v="#N/A"/>
    <e v="#N/A"/>
    <s v="RECIBIDO"/>
    <n v="0"/>
    <x v="5"/>
    <x v="136"/>
    <x v="3"/>
  </r>
  <r>
    <x v="1197"/>
    <d v="2026-03-30T00:00:00"/>
    <s v="MUNICIPIO DE SABANAS                 "/>
    <x v="136"/>
    <s v="NUEVO                         SABANAS DE SAN ANGEL          CR 3 CL 3-10                                                "/>
    <n v="6832355"/>
    <x v="1204"/>
    <n v="35068474"/>
    <n v="7274802"/>
    <n v="3210"/>
    <n v="2"/>
    <n v="670"/>
    <d v="2026-03-06T00:00:00"/>
    <s v="OW1"/>
    <s v="Ofi (Sencilla Niv.1) Caribe   "/>
    <x v="1083"/>
    <n v="0"/>
    <n v="0"/>
    <s v="                "/>
    <s v="63210EN0022585482900200020670002861"/>
    <n v="46121"/>
    <x v="21"/>
    <s v="NIVEL I"/>
    <s v="Propiedad Empresa"/>
    <s v="MEDICION"/>
    <n v="30"/>
    <s v="SI"/>
    <n v="162"/>
    <s v="VALLEDUPAR"/>
    <s v="NO"/>
    <s v="NO"/>
    <s v="INFO_CONSOL_ESPECIALES"/>
    <s v="Regulado Oficial Municipal"/>
    <s v="Actividades de restaurant"/>
    <d v="2026-02-04T00:00:00"/>
    <s v="SAN ANGEL"/>
    <x v="1037"/>
    <e v="#N/A"/>
    <e v="#N/A"/>
    <s v="RECIBIDO"/>
    <n v="0"/>
    <x v="5"/>
    <x v="136"/>
    <x v="3"/>
  </r>
  <r>
    <x v="1198"/>
    <d v="2026-03-30T00:00:00"/>
    <s v="MUNICIPIO DE SABANAS                 "/>
    <x v="136"/>
    <s v="NUEVO                         SABANAS DE SAN ANGEL          CR 3 CL 3-10                                                "/>
    <n v="6890781"/>
    <x v="1205"/>
    <n v="35101367"/>
    <n v="7695275"/>
    <n v="3210"/>
    <n v="2"/>
    <n v="680"/>
    <d v="2026-03-09T00:00:00"/>
    <s v="OW1"/>
    <s v="Ofi (Sencilla Niv.1) Caribe   "/>
    <x v="1083"/>
    <n v="0"/>
    <n v="0"/>
    <s v="                "/>
    <s v="63210EN0022585482900200020680004818"/>
    <n v="46121"/>
    <x v="21"/>
    <s v="NIVEL I"/>
    <s v="Propiedad Empresa"/>
    <s v="ESTIMADO"/>
    <n v="31"/>
    <s v="SI"/>
    <n v="162"/>
    <s v="VALLEDUPAR"/>
    <s v="NO"/>
    <s v="NO"/>
    <s v="INFO_CONSOL_ESPECIALES"/>
    <s v="Regulado Oficial Municipal"/>
    <s v="Administración del Estado"/>
    <d v="2026-02-06T00:00:00"/>
    <s v="SAN ANGEL"/>
    <x v="1038"/>
    <e v="#N/A"/>
    <e v="#N/A"/>
    <s v="RECIBIDO"/>
    <n v="0"/>
    <x v="5"/>
    <x v="136"/>
    <x v="3"/>
  </r>
  <r>
    <x v="1199"/>
    <d v="2026-03-30T00:00:00"/>
    <s v="MUNICIPIO DE SABANAS                 "/>
    <x v="136"/>
    <s v="NUEVO                         SABANAS DE SAN ANGEL          CR 3 CL 3-10                                                "/>
    <n v="6891431"/>
    <x v="1206"/>
    <n v="35101877"/>
    <n v="7715189"/>
    <n v="3210"/>
    <n v="2"/>
    <n v="670"/>
    <d v="2026-03-06T00:00:00"/>
    <s v="OW1"/>
    <s v="Ofi (Sencilla Niv.1) Caribe   "/>
    <x v="1094"/>
    <n v="1855"/>
    <n v="1701443.1"/>
    <s v="                "/>
    <s v="63210EN0022585482900200020670002741"/>
    <n v="46121"/>
    <x v="21"/>
    <s v="NIVEL I"/>
    <s v="Propiedad Empresa"/>
    <s v="MEDICION"/>
    <n v="30"/>
    <s v="SI"/>
    <n v="162"/>
    <s v="VALLEDUPAR"/>
    <s v="NO"/>
    <s v="NO"/>
    <s v="INFO_CONSOL_ESPECIALES"/>
    <s v="Regulado Oficial Municipal"/>
    <s v="Administración del Estado"/>
    <d v="2026-02-04T00:00:00"/>
    <s v="SAN ANGEL"/>
    <x v="1039"/>
    <e v="#N/A"/>
    <e v="#N/A"/>
    <s v="RECIBIDO"/>
    <n v="0"/>
    <x v="5"/>
    <x v="136"/>
    <x v="3"/>
  </r>
  <r>
    <x v="1200"/>
    <d v="2026-03-30T00:00:00"/>
    <s v="MUNICIPIO DE SABANAS                 "/>
    <x v="136"/>
    <s v="NUEVO                         SABANAS DE SAN ANGEL          CR 3 CL 3-10                                                "/>
    <n v="7502715"/>
    <x v="1207"/>
    <n v="35141925"/>
    <n v="8206598"/>
    <n v="3210"/>
    <n v="2"/>
    <n v="670"/>
    <d v="2026-03-06T00:00:00"/>
    <s v="OW1"/>
    <s v="Ofi (Sencilla Niv.1) Caribe   "/>
    <x v="1095"/>
    <n v="1550"/>
    <n v="1421691"/>
    <s v="                "/>
    <s v="63210EN0022585482900200020670011641"/>
    <n v="46121"/>
    <x v="21"/>
    <s v="NIVEL I"/>
    <s v="Propiedad Empresa"/>
    <s v="MEDICION"/>
    <n v="30"/>
    <s v="SI"/>
    <n v="162"/>
    <s v="VALLEDUPAR"/>
    <s v="NO"/>
    <s v="NO"/>
    <s v="INFO_CONSOL_ESPECIALES"/>
    <s v="Regulado Oficial Municipal"/>
    <s v="Educación de la primera i"/>
    <d v="2026-02-04T00:00:00"/>
    <s v="SAN ANGEL"/>
    <x v="1040"/>
    <e v="#N/A"/>
    <e v="#N/A"/>
    <s v="RECIBIDO"/>
    <n v="0"/>
    <x v="5"/>
    <x v="136"/>
    <x v="3"/>
  </r>
  <r>
    <x v="1201"/>
    <d v="2026-03-30T00:00:00"/>
    <s v="MUNICIPIO DE SABANAS                 "/>
    <x v="136"/>
    <s v="NUEVO                         SABANAS DE SAN ANGEL          CR 3 CL 3-10                                                "/>
    <n v="7537264"/>
    <x v="1208"/>
    <n v="35161319"/>
    <n v="8490561"/>
    <n v="3210"/>
    <n v="2"/>
    <n v="680"/>
    <d v="2026-03-09T00:00:00"/>
    <s v="OW1"/>
    <s v="Ofi (Sencilla Niv.1) Caribe   "/>
    <x v="1096"/>
    <n v="34"/>
    <n v="31185.48"/>
    <s v="                "/>
    <s v="63210EN0022585482900200020680016161"/>
    <n v="46121"/>
    <x v="21"/>
    <s v="NIVEL I"/>
    <s v="Propiedad Empresa"/>
    <s v="ESTIMADO"/>
    <n v="31"/>
    <s v="SI"/>
    <n v="162"/>
    <s v="VALLEDUPAR"/>
    <s v="NO"/>
    <s v="NO"/>
    <s v="INFO_CONSOL_ESPECIALES"/>
    <s v="Regulado Oficial Municipal"/>
    <s v="Actividades de asistencia"/>
    <d v="2026-02-06T00:00:00"/>
    <s v="SAN ANGEL"/>
    <x v="1041"/>
    <e v="#N/A"/>
    <e v="#N/A"/>
    <s v="RECIBIDO"/>
    <n v="0"/>
    <x v="5"/>
    <x v="136"/>
    <x v="3"/>
  </r>
  <r>
    <x v="1202"/>
    <d v="2026-03-30T00:00:00"/>
    <s v="EMPRESA SOCIAL DEL E LOCAL DE SABANAS"/>
    <x v="137"/>
    <s v="CENTRO                        SABANAS DE SAN ANGEL          CR 3 3A-32                                                  "/>
    <n v="5808659"/>
    <x v="1209"/>
    <n v="25803799"/>
    <n v="5808659"/>
    <n v="3210"/>
    <n v="5"/>
    <n v="20"/>
    <d v="2026-03-28T00:00:00"/>
    <s v="OW1"/>
    <s v="Ofi (Sencilla Niv.1) Caribe   "/>
    <x v="1097"/>
    <n v="9840"/>
    <n v="9025444.8000000007"/>
    <s v="                "/>
    <s v="63210EN0023631198400100050020000420"/>
    <n v="46121"/>
    <x v="21"/>
    <s v="NIVEL I"/>
    <s v="Propiedad Empresa"/>
    <s v="MEDICION"/>
    <n v="32"/>
    <s v="SI"/>
    <n v="163"/>
    <s v="VALLEDUPAR"/>
    <s v="NO"/>
    <s v="NO"/>
    <s v="INFO_CONSOL_ESPECIALES"/>
    <s v="Regulado Oficial Departamental"/>
    <s v="Actividades de hospitales"/>
    <d v="2026-02-24T00:00:00"/>
    <s v="SAN ANGEL"/>
    <x v="1042"/>
    <e v="#N/A"/>
    <e v="#N/A"/>
    <s v="RECIBIDO"/>
    <n v="0"/>
    <x v="5"/>
    <x v="137"/>
    <x v="4"/>
  </r>
  <r>
    <x v="1203"/>
    <d v="2026-03-30T00:00:00"/>
    <s v="EMPRESA SOCIAL DEL E LOCAL DE SABANAS"/>
    <x v="137"/>
    <s v="CENTRO                        SABANAS DE SAN ANGEL          CR 3 3A-32                                                  "/>
    <n v="5936836"/>
    <x v="1210"/>
    <n v="34063566"/>
    <n v="6156285"/>
    <n v="3210"/>
    <n v="5"/>
    <n v="20"/>
    <d v="2026-03-13T00:00:00"/>
    <s v="OW1"/>
    <s v="Ofi (Sencilla Niv.1) Caribe   "/>
    <x v="1083"/>
    <n v="0"/>
    <n v="0"/>
    <s v="                "/>
    <s v="63210EN0023631198400100050020000460"/>
    <n v="46121"/>
    <x v="21"/>
    <s v="NIVEL I"/>
    <s v="Propiedad Empresa"/>
    <s v="ESTIMADO"/>
    <n v="30"/>
    <s v="SI"/>
    <n v="163"/>
    <s v="VALLEDUPAR"/>
    <s v="NO"/>
    <s v="NO"/>
    <s v="INFO_CONSOL_ESPECIALES"/>
    <s v="Regulado Oficial Departamental"/>
    <s v="Actividades de hospitales"/>
    <d v="2026-02-11T00:00:00"/>
    <s v="SAN ANGEL"/>
    <x v="1043"/>
    <e v="#N/A"/>
    <e v="#N/A"/>
    <s v="RECIBIDO"/>
    <n v="0"/>
    <x v="5"/>
    <x v="137"/>
    <x v="4"/>
  </r>
  <r>
    <x v="1204"/>
    <d v="2026-03-30T00:00:00"/>
    <s v="EMPRESA SOCIAL DEL E LOCAL DE SABANAS"/>
    <x v="137"/>
    <s v="CENTRO                        SABANAS DE SAN ANGEL          CR 3 3A-32                                                  "/>
    <n v="5937054"/>
    <x v="1211"/>
    <n v="34063798"/>
    <n v="6157011"/>
    <n v="3210"/>
    <n v="5"/>
    <n v="20"/>
    <d v="2026-03-14T00:00:00"/>
    <s v="OW1"/>
    <s v="Ofi (Sencilla Niv.1) Caribe   "/>
    <x v="1098"/>
    <n v="8"/>
    <n v="7337.76"/>
    <s v="                "/>
    <s v="63210EN0023631198400100050020000460"/>
    <n v="46121"/>
    <x v="21"/>
    <s v="NIVEL I"/>
    <s v="Propiedad Empresa"/>
    <s v="MEDICION"/>
    <n v="30"/>
    <s v="SI"/>
    <n v="163"/>
    <s v="VALLEDUPAR"/>
    <s v="NO"/>
    <s v="NO"/>
    <s v="INFO_CONSOL_ESPECIALES"/>
    <s v="Regulado Oficial Departamental"/>
    <s v="Actividades de hospitales"/>
    <d v="2026-02-12T00:00:00"/>
    <s v="SAN ANGEL"/>
    <x v="1044"/>
    <e v="#N/A"/>
    <e v="#N/A"/>
    <s v="RECIBIDO"/>
    <n v="0"/>
    <x v="5"/>
    <x v="137"/>
    <x v="4"/>
  </r>
  <r>
    <x v="1205"/>
    <d v="2026-03-30T00:00:00"/>
    <s v="EMPRESA SOCIAL DEL E LOCAL DE SABANAS"/>
    <x v="137"/>
    <s v="CENTRO                        SABANAS DE SAN ANGEL          CR 3 3A-32                                                  "/>
    <n v="5937461"/>
    <x v="1212"/>
    <n v="34063840"/>
    <n v="6157137"/>
    <n v="3210"/>
    <n v="5"/>
    <n v="20"/>
    <d v="2026-03-19T00:00:00"/>
    <s v="OW1"/>
    <s v="Ofi (Sencilla Niv.1) Caribe   "/>
    <x v="1099"/>
    <n v="0"/>
    <n v="0"/>
    <s v="                "/>
    <s v="63210EN0023631198400100050020000460"/>
    <n v="46121"/>
    <x v="21"/>
    <s v="NIVEL I"/>
    <s v="Propiedad Empresa"/>
    <s v="ESTIMADO"/>
    <n v="30"/>
    <s v="SI"/>
    <n v="163"/>
    <s v="VALLEDUPAR"/>
    <s v="NO"/>
    <s v="NO"/>
    <s v="INFO_CONSOL_ESPECIALES"/>
    <s v="Regulado Oficial Departamental"/>
    <s v="Actividades de hospitales"/>
    <d v="2026-02-17T00:00:00"/>
    <s v="SAN ANGEL"/>
    <x v="1045"/>
    <e v="#N/A"/>
    <e v="#N/A"/>
    <s v="RECIBIDO"/>
    <n v="0"/>
    <x v="5"/>
    <x v="137"/>
    <x v="4"/>
  </r>
  <r>
    <x v="1206"/>
    <d v="2026-03-30T00:00:00"/>
    <s v="EMPRESA SOCIAL DEL E LOCAL DE SABANAS"/>
    <x v="137"/>
    <s v="CENTRO                        SABANAS DE SAN ANGEL          CR 3 3A-32                                                  "/>
    <n v="6892189"/>
    <x v="1213"/>
    <n v="35102251"/>
    <n v="7716999"/>
    <n v="3210"/>
    <n v="5"/>
    <n v="20"/>
    <d v="2026-03-28T00:00:00"/>
    <s v="OW1"/>
    <s v="Ofi (Sencilla Niv.1) Caribe   "/>
    <x v="1083"/>
    <n v="0"/>
    <n v="0"/>
    <s v="                "/>
    <s v="63210EN0023631198400100050020000460"/>
    <n v="46121"/>
    <x v="21"/>
    <s v="NIVEL I"/>
    <s v="Propiedad Empresa"/>
    <s v="MEDICION"/>
    <n v="32"/>
    <s v="SI"/>
    <n v="163"/>
    <s v="VALLEDUPAR"/>
    <s v="NO"/>
    <s v="NO"/>
    <s v="INFO_CONSOL_ESPECIALES"/>
    <s v="Regulado Oficial Departamental"/>
    <s v="Actividades de hospitales"/>
    <d v="2026-02-24T00:00:00"/>
    <s v="SAN ANGEL"/>
    <x v="1046"/>
    <e v="#N/A"/>
    <e v="#N/A"/>
    <s v="RECIBIDO"/>
    <n v="0"/>
    <x v="5"/>
    <x v="137"/>
    <x v="4"/>
  </r>
  <r>
    <x v="1207"/>
    <d v="2026-03-30T00:00:00"/>
    <s v="EMPRESA SOCIAL DEL E LOCAL DE SABANAS"/>
    <x v="137"/>
    <s v="CENTRO                        SABANAS DE SAN ANGEL          CR 3 3A-32                                                  "/>
    <n v="6924009"/>
    <x v="1214"/>
    <n v="35119458"/>
    <n v="8041180"/>
    <n v="3210"/>
    <n v="5"/>
    <n v="20"/>
    <d v="2026-03-19T00:00:00"/>
    <s v="OW1"/>
    <s v="Ofi (Sencilla Niv.1) Caribe   "/>
    <x v="1099"/>
    <n v="0"/>
    <n v="0"/>
    <s v="                "/>
    <s v="63210EN0023631198400100050020000460"/>
    <n v="46121"/>
    <x v="21"/>
    <s v="NIVEL I"/>
    <s v="Propiedad Empresa"/>
    <s v="ESTIMADO"/>
    <n v="30"/>
    <s v="SI"/>
    <n v="163"/>
    <s v="VALLEDUPAR"/>
    <s v="NO"/>
    <s v="NO"/>
    <s v="INFO_CONSOL_ESPECIALES"/>
    <s v="Regulado Oficial Departamental"/>
    <s v="Actividades de hospitales"/>
    <d v="2026-02-17T00:00:00"/>
    <s v="SAN ANGEL"/>
    <x v="1047"/>
    <e v="#N/A"/>
    <e v="#N/A"/>
    <s v="RECIBIDO"/>
    <n v="0"/>
    <x v="5"/>
    <x v="137"/>
    <x v="4"/>
  </r>
  <r>
    <x v="1208"/>
    <d v="2026-03-30T00:00:00"/>
    <s v="EMPRESA DE SERVICIOS SERVISANANGEL ES"/>
    <x v="138"/>
    <s v="CENTRO                        SABANAS DE SAN ANGEL          CL 6 CR 5-59                                                "/>
    <n v="5859391"/>
    <x v="1215"/>
    <n v="25845089"/>
    <n v="5905938"/>
    <n v="3210"/>
    <n v="2"/>
    <n v="680"/>
    <d v="2026-03-09T00:00:00"/>
    <s v="CH1"/>
    <s v="Com Acu (Sencilla N1) E.Caribe"/>
    <x v="1099"/>
    <n v="0"/>
    <n v="0"/>
    <s v="                "/>
    <s v="63210EN0023663406300100020680003178"/>
    <n v="46121"/>
    <x v="21"/>
    <s v="NIVEL I"/>
    <s v="Propiedad Empresa"/>
    <s v="MEDICION"/>
    <n v="31"/>
    <s v="SI"/>
    <n v="164"/>
    <s v="VALLEDUPAR"/>
    <s v="NO"/>
    <s v="NO"/>
    <s v="INFO_CONSOL_ESPECIALES"/>
    <s v="Comercial Liberalizado"/>
    <s v="Captación, tratamiento y"/>
    <d v="2026-02-06T00:00:00"/>
    <s v="SAN ANGEL"/>
    <x v="1048"/>
    <e v="#N/A"/>
    <e v="#N/A"/>
    <s v="RECIBIDO"/>
    <n v="0"/>
    <x v="5"/>
    <x v="138"/>
    <x v="5"/>
  </r>
  <r>
    <x v="1209"/>
    <d v="2026-03-30T00:00:00"/>
    <s v="EMPRESA DE SERVICIOS SERVISANANGEL ES"/>
    <x v="138"/>
    <s v="CENTRO                        SABANAS DE SAN ANGEL          CL 6 CR 5-59                                                "/>
    <n v="6621422"/>
    <x v="1216"/>
    <n v="35013661"/>
    <n v="6898509"/>
    <n v="3210"/>
    <n v="2"/>
    <n v="680"/>
    <d v="2026-03-09T00:00:00"/>
    <s v="CH1"/>
    <s v="Com Acu (Sencilla N1) E.Caribe"/>
    <x v="1100"/>
    <n v="4954"/>
    <n v="4998288.76"/>
    <s v="                "/>
    <s v="63210EN0023663406300100020680003178"/>
    <n v="46121"/>
    <x v="21"/>
    <s v="NIVEL I"/>
    <s v="Propiedad Empresa"/>
    <s v="ESTIMADO"/>
    <n v="31"/>
    <s v="SI"/>
    <n v="164"/>
    <s v="VALLEDUPAR"/>
    <s v="NO"/>
    <s v="NO"/>
    <s v="INFO_CONSOL_ESPECIALES"/>
    <s v="Comercial Liberalizado"/>
    <s v="Captación, tratamiento y"/>
    <d v="2026-02-06T00:00:00"/>
    <s v="SAN ANGEL"/>
    <x v="1049"/>
    <e v="#N/A"/>
    <e v="#N/A"/>
    <s v="RECIBIDO"/>
    <n v="0"/>
    <x v="5"/>
    <x v="138"/>
    <x v="5"/>
  </r>
  <r>
    <x v="1210"/>
    <d v="2026-03-30T00:00:00"/>
    <s v="EMPRESA DE SERVICIOS SERVISANANGEL ES"/>
    <x v="138"/>
    <s v="CENTRO                        SABANAS DE SAN ANGEL          CL 6 CR 5-59                                                "/>
    <n v="6830327"/>
    <x v="1217"/>
    <n v="35067463"/>
    <n v="7270434"/>
    <n v="3210"/>
    <n v="2"/>
    <n v="680"/>
    <d v="2026-03-09T00:00:00"/>
    <s v="CA1"/>
    <s v="Com (Sencilla Niv.1 ) Carib   "/>
    <x v="1101"/>
    <n v="154"/>
    <n v="169501.64"/>
    <s v="                "/>
    <s v="63210EN0023663406300100020680003178"/>
    <n v="46121"/>
    <x v="21"/>
    <s v="NIVEL I"/>
    <s v="Propiedad Empresa"/>
    <s v="MEDICION"/>
    <n v="31"/>
    <s v="SI"/>
    <n v="164"/>
    <s v="VALLEDUPAR"/>
    <s v="NO"/>
    <s v="NO"/>
    <s v="INFO_CONSOL_ESPECIALES"/>
    <s v="Comercial Liberalizado"/>
    <s v="Actividades combinadas de"/>
    <d v="2026-02-06T00:00:00"/>
    <s v="SAN ANGEL"/>
    <x v="1050"/>
    <e v="#N/A"/>
    <e v="#N/A"/>
    <s v="RECIBIDO"/>
    <n v="0"/>
    <x v="5"/>
    <x v="138"/>
    <x v="5"/>
  </r>
  <r>
    <x v="1211"/>
    <d v="2026-03-30T00:00:00"/>
    <s v="EMPRESA DE SERVICIOS SERVISANANGEL ES"/>
    <x v="138"/>
    <s v="CENTRO                        SABANAS DE SAN ANGEL          CL 6 CR 5-59                                                "/>
    <n v="7592399"/>
    <x v="1218"/>
    <n v="36028155"/>
    <n v="8690320"/>
    <n v="3210"/>
    <n v="5"/>
    <n v="20"/>
    <d v="2026-03-28T00:00:00"/>
    <s v="CH1"/>
    <s v="Com Acu (Sencilla N1) E.Caribe"/>
    <x v="1102"/>
    <n v="5080"/>
    <n v="4934102.4000000004"/>
    <s v="                "/>
    <s v="63210EN0023663406300100050020000560"/>
    <n v="46121"/>
    <x v="21"/>
    <s v="NIVEL I"/>
    <s v="Propiedad Cliente"/>
    <s v="ESTIMADO"/>
    <n v="32"/>
    <s v="SI"/>
    <n v="165"/>
    <s v="VALLEDUPAR"/>
    <s v="NO"/>
    <s v="NO"/>
    <s v="INFO_CONSOL_ESPECIALES"/>
    <s v="Comercial Liberalizado"/>
    <s v="Captación, tratamiento y"/>
    <d v="2026-02-24T00:00:00"/>
    <s v="SAN ANGEL"/>
    <x v="1051"/>
    <e v="#N/A"/>
    <e v="#N/A"/>
    <s v="RECIBIDO"/>
    <n v="0"/>
    <x v="5"/>
    <x v="138"/>
    <x v="5"/>
  </r>
  <r>
    <x v="1212"/>
    <d v="2026-03-30T00:00:00"/>
    <s v="EMPRESA DE SERVICIOS SERVISANANGEL ES"/>
    <x v="138"/>
    <s v="CENTRO                        SABANAS DE SAN ANGEL          CL 6 CR 5-59                                                "/>
    <n v="7696848"/>
    <x v="1219"/>
    <n v="36075251"/>
    <n v="3451912"/>
    <n v="3210"/>
    <n v="2"/>
    <n v="680"/>
    <d v="2026-03-19T00:00:00"/>
    <s v="CH1"/>
    <s v="Com Acu (Sencilla N1) E.Caribe"/>
    <x v="1103"/>
    <n v="320"/>
    <n v="310809.59999999998"/>
    <s v="                "/>
    <s v="63210EN0023663406300100020680003178"/>
    <n v="46121"/>
    <x v="21"/>
    <s v="NIVEL I"/>
    <s v="Propiedad Cliente"/>
    <s v="MEDICION"/>
    <n v="30"/>
    <s v="SI"/>
    <n v="165"/>
    <s v="VALLEDUPAR"/>
    <s v="NO"/>
    <s v="NO"/>
    <s v="INFO_CONSOL_ESPECIALES"/>
    <s v="Comercial Liberalizado"/>
    <s v="Captación, tratamiento y"/>
    <d v="2026-02-17T00:00:00"/>
    <s v="SAN ANGEL"/>
    <x v="1052"/>
    <e v="#N/A"/>
    <e v="#N/A"/>
    <s v="RECIBIDO"/>
    <n v="0"/>
    <x v="5"/>
    <x v="138"/>
    <x v="5"/>
  </r>
  <r>
    <x v="1213"/>
    <d v="2026-03-30T00:00:00"/>
    <s v="MUNICIPIO DE PUEBLO                  "/>
    <x v="139"/>
    <s v="CENTRO                        PUEBLO BELLO RURAL            CL 9 10-25                                                  "/>
    <n v="1405154"/>
    <x v="1220"/>
    <n v="25350454"/>
    <n v="1020354"/>
    <n v="9311"/>
    <n v="50"/>
    <n v="2016"/>
    <d v="2026-03-25T00:00:00"/>
    <s v="CZ1"/>
    <s v="Com (Sencilla Niv.1 ) Caribe  "/>
    <x v="1104"/>
    <n v="600"/>
    <n v="529788"/>
    <s v="                "/>
    <s v="69311EN0023453842300100502016000050"/>
    <n v="46121"/>
    <x v="22"/>
    <s v="NIVEL I"/>
    <s v="Propiedad Cliente"/>
    <s v="MEDICION"/>
    <n v="32"/>
    <s v="SI"/>
    <n v="166"/>
    <s v="VALLEDUPAR"/>
    <s v="NO"/>
    <s v="NO"/>
    <s v="INFO_CONSOL_ESPECIALES"/>
    <s v="Regulado Oficial Municipal"/>
    <s v="Educación"/>
    <d v="2026-02-21T00:00:00"/>
    <s v="VALENCIA DE JESUS URBANO"/>
    <x v="1053"/>
    <e v="#N/A"/>
    <e v="#N/A"/>
    <s v="RECIBIDO"/>
    <n v="0"/>
    <x v="5"/>
    <x v="139"/>
    <x v="4"/>
  </r>
  <r>
    <x v="1214"/>
    <d v="2026-03-30T00:00:00"/>
    <s v="MUNICIPIO DE PUEBLO                  "/>
    <x v="139"/>
    <s v="CENTRO                        PUEBLO BELLO RURAL            CL 9 10-25                                                  "/>
    <n v="1405934"/>
    <x v="1221"/>
    <n v="25350071"/>
    <n v="1021934"/>
    <n v="9311"/>
    <n v="38"/>
    <n v="3712"/>
    <d v="2026-03-25T00:00:00"/>
    <s v="CZ1"/>
    <s v="Com (Sencilla Niv.1 ) Caribe  "/>
    <x v="1105"/>
    <n v="1120"/>
    <n v="988937.6"/>
    <s v="                "/>
    <s v="69311EN0023453842300100383712008711"/>
    <n v="46121"/>
    <x v="22"/>
    <s v="NIVEL I"/>
    <s v="Propiedad Cliente"/>
    <s v="MEDICION"/>
    <n v="32"/>
    <s v="SI"/>
    <n v="166"/>
    <s v="VALLEDUPAR"/>
    <s v="NO"/>
    <s v="NO"/>
    <s v="INFO_CONSOL_ESPECIALES"/>
    <s v="Regulado Oficial Municipal"/>
    <s v="Educación"/>
    <d v="2026-02-21T00:00:00"/>
    <s v="VALENCIA DE JESUS URBANO"/>
    <x v="1054"/>
    <e v="#N/A"/>
    <e v="#N/A"/>
    <s v="RECIBIDO"/>
    <n v="0"/>
    <x v="5"/>
    <x v="139"/>
    <x v="4"/>
  </r>
  <r>
    <x v="1215"/>
    <d v="2026-03-30T00:00:00"/>
    <s v="MUNICIPIO DE PUEBLO                  "/>
    <x v="139"/>
    <s v="CENTRO                        PUEBLO BELLO RURAL            CL 9 10-25                                                  "/>
    <n v="5301445"/>
    <x v="1222"/>
    <n v="25349966"/>
    <n v="5302864"/>
    <n v="9311"/>
    <n v="63"/>
    <n v="9501"/>
    <d v="2026-03-06T00:00:00"/>
    <s v="CZ1"/>
    <s v="Com (Sencilla Niv.1 ) Caribe  "/>
    <x v="1106"/>
    <n v="544"/>
    <n v="498967.68"/>
    <s v="                "/>
    <s v="69311EN0023453842300100639501007846"/>
    <n v="46121"/>
    <x v="22"/>
    <s v="NIVEL I"/>
    <s v="Propiedad Empresa"/>
    <s v="MEDICION"/>
    <n v="30"/>
    <s v="SI"/>
    <n v="166"/>
    <s v="VALLEDUPAR"/>
    <s v="NO"/>
    <s v="NO"/>
    <s v="INFO_CONSOL_ESPECIALES"/>
    <s v="Regulado Oficial Municipal"/>
    <s v="Educación"/>
    <d v="2026-02-04T00:00:00"/>
    <s v="VALENCIA DE JESUS URBANO"/>
    <x v="1055"/>
    <e v="#N/A"/>
    <e v="#N/A"/>
    <s v="RECIBIDO"/>
    <n v="0"/>
    <x v="5"/>
    <x v="139"/>
    <x v="4"/>
  </r>
  <r>
    <x v="1216"/>
    <d v="2026-03-30T00:00:00"/>
    <s v="MUNICIPIO DE PUEBLO                  "/>
    <x v="139"/>
    <s v="CENTRO                        PUEBLO BELLO RURAL            CL 9 10-25                                                  "/>
    <n v="5307124"/>
    <x v="1223"/>
    <n v="25350317"/>
    <n v="5314222"/>
    <n v="9311"/>
    <n v="26"/>
    <n v="8303"/>
    <d v="2026-03-07T00:00:00"/>
    <s v="CZ1"/>
    <s v="Com (Sencilla Niv.1 ) Caribe  "/>
    <x v="1107"/>
    <n v="44"/>
    <n v="40357.68"/>
    <s v="                "/>
    <s v="69311EN0023453842300100268303007126"/>
    <n v="46121"/>
    <x v="22"/>
    <s v="NIVEL I"/>
    <s v="Propiedad Empresa"/>
    <s v="MEDICION"/>
    <n v="30"/>
    <s v="SI"/>
    <n v="166"/>
    <s v="VALLEDUPAR"/>
    <s v="NO"/>
    <s v="NO"/>
    <s v="INFO_CONSOL_ESPECIALES"/>
    <s v="Regulado Oficial Municipal"/>
    <s v="Educación"/>
    <d v="2026-02-05T00:00:00"/>
    <s v="VALENCIA DE JESUS URBANO"/>
    <x v="1056"/>
    <e v="#N/A"/>
    <e v="#N/A"/>
    <s v="RECIBIDO"/>
    <n v="0"/>
    <x v="5"/>
    <x v="139"/>
    <x v="4"/>
  </r>
  <r>
    <x v="1217"/>
    <d v="2026-03-30T00:00:00"/>
    <s v="MUNICIPIO DE PUEBLO                  "/>
    <x v="139"/>
    <s v="CENTRO                        PUEBLO BELLO RURAL            CL 9 10-25                                                  "/>
    <n v="5307569"/>
    <x v="1224"/>
    <n v="25350719"/>
    <n v="5315112"/>
    <n v="9311"/>
    <n v="63"/>
    <n v="9506"/>
    <d v="2026-03-13T00:00:00"/>
    <s v="CZ1"/>
    <s v="Com (Sencilla Niv.1 ) Caribe  "/>
    <x v="1108"/>
    <n v="664"/>
    <n v="609034.07999999996"/>
    <s v="                "/>
    <s v="69311EN0023453842300100639506006842"/>
    <n v="46121"/>
    <x v="22"/>
    <s v="NIVEL I"/>
    <s v="Propiedad Empresa"/>
    <s v="MEDICION"/>
    <n v="30"/>
    <s v="SI"/>
    <n v="166"/>
    <s v="VALLEDUPAR"/>
    <s v="NO"/>
    <s v="NO"/>
    <s v="INFO_CONSOL_ESPECIALES"/>
    <s v="Regulado Oficial Municipal"/>
    <s v="Educación"/>
    <d v="2026-02-11T00:00:00"/>
    <s v="VALENCIA DE JESUS URBANO"/>
    <x v="1057"/>
    <e v="#N/A"/>
    <e v="#N/A"/>
    <s v="RECIBIDO"/>
    <n v="0"/>
    <x v="5"/>
    <x v="139"/>
    <x v="4"/>
  </r>
  <r>
    <x v="1218"/>
    <d v="2026-03-30T00:00:00"/>
    <s v="MUNICIPIO DE PUEBLO                  "/>
    <x v="139"/>
    <s v="CENTRO                        PUEBLO BELLO RURAL            CL 9 10-25                                                  "/>
    <n v="5362163"/>
    <x v="1225"/>
    <n v="25350071"/>
    <n v="5424300"/>
    <n v="9311"/>
    <n v="63"/>
    <n v="9508"/>
    <d v="2026-03-07T00:00:00"/>
    <s v="CZ1"/>
    <s v="Com (Sencilla Niv.1 ) Caribe  "/>
    <x v="1109"/>
    <n v="1906"/>
    <n v="1748221.32"/>
    <s v="                "/>
    <s v="69311EN0023453842300100639508009789"/>
    <n v="46121"/>
    <x v="22"/>
    <s v="NIVEL I"/>
    <s v="Propiedad Empresa"/>
    <s v="ESTIMADO"/>
    <n v="30"/>
    <s v="SI"/>
    <n v="166"/>
    <s v="VALLEDUPAR"/>
    <s v="NO"/>
    <s v="NO"/>
    <s v="INFO_CONSOL_ESPECIALES"/>
    <s v="Regulado Oficial Municipal"/>
    <s v="Educación"/>
    <d v="2026-02-05T00:00:00"/>
    <s v="VALENCIA DE JESUS URBANO"/>
    <x v="1058"/>
    <e v="#N/A"/>
    <e v="#N/A"/>
    <s v="RECIBIDO"/>
    <n v="0"/>
    <x v="5"/>
    <x v="139"/>
    <x v="4"/>
  </r>
  <r>
    <x v="1219"/>
    <d v="2026-03-30T00:00:00"/>
    <s v="MUNICIPIO DE PUEBLO                  "/>
    <x v="139"/>
    <s v="CENTRO                        PUEBLO BELLO RURAL            CL 9 10-25                                                  "/>
    <n v="5362434"/>
    <x v="1226"/>
    <n v="25350454"/>
    <n v="5424842"/>
    <n v="9311"/>
    <n v="63"/>
    <n v="9511"/>
    <d v="2026-03-18T00:00:00"/>
    <s v="CZ1"/>
    <s v="Com (Sencilla Niv.1 ) Caribe  "/>
    <x v="1110"/>
    <n v="2541"/>
    <n v="2243652.1800000002"/>
    <s v="                "/>
    <s v="69311EN0023453842300100639511002450"/>
    <n v="46121"/>
    <x v="22"/>
    <s v="NIVEL I"/>
    <s v="Propiedad Cliente"/>
    <s v="ESTIMADO"/>
    <n v="30"/>
    <s v="SI"/>
    <n v="166"/>
    <s v="VALLEDUPAR"/>
    <s v="NO"/>
    <s v="NO"/>
    <s v="INFO_CONSOL_ESPECIALES"/>
    <s v="Regulado Oficial Municipal"/>
    <s v="Educación"/>
    <d v="2026-02-16T00:00:00"/>
    <s v="VALENCIA DE JESUS URBANO"/>
    <x v="1059"/>
    <e v="#N/A"/>
    <e v="#N/A"/>
    <s v="RECIBIDO"/>
    <n v="0"/>
    <x v="5"/>
    <x v="139"/>
    <x v="4"/>
  </r>
  <r>
    <x v="1220"/>
    <d v="2026-03-30T00:00:00"/>
    <s v="MUNICIPIO DE PUEBLO                  "/>
    <x v="139"/>
    <s v="CENTRO                        PUEBLO BELLO RURAL            CL 9 10-25                                                  "/>
    <n v="6500886"/>
    <x v="1227"/>
    <n v="34500805"/>
    <n v="6502033"/>
    <n v="9311"/>
    <n v="63"/>
    <n v="9509"/>
    <d v="2026-03-05T00:00:00"/>
    <s v="CZ1"/>
    <s v="Com (Sencilla Niv.1 ) Caribe  "/>
    <x v="1111"/>
    <n v="106"/>
    <n v="92858.12"/>
    <s v="                "/>
    <s v="69311EN0023453842300100639509001190"/>
    <n v="46121"/>
    <x v="22"/>
    <s v="NIVEL I"/>
    <s v="Propiedad Empresa"/>
    <s v="ESTIMADO"/>
    <n v="30"/>
    <s v="SI"/>
    <n v="166"/>
    <s v="VALLEDUPAR"/>
    <s v="NO"/>
    <s v="NO"/>
    <s v="INFO_CONSOL_ESPECIALES"/>
    <s v="Regulado Oficial Municipal"/>
    <s v="Educación"/>
    <d v="2026-02-03T00:00:00"/>
    <s v="VALENCIA DE JESUS URBANO"/>
    <x v="1060"/>
    <e v="#N/A"/>
    <e v="#N/A"/>
    <s v="RECIBIDO"/>
    <n v="0"/>
    <x v="5"/>
    <x v="139"/>
    <x v="4"/>
  </r>
  <r>
    <x v="1221"/>
    <d v="2026-03-30T00:00:00"/>
    <s v="MUNICIPIO DE PUEBLO                  "/>
    <x v="139"/>
    <s v="CENTRO                        PUEBLO BELLO RURAL            CL 9 10-25                                                  "/>
    <n v="6644828"/>
    <x v="1228"/>
    <n v="35028157"/>
    <n v="6958401"/>
    <n v="9311"/>
    <n v="63"/>
    <n v="9503"/>
    <d v="2026-03-10T00:00:00"/>
    <s v="CZ1"/>
    <s v="Com (Sencilla Niv.1 ) Caribe  "/>
    <x v="1112"/>
    <n v="102"/>
    <n v="93556.44"/>
    <s v="                "/>
    <s v="69311EN0023453842300100639503007473"/>
    <n v="46121"/>
    <x v="22"/>
    <s v="NIVEL I"/>
    <s v="Propiedad Empresa"/>
    <s v="MEDICION"/>
    <n v="31"/>
    <s v="SI"/>
    <n v="166"/>
    <s v="VALLEDUPAR"/>
    <s v="NO"/>
    <s v="NO"/>
    <s v="INFO_CONSOL_ESPECIALES"/>
    <s v="Regulado Oficial Municipal"/>
    <s v="Educación"/>
    <d v="2026-02-07T00:00:00"/>
    <s v="VALENCIA DE JESUS URBANO"/>
    <x v="1061"/>
    <e v="#N/A"/>
    <e v="#N/A"/>
    <s v="RECIBIDO"/>
    <n v="0"/>
    <x v="5"/>
    <x v="139"/>
    <x v="4"/>
  </r>
  <r>
    <x v="1222"/>
    <d v="2026-03-30T00:00:00"/>
    <s v="MUNICIPIO DE PUEBLO                  "/>
    <x v="139"/>
    <s v="CENTRO                        PUEBLO BELLO RURAL            CL 9 10-25                                                  "/>
    <n v="6873780"/>
    <x v="1229"/>
    <n v="35093881"/>
    <n v="7641187"/>
    <n v="9311"/>
    <n v="27"/>
    <n v="9407"/>
    <d v="2026-03-07T00:00:00"/>
    <s v="CZ1"/>
    <s v="Com (Sencilla Niv.1 ) Caribe  "/>
    <x v="1113"/>
    <n v="123"/>
    <n v="112818.06"/>
    <s v="                "/>
    <s v="69311EN0023453842300100279407003470"/>
    <n v="46121"/>
    <x v="22"/>
    <s v="NIVEL I"/>
    <s v="Propiedad Empresa"/>
    <s v="ESTIMADO"/>
    <n v="30"/>
    <s v="SI"/>
    <n v="166"/>
    <s v="VALLEDUPAR"/>
    <s v="NO"/>
    <s v="NO"/>
    <s v="INFO_CONSOL_ESPECIALES"/>
    <s v="Regulado Oficial Municipal"/>
    <s v="Educación"/>
    <d v="2026-02-05T00:00:00"/>
    <s v="VALENCIA DE JESUS URBANO"/>
    <x v="1062"/>
    <e v="#N/A"/>
    <e v="#N/A"/>
    <s v="RECIBIDO"/>
    <n v="0"/>
    <x v="5"/>
    <x v="139"/>
    <x v="4"/>
  </r>
  <r>
    <x v="1223"/>
    <d v="2026-03-30T00:00:00"/>
    <s v="MUNICIPIO DE PUEBLO                  "/>
    <x v="139"/>
    <s v="CENTRO                        PUEBLO BELLO RURAL            CL 9 10-25                                                  "/>
    <n v="6882488"/>
    <x v="1230"/>
    <n v="35095931"/>
    <n v="7654520"/>
    <n v="9311"/>
    <n v="63"/>
    <n v="9506"/>
    <d v="2026-03-13T00:00:00"/>
    <s v="CZ1"/>
    <s v="Com (Sencilla Niv.1 ) Caribe  "/>
    <x v="1114"/>
    <n v="67"/>
    <n v="61453.74"/>
    <s v="                "/>
    <s v="69311EN0023453842300100639506005322"/>
    <n v="46121"/>
    <x v="22"/>
    <s v="NIVEL I"/>
    <s v="Propiedad Empresa"/>
    <s v="ESTIMADO"/>
    <n v="30"/>
    <s v="SI"/>
    <n v="166"/>
    <s v="VALLEDUPAR"/>
    <s v="NO"/>
    <s v="NO"/>
    <s v="INFO_CONSOL_ESPECIALES"/>
    <s v="Regulado Oficial Municipal"/>
    <s v="Educación"/>
    <d v="2026-02-11T00:00:00"/>
    <s v="VALENCIA DE JESUS URBANO"/>
    <x v="1063"/>
    <e v="#N/A"/>
    <e v="#N/A"/>
    <s v="RECIBIDO"/>
    <n v="0"/>
    <x v="5"/>
    <x v="139"/>
    <x v="4"/>
  </r>
  <r>
    <x v="1224"/>
    <d v="2026-03-30T00:00:00"/>
    <s v="MUNICIPIO DE PUEBLO                  "/>
    <x v="139"/>
    <s v="CENTRO                        PUEBLO BELLO RURAL            CL 9 10-25                                                  "/>
    <n v="7628938"/>
    <x v="1231"/>
    <n v="36045405"/>
    <n v="8897892"/>
    <n v="7711"/>
    <n v="63"/>
    <n v="9509"/>
    <d v="2026-03-05T00:00:00"/>
    <s v="CZ1"/>
    <s v="Com (Sencilla Niv.1 ) Caribe  "/>
    <x v="1115"/>
    <n v="133"/>
    <n v="116510.66"/>
    <s v="                "/>
    <s v="67711EN0023453842300100639509000530"/>
    <n v="46121"/>
    <x v="22"/>
    <s v="NIVEL I"/>
    <s v="Propiedad Empresa"/>
    <s v="ESTIMADO"/>
    <n v="30"/>
    <s v="SI"/>
    <n v="166"/>
    <s v="VALLEDUPAR"/>
    <s v="NO"/>
    <s v="NO"/>
    <s v="INFO_CONSOL_ESPECIALES"/>
    <s v="Regulado Oficial Municipal"/>
    <s v="Educación"/>
    <d v="2026-02-03T00:00:00"/>
    <s v="VALENCIA DE JESUS URBANO"/>
    <x v="1064"/>
    <e v="#N/A"/>
    <e v="#N/A"/>
    <s v="RECIBIDO"/>
    <n v="0"/>
    <x v="5"/>
    <x v="139"/>
    <x v="4"/>
  </r>
  <r>
    <x v="1225"/>
    <d v="2026-03-30T00:00:00"/>
    <s v="MUNICIPIO DE PUEBLO                  "/>
    <x v="139"/>
    <s v="CENTRO                        PUEBLO BELLO RURAL            CL 9 10-25                                                  "/>
    <n v="7805153"/>
    <x v="1232"/>
    <n v="25350071"/>
    <n v="1989651"/>
    <n v="9311"/>
    <n v="64"/>
    <n v="15"/>
    <d v="2026-03-25T00:00:00"/>
    <s v="CZ1"/>
    <s v="Com (Sencilla Niv.1 ) Caribe  "/>
    <x v="1116"/>
    <n v="400"/>
    <n v="353192"/>
    <s v="                "/>
    <s v="69311EN0023453842300100640015000180"/>
    <n v="46121"/>
    <x v="22"/>
    <s v="NIVEL I"/>
    <s v="Propiedad Cliente"/>
    <s v="MEDICION"/>
    <n v="32"/>
    <s v="SI"/>
    <n v="166"/>
    <s v="VALLEDUPAR"/>
    <s v="NO"/>
    <s v="NO"/>
    <s v="INFO_CONSOL_ESPECIALES"/>
    <s v="Regulado Oficial Municipal"/>
    <s v="Educación"/>
    <d v="2026-02-21T00:00:00"/>
    <s v="VALENCIA DE JESUS URBANO"/>
    <x v="1065"/>
    <e v="#N/A"/>
    <e v="#N/A"/>
    <s v="RECIBIDO"/>
    <n v="0"/>
    <x v="5"/>
    <x v="139"/>
    <x v="4"/>
  </r>
  <r>
    <x v="1226"/>
    <d v="2026-03-30T00:00:00"/>
    <s v="MUNICIPIO DE PUEBLO                  "/>
    <x v="139"/>
    <s v="CENTRO                        PUEBLO BELLO RURAL            CL 9 10-25                                                  "/>
    <n v="7827744"/>
    <x v="1233"/>
    <n v="36125206"/>
    <n v="3930342"/>
    <n v="7711"/>
    <n v="63"/>
    <n v="9510"/>
    <d v="2026-03-17T00:00:00"/>
    <s v="OW1"/>
    <s v="Ofi (Sencilla Niv.1) Caribe   "/>
    <x v="1117"/>
    <n v="409"/>
    <n v="375142.98"/>
    <s v="                "/>
    <s v="67711EN0023453842300100639510000030"/>
    <n v="46121"/>
    <x v="22"/>
    <s v="NIVEL I"/>
    <s v="Propiedad Empresa"/>
    <s v="ESTIMADO"/>
    <n v="31"/>
    <s v="SI"/>
    <n v="166"/>
    <s v="VALLEDUPAR"/>
    <s v="NO"/>
    <s v="NO"/>
    <s v="INFO_CONSOL_ESPECIALES"/>
    <s v="Regulado Oficial Municipal"/>
    <s v="Educación básica primaria"/>
    <d v="2026-02-14T00:00:00"/>
    <s v="VALENCIA DE JESUS URBANO"/>
    <x v="1066"/>
    <e v="#N/A"/>
    <e v="#N/A"/>
    <s v="RECIBIDO"/>
    <n v="0"/>
    <x v="5"/>
    <x v="139"/>
    <x v="4"/>
  </r>
  <r>
    <x v="1227"/>
    <d v="2026-03-30T00:00:00"/>
    <s v="MUNICIPIO DE PUEBLO                  "/>
    <x v="139"/>
    <s v="CENTRO                        PUEBLO BELLO RURAL            CL 9 10-25                                                  "/>
    <n v="7990091"/>
    <x v="1234"/>
    <n v="36181239"/>
    <n v="5298192"/>
    <n v="7711"/>
    <n v="0"/>
    <n v="0"/>
    <d v="2026-03-17T00:00:00"/>
    <s v="CZ1"/>
    <s v="Com (Sencilla Niv.1 ) Caribe  "/>
    <x v="1118"/>
    <n v="58"/>
    <n v="53198.76"/>
    <s v="                "/>
    <s v="67711EN0023453842300100000000000000"/>
    <n v="46121"/>
    <x v="22"/>
    <s v="NIVEL I"/>
    <s v="Propiedad Empresa"/>
    <s v="MEDICION"/>
    <n v="31"/>
    <s v="SI"/>
    <n v="166"/>
    <s v="VALLEDUPAR"/>
    <s v="NO"/>
    <s v="NO"/>
    <s v="INFO_CONSOL_ESPECIALES"/>
    <s v="Regulado Oficial Municipal"/>
    <s v="Educación"/>
    <d v="2026-02-14T00:00:00"/>
    <s v="VALENCIA DE JESUS URBANO"/>
    <x v="1067"/>
    <e v="#N/A"/>
    <e v="#N/A"/>
    <s v="RECIBIDO"/>
    <n v="0"/>
    <x v="5"/>
    <x v="139"/>
    <x v="4"/>
  </r>
  <r>
    <x v="1228"/>
    <d v="2026-03-30T00:00:00"/>
    <s v="MUNICIPIO DE PUEBLO                  "/>
    <x v="139"/>
    <s v="CENTRO                        PUEBLO BELLO RURAL            CL 9 10-25                                                  "/>
    <n v="7990123"/>
    <x v="1235"/>
    <n v="36181249"/>
    <n v="5298243"/>
    <n v="7711"/>
    <n v="63"/>
    <n v="9510"/>
    <d v="2026-03-17T00:00:00"/>
    <s v="CZ1"/>
    <s v="Com (Sencilla Niv.1 ) Caribe  "/>
    <x v="1119"/>
    <n v="206"/>
    <n v="181893.88"/>
    <s v="                "/>
    <s v="67711EN0023453842300100639510002170"/>
    <n v="46121"/>
    <x v="22"/>
    <s v="NIVEL I"/>
    <s v="Propiedad Cliente"/>
    <s v="ESTIMADO"/>
    <n v="31"/>
    <s v="SI"/>
    <n v="166"/>
    <s v="VALLEDUPAR"/>
    <s v="NO"/>
    <s v="NO"/>
    <s v="INFO_CONSOL_ESPECIALES"/>
    <s v="Regulado Oficial Municipal"/>
    <s v="Educación"/>
    <d v="2026-02-14T00:00:00"/>
    <s v="VALENCIA DE JESUS URBANO"/>
    <x v="1068"/>
    <e v="#N/A"/>
    <e v="#N/A"/>
    <s v="RECIBIDO"/>
    <n v="0"/>
    <x v="5"/>
    <x v="139"/>
    <x v="4"/>
  </r>
  <r>
    <x v="1229"/>
    <d v="2026-03-30T00:00:00"/>
    <s v="MUNICIPIO DE PUEBLO                  "/>
    <x v="139"/>
    <s v="CENTRO                        PUEBLO BELLO RURAL            CL 9 10-25                                                  "/>
    <n v="7990133"/>
    <x v="1236"/>
    <n v="36181257"/>
    <n v="5298257"/>
    <n v="7711"/>
    <n v="63"/>
    <n v="9510"/>
    <d v="2026-03-17T00:00:00"/>
    <s v="CZ1"/>
    <s v="Com (Sencilla Niv.1 ) Caribe  "/>
    <x v="1120"/>
    <n v="206"/>
    <n v="181893.88"/>
    <s v="                "/>
    <s v="67711EN0023453842300100639510002450"/>
    <n v="46121"/>
    <x v="22"/>
    <s v="NIVEL I"/>
    <s v="Propiedad Cliente"/>
    <s v="ESTIMADO"/>
    <n v="31"/>
    <s v="SI"/>
    <n v="166"/>
    <s v="VALLEDUPAR"/>
    <s v="NO"/>
    <s v="NO"/>
    <s v="INFO_CONSOL_ESPECIALES"/>
    <s v="Regulado Oficial Municipal"/>
    <s v="Educación"/>
    <d v="2026-02-14T00:00:00"/>
    <s v="VALENCIA DE JESUS URBANO"/>
    <x v="1069"/>
    <e v="#N/A"/>
    <e v="#N/A"/>
    <s v="RECIBIDO"/>
    <n v="0"/>
    <x v="5"/>
    <x v="139"/>
    <x v="4"/>
  </r>
  <r>
    <x v="1230"/>
    <d v="2026-03-30T00:00:00"/>
    <s v="MUNICIPIO DE PUEBLO                  "/>
    <x v="139"/>
    <s v="LAS FLORES                    PUEBLO BELLO RURAL            CR 8 CL 10-69                                               "/>
    <n v="1068863"/>
    <x v="1237"/>
    <n v="36456866"/>
    <n v="409471"/>
    <n v="3110"/>
    <n v="50"/>
    <n v="2011"/>
    <d v="2026-03-25T00:00:00"/>
    <s v="OW1"/>
    <s v="Ofi (Sencilla Niv.1) Caribe   "/>
    <x v="1121"/>
    <n v="2100"/>
    <n v="1854258"/>
    <s v="                "/>
    <s v="63110EN0023453842300200502011000360"/>
    <n v="46121"/>
    <x v="22"/>
    <s v="NIVEL I"/>
    <s v="Propiedad Cliente"/>
    <s v="MEDICION"/>
    <n v="32"/>
    <s v="SI"/>
    <n v="167"/>
    <s v="VALLEDUPAR"/>
    <s v="NO"/>
    <s v="NO"/>
    <s v="INFO_CONSOL_ESPECIALES"/>
    <s v="Regulado Oficial Municipal"/>
    <s v="Administración del Estado"/>
    <d v="2026-02-21T00:00:00"/>
    <s v="VALENCIA DE JESUS URBANO"/>
    <x v="1070"/>
    <e v="#N/A"/>
    <e v="#N/A"/>
    <s v="RECIBIDO"/>
    <n v="0"/>
    <x v="5"/>
    <x v="139"/>
    <x v="3"/>
  </r>
  <r>
    <x v="1231"/>
    <d v="2026-03-30T00:00:00"/>
    <s v="MUNICIPIO DE PUEBLO                  "/>
    <x v="139"/>
    <s v="LAS FLORES                    PUEBLO BELLO RURAL            CR 8 CL 10-69                                               "/>
    <n v="1303350"/>
    <x v="1238"/>
    <n v="36506289"/>
    <n v="642702"/>
    <n v="3110"/>
    <n v="50"/>
    <n v="2016"/>
    <d v="2026-03-25T00:00:00"/>
    <s v="OW1"/>
    <s v="Ofi (Sencilla Niv.1) Caribe   "/>
    <x v="1122"/>
    <n v="1360"/>
    <n v="1200852.8"/>
    <s v="                "/>
    <s v="63110EN0023453842300200502016000110"/>
    <n v="46121"/>
    <x v="22"/>
    <s v="NIVEL I"/>
    <s v="Propiedad Cliente"/>
    <s v="MEDICION"/>
    <n v="32"/>
    <s v="SI"/>
    <n v="167"/>
    <s v="VALLEDUPAR"/>
    <s v="NO"/>
    <s v="NO"/>
    <s v="INFO_CONSOL_ESPECIALES"/>
    <s v="Regulado Oficial Municipal"/>
    <s v="Actividades deportivas."/>
    <d v="2026-02-21T00:00:00"/>
    <s v="VALENCIA DE JESUS URBANO"/>
    <x v="1071"/>
    <e v="#N/A"/>
    <e v="#N/A"/>
    <s v="RECIBIDO"/>
    <n v="0"/>
    <x v="5"/>
    <x v="139"/>
    <x v="3"/>
  </r>
  <r>
    <x v="1232"/>
    <d v="2026-03-30T00:00:00"/>
    <s v="MUNICIPIO DE PUEBLO                  "/>
    <x v="139"/>
    <s v="LAS FLORES                    PUEBLO BELLO RURAL            CR 8 CL 10-69                                               "/>
    <n v="5362406"/>
    <x v="1239"/>
    <n v="25350427"/>
    <n v="5424786"/>
    <n v="3110"/>
    <n v="63"/>
    <n v="9511"/>
    <d v="2026-03-18T00:00:00"/>
    <s v="OW1"/>
    <s v="Ofi (Sencilla Niv.1) Caribe   "/>
    <x v="1123"/>
    <n v="36"/>
    <n v="33019.919999999998"/>
    <s v="                "/>
    <s v="63110EN0023453842300200639511006010"/>
    <n v="46121"/>
    <x v="22"/>
    <s v="NIVEL I"/>
    <s v="Propiedad Empresa"/>
    <s v="MEDICION"/>
    <n v="30"/>
    <s v="SI"/>
    <n v="167"/>
    <s v="VALLEDUPAR"/>
    <s v="NO"/>
    <s v="NO"/>
    <s v="INFO_CONSOL_ESPECIALES"/>
    <s v="Regulado Oficial Municipal"/>
    <s v="Administración del Estado"/>
    <d v="2026-02-16T00:00:00"/>
    <s v="VALENCIA DE JESUS URBANO"/>
    <x v="1072"/>
    <e v="#N/A"/>
    <e v="#N/A"/>
    <s v="RECIBIDO"/>
    <n v="0"/>
    <x v="5"/>
    <x v="139"/>
    <x v="3"/>
  </r>
  <r>
    <x v="1233"/>
    <d v="2026-03-30T00:00:00"/>
    <s v="MUNICIPIO DE PUEBLO                  "/>
    <x v="139"/>
    <s v="LAS FLORES                    PUEBLO BELLO RURAL            CR 8 CL 10-69                                               "/>
    <n v="5362408"/>
    <x v="1240"/>
    <n v="25350429"/>
    <n v="5424790"/>
    <n v="3110"/>
    <n v="63"/>
    <n v="9511"/>
    <d v="2026-03-18T00:00:00"/>
    <s v="OW1"/>
    <s v="Ofi (Sencilla Niv.1) Caribe   "/>
    <x v="1124"/>
    <n v="889"/>
    <n v="815408.58"/>
    <s v="                "/>
    <s v="63110EN0023453842300200639511006010"/>
    <n v="46121"/>
    <x v="22"/>
    <s v="NIVEL I"/>
    <s v="Propiedad Empresa"/>
    <s v="MEDICION"/>
    <n v="30"/>
    <s v="SI"/>
    <n v="167"/>
    <s v="VALLEDUPAR"/>
    <s v="NO"/>
    <s v="NO"/>
    <s v="INFO_CONSOL_ESPECIALES"/>
    <s v="Regulado Oficial Municipal"/>
    <s v="Administración del Estado"/>
    <d v="2026-02-16T00:00:00"/>
    <s v="VALENCIA DE JESUS URBANO"/>
    <x v="1073"/>
    <e v="#N/A"/>
    <e v="#N/A"/>
    <s v="RECIBIDO"/>
    <n v="0"/>
    <x v="5"/>
    <x v="139"/>
    <x v="3"/>
  </r>
  <r>
    <x v="1234"/>
    <d v="2026-03-30T00:00:00"/>
    <s v="MUNICIPIO DE PUEBLO                  "/>
    <x v="139"/>
    <s v="LAS FLORES                    PUEBLO BELLO RURAL            CR 8 CL 10-69                                               "/>
    <n v="5362466"/>
    <x v="1241"/>
    <n v="25350482"/>
    <n v="5424906"/>
    <n v="3110"/>
    <n v="63"/>
    <n v="9511"/>
    <d v="2026-03-18T00:00:00"/>
    <s v="OW1"/>
    <s v="Ofi (Sencilla Niv.1) Caribe   "/>
    <x v="1125"/>
    <n v="673"/>
    <n v="617289.06000000006"/>
    <s v="                "/>
    <s v="63110EN0023453842300200639511006010"/>
    <n v="46121"/>
    <x v="22"/>
    <s v="NIVEL I"/>
    <s v="Propiedad Empresa"/>
    <s v="MEDICION"/>
    <n v="30"/>
    <s v="SI"/>
    <n v="167"/>
    <s v="VALLEDUPAR"/>
    <s v="NO"/>
    <s v="NO"/>
    <s v="INFO_CONSOL_ESPECIALES"/>
    <s v="Regulado Oficial Municipal"/>
    <s v="Ganadería."/>
    <d v="2026-02-16T00:00:00"/>
    <s v="VALENCIA DE JESUS URBANO"/>
    <x v="1074"/>
    <e v="#N/A"/>
    <e v="#N/A"/>
    <s v="RECIBIDO"/>
    <n v="0"/>
    <x v="5"/>
    <x v="139"/>
    <x v="3"/>
  </r>
  <r>
    <x v="1235"/>
    <d v="2026-03-30T00:00:00"/>
    <s v="MUNICIPIO DE PUEBLO                  "/>
    <x v="139"/>
    <s v="LAS FLORES                    PUEBLO BELLO RURAL            CR 8 CL 10-69                                               "/>
    <n v="5362488"/>
    <x v="1242"/>
    <n v="25350502"/>
    <n v="5424950"/>
    <n v="3110"/>
    <n v="63"/>
    <n v="9511"/>
    <d v="2026-03-18T00:00:00"/>
    <s v="CZ1"/>
    <s v="Com (Sencilla Niv.1 ) Caribe  "/>
    <x v="1126"/>
    <n v="71"/>
    <n v="62691.58"/>
    <s v="                "/>
    <s v="63110EN0023453842300200639511006010"/>
    <n v="46121"/>
    <x v="22"/>
    <s v="NIVEL I"/>
    <s v="Propiedad Cliente"/>
    <s v="MEDICION"/>
    <n v="30"/>
    <s v="SI"/>
    <n v="167"/>
    <s v="VALLEDUPAR"/>
    <s v="NO"/>
    <s v="NO"/>
    <s v="INFO_CONSOL_ESPECIALES"/>
    <s v="Regulado Oficial Municipal"/>
    <s v="Actividades de apoyo a la"/>
    <d v="2026-02-16T00:00:00"/>
    <s v="VALENCIA DE JESUS URBANO"/>
    <x v="1075"/>
    <e v="#N/A"/>
    <e v="#N/A"/>
    <s v="RECIBIDO"/>
    <n v="0"/>
    <x v="5"/>
    <x v="139"/>
    <x v="3"/>
  </r>
  <r>
    <x v="1236"/>
    <d v="2026-03-30T00:00:00"/>
    <s v="MUNICIPIO DE PUEBLO                  "/>
    <x v="139"/>
    <s v="LAS FLORES                    PUEBLO BELLO RURAL            CR 8 CL 10-69                                               "/>
    <n v="5362511"/>
    <x v="1243"/>
    <n v="25350522"/>
    <n v="5424996"/>
    <n v="3110"/>
    <n v="63"/>
    <n v="9511"/>
    <d v="2026-03-14T00:00:00"/>
    <s v="OW1"/>
    <s v="Ofi (Sencilla Niv.1) Caribe   "/>
    <x v="1127"/>
    <n v="108"/>
    <n v="99059.76"/>
    <s v="                "/>
    <s v="63110EN0023453842300200639511006010"/>
    <n v="46121"/>
    <x v="22"/>
    <s v="NIVEL I"/>
    <s v="Propiedad Empresa"/>
    <s v="MEDICION"/>
    <n v="30"/>
    <s v="SI"/>
    <n v="167"/>
    <s v="VALLEDUPAR"/>
    <s v="NO"/>
    <s v="NO"/>
    <s v="INFO_CONSOL_ESPECIALES"/>
    <s v="Regulado Oficial Municipal"/>
    <s v="Comercio al por menor en"/>
    <d v="2026-02-12T00:00:00"/>
    <s v="VALENCIA DE JESUS URBANO"/>
    <x v="1076"/>
    <e v="#N/A"/>
    <e v="#N/A"/>
    <s v="RECIBIDO"/>
    <n v="0"/>
    <x v="5"/>
    <x v="139"/>
    <x v="3"/>
  </r>
  <r>
    <x v="1237"/>
    <d v="2026-03-30T00:00:00"/>
    <s v="MUNICIPIO DE PUEBLO                  "/>
    <x v="139"/>
    <s v="LAS FLORES                    PUEBLO BELLO RURAL            CR 8 CL 10-69                                               "/>
    <n v="6210804"/>
    <x v="1244"/>
    <n v="34226987"/>
    <n v="6219503"/>
    <n v="3110"/>
    <n v="63"/>
    <n v="9511"/>
    <d v="2026-03-14T00:00:00"/>
    <s v="OW1"/>
    <s v="Ofi (Sencilla Niv.1) Caribe   "/>
    <x v="1128"/>
    <n v="540"/>
    <n v="495298.8"/>
    <s v="                "/>
    <s v="63110EN0023453842300200639511006010"/>
    <n v="46121"/>
    <x v="22"/>
    <s v="NIVEL I"/>
    <s v="Propiedad Empresa"/>
    <s v="MEDICION"/>
    <n v="30"/>
    <s v="SI"/>
    <n v="167"/>
    <s v="VALLEDUPAR"/>
    <s v="NO"/>
    <s v="NO"/>
    <s v="INFO_CONSOL_ESPECIALES"/>
    <s v="Regulado Oficial Municipal"/>
    <s v="Actividades de asistencia"/>
    <d v="2026-02-12T00:00:00"/>
    <s v="VALENCIA DE JESUS URBANO"/>
    <x v="1077"/>
    <e v="#N/A"/>
    <e v="#N/A"/>
    <s v="RECIBIDO"/>
    <n v="0"/>
    <x v="5"/>
    <x v="139"/>
    <x v="3"/>
  </r>
  <r>
    <x v="1238"/>
    <d v="2026-03-30T00:00:00"/>
    <s v="MUNICIPIO DE PUEBLO                  "/>
    <x v="139"/>
    <s v="LAS FLORES                    PUEBLO BELLO RURAL            CR 8 CL 10-69                                               "/>
    <n v="7524350"/>
    <x v="1245"/>
    <n v="35154503"/>
    <n v="8313352"/>
    <n v="3110"/>
    <n v="63"/>
    <n v="9511"/>
    <d v="2026-03-13T00:00:00"/>
    <s v="CZ1"/>
    <s v="Com (Sencilla Niv.1 ) Caribe  "/>
    <x v="1129"/>
    <n v="455"/>
    <n v="417335.1"/>
    <s v="                "/>
    <s v="63110EN0023453842300200639511006010"/>
    <n v="46121"/>
    <x v="22"/>
    <s v="NIVEL I"/>
    <s v="Propiedad Empresa"/>
    <s v="MEDICION"/>
    <n v="30"/>
    <s v="SI"/>
    <n v="167"/>
    <s v="VALLEDUPAR"/>
    <s v="NO"/>
    <s v="NO"/>
    <s v="INFO_CONSOL_ESPECIALES"/>
    <s v="Regulado Oficial Municipal"/>
    <s v="Educación"/>
    <d v="2026-02-11T00:00:00"/>
    <s v="VALENCIA DE JESUS URBANO"/>
    <x v="1078"/>
    <e v="#N/A"/>
    <e v="#N/A"/>
    <s v="RECIBIDO"/>
    <n v="0"/>
    <x v="5"/>
    <x v="139"/>
    <x v="3"/>
  </r>
  <r>
    <x v="1239"/>
    <d v="2026-03-30T00:00:00"/>
    <s v="MUNICIPIO DE PUEBLO                  "/>
    <x v="139"/>
    <s v="LAS FLORES                    PUEBLO BELLO RURAL            CR 8 CL 10-69                                               "/>
    <n v="7562413"/>
    <x v="1246"/>
    <n v="36011820"/>
    <n v="8599884"/>
    <n v="3110"/>
    <n v="63"/>
    <n v="9511"/>
    <d v="2026-03-06T00:00:00"/>
    <s v="OW1"/>
    <s v="Ofi (Sencilla Niv.1) Caribe   "/>
    <x v="1130"/>
    <n v="0"/>
    <n v="0"/>
    <s v="                "/>
    <s v="63110EN0023453842300200639511006010"/>
    <n v="46121"/>
    <x v="22"/>
    <s v="NIVEL I"/>
    <s v="Propiedad Cliente"/>
    <s v="MEDICION"/>
    <n v="30"/>
    <s v="SI"/>
    <n v="167"/>
    <s v="VALLEDUPAR"/>
    <s v="NO"/>
    <s v="NO"/>
    <s v="INFO_CONSOL_ESPECIALES"/>
    <s v="Regulado Oficial Municipal"/>
    <s v="Pompas fúnebres y activid"/>
    <d v="2026-02-04T00:00:00"/>
    <s v="VALENCIA DE JESUS URBANO"/>
    <x v="1079"/>
    <e v="#N/A"/>
    <e v="#N/A"/>
    <s v="RECIBIDO"/>
    <n v="0"/>
    <x v="5"/>
    <x v="139"/>
    <x v="3"/>
  </r>
  <r>
    <x v="1240"/>
    <d v="2026-03-30T00:00:00"/>
    <s v="MUNICIPIO DE PUEBLO                  "/>
    <x v="139"/>
    <s v="LAS FLORES                    PUEBLO BELLO RURAL            CR 8 CL 10-69                                               "/>
    <n v="7577397"/>
    <x v="1247"/>
    <n v="36020225"/>
    <n v="8649695"/>
    <n v="3110"/>
    <n v="63"/>
    <n v="9511"/>
    <d v="2026-03-13T00:00:00"/>
    <s v="OW1"/>
    <s v="Ofi (Sencilla Niv.1) Caribe   "/>
    <x v="1131"/>
    <n v="194"/>
    <n v="171298.12"/>
    <s v="                "/>
    <s v="63110EN0023453842300200639511006010"/>
    <n v="46121"/>
    <x v="22"/>
    <s v="NIVEL I"/>
    <s v="Propiedad Cliente"/>
    <s v="MEDICION"/>
    <n v="30"/>
    <s v="SI"/>
    <n v="167"/>
    <s v="VALLEDUPAR"/>
    <s v="NO"/>
    <s v="NO"/>
    <s v="INFO_CONSOL_ESPECIALES"/>
    <s v="Regulado Oficial Municipal"/>
    <s v="Administración del Estado"/>
    <d v="2026-02-11T00:00:00"/>
    <s v="VALENCIA DE JESUS URBANO"/>
    <x v="1080"/>
    <e v="#N/A"/>
    <e v="#N/A"/>
    <s v="RECIBIDO"/>
    <n v="0"/>
    <x v="5"/>
    <x v="139"/>
    <x v="3"/>
  </r>
  <r>
    <x v="1241"/>
    <d v="2026-03-30T00:00:00"/>
    <s v="MUNICIPIO DE PUEBLO                  "/>
    <x v="139"/>
    <s v="LAS FLORES                    PUEBLO BELLO RURAL            CR 8 CL 10-69                                               "/>
    <n v="7577412"/>
    <x v="1248"/>
    <n v="36020227"/>
    <n v="8649726"/>
    <n v="3110"/>
    <n v="63"/>
    <n v="9511"/>
    <d v="2026-03-13T00:00:00"/>
    <s v="OW1"/>
    <s v="Ofi (Sencilla Niv.1) Caribe   "/>
    <x v="1132"/>
    <n v="1125"/>
    <n v="1031872.5"/>
    <s v="                "/>
    <s v="63110EN0023453842300200639511006010"/>
    <n v="46121"/>
    <x v="22"/>
    <s v="NIVEL I"/>
    <s v="Propiedad Empresa"/>
    <s v="MEDICION"/>
    <n v="30"/>
    <s v="SI"/>
    <n v="167"/>
    <s v="VALLEDUPAR"/>
    <s v="NO"/>
    <s v="NO"/>
    <s v="INFO_CONSOL_ESPECIALES"/>
    <s v="Regulado Oficial Municipal"/>
    <s v="Alumbrado Navideño"/>
    <d v="2026-02-11T00:00:00"/>
    <s v="VALENCIA DE JESUS URBANO"/>
    <x v="1081"/>
    <e v="#N/A"/>
    <e v="#N/A"/>
    <s v="RECIBIDO"/>
    <n v="0"/>
    <x v="5"/>
    <x v="139"/>
    <x v="3"/>
  </r>
  <r>
    <x v="1242"/>
    <d v="2026-03-30T00:00:00"/>
    <s v="MUNICIPIO DE PUEBLO                  "/>
    <x v="139"/>
    <s v="LAS FLORES                    PUEBLO BELLO RURAL            CR 8 CL 10-69                                               "/>
    <n v="7827432"/>
    <x v="1249"/>
    <n v="36125069"/>
    <n v="3929693"/>
    <n v="3110"/>
    <n v="63"/>
    <n v="9501"/>
    <d v="2026-03-05T00:00:00"/>
    <s v="OW1"/>
    <s v="Ofi (Sencilla Niv.1) Caribe   "/>
    <x v="1133"/>
    <n v="199"/>
    <n v="174327.98"/>
    <s v="                "/>
    <s v="63110EN0023453842300200639501001466"/>
    <n v="46121"/>
    <x v="22"/>
    <s v="NIVEL I"/>
    <s v="Propiedad Empresa"/>
    <s v="ESTIMADO"/>
    <n v="29"/>
    <s v="SI"/>
    <n v="167"/>
    <s v="VALLEDUPAR"/>
    <s v="NO"/>
    <s v="NO"/>
    <s v="INFO_CONSOL_ESPECIALES"/>
    <s v="Regulado Oficial Municipal"/>
    <s v="Alumbrado Navideño"/>
    <d v="2026-02-04T00:00:00"/>
    <s v="VALENCIA DE JESUS URBANO"/>
    <x v="1082"/>
    <e v="#N/A"/>
    <e v="#N/A"/>
    <s v="RECIBIDO"/>
    <n v="0"/>
    <x v="5"/>
    <x v="139"/>
    <x v="3"/>
  </r>
  <r>
    <x v="1243"/>
    <d v="2026-03-30T00:00:00"/>
    <s v="MUNICIPIO DE PUEBLO                  "/>
    <x v="139"/>
    <s v="LAS FLORES                    PUEBLO BELLO RURAL            CR 8 CL 10-69                                               "/>
    <n v="7828894"/>
    <x v="1250"/>
    <n v="36125062"/>
    <n v="3929634"/>
    <n v="3110"/>
    <n v="50"/>
    <n v="2011"/>
    <d v="2026-03-25T00:00:00"/>
    <s v="OW1"/>
    <s v="Ofi (Sencilla Niv.1) Caribe   "/>
    <x v="1134"/>
    <n v="880"/>
    <n v="777022.4"/>
    <s v="                "/>
    <s v="63110EN0023453842300200502011000340"/>
    <n v="46121"/>
    <x v="22"/>
    <s v="NIVEL I"/>
    <s v="Propiedad Cliente"/>
    <s v="MEDICION"/>
    <n v="32"/>
    <s v="SI"/>
    <n v="167"/>
    <s v="VALLEDUPAR"/>
    <s v="NO"/>
    <s v="NO"/>
    <s v="INFO_CONSOL_ESPECIALES"/>
    <s v="Regulado Oficial Municipal"/>
    <s v="Administración del Estado"/>
    <d v="2026-02-21T00:00:00"/>
    <s v="VALENCIA DE JESUS URBANO"/>
    <x v="1083"/>
    <e v="#N/A"/>
    <e v="#N/A"/>
    <s v="RECIBIDO"/>
    <n v="0"/>
    <x v="5"/>
    <x v="139"/>
    <x v="3"/>
  </r>
  <r>
    <x v="1244"/>
    <d v="2026-03-30T00:00:00"/>
    <s v="MUNICIPIO DE PUEBLO                  "/>
    <x v="139"/>
    <s v="LAS FLORES                    PUEBLO BELLO RURAL            CR 8 CL 10-69                                               "/>
    <n v="7951263"/>
    <x v="1251"/>
    <n v="36167284"/>
    <n v="5599432"/>
    <n v="3110"/>
    <n v="63"/>
    <n v="9511"/>
    <d v="2026-03-06T00:00:00"/>
    <s v="OW1"/>
    <s v="Ofi (Sencilla Niv.1) Caribe   "/>
    <x v="1135"/>
    <n v="874"/>
    <n v="801650.28"/>
    <s v="                "/>
    <s v="63110EN0023453842300200639511006010"/>
    <n v="46121"/>
    <x v="22"/>
    <s v="NIVEL I"/>
    <s v="Propiedad Empresa"/>
    <s v="MEDICION"/>
    <n v="30"/>
    <s v="SI"/>
    <n v="167"/>
    <s v="VALLEDUPAR"/>
    <s v="NO"/>
    <s v="NO"/>
    <s v="INFO_CONSOL_ESPECIALES"/>
    <s v="Regulado Oficial Municipal"/>
    <s v="Alumbrado Navideño"/>
    <d v="2026-02-04T00:00:00"/>
    <s v="VALENCIA DE JESUS URBANO"/>
    <x v="1084"/>
    <e v="#N/A"/>
    <e v="#N/A"/>
    <s v="RECIBIDO"/>
    <n v="0"/>
    <x v="5"/>
    <x v="139"/>
    <x v="3"/>
  </r>
  <r>
    <x v="1245"/>
    <d v="2026-03-30T00:00:00"/>
    <s v="FUNDACION MEMBRANA                   "/>
    <x v="140"/>
    <s v="ARIGUANI                      PUEBLO BELLO RURAL            CR 12A CL 9-                                                "/>
    <n v="7637350"/>
    <x v="1252"/>
    <n v="36049487"/>
    <n v="8943674"/>
    <n v="3110"/>
    <n v="50"/>
    <n v="2016"/>
    <d v="2026-03-25T00:00:00"/>
    <s v="CZ1"/>
    <s v="Com (Sencilla Niv.1 ) Caribe  "/>
    <x v="1136"/>
    <n v="960"/>
    <n v="1017196.8"/>
    <s v="                "/>
    <s v="63110EN0023657341900100502016000170"/>
    <n v="46121"/>
    <x v="22"/>
    <s v="NIVEL I"/>
    <s v="Propiedad Cliente"/>
    <s v="MEDICION"/>
    <n v="32"/>
    <s v="SI"/>
    <n v="167"/>
    <s v="VALLEDUPAR"/>
    <s v="NO"/>
    <s v="NO"/>
    <s v="INFO_CONSOL_ESPECIALES"/>
    <s v="Comercial Liberalizado"/>
    <s v="Alojamiento en hoteles."/>
    <d v="2026-02-21T00:00:00"/>
    <s v="VALENCIA DE JESUS URBANO"/>
    <x v="1085"/>
    <e v="#N/A"/>
    <e v="#N/A"/>
    <s v="RECIBIDO"/>
    <n v="0"/>
    <x v="5"/>
    <x v="140"/>
    <x v="2"/>
  </r>
  <r>
    <x v="1246"/>
    <d v="2026-03-30T00:00:00"/>
    <s v="MUNICIPIO DE PUEBLO                  "/>
    <x v="139"/>
    <s v="LAS FLORES                    PUEBLO BELLO RURAL            CR 8 CL 10-69                                               "/>
    <n v="7838980"/>
    <x v="1253"/>
    <n v="36128308"/>
    <n v="3974354"/>
    <n v="3110"/>
    <n v="63"/>
    <n v="9511"/>
    <d v="2026-03-06T00:00:00"/>
    <s v="OW1"/>
    <s v="Ofi (Sencilla Niv.1) Caribe   "/>
    <x v="1137"/>
    <n v="191"/>
    <n v="175189.02"/>
    <s v="                "/>
    <s v="63110EN0023453842300200639511006010"/>
    <n v="46121"/>
    <x v="22"/>
    <s v="NIVEL I"/>
    <s v="Propiedad Empresa"/>
    <s v="ESTIMADO"/>
    <n v="30"/>
    <s v="SI"/>
    <n v="167"/>
    <s v="VALLEDUPAR"/>
    <s v="NO"/>
    <s v="NO"/>
    <s v="INFO_CONSOL_ESPECIALES"/>
    <s v="Regulado Oficial Municipal"/>
    <s v="Administración del Estado"/>
    <d v="2026-02-04T00:00:00"/>
    <s v="VALENCIA DE JESUS URBANO"/>
    <x v="1086"/>
    <e v="#N/A"/>
    <e v="#N/A"/>
    <s v="RECIBIDO"/>
    <n v="0"/>
    <x v="5"/>
    <x v="139"/>
    <x v="3"/>
  </r>
  <r>
    <x v="1247"/>
    <d v="2026-03-30T00:00:00"/>
    <s v="HOSPITAL CAMILO VILL                 "/>
    <x v="141"/>
    <s v="LOMITA BLANCA                 PUEBLO BELLO RURAL            CL 8 3-157                                                  "/>
    <n v="5362368"/>
    <x v="1254"/>
    <n v="25350263"/>
    <n v="5424710"/>
    <n v="3110"/>
    <n v="63"/>
    <n v="9507"/>
    <d v="2026-03-09T00:00:00"/>
    <s v="OW1"/>
    <s v="Ofi (Sencilla Niv.1) Caribe   "/>
    <x v="1138"/>
    <n v="1001"/>
    <n v="918137.22"/>
    <s v="                "/>
    <s v="63110EN0023631198900100639507004984"/>
    <n v="46121"/>
    <x v="22"/>
    <s v="NIVEL I"/>
    <s v="Propiedad Empresa"/>
    <s v="MEDICION"/>
    <n v="31"/>
    <s v="SI"/>
    <n v="168"/>
    <s v="VALLEDUPAR"/>
    <s v="NO"/>
    <s v="NO"/>
    <s v="INFO_CONSOL_ESPECIALES"/>
    <s v="Regulado Oficial Municipal"/>
    <s v="Actividades de hospitales"/>
    <d v="2026-02-06T00:00:00"/>
    <s v="VALENCIA DE JESUS URBANO"/>
    <x v="1087"/>
    <e v="#N/A"/>
    <e v="#N/A"/>
    <s v="RECIBIDO"/>
    <n v="0"/>
    <x v="5"/>
    <x v="141"/>
    <x v="4"/>
  </r>
  <r>
    <x v="1248"/>
    <d v="2026-03-30T00:00:00"/>
    <s v="HOSPITAL CAMILO VILL                 "/>
    <x v="141"/>
    <s v="LOMITA BLANCA                 PUEBLO BELLO RURAL            CL 8 3-157                                                  "/>
    <n v="5362445"/>
    <x v="1255"/>
    <n v="25350464"/>
    <n v="5424864"/>
    <n v="3110"/>
    <n v="63"/>
    <n v="9507"/>
    <d v="2026-03-18T00:00:00"/>
    <s v="OW1"/>
    <s v="Ofi (Sencilla Niv.1) Caribe   "/>
    <x v="1139"/>
    <n v="1915"/>
    <n v="1756476.3"/>
    <s v="                "/>
    <s v="63110EN0023631198900100639507004984"/>
    <n v="46121"/>
    <x v="22"/>
    <s v="NIVEL I"/>
    <s v="Propiedad Empresa"/>
    <s v="ESTIMADO"/>
    <n v="30"/>
    <s v="SI"/>
    <n v="168"/>
    <s v="VALLEDUPAR"/>
    <s v="NO"/>
    <s v="NO"/>
    <s v="INFO_CONSOL_ESPECIALES"/>
    <s v="Regulado Oficial Municipal"/>
    <s v="Actividades de hospitales"/>
    <d v="2026-02-16T00:00:00"/>
    <s v="VALENCIA DE JESUS URBANO"/>
    <x v="1088"/>
    <e v="#N/A"/>
    <e v="#N/A"/>
    <s v="RECIBIDO"/>
    <n v="0"/>
    <x v="5"/>
    <x v="141"/>
    <x v="4"/>
  </r>
  <r>
    <x v="1249"/>
    <d v="2026-03-30T00:00:00"/>
    <s v="MUNICIPIO DE PUEBLO                  "/>
    <x v="139"/>
    <s v="CENTRO                        PUEBLO BELLO RURAL            CL 9 10-25                                                  "/>
    <n v="5362111"/>
    <x v="1256"/>
    <n v="25350024"/>
    <n v="5424196"/>
    <n v="9311"/>
    <n v="63"/>
    <n v="9508"/>
    <d v="2026-03-07T00:00:00"/>
    <s v="OW1"/>
    <s v="Ofi (Sencilla Niv.1) Caribe   "/>
    <x v="1140"/>
    <n v="4780"/>
    <n v="4220644.4000000004"/>
    <s v="                "/>
    <s v="69311EN0023453842300400639508002389"/>
    <n v="46121"/>
    <x v="22"/>
    <s v="NIVEL I"/>
    <s v="Propiedad Cliente"/>
    <s v="MEDICION"/>
    <n v="30"/>
    <s v="SI"/>
    <n v="169"/>
    <s v="VALLEDUPAR"/>
    <s v="NO"/>
    <s v="NO"/>
    <s v="INFO_CONSOL_ESPECIALES"/>
    <s v="Regulado Oficial Municipal"/>
    <s v="Captación, tratamiento y"/>
    <d v="2026-02-05T00:00:00"/>
    <s v="VALENCIA DE JESUS URBANO"/>
    <x v="1089"/>
    <e v="#N/A"/>
    <e v="#N/A"/>
    <s v="RECIBIDO"/>
    <n v="0"/>
    <x v="5"/>
    <x v="139"/>
    <x v="11"/>
  </r>
  <r>
    <x v="1250"/>
    <d v="2026-03-30T00:00:00"/>
    <s v="MUNICIPIO DE PUEBLO                  "/>
    <x v="139"/>
    <s v="CENTRO                        PUEBLO BELLO RURAL            CL 9 10-25                                                  "/>
    <n v="7835545"/>
    <x v="1257"/>
    <n v="36127451"/>
    <n v="3965737"/>
    <n v="7711"/>
    <n v="63"/>
    <n v="9503"/>
    <d v="2026-03-10T00:00:00"/>
    <s v="OW1"/>
    <s v="Ofi (Sencilla Niv.1) Caribe   "/>
    <x v="1141"/>
    <n v="0"/>
    <n v="0"/>
    <s v="                "/>
    <s v="67711EN0023453842300400639503007173"/>
    <n v="46121"/>
    <x v="22"/>
    <s v="NIVEL I"/>
    <s v="Propiedad Empresa"/>
    <s v="ESTIMADO"/>
    <n v="31"/>
    <s v="SI"/>
    <n v="169"/>
    <s v="VALLEDUPAR"/>
    <s v="NO"/>
    <s v="NO"/>
    <s v="INFO_CONSOL_ESPECIALES"/>
    <s v="Regulado Oficial Municipal"/>
    <s v="Captación, tratamiento y"/>
    <d v="2026-02-07T00:00:00"/>
    <s v="VALENCIA DE JESUS URBANO"/>
    <x v="1090"/>
    <e v="#N/A"/>
    <e v="#N/A"/>
    <s v="RECIBIDO"/>
    <n v="0"/>
    <x v="5"/>
    <x v="139"/>
    <x v="11"/>
  </r>
  <r>
    <x v="1251"/>
    <d v="2026-03-30T00:00:00"/>
    <s v="INDUSTRIA MILITAR IN                 "/>
    <x v="142"/>
    <s v="LA  MESA                      CGTO LA  MESA                 CARRT VIA A LA MESA KM 0-126                                "/>
    <n v="5342179"/>
    <x v="1258"/>
    <n v="25357206"/>
    <n v="5384332"/>
    <n v="3110"/>
    <n v="38"/>
    <n v="3712"/>
    <d v="2026-03-25T00:00:00"/>
    <s v="CZ1"/>
    <s v="Com (Sencilla Niv.1 ) Caribe  "/>
    <x v="1142"/>
    <n v="453"/>
    <n v="498598.98"/>
    <s v="                "/>
    <s v="63110EN0022037281700200383712000451"/>
    <m/>
    <x v="0"/>
    <s v="NIVEL I"/>
    <s v="Propiedad Empresa"/>
    <s v="ESTIMADO"/>
    <n v="32"/>
    <s v="SI"/>
    <n v="170"/>
    <s v="VALLEDUPAR"/>
    <s v="NO"/>
    <s v="NO"/>
    <s v="INFO_CONSOL_ESPECIALES"/>
    <s v="Regulado Oficial Nacional"/>
    <s v="Almacenamiento y depósito"/>
    <d v="2026-02-21T00:00:00"/>
    <s v="VALLEDUPAR 7"/>
    <x v="1091"/>
    <e v="#N/A"/>
    <e v="#N/A"/>
    <s v="RECIBIDO"/>
    <s v="No se imprimen en Valledupar, ya que hacen parte de la gestión Centralizada."/>
    <x v="5"/>
    <x v="142"/>
    <x v="12"/>
  </r>
  <r>
    <x v="1252"/>
    <d v="2026-03-30T00:00:00"/>
    <s v="INPEC                                "/>
    <x v="143"/>
    <s v="TEUSAQUILLO                   BOGOTA                        CL 26 CR 27-48                                              "/>
    <n v="5338191"/>
    <x v="1259"/>
    <n v="25329788"/>
    <n v="5376356"/>
    <n v="3180"/>
    <n v="50"/>
    <n v="2005"/>
    <d v="2026-03-25T00:00:00"/>
    <s v="OV2"/>
    <s v="Ofi(Mon.dbl.Tip2Niv.2)E.Caribe"/>
    <x v="1143"/>
    <n v="72160"/>
    <n v="52943624.799999997"/>
    <s v="                "/>
    <s v="63180EN0022037283600100502005001210"/>
    <n v="46133"/>
    <x v="23"/>
    <s v="NIVEL II"/>
    <s v="Propiedad Cliente"/>
    <s v="MEDICION"/>
    <n v="32"/>
    <s v="SI"/>
    <n v="171"/>
    <s v="VALLEDUPAR"/>
    <s v="NO"/>
    <s v="NO"/>
    <s v="INFO_CONSOL_ESPECIALES"/>
    <s v="Regulado Oficial Nacional"/>
    <s v="Centros carcelarios"/>
    <d v="2026-02-21T00:00:00"/>
    <s v="VALLEDUPAR 5"/>
    <x v="1092"/>
    <e v="#N/A"/>
    <e v="#N/A"/>
    <s v="RECIBIDO"/>
    <s v="No se imprimen en Valledupar, ya que hacen parte de la gestión Centralizada."/>
    <x v="5"/>
    <x v="142"/>
    <x v="12"/>
  </r>
  <r>
    <x v="1253"/>
    <d v="2026-03-30T00:00:00"/>
    <s v="INPEC                                "/>
    <x v="143"/>
    <s v="TEUSAQUILLO                   BOGOTA                        CL 26 CR 27-48                                              "/>
    <n v="6939427"/>
    <x v="1260"/>
    <n v="25357925"/>
    <n v="5328534"/>
    <n v="9311"/>
    <n v="63"/>
    <n v="9511"/>
    <d v="2026-03-18T00:00:00"/>
    <s v="OW2"/>
    <s v="Ofi (Sencilla Niv.2) E.Caribe "/>
    <x v="1144"/>
    <n v="114159"/>
    <n v="83927413.620000005"/>
    <s v="                "/>
    <s v="69311EN0022037283600100639511001590"/>
    <n v="46133"/>
    <x v="23"/>
    <s v="NIVEL II"/>
    <s v="Propiedad Cliente"/>
    <s v="ESTIMADO"/>
    <n v="30"/>
    <s v="SI"/>
    <n v="171"/>
    <s v="VALLEDUPAR"/>
    <s v="NO"/>
    <s v="NO"/>
    <s v="INFO_CONSOL_ESPECIALES"/>
    <s v="Regulado Oficial Nacional"/>
    <s v="Centros carcelarios"/>
    <d v="2026-02-16T00:00:00"/>
    <s v="INPEC"/>
    <x v="1093"/>
    <e v="#N/A"/>
    <e v="#N/A"/>
    <s v="RECIBIDO"/>
    <s v="No se imprimen en Valledupar, ya que hacen parte de la gestión Centralizada."/>
    <x v="5"/>
    <x v="142"/>
    <x v="12"/>
  </r>
  <r>
    <x v="1254"/>
    <d v="2026-03-30T00:00:00"/>
    <s v="MUNICIPIO DE BOSCONI                 "/>
    <x v="144"/>
    <s v="SAN JUAN BOSCO                BOSCONIA                      CR 22 12-36                                                 "/>
    <n v="5814253"/>
    <x v="1261"/>
    <n v="25817302"/>
    <n v="5815662"/>
    <n v="3210"/>
    <n v="5"/>
    <n v="10"/>
    <d v="2026-03-10T00:00:00"/>
    <s v="OW1"/>
    <s v="Ofi (Sencilla Niv.1) Caribe   "/>
    <x v="1145"/>
    <n v="931"/>
    <n v="853931.82"/>
    <s v="                "/>
    <s v="63210EN0023453704100200050010004481"/>
    <n v="46121"/>
    <x v="24"/>
    <s v="NIVEL I"/>
    <s v="Propiedad Empresa"/>
    <s v="MEDICION"/>
    <n v="31"/>
    <s v="SI"/>
    <n v="172"/>
    <s v="VALLEDUPAR"/>
    <s v="NO"/>
    <s v="NO"/>
    <s v="INFO_CONSOL_ESPECIALES"/>
    <s v="Regulado Oficial Municipal"/>
    <s v="Administración del Estado"/>
    <d v="2026-02-07T00:00:00"/>
    <s v="BOSCONIA 2"/>
    <x v="1094"/>
    <e v="#N/A"/>
    <e v="#N/A"/>
    <s v="RECIBIDO"/>
    <n v="0"/>
    <x v="6"/>
    <x v="143"/>
    <x v="3"/>
  </r>
  <r>
    <x v="1255"/>
    <d v="2026-03-30T00:00:00"/>
    <s v="MUNICIPIO DE BOSCONI                 "/>
    <x v="144"/>
    <s v="SAN JUAN BOSCO                BOSCONIA                      CR 22 12-36                                                 "/>
    <n v="5814310"/>
    <x v="1262"/>
    <n v="25817302"/>
    <n v="5815776"/>
    <n v="3210"/>
    <n v="5"/>
    <n v="10"/>
    <d v="2026-03-10T00:00:00"/>
    <s v="OW1"/>
    <s v="Ofi (Sencilla Niv.1) Caribe   "/>
    <x v="1146"/>
    <n v="326"/>
    <n v="299013.71999999997"/>
    <s v="                "/>
    <s v="63210EN0023453704100200050010004481"/>
    <n v="46121"/>
    <x v="24"/>
    <s v="NIVEL I"/>
    <s v="Propiedad Empresa"/>
    <s v="MEDICION"/>
    <n v="31"/>
    <s v="SI"/>
    <n v="172"/>
    <s v="VALLEDUPAR"/>
    <s v="NO"/>
    <s v="NO"/>
    <s v="INFO_CONSOL_ESPECIALES"/>
    <s v="Regulado Oficial Municipal"/>
    <s v="Administración del Estado"/>
    <d v="2026-02-07T00:00:00"/>
    <s v="BOSCONIA 2"/>
    <x v="1095"/>
    <e v="#N/A"/>
    <e v="#N/A"/>
    <s v="RECIBIDO"/>
    <n v="0"/>
    <x v="6"/>
    <x v="143"/>
    <x v="3"/>
  </r>
  <r>
    <x v="1256"/>
    <d v="2026-03-30T00:00:00"/>
    <s v="MUNICIPIO DE BOSCONI                 "/>
    <x v="144"/>
    <s v="SAN JUAN BOSCO                BOSCONIA                      CR 22 12-36                                                 "/>
    <n v="5814646"/>
    <x v="1263"/>
    <n v="25817954"/>
    <n v="5816448"/>
    <n v="3210"/>
    <n v="5"/>
    <n v="10"/>
    <d v="2026-03-12T00:00:00"/>
    <s v="CZ1"/>
    <s v="Com (Sencilla Niv.1 ) Caribe  "/>
    <x v="1147"/>
    <n v="150"/>
    <n v="165099"/>
    <s v="                "/>
    <s v="63210EN0023453704100200050010004481"/>
    <n v="46121"/>
    <x v="24"/>
    <s v="NIVEL I"/>
    <s v="Propiedad Empresa"/>
    <s v="MEDICION"/>
    <n v="30"/>
    <s v="SI"/>
    <n v="172"/>
    <s v="VALLEDUPAR"/>
    <s v="NO"/>
    <s v="NO"/>
    <s v="INFO_CONSOL_ESPECIALES"/>
    <s v="Regulado Oficial Municipal"/>
    <s v="Actividades ejecutivas de"/>
    <d v="2026-02-10T00:00:00"/>
    <s v="BOSCONIA 2"/>
    <x v="1096"/>
    <e v="#N/A"/>
    <e v="#N/A"/>
    <s v="RECIBIDO"/>
    <n v="0"/>
    <x v="6"/>
    <x v="143"/>
    <x v="3"/>
  </r>
  <r>
    <x v="1257"/>
    <d v="2026-03-30T00:00:00"/>
    <s v="MUNICIPIO DE BOSCONI                 "/>
    <x v="144"/>
    <s v="SAN JUAN BOSCO                BOSCONIA                      CR 22 12-36                                                 "/>
    <n v="5842567"/>
    <x v="1264"/>
    <n v="25818202"/>
    <n v="5872290"/>
    <n v="3210"/>
    <n v="5"/>
    <n v="10"/>
    <d v="2026-03-11T00:00:00"/>
    <s v="OW1"/>
    <s v="Ofi (Sencilla Niv.1) Caribe   "/>
    <x v="1148"/>
    <n v="0"/>
    <n v="0"/>
    <s v="                "/>
    <s v="63210EN0023453704100200050010004481"/>
    <n v="46121"/>
    <x v="24"/>
    <s v="NIVEL I"/>
    <s v="Propiedad Empresa"/>
    <s v="MEDICION"/>
    <n v="30"/>
    <s v="SI"/>
    <n v="172"/>
    <s v="VALLEDUPAR"/>
    <s v="NO"/>
    <s v="NO"/>
    <s v="INFO_CONSOL_ESPECIALES"/>
    <s v="Regulado Oficial Municipal"/>
    <s v="Actividades administrativ"/>
    <d v="2026-02-09T00:00:00"/>
    <s v="BOSCONIA 2"/>
    <x v="1097"/>
    <e v="#N/A"/>
    <e v="#N/A"/>
    <s v="RECIBIDO"/>
    <n v="0"/>
    <x v="6"/>
    <x v="143"/>
    <x v="3"/>
  </r>
  <r>
    <x v="1258"/>
    <d v="2026-03-30T00:00:00"/>
    <s v="MUNICIPIO DE BOSCONI                 "/>
    <x v="144"/>
    <s v="SAN JUAN BOSCO                BOSCONIA                      CR 22 12-36                                                 "/>
    <n v="5844421"/>
    <x v="1265"/>
    <n v="25817609"/>
    <n v="5875998"/>
    <n v="3210"/>
    <n v="5"/>
    <n v="70"/>
    <d v="2026-03-24T00:00:00"/>
    <s v="OW1"/>
    <s v="Ofi (Sencilla Niv.1) Caribe   "/>
    <x v="1149"/>
    <n v="9900"/>
    <n v="9080478"/>
    <s v="                "/>
    <s v="63210EN0023453704100200050070000860"/>
    <n v="46121"/>
    <x v="24"/>
    <s v="NIVEL I"/>
    <s v="Propiedad Empresa"/>
    <s v="MEDICION"/>
    <n v="32"/>
    <s v="SI"/>
    <n v="172"/>
    <s v="VALLEDUPAR"/>
    <s v="NO"/>
    <s v="NO"/>
    <s v="INFO_CONSOL_ESPECIALES"/>
    <s v="Regulado Oficial Municipal"/>
    <s v="Administración del Estado"/>
    <d v="2026-02-20T00:00:00"/>
    <s v="BOSCONIA"/>
    <x v="1098"/>
    <e v="#N/A"/>
    <e v="#N/A"/>
    <s v="RECIBIDO"/>
    <n v="0"/>
    <x v="6"/>
    <x v="143"/>
    <x v="3"/>
  </r>
  <r>
    <x v="1259"/>
    <d v="2026-03-30T00:00:00"/>
    <s v="MUNICIPIO DE BOSCONI                 "/>
    <x v="144"/>
    <s v="SAN JUAN BOSCO                BOSCONIA                      CR 22 12-36                                                 "/>
    <n v="5804517"/>
    <x v="1266"/>
    <n v="25815057"/>
    <n v="5804517"/>
    <n v="3210"/>
    <n v="5"/>
    <n v="10"/>
    <d v="2026-03-06T00:00:00"/>
    <s v="CZ1"/>
    <s v="Com (Sencilla Niv.1 ) Caribe  "/>
    <x v="1150"/>
    <n v="133"/>
    <n v="146387.78"/>
    <s v="                "/>
    <s v="63210EN0023453704100200050010004481"/>
    <n v="46121"/>
    <x v="24"/>
    <s v="NIVEL I"/>
    <s v="Propiedad Empresa"/>
    <s v="ESTIMADO"/>
    <n v="30"/>
    <s v="SI"/>
    <n v="172"/>
    <s v="VALLEDUPAR"/>
    <s v="NO"/>
    <s v="NO"/>
    <s v="INFO_CONSOL_ESPECIALES"/>
    <s v="Regulado Oficial Municipal"/>
    <s v="Comercio al por menor en"/>
    <d v="2026-02-04T00:00:00"/>
    <s v="BOSCONIA"/>
    <x v="1099"/>
    <e v="#N/A"/>
    <e v="#N/A"/>
    <s v="RECIBIDO"/>
    <n v="0"/>
    <x v="6"/>
    <x v="143"/>
    <x v="3"/>
  </r>
  <r>
    <x v="1260"/>
    <d v="2026-03-30T00:00:00"/>
    <s v="MUNICIPIO DE BOSCONI                 "/>
    <x v="144"/>
    <s v="SAN JUAN BOSCO                BOSCONIA                      CR 22 12-36                                                 "/>
    <n v="5845138"/>
    <x v="1267"/>
    <n v="25815481"/>
    <n v="5877432"/>
    <n v="3210"/>
    <n v="5"/>
    <n v="70"/>
    <d v="2026-03-24T00:00:00"/>
    <s v="CY2"/>
    <s v="Com(Mon.dbl.Tip2Niv.2)Caribe  "/>
    <x v="1151"/>
    <n v="17679"/>
    <n v="15578214.27"/>
    <s v="                "/>
    <s v="63210EN0023453704100200050070000860"/>
    <n v="46121"/>
    <x v="24"/>
    <s v="NIVEL II"/>
    <s v="Propiedad Cliente"/>
    <s v="MEDICION"/>
    <n v="32"/>
    <s v="SI"/>
    <n v="172"/>
    <s v="VALLEDUPAR"/>
    <s v="NO"/>
    <s v="NO"/>
    <s v="INFO_CONSOL_ESPECIALES"/>
    <s v="Regulado Oficial Municipal"/>
    <s v="Administración del Estado"/>
    <d v="2026-02-20T00:00:00"/>
    <s v="BOSCONIA"/>
    <x v="1100"/>
    <e v="#N/A"/>
    <e v="#N/A"/>
    <s v="RECIBIDO"/>
    <n v="0"/>
    <x v="6"/>
    <x v="143"/>
    <x v="3"/>
  </r>
  <r>
    <x v="1261"/>
    <d v="2026-03-30T00:00:00"/>
    <s v="MUNICIPIO DE BOSCONI                 "/>
    <x v="144"/>
    <s v="SAN JUAN BOSCO                BOSCONIA                      CR 22 12-36                                                 "/>
    <n v="6606457"/>
    <x v="1268"/>
    <n v="25814201"/>
    <n v="6859045"/>
    <n v="3210"/>
    <n v="5"/>
    <n v="10"/>
    <d v="2026-03-19T00:00:00"/>
    <s v="OX1"/>
    <s v="Ofi(Sencilla Niv.1) Carib     "/>
    <x v="1152"/>
    <n v="1504"/>
    <n v="1379498.88"/>
    <s v="                "/>
    <s v="63210EN0023453704100200050010004481"/>
    <n v="46121"/>
    <x v="24"/>
    <s v="NIVEL I"/>
    <s v="Propiedad Empresa"/>
    <s v="MEDICION"/>
    <n v="30"/>
    <s v="SI"/>
    <n v="172"/>
    <s v="VALLEDUPAR"/>
    <s v="NO"/>
    <s v="NO"/>
    <s v="INFO_CONSOL_ESPECIALES"/>
    <s v="Regulado Oficial Municipal"/>
    <s v="Administración del Estado"/>
    <d v="2026-02-17T00:00:00"/>
    <s v="BOSCONIA"/>
    <x v="1101"/>
    <e v="#N/A"/>
    <e v="#N/A"/>
    <s v="RECIBIDO"/>
    <n v="0"/>
    <x v="6"/>
    <x v="143"/>
    <x v="3"/>
  </r>
  <r>
    <x v="1262"/>
    <d v="2026-03-30T00:00:00"/>
    <s v="MUNICIPIO DE BOSCONI                 "/>
    <x v="144"/>
    <s v="SAN JUAN BOSCO                BOSCONIA                      CR 22 12-36                                                 "/>
    <n v="6891423"/>
    <x v="1269"/>
    <n v="35101848"/>
    <n v="7715147"/>
    <n v="3210"/>
    <n v="5"/>
    <n v="10"/>
    <d v="2026-03-07T00:00:00"/>
    <s v="CZ1"/>
    <s v="Com (Sencilla Niv.1 ) Caribe  "/>
    <x v="1153"/>
    <n v="1051"/>
    <n v="1156793.6599999999"/>
    <s v="                "/>
    <s v="63210EN0023453704100200050010004481"/>
    <n v="46121"/>
    <x v="24"/>
    <s v="NIVEL I"/>
    <s v="Propiedad Empresa"/>
    <s v="MEDICION"/>
    <n v="30"/>
    <s v="SI"/>
    <n v="172"/>
    <s v="VALLEDUPAR"/>
    <s v="NO"/>
    <s v="NO"/>
    <s v="INFO_CONSOL_ESPECIALES"/>
    <s v="Regulado Oficial Municipal"/>
    <s v="Actividades de asistencia"/>
    <d v="2026-02-05T00:00:00"/>
    <s v="BOSCONIA"/>
    <x v="1102"/>
    <e v="#N/A"/>
    <e v="#N/A"/>
    <s v="RECIBIDO"/>
    <n v="0"/>
    <x v="6"/>
    <x v="143"/>
    <x v="3"/>
  </r>
  <r>
    <x v="1263"/>
    <d v="2026-03-30T00:00:00"/>
    <s v="MUNICIPIO DE BOSCONI                 "/>
    <x v="144"/>
    <s v="SAN JUAN BOSCO                BOSCONIA                      CR 22 12-36                                                 "/>
    <n v="5824337"/>
    <x v="1270"/>
    <n v="25816078"/>
    <n v="5835830"/>
    <n v="3210"/>
    <n v="5"/>
    <n v="10"/>
    <d v="2026-03-10T00:00:00"/>
    <s v="OW1"/>
    <s v="Ofi (Sencilla Niv.1) Caribe   "/>
    <x v="1148"/>
    <n v="0"/>
    <n v="0"/>
    <s v="                "/>
    <s v="63210EN0023453704100200050010004481"/>
    <n v="46121"/>
    <x v="24"/>
    <s v="NIVEL I"/>
    <s v="Propiedad Empresa"/>
    <s v="ESTIMADO"/>
    <n v="31"/>
    <s v="SI"/>
    <n v="172"/>
    <s v="VALLEDUPAR"/>
    <s v="NO"/>
    <s v="NO"/>
    <s v="INFO_CONSOL_ESPECIALES"/>
    <s v="Regulado Oficial Municipal"/>
    <s v="Actividades de defensa."/>
    <d v="2026-02-07T00:00:00"/>
    <s v="BOSCONIA 2"/>
    <x v="1103"/>
    <e v="#N/A"/>
    <e v="#N/A"/>
    <s v="RECIBIDO"/>
    <n v="0"/>
    <x v="6"/>
    <x v="143"/>
    <x v="3"/>
  </r>
  <r>
    <x v="1264"/>
    <d v="2026-03-30T00:00:00"/>
    <s v="MUNICIPIO DE BOSCONI                 "/>
    <x v="144"/>
    <s v="SAN JUAN BOSCO                BOSCONIA                      CR 22 12-36                                                 "/>
    <n v="7589040"/>
    <x v="1271"/>
    <n v="25814201"/>
    <n v="8682028"/>
    <n v="3210"/>
    <n v="5"/>
    <n v="10"/>
    <d v="2026-03-19T00:00:00"/>
    <s v="OW1"/>
    <s v="Ofi (Sencilla Niv.1) Caribe   "/>
    <x v="1154"/>
    <n v="1418"/>
    <n v="1300617.96"/>
    <s v="                "/>
    <s v="63210EN0023453704100200050010004481"/>
    <n v="46121"/>
    <x v="24"/>
    <s v="NIVEL I"/>
    <s v="Propiedad Empresa"/>
    <s v="MEDICION"/>
    <n v="30"/>
    <s v="SI"/>
    <n v="172"/>
    <s v="VALLEDUPAR"/>
    <s v="NO"/>
    <s v="NO"/>
    <s v="INFO_CONSOL_ESPECIALES"/>
    <s v="Regulado Oficial Municipal"/>
    <s v="Actividades administrativ"/>
    <d v="2026-02-17T00:00:00"/>
    <s v="BOSCONIA"/>
    <x v="1104"/>
    <e v="#N/A"/>
    <e v="#N/A"/>
    <s v="RECIBIDO"/>
    <n v="0"/>
    <x v="6"/>
    <x v="143"/>
    <x v="3"/>
  </r>
  <r>
    <x v="1265"/>
    <d v="2026-03-30T00:00:00"/>
    <s v="MUNICIPIO DE BOSCONI                 "/>
    <x v="144"/>
    <s v="SAN JUAN BOSCO                BOSCONIA                      CR 22 12-36                                                 "/>
    <n v="5842312"/>
    <x v="1272"/>
    <n v="25816784"/>
    <n v="5871780"/>
    <n v="3210"/>
    <n v="60"/>
    <n v="1"/>
    <d v="2026-03-01T00:00:00"/>
    <s v="OW1"/>
    <s v="Ofi (Sencilla Niv.1) Caribe   "/>
    <x v="1155"/>
    <n v="13440"/>
    <n v="11773708.800000001"/>
    <s v="                "/>
    <s v="63210EN0023453704100100600001000456"/>
    <n v="46121"/>
    <x v="24"/>
    <s v="NIVEL I"/>
    <s v="Propiedad Empresa"/>
    <s v="MEDICION"/>
    <n v="28"/>
    <s v="SI"/>
    <n v="172"/>
    <s v="VALLEDUPAR"/>
    <s v="NO"/>
    <s v="NO"/>
    <s v="INFO_CONSOL_ESPECIALES"/>
    <s v="Regulado Oficial Municipal"/>
    <s v="Educación"/>
    <d v="2026-02-01T00:00:00"/>
    <s v="BOSCONIA 2"/>
    <x v="1105"/>
    <e v="#N/A"/>
    <e v="#N/A"/>
    <s v="RECIBIDO"/>
    <n v="0"/>
    <x v="6"/>
    <x v="143"/>
    <x v="4"/>
  </r>
  <r>
    <x v="1266"/>
    <d v="2026-03-30T00:00:00"/>
    <s v="MUNICIPIO DE BOSCONI                 "/>
    <x v="144"/>
    <s v="SAN JUAN BOSCO                BOSCONIA                      CR 22 12-36                                                 "/>
    <n v="5842875"/>
    <x v="1273"/>
    <n v="25817835"/>
    <n v="5872906"/>
    <n v="3210"/>
    <n v="5"/>
    <n v="10"/>
    <d v="2026-03-11T00:00:00"/>
    <s v="OW1"/>
    <s v="Ofi (Sencilla Niv.1) Caribe   "/>
    <x v="1156"/>
    <n v="2351"/>
    <n v="2156384.2200000002"/>
    <s v="                "/>
    <s v="63210EN0023453704100100050010004481"/>
    <n v="46121"/>
    <x v="24"/>
    <s v="NIVEL I"/>
    <s v="Propiedad Empresa"/>
    <s v="MEDICION"/>
    <n v="30"/>
    <s v="SI"/>
    <n v="172"/>
    <s v="VALLEDUPAR"/>
    <s v="NO"/>
    <s v="NO"/>
    <s v="INFO_CONSOL_ESPECIALES"/>
    <s v="Regulado Oficial Municipal"/>
    <s v="Educación"/>
    <d v="2026-02-09T00:00:00"/>
    <s v="BOSCONIA 2"/>
    <x v="1106"/>
    <e v="#N/A"/>
    <e v="#N/A"/>
    <s v="RECIBIDO"/>
    <n v="0"/>
    <x v="6"/>
    <x v="143"/>
    <x v="4"/>
  </r>
  <r>
    <x v="1267"/>
    <d v="2026-03-30T00:00:00"/>
    <s v="MUNICIPIO DE BOSCONI                 "/>
    <x v="144"/>
    <s v="SAN JUAN BOSCO                BOSCONIA                      CR 22 12-36                                                 "/>
    <n v="5843947"/>
    <x v="1274"/>
    <n v="25817087"/>
    <n v="5875050"/>
    <n v="3210"/>
    <n v="60"/>
    <n v="1"/>
    <d v="2026-03-01T00:00:00"/>
    <s v="OW1"/>
    <s v="Ofi (Sencilla Niv.1) Caribe   "/>
    <x v="1157"/>
    <n v="10160"/>
    <n v="8552688"/>
    <s v="                "/>
    <s v="63210EN0023453704100100600001000656"/>
    <n v="46121"/>
    <x v="24"/>
    <s v="NIVEL I"/>
    <s v="Propiedad Cliente"/>
    <s v="MEDICION"/>
    <n v="28"/>
    <s v="SI"/>
    <n v="172"/>
    <s v="VALLEDUPAR"/>
    <s v="NO"/>
    <s v="NO"/>
    <s v="INFO_CONSOL_ESPECIALES"/>
    <s v="Regulado Oficial Municipal"/>
    <s v="Educación"/>
    <d v="2026-02-01T00:00:00"/>
    <s v="BOSCONIA 2"/>
    <x v="1107"/>
    <e v="#N/A"/>
    <e v="#N/A"/>
    <s v="RECIBIDO"/>
    <n v="0"/>
    <x v="6"/>
    <x v="143"/>
    <x v="4"/>
  </r>
  <r>
    <x v="1268"/>
    <d v="2026-03-30T00:00:00"/>
    <s v="MUNICIPIO DE BOSCONI                 "/>
    <x v="144"/>
    <s v="SAN JUAN BOSCO                BOSCONIA                      CR 22 12-36                                                 "/>
    <n v="7837234"/>
    <x v="1275"/>
    <n v="36125856"/>
    <n v="3937720"/>
    <n v="3210"/>
    <n v="5"/>
    <n v="10"/>
    <d v="2026-03-03T00:00:00"/>
    <s v="OW1"/>
    <s v="Ofi (Sencilla Niv.1) Caribe   "/>
    <x v="1158"/>
    <n v="516"/>
    <n v="434368.8"/>
    <s v="                "/>
    <s v="63210EN0023453704100200050010004481"/>
    <n v="46121"/>
    <x v="24"/>
    <s v="NIVEL I"/>
    <s v="Propiedad Cliente"/>
    <s v="MEDICION"/>
    <n v="29"/>
    <s v="SI"/>
    <n v="172"/>
    <s v="VALLEDUPAR"/>
    <s v="NO"/>
    <s v="NO"/>
    <s v="INFO_CONSOL_ESPECIALES"/>
    <s v="Regulado Oficial Municipal"/>
    <s v="Actividades ejecutivas de"/>
    <d v="2026-02-02T00:00:00"/>
    <s v="BOSCONIA"/>
    <x v="1108"/>
    <e v="#N/A"/>
    <e v="#N/A"/>
    <s v="RECIBIDO"/>
    <n v="0"/>
    <x v="6"/>
    <x v="143"/>
    <x v="3"/>
  </r>
  <r>
    <x v="1269"/>
    <d v="2026-03-30T00:00:00"/>
    <s v="MUNICIPIO DE BOSCONI                 "/>
    <x v="144"/>
    <s v="SAN JUAN BOSCO                BOSCONIA                      CR 22 12-36                                                 "/>
    <n v="5844281"/>
    <x v="1276"/>
    <n v="25817587"/>
    <n v="5875718"/>
    <n v="3210"/>
    <n v="5"/>
    <n v="10"/>
    <d v="2026-03-07T00:00:00"/>
    <s v="OW1"/>
    <s v="Ofi (Sencilla Niv.1) Caribe   "/>
    <x v="1159"/>
    <n v="4160"/>
    <n v="3815635.2"/>
    <s v="                "/>
    <s v="63210EN0023453704100100050010004481"/>
    <n v="46121"/>
    <x v="24"/>
    <s v="NIVEL I"/>
    <s v="Propiedad Empresa"/>
    <s v="MEDICION"/>
    <n v="30"/>
    <s v="SI"/>
    <n v="173"/>
    <s v="VALLEDUPAR"/>
    <s v="NO"/>
    <s v="NO"/>
    <s v="INFO_CONSOL_ESPECIALES"/>
    <s v="Regulado Oficial Municipal"/>
    <s v="Educación"/>
    <d v="2026-02-05T00:00:00"/>
    <s v="BOSCONIA"/>
    <x v="1109"/>
    <e v="#N/A"/>
    <e v="#N/A"/>
    <s v="RECIBIDO"/>
    <n v="0"/>
    <x v="6"/>
    <x v="143"/>
    <x v="4"/>
  </r>
  <r>
    <x v="1270"/>
    <d v="2026-03-30T00:00:00"/>
    <s v="MUNICIPIO DE BOSCONI                 "/>
    <x v="144"/>
    <s v="SAN JUAN BOSCO                BOSCONIA                      CR 22 12-36                                                 "/>
    <n v="5844427"/>
    <x v="1277"/>
    <n v="25816017"/>
    <n v="5876010"/>
    <n v="3210"/>
    <n v="5"/>
    <n v="70"/>
    <d v="2026-03-20T00:00:00"/>
    <s v="OW1"/>
    <s v="Ofi (Sencilla Niv.1) Caribe   "/>
    <x v="1160"/>
    <n v="2240"/>
    <n v="1977875.2"/>
    <s v="                "/>
    <s v="63210EN0023453704100100050070000860"/>
    <n v="46121"/>
    <x v="24"/>
    <s v="NIVEL I"/>
    <s v="Propiedad Cliente"/>
    <s v="MEDICION"/>
    <n v="30"/>
    <s v="SI"/>
    <n v="173"/>
    <s v="VALLEDUPAR"/>
    <s v="NO"/>
    <s v="NO"/>
    <s v="INFO_CONSOL_ESPECIALES"/>
    <s v="Regulado Oficial Municipal"/>
    <s v="Educación"/>
    <d v="2026-02-18T00:00:00"/>
    <s v="BOSCONIA"/>
    <x v="1110"/>
    <e v="#N/A"/>
    <e v="#N/A"/>
    <s v="RECIBIDO"/>
    <n v="0"/>
    <x v="6"/>
    <x v="143"/>
    <x v="4"/>
  </r>
  <r>
    <x v="1271"/>
    <d v="2026-03-30T00:00:00"/>
    <s v="MUNICIPIO DE BOSCONI                 "/>
    <x v="144"/>
    <s v="SAN JUAN BOSCO                BOSCONIA                      CR 22 12-36                                                 "/>
    <n v="5845226"/>
    <x v="1278"/>
    <n v="25816939"/>
    <n v="5877608"/>
    <n v="3210"/>
    <n v="5"/>
    <n v="10"/>
    <d v="2026-03-07T00:00:00"/>
    <s v="OW1"/>
    <s v="Ofi (Sencilla Niv.1) Caribe   "/>
    <x v="1161"/>
    <n v="1067"/>
    <n v="978673.74"/>
    <s v="                "/>
    <s v="63210EN0023453704100100050010004481"/>
    <n v="46121"/>
    <x v="24"/>
    <s v="NIVEL I"/>
    <s v="Propiedad Empresa"/>
    <s v="MEDICION"/>
    <n v="30"/>
    <s v="SI"/>
    <n v="173"/>
    <s v="VALLEDUPAR"/>
    <s v="NO"/>
    <s v="NO"/>
    <s v="INFO_CONSOL_ESPECIALES"/>
    <s v="Regulado Oficial Municipal"/>
    <s v="Educación"/>
    <d v="2026-02-05T00:00:00"/>
    <s v="BOSCONIA"/>
    <x v="1111"/>
    <e v="#N/A"/>
    <e v="#N/A"/>
    <s v="RECIBIDO"/>
    <n v="0"/>
    <x v="6"/>
    <x v="143"/>
    <x v="4"/>
  </r>
  <r>
    <x v="1272"/>
    <d v="2026-03-30T00:00:00"/>
    <s v="MUNICIPIO DE BOSCONI                 "/>
    <x v="144"/>
    <s v="SAN JUAN BOSCO                BOSCONIA                      CR 22 12-36                                                 "/>
    <n v="5845338"/>
    <x v="1279"/>
    <n v="25817033"/>
    <n v="5877832"/>
    <n v="3210"/>
    <n v="5"/>
    <n v="10"/>
    <d v="2026-03-07T00:00:00"/>
    <s v="OW1"/>
    <s v="Ofi (Sencilla Niv.1) Caribe   "/>
    <x v="1162"/>
    <n v="213"/>
    <n v="195367.86"/>
    <s v="                "/>
    <s v="63210EN0023453704100100050010004481"/>
    <n v="46121"/>
    <x v="24"/>
    <s v="NIVEL I"/>
    <s v="Propiedad Empresa"/>
    <s v="MEDICION"/>
    <n v="30"/>
    <s v="SI"/>
    <n v="173"/>
    <s v="VALLEDUPAR"/>
    <s v="NO"/>
    <s v="NO"/>
    <s v="INFO_CONSOL_ESPECIALES"/>
    <s v="Regulado Oficial Municipal"/>
    <s v="Educación"/>
    <d v="2026-02-05T00:00:00"/>
    <s v="BOSCONIA"/>
    <x v="1112"/>
    <e v="#N/A"/>
    <e v="#N/A"/>
    <s v="RECIBIDO"/>
    <n v="0"/>
    <x v="6"/>
    <x v="143"/>
    <x v="4"/>
  </r>
  <r>
    <x v="1273"/>
    <d v="2026-03-30T00:00:00"/>
    <s v="MUNICIPIO DE BOSCONI                 "/>
    <x v="144"/>
    <s v="SAN JUAN BOSCO                BOSCONIA                      CR 22 12-36                                                 "/>
    <n v="6587199"/>
    <x v="1280"/>
    <n v="34558530"/>
    <n v="6794089"/>
    <n v="3210"/>
    <n v="5"/>
    <n v="10"/>
    <d v="2026-03-07T00:00:00"/>
    <s v="OW1"/>
    <s v="Ofi (Sencilla Niv.1) Caribe   "/>
    <x v="1163"/>
    <n v="691"/>
    <n v="633799.02"/>
    <s v="                "/>
    <s v="63210EN0023453704100100050010004481"/>
    <n v="46121"/>
    <x v="24"/>
    <s v="NIVEL I"/>
    <s v="Propiedad Empresa"/>
    <s v="MEDICION"/>
    <n v="30"/>
    <s v="SI"/>
    <n v="173"/>
    <s v="VALLEDUPAR"/>
    <s v="NO"/>
    <s v="NO"/>
    <s v="INFO_CONSOL_ESPECIALES"/>
    <s v="Regulado Oficial Municipal"/>
    <s v="Educación"/>
    <d v="2026-02-05T00:00:00"/>
    <s v="BOSCONIA"/>
    <x v="1113"/>
    <e v="#N/A"/>
    <e v="#N/A"/>
    <s v="RECIBIDO"/>
    <n v="0"/>
    <x v="6"/>
    <x v="143"/>
    <x v="4"/>
  </r>
  <r>
    <x v="1274"/>
    <d v="2026-03-30T00:00:00"/>
    <s v="MUNICIPIO DE BOSCONI                 "/>
    <x v="144"/>
    <s v="SAN JUAN BOSCO                BOSCONIA                      CR 22 12-36                                                 "/>
    <n v="6823822"/>
    <x v="1281"/>
    <n v="35063415"/>
    <n v="7255460"/>
    <n v="3210"/>
    <n v="5"/>
    <n v="10"/>
    <d v="2026-03-10T00:00:00"/>
    <s v="OW1"/>
    <s v="Ofi (Sencilla Niv.1) Caribe   "/>
    <x v="1164"/>
    <n v="1827"/>
    <n v="1675760.94"/>
    <s v="                "/>
    <s v="63210EN0023453704100100050010004481"/>
    <n v="46121"/>
    <x v="24"/>
    <s v="NIVEL I"/>
    <s v="Propiedad Empresa"/>
    <s v="MEDICION"/>
    <n v="31"/>
    <s v="SI"/>
    <n v="173"/>
    <s v="VALLEDUPAR"/>
    <s v="NO"/>
    <s v="NO"/>
    <s v="INFO_CONSOL_ESPECIALES"/>
    <s v="Regulado Oficial Municipal"/>
    <s v="Educación"/>
    <d v="2026-02-07T00:00:00"/>
    <s v="BOSCONIA 2"/>
    <x v="1114"/>
    <e v="#N/A"/>
    <e v="#N/A"/>
    <s v="RECIBIDO"/>
    <n v="0"/>
    <x v="6"/>
    <x v="143"/>
    <x v="4"/>
  </r>
  <r>
    <x v="1275"/>
    <d v="2026-03-30T00:00:00"/>
    <s v="MUNICIPIO DE BOSCONI                 "/>
    <x v="144"/>
    <s v="SAN JUAN BOSCO                BOSCONIA                      CR 22 12-36                                                 "/>
    <n v="6892329"/>
    <x v="1282"/>
    <n v="35102341"/>
    <n v="7717433"/>
    <n v="3210"/>
    <n v="5"/>
    <n v="10"/>
    <d v="2026-03-24T00:00:00"/>
    <s v="OW1"/>
    <s v="Ofi (Sencilla Niv.1) Caribe   "/>
    <x v="1165"/>
    <n v="67"/>
    <n v="61453.74"/>
    <s v="                "/>
    <s v="63210EN0023453704100100050010004481"/>
    <n v="46121"/>
    <x v="24"/>
    <s v="NIVEL I"/>
    <s v="Propiedad Empresa"/>
    <s v="MEDICION"/>
    <n v="32"/>
    <s v="SI"/>
    <n v="173"/>
    <s v="VALLEDUPAR"/>
    <s v="NO"/>
    <s v="NO"/>
    <s v="INFO_CONSOL_ESPECIALES"/>
    <s v="Regulado Oficial Municipal"/>
    <s v="Educación"/>
    <d v="2026-02-20T00:00:00"/>
    <s v="BOSCONIA 2"/>
    <x v="1115"/>
    <e v="#N/A"/>
    <e v="#N/A"/>
    <s v="RECIBIDO"/>
    <n v="0"/>
    <x v="6"/>
    <x v="143"/>
    <x v="4"/>
  </r>
  <r>
    <x v="1276"/>
    <d v="2026-03-30T00:00:00"/>
    <s v="MUNICIPIO DE BOSCONI                 "/>
    <x v="144"/>
    <s v="SAN JUAN BOSCO                BOSCONIA                      CR 22 12-36                                                 "/>
    <n v="6892348"/>
    <x v="1283"/>
    <n v="35102347"/>
    <n v="7717475"/>
    <n v="3210"/>
    <n v="1"/>
    <n v="1420"/>
    <d v="2026-03-01T00:00:00"/>
    <s v="OW1"/>
    <s v="Ofi (Sencilla Niv.1) Caribe   "/>
    <x v="1166"/>
    <n v="1432"/>
    <n v="1254460.6399999999"/>
    <s v="                "/>
    <s v="63210EN0023453704100100011420012340"/>
    <n v="46121"/>
    <x v="24"/>
    <s v="NIVEL I"/>
    <s v="Propiedad Empresa"/>
    <s v="MEDICION"/>
    <n v="28"/>
    <s v="SI"/>
    <n v="173"/>
    <s v="VALLEDUPAR"/>
    <s v="NO"/>
    <s v="NO"/>
    <s v="INFO_CONSOL_ESPECIALES"/>
    <s v="Regulado Oficial Municipal"/>
    <s v="Educación"/>
    <d v="2026-02-01T00:00:00"/>
    <s v="BOSCONIA"/>
    <x v="1116"/>
    <e v="#N/A"/>
    <e v="#N/A"/>
    <s v="RECIBIDO"/>
    <n v="0"/>
    <x v="6"/>
    <x v="143"/>
    <x v="4"/>
  </r>
  <r>
    <x v="1277"/>
    <d v="2026-03-30T00:00:00"/>
    <s v="MUNICIPIO DE BOSCONI                 "/>
    <x v="144"/>
    <s v="SAN JUAN BOSCO                BOSCONIA                      CR 22 12-36                                                 "/>
    <n v="6897626"/>
    <x v="1284"/>
    <n v="35105771"/>
    <n v="7731867"/>
    <n v="3210"/>
    <n v="5"/>
    <n v="10"/>
    <d v="2026-03-24T00:00:00"/>
    <s v="OW1"/>
    <s v="Ofi (Sencilla Niv.1) Caribe   "/>
    <x v="1167"/>
    <n v="3067"/>
    <n v="2813113.74"/>
    <s v="                "/>
    <s v="63210EN0023453704100100050010004481"/>
    <n v="46121"/>
    <x v="24"/>
    <s v="NIVEL I"/>
    <s v="Propiedad Empresa"/>
    <s v="MEDICION"/>
    <n v="32"/>
    <s v="SI"/>
    <n v="173"/>
    <s v="VALLEDUPAR"/>
    <s v="NO"/>
    <s v="NO"/>
    <s v="INFO_CONSOL_ESPECIALES"/>
    <s v="Regulado Oficial Municipal"/>
    <s v="Educación"/>
    <d v="2026-02-20T00:00:00"/>
    <s v="BOSCONIA 2"/>
    <x v="1117"/>
    <e v="#N/A"/>
    <e v="#N/A"/>
    <s v="RECIBIDO"/>
    <n v="0"/>
    <x v="6"/>
    <x v="143"/>
    <x v="4"/>
  </r>
  <r>
    <x v="1278"/>
    <d v="2026-03-30T00:00:00"/>
    <s v="MUNICIPIO DE BOSCONI                 "/>
    <x v="144"/>
    <s v="SAN JUAN BOSCO                BOSCONIA                      CR 22 12-36                                                 "/>
    <n v="6937085"/>
    <x v="1285"/>
    <n v="35126372"/>
    <n v="8105176"/>
    <n v="3210"/>
    <n v="5"/>
    <n v="10"/>
    <d v="2026-03-06T00:00:00"/>
    <s v="OW1"/>
    <s v="Ofi (Sencilla Niv.1) Caribe   "/>
    <x v="1168"/>
    <n v="100"/>
    <n v="91722"/>
    <s v="                "/>
    <s v="63210EN0023453704100100050010004481"/>
    <n v="46121"/>
    <x v="24"/>
    <s v="NIVEL I"/>
    <s v="Propiedad Empresa"/>
    <s v="MEDICION"/>
    <n v="30"/>
    <s v="SI"/>
    <n v="173"/>
    <s v="VALLEDUPAR"/>
    <s v="NO"/>
    <s v="NO"/>
    <s v="INFO_CONSOL_ESPECIALES"/>
    <s v="Regulado Oficial Municipal"/>
    <s v="Educación"/>
    <d v="2026-02-04T00:00:00"/>
    <s v="BOSCONIA"/>
    <x v="1118"/>
    <e v="#N/A"/>
    <e v="#N/A"/>
    <s v="RECIBIDO"/>
    <n v="0"/>
    <x v="6"/>
    <x v="143"/>
    <x v="4"/>
  </r>
  <r>
    <x v="1279"/>
    <d v="2026-03-30T00:00:00"/>
    <s v="MUNICIPIO DE BOSCONI                 "/>
    <x v="144"/>
    <s v="SAN JUAN BOSCO                BOSCONIA                      CR 22 12-36                                                 "/>
    <n v="6937088"/>
    <x v="1286"/>
    <n v="35126376"/>
    <n v="8105186"/>
    <n v="3210"/>
    <n v="5"/>
    <n v="10"/>
    <d v="2026-03-06T00:00:00"/>
    <s v="OW1"/>
    <s v="Ofi (Sencilla Niv.1) Caribe   "/>
    <x v="1169"/>
    <n v="343"/>
    <n v="314606.46000000002"/>
    <s v="                "/>
    <s v="63210EN0023453704100100050010004481"/>
    <n v="46121"/>
    <x v="24"/>
    <s v="NIVEL I"/>
    <s v="Propiedad Empresa"/>
    <s v="MEDICION"/>
    <n v="30"/>
    <s v="SI"/>
    <n v="173"/>
    <s v="VALLEDUPAR"/>
    <s v="NO"/>
    <s v="NO"/>
    <s v="INFO_CONSOL_ESPECIALES"/>
    <s v="Regulado Oficial Municipal"/>
    <s v="Educación"/>
    <d v="2026-02-04T00:00:00"/>
    <s v="BOSCONIA"/>
    <x v="1119"/>
    <e v="#N/A"/>
    <e v="#N/A"/>
    <s v="RECIBIDO"/>
    <n v="0"/>
    <x v="6"/>
    <x v="143"/>
    <x v="4"/>
  </r>
  <r>
    <x v="1280"/>
    <d v="2026-03-30T00:00:00"/>
    <s v="MUNICIPIO DE BOSCONI                 "/>
    <x v="144"/>
    <s v="SAN JUAN BOSCO                BOSCONIA                      CR 22 12-36                                                 "/>
    <n v="6942590"/>
    <x v="1287"/>
    <n v="35129303"/>
    <n v="8128786"/>
    <n v="3210"/>
    <n v="5"/>
    <n v="10"/>
    <d v="2026-03-03T00:00:00"/>
    <s v="OW1"/>
    <s v="Ofi (Sencilla Niv.1) Caribe   "/>
    <x v="1170"/>
    <n v="16"/>
    <n v="14016.32"/>
    <s v="                "/>
    <s v="63210EN0023453704100100050010004481"/>
    <n v="46121"/>
    <x v="24"/>
    <s v="NIVEL I"/>
    <s v="Propiedad Empresa"/>
    <s v="MEDICION"/>
    <n v="29"/>
    <s v="SI"/>
    <n v="173"/>
    <s v="VALLEDUPAR"/>
    <s v="NO"/>
    <s v="NO"/>
    <s v="INFO_CONSOL_ESPECIALES"/>
    <s v="Regulado Oficial Municipal"/>
    <s v="Educación"/>
    <d v="2026-02-02T00:00:00"/>
    <s v="LN5147 ARIGUANI"/>
    <x v="1120"/>
    <e v="#N/A"/>
    <e v="#N/A"/>
    <s v="RECIBIDO"/>
    <n v="0"/>
    <x v="6"/>
    <x v="143"/>
    <x v="4"/>
  </r>
  <r>
    <x v="1281"/>
    <d v="2026-03-30T00:00:00"/>
    <s v="MUNICIPIO DE BOSCONI                 "/>
    <x v="144"/>
    <s v="SAN JUAN BOSCO                BOSCONIA                      CR 22 12-36                                                 "/>
    <n v="7528389"/>
    <x v="1288"/>
    <n v="35156792"/>
    <n v="8328443"/>
    <n v="3210"/>
    <n v="6"/>
    <n v="240"/>
    <d v="2026-03-01T00:00:00"/>
    <s v="CY2"/>
    <s v="Com(Mon.dbl.Tip2Niv.2)Caribe  "/>
    <x v="1171"/>
    <n v="3080"/>
    <n v="2167070.4"/>
    <s v="                "/>
    <s v="63210EN0023453704100100060240005070"/>
    <n v="46121"/>
    <x v="24"/>
    <s v="NIVEL II"/>
    <s v="Propiedad Cliente"/>
    <s v="MEDICION"/>
    <n v="28"/>
    <s v="SI"/>
    <n v="173"/>
    <s v="VALLEDUPAR"/>
    <s v="NO"/>
    <s v="NO"/>
    <s v="INFO_CONSOL_ESPECIALES"/>
    <s v="Regulado Oficial Municipal"/>
    <s v="Educación"/>
    <d v="2026-02-01T00:00:00"/>
    <s v="BOSCONIA"/>
    <x v="1121"/>
    <e v="#N/A"/>
    <e v="#N/A"/>
    <s v="RECIBIDO"/>
    <n v="0"/>
    <x v="6"/>
    <x v="143"/>
    <x v="4"/>
  </r>
  <r>
    <x v="1282"/>
    <d v="2026-03-30T00:00:00"/>
    <s v="MUNICIPIO DE BOSCONI                 "/>
    <x v="144"/>
    <s v="SAN JUAN BOSCO                BOSCONIA                      CR 22 12-36                                                 "/>
    <n v="7633277"/>
    <x v="1289"/>
    <n v="36047309"/>
    <n v="8932706"/>
    <n v="3210"/>
    <n v="5"/>
    <n v="10"/>
    <d v="2026-03-03T00:00:00"/>
    <s v="OW1"/>
    <s v="Ofi (Sencilla Niv.1) Caribe   "/>
    <x v="1172"/>
    <n v="46"/>
    <n v="40296.92"/>
    <s v="                "/>
    <s v="63210EN0023453704100100050010004481"/>
    <n v="46121"/>
    <x v="24"/>
    <s v="NIVEL I"/>
    <s v="Propiedad Empresa"/>
    <s v="MEDICION"/>
    <n v="29"/>
    <s v="SI"/>
    <n v="173"/>
    <s v="VALLEDUPAR"/>
    <s v="NO"/>
    <s v="NO"/>
    <s v="INFO_CONSOL_ESPECIALES"/>
    <s v="Regulado Oficial Municipal"/>
    <s v="Educación"/>
    <d v="2026-02-02T00:00:00"/>
    <s v="BOSCONIA"/>
    <x v="1122"/>
    <e v="#N/A"/>
    <e v="#N/A"/>
    <s v="RECIBIDO"/>
    <n v="0"/>
    <x v="6"/>
    <x v="143"/>
    <x v="4"/>
  </r>
  <r>
    <x v="1283"/>
    <d v="2026-03-30T00:00:00"/>
    <s v="MUNICIPIO DE BOSCONI                 "/>
    <x v="144"/>
    <s v="SAN JUAN BOSCO                BOSCONIA                      CR 22 12-36                                                 "/>
    <n v="7988401"/>
    <x v="1290"/>
    <n v="36180452"/>
    <n v="4967288"/>
    <n v="3210"/>
    <n v="5"/>
    <n v="10"/>
    <d v="2026-03-25T00:00:00"/>
    <s v="OW1"/>
    <s v="Ofi (Sencilla Niv.1) Caribe   "/>
    <x v="1173"/>
    <n v="12"/>
    <n v="11006.64"/>
    <s v="                "/>
    <s v="63210EN0023453704100100050010004481"/>
    <n v="46121"/>
    <x v="24"/>
    <s v="NIVEL I"/>
    <s v="Propiedad Empresa"/>
    <s v="MEDICION"/>
    <n v="32"/>
    <s v="SI"/>
    <n v="173"/>
    <s v="VALLEDUPAR"/>
    <s v="NO"/>
    <s v="NO"/>
    <s v="INFO_CONSOL_ESPECIALES"/>
    <s v="Regulado Oficial Municipal"/>
    <s v="Educación"/>
    <d v="2026-02-21T00:00:00"/>
    <s v="CENTRO(CIENAGA DE ORO)"/>
    <x v="1123"/>
    <e v="#N/A"/>
    <e v="#N/A"/>
    <s v="RECIBIDO"/>
    <n v="0"/>
    <x v="6"/>
    <x v="143"/>
    <x v="4"/>
  </r>
  <r>
    <x v="1284"/>
    <d v="2026-03-30T00:00:00"/>
    <s v="MUNICIPIO DE BOSCONI                 "/>
    <x v="144"/>
    <s v="SAN JUAN BOSCO                BOSCONIA                      CR 22 12-36                                                 "/>
    <n v="7988385"/>
    <x v="1291"/>
    <n v="36180443"/>
    <n v="4967279"/>
    <n v="3210"/>
    <n v="5"/>
    <n v="10"/>
    <d v="2026-03-25T00:00:00"/>
    <s v="OW1"/>
    <s v="Ofi (Sencilla Niv.1) Caribe   "/>
    <x v="1174"/>
    <n v="213"/>
    <n v="195367.86"/>
    <s v="                "/>
    <s v="63210EN0023453704100100050010004521"/>
    <n v="46121"/>
    <x v="24"/>
    <s v="NIVEL I"/>
    <s v="Propiedad Empresa"/>
    <s v="ESTIMADO"/>
    <n v="32"/>
    <s v="SI"/>
    <n v="173"/>
    <s v="VALLEDUPAR"/>
    <s v="NO"/>
    <s v="NO"/>
    <s v="INFO_CONSOL_ESPECIALES"/>
    <s v="Regulado Oficial Municipal"/>
    <s v="Educación"/>
    <d v="2026-02-21T00:00:00"/>
    <s v="BOSCONIA"/>
    <x v="1124"/>
    <e v="#N/A"/>
    <e v="#N/A"/>
    <s v="RECIBIDO"/>
    <n v="0"/>
    <x v="6"/>
    <x v="143"/>
    <x v="4"/>
  </r>
  <r>
    <x v="1285"/>
    <d v="2026-03-30T00:00:00"/>
    <s v="MUNICIPIO DE BOSCONI                 "/>
    <x v="144"/>
    <s v="SAN JUAN BOSCO                BOSCONIA                      CR 22 12-36                                                 "/>
    <n v="7988344"/>
    <x v="1292"/>
    <n v="36180472"/>
    <n v="4967398"/>
    <n v="3210"/>
    <n v="5"/>
    <n v="10"/>
    <d v="2026-03-25T00:00:00"/>
    <s v="OW1"/>
    <s v="Ofi (Sencilla Niv.1) Caribe   "/>
    <x v="1"/>
    <n v="0"/>
    <n v="0"/>
    <s v="                "/>
    <s v="63210EN0023453704100100050010004481"/>
    <m/>
    <x v="24"/>
    <s v="NIVEL I"/>
    <s v="Propiedad Empresa"/>
    <s v="ESTIMADO"/>
    <n v="32"/>
    <s v="SI"/>
    <n v="173"/>
    <s v="VALLEDUPAR"/>
    <s v="NO"/>
    <s v="NO"/>
    <s v="INFO_CONSOL_ESPECIALES"/>
    <s v="Regulado Oficial Municipal"/>
    <s v="Educación"/>
    <d v="2026-02-21T00:00:00"/>
    <s v="BOSCONIA 2"/>
    <x v="46"/>
    <e v="#N/A"/>
    <e v="#N/A"/>
    <s v="RECIBIDO"/>
    <n v="0"/>
    <x v="6"/>
    <x v="143"/>
    <x v="4"/>
  </r>
  <r>
    <x v="1286"/>
    <d v="2026-03-30T00:00:00"/>
    <s v="MUNICIPIO DE BOSCONI                 "/>
    <x v="144"/>
    <s v="SAN JUAN BOSCO                BOSCONIA                      CR 22 12-36                                                 "/>
    <n v="7696172"/>
    <x v="1293"/>
    <n v="36076039"/>
    <n v="3462582"/>
    <n v="3210"/>
    <n v="5"/>
    <n v="10"/>
    <d v="2026-03-09T00:00:00"/>
    <s v="OW1"/>
    <s v="Ofi (Sencilla Niv.1) Caribe   "/>
    <x v="1175"/>
    <n v="350"/>
    <n v="321027"/>
    <s v="                "/>
    <s v="63210EN0023453704100100050010004481"/>
    <n v="46121"/>
    <x v="24"/>
    <s v="NIVEL I"/>
    <s v="Propiedad Empresa"/>
    <s v="MEDICION"/>
    <n v="31"/>
    <s v="SI"/>
    <n v="173"/>
    <s v="VALLEDUPAR"/>
    <s v="NO"/>
    <s v="NO"/>
    <s v="INFO_CONSOL_ESPECIALES"/>
    <s v="Regulado Oficial Municipal"/>
    <s v="Educación de la primera i"/>
    <d v="2026-02-06T00:00:00"/>
    <s v="BOSCONIA 2"/>
    <x v="1125"/>
    <e v="#N/A"/>
    <e v="#N/A"/>
    <s v="RECIBIDO"/>
    <n v="0"/>
    <x v="6"/>
    <x v="143"/>
    <x v="4"/>
  </r>
  <r>
    <x v="1287"/>
    <d v="2026-03-30T00:00:00"/>
    <s v="MUNICIPIO DE BOSCONI                 "/>
    <x v="144"/>
    <s v="SAN JUAN BOSCO                BOSCONIA                      CR 22 12-36                                                 "/>
    <n v="1034445"/>
    <x v="1294"/>
    <n v="36443058"/>
    <n v="319202"/>
    <n v="3210"/>
    <n v="5"/>
    <n v="10"/>
    <d v="2026-03-06T00:00:00"/>
    <s v="OW1"/>
    <s v="Ofi (Sencilla Niv.1) Caribe   "/>
    <x v="1176"/>
    <n v="1397"/>
    <n v="1281356.3400000001"/>
    <s v="                "/>
    <s v="63210EN0023453704100100050010004481"/>
    <n v="46121"/>
    <x v="24"/>
    <s v="NIVEL I"/>
    <s v="Propiedad Empresa"/>
    <s v="MEDICION"/>
    <n v="30"/>
    <s v="SI"/>
    <n v="173"/>
    <s v="VALLEDUPAR"/>
    <s v="NO"/>
    <s v="NO"/>
    <s v="INFO_CONSOL_ESPECIALES"/>
    <s v="Regulado Oficial Municipal"/>
    <s v="Administración del Estado"/>
    <d v="2026-02-04T00:00:00"/>
    <s v="BOSCONIA"/>
    <x v="1126"/>
    <e v="#N/A"/>
    <e v="#N/A"/>
    <s v="RECIBIDO"/>
    <n v="0"/>
    <x v="6"/>
    <x v="143"/>
    <x v="4"/>
  </r>
  <r>
    <x v="1288"/>
    <d v="2026-03-30T00:00:00"/>
    <s v="MUNICIPIO DE BOSCONI                 "/>
    <x v="144"/>
    <s v="SAN JUAN BOSCO                BOSCONIA                      CR 22 12-36                                                 "/>
    <n v="1281747"/>
    <x v="1295"/>
    <n v="25816784"/>
    <n v="567698"/>
    <n v="3210"/>
    <n v="5"/>
    <n v="70"/>
    <d v="2026-03-24T00:00:00"/>
    <s v="CZ1"/>
    <s v="Com (Sencilla Niv.1 ) Caribe  "/>
    <x v="1177"/>
    <n v="4160"/>
    <n v="4407852.8"/>
    <s v="                "/>
    <s v="63210EN0023453704100100050070000860"/>
    <n v="46121"/>
    <x v="24"/>
    <s v="NIVEL I"/>
    <s v="Propiedad Cliente"/>
    <s v="MEDICION"/>
    <n v="32"/>
    <s v="SI"/>
    <n v="173"/>
    <s v="VALLEDUPAR"/>
    <s v="NO"/>
    <s v="NO"/>
    <s v="INFO_CONSOL_ESPECIALES"/>
    <s v="Regulado Oficial Municipal"/>
    <s v="Educación"/>
    <d v="2026-02-20T00:00:00"/>
    <s v="BOSCONIA 2"/>
    <x v="1127"/>
    <e v="#N/A"/>
    <e v="#N/A"/>
    <s v="RECIBIDO"/>
    <n v="0"/>
    <x v="6"/>
    <x v="143"/>
    <x v="4"/>
  </r>
  <r>
    <x v="1289"/>
    <d v="2026-03-30T00:00:00"/>
    <s v="HOSPITAL SAN JUAN BOSCO E.S.E        "/>
    <x v="145"/>
    <s v="LOS ANGELES                   BOSCONIA                      CR 16 20-80                                                 "/>
    <n v="6551303"/>
    <x v="1296"/>
    <n v="34531923"/>
    <n v="6645087"/>
    <n v="3210"/>
    <n v="5"/>
    <n v="70"/>
    <d v="2026-03-24T00:00:00"/>
    <s v="OS2"/>
    <s v="Ofi(Mon.dbl.Tip1 Niv.2) Carib "/>
    <x v="1178"/>
    <n v="35640"/>
    <n v="26171178"/>
    <s v="                "/>
    <s v="63210EN0023639283700100050070000920"/>
    <n v="46121"/>
    <x v="24"/>
    <s v="NIVEL II"/>
    <s v="Propiedad Empresa"/>
    <s v="MEDICION"/>
    <n v="32"/>
    <s v="SI"/>
    <n v="174"/>
    <s v="VALLEDUPAR"/>
    <s v="NO"/>
    <s v="NO"/>
    <s v="INFO_CONSOL_ESPECIALES"/>
    <s v="Regulado Oficial Municipal"/>
    <s v="Actividades de hospitales"/>
    <d v="2026-02-20T00:00:00"/>
    <s v="BOSCONIA 2"/>
    <x v="1128"/>
    <e v="#N/A"/>
    <e v="#N/A"/>
    <s v="RECIBIDO"/>
    <n v="0"/>
    <x v="6"/>
    <x v="144"/>
    <x v="4"/>
  </r>
  <r>
    <x v="1290"/>
    <d v="2026-03-30T00:00:00"/>
    <s v="EMPOBOSCONIA                         "/>
    <x v="146"/>
    <s v="16 DE JULIO                   BOSCONIA                      CL 13 CR 18-29                                              "/>
    <n v="5803340"/>
    <x v="1297"/>
    <n v="25815080"/>
    <n v="5803340"/>
    <n v="3210"/>
    <n v="5"/>
    <n v="70"/>
    <d v="2026-03-25T00:00:00"/>
    <s v="IX2"/>
    <s v="Ind(Mon.dbl.Tip2 Niv.2)E.Carib"/>
    <x v="1179"/>
    <n v="127380"/>
    <n v="93457056"/>
    <s v="                "/>
    <s v="63210EN0023616909800100050070000740"/>
    <n v="46121"/>
    <x v="24"/>
    <s v="NIVEL II"/>
    <s v="Propiedad Cliente"/>
    <s v="MEDICION"/>
    <n v="32"/>
    <s v="SI"/>
    <n v="175"/>
    <s v="VALLEDUPAR"/>
    <s v="NO"/>
    <s v="NO"/>
    <s v="INFO_CONSOL_ESPECIALES"/>
    <s v="Regulado Oficial Municipal"/>
    <s v="Captación, tratamiento y"/>
    <d v="2026-02-21T00:00:00"/>
    <s v="ARIGUANI"/>
    <x v="1129"/>
    <e v="#N/A"/>
    <e v="#N/A"/>
    <s v="RECIBIDO"/>
    <n v="0"/>
    <x v="6"/>
    <x v="145"/>
    <x v="5"/>
  </r>
  <r>
    <x v="1291"/>
    <d v="2026-03-30T00:00:00"/>
    <s v="EMPOBOSCONIA                         "/>
    <x v="146"/>
    <s v="16 DE JULIO                   BOSCONIA                      CL 13 CR 18-29                                              "/>
    <n v="5804383"/>
    <x v="1298"/>
    <n v="25814201"/>
    <n v="5804383"/>
    <n v="3210"/>
    <n v="1"/>
    <n v="540"/>
    <d v="2026-03-19T00:00:00"/>
    <s v="CZ1"/>
    <s v="Com (Sencilla Niv.1 ) Caribe  "/>
    <x v="1180"/>
    <n v="1456"/>
    <n v="1602560.96"/>
    <s v="                "/>
    <s v="63210EN0023616909800200010540001200"/>
    <n v="46121"/>
    <x v="24"/>
    <s v="NIVEL I"/>
    <s v="Propiedad Empresa"/>
    <s v="MEDICION"/>
    <n v="30"/>
    <s v="SI"/>
    <n v="175"/>
    <s v="VALLEDUPAR"/>
    <s v="NO"/>
    <s v="NO"/>
    <s v="INFO_CONSOL_ESPECIALES"/>
    <s v="Regulado Oficial Municipal"/>
    <s v="Actividades administrativ"/>
    <d v="2026-02-17T00:00:00"/>
    <s v="BOSCONIA"/>
    <x v="1130"/>
    <e v="#N/A"/>
    <e v="#N/A"/>
    <s v="RECIBIDO"/>
    <n v="0"/>
    <x v="6"/>
    <x v="145"/>
    <x v="5"/>
  </r>
  <r>
    <x v="1292"/>
    <d v="2026-03-30T00:00:00"/>
    <s v="MUNICIPIO DE BOSCONI                 "/>
    <x v="144"/>
    <s v="SAN JUAN BOSCO                BOSCONIA                      CR 22 12-36                                                 "/>
    <n v="1097451"/>
    <x v="1299"/>
    <n v="36477828"/>
    <n v="514328"/>
    <n v="3210"/>
    <n v="5"/>
    <n v="70"/>
    <d v="2026-03-25T00:00:00"/>
    <s v="IY3"/>
    <s v="Ind(Mon.dbl.Tip2Niv.3)E.Caribe"/>
    <x v="1181"/>
    <n v="49200"/>
    <n v="31230396"/>
    <s v="                "/>
    <s v="63210EN0023453704100200050070000860"/>
    <n v="46121"/>
    <x v="24"/>
    <s v="NIVEL III"/>
    <s v="Propiedad Empresa"/>
    <s v="MEDICION"/>
    <n v="32"/>
    <s v="SI"/>
    <n v="175"/>
    <s v="VALLEDUPAR"/>
    <s v="NO"/>
    <s v="NO"/>
    <s v="INFO_CONSOL_ESPECIALES"/>
    <s v="Regulado Oficial Municipal"/>
    <s v="Captación, tratamiento y"/>
    <d v="2026-02-21T00:00:00"/>
    <s v="LN5147 ARIGUANI"/>
    <x v="1131"/>
    <e v="#N/A"/>
    <e v="#N/A"/>
    <s v="RECIBIDO"/>
    <n v="0"/>
    <x v="6"/>
    <x v="143"/>
    <x v="3"/>
  </r>
  <r>
    <x v="1293"/>
    <d v="2026-03-30T00:00:00"/>
    <s v="MUNICIPIO DE BOSCONI                 "/>
    <x v="144"/>
    <s v="SAN JUAN BOSCO                BOSCONIA                      CR 22 12-36                                                 "/>
    <n v="1035739"/>
    <x v="1300"/>
    <n v="36443125"/>
    <n v="319681"/>
    <n v="3210"/>
    <n v="5"/>
    <n v="70"/>
    <d v="2026-03-25T00:00:00"/>
    <s v="OW1"/>
    <s v="Ofi (Sencilla Niv.1) Caribe   "/>
    <x v="1182"/>
    <n v="80"/>
    <n v="73377.600000000006"/>
    <s v="                "/>
    <s v="63210EN0023453704100200050070000860"/>
    <n v="46121"/>
    <x v="24"/>
    <s v="NIVEL I"/>
    <s v="Propiedad Empresa"/>
    <s v="MEDICION"/>
    <n v="32"/>
    <s v="SI"/>
    <n v="175"/>
    <s v="VALLEDUPAR"/>
    <s v="NO"/>
    <s v="NO"/>
    <s v="INFO_CONSOL_ESPECIALES"/>
    <s v="Regulado Oficial Municipal"/>
    <s v="Administración del Estado"/>
    <d v="2026-02-21T00:00:00"/>
    <s v="BOSCONIA"/>
    <x v="1132"/>
    <e v="#N/A"/>
    <e v="#N/A"/>
    <s v="RECIBIDO"/>
    <n v="0"/>
    <x v="6"/>
    <x v="143"/>
    <x v="3"/>
  </r>
  <r>
    <x v="1294"/>
    <d v="2026-03-30T00:00:00"/>
    <s v="INSTITUTO DEPORTE Y                  "/>
    <x v="147"/>
    <s v="MIRAMAR                       BOSCONIA                      CL 13A 23-38                                                "/>
    <n v="5821671"/>
    <x v="1301"/>
    <n v="25817313"/>
    <n v="5830498"/>
    <n v="3210"/>
    <n v="1"/>
    <n v="1330"/>
    <d v="2026-03-07T00:00:00"/>
    <s v="CA1"/>
    <s v="Com (Sencilla Niv.1 ) Carib   "/>
    <x v="1183"/>
    <n v="2127"/>
    <n v="2341103.8199999998"/>
    <s v="                "/>
    <s v="63210EN0023647407100100011330000600"/>
    <n v="46121"/>
    <x v="24"/>
    <s v="NIVEL I"/>
    <s v="Propiedad Empresa"/>
    <s v="MEDICION"/>
    <n v="30"/>
    <s v="SI"/>
    <n v="176"/>
    <s v="VALLEDUPAR"/>
    <s v="NO"/>
    <s v="NO"/>
    <s v="INFO_CONSOL_ESPECIALES"/>
    <s v="Regulado Oficial Municipal"/>
    <s v="Regulación de las activid"/>
    <d v="2026-02-05T00:00:00"/>
    <s v="BOSCONIA"/>
    <x v="1133"/>
    <e v="#N/A"/>
    <e v="#N/A"/>
    <s v="RECIBIDO"/>
    <n v="0"/>
    <x v="6"/>
    <x v="146"/>
    <x v="13"/>
  </r>
  <r>
    <x v="1295"/>
    <d v="2026-03-30T00:00:00"/>
    <s v="INSTITUTO DEPORTE Y                  "/>
    <x v="147"/>
    <s v="MIRAMAR                       BOSCONIA                      CL 13A 23-38                                                "/>
    <n v="6825025"/>
    <x v="1302"/>
    <n v="35063326"/>
    <n v="3300058"/>
    <n v="3210"/>
    <n v="5"/>
    <n v="70"/>
    <s v="          "/>
    <s v="   "/>
    <s v="                              "/>
    <x v="1184"/>
    <n v="0"/>
    <n v="0"/>
    <s v="                "/>
    <s v="63210EN0023647407100100050070000680"/>
    <n v="46121"/>
    <x v="24"/>
    <m/>
    <m/>
    <m/>
    <n v="0"/>
    <s v="SI"/>
    <n v="176"/>
    <s v="VALLEDUPAR"/>
    <s v="NO"/>
    <s v="NO"/>
    <s v="INFO_CONSOL_ESPECIALES"/>
    <s v="Regulado Oficial Municipal"/>
    <s v="Administración del Estado"/>
    <d v="2026-02-20T00:00:00"/>
    <s v="BOSCONIA 2"/>
    <x v="1134"/>
    <e v="#N/A"/>
    <e v="#N/A"/>
    <s v="RECIBIDO"/>
    <n v="0"/>
    <x v="6"/>
    <x v="146"/>
    <x v="13"/>
  </r>
  <r>
    <x v="1295"/>
    <d v="2026-03-30T00:00:00"/>
    <s v="INSTITUTO DEPORTE Y                  "/>
    <x v="147"/>
    <s v="MIRAMAR                       BOSCONIA                      CL 13A 23-38                                                "/>
    <n v="6825025"/>
    <x v="1303"/>
    <n v="35063326"/>
    <n v="7255102"/>
    <n v="3210"/>
    <n v="5"/>
    <n v="70"/>
    <d v="2026-03-24T00:00:00"/>
    <s v="OW1"/>
    <s v="Ofi (Sencilla Niv.1) Caribe   "/>
    <x v="1185"/>
    <n v="720"/>
    <n v="635745.6"/>
    <s v="                "/>
    <s v="63210EN0023647407100100050070000680"/>
    <n v="46121"/>
    <x v="24"/>
    <s v="NIVEL I"/>
    <s v="Propiedad Cliente"/>
    <s v="MEDICION"/>
    <n v="32"/>
    <s v="SI"/>
    <n v="176"/>
    <s v="VALLEDUPAR"/>
    <s v="NO"/>
    <s v="NO"/>
    <s v="INFO_CONSOL_ESPECIALES"/>
    <s v="Regulado Oficial Municipal"/>
    <s v="Administración del Estado"/>
    <d v="2026-02-20T00:00:00"/>
    <s v="BOSCONIA 2"/>
    <x v="1134"/>
    <e v="#N/A"/>
    <e v="#N/A"/>
    <s v="RECIBIDO"/>
    <n v="0"/>
    <x v="6"/>
    <x v="146"/>
    <x v="13"/>
  </r>
  <r>
    <x v="1296"/>
    <d v="2026-03-30T00:00:00"/>
    <s v="EMPRESA DE SERVICIOS EMPASO ESP      "/>
    <x v="148"/>
    <s v="LAS DELICIAS                  EL PASO                       CL 3 7A-85                                                  "/>
    <n v="5301962"/>
    <x v="1304"/>
    <n v="25356683"/>
    <n v="5303898"/>
    <n v="3210"/>
    <n v="5"/>
    <n v="50"/>
    <d v="2026-03-20T00:00:00"/>
    <s v="CH1"/>
    <s v="Com Acu (Sencilla N1) E.Caribe"/>
    <x v="1186"/>
    <n v="2889"/>
    <n v="2914827.66"/>
    <s v="                "/>
    <s v="63210EN0023631556100100050050000540"/>
    <n v="46121"/>
    <x v="25"/>
    <s v="NIVEL I"/>
    <s v="Propiedad Empresa"/>
    <s v="MEDICION"/>
    <n v="30"/>
    <s v="SI"/>
    <n v="177"/>
    <s v="VALLEDUPAR"/>
    <s v="NO"/>
    <s v="NO"/>
    <s v="INFO_CONSOL_ESPECIALES"/>
    <s v="Regulado Oficial Municipal"/>
    <s v="Captación, tratamiento y"/>
    <d v="2026-02-18T00:00:00"/>
    <s v="EL PASO 2"/>
    <x v="1135"/>
    <e v="#N/A"/>
    <e v="#N/A"/>
    <s v="RECIBIDO"/>
    <n v="0"/>
    <x v="6"/>
    <x v="147"/>
    <x v="14"/>
  </r>
  <r>
    <x v="1297"/>
    <d v="2026-03-30T00:00:00"/>
    <s v="EMPRESA DE SERVICIOS EMPASO ESP      "/>
    <x v="148"/>
    <s v="LAS DELICIAS                  EL PASO                       CL 3 7A-85                                                  "/>
    <n v="5800943"/>
    <x v="1305"/>
    <n v="25830347"/>
    <n v="5800943"/>
    <n v="3210"/>
    <n v="2"/>
    <n v="590"/>
    <d v="2026-03-06T00:00:00"/>
    <s v="CH1"/>
    <s v="Com Acu (Sencilla N1) E.Caribe"/>
    <x v="1187"/>
    <n v="8893"/>
    <n v="8637593.0399999991"/>
    <s v="                "/>
    <s v="63210EN0023631556100100020590002960"/>
    <n v="46121"/>
    <x v="25"/>
    <s v="NIVEL I"/>
    <s v="Propiedad Cliente"/>
    <s v="MEDICION"/>
    <n v="30"/>
    <s v="SI"/>
    <n v="177"/>
    <s v="VALLEDUPAR"/>
    <s v="NO"/>
    <s v="NO"/>
    <s v="INFO_CONSOL_ESPECIALES"/>
    <s v="Regulado Oficial Municipal"/>
    <s v="Captación, tratamiento y"/>
    <d v="2026-02-04T00:00:00"/>
    <s v="EL PASO 2"/>
    <x v="1136"/>
    <e v="#N/A"/>
    <e v="#N/A"/>
    <s v="RECIBIDO"/>
    <n v="0"/>
    <x v="6"/>
    <x v="147"/>
    <x v="14"/>
  </r>
  <r>
    <x v="1298"/>
    <d v="2026-03-30T00:00:00"/>
    <s v="EMPRESA DE SERVICIOS EMPASO ESP      "/>
    <x v="148"/>
    <s v="LAS DELICIAS                  EL PASO                       CL 3 7A-85                                                  "/>
    <n v="5804145"/>
    <x v="1306"/>
    <n v="25831154"/>
    <n v="5804145"/>
    <n v="3210"/>
    <n v="2"/>
    <n v="600"/>
    <d v="2026-03-07T00:00:00"/>
    <s v="CH1"/>
    <s v="Com Acu (Sencilla N1) E.Caribe"/>
    <x v="1188"/>
    <n v="1019"/>
    <n v="1028109.86"/>
    <s v="                "/>
    <s v="63210EN0023631556100100020600000997"/>
    <n v="46121"/>
    <x v="25"/>
    <s v="NIVEL I"/>
    <s v="Propiedad Empresa"/>
    <s v="MEDICION"/>
    <n v="30"/>
    <s v="SI"/>
    <n v="177"/>
    <s v="VALLEDUPAR"/>
    <s v="NO"/>
    <s v="NO"/>
    <s v="INFO_CONSOL_ESPECIALES"/>
    <s v="Regulado Oficial Municipal"/>
    <s v="Captación, tratamiento y"/>
    <d v="2026-02-05T00:00:00"/>
    <s v="EL PASO 2"/>
    <x v="1137"/>
    <e v="#N/A"/>
    <e v="#N/A"/>
    <s v="RECIBIDO"/>
    <n v="0"/>
    <x v="6"/>
    <x v="147"/>
    <x v="14"/>
  </r>
  <r>
    <x v="1299"/>
    <d v="2026-03-30T00:00:00"/>
    <s v="EMPRESA DE SERVICIOS EMPASO ESP      "/>
    <x v="148"/>
    <s v="LAS DELICIAS                  EL PASO                       CL 3 7A-85                                                  "/>
    <n v="5805071"/>
    <x v="1307"/>
    <n v="25831124"/>
    <n v="5805071"/>
    <n v="3210"/>
    <n v="2"/>
    <n v="490"/>
    <d v="2026-03-09T00:00:00"/>
    <s v="CH1"/>
    <s v="Com Acu (Sencilla N1) E.Caribe"/>
    <x v="1189"/>
    <n v="1469"/>
    <n v="1482132.86"/>
    <s v="                "/>
    <s v="63210EN0023631556100100020490000090"/>
    <n v="46121"/>
    <x v="25"/>
    <s v="NIVEL I"/>
    <s v="Propiedad Empresa"/>
    <s v="MEDICION"/>
    <n v="31"/>
    <s v="SI"/>
    <n v="177"/>
    <s v="VALLEDUPAR"/>
    <s v="NO"/>
    <s v="NO"/>
    <s v="INFO_CONSOL_ESPECIALES"/>
    <s v="Regulado Oficial Municipal"/>
    <s v="Captación, tratamiento y"/>
    <d v="2026-02-06T00:00:00"/>
    <s v="LA LOMA 1"/>
    <x v="1138"/>
    <e v="#N/A"/>
    <e v="#N/A"/>
    <s v="RECIBIDO"/>
    <n v="0"/>
    <x v="6"/>
    <x v="147"/>
    <x v="14"/>
  </r>
  <r>
    <x v="1300"/>
    <d v="2026-03-30T00:00:00"/>
    <s v="EMPRESA DE SERVICIOS EMPASO ESP      "/>
    <x v="148"/>
    <s v="LAS DELICIAS                  EL PASO                       CL 3 7A-85                                                  "/>
    <n v="5805235"/>
    <x v="1308"/>
    <n v="25830361"/>
    <n v="5805235"/>
    <n v="3210"/>
    <n v="2"/>
    <n v="490"/>
    <d v="2026-03-09T00:00:00"/>
    <s v="CH1"/>
    <s v="Com Acu (Sencilla N1) E.Caribe"/>
    <x v="1"/>
    <n v="0"/>
    <n v="0"/>
    <s v="                "/>
    <s v="63210EN0023631556100100020490010220"/>
    <m/>
    <x v="25"/>
    <s v="NIVEL I"/>
    <s v="Propiedad Empresa"/>
    <s v="MEDICION"/>
    <n v="31"/>
    <s v="SI"/>
    <n v="177"/>
    <s v="VALLEDUPAR"/>
    <s v="NO"/>
    <s v="NO"/>
    <s v="INFO_CONSOL_ESPECIALES"/>
    <s v="Regulado Oficial Municipal"/>
    <s v="Captación, tratamiento y"/>
    <d v="2026-02-06T00:00:00"/>
    <s v="CASA DE ZINC"/>
    <x v="1139"/>
    <e v="#N/A"/>
    <e v="#N/A"/>
    <s v="RECIBIDO"/>
    <n v="0"/>
    <x v="6"/>
    <x v="147"/>
    <x v="14"/>
  </r>
  <r>
    <x v="1301"/>
    <d v="2026-03-30T00:00:00"/>
    <s v="EMPRESA DE SERVICIOS EMPASO ESP      "/>
    <x v="148"/>
    <s v="LAS DELICIAS                  EL PASO                       CL 3 7A-85                                                  "/>
    <n v="5813736"/>
    <x v="1309"/>
    <n v="25830352"/>
    <n v="5814628"/>
    <n v="3210"/>
    <n v="2"/>
    <n v="600"/>
    <d v="2026-03-07T00:00:00"/>
    <s v="CH1"/>
    <s v="Com Acu (Sencilla N1) E.Caribe"/>
    <x v="1190"/>
    <n v="985"/>
    <n v="993805.9"/>
    <s v="                "/>
    <s v="63210EN0023631556100100020600002907"/>
    <n v="46121"/>
    <x v="25"/>
    <s v="NIVEL I"/>
    <s v="Propiedad Empresa"/>
    <s v="MEDICION"/>
    <n v="30"/>
    <s v="SI"/>
    <n v="177"/>
    <s v="VALLEDUPAR"/>
    <s v="NO"/>
    <s v="NO"/>
    <s v="INFO_CONSOL_ESPECIALES"/>
    <s v="Regulado Oficial Municipal"/>
    <s v="Captación, tratamiento y"/>
    <d v="2026-02-05T00:00:00"/>
    <s v="EL PASO 1"/>
    <x v="1140"/>
    <e v="#N/A"/>
    <e v="#N/A"/>
    <s v="RECIBIDO"/>
    <n v="0"/>
    <x v="6"/>
    <x v="147"/>
    <x v="14"/>
  </r>
  <r>
    <x v="1302"/>
    <d v="2026-03-30T00:00:00"/>
    <s v="EMPRESA DE SERVICIOS EMPASO ESP      "/>
    <x v="148"/>
    <s v="LAS DELICIAS                  EL PASO                       CL 3 7A-85                                                  "/>
    <n v="5814409"/>
    <x v="1310"/>
    <n v="25854296"/>
    <n v="5815974"/>
    <n v="3210"/>
    <n v="5"/>
    <n v="50"/>
    <d v="2026-03-20T00:00:00"/>
    <s v="CH1"/>
    <s v="Com Acu (Sencilla N1) E.Caribe"/>
    <x v="1191"/>
    <n v="10560"/>
    <n v="10785280.800000001"/>
    <s v="                "/>
    <s v="63210EN0023631556100100050050000540"/>
    <n v="46121"/>
    <x v="25"/>
    <s v="NIVEL I"/>
    <s v="Propiedad Empresa"/>
    <s v="MEDICION"/>
    <n v="30"/>
    <s v="SI"/>
    <n v="177"/>
    <s v="VALLEDUPAR"/>
    <s v="NO"/>
    <s v="NO"/>
    <s v="INFO_CONSOL_ESPECIALES"/>
    <s v="Regulado Oficial Municipal"/>
    <s v="Captación, tratamiento y"/>
    <d v="2026-02-18T00:00:00"/>
    <s v="EL PASO 1"/>
    <x v="1141"/>
    <e v="#N/A"/>
    <e v="#N/A"/>
    <s v="RECIBIDO"/>
    <n v="0"/>
    <x v="6"/>
    <x v="147"/>
    <x v="14"/>
  </r>
  <r>
    <x v="1303"/>
    <d v="2026-03-30T00:00:00"/>
    <s v="EMPRESA DE SERVICIOS EMPASO ESP      "/>
    <x v="148"/>
    <s v="LAS DELICIAS                  EL PASO                       CL 3 7A-85                                                  "/>
    <n v="5842302"/>
    <x v="1311"/>
    <n v="25830643"/>
    <n v="5871760"/>
    <n v="3210"/>
    <n v="5"/>
    <n v="50"/>
    <d v="2026-03-19T00:00:00"/>
    <s v="CH1"/>
    <s v="Com Acu (Sencilla N1) E.Caribe"/>
    <x v="1192"/>
    <n v="33480"/>
    <n v="33779311.200000003"/>
    <s v="                "/>
    <s v="63210EN0023631556100100050050000540"/>
    <n v="46121"/>
    <x v="25"/>
    <s v="NIVEL I"/>
    <s v="Propiedad Empresa"/>
    <s v="MEDICION"/>
    <n v="30"/>
    <s v="SI"/>
    <n v="177"/>
    <s v="VALLEDUPAR"/>
    <s v="NO"/>
    <s v="NO"/>
    <s v="INFO_CONSOL_ESPECIALES"/>
    <s v="Regulado Oficial Municipal"/>
    <s v="Captación, tratamiento y"/>
    <d v="2026-02-17T00:00:00"/>
    <s v="EL PASO 1"/>
    <x v="1142"/>
    <e v="#N/A"/>
    <e v="#N/A"/>
    <s v="RECIBIDO"/>
    <n v="0"/>
    <x v="6"/>
    <x v="147"/>
    <x v="14"/>
  </r>
  <r>
    <x v="1304"/>
    <d v="2026-03-30T00:00:00"/>
    <s v="EMPRESA DE SERVICIOS EMPASO ESP      "/>
    <x v="148"/>
    <s v="LAS DELICIAS                  EL PASO                       CL 3 7A-85                                                  "/>
    <n v="5850588"/>
    <x v="1312"/>
    <n v="25831144"/>
    <n v="5888332"/>
    <n v="3210"/>
    <n v="5"/>
    <n v="50"/>
    <d v="2026-03-20T00:00:00"/>
    <s v="CH1"/>
    <s v="Com Acu (Sencilla N1) E.Caribe"/>
    <x v="1193"/>
    <n v="0"/>
    <n v="0"/>
    <s v="                "/>
    <s v="63210EN0023631556100100050050000540"/>
    <n v="46121"/>
    <x v="25"/>
    <s v="NIVEL I"/>
    <s v="Propiedad Empresa"/>
    <s v="MEDICION"/>
    <n v="30"/>
    <s v="SI"/>
    <n v="177"/>
    <s v="VALLEDUPAR"/>
    <s v="NO"/>
    <s v="NO"/>
    <s v="INFO_CONSOL_ESPECIALES"/>
    <s v="Regulado Oficial Municipal"/>
    <s v="Captación, tratamiento y"/>
    <d v="2026-02-18T00:00:00"/>
    <s v="LA LOMA 2"/>
    <x v="1143"/>
    <e v="#N/A"/>
    <e v="#N/A"/>
    <s v="RECIBIDO"/>
    <n v="0"/>
    <x v="6"/>
    <x v="147"/>
    <x v="14"/>
  </r>
  <r>
    <x v="1305"/>
    <d v="2026-03-30T00:00:00"/>
    <s v="EMPRESA DE SERVICIOS EMPASO ESP      "/>
    <x v="148"/>
    <s v="LAS DELICIAS                  EL PASO                       CL 3 7A-85                                                  "/>
    <n v="6621255"/>
    <x v="1313"/>
    <n v="35012317"/>
    <n v="6893942"/>
    <n v="3210"/>
    <n v="5"/>
    <n v="50"/>
    <d v="2026-03-20T00:00:00"/>
    <s v="CH1"/>
    <s v="Com Acu (Sencilla N1) E.Caribe"/>
    <x v="1194"/>
    <n v="7657"/>
    <n v="7725453.5800000001"/>
    <s v="                "/>
    <s v="63210EN0023631556100100050050000540"/>
    <n v="46121"/>
    <x v="25"/>
    <s v="NIVEL I"/>
    <s v="Propiedad Empresa"/>
    <s v="ESTIMADO"/>
    <n v="30"/>
    <s v="SI"/>
    <n v="177"/>
    <s v="VALLEDUPAR"/>
    <s v="NO"/>
    <s v="NO"/>
    <s v="INFO_CONSOL_ESPECIALES"/>
    <s v="Regulado Oficial Municipal"/>
    <s v="Captación, tratamiento y"/>
    <d v="2026-02-18T00:00:00"/>
    <s v="LINEA 593"/>
    <x v="1144"/>
    <e v="#N/A"/>
    <e v="#N/A"/>
    <s v="RECIBIDO"/>
    <n v="0"/>
    <x v="6"/>
    <x v="147"/>
    <x v="14"/>
  </r>
  <r>
    <x v="1306"/>
    <d v="2026-03-30T00:00:00"/>
    <s v="EMPRESA DE SERVICIOS EMPASO ESP      "/>
    <x v="148"/>
    <s v="LAS DELICIAS                  EL PASO                       CL 3 7A-85                                                  "/>
    <n v="6627748"/>
    <x v="1314"/>
    <n v="35012317"/>
    <n v="6909828"/>
    <n v="3210"/>
    <n v="5"/>
    <n v="50"/>
    <d v="2026-03-20T00:00:00"/>
    <s v="CH1"/>
    <s v="Com Acu (Sencilla N1) E.Caribe"/>
    <x v="1195"/>
    <n v="18316"/>
    <n v="18479745.039999999"/>
    <s v="                "/>
    <s v="63210EN0023631556100100050050000540"/>
    <n v="46121"/>
    <x v="25"/>
    <s v="NIVEL I"/>
    <s v="Propiedad Empresa"/>
    <s v="ESTIMADO"/>
    <n v="30"/>
    <s v="SI"/>
    <n v="177"/>
    <s v="VALLEDUPAR"/>
    <s v="NO"/>
    <s v="NO"/>
    <s v="INFO_CONSOL_ESPECIALES"/>
    <s v="Regulado Oficial Municipal"/>
    <s v="Captación, tratamiento y"/>
    <d v="2026-02-18T00:00:00"/>
    <s v="LINEA 593"/>
    <x v="1145"/>
    <e v="#N/A"/>
    <e v="#N/A"/>
    <s v="RECIBIDO"/>
    <n v="0"/>
    <x v="6"/>
    <x v="147"/>
    <x v="14"/>
  </r>
  <r>
    <x v="1307"/>
    <d v="2026-03-30T00:00:00"/>
    <s v="EMPRESA DE SERVICIOS EMPASO ESP      "/>
    <x v="148"/>
    <s v="LAS DELICIAS                  EL PASO                       CL 3 7A-85                                                  "/>
    <n v="6813730"/>
    <x v="1315"/>
    <n v="35057032"/>
    <n v="7211210"/>
    <n v="3210"/>
    <n v="2"/>
    <n v="440"/>
    <d v="2026-03-11T00:00:00"/>
    <s v="CH1"/>
    <s v="Com Acu (Sencilla N1) E.Caribe"/>
    <x v="1196"/>
    <n v="0"/>
    <n v="0"/>
    <s v="                "/>
    <s v="63210EN0023631556100100020440010155"/>
    <n v="46121"/>
    <x v="25"/>
    <s v="NIVEL I"/>
    <s v="Propiedad Empresa"/>
    <s v="MEDICION"/>
    <n v="30"/>
    <s v="SI"/>
    <n v="177"/>
    <s v="VALLEDUPAR"/>
    <s v="NO"/>
    <s v="NO"/>
    <s v="INFO_CONSOL_ESPECIALES"/>
    <s v="Regulado Oficial Municipal"/>
    <s v="Captación, tratamiento y"/>
    <d v="2026-02-09T00:00:00"/>
    <s v="LINEA 593"/>
    <x v="1146"/>
    <e v="#N/A"/>
    <e v="#N/A"/>
    <s v="RECIBIDO"/>
    <n v="0"/>
    <x v="6"/>
    <x v="147"/>
    <x v="14"/>
  </r>
  <r>
    <x v="1308"/>
    <d v="2026-03-30T00:00:00"/>
    <s v="EMPRESA DE SERVICIOS EMPASO ESP      "/>
    <x v="148"/>
    <s v="LAS DELICIAS                  EL PASO                       CL 3 7A-85                                                  "/>
    <n v="6890691"/>
    <x v="1316"/>
    <n v="35080272"/>
    <n v="7695049"/>
    <n v="3210"/>
    <n v="5"/>
    <n v="50"/>
    <d v="2026-03-20T00:00:00"/>
    <s v="CH1"/>
    <s v="Com Acu (Sencilla N1) E.Caribe"/>
    <x v="1197"/>
    <n v="18400"/>
    <n v="17871552"/>
    <s v="                "/>
    <s v="63210EN0023631556100100050050000540"/>
    <n v="46121"/>
    <x v="25"/>
    <s v="NIVEL I"/>
    <s v="Propiedad Cliente"/>
    <s v="MEDICION"/>
    <n v="30"/>
    <s v="SI"/>
    <n v="177"/>
    <s v="VALLEDUPAR"/>
    <s v="NO"/>
    <s v="NO"/>
    <s v="INFO_CONSOL_ESPECIALES"/>
    <s v="Regulado Oficial Municipal"/>
    <s v="Captación, tratamiento y"/>
    <d v="2026-02-18T00:00:00"/>
    <s v="LA LOMA 4"/>
    <x v="1147"/>
    <e v="#N/A"/>
    <e v="#N/A"/>
    <s v="RECIBIDO"/>
    <n v="0"/>
    <x v="6"/>
    <x v="147"/>
    <x v="14"/>
  </r>
  <r>
    <x v="1309"/>
    <d v="2026-03-30T00:00:00"/>
    <s v="EMPRESA DE SERVICIOS EMPASO ESP      "/>
    <x v="148"/>
    <s v="LAS DELICIAS                  EL PASO                       CL 3 7A-85                                                  "/>
    <n v="6933036"/>
    <x v="1317"/>
    <n v="35122915"/>
    <n v="8072456"/>
    <n v="3210"/>
    <n v="5"/>
    <n v="50"/>
    <d v="2026-03-20T00:00:00"/>
    <s v="CH1"/>
    <s v="Com Acu (Sencilla N1) E.Caribe"/>
    <x v="1198"/>
    <n v="11680"/>
    <n v="11344550.4"/>
    <s v="                "/>
    <s v="63210EN0023631556100100050050000540"/>
    <n v="46121"/>
    <x v="25"/>
    <s v="NIVEL I"/>
    <s v="Propiedad Cliente"/>
    <s v="MEDICION"/>
    <n v="30"/>
    <s v="SI"/>
    <n v="177"/>
    <s v="VALLEDUPAR"/>
    <s v="NO"/>
    <s v="NO"/>
    <s v="INFO_CONSOL_ESPECIALES"/>
    <s v="Regulado Oficial Municipal"/>
    <s v="Captación, tratamiento y"/>
    <d v="2026-02-18T00:00:00"/>
    <s v="LA LOMA 4"/>
    <x v="1148"/>
    <e v="#N/A"/>
    <e v="#N/A"/>
    <s v="RECIBIDO"/>
    <n v="0"/>
    <x v="6"/>
    <x v="147"/>
    <x v="14"/>
  </r>
  <r>
    <x v="1310"/>
    <d v="2026-03-30T00:00:00"/>
    <s v="EMPRESA DE SERVICIOS EMPASO ESP      "/>
    <x v="148"/>
    <s v="LAS DELICIAS                  EL PASO                       CL 3 7A-85                                                  "/>
    <n v="7619274"/>
    <x v="1318"/>
    <n v="25830361"/>
    <n v="8818736"/>
    <n v="3210"/>
    <n v="2"/>
    <n v="490"/>
    <d v="2026-03-09T00:00:00"/>
    <s v="CH1"/>
    <s v="Com Acu (Sencilla N1) E.Caribe"/>
    <x v="1199"/>
    <n v="3618"/>
    <n v="3650344.92"/>
    <s v="                "/>
    <s v="63210EN0023631556100100020490010220"/>
    <n v="46121"/>
    <x v="25"/>
    <s v="NIVEL I"/>
    <s v="Propiedad Empresa"/>
    <s v="MEDICION"/>
    <n v="31"/>
    <s v="SI"/>
    <n v="177"/>
    <s v="VALLEDUPAR"/>
    <s v="NO"/>
    <s v="NO"/>
    <s v="INFO_CONSOL_ESPECIALES"/>
    <s v="Regulado Oficial Municipal"/>
    <s v="Captación, tratamiento y"/>
    <d v="2026-02-06T00:00:00"/>
    <s v="CASA DE ZINC"/>
    <x v="1149"/>
    <e v="#N/A"/>
    <e v="#N/A"/>
    <s v="RECIBIDO"/>
    <n v="0"/>
    <x v="6"/>
    <x v="147"/>
    <x v="14"/>
  </r>
  <r>
    <x v="1311"/>
    <d v="2026-03-30T00:00:00"/>
    <s v="EMPRESA DE SERVICIOS EMPASO ESP      "/>
    <x v="148"/>
    <s v="LAS DELICIAS                  EL PASO                       CL 3 7A-85                                                  "/>
    <n v="7677819"/>
    <x v="1319"/>
    <n v="36068231"/>
    <n v="3273797"/>
    <n v="3210"/>
    <n v="5"/>
    <n v="50"/>
    <d v="2026-03-20T00:00:00"/>
    <s v="IZ1"/>
    <s v="Ind (Sencilla Niv.1) E.Caribe "/>
    <x v="1200"/>
    <n v="9240"/>
    <n v="8158735.2000000002"/>
    <s v="                "/>
    <s v="63210EN0023631556100100050050000540"/>
    <n v="46121"/>
    <x v="25"/>
    <s v="NIVEL I"/>
    <s v="Propiedad Cliente"/>
    <s v="MEDICION"/>
    <n v="30"/>
    <s v="SI"/>
    <n v="177"/>
    <s v="VALLEDUPAR"/>
    <s v="NO"/>
    <s v="NO"/>
    <s v="INFO_CONSOL_ESPECIALES"/>
    <s v="Regulado Oficial Municipal"/>
    <s v="Captación, tratamiento y"/>
    <d v="2026-02-18T00:00:00"/>
    <s v="CASA DE ZINC"/>
    <x v="1150"/>
    <e v="#N/A"/>
    <e v="#N/A"/>
    <s v="RECIBIDO"/>
    <n v="0"/>
    <x v="6"/>
    <x v="147"/>
    <x v="14"/>
  </r>
  <r>
    <x v="1312"/>
    <d v="2026-03-30T00:00:00"/>
    <s v="EMPRESA DE SERVICIOS EMPASO ESP      "/>
    <x v="148"/>
    <s v="LAS DELICIAS                  EL PASO                       CL 3 7A-85                                                  "/>
    <n v="7749182"/>
    <x v="1320"/>
    <n v="36099245"/>
    <n v="3741283"/>
    <n v="3210"/>
    <n v="2"/>
    <n v="600"/>
    <d v="2026-03-07T00:00:00"/>
    <s v="CH1"/>
    <s v="Com Acu (Sencilla N1) E.Caribe"/>
    <x v="1201"/>
    <n v="668"/>
    <n v="673971.92"/>
    <s v="                "/>
    <s v="63210EN0023631556100100020600003189"/>
    <n v="46121"/>
    <x v="25"/>
    <s v="NIVEL I"/>
    <s v="Propiedad Empresa"/>
    <s v="MEDICION"/>
    <n v="30"/>
    <s v="SI"/>
    <n v="177"/>
    <s v="VALLEDUPAR"/>
    <s v="NO"/>
    <s v="NO"/>
    <s v="INFO_CONSOL_ESPECIALES"/>
    <s v="Regulado Oficial Municipal"/>
    <s v="Evacuación y tratamiento"/>
    <d v="2026-02-05T00:00:00"/>
    <s v="EL PASO 1"/>
    <x v="1151"/>
    <e v="#N/A"/>
    <e v="#N/A"/>
    <s v="RECIBIDO"/>
    <n v="0"/>
    <x v="6"/>
    <x v="147"/>
    <x v="14"/>
  </r>
  <r>
    <x v="1313"/>
    <d v="2026-03-30T00:00:00"/>
    <s v="EMPRESA DE SERVICIOS EMPASO ESP      "/>
    <x v="148"/>
    <s v="LAS DELICIAS                  EL PASO                       CL 3 7A-85                                                  "/>
    <n v="7749189"/>
    <x v="1321"/>
    <n v="36099258"/>
    <n v="3741328"/>
    <n v="3210"/>
    <n v="5"/>
    <n v="50"/>
    <d v="2026-03-19T00:00:00"/>
    <s v="CH1"/>
    <s v="Com Acu (Sencilla N1) E.Caribe"/>
    <x v="1193"/>
    <n v="0"/>
    <n v="0"/>
    <s v="                "/>
    <s v="63210EN0023631556100100050050000540"/>
    <n v="46121"/>
    <x v="25"/>
    <s v="NIVEL I"/>
    <s v="Propiedad Cliente"/>
    <s v="MEDICION"/>
    <n v="30"/>
    <s v="SI"/>
    <n v="177"/>
    <s v="VALLEDUPAR"/>
    <s v="NO"/>
    <s v="NO"/>
    <s v="INFO_CONSOL_ESPECIALES"/>
    <s v="Regulado Oficial Municipal"/>
    <s v="Captación, tratamiento y"/>
    <d v="2026-02-17T00:00:00"/>
    <s v="EL PASO 1"/>
    <x v="1152"/>
    <e v="#N/A"/>
    <e v="#N/A"/>
    <s v="RECIBIDO"/>
    <n v="0"/>
    <x v="6"/>
    <x v="147"/>
    <x v="14"/>
  </r>
  <r>
    <x v="1314"/>
    <d v="2026-03-30T00:00:00"/>
    <s v="EMPRESA DE SERVICIOS EMPASO ESP      "/>
    <x v="148"/>
    <s v="LAS DELICIAS                  EL PASO                       CL 3 7A-85                                                  "/>
    <n v="7765681"/>
    <x v="1322"/>
    <n v="36105077"/>
    <n v="3893603"/>
    <n v="3210"/>
    <n v="2"/>
    <n v="490"/>
    <d v="2026-03-09T00:00:00"/>
    <s v="CH1"/>
    <s v="Com Acu (Sencilla N1) E.Caribe"/>
    <x v="1202"/>
    <n v="257"/>
    <n v="259297.58"/>
    <s v="                "/>
    <s v="63210EN0023631556100100020490000935"/>
    <n v="46121"/>
    <x v="25"/>
    <s v="NIVEL I"/>
    <s v="Propiedad Empresa"/>
    <s v="MEDICION"/>
    <n v="31"/>
    <s v="SI"/>
    <n v="177"/>
    <s v="VALLEDUPAR"/>
    <s v="NO"/>
    <s v="NO"/>
    <s v="INFO_CONSOL_ESPECIALES"/>
    <s v="Regulado Oficial Municipal"/>
    <s v="Captación, tratamiento y"/>
    <d v="2026-02-06T00:00:00"/>
    <s v="LA LOMA 1"/>
    <x v="1153"/>
    <e v="#N/A"/>
    <e v="#N/A"/>
    <s v="RECIBIDO"/>
    <n v="0"/>
    <x v="6"/>
    <x v="147"/>
    <x v="14"/>
  </r>
  <r>
    <x v="1315"/>
    <d v="2026-03-30T00:00:00"/>
    <s v="EMPRESA DE SERVICIOS EMPASO ESP      "/>
    <x v="148"/>
    <s v="LAS DELICIAS                  EL PASO                       CL 3 7A-85                                                  "/>
    <n v="7765682"/>
    <x v="1323"/>
    <n v="36105078"/>
    <n v="3893605"/>
    <n v="3210"/>
    <n v="2"/>
    <n v="490"/>
    <d v="2026-03-09T00:00:00"/>
    <s v="CH1"/>
    <s v="Com Acu (Sencilla N1) E.Caribe"/>
    <x v="1203"/>
    <n v="122"/>
    <n v="123090.68"/>
    <s v="                "/>
    <s v="63210EN0023631556100100020490000937"/>
    <n v="46121"/>
    <x v="25"/>
    <s v="NIVEL I"/>
    <s v="Propiedad Empresa"/>
    <s v="ESTIMADO"/>
    <n v="31"/>
    <s v="SI"/>
    <n v="177"/>
    <s v="VALLEDUPAR"/>
    <s v="NO"/>
    <s v="NO"/>
    <s v="INFO_CONSOL_ESPECIALES"/>
    <s v="Regulado Oficial Municipal"/>
    <s v="Evacuación y tratamiento"/>
    <d v="2026-02-06T00:00:00"/>
    <s v="LA LOMA 1"/>
    <x v="1154"/>
    <e v="#N/A"/>
    <e v="#N/A"/>
    <s v="RECIBIDO"/>
    <n v="0"/>
    <x v="6"/>
    <x v="147"/>
    <x v="14"/>
  </r>
  <r>
    <x v="1316"/>
    <d v="2026-03-30T00:00:00"/>
    <s v="EMPRESA DE SERVICIOS EMPASO ESP      "/>
    <x v="148"/>
    <s v="LAS DELICIAS                  EL PASO                       CL 3 7A-85                                                  "/>
    <n v="7765790"/>
    <x v="1324"/>
    <n v="36105137"/>
    <n v="3893890"/>
    <n v="3210"/>
    <n v="2"/>
    <n v="490"/>
    <d v="2026-03-09T00:00:00"/>
    <s v="CH1"/>
    <s v="Com Acu (Sencilla N1) E.Caribe"/>
    <x v="1204"/>
    <n v="283"/>
    <n v="285530.02"/>
    <s v="                "/>
    <s v="63210EN0023631556100100020490009740"/>
    <n v="46121"/>
    <x v="25"/>
    <s v="NIVEL I"/>
    <s v="Propiedad Empresa"/>
    <s v="ESTIMADO"/>
    <n v="31"/>
    <s v="SI"/>
    <n v="177"/>
    <s v="VALLEDUPAR"/>
    <s v="NO"/>
    <s v="NO"/>
    <s v="INFO_CONSOL_ESPECIALES"/>
    <s v="Regulado Oficial Municipal"/>
    <s v="Evacuación y tratamiento"/>
    <d v="2026-02-06T00:00:00"/>
    <s v="CASA DE ZINC"/>
    <x v="1155"/>
    <e v="#N/A"/>
    <e v="#N/A"/>
    <s v="RECIBIDO"/>
    <n v="0"/>
    <x v="6"/>
    <x v="147"/>
    <x v="14"/>
  </r>
  <r>
    <x v="1317"/>
    <d v="2026-03-30T00:00:00"/>
    <s v="EMPRESA DE SERVICIOS EMPASO ESP      "/>
    <x v="148"/>
    <s v="LAS DELICIAS                  EL PASO                       CL 3 7A-85                                                  "/>
    <n v="7766301"/>
    <x v="1325"/>
    <n v="36105388"/>
    <n v="3895091"/>
    <n v="3210"/>
    <n v="5"/>
    <n v="50"/>
    <d v="2026-03-20T00:00:00"/>
    <s v="CH1"/>
    <s v="Com Acu (Sencilla N1) E.Caribe"/>
    <x v="1193"/>
    <n v="0"/>
    <n v="0"/>
    <s v="                "/>
    <s v="63210EN0023631556100100050050000540"/>
    <n v="46121"/>
    <x v="25"/>
    <s v="NIVEL I"/>
    <s v="Propiedad Cliente"/>
    <s v="MEDICION"/>
    <n v="30"/>
    <s v="SI"/>
    <n v="177"/>
    <s v="VALLEDUPAR"/>
    <s v="NO"/>
    <s v="NO"/>
    <s v="INFO_CONSOL_ESPECIALES"/>
    <s v="Regulado Oficial Municipal"/>
    <s v="Captación, tratamiento y"/>
    <d v="2026-02-18T00:00:00"/>
    <s v="LA LOMA 4"/>
    <x v="1156"/>
    <e v="#N/A"/>
    <e v="#N/A"/>
    <s v="RECIBIDO"/>
    <n v="0"/>
    <x v="6"/>
    <x v="147"/>
    <x v="14"/>
  </r>
  <r>
    <x v="1318"/>
    <d v="2026-03-30T00:00:00"/>
    <s v="EMPRESA DE SERVICIOS EMPASO ESP      "/>
    <x v="148"/>
    <s v="LAS DELICIAS                  EL PASO                       CL 3 7A-85                                                  "/>
    <n v="7802543"/>
    <x v="1326"/>
    <n v="36118573"/>
    <n v="1326423"/>
    <n v="3210"/>
    <n v="5"/>
    <n v="50"/>
    <d v="2026-03-20T00:00:00"/>
    <s v="CJ2"/>
    <s v="Com Acu (Mon.dbl.T2 N2)Caribe "/>
    <x v="1205"/>
    <n v="9240"/>
    <n v="7598063"/>
    <s v="                "/>
    <s v="63210EN0023631556100100050050000540"/>
    <n v="46121"/>
    <x v="25"/>
    <s v="NIVEL II"/>
    <s v="Propiedad Cliente"/>
    <s v="MEDICION"/>
    <n v="30"/>
    <s v="SI"/>
    <n v="177"/>
    <s v="VALLEDUPAR"/>
    <s v="NO"/>
    <s v="NO"/>
    <s v="INFO_CONSOL_ESPECIALES"/>
    <s v="Regulado Oficial Municipal"/>
    <s v="Evacuación y tratamiento"/>
    <d v="2026-02-18T00:00:00"/>
    <s v="LA LOMA 4"/>
    <x v="1157"/>
    <e v="#N/A"/>
    <e v="#N/A"/>
    <s v="RECIBIDO"/>
    <n v="0"/>
    <x v="6"/>
    <x v="147"/>
    <x v="14"/>
  </r>
  <r>
    <x v="1319"/>
    <d v="2026-03-30T00:00:00"/>
    <s v="MUNICIPIO DE EL PASO                 "/>
    <x v="149"/>
    <s v="LAS DELICIAS                  EL PASO                       CR 7A 2A-73                                                 "/>
    <n v="1381102"/>
    <x v="1327"/>
    <n v="36529864"/>
    <n v="750557"/>
    <n v="3140"/>
    <n v="1"/>
    <n v="710"/>
    <d v="2026-03-21T00:00:00"/>
    <s v="CH1"/>
    <s v="Com Acu (Sencilla N1) E.Caribe"/>
    <x v="1206"/>
    <n v="1089"/>
    <n v="1098735.6599999999"/>
    <s v="                "/>
    <s v="63140EN0022586181300400010710003010"/>
    <n v="46121"/>
    <x v="25"/>
    <s v="NIVEL I"/>
    <s v="Propiedad Empresa"/>
    <s v="MEDICION"/>
    <n v="30"/>
    <s v="SI"/>
    <n v="177"/>
    <s v="VALLEDUPAR"/>
    <s v="NO"/>
    <s v="NO"/>
    <s v="INFO_CONSOL_ESPECIALES"/>
    <s v="Regulados Residencial"/>
    <s v="Captación, tratamiento y"/>
    <d v="2026-02-19T00:00:00"/>
    <s v="EL PASO 1"/>
    <x v="1158"/>
    <e v="#N/A"/>
    <e v="#N/A"/>
    <s v="RECIBIDO"/>
    <n v="0"/>
    <x v="6"/>
    <x v="147"/>
    <x v="14"/>
  </r>
  <r>
    <x v="1320"/>
    <d v="2026-03-30T00:00:00"/>
    <s v="MUNICIPIO DE EL PASO                 "/>
    <x v="150"/>
    <s v="CENTRO                        EL PASO                       CL 3 CR 3-42 OFIC 1                                         "/>
    <n v="5800057"/>
    <x v="1328"/>
    <n v="25830475"/>
    <n v="5800057"/>
    <n v="3210"/>
    <n v="5"/>
    <n v="10"/>
    <d v="2026-03-24T00:00:00"/>
    <s v="OW1"/>
    <s v="Ofi (Sencilla Niv.1) Caribe   "/>
    <x v="1207"/>
    <n v="0"/>
    <n v="0"/>
    <s v="                "/>
    <s v="63210EN0022586181300200050010001481"/>
    <n v="46121"/>
    <x v="25"/>
    <s v="NIVEL I"/>
    <s v="Propiedad Empresa"/>
    <s v="MEDICION"/>
    <n v="32"/>
    <s v="SI"/>
    <n v="178"/>
    <s v="VALLEDUPAR"/>
    <s v="NO"/>
    <s v="NO"/>
    <s v="INFO_CONSOL_ESPECIALES"/>
    <s v="Regulados Residencial"/>
    <s v="Actividades de asistencia"/>
    <d v="2026-02-20T00:00:00"/>
    <s v="EL PASO 1"/>
    <x v="1159"/>
    <e v="#N/A"/>
    <e v="#N/A"/>
    <s v="RECIBIDO"/>
    <n v="0"/>
    <x v="6"/>
    <x v="148"/>
    <x v="3"/>
  </r>
  <r>
    <x v="1321"/>
    <d v="2026-03-30T00:00:00"/>
    <s v="MUNICIPIO DE EL PASO                 "/>
    <x v="150"/>
    <s v="CENTRO                        EL PASO                       CL 3 CR 3-42 OFIC 1                                         "/>
    <n v="5800609"/>
    <x v="1329"/>
    <n v="25854140"/>
    <n v="5800609"/>
    <n v="3210"/>
    <n v="5"/>
    <n v="10"/>
    <d v="2026-03-11T00:00:00"/>
    <s v="OW1"/>
    <s v="Ofi (Sencilla Niv.1) Caribe   "/>
    <x v="1208"/>
    <n v="75"/>
    <n v="68791.5"/>
    <s v="                "/>
    <s v="63210EN0022586181300200050010001481"/>
    <n v="46121"/>
    <x v="25"/>
    <s v="NIVEL I"/>
    <s v="Propiedad Empresa"/>
    <s v="ESTIMADO"/>
    <n v="30"/>
    <s v="SI"/>
    <n v="178"/>
    <s v="VALLEDUPAR"/>
    <s v="NO"/>
    <s v="NO"/>
    <s v="INFO_CONSOL_ESPECIALES"/>
    <s v="Regulados Residencial"/>
    <s v="Administración del Estado"/>
    <d v="2026-02-09T00:00:00"/>
    <s v="EL PASO 1"/>
    <x v="1160"/>
    <e v="#N/A"/>
    <e v="#N/A"/>
    <s v="RECIBIDO"/>
    <n v="0"/>
    <x v="6"/>
    <x v="148"/>
    <x v="3"/>
  </r>
  <r>
    <x v="1322"/>
    <d v="2026-03-30T00:00:00"/>
    <s v="MUNICIPIO DE EL PASO                 "/>
    <x v="150"/>
    <s v="CENTRO                        EL PASO                       CL 3 CR 3-42 OFIC 1                                         "/>
    <n v="5803628"/>
    <x v="1330"/>
    <n v="25830781"/>
    <n v="5803628"/>
    <n v="3210"/>
    <n v="5"/>
    <n v="10"/>
    <d v="2026-03-24T00:00:00"/>
    <s v="CZ1"/>
    <s v="Com (Sencilla Niv.1 ) Caribe  "/>
    <x v="1209"/>
    <n v="46"/>
    <n v="50630.36"/>
    <s v="                "/>
    <s v="63210EN0022586181300200050010001481"/>
    <n v="46121"/>
    <x v="25"/>
    <s v="NIVEL I"/>
    <s v="Propiedad Empresa"/>
    <s v="ESTIMADO"/>
    <n v="32"/>
    <s v="SI"/>
    <n v="178"/>
    <s v="VALLEDUPAR"/>
    <s v="NO"/>
    <s v="NO"/>
    <s v="INFO_CONSOL_ESPECIALES"/>
    <s v="Regulados Residencial"/>
    <s v="Comercio al por menor en"/>
    <d v="2026-02-20T00:00:00"/>
    <s v="EL PASO 1"/>
    <x v="1161"/>
    <e v="#N/A"/>
    <e v="#N/A"/>
    <s v="RECIBIDO"/>
    <n v="0"/>
    <x v="6"/>
    <x v="148"/>
    <x v="3"/>
  </r>
  <r>
    <x v="1323"/>
    <d v="2026-03-30T00:00:00"/>
    <s v="MUNICIPIO DE EL PASO                 "/>
    <x v="150"/>
    <s v="CENTRO                        EL PASO                       CL 3 CR 3-42 OFIC 1                                         "/>
    <n v="5803677"/>
    <x v="1331"/>
    <n v="25830899"/>
    <n v="5803677"/>
    <n v="3210"/>
    <n v="5"/>
    <n v="10"/>
    <d v="2026-03-21T00:00:00"/>
    <s v="OW1"/>
    <s v="Ofi (Sencilla Niv.1) Caribe   "/>
    <x v="1207"/>
    <n v="0"/>
    <n v="0"/>
    <s v="                "/>
    <s v="63210EN0022586181300200050010001481"/>
    <n v="46121"/>
    <x v="25"/>
    <s v="NIVEL I"/>
    <s v="Propiedad Empresa"/>
    <s v="MEDICION"/>
    <n v="30"/>
    <s v="SI"/>
    <n v="178"/>
    <s v="VALLEDUPAR"/>
    <s v="NO"/>
    <s v="NO"/>
    <s v="INFO_CONSOL_ESPECIALES"/>
    <s v="Regulados Residencial"/>
    <s v="Administración del Estado"/>
    <d v="2026-02-19T00:00:00"/>
    <s v="EL PASO 2"/>
    <x v="1162"/>
    <e v="#N/A"/>
    <e v="#N/A"/>
    <s v="RECIBIDO"/>
    <n v="0"/>
    <x v="6"/>
    <x v="148"/>
    <x v="3"/>
  </r>
  <r>
    <x v="1324"/>
    <d v="2026-03-30T00:00:00"/>
    <s v="MUNICIPIO DE EL PASO                 "/>
    <x v="150"/>
    <s v="CENTRO                        EL PASO                       CL 3 CR 3-42 OFIC 1                                         "/>
    <n v="5803797"/>
    <x v="1332"/>
    <n v="25830588"/>
    <n v="5803797"/>
    <n v="3210"/>
    <n v="5"/>
    <n v="10"/>
    <d v="2026-03-24T00:00:00"/>
    <s v="OW1"/>
    <s v="Ofi (Sencilla Niv.1) Caribe   "/>
    <x v="1210"/>
    <n v="2061"/>
    <n v="1890390.42"/>
    <s v="                "/>
    <s v="63210EN0022586181300200050010001481"/>
    <n v="46121"/>
    <x v="25"/>
    <s v="NIVEL I"/>
    <s v="Propiedad Empresa"/>
    <s v="MEDICION"/>
    <n v="32"/>
    <s v="SI"/>
    <n v="178"/>
    <s v="VALLEDUPAR"/>
    <s v="NO"/>
    <s v="NO"/>
    <s v="INFO_CONSOL_ESPECIALES"/>
    <s v="Regulados Residencial"/>
    <s v="Administración del Estado"/>
    <d v="2026-02-20T00:00:00"/>
    <s v="EL PASO 1"/>
    <x v="1163"/>
    <e v="#N/A"/>
    <e v="#N/A"/>
    <s v="RECIBIDO"/>
    <n v="0"/>
    <x v="6"/>
    <x v="148"/>
    <x v="3"/>
  </r>
  <r>
    <x v="1325"/>
    <d v="2026-03-30T00:00:00"/>
    <s v="MUNICIPIO DE EL PASO                 "/>
    <x v="150"/>
    <s v="CENTRO                        EL PASO                       CL 3 CR 3-42 OFIC 1                                         "/>
    <n v="5803934"/>
    <x v="1333"/>
    <n v="25830572"/>
    <n v="5803934"/>
    <n v="3210"/>
    <n v="5"/>
    <n v="50"/>
    <d v="2026-03-19T00:00:00"/>
    <s v="OW1"/>
    <s v="Ofi (Sencilla Niv.1) Caribe   "/>
    <x v="1211"/>
    <n v="9360"/>
    <n v="8585179.1999999993"/>
    <s v="                "/>
    <s v="63210EN0022586181300200050050000460"/>
    <n v="46121"/>
    <x v="25"/>
    <s v="NIVEL I"/>
    <s v="Propiedad Empresa"/>
    <s v="MEDICION"/>
    <n v="30"/>
    <s v="SI"/>
    <n v="178"/>
    <s v="VALLEDUPAR"/>
    <s v="NO"/>
    <s v="NO"/>
    <s v="INFO_CONSOL_ESPECIALES"/>
    <s v="Regulados Residencial"/>
    <s v="Administración del Estado"/>
    <d v="2026-02-17T00:00:00"/>
    <s v="EL PASO 1"/>
    <x v="1164"/>
    <e v="#N/A"/>
    <e v="#N/A"/>
    <s v="RECIBIDO"/>
    <n v="0"/>
    <x v="6"/>
    <x v="148"/>
    <x v="3"/>
  </r>
  <r>
    <x v="1326"/>
    <d v="2026-03-30T00:00:00"/>
    <s v="MUNICIPIO DE EL PASO                 "/>
    <x v="150"/>
    <s v="CENTRO                        EL PASO                       CL 3 CR 3-42 OFIC 1                                         "/>
    <n v="5804578"/>
    <x v="1334"/>
    <n v="25831146"/>
    <n v="5804578"/>
    <n v="3210"/>
    <n v="5"/>
    <n v="10"/>
    <d v="2026-03-09T00:00:00"/>
    <s v="CZ1"/>
    <s v="Com (Sencilla Niv.1 ) Caribe  "/>
    <x v="1212"/>
    <n v="11"/>
    <n v="12107.26"/>
    <s v="                "/>
    <s v="63210EN0022586181300200050010001481"/>
    <n v="46121"/>
    <x v="25"/>
    <s v="NIVEL I"/>
    <s v="Propiedad Empresa"/>
    <s v="MEDICION"/>
    <n v="31"/>
    <s v="SI"/>
    <n v="178"/>
    <s v="VALLEDUPAR"/>
    <s v="NO"/>
    <s v="NO"/>
    <s v="INFO_CONSOL_ESPECIALES"/>
    <s v="Regulados Residencial"/>
    <s v="Actividades administrativ"/>
    <d v="2026-02-06T00:00:00"/>
    <s v="EL PASO 1"/>
    <x v="1165"/>
    <e v="#N/A"/>
    <e v="#N/A"/>
    <s v="RECIBIDO"/>
    <n v="0"/>
    <x v="6"/>
    <x v="148"/>
    <x v="3"/>
  </r>
  <r>
    <x v="1327"/>
    <d v="2026-03-30T00:00:00"/>
    <s v="MUNICIPIO DE EL PASO                 "/>
    <x v="150"/>
    <s v="CENTRO                        EL PASO                       CL 3 CR 3-42 OFIC 1                                         "/>
    <n v="5804645"/>
    <x v="1335"/>
    <n v="25831145"/>
    <n v="5804645"/>
    <n v="3210"/>
    <n v="5"/>
    <n v="10"/>
    <d v="2026-03-11T00:00:00"/>
    <s v="OW1"/>
    <s v="Ofi (Sencilla Niv.1) Caribe   "/>
    <x v="1213"/>
    <n v="1601"/>
    <n v="1468469.22"/>
    <s v="                "/>
    <s v="63210EN0022586181300200050010001481"/>
    <n v="46121"/>
    <x v="25"/>
    <s v="NIVEL I"/>
    <s v="Propiedad Empresa"/>
    <s v="MEDICION"/>
    <n v="30"/>
    <s v="SI"/>
    <n v="178"/>
    <s v="VALLEDUPAR"/>
    <s v="NO"/>
    <s v="NO"/>
    <s v="INFO_CONSOL_ESPECIALES"/>
    <s v="Regulados Residencial"/>
    <s v="Actividades administrativ"/>
    <d v="2026-02-09T00:00:00"/>
    <s v="LA LOMA 4"/>
    <x v="1166"/>
    <e v="#N/A"/>
    <e v="#N/A"/>
    <s v="RECIBIDO"/>
    <n v="0"/>
    <x v="6"/>
    <x v="148"/>
    <x v="3"/>
  </r>
  <r>
    <x v="1328"/>
    <d v="2026-03-30T00:00:00"/>
    <s v="MUNICIPIO DE EL PASO                 "/>
    <x v="150"/>
    <s v="CENTRO                        EL PASO                       CL 3 CR 3-42 OFIC 1                                         "/>
    <n v="5805095"/>
    <x v="1336"/>
    <n v="25831134"/>
    <n v="5805095"/>
    <n v="3210"/>
    <n v="5"/>
    <n v="10"/>
    <d v="2026-03-09T00:00:00"/>
    <s v="OW1"/>
    <s v="Ofi (Sencilla Niv.1) Caribe   "/>
    <x v="1214"/>
    <n v="963"/>
    <n v="883282.86"/>
    <s v="                "/>
    <s v="63210EN0022586181300200050010001481"/>
    <n v="46121"/>
    <x v="25"/>
    <s v="NIVEL I"/>
    <s v="Propiedad Empresa"/>
    <s v="ESTIMADO"/>
    <n v="31"/>
    <s v="SI"/>
    <n v="178"/>
    <s v="VALLEDUPAR"/>
    <s v="NO"/>
    <s v="NO"/>
    <s v="INFO_CONSOL_ESPECIALES"/>
    <s v="Regulados Residencial"/>
    <s v="Administración del Estado"/>
    <d v="2026-02-06T00:00:00"/>
    <s v="LA LOMA 1"/>
    <x v="1167"/>
    <e v="#N/A"/>
    <e v="#N/A"/>
    <s v="RECIBIDO"/>
    <n v="0"/>
    <x v="6"/>
    <x v="148"/>
    <x v="3"/>
  </r>
  <r>
    <x v="1329"/>
    <d v="2026-03-30T00:00:00"/>
    <s v="MUNICIPIO DE EL PASO                 "/>
    <x v="150"/>
    <s v="CENTRO                        EL PASO                       CL 3 CR 3-42 OFIC 1                                         "/>
    <n v="5805204"/>
    <x v="1337"/>
    <n v="25830359"/>
    <n v="5805204"/>
    <n v="3210"/>
    <n v="5"/>
    <n v="10"/>
    <d v="2026-03-09T00:00:00"/>
    <s v="OW1"/>
    <s v="Ofi (Sencilla Niv.1) Caribe   "/>
    <x v="1215"/>
    <n v="1"/>
    <n v="917.22"/>
    <s v="                "/>
    <s v="63210EN0022586181300200050010001481"/>
    <n v="46121"/>
    <x v="25"/>
    <s v="NIVEL I"/>
    <s v="Propiedad Empresa"/>
    <s v="MEDICION"/>
    <n v="31"/>
    <s v="SI"/>
    <n v="178"/>
    <s v="VALLEDUPAR"/>
    <s v="NO"/>
    <s v="NO"/>
    <s v="INFO_CONSOL_ESPECIALES"/>
    <s v="Regulados Residencial"/>
    <s v="Actividades administrativ"/>
    <d v="2026-02-06T00:00:00"/>
    <s v="CASA DE ZINC"/>
    <x v="1168"/>
    <e v="#N/A"/>
    <e v="#N/A"/>
    <s v="RECIBIDO"/>
    <n v="0"/>
    <x v="6"/>
    <x v="148"/>
    <x v="3"/>
  </r>
  <r>
    <x v="1330"/>
    <d v="2026-03-30T00:00:00"/>
    <s v="MUNICIPIO DE EL PASO                 "/>
    <x v="150"/>
    <s v="CENTRO                        EL PASO                       CL 3 CR 3-42 OFIC 1                                         "/>
    <n v="5823662"/>
    <x v="1338"/>
    <n v="25830655"/>
    <n v="5834480"/>
    <n v="3210"/>
    <n v="5"/>
    <n v="50"/>
    <d v="2026-03-19T00:00:00"/>
    <s v="OW1"/>
    <s v="Ofi (Sencilla Niv.1) Caribe   "/>
    <x v="1216"/>
    <n v="0"/>
    <n v="0"/>
    <s v="                "/>
    <s v="63210EN0022586181300200050050000460"/>
    <n v="46121"/>
    <x v="25"/>
    <s v="NIVEL I"/>
    <s v="Propiedad Empresa"/>
    <s v="MEDICION"/>
    <n v="30"/>
    <s v="SI"/>
    <n v="178"/>
    <s v="VALLEDUPAR"/>
    <s v="NO"/>
    <s v="NO"/>
    <s v="INFO_CONSOL_ESPECIALES"/>
    <s v="Regulados Residencial"/>
    <s v="Otras actividades de espe"/>
    <d v="2026-02-17T00:00:00"/>
    <s v="EL PASO 1"/>
    <x v="1169"/>
    <e v="#N/A"/>
    <e v="#N/A"/>
    <s v="RECIBIDO"/>
    <n v="0"/>
    <x v="6"/>
    <x v="148"/>
    <x v="3"/>
  </r>
  <r>
    <x v="1331"/>
    <d v="2026-03-30T00:00:00"/>
    <s v="MUNICIPIO DE EL PASO                 "/>
    <x v="150"/>
    <s v="CENTRO                        EL PASO                       CL 3 CR 3-42 OFIC 1                                         "/>
    <n v="6318656"/>
    <x v="1339"/>
    <n v="34318946"/>
    <n v="6449146"/>
    <n v="3210"/>
    <n v="5"/>
    <n v="10"/>
    <d v="2026-03-24T00:00:00"/>
    <s v="OW1"/>
    <s v="Ofi (Sencilla Niv.1) Caribe   "/>
    <x v="1217"/>
    <n v="301"/>
    <n v="276083.21999999997"/>
    <s v="                "/>
    <s v="63210EN0022586181300200050010001481"/>
    <n v="46121"/>
    <x v="25"/>
    <s v="NIVEL I"/>
    <s v="Propiedad Empresa"/>
    <s v="ESTIMADO"/>
    <n v="32"/>
    <s v="SI"/>
    <n v="178"/>
    <s v="VALLEDUPAR"/>
    <s v="NO"/>
    <s v="NO"/>
    <s v="INFO_CONSOL_ESPECIALES"/>
    <s v="Regulados Residencial"/>
    <s v="Actividades de biblioteca"/>
    <d v="2026-02-20T00:00:00"/>
    <s v="EL PASO 1"/>
    <x v="1170"/>
    <e v="#N/A"/>
    <e v="#N/A"/>
    <s v="RECIBIDO"/>
    <n v="0"/>
    <x v="6"/>
    <x v="148"/>
    <x v="3"/>
  </r>
  <r>
    <x v="1332"/>
    <d v="2026-03-30T00:00:00"/>
    <s v="MUNICIPIO DE EL PASO                 "/>
    <x v="150"/>
    <s v="CENTRO                        EL PASO                       CL 3 CR 3-42 OFIC 1                                         "/>
    <n v="6818648"/>
    <x v="1340"/>
    <n v="35060150"/>
    <n v="7237269"/>
    <n v="3210"/>
    <n v="5"/>
    <n v="50"/>
    <d v="2026-03-20T00:00:00"/>
    <s v="OW1"/>
    <s v="Ofi (Sencilla Niv.1) Caribe   "/>
    <x v="1218"/>
    <n v="4320"/>
    <n v="3962390.4"/>
    <s v="                "/>
    <s v="63210EN0022586181300200050050000460"/>
    <n v="46121"/>
    <x v="25"/>
    <s v="NIVEL I"/>
    <s v="Propiedad Empresa"/>
    <s v="MEDICION"/>
    <n v="30"/>
    <s v="SI"/>
    <n v="178"/>
    <s v="VALLEDUPAR"/>
    <s v="NO"/>
    <s v="NO"/>
    <s v="INFO_CONSOL_ESPECIALES"/>
    <s v="Regulados Residencial"/>
    <s v="Actividades administrativ"/>
    <d v="2026-02-18T00:00:00"/>
    <s v="LA LOMA 4"/>
    <x v="1171"/>
    <e v="#N/A"/>
    <e v="#N/A"/>
    <s v="RECIBIDO"/>
    <n v="0"/>
    <x v="6"/>
    <x v="148"/>
    <x v="3"/>
  </r>
  <r>
    <x v="1333"/>
    <d v="2026-03-30T00:00:00"/>
    <s v="MUNICIPIO DE EL PASO                 "/>
    <x v="150"/>
    <s v="CENTRO                        EL PASO                       CL 3 CR 3-42 OFIC 1                                         "/>
    <n v="6959029"/>
    <x v="1341"/>
    <n v="35138887"/>
    <n v="8193053"/>
    <n v="3210"/>
    <n v="5"/>
    <n v="10"/>
    <d v="2026-03-11T00:00:00"/>
    <s v="CA1"/>
    <s v="Com (Sencilla Niv.1 ) Carib   "/>
    <x v="1219"/>
    <n v="2016"/>
    <n v="2136113.2799999998"/>
    <s v="                "/>
    <s v="63210EN0022586181300200050010001481"/>
    <n v="46121"/>
    <x v="25"/>
    <s v="NIVEL I"/>
    <s v="Propiedad Cliente"/>
    <s v="ESTIMADO"/>
    <n v="30"/>
    <s v="SI"/>
    <n v="178"/>
    <s v="VALLEDUPAR"/>
    <s v="NO"/>
    <s v="NO"/>
    <s v="INFO_CONSOL_ESPECIALES"/>
    <s v="Regulados Residencial"/>
    <s v="Educación de la primera i"/>
    <d v="2026-02-09T00:00:00"/>
    <s v="LA LOMA 4"/>
    <x v="1172"/>
    <e v="#N/A"/>
    <e v="#N/A"/>
    <s v="RECIBIDO"/>
    <n v="0"/>
    <x v="6"/>
    <x v="148"/>
    <x v="3"/>
  </r>
  <r>
    <x v="1334"/>
    <d v="2026-03-30T00:00:00"/>
    <s v="MUNICIPIO DE EL PASO                 "/>
    <x v="150"/>
    <s v="CENTRO                        EL PASO                       CL 3 CR 3-42 OFIC 1                                         "/>
    <n v="7621044"/>
    <x v="1342"/>
    <n v="36032350"/>
    <n v="8765194"/>
    <n v="3210"/>
    <n v="5"/>
    <n v="10"/>
    <d v="2026-03-06T00:00:00"/>
    <s v="CA1"/>
    <s v="Com (Sencilla Niv.1 ) Carib   "/>
    <x v="1220"/>
    <n v="592"/>
    <n v="651590.72"/>
    <s v="                "/>
    <s v="63210EN0022586181300200050010001481"/>
    <n v="46121"/>
    <x v="25"/>
    <s v="NIVEL I"/>
    <s v="Propiedad Empresa"/>
    <s v="MEDICION"/>
    <n v="30"/>
    <s v="SI"/>
    <n v="178"/>
    <s v="VALLEDUPAR"/>
    <s v="NO"/>
    <s v="NO"/>
    <s v="INFO_CONSOL_ESPECIALES"/>
    <s v="Regulados Residencial"/>
    <s v="Educación de la primera i"/>
    <d v="2026-02-04T00:00:00"/>
    <s v="EL PASO 2"/>
    <x v="1173"/>
    <e v="#N/A"/>
    <e v="#N/A"/>
    <s v="RECIBIDO"/>
    <n v="0"/>
    <x v="6"/>
    <x v="148"/>
    <x v="3"/>
  </r>
  <r>
    <x v="1335"/>
    <d v="2026-03-30T00:00:00"/>
    <s v="MUNICIPIO DE EL PASO                 "/>
    <x v="150"/>
    <s v="CENTRO                        EL PASO                       CL 3 CR 3-42 OFIC 1                                         "/>
    <n v="7720055"/>
    <x v="1343"/>
    <n v="36084891"/>
    <n v="3527604"/>
    <n v="3210"/>
    <n v="5"/>
    <n v="10"/>
    <d v="2026-03-11T00:00:00"/>
    <s v="OW1"/>
    <s v="Ofi (Sencilla Niv.1) Caribe   "/>
    <x v="1221"/>
    <n v="370"/>
    <n v="326702.59999999998"/>
    <s v="                "/>
    <s v="63210EN0022586181300200050010001481"/>
    <n v="46121"/>
    <x v="25"/>
    <s v="NIVEL I"/>
    <s v="Propiedad Cliente"/>
    <s v="MEDICION"/>
    <n v="30"/>
    <s v="SI"/>
    <n v="178"/>
    <s v="VALLEDUPAR"/>
    <s v="NO"/>
    <s v="NO"/>
    <s v="INFO_CONSOL_ESPECIALES"/>
    <s v="Regulados Residencial"/>
    <s v="Actividades de clubes dep"/>
    <d v="2026-02-09T00:00:00"/>
    <s v="LA LOMA 2"/>
    <x v="1174"/>
    <e v="#N/A"/>
    <e v="#N/A"/>
    <s v="RECIBIDO"/>
    <n v="0"/>
    <x v="6"/>
    <x v="148"/>
    <x v="3"/>
  </r>
  <r>
    <x v="1336"/>
    <d v="2026-03-30T00:00:00"/>
    <s v="MUNICIPIO DE EL PASO                 "/>
    <x v="150"/>
    <s v="CENTRO                        EL PASO                       CL 3 CR 3-42 OFIC 1                                         "/>
    <n v="7765678"/>
    <x v="1344"/>
    <n v="36105074"/>
    <n v="3893599"/>
    <n v="3210"/>
    <n v="5"/>
    <n v="10"/>
    <d v="2026-03-09T00:00:00"/>
    <s v="OW1"/>
    <s v="Ofi (Sencilla Niv.1) Caribe   "/>
    <x v="1222"/>
    <n v="435"/>
    <n v="398990.7"/>
    <s v="                "/>
    <s v="63210EN0022586181300200050010001481"/>
    <n v="46121"/>
    <x v="25"/>
    <s v="NIVEL I"/>
    <s v="Propiedad Empresa"/>
    <s v="MEDICION"/>
    <n v="31"/>
    <s v="SI"/>
    <n v="178"/>
    <s v="VALLEDUPAR"/>
    <s v="NO"/>
    <s v="NO"/>
    <s v="INFO_CONSOL_ESPECIALES"/>
    <s v="Regulados Residencial"/>
    <s v="Actividades de clubes dep"/>
    <d v="2026-02-06T00:00:00"/>
    <s v="LA LOMA 1"/>
    <x v="1175"/>
    <e v="#N/A"/>
    <e v="#N/A"/>
    <s v="RECIBIDO"/>
    <n v="0"/>
    <x v="6"/>
    <x v="148"/>
    <x v="3"/>
  </r>
  <r>
    <x v="1337"/>
    <d v="2026-03-30T00:00:00"/>
    <s v="MUNICIPIO DE EL PASO                 "/>
    <x v="150"/>
    <s v="CENTRO                        EL PASO                       CL 3 CR 3-42 OFIC 1                                         "/>
    <n v="7826831"/>
    <x v="1345"/>
    <n v="36124887"/>
    <n v="3927638"/>
    <n v="3210"/>
    <n v="5"/>
    <n v="10"/>
    <d v="2026-03-21T00:00:00"/>
    <s v="OW1"/>
    <s v="Ofi (Sencilla Niv.1) Caribe   "/>
    <x v="1223"/>
    <n v="913"/>
    <n v="837421.86"/>
    <s v="                "/>
    <s v="63210EN0022586181300200050010001481"/>
    <n v="46121"/>
    <x v="25"/>
    <s v="NIVEL I"/>
    <s v="Propiedad Empresa"/>
    <s v="MEDICION"/>
    <n v="30"/>
    <s v="SI"/>
    <n v="178"/>
    <s v="VALLEDUPAR"/>
    <s v="NO"/>
    <s v="NO"/>
    <s v="INFO_CONSOL_ESPECIALES"/>
    <s v="Regulados Residencial"/>
    <s v="Actividades de clubes dep"/>
    <d v="2026-02-19T00:00:00"/>
    <s v="LA LOMA 4"/>
    <x v="1176"/>
    <e v="#N/A"/>
    <e v="#N/A"/>
    <s v="RECIBIDO"/>
    <n v="0"/>
    <x v="6"/>
    <x v="148"/>
    <x v="3"/>
  </r>
  <r>
    <x v="1338"/>
    <d v="2026-03-30T00:00:00"/>
    <s v="MUNICIPIO DE EL PASO                 "/>
    <x v="150"/>
    <s v="CENTRO                        EL PASO                       CL 3 CR 3-42 OFIC 1                                         "/>
    <n v="7827463"/>
    <x v="1346"/>
    <n v="36125079"/>
    <n v="3929750"/>
    <n v="3210"/>
    <n v="5"/>
    <n v="10"/>
    <d v="2026-03-21T00:00:00"/>
    <s v="OW1"/>
    <s v="Ofi (Sencilla Niv.1) Caribe   "/>
    <x v="1224"/>
    <n v="2304"/>
    <n v="2113274.8799999999"/>
    <s v="                "/>
    <s v="63210EN0022586181300200050010001461"/>
    <n v="46121"/>
    <x v="25"/>
    <s v="NIVEL I"/>
    <s v="Propiedad Empresa"/>
    <s v="ESTIMADO"/>
    <n v="30"/>
    <s v="SI"/>
    <n v="178"/>
    <s v="VALLEDUPAR"/>
    <s v="NO"/>
    <s v="NO"/>
    <s v="INFO_CONSOL_ESPECIALES"/>
    <s v="Regulados Residencial"/>
    <s v="Actividades de clubes dep"/>
    <d v="2026-02-19T00:00:00"/>
    <s v="EL PASO 1"/>
    <x v="1177"/>
    <e v="#N/A"/>
    <e v="#N/A"/>
    <s v="RECIBIDO"/>
    <n v="0"/>
    <x v="6"/>
    <x v="148"/>
    <x v="3"/>
  </r>
  <r>
    <x v="1339"/>
    <d v="2026-03-30T00:00:00"/>
    <s v="MUNICIPIO DE EL PASO                 "/>
    <x v="150"/>
    <s v="CENTRO                        EL PASO                       CL 3 CR 3-42 OFIC 1                                         "/>
    <n v="7827623"/>
    <x v="1347"/>
    <n v="36125130"/>
    <n v="3930072"/>
    <n v="3210"/>
    <n v="5"/>
    <n v="50"/>
    <d v="2026-03-20T00:00:00"/>
    <s v="OW1"/>
    <s v="Ofi (Sencilla Niv.1) Caribe   "/>
    <x v="1225"/>
    <n v="17"/>
    <n v="15592.74"/>
    <s v="                "/>
    <s v="63210EN0022586181300200050050000460"/>
    <n v="46121"/>
    <x v="25"/>
    <s v="NIVEL I"/>
    <s v="Propiedad Empresa"/>
    <s v="ESTIMADO"/>
    <n v="30"/>
    <s v="SI"/>
    <n v="178"/>
    <s v="VALLEDUPAR"/>
    <s v="NO"/>
    <s v="NO"/>
    <s v="INFO_CONSOL_ESPECIALES"/>
    <s v="Regulados Residencial"/>
    <s v="Actividades de clubes dep"/>
    <d v="2026-02-18T00:00:00"/>
    <s v="LA LOMA 4"/>
    <x v="1178"/>
    <e v="#N/A"/>
    <e v="#N/A"/>
    <s v="RECIBIDO"/>
    <n v="0"/>
    <x v="6"/>
    <x v="148"/>
    <x v="3"/>
  </r>
  <r>
    <x v="1340"/>
    <d v="2026-03-30T00:00:00"/>
    <s v="MUNICIPIO DE EL PASO                 "/>
    <x v="150"/>
    <s v="CENTRO                        EL PASO                       CL 3 CR 3-42 OFIC 1                                         "/>
    <n v="7827625"/>
    <x v="1348"/>
    <n v="36125133"/>
    <n v="3930080"/>
    <n v="3210"/>
    <n v="5"/>
    <n v="10"/>
    <d v="2026-03-11T00:00:00"/>
    <s v="OW1"/>
    <s v="Ofi (Sencilla Niv.1) Caribe   "/>
    <x v="1226"/>
    <n v="1063"/>
    <n v="975004.86"/>
    <s v="                "/>
    <s v="63210EN0022586181300200050010001481"/>
    <n v="46121"/>
    <x v="25"/>
    <s v="NIVEL I"/>
    <s v="Propiedad Empresa"/>
    <s v="MEDICION"/>
    <n v="30"/>
    <s v="SI"/>
    <n v="178"/>
    <s v="VALLEDUPAR"/>
    <s v="NO"/>
    <s v="NO"/>
    <s v="INFO_CONSOL_ESPECIALES"/>
    <s v="Regulados Residencial"/>
    <s v="Actividades de clubes dep"/>
    <d v="2026-02-09T00:00:00"/>
    <s v="LA LOMA 4"/>
    <x v="1179"/>
    <e v="#N/A"/>
    <e v="#N/A"/>
    <s v="RECIBIDO"/>
    <n v="0"/>
    <x v="6"/>
    <x v="148"/>
    <x v="3"/>
  </r>
  <r>
    <x v="1341"/>
    <d v="2026-03-30T00:00:00"/>
    <s v="MUNICIPIO DE EL PASO                 "/>
    <x v="150"/>
    <s v="CENTRO                        EL PASO                       CL 3 CR 3-42 OFIC 1                                         "/>
    <n v="7897270"/>
    <x v="1349"/>
    <n v="36147861"/>
    <n v="3250972"/>
    <n v="3210"/>
    <n v="5"/>
    <n v="10"/>
    <d v="2026-03-21T00:00:00"/>
    <s v="OW1"/>
    <s v="Ofi (Sencilla Niv.1) Caribe   "/>
    <x v="1227"/>
    <n v="771"/>
    <n v="680777.58"/>
    <s v="                "/>
    <s v="63210EN0022586181300200050010001481"/>
    <n v="46121"/>
    <x v="25"/>
    <s v="NIVEL I"/>
    <s v="Propiedad Cliente"/>
    <s v="MEDICION"/>
    <n v="30"/>
    <s v="SI"/>
    <n v="178"/>
    <s v="VALLEDUPAR"/>
    <s v="NO"/>
    <s v="NO"/>
    <s v="INFO_CONSOL_ESPECIALES"/>
    <s v="Regulados Residencial"/>
    <s v="Actividades ejecutivas de"/>
    <d v="2026-02-19T00:00:00"/>
    <s v="LA LOMA 2"/>
    <x v="1180"/>
    <e v="#N/A"/>
    <e v="#N/A"/>
    <s v="RECIBIDO"/>
    <n v="0"/>
    <x v="6"/>
    <x v="148"/>
    <x v="3"/>
  </r>
  <r>
    <x v="1342"/>
    <d v="2026-03-30T00:00:00"/>
    <s v="MUNICIPIO DE EL PASO                 "/>
    <x v="150"/>
    <s v="CENTRO                        EL PASO                       CL 3 CR 3-42 OFIC 1                                         "/>
    <n v="7937436"/>
    <x v="1350"/>
    <n v="36162404"/>
    <n v="5528398"/>
    <n v="3210"/>
    <n v="5"/>
    <n v="10"/>
    <d v="2026-03-17T00:00:00"/>
    <s v="OW1"/>
    <s v="Ofi (Sencilla Niv.1) Caribe   "/>
    <x v="1228"/>
    <n v="429"/>
    <n v="393487.38"/>
    <s v="                "/>
    <s v="63210EN0022586181300200050010001481"/>
    <n v="46121"/>
    <x v="25"/>
    <s v="NIVEL I"/>
    <s v="Propiedad Empresa"/>
    <s v="MEDICION"/>
    <n v="31"/>
    <s v="SI"/>
    <n v="178"/>
    <s v="VALLEDUPAR"/>
    <s v="NO"/>
    <s v="NO"/>
    <s v="INFO_CONSOL_ESPECIALES"/>
    <s v="Regulados Residencial"/>
    <s v="Actividades de clubes dep"/>
    <d v="2026-02-14T00:00:00"/>
    <s v="EL PASO 1"/>
    <x v="1181"/>
    <e v="#N/A"/>
    <e v="#N/A"/>
    <s v="RECIBIDO"/>
    <n v="0"/>
    <x v="6"/>
    <x v="148"/>
    <x v="3"/>
  </r>
  <r>
    <x v="1343"/>
    <d v="2026-03-30T00:00:00"/>
    <s v="MUNICIPIO DE EL PASO                 "/>
    <x v="150"/>
    <s v="CENTRO                        EL PASO                       CL 3 CR 3-42 OFIC 1                                         "/>
    <n v="6502022"/>
    <x v="1351"/>
    <n v="25830768"/>
    <n v="6504254"/>
    <n v="3210"/>
    <n v="5"/>
    <n v="10"/>
    <d v="2026-03-24T00:00:00"/>
    <s v="OW1"/>
    <s v="Ofi (Sencilla Niv.1) Caribe   "/>
    <x v="1229"/>
    <n v="579"/>
    <n v="531070.38"/>
    <s v="                "/>
    <s v="63210EN0022586181300200050010001481"/>
    <n v="46121"/>
    <x v="25"/>
    <s v="NIVEL I"/>
    <s v="Propiedad Empresa"/>
    <s v="MEDICION"/>
    <n v="32"/>
    <s v="SI"/>
    <n v="178"/>
    <s v="VALLEDUPAR"/>
    <s v="NO"/>
    <s v="NO"/>
    <s v="INFO_CONSOL_ESPECIALES"/>
    <s v="Regulados Residencial"/>
    <s v="Administración del Estado"/>
    <d v="2026-02-20T00:00:00"/>
    <s v="EL PASO 1"/>
    <x v="1182"/>
    <e v="#N/A"/>
    <e v="#N/A"/>
    <s v="RECIBIDO"/>
    <n v="0"/>
    <x v="6"/>
    <x v="148"/>
    <x v="3"/>
  </r>
  <r>
    <x v="1344"/>
    <d v="2026-03-30T00:00:00"/>
    <s v="MUNICIPIO DE EL PASO                 "/>
    <x v="150"/>
    <s v="CENTRO                        EL PASO                       CL 3 CR 3-42 OFIC 1                                         "/>
    <n v="1039110"/>
    <x v="1352"/>
    <n v="36445463"/>
    <n v="340282"/>
    <n v="3210"/>
    <n v="5"/>
    <n v="10"/>
    <d v="2026-03-11T00:00:00"/>
    <s v="OW1"/>
    <s v="Ofi (Sencilla Niv.1) Caribe   "/>
    <x v="1230"/>
    <n v="1"/>
    <n v="917.22"/>
    <s v="                "/>
    <s v="63210EN0022586181300200050010001461"/>
    <n v="46121"/>
    <x v="25"/>
    <s v="NIVEL I"/>
    <s v="Propiedad Empresa"/>
    <s v="ESTIMADO"/>
    <n v="30"/>
    <s v="SI"/>
    <n v="178"/>
    <s v="VALLEDUPAR"/>
    <s v="NO"/>
    <s v="NO"/>
    <s v="INFO_CONSOL_ESPECIALES"/>
    <s v="Regulados Residencial"/>
    <s v="Alumbrado Navideño"/>
    <d v="2026-02-09T00:00:00"/>
    <s v="EL PASO 1"/>
    <x v="1183"/>
    <e v="#N/A"/>
    <e v="#N/A"/>
    <s v="RECIBIDO"/>
    <n v="0"/>
    <x v="6"/>
    <x v="148"/>
    <x v="3"/>
  </r>
  <r>
    <x v="1345"/>
    <d v="2026-03-30T00:00:00"/>
    <s v="MUNICIPIO DE EL PASO                 "/>
    <x v="150"/>
    <s v="CENTRO                        EL PASO                       CL 3 CR 3-42 OFIC 1                                         "/>
    <n v="1005831"/>
    <x v="1353"/>
    <n v="36182450"/>
    <n v="10500"/>
    <n v="3210"/>
    <n v="5"/>
    <n v="50"/>
    <d v="2026-03-20T00:00:00"/>
    <s v="OW1"/>
    <s v="Ofi (Sencilla Niv.1) Caribe   "/>
    <x v="1231"/>
    <n v="1214"/>
    <n v="1071937.72"/>
    <s v="                "/>
    <s v="63210EN0022586181300200050050000460"/>
    <n v="46121"/>
    <x v="25"/>
    <s v="NIVEL I"/>
    <s v="Propiedad Cliente"/>
    <s v="MEDICION"/>
    <n v="30"/>
    <s v="SI"/>
    <n v="178"/>
    <s v="VALLEDUPAR"/>
    <s v="NO"/>
    <s v="NO"/>
    <s v="INFO_CONSOL_ESPECIALES"/>
    <s v="Regulados Residencial"/>
    <s v="Actividades de clubes dep"/>
    <d v="2026-02-18T00:00:00"/>
    <s v="LA LOMA 4"/>
    <x v="1184"/>
    <e v="#N/A"/>
    <e v="#N/A"/>
    <s v="RECIBIDO"/>
    <n v="0"/>
    <x v="6"/>
    <x v="148"/>
    <x v="3"/>
  </r>
  <r>
    <x v="1346"/>
    <d v="2026-03-30T00:00:00"/>
    <s v="MUNICIPIO DE EL PASO                 "/>
    <x v="150"/>
    <s v="CENTRO                        EL PASO                       CL 3 CR 3-42 OFIC 1                                         "/>
    <n v="1005832"/>
    <x v="1354"/>
    <n v="36182449"/>
    <n v="10480"/>
    <n v="3210"/>
    <n v="5"/>
    <n v="10"/>
    <d v="2026-03-28T00:00:00"/>
    <s v="OW1"/>
    <s v="Ofi (Sencilla Niv.1) Caribe   "/>
    <x v="1207"/>
    <n v="0"/>
    <n v="0"/>
    <s v="                "/>
    <s v="63210EN0022586181300200050010001481"/>
    <n v="46121"/>
    <x v="25"/>
    <s v="NIVEL I"/>
    <s v="Propiedad Cliente"/>
    <s v="MEDICION"/>
    <n v="32"/>
    <s v="SI"/>
    <n v="178"/>
    <s v="VALLEDUPAR"/>
    <s v="NO"/>
    <s v="NO"/>
    <s v="INFO_CONSOL_ESPECIALES"/>
    <s v="Regulados Residencial"/>
    <s v="Actividades de clubes dep"/>
    <d v="2026-02-24T00:00:00"/>
    <s v="EL PASO 1"/>
    <x v="1185"/>
    <e v="#N/A"/>
    <e v="#N/A"/>
    <s v="RECIBIDO"/>
    <n v="0"/>
    <x v="6"/>
    <x v="148"/>
    <x v="3"/>
  </r>
  <r>
    <x v="1347"/>
    <d v="2026-03-30T00:00:00"/>
    <s v="MUNICIPIO DE EL PASO                 "/>
    <x v="150"/>
    <s v="CENTRO                        EL PASO                       CL 3 CR 3-42 OFIC 1                                         "/>
    <n v="1307035"/>
    <x v="1355"/>
    <n v="36510167"/>
    <n v="655195"/>
    <n v="3210"/>
    <n v="5"/>
    <n v="10"/>
    <d v="2026-03-06T00:00:00"/>
    <s v="OW1"/>
    <s v="Ofi (Sencilla Niv.1) Caribe   "/>
    <x v="1232"/>
    <n v="1478"/>
    <n v="1355651.16"/>
    <s v="                "/>
    <s v="63210EN0022586181300200050010001481"/>
    <n v="46121"/>
    <x v="25"/>
    <s v="NIVEL I"/>
    <s v="Propiedad Empresa"/>
    <s v="MEDICION"/>
    <n v="30"/>
    <s v="SI"/>
    <n v="178"/>
    <s v="VALLEDUPAR"/>
    <s v="NO"/>
    <s v="NO"/>
    <s v="INFO_CONSOL_ESPECIALES"/>
    <s v="Regulados Residencial"/>
    <s v="Actividades de clubes dep"/>
    <d v="2026-02-04T00:00:00"/>
    <s v="EL PASO 2"/>
    <x v="1186"/>
    <e v="#N/A"/>
    <e v="#N/A"/>
    <s v="RECIBIDO"/>
    <n v="0"/>
    <x v="6"/>
    <x v="148"/>
    <x v="3"/>
  </r>
  <r>
    <x v="1348"/>
    <d v="2026-03-30T00:00:00"/>
    <s v="MUNICIPIO DE EL PASO                 "/>
    <x v="150"/>
    <s v="CENTRO                        EL PASO                       CL 3 CR 3-42 OFIC 1                                         "/>
    <n v="1307039"/>
    <x v="1356"/>
    <n v="36510183"/>
    <n v="655218"/>
    <n v="3210"/>
    <n v="5"/>
    <n v="10"/>
    <d v="2026-03-25T00:00:00"/>
    <s v="OW1"/>
    <s v="Ofi (Sencilla Niv.1) Caribe   "/>
    <x v="1233"/>
    <n v="912"/>
    <n v="836504.64"/>
    <s v="                "/>
    <s v="63210EN0022586181300200050010001481"/>
    <n v="46121"/>
    <x v="25"/>
    <s v="NIVEL I"/>
    <s v="Propiedad Empresa"/>
    <s v="ESTIMADO"/>
    <n v="32"/>
    <s v="SI"/>
    <n v="178"/>
    <s v="VALLEDUPAR"/>
    <s v="NO"/>
    <s v="NO"/>
    <s v="INFO_CONSOL_ESPECIALES"/>
    <s v="Regulados Residencial"/>
    <s v="Actividades de clubes dep"/>
    <d v="2026-02-21T00:00:00"/>
    <s v="EL PASO 1"/>
    <x v="1187"/>
    <e v="#N/A"/>
    <e v="#N/A"/>
    <s v="RECIBIDO"/>
    <n v="0"/>
    <x v="6"/>
    <x v="148"/>
    <x v="3"/>
  </r>
  <r>
    <x v="1349"/>
    <d v="2026-03-30T00:00:00"/>
    <s v="MUNICIPIO DE EL PASO                 "/>
    <x v="150"/>
    <s v="CENTRO                        EL PASO                       CL 3 CR 3-42 OFIC 1                                         "/>
    <n v="1313421"/>
    <x v="1357"/>
    <n v="36513723"/>
    <n v="674968"/>
    <n v="3210"/>
    <n v="5"/>
    <n v="50"/>
    <d v="2026-03-20T00:00:00"/>
    <s v="OW1"/>
    <s v="Ofi (Sencilla Niv.1) Caribe   "/>
    <x v="1234"/>
    <n v="1840"/>
    <n v="1687684.8"/>
    <s v="                "/>
    <s v="63210EN0022586181300200050050000460"/>
    <n v="46121"/>
    <x v="25"/>
    <s v="NIVEL I"/>
    <s v="Propiedad Empresa"/>
    <s v="MEDICION"/>
    <n v="30"/>
    <s v="SI"/>
    <n v="178"/>
    <s v="VALLEDUPAR"/>
    <s v="NO"/>
    <s v="NO"/>
    <s v="INFO_CONSOL_ESPECIALES"/>
    <s v="Regulados Residencial"/>
    <s v="Actividades de clubes dep"/>
    <d v="2026-02-18T00:00:00"/>
    <s v="LA LOMA 2"/>
    <x v="1188"/>
    <e v="#N/A"/>
    <e v="#N/A"/>
    <s v="RECIBIDO"/>
    <n v="0"/>
    <x v="6"/>
    <x v="148"/>
    <x v="3"/>
  </r>
  <r>
    <x v="1350"/>
    <d v="2026-03-30T00:00:00"/>
    <s v="MUNICIPIO DE EL PASO                 "/>
    <x v="150"/>
    <s v="CENTRO                        EL PASO                       CL 3 CR 3-42 OFIC 1                                         "/>
    <n v="1379890"/>
    <x v="1358"/>
    <n v="36526037"/>
    <n v="737504"/>
    <n v="3210"/>
    <n v="5"/>
    <n v="10"/>
    <d v="2026-03-11T00:00:00"/>
    <s v="OW1"/>
    <s v="Ofi (Sencilla Niv.1) Caribe   "/>
    <x v="1235"/>
    <n v="245"/>
    <n v="216330.1"/>
    <s v="                "/>
    <s v="63210EN0022586181300200050010001481"/>
    <n v="46121"/>
    <x v="25"/>
    <s v="NIVEL I"/>
    <s v="Propiedad Cliente"/>
    <s v="ESTIMADO"/>
    <n v="30"/>
    <s v="SI"/>
    <n v="178"/>
    <s v="VALLEDUPAR"/>
    <s v="NO"/>
    <s v="NO"/>
    <s v="INFO_CONSOL_ESPECIALES"/>
    <s v="Regulados Residencial"/>
    <s v="SIN C.I.I.U."/>
    <d v="2026-02-09T00:00:00"/>
    <s v="LA LOMA 4"/>
    <x v="1189"/>
    <e v="#N/A"/>
    <e v="#N/A"/>
    <s v="RECIBIDO"/>
    <n v="0"/>
    <x v="6"/>
    <x v="148"/>
    <x v="3"/>
  </r>
  <r>
    <x v="1351"/>
    <d v="2026-03-30T00:00:00"/>
    <s v="MUNICIPIO DE EL PASO                 "/>
    <x v="150"/>
    <s v="CAÑAGUATE                     CGTO LA LOMA                  CL 1 CR 4-55                                                "/>
    <n v="5802374"/>
    <x v="1359"/>
    <n v="25830982"/>
    <n v="5802374"/>
    <n v="3210"/>
    <n v="2"/>
    <n v="440"/>
    <d v="2026-03-25T00:00:00"/>
    <s v="OW1"/>
    <s v="Ofi (Sencilla Niv.1) Caribe   "/>
    <x v="1236"/>
    <n v="2580"/>
    <n v="2366427.6"/>
    <s v="                "/>
    <s v="63210EN0022586181300100020440009895"/>
    <n v="46121"/>
    <x v="25"/>
    <s v="NIVEL I"/>
    <s v="Propiedad Empresa"/>
    <s v="ESTIMADO"/>
    <n v="32"/>
    <s v="SI"/>
    <n v="179"/>
    <s v="VALLEDUPAR"/>
    <s v="NO"/>
    <s v="NO"/>
    <s v="INFO_CONSOL_ESPECIALES"/>
    <s v="Regulados Residencial"/>
    <s v="Educación"/>
    <d v="2026-02-21T00:00:00"/>
    <s v="EL PASO 1"/>
    <x v="1190"/>
    <e v="#N/A"/>
    <e v="#N/A"/>
    <s v="RECIBIDO"/>
    <n v="0"/>
    <x v="6"/>
    <x v="148"/>
    <x v="4"/>
  </r>
  <r>
    <x v="1352"/>
    <d v="2026-03-30T00:00:00"/>
    <s v="MUNICIPIO DE EL PASO                 "/>
    <x v="150"/>
    <s v="CAÑAGUATE                     CGTO LA LOMA                  CL 1 CR 4-55                                                "/>
    <n v="5802725"/>
    <x v="1360"/>
    <n v="25831155"/>
    <n v="5802725"/>
    <n v="3210"/>
    <n v="2"/>
    <n v="440"/>
    <d v="2026-03-11T00:00:00"/>
    <s v="OW1"/>
    <s v="Ofi (Sencilla Niv.1) Caribe   "/>
    <x v="1237"/>
    <n v="0"/>
    <n v="0"/>
    <s v="                "/>
    <s v="63210EN0022586181300100020440009895"/>
    <n v="46121"/>
    <x v="25"/>
    <s v="NIVEL I"/>
    <s v="Propiedad Empresa"/>
    <s v="MEDICION"/>
    <n v="30"/>
    <s v="SI"/>
    <n v="179"/>
    <s v="VALLEDUPAR"/>
    <s v="NO"/>
    <s v="NO"/>
    <s v="INFO_CONSOL_ESPECIALES"/>
    <s v="Regulados Residencial"/>
    <s v="Educación"/>
    <d v="2026-02-09T00:00:00"/>
    <s v="LINEA 593"/>
    <x v="1191"/>
    <e v="#N/A"/>
    <e v="#N/A"/>
    <s v="RECIBIDO"/>
    <n v="0"/>
    <x v="6"/>
    <x v="148"/>
    <x v="4"/>
  </r>
  <r>
    <x v="1353"/>
    <d v="2026-03-30T00:00:00"/>
    <s v="MUNICIPIO DE EL PASO                 "/>
    <x v="150"/>
    <s v="CAÑAGUATE                     CGTO LA LOMA                  CL 1 CR 4-55                                                "/>
    <n v="5803615"/>
    <x v="1361"/>
    <n v="25830455"/>
    <n v="5803615"/>
    <n v="3210"/>
    <n v="2"/>
    <n v="440"/>
    <d v="2026-03-24T00:00:00"/>
    <s v="OW1"/>
    <s v="Ofi (Sencilla Niv.1) Caribe   "/>
    <x v="1238"/>
    <n v="2670"/>
    <n v="2448977.4"/>
    <s v="                "/>
    <s v="63210EN0022586181300100020440009895"/>
    <n v="46121"/>
    <x v="25"/>
    <s v="NIVEL I"/>
    <s v="Propiedad Empresa"/>
    <s v="MEDICION"/>
    <n v="32"/>
    <s v="SI"/>
    <n v="179"/>
    <s v="VALLEDUPAR"/>
    <s v="NO"/>
    <s v="NO"/>
    <s v="INFO_CONSOL_ESPECIALES"/>
    <s v="Regulados Residencial"/>
    <s v="Educación"/>
    <d v="2026-02-20T00:00:00"/>
    <s v="EL PASO 1"/>
    <x v="1192"/>
    <e v="#N/A"/>
    <e v="#N/A"/>
    <s v="RECIBIDO"/>
    <n v="0"/>
    <x v="6"/>
    <x v="148"/>
    <x v="4"/>
  </r>
  <r>
    <x v="1354"/>
    <d v="2026-03-30T00:00:00"/>
    <s v="MUNICIPIO DE EL PASO                 "/>
    <x v="150"/>
    <s v="CAÑAGUATE                     CGTO LA LOMA                  CL 1 CR 4-55                                                "/>
    <n v="5803723"/>
    <x v="1362"/>
    <n v="25830536"/>
    <n v="5803723"/>
    <n v="3210"/>
    <n v="2"/>
    <n v="440"/>
    <d v="2026-03-24T00:00:00"/>
    <s v="OW1"/>
    <s v="Ofi (Sencilla Niv.1) Caribe   "/>
    <x v="1239"/>
    <n v="955"/>
    <n v="875945.1"/>
    <s v="                "/>
    <s v="63210EN0022586181300100020440009895"/>
    <n v="46121"/>
    <x v="25"/>
    <s v="NIVEL I"/>
    <s v="Propiedad Empresa"/>
    <s v="ESTIMADO"/>
    <n v="32"/>
    <s v="SI"/>
    <n v="179"/>
    <s v="VALLEDUPAR"/>
    <s v="NO"/>
    <s v="NO"/>
    <s v="INFO_CONSOL_ESPECIALES"/>
    <s v="Regulados Residencial"/>
    <s v="Educación"/>
    <d v="2026-02-20T00:00:00"/>
    <s v="EL PASO 1"/>
    <x v="1193"/>
    <e v="#N/A"/>
    <e v="#N/A"/>
    <s v="RECIBIDO"/>
    <n v="0"/>
    <x v="6"/>
    <x v="148"/>
    <x v="4"/>
  </r>
  <r>
    <x v="1355"/>
    <d v="2026-03-30T00:00:00"/>
    <s v="MUNICIPIO DE EL PASO                 "/>
    <x v="150"/>
    <s v="CAÑAGUATE                     CGTO LA LOMA                  CL 1 CR 4-55                                                "/>
    <n v="5803724"/>
    <x v="1363"/>
    <n v="25830539"/>
    <n v="5803724"/>
    <n v="3210"/>
    <n v="5"/>
    <n v="50"/>
    <d v="2026-03-19T00:00:00"/>
    <s v="OW1"/>
    <s v="Ofi (Sencilla Niv.1) Caribe   "/>
    <x v="1240"/>
    <n v="14000"/>
    <n v="12841080"/>
    <s v="                "/>
    <s v="63210EN0022586181300100050050000360"/>
    <n v="46121"/>
    <x v="25"/>
    <s v="NIVEL I"/>
    <s v="Propiedad Empresa"/>
    <s v="MEDICION"/>
    <n v="30"/>
    <s v="SI"/>
    <n v="179"/>
    <s v="VALLEDUPAR"/>
    <s v="NO"/>
    <s v="NO"/>
    <s v="INFO_CONSOL_ESPECIALES"/>
    <s v="Regulados Residencial"/>
    <s v="Educación"/>
    <d v="2026-02-17T00:00:00"/>
    <s v="EL PASO 1"/>
    <x v="1194"/>
    <e v="#N/A"/>
    <e v="#N/A"/>
    <s v="RECIBIDO"/>
    <n v="0"/>
    <x v="6"/>
    <x v="148"/>
    <x v="4"/>
  </r>
  <r>
    <x v="1356"/>
    <d v="2026-03-30T00:00:00"/>
    <s v="MUNICIPIO DE EL PASO                 "/>
    <x v="150"/>
    <s v="CAÑAGUATE                     CGTO LA LOMA                  CL 1 CR 4-55                                                "/>
    <n v="5804875"/>
    <x v="1364"/>
    <n v="25831132"/>
    <n v="5804875"/>
    <n v="3210"/>
    <n v="5"/>
    <n v="60"/>
    <d v="2026-03-20T00:00:00"/>
    <s v="CZ1"/>
    <s v="Com (Sencilla Niv.1 ) Caribe  "/>
    <x v="1241"/>
    <n v="14800"/>
    <n v="13574856"/>
    <s v="                "/>
    <s v="63210EN0022586181300100050060001570"/>
    <n v="46121"/>
    <x v="25"/>
    <s v="NIVEL I"/>
    <s v="Propiedad Empresa"/>
    <s v="MEDICION"/>
    <n v="30"/>
    <s v="SI"/>
    <n v="179"/>
    <s v="VALLEDUPAR"/>
    <s v="NO"/>
    <s v="NO"/>
    <s v="INFO_CONSOL_ESPECIALES"/>
    <s v="Regulados Residencial"/>
    <s v="Educación"/>
    <d v="2026-02-18T00:00:00"/>
    <s v="LA LOMA 2"/>
    <x v="1195"/>
    <e v="#N/A"/>
    <e v="#N/A"/>
    <s v="RECIBIDO"/>
    <n v="0"/>
    <x v="6"/>
    <x v="148"/>
    <x v="4"/>
  </r>
  <r>
    <x v="1357"/>
    <d v="2026-03-30T00:00:00"/>
    <s v="MUNICIPIO DE EL PASO                 "/>
    <x v="150"/>
    <s v="CAÑAGUATE                     CGTO LA LOMA                  CL 1 CR 4-55                                                "/>
    <n v="5804989"/>
    <x v="1365"/>
    <n v="25831129"/>
    <n v="5804989"/>
    <n v="3210"/>
    <n v="5"/>
    <n v="60"/>
    <d v="2026-03-20T00:00:00"/>
    <s v="OW1"/>
    <s v="Ofi (Sencilla Niv.1) Caribe   "/>
    <x v="1242"/>
    <n v="6960"/>
    <n v="6383851.2000000002"/>
    <s v="                "/>
    <s v="63210EN0022586181300100050060000002"/>
    <n v="46121"/>
    <x v="25"/>
    <s v="NIVEL I"/>
    <s v="Propiedad Empresa"/>
    <s v="MEDICION"/>
    <n v="30"/>
    <s v="SI"/>
    <n v="179"/>
    <s v="VALLEDUPAR"/>
    <s v="NO"/>
    <s v="NO"/>
    <s v="INFO_CONSOL_ESPECIALES"/>
    <s v="Regulados Residencial"/>
    <s v="Educación"/>
    <d v="2026-02-18T00:00:00"/>
    <s v="LA LOMA 1"/>
    <x v="1196"/>
    <e v="#N/A"/>
    <e v="#N/A"/>
    <s v="RECIBIDO"/>
    <n v="0"/>
    <x v="6"/>
    <x v="148"/>
    <x v="4"/>
  </r>
  <r>
    <x v="1358"/>
    <d v="2026-03-30T00:00:00"/>
    <s v="MUNICIPIO DE EL PASO                 "/>
    <x v="150"/>
    <s v="CAÑAGUATE                     CGTO LA LOMA                  CL 1 CR 4-55                                                "/>
    <n v="5805136"/>
    <x v="1366"/>
    <n v="25855056"/>
    <n v="5805136"/>
    <n v="3210"/>
    <n v="5"/>
    <n v="60"/>
    <d v="2026-03-20T00:00:00"/>
    <s v="OW1"/>
    <s v="Ofi (Sencilla Niv.1) Caribe   "/>
    <x v="1243"/>
    <n v="5520"/>
    <n v="5063054.4000000004"/>
    <s v="                "/>
    <s v="63210EN0022586181300100050060000360"/>
    <n v="46121"/>
    <x v="25"/>
    <s v="NIVEL I"/>
    <s v="Propiedad Empresa"/>
    <s v="MEDICION"/>
    <n v="30"/>
    <s v="SI"/>
    <n v="179"/>
    <s v="VALLEDUPAR"/>
    <s v="NO"/>
    <s v="NO"/>
    <s v="INFO_CONSOL_ESPECIALES"/>
    <s v="Regulados Residencial"/>
    <s v="Educación"/>
    <d v="2026-02-18T00:00:00"/>
    <s v="LA LOMA 1"/>
    <x v="1197"/>
    <e v="#N/A"/>
    <e v="#N/A"/>
    <s v="RECIBIDO"/>
    <n v="0"/>
    <x v="6"/>
    <x v="148"/>
    <x v="4"/>
  </r>
  <r>
    <x v="1359"/>
    <d v="2026-03-30T00:00:00"/>
    <s v="MUNICIPIO DE EL PASO                 "/>
    <x v="150"/>
    <s v="CAÑAGUATE                     CGTO LA LOMA                  CL 1 CR 4-55                                                "/>
    <n v="5805225"/>
    <x v="1367"/>
    <n v="25830362"/>
    <n v="5805225"/>
    <n v="3210"/>
    <n v="2"/>
    <n v="440"/>
    <d v="2026-03-09T00:00:00"/>
    <s v="OW1"/>
    <s v="Ofi (Sencilla Niv.1) Caribe   "/>
    <x v="1244"/>
    <n v="2468"/>
    <n v="2263698.96"/>
    <s v="                "/>
    <s v="63210EN0022586181300100020440009895"/>
    <n v="46121"/>
    <x v="25"/>
    <s v="NIVEL I"/>
    <s v="Propiedad Empresa"/>
    <s v="MEDICION"/>
    <n v="31"/>
    <s v="SI"/>
    <n v="179"/>
    <s v="VALLEDUPAR"/>
    <s v="NO"/>
    <s v="NO"/>
    <s v="INFO_CONSOL_ESPECIALES"/>
    <s v="Regulados Residencial"/>
    <s v="Educación"/>
    <d v="2026-02-06T00:00:00"/>
    <s v="CASA DE ZINC"/>
    <x v="1198"/>
    <e v="#N/A"/>
    <e v="#N/A"/>
    <s v="RECIBIDO"/>
    <n v="0"/>
    <x v="6"/>
    <x v="148"/>
    <x v="4"/>
  </r>
  <r>
    <x v="1360"/>
    <d v="2026-03-30T00:00:00"/>
    <s v="MUNICIPIO DE EL PASO                 "/>
    <x v="150"/>
    <s v="CAÑAGUATE                     CGTO LA LOMA                  CL 1 CR 4-55                                                "/>
    <n v="5815078"/>
    <x v="1368"/>
    <n v="25830346"/>
    <n v="5817312"/>
    <n v="3210"/>
    <n v="5"/>
    <n v="50"/>
    <d v="2026-03-19T00:00:00"/>
    <s v="OW1"/>
    <s v="Ofi (Sencilla Niv.1) Caribe   "/>
    <x v="1245"/>
    <n v="12000"/>
    <n v="11006640"/>
    <s v="                "/>
    <s v="63210EN0022586181300100050050001240"/>
    <n v="46121"/>
    <x v="25"/>
    <s v="NIVEL I"/>
    <s v="Propiedad Empresa"/>
    <s v="MEDICION"/>
    <n v="30"/>
    <s v="SI"/>
    <n v="179"/>
    <s v="VALLEDUPAR"/>
    <s v="NO"/>
    <s v="NO"/>
    <s v="INFO_CONSOL_ESPECIALES"/>
    <s v="Regulados Residencial"/>
    <s v="Educación"/>
    <d v="2026-02-17T00:00:00"/>
    <s v="EL PASO 2"/>
    <x v="1199"/>
    <e v="#N/A"/>
    <e v="#N/A"/>
    <s v="RECIBIDO"/>
    <n v="0"/>
    <x v="6"/>
    <x v="148"/>
    <x v="4"/>
  </r>
  <r>
    <x v="1361"/>
    <d v="2026-03-30T00:00:00"/>
    <s v="MUNICIPIO DE EL PASO                 "/>
    <x v="150"/>
    <s v="CAÑAGUATE                     CGTO LA LOMA                  CL 1 CR 4-55                                                "/>
    <n v="5819824"/>
    <x v="1369"/>
    <n v="25831054"/>
    <n v="5826804"/>
    <n v="3210"/>
    <n v="2"/>
    <n v="440"/>
    <d v="2026-03-28T00:00:00"/>
    <s v="OW1"/>
    <s v="Ofi (Sencilla Niv.1) Caribe   "/>
    <x v="1246"/>
    <n v="921"/>
    <n v="844759.62"/>
    <s v="                "/>
    <s v="63210EN0022586181300100020440009895"/>
    <n v="46121"/>
    <x v="25"/>
    <s v="NIVEL I"/>
    <s v="Propiedad Empresa"/>
    <s v="MEDICION"/>
    <n v="32"/>
    <s v="SI"/>
    <n v="179"/>
    <s v="VALLEDUPAR"/>
    <s v="NO"/>
    <s v="NO"/>
    <s v="INFO_CONSOL_ESPECIALES"/>
    <s v="Regulados Residencial"/>
    <s v="Educación"/>
    <d v="2026-02-24T00:00:00"/>
    <s v="EL PASO 1"/>
    <x v="1200"/>
    <e v="#N/A"/>
    <e v="#N/A"/>
    <s v="RECIBIDO"/>
    <n v="0"/>
    <x v="6"/>
    <x v="148"/>
    <x v="4"/>
  </r>
  <r>
    <x v="1362"/>
    <d v="2026-03-30T00:00:00"/>
    <s v="MUNICIPIO DE EL PASO                 "/>
    <x v="150"/>
    <s v="CAÑAGUATE                     CGTO LA LOMA                  CL 1 CR 4-55                                                "/>
    <n v="6842568"/>
    <x v="1370"/>
    <n v="35074863"/>
    <n v="7298633"/>
    <n v="3210"/>
    <n v="2"/>
    <n v="440"/>
    <d v="2026-03-09T00:00:00"/>
    <s v="OW1"/>
    <s v="Ofi (Sencilla Niv.1) Caribe   "/>
    <x v="1247"/>
    <n v="1"/>
    <n v="917.22"/>
    <s v="                "/>
    <s v="63210EN0022586181300100020440009895"/>
    <n v="46121"/>
    <x v="25"/>
    <s v="NIVEL I"/>
    <s v="Propiedad Empresa"/>
    <s v="ESTIMADO"/>
    <n v="31"/>
    <s v="SI"/>
    <n v="179"/>
    <s v="VALLEDUPAR"/>
    <s v="NO"/>
    <s v="NO"/>
    <s v="INFO_CONSOL_ESPECIALES"/>
    <s v="Regulados Residencial"/>
    <s v="Educación"/>
    <d v="2026-02-06T00:00:00"/>
    <s v="CASA DE ZINC"/>
    <x v="1201"/>
    <e v="#N/A"/>
    <e v="#N/A"/>
    <s v="RECIBIDO"/>
    <n v="0"/>
    <x v="6"/>
    <x v="148"/>
    <x v="4"/>
  </r>
  <r>
    <x v="1363"/>
    <d v="2026-03-30T00:00:00"/>
    <s v="MUNICIPIO DE EL PASO                 "/>
    <x v="150"/>
    <s v="CAÑAGUATE                     CGTO LA LOMA                  CL 1 CR 4-55                                                "/>
    <n v="6897615"/>
    <x v="1371"/>
    <n v="35105753"/>
    <n v="7731820"/>
    <n v="3210"/>
    <n v="2"/>
    <n v="440"/>
    <d v="2026-03-21T00:00:00"/>
    <s v="OW1"/>
    <s v="Ofi (Sencilla Niv.1) Caribe   "/>
    <x v="1248"/>
    <n v="1883"/>
    <n v="1727125.26"/>
    <s v="                "/>
    <s v="63210EN0022586181300100020440009895"/>
    <n v="46121"/>
    <x v="25"/>
    <s v="NIVEL I"/>
    <s v="Propiedad Empresa"/>
    <s v="ESTIMADO"/>
    <n v="30"/>
    <s v="SI"/>
    <n v="179"/>
    <s v="VALLEDUPAR"/>
    <s v="NO"/>
    <s v="NO"/>
    <s v="INFO_CONSOL_ESPECIALES"/>
    <s v="Regulados Residencial"/>
    <s v="Educación"/>
    <d v="2026-02-19T00:00:00"/>
    <s v="LA LOMA 4"/>
    <x v="1202"/>
    <e v="#N/A"/>
    <e v="#N/A"/>
    <s v="RECIBIDO"/>
    <n v="0"/>
    <x v="6"/>
    <x v="148"/>
    <x v="4"/>
  </r>
  <r>
    <x v="1364"/>
    <d v="2026-03-30T00:00:00"/>
    <s v="MUNICIPIO DE EL PASO                 "/>
    <x v="150"/>
    <s v="CAÑAGUATE                     CGTO LA LOMA                  CL 1 CR 4-55                                                "/>
    <n v="6908301"/>
    <x v="1372"/>
    <n v="35110564"/>
    <n v="7764732"/>
    <n v="3210"/>
    <n v="2"/>
    <n v="440"/>
    <d v="2026-03-06T00:00:00"/>
    <s v="OW1"/>
    <s v="Ofi (Sencilla Niv.1) Caribe   "/>
    <x v="1"/>
    <n v="0"/>
    <n v="0"/>
    <s v="                "/>
    <s v="63210EN0022586181300100020440009895"/>
    <m/>
    <x v="25"/>
    <s v="NIVEL I"/>
    <s v="Propiedad Empresa"/>
    <s v="MEDICION"/>
    <n v="30"/>
    <s v="SI"/>
    <n v="179"/>
    <s v="VALLEDUPAR"/>
    <s v="NO"/>
    <s v="NO"/>
    <s v="INFO_CONSOL_ESPECIALES"/>
    <s v="Regulados Residencial"/>
    <s v="Educación"/>
    <d v="2026-02-04T00:00:00"/>
    <s v="EL PASO 2"/>
    <x v="46"/>
    <e v="#N/A"/>
    <e v="#N/A"/>
    <s v="NO RECIBIDO"/>
    <n v="0"/>
    <x v="6"/>
    <x v="148"/>
    <x v="4"/>
  </r>
  <r>
    <x v="1365"/>
    <d v="2026-03-30T00:00:00"/>
    <s v="MUNICIPIO DE EL PASO                 "/>
    <x v="150"/>
    <s v="CAÑAGUATE                     CGTO LA LOMA                  CL 1 CR 4-55                                                "/>
    <n v="6908310"/>
    <x v="1373"/>
    <n v="35111442"/>
    <n v="7770327"/>
    <n v="3210"/>
    <n v="2"/>
    <n v="440"/>
    <d v="2026-03-09T00:00:00"/>
    <s v="OW1"/>
    <s v="Ofi (Sencilla Niv.1) Caribe   "/>
    <x v="1249"/>
    <n v="225"/>
    <n v="206374.5"/>
    <s v="                "/>
    <s v="63210EN0022586181300100020440009895"/>
    <n v="46121"/>
    <x v="25"/>
    <s v="NIVEL I"/>
    <s v="Propiedad Empresa"/>
    <s v="ESTIMADO"/>
    <n v="31"/>
    <s v="SI"/>
    <n v="179"/>
    <s v="VALLEDUPAR"/>
    <s v="NO"/>
    <s v="NO"/>
    <s v="INFO_CONSOL_ESPECIALES"/>
    <s v="Regulados Residencial"/>
    <s v="Educación"/>
    <d v="2026-02-06T00:00:00"/>
    <s v="LINEA 593"/>
    <x v="1203"/>
    <e v="#N/A"/>
    <e v="#N/A"/>
    <s v="RECIBIDO"/>
    <n v="0"/>
    <x v="6"/>
    <x v="148"/>
    <x v="4"/>
  </r>
  <r>
    <x v="1366"/>
    <d v="2026-03-30T00:00:00"/>
    <s v="MUNICIPIO DE EL PASO                 "/>
    <x v="150"/>
    <s v="CAÑAGUATE                     CGTO LA LOMA                  CL 1 CR 4-55                                                "/>
    <n v="7500092"/>
    <x v="1374"/>
    <n v="25830407"/>
    <n v="8199958"/>
    <n v="3210"/>
    <n v="2"/>
    <n v="440"/>
    <d v="2026-03-24T00:00:00"/>
    <s v="CZ1"/>
    <s v="Com (Sencilla Niv.1 ) Caribe  "/>
    <x v="1250"/>
    <n v="177"/>
    <n v="194816.82"/>
    <s v="                "/>
    <s v="63210EN0022586181300100020440009895"/>
    <n v="46121"/>
    <x v="25"/>
    <s v="NIVEL I"/>
    <s v="Propiedad Empresa"/>
    <s v="ESTIMADO"/>
    <n v="32"/>
    <s v="SI"/>
    <n v="179"/>
    <s v="VALLEDUPAR"/>
    <s v="NO"/>
    <s v="NO"/>
    <s v="INFO_CONSOL_ESPECIALES"/>
    <s v="Regulados Residencial"/>
    <s v="Educación"/>
    <d v="2026-02-20T00:00:00"/>
    <s v="EL PASO 1"/>
    <x v="1204"/>
    <e v="#N/A"/>
    <e v="#N/A"/>
    <s v="RECIBIDO"/>
    <n v="0"/>
    <x v="6"/>
    <x v="148"/>
    <x v="4"/>
  </r>
  <r>
    <x v="1367"/>
    <d v="2026-03-30T00:00:00"/>
    <s v="MUNICIPIO DE EL PASO                 "/>
    <x v="150"/>
    <s v="CAÑAGUATE                     CGTO LA LOMA                  CL 1 CR 4-55                                                "/>
    <n v="7547940"/>
    <x v="1375"/>
    <n v="36003125"/>
    <n v="8523219"/>
    <n v="3210"/>
    <n v="5"/>
    <n v="10"/>
    <d v="2026-03-20T00:00:00"/>
    <s v="CV2"/>
    <s v="Com(Mon.dbl.Tip1Niv.2) Carib  "/>
    <x v="1251"/>
    <n v="9460"/>
    <n v="7057265.5999999996"/>
    <s v="                "/>
    <s v="63210EN0022586181300100050010000518"/>
    <n v="46121"/>
    <x v="25"/>
    <s v="NIVEL II"/>
    <s v="Propiedad Cliente"/>
    <s v="MEDICION"/>
    <n v="30"/>
    <s v="SI"/>
    <n v="179"/>
    <s v="VALLEDUPAR"/>
    <s v="NO"/>
    <s v="NO"/>
    <s v="INFO_CONSOL_ESPECIALES"/>
    <s v="Regulados Residencial"/>
    <s v="Educación"/>
    <d v="2026-02-18T00:00:00"/>
    <s v="LA LOMA 4"/>
    <x v="1205"/>
    <e v="#N/A"/>
    <e v="#N/A"/>
    <s v="RECIBIDO"/>
    <n v="0"/>
    <x v="6"/>
    <x v="148"/>
    <x v="4"/>
  </r>
  <r>
    <x v="1368"/>
    <d v="2026-03-30T00:00:00"/>
    <s v="MUNICIPIO DE EL PASO                 "/>
    <x v="150"/>
    <s v="CAÑAGUATE                     CGTO LA LOMA                  CL 1 CR 4-55                                                "/>
    <n v="7753773"/>
    <x v="1376"/>
    <n v="25831132"/>
    <n v="3753065"/>
    <n v="3210"/>
    <n v="5"/>
    <n v="60"/>
    <d v="2026-03-20T00:00:00"/>
    <s v="OW1"/>
    <s v="Ofi (Sencilla Niv.1) Caribe   "/>
    <x v="1252"/>
    <n v="2240"/>
    <n v="2054572.8"/>
    <s v="                "/>
    <s v="63210EN0022586181300100050060001570"/>
    <n v="46121"/>
    <x v="25"/>
    <s v="NIVEL I"/>
    <s v="Propiedad Empresa"/>
    <s v="MEDICION"/>
    <n v="30"/>
    <s v="SI"/>
    <n v="179"/>
    <s v="VALLEDUPAR"/>
    <s v="NO"/>
    <s v="NO"/>
    <s v="INFO_CONSOL_ESPECIALES"/>
    <s v="Regulados Residencial"/>
    <s v="Educación"/>
    <d v="2026-02-18T00:00:00"/>
    <s v="LA LOMA 2"/>
    <x v="1206"/>
    <e v="#N/A"/>
    <e v="#N/A"/>
    <s v="RECIBIDO"/>
    <n v="0"/>
    <x v="6"/>
    <x v="148"/>
    <x v="4"/>
  </r>
  <r>
    <x v="1369"/>
    <d v="2026-03-30T00:00:00"/>
    <s v="MUNICIPIO DE EL PASO                 "/>
    <x v="150"/>
    <s v="CAÑAGUATE                     CGTO LA LOMA                  CL 1 CR 4-55                                                "/>
    <n v="7651082"/>
    <x v="1377"/>
    <n v="36055740"/>
    <n v="3140527"/>
    <n v="3210"/>
    <n v="2"/>
    <n v="440"/>
    <d v="2026-03-07T00:00:00"/>
    <s v="CZ1"/>
    <s v="Com (Sencilla Niv.1 ) Caribe  "/>
    <x v="1253"/>
    <n v="283"/>
    <n v="311486.78000000003"/>
    <s v="                "/>
    <s v="63210EN0022586181300100020440009895"/>
    <n v="46121"/>
    <x v="25"/>
    <s v="NIVEL I"/>
    <s v="Propiedad Empresa"/>
    <s v="MEDICION"/>
    <n v="30"/>
    <s v="SI"/>
    <n v="179"/>
    <s v="VALLEDUPAR"/>
    <s v="NO"/>
    <s v="NO"/>
    <s v="INFO_CONSOL_ESPECIALES"/>
    <s v="Regulados Residencial"/>
    <s v="Educación"/>
    <d v="2026-02-05T00:00:00"/>
    <s v="EL PASO 2"/>
    <x v="1207"/>
    <e v="#N/A"/>
    <e v="#N/A"/>
    <s v="RECIBIDO"/>
    <n v="0"/>
    <x v="6"/>
    <x v="148"/>
    <x v="4"/>
  </r>
  <r>
    <x v="1370"/>
    <d v="2026-03-30T00:00:00"/>
    <s v="BLANCO HERNANDO QUIN HOSPITAL DEL PAS"/>
    <x v="151"/>
    <s v="CENTRO                        EL PASO                       CL 3A 5-126                                                 "/>
    <n v="5802722"/>
    <x v="1378"/>
    <n v="25830609"/>
    <n v="5802722"/>
    <n v="3210"/>
    <n v="5"/>
    <n v="50"/>
    <d v="2026-03-19T00:00:00"/>
    <s v="OW1"/>
    <s v="Ofi (Sencilla Niv.1) Caribe   "/>
    <x v="1254"/>
    <n v="12485"/>
    <n v="11451491.699999999"/>
    <s v="                "/>
    <s v="63210EN0023631541600100050050000400"/>
    <n v="46121"/>
    <x v="25"/>
    <s v="NIVEL I"/>
    <s v="Propiedad Empresa"/>
    <s v="ESTIMADO"/>
    <n v="30"/>
    <s v="SI"/>
    <n v="180"/>
    <s v="VALLEDUPAR"/>
    <s v="NO"/>
    <s v="NO"/>
    <s v="INFO_CONSOL_ESPECIALES"/>
    <s v="Regulado Oficial Municipal"/>
    <s v="Actividades de hospitales"/>
    <d v="2026-02-17T00:00:00"/>
    <s v="EL PASO 1"/>
    <x v="1208"/>
    <e v="#N/A"/>
    <e v="#N/A"/>
    <s v="RECIBIDO"/>
    <n v="0"/>
    <x v="6"/>
    <x v="149"/>
    <x v="4"/>
  </r>
  <r>
    <x v="1371"/>
    <d v="2026-03-30T00:00:00"/>
    <s v="BLANCO HERNANDO QUIN HOSPITAL DEL PAS"/>
    <x v="151"/>
    <s v="CENTRO                        EL PASO                       CL 3A 5-126                                                 "/>
    <n v="5804245"/>
    <x v="1379"/>
    <n v="25855476"/>
    <n v="5804245"/>
    <n v="3210"/>
    <n v="2"/>
    <n v="590"/>
    <d v="2026-03-06T00:00:00"/>
    <s v="OW1"/>
    <s v="Ofi (Sencilla Niv.1) Caribe   "/>
    <x v="1255"/>
    <n v="394"/>
    <n v="361384.68"/>
    <s v="                "/>
    <s v="63210EN0023631541600100020590002320"/>
    <n v="46121"/>
    <x v="25"/>
    <s v="NIVEL I"/>
    <s v="Propiedad Empresa"/>
    <s v="MEDICION"/>
    <n v="30"/>
    <s v="SI"/>
    <n v="180"/>
    <s v="VALLEDUPAR"/>
    <s v="NO"/>
    <s v="NO"/>
    <s v="INFO_CONSOL_ESPECIALES"/>
    <s v="Regulado Oficial Municipal"/>
    <s v="Actividades de hospitales"/>
    <d v="2026-02-04T00:00:00"/>
    <s v="EL PASO 2"/>
    <x v="1209"/>
    <e v="#N/A"/>
    <e v="#N/A"/>
    <s v="RECIBIDO"/>
    <n v="0"/>
    <x v="6"/>
    <x v="149"/>
    <x v="4"/>
  </r>
  <r>
    <x v="1372"/>
    <d v="2026-03-30T00:00:00"/>
    <s v="BLANCO HERNANDO QUIN HOSPITAL DEL PAS"/>
    <x v="151"/>
    <s v="CENTRO                        EL PASO                       CL 3A 5-126                                                 "/>
    <n v="5804648"/>
    <x v="1380"/>
    <n v="25831139"/>
    <n v="5804648"/>
    <n v="3210"/>
    <n v="2"/>
    <n v="440"/>
    <d v="2026-03-11T00:00:00"/>
    <s v="OW1"/>
    <s v="Ofi (Sencilla Niv.1) Caribe   "/>
    <x v="1256"/>
    <n v="0"/>
    <n v="0"/>
    <s v="                "/>
    <s v="63210EN0023631541600100020440007535"/>
    <n v="46121"/>
    <x v="25"/>
    <s v="NIVEL I"/>
    <s v="Propiedad Empresa"/>
    <s v="MEDICION"/>
    <n v="30"/>
    <s v="SI"/>
    <n v="180"/>
    <s v="VALLEDUPAR"/>
    <s v="NO"/>
    <s v="NO"/>
    <s v="INFO_CONSOL_ESPECIALES"/>
    <s v="Regulado Oficial Municipal"/>
    <s v="Actividades de hospitales"/>
    <d v="2026-02-09T00:00:00"/>
    <s v="LA LOMA 2"/>
    <x v="1210"/>
    <e v="#N/A"/>
    <e v="#N/A"/>
    <s v="RECIBIDO"/>
    <n v="0"/>
    <x v="6"/>
    <x v="149"/>
    <x v="4"/>
  </r>
  <r>
    <x v="1373"/>
    <d v="2026-03-30T00:00:00"/>
    <s v="BLANCO HERNANDO QUIN HOSPITAL DEL PAS"/>
    <x v="151"/>
    <s v="CENTRO                        EL PASO                       CL 3A 5-126                                                 "/>
    <n v="5805082"/>
    <x v="1381"/>
    <n v="25831125"/>
    <n v="5805082"/>
    <n v="3210"/>
    <n v="2"/>
    <n v="490"/>
    <d v="2026-03-09T00:00:00"/>
    <s v="OW1"/>
    <s v="Ofi (Sencilla Niv.1) Caribe   "/>
    <x v="1257"/>
    <n v="170"/>
    <n v="155927.4"/>
    <s v="                "/>
    <s v="63210EN0023631541600100020490000280"/>
    <n v="46121"/>
    <x v="25"/>
    <s v="NIVEL I"/>
    <s v="Propiedad Empresa"/>
    <s v="MEDICION"/>
    <n v="31"/>
    <s v="SI"/>
    <n v="180"/>
    <s v="VALLEDUPAR"/>
    <s v="NO"/>
    <s v="NO"/>
    <s v="INFO_CONSOL_ESPECIALES"/>
    <s v="Regulado Oficial Municipal"/>
    <s v="Actividades de hospitales"/>
    <d v="2026-02-06T00:00:00"/>
    <s v="LA LOMA 1"/>
    <x v="1211"/>
    <e v="#N/A"/>
    <e v="#N/A"/>
    <s v="RECIBIDO"/>
    <n v="0"/>
    <x v="6"/>
    <x v="149"/>
    <x v="4"/>
  </r>
  <r>
    <x v="1374"/>
    <d v="2026-03-30T00:00:00"/>
    <s v="BLANCO HERNANDO QUIN HOSPITAL DEL PAS"/>
    <x v="151"/>
    <s v="CENTRO                        EL PASO                       CL 3A 5-126                                                 "/>
    <n v="5805206"/>
    <x v="1382"/>
    <n v="25830360"/>
    <n v="5805206"/>
    <n v="3210"/>
    <n v="2"/>
    <n v="490"/>
    <d v="2026-03-09T00:00:00"/>
    <s v="OW1"/>
    <s v="Ofi (Sencilla Niv.1) Caribe   "/>
    <x v="1258"/>
    <n v="495"/>
    <n v="454023.9"/>
    <s v="                "/>
    <s v="63210EN0023631541600100020490009080"/>
    <n v="46121"/>
    <x v="25"/>
    <s v="NIVEL I"/>
    <s v="Propiedad Empresa"/>
    <s v="MEDICION"/>
    <n v="31"/>
    <s v="SI"/>
    <n v="180"/>
    <s v="VALLEDUPAR"/>
    <s v="NO"/>
    <s v="NO"/>
    <s v="INFO_CONSOL_ESPECIALES"/>
    <s v="Regulado Oficial Municipal"/>
    <s v="Actividades de hospitales"/>
    <d v="2026-02-06T00:00:00"/>
    <s v="CASA DE ZINC"/>
    <x v="1212"/>
    <e v="#N/A"/>
    <e v="#N/A"/>
    <s v="RECIBIDO"/>
    <n v="0"/>
    <x v="6"/>
    <x v="149"/>
    <x v="4"/>
  </r>
  <r>
    <x v="1375"/>
    <d v="2026-03-30T00:00:00"/>
    <s v="BLANCO HERNANDO QUIN HOSPITAL DEL PAS"/>
    <x v="151"/>
    <s v="CENTRO                        EL PASO                       CL 3A 5-126                                                 "/>
    <n v="1387280"/>
    <x v="1383"/>
    <n v="36109632"/>
    <n v="856367"/>
    <n v="3210"/>
    <n v="5"/>
    <n v="50"/>
    <d v="2026-03-20T00:00:00"/>
    <s v="OU2"/>
    <s v="Ofi(Mon.dbl.Tip2 Niv.2)E.Carib"/>
    <x v="1259"/>
    <n v="22000"/>
    <n v="16133365.6"/>
    <s v="                "/>
    <s v="63210EN0023631541600100050050000400"/>
    <n v="46121"/>
    <x v="25"/>
    <s v="NIVEL II"/>
    <s v="Propiedad Empresa"/>
    <s v="MEDICION"/>
    <n v="30"/>
    <s v="SI"/>
    <n v="180"/>
    <s v="VALLEDUPAR"/>
    <s v="NO"/>
    <s v="NO"/>
    <s v="INFO_CONSOL_ESPECIALES"/>
    <s v="Regulado Oficial Municipal"/>
    <s v="Actividades de hospitales"/>
    <d v="2026-02-18T00:00:00"/>
    <s v="LA LOMA 4"/>
    <x v="1213"/>
    <e v="#N/A"/>
    <e v="#N/A"/>
    <s v="RECIBIDO"/>
    <n v="0"/>
    <x v="6"/>
    <x v="149"/>
    <x v="4"/>
  </r>
  <r>
    <x v="1376"/>
    <d v="2026-03-30T00:00:00"/>
    <s v="HOTEL LAS OLAS RUTA DEL SOL          "/>
    <x v="152"/>
    <s v="BOSCONIA                      BOSCONIA                      CARRT VIA A CUATRO VIENTOS KM 1-100                         "/>
    <n v="7854719"/>
    <x v="1384"/>
    <n v="36133749"/>
    <n v="4040538"/>
    <n v="3210"/>
    <n v="5"/>
    <n v="70"/>
    <d v="2026-03-24T00:00:00"/>
    <s v="CY2"/>
    <s v="Com(Mon.dbl.Tip2Niv.2)Caribe  "/>
    <x v="1260"/>
    <n v="21850"/>
    <n v="19245034.260000002"/>
    <s v="                "/>
    <s v="63210EN0023641217100100050070000120"/>
    <n v="46121"/>
    <x v="24"/>
    <s v="NIVEL II"/>
    <s v="Propiedad Cliente"/>
    <s v="MEDICION"/>
    <n v="32"/>
    <s v="SI"/>
    <n v="181"/>
    <s v="VALLEDUPAR"/>
    <s v="NO"/>
    <s v="NO"/>
    <s v="INFO_CONSOL_ESPECIALES"/>
    <s v="Comercial Liberalizado"/>
    <s v="Alojamiento en hoteles."/>
    <d v="2026-02-20T00:00:00"/>
    <s v="BOSCONIA"/>
    <x v="1214"/>
    <e v="#N/A"/>
    <e v="#N/A"/>
    <s v="RECIBIDO"/>
    <n v="0"/>
    <x v="6"/>
    <x v="150"/>
    <x v="2"/>
  </r>
  <r>
    <x v="1377"/>
    <d v="2026-03-30T00:00:00"/>
    <s v="FENOCO SA                            "/>
    <x v="153"/>
    <s v="SAN FERNANDO                  SANTA MARTA                   CR 21 5-32                                                  "/>
    <n v="6925504"/>
    <x v="1385"/>
    <n v="35120093"/>
    <n v="8044940"/>
    <n v="3140"/>
    <n v="1"/>
    <n v="1330"/>
    <d v="2026-03-07T00:00:00"/>
    <s v="CZ1"/>
    <s v="Com (Sencilla Niv.1 ) Caribe  "/>
    <x v="1261"/>
    <n v="11"/>
    <n v="12107.26"/>
    <s v="                "/>
    <s v="63140EN0022106155000100011330001130"/>
    <n v="46121"/>
    <x v="7"/>
    <s v="NIVEL I"/>
    <s v="Propiedad Empresa"/>
    <s v="MEDICION"/>
    <n v="30"/>
    <s v="SI"/>
    <n v="182"/>
    <s v="VALLEDUPAR"/>
    <s v="NO"/>
    <s v="NO"/>
    <s v="INFO_CONSOL_ESPECIALES"/>
    <s v="Comercial Liberalizado"/>
    <s v="Actividades de las estaci"/>
    <d v="2026-02-05T00:00:00"/>
    <s v="BOSCONIA"/>
    <x v="1215"/>
    <e v="#N/A"/>
    <e v="#N/A"/>
    <s v="NO RECIBIDO"/>
    <s v="Se envía por correo electrónico"/>
    <x v="6"/>
    <x v="151"/>
    <x v="2"/>
  </r>
  <r>
    <x v="1378"/>
    <d v="2026-03-30T00:00:00"/>
    <s v="FENOCO SA                            "/>
    <x v="153"/>
    <s v="SAN FERNANDO                  SANTA MARTA                   CR 21 5-32                                                  "/>
    <n v="7560903"/>
    <x v="1386"/>
    <n v="36009967"/>
    <n v="8567328"/>
    <n v="9321"/>
    <n v="50"/>
    <n v="8"/>
    <d v="2026-03-24T00:00:00"/>
    <s v="CZ1"/>
    <s v="Com (Sencilla Niv.1 ) Caribe  "/>
    <x v="1262"/>
    <n v="198"/>
    <n v="209796.84"/>
    <s v="                "/>
    <s v="69321EN0022106155000100500008000360"/>
    <n v="46121"/>
    <x v="7"/>
    <s v="NIVEL I"/>
    <s v="Propiedad Cliente"/>
    <s v="MEDICION"/>
    <n v="32"/>
    <s v="SI"/>
    <n v="182"/>
    <s v="VALLEDUPAR"/>
    <s v="NO"/>
    <s v="NO"/>
    <s v="INFO_CONSOL_ESPECIALES"/>
    <s v="Comercial Liberalizado"/>
    <s v="Telecomunicaciones"/>
    <d v="2026-02-20T00:00:00"/>
    <s v="BOSCONIA"/>
    <x v="1216"/>
    <e v="#N/A"/>
    <e v="#N/A"/>
    <s v="NO RECIBIDO"/>
    <s v="Se envía por correo electrónico"/>
    <x v="6"/>
    <x v="151"/>
    <x v="2"/>
  </r>
  <r>
    <x v="1379"/>
    <d v="2026-03-30T00:00:00"/>
    <s v="FENOCO SA                            "/>
    <x v="153"/>
    <s v="SAN FERNANDO                  SANTA MARTA                   CR 21 5-32                                                  "/>
    <n v="5801959"/>
    <x v="1387"/>
    <n v="25818357"/>
    <n v="5801959"/>
    <n v="9321"/>
    <n v="2"/>
    <n v="20"/>
    <d v="2026-03-06T00:00:00"/>
    <s v="CZ1"/>
    <s v="Com (Sencilla Niv.1 ) Caribe  "/>
    <x v="1263"/>
    <n v="2918"/>
    <n v="3211725.88"/>
    <s v="                "/>
    <s v="69321EN0022106155000100020020003320"/>
    <n v="46121"/>
    <x v="7"/>
    <s v="NIVEL I"/>
    <s v="Propiedad Empresa"/>
    <s v="ESTIMADO"/>
    <n v="30"/>
    <s v="SI"/>
    <n v="182"/>
    <s v="VALLEDUPAR"/>
    <s v="NO"/>
    <s v="NO"/>
    <s v="INFO_CONSOL_ESPECIALES"/>
    <s v="Comercial Liberalizado"/>
    <s v="Actividades de las estaci"/>
    <d v="2026-02-04T00:00:00"/>
    <s v="BOSCONIA"/>
    <x v="1217"/>
    <e v="#N/A"/>
    <e v="#N/A"/>
    <s v="NO RECIBIDO"/>
    <s v="Se envía por correo electrónico"/>
    <x v="6"/>
    <x v="151"/>
    <x v="2"/>
  </r>
  <r>
    <x v="1380"/>
    <d v="2026-03-30T00:00:00"/>
    <s v="FENOCO SA                            "/>
    <x v="153"/>
    <s v="SAN FERNANDO                  SANTA MARTA                   CR 21 5-32                                                  "/>
    <n v="6913028"/>
    <x v="1388"/>
    <n v="35112764"/>
    <n v="7777563"/>
    <n v="7731"/>
    <n v="2"/>
    <n v="490"/>
    <d v="2026-03-09T00:00:00"/>
    <s v="CZ1"/>
    <s v="Com (Sencilla Niv.1 ) Caribe  "/>
    <x v="1264"/>
    <n v="3214"/>
    <n v="3405490.12"/>
    <s v="                "/>
    <s v="67731EN0022106155000100020490000002"/>
    <n v="46121"/>
    <x v="7"/>
    <s v="NIVEL I"/>
    <s v="Propiedad Cliente"/>
    <s v="MEDICION"/>
    <n v="31"/>
    <s v="SI"/>
    <n v="182"/>
    <s v="VALLEDUPAR"/>
    <s v="NO"/>
    <s v="NO"/>
    <s v="INFO_CONSOL_ESPECIALES"/>
    <s v="Comercial Liberalizado"/>
    <s v="Actividades de administra"/>
    <d v="2026-02-06T00:00:00"/>
    <s v="FENOCO"/>
    <x v="1218"/>
    <e v="#N/A"/>
    <e v="#N/A"/>
    <s v="NO RECIBIDO"/>
    <s v="Se envía por correo electrónico"/>
    <x v="6"/>
    <x v="151"/>
    <x v="2"/>
  </r>
  <r>
    <x v="1381"/>
    <d v="2026-03-30T00:00:00"/>
    <s v="FENOCO SA                            "/>
    <x v="153"/>
    <s v="SAN FERNANDO                  SANTA MARTA                   CR 21 5-32                                                  "/>
    <n v="5850380"/>
    <x v="1389"/>
    <n v="25822984"/>
    <n v="5887916"/>
    <n v="7732"/>
    <n v="2"/>
    <n v="1345"/>
    <d v="2026-03-16T00:00:00"/>
    <s v="CZ1"/>
    <s v="Com (Sencilla Niv.1 ) Caribe  "/>
    <x v="1265"/>
    <n v="616"/>
    <n v="678006.56"/>
    <s v="                "/>
    <s v="67732EN0022106155000100021345001262"/>
    <n v="46121"/>
    <x v="7"/>
    <s v="NIVEL I"/>
    <s v="Propiedad Empresa"/>
    <s v="MEDICION"/>
    <n v="31"/>
    <s v="SI"/>
    <n v="182"/>
    <s v="VALLEDUPAR"/>
    <s v="NO"/>
    <s v="NO"/>
    <s v="INFO_CONSOL_ESPECIALES"/>
    <s v="Comercial Liberalizado"/>
    <s v="Actividades de las estaci"/>
    <d v="2026-02-13T00:00:00"/>
    <s v="CHIRIGUANA"/>
    <x v="1219"/>
    <e v="#N/A"/>
    <e v="#N/A"/>
    <s v="NO RECIBIDO"/>
    <s v="Se envía por correo electrónico"/>
    <x v="6"/>
    <x v="151"/>
    <x v="2"/>
  </r>
  <r>
    <x v="1382"/>
    <d v="2026-03-30T00:00:00"/>
    <s v="FENOCO SA                            "/>
    <x v="153"/>
    <s v="SAN FERNANDO                  SANTA MARTA                   CR 21 5-32                                                  "/>
    <n v="7500273"/>
    <x v="1390"/>
    <n v="35136898"/>
    <n v="8200431"/>
    <n v="7731"/>
    <n v="2"/>
    <n v="490"/>
    <d v="2026-03-09T00:00:00"/>
    <s v="CZ1"/>
    <s v="Com (Sencilla Niv.1 ) Caribe  "/>
    <x v="1266"/>
    <n v="806"/>
    <n v="854021.48"/>
    <s v="                "/>
    <s v="67731EN0022106155000100020490000080"/>
    <n v="46121"/>
    <x v="7"/>
    <s v="NIVEL I"/>
    <s v="Propiedad Cliente"/>
    <s v="ESTIMADO"/>
    <n v="31"/>
    <s v="SI"/>
    <n v="182"/>
    <s v="VALLEDUPAR"/>
    <s v="NO"/>
    <s v="NO"/>
    <s v="INFO_CONSOL_ESPECIALES"/>
    <s v="Comercial Liberalizado"/>
    <s v="Actividades administrativ"/>
    <d v="2026-02-06T00:00:00"/>
    <s v="LA LOMA 1"/>
    <x v="1220"/>
    <e v="#N/A"/>
    <e v="#N/A"/>
    <s v="NO RECIBIDO"/>
    <s v="Se envía por correo electrónico"/>
    <x v="6"/>
    <x v="151"/>
    <x v="2"/>
  </r>
  <r>
    <x v="1383"/>
    <d v="2026-03-30T00:00:00"/>
    <s v="FENOCO SA                            "/>
    <x v="153"/>
    <s v="SAN FERNANDO                  SANTA MARTA                   CR 21 5-32                                                  "/>
    <n v="5845221"/>
    <x v="1391"/>
    <n v="25848592"/>
    <n v="5877598"/>
    <n v="9321"/>
    <n v="2"/>
    <n v="20"/>
    <d v="2026-03-06T00:00:00"/>
    <s v="CZ1"/>
    <s v="Com (Sencilla Niv.1 ) Caribe  "/>
    <x v="1267"/>
    <n v="6732"/>
    <n v="7409643.1200000001"/>
    <s v="                "/>
    <s v="69321EN0022106155000100020020001040"/>
    <n v="46121"/>
    <x v="7"/>
    <s v="NIVEL I"/>
    <s v="Propiedad Empresa"/>
    <s v="MEDICION"/>
    <n v="30"/>
    <s v="SI"/>
    <n v="182"/>
    <s v="VALLEDUPAR"/>
    <s v="NO"/>
    <s v="NO"/>
    <s v="INFO_CONSOL_ESPECIALES"/>
    <s v="Comercial Liberalizado"/>
    <s v="Actividades de las estaci"/>
    <d v="2026-02-04T00:00:00"/>
    <s v="BOSCONIA"/>
    <x v="1221"/>
    <e v="#N/A"/>
    <e v="#N/A"/>
    <s v="NO RECIBIDO"/>
    <s v="Se envía por correo electrónico"/>
    <x v="6"/>
    <x v="151"/>
    <x v="2"/>
  </r>
  <r>
    <x v="1384"/>
    <d v="2026-03-30T00:00:00"/>
    <s v="FENOCO SA                            "/>
    <x v="153"/>
    <s v="SAN FERNANDO                  SANTA MARTA                   CR 21 5-32                                                  "/>
    <n v="5801109"/>
    <x v="1392"/>
    <n v="25816058"/>
    <n v="5801109"/>
    <n v="3140"/>
    <n v="1"/>
    <n v="1330"/>
    <d v="2026-03-07T00:00:00"/>
    <s v="CZ1"/>
    <s v="Com (Sencilla Niv.1 ) Caribe  "/>
    <x v="1268"/>
    <n v="2308"/>
    <n v="2540323.2799999998"/>
    <s v="                "/>
    <s v="63140EN0022106155000100011330000580"/>
    <n v="46121"/>
    <x v="7"/>
    <s v="NIVEL I"/>
    <s v="Propiedad Empresa"/>
    <s v="MEDICION"/>
    <n v="30"/>
    <s v="SI"/>
    <n v="182"/>
    <s v="VALLEDUPAR"/>
    <s v="NO"/>
    <s v="NO"/>
    <s v="INFO_CONSOL_ESPECIALES"/>
    <s v="Comercial Liberalizado"/>
    <s v="Actividades de las estaci"/>
    <d v="2026-02-05T00:00:00"/>
    <s v="BOSCONIA"/>
    <x v="1222"/>
    <e v="#N/A"/>
    <e v="#N/A"/>
    <s v="NO RECIBIDO"/>
    <s v="Se envía por correo electrónico"/>
    <x v="6"/>
    <x v="151"/>
    <x v="2"/>
  </r>
  <r>
    <x v="1385"/>
    <d v="2026-03-30T00:00:00"/>
    <s v="FENOCO SA                            "/>
    <x v="153"/>
    <s v="SAN FERNANDO                  SANTA MARTA                   CR 21 5-32                                                  "/>
    <n v="5842305"/>
    <x v="1393"/>
    <n v="25830353"/>
    <n v="5871766"/>
    <n v="7731"/>
    <n v="5"/>
    <n v="50"/>
    <d v="2026-03-19T00:00:00"/>
    <s v="CZ1"/>
    <s v="Com (Sencilla Niv.1 ) Caribe  "/>
    <x v="1269"/>
    <n v="3917"/>
    <n v="4311285.22"/>
    <s v="                "/>
    <s v="67731EN0022106155000100050050000320"/>
    <n v="46121"/>
    <x v="7"/>
    <s v="NIVEL I"/>
    <s v="Propiedad Empresa"/>
    <s v="MEDICION"/>
    <n v="30"/>
    <s v="SI"/>
    <n v="182"/>
    <s v="VALLEDUPAR"/>
    <s v="NO"/>
    <s v="NO"/>
    <s v="INFO_CONSOL_ESPECIALES"/>
    <s v="Comercial Liberalizado"/>
    <s v="Actividades de las estaci"/>
    <d v="2026-02-17T00:00:00"/>
    <s v="EL PASO 2"/>
    <x v="1223"/>
    <e v="#N/A"/>
    <e v="#N/A"/>
    <s v="NO RECIBIDO"/>
    <s v="Se envía por correo electrónico"/>
    <x v="6"/>
    <x v="151"/>
    <x v="2"/>
  </r>
  <r>
    <x v="1386"/>
    <d v="2026-03-30T00:00:00"/>
    <s v="FENOCO SA                            "/>
    <x v="153"/>
    <s v="SAN FERNANDO                  SANTA MARTA                   CR 21 5-32                                                  "/>
    <n v="7560580"/>
    <x v="1394"/>
    <n v="36009964"/>
    <n v="8567322"/>
    <n v="3140"/>
    <n v="2"/>
    <n v="10"/>
    <d v="2026-03-03T00:00:00"/>
    <s v="CZ1"/>
    <s v="Com (Sencilla Niv.1 ) Caribe  "/>
    <x v="1270"/>
    <n v="134"/>
    <n v="135361.44"/>
    <s v="                "/>
    <s v="63140EN0022106155000100020010001279"/>
    <n v="46121"/>
    <x v="7"/>
    <s v="NIVEL I"/>
    <s v="Propiedad Cliente"/>
    <s v="MEDICION"/>
    <n v="29"/>
    <s v="SI"/>
    <n v="182"/>
    <s v="VALLEDUPAR"/>
    <s v="NO"/>
    <s v="NO"/>
    <s v="INFO_CONSOL_ESPECIALES"/>
    <s v="Comercial Liberalizado"/>
    <s v="Telecomunicaciones"/>
    <d v="2026-02-02T00:00:00"/>
    <s v="BOSCONIA 2"/>
    <x v="1224"/>
    <e v="#N/A"/>
    <e v="#N/A"/>
    <s v="NO RECIBIDO"/>
    <s v="Se envía por correo electrónico"/>
    <x v="6"/>
    <x v="151"/>
    <x v="2"/>
  </r>
  <r>
    <x v="1387"/>
    <d v="2026-03-30T00:00:00"/>
    <s v="FENOCO SA                            "/>
    <x v="153"/>
    <s v="SAN FERNANDO                  SANTA MARTA                   CR 21 5-32                                                  "/>
    <n v="7500271"/>
    <x v="1395"/>
    <n v="35136898"/>
    <n v="8176106"/>
    <n v="7731"/>
    <n v="2"/>
    <n v="490"/>
    <d v="2026-03-09T00:00:00"/>
    <s v="CZ1"/>
    <s v="Com (Sencilla Niv.1 ) Caribe  "/>
    <x v="1271"/>
    <n v="0"/>
    <n v="0"/>
    <s v="                "/>
    <s v="67731EN0022106155000100020490000080"/>
    <n v="46121"/>
    <x v="7"/>
    <s v="NIVEL I"/>
    <s v="Propiedad Cliente"/>
    <s v="MEDICION"/>
    <n v="31"/>
    <s v="SI"/>
    <n v="182"/>
    <s v="VALLEDUPAR"/>
    <s v="NO"/>
    <s v="NO"/>
    <s v="INFO_CONSOL_ESPECIALES"/>
    <s v="Comercial Liberalizado"/>
    <s v="Actividades administrativ"/>
    <d v="2026-02-06T00:00:00"/>
    <s v="LA LOMA 1"/>
    <x v="1225"/>
    <e v="#N/A"/>
    <e v="#N/A"/>
    <s v="NO RECIBIDO"/>
    <s v="Se envía por correo electrónico"/>
    <x v="6"/>
    <x v="151"/>
    <x v="2"/>
  </r>
  <r>
    <x v="1388"/>
    <d v="2026-03-30T00:00:00"/>
    <s v="FENOCO SA                            "/>
    <x v="153"/>
    <s v="SAN FERNANDO                  SANTA MARTA                   CR 21 5-32                                                  "/>
    <n v="6651317"/>
    <x v="1396"/>
    <n v="35027789"/>
    <n v="6956984"/>
    <n v="7731"/>
    <n v="2"/>
    <n v="490"/>
    <d v="2026-03-09T00:00:00"/>
    <s v="CZ1"/>
    <s v="Com (Sencilla Niv.1 ) Caribe  "/>
    <x v="1272"/>
    <n v="3942"/>
    <n v="4176864.36"/>
    <s v="                "/>
    <s v="67731EN0022106155000100020490008590"/>
    <n v="46121"/>
    <x v="7"/>
    <s v="NIVEL I"/>
    <s v="Propiedad Cliente"/>
    <s v="MEDICION"/>
    <n v="31"/>
    <s v="SI"/>
    <n v="182"/>
    <s v="VALLEDUPAR"/>
    <s v="NO"/>
    <s v="NO"/>
    <s v="INFO_CONSOL_ESPECIALES"/>
    <s v="Comercial Liberalizado"/>
    <s v="Actividades de las estaci"/>
    <d v="2026-02-06T00:00:00"/>
    <s v="CASA DE ZINC"/>
    <x v="1226"/>
    <e v="#N/A"/>
    <e v="#N/A"/>
    <s v="NO RECIBIDO"/>
    <s v="Se envía por correo electrónico"/>
    <x v="6"/>
    <x v="151"/>
    <x v="2"/>
  </r>
  <r>
    <x v="1389"/>
    <d v="2026-03-30T00:00:00"/>
    <s v="VARGAS BOMBA JESUS                   "/>
    <x v="154"/>
    <s v="BOCAS DE TIGRE                VDA BOCAS DE TIGRE            CARRT VIA A BARRANQUILLA KM 0-600                           "/>
    <n v="5804485"/>
    <x v="1397"/>
    <n v="25815073"/>
    <n v="5804485"/>
    <n v="3210"/>
    <n v="2"/>
    <n v="10"/>
    <d v="2026-03-03T00:00:00"/>
    <s v="CZ1"/>
    <s v="Com (Sencilla Niv.1 ) Caribe  "/>
    <x v="1273"/>
    <n v="947"/>
    <n v="995505.34"/>
    <s v="                "/>
    <s v="63210EN0022583698500100020010004266"/>
    <n v="46121"/>
    <x v="24"/>
    <s v="NIVEL I"/>
    <s v="Propiedad Empresa"/>
    <s v="MEDICION"/>
    <n v="29"/>
    <s v="SI"/>
    <n v="183"/>
    <s v="VALLEDUPAR"/>
    <s v="NO"/>
    <s v="NO"/>
    <s v="INFO_CONSOL_ESPECIALES"/>
    <s v="Comercial Liberalizado"/>
    <s v="Comercio al por menor de"/>
    <d v="2026-02-02T00:00:00"/>
    <s v="BOSCONIA 2"/>
    <x v="1227"/>
    <e v="#N/A"/>
    <e v="#N/A"/>
    <s v="RECIBIDO"/>
    <n v="0"/>
    <x v="6"/>
    <x v="152"/>
    <x v="2"/>
  </r>
  <r>
    <x v="1390"/>
    <d v="2026-03-30T00:00:00"/>
    <s v="AEROCIVIL                            "/>
    <x v="155"/>
    <s v="LOS LIBERTADORES              SOLEDAD                       CR 1 30-183                                                 "/>
    <n v="5305337"/>
    <x v="1398"/>
    <n v="25357921"/>
    <n v="5310648"/>
    <n v="3110"/>
    <n v="50"/>
    <n v="2012"/>
    <d v="2026-03-24T00:00:00"/>
    <s v="CZ1"/>
    <s v="Com (Sencilla Niv.1 ) Caribe  "/>
    <x v="1274"/>
    <n v="400"/>
    <n v="441840.8"/>
    <s v="                "/>
    <s v="63110EN0023618598400100502012001361"/>
    <n v="46121"/>
    <x v="8"/>
    <s v="NIVEL I"/>
    <s v="Propiedad Empresa"/>
    <s v="MEDICION"/>
    <n v="32"/>
    <s v="SI"/>
    <n v="184"/>
    <s v="VALLEDUPAR"/>
    <s v="NO"/>
    <s v="NO"/>
    <s v="INFO_CONSOL_ESPECIALES"/>
    <s v="Regulado Oficial Nacional"/>
    <s v="Actividades reguladoras y"/>
    <d v="2026-02-20T00:00:00"/>
    <s v="LA PAZ"/>
    <x v="1228"/>
    <e v="#N/A"/>
    <e v="#N/A"/>
    <s v="RECIBIDO"/>
    <n v="0"/>
    <x v="6"/>
    <x v="153"/>
    <x v="2"/>
  </r>
  <r>
    <x v="1391"/>
    <d v="2026-03-30T00:00:00"/>
    <s v="AEROCIVIL                            "/>
    <x v="155"/>
    <s v="LOS LIBERTADORES              SOLEDAD                       CR 1 30-183                                                 "/>
    <n v="5342241"/>
    <x v="1399"/>
    <n v="25357252"/>
    <n v="5384456"/>
    <n v="9311"/>
    <n v="38"/>
    <n v="3709"/>
    <d v="2026-03-14T00:00:00"/>
    <s v="IZ1"/>
    <s v="Ind (Sencilla Niv.1) E.Caribe "/>
    <x v="1"/>
    <n v="0"/>
    <n v="0"/>
    <s v="                "/>
    <s v="69311EN0023618598400100383709000420"/>
    <m/>
    <x v="8"/>
    <s v="NIVEL I"/>
    <s v="Propiedad Empresa"/>
    <s v="ESTIMADO"/>
    <n v="30"/>
    <s v="SI"/>
    <n v="184"/>
    <s v="VALLEDUPAR"/>
    <s v="NO"/>
    <s v="NO"/>
    <s v="INFO_CONSOL_ESPECIALES"/>
    <s v="Regulado Oficial Nacional"/>
    <s v="Actividades de aeropuerto"/>
    <d v="2026-02-12T00:00:00"/>
    <s v="SALGUERO 2"/>
    <x v="46"/>
    <e v="#N/A"/>
    <e v="#N/A"/>
    <s v="RECIBIDO"/>
    <n v="0"/>
    <x v="6"/>
    <x v="153"/>
    <x v="2"/>
  </r>
  <r>
    <x v="1392"/>
    <d v="2026-03-30T00:00:00"/>
    <s v="AEROCIVIL                            "/>
    <x v="155"/>
    <s v="LOS LIBERTADORES              SOLEDAD                       CR 1 30-183                                                 "/>
    <n v="7789166"/>
    <x v="1400"/>
    <n v="25357887"/>
    <n v="1963926"/>
    <n v="3180"/>
    <n v="29"/>
    <n v="140"/>
    <d v="2026-03-24T00:00:00"/>
    <s v="IZ1"/>
    <s v="Ind (Sencilla Niv.1) E.Caribe "/>
    <x v="1275"/>
    <n v="24900"/>
    <n v="26383542"/>
    <s v="                "/>
    <s v="63180EN0023618598400100290140000010"/>
    <n v="46121"/>
    <x v="8"/>
    <s v="NIVEL I"/>
    <s v="Propiedad Cliente"/>
    <s v="MEDICION"/>
    <n v="32"/>
    <s v="SI"/>
    <n v="184"/>
    <s v="VALLEDUPAR"/>
    <s v="NO"/>
    <s v="NO"/>
    <s v="INFO_CONSOL_ESPECIALES"/>
    <s v="Regulado Oficial Nacional"/>
    <s v="Actividades de aeropuerto"/>
    <d v="2026-02-20T00:00:00"/>
    <s v="SALGUERO 2"/>
    <x v="1229"/>
    <e v="#N/A"/>
    <e v="#N/A"/>
    <s v="RECIBIDO"/>
    <n v="0"/>
    <x v="6"/>
    <x v="153"/>
    <x v="2"/>
  </r>
  <r>
    <x v="1393"/>
    <d v="2026-03-30T00:00:00"/>
    <s v="COPEY PEAJE                          "/>
    <x v="156"/>
    <s v="BOCAS DE TIGRE                VDA BOCAS DE TIGRE            CARRT VIA A BARRANQUILLA KM 6-500                           "/>
    <n v="5804497"/>
    <x v="1401"/>
    <n v="25815077"/>
    <n v="5804497"/>
    <n v="3210"/>
    <n v="5"/>
    <n v="70"/>
    <d v="2026-03-24T00:00:00"/>
    <s v="CZ1"/>
    <s v="Com (Sencilla Niv.1 ) Caribe  "/>
    <x v="1276"/>
    <n v="5360"/>
    <n v="5679348.7999999998"/>
    <s v="                "/>
    <s v="63210EN0022583699700100050070000280"/>
    <n v="46121"/>
    <x v="24"/>
    <s v="NIVEL I"/>
    <s v="Propiedad Cliente"/>
    <s v="MEDICION"/>
    <n v="32"/>
    <s v="SI"/>
    <n v="185"/>
    <s v="VALLEDUPAR"/>
    <s v="NO"/>
    <s v="NO"/>
    <s v="INFO_CONSOL_ESPECIALES"/>
    <s v="Comercial Liberalizado"/>
    <s v="Actividades de seguridad"/>
    <d v="2026-02-20T00:00:00"/>
    <s v="LINEA 591"/>
    <x v="1230"/>
    <e v="#N/A"/>
    <e v="#N/A"/>
    <s v="NO RECIBIDO"/>
    <s v="Se envía por correo electrónico"/>
    <x v="6"/>
    <x v="154"/>
    <x v="2"/>
  </r>
  <r>
    <x v="1394"/>
    <d v="2026-03-30T00:00:00"/>
    <s v="SRS. DRUMMOND LTDA                   "/>
    <x v="157"/>
    <s v="CENTRO                        CGTO LA LOMA                  CL 5 CR 2-96                                                "/>
    <n v="6503822"/>
    <x v="1402"/>
    <n v="34502919"/>
    <n v="6508217"/>
    <n v="3210"/>
    <n v="5"/>
    <n v="60"/>
    <d v="2026-03-20T00:00:00"/>
    <s v="CZ1"/>
    <s v="Com (Sencilla Niv.1 ) Caribe  "/>
    <x v="1277"/>
    <n v="2480"/>
    <n v="2729636.8"/>
    <s v="                "/>
    <s v="63210EN0022580503700100050060001850"/>
    <n v="46121"/>
    <x v="25"/>
    <s v="NIVEL I"/>
    <s v="Propiedad Empresa"/>
    <s v="MEDICION"/>
    <n v="30"/>
    <s v="SI"/>
    <n v="186"/>
    <s v="VALLEDUPAR"/>
    <s v="NO"/>
    <s v="NO"/>
    <s v="INFO_CONSOL_ESPECIALES"/>
    <s v="Comercial Liberalizado"/>
    <s v="Alojamiento en hoteles."/>
    <d v="2026-02-18T00:00:00"/>
    <s v="LA LOMA 2"/>
    <x v="1231"/>
    <e v="#N/A"/>
    <e v="#N/A"/>
    <s v="RECIBIDO"/>
    <e v="#N/A"/>
    <x v="1"/>
    <x v="1"/>
    <x v="1"/>
  </r>
  <r>
    <x v="1395"/>
    <d v="2026-03-30T00:00:00"/>
    <s v="SRS. DRUMMOND LTDA                   "/>
    <x v="157"/>
    <s v="CENTRO                        CGTO LA LOMA                  CL 5 CR 2-96                                                "/>
    <n v="7958257"/>
    <x v="1403"/>
    <n v="36168927"/>
    <n v="6178110"/>
    <n v="3210"/>
    <n v="5"/>
    <n v="60"/>
    <d v="2026-03-20T00:00:00"/>
    <s v="CZ1"/>
    <s v="Com (Sencilla Niv.1 ) Caribe  "/>
    <x v="1278"/>
    <n v="8160"/>
    <n v="8646172.8000000007"/>
    <s v="                "/>
    <s v="63210EN0022580503700100050060001850"/>
    <n v="46121"/>
    <x v="25"/>
    <s v="NIVEL I"/>
    <s v="Propiedad Cliente"/>
    <s v="MEDICION"/>
    <n v="30"/>
    <s v="SI"/>
    <n v="186"/>
    <s v="VALLEDUPAR"/>
    <s v="NO"/>
    <s v="NO"/>
    <s v="INFO_CONSOL_ESPECIALES"/>
    <s v="Comercial Liberalizado"/>
    <s v="Actividades administrativ"/>
    <d v="2026-02-18T00:00:00"/>
    <s v="BECERRIL 1"/>
    <x v="1232"/>
    <e v="#N/A"/>
    <e v="#N/A"/>
    <s v="RECIBIDO"/>
    <e v="#N/A"/>
    <x v="1"/>
    <x v="1"/>
    <x v="1"/>
  </r>
  <r>
    <x v="1396"/>
    <d v="2026-03-30T00:00:00"/>
    <s v="SRS. DRUMMOND LTDA                   "/>
    <x v="157"/>
    <s v="CENTRO                        CGTO LA LOMA                  CL 5 CR 2-96                                                "/>
    <n v="6562512"/>
    <x v="1404"/>
    <n v="34539505"/>
    <n v="6676570"/>
    <n v="3210"/>
    <n v="5"/>
    <n v="60"/>
    <d v="2026-03-20T00:00:00"/>
    <s v="CZ1"/>
    <s v="Com (Sencilla Niv.1 ) Caribe  "/>
    <x v="1279"/>
    <n v="14800"/>
    <n v="15681784"/>
    <s v="                "/>
    <s v="63210EN0022580503700100050060001850"/>
    <n v="46121"/>
    <x v="25"/>
    <s v="NIVEL I"/>
    <s v="Propiedad Cliente"/>
    <s v="MEDICION"/>
    <n v="30"/>
    <s v="SI"/>
    <n v="186"/>
    <s v="VALLEDUPAR"/>
    <s v="NO"/>
    <s v="NO"/>
    <s v="INFO_CONSOL_ESPECIALES"/>
    <s v="Comercial Liberalizado"/>
    <s v="Alojamiento en hoteles."/>
    <d v="2026-02-18T00:00:00"/>
    <s v="LA LOMA 4"/>
    <x v="1233"/>
    <e v="#N/A"/>
    <e v="#N/A"/>
    <s v="RECIBIDO"/>
    <e v="#N/A"/>
    <x v="1"/>
    <x v="1"/>
    <x v="1"/>
  </r>
  <r>
    <x v="1397"/>
    <d v="2026-03-30T00:00:00"/>
    <s v="ARANGO LOPEZ MARTHA CECILIA          "/>
    <x v="158"/>
    <s v="GAITAN                        VALLEDUPAR                    CR 10 19C-62                                                "/>
    <n v="5329191"/>
    <x v="1405"/>
    <n v="25317891"/>
    <n v="5358356"/>
    <n v="3110"/>
    <n v="50"/>
    <n v="2002"/>
    <d v="2026-03-21T00:00:00"/>
    <s v="CA1"/>
    <s v="Com (Sencilla Niv.1 ) Carib   "/>
    <x v="1280"/>
    <n v="1200"/>
    <n v="1275404.3999999999"/>
    <s v="                "/>
    <s v="63110EN0022532906500100502002001482"/>
    <n v="46121"/>
    <x v="0"/>
    <s v="NIVEL I"/>
    <s v="Propiedad Cliente"/>
    <s v="MEDICION"/>
    <n v="30"/>
    <s v="SI"/>
    <n v="187"/>
    <s v="VALLEDUPAR"/>
    <s v="NO"/>
    <s v="NO"/>
    <s v="INFO_CONSOL_ESPECIALES"/>
    <s v="Industrial Liberalizado"/>
    <s v="Comercio de partes, pieza"/>
    <d v="2026-02-19T00:00:00"/>
    <s v="VALLEDUPAR 3"/>
    <x v="1234"/>
    <e v="#N/A"/>
    <e v="#N/A"/>
    <s v="RECIBIDO"/>
    <n v="0"/>
    <x v="6"/>
    <x v="155"/>
    <x v="2"/>
  </r>
  <r>
    <x v="1398"/>
    <d v="2026-03-30T00:00:00"/>
    <s v="SRES NOTARIA PRIMERA                 "/>
    <x v="159"/>
    <s v="LOPERENA                      VALLEDUPAR                    CL 16A 9-11                                                 "/>
    <n v="5313289"/>
    <x v="1406"/>
    <n v="25329243"/>
    <n v="5326552"/>
    <n v="3110"/>
    <n v="1"/>
    <n v="102"/>
    <d v="2026-03-07T00:00:00"/>
    <s v="OW1"/>
    <s v="Ofi (Sencilla Niv.1) Caribe   "/>
    <x v="1281"/>
    <n v="1746"/>
    <n v="1601466.12"/>
    <s v="                "/>
    <s v="63110EN0022531321400100010102002920"/>
    <n v="46121"/>
    <x v="0"/>
    <s v="NIVEL I"/>
    <s v="Propiedad Empresa"/>
    <s v="MEDICION"/>
    <n v="30"/>
    <s v="SI"/>
    <n v="188"/>
    <s v="VALLEDUPAR"/>
    <s v="NO"/>
    <s v="NO"/>
    <s v="INFO_CONSOL_ESPECIALES"/>
    <s v="Regulado Oficial Nacional"/>
    <s v="Actividades jurídicas."/>
    <d v="2026-02-05T00:00:00"/>
    <s v="GUATAPURI 2"/>
    <x v="1235"/>
    <e v="#N/A"/>
    <e v="#N/A"/>
    <s v="RECIBIDO"/>
    <n v="0"/>
    <x v="6"/>
    <x v="156"/>
    <x v="15"/>
  </r>
  <r>
    <x v="1399"/>
    <d v="2026-03-30T00:00:00"/>
    <s v="SRES NOTARIA PRIMERA                 "/>
    <x v="159"/>
    <s v="LOPERENA                      VALLEDUPAR                    CL 16A 9-11                                                 "/>
    <n v="5313179"/>
    <x v="1407"/>
    <n v="25329241"/>
    <n v="5326332"/>
    <n v="3110"/>
    <n v="1"/>
    <n v="102"/>
    <d v="2026-03-07T00:00:00"/>
    <s v="OW1"/>
    <s v="Ofi (Sencilla Niv.1) Caribe   "/>
    <x v="1282"/>
    <n v="1221"/>
    <n v="1119925.6200000001"/>
    <s v="                "/>
    <s v="63110EN0022531321400100010102002920"/>
    <n v="46121"/>
    <x v="0"/>
    <s v="NIVEL I"/>
    <s v="Propiedad Empresa"/>
    <s v="MEDICION"/>
    <n v="30"/>
    <s v="SI"/>
    <n v="188"/>
    <s v="VALLEDUPAR"/>
    <s v="NO"/>
    <s v="NO"/>
    <s v="INFO_CONSOL_ESPECIALES"/>
    <s v="Regulado Oficial Nacional"/>
    <s v="Actividades jurídicas."/>
    <d v="2026-02-05T00:00:00"/>
    <s v="GUATAPURI 2"/>
    <x v="1236"/>
    <e v="#N/A"/>
    <e v="#N/A"/>
    <s v="RECIBIDO"/>
    <n v="0"/>
    <x v="6"/>
    <x v="156"/>
    <x v="15"/>
  </r>
  <r>
    <x v="1400"/>
    <d v="2026-03-30T00:00:00"/>
    <s v="UNIDAD ADTIVA AERO P MAXI MOTO       "/>
    <x v="160"/>
    <s v="LAS CASITAS                   VALLEDUPAR                    CARRT VIA A LA PAZ KM 4-200                                 "/>
    <n v="5330798"/>
    <x v="1408"/>
    <n v="25357887"/>
    <n v="5361570"/>
    <n v="3110"/>
    <n v="60"/>
    <n v="1"/>
    <d v="2026-03-01T00:00:00"/>
    <s v="IX2"/>
    <s v="Ind(Mon.dbl.Tip2 Niv.2)E.Carib"/>
    <x v="1283"/>
    <n v="63375"/>
    <n v="44635492.439999998"/>
    <s v="                "/>
    <s v="63110EN0023618897600100600001005200"/>
    <n v="46121"/>
    <x v="0"/>
    <s v="NIVEL II"/>
    <s v="Propiedad Cliente"/>
    <s v="MEDICION"/>
    <n v="28"/>
    <s v="SI"/>
    <n v="189"/>
    <s v="VALLEDUPAR"/>
    <s v="NO"/>
    <s v="NO"/>
    <s v="INFO_CONSOL_ESPECIALES"/>
    <s v="Industrial Liberalizado"/>
    <s v="Construcción de otras obr"/>
    <d v="2026-02-01T00:00:00"/>
    <s v="SALGUERO 2"/>
    <x v="1237"/>
    <e v="#N/A"/>
    <e v="#N/A"/>
    <s v="RECIBIDO"/>
    <n v="0"/>
    <x v="6"/>
    <x v="157"/>
    <x v="2"/>
  </r>
  <r>
    <x v="1401"/>
    <d v="2026-03-30T00:00:00"/>
    <s v="UNIDAD ADTIVA AEREOP BODEGA N 5      "/>
    <x v="161"/>
    <s v="LAS CASITAS                   VALLEDUPAR                    CARRT VIA A LA PAZ KM 4-200                                 "/>
    <n v="7789703"/>
    <x v="1409"/>
    <n v="25357887"/>
    <n v="1963937"/>
    <n v="3110"/>
    <n v="29"/>
    <n v="140"/>
    <d v="2026-03-24T00:00:00"/>
    <s v="CZ1"/>
    <s v="Com (Sencilla Niv.1 ) Caribe  "/>
    <x v="1284"/>
    <n v="0"/>
    <n v="0"/>
    <s v="                "/>
    <s v="63110EN0023662384700100290140000010"/>
    <n v="46121"/>
    <x v="0"/>
    <s v="NIVEL I"/>
    <s v="Propiedad Cliente"/>
    <s v="MEDICION"/>
    <n v="32"/>
    <s v="SI"/>
    <n v="189"/>
    <s v="VALLEDUPAR"/>
    <s v="NO"/>
    <s v="NO"/>
    <s v="INFO_CONSOL_ESPECIALES"/>
    <s v="Comercial Liberalizado"/>
    <s v="SIN C.I.I.U."/>
    <d v="2026-02-20T00:00:00"/>
    <s v="SALGUERO 2"/>
    <x v="1238"/>
    <e v="#N/A"/>
    <e v="#N/A"/>
    <s v="RECIBIDO"/>
    <n v="0"/>
    <x v="6"/>
    <x v="157"/>
    <x v="2"/>
  </r>
  <r>
    <x v="1402"/>
    <d v="2026-03-30T00:00:00"/>
    <s v="UNIDAD ADTIVA AEROPU TOSTAO          "/>
    <x v="162"/>
    <s v="LAS CASITAS                   VALLEDUPAR                    CARRT VIA A LA PAZ KM 4-200                                 "/>
    <n v="7789714"/>
    <x v="1410"/>
    <n v="25357887"/>
    <n v="1963939"/>
    <n v="3110"/>
    <n v="29"/>
    <n v="140"/>
    <d v="2026-03-24T00:00:00"/>
    <s v="CZ1"/>
    <s v="Com (Sencilla Niv.1 ) Caribe  "/>
    <x v="1285"/>
    <n v="1450"/>
    <n v="1536391"/>
    <s v="                "/>
    <s v="63110EN0023662375900100290140000010"/>
    <n v="46121"/>
    <x v="0"/>
    <s v="NIVEL I"/>
    <s v="Propiedad Cliente"/>
    <s v="MEDICION"/>
    <n v="32"/>
    <s v="SI"/>
    <n v="189"/>
    <s v="VALLEDUPAR"/>
    <s v="NO"/>
    <s v="NO"/>
    <s v="INFO_CONSOL_ESPECIALES"/>
    <s v="Comercial Liberalizado"/>
    <s v="SIN C.I.I.U."/>
    <d v="2026-02-20T00:00:00"/>
    <s v="SALGUERO 2"/>
    <x v="1239"/>
    <e v="#N/A"/>
    <e v="#N/A"/>
    <s v="RECIBIDO"/>
    <n v="0"/>
    <x v="6"/>
    <x v="157"/>
    <x v="2"/>
  </r>
  <r>
    <x v="1403"/>
    <d v="2026-03-30T00:00:00"/>
    <s v="UNIDAD ADTIVA AEREOP LILI PINK YOI   "/>
    <x v="163"/>
    <s v="LAS CASITAS                   VALLEDUPAR                    CARRT VIA A LA PAZ KM 4-200                                 "/>
    <n v="7789745"/>
    <x v="1411"/>
    <n v="25357887"/>
    <n v="1963948"/>
    <n v="3110"/>
    <n v="29"/>
    <n v="140"/>
    <d v="2026-03-24T00:00:00"/>
    <s v="CZ1"/>
    <s v="Com (Sencilla Niv.1 ) Caribe  "/>
    <x v="1286"/>
    <n v="819"/>
    <n v="867796.02"/>
    <s v="                "/>
    <s v="63110EN0023662384200100290140000010"/>
    <n v="46121"/>
    <x v="0"/>
    <s v="NIVEL I"/>
    <s v="Propiedad Cliente"/>
    <s v="MEDICION"/>
    <n v="32"/>
    <s v="SI"/>
    <n v="189"/>
    <s v="VALLEDUPAR"/>
    <s v="NO"/>
    <s v="NO"/>
    <s v="INFO_CONSOL_ESPECIALES"/>
    <s v="Comercial Liberalizado"/>
    <s v="SIN C.I.I.U."/>
    <d v="2026-02-20T00:00:00"/>
    <s v="SALGUERO 2"/>
    <x v="1240"/>
    <e v="#N/A"/>
    <e v="#N/A"/>
    <s v="RECIBIDO"/>
    <n v="0"/>
    <x v="6"/>
    <x v="157"/>
    <x v="2"/>
  </r>
  <r>
    <x v="1404"/>
    <d v="2026-03-30T00:00:00"/>
    <s v="UNIDAD ADTIVA AEREOP MAXIMOTOS       "/>
    <x v="164"/>
    <s v="LAS CASITAS                   VALLEDUPAR                    CARRT VIA A LA PAZ KM 4-200                                 "/>
    <n v="7789727"/>
    <x v="1412"/>
    <n v="25357887"/>
    <n v="1963942"/>
    <n v="3110"/>
    <n v="29"/>
    <n v="140"/>
    <d v="2026-03-24T00:00:00"/>
    <s v="CZ1"/>
    <s v="Com (Sencilla Niv.1 ) Caribe  "/>
    <x v="1287"/>
    <n v="386"/>
    <n v="408997.88"/>
    <s v="                "/>
    <s v="63110EN0023662382800100290140000010"/>
    <n v="46121"/>
    <x v="0"/>
    <s v="NIVEL I"/>
    <s v="Propiedad Cliente"/>
    <s v="MEDICION"/>
    <n v="32"/>
    <s v="SI"/>
    <n v="189"/>
    <s v="VALLEDUPAR"/>
    <s v="NO"/>
    <s v="NO"/>
    <s v="INFO_CONSOL_ESPECIALES"/>
    <s v="Comercial Liberalizado"/>
    <s v="SIN C.I.I.U."/>
    <d v="2026-02-20T00:00:00"/>
    <s v="SALGUERO 2"/>
    <x v="1241"/>
    <e v="#N/A"/>
    <e v="#N/A"/>
    <s v="RECIBIDO"/>
    <n v="0"/>
    <x v="6"/>
    <x v="157"/>
    <x v="2"/>
  </r>
  <r>
    <x v="1405"/>
    <d v="2026-03-30T00:00:00"/>
    <s v="RAYCO LTDA DISTRIB F                 "/>
    <x v="165"/>
    <s v="LA GRANJA                     VALLEDUPAR                    CL 17 14-7 LOC  1                                           "/>
    <n v="5332791"/>
    <x v="1413"/>
    <n v="25323499"/>
    <n v="5365556"/>
    <n v="3110"/>
    <n v="37"/>
    <n v="1719"/>
    <d v="2026-03-07T00:00:00"/>
    <s v="CZ1"/>
    <s v="Com (Sencilla Niv.1 ) Caribe  "/>
    <x v="1288"/>
    <n v="3236"/>
    <n v="3561735.76"/>
    <s v="                "/>
    <s v="63110EN0022533264600100371719001570"/>
    <n v="46121"/>
    <x v="0"/>
    <s v="NIVEL I"/>
    <s v="Propiedad Empresa"/>
    <s v="ESTIMADO"/>
    <n v="30"/>
    <s v="SI"/>
    <n v="190"/>
    <s v="VALLEDUPAR"/>
    <s v="NO"/>
    <s v="NO"/>
    <s v="INFO_CONSOL_ESPECIALES"/>
    <s v="Comercial Liberalizado"/>
    <s v="Comercio al por mayor no"/>
    <d v="2026-02-05T00:00:00"/>
    <s v="VALLEDUPAR 3"/>
    <x v="1242"/>
    <e v="#N/A"/>
    <e v="#N/A"/>
    <s v="RECIBIDO"/>
    <n v="0"/>
    <x v="6"/>
    <x v="158"/>
    <x v="2"/>
  </r>
  <r>
    <x v="1406"/>
    <d v="2026-03-30T00:00:00"/>
    <s v="AUTO CHEVROLET MONTO JAMES           "/>
    <x v="158"/>
    <s v="GAITAN                        VALLEDUPAR                    CR 10 19C-62                                                "/>
    <n v="5336818"/>
    <x v="1414"/>
    <n v="25317816"/>
    <n v="5373610"/>
    <n v="3110"/>
    <n v="50"/>
    <n v="2002"/>
    <d v="2026-03-21T00:00:00"/>
    <s v="CZ1"/>
    <s v="Com (Sencilla Niv.1 ) Caribe  "/>
    <x v="1289"/>
    <n v="4800"/>
    <n v="5283168"/>
    <s v="                "/>
    <s v="63110EN0022533665300100502002000001"/>
    <n v="46121"/>
    <x v="0"/>
    <s v="NIVEL I"/>
    <s v="Propiedad Empresa"/>
    <s v="MEDICION"/>
    <n v="30"/>
    <s v="SI"/>
    <n v="191"/>
    <s v="VALLEDUPAR"/>
    <s v="NO"/>
    <s v="NO"/>
    <s v="INFO_CONSOL_ESPECIALES"/>
    <s v="Comercial Liberalizado"/>
    <s v="Comercio de partes, pieza"/>
    <d v="2026-02-19T00:00:00"/>
    <s v="VALLEDUPAR 3"/>
    <x v="1243"/>
    <e v="#N/A"/>
    <e v="#N/A"/>
    <s v="RECIBIDO"/>
    <n v="0"/>
    <x v="6"/>
    <x v="159"/>
    <x v="2"/>
  </r>
  <r>
    <x v="1407"/>
    <d v="2026-03-30T00:00:00"/>
    <s v="SANTANA DISTRIBUCION PENA LUIS DAVID "/>
    <x v="166"/>
    <s v="LA GRANJA                     VALLEDUPAR                    CR 15 20B-26                                                "/>
    <n v="7543377"/>
    <x v="1415"/>
    <n v="36001220"/>
    <n v="8514794"/>
    <n v="3110"/>
    <n v="50"/>
    <n v="2006"/>
    <d v="2026-03-27T00:00:00"/>
    <s v="CZ1"/>
    <s v="Com (Sencilla Niv.1 ) Caribe  "/>
    <x v="1290"/>
    <n v="12720"/>
    <n v="13477857.6"/>
    <s v="                "/>
    <s v="63110EN0022533236600100502006000540"/>
    <n v="46121"/>
    <x v="0"/>
    <s v="NIVEL I"/>
    <s v="Propiedad Cliente"/>
    <s v="MEDICION"/>
    <n v="32"/>
    <s v="SI"/>
    <n v="192"/>
    <s v="VALLEDUPAR"/>
    <s v="NO"/>
    <s v="NO"/>
    <s v="INFO_CONSOL_ESPECIALES"/>
    <s v="Comercial Liberalizado"/>
    <s v="Comercio al por menor en"/>
    <d v="2026-02-23T00:00:00"/>
    <s v="SALGUERO 2"/>
    <x v="1244"/>
    <e v="#N/A"/>
    <e v="#N/A"/>
    <s v="RECIBIDO"/>
    <n v="0"/>
    <x v="6"/>
    <x v="160"/>
    <x v="2"/>
  </r>
  <r>
    <x v="1408"/>
    <d v="2026-03-30T00:00:00"/>
    <s v="SANTANA DISTRIBUCION PENA LUIS DAVID "/>
    <x v="166"/>
    <s v="LA GRANJA                     VALLEDUPAR                    CR 15 20B-26                                                "/>
    <n v="5332512"/>
    <x v="1416"/>
    <n v="25323369"/>
    <n v="5364998"/>
    <n v="3110"/>
    <n v="50"/>
    <n v="2006"/>
    <d v="2026-03-27T00:00:00"/>
    <s v="CZ1"/>
    <s v="Com (Sencilla Niv.1 ) Caribe  "/>
    <x v="1291"/>
    <n v="8800"/>
    <n v="9717344"/>
    <s v="                "/>
    <s v="63110EN0022533236600100502006000540"/>
    <n v="46121"/>
    <x v="0"/>
    <s v="NIVEL I"/>
    <s v="Propiedad Empresa"/>
    <s v="MEDICION"/>
    <n v="32"/>
    <s v="SI"/>
    <n v="192"/>
    <s v="VALLEDUPAR"/>
    <s v="NO"/>
    <s v="NO"/>
    <s v="INFO_CONSOL_ESPECIALES"/>
    <s v="Comercial Liberalizado"/>
    <s v="Comercio al por mayor de"/>
    <d v="2026-02-23T00:00:00"/>
    <s v="VALLEDUPAR 3"/>
    <x v="1245"/>
    <e v="#N/A"/>
    <e v="#N/A"/>
    <s v="RECIBIDO"/>
    <n v="0"/>
    <x v="6"/>
    <x v="160"/>
    <x v="2"/>
  </r>
  <r>
    <x v="1409"/>
    <d v="2026-03-30T00:00:00"/>
    <s v="SANTANA DISTRIBUCION PENA LUIS DAVID "/>
    <x v="166"/>
    <s v="LA GRANJA                     VALLEDUPAR                    CR 15 20B-26                                                "/>
    <n v="5332513"/>
    <x v="1417"/>
    <n v="25323369"/>
    <n v="5365000"/>
    <n v="3110"/>
    <n v="7"/>
    <n v="1510"/>
    <d v="2026-03-03T00:00:00"/>
    <s v="CZ1"/>
    <s v="Com (Sencilla Niv.1 ) Caribe  "/>
    <x v="1292"/>
    <n v="16"/>
    <n v="16819.52"/>
    <s v="                "/>
    <s v="63110EN0022533236600100071510005290"/>
    <n v="46121"/>
    <x v="0"/>
    <s v="NIVEL I"/>
    <s v="Propiedad Empresa"/>
    <s v="MEDICION"/>
    <n v="29"/>
    <s v="SI"/>
    <n v="192"/>
    <s v="VALLEDUPAR"/>
    <s v="NO"/>
    <s v="NO"/>
    <s v="INFO_CONSOL_ESPECIALES"/>
    <s v="Comercial Liberalizado"/>
    <s v="Comercio al por menor en"/>
    <d v="2026-02-02T00:00:00"/>
    <s v="VALLEDUPAR 3"/>
    <x v="1246"/>
    <e v="#N/A"/>
    <e v="#N/A"/>
    <s v="RECIBIDO"/>
    <n v="0"/>
    <x v="6"/>
    <x v="160"/>
    <x v="2"/>
  </r>
  <r>
    <x v="1410"/>
    <d v="2026-03-30T00:00:00"/>
    <s v="AUTOTROPICAL SAS                     "/>
    <x v="167"/>
    <s v="VILLA COUNTRY                 BARRANQUILLA                  CR 59B 77B-94                                               "/>
    <n v="5318095"/>
    <x v="1418"/>
    <n v="25302757"/>
    <n v="5336164"/>
    <n v="3110"/>
    <n v="4"/>
    <n v="2810"/>
    <d v="2026-03-20T00:00:00"/>
    <s v="CY2"/>
    <s v="Com(Mon.dbl.Tip2Niv.2)Caribe  "/>
    <x v="1293"/>
    <n v="7920"/>
    <n v="6968200.7999999998"/>
    <s v="                "/>
    <s v="63110EN0023501066800100042810000080"/>
    <n v="46121"/>
    <x v="9"/>
    <s v="NIVEL II"/>
    <s v="Propiedad Cliente"/>
    <s v="MEDICION"/>
    <n v="30"/>
    <s v="SI"/>
    <n v="193"/>
    <s v="VALLEDUPAR"/>
    <s v="NO"/>
    <s v="NO"/>
    <s v="INFO_CONSOL_ESPECIALES"/>
    <s v="Comercial Liberalizado"/>
    <s v="Comercio de vehículos aut"/>
    <d v="2026-02-18T00:00:00"/>
    <s v="SALGUERO 1"/>
    <x v="1247"/>
    <e v="#N/A"/>
    <e v="#N/A"/>
    <s v="RECIBIDO"/>
    <n v="0"/>
    <x v="6"/>
    <x v="161"/>
    <x v="2"/>
  </r>
  <r>
    <x v="1411"/>
    <d v="2026-03-30T00:00:00"/>
    <s v="VEGA CESAR                           "/>
    <x v="168"/>
    <s v="12 DE OCTUBRE                 VALLEDUPAR                    CR 7A 28-40                                                 "/>
    <n v="5330079"/>
    <x v="1419"/>
    <n v="25303017"/>
    <n v="5360132"/>
    <n v="3110"/>
    <n v="7"/>
    <n v="1307"/>
    <d v="2026-03-03T00:00:00"/>
    <s v="CZ1"/>
    <s v="Com (Sencilla Niv.1 ) Caribe  "/>
    <x v="1294"/>
    <n v="4298"/>
    <n v="4341667.68"/>
    <s v="                "/>
    <s v="63110EN0022532994900100071307002280"/>
    <n v="46121"/>
    <x v="0"/>
    <s v="NIVEL I"/>
    <s v="Propiedad Cliente"/>
    <s v="MEDICION"/>
    <n v="29"/>
    <s v="SI"/>
    <n v="194"/>
    <s v="VALLEDUPAR"/>
    <s v="NO"/>
    <s v="NO"/>
    <s v="INFO_CONSOL_ESPECIALES"/>
    <s v="Comercial Liberalizado"/>
    <s v="Comercio de vehículos aut"/>
    <d v="2026-02-02T00:00:00"/>
    <s v="SALGUERO 3"/>
    <x v="1248"/>
    <e v="#N/A"/>
    <e v="#N/A"/>
    <s v="RECIBIDO"/>
    <n v="0"/>
    <x v="6"/>
    <x v="162"/>
    <x v="2"/>
  </r>
  <r>
    <x v="1412"/>
    <d v="2026-03-30T00:00:00"/>
    <s v="SRES DISTRIBUIDORA C PINEDA B MANUEL-"/>
    <x v="169"/>
    <s v="LOPERENA                      VALLEDUPAR                    CL 17 15-20                                                 "/>
    <n v="7697769"/>
    <x v="1420"/>
    <n v="36076629"/>
    <n v="3471742"/>
    <n v="7731"/>
    <n v="1"/>
    <n v="1390"/>
    <d v="2026-03-16T00:00:00"/>
    <s v="CZ1"/>
    <s v="Com (Sencilla Niv.1 ) Caribe  "/>
    <x v="1295"/>
    <n v="34"/>
    <n v="37422.44"/>
    <s v="                "/>
    <s v="67731EN0022530087100100011390003510"/>
    <n v="46121"/>
    <x v="0"/>
    <s v="NIVEL I"/>
    <s v="Propiedad Empresa"/>
    <s v="MEDICION"/>
    <n v="31"/>
    <s v="SI"/>
    <n v="195"/>
    <s v="VALLEDUPAR"/>
    <s v="NO"/>
    <s v="NO"/>
    <s v="INFO_CONSOL_ESPECIALES"/>
    <s v="Comercial Liberalizado"/>
    <s v="Actividades de la práctic"/>
    <d v="2026-02-13T00:00:00"/>
    <s v="ASTREA 1"/>
    <x v="1249"/>
    <e v="#N/A"/>
    <e v="#N/A"/>
    <s v="RECIBIDO"/>
    <n v="0"/>
    <x v="6"/>
    <x v="163"/>
    <x v="2"/>
  </r>
  <r>
    <x v="1413"/>
    <d v="2026-03-30T00:00:00"/>
    <s v="SRES DISTRIBUIDORA C PINEDA B MANUEL-"/>
    <x v="169"/>
    <s v="LOPERENA                      VALLEDUPAR                    CL 17 15-20                                                 "/>
    <n v="1015629"/>
    <x v="1421"/>
    <n v="25840921"/>
    <n v="237086"/>
    <n v="3111"/>
    <n v="70"/>
    <n v="50"/>
    <d v="2026-03-18T00:00:00"/>
    <s v="CZ1"/>
    <s v="Com (Sencilla Niv.1 ) Caribe  "/>
    <x v="1296"/>
    <n v="711"/>
    <n v="782569.26"/>
    <s v="                "/>
    <s v="63111EN0022530087100100700050001420"/>
    <n v="46121"/>
    <x v="0"/>
    <s v="NIVEL I"/>
    <s v="Propiedad Empresa"/>
    <s v="MEDICION"/>
    <n v="30"/>
    <s v="SI"/>
    <n v="195"/>
    <s v="VALLEDUPAR"/>
    <s v="NO"/>
    <s v="NO"/>
    <s v="INFO_CONSOL_ESPECIALES"/>
    <s v="Comercial Liberalizado"/>
    <s v="Actividades de atención"/>
    <d v="2026-02-16T00:00:00"/>
    <s v="SAN DIEGO 2"/>
    <x v="1250"/>
    <e v="#N/A"/>
    <e v="#N/A"/>
    <s v="RECIBIDO"/>
    <n v="0"/>
    <x v="6"/>
    <x v="163"/>
    <x v="2"/>
  </r>
  <r>
    <x v="1414"/>
    <d v="2026-03-30T00:00:00"/>
    <s v="SRES DISTRIBUIDORA C PINEDA B MANUEL-"/>
    <x v="169"/>
    <s v="LOPERENA                      VALLEDUPAR                    CL 17 15-20                                                 "/>
    <n v="5300908"/>
    <x v="1422"/>
    <n v="25329378"/>
    <n v="5301790"/>
    <n v="3180"/>
    <n v="50"/>
    <n v="2002"/>
    <d v="2026-03-21T00:00:00"/>
    <s v="CZ1"/>
    <s v="Com (Sencilla Niv.1 ) Caribe  "/>
    <x v="1297"/>
    <n v="6000"/>
    <n v="6603960"/>
    <s v="                "/>
    <s v="63180EN0022530087100100502002000082"/>
    <n v="46121"/>
    <x v="0"/>
    <s v="NIVEL I"/>
    <s v="Propiedad Empresa"/>
    <s v="MEDICION"/>
    <n v="30"/>
    <s v="SI"/>
    <n v="195"/>
    <s v="VALLEDUPAR"/>
    <s v="NO"/>
    <s v="NO"/>
    <s v="INFO_CONSOL_ESPECIALES"/>
    <s v="Comercial Liberalizado"/>
    <s v="Actividades de atención"/>
    <d v="2026-02-19T00:00:00"/>
    <s v="VALLEDUPAR 3"/>
    <x v="1251"/>
    <e v="#N/A"/>
    <e v="#N/A"/>
    <s v="RECIBIDO"/>
    <n v="0"/>
    <x v="6"/>
    <x v="163"/>
    <x v="2"/>
  </r>
  <r>
    <x v="1415"/>
    <d v="2026-03-30T00:00:00"/>
    <s v="SRES DISTRIBUIDORA C PINEDA B MANUEL-"/>
    <x v="169"/>
    <s v="LOPERENA                      VALLEDUPAR                    CL 17 15-20                                                 "/>
    <n v="7632376"/>
    <x v="1423"/>
    <n v="25839932"/>
    <n v="8930192"/>
    <n v="3152"/>
    <n v="72"/>
    <n v="820"/>
    <d v="2026-03-10T00:00:00"/>
    <s v="CZ1"/>
    <s v="Com (Sencilla Niv.1 ) Caribe  "/>
    <x v="1298"/>
    <n v="631"/>
    <n v="694516.46"/>
    <s v="                "/>
    <s v="63152EN0022530087100100720820000990"/>
    <n v="46121"/>
    <x v="0"/>
    <s v="NIVEL I"/>
    <s v="Propiedad Empresa"/>
    <s v="MEDICION"/>
    <n v="31"/>
    <s v="SI"/>
    <n v="195"/>
    <s v="VALLEDUPAR"/>
    <s v="NO"/>
    <s v="NO"/>
    <s v="INFO_CONSOL_ESPECIALES"/>
    <s v="Comercial Liberalizado"/>
    <s v="Actividades de la práctic"/>
    <d v="2026-02-07T00:00:00"/>
    <s v="PAILITAS I"/>
    <x v="1252"/>
    <e v="#N/A"/>
    <e v="#N/A"/>
    <s v="RECIBIDO"/>
    <n v="0"/>
    <x v="6"/>
    <x v="163"/>
    <x v="2"/>
  </r>
  <r>
    <x v="1416"/>
    <d v="2026-03-30T00:00:00"/>
    <s v="SRES DISTRIBUIDORA C PINEDA B MANUEL-"/>
    <x v="169"/>
    <s v="LOPERENA                      VALLEDUPAR                    CL 17 15-20                                                 "/>
    <n v="7562040"/>
    <x v="1424"/>
    <n v="25827538"/>
    <n v="8598976"/>
    <n v="3140"/>
    <n v="1"/>
    <n v="590"/>
    <d v="2026-03-14T00:00:00"/>
    <s v="CZ1"/>
    <s v="Com (Sencilla Niv.1 ) Caribe  "/>
    <x v="1299"/>
    <n v="183"/>
    <n v="201420.78"/>
    <s v="                "/>
    <s v="63140EN0022530087100100010590003050"/>
    <n v="46121"/>
    <x v="0"/>
    <s v="NIVEL I"/>
    <s v="Propiedad Empresa"/>
    <s v="MEDICION"/>
    <n v="30"/>
    <s v="SI"/>
    <n v="195"/>
    <s v="VALLEDUPAR"/>
    <s v="NO"/>
    <s v="NO"/>
    <s v="INFO_CONSOL_ESPECIALES"/>
    <s v="Comercial Liberalizado"/>
    <s v="Actividades de atención"/>
    <d v="2026-02-12T00:00:00"/>
    <s v="SALVACION 2"/>
    <x v="1253"/>
    <e v="#N/A"/>
    <e v="#N/A"/>
    <s v="RECIBIDO"/>
    <n v="0"/>
    <x v="6"/>
    <x v="163"/>
    <x v="2"/>
  </r>
  <r>
    <x v="1417"/>
    <d v="2026-03-30T00:00:00"/>
    <s v="SRES DISTRIBUIDORA C PINEDA B MANUEL-"/>
    <x v="169"/>
    <s v="LOPERENA                      VALLEDUPAR                    CL 17 15-20                                                 "/>
    <n v="6957918"/>
    <x v="1425"/>
    <n v="35123879"/>
    <n v="8190361"/>
    <n v="3150"/>
    <n v="1"/>
    <n v="220"/>
    <d v="2026-03-21T00:00:00"/>
    <s v="CZ1"/>
    <s v="Com (Sencilla Niv.1 ) Caribe  "/>
    <x v="1300"/>
    <n v="538"/>
    <n v="592155.07999999996"/>
    <s v="                "/>
    <s v="63150EN0022530087100100010220000750"/>
    <n v="46121"/>
    <x v="0"/>
    <s v="NIVEL I"/>
    <s v="Propiedad Empresa"/>
    <s v="MEDICION"/>
    <n v="30"/>
    <s v="SI"/>
    <n v="195"/>
    <s v="VALLEDUPAR"/>
    <s v="NO"/>
    <s v="NO"/>
    <s v="INFO_CONSOL_ESPECIALES"/>
    <s v="Comercial Liberalizado"/>
    <s v="Actividades de la práctic"/>
    <d v="2026-02-19T00:00:00"/>
    <s v="CURUMANI 3"/>
    <x v="1254"/>
    <e v="#N/A"/>
    <e v="#N/A"/>
    <s v="RECIBIDO"/>
    <n v="0"/>
    <x v="6"/>
    <x v="163"/>
    <x v="2"/>
  </r>
  <r>
    <x v="1418"/>
    <d v="2026-03-30T00:00:00"/>
    <s v="SRES DISTRIBUIDORA C PINEDA B MANUEL-"/>
    <x v="169"/>
    <s v="LOPERENA                      VALLEDUPAR                    CL 17 15-20                                                 "/>
    <n v="7746258"/>
    <x v="1426"/>
    <n v="25810332"/>
    <n v="3683379"/>
    <n v="3120"/>
    <n v="72"/>
    <n v="70"/>
    <d v="2026-03-10T00:00:00"/>
    <s v="CZ1"/>
    <s v="Com (Sencilla Niv.1 ) Caribe  "/>
    <x v="1301"/>
    <n v="181"/>
    <n v="199219.46"/>
    <s v="                "/>
    <s v="63120EN0022530087100100720070008482"/>
    <n v="46121"/>
    <x v="0"/>
    <s v="NIVEL I"/>
    <s v="Propiedad Empresa"/>
    <s v="MEDICION"/>
    <n v="31"/>
    <s v="SI"/>
    <n v="195"/>
    <s v="VALLEDUPAR"/>
    <s v="NO"/>
    <s v="NO"/>
    <s v="INFO_CONSOL_ESPECIALES"/>
    <s v="Comercial Liberalizado"/>
    <s v="Actividades de atención"/>
    <d v="2026-02-07T00:00:00"/>
    <s v="CODAZZI 3"/>
    <x v="1255"/>
    <e v="#N/A"/>
    <e v="#N/A"/>
    <s v="RECIBIDO"/>
    <n v="0"/>
    <x v="6"/>
    <x v="163"/>
    <x v="2"/>
  </r>
  <r>
    <x v="1419"/>
    <d v="2026-03-30T00:00:00"/>
    <s v="SRES DISTRIBUIDORA C PINEDA B MANUEL-"/>
    <x v="169"/>
    <s v="LOPERENA                      VALLEDUPAR                    CL 17 15-20                                                 "/>
    <n v="7674909"/>
    <x v="1427"/>
    <n v="25815132"/>
    <n v="3268092"/>
    <n v="3140"/>
    <n v="1"/>
    <n v="1360"/>
    <d v="2026-03-11T00:00:00"/>
    <s v="CA2"/>
    <s v="Com (Sencilla Niv.2) Carib    "/>
    <x v="1302"/>
    <n v="358"/>
    <n v="315834.76"/>
    <s v="                "/>
    <s v="63140EN0022530087100100011360011740"/>
    <n v="46121"/>
    <x v="0"/>
    <s v="NIVEL I"/>
    <s v="Propiedad Empresa"/>
    <s v="MEDICION"/>
    <n v="30"/>
    <s v="SI"/>
    <n v="195"/>
    <s v="VALLEDUPAR"/>
    <s v="NO"/>
    <s v="NO"/>
    <s v="INFO_CONSOL_ESPECIALES"/>
    <s v="Comercial Liberalizado"/>
    <s v="Actividades de planes de"/>
    <d v="2026-02-09T00:00:00"/>
    <s v="BOSCONIA"/>
    <x v="1256"/>
    <e v="#N/A"/>
    <e v="#N/A"/>
    <s v="RECIBIDO"/>
    <n v="0"/>
    <x v="6"/>
    <x v="163"/>
    <x v="2"/>
  </r>
  <r>
    <x v="1420"/>
    <d v="2026-03-30T00:00:00"/>
    <s v="SRES DISTRIBUIDORA C PINEDA B MANUEL-"/>
    <x v="169"/>
    <s v="LOPERENA                      VALLEDUPAR                    CL 17 15-20                                                 "/>
    <n v="7813505"/>
    <x v="1428"/>
    <n v="36121324"/>
    <n v="1368209"/>
    <n v="7731"/>
    <n v="1"/>
    <n v="1090"/>
    <d v="2026-03-11T00:00:00"/>
    <s v="CA2"/>
    <s v="Com (Sencilla Niv.2) Carib    "/>
    <x v="1303"/>
    <n v="346"/>
    <n v="305248.12"/>
    <s v="                "/>
    <s v="67731EN0022530087100100011090003740"/>
    <n v="46121"/>
    <x v="0"/>
    <s v="NIVEL I"/>
    <s v="Propiedad Empresa"/>
    <s v="MEDICION"/>
    <n v="30"/>
    <s v="SI"/>
    <n v="195"/>
    <s v="VALLEDUPAR"/>
    <s v="NO"/>
    <s v="NO"/>
    <s v="INFO_CONSOL_ESPECIALES"/>
    <s v="Comercial Liberalizado"/>
    <s v="Actividades de atención"/>
    <d v="2026-02-09T00:00:00"/>
    <s v="CHIMICHAGUA"/>
    <x v="1257"/>
    <e v="#N/A"/>
    <e v="#N/A"/>
    <s v="RECIBIDO"/>
    <n v="0"/>
    <x v="6"/>
    <x v="163"/>
    <x v="2"/>
  </r>
  <r>
    <x v="1421"/>
    <d v="2026-03-30T00:00:00"/>
    <s v="SRES DISTRIBUIDORA C PINEDA B MANUEL-"/>
    <x v="169"/>
    <s v="LOPERENA                      VALLEDUPAR                    CL 17 15-20                                                 "/>
    <n v="5854272"/>
    <x v="1429"/>
    <n v="25842949"/>
    <n v="5895700"/>
    <n v="7732"/>
    <n v="1"/>
    <n v="890"/>
    <d v="2026-03-03T00:00:00"/>
    <s v="CA2"/>
    <s v="Com (Sencilla Niv.2) Carib    "/>
    <x v="1304"/>
    <n v="461"/>
    <n v="387899.23"/>
    <s v="                "/>
    <s v="67732EN0022530087100100010890005550"/>
    <n v="46121"/>
    <x v="0"/>
    <s v="NIVEL I"/>
    <s v="Propiedad Empresa"/>
    <s v="MEDICION"/>
    <n v="29"/>
    <s v="SI"/>
    <n v="195"/>
    <s v="VALLEDUPAR"/>
    <s v="NO"/>
    <s v="NO"/>
    <s v="INFO_CONSOL_ESPECIALES"/>
    <s v="Comercial Liberalizado"/>
    <s v="Actividades de atención"/>
    <d v="2026-02-02T00:00:00"/>
    <s v="TAMALAMEQUE"/>
    <x v="1258"/>
    <e v="#N/A"/>
    <e v="#N/A"/>
    <s v="RECIBIDO"/>
    <n v="0"/>
    <x v="6"/>
    <x v="163"/>
    <x v="2"/>
  </r>
  <r>
    <x v="1422"/>
    <d v="2026-03-30T00:00:00"/>
    <s v="SRES DISTRIBUIDORA C PINEDA B MANUEL-"/>
    <x v="169"/>
    <s v="LOPERENA                      VALLEDUPAR                    CL 17 15-20                                                 "/>
    <n v="6827886"/>
    <x v="1430"/>
    <n v="35065915"/>
    <n v="7264584"/>
    <n v="3131"/>
    <n v="72"/>
    <n v="390"/>
    <d v="2026-03-16T00:00:00"/>
    <s v="CZ1"/>
    <s v="Com (Sencilla Niv.1 ) Caribe  "/>
    <x v="1305"/>
    <n v="222"/>
    <n v="244346.52"/>
    <s v="                "/>
    <s v="63131EN0022530087100100720390007140"/>
    <n v="46121"/>
    <x v="0"/>
    <s v="NIVEL I"/>
    <s v="Propiedad Empresa"/>
    <s v="MEDICION"/>
    <n v="31"/>
    <s v="SI"/>
    <n v="195"/>
    <s v="VALLEDUPAR"/>
    <s v="NO"/>
    <s v="NO"/>
    <s v="INFO_CONSOL_ESPECIALES"/>
    <s v="Comercial Liberalizado"/>
    <s v="Actividades de atención"/>
    <d v="2026-02-13T00:00:00"/>
    <s v="LA JAGUA 1"/>
    <x v="1259"/>
    <e v="#N/A"/>
    <e v="#N/A"/>
    <s v="RECIBIDO"/>
    <n v="0"/>
    <x v="6"/>
    <x v="163"/>
    <x v="2"/>
  </r>
  <r>
    <x v="1423"/>
    <d v="2026-03-30T00:00:00"/>
    <s v="SAS PLAE DE ALTA EFE PRODUCTOS LACTEO"/>
    <x v="170"/>
    <s v="7 DE DICIEMBRE                CGTO ARJONA                   CL 2 CR 7-48                                                "/>
    <n v="5805788"/>
    <x v="1431"/>
    <n v="25847952"/>
    <n v="5805788"/>
    <n v="3210"/>
    <n v="5"/>
    <n v="50"/>
    <d v="2026-03-19T00:00:00"/>
    <s v="IZ1"/>
    <s v="Ind (Sencilla Niv.1) E.Caribe "/>
    <x v="1306"/>
    <n v="11520"/>
    <n v="12206361.6"/>
    <s v="                "/>
    <s v="63210EN0023619477700100050050000640"/>
    <n v="46121"/>
    <x v="26"/>
    <s v="NIVEL I"/>
    <s v="Propiedad Cliente"/>
    <s v="MEDICION"/>
    <n v="30"/>
    <s v="SI"/>
    <n v="196"/>
    <s v="VALLEDUPAR"/>
    <s v="NO"/>
    <s v="NO"/>
    <s v="INFO_CONSOL_ESPECIALES"/>
    <s v="Industrial Liberalizado"/>
    <s v="Elaboración de productos"/>
    <d v="2026-02-17T00:00:00"/>
    <s v="EL PASO - ARJONA 2 34.5KV"/>
    <x v="1260"/>
    <e v="#N/A"/>
    <e v="#N/A"/>
    <s v="NO RECIBIDO"/>
    <s v="Se envía por correo electrónico"/>
    <x v="6"/>
    <x v="164"/>
    <x v="2"/>
  </r>
  <r>
    <x v="1424"/>
    <d v="2026-03-30T00:00:00"/>
    <s v="PEAJE VALENCIA                       "/>
    <x v="171"/>
    <s v="VALENCIA JESUS                CGTO VALENCIA JESUS           CARRT VIA A VALENCIA KM 14-10                               "/>
    <n v="5359615"/>
    <x v="1432"/>
    <n v="25357657"/>
    <n v="5419204"/>
    <n v="3110"/>
    <n v="38"/>
    <n v="9005"/>
    <d v="2026-03-10T00:00:00"/>
    <s v="CZ1"/>
    <s v="Com (Sencilla Niv.1 ) Caribe  "/>
    <x v="1307"/>
    <n v="4918"/>
    <n v="5413045.8799999999"/>
    <s v="                "/>
    <s v="63110EN0022535934400100389005011832"/>
    <n v="46121"/>
    <x v="0"/>
    <s v="NIVEL I"/>
    <s v="Propiedad Empresa"/>
    <s v="MEDICION"/>
    <n v="31"/>
    <s v="SI"/>
    <n v="197"/>
    <s v="VALLEDUPAR"/>
    <s v="NO"/>
    <s v="NO"/>
    <s v="INFO_CONSOL_ESPECIALES"/>
    <s v="Comercial Liberalizado"/>
    <s v="Actividades de seguridad"/>
    <d v="2026-02-07T00:00:00"/>
    <s v="VALENCIA DE JESUS RURAL"/>
    <x v="1261"/>
    <e v="#N/A"/>
    <e v="#N/A"/>
    <s v="NO RECIBIDO"/>
    <s v="Se envía por correo electrónico"/>
    <x v="6"/>
    <x v="165"/>
    <x v="2"/>
  </r>
  <r>
    <x v="1425"/>
    <d v="2026-03-30T00:00:00"/>
    <s v="PEAJE LA LOMA                        "/>
    <x v="172"/>
    <s v="PUENTE CANOA                  CGTO PUENTE CANOA             CARRT VIA A LA LOMA KM 8-120                                "/>
    <n v="5816677"/>
    <x v="1433"/>
    <n v="25831113"/>
    <n v="5820510"/>
    <n v="3210"/>
    <n v="5"/>
    <n v="50"/>
    <d v="2026-03-19T00:00:00"/>
    <s v="CZ1"/>
    <s v="Com (Sencilla Niv.1 ) Caribe  "/>
    <x v="1308"/>
    <n v="6154"/>
    <n v="6773461.6399999997"/>
    <s v="                "/>
    <s v="63210EN0022580493000100050050001360"/>
    <n v="46121"/>
    <x v="25"/>
    <s v="NIVEL I"/>
    <s v="Propiedad Empresa"/>
    <s v="MEDICION"/>
    <n v="30"/>
    <s v="SI"/>
    <n v="198"/>
    <s v="VALLEDUPAR"/>
    <s v="NO"/>
    <s v="NO"/>
    <s v="INFO_CONSOL_ESPECIALES"/>
    <s v="Comercial Liberalizado"/>
    <s v="Actividades de seguridad"/>
    <d v="2026-02-17T00:00:00"/>
    <s v="LINEA 593"/>
    <x v="1262"/>
    <e v="#N/A"/>
    <e v="#N/A"/>
    <s v="NO RECIBIDO"/>
    <s v="Se envía por correo electrónico"/>
    <x v="6"/>
    <x v="166"/>
    <x v="2"/>
  </r>
  <r>
    <x v="1426"/>
    <d v="2026-03-30T00:00:00"/>
    <s v="CONSTRUCTORA ORBE LT                 "/>
    <x v="173"/>
    <s v="NOVALITO                      VALLEDUPAR                    CR 9 12-99 LOC  138A                                        "/>
    <n v="6902887"/>
    <x v="1434"/>
    <n v="35042966"/>
    <n v="7732006"/>
    <n v="3110"/>
    <n v="29"/>
    <n v="10"/>
    <d v="2026-03-28T00:00:00"/>
    <s v="CZ1"/>
    <s v="Com (Sencilla Niv.1 ) Caribe  "/>
    <x v="1309"/>
    <n v="1243"/>
    <n v="1317057.94"/>
    <s v="                "/>
    <s v="63110EN0023506491906700290010000060"/>
    <n v="46121"/>
    <x v="0"/>
    <s v="NIVEL I"/>
    <s v="Propiedad Cliente"/>
    <s v="MEDICION"/>
    <n v="32"/>
    <s v="SI"/>
    <n v="199"/>
    <s v="VALLEDUPAR"/>
    <s v="NO"/>
    <s v="NO"/>
    <s v="INFO_CONSOL_ESPECIALES"/>
    <s v="Comercial Liberalizado"/>
    <s v="Otras actividades de serv"/>
    <d v="2026-02-24T00:00:00"/>
    <s v="GUATAPURI 2"/>
    <x v="1263"/>
    <e v="#N/A"/>
    <e v="#N/A"/>
    <s v="RECIBIDO"/>
    <n v="0"/>
    <x v="6"/>
    <x v="167"/>
    <x v="2"/>
  </r>
  <r>
    <x v="1427"/>
    <d v="2026-03-30T00:00:00"/>
    <s v="SRA MARTINEZ DE PADI ANA             "/>
    <x v="174"/>
    <s v="LA ESPERANZA                  CGTO CUATRO VIENTOS           CL 6 CR 7-124                                               "/>
    <n v="5842306"/>
    <x v="1435"/>
    <n v="25830344"/>
    <n v="5871768"/>
    <n v="3210"/>
    <n v="5"/>
    <n v="50"/>
    <d v="2026-03-19T00:00:00"/>
    <s v="CZ1"/>
    <s v="Com (Sencilla Niv.1 ) Caribe  "/>
    <x v="1310"/>
    <n v="2240"/>
    <n v="2373459.2000000002"/>
    <s v="                "/>
    <s v="63210EN0023508270800100050050001320"/>
    <n v="46121"/>
    <x v="25"/>
    <s v="NIVEL I"/>
    <s v="Propiedad Cliente"/>
    <s v="MEDICION"/>
    <n v="30"/>
    <s v="SI"/>
    <n v="200"/>
    <s v="VALLEDUPAR"/>
    <s v="NO"/>
    <s v="NO"/>
    <s v="INFO_CONSOL_ESPECIALES"/>
    <s v="Comercial Liberalizado"/>
    <s v="Comercio al por menor de"/>
    <d v="2026-02-17T00:00:00"/>
    <s v="EL PASO 2"/>
    <x v="1264"/>
    <e v="#N/A"/>
    <e v="#N/A"/>
    <s v="RECIBIDO"/>
    <n v="0"/>
    <x v="6"/>
    <x v="168"/>
    <x v="2"/>
  </r>
  <r>
    <x v="1428"/>
    <d v="2026-03-30T00:00:00"/>
    <s v="GASAN BOSCONIA                       "/>
    <x v="175"/>
    <s v="BOCAS DE TIGRE                VDA BOCAS DE TIGRE            CARRT VIA A BARRANQUILLA KM 0-210                           "/>
    <n v="5824731"/>
    <x v="1436"/>
    <n v="25815059"/>
    <n v="5836618"/>
    <n v="3210"/>
    <n v="5"/>
    <n v="70"/>
    <d v="2026-03-24T00:00:00"/>
    <s v="CZ1"/>
    <s v="Com (Sencilla Niv.1 ) Caribe  "/>
    <x v="1311"/>
    <n v="6528"/>
    <n v="7185108.4800000004"/>
    <s v="                "/>
    <s v="63210EN0022581519900100050070000700"/>
    <n v="46121"/>
    <x v="24"/>
    <s v="NIVEL I"/>
    <s v="Propiedad Empresa"/>
    <s v="MEDICION"/>
    <n v="32"/>
    <s v="SI"/>
    <n v="201"/>
    <s v="VALLEDUPAR"/>
    <s v="NO"/>
    <s v="NO"/>
    <s v="INFO_CONSOL_ESPECIALES"/>
    <s v="Comercial Liberalizado"/>
    <s v="Comercio al por mayor de"/>
    <d v="2026-02-20T00:00:00"/>
    <s v="BOSCONIA 2"/>
    <x v="1265"/>
    <e v="#N/A"/>
    <e v="#N/A"/>
    <s v="RECIBIDO"/>
    <n v="0"/>
    <x v="6"/>
    <x v="169"/>
    <x v="2"/>
  </r>
  <r>
    <x v="1429"/>
    <d v="2026-03-30T00:00:00"/>
    <s v="HOTEL PALMA DE MAYOR                 "/>
    <x v="176"/>
    <s v="SAN MARTIN                    BOSCONIA                      CL 18 CR 10-56                                              "/>
    <n v="5824728"/>
    <x v="1437"/>
    <n v="25818103"/>
    <n v="5836612"/>
    <n v="3210"/>
    <n v="5"/>
    <n v="70"/>
    <d v="2026-03-24T00:00:00"/>
    <s v="CZ1"/>
    <s v="Com (Sencilla Niv.1 ) Caribe  "/>
    <x v="1312"/>
    <n v="3040"/>
    <n v="3346006.4"/>
    <s v="                "/>
    <s v="63210EN0012581519500100050070000660"/>
    <n v="46121"/>
    <x v="24"/>
    <s v="NIVEL I"/>
    <s v="Propiedad Empresa"/>
    <s v="MEDICION"/>
    <n v="32"/>
    <s v="SI"/>
    <n v="202"/>
    <s v="VALLEDUPAR"/>
    <s v="NO"/>
    <s v="NO"/>
    <s v="INFO_CONSOL_ESPECIALES"/>
    <s v="Comercial Liberalizado"/>
    <s v="Alojamiento en hoteles."/>
    <d v="2026-02-20T00:00:00"/>
    <s v="BOSCONIA"/>
    <x v="1266"/>
    <e v="#N/A"/>
    <e v="#N/A"/>
    <s v="RECIBIDO"/>
    <n v="0"/>
    <x v="6"/>
    <x v="170"/>
    <x v="2"/>
  </r>
  <r>
    <x v="1430"/>
    <d v="2026-03-30T00:00:00"/>
    <s v="BASCULA BOSCONIA                     "/>
    <x v="177"/>
    <s v="BOCAS DE TIGRE                VDA BOCAS DE TIGRE            CARRT VIA A BARRANQUILLA KM 3-100                           "/>
    <n v="5816238"/>
    <x v="1438"/>
    <n v="25815058"/>
    <n v="5819632"/>
    <n v="3210"/>
    <n v="5"/>
    <n v="70"/>
    <d v="2026-03-24T00:00:00"/>
    <s v="CQ2"/>
    <s v="Com (Mon.dbl.Tip1Niv2)E.Caribe"/>
    <x v="1313"/>
    <n v="35970"/>
    <n v="31687814.399999999"/>
    <s v="                "/>
    <s v="63210EN0022580432400100050070000980"/>
    <n v="46121"/>
    <x v="24"/>
    <s v="NIVEL II"/>
    <s v="Propiedad Cliente"/>
    <s v="MEDICION"/>
    <n v="32"/>
    <s v="SI"/>
    <n v="203"/>
    <s v="VALLEDUPAR"/>
    <s v="NO"/>
    <s v="NO"/>
    <s v="INFO_CONSOL_ESPECIALES"/>
    <s v="Comercial Liberalizado"/>
    <s v="Actividades administrativ"/>
    <d v="2026-02-20T00:00:00"/>
    <s v="BOSCONIA"/>
    <x v="1267"/>
    <e v="#N/A"/>
    <e v="#N/A"/>
    <s v="RECIBIDO"/>
    <n v="0"/>
    <x v="6"/>
    <x v="171"/>
    <x v="2"/>
  </r>
  <r>
    <x v="1431"/>
    <d v="2026-03-30T00:00:00"/>
    <s v="POLLOS EL BUCANERO S                 "/>
    <x v="178"/>
    <s v="EL CARMEN                     BOSCONIA                      CL 19 19-9                                                  "/>
    <n v="6828737"/>
    <x v="1439"/>
    <n v="35066377"/>
    <n v="7266579"/>
    <n v="3210"/>
    <n v="5"/>
    <n v="70"/>
    <d v="2026-03-24T00:00:00"/>
    <s v="IZ1"/>
    <s v="Ind (Sencilla Niv.1) E.Caribe "/>
    <x v="1314"/>
    <n v="15520"/>
    <n v="13703849.6"/>
    <s v="                "/>
    <s v="63210EN0023641050000100050070000400"/>
    <n v="46121"/>
    <x v="24"/>
    <s v="NIVEL I"/>
    <s v="Propiedad Cliente"/>
    <s v="MEDICION"/>
    <n v="32"/>
    <s v="SI"/>
    <n v="204"/>
    <s v="VALLEDUPAR"/>
    <s v="NO"/>
    <s v="NO"/>
    <s v="INFO_CONSOL_ESPECIALES"/>
    <s v="Industrial Liberalizado"/>
    <s v="Procesamiento y conservac"/>
    <d v="2026-02-20T00:00:00"/>
    <s v="BOSCONIA"/>
    <x v="1268"/>
    <e v="#N/A"/>
    <e v="#N/A"/>
    <s v="NO RECIBIDO"/>
    <s v="Se envía por correo electrónico"/>
    <x v="6"/>
    <x v="172"/>
    <x v="2"/>
  </r>
  <r>
    <x v="1432"/>
    <d v="2026-03-30T00:00:00"/>
    <s v="POLLOS EL BUCANERO S                 "/>
    <x v="178"/>
    <s v="EL CARMEN                     BOSCONIA                      CL 19 19-9                                                  "/>
    <n v="5300321"/>
    <x v="1440"/>
    <n v="25323351"/>
    <n v="5300616"/>
    <n v="3210"/>
    <n v="5"/>
    <n v="70"/>
    <d v="2026-03-27T00:00:00"/>
    <s v="IZ1"/>
    <s v="Ind (Sencilla Niv.1) E.Caribe "/>
    <x v="1315"/>
    <n v="29680"/>
    <n v="27223089.600000001"/>
    <s v="                "/>
    <s v="63210EN0023641050000100050070000400"/>
    <n v="46121"/>
    <x v="24"/>
    <s v="NIVEL I"/>
    <s v="Propiedad Empresa"/>
    <s v="MEDICION"/>
    <n v="32"/>
    <s v="SI"/>
    <n v="204"/>
    <s v="VALLEDUPAR"/>
    <s v="NO"/>
    <s v="NO"/>
    <s v="INFO_CONSOL_ESPECIALES"/>
    <s v="Industrial Liberalizado"/>
    <s v="Procesamiento y conservac"/>
    <d v="2026-02-23T00:00:00"/>
    <s v="VALLEDUPAR 3"/>
    <x v="1269"/>
    <e v="#N/A"/>
    <e v="#N/A"/>
    <s v="NO RECIBIDO"/>
    <s v="Se envía por correo electrónico"/>
    <x v="6"/>
    <x v="172"/>
    <x v="2"/>
  </r>
  <r>
    <x v="1433"/>
    <d v="2026-03-30T00:00:00"/>
    <s v="PLATA RUBEN                          "/>
    <x v="179"/>
    <s v="LOS ANGELES                   BOSCONIA                      CL 18 17A-16                                                "/>
    <n v="5842991"/>
    <x v="1441"/>
    <n v="25817265"/>
    <n v="5873138"/>
    <n v="3210"/>
    <n v="1"/>
    <n v="5070"/>
    <d v="2026-03-10T00:00:00"/>
    <s v="CZ1"/>
    <s v="Com (Sencilla Niv.1 ) Caribe  "/>
    <x v="1316"/>
    <n v="2548"/>
    <n v="2804481.68"/>
    <s v="                "/>
    <s v="63210EN0022583439900100015070001326"/>
    <n v="46121"/>
    <x v="24"/>
    <s v="NIVEL I"/>
    <s v="Propiedad Empresa"/>
    <s v="ESTIMADO"/>
    <n v="31"/>
    <s v="SI"/>
    <n v="205"/>
    <s v="VALLEDUPAR"/>
    <s v="NO"/>
    <s v="NO"/>
    <s v="INFO_CONSOL_ESPECIALES"/>
    <s v="Comercial Liberalizado"/>
    <s v="Actividades de restaurant"/>
    <d v="2026-02-07T00:00:00"/>
    <s v="BOSCONIA 2"/>
    <x v="1270"/>
    <e v="#N/A"/>
    <e v="#N/A"/>
    <s v="RECIBIDO"/>
    <n v="0"/>
    <x v="6"/>
    <x v="173"/>
    <x v="2"/>
  </r>
  <r>
    <x v="1434"/>
    <d v="2026-03-30T00:00:00"/>
    <s v="SINAIS VITAIS S.A.S CLINICA REGIONAL "/>
    <x v="180"/>
    <s v="BRISAS DE CESAR               BOSCONIA                      CL 18 CR 16-9                                               "/>
    <n v="6567780"/>
    <x v="1442"/>
    <n v="25815119"/>
    <n v="5872524"/>
    <n v="3210"/>
    <n v="5"/>
    <n v="70"/>
    <d v="2026-03-24T00:00:00"/>
    <s v="CX2"/>
    <s v="Com(Mon.dbl.Tip2Niv.2)ECarib  "/>
    <x v="1317"/>
    <n v="167200"/>
    <n v="147202088"/>
    <s v="                "/>
    <s v="63210EN0023630120600100050070000600"/>
    <n v="46121"/>
    <x v="24"/>
    <s v="NIVEL II"/>
    <s v="Propiedad Cliente"/>
    <s v="MEDICION"/>
    <n v="32"/>
    <s v="SI"/>
    <n v="206"/>
    <s v="VALLEDUPAR"/>
    <s v="NO"/>
    <s v="NO"/>
    <s v="INFO_CONSOL_ESPECIALES"/>
    <s v="Comercial Liberalizado"/>
    <s v="Actividades de hospitales"/>
    <d v="2026-02-20T00:00:00"/>
    <s v="BOSCONIA 2"/>
    <x v="1271"/>
    <e v="#N/A"/>
    <e v="#N/A"/>
    <s v="RECIBIDO"/>
    <s v="Se envía por correo electrónico"/>
    <x v="6"/>
    <x v="174"/>
    <x v="2"/>
  </r>
  <r>
    <x v="1435"/>
    <d v="2026-03-30T00:00:00"/>
    <s v="SR MUNICIPIO DE VALL                 "/>
    <x v="181"/>
    <s v="CENTRO                        VALLEDUPAR                    CR 5 15-65                                                  "/>
    <n v="1413166"/>
    <x v="1443"/>
    <n v="36576939"/>
    <n v="1029447"/>
    <n v="3110"/>
    <n v="50"/>
    <n v="2016"/>
    <d v="2026-03-25T00:00:00"/>
    <s v="CH1"/>
    <s v="Com Acu (Sencilla N1) E.Caribe"/>
    <x v="1318"/>
    <n v="382"/>
    <n v="385415.08"/>
    <s v="                "/>
    <s v="63110EN0022535475500400502016000010"/>
    <n v="46121"/>
    <x v="0"/>
    <s v="NIVEL I"/>
    <s v="Propiedad Empresa"/>
    <s v="MEDICION"/>
    <n v="32"/>
    <s v="SI"/>
    <n v="207"/>
    <s v="VALLEDUPAR"/>
    <s v="NO"/>
    <s v="NO"/>
    <s v="INFO_CONSOL_ESPECIALES"/>
    <s v="Regulado Oficial Municipal"/>
    <s v="Captación, tratamiento y"/>
    <d v="2026-02-21T00:00:00"/>
    <s v="VALENCIA DE JESUS URBANO"/>
    <x v="1272"/>
    <s v="Paola De la Hoz Bastidas"/>
    <e v="#N/A"/>
    <s v="NO RECIBIDO"/>
    <s v="Impresión y entrega direcata por Ventas -Territorial, para revisión previa de Facturación, en cumplimiento a compromisos ante la SSPD.    "/>
    <x v="7"/>
    <x v="175"/>
    <x v="9"/>
  </r>
  <r>
    <x v="1436"/>
    <d v="2026-03-30T00:00:00"/>
    <s v="SR MUNICIPIO DE VALL                 "/>
    <x v="181"/>
    <s v="CENTRO                        VALLEDUPAR                    CR 5 15-65                                                  "/>
    <n v="5357495"/>
    <x v="1444"/>
    <n v="25352115"/>
    <n v="5414964"/>
    <n v="3110"/>
    <n v="26"/>
    <n v="8601"/>
    <d v="2026-03-07T00:00:00"/>
    <s v="CH1"/>
    <s v="Com Acu (Sencilla N1) E.Caribe"/>
    <x v="1"/>
    <n v="0"/>
    <n v="0"/>
    <s v="                "/>
    <s v="63110EN0022535475500400268601012100"/>
    <m/>
    <x v="0"/>
    <s v="NIVEL I"/>
    <s v="Propiedad Empresa"/>
    <s v="MEDICION"/>
    <n v="30"/>
    <s v="SI"/>
    <n v="207"/>
    <s v="VALLEDUPAR"/>
    <s v="NO"/>
    <s v="NO"/>
    <s v="INFO_CONSOL_ESPECIALES"/>
    <s v="Regulado Oficial Municipal"/>
    <s v="Captación, tratamiento y"/>
    <d v="2026-02-05T00:00:00"/>
    <s v="GUATAPURI 6"/>
    <x v="1273"/>
    <s v="Paola De la Hoz Bastidas"/>
    <e v="#N/A"/>
    <s v="NO RECIBIDO"/>
    <s v="Impresión y entrega direcata por Ventas -Territorial, para revisión previa de Facturación, en cumplimiento a compromisos ante la SSPD.    "/>
    <x v="7"/>
    <x v="175"/>
    <x v="9"/>
  </r>
  <r>
    <x v="1437"/>
    <d v="2026-03-30T00:00:00"/>
    <s v="SR MUNICIPIO DE VALL                 "/>
    <x v="181"/>
    <s v="CENTRO                        VALLEDUPAR                    CR 5 15-65                                                  "/>
    <n v="5358999"/>
    <x v="1445"/>
    <n v="25353863"/>
    <n v="5417972"/>
    <n v="3110"/>
    <n v="26"/>
    <n v="8801"/>
    <d v="2026-03-09T00:00:00"/>
    <s v="CH1"/>
    <s v="Com Acu (Sencilla N1) E.Caribe"/>
    <x v="1319"/>
    <n v="184"/>
    <n v="185644.96"/>
    <s v="                "/>
    <s v="63110EN0022535475500400268801012500"/>
    <n v="46121"/>
    <x v="0"/>
    <s v="NIVEL I"/>
    <s v="Propiedad Empresa"/>
    <s v="MEDICION"/>
    <n v="31"/>
    <s v="SI"/>
    <n v="207"/>
    <s v="VALLEDUPAR"/>
    <s v="NO"/>
    <s v="NO"/>
    <s v="INFO_CONSOL_ESPECIALES"/>
    <s v="Regulado Oficial Municipal"/>
    <s v="Captación, tratamiento y"/>
    <d v="2026-02-06T00:00:00"/>
    <s v="SALGUERO 4"/>
    <x v="1274"/>
    <s v="Paola De la Hoz Bastidas"/>
    <e v="#N/A"/>
    <s v="NO RECIBIDO"/>
    <s v="Impresión y entrega direcata por Ventas -Territorial, para revisión previa de Facturación, en cumplimiento a compromisos ante la SSPD.    "/>
    <x v="7"/>
    <x v="175"/>
    <x v="9"/>
  </r>
  <r>
    <x v="1438"/>
    <d v="2026-03-30T00:00:00"/>
    <s v="SR MUNICIPIO DE VALL                 "/>
    <x v="181"/>
    <s v="CENTRO                        VALLEDUPAR                    CR 5 15-65                                                  "/>
    <n v="5359176"/>
    <x v="1446"/>
    <n v="25354059"/>
    <n v="5418326"/>
    <n v="3110"/>
    <n v="26"/>
    <n v="8801"/>
    <d v="2026-03-09T00:00:00"/>
    <s v="CH1"/>
    <s v="Com Acu (Sencilla N1) E.Caribe"/>
    <x v="1"/>
    <n v="0"/>
    <n v="0"/>
    <s v="                "/>
    <s v="63110EN0022535475500400268801008660"/>
    <m/>
    <x v="0"/>
    <s v="NIVEL I"/>
    <s v="Propiedad Empresa"/>
    <s v="ESTIMADO"/>
    <n v="31"/>
    <s v="SI"/>
    <n v="207"/>
    <s v="VALLEDUPAR"/>
    <s v="NO"/>
    <s v="NO"/>
    <s v="INFO_CONSOL_ESPECIALES"/>
    <s v="Regulado Oficial Municipal"/>
    <s v="Captación, tratamiento y"/>
    <d v="2026-02-06T00:00:00"/>
    <s v="SALGUERO 4"/>
    <x v="1275"/>
    <s v="Paola De la Hoz Bastidas"/>
    <e v="#N/A"/>
    <s v="NO RECIBIDO"/>
    <s v="Impresión y entrega direcata por Ventas -Territorial, para revisión previa de Facturación, en cumplimiento a compromisos ante la SSPD.    "/>
    <x v="7"/>
    <x v="175"/>
    <x v="9"/>
  </r>
  <r>
    <x v="1439"/>
    <d v="2026-03-30T00:00:00"/>
    <s v="SR MUNICIPIO DE VALL                 "/>
    <x v="181"/>
    <s v="CENTRO                        VALLEDUPAR                    CR 5 15-65                                                  "/>
    <n v="5359669"/>
    <x v="1447"/>
    <n v="25357723"/>
    <n v="5419312"/>
    <n v="3110"/>
    <n v="38"/>
    <n v="9004"/>
    <d v="2026-03-11T00:00:00"/>
    <s v="CH1"/>
    <s v="Com Acu (Sencilla N1) E.Caribe"/>
    <x v="1"/>
    <n v="0"/>
    <n v="0"/>
    <s v="                "/>
    <s v="63110EN0022535475500400389004000750"/>
    <m/>
    <x v="0"/>
    <s v="NIVEL I"/>
    <s v="Propiedad Empresa"/>
    <s v="MEDICION"/>
    <n v="30"/>
    <s v="SI"/>
    <n v="207"/>
    <s v="VALLEDUPAR"/>
    <s v="NO"/>
    <s v="NO"/>
    <s v="INFO_CONSOL_ESPECIALES"/>
    <s v="Regulado Oficial Municipal"/>
    <s v="Captación, tratamiento y"/>
    <d v="2026-02-09T00:00:00"/>
    <s v="SAN DIEGO 2"/>
    <x v="46"/>
    <s v="Paola De la Hoz Bastidas"/>
    <e v="#N/A"/>
    <s v="NO RECIBIDO"/>
    <s v="Impresión y entrega direcata por Ventas -Territorial, para revisión previa de Facturación, en cumplimiento a compromisos ante la SSPD.    "/>
    <x v="7"/>
    <x v="175"/>
    <x v="9"/>
  </r>
  <r>
    <x v="1440"/>
    <d v="2026-03-30T00:00:00"/>
    <s v="SR MUNICIPIO DE VALL                 "/>
    <x v="181"/>
    <s v="CENTRO                        VALLEDUPAR                    CR 5 15-65                                                  "/>
    <n v="5360243"/>
    <x v="1448"/>
    <n v="25355073"/>
    <n v="5420460"/>
    <n v="3110"/>
    <n v="27"/>
    <n v="9102"/>
    <d v="2026-03-12T00:00:00"/>
    <s v="CH1"/>
    <s v="Com Acu (Sencilla N1) E.Caribe"/>
    <x v="1320"/>
    <n v="533"/>
    <n v="537765.02"/>
    <s v="                "/>
    <s v="63110EN0022535475500400279102012295"/>
    <n v="46121"/>
    <x v="0"/>
    <s v="NIVEL I"/>
    <s v="Propiedad Empresa"/>
    <s v="MEDICION"/>
    <n v="30"/>
    <s v="SI"/>
    <n v="207"/>
    <s v="VALLEDUPAR"/>
    <s v="NO"/>
    <s v="NO"/>
    <s v="INFO_CONSOL_ESPECIALES"/>
    <s v="Regulado Oficial Municipal"/>
    <s v="Captación, tratamiento y"/>
    <d v="2026-02-10T00:00:00"/>
    <s v="AGUAS BLANCAS"/>
    <x v="1276"/>
    <s v="Paola De la Hoz Bastidas"/>
    <e v="#N/A"/>
    <s v="NO RECIBIDO"/>
    <s v="Impresión y entrega direcata por Ventas -Territorial, para revisión previa de Facturación, en cumplimiento a compromisos ante la SSPD.    "/>
    <x v="7"/>
    <x v="175"/>
    <x v="9"/>
  </r>
  <r>
    <x v="1441"/>
    <d v="2026-03-30T00:00:00"/>
    <s v="SR MUNICIPIO DE VALL                 "/>
    <x v="181"/>
    <s v="CENTRO                        VALLEDUPAR                    CR 5 15-65                                                  "/>
    <n v="5360245"/>
    <x v="1449"/>
    <n v="25355074"/>
    <n v="5420464"/>
    <n v="3110"/>
    <n v="27"/>
    <n v="9102"/>
    <d v="2026-03-12T00:00:00"/>
    <s v="CH1"/>
    <s v="Com Acu (Sencilla N1) E.Caribe"/>
    <x v="1321"/>
    <n v="408"/>
    <n v="411647.52"/>
    <s v="                "/>
    <s v="63110EN0022535475500400279102011455"/>
    <n v="46121"/>
    <x v="0"/>
    <s v="NIVEL I"/>
    <s v="Propiedad Empresa"/>
    <s v="ESTIMADO"/>
    <n v="30"/>
    <s v="SI"/>
    <n v="207"/>
    <s v="VALLEDUPAR"/>
    <s v="NO"/>
    <s v="NO"/>
    <s v="INFO_CONSOL_ESPECIALES"/>
    <s v="Regulado Oficial Municipal"/>
    <s v="Captación, tratamiento y"/>
    <d v="2026-02-10T00:00:00"/>
    <s v="AGUAS BLANCAS"/>
    <x v="1277"/>
    <s v="Paola De la Hoz Bastidas"/>
    <e v="#N/A"/>
    <s v="NO RECIBIDO"/>
    <s v="Impresión y entrega direcata por Ventas -Territorial, para revisión previa de Facturación, en cumplimiento a compromisos ante la SSPD.    "/>
    <x v="7"/>
    <x v="175"/>
    <x v="9"/>
  </r>
  <r>
    <x v="1442"/>
    <d v="2026-03-30T00:00:00"/>
    <s v="SR MUNICIPIO DE VALL                 "/>
    <x v="181"/>
    <s v="CENTRO                        VALLEDUPAR                    CR 5 15-65                                                  "/>
    <n v="5361891"/>
    <x v="1450"/>
    <n v="25356560"/>
    <n v="5423756"/>
    <n v="3110"/>
    <n v="27"/>
    <n v="9407"/>
    <d v="2026-03-07T00:00:00"/>
    <s v="CH1"/>
    <s v="Com Acu (Sencilla N1) E.Caribe"/>
    <x v="1322"/>
    <n v="7"/>
    <n v="7062.58"/>
    <s v="                "/>
    <s v="63110EN0022535475500400279407003550"/>
    <n v="46121"/>
    <x v="0"/>
    <s v="NIVEL I"/>
    <s v="Propiedad Empresa"/>
    <s v="MEDICION"/>
    <n v="30"/>
    <s v="SI"/>
    <n v="207"/>
    <s v="VALLEDUPAR"/>
    <s v="NO"/>
    <s v="NO"/>
    <s v="INFO_CONSOL_ESPECIALES"/>
    <s v="Regulado Oficial Municipal"/>
    <s v="Captación, tratamiento y"/>
    <d v="2026-02-05T00:00:00"/>
    <s v="EL PASO 2"/>
    <x v="1278"/>
    <s v="Paola De la Hoz Bastidas"/>
    <e v="#N/A"/>
    <s v="NO RECIBIDO"/>
    <s v="Impresión y entrega direcata por Ventas -Territorial, para revisión previa de Facturación, en cumplimiento a compromisos ante la SSPD.    "/>
    <x v="7"/>
    <x v="175"/>
    <x v="9"/>
  </r>
  <r>
    <x v="1443"/>
    <d v="2026-03-30T00:00:00"/>
    <s v="SR MUNICIPIO DE VALL                 "/>
    <x v="181"/>
    <s v="CENTRO                        VALLEDUPAR                    CR 5 15-65                                                  "/>
    <n v="5361969"/>
    <x v="1451"/>
    <n v="25356647"/>
    <n v="5423912"/>
    <n v="3110"/>
    <n v="27"/>
    <n v="9407"/>
    <d v="2026-03-07T00:00:00"/>
    <s v="CH1"/>
    <s v="Com Acu (Sencilla N1) E.Caribe"/>
    <x v="7"/>
    <n v="1"/>
    <n v="1008.94"/>
    <s v="                "/>
    <s v="63110EN0022535475500400279407005890"/>
    <n v="46121"/>
    <x v="0"/>
    <s v="NIVEL I"/>
    <s v="Propiedad Empresa"/>
    <s v="ESTIMADO"/>
    <n v="30"/>
    <s v="SI"/>
    <n v="207"/>
    <s v="VALLEDUPAR"/>
    <s v="NO"/>
    <s v="NO"/>
    <s v="INFO_CONSOL_ESPECIALES"/>
    <s v="Regulado Oficial Municipal"/>
    <s v="Captación, tratamiento y"/>
    <d v="2026-02-05T00:00:00"/>
    <s v="EL PASO 2"/>
    <x v="1279"/>
    <s v="Paola De la Hoz Bastidas"/>
    <e v="#N/A"/>
    <s v="NO RECIBIDO"/>
    <s v="Impresión y entrega direcata por Ventas -Territorial, para revisión previa de Facturación, en cumplimiento a compromisos ante la SSPD.    "/>
    <x v="7"/>
    <x v="175"/>
    <x v="9"/>
  </r>
  <r>
    <x v="1444"/>
    <d v="2026-03-30T00:00:00"/>
    <s v="SR MUNICIPIO DE VALL                 "/>
    <x v="181"/>
    <s v="CENTRO                        VALLEDUPAR                    CR 5 15-65                                                  "/>
    <n v="6238148"/>
    <x v="1452"/>
    <n v="34246309"/>
    <n v="6274919"/>
    <n v="3110"/>
    <n v="38"/>
    <n v="3713"/>
    <d v="2026-03-19T00:00:00"/>
    <s v="CH1"/>
    <s v="Com Acu (Sencilla N1) E.Caribe"/>
    <x v="44"/>
    <n v="1"/>
    <n v="1008.94"/>
    <s v="                "/>
    <s v="63110EN0022535475500400383713000763"/>
    <n v="46121"/>
    <x v="0"/>
    <s v="NIVEL I"/>
    <s v="Propiedad Empresa"/>
    <s v="ESTIMADO"/>
    <n v="30"/>
    <s v="SI"/>
    <n v="207"/>
    <s v="VALLEDUPAR"/>
    <s v="NO"/>
    <s v="NO"/>
    <s v="INFO_CONSOL_ESPECIALES"/>
    <s v="Regulado Oficial Municipal"/>
    <s v="Captación, tratamiento y"/>
    <d v="2026-02-17T00:00:00"/>
    <s v="GUATAPURI 6"/>
    <x v="1280"/>
    <s v="Paola De la Hoz Bastidas"/>
    <e v="#N/A"/>
    <s v="NO RECIBIDO"/>
    <s v="Impresión y entrega direcata por Ventas -Territorial, para revisión previa de Facturación, en cumplimiento a compromisos ante la SSPD.    "/>
    <x v="7"/>
    <x v="175"/>
    <x v="9"/>
  </r>
  <r>
    <x v="1445"/>
    <d v="2026-03-30T00:00:00"/>
    <s v="SR MUNICIPIO DE VALL                 "/>
    <x v="181"/>
    <s v="CENTRO                        VALLEDUPAR                    CR 5 15-65                                                  "/>
    <n v="6634302"/>
    <x v="1453"/>
    <n v="35021619"/>
    <n v="6931661"/>
    <n v="3110"/>
    <n v="26"/>
    <n v="8304"/>
    <d v="2026-03-09T00:00:00"/>
    <s v="CH1"/>
    <s v="Com Acu (Sencilla N1) E.Caribe"/>
    <x v="1"/>
    <n v="9"/>
    <n v="9080.4599999999991"/>
    <s v="                "/>
    <s v="63110EN0022535475500400268304008350"/>
    <m/>
    <x v="0"/>
    <s v="NIVEL I"/>
    <s v="Propiedad Empresa"/>
    <s v="MEDICION"/>
    <n v="31"/>
    <s v="SI"/>
    <n v="207"/>
    <s v="VALLEDUPAR"/>
    <s v="NO"/>
    <s v="NO"/>
    <s v="INFO_CONSOL_ESPECIALES"/>
    <s v="Regulado Oficial Municipal"/>
    <s v="Captación, tratamiento y"/>
    <d v="2026-02-06T00:00:00"/>
    <s v="GUATAPURI 6"/>
    <x v="46"/>
    <s v="Paola De la Hoz Bastidas"/>
    <e v="#N/A"/>
    <s v="NO RECIBIDO"/>
    <s v="Impresión y entrega direcata por Ventas -Territorial, para revisión previa de Facturación, en cumplimiento a compromisos ante la SSPD.    "/>
    <x v="7"/>
    <x v="175"/>
    <x v="9"/>
  </r>
  <r>
    <x v="1446"/>
    <d v="2026-03-30T00:00:00"/>
    <s v="SR MUNICIPIO DE VALL                 "/>
    <x v="181"/>
    <s v="CENTRO                        VALLEDUPAR                    CR 5 15-65                                                  "/>
    <n v="6634330"/>
    <x v="1454"/>
    <n v="35018801"/>
    <n v="6918434"/>
    <n v="3110"/>
    <n v="10"/>
    <n v="3715"/>
    <d v="2026-03-16T00:00:00"/>
    <s v="CH1"/>
    <s v="Com Acu (Sencilla N1) E.Caribe"/>
    <x v="1323"/>
    <n v="1196"/>
    <n v="1206692.24"/>
    <s v="                "/>
    <s v="63110EN0022535475500400103715000730"/>
    <n v="46121"/>
    <x v="0"/>
    <s v="NIVEL I"/>
    <s v="Propiedad Empresa"/>
    <s v="MEDICION"/>
    <n v="31"/>
    <s v="SI"/>
    <n v="207"/>
    <s v="VALLEDUPAR"/>
    <s v="NO"/>
    <s v="NO"/>
    <s v="INFO_CONSOL_ESPECIALES"/>
    <s v="Regulado Oficial Municipal"/>
    <s v="Captación, tratamiento y"/>
    <d v="2026-02-13T00:00:00"/>
    <s v="LA PAZ"/>
    <x v="1281"/>
    <s v="Paola De la Hoz Bastidas"/>
    <e v="#N/A"/>
    <s v="NO RECIBIDO"/>
    <s v="Impresión y entrega direcata por Ventas -Territorial, para revisión previa de Facturación, en cumplimiento a compromisos ante la SSPD.    "/>
    <x v="7"/>
    <x v="175"/>
    <x v="9"/>
  </r>
  <r>
    <x v="1447"/>
    <d v="2026-03-30T00:00:00"/>
    <s v="SR MUNICIPIO DE VALL                 "/>
    <x v="181"/>
    <s v="CENTRO                        VALLEDUPAR                    CR 5 15-65                                                  "/>
    <n v="6692348"/>
    <x v="1455"/>
    <n v="35042545"/>
    <n v="7034658"/>
    <n v="3110"/>
    <n v="26"/>
    <n v="8101"/>
    <d v="2026-03-06T00:00:00"/>
    <s v="CH1"/>
    <s v="Com Acu (Sencilla N1) E.Caribe"/>
    <x v="1"/>
    <n v="0"/>
    <n v="0"/>
    <s v="                "/>
    <s v="63110EN0022535475500400268101005150"/>
    <m/>
    <x v="0"/>
    <s v="NIVEL I"/>
    <s v="Propiedad Empresa"/>
    <s v="MEDICION"/>
    <n v="30"/>
    <s v="SI"/>
    <n v="207"/>
    <s v="VALLEDUPAR"/>
    <s v="NO"/>
    <s v="NO"/>
    <s v="INFO_CONSOL_ESPECIALES"/>
    <s v="Regulado Oficial Municipal"/>
    <s v="Captación, tratamiento y"/>
    <d v="2026-02-04T00:00:00"/>
    <s v="GUATAPURI 6"/>
    <x v="1282"/>
    <s v="Paola De la Hoz Bastidas"/>
    <e v="#N/A"/>
    <s v="NO RECIBIDO"/>
    <s v="Impresión y entrega direcata por Ventas -Territorial, para revisión previa de Facturación, en cumplimiento a compromisos ante la SSPD.    "/>
    <x v="7"/>
    <x v="175"/>
    <x v="9"/>
  </r>
  <r>
    <x v="1448"/>
    <d v="2026-03-30T00:00:00"/>
    <s v="SR MUNICIPIO DE VALL                 "/>
    <x v="181"/>
    <s v="CENTRO                        VALLEDUPAR                    CR 5 15-65                                                  "/>
    <n v="6805870"/>
    <x v="1456"/>
    <n v="35051239"/>
    <n v="7165237"/>
    <n v="3110"/>
    <n v="27"/>
    <n v="9407"/>
    <d v="2026-03-07T00:00:00"/>
    <s v="CH1"/>
    <s v="Com Acu (Sencilla N1) E.Caribe"/>
    <x v="1324"/>
    <n v="18"/>
    <n v="18160.919999999998"/>
    <s v="                "/>
    <s v="63110EN0022535475500400279407001490"/>
    <n v="46121"/>
    <x v="0"/>
    <s v="NIVEL I"/>
    <s v="Propiedad Empresa"/>
    <s v="ESTIMADO"/>
    <n v="30"/>
    <s v="SI"/>
    <n v="207"/>
    <s v="VALLEDUPAR"/>
    <s v="NO"/>
    <s v="NO"/>
    <s v="INFO_CONSOL_ESPECIALES"/>
    <s v="Regulado Oficial Municipal"/>
    <s v="Captación, tratamiento y"/>
    <d v="2026-02-05T00:00:00"/>
    <s v="GUATAPURI 6"/>
    <x v="1283"/>
    <s v="Paola De la Hoz Bastidas"/>
    <e v="#N/A"/>
    <s v="NO RECIBIDO"/>
    <s v="Impresión y entrega direcata por Ventas -Territorial, para revisión previa de Facturación, en cumplimiento a compromisos ante la SSPD.    "/>
    <x v="7"/>
    <x v="175"/>
    <x v="9"/>
  </r>
  <r>
    <x v="1449"/>
    <d v="2026-03-30T00:00:00"/>
    <s v="SR MUNICIPIO DE VALL                 "/>
    <x v="181"/>
    <s v="CENTRO                        VALLEDUPAR                    CR 5 15-65                                                  "/>
    <n v="6852037"/>
    <x v="1457"/>
    <n v="35080671"/>
    <n v="7328792"/>
    <n v="3110"/>
    <n v="26"/>
    <n v="8102"/>
    <d v="2026-03-06T00:00:00"/>
    <s v="CH1"/>
    <s v="Com Acu (Sencilla N1) E.Caribe"/>
    <x v="1"/>
    <n v="0"/>
    <n v="0"/>
    <s v="                "/>
    <s v="63110EN0022535475500400268102007490"/>
    <m/>
    <x v="0"/>
    <s v="NIVEL I"/>
    <s v="Propiedad Empresa"/>
    <s v="MEDICION"/>
    <n v="30"/>
    <s v="SI"/>
    <n v="207"/>
    <s v="VALLEDUPAR"/>
    <s v="NO"/>
    <s v="NO"/>
    <s v="INFO_CONSOL_ESPECIALES"/>
    <s v="Regulado Oficial Municipal"/>
    <s v="Captación, tratamiento y"/>
    <d v="2026-02-04T00:00:00"/>
    <s v="GUATAPURI 6"/>
    <x v="1284"/>
    <s v="Paola De la Hoz Bastidas"/>
    <e v="#N/A"/>
    <s v="NO RECIBIDO"/>
    <s v="Impresión y entrega direcata por Ventas -Territorial, para revisión previa de Facturación, en cumplimiento a compromisos ante la SSPD.    "/>
    <x v="7"/>
    <x v="175"/>
    <x v="9"/>
  </r>
  <r>
    <x v="1450"/>
    <d v="2026-03-30T00:00:00"/>
    <s v="SR MUNICIPIO DE VALL                 "/>
    <x v="181"/>
    <s v="CENTRO                        VALLEDUPAR                    CR 5 15-65                                                  "/>
    <n v="6852039"/>
    <x v="1458"/>
    <n v="35080659"/>
    <n v="7328765"/>
    <n v="3110"/>
    <n v="38"/>
    <n v="9003"/>
    <d v="2026-03-09T00:00:00"/>
    <s v="CH1"/>
    <s v="Com Acu (Sencilla N1) E.Caribe"/>
    <x v="1325"/>
    <n v="78"/>
    <n v="78697.320000000007"/>
    <s v="                "/>
    <s v="63110EN0022535475500400389003000640"/>
    <n v="46121"/>
    <x v="0"/>
    <s v="NIVEL I"/>
    <s v="Propiedad Empresa"/>
    <s v="MEDICION"/>
    <n v="31"/>
    <s v="SI"/>
    <n v="207"/>
    <s v="VALLEDUPAR"/>
    <s v="NO"/>
    <s v="NO"/>
    <s v="INFO_CONSOL_ESPECIALES"/>
    <s v="Regulado Oficial Municipal"/>
    <s v="Captación, tratamiento y"/>
    <d v="2026-02-06T00:00:00"/>
    <s v="SALGUERO 4"/>
    <x v="1285"/>
    <s v="Paola De la Hoz Bastidas"/>
    <e v="#N/A"/>
    <s v="NO RECIBIDO"/>
    <s v="Impresión y entrega direcata por Ventas -Territorial, para revisión previa de Facturación, en cumplimiento a compromisos ante la SSPD.    "/>
    <x v="7"/>
    <x v="175"/>
    <x v="9"/>
  </r>
  <r>
    <x v="1451"/>
    <d v="2026-03-30T00:00:00"/>
    <s v="SR MUNICIPIO DE VALL                 "/>
    <x v="181"/>
    <s v="CENTRO                        VALLEDUPAR                    CR 5 15-65                                                  "/>
    <n v="6854356"/>
    <x v="1459"/>
    <n v="35081945"/>
    <n v="7343197"/>
    <n v="3110"/>
    <n v="26"/>
    <n v="8802"/>
    <d v="2026-03-07T00:00:00"/>
    <s v="CH1"/>
    <s v="Com Acu (Sencilla N1) E.Caribe"/>
    <x v="1"/>
    <n v="0"/>
    <n v="0"/>
    <s v="                "/>
    <s v="63110EN0022535475500400268802005890"/>
    <m/>
    <x v="0"/>
    <s v="NIVEL I"/>
    <s v="Propiedad Empresa"/>
    <s v="MEDICION"/>
    <n v="30"/>
    <s v="SI"/>
    <n v="207"/>
    <s v="VALLEDUPAR"/>
    <s v="NO"/>
    <s v="NO"/>
    <s v="INFO_CONSOL_ESPECIALES"/>
    <s v="Regulado Oficial Municipal"/>
    <s v="Captación, tratamiento y"/>
    <d v="2026-02-05T00:00:00"/>
    <s v="GUATAPURI 6"/>
    <x v="1282"/>
    <s v="Paola De la Hoz Bastidas"/>
    <e v="#N/A"/>
    <s v="NO RECIBIDO"/>
    <s v="Impresión y entrega direcata por Ventas -Territorial, para revisión previa de Facturación, en cumplimiento a compromisos ante la SSPD.    "/>
    <x v="7"/>
    <x v="175"/>
    <x v="9"/>
  </r>
  <r>
    <x v="1452"/>
    <d v="2026-03-30T00:00:00"/>
    <s v="SR MUNICIPIO DE VALL                 "/>
    <x v="181"/>
    <s v="CENTRO                        VALLEDUPAR                    CR 5 15-65                                                  "/>
    <n v="6863341"/>
    <x v="1460"/>
    <n v="35087186"/>
    <n v="7574397"/>
    <n v="3110"/>
    <n v="27"/>
    <n v="9407"/>
    <d v="2026-03-07T00:00:00"/>
    <s v="CH1"/>
    <s v="Com Acu (Sencilla N1) E.Caribe"/>
    <x v="1"/>
    <n v="0"/>
    <n v="0"/>
    <s v="                "/>
    <s v="63110EN0022535475500400279407009110"/>
    <m/>
    <x v="0"/>
    <s v="NIVEL I"/>
    <s v="Propiedad Empresa"/>
    <s v="MEDICION"/>
    <n v="30"/>
    <s v="SI"/>
    <n v="207"/>
    <s v="VALLEDUPAR"/>
    <s v="NO"/>
    <s v="NO"/>
    <s v="INFO_CONSOL_ESPECIALES"/>
    <s v="Regulado Oficial Municipal"/>
    <s v="Captación, tratamiento y"/>
    <d v="2026-02-05T00:00:00"/>
    <s v="EL PASO 2"/>
    <x v="1282"/>
    <s v="Paola De la Hoz Bastidas"/>
    <e v="#N/A"/>
    <s v="NO RECIBIDO"/>
    <s v="Impresión y entrega direcata por Ventas -Territorial, para revisión previa de Facturación, en cumplimiento a compromisos ante la SSPD.    "/>
    <x v="7"/>
    <x v="175"/>
    <x v="9"/>
  </r>
  <r>
    <x v="1453"/>
    <d v="2026-03-30T00:00:00"/>
    <s v="SR MUNICIPIO DE VALL                 "/>
    <x v="181"/>
    <s v="CENTRO                        VALLEDUPAR                    CR 5 15-65                                                  "/>
    <n v="7528477"/>
    <x v="1461"/>
    <n v="35156480"/>
    <n v="8323644"/>
    <n v="3110"/>
    <n v="38"/>
    <n v="9004"/>
    <d v="2026-03-11T00:00:00"/>
    <s v="CH1"/>
    <s v="Com Acu (Sencilla N1) E.Caribe"/>
    <x v="1326"/>
    <n v="596"/>
    <n v="578882.88"/>
    <s v="                "/>
    <s v="63110EN0022535475500400389004000730"/>
    <n v="46121"/>
    <x v="0"/>
    <s v="NIVEL I"/>
    <s v="Propiedad Cliente"/>
    <s v="MEDICION"/>
    <n v="30"/>
    <s v="SI"/>
    <n v="207"/>
    <s v="VALLEDUPAR"/>
    <s v="NO"/>
    <s v="NO"/>
    <s v="INFO_CONSOL_ESPECIALES"/>
    <s v="Regulado Oficial Municipal"/>
    <s v="Captación, tratamiento y"/>
    <d v="2026-02-09T00:00:00"/>
    <s v="SAN DIEGO 2"/>
    <x v="1286"/>
    <s v="Paola De la Hoz Bastidas"/>
    <e v="#N/A"/>
    <s v="NO RECIBIDO"/>
    <s v="Impresión y entrega direcata por Ventas -Territorial, para revisión previa de Facturación, en cumplimiento a compromisos ante la SSPD.    "/>
    <x v="7"/>
    <x v="175"/>
    <x v="9"/>
  </r>
  <r>
    <x v="1454"/>
    <d v="2026-03-30T00:00:00"/>
    <s v="SR MUNICIPIO DE VALL                 "/>
    <x v="181"/>
    <s v="CENTRO                        VALLEDUPAR                    CR 5 15-65                                                  "/>
    <n v="7652240"/>
    <x v="1462"/>
    <n v="36056263"/>
    <n v="3142524"/>
    <n v="3110"/>
    <n v="27"/>
    <n v="9407"/>
    <d v="2026-03-07T00:00:00"/>
    <s v="CH1"/>
    <s v="Com Acu (Sencilla N1) E.Caribe"/>
    <x v="1327"/>
    <n v="47"/>
    <n v="47420.18"/>
    <s v="                "/>
    <s v="63110EN0022535475500400279407008830"/>
    <n v="46121"/>
    <x v="0"/>
    <s v="NIVEL I"/>
    <s v="Propiedad Empresa"/>
    <s v="ESTIMADO"/>
    <n v="30"/>
    <s v="SI"/>
    <n v="207"/>
    <s v="VALLEDUPAR"/>
    <s v="NO"/>
    <s v="NO"/>
    <s v="INFO_CONSOL_ESPECIALES"/>
    <s v="Regulado Oficial Municipal"/>
    <s v="Captación, tratamiento y"/>
    <d v="2026-02-05T00:00:00"/>
    <s v="EL PASO 2"/>
    <x v="1287"/>
    <s v="Paola De la Hoz Bastidas"/>
    <e v="#N/A"/>
    <s v="NO RECIBIDO"/>
    <s v="Impresión y entrega direcata por Ventas -Territorial, para revisión previa de Facturación, en cumplimiento a compromisos ante la SSPD.    "/>
    <x v="7"/>
    <x v="175"/>
    <x v="9"/>
  </r>
  <r>
    <x v="1455"/>
    <d v="2026-03-30T00:00:00"/>
    <s v="SR MUNICIPIO DE VALL                 "/>
    <x v="181"/>
    <s v="CENTRO                        VALLEDUPAR                    CR 5 15-65                                                  "/>
    <n v="7807512"/>
    <x v="1463"/>
    <n v="36119282"/>
    <n v="1338321"/>
    <n v="3110"/>
    <n v="27"/>
    <n v="9405"/>
    <d v="2026-03-18T00:00:00"/>
    <s v="CH1"/>
    <s v="Com Acu (Sencilla N1) E.Caribe"/>
    <x v="1328"/>
    <n v="117"/>
    <n v="113639.76"/>
    <s v="                "/>
    <s v="63110EN0022535475500400279405000015"/>
    <n v="46121"/>
    <x v="0"/>
    <s v="NIVEL I"/>
    <s v="Propiedad Cliente"/>
    <s v="MEDICION"/>
    <n v="30"/>
    <s v="SI"/>
    <n v="207"/>
    <s v="VALLEDUPAR"/>
    <s v="NO"/>
    <s v="NO"/>
    <s v="INFO_CONSOL_ESPECIALES"/>
    <s v="Regulado Oficial Municipal"/>
    <s v="Captación, tratamiento y"/>
    <d v="2026-02-16T00:00:00"/>
    <s v="MARIANGOLA 1"/>
    <x v="1288"/>
    <s v="Paola De la Hoz Bastidas"/>
    <e v="#N/A"/>
    <s v="NO RECIBIDO"/>
    <s v="Impresión y entrega direcata por Ventas -Territorial, para revisión previa de Facturación, en cumplimiento a compromisos ante la SSPD.    "/>
    <x v="7"/>
    <x v="175"/>
    <x v="9"/>
  </r>
  <r>
    <x v="1456"/>
    <d v="2026-03-30T00:00:00"/>
    <s v="SR MUNICIPIO DE VALL                 "/>
    <x v="182"/>
    <s v="CENTRO                        VALLEDUPAR                    CR 5 15-65                                                  "/>
    <n v="1021190"/>
    <x v="1464"/>
    <n v="36192247"/>
    <n v="278269"/>
    <n v="3110"/>
    <n v="27"/>
    <n v="9103"/>
    <d v="2026-03-11T00:00:00"/>
    <s v="CA1"/>
    <s v="Com (Sencilla Niv.1 ) Carib   "/>
    <x v="1230"/>
    <n v="1"/>
    <n v="917.22"/>
    <s v="                "/>
    <s v="63110EN0022535475500100279103000960"/>
    <n v="46121"/>
    <x v="0"/>
    <s v="NIVEL I"/>
    <s v="Propiedad Empresa"/>
    <s v="ESTIMADO"/>
    <n v="30"/>
    <s v="SI"/>
    <n v="208"/>
    <s v="VALLEDUPAR"/>
    <s v="NO"/>
    <s v="NO"/>
    <s v="INFO_CONSOL_ESPECIALES"/>
    <s v="Regulado Oficial Municipal"/>
    <s v="Educación"/>
    <d v="2026-02-09T00:00:00"/>
    <s v="GUATAPURI 2"/>
    <x v="1289"/>
    <s v="Paola De la Hoz Bastidas"/>
    <e v="#N/A"/>
    <s v="NO RECIBIDO"/>
    <s v="Impresión y entrega direcata por Ventas -Territorial, para revisión previa de Facturación, en cumplimiento a compromisos ante la SSPD.    "/>
    <x v="7"/>
    <x v="175"/>
    <x v="4"/>
  </r>
  <r>
    <x v="1457"/>
    <d v="2026-03-30T00:00:00"/>
    <s v="SR MUNICIPIO DE VALL                 "/>
    <x v="182"/>
    <s v="CENTRO                        VALLEDUPAR                    CR 5 15-65                                                  "/>
    <n v="1021428"/>
    <x v="1465"/>
    <n v="36192337"/>
    <n v="278385"/>
    <n v="3110"/>
    <n v="27"/>
    <n v="9103"/>
    <d v="2026-03-11T00:00:00"/>
    <s v="CA1"/>
    <s v="Com (Sencilla Niv.1 ) Carib   "/>
    <x v="1"/>
    <n v="0"/>
    <n v="0"/>
    <s v="                "/>
    <s v="63110EN0022535475500100279103000760"/>
    <m/>
    <x v="0"/>
    <s v="NIVEL I"/>
    <s v="Propiedad Empresa"/>
    <s v="ESTIMADO"/>
    <n v="30"/>
    <s v="SI"/>
    <n v="208"/>
    <s v="VALLEDUPAR"/>
    <s v="NO"/>
    <s v="NO"/>
    <s v="INFO_CONSOL_ESPECIALES"/>
    <s v="Regulado Oficial Municipal"/>
    <s v="Educación"/>
    <d v="2026-02-09T00:00:00"/>
    <s v="AGUAS BLANCAS"/>
    <x v="1290"/>
    <s v="Paola De la Hoz Bastidas"/>
    <e v="#N/A"/>
    <s v="NO RECIBIDO"/>
    <s v="Impresión y entrega direcata por Ventas -Territorial, para revisión previa de Facturación, en cumplimiento a compromisos ante la SSPD.    "/>
    <x v="7"/>
    <x v="175"/>
    <x v="4"/>
  </r>
  <r>
    <x v="1458"/>
    <d v="2026-03-30T00:00:00"/>
    <s v="SR MUNICIPIO DE VALL                 "/>
    <x v="182"/>
    <s v="CENTRO                        VALLEDUPAR                    CR 5 15-65                                                  "/>
    <n v="1021452"/>
    <x v="1466"/>
    <n v="36192357"/>
    <n v="278410"/>
    <n v="3110"/>
    <n v="11"/>
    <n v="3914"/>
    <d v="2026-03-11T00:00:00"/>
    <s v="CA1"/>
    <s v="Com (Sencilla Niv.1 ) Carib   "/>
    <x v="1329"/>
    <n v="11"/>
    <n v="10089.42"/>
    <s v="                "/>
    <s v="63110EN0022535475500100113914003250"/>
    <n v="46121"/>
    <x v="0"/>
    <s v="NIVEL I"/>
    <s v="Propiedad Empresa"/>
    <s v="ESTIMADO"/>
    <n v="30"/>
    <s v="SI"/>
    <n v="208"/>
    <s v="VALLEDUPAR"/>
    <s v="NO"/>
    <s v="NO"/>
    <s v="INFO_CONSOL_ESPECIALES"/>
    <s v="Regulado Oficial Municipal"/>
    <s v="Educación"/>
    <d v="2026-02-09T00:00:00"/>
    <s v="GUATAPURI 2"/>
    <x v="1291"/>
    <s v="Paola De la Hoz Bastidas"/>
    <e v="#N/A"/>
    <s v="NO RECIBIDO"/>
    <s v="Impresión y entrega direcata por Ventas -Territorial, para revisión previa de Facturación, en cumplimiento a compromisos ante la SSPD.    "/>
    <x v="7"/>
    <x v="175"/>
    <x v="4"/>
  </r>
  <r>
    <x v="1459"/>
    <d v="2026-03-30T00:00:00"/>
    <s v="SR MUNICIPIO DE VALL                 "/>
    <x v="182"/>
    <s v="CENTRO                        VALLEDUPAR                    CR 5 15-65                                                  "/>
    <n v="1075335"/>
    <x v="1467"/>
    <n v="25351707"/>
    <n v="8892934"/>
    <n v="3110"/>
    <n v="26"/>
    <n v="8101"/>
    <d v="2026-03-06T00:00:00"/>
    <s v="CA1"/>
    <s v="Com (Sencilla Niv.1 ) Carib   "/>
    <x v="1330"/>
    <n v="1152"/>
    <n v="1056637.4399999999"/>
    <s v="                "/>
    <s v="63110EN0022535475500100268101003930"/>
    <n v="46121"/>
    <x v="0"/>
    <s v="NIVEL I"/>
    <s v="Propiedad Empresa"/>
    <s v="MEDICION"/>
    <n v="30"/>
    <s v="SI"/>
    <n v="208"/>
    <s v="VALLEDUPAR"/>
    <s v="NO"/>
    <s v="NO"/>
    <s v="INFO_CONSOL_ESPECIALES"/>
    <s v="Regulado Oficial Municipal"/>
    <s v="Educación"/>
    <d v="2026-02-04T00:00:00"/>
    <s v="GUATAPURI 6"/>
    <x v="1292"/>
    <s v="Paola De la Hoz Bastidas"/>
    <e v="#N/A"/>
    <s v="NO RECIBIDO"/>
    <s v="Impresión y entrega direcata por Ventas -Territorial, para revisión previa de Facturación, en cumplimiento a compromisos ante la SSPD.    "/>
    <x v="7"/>
    <x v="175"/>
    <x v="4"/>
  </r>
  <r>
    <x v="1460"/>
    <d v="2026-03-30T00:00:00"/>
    <s v="SR MUNICIPIO DE VALL                 "/>
    <x v="182"/>
    <s v="CENTRO                        VALLEDUPAR                    CR 5 15-65                                                  "/>
    <n v="1340474"/>
    <x v="1468"/>
    <n v="25353286"/>
    <n v="752183"/>
    <n v="3110"/>
    <n v="26"/>
    <n v="8302"/>
    <d v="2026-03-03T00:00:00"/>
    <s v="CA1"/>
    <s v="Com (Sencilla Niv.1 ) Carib   "/>
    <x v="1331"/>
    <n v="160"/>
    <n v="140163.20000000001"/>
    <s v="                "/>
    <s v="63110EN0022535475500100268302000070"/>
    <n v="46121"/>
    <x v="0"/>
    <s v="NIVEL I"/>
    <s v="Propiedad Empresa"/>
    <s v="MEDICION"/>
    <n v="29"/>
    <s v="SI"/>
    <n v="208"/>
    <s v="VALLEDUPAR"/>
    <s v="NO"/>
    <s v="NO"/>
    <s v="INFO_CONSOL_ESPECIALES"/>
    <s v="Regulado Oficial Municipal"/>
    <s v="Educación"/>
    <d v="2026-02-02T00:00:00"/>
    <s v="GUATAPURI 6"/>
    <x v="1293"/>
    <s v="Paola De la Hoz Bastidas"/>
    <e v="#N/A"/>
    <s v="NO RECIBIDO"/>
    <s v="Impresión y entrega direcata por Ventas -Territorial, para revisión previa de Facturación, en cumplimiento a compromisos ante la SSPD.    "/>
    <x v="7"/>
    <x v="175"/>
    <x v="4"/>
  </r>
  <r>
    <x v="1461"/>
    <d v="2026-03-30T00:00:00"/>
    <s v="SR MUNICIPIO DE VALL                 "/>
    <x v="182"/>
    <s v="CENTRO                        VALLEDUPAR                    CR 5 15-65                                                  "/>
    <n v="1365050"/>
    <x v="1469"/>
    <n v="25353065"/>
    <n v="813907"/>
    <n v="3110"/>
    <n v="26"/>
    <n v="8305"/>
    <d v="2026-03-09T00:00:00"/>
    <s v="OW1"/>
    <s v="Ofi (Sencilla Niv.1) Caribe   "/>
    <x v="1332"/>
    <n v="201"/>
    <n v="184361.22"/>
    <s v="                "/>
    <s v="63110EN0012535475500200268305002098"/>
    <n v="46140"/>
    <x v="0"/>
    <s v="NIVEL I"/>
    <s v="Propiedad Empresa"/>
    <s v="MEDICION"/>
    <n v="31"/>
    <s v="SI"/>
    <n v="208"/>
    <s v="VALLEDUPAR"/>
    <s v="NO"/>
    <s v="NO"/>
    <s v="INFO_CONSOL_ESPECIALES"/>
    <s v="Regulado Oficial Municipal"/>
    <s v="SIN C.I.I.U."/>
    <d v="2026-02-06T00:00:00"/>
    <s v="GUATAPURI 6"/>
    <x v="1294"/>
    <s v="Paola De la Hoz Bastidas"/>
    <e v="#N/A"/>
    <s v="NO RECIBIDO"/>
    <s v="Impresión y entrega direcata por Ventas -Territorial, para revisión previa de Facturación, en cumplimiento a compromisos ante la SSPD.    "/>
    <x v="7"/>
    <x v="175"/>
    <x v="4"/>
  </r>
  <r>
    <x v="1462"/>
    <d v="2026-03-30T00:00:00"/>
    <s v="SR MUNICIPIO DE VALL                 "/>
    <x v="182"/>
    <s v="CENTRO                        VALLEDUPAR                    CR 5 15-65                                                  "/>
    <n v="1365662"/>
    <x v="1470"/>
    <n v="25353134"/>
    <n v="815607"/>
    <n v="3110"/>
    <n v="26"/>
    <n v="8304"/>
    <d v="2026-03-09T00:00:00"/>
    <s v="OW1"/>
    <s v="Ofi (Sencilla Niv.1) Caribe   "/>
    <x v="1333"/>
    <n v="211"/>
    <n v="193533.42"/>
    <s v="                "/>
    <s v="63110EN0012535475500200268304003330"/>
    <n v="46140"/>
    <x v="0"/>
    <s v="NIVEL I"/>
    <s v="Propiedad Empresa"/>
    <s v="MEDICION"/>
    <n v="31"/>
    <s v="SI"/>
    <n v="208"/>
    <s v="VALLEDUPAR"/>
    <s v="NO"/>
    <s v="NO"/>
    <s v="INFO_CONSOL_ESPECIALES"/>
    <s v="Regulado Oficial Municipal"/>
    <s v="Residencia"/>
    <d v="2026-02-06T00:00:00"/>
    <s v="GUATAPURI 6"/>
    <x v="1295"/>
    <s v="Paola De la Hoz Bastidas"/>
    <e v="#N/A"/>
    <s v="NO RECIBIDO"/>
    <s v="Impresión y entrega direcata por Ventas -Territorial, para revisión previa de Facturación, en cumplimiento a compromisos ante la SSPD.    "/>
    <x v="7"/>
    <x v="175"/>
    <x v="4"/>
  </r>
  <r>
    <x v="1463"/>
    <d v="2026-03-30T00:00:00"/>
    <s v="SR MUNICIPIO DE VALL                 "/>
    <x v="182"/>
    <s v="CENTRO                        VALLEDUPAR                    CR 5 15-65                                                  "/>
    <n v="5300003"/>
    <x v="1471"/>
    <n v="25339862"/>
    <n v="5300003"/>
    <n v="3110"/>
    <n v="50"/>
    <n v="2008"/>
    <d v="2026-03-20T00:00:00"/>
    <s v="CA1"/>
    <s v="Com (Sencilla Niv.1 ) Carib   "/>
    <x v="1334"/>
    <n v="8720"/>
    <n v="7998158.4000000004"/>
    <s v="                "/>
    <s v="63110EN0022535475500100502008000720"/>
    <n v="46121"/>
    <x v="0"/>
    <s v="NIVEL I"/>
    <s v="Propiedad Empresa"/>
    <s v="MEDICION"/>
    <n v="30"/>
    <s v="SI"/>
    <n v="208"/>
    <s v="VALLEDUPAR"/>
    <s v="NO"/>
    <s v="NO"/>
    <s v="INFO_CONSOL_ESPECIALES"/>
    <s v="Regulado Oficial Municipal"/>
    <s v="Educación"/>
    <d v="2026-02-18T00:00:00"/>
    <s v="VALLEDUPAR 5"/>
    <x v="1296"/>
    <s v="Paola De la Hoz Bastidas"/>
    <e v="#N/A"/>
    <s v="NO RECIBIDO"/>
    <s v="Impresión y entrega direcata por Ventas -Territorial, para revisión previa de Facturación, en cumplimiento a compromisos ante la SSPD.    "/>
    <x v="7"/>
    <x v="175"/>
    <x v="4"/>
  </r>
  <r>
    <x v="1464"/>
    <d v="2026-03-30T00:00:00"/>
    <s v="SR MUNICIPIO DE VALL                 "/>
    <x v="182"/>
    <s v="CENTRO                        VALLEDUPAR                    CR 5 15-65                                                  "/>
    <n v="5300004"/>
    <x v="1472"/>
    <n v="25302862"/>
    <n v="5300004"/>
    <n v="3110"/>
    <n v="50"/>
    <n v="2008"/>
    <d v="2026-03-20T00:00:00"/>
    <s v="CZ1"/>
    <s v="Com (Sencilla Niv.1 ) Caribe  "/>
    <x v="1335"/>
    <n v="3480"/>
    <n v="3191925.6"/>
    <s v="                "/>
    <s v="63110EN0022535475500100502008000180"/>
    <n v="46121"/>
    <x v="0"/>
    <s v="NIVEL I"/>
    <s v="Propiedad Empresa"/>
    <s v="MEDICION"/>
    <n v="30"/>
    <s v="SI"/>
    <n v="208"/>
    <s v="VALLEDUPAR"/>
    <s v="NO"/>
    <s v="NO"/>
    <s v="INFO_CONSOL_ESPECIALES"/>
    <s v="Regulado Oficial Municipal"/>
    <s v="Educación"/>
    <d v="2026-02-18T00:00:00"/>
    <s v="SALGUERO 3"/>
    <x v="1297"/>
    <s v="Paola De la Hoz Bastidas"/>
    <e v="#N/A"/>
    <s v="NO RECIBIDO"/>
    <s v="Impresión y entrega direcata por Ventas -Territorial, para revisión previa de Facturación, en cumplimiento a compromisos ante la SSPD.    "/>
    <x v="7"/>
    <x v="175"/>
    <x v="4"/>
  </r>
  <r>
    <x v="1465"/>
    <d v="2026-03-30T00:00:00"/>
    <s v="SR MUNICIPIO DE VALL                 "/>
    <x v="182"/>
    <s v="CENTRO                        VALLEDUPAR                    CR 5 15-65                                                  "/>
    <n v="5300011"/>
    <x v="1473"/>
    <n v="25321520"/>
    <n v="5300011"/>
    <n v="3110"/>
    <n v="9"/>
    <n v="3104"/>
    <d v="2026-03-10T00:00:00"/>
    <s v="CA1"/>
    <s v="Com (Sencilla Niv.1 ) Carib   "/>
    <x v="1336"/>
    <n v="4876"/>
    <n v="4472364.72"/>
    <s v="                "/>
    <s v="63110EN0022535475500100093104001810"/>
    <n v="46121"/>
    <x v="0"/>
    <s v="NIVEL I"/>
    <s v="Propiedad Empresa"/>
    <s v="MEDICION"/>
    <n v="31"/>
    <s v="SI"/>
    <n v="208"/>
    <s v="VALLEDUPAR"/>
    <s v="NO"/>
    <s v="NO"/>
    <s v="INFO_CONSOL_ESPECIALES"/>
    <s v="Regulado Oficial Municipal"/>
    <s v="Educación"/>
    <d v="2026-02-07T00:00:00"/>
    <s v="VALLEDUPAR 5"/>
    <x v="1298"/>
    <s v="Paola De la Hoz Bastidas"/>
    <e v="#N/A"/>
    <s v="NO RECIBIDO"/>
    <s v="Impresión y entrega direcata por Ventas -Territorial, para revisión previa de Facturación, en cumplimiento a compromisos ante la SSPD.    "/>
    <x v="7"/>
    <x v="175"/>
    <x v="4"/>
  </r>
  <r>
    <x v="1466"/>
    <d v="2026-03-30T00:00:00"/>
    <s v="SR MUNICIPIO DE VALL                 "/>
    <x v="182"/>
    <s v="CENTRO                        VALLEDUPAR                    CR 5 15-65                                                  "/>
    <n v="5300014"/>
    <x v="1474"/>
    <n v="25317145"/>
    <n v="5300014"/>
    <n v="3110"/>
    <n v="33"/>
    <n v="3311"/>
    <d v="2026-03-12T00:00:00"/>
    <s v="CA1"/>
    <s v="Com (Sencilla Niv.1 ) Carib   "/>
    <x v="1337"/>
    <n v="5775"/>
    <n v="5296945.5"/>
    <s v="                "/>
    <s v="63110EN0022535475500100333311004410"/>
    <n v="46121"/>
    <x v="0"/>
    <s v="NIVEL I"/>
    <s v="Propiedad Empresa"/>
    <s v="MEDICION"/>
    <n v="30"/>
    <s v="SI"/>
    <n v="208"/>
    <s v="VALLEDUPAR"/>
    <s v="NO"/>
    <s v="NO"/>
    <s v="INFO_CONSOL_ESPECIALES"/>
    <s v="Regulado Oficial Municipal"/>
    <s v="Educación"/>
    <d v="2026-02-10T00:00:00"/>
    <s v="VALLEDUPAR 5"/>
    <x v="1299"/>
    <s v="Paola De la Hoz Bastidas"/>
    <e v="#N/A"/>
    <s v="NO RECIBIDO"/>
    <s v="Impresión y entrega direcata por Ventas -Territorial, para revisión previa de Facturación, en cumplimiento a compromisos ante la SSPD.    "/>
    <x v="7"/>
    <x v="175"/>
    <x v="4"/>
  </r>
  <r>
    <x v="1467"/>
    <d v="2026-03-30T00:00:00"/>
    <s v="SR MUNICIPIO DE VALL                 "/>
    <x v="182"/>
    <s v="CENTRO                        VALLEDUPAR                    CR 5 15-65                                                  "/>
    <n v="5300015"/>
    <x v="1475"/>
    <n v="25314638"/>
    <n v="5300015"/>
    <n v="3110"/>
    <n v="33"/>
    <n v="3313"/>
    <d v="2026-03-16T00:00:00"/>
    <s v="CA1"/>
    <s v="Com (Sencilla Niv.1 ) Carib   "/>
    <x v="1338"/>
    <n v="3021"/>
    <n v="2770921.62"/>
    <s v="                "/>
    <s v="63110EN0022535475500100333313002470"/>
    <n v="46121"/>
    <x v="0"/>
    <s v="NIVEL I"/>
    <s v="Propiedad Empresa"/>
    <s v="MEDICION"/>
    <n v="31"/>
    <s v="SI"/>
    <n v="208"/>
    <s v="VALLEDUPAR"/>
    <s v="NO"/>
    <s v="NO"/>
    <s v="INFO_CONSOL_ESPECIALES"/>
    <s v="Regulado Oficial Municipal"/>
    <s v="Educación"/>
    <d v="2026-02-13T00:00:00"/>
    <s v="VALLEDUPAR 5"/>
    <x v="1300"/>
    <s v="Paola De la Hoz Bastidas"/>
    <e v="#N/A"/>
    <s v="NO RECIBIDO"/>
    <s v="Impresión y entrega direcata por Ventas -Territorial, para revisión previa de Facturación, en cumplimiento a compromisos ante la SSPD.    "/>
    <x v="7"/>
    <x v="175"/>
    <x v="4"/>
  </r>
  <r>
    <x v="1468"/>
    <d v="2026-03-30T00:00:00"/>
    <s v="SR MUNICIPIO DE VALL                 "/>
    <x v="182"/>
    <s v="CENTRO                        VALLEDUPAR                    CR 5 15-65                                                  "/>
    <n v="5300018"/>
    <x v="1476"/>
    <n v="25348236"/>
    <n v="5300018"/>
    <n v="3110"/>
    <n v="10"/>
    <n v="3802"/>
    <d v="2026-03-16T00:00:00"/>
    <s v="CA1"/>
    <s v="Com (Sencilla Niv.1 ) Carib   "/>
    <x v="1339"/>
    <n v="2513"/>
    <n v="2304973.86"/>
    <s v="                "/>
    <s v="63110EN0022535475500100103802001980"/>
    <n v="46121"/>
    <x v="0"/>
    <s v="NIVEL I"/>
    <s v="Propiedad Empresa"/>
    <s v="MEDICION"/>
    <n v="31"/>
    <s v="SI"/>
    <n v="208"/>
    <s v="VALLEDUPAR"/>
    <s v="NO"/>
    <s v="NO"/>
    <s v="INFO_CONSOL_ESPECIALES"/>
    <s v="Regulado Oficial Municipal"/>
    <s v="Educación"/>
    <d v="2026-02-13T00:00:00"/>
    <s v="VALLEDUPAR 1"/>
    <x v="1301"/>
    <s v="Paola De la Hoz Bastidas"/>
    <e v="#N/A"/>
    <s v="NO RECIBIDO"/>
    <s v="Impresión y entrega direcata por Ventas -Territorial, para revisión previa de Facturación, en cumplimiento a compromisos ante la SSPD.    "/>
    <x v="7"/>
    <x v="175"/>
    <x v="4"/>
  </r>
  <r>
    <x v="1469"/>
    <d v="2026-03-30T00:00:00"/>
    <s v="SR MUNICIPIO DE VALL                 "/>
    <x v="182"/>
    <s v="CENTRO                        VALLEDUPAR                    CR 5 15-65                                                  "/>
    <n v="5300019"/>
    <x v="1477"/>
    <n v="25328217"/>
    <n v="5300019"/>
    <n v="3110"/>
    <n v="50"/>
    <n v="2003"/>
    <d v="2026-03-18T00:00:00"/>
    <s v="CA1"/>
    <s v="Com (Sencilla Niv.1 ) Carib   "/>
    <x v="1340"/>
    <n v="3920"/>
    <n v="3595502.4"/>
    <s v="                "/>
    <s v="63110EN0022535475500100502003000200"/>
    <n v="46121"/>
    <x v="0"/>
    <s v="NIVEL I"/>
    <s v="Propiedad Empresa"/>
    <s v="MEDICION"/>
    <n v="30"/>
    <s v="SI"/>
    <n v="208"/>
    <s v="VALLEDUPAR"/>
    <s v="NO"/>
    <s v="NO"/>
    <s v="INFO_CONSOL_ESPECIALES"/>
    <s v="Regulado Oficial Municipal"/>
    <s v="Educación"/>
    <d v="2026-02-16T00:00:00"/>
    <s v="VALLEDUPAR 1"/>
    <x v="1302"/>
    <s v="Paola De la Hoz Bastidas"/>
    <e v="#N/A"/>
    <s v="NO RECIBIDO"/>
    <s v="Impresión y entrega direcata por Ventas -Territorial, para revisión previa de Facturación, en cumplimiento a compromisos ante la SSPD.    "/>
    <x v="7"/>
    <x v="175"/>
    <x v="4"/>
  </r>
  <r>
    <x v="1470"/>
    <d v="2026-03-30T00:00:00"/>
    <s v="SR MUNICIPIO DE VALL                 "/>
    <x v="182"/>
    <s v="CENTRO                        VALLEDUPAR                    CR 5 15-65                                                  "/>
    <n v="5300025"/>
    <x v="1478"/>
    <n v="25354281"/>
    <n v="5300025"/>
    <n v="3110"/>
    <n v="27"/>
    <n v="9001"/>
    <d v="2026-03-11T00:00:00"/>
    <s v="CA1"/>
    <s v="Com (Sencilla Niv.1 ) Carib   "/>
    <x v="1341"/>
    <n v="1130"/>
    <n v="1036458.6"/>
    <s v="                "/>
    <s v="63110EN0022535475500100279001002120"/>
    <n v="46121"/>
    <x v="0"/>
    <s v="NIVEL I"/>
    <s v="Propiedad Empresa"/>
    <s v="MEDICION"/>
    <n v="30"/>
    <s v="SI"/>
    <n v="208"/>
    <s v="VALLEDUPAR"/>
    <s v="NO"/>
    <s v="NO"/>
    <s v="INFO_CONSOL_ESPECIALES"/>
    <s v="Regulado Oficial Municipal"/>
    <s v="Educación"/>
    <d v="2026-02-09T00:00:00"/>
    <s v="VALENCIA DE JESUS URBANO"/>
    <x v="1303"/>
    <s v="Paola De la Hoz Bastidas"/>
    <e v="#N/A"/>
    <s v="NO RECIBIDO"/>
    <s v="Impresión y entrega direcata por Ventas -Territorial, para revisión previa de Facturación, en cumplimiento a compromisos ante la SSPD.    "/>
    <x v="7"/>
    <x v="175"/>
    <x v="4"/>
  </r>
  <r>
    <x v="1471"/>
    <d v="2026-03-30T00:00:00"/>
    <s v="SR MUNICIPIO DE VALL                 "/>
    <x v="182"/>
    <s v="CENTRO                        VALLEDUPAR                    CR 5 15-65                                                  "/>
    <n v="5300037"/>
    <x v="1479"/>
    <n v="25352449"/>
    <n v="5300048"/>
    <n v="3110"/>
    <n v="26"/>
    <n v="8301"/>
    <d v="2026-03-03T00:00:00"/>
    <s v="CA1"/>
    <s v="Com (Sencilla Niv.1 ) Carib   "/>
    <x v="1342"/>
    <n v="225"/>
    <n v="197104.5"/>
    <s v="                "/>
    <s v="63110EN0022535475500100268301002881"/>
    <n v="46121"/>
    <x v="0"/>
    <s v="NIVEL I"/>
    <s v="Propiedad Empresa"/>
    <s v="MEDICION"/>
    <n v="29"/>
    <s v="SI"/>
    <n v="208"/>
    <s v="VALLEDUPAR"/>
    <s v="NO"/>
    <s v="NO"/>
    <s v="INFO_CONSOL_ESPECIALES"/>
    <s v="Regulado Oficial Municipal"/>
    <s v="Educación"/>
    <d v="2026-02-02T00:00:00"/>
    <s v="GUATAPURI 6"/>
    <x v="1304"/>
    <s v="Paola De la Hoz Bastidas"/>
    <e v="#N/A"/>
    <s v="NO RECIBIDO"/>
    <s v="Impresión y entrega direcata por Ventas -Territorial, para revisión previa de Facturación, en cumplimiento a compromisos ante la SSPD.    "/>
    <x v="7"/>
    <x v="175"/>
    <x v="4"/>
  </r>
  <r>
    <x v="1472"/>
    <d v="2026-03-30T00:00:00"/>
    <s v="SR MUNICIPIO DE VALL                 "/>
    <x v="182"/>
    <s v="CENTRO                        VALLEDUPAR                    CR 5 15-65                                                  "/>
    <n v="5300071"/>
    <x v="1480"/>
    <n v="25352480"/>
    <n v="5300116"/>
    <n v="3110"/>
    <n v="26"/>
    <n v="8301"/>
    <d v="2026-03-03T00:00:00"/>
    <s v="CA1"/>
    <s v="Com (Sencilla Niv.1 ) Carib   "/>
    <x v="1343"/>
    <n v="337"/>
    <n v="295218.74"/>
    <s v="                "/>
    <s v="63110EN0022535475500100268301002761"/>
    <n v="46121"/>
    <x v="0"/>
    <s v="NIVEL I"/>
    <s v="Propiedad Empresa"/>
    <s v="MEDICION"/>
    <n v="29"/>
    <s v="SI"/>
    <n v="208"/>
    <s v="VALLEDUPAR"/>
    <s v="NO"/>
    <s v="NO"/>
    <s v="INFO_CONSOL_ESPECIALES"/>
    <s v="Regulado Oficial Municipal"/>
    <s v="Educación"/>
    <d v="2026-02-02T00:00:00"/>
    <s v="GUATAPURI 6"/>
    <x v="1305"/>
    <s v="Paola De la Hoz Bastidas"/>
    <e v="#N/A"/>
    <s v="NO RECIBIDO"/>
    <s v="Impresión y entrega direcata por Ventas -Territorial, para revisión previa de Facturación, en cumplimiento a compromisos ante la SSPD.    "/>
    <x v="7"/>
    <x v="175"/>
    <x v="4"/>
  </r>
  <r>
    <x v="1473"/>
    <d v="2026-03-30T00:00:00"/>
    <s v="SR MUNICIPIO DE VALL                 "/>
    <x v="182"/>
    <s v="CENTRO                        VALLEDUPAR                    CR 5 15-65                                                  "/>
    <n v="5301279"/>
    <x v="1481"/>
    <n v="25338185"/>
    <n v="5302532"/>
    <n v="3110"/>
    <n v="6"/>
    <n v="1205"/>
    <d v="2026-03-28T00:00:00"/>
    <s v="CA1"/>
    <s v="Com (Sencilla Niv.1 ) Carib   "/>
    <x v="1344"/>
    <n v="739"/>
    <n v="677825.58"/>
    <s v="                "/>
    <s v="63110EN0022535475500100061205010546"/>
    <n v="46121"/>
    <x v="0"/>
    <s v="NIVEL I"/>
    <s v="Propiedad Empresa"/>
    <s v="MEDICION"/>
    <n v="32"/>
    <s v="SI"/>
    <n v="208"/>
    <s v="VALLEDUPAR"/>
    <s v="NO"/>
    <s v="NO"/>
    <s v="INFO_CONSOL_ESPECIALES"/>
    <s v="Regulado Oficial Municipal"/>
    <s v="Educación"/>
    <d v="2026-02-24T00:00:00"/>
    <s v="SALGUERO 2"/>
    <x v="1306"/>
    <s v="Paola De la Hoz Bastidas"/>
    <e v="#N/A"/>
    <s v="NO RECIBIDO"/>
    <s v="Impresión y entrega direcata por Ventas -Territorial, para revisión previa de Facturación, en cumplimiento a compromisos ante la SSPD.    "/>
    <x v="7"/>
    <x v="175"/>
    <x v="4"/>
  </r>
  <r>
    <x v="1474"/>
    <d v="2026-03-30T00:00:00"/>
    <s v="SR MUNICIPIO DE VALL                 "/>
    <x v="182"/>
    <s v="CENTRO                        VALLEDUPAR                    CR 5 15-65                                                  "/>
    <n v="5303312"/>
    <x v="1482"/>
    <n v="25347402"/>
    <n v="5306598"/>
    <n v="3110"/>
    <n v="50"/>
    <n v="2008"/>
    <d v="2026-03-20T00:00:00"/>
    <s v="CA1"/>
    <s v="Com (Sencilla Niv.1 ) Carib   "/>
    <x v="1345"/>
    <n v="13840"/>
    <n v="12694324.800000001"/>
    <s v="                "/>
    <s v="63110EN0022535475500100502008000260"/>
    <n v="46121"/>
    <x v="0"/>
    <s v="NIVEL I"/>
    <s v="Propiedad Empresa"/>
    <s v="MEDICION"/>
    <n v="30"/>
    <s v="SI"/>
    <n v="208"/>
    <s v="VALLEDUPAR"/>
    <s v="NO"/>
    <s v="NO"/>
    <s v="INFO_CONSOL_ESPECIALES"/>
    <s v="Regulado Oficial Municipal"/>
    <s v="Educación"/>
    <d v="2026-02-18T00:00:00"/>
    <s v="SALGUERO 6"/>
    <x v="1307"/>
    <s v="Paola De la Hoz Bastidas"/>
    <e v="#N/A"/>
    <s v="NO RECIBIDO"/>
    <s v="Impresión y entrega direcata por Ventas -Territorial, para revisión previa de Facturación, en cumplimiento a compromisos ante la SSPD.    "/>
    <x v="7"/>
    <x v="175"/>
    <x v="4"/>
  </r>
  <r>
    <x v="1475"/>
    <d v="2026-03-30T00:00:00"/>
    <s v="SR MUNICIPIO DE VALL                 "/>
    <x v="182"/>
    <s v="CENTRO                        VALLEDUPAR                    CR 5 15-65                                                  "/>
    <n v="5303314"/>
    <x v="1483"/>
    <n v="25357841"/>
    <n v="5306602"/>
    <n v="3110"/>
    <n v="50"/>
    <n v="2003"/>
    <d v="2026-03-18T00:00:00"/>
    <s v="CA1"/>
    <s v="Com (Sencilla Niv.1 ) Carib   "/>
    <x v="1346"/>
    <n v="14520"/>
    <n v="13318034.4"/>
    <s v="                "/>
    <s v="63110EN0022535475500100502003001200"/>
    <n v="46121"/>
    <x v="0"/>
    <s v="NIVEL I"/>
    <s v="Propiedad Empresa"/>
    <s v="MEDICION"/>
    <n v="30"/>
    <s v="SI"/>
    <n v="208"/>
    <s v="VALLEDUPAR"/>
    <s v="NO"/>
    <s v="NO"/>
    <s v="INFO_CONSOL_ESPECIALES"/>
    <s v="Regulado Oficial Municipal"/>
    <s v="Educación"/>
    <d v="2026-02-16T00:00:00"/>
    <s v="GUATAPURI 8"/>
    <x v="1308"/>
    <s v="Paola De la Hoz Bastidas"/>
    <e v="#N/A"/>
    <s v="NO RECIBIDO"/>
    <s v="Impresión y entrega direcata por Ventas -Territorial, para revisión previa de Facturación, en cumplimiento a compromisos ante la SSPD.    "/>
    <x v="7"/>
    <x v="175"/>
    <x v="4"/>
  </r>
  <r>
    <x v="1476"/>
    <d v="2026-03-30T00:00:00"/>
    <s v="SR MUNICIPIO DE VALL                 "/>
    <x v="182"/>
    <s v="CENTRO                        VALLEDUPAR                    CR 5 15-65                                                  "/>
    <n v="5304680"/>
    <x v="1484"/>
    <n v="25353134"/>
    <n v="5309334"/>
    <n v="3110"/>
    <n v="26"/>
    <n v="8304"/>
    <d v="2026-03-09T00:00:00"/>
    <s v="CA1"/>
    <s v="Com (Sencilla Niv.1 ) Carib   "/>
    <x v="1347"/>
    <n v="612"/>
    <n v="561338.64"/>
    <s v="                "/>
    <s v="63110EN0022535475500100268304003330"/>
    <n v="46121"/>
    <x v="0"/>
    <s v="NIVEL I"/>
    <s v="Propiedad Empresa"/>
    <s v="MEDICION"/>
    <n v="31"/>
    <s v="SI"/>
    <n v="208"/>
    <s v="VALLEDUPAR"/>
    <s v="NO"/>
    <s v="NO"/>
    <s v="INFO_CONSOL_ESPECIALES"/>
    <s v="Regulado Oficial Municipal"/>
    <s v="Educación"/>
    <d v="2026-02-06T00:00:00"/>
    <s v="GUATAPURI 6"/>
    <x v="1309"/>
    <s v="Paola De la Hoz Bastidas"/>
    <e v="#N/A"/>
    <s v="NO RECIBIDO"/>
    <s v="Impresión y entrega direcata por Ventas -Territorial, para revisión previa de Facturación, en cumplimiento a compromisos ante la SSPD.    "/>
    <x v="7"/>
    <x v="175"/>
    <x v="4"/>
  </r>
  <r>
    <x v="1477"/>
    <d v="2026-03-30T00:00:00"/>
    <s v="SR MUNICIPIO DE VALL                 "/>
    <x v="182"/>
    <s v="CENTRO                        VALLEDUPAR                    CR 5 15-65                                                  "/>
    <n v="5305227"/>
    <x v="1485"/>
    <n v="25300300"/>
    <n v="5310428"/>
    <n v="3110"/>
    <n v="50"/>
    <n v="2008"/>
    <d v="2026-03-20T00:00:00"/>
    <s v="CA1"/>
    <s v="Com (Sencilla Niv.1 ) Carib   "/>
    <x v="1348"/>
    <n v="6000"/>
    <n v="5503320"/>
    <s v="                "/>
    <s v="63110EN0022535475500100502008001300"/>
    <n v="46121"/>
    <x v="0"/>
    <s v="NIVEL I"/>
    <s v="Propiedad Empresa"/>
    <s v="MEDICION"/>
    <n v="30"/>
    <s v="SI"/>
    <n v="208"/>
    <s v="VALLEDUPAR"/>
    <s v="NO"/>
    <s v="NO"/>
    <s v="INFO_CONSOL_ESPECIALES"/>
    <s v="Regulado Oficial Municipal"/>
    <s v="Educación"/>
    <d v="2026-02-18T00:00:00"/>
    <s v="SALGUERO 3"/>
    <x v="1310"/>
    <s v="Paola De la Hoz Bastidas"/>
    <e v="#N/A"/>
    <s v="NO RECIBIDO"/>
    <s v="Impresión y entrega direcata por Ventas -Territorial, para revisión previa de Facturación, en cumplimiento a compromisos ante la SSPD.    "/>
    <x v="7"/>
    <x v="175"/>
    <x v="4"/>
  </r>
  <r>
    <x v="1478"/>
    <d v="2026-03-30T00:00:00"/>
    <s v="SR MUNICIPIO DE VALL                 "/>
    <x v="182"/>
    <s v="CENTRO                        VALLEDUPAR                    CR 5 15-65                                                  "/>
    <n v="5305268"/>
    <x v="1486"/>
    <n v="25354469"/>
    <n v="5310510"/>
    <n v="3110"/>
    <n v="27"/>
    <n v="9001"/>
    <d v="2026-03-11T00:00:00"/>
    <s v="CA1"/>
    <s v="Com (Sencilla Niv.1 ) Carib   "/>
    <x v="1349"/>
    <n v="2558"/>
    <n v="2346248.7599999998"/>
    <s v="                "/>
    <s v="63110EN0022535475500100279001002160"/>
    <n v="46121"/>
    <x v="0"/>
    <s v="NIVEL I"/>
    <s v="Propiedad Empresa"/>
    <s v="MEDICION"/>
    <n v="30"/>
    <s v="SI"/>
    <n v="208"/>
    <s v="VALLEDUPAR"/>
    <s v="NO"/>
    <s v="NO"/>
    <s v="INFO_CONSOL_ESPECIALES"/>
    <s v="Regulado Oficial Municipal"/>
    <s v="Educación"/>
    <d v="2026-02-09T00:00:00"/>
    <s v="VALENCIA DE JESUS URBANO"/>
    <x v="1311"/>
    <s v="Paola De la Hoz Bastidas"/>
    <e v="#N/A"/>
    <s v="NO RECIBIDO"/>
    <s v="Impresión y entrega direcata por Ventas -Territorial, para revisión previa de Facturación, en cumplimiento a compromisos ante la SSPD.    "/>
    <x v="7"/>
    <x v="175"/>
    <x v="4"/>
  </r>
  <r>
    <x v="1479"/>
    <d v="2026-03-30T00:00:00"/>
    <s v="SR MUNICIPIO DE VALL                 "/>
    <x v="182"/>
    <s v="CENTRO                        VALLEDUPAR                    CR 5 15-65                                                  "/>
    <n v="5305269"/>
    <x v="1487"/>
    <n v="25354470"/>
    <n v="5310512"/>
    <n v="3110"/>
    <n v="27"/>
    <n v="9001"/>
    <d v="2026-03-11T00:00:00"/>
    <s v="CA1"/>
    <s v="Com (Sencilla Niv.1 ) Carib   "/>
    <x v="1350"/>
    <n v="394"/>
    <n v="361384.68"/>
    <s v="                "/>
    <s v="63110EN0022535475500100279001001340"/>
    <n v="46121"/>
    <x v="0"/>
    <s v="NIVEL I"/>
    <s v="Propiedad Empresa"/>
    <s v="MEDICION"/>
    <n v="30"/>
    <s v="SI"/>
    <n v="208"/>
    <s v="VALLEDUPAR"/>
    <s v="NO"/>
    <s v="NO"/>
    <s v="INFO_CONSOL_ESPECIALES"/>
    <s v="Regulado Oficial Municipal"/>
    <s v="Educación"/>
    <d v="2026-02-09T00:00:00"/>
    <s v="VALENCIA DE JESUS URBANO"/>
    <x v="1312"/>
    <s v="Paola De la Hoz Bastidas"/>
    <e v="#N/A"/>
    <s v="NO RECIBIDO"/>
    <s v="Impresión y entrega direcata por Ventas -Territorial, para revisión previa de Facturación, en cumplimiento a compromisos ante la SSPD.    "/>
    <x v="7"/>
    <x v="175"/>
    <x v="4"/>
  </r>
  <r>
    <x v="1480"/>
    <d v="2026-03-30T00:00:00"/>
    <s v="SR MUNICIPIO DE VALL                 "/>
    <x v="182"/>
    <s v="CENTRO                        VALLEDUPAR                    CR 5 15-65                                                  "/>
    <n v="5306544"/>
    <x v="1488"/>
    <n v="25313695"/>
    <n v="5313062"/>
    <n v="3110"/>
    <n v="50"/>
    <n v="2005"/>
    <d v="2026-03-25T00:00:00"/>
    <s v="CA1"/>
    <s v="Com (Sencilla Niv.1 ) Carib   "/>
    <x v="1351"/>
    <n v="12640"/>
    <n v="11593660.800000001"/>
    <s v="                "/>
    <s v="63110EN0022535475500100502005000670"/>
    <n v="46121"/>
    <x v="0"/>
    <s v="NIVEL I"/>
    <s v="Propiedad Empresa"/>
    <s v="MEDICION"/>
    <n v="32"/>
    <s v="SI"/>
    <n v="208"/>
    <s v="VALLEDUPAR"/>
    <s v="NO"/>
    <s v="NO"/>
    <s v="INFO_CONSOL_ESPECIALES"/>
    <s v="Regulado Oficial Municipal"/>
    <s v="Educación"/>
    <d v="2026-02-21T00:00:00"/>
    <s v="VALLEDUPAR 1"/>
    <x v="1313"/>
    <s v="Paola De la Hoz Bastidas"/>
    <e v="#N/A"/>
    <s v="NO RECIBIDO"/>
    <s v="Impresión y entrega direcata por Ventas -Territorial, para revisión previa de Facturación, en cumplimiento a compromisos ante la SSPD.    "/>
    <x v="7"/>
    <x v="175"/>
    <x v="4"/>
  </r>
  <r>
    <x v="1481"/>
    <d v="2026-03-30T00:00:00"/>
    <s v="SR MUNICIPIO DE VALL                 "/>
    <x v="182"/>
    <s v="CENTRO                        VALLEDUPAR                    CR 5 15-65                                                  "/>
    <n v="5306626"/>
    <x v="1489"/>
    <n v="25310727"/>
    <n v="5313226"/>
    <n v="3110"/>
    <n v="12"/>
    <n v="4401"/>
    <d v="2026-03-14T00:00:00"/>
    <s v="CA1"/>
    <s v="Com (Sencilla Niv.1 ) Carib   "/>
    <x v="1352"/>
    <n v="115"/>
    <n v="105480.3"/>
    <s v="                "/>
    <s v="63110EN0022535475500100124401004390"/>
    <n v="46121"/>
    <x v="0"/>
    <s v="NIVEL I"/>
    <s v="Propiedad Empresa"/>
    <s v="MEDICION"/>
    <n v="30"/>
    <s v="SI"/>
    <n v="208"/>
    <s v="VALLEDUPAR"/>
    <s v="NO"/>
    <s v="NO"/>
    <s v="INFO_CONSOL_ESPECIALES"/>
    <s v="Regulado Oficial Municipal"/>
    <s v="Educación"/>
    <d v="2026-02-12T00:00:00"/>
    <s v="VALLEDUPAR 6"/>
    <x v="1314"/>
    <s v="Paola De la Hoz Bastidas"/>
    <e v="#N/A"/>
    <s v="NO RECIBIDO"/>
    <s v="Impresión y entrega direcata por Ventas -Territorial, para revisión previa de Facturación, en cumplimiento a compromisos ante la SSPD.    "/>
    <x v="7"/>
    <x v="175"/>
    <x v="4"/>
  </r>
  <r>
    <x v="1482"/>
    <d v="2026-03-30T00:00:00"/>
    <s v="SR MUNICIPIO DE VALL                 "/>
    <x v="182"/>
    <s v="CENTRO                        VALLEDUPAR                    CR 5 15-65                                                  "/>
    <n v="5307083"/>
    <x v="1490"/>
    <n v="25353374"/>
    <n v="5314140"/>
    <n v="3110"/>
    <n v="26"/>
    <n v="8302"/>
    <d v="2026-03-03T00:00:00"/>
    <s v="CA1"/>
    <s v="Com (Sencilla Niv.1 ) Carib   "/>
    <x v="1353"/>
    <n v="1525"/>
    <n v="1335930.5"/>
    <s v="                "/>
    <s v="63110EN0022535475500100268302000030"/>
    <n v="46121"/>
    <x v="0"/>
    <s v="NIVEL I"/>
    <s v="Propiedad Empresa"/>
    <s v="MEDICION"/>
    <n v="29"/>
    <s v="SI"/>
    <n v="208"/>
    <s v="VALLEDUPAR"/>
    <s v="NO"/>
    <s v="NO"/>
    <s v="INFO_CONSOL_ESPECIALES"/>
    <s v="Regulado Oficial Municipal"/>
    <s v="Educación"/>
    <d v="2026-02-02T00:00:00"/>
    <s v="GUATAPURI 6"/>
    <x v="1315"/>
    <s v="Paola De la Hoz Bastidas"/>
    <e v="#N/A"/>
    <s v="NO RECIBIDO"/>
    <s v="Impresión y entrega direcata por Ventas -Territorial, para revisión previa de Facturación, en cumplimiento a compromisos ante la SSPD.    "/>
    <x v="7"/>
    <x v="175"/>
    <x v="4"/>
  </r>
  <r>
    <x v="1483"/>
    <d v="2026-03-30T00:00:00"/>
    <s v="SR MUNICIPIO DE VALL                 "/>
    <x v="182"/>
    <s v="CENTRO                        VALLEDUPAR                    CR 5 15-65                                                  "/>
    <n v="5307145"/>
    <x v="1491"/>
    <n v="25323649"/>
    <n v="5314264"/>
    <n v="3110"/>
    <n v="3"/>
    <n v="2102"/>
    <d v="2026-03-27T00:00:00"/>
    <s v="CA1"/>
    <s v="Com (Sencilla Niv.1 ) Carib   "/>
    <x v="1354"/>
    <n v="15160"/>
    <n v="13905055.199999999"/>
    <s v="                "/>
    <s v="63110EN0022535475500100032102006200"/>
    <n v="46121"/>
    <x v="0"/>
    <s v="NIVEL I"/>
    <s v="Propiedad Empresa"/>
    <s v="ESTIMADO"/>
    <n v="32"/>
    <s v="SI"/>
    <n v="208"/>
    <s v="VALLEDUPAR"/>
    <s v="NO"/>
    <s v="NO"/>
    <s v="INFO_CONSOL_ESPECIALES"/>
    <s v="Regulado Oficial Municipal"/>
    <s v="Educación"/>
    <d v="2026-02-23T00:00:00"/>
    <s v="VALLEDUPAR 3"/>
    <x v="1316"/>
    <s v="Paola De la Hoz Bastidas"/>
    <e v="#N/A"/>
    <s v="NO RECIBIDO"/>
    <s v="Impresión y entrega direcata por Ventas -Territorial, para revisión previa de Facturación, en cumplimiento a compromisos ante la SSPD.    "/>
    <x v="7"/>
    <x v="175"/>
    <x v="4"/>
  </r>
  <r>
    <x v="1484"/>
    <d v="2026-03-30T00:00:00"/>
    <s v="SR MUNICIPIO DE VALL                 "/>
    <x v="182"/>
    <s v="CENTRO                        VALLEDUPAR                    CR 5 15-65                                                  "/>
    <n v="5308370"/>
    <x v="1492"/>
    <n v="25357905"/>
    <n v="5316714"/>
    <n v="3110"/>
    <n v="50"/>
    <n v="2008"/>
    <d v="2026-03-20T00:00:00"/>
    <s v="CA1"/>
    <s v="Com (Sencilla Niv.1 ) Carib   "/>
    <x v="1355"/>
    <n v="18160"/>
    <n v="16656715.199999999"/>
    <s v="                "/>
    <s v="63110EN0022535475500100502008001940"/>
    <n v="46121"/>
    <x v="0"/>
    <s v="NIVEL I"/>
    <s v="Propiedad Empresa"/>
    <s v="MEDICION"/>
    <n v="30"/>
    <s v="SI"/>
    <n v="208"/>
    <s v="VALLEDUPAR"/>
    <s v="NO"/>
    <s v="NO"/>
    <s v="INFO_CONSOL_ESPECIALES"/>
    <s v="Regulado Oficial Municipal"/>
    <s v="Educación"/>
    <d v="2026-02-18T00:00:00"/>
    <s v="SALGUERO 3"/>
    <x v="1317"/>
    <s v="Paola De la Hoz Bastidas"/>
    <e v="#N/A"/>
    <s v="NO RECIBIDO"/>
    <s v="Impresión y entrega direcata por Ventas -Territorial, para revisión previa de Facturación, en cumplimiento a compromisos ante la SSPD.    "/>
    <x v="7"/>
    <x v="175"/>
    <x v="4"/>
  </r>
  <r>
    <x v="1485"/>
    <d v="2026-03-30T00:00:00"/>
    <s v="SR MUNICIPIO DE VALL                 "/>
    <x v="182"/>
    <s v="CENTRO                        VALLEDUPAR                    CR 5 15-65                                                  "/>
    <n v="5308757"/>
    <x v="1493"/>
    <n v="25351965"/>
    <n v="5317488"/>
    <n v="3110"/>
    <n v="26"/>
    <n v="8101"/>
    <d v="2026-03-06T00:00:00"/>
    <s v="CA1"/>
    <s v="Com (Sencilla Niv.1 ) Carib   "/>
    <x v="1356"/>
    <n v="1"/>
    <n v="917.22"/>
    <s v="                "/>
    <s v="63110EN0022535475500100268101011050"/>
    <n v="46121"/>
    <x v="0"/>
    <s v="NIVEL I"/>
    <s v="Propiedad Empresa"/>
    <s v="ESTIMADO"/>
    <n v="30"/>
    <s v="SI"/>
    <n v="208"/>
    <s v="VALLEDUPAR"/>
    <s v="NO"/>
    <s v="NO"/>
    <s v="INFO_CONSOL_ESPECIALES"/>
    <s v="Regulado Oficial Municipal"/>
    <s v="Educación"/>
    <d v="2026-02-04T00:00:00"/>
    <s v="GUATAPURI 6"/>
    <x v="1318"/>
    <s v="Paola De la Hoz Bastidas"/>
    <e v="#N/A"/>
    <s v="NO RECIBIDO"/>
    <s v="Impresión y entrega direcata por Ventas -Territorial, para revisión previa de Facturación, en cumplimiento a compromisos ante la SSPD.    "/>
    <x v="7"/>
    <x v="175"/>
    <x v="4"/>
  </r>
  <r>
    <x v="1486"/>
    <d v="2026-03-30T00:00:00"/>
    <s v="SR MUNICIPIO DE VALL                 "/>
    <x v="182"/>
    <s v="CENTRO                        VALLEDUPAR                    CR 5 15-65                                                  "/>
    <n v="5309753"/>
    <x v="1494"/>
    <n v="25347753"/>
    <n v="5319480"/>
    <n v="3110"/>
    <n v="3"/>
    <n v="2505"/>
    <d v="2026-03-27T00:00:00"/>
    <s v="CA1"/>
    <s v="Com (Sencilla Niv.1 ) Carib   "/>
    <x v="1"/>
    <n v="0"/>
    <n v="0"/>
    <s v="                "/>
    <s v="63110EN0022535475500100032505005820"/>
    <m/>
    <x v="0"/>
    <s v="NIVEL I"/>
    <s v="Propiedad Empresa"/>
    <s v="MEDICION"/>
    <n v="32"/>
    <s v="SI"/>
    <n v="208"/>
    <s v="VALLEDUPAR"/>
    <s v="NO"/>
    <s v="NO"/>
    <s v="INFO_CONSOL_ESPECIALES"/>
    <s v="Regulado Oficial Municipal"/>
    <s v="Educación"/>
    <d v="2026-02-23T00:00:00"/>
    <s v="SALGUERO 6"/>
    <x v="1319"/>
    <s v="Paola De la Hoz Bastidas"/>
    <e v="#N/A"/>
    <s v="NO RECIBIDO"/>
    <s v="Impresión y entrega direcata por Ventas -Territorial, para revisión previa de Facturación, en cumplimiento a compromisos ante la SSPD.    "/>
    <x v="7"/>
    <x v="175"/>
    <x v="4"/>
  </r>
  <r>
    <x v="1487"/>
    <d v="2026-03-30T00:00:00"/>
    <s v="SR MUNICIPIO DE VALL                 "/>
    <x v="182"/>
    <s v="CENTRO                        VALLEDUPAR                    CR 5 15-65                                                  "/>
    <n v="5310815"/>
    <x v="1495"/>
    <n v="25352364"/>
    <n v="5321604"/>
    <n v="3110"/>
    <n v="26"/>
    <n v="8303"/>
    <d v="2026-03-07T00:00:00"/>
    <s v="CA1"/>
    <s v="Com (Sencilla Niv.1 ) Carib   "/>
    <x v="1357"/>
    <n v="52"/>
    <n v="47695.44"/>
    <s v="                "/>
    <s v="63110EN0022535475500100268303005866"/>
    <n v="46121"/>
    <x v="0"/>
    <s v="NIVEL I"/>
    <s v="Propiedad Empresa"/>
    <s v="MEDICION"/>
    <n v="30"/>
    <s v="SI"/>
    <n v="208"/>
    <s v="VALLEDUPAR"/>
    <s v="NO"/>
    <s v="NO"/>
    <s v="INFO_CONSOL_ESPECIALES"/>
    <s v="Regulado Oficial Municipal"/>
    <s v="Educación"/>
    <d v="2026-02-05T00:00:00"/>
    <s v="GUATAPURI 6"/>
    <x v="1320"/>
    <s v="Paola De la Hoz Bastidas"/>
    <e v="#N/A"/>
    <s v="NO RECIBIDO"/>
    <s v="Impresión y entrega direcata por Ventas -Territorial, para revisión previa de Facturación, en cumplimiento a compromisos ante la SSPD.    "/>
    <x v="7"/>
    <x v="175"/>
    <x v="4"/>
  </r>
  <r>
    <x v="1488"/>
    <d v="2026-03-30T00:00:00"/>
    <s v="SR MUNICIPIO DE VALL                 "/>
    <x v="182"/>
    <s v="CENTRO                        VALLEDUPAR                    CR 5 15-65                                                  "/>
    <n v="5311485"/>
    <x v="1496"/>
    <n v="25307772"/>
    <n v="5322944"/>
    <n v="3110"/>
    <n v="50"/>
    <n v="2005"/>
    <d v="2026-03-25T00:00:00"/>
    <s v="CA1"/>
    <s v="Com (Sencilla Niv.1 ) Carib   "/>
    <x v="1358"/>
    <n v="11760"/>
    <n v="10786507.199999999"/>
    <s v="                "/>
    <s v="63110EN0022535475500100502005000630"/>
    <n v="46121"/>
    <x v="0"/>
    <s v="NIVEL I"/>
    <s v="Propiedad Empresa"/>
    <s v="MEDICION"/>
    <n v="32"/>
    <s v="SI"/>
    <n v="208"/>
    <s v="VALLEDUPAR"/>
    <s v="NO"/>
    <s v="NO"/>
    <s v="INFO_CONSOL_ESPECIALES"/>
    <s v="Regulado Oficial Municipal"/>
    <s v="Educación"/>
    <d v="2026-02-21T00:00:00"/>
    <s v="VALLEDUPAR 1"/>
    <x v="1321"/>
    <s v="Paola De la Hoz Bastidas"/>
    <e v="#N/A"/>
    <s v="NO RECIBIDO"/>
    <s v="Impresión y entrega direcata por Ventas -Territorial, para revisión previa de Facturación, en cumplimiento a compromisos ante la SSPD.    "/>
    <x v="7"/>
    <x v="175"/>
    <x v="4"/>
  </r>
  <r>
    <x v="1489"/>
    <d v="2026-03-30T00:00:00"/>
    <s v="SR MUNICIPIO DE VALL                 "/>
    <x v="182"/>
    <s v="CENTRO                        VALLEDUPAR                    CR 5 15-65                                                  "/>
    <n v="5312269"/>
    <x v="1497"/>
    <n v="25343852"/>
    <n v="5324512"/>
    <n v="3110"/>
    <n v="50"/>
    <n v="2008"/>
    <d v="2026-03-20T00:00:00"/>
    <s v="CA1"/>
    <s v="Com (Sencilla Niv.1 ) Carib   "/>
    <x v="1359"/>
    <n v="8000"/>
    <n v="7063840"/>
    <s v="                "/>
    <s v="63110EN0022535475500100502008001920"/>
    <n v="46121"/>
    <x v="0"/>
    <s v="NIVEL I"/>
    <s v="Propiedad Cliente"/>
    <s v="MEDICION"/>
    <n v="30"/>
    <s v="SI"/>
    <n v="208"/>
    <s v="VALLEDUPAR"/>
    <s v="NO"/>
    <s v="NO"/>
    <s v="INFO_CONSOL_ESPECIALES"/>
    <s v="Regulado Oficial Municipal"/>
    <s v="Educación"/>
    <d v="2026-02-18T00:00:00"/>
    <s v="VALLEDUPAR 2"/>
    <x v="1322"/>
    <s v="Paola De la Hoz Bastidas"/>
    <e v="#N/A"/>
    <s v="NO RECIBIDO"/>
    <s v="Impresión y entrega direcata por Ventas -Territorial, para revisión previa de Facturación, en cumplimiento a compromisos ante la SSPD.    "/>
    <x v="7"/>
    <x v="175"/>
    <x v="4"/>
  </r>
  <r>
    <x v="1490"/>
    <d v="2026-03-30T00:00:00"/>
    <s v="SR MUNICIPIO DE VALL                 "/>
    <x v="182"/>
    <s v="CENTRO                        VALLEDUPAR                    CR 5 15-65                                                  "/>
    <n v="5313108"/>
    <x v="1498"/>
    <n v="25353494"/>
    <n v="5326190"/>
    <n v="3110"/>
    <n v="26"/>
    <n v="8601"/>
    <d v="2026-03-07T00:00:00"/>
    <s v="CA1"/>
    <s v="Com (Sencilla Niv.1 ) Carib   "/>
    <x v="1360"/>
    <n v="214"/>
    <n v="188957.72"/>
    <s v="                "/>
    <s v="63110EN0022535475500100268601001900"/>
    <n v="46121"/>
    <x v="0"/>
    <s v="NIVEL I"/>
    <s v="Propiedad Cliente"/>
    <s v="MEDICION"/>
    <n v="30"/>
    <s v="SI"/>
    <n v="208"/>
    <s v="VALLEDUPAR"/>
    <s v="NO"/>
    <s v="NO"/>
    <s v="INFO_CONSOL_ESPECIALES"/>
    <s v="Regulado Oficial Municipal"/>
    <s v="Educación"/>
    <d v="2026-02-05T00:00:00"/>
    <s v="GUATAPURI 6"/>
    <x v="1323"/>
    <s v="Paola De la Hoz Bastidas"/>
    <e v="#N/A"/>
    <s v="NO RECIBIDO"/>
    <s v="Impresión y entrega direcata por Ventas -Territorial, para revisión previa de Facturación, en cumplimiento a compromisos ante la SSPD.    "/>
    <x v="7"/>
    <x v="175"/>
    <x v="4"/>
  </r>
  <r>
    <x v="1491"/>
    <d v="2026-03-30T00:00:00"/>
    <s v="SR MUNICIPIO DE VALL                 "/>
    <x v="182"/>
    <s v="CENTRO                        VALLEDUPAR                    CR 5 15-65                                                  "/>
    <n v="5313116"/>
    <x v="1499"/>
    <n v="25352536"/>
    <n v="5326206"/>
    <n v="3110"/>
    <n v="26"/>
    <n v="8802"/>
    <d v="2026-03-07T00:00:00"/>
    <s v="CA1"/>
    <s v="Com (Sencilla Niv.1 ) Carib   "/>
    <x v="1361"/>
    <n v="581"/>
    <n v="532904.81999999995"/>
    <s v="                "/>
    <s v="63110EN0022535475500100268802004570"/>
    <n v="46121"/>
    <x v="0"/>
    <s v="NIVEL I"/>
    <s v="Propiedad Empresa"/>
    <s v="MEDICION"/>
    <n v="30"/>
    <s v="SI"/>
    <n v="208"/>
    <s v="VALLEDUPAR"/>
    <s v="NO"/>
    <s v="NO"/>
    <s v="INFO_CONSOL_ESPECIALES"/>
    <s v="Regulado Oficial Municipal"/>
    <s v="Educación"/>
    <d v="2026-02-05T00:00:00"/>
    <s v="GUATAPURI 6"/>
    <x v="1324"/>
    <s v="Paola De la Hoz Bastidas"/>
    <e v="#N/A"/>
    <s v="NO RECIBIDO"/>
    <s v="Impresión y entrega direcata por Ventas -Territorial, para revisión previa de Facturación, en cumplimiento a compromisos ante la SSPD.    "/>
    <x v="7"/>
    <x v="175"/>
    <x v="4"/>
  </r>
  <r>
    <x v="1492"/>
    <d v="2026-03-30T00:00:00"/>
    <s v="SR MUNICIPIO DE VALL                 "/>
    <x v="182"/>
    <s v="CENTRO                        VALLEDUPAR                    CR 5 15-65                                                  "/>
    <n v="5313320"/>
    <x v="1500"/>
    <n v="25301701"/>
    <n v="5326614"/>
    <n v="3110"/>
    <n v="50"/>
    <n v="2008"/>
    <d v="2026-03-20T00:00:00"/>
    <s v="CA1"/>
    <s v="Com (Sencilla Niv.1 ) Carib   "/>
    <x v="1362"/>
    <n v="7800"/>
    <n v="6887244"/>
    <s v="                "/>
    <s v="63110EN0022535475500100502008001760"/>
    <n v="46121"/>
    <x v="0"/>
    <s v="NIVEL I"/>
    <s v="Propiedad Cliente"/>
    <s v="MEDICION"/>
    <n v="30"/>
    <s v="SI"/>
    <n v="208"/>
    <s v="VALLEDUPAR"/>
    <s v="NO"/>
    <s v="NO"/>
    <s v="INFO_CONSOL_ESPECIALES"/>
    <s v="Regulado Oficial Municipal"/>
    <s v="Educación"/>
    <d v="2026-02-18T00:00:00"/>
    <s v="SALGUERO 3"/>
    <x v="1325"/>
    <s v="Paola De la Hoz Bastidas"/>
    <e v="#N/A"/>
    <s v="NO RECIBIDO"/>
    <s v="Impresión y entrega direcata por Ventas -Territorial, para revisión previa de Facturación, en cumplimiento a compromisos ante la SSPD.    "/>
    <x v="7"/>
    <x v="175"/>
    <x v="4"/>
  </r>
  <r>
    <x v="1493"/>
    <d v="2026-03-30T00:00:00"/>
    <s v="SR MUNICIPIO DE VALL                 "/>
    <x v="182"/>
    <s v="CENTRO                        VALLEDUPAR                    CR 5 15-65                                                  "/>
    <n v="5313851"/>
    <x v="1501"/>
    <n v="25336733"/>
    <n v="5327676"/>
    <n v="3110"/>
    <n v="50"/>
    <n v="2005"/>
    <d v="2026-03-25T00:00:00"/>
    <s v="CA1"/>
    <s v="Com (Sencilla Niv.1 ) Carib   "/>
    <x v="1363"/>
    <n v="12080"/>
    <n v="11080017.6"/>
    <s v="                "/>
    <s v="63110EN0022535475500100502005000550"/>
    <n v="46121"/>
    <x v="0"/>
    <s v="NIVEL I"/>
    <s v="Propiedad Empresa"/>
    <s v="MEDICION"/>
    <n v="32"/>
    <s v="SI"/>
    <n v="208"/>
    <s v="VALLEDUPAR"/>
    <s v="NO"/>
    <s v="NO"/>
    <s v="INFO_CONSOL_ESPECIALES"/>
    <s v="Regulado Oficial Municipal"/>
    <s v="Educación"/>
    <d v="2026-02-21T00:00:00"/>
    <s v="VALLEDUPAR 5"/>
    <x v="1326"/>
    <s v="Paola De la Hoz Bastidas"/>
    <e v="#N/A"/>
    <s v="NO RECIBIDO"/>
    <s v="Impresión y entrega direcata por Ventas -Territorial, para revisión previa de Facturación, en cumplimiento a compromisos ante la SSPD.    "/>
    <x v="7"/>
    <x v="175"/>
    <x v="4"/>
  </r>
  <r>
    <x v="1494"/>
    <d v="2026-03-30T00:00:00"/>
    <s v="SR MUNICIPIO DE VALL                 "/>
    <x v="182"/>
    <s v="CENTRO                        VALLEDUPAR                    CR 5 15-65                                                  "/>
    <n v="5314915"/>
    <x v="1502"/>
    <n v="25354076"/>
    <n v="5329804"/>
    <n v="3110"/>
    <n v="26"/>
    <n v="8102"/>
    <d v="2026-03-06T00:00:00"/>
    <s v="CA1"/>
    <s v="Com (Sencilla Niv.1 ) Carib   "/>
    <x v="1364"/>
    <n v="2038"/>
    <n v="1869294.36"/>
    <s v="                "/>
    <s v="63110EN0022535475500100268102009719"/>
    <n v="46121"/>
    <x v="0"/>
    <s v="NIVEL I"/>
    <s v="Propiedad Empresa"/>
    <s v="MEDICION"/>
    <n v="30"/>
    <s v="SI"/>
    <n v="208"/>
    <s v="VALLEDUPAR"/>
    <s v="NO"/>
    <s v="NO"/>
    <s v="INFO_CONSOL_ESPECIALES"/>
    <s v="Regulado Oficial Municipal"/>
    <s v="Educación"/>
    <d v="2026-02-04T00:00:00"/>
    <s v="GUATAPURI 6"/>
    <x v="1327"/>
    <s v="Paola De la Hoz Bastidas"/>
    <e v="#N/A"/>
    <s v="NO RECIBIDO"/>
    <s v="Impresión y entrega direcata por Ventas -Territorial, para revisión previa de Facturación, en cumplimiento a compromisos ante la SSPD.    "/>
    <x v="7"/>
    <x v="175"/>
    <x v="4"/>
  </r>
  <r>
    <x v="1495"/>
    <d v="2026-03-30T00:00:00"/>
    <s v="SR MUNICIPIO DE VALL                 "/>
    <x v="182"/>
    <s v="CENTRO                        VALLEDUPAR                    CR 5 15-65                                                  "/>
    <n v="5314916"/>
    <x v="1503"/>
    <n v="25354077"/>
    <n v="5329806"/>
    <n v="3110"/>
    <n v="26"/>
    <n v="8102"/>
    <d v="2026-03-06T00:00:00"/>
    <s v="CA1"/>
    <s v="Com (Sencilla Niv.1 ) Carib   "/>
    <x v="1365"/>
    <n v="49"/>
    <n v="44943.78"/>
    <s v="                "/>
    <s v="63110EN0022535475500100268102009739"/>
    <n v="46121"/>
    <x v="0"/>
    <s v="NIVEL I"/>
    <s v="Propiedad Empresa"/>
    <s v="ESTIMADO"/>
    <n v="30"/>
    <s v="SI"/>
    <n v="208"/>
    <s v="VALLEDUPAR"/>
    <s v="NO"/>
    <s v="NO"/>
    <s v="INFO_CONSOL_ESPECIALES"/>
    <s v="Regulado Oficial Municipal"/>
    <s v="Educación"/>
    <d v="2026-02-04T00:00:00"/>
    <s v="GUATAPURI 6"/>
    <x v="1328"/>
    <s v="Paola De la Hoz Bastidas"/>
    <e v="#N/A"/>
    <s v="NO RECIBIDO"/>
    <s v="Impresión y entrega direcata por Ventas -Territorial, para revisión previa de Facturación, en cumplimiento a compromisos ante la SSPD.    "/>
    <x v="7"/>
    <x v="175"/>
    <x v="4"/>
  </r>
  <r>
    <x v="1496"/>
    <d v="2026-03-30T00:00:00"/>
    <s v="SR MUNICIPIO DE VALL                 "/>
    <x v="182"/>
    <s v="CENTRO                        VALLEDUPAR                    CR 5 15-65                                                  "/>
    <n v="5316718"/>
    <x v="1504"/>
    <n v="25347292"/>
    <n v="5333410"/>
    <n v="3110"/>
    <n v="36"/>
    <n v="2911"/>
    <d v="2026-03-21T00:00:00"/>
    <s v="CA1"/>
    <s v="Com (Sencilla Niv.1 ) Carib   "/>
    <x v="1366"/>
    <n v="524"/>
    <n v="480623.28"/>
    <s v="                "/>
    <s v="63110EN0022535475500100362911000940"/>
    <n v="46121"/>
    <x v="0"/>
    <s v="NIVEL I"/>
    <s v="Propiedad Empresa"/>
    <s v="MEDICION"/>
    <n v="30"/>
    <s v="SI"/>
    <n v="208"/>
    <s v="VALLEDUPAR"/>
    <s v="NO"/>
    <s v="NO"/>
    <s v="INFO_CONSOL_ESPECIALES"/>
    <s v="Regulado Oficial Municipal"/>
    <s v="Educación"/>
    <d v="2026-02-19T00:00:00"/>
    <s v="SALGUERO 6"/>
    <x v="1329"/>
    <s v="Paola De la Hoz Bastidas"/>
    <e v="#N/A"/>
    <s v="NO RECIBIDO"/>
    <s v="Impresión y entrega direcata por Ventas -Territorial, para revisión previa de Facturación, en cumplimiento a compromisos ante la SSPD.    "/>
    <x v="7"/>
    <x v="175"/>
    <x v="4"/>
  </r>
  <r>
    <x v="1497"/>
    <d v="2026-03-30T00:00:00"/>
    <s v="SR MUNICIPIO DE VALL                 "/>
    <x v="182"/>
    <s v="CENTRO                        VALLEDUPAR                    CR 5 15-65                                                  "/>
    <n v="5318728"/>
    <x v="1505"/>
    <n v="25339140"/>
    <n v="5337430"/>
    <n v="3110"/>
    <n v="50"/>
    <n v="2004"/>
    <d v="2026-03-21T00:00:00"/>
    <s v="CA1"/>
    <s v="Com (Sencilla Niv.1 ) Carib   "/>
    <x v="1367"/>
    <n v="13680"/>
    <n v="12547569.6"/>
    <s v="                "/>
    <s v="63110EN0022535475500100502004002120"/>
    <n v="46121"/>
    <x v="0"/>
    <s v="NIVEL I"/>
    <s v="Propiedad Empresa"/>
    <s v="MEDICION"/>
    <n v="30"/>
    <s v="SI"/>
    <n v="208"/>
    <s v="VALLEDUPAR"/>
    <s v="NO"/>
    <s v="NO"/>
    <s v="INFO_CONSOL_ESPECIALES"/>
    <s v="Regulado Oficial Municipal"/>
    <s v="Educación"/>
    <d v="2026-02-19T00:00:00"/>
    <s v="GUATAPURI 1"/>
    <x v="1330"/>
    <s v="Paola De la Hoz Bastidas"/>
    <e v="#N/A"/>
    <s v="NO RECIBIDO"/>
    <s v="Impresión y entrega direcata por Ventas -Territorial, para revisión previa de Facturación, en cumplimiento a compromisos ante la SSPD.    "/>
    <x v="7"/>
    <x v="175"/>
    <x v="4"/>
  </r>
  <r>
    <x v="1498"/>
    <d v="2026-03-30T00:00:00"/>
    <s v="SR MUNICIPIO DE VALL                 "/>
    <x v="182"/>
    <s v="CENTRO                        VALLEDUPAR                    CR 5 15-65                                                  "/>
    <n v="5322487"/>
    <x v="1506"/>
    <n v="25318916"/>
    <n v="5344948"/>
    <n v="3110"/>
    <n v="12"/>
    <n v="4401"/>
    <d v="2026-03-14T00:00:00"/>
    <s v="CA1"/>
    <s v="Com (Sencilla Niv.1 ) Carib   "/>
    <x v="1368"/>
    <n v="2488"/>
    <n v="2282043.36"/>
    <s v="                "/>
    <s v="63110EN0022535475500100124401005730"/>
    <n v="46121"/>
    <x v="0"/>
    <s v="NIVEL I"/>
    <s v="Propiedad Empresa"/>
    <s v="ESTIMADO"/>
    <n v="30"/>
    <s v="SI"/>
    <n v="208"/>
    <s v="VALLEDUPAR"/>
    <s v="NO"/>
    <s v="NO"/>
    <s v="INFO_CONSOL_ESPECIALES"/>
    <s v="Regulado Oficial Municipal"/>
    <s v="Educación"/>
    <d v="2026-02-12T00:00:00"/>
    <s v="GUATAPURI 3"/>
    <x v="1331"/>
    <s v="Paola De la Hoz Bastidas"/>
    <e v="#N/A"/>
    <s v="NO RECIBIDO"/>
    <s v="Impresión y entrega direcata por Ventas -Territorial, para revisión previa de Facturación, en cumplimiento a compromisos ante la SSPD.    "/>
    <x v="7"/>
    <x v="175"/>
    <x v="4"/>
  </r>
  <r>
    <x v="1499"/>
    <d v="2026-03-30T00:00:00"/>
    <s v="SR MUNICIPIO DE VALL                 "/>
    <x v="182"/>
    <s v="CENTRO                        VALLEDUPAR                    CR 5 15-65                                                  "/>
    <n v="5325879"/>
    <x v="1507"/>
    <n v="25304714"/>
    <n v="5351732"/>
    <n v="3110"/>
    <n v="50"/>
    <n v="2008"/>
    <d v="2026-03-20T00:00:00"/>
    <s v="CZ1"/>
    <s v="Com (Sencilla Niv.1 ) Caribe  "/>
    <x v="1369"/>
    <n v="14080"/>
    <n v="12914457.6"/>
    <s v="                "/>
    <s v="63110EN0022535475500100502008000940"/>
    <n v="46121"/>
    <x v="0"/>
    <s v="NIVEL I"/>
    <s v="Propiedad Empresa"/>
    <s v="MEDICION"/>
    <n v="30"/>
    <s v="SI"/>
    <n v="208"/>
    <s v="VALLEDUPAR"/>
    <s v="NO"/>
    <s v="NO"/>
    <s v="INFO_CONSOL_ESPECIALES"/>
    <s v="Regulado Oficial Municipal"/>
    <s v="Educación"/>
    <d v="2026-02-18T00:00:00"/>
    <s v="SALGUERO 3"/>
    <x v="1332"/>
    <s v="Paola De la Hoz Bastidas"/>
    <e v="#N/A"/>
    <s v="NO RECIBIDO"/>
    <s v="Impresión y entrega direcata por Ventas -Territorial, para revisión previa de Facturación, en cumplimiento a compromisos ante la SSPD.    "/>
    <x v="7"/>
    <x v="175"/>
    <x v="4"/>
  </r>
  <r>
    <x v="1500"/>
    <d v="2026-03-30T00:00:00"/>
    <s v="SR MUNICIPIO DE VALL                 "/>
    <x v="182"/>
    <s v="CENTRO                        VALLEDUPAR                    CR 5 15-65                                                  "/>
    <n v="5326595"/>
    <x v="1508"/>
    <n v="25303225"/>
    <n v="5353164"/>
    <n v="3110"/>
    <n v="3"/>
    <n v="2511"/>
    <d v="2026-03-20T00:00:00"/>
    <s v="CA1"/>
    <s v="Com (Sencilla Niv.1 ) Carib   "/>
    <x v="1370"/>
    <n v="1412"/>
    <n v="1295114.6399999999"/>
    <s v="                "/>
    <s v="63110EN0022535475500100032511000930"/>
    <n v="46121"/>
    <x v="0"/>
    <s v="NIVEL I"/>
    <s v="Propiedad Empresa"/>
    <s v="MEDICION"/>
    <n v="30"/>
    <s v="SI"/>
    <n v="208"/>
    <s v="VALLEDUPAR"/>
    <s v="NO"/>
    <s v="NO"/>
    <s v="INFO_CONSOL_ESPECIALES"/>
    <s v="Regulado Oficial Municipal"/>
    <s v="Educación"/>
    <d v="2026-02-18T00:00:00"/>
    <s v="SALGUERO 2"/>
    <x v="1333"/>
    <s v="Paola De la Hoz Bastidas"/>
    <e v="#N/A"/>
    <s v="NO RECIBIDO"/>
    <s v="Impresión y entrega direcata por Ventas -Territorial, para revisión previa de Facturación, en cumplimiento a compromisos ante la SSPD.    "/>
    <x v="7"/>
    <x v="175"/>
    <x v="4"/>
  </r>
  <r>
    <x v="1501"/>
    <d v="2026-03-30T00:00:00"/>
    <s v="SR MUNICIPIO DE VALL                 "/>
    <x v="182"/>
    <s v="CENTRO                        VALLEDUPAR                    CR 5 15-65                                                  "/>
    <n v="5326986"/>
    <x v="1509"/>
    <n v="25333350"/>
    <n v="5353946"/>
    <n v="3110"/>
    <n v="50"/>
    <n v="2006"/>
    <d v="2026-03-27T00:00:00"/>
    <s v="CA1"/>
    <s v="Com (Sencilla Niv.1 ) Carib   "/>
    <x v="1371"/>
    <n v="16720"/>
    <n v="15335918.4"/>
    <s v="                "/>
    <s v="63110EN0022535475500100502006001340"/>
    <n v="46121"/>
    <x v="0"/>
    <s v="NIVEL I"/>
    <s v="Propiedad Empresa"/>
    <s v="MEDICION"/>
    <n v="32"/>
    <s v="SI"/>
    <n v="208"/>
    <s v="VALLEDUPAR"/>
    <s v="NO"/>
    <s v="NO"/>
    <s v="INFO_CONSOL_ESPECIALES"/>
    <s v="Regulado Oficial Municipal"/>
    <s v="Educación"/>
    <d v="2026-02-23T00:00:00"/>
    <s v="SALGUERO 6"/>
    <x v="1334"/>
    <s v="Paola De la Hoz Bastidas"/>
    <e v="#N/A"/>
    <s v="NO RECIBIDO"/>
    <s v="Impresión y entrega direcata por Ventas -Territorial, para revisión previa de Facturación, en cumplimiento a compromisos ante la SSPD.    "/>
    <x v="7"/>
    <x v="175"/>
    <x v="4"/>
  </r>
  <r>
    <x v="1502"/>
    <d v="2026-03-30T00:00:00"/>
    <s v="SR MUNICIPIO DE VALL                 "/>
    <x v="182"/>
    <s v="CENTRO                        VALLEDUPAR                    CR 5 15-65                                                  "/>
    <n v="5331001"/>
    <x v="1510"/>
    <n v="25357849"/>
    <n v="5361976"/>
    <n v="3110"/>
    <n v="50"/>
    <n v="2004"/>
    <d v="2026-03-21T00:00:00"/>
    <s v="CY2"/>
    <s v="Com(Mon.dbl.Tip2Niv.2)Caribe  "/>
    <x v="1372"/>
    <n v="44000"/>
    <n v="32276288"/>
    <s v="                "/>
    <s v="63110EN0022535475500100502004001940"/>
    <n v="46121"/>
    <x v="0"/>
    <s v="NIVEL II"/>
    <s v="Propiedad Cliente"/>
    <s v="MEDICION"/>
    <n v="30"/>
    <s v="SI"/>
    <n v="208"/>
    <s v="VALLEDUPAR"/>
    <s v="NO"/>
    <s v="NO"/>
    <s v="INFO_CONSOL_ESPECIALES"/>
    <s v="Regulado Oficial Municipal"/>
    <s v="Educación"/>
    <d v="2026-02-19T00:00:00"/>
    <s v="GUATAPURI 3"/>
    <x v="1335"/>
    <s v="Paola De la Hoz Bastidas"/>
    <e v="#N/A"/>
    <s v="NO RECIBIDO"/>
    <s v="Impresión y entrega direcata por Ventas -Territorial, para revisión previa de Facturación, en cumplimiento a compromisos ante la SSPD.    "/>
    <x v="7"/>
    <x v="175"/>
    <x v="4"/>
  </r>
  <r>
    <x v="1503"/>
    <d v="2026-03-30T00:00:00"/>
    <s v="SR MUNICIPIO DE VALL                 "/>
    <x v="182"/>
    <s v="CENTRO                        VALLEDUPAR                    CR 5 15-65                                                  "/>
    <n v="5331423"/>
    <x v="1511"/>
    <n v="25320363"/>
    <n v="5362820"/>
    <n v="3110"/>
    <n v="7"/>
    <n v="1510"/>
    <d v="2026-03-03T00:00:00"/>
    <s v="CA1"/>
    <s v="Com (Sencilla Niv.1 ) Carib   "/>
    <x v="1373"/>
    <n v="3720"/>
    <n v="3258794.4"/>
    <s v="                "/>
    <s v="63110EN0022535475500100071510003550"/>
    <n v="46121"/>
    <x v="0"/>
    <s v="NIVEL I"/>
    <s v="Propiedad Empresa"/>
    <s v="MEDICION"/>
    <n v="29"/>
    <s v="SI"/>
    <n v="208"/>
    <s v="VALLEDUPAR"/>
    <s v="NO"/>
    <s v="NO"/>
    <s v="INFO_CONSOL_ESPECIALES"/>
    <s v="Regulado Oficial Municipal"/>
    <s v="Educación"/>
    <d v="2026-02-02T00:00:00"/>
    <s v="GUATAPURI 5"/>
    <x v="1336"/>
    <s v="Paola De la Hoz Bastidas"/>
    <e v="#N/A"/>
    <s v="NO RECIBIDO"/>
    <s v="Impresión y entrega direcata por Ventas -Territorial, para revisión previa de Facturación, en cumplimiento a compromisos ante la SSPD.    "/>
    <x v="7"/>
    <x v="175"/>
    <x v="4"/>
  </r>
  <r>
    <x v="1504"/>
    <d v="2026-03-30T00:00:00"/>
    <s v="SR MUNICIPIO DE VALL                 "/>
    <x v="182"/>
    <s v="CENTRO                        VALLEDUPAR                    CR 5 15-65                                                  "/>
    <n v="5331499"/>
    <x v="1512"/>
    <n v="25357850"/>
    <n v="5362972"/>
    <n v="3110"/>
    <n v="50"/>
    <n v="2002"/>
    <d v="2026-03-21T00:00:00"/>
    <s v="CX2"/>
    <s v="Com(Mon.dbl.Tip2Niv.2)ECarib  "/>
    <x v="1374"/>
    <n v="33880"/>
    <n v="24831716.800000001"/>
    <s v="                "/>
    <s v="63110EN0022535475500100502002000882"/>
    <n v="46121"/>
    <x v="0"/>
    <s v="NIVEL II"/>
    <s v="Propiedad Cliente"/>
    <s v="MEDICION"/>
    <n v="30"/>
    <s v="SI"/>
    <n v="208"/>
    <s v="VALLEDUPAR"/>
    <s v="NO"/>
    <s v="NO"/>
    <s v="INFO_CONSOL_ESPECIALES"/>
    <s v="Regulado Oficial Municipal"/>
    <s v="Educación"/>
    <d v="2026-02-19T00:00:00"/>
    <s v="GUATAPURI 3"/>
    <x v="1337"/>
    <s v="Paola De la Hoz Bastidas"/>
    <e v="#N/A"/>
    <s v="NO RECIBIDO"/>
    <s v="Impresión y entrega direcata por Ventas -Territorial, para revisión previa de Facturación, en cumplimiento a compromisos ante la SSPD.    "/>
    <x v="7"/>
    <x v="175"/>
    <x v="4"/>
  </r>
  <r>
    <x v="1505"/>
    <d v="2026-03-30T00:00:00"/>
    <s v="SR MUNICIPIO DE VALL                 "/>
    <x v="182"/>
    <s v="CENTRO                        VALLEDUPAR                    CR 5 15-65                                                  "/>
    <n v="5333464"/>
    <x v="1513"/>
    <n v="25344654"/>
    <n v="5366902"/>
    <n v="3110"/>
    <n v="8"/>
    <n v="1804"/>
    <d v="2026-03-09T00:00:00"/>
    <s v="CA1"/>
    <s v="Com (Sencilla Niv.1 ) Carib   "/>
    <x v="1375"/>
    <n v="1895"/>
    <n v="1738131.9"/>
    <s v="                "/>
    <s v="63110EN0022535475500100081804002120"/>
    <n v="46121"/>
    <x v="0"/>
    <s v="NIVEL I"/>
    <s v="Propiedad Empresa"/>
    <s v="MEDICION"/>
    <n v="31"/>
    <s v="SI"/>
    <n v="208"/>
    <s v="VALLEDUPAR"/>
    <s v="NO"/>
    <s v="NO"/>
    <s v="INFO_CONSOL_ESPECIALES"/>
    <s v="Regulado Oficial Municipal"/>
    <s v="Educación"/>
    <d v="2026-02-06T00:00:00"/>
    <s v="SALGUERO 4"/>
    <x v="1338"/>
    <s v="Paola De la Hoz Bastidas"/>
    <e v="#N/A"/>
    <s v="NO RECIBIDO"/>
    <s v="Impresión y entrega direcata por Ventas -Territorial, para revisión previa de Facturación, en cumplimiento a compromisos ante la SSPD.    "/>
    <x v="7"/>
    <x v="175"/>
    <x v="4"/>
  </r>
  <r>
    <x v="1506"/>
    <d v="2026-03-30T00:00:00"/>
    <s v="SR MUNICIPIO DE VALL                 "/>
    <x v="182"/>
    <s v="CENTRO                        VALLEDUPAR                    CR 5 15-65                                                  "/>
    <n v="5334436"/>
    <x v="1514"/>
    <n v="25346591"/>
    <n v="5368846"/>
    <n v="3110"/>
    <n v="8"/>
    <n v="1807"/>
    <d v="2026-03-06T00:00:00"/>
    <s v="CA1"/>
    <s v="Com (Sencilla Niv.1 ) Carib   "/>
    <x v="1376"/>
    <n v="1947"/>
    <n v="1785827.34"/>
    <s v="                "/>
    <s v="63110EN0022535475500100081807001740"/>
    <n v="46121"/>
    <x v="0"/>
    <s v="NIVEL I"/>
    <s v="Propiedad Empresa"/>
    <s v="MEDICION"/>
    <n v="30"/>
    <s v="SI"/>
    <n v="208"/>
    <s v="VALLEDUPAR"/>
    <s v="NO"/>
    <s v="NO"/>
    <s v="INFO_CONSOL_ESPECIALES"/>
    <s v="Regulado Oficial Municipal"/>
    <s v="Educación"/>
    <d v="2026-02-04T00:00:00"/>
    <s v="SALGUERO 4"/>
    <x v="1339"/>
    <s v="Paola De la Hoz Bastidas"/>
    <e v="#N/A"/>
    <s v="NO RECIBIDO"/>
    <s v="Impresión y entrega direcata por Ventas -Territorial, para revisión previa de Facturación, en cumplimiento a compromisos ante la SSPD.    "/>
    <x v="7"/>
    <x v="175"/>
    <x v="4"/>
  </r>
  <r>
    <x v="1507"/>
    <d v="2026-03-30T00:00:00"/>
    <s v="SR MUNICIPIO DE VALL                 "/>
    <x v="182"/>
    <s v="CENTRO                        VALLEDUPAR                    CR 5 15-65                                                  "/>
    <n v="5334491"/>
    <x v="1515"/>
    <n v="25336207"/>
    <n v="5368956"/>
    <n v="3110"/>
    <n v="2"/>
    <n v="509"/>
    <d v="2026-03-17T00:00:00"/>
    <s v="CA1"/>
    <s v="Com (Sencilla Niv.1 ) Carib   "/>
    <x v="1377"/>
    <n v="226"/>
    <n v="207291.72"/>
    <s v="                "/>
    <s v="63110EN0022535475500100020509003890"/>
    <n v="46121"/>
    <x v="0"/>
    <s v="NIVEL I"/>
    <s v="Propiedad Empresa"/>
    <s v="MEDICION"/>
    <n v="31"/>
    <s v="SI"/>
    <n v="208"/>
    <s v="VALLEDUPAR"/>
    <s v="NO"/>
    <s v="NO"/>
    <s v="INFO_CONSOL_ESPECIALES"/>
    <s v="Regulado Oficial Municipal"/>
    <s v="Educación"/>
    <d v="2026-02-14T00:00:00"/>
    <s v="GUATAPURI 2"/>
    <x v="1340"/>
    <s v="Paola De la Hoz Bastidas"/>
    <e v="#N/A"/>
    <s v="NO RECIBIDO"/>
    <s v="Impresión y entrega direcata por Ventas -Territorial, para revisión previa de Facturación, en cumplimiento a compromisos ante la SSPD.    "/>
    <x v="7"/>
    <x v="175"/>
    <x v="4"/>
  </r>
  <r>
    <x v="1508"/>
    <d v="2026-03-30T00:00:00"/>
    <s v="SR MUNICIPIO DE VALL                 "/>
    <x v="182"/>
    <s v="CENTRO                        VALLEDUPAR                    CR 5 15-65                                                  "/>
    <n v="5336678"/>
    <x v="1516"/>
    <n v="25341442"/>
    <n v="5373330"/>
    <n v="3110"/>
    <n v="9"/>
    <n v="1916"/>
    <d v="2026-03-09T00:00:00"/>
    <s v="CA1"/>
    <s v="Com (Sencilla Niv.1 ) Carib   "/>
    <x v="1378"/>
    <n v="5807"/>
    <n v="5326296.54"/>
    <s v="                "/>
    <s v="63110EN0022535475500100091916002460"/>
    <n v="46121"/>
    <x v="0"/>
    <s v="NIVEL I"/>
    <s v="Propiedad Empresa"/>
    <s v="MEDICION"/>
    <n v="31"/>
    <s v="SI"/>
    <n v="208"/>
    <s v="VALLEDUPAR"/>
    <s v="NO"/>
    <s v="NO"/>
    <s v="INFO_CONSOL_ESPECIALES"/>
    <s v="Regulado Oficial Municipal"/>
    <s v="Educación"/>
    <d v="2026-02-06T00:00:00"/>
    <s v="SALGUERO 1"/>
    <x v="1341"/>
    <s v="Paola De la Hoz Bastidas"/>
    <e v="#N/A"/>
    <s v="NO RECIBIDO"/>
    <s v="Impresión y entrega direcata por Ventas -Territorial, para revisión previa de Facturación, en cumplimiento a compromisos ante la SSPD.    "/>
    <x v="7"/>
    <x v="175"/>
    <x v="4"/>
  </r>
  <r>
    <x v="1509"/>
    <d v="2026-03-30T00:00:00"/>
    <s v="SR MUNICIPIO DE VALL                 "/>
    <x v="182"/>
    <s v="CENTRO                        VALLEDUPAR                    CR 5 15-65                                                  "/>
    <n v="5337444"/>
    <x v="1517"/>
    <n v="25320963"/>
    <n v="5374862"/>
    <n v="3110"/>
    <n v="9"/>
    <n v="3104"/>
    <d v="2026-03-10T00:00:00"/>
    <s v="CA1"/>
    <s v="Com (Sencilla Niv.1 ) Carib   "/>
    <x v="1379"/>
    <n v="3371"/>
    <n v="3091948.62"/>
    <s v="                "/>
    <s v="63110EN0022535475500100093104001100"/>
    <n v="46121"/>
    <x v="0"/>
    <s v="NIVEL I"/>
    <s v="Propiedad Empresa"/>
    <s v="MEDICION"/>
    <n v="31"/>
    <s v="SI"/>
    <n v="208"/>
    <s v="VALLEDUPAR"/>
    <s v="NO"/>
    <s v="NO"/>
    <s v="INFO_CONSOL_ESPECIALES"/>
    <s v="Regulado Oficial Municipal"/>
    <s v="Educación"/>
    <d v="2026-02-07T00:00:00"/>
    <s v="VALLEDUPAR 5"/>
    <x v="1342"/>
    <s v="Paola De la Hoz Bastidas"/>
    <e v="#N/A"/>
    <s v="NO RECIBIDO"/>
    <s v="Impresión y entrega direcata por Ventas -Territorial, para revisión previa de Facturación, en cumplimiento a compromisos ante la SSPD.    "/>
    <x v="7"/>
    <x v="175"/>
    <x v="4"/>
  </r>
  <r>
    <x v="1510"/>
    <d v="2026-03-30T00:00:00"/>
    <s v="SR MUNICIPIO DE VALL                 "/>
    <x v="182"/>
    <s v="CENTRO                        VALLEDUPAR                    CR 5 15-65                                                  "/>
    <n v="5339908"/>
    <x v="1518"/>
    <n v="25316045"/>
    <n v="5379790"/>
    <n v="3110"/>
    <n v="50"/>
    <n v="2005"/>
    <d v="2026-03-25T00:00:00"/>
    <s v="CA1"/>
    <s v="Com (Sencilla Niv.1 ) Carib   "/>
    <x v="1380"/>
    <n v="16880"/>
    <n v="15482673.6"/>
    <s v="                "/>
    <s v="63110EN0022535475500100502005000510"/>
    <n v="46121"/>
    <x v="0"/>
    <s v="NIVEL I"/>
    <s v="Propiedad Empresa"/>
    <s v="MEDICION"/>
    <n v="32"/>
    <s v="SI"/>
    <n v="208"/>
    <s v="VALLEDUPAR"/>
    <s v="NO"/>
    <s v="NO"/>
    <s v="INFO_CONSOL_ESPECIALES"/>
    <s v="Regulado Oficial Municipal"/>
    <s v="Educación"/>
    <d v="2026-02-21T00:00:00"/>
    <s v="VALLEDUPAR 5"/>
    <x v="1343"/>
    <s v="Paola De la Hoz Bastidas"/>
    <e v="#N/A"/>
    <s v="NO RECIBIDO"/>
    <s v="Impresión y entrega direcata por Ventas -Territorial, para revisión previa de Facturación, en cumplimiento a compromisos ante la SSPD.    "/>
    <x v="7"/>
    <x v="175"/>
    <x v="4"/>
  </r>
  <r>
    <x v="1511"/>
    <d v="2026-03-30T00:00:00"/>
    <s v="SR MUNICIPIO DE VALL                 "/>
    <x v="182"/>
    <s v="CENTRO                        VALLEDUPAR                    CR 5 15-65                                                  "/>
    <n v="5344155"/>
    <x v="1519"/>
    <n v="25310031"/>
    <n v="5388284"/>
    <n v="3110"/>
    <n v="34"/>
    <n v="3806"/>
    <d v="2026-03-25T00:00:00"/>
    <s v="CA1"/>
    <s v="Com (Sencilla Niv.1 ) Carib   "/>
    <x v="1381"/>
    <n v="1799"/>
    <n v="1650078.78"/>
    <s v="                "/>
    <s v="63110EN0022535475500100343806000020"/>
    <n v="46121"/>
    <x v="0"/>
    <s v="NIVEL I"/>
    <s v="Propiedad Empresa"/>
    <s v="MEDICION"/>
    <n v="32"/>
    <s v="SI"/>
    <n v="208"/>
    <s v="VALLEDUPAR"/>
    <s v="NO"/>
    <s v="NO"/>
    <s v="INFO_CONSOL_ESPECIALES"/>
    <s v="Regulado Oficial Municipal"/>
    <s v="Educación"/>
    <d v="2026-02-21T00:00:00"/>
    <s v="VALLEDUPAR 2"/>
    <x v="1344"/>
    <s v="Paola De la Hoz Bastidas"/>
    <e v="#N/A"/>
    <s v="NO RECIBIDO"/>
    <s v="Impresión y entrega direcata por Ventas -Territorial, para revisión previa de Facturación, en cumplimiento a compromisos ante la SSPD.    "/>
    <x v="7"/>
    <x v="175"/>
    <x v="4"/>
  </r>
  <r>
    <x v="1512"/>
    <d v="2026-03-30T00:00:00"/>
    <s v="SR MUNICIPIO DE VALL                 "/>
    <x v="182"/>
    <s v="CENTRO                        VALLEDUPAR                    CR 5 15-65                                                  "/>
    <n v="5344834"/>
    <x v="1520"/>
    <n v="25343331"/>
    <n v="5389642"/>
    <n v="3110"/>
    <n v="34"/>
    <n v="3807"/>
    <d v="2026-03-25T00:00:00"/>
    <s v="CA1"/>
    <s v="Com (Sencilla Niv.1 ) Carib   "/>
    <x v="1382"/>
    <n v="1839"/>
    <n v="1686767.58"/>
    <s v="                "/>
    <s v="63110EN0022535475500100343807002040"/>
    <n v="46121"/>
    <x v="0"/>
    <s v="NIVEL I"/>
    <s v="Propiedad Empresa"/>
    <s v="MEDICION"/>
    <n v="32"/>
    <s v="SI"/>
    <n v="208"/>
    <s v="VALLEDUPAR"/>
    <s v="NO"/>
    <s v="NO"/>
    <s v="INFO_CONSOL_ESPECIALES"/>
    <s v="Regulado Oficial Municipal"/>
    <s v="Educación"/>
    <d v="2026-02-21T00:00:00"/>
    <s v="VALLEDUPAR 1"/>
    <x v="1345"/>
    <s v="Paola De la Hoz Bastidas"/>
    <e v="#N/A"/>
    <s v="NO RECIBIDO"/>
    <s v="Impresión y entrega direcata por Ventas -Territorial, para revisión previa de Facturación, en cumplimiento a compromisos ante la SSPD.    "/>
    <x v="7"/>
    <x v="175"/>
    <x v="4"/>
  </r>
  <r>
    <x v="1513"/>
    <d v="2026-03-30T00:00:00"/>
    <s v="SR MUNICIPIO DE VALL                 "/>
    <x v="182"/>
    <s v="CENTRO                        VALLEDUPAR                    CR 5 15-65                                                  "/>
    <n v="5345827"/>
    <x v="1521"/>
    <n v="25357840"/>
    <n v="5391628"/>
    <n v="3110"/>
    <n v="50"/>
    <n v="2002"/>
    <d v="2026-03-21T00:00:00"/>
    <s v="CY2"/>
    <s v="Com(Mon.dbl.Tip2Niv.2)Caribe  "/>
    <x v="1383"/>
    <n v="30800"/>
    <n v="22574288"/>
    <s v="                "/>
    <s v="63110EN0022535475500100502002001762"/>
    <n v="46121"/>
    <x v="0"/>
    <s v="NIVEL II"/>
    <s v="Propiedad Cliente"/>
    <s v="MEDICION"/>
    <n v="30"/>
    <s v="SI"/>
    <n v="208"/>
    <s v="VALLEDUPAR"/>
    <s v="NO"/>
    <s v="NO"/>
    <s v="INFO_CONSOL_ESPECIALES"/>
    <s v="Regulado Oficial Municipal"/>
    <s v="Educación"/>
    <d v="2026-02-19T00:00:00"/>
    <s v="GUATAPURI 3"/>
    <x v="1346"/>
    <s v="Paola De la Hoz Bastidas"/>
    <e v="#N/A"/>
    <s v="NO RECIBIDO"/>
    <s v="Impresión y entrega direcata por Ventas -Territorial, para revisión previa de Facturación, en cumplimiento a compromisos ante la SSPD.    "/>
    <x v="7"/>
    <x v="175"/>
    <x v="4"/>
  </r>
  <r>
    <x v="1514"/>
    <d v="2026-03-30T00:00:00"/>
    <s v="SR MUNICIPIO DE VALL                 "/>
    <x v="182"/>
    <s v="CENTRO                        VALLEDUPAR                    CR 5 15-65                                                  "/>
    <n v="5346804"/>
    <x v="1522"/>
    <n v="25327506"/>
    <n v="5393582"/>
    <n v="3110"/>
    <n v="11"/>
    <n v="4108"/>
    <d v="2026-03-10T00:00:00"/>
    <s v="CA1"/>
    <s v="Com (Sencilla Niv.1 ) Carib   "/>
    <x v="1384"/>
    <n v="2755"/>
    <n v="2526941.1"/>
    <s v="                "/>
    <s v="63110EN0022535475500100114108003980"/>
    <n v="46121"/>
    <x v="0"/>
    <s v="NIVEL I"/>
    <s v="Propiedad Empresa"/>
    <s v="MEDICION"/>
    <n v="31"/>
    <s v="SI"/>
    <n v="208"/>
    <s v="VALLEDUPAR"/>
    <s v="NO"/>
    <s v="NO"/>
    <s v="INFO_CONSOL_ESPECIALES"/>
    <s v="Regulado Oficial Municipal"/>
    <s v="Educación"/>
    <d v="2026-02-07T00:00:00"/>
    <s v="GUATAPURI 3"/>
    <x v="1347"/>
    <s v="Paola De la Hoz Bastidas"/>
    <e v="#N/A"/>
    <s v="NO RECIBIDO"/>
    <s v="Impresión y entrega direcata por Ventas -Territorial, para revisión previa de Facturación, en cumplimiento a compromisos ante la SSPD.    "/>
    <x v="7"/>
    <x v="175"/>
    <x v="4"/>
  </r>
  <r>
    <x v="1515"/>
    <d v="2026-03-30T00:00:00"/>
    <s v="SR MUNICIPIO DE VALL                 "/>
    <x v="182"/>
    <s v="CENTRO                        VALLEDUPAR                    CR 5 15-65                                                  "/>
    <n v="5347678"/>
    <x v="1523"/>
    <n v="25322407"/>
    <n v="5395330"/>
    <n v="3110"/>
    <n v="35"/>
    <n v="4204"/>
    <d v="2026-03-14T00:00:00"/>
    <s v="CA1"/>
    <s v="Com (Sencilla Niv.1 ) Carib   "/>
    <x v="1385"/>
    <n v="2408"/>
    <n v="2208665.7599999998"/>
    <s v="                "/>
    <s v="63110EN0022535475500100354204002470"/>
    <n v="46121"/>
    <x v="0"/>
    <s v="NIVEL I"/>
    <s v="Propiedad Empresa"/>
    <s v="MEDICION"/>
    <n v="30"/>
    <s v="SI"/>
    <n v="208"/>
    <s v="VALLEDUPAR"/>
    <s v="NO"/>
    <s v="NO"/>
    <s v="INFO_CONSOL_ESPECIALES"/>
    <s v="Regulado Oficial Municipal"/>
    <s v="Educación"/>
    <d v="2026-02-12T00:00:00"/>
    <s v="GUATAPURI 8"/>
    <x v="1348"/>
    <s v="Paola De la Hoz Bastidas"/>
    <e v="#N/A"/>
    <s v="NO RECIBIDO"/>
    <s v="Impresión y entrega direcata por Ventas -Territorial, para revisión previa de Facturación, en cumplimiento a compromisos ante la SSPD.    "/>
    <x v="7"/>
    <x v="175"/>
    <x v="4"/>
  </r>
  <r>
    <x v="1516"/>
    <d v="2026-03-30T00:00:00"/>
    <s v="SR MUNICIPIO DE VALL                 "/>
    <x v="182"/>
    <s v="CENTRO                        VALLEDUPAR                    CR 5 15-65                                                  "/>
    <n v="5350001"/>
    <x v="1524"/>
    <n v="25357912"/>
    <n v="5399976"/>
    <n v="3110"/>
    <n v="50"/>
    <n v="2005"/>
    <d v="2026-03-25T00:00:00"/>
    <s v="CA1"/>
    <s v="Com (Sencilla Niv.1 ) Carib   "/>
    <x v="1386"/>
    <n v="15440"/>
    <n v="14161876.800000001"/>
    <s v="                "/>
    <s v="63110EN0022535475500100502005000490"/>
    <n v="46121"/>
    <x v="0"/>
    <s v="NIVEL I"/>
    <s v="Propiedad Empresa"/>
    <s v="MEDICION"/>
    <n v="32"/>
    <s v="SI"/>
    <n v="208"/>
    <s v="VALLEDUPAR"/>
    <s v="NO"/>
    <s v="NO"/>
    <s v="INFO_CONSOL_ESPECIALES"/>
    <s v="Regulado Oficial Municipal"/>
    <s v="Educación"/>
    <d v="2026-02-21T00:00:00"/>
    <s v="GUATAPURI 3"/>
    <x v="1349"/>
    <s v="Paola De la Hoz Bastidas"/>
    <e v="#N/A"/>
    <s v="NO RECIBIDO"/>
    <s v="Impresión y entrega direcata por Ventas -Territorial, para revisión previa de Facturación, en cumplimiento a compromisos ante la SSPD.    "/>
    <x v="7"/>
    <x v="175"/>
    <x v="4"/>
  </r>
  <r>
    <x v="1517"/>
    <d v="2026-03-30T00:00:00"/>
    <s v="SR MUNICIPIO DE VALL                 "/>
    <x v="182"/>
    <s v="CENTRO                        VALLEDUPAR                    CR 5 15-65                                                  "/>
    <n v="5350004"/>
    <x v="1525"/>
    <n v="25314295"/>
    <n v="5399982"/>
    <n v="3110"/>
    <n v="50"/>
    <n v="2003"/>
    <d v="2026-03-18T00:00:00"/>
    <s v="CA1"/>
    <s v="Com (Sencilla Niv.1 ) Carib   "/>
    <x v="1387"/>
    <n v="8560"/>
    <n v="7851403.2000000002"/>
    <s v="                "/>
    <s v="63110EN0022535475500100502003000100"/>
    <n v="46121"/>
    <x v="0"/>
    <s v="NIVEL I"/>
    <s v="Propiedad Empresa"/>
    <s v="MEDICION"/>
    <n v="30"/>
    <s v="SI"/>
    <n v="208"/>
    <s v="VALLEDUPAR"/>
    <s v="NO"/>
    <s v="NO"/>
    <s v="INFO_CONSOL_ESPECIALES"/>
    <s v="Regulado Oficial Municipal"/>
    <s v="Educación"/>
    <d v="2026-02-16T00:00:00"/>
    <s v="GUATAPURI 3"/>
    <x v="1350"/>
    <s v="Paola De la Hoz Bastidas"/>
    <e v="#N/A"/>
    <s v="NO RECIBIDO"/>
    <s v="Impresión y entrega direcata por Ventas -Territorial, para revisión previa de Facturación, en cumplimiento a compromisos ante la SSPD.    "/>
    <x v="7"/>
    <x v="175"/>
    <x v="4"/>
  </r>
  <r>
    <x v="1518"/>
    <d v="2026-03-30T00:00:00"/>
    <s v="SR MUNICIPIO DE VALL                 "/>
    <x v="182"/>
    <s v="CENTRO                        VALLEDUPAR                    CR 5 15-65                                                  "/>
    <n v="5352740"/>
    <x v="1526"/>
    <n v="25344113"/>
    <n v="5405454"/>
    <n v="3110"/>
    <n v="50"/>
    <n v="2006"/>
    <d v="2026-03-27T00:00:00"/>
    <s v="CA1"/>
    <s v="Com (Sencilla Niv.1 ) Carib   "/>
    <x v="1388"/>
    <n v="9680"/>
    <n v="8878689.5999999996"/>
    <s v="                "/>
    <s v="63110EN0022535475500100502006001300"/>
    <n v="46121"/>
    <x v="0"/>
    <s v="NIVEL I"/>
    <s v="Propiedad Empresa"/>
    <s v="MEDICION"/>
    <n v="32"/>
    <s v="SI"/>
    <n v="208"/>
    <s v="VALLEDUPAR"/>
    <s v="NO"/>
    <s v="NO"/>
    <s v="INFO_CONSOL_ESPECIALES"/>
    <s v="Regulado Oficial Municipal"/>
    <s v="Educación"/>
    <d v="2026-02-23T00:00:00"/>
    <s v="SALGUERO 1"/>
    <x v="1351"/>
    <s v="Paola De la Hoz Bastidas"/>
    <e v="#N/A"/>
    <s v="NO RECIBIDO"/>
    <s v="Impresión y entrega direcata por Ventas -Territorial, para revisión previa de Facturación, en cumplimiento a compromisos ante la SSPD.    "/>
    <x v="7"/>
    <x v="175"/>
    <x v="4"/>
  </r>
  <r>
    <x v="1519"/>
    <d v="2026-03-30T00:00:00"/>
    <s v="SR MUNICIPIO DE VALL                 "/>
    <x v="182"/>
    <s v="CENTRO                        VALLEDUPAR                    CR 5 15-65                                                  "/>
    <n v="5352970"/>
    <x v="1527"/>
    <n v="25308923"/>
    <n v="5405914"/>
    <n v="3110"/>
    <n v="2"/>
    <n v="508"/>
    <d v="2026-03-17T00:00:00"/>
    <s v="CA1"/>
    <s v="Com (Sencilla Niv.1 ) Carib   "/>
    <x v="1389"/>
    <n v="3548"/>
    <n v="3254296.56"/>
    <s v="                "/>
    <s v="63110EN0022535475500100020508002470"/>
    <n v="46121"/>
    <x v="0"/>
    <s v="NIVEL I"/>
    <s v="Propiedad Empresa"/>
    <s v="MEDICION"/>
    <n v="31"/>
    <s v="SI"/>
    <n v="208"/>
    <s v="VALLEDUPAR"/>
    <s v="NO"/>
    <s v="NO"/>
    <s v="INFO_CONSOL_ESPECIALES"/>
    <s v="Regulado Oficial Municipal"/>
    <s v="Educación"/>
    <d v="2026-02-14T00:00:00"/>
    <s v="SALGUERO 4"/>
    <x v="1352"/>
    <s v="Paola De la Hoz Bastidas"/>
    <e v="#N/A"/>
    <s v="NO RECIBIDO"/>
    <s v="Impresión y entrega direcata por Ventas -Territorial, para revisión previa de Facturación, en cumplimiento a compromisos ante la SSPD.    "/>
    <x v="7"/>
    <x v="175"/>
    <x v="4"/>
  </r>
  <r>
    <x v="1520"/>
    <d v="2026-03-30T00:00:00"/>
    <s v="SR MUNICIPIO DE VALL                 "/>
    <x v="182"/>
    <s v="CENTRO                        VALLEDUPAR                    CR 5 15-65                                                  "/>
    <n v="5353851"/>
    <x v="1528"/>
    <n v="25333861"/>
    <n v="5407676"/>
    <n v="3110"/>
    <n v="2"/>
    <n v="710"/>
    <d v="2026-03-17T00:00:00"/>
    <s v="CA1"/>
    <s v="Com (Sencilla Niv.1 ) Carib   "/>
    <x v="1390"/>
    <n v="1348"/>
    <n v="1236412.56"/>
    <s v="                "/>
    <s v="63110EN0022535475500100020710003600"/>
    <n v="46121"/>
    <x v="0"/>
    <s v="NIVEL I"/>
    <s v="Propiedad Empresa"/>
    <s v="MEDICION"/>
    <n v="31"/>
    <s v="SI"/>
    <n v="208"/>
    <s v="VALLEDUPAR"/>
    <s v="NO"/>
    <s v="NO"/>
    <s v="INFO_CONSOL_ESPECIALES"/>
    <s v="Regulado Oficial Municipal"/>
    <s v="Educación"/>
    <d v="2026-02-14T00:00:00"/>
    <s v="GUATAPURI 2"/>
    <x v="1353"/>
    <s v="Paola De la Hoz Bastidas"/>
    <e v="#N/A"/>
    <s v="NO RECIBIDO"/>
    <s v="Impresión y entrega direcata por Ventas -Territorial, para revisión previa de Facturación, en cumplimiento a compromisos ante la SSPD.    "/>
    <x v="7"/>
    <x v="175"/>
    <x v="4"/>
  </r>
  <r>
    <x v="1521"/>
    <d v="2026-03-30T00:00:00"/>
    <s v="SR MUNICIPIO DE VALL                 "/>
    <x v="182"/>
    <s v="CENTRO                        VALLEDUPAR                    CR 5 15-65                                                  "/>
    <n v="5354113"/>
    <x v="1529"/>
    <n v="25333791"/>
    <n v="5408200"/>
    <n v="3110"/>
    <n v="2"/>
    <n v="711"/>
    <d v="2026-03-18T00:00:00"/>
    <s v="CA1"/>
    <s v="Com (Sencilla Niv.1 ) Carib   "/>
    <x v="1391"/>
    <n v="4717"/>
    <n v="4326526.74"/>
    <s v="                "/>
    <s v="63110EN0022535475500100020711000990"/>
    <n v="46121"/>
    <x v="0"/>
    <s v="NIVEL I"/>
    <s v="Propiedad Empresa"/>
    <s v="MEDICION"/>
    <n v="30"/>
    <s v="SI"/>
    <n v="208"/>
    <s v="VALLEDUPAR"/>
    <s v="NO"/>
    <s v="NO"/>
    <s v="INFO_CONSOL_ESPECIALES"/>
    <s v="Regulado Oficial Municipal"/>
    <s v="Educación"/>
    <d v="2026-02-16T00:00:00"/>
    <s v="GUATAPURI 2"/>
    <x v="1354"/>
    <s v="Paola De la Hoz Bastidas"/>
    <e v="#N/A"/>
    <s v="NO RECIBIDO"/>
    <s v="Impresión y entrega direcata por Ventas -Territorial, para revisión previa de Facturación, en cumplimiento a compromisos ante la SSPD.    "/>
    <x v="7"/>
    <x v="175"/>
    <x v="4"/>
  </r>
  <r>
    <x v="1522"/>
    <d v="2026-03-30T00:00:00"/>
    <s v="SR MUNICIPIO DE VALL                 "/>
    <x v="182"/>
    <s v="CENTRO                        VALLEDUPAR                    CR 5 15-65                                                  "/>
    <n v="5355009"/>
    <x v="1530"/>
    <n v="25329183"/>
    <n v="5409992"/>
    <n v="3110"/>
    <n v="50"/>
    <n v="2002"/>
    <d v="2026-03-21T00:00:00"/>
    <s v="CA1"/>
    <s v="Com (Sencilla Niv.1 ) Carib   "/>
    <x v="1392"/>
    <n v="18080"/>
    <n v="16583337.6"/>
    <s v="                "/>
    <s v="63110EN0022535475500100502002000582"/>
    <n v="46121"/>
    <x v="0"/>
    <s v="NIVEL I"/>
    <s v="Propiedad Empresa"/>
    <s v="MEDICION"/>
    <n v="30"/>
    <s v="SI"/>
    <n v="208"/>
    <s v="VALLEDUPAR"/>
    <s v="NO"/>
    <s v="NO"/>
    <s v="INFO_CONSOL_ESPECIALES"/>
    <s v="Regulado Oficial Municipal"/>
    <s v="Educación"/>
    <d v="2026-02-19T00:00:00"/>
    <s v="GUATAPURI 2"/>
    <x v="1355"/>
    <s v="Paola De la Hoz Bastidas"/>
    <e v="#N/A"/>
    <s v="NO RECIBIDO"/>
    <s v="Impresión y entrega direcata por Ventas -Territorial, para revisión previa de Facturación, en cumplimiento a compromisos ante la SSPD.    "/>
    <x v="7"/>
    <x v="175"/>
    <x v="4"/>
  </r>
  <r>
    <x v="1523"/>
    <d v="2026-03-30T00:00:00"/>
    <s v="SR MUNICIPIO DE VALL                 "/>
    <x v="182"/>
    <s v="CENTRO                        VALLEDUPAR                    CR 5 15-65                                                  "/>
    <n v="5357102"/>
    <x v="1531"/>
    <n v="25351707"/>
    <n v="5414178"/>
    <n v="3110"/>
    <n v="50"/>
    <n v="2013"/>
    <d v="2026-03-19T00:00:00"/>
    <s v="CA1"/>
    <s v="Com (Sencilla Niv.1 ) Carib   "/>
    <x v="1393"/>
    <n v="2080"/>
    <n v="1836598.4"/>
    <s v="                "/>
    <s v="63110EN0022535475500100502013001100"/>
    <n v="46121"/>
    <x v="0"/>
    <s v="NIVEL I"/>
    <s v="Propiedad Cliente"/>
    <s v="MEDICION"/>
    <n v="30"/>
    <s v="SI"/>
    <n v="208"/>
    <s v="VALLEDUPAR"/>
    <s v="NO"/>
    <s v="NO"/>
    <s v="INFO_CONSOL_ESPECIALES"/>
    <s v="Regulado Oficial Municipal"/>
    <s v="Educación"/>
    <d v="2026-02-17T00:00:00"/>
    <s v="GUATAPURI 6"/>
    <x v="1356"/>
    <s v="Paola De la Hoz Bastidas"/>
    <e v="#N/A"/>
    <s v="NO RECIBIDO"/>
    <s v="Impresión y entrega direcata por Ventas -Territorial, para revisión previa de Facturación, en cumplimiento a compromisos ante la SSPD.    "/>
    <x v="7"/>
    <x v="175"/>
    <x v="4"/>
  </r>
  <r>
    <x v="1524"/>
    <d v="2026-03-30T00:00:00"/>
    <s v="SR MUNICIPIO DE VALL                 "/>
    <x v="182"/>
    <s v="CENTRO                        VALLEDUPAR                    CR 5 15-65                                                  "/>
    <n v="5357513"/>
    <x v="1532"/>
    <n v="25352131"/>
    <n v="5415000"/>
    <n v="3110"/>
    <n v="26"/>
    <n v="8601"/>
    <d v="2026-03-07T00:00:00"/>
    <s v="CA1"/>
    <s v="Com (Sencilla Niv.1 ) Carib   "/>
    <x v="1394"/>
    <n v="507"/>
    <n v="465030.54"/>
    <s v="                "/>
    <s v="63110EN0022535475500100268601012120"/>
    <n v="46121"/>
    <x v="0"/>
    <s v="NIVEL I"/>
    <s v="Propiedad Empresa"/>
    <s v="MEDICION"/>
    <n v="30"/>
    <s v="SI"/>
    <n v="208"/>
    <s v="VALLEDUPAR"/>
    <s v="NO"/>
    <s v="NO"/>
    <s v="INFO_CONSOL_ESPECIALES"/>
    <s v="Regulado Oficial Municipal"/>
    <s v="Educación"/>
    <d v="2026-02-05T00:00:00"/>
    <s v="GUATAPURI 6"/>
    <x v="1357"/>
    <s v="Paola De la Hoz Bastidas"/>
    <e v="#N/A"/>
    <s v="NO RECIBIDO"/>
    <s v="Impresión y entrega direcata por Ventas -Territorial, para revisión previa de Facturación, en cumplimiento a compromisos ante la SSPD.    "/>
    <x v="7"/>
    <x v="175"/>
    <x v="4"/>
  </r>
  <r>
    <x v="1525"/>
    <d v="2026-03-30T00:00:00"/>
    <s v="SR MUNICIPIO DE VALL                 "/>
    <x v="182"/>
    <s v="CENTRO                        VALLEDUPAR                    CR 5 15-65                                                  "/>
    <n v="5357568"/>
    <x v="1533"/>
    <n v="25352208"/>
    <n v="5415110"/>
    <n v="3110"/>
    <n v="26"/>
    <n v="8303"/>
    <d v="2026-03-07T00:00:00"/>
    <s v="CA1"/>
    <s v="Com (Sencilla Niv.1 ) Carib   "/>
    <x v="1395"/>
    <n v="6194"/>
    <n v="5681260.6799999997"/>
    <s v="                "/>
    <s v="63110EN0022535475500100268303011706"/>
    <n v="46121"/>
    <x v="0"/>
    <s v="NIVEL I"/>
    <s v="Propiedad Empresa"/>
    <s v="MEDICION"/>
    <n v="30"/>
    <s v="SI"/>
    <n v="208"/>
    <s v="VALLEDUPAR"/>
    <s v="NO"/>
    <s v="NO"/>
    <s v="INFO_CONSOL_ESPECIALES"/>
    <s v="Regulado Oficial Municipal"/>
    <s v="Educación"/>
    <d v="2026-02-05T00:00:00"/>
    <s v="GUATAPURI 6"/>
    <x v="1358"/>
    <s v="Paola De la Hoz Bastidas"/>
    <e v="#N/A"/>
    <s v="NO RECIBIDO"/>
    <s v="Impresión y entrega direcata por Ventas -Territorial, para revisión previa de Facturación, en cumplimiento a compromisos ante la SSPD.    "/>
    <x v="7"/>
    <x v="175"/>
    <x v="4"/>
  </r>
  <r>
    <x v="1526"/>
    <d v="2026-03-30T00:00:00"/>
    <s v="SR MUNICIPIO DE VALL                 "/>
    <x v="182"/>
    <s v="CENTRO                        VALLEDUPAR                    CR 5 15-65                                                  "/>
    <n v="5357634"/>
    <x v="1534"/>
    <n v="25352264"/>
    <n v="5415242"/>
    <n v="3110"/>
    <n v="26"/>
    <n v="8604"/>
    <d v="2026-03-07T00:00:00"/>
    <s v="CA1"/>
    <s v="Com (Sencilla Niv.1 ) Carib   "/>
    <x v="1396"/>
    <n v="37"/>
    <n v="33937.14"/>
    <s v="                "/>
    <s v="63110EN0022535475500100268604005866"/>
    <n v="46121"/>
    <x v="0"/>
    <s v="NIVEL I"/>
    <s v="Propiedad Empresa"/>
    <s v="ESTIMADO"/>
    <n v="30"/>
    <s v="SI"/>
    <n v="208"/>
    <s v="VALLEDUPAR"/>
    <s v="NO"/>
    <s v="NO"/>
    <s v="INFO_CONSOL_ESPECIALES"/>
    <s v="Regulado Oficial Municipal"/>
    <s v="Educación"/>
    <d v="2026-02-05T00:00:00"/>
    <s v="GUATAPURI 6"/>
    <x v="1359"/>
    <s v="Paola De la Hoz Bastidas"/>
    <e v="#N/A"/>
    <s v="NO RECIBIDO"/>
    <s v="Impresión y entrega direcata por Ventas -Territorial, para revisión previa de Facturación, en cumplimiento a compromisos ante la SSPD.    "/>
    <x v="7"/>
    <x v="175"/>
    <x v="4"/>
  </r>
  <r>
    <x v="1527"/>
    <d v="2026-03-30T00:00:00"/>
    <s v="SR MUNICIPIO DE VALL                 "/>
    <x v="182"/>
    <s v="CENTRO                        VALLEDUPAR                    CR 5 15-65                                                  "/>
    <n v="5357638"/>
    <x v="1535"/>
    <n v="25352268"/>
    <n v="5415250"/>
    <n v="3110"/>
    <n v="26"/>
    <n v="8303"/>
    <d v="2026-03-07T00:00:00"/>
    <s v="CA1"/>
    <s v="Com (Sencilla Niv.1 ) Carib   "/>
    <x v="1397"/>
    <n v="310"/>
    <n v="284338.2"/>
    <s v="                "/>
    <s v="63110EN0022535475500100268303007646"/>
    <n v="46121"/>
    <x v="0"/>
    <s v="NIVEL I"/>
    <s v="Propiedad Empresa"/>
    <s v="MEDICION"/>
    <n v="30"/>
    <s v="SI"/>
    <n v="208"/>
    <s v="VALLEDUPAR"/>
    <s v="NO"/>
    <s v="NO"/>
    <s v="INFO_CONSOL_ESPECIALES"/>
    <s v="Regulado Oficial Municipal"/>
    <s v="Educación"/>
    <d v="2026-02-05T00:00:00"/>
    <s v="GUATAPURI 6"/>
    <x v="1360"/>
    <s v="Paola De la Hoz Bastidas"/>
    <e v="#N/A"/>
    <s v="NO RECIBIDO"/>
    <s v="Impresión y entrega direcata por Ventas -Territorial, para revisión previa de Facturación, en cumplimiento a compromisos ante la SSPD.    "/>
    <x v="7"/>
    <x v="175"/>
    <x v="4"/>
  </r>
  <r>
    <x v="1528"/>
    <d v="2026-03-30T00:00:00"/>
    <s v="SR MUNICIPIO DE VALL                 "/>
    <x v="182"/>
    <s v="CENTRO                        VALLEDUPAR                    CR 5 15-65                                                  "/>
    <n v="5357746"/>
    <x v="1536"/>
    <n v="25352394"/>
    <n v="5415466"/>
    <n v="3110"/>
    <n v="26"/>
    <n v="8301"/>
    <d v="2026-03-03T00:00:00"/>
    <s v="CA1"/>
    <s v="Com (Sencilla Niv.1 ) Carib   "/>
    <x v="1398"/>
    <n v="218"/>
    <n v="190972.36"/>
    <s v="                "/>
    <s v="63110EN0022535475500100268301006641"/>
    <n v="46121"/>
    <x v="0"/>
    <s v="NIVEL I"/>
    <s v="Propiedad Empresa"/>
    <s v="MEDICION"/>
    <n v="29"/>
    <s v="SI"/>
    <n v="208"/>
    <s v="VALLEDUPAR"/>
    <s v="NO"/>
    <s v="NO"/>
    <s v="INFO_CONSOL_ESPECIALES"/>
    <s v="Regulado Oficial Municipal"/>
    <s v="Educación"/>
    <d v="2026-02-02T00:00:00"/>
    <s v="GUATAPURI 6"/>
    <x v="1361"/>
    <s v="Paola De la Hoz Bastidas"/>
    <e v="#N/A"/>
    <s v="NO RECIBIDO"/>
    <s v="Impresión y entrega direcata por Ventas -Territorial, para revisión previa de Facturación, en cumplimiento a compromisos ante la SSPD.    "/>
    <x v="7"/>
    <x v="175"/>
    <x v="4"/>
  </r>
  <r>
    <x v="1529"/>
    <d v="2026-03-30T00:00:00"/>
    <s v="SR MUNICIPIO DE VALL                 "/>
    <x v="182"/>
    <s v="CENTRO                        VALLEDUPAR                    CR 5 15-65                                                  "/>
    <n v="5357781"/>
    <x v="1537"/>
    <n v="25352426"/>
    <n v="5415536"/>
    <n v="3110"/>
    <n v="26"/>
    <n v="8301"/>
    <d v="2026-03-03T00:00:00"/>
    <s v="CA1"/>
    <s v="Com (Sencilla Niv.1 ) Carib   "/>
    <x v="1399"/>
    <n v="192"/>
    <n v="168195.84"/>
    <s v="                "/>
    <s v="63110EN0022535475500100268301007681"/>
    <n v="46121"/>
    <x v="0"/>
    <s v="NIVEL I"/>
    <s v="Propiedad Empresa"/>
    <s v="MEDICION"/>
    <n v="29"/>
    <s v="SI"/>
    <n v="208"/>
    <s v="VALLEDUPAR"/>
    <s v="NO"/>
    <s v="NO"/>
    <s v="INFO_CONSOL_ESPECIALES"/>
    <s v="Regulado Oficial Municipal"/>
    <s v="Educación"/>
    <d v="2026-02-02T00:00:00"/>
    <s v="GUATAPURI 6"/>
    <x v="1362"/>
    <s v="Paola De la Hoz Bastidas"/>
    <e v="#N/A"/>
    <s v="NO RECIBIDO"/>
    <s v="Impresión y entrega direcata por Ventas -Territorial, para revisión previa de Facturación, en cumplimiento a compromisos ante la SSPD.    "/>
    <x v="7"/>
    <x v="175"/>
    <x v="4"/>
  </r>
  <r>
    <x v="1530"/>
    <d v="2026-03-30T00:00:00"/>
    <s v="SR MUNICIPIO DE VALL                 "/>
    <x v="182"/>
    <s v="CENTRO                        VALLEDUPAR                    CR 5 15-65                                                  "/>
    <n v="5357805"/>
    <x v="1538"/>
    <n v="25352519"/>
    <n v="5415584"/>
    <n v="3110"/>
    <n v="26"/>
    <n v="8303"/>
    <d v="2026-03-07T00:00:00"/>
    <s v="CA1"/>
    <s v="Com (Sencilla Niv.1 ) Carib   "/>
    <x v="1400"/>
    <n v="287"/>
    <n v="263242.14"/>
    <s v="                "/>
    <s v="63110EN0022535475500100268303003126"/>
    <n v="46121"/>
    <x v="0"/>
    <s v="NIVEL I"/>
    <s v="Propiedad Empresa"/>
    <s v="MEDICION"/>
    <n v="30"/>
    <s v="SI"/>
    <n v="208"/>
    <s v="VALLEDUPAR"/>
    <s v="NO"/>
    <s v="NO"/>
    <s v="INFO_CONSOL_ESPECIALES"/>
    <s v="Regulado Oficial Municipal"/>
    <s v="Educación"/>
    <d v="2026-02-05T00:00:00"/>
    <s v="GUATAPURI 6"/>
    <x v="1363"/>
    <s v="Paola De la Hoz Bastidas"/>
    <e v="#N/A"/>
    <s v="NO RECIBIDO"/>
    <s v="Impresión y entrega direcata por Ventas -Territorial, para revisión previa de Facturación, en cumplimiento a compromisos ante la SSPD.    "/>
    <x v="7"/>
    <x v="175"/>
    <x v="4"/>
  </r>
  <r>
    <x v="1531"/>
    <d v="2026-03-30T00:00:00"/>
    <s v="SR MUNICIPIO DE VALL                 "/>
    <x v="182"/>
    <s v="CENTRO                        VALLEDUPAR                    CR 5 15-65                                                  "/>
    <n v="5358328"/>
    <x v="1539"/>
    <n v="25353065"/>
    <n v="5416630"/>
    <n v="3110"/>
    <n v="26"/>
    <n v="8305"/>
    <d v="2026-03-09T00:00:00"/>
    <s v="CA1"/>
    <s v="Com (Sencilla Niv.1 ) Carib   "/>
    <x v="1401"/>
    <n v="1223"/>
    <n v="1121760.06"/>
    <s v="                "/>
    <s v="63110EN0022535475500100268305002098"/>
    <n v="46121"/>
    <x v="0"/>
    <s v="NIVEL I"/>
    <s v="Propiedad Empresa"/>
    <s v="MEDICION"/>
    <n v="31"/>
    <s v="SI"/>
    <n v="208"/>
    <s v="VALLEDUPAR"/>
    <s v="NO"/>
    <s v="NO"/>
    <s v="INFO_CONSOL_ESPECIALES"/>
    <s v="Regulado Oficial Municipal"/>
    <s v="Educación"/>
    <d v="2026-02-06T00:00:00"/>
    <s v="GUATAPURI 6"/>
    <x v="1364"/>
    <s v="Paola De la Hoz Bastidas"/>
    <e v="#N/A"/>
    <s v="NO RECIBIDO"/>
    <s v="Impresión y entrega direcata por Ventas -Territorial, para revisión previa de Facturación, en cumplimiento a compromisos ante la SSPD.    "/>
    <x v="7"/>
    <x v="175"/>
    <x v="4"/>
  </r>
  <r>
    <x v="1532"/>
    <d v="2026-03-30T00:00:00"/>
    <s v="SR MUNICIPIO DE VALL                 "/>
    <x v="182"/>
    <s v="CENTRO                        VALLEDUPAR                    CR 5 15-65                                                  "/>
    <n v="5358446"/>
    <x v="1540"/>
    <n v="25353286"/>
    <n v="5416866"/>
    <n v="3110"/>
    <n v="26"/>
    <n v="8302"/>
    <d v="2026-03-03T00:00:00"/>
    <s v="CA1"/>
    <s v="Com (Sencilla Niv.1 ) Carib   "/>
    <x v="1402"/>
    <n v="551"/>
    <n v="482687.02"/>
    <s v="                "/>
    <s v="63110EN0022535475500100268302000070"/>
    <n v="46121"/>
    <x v="0"/>
    <s v="NIVEL I"/>
    <s v="Propiedad Empresa"/>
    <s v="MEDICION"/>
    <n v="29"/>
    <s v="SI"/>
    <n v="208"/>
    <s v="VALLEDUPAR"/>
    <s v="NO"/>
    <s v="NO"/>
    <s v="INFO_CONSOL_ESPECIALES"/>
    <s v="Regulado Oficial Municipal"/>
    <s v="Educación"/>
    <d v="2026-02-02T00:00:00"/>
    <s v="GUATAPURI 6"/>
    <x v="1365"/>
    <s v="Paola De la Hoz Bastidas"/>
    <e v="#N/A"/>
    <s v="NO RECIBIDO"/>
    <s v="Impresión y entrega direcata por Ventas -Territorial, para revisión previa de Facturación, en cumplimiento a compromisos ante la SSPD.    "/>
    <x v="7"/>
    <x v="175"/>
    <x v="4"/>
  </r>
  <r>
    <x v="1533"/>
    <d v="2026-03-30T00:00:00"/>
    <s v="SR MUNICIPIO DE VALL                 "/>
    <x v="182"/>
    <s v="CENTRO                        VALLEDUPAR                    CR 5 15-65                                                  "/>
    <n v="5358599"/>
    <x v="1541"/>
    <n v="25353458"/>
    <n v="5417172"/>
    <n v="3110"/>
    <n v="26"/>
    <n v="8302"/>
    <d v="2026-03-03T00:00:00"/>
    <s v="CA1"/>
    <s v="Com (Sencilla Niv.1 ) Carib   "/>
    <x v="1403"/>
    <n v="357"/>
    <n v="312739.14"/>
    <s v="                "/>
    <s v="63110EN0022535475500100268302006410"/>
    <n v="46121"/>
    <x v="0"/>
    <s v="NIVEL I"/>
    <s v="Propiedad Empresa"/>
    <s v="MEDICION"/>
    <n v="29"/>
    <s v="SI"/>
    <n v="208"/>
    <s v="VALLEDUPAR"/>
    <s v="NO"/>
    <s v="NO"/>
    <s v="INFO_CONSOL_ESPECIALES"/>
    <s v="Regulado Oficial Municipal"/>
    <s v="Educación"/>
    <d v="2026-02-02T00:00:00"/>
    <s v="GUATAPURI 6"/>
    <x v="1366"/>
    <s v="Paola De la Hoz Bastidas"/>
    <e v="#N/A"/>
    <s v="NO RECIBIDO"/>
    <s v="Impresión y entrega direcata por Ventas -Territorial, para revisión previa de Facturación, en cumplimiento a compromisos ante la SSPD.    "/>
    <x v="7"/>
    <x v="175"/>
    <x v="4"/>
  </r>
  <r>
    <x v="1534"/>
    <d v="2026-03-30T00:00:00"/>
    <s v="SR MUNICIPIO DE VALL                 "/>
    <x v="182"/>
    <s v="CENTRO                        VALLEDUPAR                    CR 5 15-65                                                  "/>
    <n v="5358662"/>
    <x v="1542"/>
    <n v="25353523"/>
    <n v="5417298"/>
    <n v="3110"/>
    <n v="26"/>
    <n v="8601"/>
    <d v="2026-03-07T00:00:00"/>
    <s v="CA1"/>
    <s v="Com (Sencilla Niv.1 ) Carib   "/>
    <x v="1404"/>
    <n v="115"/>
    <n v="105480.3"/>
    <s v="                "/>
    <s v="63110EN0022535475500100268601003720"/>
    <n v="46121"/>
    <x v="0"/>
    <s v="NIVEL I"/>
    <s v="Propiedad Empresa"/>
    <s v="MEDICION"/>
    <n v="30"/>
    <s v="SI"/>
    <n v="208"/>
    <s v="VALLEDUPAR"/>
    <s v="NO"/>
    <s v="NO"/>
    <s v="INFO_CONSOL_ESPECIALES"/>
    <s v="Regulado Oficial Municipal"/>
    <s v="Educación"/>
    <d v="2026-02-05T00:00:00"/>
    <s v="GUATAPURI 6"/>
    <x v="1367"/>
    <s v="Paola De la Hoz Bastidas"/>
    <e v="#N/A"/>
    <s v="NO RECIBIDO"/>
    <s v="Impresión y entrega direcata por Ventas -Territorial, para revisión previa de Facturación, en cumplimiento a compromisos ante la SSPD.    "/>
    <x v="7"/>
    <x v="175"/>
    <x v="4"/>
  </r>
  <r>
    <x v="1535"/>
    <d v="2026-03-30T00:00:00"/>
    <s v="SR MUNICIPIO DE VALL                 "/>
    <x v="182"/>
    <s v="CENTRO                        VALLEDUPAR                    CR 5 15-65                                                  "/>
    <n v="5358810"/>
    <x v="1543"/>
    <n v="25353674"/>
    <n v="5417594"/>
    <n v="3110"/>
    <n v="26"/>
    <n v="8601"/>
    <d v="2026-03-07T00:00:00"/>
    <s v="CA1"/>
    <s v="Com (Sencilla Niv.1 ) Carib   "/>
    <x v="1405"/>
    <n v="381"/>
    <n v="349460.82"/>
    <s v="                "/>
    <s v="63110EN0022535475500100268601007240"/>
    <n v="46121"/>
    <x v="0"/>
    <s v="NIVEL I"/>
    <s v="Propiedad Empresa"/>
    <s v="MEDICION"/>
    <n v="30"/>
    <s v="SI"/>
    <n v="208"/>
    <s v="VALLEDUPAR"/>
    <s v="NO"/>
    <s v="NO"/>
    <s v="INFO_CONSOL_ESPECIALES"/>
    <s v="Regulado Oficial Municipal"/>
    <s v="Educación"/>
    <d v="2026-02-05T00:00:00"/>
    <s v="GUATAPURI 6"/>
    <x v="1368"/>
    <s v="Paola De la Hoz Bastidas"/>
    <e v="#N/A"/>
    <s v="NO RECIBIDO"/>
    <s v="Impresión y entrega direcata por Ventas -Territorial, para revisión previa de Facturación, en cumplimiento a compromisos ante la SSPD.    "/>
    <x v="7"/>
    <x v="175"/>
    <x v="4"/>
  </r>
  <r>
    <x v="1536"/>
    <d v="2026-03-30T00:00:00"/>
    <s v="SR MUNICIPIO DE VALL                 "/>
    <x v="182"/>
    <s v="CENTRO                        VALLEDUPAR                    CR 5 15-65                                                  "/>
    <n v="5358926"/>
    <x v="1544"/>
    <n v="25353798"/>
    <n v="5417826"/>
    <n v="3110"/>
    <n v="26"/>
    <n v="8801"/>
    <d v="2026-03-09T00:00:00"/>
    <s v="CA1"/>
    <s v="Com (Sencilla Niv.1 ) Carib   "/>
    <x v="1406"/>
    <n v="2713"/>
    <n v="2488417.86"/>
    <s v="                "/>
    <s v="63110EN0022535475500100268801002340"/>
    <n v="46121"/>
    <x v="0"/>
    <s v="NIVEL I"/>
    <s v="Propiedad Empresa"/>
    <s v="MEDICION"/>
    <n v="31"/>
    <s v="SI"/>
    <n v="208"/>
    <s v="VALLEDUPAR"/>
    <s v="NO"/>
    <s v="NO"/>
    <s v="INFO_CONSOL_ESPECIALES"/>
    <s v="Regulado Oficial Municipal"/>
    <s v="Educación"/>
    <d v="2026-02-06T00:00:00"/>
    <s v="SALGUERO 4"/>
    <x v="1369"/>
    <s v="Paola De la Hoz Bastidas"/>
    <e v="#N/A"/>
    <s v="NO RECIBIDO"/>
    <s v="Impresión y entrega direcata por Ventas -Territorial, para revisión previa de Facturación, en cumplimiento a compromisos ante la SSPD.    "/>
    <x v="7"/>
    <x v="175"/>
    <x v="4"/>
  </r>
  <r>
    <x v="1537"/>
    <d v="2026-03-30T00:00:00"/>
    <s v="SR MUNICIPIO DE VALL                 "/>
    <x v="182"/>
    <s v="CENTRO                        VALLEDUPAR                    CR 5 15-65                                                  "/>
    <n v="5359759"/>
    <x v="1545"/>
    <n v="25354598"/>
    <n v="5419492"/>
    <n v="3110"/>
    <n v="27"/>
    <n v="9101"/>
    <d v="2026-03-12T00:00:00"/>
    <s v="CA1"/>
    <s v="Com (Sencilla Niv.1 ) Carib   "/>
    <x v="1407"/>
    <n v="595"/>
    <n v="545745.9"/>
    <s v="                "/>
    <s v="63110EN0022535475500100279101002620"/>
    <n v="46121"/>
    <x v="0"/>
    <s v="NIVEL I"/>
    <s v="Propiedad Empresa"/>
    <s v="MEDICION"/>
    <n v="30"/>
    <s v="SI"/>
    <n v="208"/>
    <s v="VALLEDUPAR"/>
    <s v="NO"/>
    <s v="NO"/>
    <s v="INFO_CONSOL_ESPECIALES"/>
    <s v="Regulado Oficial Municipal"/>
    <s v="Educación"/>
    <d v="2026-02-10T00:00:00"/>
    <s v="AGUAS BLANCAS"/>
    <x v="1370"/>
    <s v="Paola De la Hoz Bastidas"/>
    <e v="#N/A"/>
    <s v="NO RECIBIDO"/>
    <s v="Impresión y entrega direcata por Ventas -Territorial, para revisión previa de Facturación, en cumplimiento a compromisos ante la SSPD.    "/>
    <x v="7"/>
    <x v="175"/>
    <x v="4"/>
  </r>
  <r>
    <x v="1538"/>
    <d v="2026-03-30T00:00:00"/>
    <s v="SR MUNICIPIO DE VALL                 "/>
    <x v="182"/>
    <s v="CENTRO                        VALLEDUPAR                    CR 5 15-65                                                  "/>
    <n v="5360146"/>
    <x v="1546"/>
    <n v="25354986"/>
    <n v="5420266"/>
    <n v="3110"/>
    <n v="50"/>
    <n v="2011"/>
    <d v="2026-03-25T00:00:00"/>
    <s v="OW1"/>
    <s v="Ofi (Sencilla Niv.1) Caribe   "/>
    <x v="1408"/>
    <n v="5360"/>
    <n v="4732772.8"/>
    <s v="                "/>
    <s v="63110EN0022535475500100502011000320"/>
    <n v="46121"/>
    <x v="0"/>
    <s v="NIVEL II"/>
    <s v="Propiedad Cliente"/>
    <s v="MEDICION"/>
    <n v="32"/>
    <s v="SI"/>
    <n v="208"/>
    <s v="VALLEDUPAR"/>
    <s v="NO"/>
    <s v="NO"/>
    <s v="INFO_CONSOL_ESPECIALES"/>
    <s v="Regulado Oficial Municipal"/>
    <s v="Educación"/>
    <m/>
    <m/>
    <x v="1371"/>
    <s v="Paola De la Hoz Bastidas"/>
    <e v="#N/A"/>
    <s v="NO RECIBIDO"/>
    <s v="Impresión y entrega direcata por Ventas -Territorial, para revisión previa de Facturación, en cumplimiento a compromisos ante la SSPD.    "/>
    <x v="7"/>
    <x v="175"/>
    <x v="4"/>
  </r>
  <r>
    <x v="1538"/>
    <d v="2026-03-30T00:00:00"/>
    <s v="SR MUNICIPIO DE VALL                 "/>
    <x v="182"/>
    <s v="CENTRO                        VALLEDUPAR                    CR 5 15-65                                                  "/>
    <n v="5360146"/>
    <x v="1547"/>
    <n v="25354986"/>
    <n v="846286"/>
    <n v="3110"/>
    <n v="50"/>
    <n v="2011"/>
    <s v="          "/>
    <s v="   "/>
    <s v="                              "/>
    <x v="1409"/>
    <n v="0"/>
    <n v="0"/>
    <s v="                "/>
    <s v="63110EN0022535475500100502011000320"/>
    <n v="46121"/>
    <x v="0"/>
    <s v="NIVEL II"/>
    <s v="Propiedad Cliente"/>
    <m/>
    <n v="0"/>
    <s v="SI"/>
    <n v="208"/>
    <s v="VALLEDUPAR"/>
    <s v="NO"/>
    <s v="NO"/>
    <s v="INFO_CONSOL_ESPECIALES"/>
    <s v="Regulado Oficial Municipal"/>
    <s v="Educación"/>
    <m/>
    <m/>
    <x v="1371"/>
    <s v="Paola De la Hoz Bastidas"/>
    <e v="#N/A"/>
    <s v="NO RECIBIDO"/>
    <s v="Impresión y entrega direcata por Ventas -Territorial, para revisión previa de Facturación, en cumplimiento a compromisos ante la SSPD.    "/>
    <x v="7"/>
    <x v="175"/>
    <x v="4"/>
  </r>
  <r>
    <x v="1539"/>
    <d v="2026-03-30T00:00:00"/>
    <s v="SR MUNICIPIO DE VALL                 "/>
    <x v="182"/>
    <s v="CENTRO                        VALLEDUPAR                    CR 5 15-65                                                  "/>
    <n v="5360315"/>
    <x v="1548"/>
    <n v="25355138"/>
    <n v="5420604"/>
    <n v="3110"/>
    <n v="27"/>
    <n v="9102"/>
    <d v="2026-03-12T00:00:00"/>
    <s v="CA1"/>
    <s v="Com (Sencilla Niv.1 ) Carib   "/>
    <x v="1410"/>
    <n v="634"/>
    <n v="581517.48"/>
    <s v="                "/>
    <s v="63110EN0022535475500100279102014395"/>
    <n v="46121"/>
    <x v="0"/>
    <s v="NIVEL I"/>
    <s v="Propiedad Empresa"/>
    <s v="MEDICION"/>
    <n v="30"/>
    <s v="SI"/>
    <n v="208"/>
    <s v="VALLEDUPAR"/>
    <s v="NO"/>
    <s v="NO"/>
    <s v="INFO_CONSOL_ESPECIALES"/>
    <s v="Regulado Oficial Municipal"/>
    <s v="Educación"/>
    <d v="2026-02-10T00:00:00"/>
    <s v="AGUAS BLANCAS"/>
    <x v="1372"/>
    <s v="Paola De la Hoz Bastidas"/>
    <e v="#N/A"/>
    <s v="NO RECIBIDO"/>
    <s v="Impresión y entrega direcata por Ventas -Territorial, para revisión previa de Facturación, en cumplimiento a compromisos ante la SSPD.    "/>
    <x v="7"/>
    <x v="175"/>
    <x v="4"/>
  </r>
  <r>
    <x v="1540"/>
    <d v="2026-03-30T00:00:00"/>
    <s v="SR MUNICIPIO DE VALL                 "/>
    <x v="182"/>
    <s v="CENTRO                        VALLEDUPAR                    CR 5 15-65                                                  "/>
    <n v="5360699"/>
    <x v="1549"/>
    <n v="25355299"/>
    <n v="5421372"/>
    <n v="3110"/>
    <n v="29"/>
    <n v="145"/>
    <d v="2026-03-17T00:00:00"/>
    <s v="CA1"/>
    <s v="Com (Sencilla Niv.1 ) Carib   "/>
    <x v="1411"/>
    <n v="666"/>
    <n v="610868.52"/>
    <s v="                "/>
    <s v="63110EN0022535475500100290145004672"/>
    <n v="46121"/>
    <x v="0"/>
    <s v="NIVEL I"/>
    <s v="Propiedad Empresa"/>
    <s v="MEDICION"/>
    <n v="31"/>
    <s v="SI"/>
    <n v="208"/>
    <s v="VALLEDUPAR"/>
    <s v="NO"/>
    <s v="NO"/>
    <s v="INFO_CONSOL_ESPECIALES"/>
    <s v="Regulado Oficial Municipal"/>
    <s v="Educación"/>
    <d v="2026-02-14T00:00:00"/>
    <s v="MARIANGOLA 1"/>
    <x v="1373"/>
    <s v="Paola De la Hoz Bastidas"/>
    <e v="#N/A"/>
    <s v="NO RECIBIDO"/>
    <s v="Impresión y entrega direcata por Ventas -Territorial, para revisión previa de Facturación, en cumplimiento a compromisos ante la SSPD.    "/>
    <x v="7"/>
    <x v="175"/>
    <x v="4"/>
  </r>
  <r>
    <x v="1541"/>
    <d v="2026-03-30T00:00:00"/>
    <s v="SR MUNICIPIO DE VALL                 "/>
    <x v="182"/>
    <s v="CENTRO                        VALLEDUPAR                    CR 5 15-65                                                  "/>
    <n v="5360930"/>
    <x v="1550"/>
    <n v="25355555"/>
    <n v="5421834"/>
    <n v="3110"/>
    <n v="27"/>
    <n v="9307"/>
    <d v="2026-03-16T00:00:00"/>
    <s v="CA1"/>
    <s v="Com (Sencilla Niv.1 ) Carib   "/>
    <x v="1412"/>
    <n v="1524"/>
    <n v="1397843.28"/>
    <s v="                "/>
    <s v="63110EN0022535475500100279307000620"/>
    <n v="46121"/>
    <x v="0"/>
    <s v="NIVEL I"/>
    <s v="Propiedad Empresa"/>
    <s v="ESTIMADO"/>
    <n v="31"/>
    <s v="SI"/>
    <n v="208"/>
    <s v="VALLEDUPAR"/>
    <s v="NO"/>
    <s v="NO"/>
    <s v="INFO_CONSOL_ESPECIALES"/>
    <s v="Regulado Oficial Municipal"/>
    <s v="Educación"/>
    <d v="2026-02-13T00:00:00"/>
    <s v="MARIANGOLA 1"/>
    <x v="1374"/>
    <s v="Paola De la Hoz Bastidas"/>
    <e v="#N/A"/>
    <s v="NO RECIBIDO"/>
    <s v="Impresión y entrega direcata por Ventas -Territorial, para revisión previa de Facturación, en cumplimiento a compromisos ante la SSPD.    "/>
    <x v="7"/>
    <x v="175"/>
    <x v="4"/>
  </r>
  <r>
    <x v="1542"/>
    <d v="2026-03-30T00:00:00"/>
    <s v="SR MUNICIPIO DE VALL                 "/>
    <x v="182"/>
    <s v="CENTRO                        VALLEDUPAR                    CR 5 15-65                                                  "/>
    <n v="5361361"/>
    <x v="1551"/>
    <n v="25355979"/>
    <n v="5422696"/>
    <n v="3110"/>
    <n v="50"/>
    <n v="2011"/>
    <d v="2026-03-25T00:00:00"/>
    <s v="CA1"/>
    <s v="Com (Sencilla Niv.1 ) Carib   "/>
    <x v="1413"/>
    <n v="4640"/>
    <n v="4097027.2"/>
    <s v="                "/>
    <s v="63110EN0022535475500100502011000480"/>
    <n v="46121"/>
    <x v="0"/>
    <s v="NIVEL I"/>
    <s v="Propiedad Cliente"/>
    <s v="MEDICION"/>
    <n v="32"/>
    <s v="SI"/>
    <n v="208"/>
    <s v="VALLEDUPAR"/>
    <s v="NO"/>
    <s v="NO"/>
    <s v="INFO_CONSOL_ESPECIALES"/>
    <s v="Regulado Oficial Municipal"/>
    <s v="Educación"/>
    <d v="2026-02-21T00:00:00"/>
    <s v="MARIANGOLA 1"/>
    <x v="1375"/>
    <s v="Paola De la Hoz Bastidas"/>
    <e v="#N/A"/>
    <s v="NO RECIBIDO"/>
    <s v="Impresión y entrega direcata por Ventas -Territorial, para revisión previa de Facturación, en cumplimiento a compromisos ante la SSPD.    "/>
    <x v="7"/>
    <x v="175"/>
    <x v="4"/>
  </r>
  <r>
    <x v="1543"/>
    <d v="2026-03-30T00:00:00"/>
    <s v="SR MUNICIPIO DE VALL                 "/>
    <x v="182"/>
    <s v="CENTRO                        VALLEDUPAR                    CR 5 15-65                                                  "/>
    <n v="5361419"/>
    <x v="1552"/>
    <n v="25356101"/>
    <n v="5422812"/>
    <n v="3110"/>
    <n v="27"/>
    <n v="9401"/>
    <d v="2026-03-10T00:00:00"/>
    <s v="CA1"/>
    <s v="Com (Sencilla Niv.1 ) Carib   "/>
    <x v="1414"/>
    <n v="0"/>
    <n v="0"/>
    <s v="                "/>
    <s v="63110EN0022535475500100279401008150"/>
    <n v="46121"/>
    <x v="0"/>
    <s v="NIVEL I"/>
    <s v="Propiedad Empresa"/>
    <s v="ESTIMADO"/>
    <n v="31"/>
    <s v="SI"/>
    <n v="208"/>
    <s v="VALLEDUPAR"/>
    <s v="NO"/>
    <s v="NO"/>
    <s v="INFO_CONSOL_ESPECIALES"/>
    <s v="Regulado Oficial Municipal"/>
    <s v="Educación"/>
    <d v="2026-02-07T00:00:00"/>
    <s v="MARIANGOLA 1"/>
    <x v="1376"/>
    <s v="Paola De la Hoz Bastidas"/>
    <e v="#N/A"/>
    <s v="NO RECIBIDO"/>
    <s v="Impresión y entrega direcata por Ventas -Territorial, para revisión previa de Facturación, en cumplimiento a compromisos ante la SSPD.    "/>
    <x v="7"/>
    <x v="175"/>
    <x v="4"/>
  </r>
  <r>
    <x v="1544"/>
    <d v="2026-03-30T00:00:00"/>
    <s v="SR MUNICIPIO DE VALL                 "/>
    <x v="182"/>
    <s v="CENTRO                        VALLEDUPAR                    CR 5 15-65                                                  "/>
    <n v="5883988"/>
    <x v="1553"/>
    <n v="34019708"/>
    <n v="5980035"/>
    <n v="3110"/>
    <n v="12"/>
    <n v="4305"/>
    <d v="2026-03-14T00:00:00"/>
    <s v="CA1"/>
    <s v="Com (Sencilla Niv.1 ) Carib   "/>
    <x v="1415"/>
    <n v="388"/>
    <n v="355881.36"/>
    <s v="                "/>
    <s v="63110EN0022535475500100124305000560"/>
    <n v="46121"/>
    <x v="0"/>
    <s v="NIVEL I"/>
    <s v="Propiedad Empresa"/>
    <s v="MEDICION"/>
    <n v="30"/>
    <s v="SI"/>
    <n v="208"/>
    <s v="VALLEDUPAR"/>
    <s v="NO"/>
    <s v="NO"/>
    <s v="INFO_CONSOL_ESPECIALES"/>
    <s v="Regulado Oficial Municipal"/>
    <s v="Educación"/>
    <d v="2026-02-12T00:00:00"/>
    <s v="GUATAPURI 3"/>
    <x v="1377"/>
    <s v="Paola De la Hoz Bastidas"/>
    <e v="#N/A"/>
    <s v="NO RECIBIDO"/>
    <s v="Impresión y entrega direcata por Ventas -Territorial, para revisión previa de Facturación, en cumplimiento a compromisos ante la SSPD.    "/>
    <x v="7"/>
    <x v="175"/>
    <x v="4"/>
  </r>
  <r>
    <x v="1545"/>
    <d v="2026-03-30T00:00:00"/>
    <s v="SR MUNICIPIO DE VALL                 "/>
    <x v="182"/>
    <s v="CENTRO                        VALLEDUPAR                    CR 5 15-65                                                  "/>
    <n v="5924112"/>
    <x v="1554"/>
    <n v="34053261"/>
    <n v="6127374"/>
    <n v="3110"/>
    <n v="50"/>
    <n v="2003"/>
    <d v="2026-03-27T00:00:00"/>
    <s v="CX2"/>
    <s v="Com(Mon.dbl.Tip2Niv.2)ECarib  "/>
    <x v="1416"/>
    <n v="22220"/>
    <n v="16279934"/>
    <s v="                "/>
    <s v="63110EN0022535475500100502003000310"/>
    <n v="46121"/>
    <x v="0"/>
    <s v="NIVEL II"/>
    <s v="Propiedad Cliente"/>
    <s v="MEDICION"/>
    <n v="32"/>
    <s v="SI"/>
    <n v="208"/>
    <s v="VALLEDUPAR"/>
    <s v="NO"/>
    <s v="NO"/>
    <s v="INFO_CONSOL_ESPECIALES"/>
    <s v="Regulado Oficial Municipal"/>
    <s v="Educación"/>
    <d v="2026-02-23T00:00:00"/>
    <s v="SALGUERO 3"/>
    <x v="1378"/>
    <s v="Paola De la Hoz Bastidas"/>
    <e v="#N/A"/>
    <s v="NO RECIBIDO"/>
    <s v="Impresión y entrega direcata por Ventas -Territorial, para revisión previa de Facturación, en cumplimiento a compromisos ante la SSPD.    "/>
    <x v="7"/>
    <x v="175"/>
    <x v="4"/>
  </r>
  <r>
    <x v="1546"/>
    <d v="2026-03-30T00:00:00"/>
    <s v="SR MUNICIPIO DE VALL                 "/>
    <x v="182"/>
    <s v="CENTRO                        VALLEDUPAR                    CR 5 15-65                                                  "/>
    <n v="6528446"/>
    <x v="1555"/>
    <n v="34516182"/>
    <n v="6578970"/>
    <n v="3110"/>
    <n v="38"/>
    <n v="3710"/>
    <d v="2026-03-16T00:00:00"/>
    <s v="CA1"/>
    <s v="Com (Sencilla Niv.1 ) Carib   "/>
    <x v="1417"/>
    <n v="554"/>
    <n v="508139.88"/>
    <s v="                "/>
    <s v="63110EN0022535475500100383710005139"/>
    <n v="46121"/>
    <x v="0"/>
    <s v="NIVEL I"/>
    <s v="Propiedad Empresa"/>
    <s v="MEDICION"/>
    <n v="31"/>
    <s v="SI"/>
    <n v="208"/>
    <s v="VALLEDUPAR"/>
    <s v="NO"/>
    <s v="NO"/>
    <s v="INFO_CONSOL_ESPECIALES"/>
    <s v="Regulado Oficial Municipal"/>
    <s v="Educación"/>
    <d v="2026-02-13T00:00:00"/>
    <s v="LA PAZ"/>
    <x v="1379"/>
    <s v="Paola De la Hoz Bastidas"/>
    <e v="#N/A"/>
    <s v="NO RECIBIDO"/>
    <s v="Impresión y entrega direcata por Ventas -Territorial, para revisión previa de Facturación, en cumplimiento a compromisos ante la SSPD.    "/>
    <x v="7"/>
    <x v="175"/>
    <x v="4"/>
  </r>
  <r>
    <x v="1547"/>
    <d v="2026-03-30T00:00:00"/>
    <s v="SR MUNICIPIO DE VALL                 "/>
    <x v="182"/>
    <s v="CENTRO                        VALLEDUPAR                    CR 5 15-65                                                  "/>
    <n v="6611288"/>
    <x v="1556"/>
    <n v="35007415"/>
    <n v="6869641"/>
    <n v="3110"/>
    <n v="50"/>
    <n v="2003"/>
    <d v="2026-03-18T00:00:00"/>
    <s v="CA1"/>
    <s v="Com (Sencilla Niv.1 ) Carib   "/>
    <x v="1418"/>
    <n v="8000"/>
    <n v="7337760"/>
    <s v="                "/>
    <s v="63110EN0022535475500100502003001060"/>
    <n v="46121"/>
    <x v="0"/>
    <s v="NIVEL I"/>
    <s v="Propiedad Empresa"/>
    <s v="MEDICION"/>
    <n v="30"/>
    <s v="SI"/>
    <n v="208"/>
    <s v="VALLEDUPAR"/>
    <s v="NO"/>
    <s v="NO"/>
    <s v="INFO_CONSOL_ESPECIALES"/>
    <s v="Regulado Oficial Municipal"/>
    <s v="Educación"/>
    <d v="2026-02-16T00:00:00"/>
    <s v="VALLEDUPAR 4"/>
    <x v="1380"/>
    <s v="Paola De la Hoz Bastidas"/>
    <e v="#N/A"/>
    <s v="NO RECIBIDO"/>
    <s v="Impresión y entrega direcata por Ventas -Territorial, para revisión previa de Facturación, en cumplimiento a compromisos ante la SSPD.    "/>
    <x v="7"/>
    <x v="175"/>
    <x v="4"/>
  </r>
  <r>
    <x v="1548"/>
    <d v="2026-03-30T00:00:00"/>
    <s v="SR MUNICIPIO DE VALL                 "/>
    <x v="182"/>
    <s v="CENTRO                        VALLEDUPAR                    CR 5 15-65                                                  "/>
    <n v="6633934"/>
    <x v="1557"/>
    <n v="35021321"/>
    <n v="6930188"/>
    <n v="3110"/>
    <n v="50"/>
    <n v="2003"/>
    <d v="2026-03-18T00:00:00"/>
    <s v="CA1"/>
    <s v="Com (Sencilla Niv.1 ) Carib   "/>
    <x v="1419"/>
    <n v="3360"/>
    <n v="2966812.8"/>
    <s v="                "/>
    <s v="63110EN0022535475500100502003001140"/>
    <n v="46121"/>
    <x v="0"/>
    <s v="NIVEL I"/>
    <s v="Propiedad Cliente"/>
    <s v="MEDICION"/>
    <n v="30"/>
    <s v="SI"/>
    <n v="208"/>
    <s v="VALLEDUPAR"/>
    <s v="NO"/>
    <s v="NO"/>
    <s v="INFO_CONSOL_ESPECIALES"/>
    <s v="Regulado Oficial Municipal"/>
    <s v="Educación"/>
    <d v="2026-02-16T00:00:00"/>
    <s v="VALLEDUPAR 4"/>
    <x v="1381"/>
    <s v="Paola De la Hoz Bastidas"/>
    <e v="#N/A"/>
    <s v="NO RECIBIDO"/>
    <s v="Impresión y entrega direcata por Ventas -Territorial, para revisión previa de Facturación, en cumplimiento a compromisos ante la SSPD.    "/>
    <x v="7"/>
    <x v="175"/>
    <x v="4"/>
  </r>
  <r>
    <x v="1549"/>
    <d v="2026-03-30T00:00:00"/>
    <s v="SR MUNICIPIO DE VALL                 "/>
    <x v="182"/>
    <s v="CENTRO                        VALLEDUPAR                    CR 5 15-65                                                  "/>
    <n v="6633954"/>
    <x v="1558"/>
    <n v="35021328"/>
    <n v="6930202"/>
    <n v="3110"/>
    <n v="1"/>
    <n v="305"/>
    <d v="2026-03-18T00:00:00"/>
    <s v="CY2"/>
    <s v="Com(Mon.dbl.Tip2Niv.2)Caribe  "/>
    <x v="1420"/>
    <n v="14520"/>
    <n v="10638751.199999999"/>
    <s v="                "/>
    <s v="63110EN0022535475500100010305001040"/>
    <n v="46121"/>
    <x v="0"/>
    <s v="NIVEL II"/>
    <s v="Propiedad Cliente"/>
    <s v="MEDICION"/>
    <n v="30"/>
    <s v="SI"/>
    <n v="208"/>
    <s v="VALLEDUPAR"/>
    <s v="NO"/>
    <s v="NO"/>
    <s v="INFO_CONSOL_ESPECIALES"/>
    <s v="Regulado Oficial Municipal"/>
    <s v="Educación"/>
    <d v="2026-02-16T00:00:00"/>
    <s v="VALLEDUPAR 1"/>
    <x v="1382"/>
    <s v="Paola De la Hoz Bastidas"/>
    <e v="#N/A"/>
    <s v="NO RECIBIDO"/>
    <s v="Impresión y entrega direcata por Ventas -Territorial, para revisión previa de Facturación, en cumplimiento a compromisos ante la SSPD.    "/>
    <x v="7"/>
    <x v="175"/>
    <x v="4"/>
  </r>
  <r>
    <x v="1550"/>
    <d v="2026-03-30T00:00:00"/>
    <s v="SR MUNICIPIO DE VALL                 "/>
    <x v="182"/>
    <s v="CENTRO                        VALLEDUPAR                    CR 5 15-65                                                  "/>
    <n v="6650620"/>
    <x v="1559"/>
    <n v="35031888"/>
    <n v="6971801"/>
    <n v="3110"/>
    <n v="50"/>
    <n v="2013"/>
    <d v="2026-03-19T00:00:00"/>
    <s v="CA1"/>
    <s v="Com (Sencilla Niv.1 ) Carib   "/>
    <x v="1421"/>
    <n v="4080"/>
    <n v="3742257.6"/>
    <s v="                "/>
    <s v="63110EN0022535475500100502013000820"/>
    <n v="46121"/>
    <x v="0"/>
    <s v="NIVEL I"/>
    <s v="Propiedad Empresa"/>
    <s v="MEDICION"/>
    <n v="30"/>
    <s v="SI"/>
    <n v="208"/>
    <s v="VALLEDUPAR"/>
    <s v="NO"/>
    <s v="NO"/>
    <s v="INFO_CONSOL_ESPECIALES"/>
    <s v="Regulado Oficial Municipal"/>
    <s v="Educación"/>
    <d v="2026-02-17T00:00:00"/>
    <s v="SALGUERO 4"/>
    <x v="1383"/>
    <s v="Paola De la Hoz Bastidas"/>
    <e v="#N/A"/>
    <s v="NO RECIBIDO"/>
    <s v="Impresión y entrega direcata por Ventas -Territorial, para revisión previa de Facturación, en cumplimiento a compromisos ante la SSPD.    "/>
    <x v="7"/>
    <x v="175"/>
    <x v="4"/>
  </r>
  <r>
    <x v="1551"/>
    <d v="2026-03-30T00:00:00"/>
    <s v="SR MUNICIPIO DE VALL                 "/>
    <x v="182"/>
    <s v="CENTRO                        VALLEDUPAR                    CR 5 15-65                                                  "/>
    <n v="6692345"/>
    <x v="1560"/>
    <n v="35042546"/>
    <n v="7034660"/>
    <n v="3110"/>
    <n v="26"/>
    <n v="8101"/>
    <d v="2026-03-06T00:00:00"/>
    <s v="CA1"/>
    <s v="Com (Sencilla Niv.1 ) Carib   "/>
    <x v="1422"/>
    <n v="69"/>
    <n v="63288.18"/>
    <s v="                "/>
    <s v="63110EN0022535475500100268101004370"/>
    <n v="46121"/>
    <x v="0"/>
    <s v="NIVEL I"/>
    <s v="Propiedad Empresa"/>
    <s v="MEDICION"/>
    <n v="30"/>
    <s v="SI"/>
    <n v="208"/>
    <s v="VALLEDUPAR"/>
    <s v="NO"/>
    <s v="NO"/>
    <s v="INFO_CONSOL_ESPECIALES"/>
    <s v="Regulado Oficial Municipal"/>
    <s v="Educación"/>
    <d v="2026-02-04T00:00:00"/>
    <s v="GUATAPURI 6"/>
    <x v="1384"/>
    <s v="Paola De la Hoz Bastidas"/>
    <e v="#N/A"/>
    <s v="NO RECIBIDO"/>
    <s v="Impresión y entrega direcata por Ventas -Territorial, para revisión previa de Facturación, en cumplimiento a compromisos ante la SSPD.    "/>
    <x v="7"/>
    <x v="175"/>
    <x v="4"/>
  </r>
  <r>
    <x v="1552"/>
    <d v="2026-03-30T00:00:00"/>
    <s v="SR MUNICIPIO DE VALL                 "/>
    <x v="182"/>
    <s v="CENTRO                        VALLEDUPAR                    CR 5 15-65                                                  "/>
    <n v="6692986"/>
    <x v="1561"/>
    <n v="35040956"/>
    <n v="7036202"/>
    <n v="3110"/>
    <n v="50"/>
    <n v="2003"/>
    <d v="2026-03-18T00:00:00"/>
    <s v="CA1"/>
    <s v="Com (Sencilla Niv.1 ) Carib   "/>
    <x v="1423"/>
    <n v="5120"/>
    <n v="4520857.5999999996"/>
    <s v="                "/>
    <s v="63110EN0022535475500100502003001080"/>
    <n v="46121"/>
    <x v="0"/>
    <s v="NIVEL I"/>
    <s v="Propiedad Cliente"/>
    <s v="MEDICION"/>
    <n v="30"/>
    <s v="SI"/>
    <n v="208"/>
    <s v="VALLEDUPAR"/>
    <s v="NO"/>
    <s v="NO"/>
    <s v="INFO_CONSOL_ESPECIALES"/>
    <s v="Regulado Oficial Municipal"/>
    <s v="Educación"/>
    <d v="2026-02-16T00:00:00"/>
    <s v="VALLEDUPAR 4"/>
    <x v="1385"/>
    <s v="Paola De la Hoz Bastidas"/>
    <e v="#N/A"/>
    <s v="NO RECIBIDO"/>
    <s v="Impresión y entrega direcata por Ventas -Territorial, para revisión previa de Facturación, en cumplimiento a compromisos ante la SSPD.    "/>
    <x v="7"/>
    <x v="175"/>
    <x v="4"/>
  </r>
  <r>
    <x v="1553"/>
    <d v="2026-03-30T00:00:00"/>
    <s v="SR MUNICIPIO DE VALL                 "/>
    <x v="182"/>
    <s v="CENTRO                        VALLEDUPAR                    CR 5 15-65                                                  "/>
    <n v="6804896"/>
    <x v="1562"/>
    <n v="35050557"/>
    <n v="7162757"/>
    <n v="3110"/>
    <n v="27"/>
    <n v="3001"/>
    <d v="2026-03-17T00:00:00"/>
    <s v="CA1"/>
    <s v="Com (Sencilla Niv.1 ) Carib   "/>
    <x v="1"/>
    <n v="0"/>
    <n v="0"/>
    <s v="                "/>
    <s v="63110EN0022535475500100273001001550"/>
    <m/>
    <x v="0"/>
    <s v="NIVEL I"/>
    <s v="Propiedad Empresa"/>
    <s v="ESTIMADO"/>
    <n v="31"/>
    <s v="SI"/>
    <n v="208"/>
    <s v="VALLEDUPAR"/>
    <s v="NO"/>
    <s v="NO"/>
    <s v="INFO_CONSOL_ESPECIALES"/>
    <s v="Regulado Oficial Municipal"/>
    <s v="Educación"/>
    <d v="2026-02-14T00:00:00"/>
    <s v="MARIANGOLA 1"/>
    <x v="1386"/>
    <s v="Paola De la Hoz Bastidas"/>
    <e v="#N/A"/>
    <s v="NO RECIBIDO"/>
    <s v="Impresión y entrega direcata por Ventas -Territorial, para revisión previa de Facturación, en cumplimiento a compromisos ante la SSPD.    "/>
    <x v="7"/>
    <x v="175"/>
    <x v="4"/>
  </r>
  <r>
    <x v="1554"/>
    <d v="2026-03-30T00:00:00"/>
    <s v="SR MUNICIPIO DE VALL                 "/>
    <x v="182"/>
    <s v="CENTRO                        VALLEDUPAR                    CR 5 15-65                                                  "/>
    <n v="6805019"/>
    <x v="1563"/>
    <n v="35050843"/>
    <n v="7163845"/>
    <n v="3110"/>
    <n v="27"/>
    <n v="3001"/>
    <d v="2026-03-17T00:00:00"/>
    <s v="CA1"/>
    <s v="Com (Sencilla Niv.1 ) Carib   "/>
    <x v="1424"/>
    <n v="324"/>
    <n v="297179.28000000003"/>
    <s v="                "/>
    <s v="63110EN0022535475500100273001000940"/>
    <n v="46121"/>
    <x v="0"/>
    <s v="NIVEL I"/>
    <s v="Propiedad Empresa"/>
    <s v="ESTIMADO"/>
    <n v="31"/>
    <s v="SI"/>
    <n v="208"/>
    <s v="VALLEDUPAR"/>
    <s v="NO"/>
    <s v="NO"/>
    <s v="INFO_CONSOL_ESPECIALES"/>
    <s v="Regulado Oficial Municipal"/>
    <s v="Educación"/>
    <d v="2026-02-14T00:00:00"/>
    <s v="MARIANGOLA 1"/>
    <x v="1387"/>
    <s v="Paola De la Hoz Bastidas"/>
    <e v="#N/A"/>
    <s v="NO RECIBIDO"/>
    <s v="Impresión y entrega direcata por Ventas -Territorial, para revisión previa de Facturación, en cumplimiento a compromisos ante la SSPD.    "/>
    <x v="7"/>
    <x v="175"/>
    <x v="4"/>
  </r>
  <r>
    <x v="1555"/>
    <d v="2026-03-30T00:00:00"/>
    <s v="SR MUNICIPIO DE VALL                 "/>
    <x v="182"/>
    <s v="CENTRO                        VALLEDUPAR                    CR 5 15-65                                                  "/>
    <n v="6805275"/>
    <x v="1564"/>
    <n v="35050985"/>
    <n v="7164358"/>
    <n v="3110"/>
    <n v="63"/>
    <n v="9511"/>
    <d v="2026-03-18T00:00:00"/>
    <s v="CA1"/>
    <s v="Com (Sencilla Niv.1 ) Carib   "/>
    <x v="1425"/>
    <n v="66"/>
    <n v="60536.52"/>
    <s v="                "/>
    <s v="63110EN0022535475500100639511006070"/>
    <n v="46121"/>
    <x v="0"/>
    <s v="NIVEL I"/>
    <s v="Propiedad Empresa"/>
    <s v="ESTIMADO"/>
    <n v="30"/>
    <s v="SI"/>
    <n v="208"/>
    <s v="VALLEDUPAR"/>
    <s v="NO"/>
    <s v="NO"/>
    <s v="INFO_CONSOL_ESPECIALES"/>
    <s v="Regulado Oficial Municipal"/>
    <s v="Educación"/>
    <d v="2026-02-16T00:00:00"/>
    <s v="MARIANGOLA 1"/>
    <x v="1388"/>
    <s v="Paola De la Hoz Bastidas"/>
    <e v="#N/A"/>
    <s v="NO RECIBIDO"/>
    <s v="Impresión y entrega direcata por Ventas -Territorial, para revisión previa de Facturación, en cumplimiento a compromisos ante la SSPD.    "/>
    <x v="7"/>
    <x v="175"/>
    <x v="4"/>
  </r>
  <r>
    <x v="1556"/>
    <d v="2026-03-30T00:00:00"/>
    <s v="SR MUNICIPIO DE VALL                 "/>
    <x v="182"/>
    <s v="CENTRO                        VALLEDUPAR                    CR 5 15-65                                                  "/>
    <n v="6805309"/>
    <x v="1565"/>
    <n v="35050989"/>
    <n v="7164371"/>
    <n v="3110"/>
    <n v="27"/>
    <n v="9405"/>
    <d v="2026-03-18T00:00:00"/>
    <s v="CA1"/>
    <s v="Com (Sencilla Niv.1 ) Carib   "/>
    <x v="1426"/>
    <n v="195"/>
    <n v="178857.9"/>
    <s v="                "/>
    <s v="63110EN0022535475500100279405002497"/>
    <n v="46121"/>
    <x v="0"/>
    <s v="NIVEL I"/>
    <s v="Propiedad Empresa"/>
    <s v="MEDICION"/>
    <n v="30"/>
    <s v="SI"/>
    <n v="208"/>
    <s v="VALLEDUPAR"/>
    <s v="NO"/>
    <s v="NO"/>
    <s v="INFO_CONSOL_ESPECIALES"/>
    <s v="Regulado Oficial Municipal"/>
    <s v="Educación"/>
    <d v="2026-02-16T00:00:00"/>
    <s v="MARIANGOLA 1"/>
    <x v="1389"/>
    <s v="Paola De la Hoz Bastidas"/>
    <e v="#N/A"/>
    <s v="NO RECIBIDO"/>
    <s v="Impresión y entrega direcata por Ventas -Territorial, para revisión previa de Facturación, en cumplimiento a compromisos ante la SSPD.    "/>
    <x v="7"/>
    <x v="175"/>
    <x v="4"/>
  </r>
  <r>
    <x v="1557"/>
    <d v="2026-03-30T00:00:00"/>
    <s v="SR MUNICIPIO DE VALL                 "/>
    <x v="182"/>
    <s v="CENTRO                        VALLEDUPAR                    CR 5 15-65                                                  "/>
    <n v="6805347"/>
    <x v="1566"/>
    <n v="35050998"/>
    <n v="7164393"/>
    <n v="3110"/>
    <n v="27"/>
    <n v="9407"/>
    <d v="2026-03-07T00:00:00"/>
    <s v="CA1"/>
    <s v="Com (Sencilla Niv.1 ) Carib   "/>
    <x v="1427"/>
    <n v="378"/>
    <n v="346709.16"/>
    <s v="                "/>
    <s v="63110EN0022535475500100279407001570"/>
    <n v="46121"/>
    <x v="0"/>
    <s v="NIVEL I"/>
    <s v="Propiedad Empresa"/>
    <s v="MEDICION"/>
    <n v="30"/>
    <s v="SI"/>
    <n v="208"/>
    <s v="VALLEDUPAR"/>
    <s v="NO"/>
    <s v="NO"/>
    <s v="INFO_CONSOL_ESPECIALES"/>
    <s v="Regulado Oficial Municipal"/>
    <s v="Educación"/>
    <d v="2026-02-05T00:00:00"/>
    <s v="EL PASO 2"/>
    <x v="1390"/>
    <s v="Paola De la Hoz Bastidas"/>
    <e v="#N/A"/>
    <s v="NO RECIBIDO"/>
    <s v="Impresión y entrega direcata por Ventas -Territorial, para revisión previa de Facturación, en cumplimiento a compromisos ante la SSPD.    "/>
    <x v="7"/>
    <x v="175"/>
    <x v="4"/>
  </r>
  <r>
    <x v="1558"/>
    <d v="2026-03-30T00:00:00"/>
    <s v="SR MUNICIPIO DE VALL                 "/>
    <x v="182"/>
    <s v="CENTRO                        VALLEDUPAR                    CR 5 15-65                                                  "/>
    <n v="6805386"/>
    <x v="1567"/>
    <n v="35050987"/>
    <n v="7164366"/>
    <n v="3110"/>
    <n v="26"/>
    <n v="8801"/>
    <d v="2026-03-09T00:00:00"/>
    <s v="CA1"/>
    <s v="Com (Sencilla Niv.1 ) Carib   "/>
    <x v="1428"/>
    <n v="613"/>
    <n v="562255.86"/>
    <s v="                "/>
    <s v="63110EN0022535475500100268801008320"/>
    <n v="46121"/>
    <x v="0"/>
    <s v="NIVEL I"/>
    <s v="Propiedad Empresa"/>
    <s v="MEDICION"/>
    <n v="31"/>
    <s v="SI"/>
    <n v="208"/>
    <s v="VALLEDUPAR"/>
    <s v="NO"/>
    <s v="NO"/>
    <s v="INFO_CONSOL_ESPECIALES"/>
    <s v="Regulado Oficial Municipal"/>
    <s v="Educación"/>
    <d v="2026-02-06T00:00:00"/>
    <s v="SALGUERO 4"/>
    <x v="1391"/>
    <s v="Paola De la Hoz Bastidas"/>
    <e v="#N/A"/>
    <s v="NO RECIBIDO"/>
    <s v="Impresión y entrega direcata por Ventas -Territorial, para revisión previa de Facturación, en cumplimiento a compromisos ante la SSPD.    "/>
    <x v="7"/>
    <x v="175"/>
    <x v="4"/>
  </r>
  <r>
    <x v="1559"/>
    <d v="2026-03-30T00:00:00"/>
    <s v="SR MUNICIPIO DE VALL                 "/>
    <x v="182"/>
    <s v="CENTRO                        VALLEDUPAR                    CR 5 15-65                                                  "/>
    <n v="6807498"/>
    <x v="1568"/>
    <n v="35052528"/>
    <n v="7169446"/>
    <n v="3110"/>
    <n v="50"/>
    <n v="2003"/>
    <d v="2026-03-18T00:00:00"/>
    <s v="CA1"/>
    <s v="Com (Sencilla Niv.1 ) Carib   "/>
    <x v="1429"/>
    <n v="4080"/>
    <n v="3602558.4"/>
    <s v="                "/>
    <s v="63110EN0022535475500100502003000440"/>
    <n v="46121"/>
    <x v="0"/>
    <s v="NIVEL I"/>
    <s v="Propiedad Cliente"/>
    <s v="MEDICION"/>
    <n v="30"/>
    <s v="SI"/>
    <n v="208"/>
    <s v="VALLEDUPAR"/>
    <s v="NO"/>
    <s v="NO"/>
    <s v="INFO_CONSOL_ESPECIALES"/>
    <s v="Regulado Oficial Municipal"/>
    <s v="Educación"/>
    <d v="2026-02-16T00:00:00"/>
    <s v="VALLEDUPAR 7"/>
    <x v="1392"/>
    <s v="Paola De la Hoz Bastidas"/>
    <e v="#N/A"/>
    <s v="NO RECIBIDO"/>
    <s v="Impresión y entrega direcata por Ventas -Territorial, para revisión previa de Facturación, en cumplimiento a compromisos ante la SSPD.    "/>
    <x v="7"/>
    <x v="175"/>
    <x v="4"/>
  </r>
  <r>
    <x v="1560"/>
    <d v="2026-03-30T00:00:00"/>
    <s v="SR MUNICIPIO DE VALL                 "/>
    <x v="182"/>
    <s v="CENTRO                        VALLEDUPAR                    CR 5 15-65                                                  "/>
    <n v="6811283"/>
    <x v="1569"/>
    <n v="35054921"/>
    <n v="7205355"/>
    <n v="3110"/>
    <n v="26"/>
    <n v="8604"/>
    <d v="2026-03-07T00:00:00"/>
    <s v="CA1"/>
    <s v="Com (Sencilla Niv.1 ) Carib   "/>
    <x v="1430"/>
    <n v="582"/>
    <n v="533822.04"/>
    <s v="                "/>
    <s v="63110EN0022535475500100268604005386"/>
    <n v="46121"/>
    <x v="0"/>
    <s v="NIVEL I"/>
    <s v="Propiedad Empresa"/>
    <s v="MEDICION"/>
    <n v="30"/>
    <s v="SI"/>
    <n v="208"/>
    <s v="VALLEDUPAR"/>
    <s v="NO"/>
    <s v="NO"/>
    <s v="INFO_CONSOL_ESPECIALES"/>
    <s v="Regulado Oficial Municipal"/>
    <s v="Educación"/>
    <d v="2026-02-05T00:00:00"/>
    <s v="GUATAPURI 6"/>
    <x v="1393"/>
    <s v="Paola De la Hoz Bastidas"/>
    <e v="#N/A"/>
    <s v="NO RECIBIDO"/>
    <s v="Impresión y entrega direcata por Ventas -Territorial, para revisión previa de Facturación, en cumplimiento a compromisos ante la SSPD.    "/>
    <x v="7"/>
    <x v="175"/>
    <x v="4"/>
  </r>
  <r>
    <x v="1561"/>
    <d v="2026-03-30T00:00:00"/>
    <s v="SR MUNICIPIO DE VALL                 "/>
    <x v="182"/>
    <s v="CENTRO                        VALLEDUPAR                    CR 5 15-65                                                  "/>
    <n v="6834987"/>
    <x v="1570"/>
    <n v="35069966"/>
    <n v="7280604"/>
    <n v="3110"/>
    <n v="50"/>
    <n v="2015"/>
    <d v="2026-03-25T00:00:00"/>
    <s v="CA1"/>
    <s v="Com (Sencilla Niv.1 ) Carib   "/>
    <x v="1431"/>
    <n v="5360"/>
    <n v="4732772.8"/>
    <s v="                "/>
    <s v="63110EN0022535475500100502015000010"/>
    <n v="46121"/>
    <x v="0"/>
    <s v="NIVEL I"/>
    <s v="Propiedad Cliente"/>
    <s v="MEDICION"/>
    <n v="32"/>
    <s v="SI"/>
    <n v="208"/>
    <s v="VALLEDUPAR"/>
    <s v="NO"/>
    <s v="NO"/>
    <s v="INFO_CONSOL_ESPECIALES"/>
    <s v="Regulado Oficial Municipal"/>
    <s v="Educación"/>
    <d v="2026-02-21T00:00:00"/>
    <s v="MARIANGOLA 1"/>
    <x v="1394"/>
    <s v="Paola De la Hoz Bastidas"/>
    <e v="#N/A"/>
    <s v="NO RECIBIDO"/>
    <s v="Impresión y entrega direcata por Ventas -Territorial, para revisión previa de Facturación, en cumplimiento a compromisos ante la SSPD.    "/>
    <x v="7"/>
    <x v="175"/>
    <x v="4"/>
  </r>
  <r>
    <x v="1562"/>
    <d v="2026-03-30T00:00:00"/>
    <s v="SR MUNICIPIO DE VALL                 "/>
    <x v="182"/>
    <s v="CENTRO                        VALLEDUPAR                    CR 5 15-65                                                  "/>
    <n v="6848631"/>
    <x v="1571"/>
    <n v="35074732"/>
    <n v="7298171"/>
    <n v="3110"/>
    <n v="26"/>
    <n v="8304"/>
    <d v="2026-03-09T00:00:00"/>
    <s v="CA1"/>
    <s v="Com (Sencilla Niv.1 ) Carib   "/>
    <x v="1432"/>
    <n v="821"/>
    <n v="724926.58"/>
    <s v="                "/>
    <s v="63110EN0022535475500100268304003350"/>
    <n v="46121"/>
    <x v="0"/>
    <s v="NIVEL I"/>
    <s v="Propiedad Cliente"/>
    <s v="MEDICION"/>
    <n v="31"/>
    <s v="SI"/>
    <n v="208"/>
    <s v="VALLEDUPAR"/>
    <s v="NO"/>
    <s v="NO"/>
    <s v="INFO_CONSOL_ESPECIALES"/>
    <s v="Regulado Oficial Municipal"/>
    <s v="Educación"/>
    <d v="2026-02-06T00:00:00"/>
    <s v="GUATAPURI 6"/>
    <x v="1395"/>
    <s v="Paola De la Hoz Bastidas"/>
    <e v="#N/A"/>
    <s v="NO RECIBIDO"/>
    <s v="Impresión y entrega direcata por Ventas -Territorial, para revisión previa de Facturación, en cumplimiento a compromisos ante la SSPD.    "/>
    <x v="7"/>
    <x v="175"/>
    <x v="4"/>
  </r>
  <r>
    <x v="1563"/>
    <d v="2026-03-30T00:00:00"/>
    <s v="SR MUNICIPIO DE VALL                 "/>
    <x v="182"/>
    <s v="CENTRO                        VALLEDUPAR                    CR 5 15-65                                                  "/>
    <n v="6852652"/>
    <x v="1572"/>
    <n v="35080784"/>
    <n v="7329422"/>
    <n v="3110"/>
    <n v="26"/>
    <n v="8604"/>
    <d v="2026-03-07T00:00:00"/>
    <s v="CA1"/>
    <s v="Com (Sencilla Niv.1 ) Carib   "/>
    <x v="1433"/>
    <n v="99"/>
    <n v="90804.78"/>
    <s v="                "/>
    <s v="63110EN0022535475500100268604005426"/>
    <n v="46121"/>
    <x v="0"/>
    <s v="NIVEL I"/>
    <s v="Propiedad Empresa"/>
    <s v="MEDICION"/>
    <n v="30"/>
    <s v="SI"/>
    <n v="208"/>
    <s v="VALLEDUPAR"/>
    <s v="NO"/>
    <s v="NO"/>
    <s v="INFO_CONSOL_ESPECIALES"/>
    <s v="Regulado Oficial Municipal"/>
    <s v="Educación"/>
    <d v="2026-02-05T00:00:00"/>
    <s v="GUATAPURI 6"/>
    <x v="1396"/>
    <s v="Paola De la Hoz Bastidas"/>
    <e v="#N/A"/>
    <s v="NO RECIBIDO"/>
    <s v="Impresión y entrega direcata por Ventas -Territorial, para revisión previa de Facturación, en cumplimiento a compromisos ante la SSPD.    "/>
    <x v="7"/>
    <x v="175"/>
    <x v="4"/>
  </r>
  <r>
    <x v="1564"/>
    <d v="2026-03-30T00:00:00"/>
    <s v="SR MUNICIPIO DE VALL                 "/>
    <x v="182"/>
    <s v="CENTRO                        VALLEDUPAR                    CR 5 15-65                                                  "/>
    <n v="6852657"/>
    <x v="1573"/>
    <n v="35080785"/>
    <n v="7329423"/>
    <n v="3110"/>
    <n v="26"/>
    <n v="8604"/>
    <d v="2026-03-07T00:00:00"/>
    <s v="CA1"/>
    <s v="Com (Sencilla Niv.1 ) Carib   "/>
    <x v="1434"/>
    <n v="53"/>
    <n v="48612.66"/>
    <s v="                "/>
    <s v="63110EN0022535475500100268604004986"/>
    <n v="46121"/>
    <x v="0"/>
    <s v="NIVEL I"/>
    <s v="Propiedad Empresa"/>
    <s v="MEDICION"/>
    <n v="30"/>
    <s v="SI"/>
    <n v="208"/>
    <s v="VALLEDUPAR"/>
    <s v="NO"/>
    <s v="NO"/>
    <s v="INFO_CONSOL_ESPECIALES"/>
    <s v="Regulado Oficial Municipal"/>
    <s v="Educación"/>
    <d v="2026-02-05T00:00:00"/>
    <s v="GUATAPURI 6"/>
    <x v="1397"/>
    <s v="Paola De la Hoz Bastidas"/>
    <e v="#N/A"/>
    <s v="NO RECIBIDO"/>
    <s v="Impresión y entrega direcata por Ventas -Territorial, para revisión previa de Facturación, en cumplimiento a compromisos ante la SSPD.    "/>
    <x v="7"/>
    <x v="175"/>
    <x v="4"/>
  </r>
  <r>
    <x v="1565"/>
    <d v="2026-03-30T00:00:00"/>
    <s v="SR MUNICIPIO DE VALL                 "/>
    <x v="182"/>
    <s v="CENTRO                        VALLEDUPAR                    CR 5 15-65                                                  "/>
    <n v="6893578"/>
    <x v="1574"/>
    <n v="35103089"/>
    <n v="7720402"/>
    <n v="3110"/>
    <n v="50"/>
    <n v="2003"/>
    <d v="2026-03-18T00:00:00"/>
    <s v="CA1"/>
    <s v="Com (Sencilla Niv.1 ) Carib   "/>
    <x v="1435"/>
    <n v="4000"/>
    <n v="3531920"/>
    <s v="                "/>
    <s v="63110EN0022535475500100502003001100"/>
    <n v="46121"/>
    <x v="0"/>
    <s v="NIVEL I"/>
    <s v="Propiedad Cliente"/>
    <s v="MEDICION"/>
    <n v="30"/>
    <s v="SI"/>
    <n v="208"/>
    <s v="VALLEDUPAR"/>
    <s v="NO"/>
    <s v="NO"/>
    <s v="INFO_CONSOL_ESPECIALES"/>
    <s v="Regulado Oficial Municipal"/>
    <s v="Educación"/>
    <d v="2026-02-16T00:00:00"/>
    <s v="VALLEDUPAR 4"/>
    <x v="1398"/>
    <s v="Paola De la Hoz Bastidas"/>
    <e v="#N/A"/>
    <s v="NO RECIBIDO"/>
    <s v="Impresión y entrega direcata por Ventas -Territorial, para revisión previa de Facturación, en cumplimiento a compromisos ante la SSPD.    "/>
    <x v="7"/>
    <x v="175"/>
    <x v="4"/>
  </r>
  <r>
    <x v="1566"/>
    <d v="2026-03-30T00:00:00"/>
    <s v="SR MUNICIPIO DE VALL                 "/>
    <x v="182"/>
    <s v="CENTRO                        VALLEDUPAR                    CR 5 15-65                                                  "/>
    <n v="6893583"/>
    <x v="1575"/>
    <n v="35103089"/>
    <n v="7720404"/>
    <n v="3110"/>
    <n v="12"/>
    <n v="4404"/>
    <d v="2026-03-14T00:00:00"/>
    <s v="CA1"/>
    <s v="Com (Sencilla Niv.1 ) Carib   "/>
    <x v="1436"/>
    <n v="157"/>
    <n v="144003.54"/>
    <s v="                "/>
    <s v="63110EN0022535475500100124404001880"/>
    <n v="46121"/>
    <x v="0"/>
    <s v="NIVEL I"/>
    <s v="Propiedad Empresa"/>
    <s v="MEDICION"/>
    <n v="30"/>
    <s v="SI"/>
    <n v="208"/>
    <s v="VALLEDUPAR"/>
    <s v="NO"/>
    <s v="NO"/>
    <s v="INFO_CONSOL_ESPECIALES"/>
    <s v="Regulado Oficial Municipal"/>
    <s v="Educación"/>
    <d v="2026-02-12T00:00:00"/>
    <s v="VALLEDUPAR 6"/>
    <x v="1399"/>
    <s v="Paola De la Hoz Bastidas"/>
    <e v="#N/A"/>
    <s v="NO RECIBIDO"/>
    <s v="Impresión y entrega direcata por Ventas -Territorial, para revisión previa de Facturación, en cumplimiento a compromisos ante la SSPD.    "/>
    <x v="7"/>
    <x v="175"/>
    <x v="4"/>
  </r>
  <r>
    <x v="1567"/>
    <d v="2026-03-30T00:00:00"/>
    <s v="SR MUNICIPIO DE VALL                 "/>
    <x v="182"/>
    <s v="CENTRO                        VALLEDUPAR                    CR 5 15-65                                                  "/>
    <n v="6917247"/>
    <x v="1576"/>
    <n v="25302862"/>
    <n v="8010397"/>
    <n v="3110"/>
    <n v="26"/>
    <n v="8301"/>
    <d v="2026-03-03T00:00:00"/>
    <s v="CA1"/>
    <s v="Com (Sencilla Niv.1 ) Carib   "/>
    <x v="1437"/>
    <n v="44"/>
    <n v="46253.68"/>
    <s v="                "/>
    <s v="63110EN0022535475500100268301004221"/>
    <n v="46121"/>
    <x v="0"/>
    <s v="NIVEL I"/>
    <s v="Propiedad Empresa"/>
    <s v="ESTIMADO"/>
    <n v="29"/>
    <s v="SI"/>
    <n v="208"/>
    <s v="VALLEDUPAR"/>
    <s v="NO"/>
    <s v="NO"/>
    <s v="INFO_CONSOL_ESPECIALES"/>
    <s v="Regulado Oficial Municipal"/>
    <s v="Educación"/>
    <d v="2026-02-02T00:00:00"/>
    <s v="SALGUERO 3"/>
    <x v="1400"/>
    <s v="Paola De la Hoz Bastidas"/>
    <e v="#N/A"/>
    <s v="NO RECIBIDO"/>
    <s v="Impresión y entrega direcata por Ventas -Territorial, para revisión previa de Facturación, en cumplimiento a compromisos ante la SSPD.    "/>
    <x v="7"/>
    <x v="175"/>
    <x v="4"/>
  </r>
  <r>
    <x v="1568"/>
    <d v="2026-03-30T00:00:00"/>
    <s v="SR MUNICIPIO DE VALL                 "/>
    <x v="182"/>
    <s v="CENTRO                        VALLEDUPAR                    CR 5 15-65                                                  "/>
    <n v="6918548"/>
    <x v="1577"/>
    <n v="35116384"/>
    <n v="8013897"/>
    <n v="3110"/>
    <n v="7"/>
    <n v="1307"/>
    <d v="2026-03-03T00:00:00"/>
    <s v="CA1"/>
    <s v="Com (Sencilla Niv.1 ) Carib   "/>
    <x v="1438"/>
    <n v="331"/>
    <n v="347953.82"/>
    <s v="                "/>
    <s v="63110EN0022535475500100071307002740"/>
    <n v="46121"/>
    <x v="0"/>
    <s v="NIVEL I"/>
    <s v="Propiedad Empresa"/>
    <s v="ESTIMADO"/>
    <n v="29"/>
    <s v="SI"/>
    <n v="208"/>
    <s v="VALLEDUPAR"/>
    <s v="NO"/>
    <s v="NO"/>
    <s v="INFO_CONSOL_ESPECIALES"/>
    <s v="Regulado Oficial Municipal"/>
    <s v="Educación"/>
    <d v="2026-02-02T00:00:00"/>
    <s v="GUATAPURI 6"/>
    <x v="1401"/>
    <s v="Paola De la Hoz Bastidas"/>
    <e v="#N/A"/>
    <s v="NO RECIBIDO"/>
    <s v="Impresión y entrega direcata por Ventas -Territorial, para revisión previa de Facturación, en cumplimiento a compromisos ante la SSPD.    "/>
    <x v="7"/>
    <x v="175"/>
    <x v="4"/>
  </r>
  <r>
    <x v="1569"/>
    <d v="2026-03-30T00:00:00"/>
    <s v="SR MUNICIPIO DE VALL                 "/>
    <x v="182"/>
    <s v="CENTRO                        VALLEDUPAR                    CR 5 15-65                                                  "/>
    <n v="6947249"/>
    <x v="1578"/>
    <n v="35132042"/>
    <n v="8142278"/>
    <n v="3110"/>
    <n v="38"/>
    <n v="3712"/>
    <d v="2026-03-25T00:00:00"/>
    <s v="CA1"/>
    <s v="Com (Sencilla Niv.1 ) Carib   "/>
    <x v="1439"/>
    <n v="724"/>
    <n v="664067.28"/>
    <s v="                "/>
    <s v="63110EN0022535475500100383712000751"/>
    <n v="46121"/>
    <x v="0"/>
    <s v="NIVEL I"/>
    <s v="Propiedad Empresa"/>
    <s v="ESTIMADO"/>
    <n v="32"/>
    <s v="SI"/>
    <n v="208"/>
    <s v="VALLEDUPAR"/>
    <s v="NO"/>
    <s v="NO"/>
    <s v="INFO_CONSOL_ESPECIALES"/>
    <s v="Regulado Oficial Municipal"/>
    <s v="Educación"/>
    <d v="2026-02-21T00:00:00"/>
    <s v="GUATAPURI 6"/>
    <x v="1402"/>
    <s v="Paola De la Hoz Bastidas"/>
    <e v="#N/A"/>
    <s v="NO RECIBIDO"/>
    <s v="Impresión y entrega direcata por Ventas -Territorial, para revisión previa de Facturación, en cumplimiento a compromisos ante la SSPD.    "/>
    <x v="7"/>
    <x v="175"/>
    <x v="4"/>
  </r>
  <r>
    <x v="1570"/>
    <d v="2026-03-30T00:00:00"/>
    <s v="SR MUNICIPIO DE VALL                 "/>
    <x v="182"/>
    <s v="CENTRO                        VALLEDUPAR                    CR 5 15-65                                                  "/>
    <n v="6952696"/>
    <x v="1579"/>
    <n v="35135233"/>
    <n v="8168057"/>
    <n v="3110"/>
    <n v="38"/>
    <n v="9005"/>
    <d v="2026-03-10T00:00:00"/>
    <s v="CA1"/>
    <s v="Com (Sencilla Niv.1 ) Carib   "/>
    <x v="1440"/>
    <n v="329"/>
    <n v="301765.38"/>
    <s v="                "/>
    <s v="63110EN0022535475500100389005006412"/>
    <n v="46121"/>
    <x v="0"/>
    <s v="NIVEL I"/>
    <s v="Propiedad Empresa"/>
    <s v="MEDICION"/>
    <n v="31"/>
    <s v="SI"/>
    <n v="208"/>
    <s v="VALLEDUPAR"/>
    <s v="NO"/>
    <s v="NO"/>
    <s v="INFO_CONSOL_ESPECIALES"/>
    <s v="Regulado Oficial Municipal"/>
    <s v="Educación"/>
    <d v="2026-02-07T00:00:00"/>
    <s v="VALENCIA DE JESUS URBANO"/>
    <x v="1403"/>
    <s v="Paola De la Hoz Bastidas"/>
    <e v="#N/A"/>
    <s v="NO RECIBIDO"/>
    <s v="Impresión y entrega direcata por Ventas -Territorial, para revisión previa de Facturación, en cumplimiento a compromisos ante la SSPD.    "/>
    <x v="7"/>
    <x v="175"/>
    <x v="4"/>
  </r>
  <r>
    <x v="1571"/>
    <d v="2026-03-30T00:00:00"/>
    <s v="SR MUNICIPIO DE VALL                 "/>
    <x v="182"/>
    <s v="CENTRO                        VALLEDUPAR                    CR 5 15-65                                                  "/>
    <n v="6960553"/>
    <x v="1580"/>
    <n v="35021321"/>
    <n v="8196609"/>
    <n v="3110"/>
    <n v="50"/>
    <n v="2003"/>
    <d v="2026-03-18T00:00:00"/>
    <s v="CA1"/>
    <s v="Com (Sencilla Niv.1 ) Carib   "/>
    <x v="1441"/>
    <n v="4160"/>
    <n v="3673196.8"/>
    <s v="                "/>
    <s v="63110EN0022535475500100502003001140"/>
    <n v="46121"/>
    <x v="0"/>
    <s v="NIVEL I"/>
    <s v="Propiedad Cliente"/>
    <s v="MEDICION"/>
    <n v="30"/>
    <s v="SI"/>
    <n v="208"/>
    <s v="VALLEDUPAR"/>
    <s v="NO"/>
    <s v="NO"/>
    <s v="INFO_CONSOL_ESPECIALES"/>
    <s v="Regulado Oficial Municipal"/>
    <s v="Educación"/>
    <d v="2026-02-16T00:00:00"/>
    <s v="VALLEDUPAR 4"/>
    <x v="1404"/>
    <s v="Paola De la Hoz Bastidas"/>
    <e v="#N/A"/>
    <s v="NO RECIBIDO"/>
    <s v="Impresión y entrega direcata por Ventas -Territorial, para revisión previa de Facturación, en cumplimiento a compromisos ante la SSPD.    "/>
    <x v="7"/>
    <x v="175"/>
    <x v="4"/>
  </r>
  <r>
    <x v="1572"/>
    <d v="2026-03-30T00:00:00"/>
    <s v="SR MUNICIPIO DE VALL                 "/>
    <x v="182"/>
    <s v="CENTRO                        VALLEDUPAR                    CR 5 15-65                                                  "/>
    <n v="7500534"/>
    <x v="1581"/>
    <n v="25338185"/>
    <n v="8201080"/>
    <n v="3110"/>
    <n v="6"/>
    <n v="1205"/>
    <d v="2026-03-28T00:00:00"/>
    <s v="CA1"/>
    <s v="Com (Sencilla Niv.1 ) Carib   "/>
    <x v="1442"/>
    <n v="3050"/>
    <n v="2797521"/>
    <s v="                "/>
    <s v="63110EN0022535475500100061205010546"/>
    <n v="46121"/>
    <x v="0"/>
    <s v="NIVEL I"/>
    <s v="Propiedad Empresa"/>
    <s v="MEDICION"/>
    <n v="32"/>
    <s v="SI"/>
    <n v="208"/>
    <s v="VALLEDUPAR"/>
    <s v="NO"/>
    <s v="NO"/>
    <s v="INFO_CONSOL_ESPECIALES"/>
    <s v="Regulado Oficial Municipal"/>
    <s v="Educación"/>
    <d v="2026-02-24T00:00:00"/>
    <s v="SALGUERO 2"/>
    <x v="1405"/>
    <s v="Paola De la Hoz Bastidas"/>
    <e v="#N/A"/>
    <s v="NO RECIBIDO"/>
    <s v="Impresión y entrega direcata por Ventas -Territorial, para revisión previa de Facturación, en cumplimiento a compromisos ante la SSPD.    "/>
    <x v="7"/>
    <x v="175"/>
    <x v="4"/>
  </r>
  <r>
    <x v="1573"/>
    <d v="2026-03-30T00:00:00"/>
    <s v="SR MUNICIPIO DE VALL                 "/>
    <x v="182"/>
    <s v="CENTRO                        VALLEDUPAR                    CR 5 15-65                                                  "/>
    <n v="7753568"/>
    <x v="1582"/>
    <n v="36101006"/>
    <n v="3752412"/>
    <n v="3110"/>
    <n v="50"/>
    <n v="2015"/>
    <d v="2026-03-25T00:00:00"/>
    <s v="CA1"/>
    <s v="Com (Sencilla Niv.1 ) Carib   "/>
    <x v="1443"/>
    <n v="2960"/>
    <n v="2613620.7999999998"/>
    <s v="                "/>
    <s v="63110EN0022535475500100502015000050"/>
    <n v="46121"/>
    <x v="0"/>
    <s v="NIVEL I"/>
    <s v="Propiedad Cliente"/>
    <s v="MEDICION"/>
    <n v="32"/>
    <s v="SI"/>
    <n v="208"/>
    <s v="VALLEDUPAR"/>
    <s v="NO"/>
    <s v="NO"/>
    <s v="INFO_CONSOL_ESPECIALES"/>
    <s v="Regulado Oficial Municipal"/>
    <s v="Educación"/>
    <d v="2026-02-21T00:00:00"/>
    <s v="EL PASO 2"/>
    <x v="1406"/>
    <s v="Paola De la Hoz Bastidas"/>
    <e v="#N/A"/>
    <s v="NO RECIBIDO"/>
    <s v="Impresión y entrega direcata por Ventas -Territorial, para revisión previa de Facturación, en cumplimiento a compromisos ante la SSPD.    "/>
    <x v="7"/>
    <x v="175"/>
    <x v="4"/>
  </r>
  <r>
    <x v="1574"/>
    <d v="2026-03-30T00:00:00"/>
    <s v="SR MUNICIPIO DE VALL                 "/>
    <x v="182"/>
    <s v="CENTRO                        VALLEDUPAR                    CR 5 15-65                                                  "/>
    <n v="7759947"/>
    <x v="1583"/>
    <n v="36093071"/>
    <n v="3771915"/>
    <n v="3110"/>
    <n v="4"/>
    <n v="2802"/>
    <d v="2026-03-20T00:00:00"/>
    <s v="CV2"/>
    <s v="Com(Mon.dbl.Tip1Niv.2) Carib  "/>
    <x v="1444"/>
    <n v="8800"/>
    <n v="6440689.2000000002"/>
    <s v="                "/>
    <s v="63110EN0022535475500100042802003531"/>
    <n v="46121"/>
    <x v="0"/>
    <s v="NIVEL II"/>
    <s v="Propiedad Cliente"/>
    <s v="MEDICION"/>
    <n v="30"/>
    <s v="SI"/>
    <n v="208"/>
    <s v="VALLEDUPAR"/>
    <s v="NO"/>
    <s v="NO"/>
    <s v="INFO_CONSOL_ESPECIALES"/>
    <s v="Regulado Oficial Municipal"/>
    <s v="Educación"/>
    <d v="2026-02-18T00:00:00"/>
    <s v="VALLEDUPAR 2"/>
    <x v="1407"/>
    <s v="Paola De la Hoz Bastidas"/>
    <e v="#N/A"/>
    <s v="NO RECIBIDO"/>
    <s v="Impresión y entrega direcata por Ventas -Territorial, para revisión previa de Facturación, en cumplimiento a compromisos ante la SSPD.    "/>
    <x v="7"/>
    <x v="175"/>
    <x v="4"/>
  </r>
  <r>
    <x v="1575"/>
    <d v="2026-03-30T00:00:00"/>
    <s v="SR MUNICIPIO DE VALL                 "/>
    <x v="182"/>
    <s v="CENTRO                        VALLEDUPAR                    CR 5 15-65                                                  "/>
    <n v="7849953"/>
    <x v="1584"/>
    <n v="36131674"/>
    <n v="4029854"/>
    <n v="3110"/>
    <n v="3"/>
    <n v="2508"/>
    <s v="          "/>
    <s v="   "/>
    <s v="                              "/>
    <x v="1445"/>
    <n v="0"/>
    <n v="0"/>
    <s v="                "/>
    <s v="63110EN0022535475500100032508004075"/>
    <n v="46121"/>
    <x v="0"/>
    <m/>
    <m/>
    <m/>
    <n v="0"/>
    <s v="SI"/>
    <n v="208"/>
    <s v="VALLEDUPAR"/>
    <s v="NO"/>
    <s v="NO"/>
    <s v="INFO_CONSOL_ESPECIALES"/>
    <s v="Regulado Oficial Municipal"/>
    <m/>
    <m/>
    <m/>
    <x v="1408"/>
    <s v="Paola De la Hoz Bastidas"/>
    <e v="#N/A"/>
    <s v="NO RECIBIDO"/>
    <s v="Impresión y entrega direcata por Ventas -Territorial, para revisión previa de Facturación, en cumplimiento a compromisos ante la SSPD.    "/>
    <x v="7"/>
    <x v="175"/>
    <x v="4"/>
  </r>
  <r>
    <x v="1576"/>
    <d v="2026-03-30T00:00:00"/>
    <s v="SR MUNICIPIO DE VALL                 "/>
    <x v="182"/>
    <s v="CENTRO                        VALLEDUPAR                    CR 5 15-65                                                  "/>
    <n v="7962089"/>
    <x v="1585"/>
    <n v="25357849"/>
    <n v="6567899"/>
    <n v="3110"/>
    <n v="11"/>
    <n v="3902"/>
    <s v="          "/>
    <s v="   "/>
    <s v="                              "/>
    <x v="1"/>
    <n v="0"/>
    <n v="0"/>
    <s v="                "/>
    <s v="63110EN0022535475500100113902003650"/>
    <m/>
    <x v="0"/>
    <m/>
    <m/>
    <m/>
    <n v="0"/>
    <s v="SI"/>
    <n v="208"/>
    <s v="VALLEDUPAR"/>
    <s v="NO"/>
    <s v="NO"/>
    <s v="INFO_CONSOL_ESPECIALES"/>
    <s v="Regulado Oficial Municipal"/>
    <m/>
    <m/>
    <m/>
    <x v="1409"/>
    <s v="Paola De la Hoz Bastidas"/>
    <e v="#N/A"/>
    <s v="NO RECIBIDO"/>
    <s v="Impresión y entrega direcata por Ventas -Territorial, para revisión previa de Facturación, en cumplimiento a compromisos ante la SSPD.    "/>
    <x v="7"/>
    <x v="175"/>
    <x v="4"/>
  </r>
  <r>
    <x v="1577"/>
    <d v="2026-03-30T00:00:00"/>
    <s v="SR MUNICIPIO DE VALL                 "/>
    <x v="182"/>
    <s v="CENTRO                        VALLEDUPAR                    CR 5 15-65                                                  "/>
    <n v="7978972"/>
    <x v="1586"/>
    <n v="36175710"/>
    <n v="3792497"/>
    <n v="3110"/>
    <n v="50"/>
    <n v="2015"/>
    <d v="2026-03-25T00:00:00"/>
    <s v="CA1"/>
    <s v="Com (Sencilla Niv.1 ) Carib   "/>
    <x v="1446"/>
    <n v="840"/>
    <n v="741703.2"/>
    <s v="                "/>
    <s v="63110EN0022535475500100502015000090"/>
    <n v="46121"/>
    <x v="0"/>
    <s v="NIVEL I"/>
    <s v="Propiedad Cliente"/>
    <s v="MEDICION"/>
    <n v="32"/>
    <s v="SI"/>
    <n v="208"/>
    <s v="VALLEDUPAR"/>
    <s v="NO"/>
    <s v="NO"/>
    <s v="INFO_CONSOL_ESPECIALES"/>
    <s v="Regulado Oficial Municipal"/>
    <s v="Educación"/>
    <d v="2026-02-21T00:00:00"/>
    <s v="MARIANGOLA 1"/>
    <x v="1410"/>
    <s v="Paola De la Hoz Bastidas"/>
    <e v="#N/A"/>
    <s v="NO RECIBIDO"/>
    <s v="Impresión y entrega direcata por Ventas -Territorial, para revisión previa de Facturación, en cumplimiento a compromisos ante la SSPD.    "/>
    <x v="7"/>
    <x v="175"/>
    <x v="4"/>
  </r>
  <r>
    <x v="1578"/>
    <d v="2026-03-30T00:00:00"/>
    <s v="SR MUNICIPIO DE VALL                 "/>
    <x v="182"/>
    <s v="CENTRO                        VALLEDUPAR                    CR 5 15-65                                                  "/>
    <n v="1415380"/>
    <x v="1587"/>
    <n v="35627196"/>
    <n v="696844"/>
    <n v="3110"/>
    <n v="50"/>
    <n v="2001"/>
    <d v="2026-03-19T00:00:00"/>
    <s v="CZ1"/>
    <s v="Com (Sencilla Niv.1 ) Caribe  "/>
    <x v="1447"/>
    <n v="5520"/>
    <n v="5848881.5999999996"/>
    <s v="                "/>
    <s v="63110EN0012535475500200502001000020"/>
    <n v="46140"/>
    <x v="0"/>
    <s v="NIVEL I"/>
    <s v="Propiedad Cliente"/>
    <s v="MEDICION"/>
    <n v="30"/>
    <s v="SI"/>
    <n v="209"/>
    <s v="VALLEDUPAR"/>
    <s v="NO"/>
    <s v="NO"/>
    <s v="INFO_CONSOL_ESPECIALES"/>
    <s v="Regulado Oficial Municipal"/>
    <s v="SIN C.I.I.U."/>
    <d v="2026-02-17T00:00:00"/>
    <s v="GUATAPURI 1"/>
    <x v="1411"/>
    <s v="Paola De la Hoz Bastidas"/>
    <e v="#N/A"/>
    <s v="NO RECIBIDO"/>
    <s v="Impresión y entrega direcata por Ventas -Territorial, para revisión previa de Facturación, en cumplimiento a compromisos ante la SSPD.    "/>
    <x v="7"/>
    <x v="175"/>
    <x v="16"/>
  </r>
  <r>
    <x v="1579"/>
    <d v="2026-03-30T00:00:00"/>
    <s v="SR MUNICIPIO DE VALL                 "/>
    <x v="182"/>
    <s v="CENTRO                        VALLEDUPAR                    CR 5 15-65                                                  "/>
    <n v="1058965"/>
    <x v="1588"/>
    <n v="35042136"/>
    <n v="409882"/>
    <n v="3110"/>
    <n v="7"/>
    <n v="1307"/>
    <d v="2026-03-03T00:00:00"/>
    <s v="OW1"/>
    <s v="Ofi (Sencilla Niv.1) Caribe   "/>
    <x v="1448"/>
    <n v="4181"/>
    <n v="3662639.62"/>
    <s v="                "/>
    <s v="63110EN0012535475500200071307003840"/>
    <n v="46140"/>
    <x v="0"/>
    <s v="NIVEL I"/>
    <s v="Propiedad Empresa"/>
    <s v="MEDICION"/>
    <n v="29"/>
    <s v="SI"/>
    <n v="209"/>
    <s v="VALLEDUPAR"/>
    <s v="NO"/>
    <s v="NO"/>
    <s v="INFO_CONSOL_ESPECIALES"/>
    <s v="Regulado Oficial Municipal"/>
    <s v="SIN C.I.I.U."/>
    <d v="2026-02-02T00:00:00"/>
    <s v="SALGUERO 1"/>
    <x v="1412"/>
    <s v="Paola De la Hoz Bastidas"/>
    <e v="#N/A"/>
    <s v="NO RECIBIDO"/>
    <s v="Impresión y entrega direcata por Ventas -Territorial, para revisión previa de Facturación, en cumplimiento a compromisos ante la SSPD.    "/>
    <x v="7"/>
    <x v="175"/>
    <x v="16"/>
  </r>
  <r>
    <x v="1580"/>
    <d v="2026-03-30T00:00:00"/>
    <s v="SR MUNICIPIO DE VALL                 "/>
    <x v="182"/>
    <s v="CENTRO                        VALLEDUPAR                    CR 5 15-65                                                  "/>
    <n v="1278966"/>
    <x v="1589"/>
    <n v="36473057"/>
    <n v="488535"/>
    <n v="3110"/>
    <n v="3"/>
    <n v="2513"/>
    <d v="2026-03-20T00:00:00"/>
    <s v="OU2"/>
    <s v="Ofi(Mon.dbl.Tip2 Niv.2)E.Carib"/>
    <x v="1449"/>
    <n v="2640"/>
    <n v="1940400"/>
    <s v="                "/>
    <s v="63110EN0012535475500200032513009320"/>
    <n v="46140"/>
    <x v="0"/>
    <s v="NIVEL II"/>
    <s v="Propiedad Cliente"/>
    <s v="MEDICION"/>
    <n v="30"/>
    <s v="SI"/>
    <n v="209"/>
    <s v="VALLEDUPAR"/>
    <s v="NO"/>
    <s v="NO"/>
    <s v="INFO_CONSOL_ESPECIALES"/>
    <s v="Regulado Oficial Municipal"/>
    <s v="SIN C.I.I.U."/>
    <d v="2026-02-18T00:00:00"/>
    <s v="VALLEDUPAR 2"/>
    <x v="1413"/>
    <s v="Paola De la Hoz Bastidas"/>
    <e v="#N/A"/>
    <s v="NO RECIBIDO"/>
    <s v="Impresión y entrega direcata por Ventas -Territorial, para revisión previa de Facturación, en cumplimiento a compromisos ante la SSPD.    "/>
    <x v="7"/>
    <x v="175"/>
    <x v="16"/>
  </r>
  <r>
    <x v="1581"/>
    <d v="2026-03-30T00:00:00"/>
    <s v="SR MUNICIPIO DE VALL                 "/>
    <x v="182"/>
    <s v="CENTRO                        VALLEDUPAR                    CR 5 15-65                                                  "/>
    <n v="1307359"/>
    <x v="1590"/>
    <n v="36510358"/>
    <n v="655846"/>
    <n v="3110"/>
    <n v="26"/>
    <n v="8801"/>
    <d v="2026-03-09T00:00:00"/>
    <s v="OW1"/>
    <s v="Ofi (Sencilla Niv.1) Caribe   "/>
    <x v="1450"/>
    <n v="388"/>
    <n v="355881.36"/>
    <s v="                "/>
    <s v="63110EN0012535475500200268801010860"/>
    <n v="46140"/>
    <x v="0"/>
    <s v="NIVEL I"/>
    <s v="Propiedad Empresa"/>
    <s v="MEDICION"/>
    <n v="31"/>
    <s v="SI"/>
    <n v="209"/>
    <s v="VALLEDUPAR"/>
    <s v="NO"/>
    <s v="NO"/>
    <s v="INFO_CONSOL_ESPECIALES"/>
    <s v="Regulado Oficial Municipal"/>
    <s v="SIN C.I.I.U."/>
    <d v="2026-02-06T00:00:00"/>
    <s v="GUATAPURI 6"/>
    <x v="1414"/>
    <s v="Paola De la Hoz Bastidas"/>
    <e v="#N/A"/>
    <s v="NO RECIBIDO"/>
    <s v="Impresión y entrega direcata por Ventas -Territorial, para revisión previa de Facturación, en cumplimiento a compromisos ante la SSPD.    "/>
    <x v="7"/>
    <x v="175"/>
    <x v="16"/>
  </r>
  <r>
    <x v="1582"/>
    <d v="2026-03-30T00:00:00"/>
    <s v="SR MUNICIPIO DE VALL                 "/>
    <x v="182"/>
    <s v="CENTRO                        VALLEDUPAR                    CR 5 15-65                                                  "/>
    <n v="1346218"/>
    <x v="1591"/>
    <n v="36516189"/>
    <n v="754390"/>
    <n v="3110"/>
    <n v="32"/>
    <n v="918"/>
    <d v="2026-03-10T00:00:00"/>
    <s v="OW1"/>
    <s v="Ofi (Sencilla Niv.1) Caribe   "/>
    <x v="1451"/>
    <n v="32"/>
    <n v="29351.040000000001"/>
    <s v="                "/>
    <s v="63110EN0012535475500200320918004052"/>
    <n v="46140"/>
    <x v="0"/>
    <s v="NIVEL I"/>
    <s v="Propiedad Empresa"/>
    <s v="ESTIMADO"/>
    <n v="31"/>
    <s v="SI"/>
    <n v="209"/>
    <s v="VALLEDUPAR"/>
    <s v="NO"/>
    <s v="NO"/>
    <s v="INFO_CONSOL_ESPECIALES"/>
    <s v="Regulado Oficial Municipal"/>
    <s v="SIN C.I.I.U."/>
    <d v="2026-02-07T00:00:00"/>
    <s v="GUATAPURI 6"/>
    <x v="1415"/>
    <s v="Paola De la Hoz Bastidas"/>
    <e v="#N/A"/>
    <s v="NO RECIBIDO"/>
    <s v="Impresión y entrega direcata por Ventas -Territorial, para revisión previa de Facturación, en cumplimiento a compromisos ante la SSPD.    "/>
    <x v="7"/>
    <x v="175"/>
    <x v="16"/>
  </r>
  <r>
    <x v="1583"/>
    <d v="2026-03-30T00:00:00"/>
    <s v="SR MUNICIPIO DE VALL                 "/>
    <x v="182"/>
    <s v="CENTRO                        VALLEDUPAR                    CR 5 15-65                                                  "/>
    <n v="1346225"/>
    <x v="1592"/>
    <n v="36516189"/>
    <n v="767611"/>
    <n v="3110"/>
    <n v="70"/>
    <n v="80"/>
    <d v="2026-03-10T00:00:00"/>
    <s v="OW1"/>
    <s v="Ofi (Sencilla Niv.1) Caribe   "/>
    <x v="1"/>
    <n v="6"/>
    <n v="5503.32"/>
    <s v="                "/>
    <s v="63110EN0012535475500200700080011800"/>
    <m/>
    <x v="0"/>
    <s v="NIVEL I"/>
    <s v="Propiedad Empresa"/>
    <s v="ESTIMADO"/>
    <n v="31"/>
    <s v="SI"/>
    <n v="209"/>
    <s v="VALLEDUPAR"/>
    <s v="NO"/>
    <s v="NO"/>
    <s v="INFO_CONSOL_ESPECIALES"/>
    <s v="Regulado Oficial Municipal"/>
    <s v="SIN C.I.I.U."/>
    <d v="2026-02-07T00:00:00"/>
    <s v="GUATAPURI 6"/>
    <x v="1416"/>
    <s v="Paola De la Hoz Bastidas"/>
    <e v="#N/A"/>
    <s v="NO RECIBIDO"/>
    <s v="Impresión y entrega direcata por Ventas -Territorial, para revisión previa de Facturación, en cumplimiento a compromisos ante la SSPD.    "/>
    <x v="7"/>
    <x v="175"/>
    <x v="16"/>
  </r>
  <r>
    <x v="1584"/>
    <d v="2026-03-30T00:00:00"/>
    <s v="SR MUNICIPIO DE VALL                 "/>
    <x v="182"/>
    <s v="CENTRO                        VALLEDUPAR                    CR 5 15-65                                                  "/>
    <n v="1416450"/>
    <x v="1593"/>
    <n v="36581871"/>
    <n v="1040758"/>
    <n v="3110"/>
    <n v="50"/>
    <n v="2005"/>
    <d v="2026-03-25T00:00:00"/>
    <s v="CZ1"/>
    <s v="Com (Sencilla Niv.1 ) Caribe  "/>
    <x v="1452"/>
    <n v="5680"/>
    <n v="5209809.5999999996"/>
    <s v="                "/>
    <s v="63110EN0012535475500200502005000001"/>
    <n v="46140"/>
    <x v="0"/>
    <s v="NIVEL I"/>
    <s v="Propiedad Empresa"/>
    <s v="MEDICION"/>
    <n v="32"/>
    <s v="SI"/>
    <n v="209"/>
    <s v="VALLEDUPAR"/>
    <s v="NO"/>
    <s v="NO"/>
    <s v="INFO_CONSOL_ESPECIALES"/>
    <s v="Regulado Oficial Municipal"/>
    <s v="Educación de la primera i"/>
    <d v="2026-02-21T00:00:00"/>
    <s v="VALLEDUPAR 1"/>
    <x v="1417"/>
    <s v="Paola De la Hoz Bastidas"/>
    <e v="#N/A"/>
    <s v="NO RECIBIDO"/>
    <s v="Impresión y entrega direcata por Ventas -Territorial, para revisión previa de Facturación, en cumplimiento a compromisos ante la SSPD.    "/>
    <x v="7"/>
    <x v="175"/>
    <x v="16"/>
  </r>
  <r>
    <x v="1585"/>
    <d v="2026-03-30T00:00:00"/>
    <s v="SR MUNICIPIO DE VALL                 "/>
    <x v="182"/>
    <s v="CENTRO                        VALLEDUPAR                    CR 5 15-65                                                  "/>
    <n v="1420763"/>
    <x v="1594"/>
    <n v="36584849"/>
    <n v="1052145"/>
    <n v="3110"/>
    <n v="50"/>
    <n v="2003"/>
    <d v="2026-03-18T00:00:00"/>
    <s v="OW1"/>
    <s v="Ofi (Sencilla Niv.1) Caribe   "/>
    <x v="1453"/>
    <n v="5280"/>
    <n v="4842921.5999999996"/>
    <s v="                "/>
    <s v="63110EN0012535475500200502003000260"/>
    <n v="46140"/>
    <x v="0"/>
    <s v="NIVEL I"/>
    <s v="Propiedad Empresa"/>
    <s v="MEDICION"/>
    <n v="30"/>
    <s v="SI"/>
    <n v="209"/>
    <s v="VALLEDUPAR"/>
    <s v="NO"/>
    <s v="NO"/>
    <s v="INFO_CONSOL_ESPECIALES"/>
    <s v="Regulado Oficial Municipal"/>
    <s v="SIN C.I.I.U."/>
    <d v="2026-02-16T00:00:00"/>
    <s v="VALLEDUPAR 7"/>
    <x v="1418"/>
    <s v="Paola De la Hoz Bastidas"/>
    <e v="#N/A"/>
    <s v="NO RECIBIDO"/>
    <s v="Impresión y entrega direcata por Ventas -Territorial, para revisión previa de Facturación, en cumplimiento a compromisos ante la SSPD.    "/>
    <x v="7"/>
    <x v="175"/>
    <x v="16"/>
  </r>
  <r>
    <x v="1586"/>
    <d v="2026-03-30T00:00:00"/>
    <s v="SR MUNICIPIO DE VALL                 "/>
    <x v="182"/>
    <s v="CENTRO                        VALLEDUPAR                    CR 5 15-65                                                  "/>
    <n v="5300016"/>
    <x v="1595"/>
    <n v="25357292"/>
    <n v="5300016"/>
    <n v="3110"/>
    <n v="38"/>
    <n v="3714"/>
    <d v="2026-03-24T00:00:00"/>
    <s v="OW1"/>
    <s v="Ofi (Sencilla Niv.1) Caribe   "/>
    <x v="1454"/>
    <n v="101"/>
    <n v="92639.22"/>
    <s v="                "/>
    <s v="63110EN0022535475500800383714001815"/>
    <n v="46121"/>
    <x v="0"/>
    <s v="NIVEL I"/>
    <s v="Propiedad Empresa"/>
    <s v="ESTIMADO"/>
    <n v="32"/>
    <s v="SI"/>
    <n v="209"/>
    <s v="VALLEDUPAR"/>
    <s v="NO"/>
    <s v="NO"/>
    <s v="INFO_CONSOL_ESPECIALES"/>
    <s v="Regulado Oficial Municipal"/>
    <s v="Actividades asistencia"/>
    <d v="2026-02-20T00:00:00"/>
    <s v="SALGUERO 5"/>
    <x v="1419"/>
    <s v="Paola De la Hoz Bastidas"/>
    <e v="#N/A"/>
    <s v="NO RECIBIDO"/>
    <s v="Impresión y entrega direcata por Ventas -Territorial, para revisión previa de Facturación, en cumplimiento a compromisos ante la SSPD.    "/>
    <x v="7"/>
    <x v="175"/>
    <x v="16"/>
  </r>
  <r>
    <x v="1587"/>
    <d v="2026-03-30T00:00:00"/>
    <s v="SR MUNICIPIO DE VALL                 "/>
    <x v="182"/>
    <s v="CENTRO                        VALLEDUPAR                    CR 5 15-65                                                  "/>
    <n v="5305359"/>
    <x v="1596"/>
    <n v="25300723"/>
    <n v="5310692"/>
    <n v="3110"/>
    <n v="3"/>
    <n v="2103"/>
    <d v="2026-03-27T00:00:00"/>
    <s v="OW1"/>
    <s v="Ofi (Sencilla Niv.1) Caribe   "/>
    <x v="1455"/>
    <n v="2125"/>
    <n v="1876332.5"/>
    <s v="                "/>
    <s v="63110EN0022535475500800032103000290"/>
    <n v="46121"/>
    <x v="0"/>
    <s v="NIVEL I"/>
    <s v="Propiedad Cliente"/>
    <s v="MEDICION"/>
    <n v="32"/>
    <s v="SI"/>
    <n v="209"/>
    <s v="VALLEDUPAR"/>
    <s v="NO"/>
    <s v="NO"/>
    <s v="INFO_CONSOL_ESPECIALES"/>
    <s v="Regulado Oficial Municipal"/>
    <s v="Orden público y actividad"/>
    <d v="2026-02-23T00:00:00"/>
    <s v="SALGUERO 3"/>
    <x v="1420"/>
    <s v="Paola De la Hoz Bastidas"/>
    <e v="#N/A"/>
    <s v="NO RECIBIDO"/>
    <s v="Impresión y entrega direcata por Ventas -Territorial, para revisión previa de Facturación, en cumplimiento a compromisos ante la SSPD.    "/>
    <x v="7"/>
    <x v="175"/>
    <x v="16"/>
  </r>
  <r>
    <x v="1588"/>
    <d v="2026-03-30T00:00:00"/>
    <s v="SR MUNICIPIO DE VALL                 "/>
    <x v="182"/>
    <s v="CENTRO                        VALLEDUPAR                    CR 5 15-65                                                  "/>
    <n v="5306785"/>
    <x v="1597"/>
    <n v="25357923"/>
    <n v="5313544"/>
    <n v="3110"/>
    <n v="50"/>
    <n v="2001"/>
    <d v="2026-03-19T00:00:00"/>
    <s v="OW1"/>
    <s v="Ofi (Sencilla Niv.1) Caribe   "/>
    <x v="1456"/>
    <n v="6117"/>
    <n v="5401188.6600000001"/>
    <s v="                "/>
    <s v="63110EN0022535475500800502001000030"/>
    <n v="46121"/>
    <x v="0"/>
    <s v="NIVEL II"/>
    <s v="Propiedad Cliente"/>
    <s v="ESTIMADO"/>
    <n v="30"/>
    <s v="SI"/>
    <n v="209"/>
    <s v="VALLEDUPAR"/>
    <s v="NO"/>
    <s v="NO"/>
    <s v="INFO_CONSOL_ESPECIALES"/>
    <s v="Regulado Oficial Municipal"/>
    <s v="Orden público y actividad"/>
    <d v="2026-02-17T00:00:00"/>
    <s v="GUATAPURI 1"/>
    <x v="1421"/>
    <s v="Paola De la Hoz Bastidas"/>
    <e v="#N/A"/>
    <s v="NO RECIBIDO"/>
    <s v="Impresión y entrega direcata por Ventas -Territorial, para revisión previa de Facturación, en cumplimiento a compromisos ante la SSPD.    "/>
    <x v="7"/>
    <x v="175"/>
    <x v="16"/>
  </r>
  <r>
    <x v="1589"/>
    <d v="2026-03-30T00:00:00"/>
    <s v="SR MUNICIPIO DE VALL                 "/>
    <x v="182"/>
    <s v="CENTRO                        VALLEDUPAR                    CR 5 15-65                                                  "/>
    <n v="5307168"/>
    <x v="1598"/>
    <n v="25309321"/>
    <n v="5314310"/>
    <n v="3110"/>
    <n v="60"/>
    <n v="1"/>
    <d v="2026-03-01T00:00:00"/>
    <s v="OF2"/>
    <s v="Ofi (Mon. dbl. Niv.2) E.Caribe"/>
    <x v="1457"/>
    <n v="117920"/>
    <n v="82660696.799999997"/>
    <s v="                "/>
    <s v="63110EN0012535475500200600001013080"/>
    <n v="46140"/>
    <x v="0"/>
    <s v="NIVEL II"/>
    <s v="Propiedad Cliente"/>
    <s v="MEDICION"/>
    <n v="28"/>
    <s v="SI"/>
    <n v="209"/>
    <s v="VALLEDUPAR"/>
    <s v="NO"/>
    <s v="NO"/>
    <s v="INFO_CONSOL_ESPECIALES"/>
    <s v="Regulado Oficial Municipal"/>
    <s v="Actividades ejecutivas de"/>
    <d v="2026-02-01T00:00:00"/>
    <s v="GUATAPURI 2"/>
    <x v="1422"/>
    <s v="Paola De la Hoz Bastidas"/>
    <e v="#N/A"/>
    <s v="NO RECIBIDO"/>
    <s v="Impresión y entrega direcata por Ventas -Territorial, para revisión previa de Facturación, en cumplimiento a compromisos ante la SSPD.    "/>
    <x v="7"/>
    <x v="175"/>
    <x v="16"/>
  </r>
  <r>
    <x v="1590"/>
    <d v="2026-03-30T00:00:00"/>
    <s v="SR MUNICIPIO DE VALL                 "/>
    <x v="182"/>
    <s v="CENTRO                        VALLEDUPAR                    CR 5 15-65                                                  "/>
    <n v="5311997"/>
    <x v="1599"/>
    <n v="25308882"/>
    <n v="5323968"/>
    <n v="3110"/>
    <n v="1"/>
    <n v="307"/>
    <d v="2026-03-18T00:00:00"/>
    <s v="CA1"/>
    <s v="Com (Sencilla Niv.1 ) Carib   "/>
    <x v="1458"/>
    <n v="2400"/>
    <n v="2542992"/>
    <s v="                "/>
    <s v="63110EN0012535475500200010307001640"/>
    <n v="46140"/>
    <x v="0"/>
    <s v="NIVEL I"/>
    <s v="Propiedad Cliente"/>
    <s v="MEDICION"/>
    <n v="30"/>
    <s v="SI"/>
    <n v="209"/>
    <s v="VALLEDUPAR"/>
    <s v="NO"/>
    <s v="NO"/>
    <s v="INFO_CONSOL_ESPECIALES"/>
    <s v="Regulado Oficial Municipal"/>
    <s v="SIN C.I.I.U."/>
    <d v="2026-02-16T00:00:00"/>
    <s v="VALLEDUPAR 2"/>
    <x v="1423"/>
    <s v="Paola De la Hoz Bastidas"/>
    <e v="#N/A"/>
    <s v="NO RECIBIDO"/>
    <s v="Impresión y entrega direcata por Ventas -Territorial, para revisión previa de Facturación, en cumplimiento a compromisos ante la SSPD.    "/>
    <x v="7"/>
    <x v="175"/>
    <x v="16"/>
  </r>
  <r>
    <x v="1591"/>
    <d v="2026-03-30T00:00:00"/>
    <s v="SR MUNICIPIO DE VALL                 "/>
    <x v="182"/>
    <s v="CENTRO                        VALLEDUPAR                    CR 5 15-65                                                  "/>
    <n v="5313321"/>
    <x v="1600"/>
    <n v="25300837"/>
    <n v="5326616"/>
    <n v="3110"/>
    <n v="3"/>
    <n v="2506"/>
    <d v="2026-03-27T00:00:00"/>
    <s v="OW1"/>
    <s v="Ofi (Sencilla Niv.1) Caribe   "/>
    <x v="1459"/>
    <n v="360"/>
    <n v="330199.2"/>
    <s v="                "/>
    <s v="63110EN0022535475500800032506005360"/>
    <n v="46121"/>
    <x v="0"/>
    <s v="NIVEL I"/>
    <s v="Propiedad Empresa"/>
    <s v="MEDICION"/>
    <n v="32"/>
    <s v="SI"/>
    <n v="209"/>
    <s v="VALLEDUPAR"/>
    <s v="NO"/>
    <s v="NO"/>
    <s v="INFO_CONSOL_ESPECIALES"/>
    <s v="Regulado Oficial Municipal"/>
    <s v="Orden público y actividad"/>
    <d v="2026-02-23T00:00:00"/>
    <s v="SALGUERO 3"/>
    <x v="1424"/>
    <s v="Paola De la Hoz Bastidas"/>
    <e v="#N/A"/>
    <s v="NO RECIBIDO"/>
    <s v="Impresión y entrega direcata por Ventas -Territorial, para revisión previa de Facturación, en cumplimiento a compromisos ante la SSPD.    "/>
    <x v="7"/>
    <x v="175"/>
    <x v="16"/>
  </r>
  <r>
    <x v="1592"/>
    <d v="2026-03-30T00:00:00"/>
    <s v="SR MUNICIPIO DE VALL                 "/>
    <x v="182"/>
    <s v="CENTRO                        VALLEDUPAR                    CR 5 15-65                                                  "/>
    <n v="5314918"/>
    <x v="1601"/>
    <n v="25354078"/>
    <n v="5329810"/>
    <n v="3110"/>
    <n v="26"/>
    <n v="8102"/>
    <d v="2026-03-06T00:00:00"/>
    <s v="OW1"/>
    <s v="Ofi (Sencilla Niv.1) Caribe   "/>
    <x v="1460"/>
    <n v="15"/>
    <n v="13758.3"/>
    <s v="                "/>
    <s v="63110EN0022535475500800268102010599"/>
    <n v="46121"/>
    <x v="0"/>
    <s v="NIVEL I"/>
    <s v="Propiedad Empresa"/>
    <s v="MEDICION"/>
    <n v="30"/>
    <s v="SI"/>
    <n v="209"/>
    <s v="VALLEDUPAR"/>
    <s v="NO"/>
    <s v="NO"/>
    <s v="INFO_CONSOL_ESPECIALES"/>
    <s v="Regulado Oficial Municipal"/>
    <s v="Orden público y actividad"/>
    <d v="2026-02-04T00:00:00"/>
    <s v="GUATAPURI 6"/>
    <x v="1425"/>
    <s v="Paola De la Hoz Bastidas"/>
    <e v="#N/A"/>
    <s v="NO RECIBIDO"/>
    <s v="Impresión y entrega direcata por Ventas -Territorial, para revisión previa de Facturación, en cumplimiento a compromisos ante la SSPD.    "/>
    <x v="7"/>
    <x v="175"/>
    <x v="16"/>
  </r>
  <r>
    <x v="1593"/>
    <d v="2026-03-30T00:00:00"/>
    <s v="SR MUNICIPIO DE VALL                 "/>
    <x v="182"/>
    <s v="CENTRO                        VALLEDUPAR                    CR 5 15-65                                                  "/>
    <n v="5318966"/>
    <x v="1602"/>
    <n v="25334220"/>
    <n v="5337906"/>
    <n v="3110"/>
    <n v="50"/>
    <n v="2004"/>
    <d v="2026-03-21T00:00:00"/>
    <s v="OW1"/>
    <s v="Ofi (Sencilla Niv.1) Caribe   "/>
    <x v="1461"/>
    <n v="2080"/>
    <n v="1907817.6"/>
    <s v="                "/>
    <s v="63110EN0022535475500800502004000840"/>
    <n v="46121"/>
    <x v="0"/>
    <s v="NIVEL I"/>
    <s v="Propiedad Empresa"/>
    <s v="MEDICION"/>
    <n v="30"/>
    <s v="SI"/>
    <n v="209"/>
    <s v="VALLEDUPAR"/>
    <s v="NO"/>
    <s v="NO"/>
    <s v="INFO_CONSOL_ESPECIALES"/>
    <s v="Regulado Oficial Municipal"/>
    <s v="Actividades de defensa."/>
    <d v="2026-02-19T00:00:00"/>
    <s v="GUATAPURI 3"/>
    <x v="1426"/>
    <s v="Paola De la Hoz Bastidas"/>
    <e v="#N/A"/>
    <s v="NO RECIBIDO"/>
    <s v="Impresión y entrega direcata por Ventas -Territorial, para revisión previa de Facturación, en cumplimiento a compromisos ante la SSPD.    "/>
    <x v="7"/>
    <x v="175"/>
    <x v="16"/>
  </r>
  <r>
    <x v="1594"/>
    <d v="2026-03-30T00:00:00"/>
    <s v="SR MUNICIPIO DE VALL                 "/>
    <x v="182"/>
    <s v="CENTRO                        VALLEDUPAR                    CR 5 15-65                                                  "/>
    <n v="5323771"/>
    <x v="1603"/>
    <n v="25356815"/>
    <n v="5347516"/>
    <n v="3110"/>
    <n v="32"/>
    <n v="918"/>
    <d v="2026-03-10T00:00:00"/>
    <s v="OW1"/>
    <s v="Ofi (Sencilla Niv.1) Caribe   "/>
    <x v="1462"/>
    <n v="1016"/>
    <n v="931895.52"/>
    <s v="                "/>
    <s v="63110EN0012535475500200320918002750"/>
    <n v="46140"/>
    <x v="0"/>
    <s v="NIVEL I"/>
    <s v="Propiedad Empresa"/>
    <s v="MEDICION"/>
    <n v="31"/>
    <s v="SI"/>
    <n v="209"/>
    <s v="VALLEDUPAR"/>
    <s v="NO"/>
    <s v="NO"/>
    <s v="INFO_CONSOL_ESPECIALES"/>
    <s v="Regulado Oficial Municipal"/>
    <s v="Actividades de espectácul"/>
    <d v="2026-02-07T00:00:00"/>
    <s v="GUATAPURI 8"/>
    <x v="1427"/>
    <s v="Paola De la Hoz Bastidas"/>
    <e v="#N/A"/>
    <s v="NO RECIBIDO"/>
    <s v="Impresión y entrega direcata por Ventas -Territorial, para revisión previa de Facturación, en cumplimiento a compromisos ante la SSPD.    "/>
    <x v="7"/>
    <x v="175"/>
    <x v="16"/>
  </r>
  <r>
    <x v="1595"/>
    <d v="2026-03-30T00:00:00"/>
    <s v="SR MUNICIPIO DE VALL                 "/>
    <x v="182"/>
    <s v="CENTRO                        VALLEDUPAR                    CR 5 15-65                                                  "/>
    <n v="5324530"/>
    <x v="1604"/>
    <n v="25357158"/>
    <n v="5349034"/>
    <n v="3110"/>
    <n v="50"/>
    <n v="2006"/>
    <d v="2026-03-27T00:00:00"/>
    <s v="OW1"/>
    <s v="Ofi (Sencilla Niv.1) Caribe   "/>
    <x v="1463"/>
    <n v="3200"/>
    <n v="2935104"/>
    <s v="                "/>
    <s v="63110EN0012535475500200502006001860"/>
    <n v="46140"/>
    <x v="0"/>
    <s v="NIVEL I"/>
    <s v="Propiedad Empresa"/>
    <s v="MEDICION"/>
    <n v="32"/>
    <s v="SI"/>
    <n v="209"/>
    <s v="VALLEDUPAR"/>
    <s v="NO"/>
    <s v="NO"/>
    <s v="INFO_CONSOL_ESPECIALES"/>
    <s v="Regulado Oficial Municipal"/>
    <s v="Almacenamiento y depósito"/>
    <d v="2026-02-23T00:00:00"/>
    <s v="SALGUERO 2"/>
    <x v="1428"/>
    <s v="Paola De la Hoz Bastidas"/>
    <e v="#N/A"/>
    <s v="NO RECIBIDO"/>
    <s v="Impresión y entrega direcata por Ventas -Territorial, para revisión previa de Facturación, en cumplimiento a compromisos ante la SSPD.    "/>
    <x v="7"/>
    <x v="175"/>
    <x v="16"/>
  </r>
  <r>
    <x v="1596"/>
    <d v="2026-03-30T00:00:00"/>
    <s v="SR MUNICIPIO DE VALL                 "/>
    <x v="182"/>
    <s v="CENTRO                        VALLEDUPAR                    CR 5 15-65                                                  "/>
    <n v="5326362"/>
    <x v="1605"/>
    <n v="25308450"/>
    <n v="5352698"/>
    <n v="3110"/>
    <n v="50"/>
    <n v="2004"/>
    <d v="2026-03-21T00:00:00"/>
    <s v="OW1"/>
    <s v="Ofi (Sencilla Niv.1) Caribe   "/>
    <x v="1464"/>
    <n v="7440"/>
    <n v="6824116.7999999998"/>
    <s v="                "/>
    <s v="63110EN0012535475500200502004001380"/>
    <n v="46140"/>
    <x v="0"/>
    <s v="NIVEL I"/>
    <s v="Propiedad Empresa"/>
    <s v="MEDICION"/>
    <n v="30"/>
    <s v="SI"/>
    <n v="209"/>
    <s v="VALLEDUPAR"/>
    <s v="NO"/>
    <s v="NO"/>
    <s v="INFO_CONSOL_ESPECIALES"/>
    <s v="Regulado Oficial Municipal"/>
    <s v="Actividades administrativ"/>
    <d v="2026-02-19T00:00:00"/>
    <s v="GUATAPURI 2"/>
    <x v="1429"/>
    <s v="Paola De la Hoz Bastidas"/>
    <e v="#N/A"/>
    <s v="NO RECIBIDO"/>
    <s v="Impresión y entrega direcata por Ventas -Territorial, para revisión previa de Facturación, en cumplimiento a compromisos ante la SSPD.    "/>
    <x v="7"/>
    <x v="175"/>
    <x v="16"/>
  </r>
  <r>
    <x v="1597"/>
    <d v="2026-03-30T00:00:00"/>
    <s v="SR MUNICIPIO DE VALL                 "/>
    <x v="182"/>
    <s v="CENTRO                        VALLEDUPAR                    CR 5 15-65                                                  "/>
    <n v="5327950"/>
    <x v="1606"/>
    <n v="25323136"/>
    <n v="5355874"/>
    <n v="3110"/>
    <n v="50"/>
    <n v="2002"/>
    <d v="2026-03-21T00:00:00"/>
    <s v="OW1"/>
    <s v="Ofi (Sencilla Niv.1) Caribe   "/>
    <x v="1465"/>
    <n v="5040"/>
    <n v="4450219.2"/>
    <s v="                "/>
    <s v="63110EN0012535475500200502002001002"/>
    <n v="46140"/>
    <x v="0"/>
    <s v="NIVEL I"/>
    <s v="Propiedad Cliente"/>
    <s v="MEDICION"/>
    <n v="30"/>
    <s v="SI"/>
    <n v="209"/>
    <s v="VALLEDUPAR"/>
    <s v="NO"/>
    <s v="NO"/>
    <s v="INFO_CONSOL_ESPECIALES"/>
    <s v="Regulado Oficial Municipal"/>
    <s v="Actividades y funcionamie"/>
    <d v="2026-02-19T00:00:00"/>
    <s v="GUATAPURI 2"/>
    <x v="1430"/>
    <s v="Paola De la Hoz Bastidas"/>
    <e v="#N/A"/>
    <s v="NO RECIBIDO"/>
    <s v="Impresión y entrega direcata por Ventas -Territorial, para revisión previa de Facturación, en cumplimiento a compromisos ante la SSPD.    "/>
    <x v="7"/>
    <x v="175"/>
    <x v="16"/>
  </r>
  <r>
    <x v="1598"/>
    <d v="2026-03-30T00:00:00"/>
    <s v="SR MUNICIPIO DE VALL                 "/>
    <x v="182"/>
    <s v="CENTRO                        VALLEDUPAR                    CR 5 15-65                                                  "/>
    <n v="5331298"/>
    <x v="1607"/>
    <n v="25322885"/>
    <n v="5362570"/>
    <n v="3110"/>
    <n v="50"/>
    <n v="2002"/>
    <d v="2026-03-21T00:00:00"/>
    <s v="OW1"/>
    <s v="Ofi (Sencilla Niv.1) Caribe   "/>
    <x v="1466"/>
    <n v="13500"/>
    <n v="12382470"/>
    <s v="                "/>
    <s v="63110EN0022535475500800502002001962"/>
    <n v="46121"/>
    <x v="0"/>
    <s v="NIVEL I"/>
    <s v="Propiedad Empresa"/>
    <s v="MEDICION"/>
    <n v="30"/>
    <s v="SI"/>
    <n v="209"/>
    <s v="VALLEDUPAR"/>
    <s v="NO"/>
    <s v="NO"/>
    <s v="INFO_CONSOL_ESPECIALES"/>
    <s v="Regulado Oficial Municipal"/>
    <s v="Orden público y actividad"/>
    <d v="2026-02-19T00:00:00"/>
    <s v="SALGUERO 4"/>
    <x v="1431"/>
    <s v="Paola De la Hoz Bastidas"/>
    <e v="#N/A"/>
    <s v="NO RECIBIDO"/>
    <s v="Impresión y entrega direcata por Ventas -Territorial, para revisión previa de Facturación, en cumplimiento a compromisos ante la SSPD.    "/>
    <x v="7"/>
    <x v="175"/>
    <x v="16"/>
  </r>
  <r>
    <x v="1599"/>
    <d v="2026-03-30T00:00:00"/>
    <s v="SR MUNICIPIO DE VALL                 "/>
    <x v="182"/>
    <s v="CENTRO                        VALLEDUPAR                    CR 5 15-65                                                  "/>
    <n v="5331816"/>
    <x v="1608"/>
    <n v="25313392"/>
    <n v="5363606"/>
    <n v="3110"/>
    <n v="7"/>
    <n v="1512"/>
    <d v="2026-03-07T00:00:00"/>
    <s v="OW1"/>
    <s v="Ofi (Sencilla Niv.1) Caribe   "/>
    <x v="1467"/>
    <n v="650"/>
    <n v="596193"/>
    <s v="                "/>
    <s v="63110EN0022535475500800071512000923"/>
    <n v="46121"/>
    <x v="0"/>
    <s v="NIVEL I"/>
    <s v="Propiedad Empresa"/>
    <s v="MEDICION"/>
    <n v="30"/>
    <s v="SI"/>
    <n v="209"/>
    <s v="VALLEDUPAR"/>
    <s v="NO"/>
    <s v="NO"/>
    <s v="INFO_CONSOL_ESPECIALES"/>
    <s v="Regulado Oficial Municipal"/>
    <s v="Orden público y actividad"/>
    <d v="2026-02-05T00:00:00"/>
    <s v="SALGUERO 4"/>
    <x v="1432"/>
    <s v="Paola De la Hoz Bastidas"/>
    <e v="#N/A"/>
    <s v="NO RECIBIDO"/>
    <s v="Impresión y entrega direcata por Ventas -Territorial, para revisión previa de Facturación, en cumplimiento a compromisos ante la SSPD.    "/>
    <x v="7"/>
    <x v="175"/>
    <x v="16"/>
  </r>
  <r>
    <x v="1600"/>
    <d v="2026-03-30T00:00:00"/>
    <s v="SR MUNICIPIO DE VALL                 "/>
    <x v="182"/>
    <s v="CENTRO                        VALLEDUPAR                    CR 5 15-65                                                  "/>
    <n v="5332322"/>
    <x v="1609"/>
    <n v="25323741"/>
    <n v="5364618"/>
    <n v="3110"/>
    <n v="50"/>
    <n v="2006"/>
    <d v="2026-03-27T00:00:00"/>
    <s v="OW1"/>
    <s v="Ofi (Sencilla Niv.1) Caribe   "/>
    <x v="1468"/>
    <n v="6480"/>
    <n v="5943585.5999999996"/>
    <s v="                "/>
    <s v="63110EN0022535475500800502006000500"/>
    <n v="46121"/>
    <x v="0"/>
    <s v="NIVEL I"/>
    <s v="Propiedad Empresa"/>
    <s v="MEDICION"/>
    <n v="32"/>
    <s v="SI"/>
    <n v="209"/>
    <s v="VALLEDUPAR"/>
    <s v="NO"/>
    <s v="NO"/>
    <s v="INFO_CONSOL_ESPECIALES"/>
    <s v="Regulado Oficial Municipal"/>
    <s v="Actividades de asistencia"/>
    <d v="2026-02-23T00:00:00"/>
    <s v="VALLEDUPAR 3"/>
    <x v="1433"/>
    <s v="Paola De la Hoz Bastidas"/>
    <e v="#N/A"/>
    <s v="NO RECIBIDO"/>
    <s v="Impresión y entrega direcata por Ventas -Territorial, para revisión previa de Facturación, en cumplimiento a compromisos ante la SSPD.    "/>
    <x v="7"/>
    <x v="175"/>
    <x v="16"/>
  </r>
  <r>
    <x v="1601"/>
    <d v="2026-03-30T00:00:00"/>
    <s v="SR MUNICIPIO DE VALL                 "/>
    <x v="182"/>
    <s v="CENTRO                        VALLEDUPAR                    CR 5 15-65                                                  "/>
    <n v="5335851"/>
    <x v="1610"/>
    <n v="25308921"/>
    <n v="5371676"/>
    <n v="3110"/>
    <n v="50"/>
    <n v="2002"/>
    <d v="2026-03-21T00:00:00"/>
    <s v="OW1"/>
    <s v="Ofi (Sencilla Niv.1) Caribe   "/>
    <x v="1469"/>
    <n v="5440"/>
    <n v="4989676.8"/>
    <s v="                "/>
    <s v="63110EN0022535475500800502002001702"/>
    <n v="46121"/>
    <x v="0"/>
    <s v="NIVEL I"/>
    <s v="Propiedad Empresa"/>
    <s v="MEDICION"/>
    <n v="30"/>
    <s v="SI"/>
    <n v="209"/>
    <s v="VALLEDUPAR"/>
    <s v="NO"/>
    <s v="NO"/>
    <s v="INFO_CONSOL_ESPECIALES"/>
    <s v="Regulado Oficial Municipal"/>
    <s v="Suministro espacio púbico"/>
    <d v="2026-02-19T00:00:00"/>
    <s v="SALGUERO 4"/>
    <x v="1434"/>
    <s v="Paola De la Hoz Bastidas"/>
    <e v="#N/A"/>
    <s v="NO RECIBIDO"/>
    <s v="Impresión y entrega direcata por Ventas -Territorial, para revisión previa de Facturación, en cumplimiento a compromisos ante la SSPD.    "/>
    <x v="7"/>
    <x v="175"/>
    <x v="16"/>
  </r>
  <r>
    <x v="1602"/>
    <d v="2026-03-30T00:00:00"/>
    <s v="SR MUNICIPIO DE VALL                 "/>
    <x v="182"/>
    <s v="CENTRO                        VALLEDUPAR                    CR 5 15-65                                                  "/>
    <n v="5336290"/>
    <x v="1611"/>
    <n v="25312971"/>
    <n v="5372554"/>
    <n v="3110"/>
    <n v="50"/>
    <n v="2004"/>
    <d v="2026-03-21T00:00:00"/>
    <s v="OW1"/>
    <s v="Ofi (Sencilla Niv.1) Caribe   "/>
    <x v="1470"/>
    <n v="22166"/>
    <n v="20331098.52"/>
    <s v="                "/>
    <s v="63110EN0012535475500200502004000220"/>
    <n v="46140"/>
    <x v="0"/>
    <s v="NIVEL I"/>
    <s v="Propiedad Empresa"/>
    <s v="ESTIMADO"/>
    <n v="30"/>
    <s v="SI"/>
    <n v="209"/>
    <s v="VALLEDUPAR"/>
    <s v="NO"/>
    <s v="NO"/>
    <s v="INFO_CONSOL_ESPECIALES"/>
    <s v="Regulado Oficial Municipal"/>
    <s v="Actividades administrativ"/>
    <d v="2026-02-19T00:00:00"/>
    <s v="SALGUERO 4"/>
    <x v="1435"/>
    <s v="Paola De la Hoz Bastidas"/>
    <e v="#N/A"/>
    <s v="NO RECIBIDO"/>
    <s v="Impresión y entrega direcata por Ventas -Territorial, para revisión previa de Facturación, en cumplimiento a compromisos ante la SSPD.    "/>
    <x v="7"/>
    <x v="175"/>
    <x v="16"/>
  </r>
  <r>
    <x v="1603"/>
    <d v="2026-03-30T00:00:00"/>
    <s v="SR MUNICIPIO DE VALL                 "/>
    <x v="182"/>
    <s v="CENTRO                        VALLEDUPAR                    CR 5 15-65                                                  "/>
    <n v="5337061"/>
    <x v="1612"/>
    <n v="25308965"/>
    <n v="5374096"/>
    <n v="3110"/>
    <n v="1"/>
    <n v="304"/>
    <d v="2026-03-17T00:00:00"/>
    <s v="OW1"/>
    <s v="Ofi (Sencilla Niv.1) Caribe   "/>
    <x v="1471"/>
    <n v="37"/>
    <n v="33937.14"/>
    <s v="                "/>
    <s v="63110EN0012535475500200010304003590"/>
    <n v="46140"/>
    <x v="0"/>
    <s v="NIVEL I"/>
    <s v="Propiedad Empresa"/>
    <s v="ESTIMADO"/>
    <n v="31"/>
    <s v="SI"/>
    <n v="209"/>
    <s v="VALLEDUPAR"/>
    <s v="NO"/>
    <s v="NO"/>
    <s v="INFO_CONSOL_ESPECIALES"/>
    <s v="Regulado Oficial Municipal"/>
    <s v="Actividades y funcionamie"/>
    <d v="2026-02-14T00:00:00"/>
    <s v="GUATAPURI 2"/>
    <x v="1436"/>
    <s v="Paola De la Hoz Bastidas"/>
    <e v="#N/A"/>
    <s v="NO RECIBIDO"/>
    <s v="Impresión y entrega direcata por Ventas -Territorial, para revisión previa de Facturación, en cumplimiento a compromisos ante la SSPD.    "/>
    <x v="7"/>
    <x v="175"/>
    <x v="16"/>
  </r>
  <r>
    <x v="1604"/>
    <d v="2026-03-30T00:00:00"/>
    <s v="SR MUNICIPIO DE VALL                 "/>
    <x v="182"/>
    <s v="CENTRO                        VALLEDUPAR                    CR 5 15-65                                                  "/>
    <n v="5339907"/>
    <x v="1613"/>
    <n v="25316050"/>
    <n v="5379788"/>
    <n v="3110"/>
    <n v="33"/>
    <n v="3309"/>
    <d v="2026-03-12T00:00:00"/>
    <s v="OW1"/>
    <s v="Ofi (Sencilla Niv.1) Caribe   "/>
    <x v="1472"/>
    <n v="1039"/>
    <n v="952991.58"/>
    <s v="                "/>
    <s v="63110EN0022535475500800333309003670"/>
    <n v="46121"/>
    <x v="0"/>
    <s v="NIVEL I"/>
    <s v="Propiedad Empresa"/>
    <s v="MEDICION"/>
    <n v="30"/>
    <s v="SI"/>
    <n v="209"/>
    <s v="VALLEDUPAR"/>
    <s v="NO"/>
    <s v="NO"/>
    <s v="INFO_CONSOL_ESPECIALES"/>
    <s v="Regulado Oficial Municipal"/>
    <s v="Orden público y actividad"/>
    <d v="2026-02-10T00:00:00"/>
    <s v="VALLEDUPAR 5"/>
    <x v="1437"/>
    <s v="Paola De la Hoz Bastidas"/>
    <e v="#N/A"/>
    <s v="NO RECIBIDO"/>
    <s v="Impresión y entrega direcata por Ventas -Territorial, para revisión previa de Facturación, en cumplimiento a compromisos ante la SSPD.    "/>
    <x v="7"/>
    <x v="175"/>
    <x v="16"/>
  </r>
  <r>
    <x v="1605"/>
    <d v="2026-03-30T00:00:00"/>
    <s v="SR MUNICIPIO DE VALL                 "/>
    <x v="182"/>
    <s v="CENTRO                        VALLEDUPAR                    CR 5 15-65                                                  "/>
    <n v="5343405"/>
    <x v="1614"/>
    <n v="25348538"/>
    <n v="5386784"/>
    <n v="3110"/>
    <n v="10"/>
    <n v="3802"/>
    <d v="2026-03-16T00:00:00"/>
    <s v="OW1"/>
    <s v="Ofi (Sencilla Niv.1) Caribe   "/>
    <x v="1473"/>
    <n v="4"/>
    <n v="3668.88"/>
    <s v="                "/>
    <s v="63110EN0012535475500200103802003660"/>
    <n v="46140"/>
    <x v="0"/>
    <s v="NIVEL I"/>
    <s v="Propiedad Empresa"/>
    <s v="MEDICION"/>
    <n v="31"/>
    <s v="SI"/>
    <n v="209"/>
    <s v="VALLEDUPAR"/>
    <s v="NO"/>
    <s v="NO"/>
    <s v="INFO_CONSOL_ESPECIALES"/>
    <s v="Regulado Oficial Municipal"/>
    <s v="Almacenamiento y depósito"/>
    <d v="2026-02-13T00:00:00"/>
    <s v="VALLEDUPAR 2"/>
    <x v="1438"/>
    <s v="Paola De la Hoz Bastidas"/>
    <e v="#N/A"/>
    <s v="NO RECIBIDO"/>
    <s v="Impresión y entrega direcata por Ventas -Territorial, para revisión previa de Facturación, en cumplimiento a compromisos ante la SSPD.    "/>
    <x v="7"/>
    <x v="175"/>
    <x v="16"/>
  </r>
  <r>
    <x v="1606"/>
    <d v="2026-03-30T00:00:00"/>
    <s v="SR MUNICIPIO DE VALL                 "/>
    <x v="182"/>
    <s v="CENTRO                        VALLEDUPAR                    CR 5 15-65                                                  "/>
    <n v="5345845"/>
    <x v="1615"/>
    <n v="25342968"/>
    <n v="5391664"/>
    <n v="3110"/>
    <n v="50"/>
    <n v="2005"/>
    <d v="2026-03-25T00:00:00"/>
    <s v="OW1"/>
    <s v="Ofi (Sencilla Niv.1) Caribe   "/>
    <x v="1474"/>
    <n v="7920"/>
    <n v="7264382.4000000004"/>
    <s v="                "/>
    <s v="63110EN0022535475500800502005001190"/>
    <n v="46121"/>
    <x v="0"/>
    <s v="NIVEL I"/>
    <s v="Propiedad Empresa"/>
    <s v="MEDICION"/>
    <n v="32"/>
    <s v="SI"/>
    <n v="209"/>
    <s v="VALLEDUPAR"/>
    <s v="NO"/>
    <s v="NO"/>
    <s v="INFO_CONSOL_ESPECIALES"/>
    <s v="Regulado Oficial Municipal"/>
    <s v="Actividades de asistencia"/>
    <d v="2026-02-21T00:00:00"/>
    <s v="GUATAPURI 3"/>
    <x v="1439"/>
    <s v="Paola De la Hoz Bastidas"/>
    <e v="#N/A"/>
    <s v="NO RECIBIDO"/>
    <s v="Impresión y entrega direcata por Ventas -Territorial, para revisión previa de Facturación, en cumplimiento a compromisos ante la SSPD.    "/>
    <x v="7"/>
    <x v="175"/>
    <x v="16"/>
  </r>
  <r>
    <x v="1607"/>
    <d v="2026-03-30T00:00:00"/>
    <s v="SR MUNICIPIO DE VALL                 "/>
    <x v="182"/>
    <s v="CENTRO                        VALLEDUPAR                    CR 5 15-65                                                  "/>
    <n v="5346947"/>
    <x v="1616"/>
    <n v="25319996"/>
    <n v="5393868"/>
    <n v="3110"/>
    <n v="50"/>
    <n v="2005"/>
    <d v="2026-03-25T00:00:00"/>
    <s v="OW1"/>
    <s v="Ofi (Sencilla Niv.1) Caribe   "/>
    <x v="1475"/>
    <n v="0"/>
    <n v="0"/>
    <s v="                "/>
    <s v="63110EN0012535475500200502005000290"/>
    <n v="46140"/>
    <x v="0"/>
    <s v="NIVEL I"/>
    <s v="Propiedad Empresa"/>
    <s v="MEDICION"/>
    <n v="32"/>
    <s v="SI"/>
    <n v="209"/>
    <s v="VALLEDUPAR"/>
    <s v="NO"/>
    <s v="NO"/>
    <s v="INFO_CONSOL_ESPECIALES"/>
    <s v="Regulado Oficial Municipal"/>
    <s v="Actividades deportivas."/>
    <d v="2026-02-21T00:00:00"/>
    <s v="GUATAPURI 3"/>
    <x v="1440"/>
    <s v="Paola De la Hoz Bastidas"/>
    <e v="#N/A"/>
    <s v="NO RECIBIDO"/>
    <s v="Impresión y entrega direcata por Ventas -Territorial, para revisión previa de Facturación, en cumplimiento a compromisos ante la SSPD.    "/>
    <x v="7"/>
    <x v="175"/>
    <x v="16"/>
  </r>
  <r>
    <x v="1608"/>
    <d v="2026-03-30T00:00:00"/>
    <s v="SR MUNICIPIO DE VALL                 "/>
    <x v="182"/>
    <s v="CENTRO                        VALLEDUPAR                    CR 5 15-65                                                  "/>
    <n v="5352640"/>
    <x v="1617"/>
    <n v="25344220"/>
    <n v="5405254"/>
    <n v="3110"/>
    <n v="50"/>
    <n v="2006"/>
    <d v="2026-03-27T00:00:00"/>
    <s v="OW1"/>
    <s v="Ofi (Sencilla Niv.1) Caribe   "/>
    <x v="1476"/>
    <n v="14880"/>
    <n v="13138742.4"/>
    <s v="                "/>
    <s v="63110EN0022535475500800502006000100"/>
    <n v="46121"/>
    <x v="0"/>
    <s v="NIVEL I"/>
    <s v="Propiedad Cliente"/>
    <s v="MEDICION"/>
    <n v="32"/>
    <s v="SI"/>
    <n v="209"/>
    <s v="VALLEDUPAR"/>
    <s v="NO"/>
    <s v="NO"/>
    <s v="INFO_CONSOL_ESPECIALES"/>
    <s v="Regulado Oficial Municipal"/>
    <s v="Actividades de asistenci"/>
    <d v="2026-02-23T00:00:00"/>
    <s v="SALGUERO 4"/>
    <x v="1441"/>
    <s v="Paola De la Hoz Bastidas"/>
    <e v="#N/A"/>
    <s v="NO RECIBIDO"/>
    <s v="Impresión y entrega direcata por Ventas -Territorial, para revisión previa de Facturación, en cumplimiento a compromisos ante la SSPD.    "/>
    <x v="7"/>
    <x v="175"/>
    <x v="16"/>
  </r>
  <r>
    <x v="1609"/>
    <d v="2026-03-30T00:00:00"/>
    <s v="SR MUNICIPIO DE VALL                 "/>
    <x v="182"/>
    <s v="CENTRO                        VALLEDUPAR                    CR 5 15-65                                                  "/>
    <n v="5352978"/>
    <x v="1618"/>
    <n v="25309316"/>
    <n v="5405930"/>
    <n v="3110"/>
    <n v="50"/>
    <n v="2001"/>
    <d v="2026-03-19T00:00:00"/>
    <s v="CZ1"/>
    <s v="Com (Sencilla Niv.1 ) Caribe  "/>
    <x v="1477"/>
    <n v="7360"/>
    <n v="8100857.5999999996"/>
    <s v="                "/>
    <s v="63110EN0012535475500200502001000505"/>
    <n v="46140"/>
    <x v="0"/>
    <s v="NIVEL I"/>
    <s v="Propiedad Empresa"/>
    <s v="MEDICION"/>
    <n v="30"/>
    <s v="SI"/>
    <n v="209"/>
    <s v="VALLEDUPAR"/>
    <s v="NO"/>
    <s v="NO"/>
    <s v="INFO_CONSOL_ESPECIALES"/>
    <s v="Regulado Oficial Municipal"/>
    <s v="Actividades administrativ"/>
    <d v="2026-02-17T00:00:00"/>
    <s v="GUATAPURI 2"/>
    <x v="1442"/>
    <s v="Paola De la Hoz Bastidas"/>
    <e v="#N/A"/>
    <s v="NO RECIBIDO"/>
    <s v="Impresión y entrega direcata por Ventas -Territorial, para revisión previa de Facturación, en cumplimiento a compromisos ante la SSPD.    "/>
    <x v="7"/>
    <x v="175"/>
    <x v="16"/>
  </r>
  <r>
    <x v="1610"/>
    <d v="2026-03-30T00:00:00"/>
    <s v="SR MUNICIPIO DE VALL                 "/>
    <x v="182"/>
    <s v="CENTRO                        VALLEDUPAR                    CR 5 15-65                                                  "/>
    <n v="5354108"/>
    <x v="1619"/>
    <n v="25338779"/>
    <n v="5408190"/>
    <n v="3110"/>
    <n v="2"/>
    <n v="711"/>
    <d v="2026-03-18T00:00:00"/>
    <s v="OW1"/>
    <s v="Ofi (Sencilla Niv.1) Caribe   "/>
    <x v="1478"/>
    <n v="399"/>
    <n v="365970.78"/>
    <s v="                "/>
    <s v="63110EN0022535475500800020711002212"/>
    <n v="46121"/>
    <x v="0"/>
    <s v="NIVEL I"/>
    <s v="Propiedad Empresa"/>
    <s v="MEDICION"/>
    <n v="30"/>
    <s v="SI"/>
    <n v="209"/>
    <s v="VALLEDUPAR"/>
    <s v="NO"/>
    <s v="NO"/>
    <s v="INFO_CONSOL_ESPECIALES"/>
    <s v="Regulado Oficial Municipal"/>
    <s v="Orden público y actividad"/>
    <d v="2026-02-16T00:00:00"/>
    <s v="GUATAPURI 1"/>
    <x v="1443"/>
    <s v="Paola De la Hoz Bastidas"/>
    <e v="#N/A"/>
    <s v="NO RECIBIDO"/>
    <s v="Impresión y entrega direcata por Ventas -Territorial, para revisión previa de Facturación, en cumplimiento a compromisos ante la SSPD.    "/>
    <x v="7"/>
    <x v="175"/>
    <x v="16"/>
  </r>
  <r>
    <x v="1611"/>
    <d v="2026-03-30T00:00:00"/>
    <s v="SR MUNICIPIO DE VALL                 "/>
    <x v="182"/>
    <s v="CENTRO                        VALLEDUPAR                    CR 5 15-65                                                  "/>
    <n v="5356905"/>
    <x v="1620"/>
    <n v="25309647"/>
    <n v="5413784"/>
    <n v="3110"/>
    <n v="50"/>
    <n v="2002"/>
    <d v="2026-03-21T00:00:00"/>
    <s v="OW1"/>
    <s v="Ofi (Sencilla Niv.1) Caribe   "/>
    <x v="1479"/>
    <n v="12360"/>
    <n v="11336839.199999999"/>
    <s v="                "/>
    <s v="63110EN0012535475500200502002001822"/>
    <n v="46140"/>
    <x v="0"/>
    <s v="NIVEL I"/>
    <s v="Propiedad Empresa"/>
    <s v="MEDICION"/>
    <n v="30"/>
    <s v="SI"/>
    <n v="209"/>
    <s v="VALLEDUPAR"/>
    <s v="NO"/>
    <s v="NO"/>
    <s v="INFO_CONSOL_ESPECIALES"/>
    <s v="Regulado Oficial Municipal"/>
    <s v="Actividades ejecutivas de"/>
    <d v="2026-02-19T00:00:00"/>
    <s v="GUATAPURI 2"/>
    <x v="1444"/>
    <s v="Paola De la Hoz Bastidas"/>
    <e v="#N/A"/>
    <s v="NO RECIBIDO"/>
    <s v="Impresión y entrega direcata por Ventas -Territorial, para revisión previa de Facturación, en cumplimiento a compromisos ante la SSPD.    "/>
    <x v="7"/>
    <x v="175"/>
    <x v="16"/>
  </r>
  <r>
    <x v="1612"/>
    <d v="2026-03-30T00:00:00"/>
    <s v="SR MUNICIPIO DE VALL                 "/>
    <x v="182"/>
    <s v="CENTRO                        VALLEDUPAR                    CR 5 15-65                                                  "/>
    <n v="5357252"/>
    <x v="1621"/>
    <n v="25351841"/>
    <n v="5414478"/>
    <n v="3110"/>
    <n v="26"/>
    <n v="8101"/>
    <d v="2026-03-06T00:00:00"/>
    <s v="OW1"/>
    <s v="Ofi (Sencilla Niv.1) Caribe   "/>
    <x v="1480"/>
    <n v="551"/>
    <n v="505388.22"/>
    <s v="                "/>
    <s v="63110EN0012535475500200268101001030"/>
    <n v="46140"/>
    <x v="0"/>
    <s v="NIVEL I"/>
    <s v="Propiedad Empresa"/>
    <s v="MEDICION"/>
    <n v="30"/>
    <s v="SI"/>
    <n v="209"/>
    <s v="VALLEDUPAR"/>
    <s v="NO"/>
    <s v="NO"/>
    <s v="INFO_CONSOL_ESPECIALES"/>
    <s v="Regulado Oficial Municipal"/>
    <s v="Educación"/>
    <d v="2026-02-04T00:00:00"/>
    <s v="GUATAPURI 6"/>
    <x v="1445"/>
    <s v="Paola De la Hoz Bastidas"/>
    <e v="#N/A"/>
    <s v="NO RECIBIDO"/>
    <s v="Impresión y entrega direcata por Ventas -Territorial, para revisión previa de Facturación, en cumplimiento a compromisos ante la SSPD.    "/>
    <x v="7"/>
    <x v="175"/>
    <x v="16"/>
  </r>
  <r>
    <x v="1613"/>
    <d v="2026-03-30T00:00:00"/>
    <s v="SR MUNICIPIO DE VALL                 "/>
    <x v="182"/>
    <s v="CENTRO                        VALLEDUPAR                    CR 5 15-65                                                  "/>
    <n v="5357557"/>
    <x v="1622"/>
    <n v="25352198"/>
    <n v="5415088"/>
    <n v="3110"/>
    <n v="26"/>
    <n v="8303"/>
    <d v="2026-03-07T00:00:00"/>
    <s v="OW1"/>
    <s v="Ofi (Sencilla Niv.1) Caribe   "/>
    <x v="1481"/>
    <n v="0"/>
    <n v="0"/>
    <s v="                "/>
    <s v="63110EN0022535475500800268303011066"/>
    <n v="46121"/>
    <x v="0"/>
    <s v="NIVEL I"/>
    <s v="Propiedad Empresa"/>
    <s v="MEDICION"/>
    <n v="30"/>
    <s v="SI"/>
    <n v="209"/>
    <s v="VALLEDUPAR"/>
    <s v="NO"/>
    <s v="NO"/>
    <s v="INFO_CONSOL_ESPECIALES"/>
    <s v="Regulado Oficial Municipal"/>
    <s v="Orden público y actividad"/>
    <d v="2026-02-05T00:00:00"/>
    <s v="GUATAPURI 6"/>
    <x v="1446"/>
    <s v="Paola De la Hoz Bastidas"/>
    <e v="#N/A"/>
    <s v="NO RECIBIDO"/>
    <s v="Impresión y entrega direcata por Ventas -Territorial, para revisión previa de Facturación, en cumplimiento a compromisos ante la SSPD.    "/>
    <x v="7"/>
    <x v="175"/>
    <x v="16"/>
  </r>
  <r>
    <x v="1614"/>
    <d v="2026-03-30T00:00:00"/>
    <s v="SR MUNICIPIO DE VALL                 "/>
    <x v="182"/>
    <s v="CENTRO                        VALLEDUPAR                    CR 5 15-65                                                  "/>
    <n v="5357744"/>
    <x v="1623"/>
    <n v="25352393"/>
    <n v="5415462"/>
    <n v="3110"/>
    <n v="26"/>
    <n v="8301"/>
    <d v="2026-03-03T00:00:00"/>
    <s v="OW1"/>
    <s v="Ofi (Sencilla Niv.1) Caribe   "/>
    <x v="1482"/>
    <n v="54"/>
    <n v="47305.08"/>
    <s v="                "/>
    <s v="63110EN0022535475500800268301008281"/>
    <n v="46121"/>
    <x v="0"/>
    <s v="NIVEL I"/>
    <s v="Propiedad Empresa"/>
    <s v="MEDICION"/>
    <n v="29"/>
    <s v="SI"/>
    <n v="209"/>
    <s v="VALLEDUPAR"/>
    <s v="NO"/>
    <s v="NO"/>
    <s v="INFO_CONSOL_ESPECIALES"/>
    <s v="Regulado Oficial Municipal"/>
    <s v="Orden público y actividad"/>
    <d v="2026-02-02T00:00:00"/>
    <s v="GUATAPURI 6"/>
    <x v="1447"/>
    <s v="Paola De la Hoz Bastidas"/>
    <e v="#N/A"/>
    <s v="NO RECIBIDO"/>
    <s v="Impresión y entrega direcata por Ventas -Territorial, para revisión previa de Facturación, en cumplimiento a compromisos ante la SSPD.    "/>
    <x v="7"/>
    <x v="175"/>
    <x v="16"/>
  </r>
  <r>
    <x v="1615"/>
    <d v="2026-03-30T00:00:00"/>
    <s v="SR MUNICIPIO DE VALL                 "/>
    <x v="182"/>
    <s v="CENTRO                        VALLEDUPAR                    CR 5 15-65                                                  "/>
    <n v="5357893"/>
    <x v="1624"/>
    <n v="25352647"/>
    <n v="5415760"/>
    <n v="3110"/>
    <n v="26"/>
    <n v="8304"/>
    <d v="2026-03-09T00:00:00"/>
    <s v="OW1"/>
    <s v="Ofi (Sencilla Niv.1) Caribe   "/>
    <x v="1483"/>
    <n v="25"/>
    <n v="22930.5"/>
    <s v="                "/>
    <s v="63110EN0022535475500800268304009090"/>
    <n v="46121"/>
    <x v="0"/>
    <s v="NIVEL I"/>
    <s v="Propiedad Empresa"/>
    <s v="MEDICION"/>
    <n v="31"/>
    <s v="SI"/>
    <n v="209"/>
    <s v="VALLEDUPAR"/>
    <s v="NO"/>
    <s v="NO"/>
    <s v="INFO_CONSOL_ESPECIALES"/>
    <s v="Regulado Oficial Municipal"/>
    <s v="Orden público y actividad"/>
    <d v="2026-02-06T00:00:00"/>
    <s v="GUATAPURI 6"/>
    <x v="1448"/>
    <s v="Paola De la Hoz Bastidas"/>
    <e v="#N/A"/>
    <s v="NO RECIBIDO"/>
    <s v="Impresión y entrega direcata por Ventas -Territorial, para revisión previa de Facturación, en cumplimiento a compromisos ante la SSPD.    "/>
    <x v="7"/>
    <x v="175"/>
    <x v="16"/>
  </r>
  <r>
    <x v="1616"/>
    <d v="2026-03-30T00:00:00"/>
    <s v="SR MUNICIPIO DE VALL                 "/>
    <x v="182"/>
    <s v="CENTRO                        VALLEDUPAR                    CR 5 15-65                                                  "/>
    <n v="5357995"/>
    <x v="1625"/>
    <n v="25352738"/>
    <n v="5415964"/>
    <n v="3110"/>
    <n v="26"/>
    <n v="8304"/>
    <d v="2026-03-09T00:00:00"/>
    <s v="OW1"/>
    <s v="Ofi (Sencilla Niv.1) Caribe   "/>
    <x v="1484"/>
    <n v="6"/>
    <n v="5503.32"/>
    <s v="                "/>
    <s v="63110EN0012535475500200268304004750"/>
    <n v="46140"/>
    <x v="0"/>
    <s v="NIVEL I"/>
    <s v="Propiedad Empresa"/>
    <s v="MEDICION"/>
    <n v="31"/>
    <s v="SI"/>
    <n v="209"/>
    <s v="VALLEDUPAR"/>
    <s v="NO"/>
    <s v="NO"/>
    <s v="INFO_CONSOL_ESPECIALES"/>
    <s v="Regulado Oficial Municipal"/>
    <s v="Comercio al por menor en"/>
    <d v="2026-02-06T00:00:00"/>
    <s v="GUATAPURI 6"/>
    <x v="1449"/>
    <s v="Paola De la Hoz Bastidas"/>
    <e v="#N/A"/>
    <s v="NO RECIBIDO"/>
    <s v="Impresión y entrega direcata por Ventas -Territorial, para revisión previa de Facturación, en cumplimiento a compromisos ante la SSPD.    "/>
    <x v="7"/>
    <x v="175"/>
    <x v="16"/>
  </r>
  <r>
    <x v="1617"/>
    <d v="2026-03-30T00:00:00"/>
    <s v="SR MUNICIPIO DE VALL                 "/>
    <x v="182"/>
    <s v="CENTRO                        VALLEDUPAR                    CR 5 15-65                                                  "/>
    <n v="5358709"/>
    <x v="1626"/>
    <n v="25353565"/>
    <n v="5417392"/>
    <n v="3110"/>
    <n v="26"/>
    <n v="8601"/>
    <d v="2026-03-07T00:00:00"/>
    <s v="OW1"/>
    <s v="Ofi (Sencilla Niv.1) Caribe   "/>
    <x v="1485"/>
    <n v="10"/>
    <n v="9172.2000000000007"/>
    <s v="                "/>
    <s v="63110EN0022535475500800268601002580"/>
    <n v="46121"/>
    <x v="0"/>
    <s v="NIVEL I"/>
    <s v="Propiedad Empresa"/>
    <s v="MEDICION"/>
    <n v="30"/>
    <s v="SI"/>
    <n v="209"/>
    <s v="VALLEDUPAR"/>
    <s v="NO"/>
    <s v="NO"/>
    <s v="INFO_CONSOL_ESPECIALES"/>
    <s v="Regulado Oficial Municipal"/>
    <s v="Orden público y actividad"/>
    <d v="2026-02-05T00:00:00"/>
    <s v="GUATAPURI 6"/>
    <x v="1450"/>
    <s v="Paola De la Hoz Bastidas"/>
    <e v="#N/A"/>
    <s v="NO RECIBIDO"/>
    <s v="Impresión y entrega direcata por Ventas -Territorial, para revisión previa de Facturación, en cumplimiento a compromisos ante la SSPD.    "/>
    <x v="7"/>
    <x v="175"/>
    <x v="16"/>
  </r>
  <r>
    <x v="1618"/>
    <d v="2026-03-30T00:00:00"/>
    <s v="SR MUNICIPIO DE VALL                 "/>
    <x v="182"/>
    <s v="CENTRO                        VALLEDUPAR                    CR 5 15-65                                                  "/>
    <n v="5359423"/>
    <x v="1627"/>
    <n v="25354339"/>
    <n v="5418820"/>
    <n v="3110"/>
    <n v="27"/>
    <n v="9001"/>
    <d v="2026-03-11T00:00:00"/>
    <s v="OW1"/>
    <s v="Ofi (Sencilla Niv.1) Caribe   "/>
    <x v="1486"/>
    <n v="12"/>
    <n v="11006.64"/>
    <s v="                "/>
    <s v="63110EN0022535475500800279001002420"/>
    <n v="46121"/>
    <x v="0"/>
    <s v="NIVEL I"/>
    <s v="Propiedad Empresa"/>
    <s v="MEDICION"/>
    <n v="30"/>
    <s v="SI"/>
    <n v="209"/>
    <s v="VALLEDUPAR"/>
    <s v="NO"/>
    <s v="NO"/>
    <s v="INFO_CONSOL_ESPECIALES"/>
    <s v="Regulado Oficial Municipal"/>
    <s v="Orden público y actividad"/>
    <d v="2026-02-09T00:00:00"/>
    <s v="VALENCIA DE JESUS URBANO"/>
    <x v="1451"/>
    <s v="Paola De la Hoz Bastidas"/>
    <e v="#N/A"/>
    <s v="NO RECIBIDO"/>
    <s v="Impresión y entrega direcata por Ventas -Territorial, para revisión previa de Facturación, en cumplimiento a compromisos ante la SSPD.    "/>
    <x v="7"/>
    <x v="175"/>
    <x v="16"/>
  </r>
  <r>
    <x v="1619"/>
    <d v="2026-03-30T00:00:00"/>
    <s v="SR MUNICIPIO DE VALL                 "/>
    <x v="182"/>
    <s v="CENTRO                        VALLEDUPAR                    CR 5 15-65                                                  "/>
    <n v="5359533"/>
    <x v="1628"/>
    <n v="25354436"/>
    <n v="5419040"/>
    <n v="3110"/>
    <n v="27"/>
    <n v="9001"/>
    <d v="2026-03-11T00:00:00"/>
    <s v="OW1"/>
    <s v="Ofi (Sencilla Niv.1) Caribe   "/>
    <x v="1487"/>
    <n v="153"/>
    <n v="140334.66"/>
    <s v="                "/>
    <s v="63110EN0012535475500200279001005060"/>
    <n v="46140"/>
    <x v="0"/>
    <s v="NIVEL I"/>
    <s v="Propiedad Empresa"/>
    <s v="MEDICION"/>
    <n v="30"/>
    <s v="SI"/>
    <n v="209"/>
    <s v="VALLEDUPAR"/>
    <s v="NO"/>
    <s v="NO"/>
    <s v="INFO_CONSOL_ESPECIALES"/>
    <s v="Regulado Oficial Municipal"/>
    <s v="Actividades de asociacion"/>
    <d v="2026-02-09T00:00:00"/>
    <s v="VALENCIA DE JESUS URBANO"/>
    <x v="1452"/>
    <s v="Paola De la Hoz Bastidas"/>
    <e v="#N/A"/>
    <s v="NO RECIBIDO"/>
    <s v="Impresión y entrega direcata por Ventas -Territorial, para revisión previa de Facturación, en cumplimiento a compromisos ante la SSPD.    "/>
    <x v="7"/>
    <x v="175"/>
    <x v="16"/>
  </r>
  <r>
    <x v="1620"/>
    <d v="2026-03-30T00:00:00"/>
    <s v="SR MUNICIPIO DE VALL                 "/>
    <x v="182"/>
    <s v="CENTRO                        VALLEDUPAR                    CR 5 15-65                                                  "/>
    <n v="5359765"/>
    <x v="1629"/>
    <n v="25354603"/>
    <n v="5419504"/>
    <n v="3110"/>
    <n v="27"/>
    <n v="9101"/>
    <d v="2026-03-12T00:00:00"/>
    <s v="OW1"/>
    <s v="Ofi (Sencilla Niv.1) Caribe   "/>
    <x v="1488"/>
    <n v="2154"/>
    <n v="1901938.92"/>
    <s v="                "/>
    <s v="63110EN0022535475500800279101003920"/>
    <n v="46121"/>
    <x v="0"/>
    <s v="NIVEL I"/>
    <s v="Propiedad Cliente"/>
    <s v="MEDICION"/>
    <n v="30"/>
    <s v="SI"/>
    <n v="209"/>
    <s v="VALLEDUPAR"/>
    <s v="NO"/>
    <s v="NO"/>
    <s v="INFO_CONSOL_ESPECIALES"/>
    <s v="Regulado Oficial Municipal"/>
    <s v="Orden público y actividad"/>
    <d v="2026-02-10T00:00:00"/>
    <s v="AGUAS BLANCAS"/>
    <x v="1453"/>
    <s v="Paola De la Hoz Bastidas"/>
    <e v="#N/A"/>
    <s v="NO RECIBIDO"/>
    <s v="Impresión y entrega direcata por Ventas -Territorial, para revisión previa de Facturación, en cumplimiento a compromisos ante la SSPD.    "/>
    <x v="7"/>
    <x v="175"/>
    <x v="16"/>
  </r>
  <r>
    <x v="1621"/>
    <d v="2026-03-30T00:00:00"/>
    <s v="SR MUNICIPIO DE VALL                 "/>
    <x v="182"/>
    <s v="CENTRO                        VALLEDUPAR                    CR 5 15-65                                                  "/>
    <n v="5360007"/>
    <x v="1630"/>
    <n v="25354865"/>
    <n v="5419988"/>
    <n v="3110"/>
    <n v="27"/>
    <n v="9102"/>
    <d v="2026-03-12T00:00:00"/>
    <s v="OW1"/>
    <s v="Ofi (Sencilla Niv.1) Caribe   "/>
    <x v="1489"/>
    <n v="0"/>
    <n v="0"/>
    <s v="                "/>
    <s v="63110EN0012535475500200279102002702"/>
    <n v="46140"/>
    <x v="0"/>
    <s v="NIVEL I"/>
    <s v="Propiedad Empresa"/>
    <s v="MEDICION"/>
    <n v="30"/>
    <s v="SI"/>
    <n v="209"/>
    <s v="VALLEDUPAR"/>
    <s v="NO"/>
    <s v="NO"/>
    <s v="INFO_CONSOL_ESPECIALES"/>
    <s v="Regulado Oficial Municipal"/>
    <s v="SIN C.I.I.U."/>
    <d v="2026-02-10T00:00:00"/>
    <s v="AGUAS BLANCAS"/>
    <x v="1454"/>
    <s v="Paola De la Hoz Bastidas"/>
    <e v="#N/A"/>
    <s v="NO RECIBIDO"/>
    <s v="Impresión y entrega direcata por Ventas -Territorial, para revisión previa de Facturación, en cumplimiento a compromisos ante la SSPD.    "/>
    <x v="7"/>
    <x v="175"/>
    <x v="16"/>
  </r>
  <r>
    <x v="1622"/>
    <d v="2026-03-30T00:00:00"/>
    <s v="SR MUNICIPIO DE VALL                 "/>
    <x v="182"/>
    <s v="CENTRO                        VALLEDUPAR                    CR 5 15-65                                                  "/>
    <n v="5360598"/>
    <x v="1631"/>
    <n v="25355209"/>
    <n v="5421170"/>
    <n v="3110"/>
    <n v="29"/>
    <n v="145"/>
    <d v="2026-03-17T00:00:00"/>
    <s v="OW1"/>
    <s v="Ofi (Sencilla Niv.1) Caribe   "/>
    <x v="1490"/>
    <n v="200"/>
    <n v="183444"/>
    <s v="                "/>
    <s v="63110EN0012535475500200290145003732"/>
    <n v="46140"/>
    <x v="0"/>
    <s v="NIVEL I"/>
    <s v="Propiedad Empresa"/>
    <s v="ESTIMADO"/>
    <n v="31"/>
    <s v="SI"/>
    <n v="209"/>
    <s v="VALLEDUPAR"/>
    <s v="NO"/>
    <s v="NO"/>
    <s v="INFO_CONSOL_ESPECIALES"/>
    <s v="Regulado Oficial Municipal"/>
    <s v="Comercio al por menor en"/>
    <d v="2026-02-14T00:00:00"/>
    <s v="MARIANGOLA 1"/>
    <x v="1455"/>
    <s v="Paola De la Hoz Bastidas"/>
    <e v="#N/A"/>
    <s v="NO RECIBIDO"/>
    <s v="Impresión y entrega direcata por Ventas -Territorial, para revisión previa de Facturación, en cumplimiento a compromisos ante la SSPD.    "/>
    <x v="7"/>
    <x v="175"/>
    <x v="16"/>
  </r>
  <r>
    <x v="1623"/>
    <d v="2026-03-30T00:00:00"/>
    <s v="SR MUNICIPIO DE VALL                 "/>
    <x v="182"/>
    <s v="CENTRO                        VALLEDUPAR                    CR 5 15-65                                                  "/>
    <n v="5360757"/>
    <x v="1632"/>
    <n v="25355352"/>
    <n v="5421488"/>
    <n v="3110"/>
    <n v="29"/>
    <n v="145"/>
    <d v="2026-03-17T00:00:00"/>
    <s v="OW1"/>
    <s v="Ofi (Sencilla Niv.1) Caribe   "/>
    <x v="1491"/>
    <n v="78"/>
    <n v="71543.16"/>
    <s v="                "/>
    <s v="63110EN0012535475500200290145003412"/>
    <n v="46140"/>
    <x v="0"/>
    <s v="NIVEL I"/>
    <s v="Propiedad Empresa"/>
    <s v="MEDICION"/>
    <n v="31"/>
    <s v="SI"/>
    <n v="209"/>
    <s v="VALLEDUPAR"/>
    <s v="NO"/>
    <s v="NO"/>
    <s v="INFO_CONSOL_ESPECIALES"/>
    <s v="Regulado Oficial Municipal"/>
    <s v="Actividades administrativ"/>
    <d v="2026-02-14T00:00:00"/>
    <s v="MARIANGOLA 1"/>
    <x v="1456"/>
    <s v="Paola De la Hoz Bastidas"/>
    <e v="#N/A"/>
    <s v="NO RECIBIDO"/>
    <s v="Impresión y entrega direcata por Ventas -Territorial, para revisión previa de Facturación, en cumplimiento a compromisos ante la SSPD.    "/>
    <x v="7"/>
    <x v="175"/>
    <x v="16"/>
  </r>
  <r>
    <x v="1624"/>
    <d v="2026-03-30T00:00:00"/>
    <s v="SR MUNICIPIO DE VALL                 "/>
    <x v="182"/>
    <s v="CENTRO                        VALLEDUPAR                    CR 5 15-65                                                  "/>
    <n v="5361728"/>
    <x v="1633"/>
    <n v="25356398"/>
    <n v="5423430"/>
    <n v="3110"/>
    <n v="27"/>
    <n v="9405"/>
    <d v="2026-03-18T00:00:00"/>
    <s v="OW1"/>
    <s v="Ofi (Sencilla Niv.1) Caribe   "/>
    <x v="928"/>
    <n v="15"/>
    <n v="13758.3"/>
    <s v="                "/>
    <s v="63110EN0022535475500800279405001010"/>
    <n v="46121"/>
    <x v="0"/>
    <s v="NIVEL I"/>
    <s v="Propiedad Empresa"/>
    <s v="ESTIMADO"/>
    <n v="30"/>
    <s v="SI"/>
    <n v="209"/>
    <s v="VALLEDUPAR"/>
    <s v="NO"/>
    <s v="NO"/>
    <s v="INFO_CONSOL_ESPECIALES"/>
    <s v="Regulado Oficial Municipal"/>
    <s v="Orden público y actividad"/>
    <d v="2026-02-16T00:00:00"/>
    <s v="MARIANGOLA 1"/>
    <x v="1457"/>
    <s v="Paola De la Hoz Bastidas"/>
    <e v="#N/A"/>
    <s v="NO RECIBIDO"/>
    <s v="Impresión y entrega direcata por Ventas -Territorial, para revisión previa de Facturación, en cumplimiento a compromisos ante la SSPD.    "/>
    <x v="7"/>
    <x v="175"/>
    <x v="16"/>
  </r>
  <r>
    <x v="1625"/>
    <d v="2026-03-30T00:00:00"/>
    <s v="SR MUNICIPIO DE VALL                 "/>
    <x v="182"/>
    <s v="CENTRO                        VALLEDUPAR                    CR 5 15-65                                                  "/>
    <n v="5914841"/>
    <x v="1634"/>
    <n v="34045399"/>
    <n v="6097428"/>
    <n v="3110"/>
    <n v="50"/>
    <n v="2003"/>
    <d v="2026-03-18T00:00:00"/>
    <s v="OW1"/>
    <s v="Ofi (Sencilla Niv.1) Caribe   "/>
    <x v="1492"/>
    <n v="9840"/>
    <n v="9025444.8000000007"/>
    <s v="                "/>
    <s v="63110EN0012535475500200502003000980"/>
    <n v="46140"/>
    <x v="0"/>
    <s v="NIVEL I"/>
    <s v="Propiedad Empresa"/>
    <s v="MEDICION"/>
    <n v="30"/>
    <s v="SI"/>
    <n v="209"/>
    <s v="VALLEDUPAR"/>
    <s v="NO"/>
    <s v="NO"/>
    <s v="INFO_CONSOL_ESPECIALES"/>
    <s v="Regulado Oficial Municipal"/>
    <s v="Actividades administrativ"/>
    <d v="2026-02-16T00:00:00"/>
    <s v="VALLEDUPAR 4"/>
    <x v="1458"/>
    <s v="Paola De la Hoz Bastidas"/>
    <e v="#N/A"/>
    <s v="NO RECIBIDO"/>
    <s v="Impresión y entrega direcata por Ventas -Territorial, para revisión previa de Facturación, en cumplimiento a compromisos ante la SSPD.    "/>
    <x v="7"/>
    <x v="175"/>
    <x v="16"/>
  </r>
  <r>
    <x v="1626"/>
    <d v="2026-03-30T00:00:00"/>
    <s v="SR MUNICIPIO DE VALL                 "/>
    <x v="182"/>
    <s v="CENTRO                        VALLEDUPAR                    CR 5 15-65                                                  "/>
    <n v="6218009"/>
    <x v="1635"/>
    <n v="34226906"/>
    <n v="6231328"/>
    <n v="3110"/>
    <n v="26"/>
    <n v="8101"/>
    <d v="2026-03-06T00:00:00"/>
    <s v="OW1"/>
    <s v="Ofi (Sencilla Niv.1) Caribe   "/>
    <x v="1493"/>
    <n v="8"/>
    <n v="7337.76"/>
    <s v="                "/>
    <s v="63110EN0012535475500200268101012450"/>
    <n v="46140"/>
    <x v="0"/>
    <s v="NIVEL I"/>
    <s v="Propiedad Empresa"/>
    <s v="MEDICION"/>
    <n v="30"/>
    <s v="SI"/>
    <n v="209"/>
    <s v="VALLEDUPAR"/>
    <s v="NO"/>
    <s v="NO"/>
    <s v="INFO_CONSOL_ESPECIALES"/>
    <s v="Regulado Oficial Municipal"/>
    <s v="Actividades administrativ"/>
    <d v="2026-02-04T00:00:00"/>
    <s v="GUATAPURI 6"/>
    <x v="1459"/>
    <s v="Paola De la Hoz Bastidas"/>
    <e v="#N/A"/>
    <s v="NO RECIBIDO"/>
    <s v="Impresión y entrega direcata por Ventas -Territorial, para revisión previa de Facturación, en cumplimiento a compromisos ante la SSPD.    "/>
    <x v="7"/>
    <x v="175"/>
    <x v="16"/>
  </r>
  <r>
    <x v="1627"/>
    <d v="2026-03-30T00:00:00"/>
    <s v="SR MUNICIPIO DE VALL                 "/>
    <x v="182"/>
    <s v="CENTRO                        VALLEDUPAR                    CR 5 15-65                                                  "/>
    <n v="6511109"/>
    <x v="1636"/>
    <n v="34509074"/>
    <n v="6530574"/>
    <n v="3110"/>
    <n v="38"/>
    <n v="3713"/>
    <d v="2026-03-19T00:00:00"/>
    <s v="CQ2"/>
    <s v="Com (Mon.dbl.Tip1Niv2)E.Caribe"/>
    <x v="1494"/>
    <n v="34100"/>
    <n v="30148129"/>
    <s v="                "/>
    <s v="63110EN0012535475500200383713000723"/>
    <n v="46140"/>
    <x v="0"/>
    <s v="NIVEL II"/>
    <s v="Propiedad Cliente"/>
    <s v="MEDICION"/>
    <n v="30"/>
    <s v="SI"/>
    <n v="209"/>
    <s v="VALLEDUPAR"/>
    <s v="NO"/>
    <s v="NO"/>
    <s v="INFO_CONSOL_ESPECIALES"/>
    <s v="Regulado Oficial Municipal"/>
    <s v="Actividades de espectácul"/>
    <d v="2026-02-17T00:00:00"/>
    <s v="GUATAPURI 8"/>
    <x v="1460"/>
    <s v="Paola De la Hoz Bastidas"/>
    <e v="#N/A"/>
    <s v="NO RECIBIDO"/>
    <s v="Impresión y entrega direcata por Ventas -Territorial, para revisión previa de Facturación, en cumplimiento a compromisos ante la SSPD.    "/>
    <x v="7"/>
    <x v="175"/>
    <x v="16"/>
  </r>
  <r>
    <x v="1628"/>
    <d v="2026-03-30T00:00:00"/>
    <s v="SR MUNICIPIO DE VALL                 "/>
    <x v="182"/>
    <s v="CENTRO                        VALLEDUPAR                    CR 5 15-65                                                  "/>
    <n v="6640045"/>
    <x v="1637"/>
    <n v="35025154"/>
    <n v="6945607"/>
    <n v="3110"/>
    <n v="33"/>
    <n v="3307"/>
    <d v="2026-03-10T00:00:00"/>
    <s v="OW1"/>
    <s v="Ofi (Sencilla Niv.1) Caribe   "/>
    <x v="1495"/>
    <n v="710"/>
    <n v="651226.19999999995"/>
    <s v="                "/>
    <s v="63110EN0022535475500800333307005530"/>
    <n v="46121"/>
    <x v="0"/>
    <s v="NIVEL I"/>
    <s v="Propiedad Empresa"/>
    <s v="MEDICION"/>
    <n v="31"/>
    <s v="SI"/>
    <n v="209"/>
    <s v="VALLEDUPAR"/>
    <s v="NO"/>
    <s v="NO"/>
    <s v="INFO_CONSOL_ESPECIALES"/>
    <s v="Regulado Oficial Municipal"/>
    <s v="Orden público y actividad"/>
    <d v="2026-02-07T00:00:00"/>
    <s v="GUATAPURI 8"/>
    <x v="1461"/>
    <s v="Paola De la Hoz Bastidas"/>
    <e v="#N/A"/>
    <s v="NO RECIBIDO"/>
    <s v="Impresión y entrega direcata por Ventas -Territorial, para revisión previa de Facturación, en cumplimiento a compromisos ante la SSPD.    "/>
    <x v="7"/>
    <x v="175"/>
    <x v="16"/>
  </r>
  <r>
    <x v="1629"/>
    <d v="2026-03-30T00:00:00"/>
    <s v="SR MUNICIPIO DE VALL                 "/>
    <x v="182"/>
    <s v="CENTRO                        VALLEDUPAR                    CR 5 15-65                                                  "/>
    <n v="6640388"/>
    <x v="1638"/>
    <n v="35025424"/>
    <n v="6946529"/>
    <n v="3110"/>
    <n v="34"/>
    <n v="3814"/>
    <d v="2026-03-16T00:00:00"/>
    <s v="OW1"/>
    <s v="Ofi (Sencilla Niv.1) Caribe   "/>
    <x v="1496"/>
    <n v="1011"/>
    <n v="927309.42"/>
    <s v="                "/>
    <s v="63110EN0022535475500800343814008320"/>
    <n v="46121"/>
    <x v="0"/>
    <s v="NIVEL I"/>
    <s v="Propiedad Empresa"/>
    <s v="MEDICION"/>
    <n v="31"/>
    <s v="SI"/>
    <n v="209"/>
    <s v="VALLEDUPAR"/>
    <s v="NO"/>
    <s v="NO"/>
    <s v="INFO_CONSOL_ESPECIALES"/>
    <s v="Regulado Oficial Municipal"/>
    <s v="Orden público y actividad"/>
    <d v="2026-02-13T00:00:00"/>
    <s v="VALLEDUPAR 2"/>
    <x v="1462"/>
    <s v="Paola De la Hoz Bastidas"/>
    <e v="#N/A"/>
    <s v="NO RECIBIDO"/>
    <s v="Impresión y entrega direcata por Ventas -Territorial, para revisión previa de Facturación, en cumplimiento a compromisos ante la SSPD.    "/>
    <x v="7"/>
    <x v="175"/>
    <x v="16"/>
  </r>
  <r>
    <x v="1630"/>
    <d v="2026-03-30T00:00:00"/>
    <s v="SR MUNICIPIO DE VALL                 "/>
    <x v="182"/>
    <s v="CENTRO                        VALLEDUPAR                    CR 5 15-65                                                  "/>
    <n v="6694293"/>
    <x v="1639"/>
    <n v="35043780"/>
    <n v="7038507"/>
    <n v="3110"/>
    <n v="26"/>
    <n v="8302"/>
    <d v="2026-03-03T00:00:00"/>
    <s v="OW1"/>
    <s v="Ofi (Sencilla Niv.1) Caribe   "/>
    <x v="1497"/>
    <n v="0"/>
    <n v="0"/>
    <s v="                "/>
    <s v="63110EN0012535475500200268302000530"/>
    <n v="46140"/>
    <x v="0"/>
    <s v="NIVEL I"/>
    <s v="Propiedad Empresa"/>
    <s v="MEDICION"/>
    <n v="29"/>
    <s v="SI"/>
    <n v="209"/>
    <s v="VALLEDUPAR"/>
    <s v="NO"/>
    <s v="NO"/>
    <s v="INFO_CONSOL_ESPECIALES"/>
    <s v="Regulado Oficial Municipal"/>
    <s v="Actividades administrativ"/>
    <d v="2026-02-02T00:00:00"/>
    <s v="GUATAPURI 6"/>
    <x v="1463"/>
    <s v="Paola De la Hoz Bastidas"/>
    <e v="#N/A"/>
    <s v="NO RECIBIDO"/>
    <s v="Impresión y entrega direcata por Ventas -Territorial, para revisión previa de Facturación, en cumplimiento a compromisos ante la SSPD.    "/>
    <x v="7"/>
    <x v="175"/>
    <x v="16"/>
  </r>
  <r>
    <x v="1631"/>
    <d v="2026-03-30T00:00:00"/>
    <s v="SR MUNICIPIO DE VALL                 "/>
    <x v="182"/>
    <s v="CENTRO                        VALLEDUPAR                    CR 5 15-65                                                  "/>
    <n v="6701924"/>
    <x v="1640"/>
    <n v="25334220"/>
    <n v="7407263"/>
    <n v="3110"/>
    <n v="32"/>
    <n v="913"/>
    <s v="          "/>
    <s v="   "/>
    <s v="                              "/>
    <x v="1498"/>
    <n v="0"/>
    <n v="0"/>
    <s v="                "/>
    <s v="63110EN0012535475500200320913005188"/>
    <n v="46140"/>
    <x v="0"/>
    <m/>
    <m/>
    <m/>
    <n v="0"/>
    <s v="SI"/>
    <n v="209"/>
    <s v="VALLEDUPAR"/>
    <s v="NO"/>
    <s v="NO"/>
    <s v="INFO_CONSOL_ESPECIALES"/>
    <s v="Regulado Oficial Municipal"/>
    <s v="Actividades administrativ"/>
    <d v="2026-02-16T00:00:00"/>
    <s v="GUATAPURI 3"/>
    <x v="1464"/>
    <s v="Paola De la Hoz Bastidas"/>
    <e v="#N/A"/>
    <s v="NO RECIBIDO"/>
    <s v="Impresión y entrega direcata por Ventas -Territorial, para revisión previa de Facturación, en cumplimiento a compromisos ante la SSPD.    "/>
    <x v="7"/>
    <x v="175"/>
    <x v="16"/>
  </r>
  <r>
    <x v="1631"/>
    <d v="2026-03-30T00:00:00"/>
    <s v="SR MUNICIPIO DE VALL                 "/>
    <x v="182"/>
    <s v="CENTRO                        VALLEDUPAR                    CR 5 15-65                                                  "/>
    <n v="6701924"/>
    <x v="1641"/>
    <n v="25334220"/>
    <n v="7057216"/>
    <n v="3110"/>
    <n v="32"/>
    <n v="913"/>
    <d v="2026-03-18T00:00:00"/>
    <s v="OW1"/>
    <s v="Ofi (Sencilla Niv.1) Caribe   "/>
    <x v="1"/>
    <n v="0"/>
    <n v="0"/>
    <s v="                "/>
    <s v="63110EN0012535475500200320913005188"/>
    <m/>
    <x v="0"/>
    <s v="NIVEL I"/>
    <s v="Propiedad Empresa"/>
    <s v="ESTIMADO"/>
    <n v="30"/>
    <s v="SI"/>
    <n v="209"/>
    <s v="VALLEDUPAR"/>
    <s v="NO"/>
    <s v="NO"/>
    <s v="INFO_CONSOL_ESPECIALES"/>
    <s v="Regulado Oficial Municipal"/>
    <s v="Actividades administrativ"/>
    <d v="2026-02-16T00:00:00"/>
    <s v="GUATAPURI 3"/>
    <x v="1464"/>
    <s v="Paola De la Hoz Bastidas"/>
    <e v="#N/A"/>
    <s v="NO RECIBIDO"/>
    <s v="Impresión y entrega direcata por Ventas -Territorial, para revisión previa de Facturación, en cumplimiento a compromisos ante la SSPD.    "/>
    <x v="7"/>
    <x v="175"/>
    <x v="16"/>
  </r>
  <r>
    <x v="1632"/>
    <d v="2026-03-30T00:00:00"/>
    <s v="SR MUNICIPIO DE VALL                 "/>
    <x v="182"/>
    <s v="CENTRO                        VALLEDUPAR                    CR 5 15-65                                                  "/>
    <n v="6803680"/>
    <x v="1642"/>
    <n v="35049627"/>
    <n v="7159531"/>
    <n v="3110"/>
    <n v="26"/>
    <n v="8305"/>
    <d v="2026-03-09T00:00:00"/>
    <s v="OW1"/>
    <s v="Ofi (Sencilla Niv.1) Caribe   "/>
    <x v="1499"/>
    <n v="0"/>
    <n v="0"/>
    <s v="                "/>
    <s v="63110EN0022535475500800268305010358"/>
    <n v="46121"/>
    <x v="0"/>
    <s v="NIVEL I"/>
    <s v="Propiedad Empresa"/>
    <s v="MEDICION"/>
    <n v="31"/>
    <s v="SI"/>
    <n v="209"/>
    <s v="VALLEDUPAR"/>
    <s v="NO"/>
    <s v="NO"/>
    <s v="INFO_CONSOL_ESPECIALES"/>
    <s v="Regulado Oficial Municipal"/>
    <s v="Orden público y actividad"/>
    <d v="2026-02-06T00:00:00"/>
    <s v="SALGUERO 4"/>
    <x v="1465"/>
    <s v="Paola De la Hoz Bastidas"/>
    <e v="#N/A"/>
    <s v="NO RECIBIDO"/>
    <s v="Impresión y entrega direcata por Ventas -Territorial, para revisión previa de Facturación, en cumplimiento a compromisos ante la SSPD.    "/>
    <x v="7"/>
    <x v="175"/>
    <x v="16"/>
  </r>
  <r>
    <x v="1633"/>
    <d v="2026-03-30T00:00:00"/>
    <s v="SR MUNICIPIO DE VALL                 "/>
    <x v="182"/>
    <s v="CENTRO                        VALLEDUPAR                    CR 5 15-65                                                  "/>
    <n v="6805080"/>
    <x v="1643"/>
    <n v="35050837"/>
    <n v="7163834"/>
    <n v="3110"/>
    <n v="27"/>
    <n v="3001"/>
    <d v="2026-03-17T00:00:00"/>
    <s v="OW1"/>
    <s v="Ofi (Sencilla Niv.1) Caribe   "/>
    <x v="1"/>
    <n v="0"/>
    <n v="0"/>
    <s v="                "/>
    <s v="63110EN0022535475500800273001001710"/>
    <m/>
    <x v="0"/>
    <s v="NIVEL I"/>
    <s v="Propiedad Empresa"/>
    <s v="MEDICION"/>
    <n v="31"/>
    <s v="SI"/>
    <n v="209"/>
    <s v="VALLEDUPAR"/>
    <s v="NO"/>
    <s v="NO"/>
    <s v="INFO_CONSOL_ESPECIALES"/>
    <s v="Regulado Oficial Municipal"/>
    <s v="Orden público y actividad"/>
    <d v="2026-02-14T00:00:00"/>
    <s v="MARIANGOLA 1"/>
    <x v="46"/>
    <s v="Paola De la Hoz Bastidas"/>
    <e v="#N/A"/>
    <s v="NO RECIBIDO"/>
    <s v="Impresión y entrega direcata por Ventas -Territorial, para revisión previa de Facturación, en cumplimiento a compromisos ante la SSPD.    "/>
    <x v="7"/>
    <x v="175"/>
    <x v="16"/>
  </r>
  <r>
    <x v="1634"/>
    <d v="2026-03-30T00:00:00"/>
    <s v="SR MUNICIPIO DE VALL                 "/>
    <x v="182"/>
    <s v="CENTRO                        VALLEDUPAR                    CR 5 15-65                                                  "/>
    <n v="6816867"/>
    <x v="1644"/>
    <n v="35059092"/>
    <n v="7218727"/>
    <n v="3110"/>
    <n v="10"/>
    <n v="3714"/>
    <d v="2026-03-16T00:00:00"/>
    <s v="OW1"/>
    <s v="Ofi (Sencilla Niv.1) Caribe   "/>
    <x v="1500"/>
    <n v="695"/>
    <n v="637467.9"/>
    <s v="                "/>
    <s v="63110EN0022535475500800103714000100"/>
    <n v="46121"/>
    <x v="0"/>
    <s v="NIVEL I"/>
    <s v="Propiedad Empresa"/>
    <s v="MEDICION"/>
    <n v="31"/>
    <s v="SI"/>
    <n v="209"/>
    <s v="VALLEDUPAR"/>
    <s v="NO"/>
    <s v="NO"/>
    <s v="INFO_CONSOL_ESPECIALES"/>
    <s v="Regulado Oficial Municipal"/>
    <s v="Orden público y actividad"/>
    <d v="2026-02-13T00:00:00"/>
    <s v="VALLEDUPAR 5"/>
    <x v="1466"/>
    <s v="Paola De la Hoz Bastidas"/>
    <e v="#N/A"/>
    <s v="NO RECIBIDO"/>
    <s v="Impresión y entrega direcata por Ventas -Territorial, para revisión previa de Facturación, en cumplimiento a compromisos ante la SSPD.    "/>
    <x v="7"/>
    <x v="175"/>
    <x v="16"/>
  </r>
  <r>
    <x v="1635"/>
    <d v="2026-03-30T00:00:00"/>
    <s v="SR MUNICIPIO DE VALL                 "/>
    <x v="182"/>
    <s v="CENTRO                        VALLEDUPAR                    CR 5 15-65                                                  "/>
    <n v="6817013"/>
    <x v="1645"/>
    <n v="35059135"/>
    <n v="7218945"/>
    <n v="3110"/>
    <n v="8"/>
    <n v="1807"/>
    <d v="2026-03-06T00:00:00"/>
    <s v="OW1"/>
    <s v="Ofi (Sencilla Niv.1) Caribe   "/>
    <x v="1501"/>
    <n v="680"/>
    <n v="623709.6"/>
    <s v="                "/>
    <s v="63110EN0022535475500800081807004770"/>
    <n v="46121"/>
    <x v="0"/>
    <s v="NIVEL I"/>
    <s v="Propiedad Empresa"/>
    <s v="MEDICION"/>
    <n v="30"/>
    <s v="SI"/>
    <n v="209"/>
    <s v="VALLEDUPAR"/>
    <s v="NO"/>
    <s v="NO"/>
    <s v="INFO_CONSOL_ESPECIALES"/>
    <s v="Regulado Oficial Municipal"/>
    <s v="Orden público y actividad"/>
    <d v="2026-02-04T00:00:00"/>
    <s v="SALGUERO 4"/>
    <x v="1467"/>
    <s v="Paola De la Hoz Bastidas"/>
    <e v="#N/A"/>
    <s v="NO RECIBIDO"/>
    <s v="Impresión y entrega direcata por Ventas -Territorial, para revisión previa de Facturación, en cumplimiento a compromisos ante la SSPD.    "/>
    <x v="7"/>
    <x v="175"/>
    <x v="16"/>
  </r>
  <r>
    <x v="1636"/>
    <d v="2026-03-30T00:00:00"/>
    <s v="SR MUNICIPIO DE VALL                 "/>
    <x v="182"/>
    <s v="CENTRO                        VALLEDUPAR                    CR 5 15-65                                                  "/>
    <n v="6833898"/>
    <x v="1646"/>
    <n v="35069273"/>
    <n v="7278009"/>
    <n v="3110"/>
    <n v="27"/>
    <n v="9101"/>
    <d v="2026-03-12T00:00:00"/>
    <s v="OW1"/>
    <s v="Ofi (Sencilla Niv.1) Caribe   "/>
    <x v="1502"/>
    <n v="11"/>
    <n v="10089.42"/>
    <s v="                "/>
    <s v="63110EN0012535475500200279101003340"/>
    <n v="46140"/>
    <x v="0"/>
    <s v="NIVEL I"/>
    <s v="Propiedad Empresa"/>
    <s v="MEDICION"/>
    <n v="30"/>
    <s v="SI"/>
    <n v="209"/>
    <s v="VALLEDUPAR"/>
    <s v="NO"/>
    <s v="NO"/>
    <s v="INFO_CONSOL_ESPECIALES"/>
    <s v="Regulado Oficial Municipal"/>
    <s v="Actividades administrativ"/>
    <d v="2026-02-10T00:00:00"/>
    <s v="AGUAS BLANCAS"/>
    <x v="1468"/>
    <s v="Paola De la Hoz Bastidas"/>
    <e v="#N/A"/>
    <s v="NO RECIBIDO"/>
    <s v="Impresión y entrega direcata por Ventas -Territorial, para revisión previa de Facturación, en cumplimiento a compromisos ante la SSPD.    "/>
    <x v="7"/>
    <x v="175"/>
    <x v="16"/>
  </r>
  <r>
    <x v="1637"/>
    <d v="2026-03-30T00:00:00"/>
    <s v="SR MUNICIPIO DE VALL                 "/>
    <x v="182"/>
    <s v="CENTRO                        VALLEDUPAR                    CR 5 15-65                                                  "/>
    <n v="6852639"/>
    <x v="1647"/>
    <n v="35080782"/>
    <n v="7329418"/>
    <n v="3110"/>
    <n v="26"/>
    <n v="8604"/>
    <d v="2026-03-07T00:00:00"/>
    <s v="OW1"/>
    <s v="Ofi (Sencilla Niv.1) Caribe   "/>
    <x v="1"/>
    <n v="0"/>
    <n v="0"/>
    <s v="                "/>
    <s v="63110EN0022535475500800268604005406"/>
    <m/>
    <x v="0"/>
    <s v="NIVEL I"/>
    <s v="Propiedad Empresa"/>
    <s v="MEDICION"/>
    <n v="30"/>
    <s v="SI"/>
    <n v="209"/>
    <s v="VALLEDUPAR"/>
    <s v="NO"/>
    <s v="NO"/>
    <s v="INFO_CONSOL_ESPECIALES"/>
    <s v="Regulado Oficial Municipal"/>
    <s v="Orden público y actividad"/>
    <d v="2026-02-05T00:00:00"/>
    <s v="GUATAPURI 6"/>
    <x v="1469"/>
    <s v="Paola De la Hoz Bastidas"/>
    <e v="#N/A"/>
    <s v="NO RECIBIDO"/>
    <s v="Impresión y entrega direcata por Ventas -Territorial, para revisión previa de Facturación, en cumplimiento a compromisos ante la SSPD.    "/>
    <x v="7"/>
    <x v="175"/>
    <x v="16"/>
  </r>
  <r>
    <x v="1638"/>
    <d v="2026-03-30T00:00:00"/>
    <s v="SR MUNICIPIO DE VALL                 "/>
    <x v="182"/>
    <s v="CENTRO                        VALLEDUPAR                    CR 5 15-65                                                  "/>
    <n v="6863694"/>
    <x v="1648"/>
    <n v="35087188"/>
    <n v="7574401"/>
    <n v="3110"/>
    <n v="63"/>
    <n v="9508"/>
    <d v="2026-03-07T00:00:00"/>
    <s v="OW1"/>
    <s v="Ofi (Sencilla Niv.1) Caribe   "/>
    <x v="1503"/>
    <n v="4"/>
    <n v="3668.88"/>
    <s v="                "/>
    <s v="63110EN0012535475500200639508002449"/>
    <n v="46140"/>
    <x v="0"/>
    <s v="NIVEL I"/>
    <s v="Propiedad Empresa"/>
    <s v="MEDICION"/>
    <n v="30"/>
    <s v="SI"/>
    <n v="209"/>
    <s v="VALLEDUPAR"/>
    <s v="NO"/>
    <s v="NO"/>
    <s v="INFO_CONSOL_ESPECIALES"/>
    <s v="Regulado Oficial Municipal"/>
    <s v="Administración del Estado"/>
    <d v="2026-02-05T00:00:00"/>
    <s v="EL PASO 2"/>
    <x v="1470"/>
    <s v="Paola De la Hoz Bastidas"/>
    <e v="#N/A"/>
    <s v="NO RECIBIDO"/>
    <s v="Impresión y entrega direcata por Ventas -Territorial, para revisión previa de Facturación, en cumplimiento a compromisos ante la SSPD.    "/>
    <x v="7"/>
    <x v="175"/>
    <x v="16"/>
  </r>
  <r>
    <x v="1639"/>
    <d v="2026-03-30T00:00:00"/>
    <s v="SR MUNICIPIO DE VALL                 "/>
    <x v="182"/>
    <s v="CENTRO                        VALLEDUPAR                    CR 5 15-65                                                  "/>
    <n v="6874514"/>
    <x v="1649"/>
    <n v="35094248"/>
    <n v="7646641"/>
    <n v="3110"/>
    <n v="11"/>
    <n v="4106"/>
    <d v="2026-03-14T00:00:00"/>
    <s v="OW1"/>
    <s v="Ofi (Sencilla Niv.1) Caribe   "/>
    <x v="1504"/>
    <n v="742"/>
    <n v="680577.24"/>
    <s v="                "/>
    <s v="63110EN0022535475500800114106005020"/>
    <n v="46121"/>
    <x v="0"/>
    <s v="NIVEL I"/>
    <s v="Propiedad Empresa"/>
    <s v="MEDICION"/>
    <n v="30"/>
    <s v="SI"/>
    <n v="209"/>
    <s v="VALLEDUPAR"/>
    <s v="NO"/>
    <s v="NO"/>
    <s v="INFO_CONSOL_ESPECIALES"/>
    <s v="Regulado Oficial Municipal"/>
    <s v="Orden público y actividad"/>
    <d v="2026-02-12T00:00:00"/>
    <s v="GUATAPURI 3"/>
    <x v="1471"/>
    <s v="Paola De la Hoz Bastidas"/>
    <e v="#N/A"/>
    <s v="NO RECIBIDO"/>
    <s v="Impresión y entrega direcata por Ventas -Territorial, para revisión previa de Facturación, en cumplimiento a compromisos ante la SSPD.    "/>
    <x v="7"/>
    <x v="175"/>
    <x v="16"/>
  </r>
  <r>
    <x v="1640"/>
    <d v="2026-03-30T00:00:00"/>
    <s v="SR MUNICIPIO DE VALL                 "/>
    <x v="182"/>
    <s v="CENTRO                        VALLEDUPAR                    CR 5 15-65                                                  "/>
    <n v="6881324"/>
    <x v="1650"/>
    <n v="35093754"/>
    <n v="7638282"/>
    <n v="3110"/>
    <n v="5"/>
    <n v="2602"/>
    <d v="2026-03-24T00:00:00"/>
    <s v="OW1"/>
    <s v="Ofi (Sencilla Niv.1) Caribe   "/>
    <x v="1505"/>
    <n v="562"/>
    <n v="515477.64"/>
    <s v="                "/>
    <s v="63110EN0012535475500200052602006889"/>
    <n v="46140"/>
    <x v="0"/>
    <s v="NIVEL I"/>
    <s v="Propiedad Empresa"/>
    <s v="ESTIMADO"/>
    <n v="32"/>
    <s v="SI"/>
    <n v="209"/>
    <s v="VALLEDUPAR"/>
    <s v="NO"/>
    <s v="NO"/>
    <s v="INFO_CONSOL_ESPECIALES"/>
    <s v="Regulado Oficial Municipal"/>
    <s v="Administración del Estado"/>
    <d v="2026-02-20T00:00:00"/>
    <s v="SALGUERO 2"/>
    <x v="1472"/>
    <s v="Paola De la Hoz Bastidas"/>
    <e v="#N/A"/>
    <s v="NO RECIBIDO"/>
    <s v="Impresión y entrega direcata por Ventas -Territorial, para revisión previa de Facturación, en cumplimiento a compromisos ante la SSPD.    "/>
    <x v="7"/>
    <x v="175"/>
    <x v="16"/>
  </r>
  <r>
    <x v="1641"/>
    <d v="2026-03-30T00:00:00"/>
    <s v="SR MUNICIPIO DE VALL                 "/>
    <x v="182"/>
    <s v="CENTRO                        VALLEDUPAR                    CR 5 15-65                                                  "/>
    <n v="6882116"/>
    <x v="1651"/>
    <n v="35093756"/>
    <n v="7638283"/>
    <n v="3110"/>
    <n v="27"/>
    <n v="9102"/>
    <d v="2026-03-12T00:00:00"/>
    <s v="OX1"/>
    <s v="Ofi(Sencilla Niv.1) Carib     "/>
    <x v="1506"/>
    <n v="861"/>
    <n v="760245.78"/>
    <s v="                "/>
    <s v="63110EN0012535475500200279102000040"/>
    <n v="46140"/>
    <x v="0"/>
    <s v="NIVEL I"/>
    <s v="Propiedad Cliente"/>
    <s v="ESTIMADO"/>
    <n v="30"/>
    <s v="SI"/>
    <n v="209"/>
    <s v="VALLEDUPAR"/>
    <s v="NO"/>
    <s v="NO"/>
    <s v="INFO_CONSOL_ESPECIALES"/>
    <s v="Regulado Oficial Municipal"/>
    <s v="Administración del Estado"/>
    <d v="2026-02-10T00:00:00"/>
    <s v="GUATAPURI 4"/>
    <x v="1473"/>
    <s v="Paola De la Hoz Bastidas"/>
    <e v="#N/A"/>
    <s v="NO RECIBIDO"/>
    <s v="Impresión y entrega direcata por Ventas -Territorial, para revisión previa de Facturación, en cumplimiento a compromisos ante la SSPD.    "/>
    <x v="7"/>
    <x v="175"/>
    <x v="16"/>
  </r>
  <r>
    <x v="1642"/>
    <d v="2026-03-30T00:00:00"/>
    <s v="SR MUNICIPIO DE VALL                 "/>
    <x v="182"/>
    <s v="CENTRO                        VALLEDUPAR                    CR 5 15-65                                                  "/>
    <n v="6883438"/>
    <x v="1652"/>
    <n v="35096483"/>
    <n v="7657507"/>
    <n v="3110"/>
    <n v="50"/>
    <n v="2011"/>
    <d v="2026-03-25T00:00:00"/>
    <s v="OW1"/>
    <s v="Ofi (Sencilla Niv.1) Caribe   "/>
    <x v="1"/>
    <n v="1120"/>
    <n v="988937.6"/>
    <s v="                "/>
    <s v="63110EN0012535475500200502011000740"/>
    <m/>
    <x v="0"/>
    <s v="NIVEL I"/>
    <s v="Propiedad Cliente"/>
    <s v="MEDICION"/>
    <n v="32"/>
    <s v="SI"/>
    <n v="209"/>
    <s v="VALLEDUPAR"/>
    <s v="NO"/>
    <s v="NO"/>
    <s v="INFO_CONSOL_ESPECIALES"/>
    <s v="Regulado Oficial Municipal"/>
    <s v="Cultivos agrícolas transi"/>
    <d v="2026-02-21T00:00:00"/>
    <s v="MARIANGOLA 1"/>
    <x v="1474"/>
    <s v="Paola De la Hoz Bastidas"/>
    <e v="#N/A"/>
    <s v="NO RECIBIDO"/>
    <s v="Impresión y entrega direcata por Ventas -Territorial, para revisión previa de Facturación, en cumplimiento a compromisos ante la SSPD.    "/>
    <x v="7"/>
    <x v="175"/>
    <x v="16"/>
  </r>
  <r>
    <x v="1643"/>
    <d v="2026-03-30T00:00:00"/>
    <s v="SR MUNICIPIO DE VALL                 "/>
    <x v="182"/>
    <s v="CENTRO                        VALLEDUPAR                    CR 5 15-65                                                  "/>
    <n v="6902121"/>
    <x v="1653"/>
    <n v="34509074"/>
    <n v="7743872"/>
    <n v="3110"/>
    <n v="38"/>
    <n v="3713"/>
    <d v="2026-03-19T00:00:00"/>
    <s v="OX1"/>
    <s v="Ofi(Sencilla Niv.1) Carib     "/>
    <x v="1507"/>
    <n v="6560"/>
    <n v="5792348.7999999998"/>
    <s v="                "/>
    <s v="63110EN0012535475500200383713001123"/>
    <n v="46140"/>
    <x v="0"/>
    <s v="NIVEL I"/>
    <s v="Propiedad Cliente"/>
    <s v="MEDICION"/>
    <n v="30"/>
    <s v="SI"/>
    <n v="209"/>
    <s v="VALLEDUPAR"/>
    <s v="NO"/>
    <s v="NO"/>
    <s v="INFO_CONSOL_ESPECIALES"/>
    <s v="Regulado Oficial Municipal"/>
    <s v="Actividades de espectácul"/>
    <d v="2026-02-17T00:00:00"/>
    <s v="GUATAPURI 8"/>
    <x v="1475"/>
    <s v="Paola De la Hoz Bastidas"/>
    <e v="#N/A"/>
    <s v="NO RECIBIDO"/>
    <s v="Impresión y entrega direcata por Ventas -Territorial, para revisión previa de Facturación, en cumplimiento a compromisos ante la SSPD.    "/>
    <x v="7"/>
    <x v="175"/>
    <x v="16"/>
  </r>
  <r>
    <x v="1644"/>
    <d v="2026-03-30T00:00:00"/>
    <s v="SR MUNICIPIO DE VALL                 "/>
    <x v="182"/>
    <s v="CENTRO                        VALLEDUPAR                    CR 5 15-65                                                  "/>
    <n v="6926810"/>
    <x v="1654"/>
    <n v="35120745"/>
    <n v="8061379"/>
    <n v="3110"/>
    <n v="38"/>
    <n v="3717"/>
    <d v="2026-03-27T00:00:00"/>
    <s v="OW1"/>
    <s v="Ofi (Sencilla Niv.1) Caribe   "/>
    <x v="1508"/>
    <n v="69"/>
    <n v="63288.18"/>
    <s v="                "/>
    <s v="63110EN0012535475500200383717006230"/>
    <n v="46140"/>
    <x v="0"/>
    <s v="NIVEL I"/>
    <s v="Propiedad Empresa"/>
    <s v="MEDICION"/>
    <n v="32"/>
    <s v="SI"/>
    <n v="209"/>
    <s v="VALLEDUPAR"/>
    <s v="NO"/>
    <s v="NO"/>
    <s v="INFO_CONSOL_ESPECIALES"/>
    <s v="Regulado Oficial Municipal"/>
    <s v="Cultivos agrícolas transi"/>
    <d v="2026-02-23T00:00:00"/>
    <s v="VALLEDUPAR 7"/>
    <x v="1476"/>
    <s v="Paola De la Hoz Bastidas"/>
    <e v="#N/A"/>
    <s v="NO RECIBIDO"/>
    <s v="Impresión y entrega direcata por Ventas -Territorial, para revisión previa de Facturación, en cumplimiento a compromisos ante la SSPD.    "/>
    <x v="7"/>
    <x v="175"/>
    <x v="16"/>
  </r>
  <r>
    <x v="1645"/>
    <d v="2026-03-30T00:00:00"/>
    <s v="SR MUNICIPIO DE VALL                 "/>
    <x v="182"/>
    <s v="CENTRO                        VALLEDUPAR                    CR 5 15-65                                                  "/>
    <n v="6955394"/>
    <x v="1655"/>
    <n v="35072975"/>
    <n v="7291506"/>
    <n v="3110"/>
    <n v="35"/>
    <n v="4220"/>
    <d v="2026-03-13T00:00:00"/>
    <s v="CA1"/>
    <s v="Com (Sencilla Niv.1 ) Carib   "/>
    <x v="1509"/>
    <n v="964"/>
    <n v="1061036.24"/>
    <s v="                "/>
    <s v="63110EN0012535475500200354220003070"/>
    <n v="46140"/>
    <x v="0"/>
    <s v="NIVEL I"/>
    <s v="Propiedad Empresa"/>
    <s v="MEDICION"/>
    <n v="30"/>
    <s v="SI"/>
    <n v="209"/>
    <s v="VALLEDUPAR"/>
    <s v="NO"/>
    <s v="NO"/>
    <s v="INFO_CONSOL_ESPECIALES"/>
    <s v="Regulado Oficial Municipal"/>
    <s v="Residencia"/>
    <d v="2026-02-11T00:00:00"/>
    <s v="GUATAPURI 8"/>
    <x v="1477"/>
    <s v="Paola De la Hoz Bastidas"/>
    <e v="#N/A"/>
    <s v="NO RECIBIDO"/>
    <s v="Impresión y entrega direcata por Ventas -Territorial, para revisión previa de Facturación, en cumplimiento a compromisos ante la SSPD.    "/>
    <x v="7"/>
    <x v="175"/>
    <x v="16"/>
  </r>
  <r>
    <x v="1646"/>
    <d v="2026-03-30T00:00:00"/>
    <s v="SR MUNICIPIO DE VALL                 "/>
    <x v="182"/>
    <s v="CENTRO                        VALLEDUPAR                    CR 5 15-65                                                  "/>
    <n v="7397085"/>
    <x v="1656"/>
    <n v="35627196"/>
    <n v="4952208"/>
    <n v="3110"/>
    <n v="35"/>
    <n v="4202"/>
    <d v="2026-03-19T00:00:00"/>
    <s v="CZ1"/>
    <s v="Com (Sencilla Niv.1 ) Caribe  "/>
    <x v="1510"/>
    <n v="9180"/>
    <n v="9726944.4000000004"/>
    <s v="                "/>
    <s v="63110EN0012535475500200354202000530"/>
    <n v="46140"/>
    <x v="0"/>
    <s v="NIVEL I"/>
    <s v="Propiedad Cliente"/>
    <s v="MEDICION"/>
    <n v="30"/>
    <s v="SI"/>
    <n v="209"/>
    <s v="VALLEDUPAR"/>
    <s v="NO"/>
    <s v="NO"/>
    <s v="INFO_CONSOL_ESPECIALES"/>
    <s v="Regulado Oficial Municipal"/>
    <s v="SIN C.I.I.U."/>
    <d v="2026-02-17T00:00:00"/>
    <s v="GUATAPURI 1"/>
    <x v="1478"/>
    <s v="Paola De la Hoz Bastidas"/>
    <e v="#N/A"/>
    <s v="NO RECIBIDO"/>
    <s v="Impresión y entrega direcata por Ventas -Territorial, para revisión previa de Facturación, en cumplimiento a compromisos ante la SSPD.    "/>
    <x v="7"/>
    <x v="175"/>
    <x v="16"/>
  </r>
  <r>
    <x v="1647"/>
    <d v="2026-03-30T00:00:00"/>
    <s v="SR MUNICIPIO DE VALL                 "/>
    <x v="182"/>
    <s v="CENTRO                        VALLEDUPAR                    CR 5 15-65                                                  "/>
    <n v="7505857"/>
    <x v="1657"/>
    <n v="25341280"/>
    <n v="8228986"/>
    <n v="3110"/>
    <n v="32"/>
    <n v="918"/>
    <d v="2026-03-10T00:00:00"/>
    <s v="OW1"/>
    <s v="Ofi (Sencilla Niv.1) Caribe   "/>
    <x v="1511"/>
    <n v="36489"/>
    <n v="33468440.579999998"/>
    <s v="                "/>
    <s v="63110EN0022535475500800320918004297"/>
    <n v="46121"/>
    <x v="0"/>
    <s v="NIVEL I"/>
    <s v="Propiedad Empresa"/>
    <s v="ESTIMADO"/>
    <n v="31"/>
    <s v="SI"/>
    <n v="209"/>
    <s v="VALLEDUPAR"/>
    <s v="NO"/>
    <s v="NO"/>
    <s v="INFO_CONSOL_ESPECIALES"/>
    <s v="Regulado Oficial Municipal"/>
    <s v="Orden público y actividad"/>
    <d v="2026-02-07T00:00:00"/>
    <s v="GUATAPURI 8"/>
    <x v="1479"/>
    <s v="Paola De la Hoz Bastidas"/>
    <e v="#N/A"/>
    <s v="NO RECIBIDO"/>
    <s v="Impresión y entrega direcata por Ventas -Territorial, para revisión previa de Facturación, en cumplimiento a compromisos ante la SSPD.    "/>
    <x v="7"/>
    <x v="175"/>
    <x v="16"/>
  </r>
  <r>
    <x v="1648"/>
    <d v="2026-03-30T00:00:00"/>
    <s v="SR MUNICIPIO DE VALL                 "/>
    <x v="182"/>
    <s v="CENTRO                        VALLEDUPAR                    CR 5 15-65                                                  "/>
    <n v="7524124"/>
    <x v="1658"/>
    <n v="35153182"/>
    <n v="8308021"/>
    <n v="3110"/>
    <n v="32"/>
    <n v="913"/>
    <d v="2026-03-18T00:00:00"/>
    <s v="OW1"/>
    <s v="Ofi (Sencilla Niv.1) Caribe   "/>
    <x v="1512"/>
    <n v="0"/>
    <n v="0"/>
    <s v="                "/>
    <s v="63110EN0012535475500200320913004868"/>
    <n v="46140"/>
    <x v="0"/>
    <s v="NIVEL I"/>
    <s v="Propiedad Cliente"/>
    <s v="MEDICION"/>
    <n v="30"/>
    <s v="SI"/>
    <n v="209"/>
    <s v="VALLEDUPAR"/>
    <s v="NO"/>
    <s v="NO"/>
    <s v="INFO_CONSOL_ESPECIALES"/>
    <s v="Regulado Oficial Municipal"/>
    <s v="Actividades de parques de"/>
    <d v="2026-02-16T00:00:00"/>
    <s v="GUATAPURI 1"/>
    <x v="1480"/>
    <s v="Paola De la Hoz Bastidas"/>
    <e v="#N/A"/>
    <s v="NO RECIBIDO"/>
    <s v="Impresión y entrega direcata por Ventas -Territorial, para revisión previa de Facturación, en cumplimiento a compromisos ante la SSPD.    "/>
    <x v="7"/>
    <x v="175"/>
    <x v="16"/>
  </r>
  <r>
    <x v="1649"/>
    <d v="2026-03-30T00:00:00"/>
    <s v="SR MUNICIPIO DE VALL                 "/>
    <x v="182"/>
    <s v="CENTRO                        VALLEDUPAR                    CR 5 15-65                                                  "/>
    <n v="7690550"/>
    <x v="1659"/>
    <n v="36073768"/>
    <n v="3443050"/>
    <n v="3110"/>
    <n v="7"/>
    <n v="1301"/>
    <d v="2026-03-06T00:00:00"/>
    <s v="OW1"/>
    <s v="Ofi (Sencilla Niv.1) Caribe   "/>
    <x v="1513"/>
    <n v="4000"/>
    <n v="3668880"/>
    <s v="                "/>
    <s v="63110EN0022535475500800071301000710"/>
    <n v="46121"/>
    <x v="0"/>
    <s v="NIVEL I"/>
    <s v="Propiedad Empresa"/>
    <s v="MEDICION"/>
    <n v="30"/>
    <s v="SI"/>
    <n v="209"/>
    <s v="VALLEDUPAR"/>
    <s v="NO"/>
    <s v="NO"/>
    <s v="INFO_CONSOL_ESPECIALES"/>
    <s v="Regulado Oficial Municipal"/>
    <s v="Actividades de asistencia"/>
    <d v="2026-02-04T00:00:00"/>
    <s v="SALGUERO 5"/>
    <x v="1481"/>
    <s v="Paola De la Hoz Bastidas"/>
    <e v="#N/A"/>
    <s v="NO RECIBIDO"/>
    <s v="Impresión y entrega direcata por Ventas -Territorial, para revisión previa de Facturación, en cumplimiento a compromisos ante la SSPD.    "/>
    <x v="7"/>
    <x v="175"/>
    <x v="16"/>
  </r>
  <r>
    <x v="1650"/>
    <d v="2026-03-30T00:00:00"/>
    <s v="SR MUNICIPIO DE VALL                 "/>
    <x v="182"/>
    <s v="CENTRO                        VALLEDUPAR                    CR 5 15-65                                                  "/>
    <n v="7798737"/>
    <x v="1660"/>
    <n v="36116905"/>
    <n v="1982911"/>
    <n v="3110"/>
    <n v="60"/>
    <n v="1"/>
    <d v="2026-03-01T00:00:00"/>
    <s v="CA1"/>
    <s v="Com (Sencilla Niv.1 ) Carib   "/>
    <x v="1514"/>
    <n v="2080"/>
    <n v="1750944"/>
    <s v="                "/>
    <s v="63110EN0022535475500800600001013080"/>
    <n v="46121"/>
    <x v="0"/>
    <s v="NIVEL I"/>
    <s v="Propiedad Cliente"/>
    <s v="MEDICION"/>
    <n v="28"/>
    <s v="SI"/>
    <n v="209"/>
    <s v="VALLEDUPAR"/>
    <s v="NO"/>
    <s v="NO"/>
    <s v="INFO_CONSOL_ESPECIALES"/>
    <s v="Regulado Oficial Municipal"/>
    <s v="Educación de la primera i"/>
    <d v="2026-02-01T00:00:00"/>
    <s v="VALLEDUPAR 2"/>
    <x v="1482"/>
    <s v="Paola De la Hoz Bastidas"/>
    <e v="#N/A"/>
    <s v="NO RECIBIDO"/>
    <s v="Impresión y entrega direcata por Ventas -Territorial, para revisión previa de Facturación, en cumplimiento a compromisos ante la SSPD.    "/>
    <x v="7"/>
    <x v="175"/>
    <x v="16"/>
  </r>
  <r>
    <x v="1651"/>
    <d v="2026-03-30T00:00:00"/>
    <s v="SR MUNICIPIO DE VALL                 "/>
    <x v="182"/>
    <s v="CENTRO                        VALLEDUPAR                    CR 5 15-65                                                  "/>
    <n v="7827439"/>
    <x v="1661"/>
    <n v="36125071"/>
    <n v="3929699"/>
    <n v="3110"/>
    <n v="26"/>
    <n v="8601"/>
    <d v="2026-03-07T00:00:00"/>
    <s v="OW1"/>
    <s v="Ofi (Sencilla Niv.1) Caribe   "/>
    <x v="1515"/>
    <n v="1728"/>
    <n v="1584956.16"/>
    <s v="                "/>
    <s v="63110EN0022535475500800268601005890"/>
    <n v="46121"/>
    <x v="0"/>
    <s v="NIVEL I"/>
    <s v="Propiedad Empresa"/>
    <s v="MEDICION"/>
    <n v="30"/>
    <s v="SI"/>
    <n v="209"/>
    <s v="VALLEDUPAR"/>
    <s v="NO"/>
    <s v="NO"/>
    <s v="INFO_CONSOL_ESPECIALES"/>
    <s v="Regulado Oficial Municipal"/>
    <s v="Alumbrado Público"/>
    <d v="2026-02-05T00:00:00"/>
    <s v="GUATAPURI 6"/>
    <x v="1483"/>
    <s v="Paola De la Hoz Bastidas"/>
    <e v="#N/A"/>
    <s v="NO RECIBIDO"/>
    <s v="Impresión y entrega direcata por Ventas -Territorial, para revisión previa de Facturación, en cumplimiento a compromisos ante la SSPD.    "/>
    <x v="7"/>
    <x v="175"/>
    <x v="16"/>
  </r>
  <r>
    <x v="1652"/>
    <d v="2026-03-30T00:00:00"/>
    <s v="SR MUNICIPIO DE VALL                 "/>
    <x v="182"/>
    <s v="CENTRO                        VALLEDUPAR                    CR 5 15-65                                                  "/>
    <n v="7844595"/>
    <x v="1662"/>
    <n v="34000160"/>
    <n v="3977676"/>
    <n v="3110"/>
    <n v="50"/>
    <n v="2008"/>
    <d v="2026-03-20T00:00:00"/>
    <s v="OW1"/>
    <s v="Ofi (Sencilla Niv.1) Caribe   "/>
    <x v="1516"/>
    <n v="14080"/>
    <n v="12432358.4"/>
    <s v="                "/>
    <s v="63110EN0012535475500200502008000160"/>
    <n v="46140"/>
    <x v="0"/>
    <s v="NIVEL I"/>
    <s v="Propiedad Cliente"/>
    <s v="MEDICION"/>
    <n v="30"/>
    <s v="SI"/>
    <n v="209"/>
    <s v="VALLEDUPAR"/>
    <s v="NO"/>
    <s v="NO"/>
    <s v="INFO_CONSOL_ESPECIALES"/>
    <s v="Regulado Oficial Municipal"/>
    <s v="Actividades ejecutivas de"/>
    <d v="2026-02-18T00:00:00"/>
    <s v="SALGUERO 1"/>
    <x v="1484"/>
    <s v="Paola De la Hoz Bastidas"/>
    <e v="#N/A"/>
    <s v="NO RECIBIDO"/>
    <s v="Impresión y entrega direcata por Ventas -Territorial, para revisión previa de Facturación, en cumplimiento a compromisos ante la SSPD.    "/>
    <x v="7"/>
    <x v="175"/>
    <x v="16"/>
  </r>
  <r>
    <x v="1653"/>
    <d v="2026-03-30T00:00:00"/>
    <s v="SR MUNICIPIO DE VALL                 "/>
    <x v="182"/>
    <s v="CENTRO                        VALLEDUPAR                    CR 5 15-65                                                  "/>
    <n v="7869157"/>
    <x v="1663"/>
    <n v="36138369"/>
    <n v="4084176"/>
    <n v="3110"/>
    <n v="50"/>
    <n v="2003"/>
    <d v="2026-03-18T00:00:00"/>
    <s v="CA1"/>
    <s v="Com (Sencilla Niv.1 ) Carib   "/>
    <x v="1517"/>
    <n v="3200"/>
    <n v="2825536"/>
    <s v="                "/>
    <s v="63110EN0022535475500800502003001160"/>
    <n v="46121"/>
    <x v="0"/>
    <s v="NIVEL I"/>
    <s v="Propiedad Cliente"/>
    <s v="MEDICION"/>
    <n v="30"/>
    <s v="SI"/>
    <n v="209"/>
    <s v="VALLEDUPAR"/>
    <s v="NO"/>
    <s v="NO"/>
    <s v="INFO_CONSOL_ESPECIALES"/>
    <s v="Regulado Oficial Municipal"/>
    <s v="Educación de la primera i"/>
    <d v="2026-02-16T00:00:00"/>
    <s v="VALLEDUPAR 4"/>
    <x v="1485"/>
    <s v="Paola De la Hoz Bastidas"/>
    <e v="#N/A"/>
    <s v="NO RECIBIDO"/>
    <s v="Impresión y entrega direcata por Ventas -Territorial, para revisión previa de Facturación, en cumplimiento a compromisos ante la SSPD.    "/>
    <x v="7"/>
    <x v="175"/>
    <x v="16"/>
  </r>
  <r>
    <x v="1654"/>
    <d v="2026-03-30T00:00:00"/>
    <s v="SR MUNICIPIO DE VALL                 "/>
    <x v="182"/>
    <s v="CENTRO                        VALLEDUPAR                    CR 5 15-65                                                  "/>
    <n v="7869790"/>
    <x v="1664"/>
    <n v="36138781"/>
    <n v="4088657"/>
    <n v="3110"/>
    <n v="7"/>
    <n v="1306"/>
    <d v="2026-03-03T00:00:00"/>
    <s v="OW1"/>
    <s v="Ofi (Sencilla Niv.1) Caribe   "/>
    <x v="1518"/>
    <n v="627"/>
    <n v="527808.6"/>
    <s v="                "/>
    <s v="63110EN0022535475500800071306003180"/>
    <n v="46121"/>
    <x v="0"/>
    <s v="NIVEL I"/>
    <s v="Propiedad Cliente"/>
    <s v="ESTIMADO"/>
    <n v="29"/>
    <s v="SI"/>
    <n v="209"/>
    <s v="VALLEDUPAR"/>
    <s v="NO"/>
    <s v="NO"/>
    <s v="INFO_CONSOL_ESPECIALES"/>
    <s v="Regulado Oficial Municipal"/>
    <s v="Alumbrado Público"/>
    <d v="2026-02-02T00:00:00"/>
    <s v="SALGUERO 1"/>
    <x v="1486"/>
    <s v="Paola De la Hoz Bastidas"/>
    <e v="#N/A"/>
    <s v="NO RECIBIDO"/>
    <s v="Impresión y entrega direcata por Ventas -Territorial, para revisión previa de Facturación, en cumplimiento a compromisos ante la SSPD.    "/>
    <x v="7"/>
    <x v="175"/>
    <x v="16"/>
  </r>
  <r>
    <x v="1655"/>
    <d v="2026-03-30T00:00:00"/>
    <s v="SR MUNICIPIO DE VALL                 "/>
    <x v="182"/>
    <s v="CENTRO                        VALLEDUPAR                    CR 5 15-65                                                  "/>
    <n v="7872554"/>
    <x v="1665"/>
    <n v="36138368"/>
    <n v="4084171"/>
    <n v="3110"/>
    <n v="50"/>
    <n v="2006"/>
    <d v="2026-03-27T00:00:00"/>
    <s v="OW1"/>
    <s v="Ofi (Sencilla Niv.1) Caribe   "/>
    <x v="1519"/>
    <n v="3440"/>
    <n v="3037451.2"/>
    <s v="                "/>
    <s v="63110EN0022535475500800502006001040"/>
    <n v="46121"/>
    <x v="0"/>
    <s v="NIVEL I"/>
    <s v="Propiedad Cliente"/>
    <s v="MEDICION"/>
    <n v="32"/>
    <s v="SI"/>
    <n v="209"/>
    <s v="VALLEDUPAR"/>
    <s v="NO"/>
    <s v="NO"/>
    <s v="INFO_CONSOL_ESPECIALES"/>
    <s v="Regulado Oficial Municipal"/>
    <s v="Educación"/>
    <d v="2026-02-23T00:00:00"/>
    <s v="SALGUERO 5"/>
    <x v="1487"/>
    <s v="Paola De la Hoz Bastidas"/>
    <e v="#N/A"/>
    <s v="NO RECIBIDO"/>
    <s v="Impresión y entrega direcata por Ventas -Territorial, para revisión previa de Facturación, en cumplimiento a compromisos ante la SSPD.    "/>
    <x v="7"/>
    <x v="175"/>
    <x v="16"/>
  </r>
  <r>
    <x v="1656"/>
    <d v="2026-03-30T00:00:00"/>
    <s v="SR MUNICIPIO DE VALL                 "/>
    <x v="182"/>
    <s v="CENTRO                        VALLEDUPAR                    CR 5 15-65                                                  "/>
    <n v="7872781"/>
    <x v="1666"/>
    <n v="36140147"/>
    <n v="4099685"/>
    <n v="3110"/>
    <n v="3"/>
    <n v="2504"/>
    <d v="2026-03-27T00:00:00"/>
    <s v="OW1"/>
    <s v="Ofi (Sencilla Niv.1) Caribe   "/>
    <x v="1520"/>
    <n v="3680"/>
    <n v="3249366.4"/>
    <s v="                "/>
    <s v="63110EN0022535475500800032504003605"/>
    <n v="46121"/>
    <x v="0"/>
    <s v="NIVEL I"/>
    <s v="Propiedad Cliente"/>
    <s v="MEDICION"/>
    <n v="32"/>
    <s v="SI"/>
    <n v="209"/>
    <s v="VALLEDUPAR"/>
    <s v="NO"/>
    <s v="NO"/>
    <s v="INFO_CONSOL_ESPECIALES"/>
    <s v="Regulado Oficial Municipal"/>
    <s v="Enseñanza cultural."/>
    <d v="2026-02-23T00:00:00"/>
    <s v="SALGUERO 3"/>
    <x v="1488"/>
    <s v="Paola De la Hoz Bastidas"/>
    <e v="#N/A"/>
    <s v="NO RECIBIDO"/>
    <s v="Impresión y entrega direcata por Ventas -Territorial, para revisión previa de Facturación, en cumplimiento a compromisos ante la SSPD.    "/>
    <x v="7"/>
    <x v="175"/>
    <x v="16"/>
  </r>
  <r>
    <x v="1657"/>
    <d v="2026-03-30T00:00:00"/>
    <s v="SR MUNICIPIO DE VALL                 "/>
    <x v="182"/>
    <s v="CENTRO                        VALLEDUPAR                    CR 5 15-65                                                  "/>
    <n v="7921842"/>
    <x v="1667"/>
    <n v="36155380"/>
    <n v="5462825"/>
    <n v="3110"/>
    <n v="26"/>
    <n v="8801"/>
    <d v="2026-03-09T00:00:00"/>
    <s v="OW1"/>
    <s v="Ofi (Sencilla Niv.1) Caribe   "/>
    <x v="1521"/>
    <n v="601"/>
    <n v="530670.98"/>
    <s v="                "/>
    <s v="63110EN0022535475500800268801002840"/>
    <n v="46121"/>
    <x v="0"/>
    <s v="NIVEL I"/>
    <s v="Propiedad Cliente"/>
    <s v="MEDICION"/>
    <n v="31"/>
    <s v="SI"/>
    <n v="209"/>
    <s v="VALLEDUPAR"/>
    <s v="NO"/>
    <s v="NO"/>
    <s v="INFO_CONSOL_ESPECIALES"/>
    <s v="Regulado Oficial Municipal"/>
    <s v="Alumbrado Público"/>
    <d v="2026-02-06T00:00:00"/>
    <s v="SALGUERO 4"/>
    <x v="1489"/>
    <s v="Paola De la Hoz Bastidas"/>
    <e v="#N/A"/>
    <s v="NO RECIBIDO"/>
    <s v="Impresión y entrega direcata por Ventas -Territorial, para revisión previa de Facturación, en cumplimiento a compromisos ante la SSPD.    "/>
    <x v="7"/>
    <x v="175"/>
    <x v="16"/>
  </r>
  <r>
    <x v="1658"/>
    <d v="2026-03-30T00:00:00"/>
    <s v="SR MUNICIPIO DE VALL                 "/>
    <x v="182"/>
    <s v="CENTRO                        VALLEDUPAR                    CR 5 15-65                                                  "/>
    <n v="7933703"/>
    <x v="1668"/>
    <n v="36160956"/>
    <n v="5517913"/>
    <n v="3110"/>
    <n v="50"/>
    <n v="2004"/>
    <d v="2026-03-21T00:00:00"/>
    <s v="CQ2"/>
    <s v="Com (Mon.dbl.Tip1Niv2)E.Caribe"/>
    <x v="1522"/>
    <n v="440"/>
    <n v="385968"/>
    <s v="                "/>
    <s v="63110EN0012535475500200502004000130"/>
    <n v="46140"/>
    <x v="0"/>
    <s v="NIVEL II"/>
    <s v="Propiedad Cliente"/>
    <s v="ESTIMADO"/>
    <n v="30"/>
    <s v="SI"/>
    <n v="209"/>
    <s v="VALLEDUPAR"/>
    <s v="NO"/>
    <s v="NO"/>
    <s v="INFO_CONSOL_ESPECIALES"/>
    <s v="Regulado Oficial Municipal"/>
    <s v="SIN C.I.I.U."/>
    <d v="2026-02-19T00:00:00"/>
    <s v="GUATAPURI 4"/>
    <x v="1490"/>
    <s v="Paola De la Hoz Bastidas"/>
    <e v="#N/A"/>
    <s v="NO RECIBIDO"/>
    <s v="Impresión y entrega direcata por Ventas -Territorial, para revisión previa de Facturación, en cumplimiento a compromisos ante la SSPD.    "/>
    <x v="7"/>
    <x v="175"/>
    <x v="16"/>
  </r>
  <r>
    <x v="1659"/>
    <d v="2026-03-30T00:00:00"/>
    <s v="SR MUNICIPIO DE VALL                 "/>
    <x v="182"/>
    <s v="CENTRO                        VALLEDUPAR                    CR 5 15-65                                                  "/>
    <n v="7936706"/>
    <x v="1669"/>
    <n v="36161541"/>
    <n v="5522440"/>
    <n v="3110"/>
    <n v="26"/>
    <n v="8101"/>
    <d v="2026-03-06T00:00:00"/>
    <s v="OW1"/>
    <s v="Ofi (Sencilla Niv.1) Caribe   "/>
    <x v="1523"/>
    <n v="7"/>
    <n v="6180.86"/>
    <s v="                "/>
    <s v="63110EN0012535475500200268101003870"/>
    <n v="46140"/>
    <x v="0"/>
    <s v="NIVEL I"/>
    <s v="Propiedad Cliente"/>
    <s v="MEDICION"/>
    <n v="30"/>
    <s v="SI"/>
    <n v="209"/>
    <s v="VALLEDUPAR"/>
    <s v="NO"/>
    <s v="NO"/>
    <s v="INFO_CONSOL_ESPECIALES"/>
    <s v="Regulado Oficial Municipal"/>
    <s v="SIN C.I.I.U."/>
    <d v="2026-02-04T00:00:00"/>
    <s v="GUATAPURI 6"/>
    <x v="1491"/>
    <s v="Paola De la Hoz Bastidas"/>
    <e v="#N/A"/>
    <s v="NO RECIBIDO"/>
    <s v="Impresión y entrega direcata por Ventas -Territorial, para revisión previa de Facturación, en cumplimiento a compromisos ante la SSPD.    "/>
    <x v="7"/>
    <x v="175"/>
    <x v="16"/>
  </r>
  <r>
    <x v="1660"/>
    <d v="2026-03-30T00:00:00"/>
    <s v="SR MUNICIPIO DE VALL                 "/>
    <x v="182"/>
    <s v="CENTRO                        VALLEDUPAR                    CR 5 15-65                                                  "/>
    <n v="7936711"/>
    <x v="1670"/>
    <n v="36161541"/>
    <n v="5522441"/>
    <n v="3110"/>
    <n v="63"/>
    <n v="9501"/>
    <d v="2026-03-06T00:00:00"/>
    <s v="OW1"/>
    <s v="Ofi (Sencilla Niv.1) Caribe   "/>
    <x v="1524"/>
    <n v="110"/>
    <n v="97127.8"/>
    <s v="                "/>
    <s v="63110EN0012535475500200639501014206"/>
    <n v="46140"/>
    <x v="0"/>
    <s v="NIVEL I"/>
    <s v="Propiedad Cliente"/>
    <s v="MEDICION"/>
    <n v="30"/>
    <s v="SI"/>
    <n v="209"/>
    <s v="VALLEDUPAR"/>
    <s v="NO"/>
    <s v="NO"/>
    <s v="INFO_CONSOL_ESPECIALES"/>
    <s v="Regulado Oficial Municipal"/>
    <s v="SIN C.I.I.U."/>
    <d v="2026-02-04T00:00:00"/>
    <s v="GUATAPURI 6"/>
    <x v="1492"/>
    <s v="Paola De la Hoz Bastidas"/>
    <e v="#N/A"/>
    <s v="NO RECIBIDO"/>
    <s v="Impresión y entrega direcata por Ventas -Territorial, para revisión previa de Facturación, en cumplimiento a compromisos ante la SSPD.    "/>
    <x v="7"/>
    <x v="175"/>
    <x v="16"/>
  </r>
  <r>
    <x v="1661"/>
    <d v="2026-03-30T00:00:00"/>
    <s v="SR MUNICIPIO DE VALL                 "/>
    <x v="182"/>
    <s v="CENTRO                        VALLEDUPAR                    CR 5 15-65                                                  "/>
    <n v="7973644"/>
    <x v="1671"/>
    <n v="36173949"/>
    <n v="4397206"/>
    <n v="3110"/>
    <n v="11"/>
    <n v="3904"/>
    <d v="2026-03-11T00:00:00"/>
    <s v="OW1"/>
    <s v="Ofi (Sencilla Niv.1) Caribe   "/>
    <x v="1"/>
    <n v="0"/>
    <n v="0"/>
    <s v="                "/>
    <s v="63110EN0012535475500200113904001321"/>
    <m/>
    <x v="0"/>
    <s v="NIVEL I"/>
    <s v="Propiedad Cliente"/>
    <s v="ESTIMADO"/>
    <n v="30"/>
    <s v="SI"/>
    <n v="209"/>
    <s v="VALLEDUPAR"/>
    <s v="NO"/>
    <s v="NO"/>
    <s v="INFO_CONSOL_ESPECIALES"/>
    <s v="Regulado Oficial Municipal"/>
    <s v="SIN C.I.I.U."/>
    <d v="2026-02-09T00:00:00"/>
    <s v="GUATAPURI 8"/>
    <x v="1493"/>
    <s v="Paola De la Hoz Bastidas"/>
    <e v="#N/A"/>
    <s v="NO RECIBIDO"/>
    <s v="Impresión y entrega direcata por Ventas -Territorial, para revisión previa de Facturación, en cumplimiento a compromisos ante la SSPD.    "/>
    <x v="7"/>
    <x v="175"/>
    <x v="16"/>
  </r>
  <r>
    <x v="1662"/>
    <d v="2026-03-30T00:00:00"/>
    <s v="SR MUNICIPIO DE VALL                 "/>
    <x v="182"/>
    <s v="CENTRO                        VALLEDUPAR                    CR 5 15-65                                                  "/>
    <n v="7987562"/>
    <x v="1672"/>
    <n v="36179599"/>
    <n v="3905563"/>
    <n v="3110"/>
    <n v="27"/>
    <n v="9001"/>
    <d v="2026-03-11T00:00:00"/>
    <s v="OW1"/>
    <s v="Ofi (Sencilla Niv.1) Caribe   "/>
    <x v="1"/>
    <n v="0"/>
    <n v="0"/>
    <s v="                "/>
    <s v="63110EN0012535475500200279001001040"/>
    <m/>
    <x v="0"/>
    <s v="NIVEL I"/>
    <s v="Propiedad Cliente"/>
    <s v="MEDICION"/>
    <n v="30"/>
    <s v="SI"/>
    <n v="209"/>
    <s v="VALLEDUPAR"/>
    <s v="NO"/>
    <s v="NO"/>
    <s v="INFO_CONSOL_ESPECIALES"/>
    <s v="Regulado Oficial Municipal"/>
    <s v="Actividades ejecutivas de"/>
    <d v="2026-02-09T00:00:00"/>
    <s v="VALENCIA DE JESUS URBANO"/>
    <x v="1494"/>
    <s v="Paola De la Hoz Bastidas"/>
    <e v="#N/A"/>
    <s v="NO RECIBIDO"/>
    <s v="Impresión y entrega direcata por Ventas -Territorial, para revisión previa de Facturación, en cumplimiento a compromisos ante la SSPD.    "/>
    <x v="7"/>
    <x v="175"/>
    <x v="16"/>
  </r>
  <r>
    <x v="1663"/>
    <d v="2026-03-30T00:00:00"/>
    <s v="SR MUNICIPIO DE VALL                 "/>
    <x v="183"/>
    <s v="CENTRO                        VALLEDUPAR                    CR 5 15-65                                                  "/>
    <n v="1308000"/>
    <x v="1673"/>
    <n v="36507940"/>
    <n v="648115"/>
    <n v="3110"/>
    <n v="3"/>
    <n v="2103"/>
    <d v="2026-03-27T00:00:00"/>
    <s v="OW1"/>
    <s v="Ofi (Sencilla Niv.1) Caribe   "/>
    <x v="1525"/>
    <n v="4140"/>
    <n v="3655537.2"/>
    <s v="                "/>
    <s v="63110EN0022535475501200032103003470"/>
    <n v="46121"/>
    <x v="0"/>
    <s v="NIVEL I"/>
    <s v="Propiedad Cliente"/>
    <s v="MEDICION"/>
    <n v="32"/>
    <s v="SI"/>
    <n v="210"/>
    <s v="VALLEDUPAR"/>
    <s v="NO"/>
    <s v="NO"/>
    <s v="INFO_CONSOL_ESPECIALES"/>
    <s v="Regulado Oficial Municipal"/>
    <s v="Gestión de instalaciones"/>
    <d v="2026-02-23T00:00:00"/>
    <s v="VALLEDUPAR 3"/>
    <x v="1495"/>
    <s v="Paola De la Hoz Bastidas"/>
    <e v="#N/A"/>
    <s v="NO RECIBIDO"/>
    <s v="Impresión y entrega direcata por Ventas -Territorial, para revisión previa de Facturación, en cumplimiento a compromisos ante la SSPD.    "/>
    <x v="7"/>
    <x v="175"/>
    <x v="17"/>
  </r>
  <r>
    <x v="1664"/>
    <d v="2026-03-30T00:00:00"/>
    <s v="SR MUNICIPIO DE VALL                 "/>
    <x v="183"/>
    <s v="CENTRO                        VALLEDUPAR                    CR 5 15-65                                                  "/>
    <n v="1308608"/>
    <x v="1674"/>
    <n v="36507940"/>
    <n v="648091"/>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65"/>
    <d v="2026-03-30T00:00:00"/>
    <s v="SR MUNICIPIO DE VALL                 "/>
    <x v="183"/>
    <s v="CENTRO                        VALLEDUPAR                    CR 5 15-65                                                  "/>
    <n v="1308610"/>
    <x v="1675"/>
    <n v="36507940"/>
    <n v="648093"/>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66"/>
    <d v="2026-03-30T00:00:00"/>
    <s v="SR MUNICIPIO DE VALL                 "/>
    <x v="183"/>
    <s v="CENTRO                        VALLEDUPAR                    CR 5 15-65                                                  "/>
    <n v="1308611"/>
    <x v="1676"/>
    <n v="36507940"/>
    <n v="648096"/>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67"/>
    <d v="2026-03-30T00:00:00"/>
    <s v="SR MUNICIPIO DE VALL                 "/>
    <x v="183"/>
    <s v="CENTRO                        VALLEDUPAR                    CR 5 15-65                                                  "/>
    <n v="1308612"/>
    <x v="1677"/>
    <n v="36507940"/>
    <n v="648098"/>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68"/>
    <d v="2026-03-30T00:00:00"/>
    <s v="SR MUNICIPIO DE VALL                 "/>
    <x v="183"/>
    <s v="CENTRO                        VALLEDUPAR                    CR 5 15-65                                                  "/>
    <n v="1308615"/>
    <x v="1678"/>
    <n v="36507940"/>
    <n v="648099"/>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69"/>
    <d v="2026-03-30T00:00:00"/>
    <s v="SR MUNICIPIO DE VALL                 "/>
    <x v="183"/>
    <s v="CENTRO                        VALLEDUPAR                    CR 5 15-65                                                  "/>
    <n v="1308616"/>
    <x v="1679"/>
    <n v="36507940"/>
    <n v="648102"/>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70"/>
    <d v="2026-03-30T00:00:00"/>
    <s v="SR MUNICIPIO DE VALL                 "/>
    <x v="183"/>
    <s v="CENTRO                        VALLEDUPAR                    CR 5 15-65                                                  "/>
    <n v="1308617"/>
    <x v="1680"/>
    <n v="36507940"/>
    <n v="648104"/>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71"/>
    <d v="2026-03-30T00:00:00"/>
    <s v="SR MUNICIPIO DE VALL                 "/>
    <x v="183"/>
    <s v="CENTRO                        VALLEDUPAR                    CR 5 15-65                                                  "/>
    <n v="1308619"/>
    <x v="1681"/>
    <n v="36507940"/>
    <n v="648105"/>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72"/>
    <d v="2026-03-30T00:00:00"/>
    <s v="SR MUNICIPIO DE VALL                 "/>
    <x v="183"/>
    <s v="CENTRO                        VALLEDUPAR                    CR 5 15-65                                                  "/>
    <n v="1308620"/>
    <x v="1682"/>
    <n v="36507940"/>
    <n v="648107"/>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73"/>
    <d v="2026-03-30T00:00:00"/>
    <s v="SR MUNICIPIO DE VALL                 "/>
    <x v="183"/>
    <s v="CENTRO                        VALLEDUPAR                    CR 5 15-65                                                  "/>
    <n v="1308622"/>
    <x v="1683"/>
    <n v="36507940"/>
    <n v="648111"/>
    <n v="3110"/>
    <n v="37"/>
    <n v="1719"/>
    <d v="2026-03-07T00:00:00"/>
    <s v="CZ1"/>
    <s v="Com (Sencilla Niv.1 ) Caribe  "/>
    <x v="1"/>
    <n v="0"/>
    <n v="0"/>
    <s v="                "/>
    <s v="63110EN0022535475501200371719003292"/>
    <m/>
    <x v="0"/>
    <s v="NIVEL I"/>
    <s v="Propiedad Cliente"/>
    <s v="ESTIMADO"/>
    <n v="30"/>
    <s v="SI"/>
    <n v="210"/>
    <s v="VALLEDUPAR"/>
    <s v="NO"/>
    <s v="NO"/>
    <s v="INFO_CONSOL_ESPECIALES"/>
    <s v="Regulado Oficial Municipal"/>
    <s v="Gestión de instalaciones"/>
    <d v="2026-02-05T00:00:00"/>
    <s v="VALLEDUPAR 3"/>
    <x v="46"/>
    <s v="Paola De la Hoz Bastidas"/>
    <e v="#N/A"/>
    <s v="NO RECIBIDO"/>
    <s v="Impresión y entrega direcata por Ventas -Territorial, para revisión previa de Facturación, en cumplimiento a compromisos ante la SSPD.    "/>
    <x v="7"/>
    <x v="175"/>
    <x v="17"/>
  </r>
  <r>
    <x v="1674"/>
    <d v="2026-03-30T00:00:00"/>
    <s v="SR MUNICIPIO DE VALL                 "/>
    <x v="183"/>
    <s v="CENTRO                        VALLEDUPAR                    CR 5 15-65                                                  "/>
    <n v="1308625"/>
    <x v="1684"/>
    <n v="36507940"/>
    <n v="648112"/>
    <n v="3110"/>
    <n v="37"/>
    <n v="1719"/>
    <d v="2026-03-07T00:00:00"/>
    <s v="CZ1"/>
    <s v="Com (Sencilla Niv.1 ) Caribe  "/>
    <x v="1526"/>
    <n v="0"/>
    <n v="0"/>
    <s v="                "/>
    <s v="63110EN0022535475501200371719003292"/>
    <n v="46121"/>
    <x v="0"/>
    <s v="NIVEL I"/>
    <s v="Propiedad Cliente"/>
    <s v="ESTIMADO"/>
    <n v="30"/>
    <s v="SI"/>
    <n v="210"/>
    <s v="VALLEDUPAR"/>
    <s v="NO"/>
    <s v="NO"/>
    <s v="INFO_CONSOL_ESPECIALES"/>
    <s v="Regulado Oficial Municipal"/>
    <s v="Gestión de instalaciones"/>
    <d v="2026-02-05T00:00:00"/>
    <s v="VALLEDUPAR 3"/>
    <x v="1496"/>
    <s v="Paola De la Hoz Bastidas"/>
    <e v="#N/A"/>
    <s v="NO RECIBIDO"/>
    <s v="Impresión y entrega direcata por Ventas -Territorial, para revisión previa de Facturación, en cumplimiento a compromisos ante la SSPD.    "/>
    <x v="7"/>
    <x v="175"/>
    <x v="17"/>
  </r>
  <r>
    <x v="1675"/>
    <d v="2026-03-30T00:00:00"/>
    <s v="SR MUNICIPIO DE VALL                 "/>
    <x v="183"/>
    <s v="CENTRO                        VALLEDUPAR                    CR 5 15-65                                                  "/>
    <n v="1308626"/>
    <x v="1685"/>
    <n v="36507940"/>
    <n v="648114"/>
    <n v="3110"/>
    <n v="37"/>
    <n v="1719"/>
    <d v="2026-03-07T00:00:00"/>
    <s v="CZ1"/>
    <s v="Com (Sencilla Niv.1 ) Caribe  "/>
    <x v="1527"/>
    <n v="0"/>
    <n v="0"/>
    <s v="                "/>
    <s v="63110EN0022535475501200371719003292"/>
    <n v="46121"/>
    <x v="0"/>
    <s v="NIVEL I"/>
    <s v="Propiedad Cliente"/>
    <s v="ESTIMADO"/>
    <n v="30"/>
    <s v="SI"/>
    <n v="210"/>
    <s v="VALLEDUPAR"/>
    <s v="NO"/>
    <s v="NO"/>
    <s v="INFO_CONSOL_ESPECIALES"/>
    <s v="Regulado Oficial Municipal"/>
    <s v="Gestión de instalaciones"/>
    <d v="2026-02-05T00:00:00"/>
    <s v="VALLEDUPAR 3"/>
    <x v="1497"/>
    <s v="Paola De la Hoz Bastidas"/>
    <e v="#N/A"/>
    <s v="NO RECIBIDO"/>
    <s v="Impresión y entrega direcata por Ventas -Territorial, para revisión previa de Facturación, en cumplimiento a compromisos ante la SSPD.    "/>
    <x v="7"/>
    <x v="175"/>
    <x v="17"/>
  </r>
  <r>
    <x v="1676"/>
    <d v="2026-03-30T00:00:00"/>
    <s v="SR MUNICIPIO DE VALL                 "/>
    <x v="184"/>
    <s v="CENTRO                        VALLEDUPAR                    CR 5 15-65                                                  "/>
    <n v="1075448"/>
    <x v="1686"/>
    <n v="36182201"/>
    <n v="8396480"/>
    <n v="3110"/>
    <n v="1"/>
    <n v="207"/>
    <d v="2026-03-20T00:00:00"/>
    <s v="CZ1"/>
    <s v="Com (Sencilla Niv.1 ) Caribe  "/>
    <x v="1528"/>
    <n v="4100"/>
    <n v="3620218"/>
    <s v="                "/>
    <s v="63110EN0022535475500600010207000238"/>
    <n v="46121"/>
    <x v="0"/>
    <s v="NIVEL I"/>
    <s v="Propiedad Cliente"/>
    <s v="MEDICION"/>
    <n v="30"/>
    <s v="SI"/>
    <n v="211"/>
    <s v="VALLEDUPAR"/>
    <s v="NO"/>
    <s v="NO"/>
    <s v="INFO_CONSOL_ESPECIALES"/>
    <s v="Regulado Oficial Municipal"/>
    <s v="Actividades de parques de"/>
    <d v="2026-02-18T00:00:00"/>
    <s v="VALLEDUPAR 2"/>
    <x v="1498"/>
    <s v="Paola De la Hoz Bastidas"/>
    <e v="#N/A"/>
    <s v="NO RECIBIDO"/>
    <s v="Impresión y entrega direcata por Ventas -Territorial, para revisión previa de Facturación, en cumplimiento a compromisos ante la SSPD.    "/>
    <x v="7"/>
    <x v="175"/>
    <x v="18"/>
  </r>
  <r>
    <x v="1677"/>
    <d v="2026-03-30T00:00:00"/>
    <s v="SR MUNICIPIO DE VALL                 "/>
    <x v="184"/>
    <s v="CENTRO                        VALLEDUPAR                    CR 5 15-65                                                  "/>
    <n v="1279647"/>
    <x v="1687"/>
    <n v="36493359"/>
    <n v="585978"/>
    <n v="3110"/>
    <n v="1"/>
    <n v="208"/>
    <d v="2026-03-21T00:00:00"/>
    <s v="CZ1"/>
    <s v="Com (Sencilla Niv.1 ) Caribe  "/>
    <x v="1529"/>
    <n v="0"/>
    <n v="0"/>
    <s v="                "/>
    <s v="63110EN0022535475500600010208004595"/>
    <n v="46121"/>
    <x v="0"/>
    <s v="NIVEL I"/>
    <s v="Propiedad Empresa"/>
    <s v="MEDICION"/>
    <n v="30"/>
    <s v="SI"/>
    <n v="211"/>
    <s v="VALLEDUPAR"/>
    <s v="NO"/>
    <s v="NO"/>
    <s v="INFO_CONSOL_ESPECIALES"/>
    <s v="Regulado Oficial Municipal"/>
    <s v="Gestión de instalaciones"/>
    <d v="2026-02-19T00:00:00"/>
    <s v="VALLEDUPAR 1"/>
    <x v="1499"/>
    <s v="Paola De la Hoz Bastidas"/>
    <e v="#N/A"/>
    <s v="NO RECIBIDO"/>
    <s v="Impresión y entrega direcata por Ventas -Territorial, para revisión previa de Facturación, en cumplimiento a compromisos ante la SSPD.    "/>
    <x v="7"/>
    <x v="175"/>
    <x v="18"/>
  </r>
  <r>
    <x v="1678"/>
    <d v="2026-03-30T00:00:00"/>
    <s v="SR MUNICIPIO DE VALL                 "/>
    <x v="184"/>
    <s v="CENTRO                        VALLEDUPAR                    CR 5 15-65                                                  "/>
    <n v="7283409"/>
    <x v="1688"/>
    <n v="36139771"/>
    <n v="5260298"/>
    <n v="3110"/>
    <n v="34"/>
    <n v="3805"/>
    <d v="2026-03-25T00:00:00"/>
    <s v="OW1"/>
    <s v="Ofi (Sencilla Niv.1) Caribe   "/>
    <x v="1530"/>
    <n v="1583"/>
    <n v="1397757.34"/>
    <s v="                "/>
    <s v="63110EN0022535475500600343805001452"/>
    <n v="46121"/>
    <x v="0"/>
    <s v="NIVEL I"/>
    <s v="Propiedad Cliente"/>
    <s v="MEDICION"/>
    <n v="32"/>
    <s v="SI"/>
    <n v="211"/>
    <s v="VALLEDUPAR"/>
    <s v="NO"/>
    <s v="NO"/>
    <s v="INFO_CONSOL_ESPECIALES"/>
    <s v="Regulado Oficial Municipal"/>
    <s v="Expendio de comidas prepa"/>
    <d v="2026-02-21T00:00:00"/>
    <s v="VALLEDUPAR 1"/>
    <x v="1500"/>
    <s v="Paola De la Hoz Bastidas"/>
    <e v="#N/A"/>
    <s v="NO RECIBIDO"/>
    <s v="Impresión y entrega direcata por Ventas -Territorial, para revisión previa de Facturación, en cumplimiento a compromisos ante la SSPD.    "/>
    <x v="7"/>
    <x v="175"/>
    <x v="18"/>
  </r>
  <r>
    <x v="1679"/>
    <d v="2026-03-30T00:00:00"/>
    <s v="SR MUNICIPIO DE VALL                 "/>
    <x v="184"/>
    <s v="CENTRO                        VALLEDUPAR                    CR 5 15-65                                                  "/>
    <n v="7872569"/>
    <x v="1689"/>
    <n v="36139973"/>
    <n v="4098926"/>
    <n v="3110"/>
    <n v="3"/>
    <n v="2504"/>
    <d v="2026-03-27T00:00:00"/>
    <s v="CZ1"/>
    <s v="Com (Sencilla Niv.1 ) Caribe  "/>
    <x v="898"/>
    <n v="57"/>
    <n v="62737.62"/>
    <s v="                "/>
    <s v="63110EN0022535475500600032504004950"/>
    <n v="46121"/>
    <x v="0"/>
    <s v="NIVEL I"/>
    <s v="Propiedad Empresa"/>
    <s v="ESTIMADO"/>
    <n v="32"/>
    <s v="SI"/>
    <n v="211"/>
    <s v="VALLEDUPAR"/>
    <s v="NO"/>
    <s v="NO"/>
    <s v="INFO_CONSOL_ESPECIALES"/>
    <s v="Regulado Oficial Municipal"/>
    <s v="Gestión de instalaciones"/>
    <d v="2026-02-23T00:00:00"/>
    <s v="SALGUERO 3"/>
    <x v="1501"/>
    <s v="Paola De la Hoz Bastidas"/>
    <e v="#N/A"/>
    <s v="NO RECIBIDO"/>
    <s v="Impresión y entrega direcata por Ventas -Territorial, para revisión previa de Facturación, en cumplimiento a compromisos ante la SSPD.    "/>
    <x v="7"/>
    <x v="175"/>
    <x v="18"/>
  </r>
  <r>
    <x v="1680"/>
    <d v="2026-03-30T00:00:00"/>
    <s v="SR MUNICIPIO DE VALL                 "/>
    <x v="184"/>
    <s v="CENTRO                        VALLEDUPAR                    CR 5 15-65                                                  "/>
    <n v="7879564"/>
    <x v="1690"/>
    <n v="36142689"/>
    <n v="4193978"/>
    <n v="3110"/>
    <n v="6"/>
    <n v="1209"/>
    <d v="2026-03-28T00:00:00"/>
    <s v="CZ1"/>
    <s v="Com (Sencilla Niv.1 ) Caribe  "/>
    <x v="1531"/>
    <n v="197"/>
    <n v="216830.02"/>
    <s v="                "/>
    <s v="63110EN0022535475500600061209001602"/>
    <n v="46121"/>
    <x v="0"/>
    <s v="NIVEL I"/>
    <s v="Propiedad Empresa"/>
    <s v="MEDICION"/>
    <n v="32"/>
    <s v="SI"/>
    <n v="211"/>
    <s v="VALLEDUPAR"/>
    <s v="NO"/>
    <s v="NO"/>
    <s v="INFO_CONSOL_ESPECIALES"/>
    <s v="Regulado Oficial Municipal"/>
    <s v="Gestión de instalaciones"/>
    <d v="2026-02-24T00:00:00"/>
    <s v="SALGUERO 2"/>
    <x v="1502"/>
    <s v="Paola De la Hoz Bastidas"/>
    <e v="#N/A"/>
    <s v="NO RECIBIDO"/>
    <s v="Impresión y entrega direcata por Ventas -Territorial, para revisión previa de Facturación, en cumplimiento a compromisos ante la SSPD.    "/>
    <x v="7"/>
    <x v="175"/>
    <x v="18"/>
  </r>
  <r>
    <x v="1681"/>
    <d v="2026-03-30T00:00:00"/>
    <s v="SR MUNICIPIO DE VALL                 "/>
    <x v="184"/>
    <s v="CENTRO                        VALLEDUPAR                    CR 5 15-65                                                  "/>
    <n v="7945352"/>
    <x v="1691"/>
    <n v="36164888"/>
    <n v="5556419"/>
    <n v="3110"/>
    <n v="1"/>
    <n v="208"/>
    <d v="2026-03-21T00:00:00"/>
    <s v="CZ1"/>
    <s v="Com (Sencilla Niv.1 ) Caribe  "/>
    <x v="1532"/>
    <n v="1583"/>
    <n v="1677315.14"/>
    <s v="                "/>
    <s v="63110EN0022535475500600010208005890"/>
    <n v="46121"/>
    <x v="0"/>
    <s v="NIVEL I"/>
    <s v="Propiedad Cliente"/>
    <s v="MEDICION"/>
    <n v="30"/>
    <s v="SI"/>
    <n v="211"/>
    <s v="VALLEDUPAR"/>
    <s v="NO"/>
    <s v="NO"/>
    <s v="INFO_CONSOL_ESPECIALES"/>
    <s v="Regulado Oficial Municipal"/>
    <s v="Gestión de instalaciones"/>
    <d v="2026-02-19T00:00:00"/>
    <s v="VALLEDUPAR 1"/>
    <x v="1503"/>
    <s v="Paola De la Hoz Bastidas"/>
    <e v="#N/A"/>
    <s v="NO RECIBIDO"/>
    <s v="Impresión y entrega direcata por Ventas -Territorial, para revisión previa de Facturación, en cumplimiento a compromisos ante la SSPD.    "/>
    <x v="7"/>
    <x v="175"/>
    <x v="18"/>
  </r>
  <r>
    <x v="1682"/>
    <d v="2026-03-30T00:00:00"/>
    <s v="SR MUNICIPIO DE VALL                 "/>
    <x v="184"/>
    <s v="CENTRO                        VALLEDUPAR                    CR 5 15-65                                                  "/>
    <n v="7945354"/>
    <x v="1692"/>
    <n v="36164888"/>
    <n v="5556421"/>
    <n v="3110"/>
    <n v="1"/>
    <n v="208"/>
    <d v="2026-03-21T00:00:00"/>
    <s v="CZ1"/>
    <s v="Com (Sencilla Niv.1 ) Caribe  "/>
    <x v="1533"/>
    <n v="410"/>
    <n v="434427.8"/>
    <s v="                "/>
    <s v="63110EN0022535475500600010208005890"/>
    <n v="46121"/>
    <x v="0"/>
    <s v="NIVEL I"/>
    <s v="Propiedad Cliente"/>
    <s v="MEDICION"/>
    <n v="30"/>
    <s v="SI"/>
    <n v="211"/>
    <s v="VALLEDUPAR"/>
    <s v="NO"/>
    <s v="NO"/>
    <s v="INFO_CONSOL_ESPECIALES"/>
    <s v="Regulado Oficial Municipal"/>
    <s v="Gestión de instalaciones"/>
    <d v="2026-02-19T00:00:00"/>
    <s v="VALLEDUPAR 1"/>
    <x v="1504"/>
    <s v="Paola De la Hoz Bastidas"/>
    <e v="#N/A"/>
    <s v="NO RECIBIDO"/>
    <s v="Impresión y entrega direcata por Ventas -Territorial, para revisión previa de Facturación, en cumplimiento a compromisos ante la SSPD.    "/>
    <x v="7"/>
    <x v="175"/>
    <x v="18"/>
  </r>
  <r>
    <x v="1683"/>
    <d v="2026-03-30T00:00:00"/>
    <s v="SR MUNICIPIO DE VALL                 "/>
    <x v="184"/>
    <s v="CENTRO                        VALLEDUPAR                    CR 5 15-65                                                  "/>
    <n v="7972971"/>
    <x v="1693"/>
    <n v="36157263"/>
    <n v="4388464"/>
    <n v="3110"/>
    <n v="4"/>
    <n v="2809"/>
    <d v="2026-03-25T00:00:00"/>
    <s v="CZ1"/>
    <s v="Com (Sencilla Niv.1 ) Caribe  "/>
    <x v="1534"/>
    <n v="2652"/>
    <n v="2810006.16"/>
    <s v="                "/>
    <s v="63110EN0022535475500600042809000175"/>
    <n v="46121"/>
    <x v="0"/>
    <s v="NIVEL I"/>
    <s v="Propiedad Cliente"/>
    <s v="ESTIMADO"/>
    <n v="32"/>
    <s v="SI"/>
    <n v="211"/>
    <s v="VALLEDUPAR"/>
    <s v="NO"/>
    <s v="NO"/>
    <s v="INFO_CONSOL_ESPECIALES"/>
    <s v="Regulado Oficial Municipal"/>
    <s v="Alumbrado Público"/>
    <d v="2026-02-21T00:00:00"/>
    <s v="VALLEDUPAR 7"/>
    <x v="1505"/>
    <s v="Paola De la Hoz Bastidas"/>
    <e v="#N/A"/>
    <s v="NO RECIBIDO"/>
    <s v="Impresión y entrega direcata por Ventas -Territorial, para revisión previa de Facturación, en cumplimiento a compromisos ante la SSPD.    "/>
    <x v="7"/>
    <x v="175"/>
    <x v="18"/>
  </r>
  <r>
    <x v="1684"/>
    <d v="2026-03-30T00:00:00"/>
    <s v="SR MUNICIPIO DE VALL                 "/>
    <x v="184"/>
    <s v="CENTRO                        VALLEDUPAR                    CR 5 15-65                                                  "/>
    <n v="7974879"/>
    <x v="1694"/>
    <n v="36157263"/>
    <n v="4974092"/>
    <n v="3110"/>
    <n v="4"/>
    <n v="2809"/>
    <d v="2026-03-25T00:00:00"/>
    <s v="CZ1"/>
    <s v="Com (Sencilla Niv.1 ) Caribe  "/>
    <x v="1535"/>
    <n v="13"/>
    <n v="14308.58"/>
    <s v="                "/>
    <s v="63110EN0022535475500600042809000175"/>
    <n v="46121"/>
    <x v="0"/>
    <s v="NIVEL I"/>
    <s v="Propiedad Empresa"/>
    <s v="MEDICION"/>
    <n v="32"/>
    <s v="SI"/>
    <n v="211"/>
    <s v="VALLEDUPAR"/>
    <s v="NO"/>
    <s v="NO"/>
    <s v="INFO_CONSOL_ESPECIALES"/>
    <s v="Regulado Oficial Municipal"/>
    <s v="Gestión de instalaciones"/>
    <d v="2026-02-21T00:00:00"/>
    <s v="VALLEDUPAR 7"/>
    <x v="1506"/>
    <s v="Paola De la Hoz Bastidas"/>
    <e v="#N/A"/>
    <s v="NO RECIBIDO"/>
    <s v="Impresión y entrega direcata por Ventas -Territorial, para revisión previa de Facturación, en cumplimiento a compromisos ante la SSPD.    "/>
    <x v="7"/>
    <x v="175"/>
    <x v="18"/>
  </r>
  <r>
    <x v="1685"/>
    <d v="2026-03-30T00:00:00"/>
    <s v="SR MUNICIPIO DE VALL                 "/>
    <x v="184"/>
    <s v="CENTRO                        VALLEDUPAR                    CR 5 15-65                                                  "/>
    <n v="7974885"/>
    <x v="1695"/>
    <n v="36157263"/>
    <n v="4974094"/>
    <n v="3110"/>
    <n v="4"/>
    <n v="2809"/>
    <d v="2026-03-25T00:00:00"/>
    <s v="CZ1"/>
    <s v="Com (Sencilla Niv.1 ) Caribe  "/>
    <x v="1536"/>
    <n v="53"/>
    <n v="58334.98"/>
    <s v="                "/>
    <s v="63110EN0022535475500600042809000175"/>
    <n v="46121"/>
    <x v="0"/>
    <s v="NIVEL I"/>
    <s v="Propiedad Empresa"/>
    <s v="MEDICION"/>
    <n v="32"/>
    <s v="SI"/>
    <n v="211"/>
    <s v="VALLEDUPAR"/>
    <s v="NO"/>
    <s v="NO"/>
    <s v="INFO_CONSOL_ESPECIALES"/>
    <s v="Regulado Oficial Municipal"/>
    <s v="Gestión de instalaciones"/>
    <d v="2026-02-21T00:00:00"/>
    <s v="VALLEDUPAR 7"/>
    <x v="1507"/>
    <s v="Paola De la Hoz Bastidas"/>
    <e v="#N/A"/>
    <s v="NO RECIBIDO"/>
    <s v="Impresión y entrega direcata por Ventas -Territorial, para revisión previa de Facturación, en cumplimiento a compromisos ante la SSPD.    "/>
    <x v="7"/>
    <x v="175"/>
    <x v="18"/>
  </r>
  <r>
    <x v="1686"/>
    <d v="2026-03-30T00:00:00"/>
    <s v="SR MUNICIPIO DE VALL                 "/>
    <x v="184"/>
    <s v="CENTRO                        VALLEDUPAR                    CR 5 15-65                                                  "/>
    <n v="7980064"/>
    <x v="1696"/>
    <n v="36176692"/>
    <n v="4881309"/>
    <n v="3110"/>
    <n v="34"/>
    <n v="3807"/>
    <d v="2026-03-25T00:00:00"/>
    <s v="CZ1"/>
    <s v="Com (Sencilla Niv.1 ) Caribe  "/>
    <x v="1537"/>
    <n v="1939"/>
    <n v="2054525.62"/>
    <s v="                "/>
    <s v="63110EN0022535475500600343807006806"/>
    <n v="46121"/>
    <x v="0"/>
    <s v="NIVEL I"/>
    <s v="Propiedad Cliente"/>
    <s v="MEDICION"/>
    <n v="32"/>
    <s v="SI"/>
    <n v="211"/>
    <s v="VALLEDUPAR"/>
    <s v="NO"/>
    <s v="NO"/>
    <s v="INFO_CONSOL_ESPECIALES"/>
    <s v="Regulado Oficial Municipal"/>
    <s v="Alumbrado Público"/>
    <d v="2026-02-21T00:00:00"/>
    <s v="VALLEDUPAR 1"/>
    <x v="1508"/>
    <s v="Paola De la Hoz Bastidas"/>
    <e v="#N/A"/>
    <s v="NO RECIBIDO"/>
    <s v="Impresión y entrega direcata por Ventas -Territorial, para revisión previa de Facturación, en cumplimiento a compromisos ante la SSPD.    "/>
    <x v="7"/>
    <x v="175"/>
    <x v="18"/>
  </r>
  <r>
    <x v="1687"/>
    <d v="2026-03-30T00:00:00"/>
    <s v="SR MUNICIPIO DE VALL                 "/>
    <x v="184"/>
    <s v="CENTRO                        VALLEDUPAR                    CR 5 15-65                                                  "/>
    <n v="7980065"/>
    <x v="1697"/>
    <n v="36176693"/>
    <n v="4881310"/>
    <n v="3110"/>
    <n v="11"/>
    <n v="4108"/>
    <d v="2026-03-10T00:00:00"/>
    <s v="CZ1"/>
    <s v="Com (Sencilla Niv.1 ) Caribe  "/>
    <x v="1538"/>
    <n v="1321"/>
    <n v="1399705.18"/>
    <s v="                "/>
    <s v="63110EN0022535475500600114108004666"/>
    <n v="46121"/>
    <x v="0"/>
    <s v="NIVEL I"/>
    <s v="Propiedad Cliente"/>
    <s v="MEDICION"/>
    <n v="31"/>
    <s v="SI"/>
    <n v="211"/>
    <s v="VALLEDUPAR"/>
    <s v="NO"/>
    <s v="NO"/>
    <s v="INFO_CONSOL_ESPECIALES"/>
    <s v="Regulado Oficial Municipal"/>
    <s v="Gestión de instalaciones"/>
    <d v="2026-02-07T00:00:00"/>
    <s v="GUATAPURI 3"/>
    <x v="1509"/>
    <s v="Paola De la Hoz Bastidas"/>
    <e v="#N/A"/>
    <s v="NO RECIBIDO"/>
    <s v="Impresión y entrega direcata por Ventas -Territorial, para revisión previa de Facturación, en cumplimiento a compromisos ante la SSPD.    "/>
    <x v="7"/>
    <x v="175"/>
    <x v="18"/>
  </r>
  <r>
    <x v="1688"/>
    <d v="2026-03-30T00:00:00"/>
    <s v="SR MUNICIPIO DE VALL                 "/>
    <x v="184"/>
    <s v="CENTRO                        VALLEDUPAR                    CR 5 15-65                                                  "/>
    <n v="7980094"/>
    <x v="1698"/>
    <n v="36176694"/>
    <n v="4881314"/>
    <n v="3110"/>
    <n v="33"/>
    <n v="3313"/>
    <d v="2026-03-16T00:00:00"/>
    <s v="CZ1"/>
    <s v="Com (Sencilla Niv.1 ) Caribe  "/>
    <x v="1539"/>
    <n v="2139"/>
    <n v="2266441.62"/>
    <s v="                "/>
    <s v="63110EN0022535475500600333313002970"/>
    <n v="46121"/>
    <x v="0"/>
    <s v="NIVEL I"/>
    <s v="Propiedad Cliente"/>
    <s v="MEDICION"/>
    <n v="31"/>
    <s v="SI"/>
    <n v="211"/>
    <s v="VALLEDUPAR"/>
    <s v="NO"/>
    <s v="NO"/>
    <s v="INFO_CONSOL_ESPECIALES"/>
    <s v="Regulado Oficial Municipal"/>
    <s v="Gestión de instalaciones"/>
    <d v="2026-02-13T00:00:00"/>
    <s v="VALLEDUPAR 5"/>
    <x v="1510"/>
    <s v="Paola De la Hoz Bastidas"/>
    <e v="#N/A"/>
    <s v="NO RECIBIDO"/>
    <s v="Impresión y entrega direcata por Ventas -Territorial, para revisión previa de Facturación, en cumplimiento a compromisos ante la SSPD.    "/>
    <x v="7"/>
    <x v="175"/>
    <x v="18"/>
  </r>
  <r>
    <x v="1689"/>
    <d v="2026-03-30T00:00:00"/>
    <s v="SR MUNICIPIO DE VALL                 "/>
    <x v="185"/>
    <s v="CENTRO                        VALLEDUPAR                    CR 5 15-65                                                  "/>
    <n v="1109287"/>
    <x v="1699"/>
    <n v="36482565"/>
    <n v="533830"/>
    <n v="3110"/>
    <n v="10"/>
    <n v="3802"/>
    <d v="2026-03-16T00:00:00"/>
    <s v="OW1"/>
    <s v="Ofi (Sencilla Niv.1) Caribe   "/>
    <x v="1540"/>
    <n v="563"/>
    <n v="497117.74"/>
    <s v="                "/>
    <s v="63110EN0022535475500900103802005555"/>
    <n v="46121"/>
    <x v="0"/>
    <s v="NIVEL I"/>
    <s v="Propiedad Cliente"/>
    <s v="MEDICION"/>
    <n v="31"/>
    <s v="SI"/>
    <n v="212"/>
    <s v="VALLEDUPAR"/>
    <s v="NO"/>
    <s v="NO"/>
    <s v="INFO_CONSOL_ESPECIALES"/>
    <s v="Regulado Oficial Municipal"/>
    <s v="Actividades de parques de"/>
    <d v="2026-02-13T00:00:00"/>
    <s v="VALLEDUPAR 1"/>
    <x v="1511"/>
    <s v="Paola De la Hoz Bastidas"/>
    <e v="#N/A"/>
    <s v="NO RECIBIDO"/>
    <s v="Impresión y entrega direcata por Ventas -Territorial, para revisión previa de Facturación, en cumplimiento a compromisos ante la SSPD.    "/>
    <x v="7"/>
    <x v="175"/>
    <x v="19"/>
  </r>
  <r>
    <x v="1690"/>
    <d v="2026-03-30T00:00:00"/>
    <s v="SR MUNICIPIO DE VALL                 "/>
    <x v="185"/>
    <s v="CENTRO                        VALLEDUPAR                    CR 5 15-65                                                  "/>
    <n v="1109288"/>
    <x v="1700"/>
    <n v="36482565"/>
    <n v="533831"/>
    <n v="3110"/>
    <n v="10"/>
    <n v="3802"/>
    <d v="2026-03-16T00:00:00"/>
    <s v="OW1"/>
    <s v="Ofi (Sencilla Niv.1) Caribe   "/>
    <x v="1541"/>
    <n v="32"/>
    <n v="28255.360000000001"/>
    <s v="                "/>
    <s v="63110EN0022535475500900103802005555"/>
    <n v="46121"/>
    <x v="0"/>
    <s v="NIVEL I"/>
    <s v="Propiedad Cliente"/>
    <s v="MEDICION"/>
    <n v="31"/>
    <s v="SI"/>
    <n v="212"/>
    <s v="VALLEDUPAR"/>
    <s v="NO"/>
    <s v="NO"/>
    <s v="INFO_CONSOL_ESPECIALES"/>
    <s v="Regulado Oficial Municipal"/>
    <s v="Actividades de parques de"/>
    <d v="2026-02-13T00:00:00"/>
    <s v="VALLEDUPAR 1"/>
    <x v="1512"/>
    <s v="Paola De la Hoz Bastidas"/>
    <e v="#N/A"/>
    <s v="NO RECIBIDO"/>
    <s v="Impresión y entrega direcata por Ventas -Territorial, para revisión previa de Facturación, en cumplimiento a compromisos ante la SSPD.    "/>
    <x v="7"/>
    <x v="175"/>
    <x v="19"/>
  </r>
  <r>
    <x v="1691"/>
    <d v="2026-03-30T00:00:00"/>
    <s v="SR MUNICIPIO DE VALL                 "/>
    <x v="185"/>
    <s v="CENTRO                        VALLEDUPAR                    CR 5 15-65                                                  "/>
    <n v="7958047"/>
    <x v="1701"/>
    <n v="25341273"/>
    <n v="6177489"/>
    <n v="3110"/>
    <n v="50"/>
    <n v="2013"/>
    <d v="2026-03-19T00:00:00"/>
    <s v="CZ1"/>
    <s v="Com (Sencilla Niv.1 ) Caribe  "/>
    <x v="1542"/>
    <n v="17280"/>
    <n v="18351232"/>
    <s v="                "/>
    <s v="63110EN0022535475500900502013000020"/>
    <n v="46121"/>
    <x v="0"/>
    <s v="NIVEL I"/>
    <s v="Propiedad Cliente"/>
    <s v="MEDICION"/>
    <n v="30"/>
    <s v="SI"/>
    <n v="212"/>
    <s v="VALLEDUPAR"/>
    <s v="NO"/>
    <s v="NO"/>
    <s v="INFO_CONSOL_ESPECIALES"/>
    <s v="Regulado Oficial Municipal"/>
    <s v="Expendio de comidas prepa"/>
    <d v="2026-02-17T00:00:00"/>
    <s v="GUATAPURI 8"/>
    <x v="1513"/>
    <s v="Paola De la Hoz Bastidas"/>
    <e v="#N/A"/>
    <s v="NO RECIBIDO"/>
    <s v="Impresión y entrega direcata por Ventas -Territorial, para revisión previa de Facturación, en cumplimiento a compromisos ante la SSPD.    "/>
    <x v="7"/>
    <x v="175"/>
    <x v="19"/>
  </r>
  <r>
    <x v="1692"/>
    <d v="2026-03-30T00:00:00"/>
    <s v="HOSPITAL EDUARDO ARREDONDO DAZA _ESE "/>
    <x v="186"/>
    <s v="VILLA LEONOR                  VALLEDUPAR                    CL 44 23-62                                                 "/>
    <n v="5300000"/>
    <x v="1702"/>
    <n v="25357416"/>
    <n v="5300000"/>
    <n v="3110"/>
    <n v="38"/>
    <n v="3717"/>
    <d v="2026-03-27T00:00:00"/>
    <s v="OW1"/>
    <s v="Ofi (Sencilla Niv.1) Caribe   "/>
    <x v="1543"/>
    <n v="144"/>
    <n v="132079.67999999999"/>
    <s v="                "/>
    <s v="63110EN0022530957100100383717006310"/>
    <n v="46121"/>
    <x v="0"/>
    <s v="NIVEL I"/>
    <s v="Propiedad Empresa"/>
    <s v="MEDICION"/>
    <n v="32"/>
    <s v="SI"/>
    <n v="213"/>
    <s v="VALLEDUPAR"/>
    <s v="NO"/>
    <s v="NO"/>
    <s v="INFO_CONSOL_ESPECIALES"/>
    <s v="Regulado Oficial Municipal"/>
    <s v="Actividades de hospitales"/>
    <d v="2026-02-23T00:00:00"/>
    <s v="VALLEDUPAR 7"/>
    <x v="1514"/>
    <e v="#N/A"/>
    <e v="#N/A"/>
    <s v="RECIBIDO"/>
    <n v="0"/>
    <x v="7"/>
    <x v="176"/>
    <x v="20"/>
  </r>
  <r>
    <x v="1693"/>
    <d v="2026-03-30T00:00:00"/>
    <s v="HOSPITAL EDUARDO ARREDONDO DAZA _ESE "/>
    <x v="186"/>
    <s v="VILLA LEONOR                  VALLEDUPAR                    CL 44 23-62                                                 "/>
    <n v="5300010"/>
    <x v="1703"/>
    <n v="25313314"/>
    <n v="5300010"/>
    <n v="3110"/>
    <n v="9"/>
    <n v="1914"/>
    <d v="2026-03-07T00:00:00"/>
    <s v="OW1"/>
    <s v="Ofi (Sencilla Niv.1) Caribe   "/>
    <x v="1544"/>
    <n v="5909"/>
    <n v="5419852.9800000004"/>
    <s v="                "/>
    <s v="63110EN0022530957100100091914004536"/>
    <n v="46121"/>
    <x v="0"/>
    <s v="NIVEL I"/>
    <s v="Propiedad Empresa"/>
    <s v="MEDICION"/>
    <n v="30"/>
    <s v="SI"/>
    <n v="213"/>
    <s v="VALLEDUPAR"/>
    <s v="NO"/>
    <s v="NO"/>
    <s v="INFO_CONSOL_ESPECIALES"/>
    <s v="Regulado Oficial Municipal"/>
    <s v="Actividades de hospitales"/>
    <d v="2026-02-05T00:00:00"/>
    <s v="SALGUERO 4"/>
    <x v="1515"/>
    <e v="#N/A"/>
    <e v="#N/A"/>
    <s v="RECIBIDO"/>
    <n v="0"/>
    <x v="7"/>
    <x v="176"/>
    <x v="20"/>
  </r>
  <r>
    <x v="1694"/>
    <d v="2026-03-30T00:00:00"/>
    <s v="HOSPITAL EDUARDO ARREDONDO DAZA _ESE "/>
    <x v="186"/>
    <s v="VILLA LEONOR                  VALLEDUPAR                    CL 44 23-62                                                 "/>
    <n v="5300017"/>
    <x v="1704"/>
    <n v="25336945"/>
    <n v="5300017"/>
    <n v="3110"/>
    <n v="50"/>
    <n v="2005"/>
    <d v="2026-03-25T00:00:00"/>
    <s v="OW1"/>
    <s v="Ofi (Sencilla Niv.1) Caribe   "/>
    <x v="1545"/>
    <n v="22080"/>
    <n v="19496198.399999999"/>
    <s v="                "/>
    <s v="63110EN0022530957100100502005001810"/>
    <n v="46121"/>
    <x v="0"/>
    <s v="NIVEL I"/>
    <s v="Propiedad Cliente"/>
    <s v="MEDICION"/>
    <n v="32"/>
    <s v="SI"/>
    <n v="213"/>
    <s v="VALLEDUPAR"/>
    <s v="NO"/>
    <s v="NO"/>
    <s v="INFO_CONSOL_ESPECIALES"/>
    <s v="Regulado Oficial Municipal"/>
    <s v="Actividades de hospitales"/>
    <d v="2026-02-21T00:00:00"/>
    <s v="VALLEDUPAR 5"/>
    <x v="1516"/>
    <e v="#N/A"/>
    <e v="#N/A"/>
    <s v="RECIBIDO"/>
    <n v="0"/>
    <x v="7"/>
    <x v="176"/>
    <x v="20"/>
  </r>
  <r>
    <x v="1695"/>
    <d v="2026-03-30T00:00:00"/>
    <s v="HOSPITAL EDUARDO ARREDONDO DAZA _ESE "/>
    <x v="186"/>
    <s v="VILLA LEONOR                  VALLEDUPAR                    CL 44 23-62                                                 "/>
    <n v="5302684"/>
    <x v="1705"/>
    <n v="25357353"/>
    <n v="5305342"/>
    <n v="3110"/>
    <n v="26"/>
    <n v="8102"/>
    <d v="2026-03-06T00:00:00"/>
    <s v="OW1"/>
    <s v="Ofi (Sencilla Niv.1) Caribe   "/>
    <x v="1546"/>
    <n v="208"/>
    <n v="190781.76"/>
    <s v="                "/>
    <s v="63110EN0022530957100100268102011539"/>
    <n v="46121"/>
    <x v="0"/>
    <s v="NIVEL I"/>
    <s v="Propiedad Empresa"/>
    <s v="MEDICION"/>
    <n v="30"/>
    <s v="SI"/>
    <n v="213"/>
    <s v="VALLEDUPAR"/>
    <s v="NO"/>
    <s v="NO"/>
    <s v="INFO_CONSOL_ESPECIALES"/>
    <s v="Regulado Oficial Municipal"/>
    <s v="Actividades de hospitales"/>
    <d v="2026-02-04T00:00:00"/>
    <s v="GUATAPURI 6"/>
    <x v="1517"/>
    <e v="#N/A"/>
    <e v="#N/A"/>
    <s v="RECIBIDO"/>
    <n v="0"/>
    <x v="7"/>
    <x v="176"/>
    <x v="20"/>
  </r>
  <r>
    <x v="1696"/>
    <d v="2026-03-30T00:00:00"/>
    <s v="HOSPITAL EDUARDO ARREDONDO DAZA _ESE "/>
    <x v="186"/>
    <s v="VILLA LEONOR                  VALLEDUPAR                    CL 44 23-62                                                 "/>
    <n v="5303424"/>
    <x v="1706"/>
    <n v="25314916"/>
    <n v="5306822"/>
    <n v="3110"/>
    <n v="34"/>
    <n v="3810"/>
    <d v="2026-03-25T00:00:00"/>
    <s v="OW1"/>
    <s v="Ofi (Sencilla Niv.1) Caribe   "/>
    <x v="1547"/>
    <n v="853"/>
    <n v="782388.66"/>
    <s v="                "/>
    <s v="63110EN0022530957100100343810001830"/>
    <n v="46121"/>
    <x v="0"/>
    <s v="NIVEL I"/>
    <s v="Propiedad Empresa"/>
    <s v="MEDICION"/>
    <n v="32"/>
    <s v="SI"/>
    <n v="213"/>
    <s v="VALLEDUPAR"/>
    <s v="NO"/>
    <s v="NO"/>
    <s v="INFO_CONSOL_ESPECIALES"/>
    <s v="Regulado Oficial Municipal"/>
    <s v="Actividades de hospitales"/>
    <d v="2026-02-21T00:00:00"/>
    <s v="VALLEDUPAR 1"/>
    <x v="1518"/>
    <e v="#N/A"/>
    <e v="#N/A"/>
    <s v="RECIBIDO"/>
    <n v="0"/>
    <x v="7"/>
    <x v="176"/>
    <x v="20"/>
  </r>
  <r>
    <x v="1697"/>
    <d v="2026-03-30T00:00:00"/>
    <s v="HOSPITAL EDUARDO ARREDONDO DAZA _ESE "/>
    <x v="186"/>
    <s v="VILLA LEONOR                  VALLEDUPAR                    CL 44 23-62                                                 "/>
    <n v="5308710"/>
    <x v="1707"/>
    <n v="25326270"/>
    <n v="5317394"/>
    <n v="3110"/>
    <n v="50"/>
    <n v="2003"/>
    <d v="2026-03-18T00:00:00"/>
    <s v="OW1"/>
    <s v="Ofi (Sencilla Niv.1) Caribe   "/>
    <x v="1548"/>
    <n v="26160"/>
    <n v="23098756.800000001"/>
    <s v="                "/>
    <s v="63110EN0022530957100100502003000320"/>
    <n v="46121"/>
    <x v="0"/>
    <s v="NIVEL I"/>
    <s v="Propiedad Cliente"/>
    <s v="MEDICION"/>
    <n v="30"/>
    <s v="SI"/>
    <n v="213"/>
    <s v="VALLEDUPAR"/>
    <s v="NO"/>
    <s v="NO"/>
    <s v="INFO_CONSOL_ESPECIALES"/>
    <s v="Regulado Oficial Municipal"/>
    <s v="Actividades de hospitales"/>
    <d v="2026-02-16T00:00:00"/>
    <s v="VALLEDUPAR 4"/>
    <x v="1519"/>
    <e v="#N/A"/>
    <e v="#N/A"/>
    <s v="RECIBIDO"/>
    <n v="0"/>
    <x v="7"/>
    <x v="176"/>
    <x v="20"/>
  </r>
  <r>
    <x v="1698"/>
    <d v="2026-03-30T00:00:00"/>
    <s v="HOSPITAL EDUARDO ARREDONDO DAZA _ESE "/>
    <x v="186"/>
    <s v="VILLA LEONOR                  VALLEDUPAR                    CL 44 23-62                                                 "/>
    <n v="5309634"/>
    <x v="1708"/>
    <n v="25347779"/>
    <n v="5319242"/>
    <n v="3110"/>
    <n v="60"/>
    <n v="1"/>
    <d v="2026-03-01T00:00:00"/>
    <s v="OF2"/>
    <s v="Ofi (Mon. dbl. Niv.2) E.Caribe"/>
    <x v="1549"/>
    <n v="43120"/>
    <n v="30346993.600000001"/>
    <s v="                "/>
    <s v="63110EN0022530957100100600001010220"/>
    <n v="46121"/>
    <x v="0"/>
    <s v="NIVEL II"/>
    <s v="Propiedad Cliente"/>
    <s v="MEDICION"/>
    <n v="28"/>
    <s v="SI"/>
    <n v="213"/>
    <s v="VALLEDUPAR"/>
    <s v="NO"/>
    <s v="NO"/>
    <s v="INFO_CONSOL_ESPECIALES"/>
    <s v="Regulado Oficial Municipal"/>
    <s v="Actividades de hospitales"/>
    <d v="2026-02-01T00:00:00"/>
    <s v="SALGUERO 6"/>
    <x v="1520"/>
    <e v="#N/A"/>
    <e v="#N/A"/>
    <s v="RECIBIDO"/>
    <n v="0"/>
    <x v="7"/>
    <x v="176"/>
    <x v="20"/>
  </r>
  <r>
    <x v="1699"/>
    <d v="2026-03-30T00:00:00"/>
    <s v="HOSPITAL EDUARDO ARREDONDO DAZA _ESE "/>
    <x v="186"/>
    <s v="VILLA LEONOR                  VALLEDUPAR                    CL 44 23-62                                                 "/>
    <n v="5313114"/>
    <x v="1709"/>
    <n v="25352534"/>
    <n v="5326202"/>
    <n v="3110"/>
    <n v="26"/>
    <n v="8802"/>
    <d v="2026-03-07T00:00:00"/>
    <s v="OW1"/>
    <s v="Ofi (Sencilla Niv.1) Caribe   "/>
    <x v="1550"/>
    <n v="18"/>
    <n v="16509.96"/>
    <s v="                "/>
    <s v="63110EN0022530957100100268802004530"/>
    <n v="46121"/>
    <x v="0"/>
    <s v="NIVEL I"/>
    <s v="Propiedad Empresa"/>
    <s v="MEDICION"/>
    <n v="30"/>
    <s v="SI"/>
    <n v="213"/>
    <s v="VALLEDUPAR"/>
    <s v="NO"/>
    <s v="NO"/>
    <s v="INFO_CONSOL_ESPECIALES"/>
    <s v="Regulado Oficial Municipal"/>
    <s v="Actividades de hospitales"/>
    <d v="2026-02-05T00:00:00"/>
    <s v="GUATAPURI 6"/>
    <x v="1521"/>
    <e v="#N/A"/>
    <e v="#N/A"/>
    <s v="RECIBIDO"/>
    <n v="0"/>
    <x v="7"/>
    <x v="176"/>
    <x v="20"/>
  </r>
  <r>
    <x v="1700"/>
    <d v="2026-03-30T00:00:00"/>
    <s v="HOSPITAL EDUARDO ARREDONDO DAZA _ESE "/>
    <x v="186"/>
    <s v="VILLA LEONOR                  VALLEDUPAR                    CL 44 23-62                                                 "/>
    <n v="5319050"/>
    <x v="1710"/>
    <n v="25353724"/>
    <n v="5338074"/>
    <n v="3110"/>
    <n v="26"/>
    <n v="8801"/>
    <d v="2026-03-09T00:00:00"/>
    <s v="OW1"/>
    <s v="Ofi (Sencilla Niv.1) Caribe   "/>
    <x v="1551"/>
    <n v="201"/>
    <n v="184361.22"/>
    <s v="                "/>
    <s v="63110EN0022530957100100268801001060"/>
    <n v="46121"/>
    <x v="0"/>
    <s v="NIVEL I"/>
    <s v="Propiedad Empresa"/>
    <s v="MEDICION"/>
    <n v="31"/>
    <s v="SI"/>
    <n v="213"/>
    <s v="VALLEDUPAR"/>
    <s v="NO"/>
    <s v="NO"/>
    <s v="INFO_CONSOL_ESPECIALES"/>
    <s v="Regulado Oficial Municipal"/>
    <s v="Actividades de hospitales"/>
    <d v="2026-02-06T00:00:00"/>
    <s v="SALGUERO 4"/>
    <x v="1522"/>
    <e v="#N/A"/>
    <e v="#N/A"/>
    <s v="RECIBIDO"/>
    <n v="0"/>
    <x v="7"/>
    <x v="176"/>
    <x v="20"/>
  </r>
  <r>
    <x v="1701"/>
    <d v="2026-03-30T00:00:00"/>
    <s v="HOSPITAL EDUARDO ARREDONDO DAZA _ESE "/>
    <x v="186"/>
    <s v="VILLA LEONOR                  VALLEDUPAR                    CL 44 23-62                                                 "/>
    <n v="5354933"/>
    <x v="1711"/>
    <n v="25339170"/>
    <n v="5409840"/>
    <n v="3110"/>
    <n v="2"/>
    <n v="713"/>
    <d v="2026-03-18T00:00:00"/>
    <s v="OW1"/>
    <s v="Ofi (Sencilla Niv.1) Caribe   "/>
    <x v="1552"/>
    <n v="1716"/>
    <n v="1573949.52"/>
    <s v="                "/>
    <s v="63110EN0022530957100100020713002630"/>
    <n v="46121"/>
    <x v="0"/>
    <s v="NIVEL I"/>
    <s v="Propiedad Empresa"/>
    <s v="MEDICION"/>
    <n v="30"/>
    <s v="SI"/>
    <n v="213"/>
    <s v="VALLEDUPAR"/>
    <s v="NO"/>
    <s v="NO"/>
    <s v="INFO_CONSOL_ESPECIALES"/>
    <s v="Regulado Oficial Municipal"/>
    <s v="Actividades de hospitales"/>
    <d v="2026-02-16T00:00:00"/>
    <s v="GUATAPURI 1"/>
    <x v="1523"/>
    <e v="#N/A"/>
    <e v="#N/A"/>
    <s v="RECIBIDO"/>
    <n v="0"/>
    <x v="7"/>
    <x v="176"/>
    <x v="20"/>
  </r>
  <r>
    <x v="1702"/>
    <d v="2026-03-30T00:00:00"/>
    <s v="HOSPITAL EDUARDO ARREDONDO DAZA _ESE "/>
    <x v="186"/>
    <s v="VILLA LEONOR                  VALLEDUPAR                    CL 44 23-62                                                 "/>
    <n v="5357269"/>
    <x v="1712"/>
    <n v="25351856"/>
    <n v="5414512"/>
    <n v="3110"/>
    <n v="60"/>
    <n v="1"/>
    <d v="2026-03-01T00:00:00"/>
    <s v="OW1"/>
    <s v="Ofi (Sencilla Niv.1) Caribe   "/>
    <x v="1553"/>
    <n v="2018"/>
    <n v="1767808.36"/>
    <s v="                "/>
    <s v="63110EN0022530957100100600001010220"/>
    <n v="46121"/>
    <x v="0"/>
    <s v="NIVEL I"/>
    <s v="Propiedad Empresa"/>
    <s v="MEDICION"/>
    <n v="28"/>
    <s v="SI"/>
    <n v="213"/>
    <s v="VALLEDUPAR"/>
    <s v="NO"/>
    <s v="NO"/>
    <s v="INFO_CONSOL_ESPECIALES"/>
    <s v="Regulado Oficial Municipal"/>
    <s v="Actividades de hospitales"/>
    <d v="2026-02-01T00:00:00"/>
    <s v="GUATAPURI 6"/>
    <x v="1524"/>
    <e v="#N/A"/>
    <e v="#N/A"/>
    <s v="RECIBIDO"/>
    <n v="0"/>
    <x v="7"/>
    <x v="176"/>
    <x v="20"/>
  </r>
  <r>
    <x v="1703"/>
    <d v="2026-03-30T00:00:00"/>
    <s v="HOSPITAL EDUARDO ARREDONDO DAZA _ESE "/>
    <x v="186"/>
    <s v="VILLA LEONOR                  VALLEDUPAR                    CL 44 23-62                                                 "/>
    <n v="5357554"/>
    <x v="1713"/>
    <n v="25352195"/>
    <n v="5415082"/>
    <n v="3110"/>
    <n v="26"/>
    <n v="8303"/>
    <d v="2026-03-07T00:00:00"/>
    <s v="OW1"/>
    <s v="Ofi (Sencilla Niv.1) Caribe   "/>
    <x v="1554"/>
    <n v="28"/>
    <n v="25682.16"/>
    <s v="                "/>
    <s v="63110EN0022530957100100268303011086"/>
    <n v="46121"/>
    <x v="0"/>
    <s v="NIVEL I"/>
    <s v="Propiedad Empresa"/>
    <s v="MEDICION"/>
    <n v="30"/>
    <s v="SI"/>
    <n v="213"/>
    <s v="VALLEDUPAR"/>
    <s v="NO"/>
    <s v="NO"/>
    <s v="INFO_CONSOL_ESPECIALES"/>
    <s v="Regulado Oficial Municipal"/>
    <s v="Actividades de hospitales"/>
    <d v="2026-02-05T00:00:00"/>
    <s v="GUATAPURI 6"/>
    <x v="1525"/>
    <e v="#N/A"/>
    <e v="#N/A"/>
    <s v="RECIBIDO"/>
    <n v="0"/>
    <x v="7"/>
    <x v="176"/>
    <x v="20"/>
  </r>
  <r>
    <x v="1704"/>
    <d v="2026-03-30T00:00:00"/>
    <s v="HOSPITAL EDUARDO ARREDONDO DAZA _ESE "/>
    <x v="186"/>
    <s v="VILLA LEONOR                  VALLEDUPAR                    CL 44 23-62                                                 "/>
    <n v="5357732"/>
    <x v="1714"/>
    <n v="25352382"/>
    <n v="5415438"/>
    <n v="3110"/>
    <n v="26"/>
    <n v="8301"/>
    <d v="2026-03-03T00:00:00"/>
    <s v="OW1"/>
    <s v="Ofi (Sencilla Niv.1) Caribe   "/>
    <x v="1555"/>
    <n v="56"/>
    <n v="49057.120000000003"/>
    <s v="                "/>
    <s v="63110EN0022530957100100268301008241"/>
    <n v="46121"/>
    <x v="0"/>
    <s v="NIVEL I"/>
    <s v="Propiedad Empresa"/>
    <s v="MEDICION"/>
    <n v="29"/>
    <s v="SI"/>
    <n v="213"/>
    <s v="VALLEDUPAR"/>
    <s v="NO"/>
    <s v="NO"/>
    <s v="INFO_CONSOL_ESPECIALES"/>
    <s v="Regulado Oficial Municipal"/>
    <s v="Actividades de hospitales"/>
    <d v="2026-02-02T00:00:00"/>
    <s v="GUATAPURI 6"/>
    <x v="1526"/>
    <e v="#N/A"/>
    <e v="#N/A"/>
    <s v="RECIBIDO"/>
    <n v="0"/>
    <x v="7"/>
    <x v="176"/>
    <x v="20"/>
  </r>
  <r>
    <x v="1705"/>
    <d v="2026-03-30T00:00:00"/>
    <s v="HOSPITAL EDUARDO ARREDONDO DAZA _ESE "/>
    <x v="186"/>
    <s v="VILLA LEONOR                  VALLEDUPAR                    CL 44 23-62                                                 "/>
    <n v="5358002"/>
    <x v="1715"/>
    <n v="25352744"/>
    <n v="5415978"/>
    <n v="3110"/>
    <n v="26"/>
    <n v="8304"/>
    <d v="2026-03-09T00:00:00"/>
    <s v="OW1"/>
    <s v="Ofi (Sencilla Niv.1) Caribe   "/>
    <x v="1556"/>
    <n v="101"/>
    <n v="92639.22"/>
    <s v="                "/>
    <s v="63110EN0022530957100100268304000830"/>
    <n v="46121"/>
    <x v="0"/>
    <s v="NIVEL I"/>
    <s v="Propiedad Empresa"/>
    <s v="MEDICION"/>
    <n v="31"/>
    <s v="SI"/>
    <n v="213"/>
    <s v="VALLEDUPAR"/>
    <s v="NO"/>
    <s v="NO"/>
    <s v="INFO_CONSOL_ESPECIALES"/>
    <s v="Regulado Oficial Municipal"/>
    <s v="Actividades de hospitales"/>
    <d v="2026-02-06T00:00:00"/>
    <s v="GUATAPURI 6"/>
    <x v="1527"/>
    <e v="#N/A"/>
    <e v="#N/A"/>
    <s v="RECIBIDO"/>
    <n v="0"/>
    <x v="7"/>
    <x v="176"/>
    <x v="20"/>
  </r>
  <r>
    <x v="1706"/>
    <d v="2026-03-30T00:00:00"/>
    <s v="HOSPITAL EDUARDO ARREDONDO DAZA _ESE "/>
    <x v="186"/>
    <s v="VILLA LEONOR                  VALLEDUPAR                    CL 44 23-62                                                 "/>
    <n v="5358710"/>
    <x v="1716"/>
    <n v="25353566"/>
    <n v="5417394"/>
    <n v="3110"/>
    <n v="26"/>
    <n v="8601"/>
    <d v="2026-03-07T00:00:00"/>
    <s v="OW1"/>
    <s v="Ofi (Sencilla Niv.1) Caribe   "/>
    <x v="1557"/>
    <n v="375"/>
    <n v="343957.5"/>
    <s v="                "/>
    <s v="63110EN0022530957100100268601002880"/>
    <n v="46121"/>
    <x v="0"/>
    <s v="NIVEL I"/>
    <s v="Propiedad Empresa"/>
    <s v="MEDICION"/>
    <n v="30"/>
    <s v="SI"/>
    <n v="213"/>
    <s v="VALLEDUPAR"/>
    <s v="NO"/>
    <s v="NO"/>
    <s v="INFO_CONSOL_ESPECIALES"/>
    <s v="Regulado Oficial Municipal"/>
    <s v="Actividades de hospitales"/>
    <d v="2026-02-05T00:00:00"/>
    <s v="GUATAPURI 6"/>
    <x v="1528"/>
    <e v="#N/A"/>
    <e v="#N/A"/>
    <s v="RECIBIDO"/>
    <n v="0"/>
    <x v="7"/>
    <x v="176"/>
    <x v="20"/>
  </r>
  <r>
    <x v="1707"/>
    <d v="2026-03-30T00:00:00"/>
    <s v="HOSPITAL EDUARDO ARREDONDO DAZA _ESE "/>
    <x v="186"/>
    <s v="VILLA LEONOR                  VALLEDUPAR                    CL 44 23-62                                                 "/>
    <n v="5358813"/>
    <x v="1717"/>
    <n v="25353676"/>
    <n v="5417600"/>
    <n v="3110"/>
    <n v="26"/>
    <n v="8601"/>
    <d v="2026-03-07T00:00:00"/>
    <s v="OW1"/>
    <s v="Ofi (Sencilla Niv.1) Caribe   "/>
    <x v="1558"/>
    <n v="76"/>
    <n v="69708.72"/>
    <s v="                "/>
    <s v="63110EN0022530957100100268601007220"/>
    <n v="46121"/>
    <x v="0"/>
    <s v="NIVEL I"/>
    <s v="Propiedad Empresa"/>
    <s v="MEDICION"/>
    <n v="30"/>
    <s v="SI"/>
    <n v="213"/>
    <s v="VALLEDUPAR"/>
    <s v="NO"/>
    <s v="NO"/>
    <s v="INFO_CONSOL_ESPECIALES"/>
    <s v="Regulado Oficial Municipal"/>
    <s v="Actividades de hospitales"/>
    <d v="2026-02-05T00:00:00"/>
    <s v="GUATAPURI 6"/>
    <x v="1529"/>
    <e v="#N/A"/>
    <e v="#N/A"/>
    <s v="RECIBIDO"/>
    <n v="0"/>
    <x v="7"/>
    <x v="176"/>
    <x v="20"/>
  </r>
  <r>
    <x v="1708"/>
    <d v="2026-03-30T00:00:00"/>
    <s v="HOSPITAL EDUARDO ARREDONDO DAZA _ESE "/>
    <x v="186"/>
    <s v="VILLA LEONOR                  VALLEDUPAR                    CL 44 23-62                                                 "/>
    <n v="5359422"/>
    <x v="1718"/>
    <n v="25354338"/>
    <n v="5418818"/>
    <n v="3110"/>
    <n v="27"/>
    <n v="9001"/>
    <d v="2026-03-11T00:00:00"/>
    <s v="OW1"/>
    <s v="Ofi (Sencilla Niv.1) Caribe   "/>
    <x v="1559"/>
    <n v="134"/>
    <n v="122907.48"/>
    <s v="                "/>
    <s v="63110EN0022530957100100279001003860"/>
    <n v="46121"/>
    <x v="0"/>
    <s v="NIVEL I"/>
    <s v="Propiedad Empresa"/>
    <s v="MEDICION"/>
    <n v="30"/>
    <s v="SI"/>
    <n v="213"/>
    <s v="VALLEDUPAR"/>
    <s v="NO"/>
    <s v="NO"/>
    <s v="INFO_CONSOL_ESPECIALES"/>
    <s v="Regulado Oficial Municipal"/>
    <s v="Actividades de hospitales"/>
    <d v="2026-02-09T00:00:00"/>
    <s v="VALENCIA DE JESUS URBANO"/>
    <x v="1530"/>
    <e v="#N/A"/>
    <e v="#N/A"/>
    <s v="RECIBIDO"/>
    <n v="0"/>
    <x v="7"/>
    <x v="176"/>
    <x v="20"/>
  </r>
  <r>
    <x v="1709"/>
    <d v="2026-03-30T00:00:00"/>
    <s v="HOSPITAL EDUARDO ARREDONDO DAZA _ESE "/>
    <x v="186"/>
    <s v="VILLA LEONOR                  VALLEDUPAR                    CL 44 23-62                                                 "/>
    <n v="5359675"/>
    <x v="1719"/>
    <n v="25357725"/>
    <n v="5419324"/>
    <n v="3110"/>
    <n v="38"/>
    <n v="9004"/>
    <d v="2026-03-11T00:00:00"/>
    <s v="OW1"/>
    <s v="Ofi (Sencilla Niv.1) Caribe   "/>
    <x v="1560"/>
    <n v="130"/>
    <n v="119238.6"/>
    <s v="                "/>
    <s v="63110EN0022530957100100389004000620"/>
    <n v="46121"/>
    <x v="0"/>
    <s v="NIVEL I"/>
    <s v="Propiedad Empresa"/>
    <s v="MEDICION"/>
    <n v="30"/>
    <s v="SI"/>
    <n v="213"/>
    <s v="VALLEDUPAR"/>
    <s v="NO"/>
    <s v="NO"/>
    <s v="INFO_CONSOL_ESPECIALES"/>
    <s v="Regulado Oficial Municipal"/>
    <s v="Actividades de hospitales"/>
    <d v="2026-02-09T00:00:00"/>
    <s v="VALENCIA DE JESUS URBANO"/>
    <x v="1531"/>
    <e v="#N/A"/>
    <e v="#N/A"/>
    <s v="RECIBIDO"/>
    <n v="0"/>
    <x v="7"/>
    <x v="176"/>
    <x v="20"/>
  </r>
  <r>
    <x v="1710"/>
    <d v="2026-03-30T00:00:00"/>
    <s v="HOSPITAL EDUARDO ARREDONDO DAZA _ESE "/>
    <x v="186"/>
    <s v="VILLA LEONOR                  VALLEDUPAR                    CL 44 23-62                                                 "/>
    <n v="5359797"/>
    <x v="1720"/>
    <n v="25354631"/>
    <n v="5419568"/>
    <n v="3110"/>
    <n v="27"/>
    <n v="9101"/>
    <d v="2026-03-12T00:00:00"/>
    <s v="OW1"/>
    <s v="Ofi (Sencilla Niv.1) Caribe   "/>
    <x v="1561"/>
    <n v="2215"/>
    <n v="2031642.3"/>
    <s v="                "/>
    <s v="63110EN0022530957100100279101004180"/>
    <n v="46121"/>
    <x v="0"/>
    <s v="NIVEL I"/>
    <s v="Propiedad Empresa"/>
    <s v="MEDICION"/>
    <n v="30"/>
    <s v="SI"/>
    <n v="213"/>
    <s v="VALLEDUPAR"/>
    <s v="NO"/>
    <s v="NO"/>
    <s v="INFO_CONSOL_ESPECIALES"/>
    <s v="Regulado Oficial Municipal"/>
    <s v="Actividades de hospitales"/>
    <d v="2026-02-10T00:00:00"/>
    <s v="AGUAS BLANCAS"/>
    <x v="1532"/>
    <e v="#N/A"/>
    <e v="#N/A"/>
    <s v="RECIBIDO"/>
    <n v="0"/>
    <x v="7"/>
    <x v="176"/>
    <x v="20"/>
  </r>
  <r>
    <x v="1711"/>
    <d v="2026-03-30T00:00:00"/>
    <s v="HOSPITAL EDUARDO ARREDONDO DAZA _ESE "/>
    <x v="186"/>
    <s v="VILLA LEONOR                  VALLEDUPAR                    CL 44 23-62                                                 "/>
    <n v="5361198"/>
    <x v="1721"/>
    <n v="25355797"/>
    <n v="5422370"/>
    <n v="3110"/>
    <n v="27"/>
    <n v="9307"/>
    <d v="2026-03-16T00:00:00"/>
    <s v="OW1"/>
    <s v="Ofi (Sencilla Niv.1) Caribe   "/>
    <x v="1562"/>
    <n v="8207"/>
    <n v="7527624.54"/>
    <s v="                "/>
    <s v="63110EN0022530957100100279307003150"/>
    <n v="46121"/>
    <x v="0"/>
    <s v="NIVEL I"/>
    <s v="Propiedad Empresa"/>
    <s v="ESTIMADO"/>
    <n v="31"/>
    <s v="SI"/>
    <n v="213"/>
    <s v="VALLEDUPAR"/>
    <s v="NO"/>
    <s v="NO"/>
    <s v="INFO_CONSOL_ESPECIALES"/>
    <s v="Regulado Oficial Municipal"/>
    <s v="Actividades de hospitales"/>
    <d v="2026-02-13T00:00:00"/>
    <s v="MARIANGOLA 1"/>
    <x v="1533"/>
    <e v="#N/A"/>
    <e v="#N/A"/>
    <s v="RECIBIDO"/>
    <n v="0"/>
    <x v="7"/>
    <x v="176"/>
    <x v="20"/>
  </r>
  <r>
    <x v="1712"/>
    <d v="2026-03-30T00:00:00"/>
    <s v="HOSPITAL EDUARDO ARREDONDO DAZA _ESE "/>
    <x v="186"/>
    <s v="VILLA LEONOR                  VALLEDUPAR                    CL 44 23-62                                                 "/>
    <n v="5361519"/>
    <x v="1722"/>
    <n v="25356190"/>
    <n v="5423012"/>
    <n v="3110"/>
    <n v="60"/>
    <n v="1"/>
    <d v="2026-03-01T00:00:00"/>
    <s v="OW1"/>
    <s v="Ofi (Sencilla Niv.1) Caribe   "/>
    <x v="1563"/>
    <n v="989"/>
    <n v="866383.78"/>
    <s v="                "/>
    <s v="63110EN0022530957100100600001010220"/>
    <m/>
    <x v="0"/>
    <s v="NIVEL I"/>
    <s v="Propiedad Empresa"/>
    <s v="MEDICION"/>
    <n v="28"/>
    <s v="SI"/>
    <n v="213"/>
    <s v="VALLEDUPAR"/>
    <s v="NO"/>
    <s v="NO"/>
    <s v="INFO_CONSOL_ESPECIALES"/>
    <s v="Regulado Oficial Municipal"/>
    <s v="Actividades de hospitales"/>
    <d v="2026-02-01T00:00:00"/>
    <s v="MARIANGOLA 1"/>
    <x v="1534"/>
    <e v="#N/A"/>
    <e v="#N/A"/>
    <s v="RECIBIDO"/>
    <n v="0"/>
    <x v="7"/>
    <x v="176"/>
    <x v="20"/>
  </r>
  <r>
    <x v="1713"/>
    <d v="2026-03-30T00:00:00"/>
    <s v="HOSPITAL EDUARDO ARREDONDO DAZA _ESE "/>
    <x v="186"/>
    <s v="VILLA LEONOR                  VALLEDUPAR                    CL 44 23-62                                                 "/>
    <n v="5895469"/>
    <x v="1723"/>
    <n v="34029098"/>
    <n v="6031654"/>
    <n v="3110"/>
    <n v="7"/>
    <n v="1303"/>
    <d v="2026-03-06T00:00:00"/>
    <s v="OW1"/>
    <s v="Ofi (Sencilla Niv.1) Caribe   "/>
    <x v="1564"/>
    <n v="1789"/>
    <n v="1579651.22"/>
    <s v="                "/>
    <s v="63110EN0022530957100100071303000100"/>
    <n v="46121"/>
    <x v="0"/>
    <s v="NIVEL I"/>
    <s v="Propiedad Cliente"/>
    <s v="MEDICION"/>
    <n v="30"/>
    <s v="SI"/>
    <n v="213"/>
    <s v="VALLEDUPAR"/>
    <s v="NO"/>
    <s v="NO"/>
    <s v="INFO_CONSOL_ESPECIALES"/>
    <s v="Regulado Oficial Municipal"/>
    <s v="Actividades de hospitales"/>
    <d v="2026-02-04T00:00:00"/>
    <s v="SALGUERO 5"/>
    <x v="1535"/>
    <e v="#N/A"/>
    <e v="#N/A"/>
    <s v="RECIBIDO"/>
    <n v="0"/>
    <x v="7"/>
    <x v="176"/>
    <x v="20"/>
  </r>
  <r>
    <x v="1714"/>
    <d v="2026-03-30T00:00:00"/>
    <s v="HOSPITAL EDUARDO ARREDONDO DAZA _ESE "/>
    <x v="186"/>
    <s v="VILLA LEONOR                  VALLEDUPAR                    CL 44 23-62                                                 "/>
    <n v="6696004"/>
    <x v="1724"/>
    <n v="35044813"/>
    <n v="7041669"/>
    <n v="3110"/>
    <n v="26"/>
    <n v="8304"/>
    <d v="2026-03-09T00:00:00"/>
    <s v="OW1"/>
    <s v="Ofi (Sencilla Niv.1) Caribe   "/>
    <x v="1565"/>
    <n v="5"/>
    <n v="4586.1000000000004"/>
    <s v="                "/>
    <s v="63110EN0022530957100100268304001730"/>
    <n v="46121"/>
    <x v="0"/>
    <s v="NIVEL I"/>
    <s v="Propiedad Empresa"/>
    <s v="MEDICION"/>
    <n v="31"/>
    <s v="SI"/>
    <n v="213"/>
    <s v="VALLEDUPAR"/>
    <s v="NO"/>
    <s v="NO"/>
    <s v="INFO_CONSOL_ESPECIALES"/>
    <s v="Regulado Oficial Municipal"/>
    <s v="Actividades de hospitales"/>
    <d v="2026-02-06T00:00:00"/>
    <s v="SALGUERO 4"/>
    <x v="1536"/>
    <e v="#N/A"/>
    <e v="#N/A"/>
    <s v="RECIBIDO"/>
    <n v="0"/>
    <x v="7"/>
    <x v="176"/>
    <x v="20"/>
  </r>
  <r>
    <x v="1715"/>
    <d v="2026-03-30T00:00:00"/>
    <s v="HOSPITAL EDUARDO ARREDONDO DAZA _ESE "/>
    <x v="186"/>
    <s v="VILLA LEONOR                  VALLEDUPAR                    CL 44 23-62                                                 "/>
    <n v="6803669"/>
    <x v="1725"/>
    <n v="35049626"/>
    <n v="7159150"/>
    <n v="3110"/>
    <n v="26"/>
    <n v="8801"/>
    <d v="2026-03-09T00:00:00"/>
    <s v="OW1"/>
    <s v="Ofi (Sencilla Niv.1) Caribe   "/>
    <x v="1566"/>
    <n v="13"/>
    <n v="11923.86"/>
    <s v="                "/>
    <s v="63110EN0022530957100100268801007140"/>
    <n v="46121"/>
    <x v="0"/>
    <s v="NIVEL I"/>
    <s v="Propiedad Empresa"/>
    <s v="MEDICION"/>
    <n v="31"/>
    <s v="SI"/>
    <n v="213"/>
    <s v="VALLEDUPAR"/>
    <s v="NO"/>
    <s v="NO"/>
    <s v="INFO_CONSOL_ESPECIALES"/>
    <s v="Regulado Oficial Municipal"/>
    <s v="Actividades de hospitales"/>
    <d v="2026-02-06T00:00:00"/>
    <s v="SALGUERO 4"/>
    <x v="1537"/>
    <e v="#N/A"/>
    <e v="#N/A"/>
    <s v="RECIBIDO"/>
    <n v="0"/>
    <x v="7"/>
    <x v="176"/>
    <x v="20"/>
  </r>
  <r>
    <x v="1716"/>
    <d v="2026-03-30T00:00:00"/>
    <s v="HOSPITAL EDUARDO ARREDONDO DAZA _ESE "/>
    <x v="186"/>
    <s v="VILLA LEONOR                  VALLEDUPAR                    CL 44 23-62                                                 "/>
    <n v="6805085"/>
    <x v="1726"/>
    <n v="35050836"/>
    <n v="7163833"/>
    <n v="3110"/>
    <n v="27"/>
    <n v="3001"/>
    <d v="2026-03-17T00:00:00"/>
    <s v="OW1"/>
    <s v="Ofi (Sencilla Niv.1) Caribe   "/>
    <x v="1567"/>
    <n v="164"/>
    <n v="150424.07999999999"/>
    <s v="                "/>
    <s v="63110EN0022530957100100273001001720"/>
    <n v="46121"/>
    <x v="0"/>
    <s v="NIVEL I"/>
    <s v="Propiedad Empresa"/>
    <s v="MEDICION"/>
    <n v="31"/>
    <s v="SI"/>
    <n v="213"/>
    <s v="VALLEDUPAR"/>
    <s v="NO"/>
    <s v="NO"/>
    <s v="INFO_CONSOL_ESPECIALES"/>
    <s v="Regulado Oficial Municipal"/>
    <s v="Actividades de hospitales"/>
    <d v="2026-02-14T00:00:00"/>
    <s v="MARIANGOLA 1"/>
    <x v="1538"/>
    <e v="#N/A"/>
    <e v="#N/A"/>
    <s v="RECIBIDO"/>
    <n v="0"/>
    <x v="7"/>
    <x v="176"/>
    <x v="20"/>
  </r>
  <r>
    <x v="1717"/>
    <d v="2026-03-30T00:00:00"/>
    <s v="HOSPITAL EDUARDO ARREDONDO DAZA _ESE "/>
    <x v="186"/>
    <s v="VILLA LEONOR                  VALLEDUPAR                    CL 44 23-62                                                 "/>
    <n v="6810527"/>
    <x v="1727"/>
    <n v="25352129"/>
    <n v="7202280"/>
    <n v="3110"/>
    <n v="26"/>
    <n v="8601"/>
    <d v="2026-03-07T00:00:00"/>
    <s v="OW1"/>
    <s v="Ofi (Sencilla Niv.1) Caribe   "/>
    <x v="1568"/>
    <n v="72"/>
    <n v="66039.839999999997"/>
    <s v="                "/>
    <s v="63110EN0022530957100100268601012060"/>
    <n v="46121"/>
    <x v="0"/>
    <s v="NIVEL I"/>
    <s v="Propiedad Empresa"/>
    <s v="MEDICION"/>
    <n v="30"/>
    <s v="SI"/>
    <n v="213"/>
    <s v="VALLEDUPAR"/>
    <s v="NO"/>
    <s v="NO"/>
    <s v="INFO_CONSOL_ESPECIALES"/>
    <s v="Regulado Oficial Municipal"/>
    <s v="Actividades de hospitales"/>
    <d v="2026-02-05T00:00:00"/>
    <s v="GUATAPURI 6"/>
    <x v="1539"/>
    <e v="#N/A"/>
    <e v="#N/A"/>
    <s v="RECIBIDO"/>
    <n v="0"/>
    <x v="7"/>
    <x v="176"/>
    <x v="20"/>
  </r>
  <r>
    <x v="1718"/>
    <d v="2026-03-30T00:00:00"/>
    <s v="HOSPITAL EDUARDO ARREDONDO DAZA _ESE "/>
    <x v="186"/>
    <s v="VILLA LEONOR                  VALLEDUPAR                    CL 44 23-62                                                 "/>
    <n v="6811286"/>
    <x v="1728"/>
    <n v="35054923"/>
    <n v="7205359"/>
    <n v="3110"/>
    <n v="27"/>
    <n v="9407"/>
    <d v="2026-03-07T00:00:00"/>
    <s v="OW1"/>
    <s v="Ofi (Sencilla Niv.1) Caribe   "/>
    <x v="1569"/>
    <n v="45"/>
    <n v="41274.9"/>
    <s v="                "/>
    <s v="63110EN0022530957100100279407001530"/>
    <n v="46121"/>
    <x v="0"/>
    <s v="NIVEL I"/>
    <s v="Propiedad Empresa"/>
    <s v="MEDICION"/>
    <n v="30"/>
    <s v="SI"/>
    <n v="213"/>
    <s v="VALLEDUPAR"/>
    <s v="NO"/>
    <s v="NO"/>
    <s v="INFO_CONSOL_ESPECIALES"/>
    <s v="Regulado Oficial Municipal"/>
    <s v="Actividades de hospitales"/>
    <d v="2026-02-05T00:00:00"/>
    <s v="EL PASO 2"/>
    <x v="1540"/>
    <e v="#N/A"/>
    <e v="#N/A"/>
    <s v="RECIBIDO"/>
    <n v="0"/>
    <x v="7"/>
    <x v="176"/>
    <x v="20"/>
  </r>
  <r>
    <x v="1719"/>
    <d v="2026-03-30T00:00:00"/>
    <s v="HOSPITAL EDUARDO ARREDONDO DAZA _ESE "/>
    <x v="186"/>
    <s v="VILLA LEONOR                  VALLEDUPAR                    CL 44 23-62                                                 "/>
    <n v="6815000"/>
    <x v="1729"/>
    <n v="35057765"/>
    <n v="7214143"/>
    <n v="3110"/>
    <n v="27"/>
    <n v="9405"/>
    <d v="2026-03-18T00:00:00"/>
    <s v="OW1"/>
    <s v="Ofi (Sencilla Niv.1) Caribe   "/>
    <x v="63"/>
    <n v="9"/>
    <n v="8254.98"/>
    <s v="                "/>
    <s v="63110EN0022530957100100279405000890"/>
    <n v="46121"/>
    <x v="0"/>
    <s v="NIVEL I"/>
    <s v="Propiedad Empresa"/>
    <s v="MEDICION"/>
    <n v="30"/>
    <s v="SI"/>
    <n v="213"/>
    <s v="VALLEDUPAR"/>
    <s v="NO"/>
    <s v="NO"/>
    <s v="INFO_CONSOL_ESPECIALES"/>
    <s v="Regulado Oficial Municipal"/>
    <s v="Actividades de hospitales"/>
    <d v="2026-02-16T00:00:00"/>
    <s v="MARIANGOLA 1"/>
    <x v="65"/>
    <e v="#N/A"/>
    <e v="#N/A"/>
    <s v="RECIBIDO"/>
    <n v="0"/>
    <x v="7"/>
    <x v="176"/>
    <x v="20"/>
  </r>
  <r>
    <x v="1720"/>
    <d v="2026-03-30T00:00:00"/>
    <s v="HOSPITAL EDUARDO ARREDONDO DAZA _ESE "/>
    <x v="186"/>
    <s v="VILLA LEONOR                  VALLEDUPAR                    CL 44 23-62                                                 "/>
    <n v="6863785"/>
    <x v="1730"/>
    <n v="35087192"/>
    <n v="7574410"/>
    <n v="3110"/>
    <n v="27"/>
    <n v="9407"/>
    <d v="2026-03-07T00:00:00"/>
    <s v="OW1"/>
    <s v="Ofi (Sencilla Niv.1) Caribe   "/>
    <x v="1570"/>
    <n v="10"/>
    <n v="9172.2000000000007"/>
    <s v="                "/>
    <s v="63110EN0022530957100100279407003530"/>
    <n v="46121"/>
    <x v="0"/>
    <s v="NIVEL I"/>
    <s v="Propiedad Empresa"/>
    <s v="MEDICION"/>
    <n v="30"/>
    <s v="SI"/>
    <n v="213"/>
    <s v="VALLEDUPAR"/>
    <s v="NO"/>
    <s v="NO"/>
    <s v="INFO_CONSOL_ESPECIALES"/>
    <s v="Regulado Oficial Municipal"/>
    <s v="Actividades de hospitales"/>
    <d v="2026-02-05T00:00:00"/>
    <s v="EL PASO 2"/>
    <x v="1541"/>
    <e v="#N/A"/>
    <e v="#N/A"/>
    <s v="RECIBIDO"/>
    <n v="0"/>
    <x v="7"/>
    <x v="176"/>
    <x v="20"/>
  </r>
  <r>
    <x v="1721"/>
    <d v="2026-03-30T00:00:00"/>
    <s v="HOSPITAL EDUARDO ARREDONDO DAZA _ESE "/>
    <x v="186"/>
    <s v="VILLA LEONOR                  VALLEDUPAR                    CL 44 23-62                                                 "/>
    <n v="6898923"/>
    <x v="1731"/>
    <n v="35105351"/>
    <n v="7730469"/>
    <n v="3110"/>
    <n v="60"/>
    <n v="1"/>
    <d v="2026-03-01T00:00:00"/>
    <s v="OW1"/>
    <s v="Ofi (Sencilla Niv.1) Caribe   "/>
    <x v="1571"/>
    <n v="5840"/>
    <n v="4916112"/>
    <s v="                "/>
    <s v="63110EN0022530957100100600001010220"/>
    <n v="46121"/>
    <x v="0"/>
    <s v="NIVEL I"/>
    <s v="Propiedad Cliente"/>
    <s v="MEDICION"/>
    <n v="28"/>
    <s v="SI"/>
    <n v="213"/>
    <s v="VALLEDUPAR"/>
    <s v="NO"/>
    <s v="NO"/>
    <s v="INFO_CONSOL_ESPECIALES"/>
    <s v="Regulado Oficial Municipal"/>
    <s v="Actividades de hospitales"/>
    <d v="2026-02-01T00:00:00"/>
    <s v="VALLEDUPAR 1"/>
    <x v="1542"/>
    <e v="#N/A"/>
    <e v="#N/A"/>
    <s v="RECIBIDO"/>
    <n v="0"/>
    <x v="7"/>
    <x v="176"/>
    <x v="20"/>
  </r>
  <r>
    <x v="1722"/>
    <d v="2026-03-30T00:00:00"/>
    <s v="EMPRESA D SERVICIOS EMDUPAR S.A.E.S.P"/>
    <x v="187"/>
    <s v="ALFONSO LOPEZ                 VALLEDUPAR                    CL 15 15-20                                                 "/>
    <n v="6628097"/>
    <x v="1732"/>
    <n v="35009873"/>
    <n v="6884355"/>
    <n v="3110"/>
    <n v="50"/>
    <n v="2004"/>
    <d v="2026-03-24T00:00:00"/>
    <s v="CZ1"/>
    <s v="Com (Sencilla Niv.1 ) Caribe  "/>
    <x v="1572"/>
    <n v="2800"/>
    <n v="2966824"/>
    <s v="                "/>
    <s v="63110EN0022536021100100502004001800"/>
    <n v="46121"/>
    <x v="0"/>
    <s v="NIVEL I"/>
    <s v="Propiedad Cliente"/>
    <s v="MEDICION"/>
    <n v="32"/>
    <s v="SI"/>
    <n v="214"/>
    <s v="VALLEDUPAR"/>
    <s v="NO"/>
    <s v="NO"/>
    <s v="INFO_CONSOL_ESPECIALES"/>
    <s v="Regulado Oficial Municipal"/>
    <s v="SIN C.I.I.U."/>
    <d v="2026-02-20T00:00:00"/>
    <s v="SALGUERO 2"/>
    <x v="1543"/>
    <e v="#N/A"/>
    <e v="#N/A"/>
    <s v="RECIBIDO"/>
    <n v="0"/>
    <x v="7"/>
    <x v="177"/>
    <x v="21"/>
  </r>
  <r>
    <x v="1723"/>
    <d v="2026-03-30T00:00:00"/>
    <s v="EMPRESA D SERVICIOS EMDUPAR S.A.E.S.P"/>
    <x v="187"/>
    <s v="ALFONSO LOPEZ                 VALLEDUPAR                    CL 15 15-20                                                 "/>
    <n v="5336487"/>
    <x v="1733"/>
    <n v="25357888"/>
    <n v="5372948"/>
    <n v="3110"/>
    <n v="50"/>
    <n v="2004"/>
    <d v="2026-03-19T00:00:00"/>
    <s v="IV2"/>
    <s v="Ind(Mon.dbl.Tip1Niv.2)E.Carib "/>
    <x v="1573"/>
    <n v="34760"/>
    <n v="25551565.600000001"/>
    <s v="                "/>
    <s v="63110EN0022536021100100502004001800"/>
    <n v="46121"/>
    <x v="0"/>
    <s v="NIVEL II"/>
    <s v="Propiedad Empresa"/>
    <s v="MEDICION"/>
    <n v="30"/>
    <s v="SI"/>
    <n v="214"/>
    <s v="VALLEDUPAR"/>
    <s v="NO"/>
    <s v="NO"/>
    <s v="INFO_CONSOL_ESPECIALES"/>
    <s v="Regulado Oficial Municipal"/>
    <s v="Captación, tratamiento y"/>
    <d v="2026-02-17T00:00:00"/>
    <s v="GUATAPURI 4"/>
    <x v="1544"/>
    <e v="#N/A"/>
    <e v="#N/A"/>
    <s v="RECIBIDO"/>
    <n v="0"/>
    <x v="7"/>
    <x v="177"/>
    <x v="21"/>
  </r>
  <r>
    <x v="1724"/>
    <d v="2026-03-30T00:00:00"/>
    <s v="EMPRESA D SERVICIOS EMDUPAR S.A.E.S.P"/>
    <x v="187"/>
    <s v="ALFONSO LOPEZ                 VALLEDUPAR                    CL 15 15-20                                                 "/>
    <n v="5360488"/>
    <x v="1734"/>
    <n v="25305850"/>
    <n v="5420950"/>
    <n v="3110"/>
    <n v="50"/>
    <n v="2004"/>
    <d v="2026-03-21T00:00:00"/>
    <s v="CY2"/>
    <s v="Com(Mon.dbl.Tip2Niv.2)Caribe  "/>
    <x v="1574"/>
    <n v="23100"/>
    <n v="20313878.199999999"/>
    <s v="                "/>
    <s v="63110EN0022536021100200502004001800"/>
    <n v="46121"/>
    <x v="0"/>
    <s v="NIVEL II"/>
    <s v="Propiedad Cliente"/>
    <s v="MEDICION"/>
    <n v="30"/>
    <s v="SI"/>
    <n v="214"/>
    <s v="VALLEDUPAR"/>
    <s v="NO"/>
    <s v="NO"/>
    <s v="INFO_CONSOL_ESPECIALES"/>
    <s v="Regulado Oficial Municipal"/>
    <s v="Captación, tratamiento y"/>
    <d v="2026-02-19T00:00:00"/>
    <s v="GUATAPURI 1"/>
    <x v="1545"/>
    <e v="#N/A"/>
    <e v="#N/A"/>
    <s v="RECIBIDO"/>
    <n v="0"/>
    <x v="7"/>
    <x v="177"/>
    <x v="21"/>
  </r>
  <r>
    <x v="1725"/>
    <d v="2026-03-30T00:00:00"/>
    <s v="EMPRESA D SERVICIOS EMDUPAR S.A.E.S.P"/>
    <x v="187"/>
    <s v="ALFONSO LOPEZ                 VALLEDUPAR                    CL 15 15-20                                                 "/>
    <n v="7604911"/>
    <x v="1735"/>
    <n v="36033839"/>
    <n v="8773827"/>
    <n v="3110"/>
    <n v="11"/>
    <n v="4104"/>
    <d v="2026-03-10T00:00:00"/>
    <s v="CH1"/>
    <s v="Com Acu (Sencilla N1) E.Caribe"/>
    <x v="1575"/>
    <n v="1"/>
    <n v="1008.94"/>
    <s v="                "/>
    <s v="63110EN0022536021100100114104003070"/>
    <n v="46121"/>
    <x v="0"/>
    <s v="NIVEL I"/>
    <s v="Propiedad Empresa"/>
    <s v="ESTIMADO"/>
    <n v="31"/>
    <s v="SI"/>
    <n v="214"/>
    <s v="VALLEDUPAR"/>
    <s v="NO"/>
    <s v="NO"/>
    <s v="INFO_CONSOL_ESPECIALES"/>
    <s v="Regulado Oficial Municipal"/>
    <s v="Captación, tratamiento y"/>
    <d v="2026-02-07T00:00:00"/>
    <s v="GUATAPURI 3"/>
    <x v="1546"/>
    <e v="#N/A"/>
    <e v="#N/A"/>
    <s v="RECIBIDO"/>
    <n v="0"/>
    <x v="7"/>
    <x v="177"/>
    <x v="21"/>
  </r>
  <r>
    <x v="1726"/>
    <d v="2026-03-30T00:00:00"/>
    <s v="EMPRESA D SERVICIOS EMDUPAR S.A.E.S.P"/>
    <x v="187"/>
    <s v="ALFONSO LOPEZ                 VALLEDUPAR                    CL 15 15-20                                                 "/>
    <n v="7604913"/>
    <x v="1736"/>
    <n v="36034020"/>
    <n v="8774614"/>
    <n v="3110"/>
    <n v="33"/>
    <n v="3309"/>
    <d v="2026-03-12T00:00:00"/>
    <s v="CH1"/>
    <s v="Com Acu (Sencilla N1) E.Caribe"/>
    <x v="1"/>
    <n v="0"/>
    <n v="0"/>
    <s v="                "/>
    <s v="63110EN0022536021100100333309005185"/>
    <m/>
    <x v="0"/>
    <s v="NIVEL I"/>
    <s v="Propiedad Empresa"/>
    <s v="ESTIMADO"/>
    <n v="30"/>
    <s v="SI"/>
    <n v="214"/>
    <s v="VALLEDUPAR"/>
    <s v="NO"/>
    <s v="NO"/>
    <s v="INFO_CONSOL_ESPECIALES"/>
    <s v="Regulado Oficial Municipal"/>
    <s v="Captación, tratamiento y"/>
    <d v="2026-02-10T00:00:00"/>
    <s v="VALLEDUPAR 5"/>
    <x v="46"/>
    <e v="#N/A"/>
    <e v="#N/A"/>
    <s v="RECIBIDO"/>
    <n v="0"/>
    <x v="7"/>
    <x v="177"/>
    <x v="21"/>
  </r>
  <r>
    <x v="1727"/>
    <d v="2026-03-30T00:00:00"/>
    <s v="EMPRESA D SERVICIOS EMDUPAR S.A.E.S.P"/>
    <x v="187"/>
    <s v="ALFONSO LOPEZ                 VALLEDUPAR                    CL 15 15-20                                                 "/>
    <n v="7604915"/>
    <x v="1737"/>
    <n v="36034023"/>
    <n v="8774617"/>
    <n v="3110"/>
    <n v="5"/>
    <n v="2612"/>
    <d v="2026-03-11T00:00:00"/>
    <s v="CH1"/>
    <s v="Com Acu (Sencilla N1) E.Caribe"/>
    <x v="1"/>
    <n v="0"/>
    <n v="0"/>
    <s v="                "/>
    <s v="63110EN0022536021100100052612008038"/>
    <m/>
    <x v="0"/>
    <s v="NIVEL I"/>
    <s v="Propiedad Empresa"/>
    <s v="MEDICION"/>
    <n v="30"/>
    <s v="SI"/>
    <n v="214"/>
    <s v="VALLEDUPAR"/>
    <s v="NO"/>
    <s v="NO"/>
    <s v="INFO_CONSOL_ESPECIALES"/>
    <s v="Regulado Oficial Municipal"/>
    <s v="Captación, tratamiento y"/>
    <d v="2026-02-09T00:00:00"/>
    <s v="GUATAPURI 8"/>
    <x v="46"/>
    <e v="#N/A"/>
    <e v="#N/A"/>
    <s v="RECIBIDO"/>
    <n v="0"/>
    <x v="7"/>
    <x v="177"/>
    <x v="21"/>
  </r>
  <r>
    <x v="1728"/>
    <d v="2026-03-30T00:00:00"/>
    <s v="EMPRESA D SERVICIOS EMDUPAR S.A.E.S.P"/>
    <x v="187"/>
    <s v="ALFONSO LOPEZ                 VALLEDUPAR                    CL 15 15-20                                                 "/>
    <n v="7604916"/>
    <x v="1738"/>
    <n v="36034024"/>
    <n v="8774622"/>
    <n v="3110"/>
    <n v="50"/>
    <n v="2003"/>
    <d v="2026-03-18T00:00:00"/>
    <s v="CZ1"/>
    <s v="Com (Sencilla Niv.1 ) Caribe  "/>
    <x v="1576"/>
    <n v="74"/>
    <n v="81448.84"/>
    <s v="                "/>
    <s v="63110EN0022536021100200502003001360"/>
    <n v="46121"/>
    <x v="0"/>
    <s v="NIVEL I"/>
    <s v="Propiedad Empresa"/>
    <s v="MEDICION"/>
    <n v="30"/>
    <s v="SI"/>
    <n v="214"/>
    <s v="VALLEDUPAR"/>
    <s v="NO"/>
    <s v="NO"/>
    <s v="INFO_CONSOL_ESPECIALES"/>
    <s v="Regulado Oficial Municipal"/>
    <s v="Captación, tratamiento y"/>
    <d v="2026-02-16T00:00:00"/>
    <s v="GUATAPURI 1"/>
    <x v="1547"/>
    <e v="#N/A"/>
    <e v="#N/A"/>
    <s v="RECIBIDO"/>
    <n v="0"/>
    <x v="7"/>
    <x v="177"/>
    <x v="21"/>
  </r>
  <r>
    <x v="1729"/>
    <d v="2026-03-30T00:00:00"/>
    <s v="EMPRESA D SERVICIOS EMDUPAR S.A.E.S.P"/>
    <x v="187"/>
    <s v="ALFONSO LOPEZ                 VALLEDUPAR                    CL 15 15-20                                                 "/>
    <n v="7604921"/>
    <x v="1739"/>
    <n v="36034029"/>
    <n v="8774645"/>
    <n v="3110"/>
    <n v="4"/>
    <n v="2804"/>
    <d v="2026-03-11T00:00:00"/>
    <s v="CZ1"/>
    <s v="Com (Sencilla Niv.1 ) Caribe  "/>
    <x v="1"/>
    <n v="0"/>
    <n v="0"/>
    <s v="                "/>
    <s v="63110EN0022536021100100042804000940"/>
    <m/>
    <x v="0"/>
    <s v="NIVEL I"/>
    <s v="Propiedad Empresa"/>
    <s v="MEDICION"/>
    <n v="30"/>
    <s v="SI"/>
    <n v="214"/>
    <s v="VALLEDUPAR"/>
    <s v="NO"/>
    <s v="NO"/>
    <s v="INFO_CONSOL_ESPECIALES"/>
    <s v="Regulado Oficial Municipal"/>
    <s v="Captación, tratamiento y"/>
    <d v="2026-02-09T00:00:00"/>
    <s v="VALLEDUPAR 4"/>
    <x v="46"/>
    <e v="#N/A"/>
    <e v="#N/A"/>
    <s v="RECIBIDO"/>
    <n v="0"/>
    <x v="7"/>
    <x v="177"/>
    <x v="21"/>
  </r>
  <r>
    <x v="1730"/>
    <d v="2026-03-30T00:00:00"/>
    <s v="EMPRESA D SERVICIOS EMDUPAR S.A.E.S.P"/>
    <x v="187"/>
    <s v="ALFONSO LOPEZ                 VALLEDUPAR                    CL 15 15-20                                                 "/>
    <n v="7615555"/>
    <x v="1740"/>
    <n v="36039037"/>
    <n v="8809060"/>
    <n v="3110"/>
    <n v="7"/>
    <n v="1306"/>
    <d v="2026-03-03T00:00:00"/>
    <s v="CZ1"/>
    <s v="Com (Sencilla Niv.1 ) Caribe  "/>
    <x v="1"/>
    <n v="0"/>
    <n v="0"/>
    <s v="                "/>
    <s v="63110EN0022536021100100071306000015"/>
    <m/>
    <x v="0"/>
    <s v="NIVEL I"/>
    <s v="Propiedad Empresa"/>
    <s v="ESTIMADO"/>
    <n v="29"/>
    <s v="SI"/>
    <n v="214"/>
    <s v="VALLEDUPAR"/>
    <s v="NO"/>
    <s v="NO"/>
    <s v="INFO_CONSOL_ESPECIALES"/>
    <s v="Regulado Oficial Municipal"/>
    <s v="Captación, tratamiento y"/>
    <d v="2026-02-02T00:00:00"/>
    <s v="VALLEDUPAR 3"/>
    <x v="46"/>
    <e v="#N/A"/>
    <e v="#N/A"/>
    <s v="RECIBIDO"/>
    <n v="0"/>
    <x v="7"/>
    <x v="177"/>
    <x v="21"/>
  </r>
  <r>
    <x v="1731"/>
    <d v="2026-03-30T00:00:00"/>
    <s v="EMPRESA D SERVICIOS EMDUPAR S.A.E.S.P"/>
    <x v="187"/>
    <s v="ALFONSO LOPEZ                 VALLEDUPAR                    CL 15 15-20                                                 "/>
    <n v="7616660"/>
    <x v="1741"/>
    <n v="36039604"/>
    <n v="8811926"/>
    <n v="3110"/>
    <n v="38"/>
    <n v="3715"/>
    <d v="2026-03-12T00:00:00"/>
    <s v="CZ1"/>
    <s v="Com (Sencilla Niv.1 ) Caribe  "/>
    <x v="1"/>
    <n v="0"/>
    <n v="0"/>
    <s v="                "/>
    <s v="63110EN0022536021100100383715002740"/>
    <m/>
    <x v="0"/>
    <s v="NIVEL I"/>
    <s v="Propiedad Empresa"/>
    <s v="MEDICION"/>
    <n v="30"/>
    <s v="SI"/>
    <n v="214"/>
    <s v="VALLEDUPAR"/>
    <s v="NO"/>
    <s v="NO"/>
    <s v="INFO_CONSOL_ESPECIALES"/>
    <s v="Regulado Oficial Municipal"/>
    <s v="Captación, tratamiento y"/>
    <d v="2026-02-10T00:00:00"/>
    <s v="GUATAPURI 4"/>
    <x v="46"/>
    <e v="#N/A"/>
    <e v="#N/A"/>
    <s v="RECIBIDO"/>
    <n v="0"/>
    <x v="7"/>
    <x v="177"/>
    <x v="21"/>
  </r>
  <r>
    <x v="1732"/>
    <d v="2026-03-30T00:00:00"/>
    <s v="EMPRESA D SERVICIOS EMDUPAR S.A.E.S.P"/>
    <x v="187"/>
    <s v="ALFONSO LOPEZ                 VALLEDUPAR                    CL 15 15-20                                                 "/>
    <n v="7620790"/>
    <x v="1742"/>
    <n v="36041383"/>
    <n v="8824124"/>
    <n v="3110"/>
    <n v="32"/>
    <n v="916"/>
    <d v="2026-03-19T00:00:00"/>
    <s v="CH1"/>
    <s v="Com Acu (Sencilla N1) E.Caribe"/>
    <x v="1"/>
    <n v="0"/>
    <n v="0"/>
    <s v="                "/>
    <s v="63110EN0022536021100100320916008490"/>
    <m/>
    <x v="0"/>
    <s v="NIVEL I"/>
    <s v="Propiedad Empresa"/>
    <s v="MEDICION"/>
    <n v="30"/>
    <s v="SI"/>
    <n v="214"/>
    <s v="VALLEDUPAR"/>
    <s v="NO"/>
    <s v="NO"/>
    <s v="INFO_CONSOL_ESPECIALES"/>
    <s v="Regulado Oficial Municipal"/>
    <s v="Captación, tratamiento y"/>
    <d v="2026-02-17T00:00:00"/>
    <s v="GUATAPURI 5"/>
    <x v="46"/>
    <e v="#N/A"/>
    <e v="#N/A"/>
    <s v="RECIBIDO"/>
    <n v="0"/>
    <x v="7"/>
    <x v="177"/>
    <x v="21"/>
  </r>
  <r>
    <x v="1733"/>
    <d v="2026-03-30T00:00:00"/>
    <s v="EMPRESA D SERVICIOS EMDUPAR S.A.E.S.P"/>
    <x v="187"/>
    <s v="ALFONSO LOPEZ                 VALLEDUPAR                    CL 15 15-20                                                 "/>
    <n v="7623415"/>
    <x v="1743"/>
    <n v="36042433"/>
    <n v="8834601"/>
    <n v="3110"/>
    <n v="32"/>
    <n v="917"/>
    <d v="2026-03-13T00:00:00"/>
    <s v="CZ1"/>
    <s v="Com (Sencilla Niv.1 ) Caribe  "/>
    <x v="1"/>
    <n v="0"/>
    <n v="0"/>
    <s v="                "/>
    <s v="63110EN0022536021100100320917007578"/>
    <m/>
    <x v="0"/>
    <s v="NIVEL I"/>
    <s v="Propiedad Empresa"/>
    <s v="MEDICION"/>
    <n v="30"/>
    <s v="SI"/>
    <n v="214"/>
    <s v="VALLEDUPAR"/>
    <s v="NO"/>
    <s v="NO"/>
    <s v="INFO_CONSOL_ESPECIALES"/>
    <s v="Regulado Oficial Municipal"/>
    <s v="Captación, tratamiento y"/>
    <d v="2026-02-11T00:00:00"/>
    <s v="GUATAPURI 3"/>
    <x v="46"/>
    <e v="#N/A"/>
    <e v="#N/A"/>
    <s v="RECIBIDO"/>
    <n v="0"/>
    <x v="7"/>
    <x v="177"/>
    <x v="21"/>
  </r>
  <r>
    <x v="1734"/>
    <d v="2026-03-30T00:00:00"/>
    <s v="EMPRESA D SERVICIOS EMDUPAR S.A.E.S.P"/>
    <x v="187"/>
    <s v="ALFONSO LOPEZ                 VALLEDUPAR                    CL 15 15-20                                                 "/>
    <n v="7623420"/>
    <x v="1744"/>
    <n v="36042435"/>
    <n v="8834613"/>
    <n v="3110"/>
    <n v="11"/>
    <n v="3904"/>
    <d v="2026-03-11T00:00:00"/>
    <s v="CH1"/>
    <s v="Com Acu (Sencilla N1) E.Caribe"/>
    <x v="1"/>
    <n v="0"/>
    <n v="0"/>
    <s v="                "/>
    <s v="63110EN0022536021100100113904002601"/>
    <m/>
    <x v="0"/>
    <s v="NIVEL I"/>
    <s v="Propiedad Empresa"/>
    <s v="MEDICION"/>
    <n v="30"/>
    <s v="SI"/>
    <n v="214"/>
    <s v="VALLEDUPAR"/>
    <s v="NO"/>
    <s v="NO"/>
    <s v="INFO_CONSOL_ESPECIALES"/>
    <s v="Regulado Oficial Municipal"/>
    <s v="Captación, tratamiento y"/>
    <d v="2026-02-09T00:00:00"/>
    <s v="GUATAPURI 4"/>
    <x v="46"/>
    <e v="#N/A"/>
    <e v="#N/A"/>
    <s v="RECIBIDO"/>
    <n v="0"/>
    <x v="7"/>
    <x v="177"/>
    <x v="21"/>
  </r>
  <r>
    <x v="1735"/>
    <d v="2026-03-30T00:00:00"/>
    <s v="SR INDER_VALLEDUPAR REREACION Y ACTIV"/>
    <x v="184"/>
    <s v="URB SANTA ROSA                VALLEDUPAR                    CL 14 19B-45                                                "/>
    <n v="7963866"/>
    <x v="1745"/>
    <n v="36170215"/>
    <n v="6197721"/>
    <n v="3110"/>
    <n v="50"/>
    <n v="2008"/>
    <d v="2026-03-20T00:00:00"/>
    <s v="OW1"/>
    <s v="Ofi (Sencilla Niv.1) Caribe   "/>
    <x v="1577"/>
    <n v="7440"/>
    <n v="6569371.2000000002"/>
    <s v="                "/>
    <s v="63110EN0023401232100100502008001020"/>
    <n v="46121"/>
    <x v="0"/>
    <s v="NIVEL I"/>
    <s v="Propiedad Cliente"/>
    <s v="MEDICION"/>
    <n v="30"/>
    <s v="SI"/>
    <n v="215"/>
    <s v="VALLEDUPAR"/>
    <s v="NO"/>
    <s v="NO"/>
    <s v="INFO_CONSOL_ESPECIALES"/>
    <s v="Regulado Oficial Municipal"/>
    <s v="Enseñanza deportiva y rec"/>
    <d v="2026-02-18T00:00:00"/>
    <s v="SALGUERO 3"/>
    <x v="1548"/>
    <e v="#N/A"/>
    <e v="#N/A"/>
    <s v="RECIBIDO"/>
    <n v="0"/>
    <x v="7"/>
    <x v="178"/>
    <x v="22"/>
  </r>
  <r>
    <x v="1736"/>
    <d v="2026-03-30T00:00:00"/>
    <s v="SISTEMA INTEGRADO DE DE VALLEDUPAR S."/>
    <x v="188"/>
    <s v="SANTA ROSA                    VALLEDUPAR                    CL 28 6A-15                                                 "/>
    <n v="1333584"/>
    <x v="1746"/>
    <n v="36524212"/>
    <n v="732697"/>
    <n v="3110"/>
    <n v="50"/>
    <n v="2006"/>
    <d v="2026-03-27T00:00:00"/>
    <s v="CY2"/>
    <s v="Com(Mon.dbl.Tip2Niv.2)Caribe  "/>
    <x v="1578"/>
    <n v="15400"/>
    <n v="13558842"/>
    <s v="                "/>
    <s v="63110EN0023644431200100502006001510"/>
    <n v="46121"/>
    <x v="0"/>
    <s v="NIVEL II"/>
    <s v="Propiedad Cliente"/>
    <s v="MEDICION"/>
    <n v="32"/>
    <s v="SI"/>
    <n v="216"/>
    <s v="VALLEDUPAR"/>
    <s v="NO"/>
    <s v="NO"/>
    <s v="INFO_CONSOL_ESPECIALES"/>
    <s v="Regulado Comercial"/>
    <s v="SIN C.I.I.U."/>
    <d v="2026-02-23T00:00:00"/>
    <s v="VALLEDUPAR 2"/>
    <x v="1549"/>
    <e v="#N/A"/>
    <e v="#N/A"/>
    <s v="RECIBIDO"/>
    <n v="0"/>
    <x v="7"/>
    <x v="179"/>
    <x v="23"/>
  </r>
  <r>
    <x v="1737"/>
    <d v="2026-03-30T00:00:00"/>
    <s v="FONVISOCIAL FONDO DE REFORMA URBANA V"/>
    <x v="189"/>
    <s v="CENTRO                        VALLEDUPAR                    CL 16 8-25                                                  "/>
    <n v="5362498"/>
    <x v="1747"/>
    <n v="25309048"/>
    <n v="5424970"/>
    <n v="3110"/>
    <n v="1"/>
    <n v="102"/>
    <d v="2026-03-07T00:00:00"/>
    <s v="OW1"/>
    <s v="Ofi (Sencilla Niv.1) Caribe   "/>
    <x v="1579"/>
    <n v="3246"/>
    <n v="2977296.12"/>
    <s v="                "/>
    <s v="63110EN0022536221100100010102001740"/>
    <n v="46121"/>
    <x v="0"/>
    <s v="NIVEL I"/>
    <s v="Propiedad Empresa"/>
    <s v="MEDICION"/>
    <n v="30"/>
    <s v="SI"/>
    <n v="217"/>
    <s v="VALLEDUPAR"/>
    <s v="NO"/>
    <s v="NO"/>
    <s v="INFO_CONSOL_ESPECIALES"/>
    <s v="Regulado Oficial Municipal"/>
    <s v="Regulación de las activid"/>
    <d v="2026-02-05T00:00:00"/>
    <s v="GUATAPURI 2"/>
    <x v="1550"/>
    <e v="#N/A"/>
    <e v="#N/A"/>
    <s v="RECIBIDO"/>
    <n v="0"/>
    <x v="7"/>
    <x v="180"/>
    <x v="24"/>
  </r>
  <r>
    <x v="1738"/>
    <d v="2026-03-30T00:00:00"/>
    <s v="INTERASEO S.A. E.S.P                 "/>
    <x v="190"/>
    <s v="LOS CACIQUES                  VALLEDUPAR                    DG 20A 20-107                                               "/>
    <n v="1376570"/>
    <x v="1748"/>
    <n v="25841854"/>
    <n v="831798"/>
    <n v="3110"/>
    <n v="9"/>
    <n v="3106"/>
    <d v="2026-03-14T00:00:00"/>
    <s v="R21"/>
    <s v="Resid. Estrato 2 E.Caribe     "/>
    <x v="1580"/>
    <n v="226"/>
    <n v="154274.14000000001"/>
    <s v="                "/>
    <s v="63110EN0022532152800100093106003680"/>
    <n v="46121"/>
    <x v="0"/>
    <s v="NIVEL I"/>
    <s v="Propiedad Empresa"/>
    <s v="MEDICION"/>
    <n v="30"/>
    <s v="SI"/>
    <n v="218"/>
    <s v="VALLEDUPAR"/>
    <s v="NO"/>
    <s v="NO"/>
    <s v="INFO_CONSOL_ESPECIALES"/>
    <s v="Comercial Liberalizado"/>
    <s v="Residencia"/>
    <d v="2026-02-12T00:00:00"/>
    <s v="SAN DIEGO 2"/>
    <x v="1551"/>
    <e v="#N/A"/>
    <e v="#N/A"/>
    <s v="RECIBIDO"/>
    <n v="0"/>
    <x v="7"/>
    <x v="181"/>
    <x v="25"/>
  </r>
  <r>
    <x v="1739"/>
    <d v="2026-03-30T00:00:00"/>
    <s v="INTERASEO S.A. E.S.P                 "/>
    <x v="190"/>
    <s v="LOS CACIQUES                  VALLEDUPAR                    DG 20A 20-107                                               "/>
    <n v="5308409"/>
    <x v="1749"/>
    <n v="25322109"/>
    <n v="5316792"/>
    <n v="3110"/>
    <n v="9"/>
    <n v="3106"/>
    <d v="2026-03-14T00:00:00"/>
    <s v="R31"/>
    <s v="Resid. Estrato 3 E.Caribe     "/>
    <x v="1581"/>
    <n v="60"/>
    <n v="46778.400000000001"/>
    <s v="                "/>
    <s v="63110EN0022532152800100093106003680"/>
    <n v="46121"/>
    <x v="0"/>
    <s v="NIVEL I"/>
    <s v="Propiedad Empresa"/>
    <s v="MEDICION"/>
    <n v="30"/>
    <s v="SI"/>
    <n v="218"/>
    <s v="VALLEDUPAR"/>
    <s v="NO"/>
    <s v="NO"/>
    <s v="INFO_CONSOL_ESPECIALES"/>
    <s v="Comercial Liberalizado"/>
    <s v="Recolección de desechos n"/>
    <d v="2026-02-12T00:00:00"/>
    <s v="VALLEDUPAR 6"/>
    <x v="1552"/>
    <e v="#N/A"/>
    <e v="#N/A"/>
    <s v="RECIBIDO"/>
    <n v="0"/>
    <x v="7"/>
    <x v="181"/>
    <x v="25"/>
  </r>
  <r>
    <x v="1740"/>
    <d v="2026-03-30T00:00:00"/>
    <s v="INTERASEO S.A. E.S.P                 "/>
    <x v="190"/>
    <s v="LOS CACIQUES                  VALLEDUPAR                    DG 20A 20-107                                               "/>
    <n v="5336029"/>
    <x v="1750"/>
    <n v="25321685"/>
    <n v="5372032"/>
    <n v="3110"/>
    <n v="9"/>
    <n v="3106"/>
    <d v="2026-03-09T00:00:00"/>
    <s v="CZ1"/>
    <s v="Com (Sencilla Niv.1 ) Caribe  "/>
    <x v="1582"/>
    <n v="102"/>
    <n v="112267.32"/>
    <s v="                "/>
    <s v="63110EN0022532152800100093106003680"/>
    <n v="46121"/>
    <x v="0"/>
    <s v="NIVEL I"/>
    <s v="Propiedad Empresa"/>
    <s v="MEDICION"/>
    <n v="31"/>
    <s v="SI"/>
    <n v="218"/>
    <s v="VALLEDUPAR"/>
    <s v="NO"/>
    <s v="NO"/>
    <s v="INFO_CONSOL_ESPECIALES"/>
    <s v="Comercial Liberalizado"/>
    <s v="Recolección de desechos n"/>
    <d v="2026-02-06T00:00:00"/>
    <s v="SALGUERO 1"/>
    <x v="1553"/>
    <e v="#N/A"/>
    <e v="#N/A"/>
    <s v="RECIBIDO"/>
    <n v="0"/>
    <x v="7"/>
    <x v="181"/>
    <x v="25"/>
  </r>
  <r>
    <x v="1741"/>
    <d v="2026-03-30T00:00:00"/>
    <s v="INTERASEO S.A. E.S.P                 "/>
    <x v="190"/>
    <s v="LOS CACIQUES                  VALLEDUPAR                    DG 20A 20-107                                               "/>
    <n v="5345457"/>
    <x v="1751"/>
    <n v="25307981"/>
    <n v="5390888"/>
    <n v="3110"/>
    <n v="9"/>
    <n v="3106"/>
    <d v="2026-03-17T00:00:00"/>
    <s v="R31"/>
    <s v="Resid. Estrato 3 E.Caribe     "/>
    <x v="1583"/>
    <n v="76"/>
    <n v="59252.639999999999"/>
    <s v="                "/>
    <s v="63110EN0022532152800100093106003680"/>
    <n v="46121"/>
    <x v="0"/>
    <s v="NIVEL I"/>
    <s v="Propiedad Empresa"/>
    <s v="MEDICION"/>
    <n v="32"/>
    <s v="SI"/>
    <n v="218"/>
    <s v="VALLEDUPAR"/>
    <s v="NO"/>
    <s v="NO"/>
    <s v="INFO_CONSOL_ESPECIALES"/>
    <s v="Comercial Liberalizado"/>
    <s v="Comercio al por mayor a c"/>
    <d v="2026-02-13T00:00:00"/>
    <s v="VALLEDUPAR 5"/>
    <x v="1554"/>
    <e v="#N/A"/>
    <e v="#N/A"/>
    <s v="RECIBIDO"/>
    <n v="0"/>
    <x v="7"/>
    <x v="181"/>
    <x v="25"/>
  </r>
  <r>
    <x v="1742"/>
    <d v="2026-03-30T00:00:00"/>
    <s v="INTERASEO S.A. E.S.P                 "/>
    <x v="190"/>
    <s v="LOS CACIQUES                  VALLEDUPAR                    DG 20A 20-107                                               "/>
    <n v="5352582"/>
    <x v="1752"/>
    <n v="25340919"/>
    <n v="5405138"/>
    <n v="3110"/>
    <n v="9"/>
    <n v="3106"/>
    <d v="2026-03-28T00:00:00"/>
    <s v="R21"/>
    <s v="Resid. Estrato 2 E.Caribe     "/>
    <x v="1584"/>
    <n v="82"/>
    <n v="50082.32"/>
    <s v="                "/>
    <s v="63110EN0022532152800100093106003680"/>
    <n v="46121"/>
    <x v="0"/>
    <s v="NIVEL I"/>
    <s v="Propiedad Empresa"/>
    <s v="MEDICION"/>
    <n v="32"/>
    <s v="SI"/>
    <n v="218"/>
    <s v="VALLEDUPAR"/>
    <s v="NO"/>
    <s v="NO"/>
    <s v="INFO_CONSOL_ESPECIALES"/>
    <s v="Comercial Liberalizado"/>
    <s v="Residencia"/>
    <d v="2026-02-24T00:00:00"/>
    <s v="SALGUERO 4"/>
    <x v="1555"/>
    <e v="#N/A"/>
    <e v="#N/A"/>
    <s v="RECIBIDO"/>
    <n v="0"/>
    <x v="7"/>
    <x v="181"/>
    <x v="25"/>
  </r>
  <r>
    <x v="1743"/>
    <d v="2026-03-30T00:00:00"/>
    <s v="INTERASEO S.A. E.S.P                 "/>
    <x v="190"/>
    <s v="LOS CACIQUES                  VALLEDUPAR                    DG 20A 20-107                                               "/>
    <n v="5840246"/>
    <x v="1753"/>
    <n v="25836260"/>
    <n v="5867648"/>
    <n v="3110"/>
    <n v="9"/>
    <n v="3106"/>
    <d v="2026-03-11T00:00:00"/>
    <s v="R31"/>
    <s v="Resid. Estrato 3 E.Caribe     "/>
    <x v="1585"/>
    <n v="119"/>
    <n v="92777.16"/>
    <s v="                "/>
    <s v="63110EN0022532152800100093106003680"/>
    <n v="46121"/>
    <x v="0"/>
    <s v="NIVEL I"/>
    <s v="Propiedad Empresa"/>
    <s v="MEDICION"/>
    <n v="30"/>
    <s v="SI"/>
    <n v="218"/>
    <s v="VALLEDUPAR"/>
    <s v="NO"/>
    <s v="NO"/>
    <s v="INFO_CONSOL_ESPECIALES"/>
    <s v="Comercial Liberalizado"/>
    <s v="Recolección de desechos n"/>
    <d v="2026-02-09T00:00:00"/>
    <s v="LA PAZ"/>
    <x v="1556"/>
    <e v="#N/A"/>
    <e v="#N/A"/>
    <s v="RECIBIDO"/>
    <n v="0"/>
    <x v="7"/>
    <x v="181"/>
    <x v="25"/>
  </r>
  <r>
    <x v="1744"/>
    <d v="2026-03-30T00:00:00"/>
    <s v="INTERASEO S.A. E.S.P                 "/>
    <x v="190"/>
    <s v="LOS CACIQUES                  VALLEDUPAR                    DG 20A 20-107                                               "/>
    <n v="6527263"/>
    <x v="1754"/>
    <n v="34515449"/>
    <n v="6574857"/>
    <n v="3110"/>
    <n v="50"/>
    <n v="2013"/>
    <d v="2026-03-19T00:00:00"/>
    <s v="CZ1"/>
    <s v="Com (Sencilla Niv.1 ) Caribe  "/>
    <x v="1586"/>
    <n v="13040"/>
    <n v="13816923.199999999"/>
    <s v="                "/>
    <s v="63110EN0022532152800100502013000720"/>
    <n v="46121"/>
    <x v="0"/>
    <s v="NIVEL I"/>
    <s v="Propiedad Cliente"/>
    <s v="MEDICION"/>
    <n v="30"/>
    <s v="SI"/>
    <n v="218"/>
    <s v="VALLEDUPAR"/>
    <s v="NO"/>
    <s v="NO"/>
    <s v="INFO_CONSOL_ESPECIALES"/>
    <s v="Comercial Liberalizado"/>
    <s v="Recolección de desechos n"/>
    <d v="2026-02-17T00:00:00"/>
    <s v="GUATAPURI 6"/>
    <x v="1557"/>
    <e v="#N/A"/>
    <e v="#N/A"/>
    <s v="RECIBIDO"/>
    <n v="0"/>
    <x v="7"/>
    <x v="181"/>
    <x v="25"/>
  </r>
  <r>
    <x v="1745"/>
    <d v="2026-03-30T00:00:00"/>
    <s v="INTERASEO S.A. E.S.P                 "/>
    <x v="190"/>
    <s v="LOS CACIQUES                  VALLEDUPAR                    DG 20A 20-107                                               "/>
    <n v="6655699"/>
    <x v="1755"/>
    <n v="25338654"/>
    <n v="6983486"/>
    <n v="3110"/>
    <n v="9"/>
    <n v="3106"/>
    <d v="2026-03-18T00:00:00"/>
    <s v="R31"/>
    <s v="Resid. Estrato 3 E.Caribe     "/>
    <x v="1587"/>
    <n v="91"/>
    <n v="70947.240000000005"/>
    <s v="                "/>
    <s v="63110EN0022532152800100093106003680"/>
    <n v="46121"/>
    <x v="0"/>
    <s v="NIVEL I"/>
    <s v="Propiedad Empresa"/>
    <s v="MEDICION"/>
    <n v="30"/>
    <s v="SI"/>
    <n v="218"/>
    <s v="VALLEDUPAR"/>
    <s v="NO"/>
    <s v="NO"/>
    <s v="INFO_CONSOL_ESPECIALES"/>
    <s v="Comercial Liberalizado"/>
    <s v="Recolección de desechos n"/>
    <d v="2026-02-16T00:00:00"/>
    <s v="GUATAPURI 1"/>
    <x v="1558"/>
    <e v="#N/A"/>
    <e v="#N/A"/>
    <s v="RECIBIDO"/>
    <n v="0"/>
    <x v="7"/>
    <x v="181"/>
    <x v="25"/>
  </r>
  <r>
    <x v="1746"/>
    <d v="2026-03-30T00:00:00"/>
    <s v="INTERASEO S.A. E.S.P                 "/>
    <x v="190"/>
    <s v="LOS CACIQUES                  VALLEDUPAR                    DG 20A 20-107                                               "/>
    <n v="7545362"/>
    <x v="1756"/>
    <n v="25806025"/>
    <n v="8524806"/>
    <n v="3110"/>
    <n v="9"/>
    <n v="3106"/>
    <d v="2026-03-07T00:00:00"/>
    <s v="R21"/>
    <s v="Resid. Estrato 2 E.Caribe     "/>
    <x v="1588"/>
    <n v="318"/>
    <n v="238658.38"/>
    <s v="                "/>
    <s v="63110EN0022532152800100093106003680"/>
    <n v="46121"/>
    <x v="0"/>
    <s v="NIVEL I"/>
    <s v="Propiedad Empresa"/>
    <s v="ESTIMADO"/>
    <n v="30"/>
    <s v="SI"/>
    <n v="218"/>
    <s v="VALLEDUPAR"/>
    <s v="NO"/>
    <s v="NO"/>
    <s v="INFO_CONSOL_ESPECIALES"/>
    <s v="Comercial Liberalizado"/>
    <s v="Recolección de desechos n"/>
    <d v="2026-02-05T00:00:00"/>
    <s v="CODAZZI2"/>
    <x v="1559"/>
    <e v="#N/A"/>
    <e v="#N/A"/>
    <s v="RECIBIDO"/>
    <n v="0"/>
    <x v="7"/>
    <x v="181"/>
    <x v="25"/>
  </r>
  <r>
    <x v="1747"/>
    <d v="2026-03-30T00:00:00"/>
    <s v="INTERASEO S.A. E.S.P                 "/>
    <x v="190"/>
    <s v="LOS CACIQUES                  VALLEDUPAR                    DG 20A 20-107                                               "/>
    <n v="7611505"/>
    <x v="1757"/>
    <n v="36029217"/>
    <n v="8747685"/>
    <n v="3110"/>
    <n v="1"/>
    <n v="340"/>
    <d v="2026-03-27T00:00:00"/>
    <s v="CY2"/>
    <s v="Com(Mon.dbl.Tip2Niv.2)Caribe  "/>
    <x v="1589"/>
    <n v="13640"/>
    <n v="11999834"/>
    <s v="                "/>
    <s v="63110EN0022532152800100010340014310"/>
    <n v="46121"/>
    <x v="0"/>
    <s v="NIVEL II"/>
    <s v="Propiedad Cliente"/>
    <s v="MEDICION"/>
    <n v="32"/>
    <s v="SI"/>
    <n v="218"/>
    <s v="VALLEDUPAR"/>
    <s v="NO"/>
    <s v="NO"/>
    <s v="INFO_CONSOL_ESPECIALES"/>
    <s v="Comercial Liberalizado"/>
    <s v="Recolección de desechos n"/>
    <d v="2026-02-23T00:00:00"/>
    <s v="SALGUERO 2"/>
    <x v="1560"/>
    <e v="#N/A"/>
    <e v="#N/A"/>
    <s v="RECIBIDO"/>
    <n v="0"/>
    <x v="7"/>
    <x v="181"/>
    <x v="25"/>
  </r>
  <r>
    <x v="1748"/>
    <d v="2026-03-30T00:00:00"/>
    <s v="INTERASEO S.A. E.S.P                 "/>
    <x v="190"/>
    <s v="LOS CACIQUES                  VALLEDUPAR                    DG 20A 20-107                                               "/>
    <n v="7851176"/>
    <x v="1758"/>
    <n v="36109038"/>
    <n v="4032337"/>
    <n v="3110"/>
    <n v="9"/>
    <n v="3106"/>
    <d v="2026-03-10T00:00:00"/>
    <s v="R51"/>
    <s v="Resid. Estrato 5 E.Caribe     "/>
    <x v="1590"/>
    <n v="514"/>
    <n v="544618.98"/>
    <s v="                "/>
    <s v="63110EN0022532152800100093106003680"/>
    <n v="46121"/>
    <x v="0"/>
    <s v="NIVEL I"/>
    <s v="Propiedad Cliente"/>
    <s v="MEDICION"/>
    <n v="31"/>
    <s v="SI"/>
    <n v="218"/>
    <s v="VALLEDUPAR"/>
    <s v="NO"/>
    <s v="NO"/>
    <s v="INFO_CONSOL_ESPECIALES"/>
    <s v="Comercial Liberalizado"/>
    <s v="Residencia"/>
    <d v="2026-02-07T00:00:00"/>
    <s v="GUATAPURI 4"/>
    <x v="1561"/>
    <e v="#N/A"/>
    <e v="#N/A"/>
    <s v="RECIBIDO"/>
    <n v="0"/>
    <x v="7"/>
    <x v="181"/>
    <x v="25"/>
  </r>
  <r>
    <x v="1749"/>
    <d v="2026-03-30T00:00:00"/>
    <s v=" SUPERCEL E.U.                       "/>
    <x v="191"/>
    <s v="SAN JOAQUIN                   VALLEDUPAR                    CR 9 9D-4                                                   "/>
    <n v="5357681"/>
    <x v="1759"/>
    <n v="25334921"/>
    <n v="5415336"/>
    <n v="3110"/>
    <n v="50"/>
    <n v="2004"/>
    <d v="2026-03-21T00:00:00"/>
    <s v="CZ1"/>
    <s v="Com (Sencilla Niv.1 ) Caribe  "/>
    <x v="1591"/>
    <n v="1720"/>
    <n v="1893135.2"/>
    <s v="                "/>
    <s v="63110EN0023659968900100502004001540"/>
    <n v="46121"/>
    <x v="0"/>
    <s v="NIVEL I"/>
    <s v="Propiedad Empresa"/>
    <s v="MEDICION"/>
    <n v="30"/>
    <s v="SI"/>
    <n v="219"/>
    <s v="VALLEDUPAR"/>
    <s v="NO"/>
    <s v="NO"/>
    <s v="INFO_CONSOL_ESPECIALES"/>
    <s v="Comercial Liberalizado"/>
    <s v="Telecomunicaciones"/>
    <d v="2026-02-19T00:00:00"/>
    <s v="GUATAPURI 1"/>
    <x v="1562"/>
    <e v="#N/A"/>
    <e v="#N/A"/>
    <s v="RECIBIDO"/>
    <n v="0"/>
    <x v="7"/>
    <x v="182"/>
    <x v="26"/>
  </r>
  <r>
    <x v="1750"/>
    <d v="2026-03-30T00:00:00"/>
    <s v=" SUPERCEL E.U.                       "/>
    <x v="191"/>
    <s v="SAN JOAQUIN                   VALLEDUPAR                    CR 9 9D-4                                                   "/>
    <n v="5843445"/>
    <x v="1760"/>
    <n v="25814301"/>
    <n v="5874046"/>
    <n v="3110"/>
    <n v="2"/>
    <n v="711"/>
    <d v="2026-03-19T00:00:00"/>
    <s v="CZ1"/>
    <s v="Com (Sencilla Niv.1 ) Caribe  "/>
    <x v="1592"/>
    <n v="815"/>
    <n v="897037.9"/>
    <s v="                "/>
    <s v="63110EN0023659968900100020711003015"/>
    <n v="46121"/>
    <x v="0"/>
    <s v="NIVEL I"/>
    <s v="Propiedad Empresa"/>
    <s v="MEDICION"/>
    <n v="30"/>
    <s v="SI"/>
    <n v="219"/>
    <s v="VALLEDUPAR"/>
    <s v="NO"/>
    <s v="NO"/>
    <s v="INFO_CONSOL_ESPECIALES"/>
    <s v="Comercial Liberalizado"/>
    <s v="Almacenamiento y depósito"/>
    <d v="2026-02-17T00:00:00"/>
    <s v="BOSCONIA"/>
    <x v="1563"/>
    <e v="#N/A"/>
    <e v="#N/A"/>
    <s v="RECIBIDO"/>
    <n v="0"/>
    <x v="7"/>
    <x v="182"/>
    <x v="26"/>
  </r>
  <r>
    <x v="1751"/>
    <d v="2026-03-30T00:00:00"/>
    <s v=" SUPERCEL E.U.                       "/>
    <x v="191"/>
    <s v="SAN JOAQUIN                   VALLEDUPAR                    CR 9 9D-4                                                   "/>
    <n v="6554588"/>
    <x v="1761"/>
    <n v="25339129"/>
    <n v="6652885"/>
    <n v="3110"/>
    <n v="2"/>
    <n v="711"/>
    <d v="2026-03-18T00:00:00"/>
    <s v="CZ1"/>
    <s v="Com (Sencilla Niv.1 ) Caribe  "/>
    <x v="1593"/>
    <n v="16"/>
    <n v="16953.28"/>
    <s v="                "/>
    <s v="63110EN0023659968900100020711003015"/>
    <n v="46121"/>
    <x v="0"/>
    <s v="NIVEL I"/>
    <s v="Propiedad Cliente"/>
    <s v="MEDICION"/>
    <n v="30"/>
    <s v="SI"/>
    <n v="219"/>
    <s v="VALLEDUPAR"/>
    <s v="NO"/>
    <s v="NO"/>
    <s v="INFO_CONSOL_ESPECIALES"/>
    <s v="Comercial Liberalizado"/>
    <s v="Actividades de telecomuni"/>
    <d v="2026-02-16T00:00:00"/>
    <s v="GUATAPURI 1"/>
    <x v="1564"/>
    <e v="#N/A"/>
    <e v="#N/A"/>
    <s v="RECIBIDO"/>
    <n v="0"/>
    <x v="7"/>
    <x v="182"/>
    <x v="26"/>
  </r>
  <r>
    <x v="1752"/>
    <d v="2026-03-30T00:00:00"/>
    <s v=" SUPERCEL E.U.                       "/>
    <x v="191"/>
    <s v="SAN JOAQUIN                   VALLEDUPAR                    CR 9 9D-4                                                   "/>
    <n v="6688875"/>
    <x v="1762"/>
    <n v="25823802"/>
    <n v="7027312"/>
    <n v="3110"/>
    <n v="2"/>
    <n v="711"/>
    <d v="2026-03-14T00:00:00"/>
    <s v="CZ1"/>
    <s v="Com (Sencilla Niv.1 ) Caribe  "/>
    <x v="1594"/>
    <n v="510"/>
    <n v="561336.6"/>
    <s v="                "/>
    <s v="63110EN0023659968900100020711003015"/>
    <n v="46121"/>
    <x v="0"/>
    <s v="NIVEL I"/>
    <s v="Propiedad Empresa"/>
    <s v="MEDICION"/>
    <n v="30"/>
    <s v="SI"/>
    <n v="219"/>
    <s v="VALLEDUPAR"/>
    <s v="NO"/>
    <s v="NO"/>
    <s v="INFO_CONSOL_ESPECIALES"/>
    <s v="Comercial Liberalizado"/>
    <s v="SIN C.I.I.U."/>
    <d v="2026-02-12T00:00:00"/>
    <s v="CURUMANI 3"/>
    <x v="1565"/>
    <e v="#N/A"/>
    <e v="#N/A"/>
    <s v="RECIBIDO"/>
    <n v="0"/>
    <x v="7"/>
    <x v="182"/>
    <x v="26"/>
  </r>
  <r>
    <x v="1753"/>
    <d v="2026-03-30T00:00:00"/>
    <s v="PINTO MORENO DAVID                   "/>
    <x v="192"/>
    <s v="LA GRANJA                     VALLEDUPAR                    CR 15 20-62                                                 "/>
    <n v="5300369"/>
    <x v="1763"/>
    <n v="25323350"/>
    <n v="5300712"/>
    <n v="3110"/>
    <n v="50"/>
    <n v="2006"/>
    <d v="2026-03-27T00:00:00"/>
    <s v="CZ1"/>
    <s v="Com (Sencilla Niv.1 ) Caribe  "/>
    <x v="1595"/>
    <n v="9102"/>
    <n v="10018207.32"/>
    <s v="                "/>
    <s v="63110EN0023452504500100502006000560"/>
    <n v="46121"/>
    <x v="0"/>
    <s v="NIVEL I"/>
    <s v="Propiedad Empresa"/>
    <s v="MEDICION"/>
    <n v="32"/>
    <s v="SI"/>
    <n v="220"/>
    <s v="VALLEDUPAR"/>
    <s v="NO"/>
    <s v="NO"/>
    <s v="INFO_CONSOL_ESPECIALES"/>
    <s v="Comercial Liberalizado"/>
    <s v="Comercio al por mayor de"/>
    <d v="2026-02-23T00:00:00"/>
    <s v="VALLEDUPAR 3"/>
    <x v="1566"/>
    <e v="#N/A"/>
    <e v="#N/A"/>
    <s v="NO RECIBIDO"/>
    <n v="0"/>
    <x v="7"/>
    <x v="183"/>
    <x v="2"/>
  </r>
  <r>
    <x v="1754"/>
    <d v="2026-03-30T00:00:00"/>
    <s v="FUNDACION ESESCO                     "/>
    <x v="193"/>
    <s v="ALTAGRACIA                    VALLEDUPAR                    CR 4 15-15                                                  "/>
    <n v="5335282"/>
    <x v="1764"/>
    <n v="25306091"/>
    <n v="5370538"/>
    <n v="3110"/>
    <n v="50"/>
    <n v="2004"/>
    <d v="2026-03-21T00:00:00"/>
    <s v="CZ1"/>
    <s v="Com (Sencilla Niv.1 ) Caribe  "/>
    <x v="1596"/>
    <n v="5760"/>
    <n v="6103180.7999999998"/>
    <s v="                "/>
    <s v="63110EN0023610891300100502004000580"/>
    <n v="46121"/>
    <x v="0"/>
    <s v="NIVEL I"/>
    <s v="Propiedad Cliente"/>
    <s v="MEDICION"/>
    <n v="30"/>
    <s v="SI"/>
    <n v="221"/>
    <s v="VALLEDUPAR"/>
    <s v="NO"/>
    <s v="NO"/>
    <s v="INFO_CONSOL_ESPECIALES"/>
    <s v="Comercial Liberalizado"/>
    <s v="Educación media técnica y"/>
    <d v="2026-02-19T00:00:00"/>
    <s v="SALGUERO 4"/>
    <x v="1567"/>
    <e v="#N/A"/>
    <e v="#N/A"/>
    <s v="RECIBIDO"/>
    <n v="0"/>
    <x v="7"/>
    <x v="184"/>
    <x v="2"/>
  </r>
  <r>
    <x v="1755"/>
    <d v="2026-03-30T00:00:00"/>
    <s v="MR. HARRY SPA                        "/>
    <x v="194"/>
    <s v="LOPERENA                      VALLEDUPAR                    CR 11 14-8                                                  "/>
    <n v="5316802"/>
    <x v="1765"/>
    <n v="25328983"/>
    <n v="5333578"/>
    <n v="3110"/>
    <n v="1"/>
    <n v="305"/>
    <d v="2026-03-18T00:00:00"/>
    <s v="CZ1"/>
    <s v="Com (Sencilla Niv.1 ) Caribe  "/>
    <x v="1597"/>
    <n v="3362"/>
    <n v="3700418.92"/>
    <s v="                "/>
    <s v="63110EN0013612737200100010305003790"/>
    <n v="46121"/>
    <x v="0"/>
    <s v="NIVEL I"/>
    <s v="Propiedad Empresa"/>
    <s v="MEDICION"/>
    <n v="30"/>
    <s v="SI"/>
    <n v="222"/>
    <s v="VALLEDUPAR"/>
    <s v="NO"/>
    <s v="NO"/>
    <s v="INFO_CONSOL_ESPECIALES"/>
    <s v="Comercial Liberalizado"/>
    <s v="Peluquería y otros tratam"/>
    <d v="2026-02-16T00:00:00"/>
    <s v="GUATAPURI 1"/>
    <x v="1568"/>
    <e v="#N/A"/>
    <e v="#N/A"/>
    <s v="RECIBIDO"/>
    <n v="0"/>
    <x v="7"/>
    <x v="185"/>
    <x v="2"/>
  </r>
  <r>
    <x v="1756"/>
    <d v="2026-03-30T00:00:00"/>
    <s v="CENTRO DE MODA CAÑAM                 "/>
    <x v="195"/>
    <s v="LA GARITA                     VALLEDUPAR                    CL 16A 6-59 P 1  LOC  1                                     "/>
    <n v="5326558"/>
    <x v="1766"/>
    <n v="25322992"/>
    <n v="5353090"/>
    <n v="3110"/>
    <n v="50"/>
    <n v="2002"/>
    <d v="2026-03-21T00:00:00"/>
    <s v="CZ1"/>
    <s v="Com (Sencilla Niv.1 ) Caribe  "/>
    <x v="1598"/>
    <n v="3600"/>
    <n v="3814488"/>
    <s v="                "/>
    <s v="63110EN0023636026000100502002001062"/>
    <n v="46121"/>
    <x v="0"/>
    <s v="NIVEL I"/>
    <s v="Propiedad Cliente"/>
    <s v="MEDICION"/>
    <n v="30"/>
    <s v="SI"/>
    <n v="223"/>
    <s v="VALLEDUPAR"/>
    <s v="NO"/>
    <s v="NO"/>
    <s v="INFO_CONSOL_ESPECIALES"/>
    <s v="Comercial Liberalizado"/>
    <s v="Comercio al por menor de"/>
    <d v="2026-02-19T00:00:00"/>
    <s v="GUATAPURI 2"/>
    <x v="1569"/>
    <e v="#N/A"/>
    <e v="#N/A"/>
    <s v="RECIBIDO"/>
    <n v="0"/>
    <x v="7"/>
    <x v="186"/>
    <x v="2"/>
  </r>
  <r>
    <x v="1757"/>
    <d v="2026-03-30T00:00:00"/>
    <s v="INVERSIONES MACHIQUE                 "/>
    <x v="196"/>
    <s v="KENNEDY                       VALLEDUPAR                    CR 7 19B-73                                                 "/>
    <n v="5331773"/>
    <x v="1767"/>
    <n v="25322028"/>
    <n v="5363520"/>
    <n v="3110"/>
    <n v="60"/>
    <n v="1"/>
    <d v="2026-03-01T00:00:00"/>
    <s v="CZ1"/>
    <s v="Com (Sencilla Niv.1 ) Caribe  "/>
    <x v="1599"/>
    <n v="2400"/>
    <n v="2424384"/>
    <s v="                "/>
    <s v="63110EN0013525457200100600001012280"/>
    <n v="46121"/>
    <x v="0"/>
    <s v="NIVEL I"/>
    <s v="Propiedad Cliente"/>
    <s v="MEDICION"/>
    <n v="28"/>
    <s v="SI"/>
    <n v="224"/>
    <s v="VALLEDUPAR"/>
    <s v="NO"/>
    <s v="NO"/>
    <s v="INFO_CONSOL_ESPECIALES"/>
    <s v="Comercial Liberalizado"/>
    <s v="Comercio al por menor de"/>
    <d v="2026-02-01T00:00:00"/>
    <s v="SALGUERO 1"/>
    <x v="1570"/>
    <e v="#N/A"/>
    <e v="#N/A"/>
    <s v="RECIBIDO"/>
    <n v="0"/>
    <x v="7"/>
    <x v="187"/>
    <x v="2"/>
  </r>
  <r>
    <x v="1758"/>
    <d v="2026-03-30T00:00:00"/>
    <s v="CGIO MANUELA BELTRAN                 "/>
    <x v="197"/>
    <s v="LA POPA                       VALLEDUPAR                    CL 16 23-12                                                 "/>
    <n v="5346734"/>
    <x v="1768"/>
    <n v="25327641"/>
    <n v="5393442"/>
    <n v="3110"/>
    <n v="11"/>
    <n v="4108"/>
    <d v="2026-03-10T00:00:00"/>
    <s v="CZ1"/>
    <s v="Com (Sencilla Niv.1 ) Caribe  "/>
    <x v="1600"/>
    <n v="972"/>
    <n v="1069841.52"/>
    <s v="                "/>
    <s v="63110EN0022534652200100114108003840"/>
    <n v="46121"/>
    <x v="0"/>
    <s v="NIVEL I"/>
    <s v="Propiedad Empresa"/>
    <s v="MEDICION"/>
    <n v="31"/>
    <s v="SI"/>
    <n v="225"/>
    <s v="VALLEDUPAR"/>
    <s v="NO"/>
    <s v="NO"/>
    <s v="INFO_CONSOL_ESPECIALES"/>
    <s v="Comercial Liberalizado"/>
    <s v="Actividades auxiliares de"/>
    <d v="2026-02-07T00:00:00"/>
    <s v="GUATAPURI 3"/>
    <x v="1571"/>
    <e v="#N/A"/>
    <e v="#N/A"/>
    <s v="RECIBIDO"/>
    <n v="0"/>
    <x v="7"/>
    <x v="188"/>
    <x v="2"/>
  </r>
  <r>
    <x v="1759"/>
    <d v="2026-03-30T00:00:00"/>
    <s v="SAS FISHER SCHOOL INVERSIONES        "/>
    <x v="198"/>
    <s v="EDGARDO PUPO                  VALLEDUPAR                    CR 19 5-60                                                  "/>
    <n v="5349017"/>
    <x v="1769"/>
    <n v="25312253"/>
    <n v="5398008"/>
    <n v="3110"/>
    <n v="50"/>
    <n v="2005"/>
    <d v="2026-03-25T00:00:00"/>
    <s v="CZ1"/>
    <s v="Com (Sencilla Niv.1 ) Caribe  "/>
    <x v="1601"/>
    <n v="2560"/>
    <n v="2712524.7999999998"/>
    <s v="                "/>
    <s v="63110EN0013643562900100502005001730"/>
    <n v="46121"/>
    <x v="0"/>
    <s v="NIVEL I"/>
    <s v="Propiedad Cliente"/>
    <s v="MEDICION"/>
    <n v="32"/>
    <s v="SI"/>
    <n v="226"/>
    <s v="VALLEDUPAR"/>
    <s v="NO"/>
    <s v="NO"/>
    <s v="INFO_CONSOL_ESPECIALES"/>
    <s v="Comercial Liberalizado"/>
    <s v="Educación"/>
    <d v="2026-02-21T00:00:00"/>
    <s v="GUATAPURI 8"/>
    <x v="1572"/>
    <e v="#N/A"/>
    <e v="#N/A"/>
    <s v="RECIBIDO"/>
    <n v="0"/>
    <x v="7"/>
    <x v="189"/>
    <x v="2"/>
  </r>
  <r>
    <x v="1760"/>
    <d v="2026-03-30T00:00:00"/>
    <s v="SAS FISHER SCHOOL INVERSIONES        "/>
    <x v="198"/>
    <s v="EDGARDO PUPO                  VALLEDUPAR                    CR 19 5-60                                                  "/>
    <n v="7849716"/>
    <x v="1770"/>
    <n v="36131661"/>
    <n v="4024924"/>
    <n v="3110"/>
    <n v="50"/>
    <n v="2005"/>
    <d v="2026-03-19T00:00:00"/>
    <s v="CY2"/>
    <s v="Com(Mon.dbl.Tip2Niv.2)Caribe  "/>
    <x v="1602"/>
    <n v="3520"/>
    <n v="3095065.6"/>
    <s v="                "/>
    <s v="63110EN0013643562900100502005001730"/>
    <n v="46121"/>
    <x v="0"/>
    <s v="NIVEL II"/>
    <s v="Propiedad Cliente"/>
    <s v="MEDICION"/>
    <n v="30"/>
    <s v="SI"/>
    <n v="226"/>
    <s v="VALLEDUPAR"/>
    <s v="NO"/>
    <s v="NO"/>
    <s v="INFO_CONSOL_ESPECIALES"/>
    <s v="Comercial Liberalizado"/>
    <s v="Educación"/>
    <d v="2026-02-17T00:00:00"/>
    <s v="GUATAPURI 6"/>
    <x v="1573"/>
    <e v="#N/A"/>
    <e v="#N/A"/>
    <s v="RECIBIDO"/>
    <n v="0"/>
    <x v="7"/>
    <x v="190"/>
    <x v="2"/>
  </r>
  <r>
    <x v="1761"/>
    <d v="2026-03-30T00:00:00"/>
    <s v="CALLEJA REAL                         "/>
    <x v="199"/>
    <s v="SAN CARLOS                    VALLEDUPAR                    CR 14A 6C-51                                                "/>
    <n v="5358538"/>
    <x v="1771"/>
    <n v="25337595"/>
    <n v="5417050"/>
    <n v="3110"/>
    <n v="50"/>
    <n v="2004"/>
    <d v="2026-03-21T00:00:00"/>
    <s v="CZ1"/>
    <s v="Com (Sencilla Niv.1 ) Caribe  "/>
    <x v="1603"/>
    <n v="3520"/>
    <n v="3729721.6"/>
    <s v="                "/>
    <s v="63110EN0022535826900100502004000740"/>
    <n v="46121"/>
    <x v="0"/>
    <s v="NIVEL I"/>
    <s v="Propiedad Cliente"/>
    <s v="MEDICION"/>
    <n v="30"/>
    <s v="SI"/>
    <n v="227"/>
    <s v="VALLEDUPAR"/>
    <s v="NO"/>
    <s v="NO"/>
    <s v="INFO_CONSOL_ESPECIALES"/>
    <s v="Comercial Liberalizado"/>
    <s v="Educación"/>
    <d v="2026-02-19T00:00:00"/>
    <s v="GUATAPURI 3"/>
    <x v="1574"/>
    <e v="#N/A"/>
    <e v="#N/A"/>
    <s v="RECIBIDO"/>
    <n v="0"/>
    <x v="7"/>
    <x v="191"/>
    <x v="2"/>
  </r>
  <r>
    <x v="1762"/>
    <d v="2026-03-30T00:00:00"/>
    <s v="CENTRO DESARROLLO TE CDT DEL CESAR   "/>
    <x v="200"/>
    <s v="VALLEDUPAR                    VALLEDUPAR                    CL 65 18G-49                                                "/>
    <n v="6874075"/>
    <x v="1772"/>
    <n v="35092081"/>
    <n v="7631752"/>
    <n v="3110"/>
    <n v="50"/>
    <n v="2006"/>
    <d v="2026-03-27T00:00:00"/>
    <s v="CA1"/>
    <s v="Com (Sencilla Niv.1 ) Carib   "/>
    <x v="1604"/>
    <n v="7040"/>
    <n v="7459443.2000000002"/>
    <s v="                "/>
    <s v="63110EN0023512826200100502006002140"/>
    <n v="46121"/>
    <x v="0"/>
    <s v="NIVEL I"/>
    <s v="Propiedad Cliente"/>
    <s v="MEDICION"/>
    <n v="32"/>
    <s v="SI"/>
    <n v="228"/>
    <s v="VALLEDUPAR"/>
    <s v="NO"/>
    <s v="NO"/>
    <s v="INFO_CONSOL_ESPECIALES"/>
    <s v="Comercial Liberalizado"/>
    <s v="Actividades de apoyo a la"/>
    <d v="2026-02-23T00:00:00"/>
    <s v="SALGUERO 2"/>
    <x v="1575"/>
    <e v="#N/A"/>
    <e v="#N/A"/>
    <s v="RECIBIDO"/>
    <n v="0"/>
    <x v="7"/>
    <x v="192"/>
    <x v="2"/>
  </r>
  <r>
    <x v="1763"/>
    <d v="2026-03-30T00:00:00"/>
    <s v="MEGACOLEGIO FRANCISCO DE PAULA       "/>
    <x v="201"/>
    <s v="FRANCISCO DE PAULA SANTANDER  VALLEDUPAR                    CR 34D 18D-                                                 "/>
    <n v="6953288"/>
    <x v="1773"/>
    <n v="35134633"/>
    <n v="8166328"/>
    <n v="3110"/>
    <n v="50"/>
    <n v="2003"/>
    <d v="2026-03-18T00:00:00"/>
    <s v="CZ1"/>
    <s v="Com (Sencilla Niv.1 ) Caribe  "/>
    <x v="1605"/>
    <n v="11520"/>
    <n v="12206361.6"/>
    <s v="                "/>
    <s v="63110EN0023613721800100502003000520"/>
    <n v="46121"/>
    <x v="0"/>
    <s v="NIVEL I"/>
    <s v="Propiedad Cliente"/>
    <s v="MEDICION"/>
    <n v="30"/>
    <s v="SI"/>
    <n v="229"/>
    <s v="VALLEDUPAR"/>
    <s v="NO"/>
    <s v="NO"/>
    <s v="INFO_CONSOL_ESPECIALES"/>
    <s v="Comercial Liberalizado"/>
    <s v="Establecimientos que comb"/>
    <d v="2026-02-16T00:00:00"/>
    <s v="VALLEDUPAR 1"/>
    <x v="1576"/>
    <e v="#N/A"/>
    <e v="#N/A"/>
    <s v="RECIBIDO"/>
    <n v="0"/>
    <x v="7"/>
    <x v="193"/>
    <x v="2"/>
  </r>
  <r>
    <x v="1764"/>
    <d v="2026-03-30T00:00:00"/>
    <s v="MEGACOLEGIO FRANCISCO DE PAULA       "/>
    <x v="201"/>
    <s v="FRANCISCO DE PAULA SANTANDER  VALLEDUPAR                    CR 34D 18D-                                                 "/>
    <n v="5316097"/>
    <x v="1774"/>
    <n v="25314891"/>
    <n v="5332168"/>
    <n v="3110"/>
    <n v="34"/>
    <n v="3810"/>
    <d v="2026-03-25T00:00:00"/>
    <s v="R11"/>
    <s v="Resid. Estrato 1 E.Caribe     "/>
    <x v="1606"/>
    <n v="7"/>
    <n v="3420.27"/>
    <s v="                "/>
    <s v="63110EN0023613721800100343810005060"/>
    <n v="46121"/>
    <x v="0"/>
    <s v="NIVEL I"/>
    <s v="Propiedad Empresa"/>
    <s v="MEDICION"/>
    <n v="32"/>
    <s v="SI"/>
    <n v="230"/>
    <s v="VALLEDUPAR"/>
    <s v="NO"/>
    <s v="NO"/>
    <s v="INFO_CONSOL_ESPECIALES"/>
    <s v="Comercial Liberalizado"/>
    <s v="Residencia"/>
    <d v="2026-02-21T00:00:00"/>
    <s v="VALLEDUPAR 1"/>
    <x v="1577"/>
    <e v="#N/A"/>
    <e v="#N/A"/>
    <s v="RECIBIDO"/>
    <n v="0"/>
    <x v="7"/>
    <x v="194"/>
    <x v="2"/>
  </r>
  <r>
    <x v="1765"/>
    <d v="2026-03-30T00:00:00"/>
    <s v="SRES UNIDAD ADMINIST MIGRACION COLOMB"/>
    <x v="202"/>
    <s v="ALFONSO LOPEZ                 VALLEDUPAR                    CR 15 13BBIS-35                                             "/>
    <n v="5348186"/>
    <x v="1775"/>
    <n v="25305892"/>
    <n v="5396346"/>
    <n v="3110"/>
    <n v="50"/>
    <n v="2004"/>
    <d v="2026-03-21T00:00:00"/>
    <s v="OW1"/>
    <s v="Ofi (Sencilla Niv.1) Caribe   "/>
    <x v="1607"/>
    <n v="2640"/>
    <n v="2331067.2000000002"/>
    <s v="                "/>
    <s v="63110EN0023604115600300502004002220"/>
    <n v="46121"/>
    <x v="0"/>
    <s v="NIVEL I"/>
    <s v="Propiedad Cliente"/>
    <s v="MEDICION"/>
    <n v="30"/>
    <s v="SI"/>
    <n v="231"/>
    <s v="VALLEDUPAR"/>
    <s v="NO"/>
    <s v="NO"/>
    <s v="INFO_CONSOL_ESPECIALES"/>
    <s v="Regulado Oficial Nacional"/>
    <s v="Actividades de administra"/>
    <d v="2026-02-19T00:00:00"/>
    <s v="GUATAPURI 1"/>
    <x v="1578"/>
    <e v="#N/A"/>
    <e v="#N/A"/>
    <s v="RECIBIDO"/>
    <n v="0"/>
    <x v="7"/>
    <x v="195"/>
    <x v="2"/>
  </r>
  <r>
    <x v="1766"/>
    <d v="2026-03-30T00:00:00"/>
    <s v="ROHI GROUP S.A.S URAKHOTEL           "/>
    <x v="203"/>
    <s v="1 DE MAYO                     VALLEDUPAR                    CR 18D 27-56                                                "/>
    <n v="5362963"/>
    <x v="1776"/>
    <n v="25300083"/>
    <n v="5425900"/>
    <n v="3110"/>
    <n v="50"/>
    <n v="2008"/>
    <d v="2026-03-20T00:00:00"/>
    <s v="CA1"/>
    <s v="Com (Sencilla Niv.1 ) Carib   "/>
    <x v="1608"/>
    <n v="3520"/>
    <n v="3874323.2"/>
    <s v="                "/>
    <s v="63110EN0023659973300100502008001800"/>
    <n v="46121"/>
    <x v="0"/>
    <s v="NIVEL I"/>
    <s v="Propiedad Empresa"/>
    <s v="MEDICION"/>
    <n v="30"/>
    <s v="SI"/>
    <n v="232"/>
    <s v="VALLEDUPAR"/>
    <s v="NO"/>
    <s v="NO"/>
    <s v="INFO_CONSOL_ESPECIALES"/>
    <s v="Comercial Liberalizado"/>
    <s v="Alojamiento en hoteles."/>
    <d v="2026-02-18T00:00:00"/>
    <s v="SALGUERO 3"/>
    <x v="1579"/>
    <e v="#N/A"/>
    <e v="#N/A"/>
    <s v="RECIBIDO"/>
    <n v="0"/>
    <x v="7"/>
    <x v="196"/>
    <x v="2"/>
  </r>
  <r>
    <x v="1767"/>
    <d v="2026-03-30T00:00:00"/>
    <s v="CONSULTOR EN GESTION SAS HOTEL UCLA C"/>
    <x v="204"/>
    <s v="SIMON BOLIVAR                 VALLEDUPAR                    CL 22C 18A-31                                               "/>
    <n v="5330743"/>
    <x v="1777"/>
    <n v="25342722"/>
    <n v="5361460"/>
    <n v="3110"/>
    <n v="50"/>
    <n v="2008"/>
    <d v="2026-03-20T00:00:00"/>
    <s v="CA1"/>
    <s v="Com (Sencilla Niv.1 ) Carib   "/>
    <x v="1609"/>
    <n v="7360"/>
    <n v="7798508.7999999998"/>
    <s v="                "/>
    <s v="63110EN0023650443500100502008001420"/>
    <n v="46121"/>
    <x v="0"/>
    <s v="NIVEL I"/>
    <s v="Propiedad Cliente"/>
    <s v="MEDICION"/>
    <n v="30"/>
    <s v="SI"/>
    <n v="233"/>
    <s v="VALLEDUPAR"/>
    <s v="NO"/>
    <s v="NO"/>
    <s v="INFO_CONSOL_ESPECIALES"/>
    <s v="Comercial Liberalizado"/>
    <s v="Alojamiento en hoteles."/>
    <d v="2026-02-18T00:00:00"/>
    <s v="VALLEDUPAR 3"/>
    <x v="1580"/>
    <e v="#N/A"/>
    <e v="#N/A"/>
    <s v="RECIBIDO"/>
    <n v="0"/>
    <x v="7"/>
    <x v="197"/>
    <x v="2"/>
  </r>
  <r>
    <x v="1768"/>
    <d v="2026-03-30T00:00:00"/>
    <s v="INVERSIONES ALTAMIRA S.A.S.          "/>
    <x v="205"/>
    <s v="ALTO PRADO                    NUEVA GRANADA                 CR 11 9-100                                                 "/>
    <n v="1015189"/>
    <x v="1778"/>
    <n v="36187058"/>
    <n v="58740"/>
    <n v="3210"/>
    <n v="5"/>
    <n v="20"/>
    <d v="2026-03-28T00:00:00"/>
    <s v="CZ1"/>
    <s v="Com (Sencilla Niv.1 ) Caribe  "/>
    <x v="1610"/>
    <n v="5840"/>
    <n v="6187947.2000000002"/>
    <s v="                "/>
    <s v="63210EN0023657540000100050020000320"/>
    <n v="46121"/>
    <x v="27"/>
    <s v="NIVEL I"/>
    <s v="Propiedad Cliente"/>
    <s v="MEDICION"/>
    <n v="32"/>
    <s v="SI"/>
    <n v="234"/>
    <s v="VALLEDUPAR"/>
    <s v="NO"/>
    <s v="NO"/>
    <s v="INFO_CONSOL_ESPECIALES"/>
    <s v="Comercial Liberalizado"/>
    <s v="Comercio al por menor en"/>
    <d v="2026-02-24T00:00:00"/>
    <s v="NUEVA GRANADA 2"/>
    <x v="1581"/>
    <e v="#N/A"/>
    <e v="#N/A"/>
    <s v="NO RECIBIDO"/>
    <s v="Se envía por correo electrónico, altamirandaorozcosas@gmail.com"/>
    <x v="8"/>
    <x v="198"/>
    <x v="3"/>
  </r>
  <r>
    <x v="1769"/>
    <d v="2026-03-30T00:00:00"/>
    <s v="ARN AGENCIA PARA LA Y LA NORMALIZACIO"/>
    <x v="206"/>
    <s v="NOVALITO                      VALLEDUPAR                    CL 13 5-36                                                  "/>
    <n v="1023593"/>
    <x v="1779"/>
    <n v="36193081"/>
    <n v="283921"/>
    <n v="3110"/>
    <n v="55"/>
    <n v="51"/>
    <d v="2026-03-24T00:00:00"/>
    <s v="OF2"/>
    <s v="Ofi (Mon. dbl. Niv.2) E.Caribe"/>
    <x v="1611"/>
    <n v="43340"/>
    <n v="31868908.5"/>
    <s v="                "/>
    <s v="63110EN0023514242600100550051000250"/>
    <n v="46121"/>
    <x v="0"/>
    <s v="NIVEL II"/>
    <s v="Propiedad Cliente"/>
    <s v="MEDICION"/>
    <n v="32"/>
    <s v="SI"/>
    <n v="235"/>
    <s v="VALLEDUPAR"/>
    <s v="NO"/>
    <s v="NO"/>
    <s v="INFO_CONSOL_ESPECIALES"/>
    <s v="Regulado Oficial Nacional"/>
    <s v="Actividades ejecutivas de"/>
    <d v="2026-02-20T00:00:00"/>
    <s v="BALCON DEL CESAR 2"/>
    <x v="1582"/>
    <e v="#N/A"/>
    <e v="#N/A"/>
    <s v="NO RECIBIDO"/>
    <s v="Se envía por correo electrónico, elizethmonroy@reincorporacion.gov.co"/>
    <x v="8"/>
    <x v="199"/>
    <x v="3"/>
  </r>
  <r>
    <x v="1770"/>
    <d v="2026-03-30T00:00:00"/>
    <s v="LA GRANJA DEL VALLE S.A.S            "/>
    <x v="207"/>
    <s v="SAN JOAQUIN                   VALLEDUPAR                    CL 11 11A-49                                                "/>
    <n v="5354622"/>
    <x v="1780"/>
    <n v="25338632"/>
    <n v="5409218"/>
    <n v="3110"/>
    <n v="2"/>
    <n v="712"/>
    <d v="2026-03-18T00:00:00"/>
    <s v="IA1"/>
    <s v="Ind (Sencilla Niv.1) E.Carib  "/>
    <x v="1612"/>
    <n v="3964"/>
    <n v="3635860.08"/>
    <s v="                "/>
    <s v="63110EN0023642586100100020712001080"/>
    <n v="46121"/>
    <x v="0"/>
    <s v="NIVEL I"/>
    <s v="Propiedad Empresa"/>
    <s v="MEDICION"/>
    <n v="30"/>
    <s v="SI"/>
    <n v="236"/>
    <s v="VALLEDUPAR"/>
    <s v="NO"/>
    <s v="NO"/>
    <s v="INFO_CONSOL_ESPECIALES"/>
    <s v="Industrial Liberalizado"/>
    <s v="Elaboración de productos"/>
    <d v="2026-02-16T00:00:00"/>
    <s v="GUATAPURI 1"/>
    <x v="1583"/>
    <e v="#N/A"/>
    <e v="#N/A"/>
    <s v="NO RECIBIDO"/>
    <s v="Se envía por correo electrónico,  danilson.cardona@urt.gov.co"/>
    <x v="8"/>
    <x v="200"/>
    <x v="3"/>
  </r>
  <r>
    <x v="1771"/>
    <d v="2026-03-30T00:00:00"/>
    <s v="LA GRANJA DEL VALLE S.A.S            "/>
    <x v="207"/>
    <s v="SAN JOAQUIN                   VALLEDUPAR                    CL 11 11A-49                                                "/>
    <n v="1037241"/>
    <x v="1781"/>
    <n v="36197194"/>
    <n v="317382"/>
    <n v="3110"/>
    <n v="50"/>
    <n v="2011"/>
    <d v="2026-03-25T00:00:00"/>
    <s v="IZ1"/>
    <s v="Ind (Sencilla Niv.1) E.Caribe "/>
    <x v="1613"/>
    <n v="4105"/>
    <n v="3624632.9"/>
    <s v="                "/>
    <s v="63110EN0023642586100100502011000080"/>
    <n v="46121"/>
    <x v="0"/>
    <s v="NIVEL I"/>
    <s v="Propiedad Cliente"/>
    <s v="MEDICION"/>
    <n v="32"/>
    <s v="SI"/>
    <n v="236"/>
    <s v="VALLEDUPAR"/>
    <s v="NO"/>
    <s v="NO"/>
    <s v="INFO_CONSOL_ESPECIALES"/>
    <s v="Industrial Liberalizado"/>
    <s v="Elaboración de productos"/>
    <d v="2026-02-21T00:00:00"/>
    <s v="VALENCIA DE JESUS URBANO"/>
    <x v="1584"/>
    <e v="#N/A"/>
    <e v="#N/A"/>
    <s v="RECIBIDO"/>
    <n v="0"/>
    <x v="8"/>
    <x v="200"/>
    <x v="3"/>
  </r>
  <r>
    <x v="1772"/>
    <d v="2026-03-30T00:00:00"/>
    <s v="LA GRANJA DEL VALLE S.A.S            "/>
    <x v="207"/>
    <s v="SAN JOAQUIN                   VALLEDUPAR                    CL 11 11A-49                                                "/>
    <n v="7858196"/>
    <x v="1782"/>
    <n v="36124248"/>
    <n v="4050786"/>
    <n v="3110"/>
    <n v="2"/>
    <n v="712"/>
    <d v="2026-03-28T00:00:00"/>
    <s v="IZ1"/>
    <s v="Ind (Sencilla Niv.1) E.Caribe "/>
    <x v="1614"/>
    <n v="1882"/>
    <n v="1661768.36"/>
    <s v="                "/>
    <s v="63110EN0023642586100100020712001080"/>
    <n v="46121"/>
    <x v="0"/>
    <s v="NIVEL I"/>
    <s v="Propiedad Cliente"/>
    <s v="MEDICION"/>
    <n v="32"/>
    <s v="SI"/>
    <n v="236"/>
    <s v="VALLEDUPAR"/>
    <s v="NO"/>
    <s v="NO"/>
    <s v="INFO_CONSOL_ESPECIALES"/>
    <s v="Industrial Liberalizado"/>
    <s v="Elaboración de productos"/>
    <d v="2026-02-24T00:00:00"/>
    <s v="SALGUERO 2"/>
    <x v="1585"/>
    <e v="#N/A"/>
    <e v="#N/A"/>
    <s v="RECIBIDO"/>
    <n v="0"/>
    <x v="8"/>
    <x v="200"/>
    <x v="3"/>
  </r>
  <r>
    <x v="1773"/>
    <d v="2026-03-30T00:00:00"/>
    <s v="ARAUJO MURGAS ISABEL                 "/>
    <x v="208"/>
    <s v="CONJ.CERRADO  LAS ORQUIDEAS   VALLEDUPAR                    TR 19B4 CL 7N-109 LOC    02                                 "/>
    <n v="7559790"/>
    <x v="1783"/>
    <n v="35039301"/>
    <n v="8570003"/>
    <n v="3110"/>
    <n v="11"/>
    <n v="3904"/>
    <d v="2026-03-11T00:00:00"/>
    <s v="IA1"/>
    <s v="Ind (Sencilla Niv.1) E.Carib  "/>
    <x v="1615"/>
    <n v="1769"/>
    <n v="1561991.62"/>
    <s v="                "/>
    <s v="63110EN0023668096200100113904000941"/>
    <n v="46121"/>
    <x v="0"/>
    <s v="NIVEL I"/>
    <s v="Propiedad Cliente"/>
    <s v="MEDICION"/>
    <n v="30"/>
    <s v="SI"/>
    <n v="236"/>
    <s v="VALLEDUPAR"/>
    <s v="NO"/>
    <s v="NO"/>
    <s v="INFO_CONSOL_ESPECIALES"/>
    <s v="Industrial Liberalizado"/>
    <s v="Elaboración de productos"/>
    <d v="2026-02-09T00:00:00"/>
    <s v="GUATAPURI 4"/>
    <x v="1586"/>
    <e v="#N/A"/>
    <e v="#N/A"/>
    <s v="RECIBIDO"/>
    <n v="0"/>
    <x v="8"/>
    <x v="200"/>
    <x v="3"/>
  </r>
  <r>
    <x v="1774"/>
    <d v="2026-03-30T00:00:00"/>
    <s v="LA GRANJA DEL VALLE S.A.S            "/>
    <x v="207"/>
    <s v="SAN JOAQUIN                   VALLEDUPAR                    CL 11 11A-49                                                "/>
    <n v="7635663"/>
    <x v="1784"/>
    <n v="35139844"/>
    <n v="8938785"/>
    <n v="3110"/>
    <n v="2"/>
    <n v="712"/>
    <d v="2026-03-11T00:00:00"/>
    <s v="IA1"/>
    <s v="Ind (Sencilla Niv.1) E.Carib  "/>
    <x v="1616"/>
    <n v="1352"/>
    <n v="1488092.32"/>
    <s v="                "/>
    <s v="63110EN0023642586100100020712001080"/>
    <n v="46121"/>
    <x v="0"/>
    <s v="NIVEL I"/>
    <s v="Propiedad Empresa"/>
    <s v="MEDICION"/>
    <n v="30"/>
    <s v="SI"/>
    <n v="236"/>
    <s v="VALLEDUPAR"/>
    <s v="NO"/>
    <s v="NO"/>
    <s v="INFO_CONSOL_ESPECIALES"/>
    <s v="Industrial Liberalizado"/>
    <s v="Elaboración de productos"/>
    <d v="2026-02-09T00:00:00"/>
    <s v="VALLEDUPAR 6"/>
    <x v="1587"/>
    <e v="#N/A"/>
    <e v="#N/A"/>
    <s v="RECIBIDO"/>
    <n v="0"/>
    <x v="8"/>
    <x v="200"/>
    <x v="3"/>
  </r>
  <r>
    <x v="1775"/>
    <d v="2026-03-30T00:00:00"/>
    <s v="LACTEOS DEL CESAR SA                 "/>
    <x v="209"/>
    <s v="12 DE OCTUBRE                 VALLEDUPAR                    CR 7A 30A-4                                                 "/>
    <n v="1079525"/>
    <x v="1785"/>
    <n v="34000159"/>
    <n v="466460"/>
    <n v="3140"/>
    <n v="5"/>
    <n v="70"/>
    <d v="2026-03-24T00:00:00"/>
    <s v="IY2"/>
    <s v="Ind(Mon.dbl.Tip2Niv.2)E.Caribe"/>
    <x v="1617"/>
    <n v="11550"/>
    <n v="10233544.199999999"/>
    <s v="                "/>
    <s v="63140EN0023651634000100050070000140"/>
    <n v="46121"/>
    <x v="0"/>
    <s v="NIVEL II"/>
    <s v="Propiedad Cliente"/>
    <s v="MEDICION"/>
    <n v="32"/>
    <s v="SI"/>
    <n v="237"/>
    <s v="VALLEDUPAR"/>
    <s v="NO"/>
    <s v="NO"/>
    <s v="INFO_CONSOL_ESPECIALES"/>
    <s v="Industrial Liberalizado"/>
    <s v="Elaboración de productos"/>
    <d v="2026-02-20T00:00:00"/>
    <s v="BOSCONIA 2"/>
    <x v="1588"/>
    <e v="#N/A"/>
    <e v="#N/A"/>
    <s v="RECIBIDO"/>
    <n v="0"/>
    <x v="8"/>
    <x v="201"/>
    <x v="3"/>
  </r>
  <r>
    <x v="1776"/>
    <d v="2026-03-30T00:00:00"/>
    <s v="FARMACIAS CRUZ VERDE                 "/>
    <x v="210"/>
    <s v="OBRERO                        VALLEDUPAR                    CR 12 13C-78                                                "/>
    <n v="1094953"/>
    <x v="1786"/>
    <n v="36076556"/>
    <n v="3556263"/>
    <n v="3110"/>
    <n v="1"/>
    <n v="306"/>
    <d v="2026-03-14T00:00:00"/>
    <s v="CZ1"/>
    <s v="Com (Sencilla Niv.1 ) Caribe  "/>
    <x v="1618"/>
    <n v="1780"/>
    <n v="1886052.4"/>
    <s v="                "/>
    <s v="63110EN0023627337700100010306004160"/>
    <n v="46121"/>
    <x v="0"/>
    <s v="NIVEL I"/>
    <s v="Propiedad Cliente"/>
    <s v="ESTIMADO"/>
    <n v="30"/>
    <s v="SI"/>
    <n v="238"/>
    <s v="VALLEDUPAR"/>
    <s v="NO"/>
    <s v="NO"/>
    <s v="INFO_CONSOL_ESPECIALES"/>
    <s v="Comercial Liberalizado"/>
    <s v="Comercio al por mayor de"/>
    <d v="2026-02-12T00:00:00"/>
    <s v="LN-544"/>
    <x v="1589"/>
    <e v="#N/A"/>
    <e v="#N/A"/>
    <s v="RECIBIDO"/>
    <n v="0"/>
    <x v="8"/>
    <x v="202"/>
    <x v="3"/>
  </r>
  <r>
    <x v="1777"/>
    <d v="2026-03-30T00:00:00"/>
    <s v="DEFENSORIA DEL PUEBL                 "/>
    <x v="211"/>
    <s v="ALFONSO LOPEZ                 VALLEDUPAR                    CL 13BBIS 15-76                                             "/>
    <n v="1450064"/>
    <x v="1787"/>
    <n v="25303025"/>
    <n v="1169273"/>
    <n v="3110"/>
    <n v="50"/>
    <n v="2004"/>
    <s v="          "/>
    <s v="   "/>
    <s v="                              "/>
    <x v="1619"/>
    <n v="0"/>
    <n v="0"/>
    <s v="                "/>
    <s v="63110EN0021013918400500502004001760"/>
    <n v="46121"/>
    <x v="0"/>
    <m/>
    <m/>
    <m/>
    <n v="0"/>
    <s v="SI"/>
    <n v="239"/>
    <s v="VALLEDUPAR"/>
    <s v="NO"/>
    <s v="NO"/>
    <s v="INFO_CONSOL_ESPECIALES"/>
    <s v="Regulado Oficial Nacional"/>
    <m/>
    <m/>
    <m/>
    <x v="1590"/>
    <e v="#N/A"/>
    <e v="#N/A"/>
    <s v="RECIBIDO"/>
    <n v="0"/>
    <x v="8"/>
    <x v="203"/>
    <x v="3"/>
  </r>
  <r>
    <x v="1778"/>
    <d v="2026-03-30T00:00:00"/>
    <s v="POSTRES Y PONQUES DO                 "/>
    <x v="212"/>
    <s v="GRANADILLO                    BARRANQUILLA                  CR 46 84-170                                                "/>
    <n v="5302374"/>
    <x v="1788"/>
    <n v="25334216"/>
    <n v="5304722"/>
    <n v="3110"/>
    <n v="2"/>
    <n v="711"/>
    <d v="2026-03-18T00:00:00"/>
    <s v="CZ1"/>
    <s v="Com (Sencilla Niv.1 ) Caribe  "/>
    <x v="1620"/>
    <n v="2136"/>
    <n v="2351009.7599999998"/>
    <s v="                "/>
    <s v="63110EN0023510732500200020711002310"/>
    <n v="46121"/>
    <x v="9"/>
    <s v="NIVEL I"/>
    <s v="Propiedad Empresa"/>
    <s v="MEDICION"/>
    <n v="30"/>
    <s v="SI"/>
    <n v="240"/>
    <s v="VALLEDUPAR"/>
    <s v="NO"/>
    <s v="NO"/>
    <s v="INFO_CONSOL_ESPECIALES"/>
    <s v="Comercial Liberalizado"/>
    <s v="Comercio al por menor de"/>
    <d v="2026-02-16T00:00:00"/>
    <s v="GUATAPURI 1"/>
    <x v="1591"/>
    <e v="#N/A"/>
    <e v="#N/A"/>
    <s v="RECIBIDO"/>
    <n v="0"/>
    <x v="8"/>
    <x v="204"/>
    <x v="3"/>
  </r>
  <r>
    <x v="1779"/>
    <d v="2026-03-30T00:00:00"/>
    <s v="AMERICAN¨´S PAN                      "/>
    <x v="213"/>
    <s v="SAN MARTIN                    VALLEDUPAR                    CR 22 32-29                                                 "/>
    <n v="5312264"/>
    <x v="1789"/>
    <n v="25339834"/>
    <n v="5324502"/>
    <n v="3110"/>
    <n v="50"/>
    <n v="2008"/>
    <d v="2026-03-20T00:00:00"/>
    <s v="IA1"/>
    <s v="Ind (Sencilla Niv.1) E.Carib  "/>
    <x v="1621"/>
    <n v="4000"/>
    <n v="4402640"/>
    <s v="                "/>
    <s v="63110EN0023454551500200502008001740"/>
    <n v="46121"/>
    <x v="0"/>
    <s v="NIVEL I"/>
    <s v="Propiedad Empresa"/>
    <s v="MEDICION"/>
    <n v="30"/>
    <s v="SI"/>
    <n v="241"/>
    <s v="VALLEDUPAR"/>
    <s v="NO"/>
    <s v="NO"/>
    <s v="INFO_CONSOL_ESPECIALES"/>
    <s v="Industrial Liberalizado"/>
    <s v="Elaboración de productos"/>
    <d v="2026-02-18T00:00:00"/>
    <s v="VALLEDUPAR 5"/>
    <x v="1592"/>
    <e v="#N/A"/>
    <e v="#N/A"/>
    <s v="RECIBIDO"/>
    <n v="0"/>
    <x v="8"/>
    <x v="205"/>
    <x v="3"/>
  </r>
  <r>
    <x v="1780"/>
    <d v="2026-03-30T00:00:00"/>
    <s v="CAFE DON VALLE SAS                   "/>
    <x v="214"/>
    <s v="LAS CASITAS                   VALLEDUPAR                    CARRT VIA A LA PAZ KM 1-502                                 "/>
    <n v="5317295"/>
    <x v="1790"/>
    <n v="25357926"/>
    <n v="5334564"/>
    <n v="3110"/>
    <n v="38"/>
    <n v="3709"/>
    <d v="2026-03-14T00:00:00"/>
    <s v="IA1"/>
    <s v="Ind (Sencilla Niv.1) E.Carib  "/>
    <x v="1622"/>
    <n v="3816"/>
    <n v="4200118.5599999996"/>
    <s v="                "/>
    <s v="63110EN0022531721100100383709000560"/>
    <n v="46121"/>
    <x v="0"/>
    <s v="NIVEL I"/>
    <s v="Propiedad Empresa"/>
    <s v="MEDICION"/>
    <n v="30"/>
    <s v="SI"/>
    <n v="242"/>
    <s v="VALLEDUPAR"/>
    <s v="NO"/>
    <s v="NO"/>
    <s v="INFO_CONSOL_ESPECIALES"/>
    <s v="Industrial Liberalizado"/>
    <s v="Descafeinado, tostión y m"/>
    <d v="2026-02-12T00:00:00"/>
    <s v="SALGUERO 2"/>
    <x v="1593"/>
    <e v="#N/A"/>
    <e v="#N/A"/>
    <s v="RECIBIDO"/>
    <n v="0"/>
    <x v="8"/>
    <x v="206"/>
    <x v="3"/>
  </r>
  <r>
    <x v="1781"/>
    <d v="2026-03-30T00:00:00"/>
    <s v="SR MANOSALVA QUINTER JESUS REVELAIS  "/>
    <x v="215"/>
    <s v="7 DE AGOSTO                   VALLEDUPAR                    CL 24 24-63                                                 "/>
    <n v="5326100"/>
    <x v="1791"/>
    <n v="25304205"/>
    <n v="5352174"/>
    <n v="3110"/>
    <n v="36"/>
    <n v="2908"/>
    <d v="2026-03-27T00:00:00"/>
    <s v="CZ1"/>
    <s v="Com (Sencilla Niv.1 ) Caribe  "/>
    <x v="1623"/>
    <n v="6000"/>
    <n v="6603960"/>
    <s v="                "/>
    <s v="63110EN0023504276900100362908000070"/>
    <n v="46121"/>
    <x v="0"/>
    <s v="NIVEL I"/>
    <s v="Propiedad Empresa"/>
    <s v="MEDICION"/>
    <n v="32"/>
    <s v="SI"/>
    <n v="243"/>
    <s v="VALLEDUPAR"/>
    <s v="NO"/>
    <s v="NO"/>
    <s v="INFO_CONSOL_ESPECIALES"/>
    <s v="Comercial Liberalizado"/>
    <s v="Alojamiento en hoteles."/>
    <d v="2026-02-23T00:00:00"/>
    <s v="SALGUERO 3"/>
    <x v="1594"/>
    <e v="#N/A"/>
    <e v="#N/A"/>
    <s v="RECIBIDO"/>
    <n v="0"/>
    <x v="8"/>
    <x v="207"/>
    <x v="3"/>
  </r>
  <r>
    <x v="1782"/>
    <d v="2026-03-30T00:00:00"/>
    <s v="LANAO ZABARAIN SELVIS ENRIQUE        "/>
    <x v="216"/>
    <s v="ENEAL                         VALLEDUPAR                    CR 23 13B1-46                                               "/>
    <n v="5329223"/>
    <x v="1792"/>
    <n v="25327728"/>
    <n v="5358420"/>
    <n v="3110"/>
    <n v="50"/>
    <n v="2005"/>
    <d v="2026-03-25T00:00:00"/>
    <s v="CZ1"/>
    <s v="Com (Sencilla Niv.1 ) Caribe  "/>
    <x v="1624"/>
    <n v="5920"/>
    <n v="6272713.5999999996"/>
    <s v="                "/>
    <s v="63110EN0013509096600300502005001650"/>
    <n v="46121"/>
    <x v="0"/>
    <s v="NIVEL I"/>
    <s v="Propiedad Cliente"/>
    <s v="MEDICION"/>
    <n v="32"/>
    <s v="SI"/>
    <n v="244"/>
    <s v="VALLEDUPAR"/>
    <s v="NO"/>
    <s v="NO"/>
    <s v="INFO_CONSOL_ESPECIALES"/>
    <s v="Comercial Liberalizado"/>
    <s v="Almacenamiento y depósito"/>
    <d v="2026-02-21T00:00:00"/>
    <s v="GUATAPURI 3"/>
    <x v="1595"/>
    <e v="#N/A"/>
    <e v="#N/A"/>
    <s v="RECIBIDO"/>
    <n v="0"/>
    <x v="8"/>
    <x v="208"/>
    <x v="3"/>
  </r>
  <r>
    <x v="1783"/>
    <d v="2026-03-30T00:00:00"/>
    <s v="GRANITOS Y MARMOLES CERAMIA S.A.S    "/>
    <x v="217"/>
    <s v="BARRIO LA CASTELLANA          MONTERIA                      CL 61 6-15                                                  "/>
    <n v="5332100"/>
    <x v="1793"/>
    <n v="25317896"/>
    <n v="5364174"/>
    <n v="4110"/>
    <n v="5"/>
    <n v="240"/>
    <d v="2026-03-21T00:00:00"/>
    <s v="CZ1"/>
    <s v="Com (Sencilla Niv.1 ) Caribe  "/>
    <x v="1625"/>
    <n v="640"/>
    <n v="678131.19999999995"/>
    <s v="                "/>
    <s v="64110EN0022009546100100050240000476"/>
    <n v="46121"/>
    <x v="12"/>
    <s v="NIVEL I"/>
    <s v="Propiedad Cliente"/>
    <s v="MEDICION"/>
    <n v="30"/>
    <s v="SI"/>
    <n v="245"/>
    <s v="VALLEDUPAR"/>
    <s v="NO"/>
    <s v="SI"/>
    <s v="INFO_CONSOL_ESPECIALES"/>
    <s v="Regulado Comercial"/>
    <s v="Comercio al por mayor no"/>
    <d v="2026-02-19T00:00:00"/>
    <s v="VALLEDUPAR 3"/>
    <x v="1596"/>
    <e v="#N/A"/>
    <e v="#N/A"/>
    <s v="RECIBIDO"/>
    <n v="0"/>
    <x v="8"/>
    <x v="209"/>
    <x v="3"/>
  </r>
  <r>
    <x v="1784"/>
    <d v="2026-03-30T00:00:00"/>
    <s v="MAYA Y ASOCIADOS                     "/>
    <x v="218"/>
    <s v="URB MONTECARLO                VALLEDUPAR                    CL 38A CR 5A-101                                            "/>
    <n v="5339498"/>
    <x v="1794"/>
    <n v="25334885"/>
    <n v="5378970"/>
    <n v="3110"/>
    <n v="6"/>
    <n v="1212"/>
    <d v="2026-03-21T00:00:00"/>
    <s v="CZ1"/>
    <s v="Com (Sencilla Niv.1 ) Caribe  "/>
    <x v="1626"/>
    <n v="2400"/>
    <n v="2542992"/>
    <s v="                "/>
    <s v="63110EN0012534198700100061212001457"/>
    <n v="46121"/>
    <x v="0"/>
    <s v="NIVEL I"/>
    <s v="Propiedad Cliente"/>
    <s v="MEDICION"/>
    <n v="30"/>
    <s v="SI"/>
    <n v="246"/>
    <s v="VALLEDUPAR"/>
    <s v="NO"/>
    <s v="NO"/>
    <s v="INFO_CONSOL_ESPECIALES"/>
    <s v="Comercial Liberalizado"/>
    <s v="Expendio de bebidas alcoh"/>
    <d v="2026-02-19T00:00:00"/>
    <s v="GUATAPURI 1"/>
    <x v="1597"/>
    <e v="#N/A"/>
    <e v="#N/A"/>
    <s v="RECIBIDO"/>
    <n v="0"/>
    <x v="8"/>
    <x v="210"/>
    <x v="3"/>
  </r>
  <r>
    <x v="1785"/>
    <d v="2026-03-30T00:00:00"/>
    <s v="SRES CENTRO ORTOPEDI DEL CESAR SAS   "/>
    <x v="219"/>
    <s v="OBRERO                        VALLEDUPAR                    CL 14 10-21                                                 "/>
    <n v="5339903"/>
    <x v="1795"/>
    <n v="25335352"/>
    <n v="5379780"/>
    <n v="3110"/>
    <n v="50"/>
    <n v="2004"/>
    <d v="2026-03-21T00:00:00"/>
    <s v="CZ1"/>
    <s v="Com (Sencilla Niv.1 ) Caribe  "/>
    <x v="1627"/>
    <n v="6400"/>
    <n v="7044224"/>
    <s v="                "/>
    <s v="63110EN0023620381200100502004001520"/>
    <n v="46121"/>
    <x v="0"/>
    <s v="NIVEL I"/>
    <s v="Propiedad Empresa"/>
    <s v="MEDICION"/>
    <n v="30"/>
    <s v="SI"/>
    <n v="247"/>
    <s v="VALLEDUPAR"/>
    <s v="NO"/>
    <s v="NO"/>
    <s v="INFO_CONSOL_ESPECIALES"/>
    <s v="Comercial Liberalizado"/>
    <s v="Actividades de la práctic"/>
    <d v="2026-02-19T00:00:00"/>
    <s v="GUATAPURI 1"/>
    <x v="1598"/>
    <e v="#N/A"/>
    <e v="#N/A"/>
    <s v="RECIBIDO"/>
    <n v="0"/>
    <x v="8"/>
    <x v="211"/>
    <x v="3"/>
  </r>
  <r>
    <x v="1786"/>
    <d v="2026-03-30T00:00:00"/>
    <s v="SRES CENTRO ORTOPEDI DEL CESAR SAS   "/>
    <x v="219"/>
    <s v="OBRERO                        VALLEDUPAR                    CL 14 10-21                                                 "/>
    <n v="5323060"/>
    <x v="1796"/>
    <n v="25323617"/>
    <n v="5346094"/>
    <n v="3110"/>
    <n v="37"/>
    <n v="1719"/>
    <d v="2026-03-07T00:00:00"/>
    <s v="R41"/>
    <s v="Resid. Estrato 4 E.Caribe     "/>
    <x v="1628"/>
    <n v="0"/>
    <n v="0"/>
    <s v="                "/>
    <s v="63110EN0023620381200100371719003180"/>
    <n v="46121"/>
    <x v="0"/>
    <s v="NIVEL I"/>
    <s v="Propiedad Empresa"/>
    <s v="ESTIMADO"/>
    <n v="30"/>
    <s v="SI"/>
    <n v="247"/>
    <s v="VALLEDUPAR"/>
    <s v="NO"/>
    <s v="NO"/>
    <s v="INFO_CONSOL_ESPECIALES"/>
    <s v="Comercial Liberalizado"/>
    <s v="Residencia"/>
    <d v="2026-02-05T00:00:00"/>
    <s v="VALLEDUPAR 3"/>
    <x v="1599"/>
    <e v="#N/A"/>
    <e v="#N/A"/>
    <s v="RECIBIDO"/>
    <n v="0"/>
    <x v="8"/>
    <x v="211"/>
    <x v="3"/>
  </r>
  <r>
    <x v="1787"/>
    <d v="2026-03-30T00:00:00"/>
    <s v="SRES CENTRO ORTOPEDI DEL CESAR SAS   "/>
    <x v="219"/>
    <s v="OBRERO                        VALLEDUPAR                    CL 14 10-21                                                 "/>
    <n v="5332933"/>
    <x v="1797"/>
    <n v="25323617"/>
    <n v="5365840"/>
    <n v="3110"/>
    <n v="37"/>
    <n v="1719"/>
    <d v="2026-03-07T00:00:00"/>
    <s v="R41"/>
    <s v="Resid. Estrato 4 E.Caribe     "/>
    <x v="1629"/>
    <n v="818"/>
    <n v="750285.96"/>
    <s v="                "/>
    <s v="63110EN0023620381200100371719002890"/>
    <n v="46121"/>
    <x v="0"/>
    <s v="NIVEL I"/>
    <s v="Propiedad Empresa"/>
    <s v="ESTIMADO"/>
    <n v="30"/>
    <s v="SI"/>
    <n v="247"/>
    <s v="VALLEDUPAR"/>
    <s v="NO"/>
    <s v="NO"/>
    <s v="INFO_CONSOL_ESPECIALES"/>
    <s v="Comercial Liberalizado"/>
    <s v="Residencia"/>
    <d v="2026-02-05T00:00:00"/>
    <s v="VALLEDUPAR 3"/>
    <x v="1600"/>
    <e v="#N/A"/>
    <e v="#N/A"/>
    <s v="RECIBIDO"/>
    <n v="0"/>
    <x v="8"/>
    <x v="211"/>
    <x v="3"/>
  </r>
  <r>
    <x v="1788"/>
    <d v="2026-03-30T00:00:00"/>
    <s v="SRES CENTRO ORTOPEDI DEL CESAR SAS   "/>
    <x v="219"/>
    <s v="OBRERO                        VALLEDUPAR                    CL 14 10-21                                                 "/>
    <n v="6691394"/>
    <x v="1798"/>
    <n v="25323617"/>
    <n v="7032782"/>
    <n v="3110"/>
    <n v="37"/>
    <n v="1718"/>
    <d v="2026-03-07T00:00:00"/>
    <s v="R41"/>
    <s v="Resid. Estrato 4 E.Caribe     "/>
    <x v="1630"/>
    <n v="94"/>
    <n v="86218.68"/>
    <s v="                "/>
    <s v="63110EN0023620381200100371718000360"/>
    <n v="46121"/>
    <x v="0"/>
    <s v="NIVEL I"/>
    <s v="Propiedad Empresa"/>
    <s v="ESTIMADO"/>
    <n v="30"/>
    <s v="SI"/>
    <n v="247"/>
    <s v="VALLEDUPAR"/>
    <s v="NO"/>
    <s v="NO"/>
    <s v="INFO_CONSOL_ESPECIALES"/>
    <s v="Comercial Liberalizado"/>
    <s v="Residencia"/>
    <d v="2026-02-05T00:00:00"/>
    <s v="VALLEDUPAR 3"/>
    <x v="1601"/>
    <e v="#N/A"/>
    <e v="#N/A"/>
    <s v="RECIBIDO"/>
    <n v="0"/>
    <x v="8"/>
    <x v="211"/>
    <x v="3"/>
  </r>
  <r>
    <x v="1789"/>
    <d v="2026-03-30T00:00:00"/>
    <s v="SR. FAJARDO MEDINA ALIRIO            "/>
    <x v="220"/>
    <s v="ALFONSO LOPEZ                 VALLEDUPAR                    CR 15 13C-72                                                "/>
    <n v="5348712"/>
    <x v="1799"/>
    <n v="25305905"/>
    <n v="5397398"/>
    <n v="3110"/>
    <n v="50"/>
    <n v="2004"/>
    <d v="2026-03-21T00:00:00"/>
    <s v="CZ1"/>
    <s v="Com (Sencilla Niv.1 ) Caribe  "/>
    <x v="1"/>
    <n v="0"/>
    <n v="0"/>
    <s v="                "/>
    <s v="63110EN0013451592800200502004002240"/>
    <m/>
    <x v="0"/>
    <s v="NIVEL I"/>
    <s v="Propiedad Cliente"/>
    <s v="ESTIMADO"/>
    <n v="30"/>
    <s v="SI"/>
    <n v="248"/>
    <s v="VALLEDUPAR"/>
    <s v="NO"/>
    <s v="NO"/>
    <s v="INFO_CONSOL_ESPECIALES"/>
    <s v="Comercial Liberalizado"/>
    <s v="Actividades de apoyo diag"/>
    <d v="2026-02-19T00:00:00"/>
    <s v="GUATAPURI 1"/>
    <x v="46"/>
    <e v="#N/A"/>
    <e v="#N/A"/>
    <s v="RECIBIDO"/>
    <n v="0"/>
    <x v="8"/>
    <x v="212"/>
    <x v="3"/>
  </r>
  <r>
    <x v="1790"/>
    <d v="2026-03-30T00:00:00"/>
    <s v="DEFENSORIA DEL PUEBL                 "/>
    <x v="211"/>
    <s v="ALFONSO LOPEZ                 VALLEDUPAR                    CL 13BBIS 15-76                                             "/>
    <n v="5349443"/>
    <x v="1800"/>
    <n v="25305671"/>
    <n v="5398860"/>
    <n v="3110"/>
    <n v="50"/>
    <n v="2004"/>
    <d v="2026-03-21T00:00:00"/>
    <s v="OW1"/>
    <s v="Ofi (Sencilla Niv.1) Caribe   "/>
    <x v="1631"/>
    <n v="2320"/>
    <n v="2048513.6"/>
    <s v="                "/>
    <s v="63110EN0021013918400500502004001760"/>
    <n v="46121"/>
    <x v="0"/>
    <s v="NIVEL I"/>
    <s v="Propiedad Cliente"/>
    <s v="MEDICION"/>
    <n v="30"/>
    <s v="SI"/>
    <n v="249"/>
    <s v="VALLEDUPAR"/>
    <s v="NO"/>
    <s v="NO"/>
    <s v="INFO_CONSOL_ESPECIALES"/>
    <s v="Regulado Oficial Nacional"/>
    <s v="Actividades ejecutivas de"/>
    <d v="2026-02-19T00:00:00"/>
    <s v="GUATAPURI 1"/>
    <x v="1602"/>
    <e v="#N/A"/>
    <e v="#N/A"/>
    <s v="RECIBIDO"/>
    <n v="0"/>
    <x v="8"/>
    <x v="213"/>
    <x v="3"/>
  </r>
  <r>
    <x v="1791"/>
    <d v="2026-03-30T00:00:00"/>
    <s v="ASISTENCIA MEDICA IN                 "/>
    <x v="221"/>
    <s v="EL PRADO                      BARRANQUILLA                  CR 58 68-160                                                "/>
    <n v="5352842"/>
    <x v="1801"/>
    <n v="25340603"/>
    <n v="5405658"/>
    <n v="3180"/>
    <n v="2"/>
    <n v="507"/>
    <d v="2026-03-09T00:00:00"/>
    <s v="CZ1"/>
    <s v="Com (Sencilla Niv.1 ) Caribe  "/>
    <x v="1632"/>
    <n v="3794"/>
    <n v="4175904.04"/>
    <s v="                "/>
    <s v="63180EN0022024577200100020507004690"/>
    <n v="46121"/>
    <x v="9"/>
    <s v="NIVEL I"/>
    <s v="Propiedad Empresa"/>
    <s v="MEDICION"/>
    <n v="31"/>
    <s v="SI"/>
    <n v="250"/>
    <s v="VALLEDUPAR"/>
    <s v="NO"/>
    <s v="NO"/>
    <s v="INFO_CONSOL_ESPECIALES"/>
    <s v="Comercial Liberalizado"/>
    <s v="Actividades administrativ"/>
    <d v="2026-02-06T00:00:00"/>
    <s v="VALLEDUPAR 3"/>
    <x v="1603"/>
    <e v="#N/A"/>
    <e v="#N/A"/>
    <s v="RECIBIDO"/>
    <n v="0"/>
    <x v="8"/>
    <x v="214"/>
    <x v="3"/>
  </r>
  <r>
    <x v="1792"/>
    <d v="2026-03-30T00:00:00"/>
    <s v="PINEDA DUARTE AMALIA                 "/>
    <x v="222"/>
    <s v="CAÑAGUATE                     VALLEDUPAR                    CL 13B 8-65                                                 "/>
    <n v="5353470"/>
    <x v="1802"/>
    <n v="25308434"/>
    <n v="5406914"/>
    <n v="3110"/>
    <n v="60"/>
    <n v="1"/>
    <d v="2026-03-01T00:00:00"/>
    <s v="CZ1"/>
    <s v="Com (Sencilla Niv.1 ) Caribe  "/>
    <x v="1633"/>
    <n v="1177"/>
    <n v="1237285.94"/>
    <s v="                "/>
    <s v="63110EN0022535322300100600001008680"/>
    <n v="46121"/>
    <x v="0"/>
    <s v="NIVEL I"/>
    <s v="Propiedad Empresa"/>
    <s v="MEDICION"/>
    <n v="28"/>
    <s v="SI"/>
    <n v="251"/>
    <s v="VALLEDUPAR"/>
    <s v="NO"/>
    <s v="NO"/>
    <s v="INFO_CONSOL_ESPECIALES"/>
    <s v="Comercial Liberalizado"/>
    <s v="Expendio a la mesa de com"/>
    <d v="2026-02-01T00:00:00"/>
    <s v="GUATAPURI 1"/>
    <x v="1604"/>
    <e v="#N/A"/>
    <e v="#N/A"/>
    <s v="RECIBIDO"/>
    <n v="0"/>
    <x v="8"/>
    <x v="215"/>
    <x v="3"/>
  </r>
  <r>
    <x v="1793"/>
    <d v="2026-03-30T00:00:00"/>
    <s v="ZEQUEIRA PEREZ RODRIGO ALBERTO       "/>
    <x v="223"/>
    <s v="NOVALITO                      VALLEDUPAR                    CR 6 12-5                                                   "/>
    <n v="5354034"/>
    <x v="1803"/>
    <n v="25333889"/>
    <n v="5408042"/>
    <n v="3110"/>
    <n v="50"/>
    <n v="2004"/>
    <d v="2026-03-21T00:00:00"/>
    <s v="CZ1"/>
    <s v="Com (Sencilla Niv.1 ) Caribe  "/>
    <x v="1634"/>
    <n v="4880"/>
    <n v="5170750.4000000004"/>
    <s v="                "/>
    <s v="63110EN0023628106400100502004001100"/>
    <n v="46121"/>
    <x v="0"/>
    <s v="NIVEL I"/>
    <s v="Propiedad Cliente"/>
    <s v="MEDICION"/>
    <n v="30"/>
    <s v="SI"/>
    <n v="252"/>
    <s v="VALLEDUPAR"/>
    <s v="NO"/>
    <s v="NO"/>
    <s v="INFO_CONSOL_ESPECIALES"/>
    <s v="Comercial Liberalizado"/>
    <s v="Comercio al por menor de"/>
    <d v="2026-02-19T00:00:00"/>
    <s v="GUATAPURI 2"/>
    <x v="1605"/>
    <e v="#N/A"/>
    <e v="#N/A"/>
    <s v="RECIBIDO"/>
    <n v="0"/>
    <x v="8"/>
    <x v="216"/>
    <x v="3"/>
  </r>
  <r>
    <x v="1794"/>
    <d v="2026-03-30T00:00:00"/>
    <s v="ALMACEN GINO PASCALL                 "/>
    <x v="224"/>
    <s v="CENTRO                        VALLEDUPAR                    CL 16 7-102                                                 "/>
    <n v="5354121"/>
    <x v="1804"/>
    <n v="25309038"/>
    <n v="5408216"/>
    <n v="3110"/>
    <n v="50"/>
    <n v="2002"/>
    <d v="2026-03-21T00:00:00"/>
    <s v="CZ1"/>
    <s v="Com (Sencilla Niv.1 ) Caribe  "/>
    <x v="1635"/>
    <n v="6880"/>
    <n v="7572540.7999999998"/>
    <s v="                "/>
    <s v="63110EN0022535387000100502002000682"/>
    <n v="46121"/>
    <x v="0"/>
    <s v="NIVEL I"/>
    <s v="Propiedad Empresa"/>
    <s v="MEDICION"/>
    <n v="30"/>
    <s v="SI"/>
    <n v="253"/>
    <s v="VALLEDUPAR"/>
    <s v="NO"/>
    <s v="NO"/>
    <s v="INFO_CONSOL_ESPECIALES"/>
    <s v="Comercial Liberalizado"/>
    <s v="Almacenamiento y depósito"/>
    <d v="2026-02-19T00:00:00"/>
    <s v="GUATAPURI 2"/>
    <x v="1606"/>
    <e v="#N/A"/>
    <e v="#N/A"/>
    <s v="RECIBIDO"/>
    <n v="0"/>
    <x v="8"/>
    <x v="217"/>
    <x v="3"/>
  </r>
  <r>
    <x v="1795"/>
    <d v="2026-03-30T00:00:00"/>
    <s v="SR BECERRA BAUTE DIOGENES ROBERTO    "/>
    <x v="225"/>
    <s v="SAN JOAQUIN                   VALLEDUPAR                    CR 13 11-41                                                 "/>
    <n v="5354604"/>
    <x v="1805"/>
    <n v="25338836"/>
    <n v="5409182"/>
    <n v="3110"/>
    <n v="50"/>
    <n v="2004"/>
    <d v="2026-03-21T00:00:00"/>
    <s v="CZ1"/>
    <s v="Com (Sencilla Niv.1 ) Caribe  "/>
    <x v="1636"/>
    <n v="0"/>
    <n v="0"/>
    <s v="                "/>
    <s v="63110EN0022535435200100502004002200"/>
    <n v="46121"/>
    <x v="0"/>
    <s v="NIVEL I"/>
    <s v="Propiedad Cliente"/>
    <s v="MEDICION"/>
    <n v="30"/>
    <s v="SI"/>
    <n v="254"/>
    <s v="VALLEDUPAR"/>
    <s v="NO"/>
    <s v="NO"/>
    <s v="INFO_CONSOL_ESPECIALES"/>
    <s v="Comercial Liberalizado"/>
    <s v="Almacenamiento y depósito"/>
    <d v="2026-02-19T00:00:00"/>
    <s v="GUATAPURI 1"/>
    <x v="1607"/>
    <e v="#N/A"/>
    <e v="#N/A"/>
    <s v="RECIBIDO"/>
    <n v="0"/>
    <x v="8"/>
    <x v="200"/>
    <x v="3"/>
  </r>
  <r>
    <x v="1796"/>
    <d v="2026-03-30T00:00:00"/>
    <s v="BERMUDEZ DIANA                       "/>
    <x v="226"/>
    <s v="SAN CLEMENTE                  VALLEDUPAR                    CL 12 16-4                                                  "/>
    <n v="5355605"/>
    <x v="1806"/>
    <n v="25337739"/>
    <n v="5411184"/>
    <n v="3110"/>
    <n v="32"/>
    <n v="912"/>
    <d v="2026-03-17T00:00:00"/>
    <s v="CZ1"/>
    <s v="Com (Sencilla Niv.1 ) Caribe  "/>
    <x v="1637"/>
    <n v="0"/>
    <n v="0"/>
    <s v="                "/>
    <s v="63110EN0022535534800100320912000040"/>
    <n v="46121"/>
    <x v="0"/>
    <s v="NIVEL I"/>
    <s v="Propiedad Empresa"/>
    <s v="ESTIMADO"/>
    <n v="31"/>
    <s v="SI"/>
    <n v="255"/>
    <s v="VALLEDUPAR"/>
    <s v="NO"/>
    <s v="NO"/>
    <s v="INFO_CONSOL_ESPECIALES"/>
    <s v="Comercial Liberalizado"/>
    <s v="Actividades de programaci"/>
    <d v="2026-02-14T00:00:00"/>
    <s v="GUATAPURI 1"/>
    <x v="1608"/>
    <e v="#N/A"/>
    <e v="#N/A"/>
    <s v="RECIBIDO"/>
    <n v="0"/>
    <x v="8"/>
    <x v="218"/>
    <x v="3"/>
  </r>
  <r>
    <x v="1797"/>
    <d v="2026-03-30T00:00:00"/>
    <s v="CHURRASCADA PARRILLA                 "/>
    <x v="227"/>
    <s v="SAN CARLOS                    VALLEDUPAR                    CL 8 11-8                                                   "/>
    <n v="5356681"/>
    <x v="1807"/>
    <n v="25337632"/>
    <n v="5413336"/>
    <n v="3110"/>
    <n v="32"/>
    <n v="916"/>
    <d v="2026-03-19T00:00:00"/>
    <s v="IA1"/>
    <s v="Ind (Sencilla Niv.1) E.Carib  "/>
    <x v="1638"/>
    <n v="180"/>
    <n v="198118.8"/>
    <s v="                "/>
    <s v="63110EN0023650714200100320916008671"/>
    <n v="46121"/>
    <x v="0"/>
    <s v="NIVEL I"/>
    <s v="Propiedad Empresa"/>
    <s v="MEDICION"/>
    <n v="30"/>
    <s v="SI"/>
    <n v="256"/>
    <s v="VALLEDUPAR"/>
    <s v="NO"/>
    <s v="NO"/>
    <s v="INFO_CONSOL_ESPECIALES"/>
    <s v="Industrial Liberalizado"/>
    <s v="Elaboración de otros prod"/>
    <d v="2026-02-17T00:00:00"/>
    <s v="GUATAPURI 5"/>
    <x v="1609"/>
    <e v="#N/A"/>
    <e v="#N/A"/>
    <s v="RECIBIDO"/>
    <n v="0"/>
    <x v="8"/>
    <x v="219"/>
    <x v="3"/>
  </r>
  <r>
    <x v="1798"/>
    <d v="2026-03-30T00:00:00"/>
    <s v="PLAZA ARCE HOTEL                     "/>
    <x v="228"/>
    <s v="1 DE MAYO                     VALLEDUPAR                    CR 18D 22B-14                                               "/>
    <n v="5362915"/>
    <x v="1808"/>
    <n v="25300043"/>
    <n v="5425804"/>
    <n v="3110"/>
    <n v="3"/>
    <n v="2101"/>
    <d v="2026-03-28T00:00:00"/>
    <s v="CZ1"/>
    <s v="Com (Sencilla Niv.1 ) Caribe  "/>
    <x v="1639"/>
    <n v="2806"/>
    <n v="3088451.96"/>
    <s v="                "/>
    <s v="63110EN0023628295800100032101001250"/>
    <n v="46121"/>
    <x v="0"/>
    <s v="NIVEL I"/>
    <s v="Propiedad Empresa"/>
    <s v="MEDICION"/>
    <n v="32"/>
    <s v="SI"/>
    <n v="257"/>
    <s v="VALLEDUPAR"/>
    <s v="NO"/>
    <s v="NO"/>
    <s v="INFO_CONSOL_ESPECIALES"/>
    <s v="Comercial Liberalizado"/>
    <s v="Alojamiento en hoteles."/>
    <d v="2026-02-24T00:00:00"/>
    <s v="GUATAPURI 5"/>
    <x v="1610"/>
    <e v="#N/A"/>
    <e v="#N/A"/>
    <s v="RECIBIDO"/>
    <n v="0"/>
    <x v="8"/>
    <x v="220"/>
    <x v="3"/>
  </r>
  <r>
    <x v="1799"/>
    <d v="2026-03-30T00:00:00"/>
    <s v="FARMACIAS CRUZ VERDE                 "/>
    <x v="210"/>
    <s v="OBRERO                        VALLEDUPAR                    CR 12 13C-78                                                "/>
    <n v="5873108"/>
    <x v="1809"/>
    <n v="25337760"/>
    <n v="5933642"/>
    <n v="3110"/>
    <n v="1"/>
    <n v="306"/>
    <d v="2026-03-17T00:00:00"/>
    <s v="CZ1"/>
    <s v="Com (Sencilla Niv.1 ) Caribe  "/>
    <x v="1640"/>
    <n v="4776"/>
    <n v="5256752.16"/>
    <s v="                "/>
    <s v="63110EN0023627337700100010306004160"/>
    <n v="46121"/>
    <x v="0"/>
    <s v="NIVEL I"/>
    <s v="Propiedad Empresa"/>
    <s v="MEDICION"/>
    <n v="31"/>
    <s v="SI"/>
    <n v="257"/>
    <s v="VALLEDUPAR"/>
    <s v="ECA"/>
    <s v="NO"/>
    <s v="INFO_CONSOL_ESPECIALES"/>
    <m/>
    <m/>
    <m/>
    <m/>
    <x v="189"/>
    <e v="#N/A"/>
    <e v="#N/A"/>
    <s v="EXCLUIDO"/>
    <n v="0"/>
    <x v="8"/>
    <x v="221"/>
    <x v="3"/>
  </r>
  <r>
    <x v="1800"/>
    <d v="2026-03-30T00:00:00"/>
    <s v="SR. ROYAL MARKE- OSMAN JAIDER YASSIR "/>
    <x v="229"/>
    <s v="VALLE MESA                    VALLEDUPAR                    CR 18D 43-6                                                 "/>
    <n v="5904241"/>
    <x v="1810"/>
    <n v="34036396"/>
    <n v="6068295"/>
    <n v="3110"/>
    <n v="50"/>
    <n v="2008"/>
    <d v="2026-03-20T00:00:00"/>
    <s v="CZ1"/>
    <s v="Com (Sencilla Niv.1 ) Caribe  "/>
    <x v="1641"/>
    <n v="3000"/>
    <n v="3178740"/>
    <s v="                "/>
    <s v="63110EN0013404383000100502008001780"/>
    <n v="46121"/>
    <x v="0"/>
    <s v="NIVEL I"/>
    <s v="Propiedad Cliente"/>
    <s v="MEDICION"/>
    <n v="30"/>
    <s v="SI"/>
    <n v="258"/>
    <s v="VALLEDUPAR"/>
    <s v="NO"/>
    <s v="NO"/>
    <s v="INFO_CONSOL_ESPECIALES"/>
    <s v="Regulado Comercial"/>
    <s v="Comercio al por menor de"/>
    <d v="2026-02-18T00:00:00"/>
    <s v="SALGUERO 6"/>
    <x v="1611"/>
    <e v="#N/A"/>
    <e v="#N/A"/>
    <s v="RECIBIDO"/>
    <n v="0"/>
    <x v="8"/>
    <x v="222"/>
    <x v="3"/>
  </r>
  <r>
    <x v="1801"/>
    <d v="2026-03-30T00:00:00"/>
    <s v="CLINICA DE FRACTURAS VALLEDUPAR S.A.S"/>
    <x v="230"/>
    <s v="LAS DELICIAS                  VALLEDUPAR                    DG 20B TR 18D-66                                            "/>
    <n v="6626232"/>
    <x v="1811"/>
    <n v="25328450"/>
    <n v="5404538"/>
    <n v="3110"/>
    <n v="50"/>
    <n v="2005"/>
    <d v="2026-03-25T00:00:00"/>
    <s v="CA2"/>
    <s v="Com (Sencilla Niv.2) Carib    "/>
    <x v="1642"/>
    <n v="17040"/>
    <n v="15033028.800000001"/>
    <s v="                "/>
    <s v="63110EN0023642230600100502005001010"/>
    <n v="46121"/>
    <x v="0"/>
    <s v="NIVEL I"/>
    <s v="Propiedad Empresa"/>
    <s v="MEDICION"/>
    <n v="32"/>
    <s v="SI"/>
    <n v="259"/>
    <s v="VALLEDUPAR"/>
    <s v="NO"/>
    <s v="NO"/>
    <s v="INFO_CONSOL_ESPECIALES"/>
    <s v="Comercial Liberalizado"/>
    <s v="Actividades de hospitales"/>
    <d v="2026-02-21T00:00:00"/>
    <s v="GUATAPURI 5"/>
    <x v="1612"/>
    <e v="#N/A"/>
    <e v="#N/A"/>
    <s v="RECIBIDO"/>
    <n v="0"/>
    <x v="8"/>
    <x v="223"/>
    <x v="3"/>
  </r>
  <r>
    <x v="1802"/>
    <d v="2026-03-30T00:00:00"/>
    <s v="SRES LA RIVIERA SA                   "/>
    <x v="231"/>
    <s v="VILLALBA                      VALLEDUPAR                    DG 10 6N-15 LOC   124                                       "/>
    <n v="6866113"/>
    <x v="1812"/>
    <n v="35086058"/>
    <n v="7598856"/>
    <n v="3110"/>
    <n v="29"/>
    <n v="10"/>
    <d v="2026-03-28T00:00:00"/>
    <s v="CZ1"/>
    <s v="Com (Sencilla Niv.1 ) Caribe  "/>
    <x v="1643"/>
    <n v="1455"/>
    <n v="1541688.9"/>
    <s v="                "/>
    <s v="63110EN0023513447200100290010000040"/>
    <n v="46121"/>
    <x v="0"/>
    <s v="NIVEL I"/>
    <s v="Propiedad Cliente"/>
    <s v="MEDICION"/>
    <n v="32"/>
    <s v="SI"/>
    <n v="260"/>
    <s v="VALLEDUPAR"/>
    <s v="NO"/>
    <s v="NO"/>
    <s v="INFO_CONSOL_ESPECIALES"/>
    <s v="Comercial Liberalizado"/>
    <s v="Comercio al por menor de"/>
    <d v="2026-02-24T00:00:00"/>
    <s v="GUATAPURI 4"/>
    <x v="1613"/>
    <e v="#N/A"/>
    <e v="#N/A"/>
    <s v="RECIBIDO"/>
    <n v="0"/>
    <x v="8"/>
    <x v="224"/>
    <x v="3"/>
  </r>
  <r>
    <x v="1803"/>
    <d v="2026-03-30T00:00:00"/>
    <s v="ALMACENES CAÑAMO VALLEDUPAR          "/>
    <x v="232"/>
    <s v="VILLALBA                      VALLEDUPAR                    DG 10 6N-15 LOC   135                                       "/>
    <n v="6866176"/>
    <x v="1813"/>
    <n v="35086058"/>
    <n v="7598912"/>
    <n v="3110"/>
    <n v="29"/>
    <n v="10"/>
    <d v="2026-03-28T00:00:00"/>
    <s v="CZ1"/>
    <s v="Com (Sencilla Niv.1 ) Caribe  "/>
    <x v="1644"/>
    <n v="513"/>
    <n v="543564.54"/>
    <s v="                "/>
    <s v="63110EN0023513453700100290010000040"/>
    <n v="46121"/>
    <x v="0"/>
    <s v="NIVEL I"/>
    <s v="Propiedad Cliente"/>
    <s v="MEDICION"/>
    <n v="32"/>
    <s v="SI"/>
    <n v="261"/>
    <s v="VALLEDUPAR"/>
    <s v="NO"/>
    <s v="NO"/>
    <s v="INFO_CONSOL_ESPECIALES"/>
    <s v="Comercial Liberalizado"/>
    <s v="Almacenamiento y depósito"/>
    <d v="2026-02-24T00:00:00"/>
    <s v="GUATAPURI 4"/>
    <x v="1614"/>
    <e v="#N/A"/>
    <e v="#N/A"/>
    <s v="RECIBIDO"/>
    <n v="0"/>
    <x v="8"/>
    <x v="225"/>
    <x v="3"/>
  </r>
  <r>
    <x v="1804"/>
    <d v="2026-03-30T00:00:00"/>
    <s v="COMERCIALIZADORA SAY                 "/>
    <x v="233"/>
    <s v="CENTRO                        BARRANQUILLA                  CL 35 41-73                                                 "/>
    <n v="6866178"/>
    <x v="1814"/>
    <n v="35086058"/>
    <n v="7599106"/>
    <n v="3180"/>
    <n v="29"/>
    <n v="10"/>
    <d v="2026-03-28T00:00:00"/>
    <s v="CZ1"/>
    <s v="Com (Sencilla Niv.1 ) Caribe  "/>
    <x v="1645"/>
    <n v="1837"/>
    <n v="1946448.46"/>
    <s v="                "/>
    <s v="63180EN0023635199900100290010000040"/>
    <n v="46121"/>
    <x v="9"/>
    <s v="NIVEL I"/>
    <s v="Propiedad Cliente"/>
    <s v="MEDICION"/>
    <n v="32"/>
    <s v="SI"/>
    <n v="262"/>
    <s v="VALLEDUPAR"/>
    <s v="NO"/>
    <s v="NO"/>
    <s v="INFO_CONSOL_ESPECIALES"/>
    <s v="Comercial Liberalizado"/>
    <s v="Almacenamiento y depósito"/>
    <d v="2026-02-24T00:00:00"/>
    <s v="GUATAPURI 4"/>
    <x v="1615"/>
    <e v="#N/A"/>
    <e v="#N/A"/>
    <s v="RECIBIDO"/>
    <n v="0"/>
    <x v="8"/>
    <x v="226"/>
    <x v="3"/>
  </r>
  <r>
    <x v="1805"/>
    <d v="2026-03-30T00:00:00"/>
    <s v="SRES LA RIVIERA SA                   "/>
    <x v="231"/>
    <s v="VILLALBA                      VALLEDUPAR                    DG 10 6N-15 LOC   124                                       "/>
    <n v="6866617"/>
    <x v="1815"/>
    <n v="35086058"/>
    <n v="7600776"/>
    <n v="3110"/>
    <n v="29"/>
    <n v="10"/>
    <d v="2026-03-28T00:00:00"/>
    <s v="CZ1"/>
    <s v="Com (Sencilla Niv.1 ) Caribe  "/>
    <x v="1646"/>
    <n v="1513"/>
    <n v="1603144.54"/>
    <s v="                "/>
    <s v="63110EN0023513447200100290010000040"/>
    <n v="46121"/>
    <x v="0"/>
    <s v="NIVEL I"/>
    <s v="Propiedad Cliente"/>
    <s v="MEDICION"/>
    <n v="32"/>
    <s v="SI"/>
    <n v="263"/>
    <s v="VALLEDUPAR"/>
    <s v="NO"/>
    <s v="NO"/>
    <s v="INFO_CONSOL_ESPECIALES"/>
    <s v="Comercial Liberalizado"/>
    <s v="Comercio al por menor de"/>
    <d v="2026-02-24T00:00:00"/>
    <s v="GUATAPURI 4"/>
    <x v="1616"/>
    <e v="#N/A"/>
    <e v="#N/A"/>
    <s v="RECIBIDO"/>
    <n v="0"/>
    <x v="8"/>
    <x v="227"/>
    <x v="3"/>
  </r>
  <r>
    <x v="1806"/>
    <d v="2026-03-30T00:00:00"/>
    <s v="FARMACIAS CRUZ VERDE                 "/>
    <x v="210"/>
    <s v="OBRERO                        VALLEDUPAR                    CR 12 13C-78                                                "/>
    <n v="6873915"/>
    <x v="1816"/>
    <n v="35042966"/>
    <n v="7629673"/>
    <n v="3110"/>
    <n v="1"/>
    <n v="306"/>
    <d v="2026-03-28T00:00:00"/>
    <s v="CZ1"/>
    <s v="Com (Sencilla Niv.1 ) Caribe  "/>
    <x v="1647"/>
    <n v="2245"/>
    <n v="2378757.1"/>
    <s v="                "/>
    <s v="63110EN0023627337700100010306004160"/>
    <n v="46121"/>
    <x v="0"/>
    <s v="NIVEL I"/>
    <s v="Propiedad Cliente"/>
    <s v="MEDICION"/>
    <n v="32"/>
    <s v="SI"/>
    <n v="264"/>
    <s v="VALLEDUPAR"/>
    <s v="NO"/>
    <s v="NO"/>
    <s v="INFO_CONSOL_ESPECIALES"/>
    <s v="Comercial Liberalizado"/>
    <s v="Comercio al por mayor de"/>
    <d v="2026-02-24T00:00:00"/>
    <s v="GUATAPURI 2"/>
    <x v="1617"/>
    <e v="#N/A"/>
    <e v="#N/A"/>
    <s v="RECIBIDO"/>
    <n v="0"/>
    <x v="8"/>
    <x v="228"/>
    <x v="3"/>
  </r>
  <r>
    <x v="1807"/>
    <d v="2026-03-30T00:00:00"/>
    <s v="SRES CENTRO COMERCIA                 "/>
    <x v="234"/>
    <s v="NOVALITO                      VALLEDUPAR                    CR 9 12-99 LOC   107                                        "/>
    <n v="6886957"/>
    <x v="1817"/>
    <n v="35042966"/>
    <n v="7662494"/>
    <n v="3110"/>
    <n v="29"/>
    <n v="10"/>
    <d v="2026-03-28T00:00:00"/>
    <s v="CZ1"/>
    <s v="Com (Sencilla Niv.1 ) Caribe  "/>
    <x v="1648"/>
    <n v="5720"/>
    <n v="6060797.5999999996"/>
    <s v="                "/>
    <s v="63110EN0023518078202800290010000060"/>
    <n v="46121"/>
    <x v="0"/>
    <s v="NIVEL I"/>
    <s v="Propiedad Cliente"/>
    <s v="MEDICION"/>
    <n v="32"/>
    <s v="SI"/>
    <n v="265"/>
    <s v="VALLEDUPAR"/>
    <s v="NO"/>
    <s v="NO"/>
    <s v="INFO_CONSOL_ESPECIALES"/>
    <s v="Regulado Comercial"/>
    <s v="Actividades de restaurant"/>
    <d v="2026-02-24T00:00:00"/>
    <s v="GUATAPURI 2"/>
    <x v="1618"/>
    <e v="#N/A"/>
    <e v="#N/A"/>
    <s v="RECIBIDO"/>
    <n v="0"/>
    <x v="8"/>
    <x v="229"/>
    <x v="3"/>
  </r>
  <r>
    <x v="1808"/>
    <d v="2026-03-30T00:00:00"/>
    <s v="RANCHO Y LICORES CAF JRR VALLEDUPAR  "/>
    <x v="235"/>
    <s v="NOVALITO                      VALLEDUPAR                    CR 9 CL 8-25                                                "/>
    <n v="7667766"/>
    <x v="1818"/>
    <n v="36060466"/>
    <n v="3183887"/>
    <n v="3110"/>
    <n v="50"/>
    <n v="2004"/>
    <d v="2026-03-21T00:00:00"/>
    <s v="CZ1"/>
    <s v="Com (Sencilla Niv.1 ) Caribe  "/>
    <x v="1649"/>
    <n v="11200"/>
    <n v="11867296"/>
    <s v="                "/>
    <s v="63110EN0023642514800100502004000920"/>
    <n v="46121"/>
    <x v="0"/>
    <s v="NIVEL I"/>
    <s v="Propiedad Cliente"/>
    <s v="MEDICION"/>
    <n v="30"/>
    <s v="SI"/>
    <n v="266"/>
    <s v="VALLEDUPAR"/>
    <s v="NO"/>
    <s v="NO"/>
    <s v="INFO_CONSOL_ESPECIALES"/>
    <s v="Comercial Liberalizado"/>
    <s v="Actividades de restaurant"/>
    <d v="2026-02-19T00:00:00"/>
    <s v="GUATAPURI 1"/>
    <x v="1619"/>
    <e v="#N/A"/>
    <e v="#N/A"/>
    <s v="RECIBIDO"/>
    <n v="0"/>
    <x v="8"/>
    <x v="230"/>
    <x v="3"/>
  </r>
  <r>
    <x v="1809"/>
    <d v="2026-03-30T00:00:00"/>
    <s v="BRITO PARODI JOSE LUIS               "/>
    <x v="236"/>
    <s v="VILLALBA                      VALLEDUPAR                    CL 3 19-86                                                  "/>
    <n v="7668483"/>
    <x v="1819"/>
    <n v="34315703"/>
    <n v="3201448"/>
    <n v="3110"/>
    <n v="50"/>
    <n v="2013"/>
    <d v="2026-03-19T00:00:00"/>
    <s v="CZ1"/>
    <s v="Com (Sencilla Niv.1 ) Caribe  "/>
    <x v="1650"/>
    <n v="1680"/>
    <n v="1483406.4"/>
    <s v="                "/>
    <s v="63110EN0023431675200200502013000136"/>
    <n v="46121"/>
    <x v="0"/>
    <s v="NIVEL I"/>
    <s v="Propiedad Cliente"/>
    <s v="MEDICION"/>
    <n v="30"/>
    <s v="SI"/>
    <n v="267"/>
    <s v="VALLEDUPAR"/>
    <s v="NO"/>
    <s v="NO"/>
    <s v="INFO_CONSOL_ESPECIALES"/>
    <s v="Comercial Liberalizado"/>
    <s v="Actividades de asociacion"/>
    <d v="2026-02-17T00:00:00"/>
    <s v="GUATAPURI 4"/>
    <x v="1620"/>
    <e v="#N/A"/>
    <e v="#N/A"/>
    <s v="RECIBIDO"/>
    <n v="0"/>
    <x v="8"/>
    <x v="231"/>
    <x v="3"/>
  </r>
  <r>
    <x v="1810"/>
    <d v="2026-03-30T00:00:00"/>
    <s v="COMERCIALIZADORA SAY                 "/>
    <x v="233"/>
    <s v="CENTRO                        BARRANQUILLA                  CL 35 41-73                                                 "/>
    <n v="7671718"/>
    <x v="1820"/>
    <n v="36025678"/>
    <n v="3186908"/>
    <n v="3180"/>
    <n v="6"/>
    <n v="1215"/>
    <d v="2026-03-24T00:00:00"/>
    <s v="CZ1"/>
    <s v="Com (Sencilla Niv.1 ) Caribe  "/>
    <x v="1651"/>
    <n v="1968"/>
    <n v="2085253.44"/>
    <s v="                "/>
    <s v="63180EN0023635199900100061215000030"/>
    <n v="46121"/>
    <x v="9"/>
    <s v="NIVEL I"/>
    <s v="Propiedad Cliente"/>
    <s v="MEDICION"/>
    <n v="32"/>
    <s v="SI"/>
    <n v="268"/>
    <s v="VALLEDUPAR"/>
    <s v="NO"/>
    <s v="NO"/>
    <s v="INFO_CONSOL_ESPECIALES"/>
    <s v="Comercial Liberalizado"/>
    <s v="Comercio al por mayor de"/>
    <d v="2026-02-20T00:00:00"/>
    <s v="SALGUERO 3"/>
    <x v="1621"/>
    <e v="#N/A"/>
    <e v="#N/A"/>
    <s v="RECIBIDO"/>
    <n v="0"/>
    <x v="8"/>
    <x v="232"/>
    <x v="3"/>
  </r>
  <r>
    <x v="1811"/>
    <d v="2026-03-30T00:00:00"/>
    <s v="ALMACEN CALZATODO SA                 "/>
    <x v="237"/>
    <s v="EL CENTRO                     SANTA MARTA                   CL 16 CR 4-99                                               "/>
    <n v="7671854"/>
    <x v="1821"/>
    <n v="36025678"/>
    <n v="3186927"/>
    <n v="3180"/>
    <n v="6"/>
    <n v="1215"/>
    <d v="2026-03-24T00:00:00"/>
    <s v="CZ1"/>
    <s v="Com (Sencilla Niv.1 ) Caribe  "/>
    <x v="1652"/>
    <n v="3851"/>
    <n v="4080442.58"/>
    <s v="                "/>
    <s v="63180EN0012025431100100061215000030"/>
    <n v="46121"/>
    <x v="7"/>
    <s v="NIVEL I"/>
    <s v="Propiedad Cliente"/>
    <s v="MEDICION"/>
    <n v="32"/>
    <s v="SI"/>
    <n v="269"/>
    <s v="VALLEDUPAR"/>
    <s v="NO"/>
    <s v="NO"/>
    <s v="INFO_CONSOL_ESPECIALES"/>
    <s v="Comercial Liberalizado"/>
    <s v="Comercio al por mayor de"/>
    <d v="2026-02-20T00:00:00"/>
    <s v="SALGUERO 3"/>
    <x v="1622"/>
    <e v="#N/A"/>
    <e v="#N/A"/>
    <s v="RECIBIDO"/>
    <n v="0"/>
    <x v="8"/>
    <x v="233"/>
    <x v="3"/>
  </r>
  <r>
    <x v="1812"/>
    <d v="2026-03-30T00:00:00"/>
    <s v="DIVERSIONES DE COLOM LOCAL 4         "/>
    <x v="238"/>
    <s v="MAYALES                       VALLEDUPAR                    CL 31 6A-133 LOC    04                                      "/>
    <n v="7672985"/>
    <x v="1822"/>
    <n v="36025678"/>
    <n v="3187087"/>
    <n v="3110"/>
    <n v="6"/>
    <n v="1215"/>
    <d v="2026-03-24T00:00:00"/>
    <s v="CZ1"/>
    <s v="Com (Sencilla Niv.1 ) Caribe  "/>
    <x v="1653"/>
    <n v="9540"/>
    <n v="10108393.199999999"/>
    <s v="                "/>
    <s v="63110EN0023611963800100061215000030"/>
    <n v="46121"/>
    <x v="0"/>
    <s v="NIVEL I"/>
    <s v="Propiedad Cliente"/>
    <s v="MEDICION"/>
    <n v="32"/>
    <s v="SI"/>
    <n v="270"/>
    <s v="VALLEDUPAR"/>
    <s v="NO"/>
    <s v="NO"/>
    <s v="INFO_CONSOL_ESPECIALES"/>
    <s v="Comercial Liberalizado"/>
    <s v="Actividades de parques de"/>
    <d v="2026-02-20T00:00:00"/>
    <s v="SALGUERO 3"/>
    <x v="1623"/>
    <e v="#N/A"/>
    <e v="#N/A"/>
    <s v="RECIBIDO"/>
    <n v="0"/>
    <x v="8"/>
    <x v="234"/>
    <x v="3"/>
  </r>
  <r>
    <x v="1813"/>
    <d v="2026-03-30T00:00:00"/>
    <s v="FARMACIAS CRUZ VERDE                 "/>
    <x v="210"/>
    <s v="OBRERO                        VALLEDUPAR                    CR 12 13C-78                                                "/>
    <n v="7683138"/>
    <x v="1823"/>
    <n v="25335378"/>
    <n v="3315913"/>
    <n v="3110"/>
    <n v="1"/>
    <n v="306"/>
    <d v="2026-03-18T00:00:00"/>
    <s v="CZ1"/>
    <s v="Com (Sencilla Niv.1 ) Caribe  "/>
    <x v="1654"/>
    <n v="0"/>
    <n v="0"/>
    <s v="                "/>
    <s v="63110EN0023627337700100010306004160"/>
    <n v="46121"/>
    <x v="0"/>
    <s v="NIVEL I"/>
    <s v="Propiedad Cliente"/>
    <s v="MEDICION"/>
    <n v="30"/>
    <s v="SI"/>
    <n v="271"/>
    <s v="VALLEDUPAR"/>
    <s v="NO"/>
    <s v="NO"/>
    <s v="INFO_CONSOL_ESPECIALES"/>
    <s v="Comercial Liberalizado"/>
    <s v="Comercio al por mayor de"/>
    <d v="2026-02-16T00:00:00"/>
    <s v="GUATAPURI 1"/>
    <x v="1624"/>
    <e v="#N/A"/>
    <e v="#N/A"/>
    <s v="RECIBIDO"/>
    <n v="0"/>
    <x v="8"/>
    <x v="235"/>
    <x v="3"/>
  </r>
  <r>
    <x v="1814"/>
    <d v="2026-03-30T00:00:00"/>
    <s v="HOTEL CASA CAMPO S.A EL BOSUQE       "/>
    <x v="239"/>
    <s v="VALLEDUPAR                    VALLEDUPAR                    CARRT VIA AL RINCON KM 2-400                                "/>
    <n v="7683266"/>
    <x v="1824"/>
    <n v="36071270"/>
    <n v="3320697"/>
    <n v="3110"/>
    <n v="50"/>
    <n v="2013"/>
    <d v="2026-03-19T00:00:00"/>
    <s v="CZ1"/>
    <s v="Com (Sencilla Niv.1 ) Caribe  "/>
    <x v="1655"/>
    <n v="2800"/>
    <n v="2966824"/>
    <s v="                "/>
    <s v="63110EN0023624026900100502013001060"/>
    <n v="46121"/>
    <x v="0"/>
    <s v="NIVEL I"/>
    <s v="Propiedad Cliente"/>
    <s v="MEDICION"/>
    <n v="30"/>
    <s v="SI"/>
    <n v="272"/>
    <s v="VALLEDUPAR"/>
    <s v="NO"/>
    <s v="NO"/>
    <s v="INFO_CONSOL_ESPECIALES"/>
    <s v="Comercial Liberalizado"/>
    <s v="Alojamiento en hoteles."/>
    <d v="2026-02-17T00:00:00"/>
    <s v="GUATAPURI 4"/>
    <x v="1625"/>
    <e v="#N/A"/>
    <e v="#N/A"/>
    <s v="RECIBIDO"/>
    <n v="0"/>
    <x v="8"/>
    <x v="236"/>
    <x v="3"/>
  </r>
  <r>
    <x v="1815"/>
    <d v="2026-03-30T00:00:00"/>
    <s v="COLPENSIONES                         "/>
    <x v="240"/>
    <s v="EL PRADO                      BARRANQUILLA                  CR 54 68-196 LOC   302                                      "/>
    <n v="7727452"/>
    <x v="1825"/>
    <n v="36076556"/>
    <n v="3556364"/>
    <n v="3180"/>
    <n v="12"/>
    <n v="4402"/>
    <d v="2026-03-14T00:00:00"/>
    <s v="CZ1"/>
    <s v="Com (Sencilla Niv.1 ) Caribe  "/>
    <x v="1656"/>
    <n v="3420"/>
    <n v="3623763.6"/>
    <s v="                "/>
    <s v="63180EN0013614212500100124402000180"/>
    <n v="46127"/>
    <x v="9"/>
    <s v="NIVEL I"/>
    <s v="Propiedad Cliente"/>
    <s v="MEDICION"/>
    <n v="30"/>
    <s v="SI"/>
    <n v="273"/>
    <s v="VALLEDUPAR"/>
    <s v="NO"/>
    <s v="NO"/>
    <s v="INFO_CONSOL_ESPECIALES"/>
    <s v="Regulado Oficial Nacional"/>
    <s v="Actividades de parques de"/>
    <d v="2026-02-12T00:00:00"/>
    <s v="LN-544"/>
    <x v="1626"/>
    <e v="#N/A"/>
    <e v="#N/A"/>
    <s v="RECIBIDO"/>
    <n v="0"/>
    <x v="8"/>
    <x v="237"/>
    <x v="3"/>
  </r>
  <r>
    <x v="1816"/>
    <d v="2026-03-30T00:00:00"/>
    <s v="PEDRO GOMEZ SA EDIFI VALLEDUPAR      "/>
    <x v="241"/>
    <s v="PASADENA                      VALLEDUPAR                    CL 6 13A-24 ARCO   01                                       "/>
    <n v="7787300"/>
    <x v="1826"/>
    <n v="36068376"/>
    <n v="1947729"/>
    <n v="3110"/>
    <n v="32"/>
    <n v="917"/>
    <d v="2026-03-13T00:00:00"/>
    <s v="R41"/>
    <s v="Resid. Estrato 4 E.Caribe     "/>
    <x v="1657"/>
    <n v="4800"/>
    <n v="4238304"/>
    <s v="                "/>
    <s v="63110EN0023622171800100320917006498"/>
    <n v="46121"/>
    <x v="0"/>
    <s v="NIVEL I"/>
    <s v="Propiedad Cliente"/>
    <s v="MEDICION"/>
    <n v="30"/>
    <s v="SI"/>
    <n v="274"/>
    <s v="VALLEDUPAR"/>
    <s v="NO"/>
    <s v="NO"/>
    <s v="INFO_CONSOL_ESPECIALES"/>
    <s v="Regulados Residencial"/>
    <s v="Areas Comunes"/>
    <d v="2026-02-11T00:00:00"/>
    <s v="GUATAPURI 4"/>
    <x v="1627"/>
    <e v="#N/A"/>
    <e v="#N/A"/>
    <s v="RECIBIDO"/>
    <n v="0"/>
    <x v="8"/>
    <x v="238"/>
    <x v="3"/>
  </r>
  <r>
    <x v="1817"/>
    <d v="2026-03-30T00:00:00"/>
    <s v=" BERDE'S COCINA CREAT                "/>
    <x v="242"/>
    <s v="PASADENA                      VALLEDUPAR                    CL 6A CR 9-41                                               "/>
    <n v="7844746"/>
    <x v="1827"/>
    <n v="36117199"/>
    <n v="1987135"/>
    <n v="3110"/>
    <n v="50"/>
    <n v="2004"/>
    <d v="2026-03-21T00:00:00"/>
    <s v="CZ1"/>
    <s v="Com (Sencilla Niv.1 ) Caribe  "/>
    <x v="1658"/>
    <n v="1415"/>
    <n v="1499305.7"/>
    <s v="                "/>
    <s v="63110EN0023667926500100502004001740"/>
    <n v="46121"/>
    <x v="0"/>
    <s v="NIVEL I"/>
    <s v="Propiedad Cliente"/>
    <s v="MEDICION"/>
    <n v="30"/>
    <s v="SI"/>
    <n v="275"/>
    <s v="VALLEDUPAR"/>
    <s v="NO"/>
    <s v="NO"/>
    <s v="INFO_CONSOL_ESPECIALES"/>
    <s v="Comercial Liberalizado"/>
    <s v="Expendio a la mesa de com"/>
    <d v="2026-02-19T00:00:00"/>
    <s v="GUATAPURI 3"/>
    <x v="1628"/>
    <e v="#N/A"/>
    <e v="#N/A"/>
    <s v="RECIBIDO"/>
    <n v="0"/>
    <x v="8"/>
    <x v="239"/>
    <x v="3"/>
  </r>
  <r>
    <x v="1818"/>
    <d v="2026-03-30T00:00:00"/>
    <s v="ARN AGENCIA PARA LA Y LA NORMALIZACIO"/>
    <x v="206"/>
    <s v="NOVALITO                      VALLEDUPAR                    CL 13 5-36                                                  "/>
    <n v="5349769"/>
    <x v="1828"/>
    <n v="25305778"/>
    <n v="5399512"/>
    <n v="3110"/>
    <n v="2"/>
    <n v="711"/>
    <d v="2026-03-18T00:00:00"/>
    <s v="OW1"/>
    <s v="Ofi (Sencilla Niv.1) Caribe   "/>
    <x v="1659"/>
    <n v="3566"/>
    <n v="3270806.52"/>
    <s v="                "/>
    <s v="63110EN0023514242600100020711001192"/>
    <n v="46121"/>
    <x v="0"/>
    <s v="NIVEL I"/>
    <s v="Propiedad Empresa"/>
    <s v="MEDICION"/>
    <n v="30"/>
    <s v="SI"/>
    <n v="276"/>
    <s v="VALLEDUPAR"/>
    <s v="NO"/>
    <s v="NO"/>
    <s v="INFO_CONSOL_ESPECIALES"/>
    <s v="Regulado Oficial Nacional"/>
    <s v="Actividades ejecutivas de"/>
    <d v="2026-02-16T00:00:00"/>
    <s v="GUATAPURI 1"/>
    <x v="1629"/>
    <e v="#N/A"/>
    <e v="#N/A"/>
    <s v="NO RECIBIDO"/>
    <s v="Se envía por correo electrónico,  jorgegulloso@reincorporacion.gov.co; mariamoreno@reincorporacion.gov.co"/>
    <x v="8"/>
    <x v="240"/>
    <x v="3"/>
  </r>
  <r>
    <x v="1819"/>
    <d v="2026-03-30T00:00:00"/>
    <s v="ZULUAGA GOMEZ WILSON ALONSO          "/>
    <x v="243"/>
    <s v="CENTRO                        VALLEDUPAR                    CR 7 15-85                                                  "/>
    <n v="5354498"/>
    <x v="1829"/>
    <n v="25309377"/>
    <n v="5408970"/>
    <n v="3110"/>
    <n v="1"/>
    <n v="304"/>
    <d v="2026-03-17T00:00:00"/>
    <s v="CZ1"/>
    <s v="Com (Sencilla Niv.1 ) Caribe  "/>
    <x v="1660"/>
    <n v="2340"/>
    <n v="2479417.2000000002"/>
    <s v="                "/>
    <s v="63110EN0013524084000100010304002580"/>
    <n v="46121"/>
    <x v="0"/>
    <s v="NIVEL I"/>
    <s v="Propiedad Cliente"/>
    <s v="ESTIMADO"/>
    <n v="31"/>
    <s v="SI"/>
    <n v="277"/>
    <s v="VALLEDUPAR"/>
    <s v="NO"/>
    <s v="NO"/>
    <s v="INFO_CONSOL_ESPECIALES"/>
    <s v="Comercial Liberalizado"/>
    <s v="Bancos comerciales."/>
    <d v="2026-02-14T00:00:00"/>
    <s v="GUATAPURI 2"/>
    <x v="1630"/>
    <e v="#N/A"/>
    <e v="#N/A"/>
    <s v="NO RECIBIDO"/>
    <s v="Se envía por correo electrónico,  contacto@hotelboutiquecallegrande.com; gerencia@hotelboutiquecallegrande.com"/>
    <x v="8"/>
    <x v="241"/>
    <x v="3"/>
  </r>
  <r>
    <x v="1820"/>
    <d v="2026-03-30T00:00:00"/>
    <s v="ZULUAGA GOMEZ WILSON ALONSO          "/>
    <x v="243"/>
    <s v="CENTRO                        VALLEDUPAR                    CR 7 15-85                                                  "/>
    <n v="7556753"/>
    <x v="1830"/>
    <n v="25309377"/>
    <n v="8560704"/>
    <n v="3110"/>
    <n v="50"/>
    <n v="2002"/>
    <d v="2026-03-21T00:00:00"/>
    <s v="CZ1"/>
    <s v="Com (Sencilla Niv.1 ) Caribe  "/>
    <x v="1661"/>
    <n v="6400"/>
    <n v="6781312"/>
    <s v="                "/>
    <s v="63110EN0013524084000100502002000742"/>
    <n v="46121"/>
    <x v="0"/>
    <s v="NIVEL I"/>
    <s v="Propiedad Cliente"/>
    <s v="MEDICION"/>
    <n v="30"/>
    <s v="SI"/>
    <n v="277"/>
    <s v="VALLEDUPAR"/>
    <s v="NO"/>
    <s v="NO"/>
    <s v="INFO_CONSOL_ESPECIALES"/>
    <s v="Comercial Liberalizado"/>
    <s v="Alojamiento en hoteles."/>
    <d v="2026-02-19T00:00:00"/>
    <s v="GUATAPURI 2"/>
    <x v="1631"/>
    <e v="#N/A"/>
    <e v="#N/A"/>
    <s v="NO RECIBIDO"/>
    <s v="Se envía por correo electrónico,  contacto@hotelboutiquecallegrande.com; gerencia@hotelboutiquecallegrande.com"/>
    <x v="8"/>
    <x v="242"/>
    <x v="3"/>
  </r>
  <r>
    <x v="1821"/>
    <d v="2026-03-30T00:00:00"/>
    <s v="INSTITUTO GEOGRAFICO                 "/>
    <x v="244"/>
    <s v="CENTRO                        VALLEDUPAR                    CL 16 9-30 ENTR   1 P  8 OFI  1 74                          "/>
    <n v="5355946"/>
    <x v="1831"/>
    <n v="25309058"/>
    <n v="5411866"/>
    <n v="3110"/>
    <n v="50"/>
    <n v="2001"/>
    <d v="2026-03-19T00:00:00"/>
    <s v="OW1"/>
    <s v="Ofi (Sencilla Niv.1) Caribe   "/>
    <x v="1662"/>
    <n v="7200"/>
    <n v="6357456"/>
    <s v="                "/>
    <s v="63110EN0021003601300200502001000220"/>
    <n v="46121"/>
    <x v="0"/>
    <s v="NIVEL I"/>
    <s v="Propiedad Cliente"/>
    <s v="MEDICION"/>
    <n v="30"/>
    <s v="SI"/>
    <n v="278"/>
    <s v="VALLEDUPAR"/>
    <s v="NO"/>
    <s v="NO"/>
    <s v="INFO_CONSOL_ESPECIALES"/>
    <s v="Regulado Oficial Nacional"/>
    <s v="Administración del Estado"/>
    <d v="2026-02-17T00:00:00"/>
    <s v="GUATAPURI 2"/>
    <x v="1632"/>
    <e v="#N/A"/>
    <e v="#N/A"/>
    <s v="NO RECIBIDO"/>
    <s v="Se envía por correo electrónico,  jaramill@igac.gov.co"/>
    <x v="8"/>
    <x v="243"/>
    <x v="3"/>
  </r>
  <r>
    <x v="1822"/>
    <d v="2026-03-30T00:00:00"/>
    <s v="SRES FUNDACION UNIVE SAN MARTIN      "/>
    <x v="245"/>
    <s v="CENTRO                        VALLEDUPAR                    CL 16A 5-54 OFIC 06                                         "/>
    <n v="5325606"/>
    <x v="1832"/>
    <n v="25309080"/>
    <n v="5351186"/>
    <n v="3110"/>
    <n v="50"/>
    <n v="2002"/>
    <d v="2026-03-21T00:00:00"/>
    <s v="CZ1"/>
    <s v="Com (Sencilla Niv.1 ) Caribe  "/>
    <x v="1663"/>
    <n v="1520"/>
    <n v="1342129.6000000001"/>
    <s v="                "/>
    <s v="63110EN0022532550000200502002000942"/>
    <n v="46121"/>
    <x v="0"/>
    <s v="NIVEL I"/>
    <s v="Propiedad Cliente"/>
    <s v="MEDICION"/>
    <n v="30"/>
    <s v="SI"/>
    <n v="279"/>
    <s v="VALLEDUPAR"/>
    <s v="NO"/>
    <s v="NO"/>
    <s v="INFO_CONSOL_ESPECIALES"/>
    <s v="Comercial Liberalizado"/>
    <s v="Educación de universidade"/>
    <d v="2026-02-19T00:00:00"/>
    <s v="SALGUERO 4"/>
    <x v="1633"/>
    <e v="#N/A"/>
    <e v="#N/A"/>
    <s v="NO RECIBIDO"/>
    <s v="Se envía por correo electrónico,  lia.stand@sanmartin.edu.co"/>
    <x v="8"/>
    <x v="244"/>
    <x v="4"/>
  </r>
  <r>
    <x v="1823"/>
    <d v="2026-03-30T00:00:00"/>
    <s v="INSTITUTO NACIONAL M                 "/>
    <x v="246"/>
    <s v="ALFONSO LOPEZ                 VALLEDUPAR                    CR 16 13C-15                                                "/>
    <n v="5316836"/>
    <x v="1833"/>
    <n v="25320411"/>
    <n v="5333646"/>
    <n v="3110"/>
    <n v="50"/>
    <n v="2005"/>
    <d v="2026-03-25T00:00:00"/>
    <s v="OW1"/>
    <s v="Ofi (Sencilla Niv.1) Caribe   "/>
    <x v="1664"/>
    <n v="4320"/>
    <n v="3962390.4"/>
    <s v="                "/>
    <s v="63110EN0022454218300200502005001430"/>
    <n v="46121"/>
    <x v="0"/>
    <s v="NIVEL I"/>
    <s v="Propiedad Empresa"/>
    <s v="MEDICION"/>
    <n v="32"/>
    <s v="SI"/>
    <n v="280"/>
    <s v="VALLEDUPAR"/>
    <s v="NO"/>
    <s v="NO"/>
    <s v="INFO_CONSOL_ESPECIALES"/>
    <s v="Regulado Oficial Nacional"/>
    <s v="Administración de justici"/>
    <d v="2026-02-21T00:00:00"/>
    <s v="GUATAPURI 5"/>
    <x v="1634"/>
    <e v="#N/A"/>
    <e v="#N/A"/>
    <s v="NO RECIBIDO"/>
    <s v="Se envía por correo electrónico, nadina.saavedra@medicinalegal.gov.co"/>
    <x v="8"/>
    <x v="245"/>
    <x v="3"/>
  </r>
  <r>
    <x v="1824"/>
    <d v="2026-03-30T00:00:00"/>
    <s v="INSTITUTO NACIONAL M                 "/>
    <x v="246"/>
    <s v="ALFONSO LOPEZ                 VALLEDUPAR                    CR 16 13C-15                                                "/>
    <n v="5349660"/>
    <x v="1834"/>
    <n v="25305958"/>
    <n v="5399294"/>
    <n v="3110"/>
    <n v="1"/>
    <n v="307"/>
    <d v="2026-03-18T00:00:00"/>
    <s v="IZ1"/>
    <s v="Ind (Sencilla Niv.1) E.Caribe "/>
    <x v="1665"/>
    <n v="2020"/>
    <n v="2223333.2000000002"/>
    <s v="                "/>
    <s v="63110EN0022454218300200010307004210"/>
    <n v="46121"/>
    <x v="0"/>
    <s v="NIVEL I"/>
    <s v="Propiedad Empresa"/>
    <s v="ESTIMADO"/>
    <n v="30"/>
    <s v="SI"/>
    <n v="280"/>
    <s v="VALLEDUPAR"/>
    <s v="NO"/>
    <s v="NO"/>
    <s v="INFO_CONSOL_ESPECIALES"/>
    <s v="Regulado Oficial Nacional"/>
    <s v="Administración de justici"/>
    <d v="2026-02-16T00:00:00"/>
    <s v="GUATAPURI 1"/>
    <x v="1635"/>
    <e v="#N/A"/>
    <e v="#N/A"/>
    <s v="NO RECIBIDO"/>
    <s v="Se envía por correo electrónico, nadina.saavedra@medicinalegal.gov.co"/>
    <x v="8"/>
    <x v="246"/>
    <x v="3"/>
  </r>
  <r>
    <x v="1825"/>
    <d v="2026-03-30T00:00:00"/>
    <s v="S.A.S VALLEDUPAR ODONT JOMAR         "/>
    <x v="247"/>
    <s v="HOSPITAL                      VALLEDUPAR                    TR 18 19-95                                                 "/>
    <n v="6539981"/>
    <x v="1835"/>
    <n v="25320411"/>
    <n v="6606263"/>
    <n v="3110"/>
    <n v="50"/>
    <n v="2005"/>
    <d v="2026-03-25T00:00:00"/>
    <s v="CZ2"/>
    <s v="Com (Sencilla Niv.2) E.Caribe "/>
    <x v="1666"/>
    <n v="15400"/>
    <n v="13586188"/>
    <s v="                "/>
    <s v="63110EN0023634486800100502005001430"/>
    <n v="46121"/>
    <x v="0"/>
    <s v="NIVEL II"/>
    <s v="Propiedad Cliente"/>
    <s v="MEDICION"/>
    <n v="32"/>
    <s v="SI"/>
    <n v="281"/>
    <s v="VALLEDUPAR"/>
    <s v="NO"/>
    <s v="NO"/>
    <s v="INFO_CONSOL_ESPECIALES"/>
    <s v="Comercial Liberalizado"/>
    <s v="Otras actividades de aten"/>
    <d v="2026-02-21T00:00:00"/>
    <s v="GUATAPURI 5"/>
    <x v="1636"/>
    <e v="#N/A"/>
    <e v="#N/A"/>
    <s v="RECIBIDO"/>
    <n v="0"/>
    <x v="8"/>
    <x v="247"/>
    <x v="3"/>
  </r>
  <r>
    <x v="1826"/>
    <d v="2026-03-30T00:00:00"/>
    <s v="DEL CESAR DEPARTAMENTO               "/>
    <x v="248"/>
    <s v="LOPERENA                      VALLEDUPAR                    CL 16 12A-120                                               "/>
    <n v="1013144"/>
    <x v="1836"/>
    <n v="36170761"/>
    <n v="93104"/>
    <n v="3110"/>
    <n v="1"/>
    <n v="206"/>
    <d v="2026-03-14T00:00:00"/>
    <s v="CZ1"/>
    <s v="Com (Sencilla Niv.1 ) Caribe  "/>
    <x v="1667"/>
    <n v="1"/>
    <n v="1059.58"/>
    <s v="                "/>
    <s v="63110EN0023603215300200010206000030"/>
    <n v="46121"/>
    <x v="0"/>
    <s v="NIVEL I"/>
    <s v="Propiedad Cliente"/>
    <s v="ESTIMADO"/>
    <n v="30"/>
    <s v="SI"/>
    <n v="282"/>
    <s v="VALLEDUPAR"/>
    <s v="NO"/>
    <s v="NO"/>
    <s v="INFO_CONSOL_ESPECIALES"/>
    <s v="Regulado Oficial Departamental"/>
    <s v="Actividades ejecutivas de"/>
    <d v="2026-02-12T00:00:00"/>
    <s v="GUATAPURI 3"/>
    <x v="1637"/>
    <e v="#N/A"/>
    <e v="#N/A"/>
    <s v="RECIBIDO"/>
    <n v="0"/>
    <x v="8"/>
    <x v="248"/>
    <x v="3"/>
  </r>
  <r>
    <x v="1827"/>
    <d v="2026-03-30T00:00:00"/>
    <s v="DEL CESAR DEPARTAMENTO               "/>
    <x v="248"/>
    <s v="LOPERENA                      VALLEDUPAR                    CL 16 12A-120                                               "/>
    <n v="1013145"/>
    <x v="1837"/>
    <n v="36170761"/>
    <n v="93105"/>
    <n v="3110"/>
    <n v="1"/>
    <n v="206"/>
    <d v="2026-03-14T00:00:00"/>
    <s v="CZ1"/>
    <s v="Com (Sencilla Niv.1 ) Caribe  "/>
    <x v="1668"/>
    <n v="66"/>
    <n v="69932.28"/>
    <s v="                "/>
    <s v="63110EN0023603215300200010206000030"/>
    <n v="46121"/>
    <x v="0"/>
    <s v="NIVEL I"/>
    <s v="Propiedad Cliente"/>
    <s v="ESTIMADO"/>
    <n v="30"/>
    <s v="SI"/>
    <n v="283"/>
    <s v="VALLEDUPAR"/>
    <s v="NO"/>
    <s v="NO"/>
    <s v="INFO_CONSOL_ESPECIALES"/>
    <s v="Regulado Oficial Departamental"/>
    <s v="Actividades ejecutivas de"/>
    <d v="2026-02-12T00:00:00"/>
    <s v="GUATAPURI 3"/>
    <x v="1638"/>
    <e v="#N/A"/>
    <e v="#N/A"/>
    <s v="RECIBIDO"/>
    <n v="0"/>
    <x v="8"/>
    <x v="248"/>
    <x v="3"/>
  </r>
  <r>
    <x v="1828"/>
    <d v="2026-03-30T00:00:00"/>
    <s v="DEL CESAR DEPARTAMENTO               "/>
    <x v="248"/>
    <s v="LOPERENA                      VALLEDUPAR                    CL 16 12A-120                                               "/>
    <n v="1013146"/>
    <x v="1838"/>
    <n v="36170761"/>
    <n v="93106"/>
    <n v="3110"/>
    <n v="1"/>
    <n v="206"/>
    <d v="2026-03-14T00:00:00"/>
    <s v="CZ1"/>
    <s v="Com (Sencilla Niv.1 ) Caribe  "/>
    <x v="1669"/>
    <n v="318"/>
    <n v="336946.44"/>
    <s v="                "/>
    <s v="63110EN0023603215300200010206000030"/>
    <n v="46121"/>
    <x v="0"/>
    <s v="NIVEL I"/>
    <s v="Propiedad Cliente"/>
    <s v="MEDICION"/>
    <n v="30"/>
    <s v="SI"/>
    <n v="284"/>
    <s v="VALLEDUPAR"/>
    <s v="NO"/>
    <s v="NO"/>
    <s v="INFO_CONSOL_ESPECIALES"/>
    <s v="Regulado Oficial Departamental"/>
    <s v="Actividades ejecutivas de"/>
    <d v="2026-02-12T00:00:00"/>
    <s v="GUATAPURI 3"/>
    <x v="1639"/>
    <e v="#N/A"/>
    <e v="#N/A"/>
    <s v="RECIBIDO"/>
    <n v="0"/>
    <x v="8"/>
    <x v="248"/>
    <x v="3"/>
  </r>
  <r>
    <x v="1829"/>
    <d v="2026-03-30T00:00:00"/>
    <s v="DEL CESAR DEPARTAMENTO               "/>
    <x v="248"/>
    <s v="LOPERENA                      VALLEDUPAR                    CL 16 12A-120                                               "/>
    <n v="1013147"/>
    <x v="1839"/>
    <n v="36170761"/>
    <n v="93107"/>
    <n v="3110"/>
    <n v="1"/>
    <n v="206"/>
    <d v="2026-03-14T00:00:00"/>
    <s v="CZ1"/>
    <s v="Com (Sencilla Niv.1 ) Caribe  "/>
    <x v="1670"/>
    <n v="9"/>
    <n v="9536.2199999999993"/>
    <s v="                "/>
    <s v="63110EN0023603215300200010206000030"/>
    <n v="46121"/>
    <x v="0"/>
    <s v="NIVEL I"/>
    <s v="Propiedad Cliente"/>
    <s v="MEDICION"/>
    <n v="30"/>
    <s v="SI"/>
    <n v="285"/>
    <s v="VALLEDUPAR"/>
    <s v="NO"/>
    <s v="NO"/>
    <s v="INFO_CONSOL_ESPECIALES"/>
    <s v="Regulado Oficial Departamental"/>
    <s v="Actividades ejecutivas de"/>
    <d v="2026-02-12T00:00:00"/>
    <s v="GUATAPURI 3"/>
    <x v="1640"/>
    <e v="#N/A"/>
    <e v="#N/A"/>
    <s v="RECIBIDO"/>
    <n v="0"/>
    <x v="8"/>
    <x v="248"/>
    <x v="3"/>
  </r>
  <r>
    <x v="1830"/>
    <d v="2026-03-30T00:00:00"/>
    <s v="DEL CESAR DEPARTAMENTO               "/>
    <x v="248"/>
    <s v="LOPERENA                      VALLEDUPAR                    CL 16 12A-120                                               "/>
    <n v="1333590"/>
    <x v="1840"/>
    <n v="36552416"/>
    <n v="754019"/>
    <n v="3110"/>
    <n v="50"/>
    <n v="2001"/>
    <s v="          "/>
    <s v="   "/>
    <s v="                              "/>
    <x v="1671"/>
    <n v="0"/>
    <n v="0"/>
    <s v="                "/>
    <s v="63110EN0023603215300200502001000040"/>
    <n v="46121"/>
    <x v="0"/>
    <m/>
    <m/>
    <m/>
    <n v="0"/>
    <s v="SI"/>
    <n v="286"/>
    <s v="VALLEDUPAR"/>
    <s v="NO"/>
    <s v="NO"/>
    <s v="INFO_CONSOL_ESPECIALES"/>
    <s v="Regulado Oficial Departamental"/>
    <m/>
    <m/>
    <m/>
    <x v="1641"/>
    <e v="#N/A"/>
    <e v="#N/A"/>
    <s v="RECIBIDO"/>
    <n v="0"/>
    <x v="8"/>
    <x v="248"/>
    <x v="3"/>
  </r>
  <r>
    <x v="1831"/>
    <d v="2026-03-30T00:00:00"/>
    <s v="DEL CESAR DEPARTAMENTO               "/>
    <x v="248"/>
    <s v="LOPERENA                      VALLEDUPAR                    CL 16 12A-120                                               "/>
    <n v="1013148"/>
    <x v="1841"/>
    <n v="36170761"/>
    <n v="93103"/>
    <n v="3110"/>
    <n v="1"/>
    <n v="206"/>
    <d v="2026-03-14T00:00:00"/>
    <s v="CA1"/>
    <s v="Com (Sencilla Niv.1 ) Carib   "/>
    <x v="1672"/>
    <n v="492"/>
    <n v="541524.72"/>
    <s v="                "/>
    <s v="63110EN0023603215300200010206000030"/>
    <n v="46121"/>
    <x v="0"/>
    <s v="NIVEL I"/>
    <s v="Propiedad Empresa"/>
    <s v="MEDICION"/>
    <n v="30"/>
    <s v="SI"/>
    <n v="287"/>
    <s v="VALLEDUPAR"/>
    <s v="NO"/>
    <s v="NO"/>
    <s v="INFO_CONSOL_ESPECIALES"/>
    <s v="Regulado Oficial Departamental"/>
    <s v="Comercio al por menor de"/>
    <d v="2026-02-12T00:00:00"/>
    <s v="GUATAPURI 3"/>
    <x v="1642"/>
    <e v="#N/A"/>
    <e v="#N/A"/>
    <s v="RECIBIDO"/>
    <n v="0"/>
    <x v="8"/>
    <x v="248"/>
    <x v="3"/>
  </r>
  <r>
    <x v="1832"/>
    <d v="2026-03-30T00:00:00"/>
    <s v="DEL CESAR DEPARTAMENTO               "/>
    <x v="248"/>
    <s v="LOPERENA                      VALLEDUPAR                    CL 16 12A-120                                               "/>
    <n v="1425620"/>
    <x v="1842"/>
    <n v="36588002"/>
    <n v="1060637"/>
    <n v="3110"/>
    <n v="50"/>
    <n v="2001"/>
    <d v="2026-03-19T00:00:00"/>
    <s v="OW1"/>
    <s v="Ofi (Sencilla Niv.1) Caribe   "/>
    <x v="1673"/>
    <n v="600"/>
    <n v="550332"/>
    <s v="                "/>
    <s v="63110EN0023603215300200502001000040"/>
    <n v="46121"/>
    <x v="0"/>
    <s v="NIVEL I"/>
    <s v="Propiedad Empresa"/>
    <s v="MEDICION"/>
    <n v="30"/>
    <s v="SI"/>
    <n v="288"/>
    <s v="VALLEDUPAR"/>
    <s v="NO"/>
    <s v="NO"/>
    <s v="INFO_CONSOL_ESPECIALES"/>
    <s v="Regulado Oficial Departamental"/>
    <s v="SIN C.I.I.U."/>
    <d v="2026-02-17T00:00:00"/>
    <s v="GUATAPURI 6"/>
    <x v="1643"/>
    <e v="#N/A"/>
    <e v="#N/A"/>
    <s v="RECIBIDO"/>
    <n v="0"/>
    <x v="8"/>
    <x v="248"/>
    <x v="3"/>
  </r>
  <r>
    <x v="1833"/>
    <d v="2026-03-30T00:00:00"/>
    <s v="DEL CESAR DEPARTAMENTO               "/>
    <x v="248"/>
    <s v="LOPERENA                      VALLEDUPAR                    CL 16 12A-120                                               "/>
    <n v="1443365"/>
    <x v="1843"/>
    <n v="36558627"/>
    <n v="1098866"/>
    <n v="3110"/>
    <n v="1"/>
    <n v="206"/>
    <d v="2026-03-24T00:00:00"/>
    <s v="CZ1"/>
    <s v="Com (Sencilla Niv.1 ) Caribe  "/>
    <x v="1674"/>
    <n v="1"/>
    <n v="1100.6600000000001"/>
    <s v="                "/>
    <s v="63110EN0023603215300200010206000030"/>
    <n v="46121"/>
    <x v="0"/>
    <s v="NIVEL I"/>
    <s v="Propiedad Empresa"/>
    <s v="ESTIMADO"/>
    <n v="32"/>
    <s v="SI"/>
    <n v="289"/>
    <s v="VALLEDUPAR"/>
    <s v="NO"/>
    <s v="NO"/>
    <s v="INFO_CONSOL_ESPECIALES"/>
    <s v="Regulado Oficial Departamental"/>
    <s v="SIN C.I.I.U."/>
    <d v="2026-02-20T00:00:00"/>
    <s v="VALLEDUPAR 4"/>
    <x v="1644"/>
    <e v="#N/A"/>
    <e v="#N/A"/>
    <s v="RECIBIDO"/>
    <n v="0"/>
    <x v="8"/>
    <x v="248"/>
    <x v="3"/>
  </r>
  <r>
    <x v="1834"/>
    <d v="2026-03-30T00:00:00"/>
    <s v="DEL CESAR DEPARTAMENTO               "/>
    <x v="248"/>
    <s v="LOPERENA                      VALLEDUPAR                    CL 16 12A-120                                               "/>
    <n v="5310238"/>
    <x v="1844"/>
    <n v="25357853"/>
    <n v="5320450"/>
    <n v="3110"/>
    <n v="50"/>
    <n v="2001"/>
    <d v="2026-03-25T00:00:00"/>
    <s v="OV2"/>
    <s v="Ofi(Mon.dbl.Tip2Niv.2)E.Caribe"/>
    <x v="1675"/>
    <n v="28600"/>
    <n v="20984365.600000001"/>
    <s v="                "/>
    <s v="63110EN0023603215300200502001000040"/>
    <n v="46121"/>
    <x v="0"/>
    <s v="NIVEL II"/>
    <s v="Propiedad Cliente"/>
    <s v="MEDICION"/>
    <n v="32"/>
    <s v="SI"/>
    <n v="290"/>
    <s v="VALLEDUPAR"/>
    <s v="NO"/>
    <s v="NO"/>
    <s v="INFO_CONSOL_ESPECIALES"/>
    <s v="Regulado Oficial Departamental"/>
    <s v="Actividades deportivas."/>
    <d v="2026-02-21T00:00:00"/>
    <s v="VALLEDUPAR 6"/>
    <x v="1645"/>
    <e v="#N/A"/>
    <e v="#N/A"/>
    <s v="RECIBIDO"/>
    <n v="0"/>
    <x v="8"/>
    <x v="248"/>
    <x v="3"/>
  </r>
  <r>
    <x v="1835"/>
    <d v="2026-03-30T00:00:00"/>
    <s v="DEL CESAR DEPARTAMENTO               "/>
    <x v="248"/>
    <s v="LOPERENA                      VALLEDUPAR                    CL 16 12A-120                                               "/>
    <n v="5331107"/>
    <x v="1845"/>
    <n v="25357834"/>
    <n v="5362188"/>
    <n v="3110"/>
    <n v="50"/>
    <n v="2001"/>
    <d v="2026-03-25T00:00:00"/>
    <s v="OV2"/>
    <s v="Ofi(Mon.dbl.Tip2Niv.2)E.Caribe"/>
    <x v="1676"/>
    <n v="7480"/>
    <n v="5504171.2000000002"/>
    <s v="                "/>
    <s v="63110EN0023603215300200502001000040"/>
    <n v="46121"/>
    <x v="0"/>
    <s v="NIVEL II"/>
    <s v="Propiedad Cliente"/>
    <s v="MEDICION"/>
    <n v="32"/>
    <s v="SI"/>
    <n v="291"/>
    <s v="VALLEDUPAR"/>
    <s v="NO"/>
    <s v="NO"/>
    <s v="INFO_CONSOL_ESPECIALES"/>
    <s v="Regulado Oficial Departamental"/>
    <s v="Actividades de espectácul"/>
    <d v="2026-02-21T00:00:00"/>
    <s v="GUATAPURI 3"/>
    <x v="1646"/>
    <e v="#N/A"/>
    <e v="#N/A"/>
    <s v="RECIBIDO"/>
    <n v="0"/>
    <x v="8"/>
    <x v="248"/>
    <x v="3"/>
  </r>
  <r>
    <x v="1836"/>
    <d v="2026-03-30T00:00:00"/>
    <s v="DEL CESAR DEPARTAMENTO               "/>
    <x v="248"/>
    <s v="LOPERENA                      VALLEDUPAR                    CL 16 12A-120                                               "/>
    <n v="5336158"/>
    <x v="1846"/>
    <n v="25321765"/>
    <n v="5372290"/>
    <n v="3110"/>
    <n v="1"/>
    <n v="206"/>
    <d v="2026-03-03T00:00:00"/>
    <s v="CZ1"/>
    <s v="Com (Sencilla Niv.1 ) Caribe  "/>
    <x v="1677"/>
    <n v="43"/>
    <n v="45202.46"/>
    <s v="                "/>
    <s v="63110EN0023603215300200010206000030"/>
    <n v="46121"/>
    <x v="0"/>
    <s v="NIVEL I"/>
    <s v="Propiedad Empresa"/>
    <s v="MEDICION"/>
    <n v="29"/>
    <s v="SI"/>
    <n v="292"/>
    <s v="VALLEDUPAR"/>
    <s v="NO"/>
    <s v="NO"/>
    <s v="INFO_CONSOL_ESPECIALES"/>
    <s v="Regulado Oficial Departamental"/>
    <s v="Mantenimiento y reparació"/>
    <d v="2026-02-02T00:00:00"/>
    <s v="SALGUERO 1"/>
    <x v="1647"/>
    <e v="#N/A"/>
    <e v="#N/A"/>
    <s v="RECIBIDO"/>
    <n v="0"/>
    <x v="8"/>
    <x v="248"/>
    <x v="3"/>
  </r>
  <r>
    <x v="1837"/>
    <d v="2026-03-30T00:00:00"/>
    <s v="DEL CESAR DEPARTAMENTO               "/>
    <x v="248"/>
    <s v="LOPERENA                      VALLEDUPAR                    CL 16 12A-120                                               "/>
    <n v="5332496"/>
    <x v="1847"/>
    <n v="25342673"/>
    <n v="5364966"/>
    <n v="3110"/>
    <n v="1"/>
    <n v="206"/>
    <d v="2026-03-03T00:00:00"/>
    <s v="OW1"/>
    <s v="Ofi (Sencilla Niv.1) Caribe   "/>
    <x v="1678"/>
    <n v="98"/>
    <n v="85849.96"/>
    <s v="                "/>
    <s v="63110EN0023603215300200010206000030"/>
    <n v="46121"/>
    <x v="0"/>
    <s v="NIVEL I"/>
    <s v="Propiedad Empresa"/>
    <s v="MEDICION"/>
    <n v="29"/>
    <s v="SI"/>
    <n v="293"/>
    <s v="VALLEDUPAR"/>
    <s v="NO"/>
    <s v="NO"/>
    <s v="INFO_CONSOL_ESPECIALES"/>
    <s v="Regulado Oficial Departamental"/>
    <s v="Almacenamiento y depósito"/>
    <d v="2026-02-02T00:00:00"/>
    <s v="VALLEDUPAR 3"/>
    <x v="1648"/>
    <e v="#N/A"/>
    <e v="#N/A"/>
    <s v="RECIBIDO"/>
    <n v="0"/>
    <x v="8"/>
    <x v="248"/>
    <x v="3"/>
  </r>
  <r>
    <x v="1838"/>
    <d v="2026-03-30T00:00:00"/>
    <s v="DEL CESAR DEPARTAMENTO               "/>
    <x v="248"/>
    <s v="LOPERENA                      VALLEDUPAR                    CL 16 12A-120                                               "/>
    <n v="5347189"/>
    <x v="1848"/>
    <n v="25305813"/>
    <n v="5394352"/>
    <n v="3110"/>
    <n v="50"/>
    <n v="2001"/>
    <d v="2026-03-21T00:00:00"/>
    <s v="OV2"/>
    <s v="Ofi(Mon.dbl.Tip2Niv.2)E.Caribe"/>
    <x v="1679"/>
    <n v="31240"/>
    <n v="22896095.199999999"/>
    <s v="                "/>
    <s v="63110EN0023603215300200502001000040"/>
    <n v="46121"/>
    <x v="0"/>
    <s v="NIVEL II"/>
    <s v="Propiedad Cliente"/>
    <s v="MEDICION"/>
    <n v="30"/>
    <s v="SI"/>
    <n v="294"/>
    <s v="VALLEDUPAR"/>
    <s v="NO"/>
    <s v="NO"/>
    <s v="INFO_CONSOL_ESPECIALES"/>
    <s v="Regulado Oficial Departamental"/>
    <s v="Administración del Estado"/>
    <d v="2026-02-19T00:00:00"/>
    <s v="GUATAPURI 1"/>
    <x v="1649"/>
    <e v="#N/A"/>
    <e v="#N/A"/>
    <s v="RECIBIDO"/>
    <n v="0"/>
    <x v="8"/>
    <x v="248"/>
    <x v="3"/>
  </r>
  <r>
    <x v="1839"/>
    <d v="2026-03-30T00:00:00"/>
    <s v="DEL CESAR DEPARTAMENTO               "/>
    <x v="248"/>
    <s v="LOPERENA                      VALLEDUPAR                    CL 16 12A-120                                               "/>
    <n v="5342726"/>
    <x v="1849"/>
    <n v="25345944"/>
    <n v="5385426"/>
    <n v="3110"/>
    <n v="50"/>
    <n v="2001"/>
    <d v="2026-03-25T00:00:00"/>
    <s v="OV2"/>
    <s v="Ofi(Mon.dbl.Tip2Niv.2)E.Caribe"/>
    <x v="1680"/>
    <n v="7920"/>
    <n v="5854648.7999999998"/>
    <s v="                "/>
    <s v="63110EN0023603215300200502001000040"/>
    <n v="46121"/>
    <x v="0"/>
    <s v="NIVEL II"/>
    <s v="Propiedad Cliente"/>
    <s v="MEDICION"/>
    <n v="32"/>
    <s v="SI"/>
    <n v="295"/>
    <s v="VALLEDUPAR"/>
    <s v="NO"/>
    <s v="NO"/>
    <s v="INFO_CONSOL_ESPECIALES"/>
    <s v="Regulado Oficial Departamental"/>
    <s v="Actividades deportivas."/>
    <d v="2026-02-21T00:00:00"/>
    <s v="VALLEDUPAR 5"/>
    <x v="1650"/>
    <e v="#N/A"/>
    <e v="#N/A"/>
    <s v="RECIBIDO"/>
    <n v="0"/>
    <x v="8"/>
    <x v="248"/>
    <x v="3"/>
  </r>
  <r>
    <x v="1840"/>
    <d v="2026-03-30T00:00:00"/>
    <s v="DEL CESAR DEPARTAMENTO               "/>
    <x v="248"/>
    <s v="LOPERENA                      VALLEDUPAR                    CL 16 12A-120                                               "/>
    <n v="5361647"/>
    <x v="1850"/>
    <n v="25329199"/>
    <n v="5423268"/>
    <n v="3110"/>
    <n v="50"/>
    <n v="2001"/>
    <d v="2026-03-19T00:00:00"/>
    <s v="OF2"/>
    <s v="Ofi (Mon. dbl. Niv.2) E.Caribe"/>
    <x v="1681"/>
    <n v="66660"/>
    <n v="48882299.399999999"/>
    <s v="                "/>
    <s v="63110EN0023603215300200502001000040"/>
    <n v="46121"/>
    <x v="0"/>
    <s v="NIVEL II"/>
    <s v="Propiedad Cliente"/>
    <s v="MEDICION"/>
    <n v="30"/>
    <s v="SI"/>
    <n v="296"/>
    <s v="VALLEDUPAR"/>
    <s v="NO"/>
    <s v="NO"/>
    <s v="INFO_CONSOL_ESPECIALES"/>
    <s v="Regulado Oficial Departamental"/>
    <s v="Actividades ejecutivas de"/>
    <d v="2026-02-17T00:00:00"/>
    <s v="GUATAPURI 1"/>
    <x v="1651"/>
    <e v="#N/A"/>
    <e v="#N/A"/>
    <s v="RECIBIDO"/>
    <n v="0"/>
    <x v="8"/>
    <x v="248"/>
    <x v="3"/>
  </r>
  <r>
    <x v="1841"/>
    <d v="2026-03-30T00:00:00"/>
    <s v="DEL CESAR DEPARTAMENTO               "/>
    <x v="248"/>
    <s v="LOPERENA                      VALLEDUPAR                    CL 16 12A-120                                               "/>
    <n v="5812905"/>
    <x v="1851"/>
    <n v="25838145"/>
    <n v="5812966"/>
    <n v="3110"/>
    <n v="1"/>
    <n v="206"/>
    <d v="2026-03-10T00:00:00"/>
    <s v="CZ1"/>
    <s v="Com (Sencilla Niv.1 ) Caribe  "/>
    <x v="1682"/>
    <n v="465"/>
    <n v="511806.9"/>
    <s v="                "/>
    <s v="63110EN0023603215300200010206000030"/>
    <n v="46121"/>
    <x v="0"/>
    <s v="NIVEL I"/>
    <s v="Propiedad Empresa"/>
    <s v="MEDICION"/>
    <n v="31"/>
    <s v="SI"/>
    <n v="297"/>
    <s v="VALLEDUPAR"/>
    <s v="NO"/>
    <s v="NO"/>
    <s v="INFO_CONSOL_ESPECIALES"/>
    <s v="Regulado Oficial Departamental"/>
    <s v="Actividades administrativ"/>
    <d v="2026-02-07T00:00:00"/>
    <s v="PAILITAS I"/>
    <x v="1652"/>
    <e v="#N/A"/>
    <e v="#N/A"/>
    <s v="RECIBIDO"/>
    <n v="0"/>
    <x v="8"/>
    <x v="248"/>
    <x v="3"/>
  </r>
  <r>
    <x v="1842"/>
    <d v="2026-03-30T00:00:00"/>
    <s v="DEL CESAR DEPARTAMENTO               "/>
    <x v="248"/>
    <s v="LOPERENA                      VALLEDUPAR                    CL 16 12A-120                                               "/>
    <n v="6567032"/>
    <x v="1852"/>
    <n v="25329199"/>
    <n v="6694151"/>
    <n v="3110"/>
    <n v="1"/>
    <n v="206"/>
    <d v="2026-03-12T00:00:00"/>
    <s v="OW1"/>
    <s v="Ofi (Sencilla Niv.1) Caribe   "/>
    <x v="1683"/>
    <n v="2384"/>
    <n v="2186652.48"/>
    <s v="                "/>
    <s v="63110EN0023603215300200010206000030"/>
    <n v="46121"/>
    <x v="0"/>
    <s v="NIVEL I"/>
    <s v="Propiedad Empresa"/>
    <s v="MEDICION"/>
    <n v="30"/>
    <s v="SI"/>
    <n v="298"/>
    <s v="VALLEDUPAR"/>
    <s v="NO"/>
    <s v="NO"/>
    <s v="INFO_CONSOL_ESPECIALES"/>
    <s v="Regulado Oficial Departamental"/>
    <s v="Administración del Estado"/>
    <d v="2026-02-10T00:00:00"/>
    <s v="GUATAPURI 1"/>
    <x v="1653"/>
    <e v="#N/A"/>
    <e v="#N/A"/>
    <s v="RECIBIDO"/>
    <n v="0"/>
    <x v="8"/>
    <x v="248"/>
    <x v="3"/>
  </r>
  <r>
    <x v="1843"/>
    <d v="2026-03-30T00:00:00"/>
    <s v="DEL CESAR DEPARTAMENTO               "/>
    <x v="248"/>
    <s v="LOPERENA                      VALLEDUPAR                    CL 16 12A-120                                               "/>
    <n v="7774964"/>
    <x v="1853"/>
    <n v="25357834"/>
    <n v="1915407"/>
    <n v="3110"/>
    <n v="50"/>
    <n v="2001"/>
    <d v="2026-03-25T00:00:00"/>
    <s v="OW1"/>
    <s v="Ofi (Sencilla Niv.1) Caribe   "/>
    <x v="1684"/>
    <n v="7840"/>
    <n v="6922563.2000000002"/>
    <s v="                "/>
    <s v="63110EN0023603215300200502001000040"/>
    <n v="46121"/>
    <x v="0"/>
    <s v="NIVEL I"/>
    <s v="Propiedad Cliente"/>
    <s v="MEDICION"/>
    <n v="32"/>
    <s v="SI"/>
    <n v="299"/>
    <s v="VALLEDUPAR"/>
    <s v="NO"/>
    <s v="NO"/>
    <s v="INFO_CONSOL_ESPECIALES"/>
    <s v="Regulado Oficial Departamental"/>
    <s v="Actividades deportivas y"/>
    <d v="2026-02-21T00:00:00"/>
    <s v="GUATAPURI 3"/>
    <x v="1654"/>
    <e v="#N/A"/>
    <e v="#N/A"/>
    <s v="RECIBIDO"/>
    <n v="0"/>
    <x v="8"/>
    <x v="248"/>
    <x v="3"/>
  </r>
  <r>
    <x v="1844"/>
    <d v="2026-03-30T00:00:00"/>
    <s v="DEL CESAR DEPARTAMENTO               "/>
    <x v="248"/>
    <s v="LOPERENA                      VALLEDUPAR                    CL 16 12A-120                                               "/>
    <n v="7508810"/>
    <x v="1854"/>
    <n v="25309058"/>
    <n v="8254037"/>
    <n v="3110"/>
    <n v="1"/>
    <n v="206"/>
    <d v="2026-03-17T00:00:00"/>
    <s v="OW1"/>
    <s v="Ofi (Sencilla Niv.1) Caribe   "/>
    <x v="1685"/>
    <n v="1"/>
    <n v="882.98"/>
    <s v="                "/>
    <s v="63110EN0023603215300200010206000030"/>
    <n v="46121"/>
    <x v="0"/>
    <s v="NIVEL I"/>
    <s v="Propiedad Cliente"/>
    <s v="ESTIMADO"/>
    <n v="31"/>
    <s v="SI"/>
    <n v="300"/>
    <s v="VALLEDUPAR"/>
    <s v="NO"/>
    <s v="NO"/>
    <s v="INFO_CONSOL_ESPECIALES"/>
    <s v="Regulado Oficial Departamental"/>
    <s v="Administración de justici"/>
    <d v="2026-02-14T00:00:00"/>
    <s v="GUATAPURI 2"/>
    <x v="1655"/>
    <e v="#N/A"/>
    <e v="#N/A"/>
    <s v="RECIBIDO"/>
    <n v="0"/>
    <x v="8"/>
    <x v="248"/>
    <x v="3"/>
  </r>
  <r>
    <x v="1845"/>
    <d v="2026-03-30T00:00:00"/>
    <s v="DEL CESAR DEPARTAMENTO               "/>
    <x v="248"/>
    <s v="LOPERENA                      VALLEDUPAR                    CL 16 12A-120                                               "/>
    <n v="7585126"/>
    <x v="1855"/>
    <n v="36024161"/>
    <n v="8668950"/>
    <n v="3110"/>
    <n v="1"/>
    <n v="206"/>
    <d v="2026-03-27T00:00:00"/>
    <s v="OW1"/>
    <s v="Ofi (Sencilla Niv.1) Caribe   "/>
    <x v="1686"/>
    <n v="180"/>
    <n v="165099.6"/>
    <s v="                "/>
    <s v="63110EN0023603215300200010206000030"/>
    <n v="46121"/>
    <x v="0"/>
    <s v="NIVEL I"/>
    <s v="Propiedad Empresa"/>
    <s v="ESTIMADO"/>
    <n v="32"/>
    <s v="SI"/>
    <n v="301"/>
    <s v="VALLEDUPAR"/>
    <s v="NO"/>
    <s v="NO"/>
    <s v="INFO_CONSOL_ESPECIALES"/>
    <s v="Regulado Oficial Departamental"/>
    <s v="Suministro espacio púbico"/>
    <d v="2026-02-23T00:00:00"/>
    <s v="VALLEDUPAR 5"/>
    <x v="1656"/>
    <e v="#N/A"/>
    <e v="#N/A"/>
    <s v="RECIBIDO"/>
    <n v="0"/>
    <x v="8"/>
    <x v="248"/>
    <x v="3"/>
  </r>
  <r>
    <x v="1846"/>
    <d v="2026-03-30T00:00:00"/>
    <s v="DEL CESAR DEPARTAMENTO               "/>
    <x v="248"/>
    <s v="LOPERENA                      VALLEDUPAR                    CL 16 12A-120                                               "/>
    <n v="7777461"/>
    <x v="1856"/>
    <n v="36109035"/>
    <n v="1924611"/>
    <n v="3110"/>
    <n v="50"/>
    <n v="2001"/>
    <d v="2026-03-21T00:00:00"/>
    <s v="OV2"/>
    <s v="Ofi(Mon.dbl.Tip2Niv.2)E.Caribe"/>
    <x v="1687"/>
    <n v="16720"/>
    <n v="12243008.800000001"/>
    <s v="                "/>
    <s v="63110EN0023603215300200502001000040"/>
    <n v="46121"/>
    <x v="0"/>
    <s v="NIVEL II"/>
    <s v="Propiedad Cliente"/>
    <s v="MEDICION"/>
    <n v="30"/>
    <s v="SI"/>
    <n v="302"/>
    <s v="VALLEDUPAR"/>
    <s v="NO"/>
    <s v="NO"/>
    <s v="INFO_CONSOL_ESPECIALES"/>
    <s v="Regulado Oficial Departamental"/>
    <s v="Actividades ejecutivas de"/>
    <d v="2026-02-19T00:00:00"/>
    <s v="GUATAPURI 1"/>
    <x v="1657"/>
    <e v="#N/A"/>
    <e v="#N/A"/>
    <s v="RECIBIDO"/>
    <n v="0"/>
    <x v="8"/>
    <x v="248"/>
    <x v="3"/>
  </r>
  <r>
    <x v="1847"/>
    <d v="2026-03-30T00:00:00"/>
    <s v="DEL CESAR DEPARTAMENTO               "/>
    <x v="248"/>
    <s v="LOPERENA                      VALLEDUPAR                    CL 16 12A-120                                               "/>
    <n v="6540953"/>
    <x v="1857"/>
    <n v="34524657"/>
    <n v="6609709"/>
    <n v="3110"/>
    <n v="1"/>
    <n v="206"/>
    <d v="2026-03-12T00:00:00"/>
    <s v="OW1"/>
    <s v="Ofi (Sencilla Niv.1) Caribe   "/>
    <x v="1"/>
    <n v="0"/>
    <n v="0"/>
    <s v="                "/>
    <s v="63110EN0023603215300200010206000030"/>
    <m/>
    <x v="0"/>
    <s v="NIVEL I"/>
    <s v="Propiedad Empresa"/>
    <s v="MEDICION"/>
    <n v="30"/>
    <s v="SI"/>
    <n v="303"/>
    <s v="VALLEDUPAR"/>
    <s v="NO"/>
    <s v="NO"/>
    <s v="INFO_CONSOL_ESPECIALES"/>
    <s v="Regulado Oficial Departamental"/>
    <s v="Actividades de servicios"/>
    <d v="2026-02-10T00:00:00"/>
    <s v="GUATAPURI 8"/>
    <x v="46"/>
    <e v="#N/A"/>
    <e v="#N/A"/>
    <s v="RECIBIDO"/>
    <n v="0"/>
    <x v="8"/>
    <x v="248"/>
    <x v="3"/>
  </r>
  <r>
    <x v="1848"/>
    <d v="2026-03-30T00:00:00"/>
    <s v="UNIVERSIDAD NACIONAL                 "/>
    <x v="249"/>
    <s v="LA PAZ RURAL                  LA PAZ                        CARRT VIA A VALLEDUPAR KM 1-200                             "/>
    <n v="1038559"/>
    <x v="1858"/>
    <n v="36443077"/>
    <n v="319468"/>
    <n v="3110"/>
    <n v="71"/>
    <n v="50"/>
    <d v="2026-03-24T00:00:00"/>
    <s v="OV2"/>
    <s v="Ofi(Mon.dbl.Tip2Niv.2)E.Caribe"/>
    <x v="1"/>
    <n v="0"/>
    <n v="0"/>
    <s v="                "/>
    <s v="63110EN0023606393600200710050000340"/>
    <m/>
    <x v="2"/>
    <s v="NIVEL II"/>
    <s v="Propiedad Cliente"/>
    <s v="MEDICION"/>
    <n v="32"/>
    <s v="SI"/>
    <n v="304"/>
    <s v="VALLEDUPAR"/>
    <s v="NO"/>
    <s v="NO"/>
    <s v="INFO_CONSOL_ESPECIALES"/>
    <s v="Regulado Oficial Nacional"/>
    <s v="Comercio al por menor de"/>
    <d v="2026-02-20T00:00:00"/>
    <s v="LA PAZ"/>
    <x v="46"/>
    <e v="#N/A"/>
    <e v="#N/A"/>
    <s v="RECIBIDO"/>
    <n v="0"/>
    <x v="8"/>
    <x v="248"/>
    <x v="3"/>
  </r>
  <r>
    <x v="1849"/>
    <d v="2026-03-30T00:00:00"/>
    <s v="DEL CESAR DEPARTAMENTO               "/>
    <x v="250"/>
    <s v="LOPERENA                      VALLEDUPAR                    CL 16 12A-120                                               "/>
    <n v="7844883"/>
    <x v="1859"/>
    <n v="36130044"/>
    <n v="4010555"/>
    <n v="3110"/>
    <n v="1"/>
    <n v="206"/>
    <d v="2026-03-09T00:00:00"/>
    <s v="OW1"/>
    <s v="Ofi (Sencilla Niv.1) Caribe   "/>
    <x v="1688"/>
    <n v="1347"/>
    <n v="1189374.06"/>
    <s v="                "/>
    <s v="63110EN0023603215300500010206000030"/>
    <n v="46121"/>
    <x v="0"/>
    <s v="NIVEL I"/>
    <s v="Propiedad Cliente"/>
    <s v="ESTIMADO"/>
    <n v="31"/>
    <s v="SI"/>
    <n v="305"/>
    <s v="VALLEDUPAR"/>
    <s v="NO"/>
    <s v="NO"/>
    <s v="INFO_CONSOL_ESPECIALES"/>
    <s v="Regulado Oficial Departamental"/>
    <s v="Actividades de parques de"/>
    <d v="2026-02-06T00:00:00"/>
    <s v="SALGUERO 1"/>
    <x v="1658"/>
    <e v="#N/A"/>
    <e v="#N/A"/>
    <s v="RECIBIDO"/>
    <n v="0"/>
    <x v="8"/>
    <x v="248"/>
    <x v="27"/>
  </r>
  <r>
    <x v="1850"/>
    <d v="2026-03-30T00:00:00"/>
    <s v="DEL CESAR DEPARTAMENTO               "/>
    <x v="250"/>
    <s v="LOPERENA                      VALLEDUPAR                    CL 16 12A-120                                               "/>
    <n v="7930510"/>
    <x v="1860"/>
    <n v="36130044"/>
    <n v="5492985"/>
    <n v="3110"/>
    <n v="1"/>
    <n v="206"/>
    <d v="2026-03-09T00:00:00"/>
    <s v="CZ1"/>
    <s v="Com (Sencilla Niv.1 ) Caribe  "/>
    <x v="1689"/>
    <n v="206"/>
    <n v="218273.48"/>
    <s v="                "/>
    <s v="63110EN0023603215300500010206000030"/>
    <n v="46121"/>
    <x v="0"/>
    <s v="NIVEL I"/>
    <s v="Propiedad Cliente"/>
    <s v="ESTIMADO"/>
    <n v="31"/>
    <s v="SI"/>
    <n v="305"/>
    <s v="VALLEDUPAR"/>
    <s v="NO"/>
    <s v="NO"/>
    <s v="INFO_CONSOL_ESPECIALES"/>
    <s v="Regulado Oficial Departamental"/>
    <s v="Comercio al por menor de"/>
    <d v="2026-02-06T00:00:00"/>
    <s v="SALGUERO 1"/>
    <x v="1659"/>
    <e v="#N/A"/>
    <e v="#N/A"/>
    <s v="RECIBIDO"/>
    <n v="0"/>
    <x v="8"/>
    <x v="248"/>
    <x v="27"/>
  </r>
  <r>
    <x v="1851"/>
    <d v="2026-03-30T00:00:00"/>
    <s v="DEL CESAR DEPARTAMENTO               "/>
    <x v="250"/>
    <s v="LOPERENA                      VALLEDUPAR                    CL 16 12A-120                                               "/>
    <n v="5302307"/>
    <x v="1861"/>
    <n v="25320431"/>
    <n v="5304588"/>
    <n v="3110"/>
    <n v="50"/>
    <n v="2001"/>
    <d v="2026-03-25T00:00:00"/>
    <s v="OW1"/>
    <s v="Ofi (Sencilla Niv.1) Caribe   "/>
    <x v="1690"/>
    <n v="22960"/>
    <n v="21059371.199999999"/>
    <s v="                "/>
    <s v="63110EN0023603215300300502001000040"/>
    <n v="46121"/>
    <x v="0"/>
    <s v="NIVEL I"/>
    <s v="Propiedad Empresa"/>
    <s v="MEDICION"/>
    <n v="32"/>
    <s v="SI"/>
    <n v="306"/>
    <s v="VALLEDUPAR"/>
    <s v="NO"/>
    <s v="NO"/>
    <s v="INFO_CONSOL_ESPECIALES"/>
    <s v="Regulado Oficial Departamental"/>
    <s v="Actividades de hospitales"/>
    <d v="2026-02-21T00:00:00"/>
    <s v="GUATAPURI 5"/>
    <x v="1660"/>
    <e v="#N/A"/>
    <e v="#N/A"/>
    <s v="RECIBIDO"/>
    <n v="0"/>
    <x v="8"/>
    <x v="249"/>
    <x v="7"/>
  </r>
  <r>
    <x v="1852"/>
    <d v="2026-03-30T00:00:00"/>
    <s v="DEL CESAR DEPARTAMENTO               "/>
    <x v="250"/>
    <s v="LOPERENA                      VALLEDUPAR                    CL 16 12A-120                                               "/>
    <n v="5352794"/>
    <x v="1862"/>
    <n v="25320434"/>
    <n v="5405562"/>
    <n v="3110"/>
    <n v="50"/>
    <n v="2001"/>
    <d v="2026-03-25T00:00:00"/>
    <s v="OV2"/>
    <s v="Ofi(Mon.dbl.Tip2Niv.2)E.Caribe"/>
    <x v="1691"/>
    <n v="35640"/>
    <n v="26142837.600000001"/>
    <s v="                "/>
    <s v="63110EN0023603215300300502001000040"/>
    <n v="46121"/>
    <x v="0"/>
    <s v="NIVEL II"/>
    <s v="Propiedad Cliente"/>
    <s v="MEDICION"/>
    <n v="32"/>
    <s v="SI"/>
    <n v="306"/>
    <s v="VALLEDUPAR"/>
    <s v="NO"/>
    <s v="NO"/>
    <s v="INFO_CONSOL_ESPECIALES"/>
    <s v="Regulado Oficial Departamental"/>
    <s v="Actividades de hospitales"/>
    <d v="2026-02-21T00:00:00"/>
    <s v="GUATAPURI 5"/>
    <x v="1661"/>
    <e v="#N/A"/>
    <e v="#N/A"/>
    <s v="RECIBIDO"/>
    <n v="0"/>
    <x v="8"/>
    <x v="250"/>
    <x v="7"/>
  </r>
  <r>
    <x v="1853"/>
    <d v="2026-03-30T00:00:00"/>
    <s v="DEL CESAR DEPARTAMENTO               "/>
    <x v="250"/>
    <s v="LOPERENA                      VALLEDUPAR                    CL 16 12A-120                                               "/>
    <n v="7743024"/>
    <x v="1863"/>
    <n v="36095836"/>
    <n v="3674407"/>
    <n v="3110"/>
    <n v="1"/>
    <n v="206"/>
    <d v="2026-03-28T00:00:00"/>
    <s v="OW1"/>
    <s v="Ofi (Sencilla Niv.1) Caribe   "/>
    <x v="1692"/>
    <n v="1564"/>
    <n v="1434532.08"/>
    <s v="                "/>
    <s v="63110EN0023603215300600010206000030"/>
    <n v="46121"/>
    <x v="0"/>
    <s v="NIVEL I"/>
    <s v="Propiedad Empresa"/>
    <s v="MEDICION"/>
    <n v="32"/>
    <s v="SI"/>
    <n v="307"/>
    <s v="VALLEDUPAR"/>
    <s v="NO"/>
    <s v="NO"/>
    <s v="INFO_CONSOL_ESPECIALES"/>
    <s v="Regulado Oficial Departamental"/>
    <s v="Actividades de administra"/>
    <d v="2026-02-24T00:00:00"/>
    <s v="SALGUERO 1"/>
    <x v="1662"/>
    <e v="#N/A"/>
    <e v="#N/A"/>
    <s v="RECIBIDO"/>
    <n v="0"/>
    <x v="8"/>
    <x v="248"/>
    <x v="27"/>
  </r>
  <r>
    <x v="1854"/>
    <d v="2026-03-30T00:00:00"/>
    <s v="DEL CESAR DEPARTAMENTO               "/>
    <x v="250"/>
    <s v="LOPERENA                      VALLEDUPAR                    CL 16 12A-120                                               "/>
    <n v="5319197"/>
    <x v="1864"/>
    <n v="25323438"/>
    <n v="5338368"/>
    <n v="3110"/>
    <n v="50"/>
    <n v="2001"/>
    <d v="2026-03-27T00:00:00"/>
    <s v="OV2"/>
    <s v="Ofi(Mon.dbl.Tip2Niv.2)E.Caribe"/>
    <x v="1693"/>
    <n v="28600"/>
    <n v="21013036"/>
    <s v="                "/>
    <s v="63110EN0023603215300700502001000040"/>
    <n v="46121"/>
    <x v="0"/>
    <s v="NIVEL II"/>
    <s v="Propiedad Cliente"/>
    <s v="MEDICION"/>
    <n v="32"/>
    <s v="SI"/>
    <n v="308"/>
    <s v="VALLEDUPAR"/>
    <s v="NO"/>
    <s v="NO"/>
    <s v="INFO_CONSOL_ESPECIALES"/>
    <s v="Regulado Oficial Departamental"/>
    <s v="Actividades deportivas y"/>
    <d v="2026-02-23T00:00:00"/>
    <s v="VALLEDUPAR 3"/>
    <x v="1663"/>
    <e v="#N/A"/>
    <e v="#N/A"/>
    <s v="RECIBIDO"/>
    <n v="0"/>
    <x v="8"/>
    <x v="248"/>
    <x v="27"/>
  </r>
  <r>
    <x v="1855"/>
    <d v="2026-03-30T00:00:00"/>
    <s v="DEL CESAR DEPARTAMENTO               "/>
    <x v="250"/>
    <s v="LOPERENA                      VALLEDUPAR                    CL 16 12A-120                                               "/>
    <n v="1422364"/>
    <x v="1865"/>
    <n v="36094252"/>
    <n v="1058489"/>
    <n v="3110"/>
    <n v="1"/>
    <n v="206"/>
    <d v="2026-03-10T00:00:00"/>
    <s v="CZ1"/>
    <s v="Com (Sencilla Niv.1 ) Caribe  "/>
    <x v="1694"/>
    <n v="0"/>
    <n v="0"/>
    <s v="                "/>
    <s v="63110EN0023603215300500010206000030"/>
    <n v="46121"/>
    <x v="0"/>
    <s v="NIVEL I"/>
    <s v="Propiedad Cliente"/>
    <s v="MEDICION"/>
    <n v="31"/>
    <s v="SI"/>
    <n v="309"/>
    <s v="VALLEDUPAR"/>
    <s v="NO"/>
    <s v="NO"/>
    <s v="INFO_CONSOL_ESPECIALES"/>
    <s v="Regulado Oficial Departamental"/>
    <s v="SIN C.I.I.U."/>
    <d v="2026-02-07T00:00:00"/>
    <s v="GUATAPURI 3"/>
    <x v="1664"/>
    <e v="#N/A"/>
    <e v="#N/A"/>
    <s v="RECIBIDO"/>
    <n v="0"/>
    <x v="8"/>
    <x v="251"/>
    <x v="27"/>
  </r>
  <r>
    <x v="1856"/>
    <d v="2026-03-30T00:00:00"/>
    <s v="DEL CESAR DEPARTAMENTO               "/>
    <x v="250"/>
    <s v="LOPERENA                      VALLEDUPAR                    CL 16 12A-120                                               "/>
    <n v="1422365"/>
    <x v="1866"/>
    <n v="36094252"/>
    <n v="1058490"/>
    <n v="3110"/>
    <n v="1"/>
    <n v="206"/>
    <d v="2026-03-10T00:00:00"/>
    <s v="CZ1"/>
    <s v="Com (Sencilla Niv.1 ) Caribe  "/>
    <x v="1695"/>
    <n v="655"/>
    <n v="694024.9"/>
    <s v="                "/>
    <s v="63110EN0023603215300500010206000030"/>
    <n v="46121"/>
    <x v="0"/>
    <s v="NIVEL I"/>
    <s v="Propiedad Cliente"/>
    <s v="MEDICION"/>
    <n v="31"/>
    <s v="SI"/>
    <n v="310"/>
    <s v="VALLEDUPAR"/>
    <s v="NO"/>
    <s v="NO"/>
    <s v="INFO_CONSOL_ESPECIALES"/>
    <s v="Regulado Oficial Departamental"/>
    <s v="SIN C.I.I.U."/>
    <d v="2026-02-07T00:00:00"/>
    <s v="GUATAPURI 3"/>
    <x v="1665"/>
    <e v="#N/A"/>
    <e v="#N/A"/>
    <s v="RECIBIDO"/>
    <n v="0"/>
    <x v="8"/>
    <x v="251"/>
    <x v="27"/>
  </r>
  <r>
    <x v="1857"/>
    <d v="2026-03-30T00:00:00"/>
    <s v="DEL CESAR DEPARTAMENTO               "/>
    <x v="250"/>
    <s v="LOPERENA                      VALLEDUPAR                    CL 16 12A-120                                               "/>
    <n v="1422366"/>
    <x v="1867"/>
    <n v="36094252"/>
    <n v="1058492"/>
    <n v="3110"/>
    <n v="1"/>
    <n v="206"/>
    <d v="2026-03-10T00:00:00"/>
    <s v="CZ1"/>
    <s v="Com (Sencilla Niv.1 ) Caribe  "/>
    <x v="1696"/>
    <n v="775"/>
    <n v="821174.5"/>
    <s v="                "/>
    <s v="63110EN0023603215300500010206000030"/>
    <n v="46121"/>
    <x v="0"/>
    <s v="NIVEL I"/>
    <s v="Propiedad Cliente"/>
    <s v="MEDICION"/>
    <n v="31"/>
    <s v="SI"/>
    <n v="311"/>
    <s v="VALLEDUPAR"/>
    <s v="NO"/>
    <s v="NO"/>
    <s v="INFO_CONSOL_ESPECIALES"/>
    <s v="Regulado Oficial Departamental"/>
    <s v="SIN C.I.I.U."/>
    <d v="2026-02-07T00:00:00"/>
    <s v="GUATAPURI 3"/>
    <x v="1666"/>
    <e v="#N/A"/>
    <e v="#N/A"/>
    <s v="RECIBIDO"/>
    <n v="0"/>
    <x v="8"/>
    <x v="251"/>
    <x v="27"/>
  </r>
  <r>
    <x v="1858"/>
    <d v="2026-03-30T00:00:00"/>
    <s v="DEL CESAR DEPARTAMENTO               "/>
    <x v="250"/>
    <s v="LOPERENA                      VALLEDUPAR                    CL 16 12A-120                                               "/>
    <n v="1422368"/>
    <x v="1868"/>
    <n v="36094252"/>
    <n v="1058493"/>
    <n v="3110"/>
    <n v="1"/>
    <n v="206"/>
    <d v="2026-03-10T00:00:00"/>
    <s v="CZ1"/>
    <s v="Com (Sencilla Niv.1 ) Caribe  "/>
    <x v="1697"/>
    <n v="331"/>
    <n v="350720.98"/>
    <s v="                "/>
    <s v="63110EN0023603215300500010206000030"/>
    <n v="46121"/>
    <x v="0"/>
    <s v="NIVEL I"/>
    <s v="Propiedad Cliente"/>
    <s v="MEDICION"/>
    <n v="31"/>
    <s v="SI"/>
    <n v="312"/>
    <s v="VALLEDUPAR"/>
    <s v="NO"/>
    <s v="NO"/>
    <s v="INFO_CONSOL_ESPECIALES"/>
    <s v="Regulado Oficial Departamental"/>
    <s v="SIN C.I.I.U."/>
    <d v="2026-02-07T00:00:00"/>
    <s v="GUATAPURI 3"/>
    <x v="1667"/>
    <e v="#N/A"/>
    <e v="#N/A"/>
    <s v="RECIBIDO"/>
    <n v="0"/>
    <x v="8"/>
    <x v="251"/>
    <x v="27"/>
  </r>
  <r>
    <x v="1859"/>
    <d v="2026-03-30T00:00:00"/>
    <s v="DEL CESAR DEPARTAMENTO               "/>
    <x v="250"/>
    <s v="LOPERENA                      VALLEDUPAR                    CL 16 12A-120                                               "/>
    <n v="5327951"/>
    <x v="1869"/>
    <n v="25340958"/>
    <n v="5355876"/>
    <n v="3110"/>
    <n v="50"/>
    <n v="2001"/>
    <d v="2026-03-27T00:00:00"/>
    <s v="OW1"/>
    <s v="Ofi (Sencilla Niv.1) Caribe   "/>
    <x v="1698"/>
    <n v="5520"/>
    <n v="4874049.5999999996"/>
    <s v="                "/>
    <s v="63110EN0023603215300800502001000040"/>
    <n v="46121"/>
    <x v="0"/>
    <s v="NIVEL I"/>
    <s v="Propiedad Cliente"/>
    <s v="MEDICION"/>
    <n v="32"/>
    <s v="SI"/>
    <n v="313"/>
    <s v="VALLEDUPAR"/>
    <s v="NO"/>
    <s v="NO"/>
    <s v="INFO_CONSOL_ESPECIALES"/>
    <s v="Regulado Oficial Departamental"/>
    <s v="Administración del Estado"/>
    <d v="2026-02-23T00:00:00"/>
    <s v="SALGUERO 1"/>
    <x v="1668"/>
    <e v="#N/A"/>
    <e v="#N/A"/>
    <s v="RECIBIDO"/>
    <n v="0"/>
    <x v="8"/>
    <x v="251"/>
    <x v="27"/>
  </r>
  <r>
    <x v="1860"/>
    <d v="2026-03-30T00:00:00"/>
    <s v="DEL CESAR DEPARTAMENTO               "/>
    <x v="250"/>
    <s v="LOPERENA                      VALLEDUPAR                    CL 16 12A-120                                               "/>
    <n v="7742682"/>
    <x v="1870"/>
    <n v="36094252"/>
    <n v="3664698"/>
    <n v="3110"/>
    <n v="50"/>
    <n v="2001"/>
    <d v="2026-03-25T00:00:00"/>
    <s v="OW1"/>
    <s v="Ofi (Sencilla Niv.1) Caribe   "/>
    <x v="1699"/>
    <n v="3440"/>
    <n v="3037451.2"/>
    <s v="                "/>
    <s v="63110EN0023603215300500502001000040"/>
    <n v="46121"/>
    <x v="0"/>
    <s v="NIVEL I"/>
    <s v="Propiedad Cliente"/>
    <s v="MEDICION"/>
    <n v="32"/>
    <s v="SI"/>
    <n v="314"/>
    <s v="VALLEDUPAR"/>
    <s v="NO"/>
    <s v="NO"/>
    <s v="INFO_CONSOL_ESPECIALES"/>
    <s v="Regulado Oficial Departamental"/>
    <s v="Actividades de parques de"/>
    <d v="2026-02-21T00:00:00"/>
    <s v="GUATAPURI 3"/>
    <x v="1669"/>
    <e v="#N/A"/>
    <e v="#N/A"/>
    <s v="RECIBIDO"/>
    <n v="0"/>
    <x v="8"/>
    <x v="251"/>
    <x v="27"/>
  </r>
  <r>
    <x v="1861"/>
    <d v="2026-03-30T00:00:00"/>
    <s v="DEL CESAR DEPARTAMENTO               "/>
    <x v="250"/>
    <s v="LOPERENA                      VALLEDUPAR                    CL 16 12A-120                                               "/>
    <n v="7844942"/>
    <x v="1871"/>
    <n v="36130043"/>
    <n v="4010552"/>
    <n v="3110"/>
    <n v="50"/>
    <n v="2001"/>
    <d v="2026-03-18T00:00:00"/>
    <s v="OW1"/>
    <s v="Ofi (Sencilla Niv.1) Caribe   "/>
    <x v="1700"/>
    <n v="3760"/>
    <n v="3320004.8"/>
    <s v="                "/>
    <s v="63110EN0023603215300500502001000040"/>
    <n v="46121"/>
    <x v="0"/>
    <s v="NIVEL I"/>
    <s v="Propiedad Cliente"/>
    <s v="MEDICION"/>
    <n v="30"/>
    <s v="SI"/>
    <n v="315"/>
    <s v="VALLEDUPAR"/>
    <s v="NO"/>
    <s v="NO"/>
    <s v="INFO_CONSOL_ESPECIALES"/>
    <s v="Regulado Oficial Departamental"/>
    <s v="Actividades de parques de"/>
    <d v="2026-02-16T00:00:00"/>
    <s v="VALLEDUPAR 4"/>
    <x v="1670"/>
    <e v="#N/A"/>
    <e v="#N/A"/>
    <s v="RECIBIDO"/>
    <n v="0"/>
    <x v="8"/>
    <x v="251"/>
    <x v="27"/>
  </r>
  <r>
    <x v="1862"/>
    <d v="2026-03-30T00:00:00"/>
    <s v="SRS AM MEDICAL SAS                   "/>
    <x v="251"/>
    <s v="ALFONSO LOPEZ                 VALLEDUPAR                    CL 14 17-47                                                 "/>
    <n v="5355272"/>
    <x v="1872"/>
    <n v="25340527"/>
    <n v="5410518"/>
    <n v="3110"/>
    <n v="50"/>
    <n v="2004"/>
    <d v="2026-03-21T00:00:00"/>
    <s v="CZ1"/>
    <s v="Com (Sencilla Niv.1 ) Caribe  "/>
    <x v="1701"/>
    <n v="4000"/>
    <n v="4238320"/>
    <s v="                "/>
    <s v="63110EN0023604903400100502004001940"/>
    <n v="46121"/>
    <x v="0"/>
    <s v="NIVEL I"/>
    <s v="Propiedad Cliente"/>
    <s v="MEDICION"/>
    <n v="30"/>
    <s v="SI"/>
    <n v="316"/>
    <s v="VALLEDUPAR"/>
    <s v="NO"/>
    <s v="NO"/>
    <s v="INFO_CONSOL_ESPECIALES"/>
    <s v="Comercial Liberalizado"/>
    <s v="Comercio al por mayor de"/>
    <d v="2026-02-19T00:00:00"/>
    <s v="GUATAPURI 1"/>
    <x v="1671"/>
    <e v="#N/A"/>
    <e v="#N/A"/>
    <s v="NO RECIBIDO"/>
    <s v="Se envía por correo electrónico, tesoreria@clinicamedicos.com"/>
    <x v="8"/>
    <x v="252"/>
    <x v="3"/>
  </r>
  <r>
    <x v="1863"/>
    <d v="2026-03-30T00:00:00"/>
    <s v="INSTITUTO NACIONAL D                 "/>
    <x v="129"/>
    <s v="LOPERENA                      VALLEDUPAR                    CL 16A 12-89                                                "/>
    <n v="5363090"/>
    <x v="1873"/>
    <n v="25329234"/>
    <n v="5426154"/>
    <n v="3110"/>
    <n v="50"/>
    <n v="2001"/>
    <d v="2026-03-19T00:00:00"/>
    <s v="OW1"/>
    <s v="Ofi (Sencilla Niv.1) Caribe   "/>
    <x v="1702"/>
    <n v="7840"/>
    <n v="7191004.7999999998"/>
    <s v="                "/>
    <s v="63110EN0023512285000600502001000050"/>
    <n v="46121"/>
    <x v="0"/>
    <s v="NIVEL I"/>
    <s v="Propiedad Empresa"/>
    <s v="MEDICION"/>
    <n v="30"/>
    <s v="SI"/>
    <n v="317"/>
    <s v="VALLEDUPAR"/>
    <s v="NO"/>
    <s v="NO"/>
    <s v="INFO_CONSOL_ESPECIALES"/>
    <s v="Regulado Oficial Nacional"/>
    <s v="Actividades reguladoras y"/>
    <d v="2026-02-17T00:00:00"/>
    <s v="VALLEDUPAR 3"/>
    <x v="1672"/>
    <e v="#N/A"/>
    <e v="#N/A"/>
    <s v="NO RECIBIDO"/>
    <s v="Se envía por correo electrónico, ajmartinez@invias.gov.co"/>
    <x v="8"/>
    <x v="253"/>
    <x v="3"/>
  </r>
  <r>
    <x v="1864"/>
    <d v="2026-03-30T00:00:00"/>
    <s v="SRS. PROMOTORA MAYAL ETAPA II        "/>
    <x v="252"/>
    <s v="MAYALES                       VALLEDUPAR                    CL 31 6A-134 ARCO   01                                      "/>
    <n v="7721545"/>
    <x v="1874"/>
    <n v="36076556"/>
    <n v="3516322"/>
    <n v="3110"/>
    <n v="50"/>
    <n v="2001"/>
    <d v="2026-03-19T00:00:00"/>
    <s v="CY3"/>
    <s v="Com(Mon.dbl.Tip2Niv.3)Caribe  "/>
    <x v="1703"/>
    <n v="72450"/>
    <n v="46003421.25"/>
    <s v="                "/>
    <s v="63110EN0023616106400100502001004030"/>
    <n v="46121"/>
    <x v="0"/>
    <s v="NIVEL III"/>
    <s v="Propiedad Cliente"/>
    <s v="MEDICION"/>
    <n v="30"/>
    <s v="SI"/>
    <n v="318"/>
    <s v="VALLEDUPAR"/>
    <s v="NO"/>
    <s v="NO"/>
    <s v="INFO_CONSOL_ESPECIALES"/>
    <s v="Area Comun"/>
    <s v="Areas Comunes"/>
    <d v="2026-02-17T00:00:00"/>
    <s v="LN-544"/>
    <x v="1673"/>
    <e v="#N/A"/>
    <e v="#N/A"/>
    <s v="NO RECIBIDO"/>
    <s v="Se envía por correo electrónico, directoradministrativo@mayalesplaza.co"/>
    <x v="8"/>
    <x v="254"/>
    <x v="3"/>
  </r>
  <r>
    <x v="1865"/>
    <d v="2026-03-30T00:00:00"/>
    <s v="SRS. ALMACENES FLAMI CC MAYALES PLAZA"/>
    <x v="253"/>
    <s v="MAYALES                       VALLEDUPAR                    CL 31 6A-134 LOC   250                                      "/>
    <n v="7721535"/>
    <x v="1875"/>
    <n v="36076556"/>
    <n v="3516321"/>
    <n v="3110"/>
    <n v="50"/>
    <n v="2001"/>
    <d v="2026-03-19T00:00:00"/>
    <s v="CY3"/>
    <s v="Com(Mon.dbl.Tip2Niv.3)Caribe  "/>
    <x v="1704"/>
    <n v="19550"/>
    <n v="14901493"/>
    <s v="                "/>
    <s v="63110EN0023616106100100502001004030"/>
    <n v="46121"/>
    <x v="0"/>
    <s v="NIVEL III"/>
    <s v="Propiedad Cliente"/>
    <s v="MEDICION"/>
    <n v="30"/>
    <s v="SI"/>
    <n v="319"/>
    <s v="VALLEDUPAR"/>
    <s v="NO"/>
    <s v="NO"/>
    <s v="INFO_CONSOL_ESPECIALES"/>
    <s v="Comercial Liberalizado"/>
    <s v="Comercio al por menor de"/>
    <d v="2026-02-17T00:00:00"/>
    <s v="LN-544"/>
    <x v="1674"/>
    <e v="#N/A"/>
    <e v="#N/A"/>
    <s v="NO RECIBIDO"/>
    <s v="Se envía por correo electrónico, colombia_serviciospublicos@camco.com.sv"/>
    <x v="8"/>
    <x v="255"/>
    <x v="3"/>
  </r>
  <r>
    <x v="1866"/>
    <d v="2026-03-30T00:00:00"/>
    <s v="PLASTVALL SAS                        "/>
    <x v="254"/>
    <s v="VALLE MESA                    VALLEDUPAR                    CL 42 CR 18D-34 LOC    01                                   "/>
    <n v="5300469"/>
    <x v="1876"/>
    <n v="25344290"/>
    <n v="5300912"/>
    <n v="3110"/>
    <n v="50"/>
    <n v="2008"/>
    <d v="2026-03-20T00:00:00"/>
    <s v="IA1"/>
    <s v="Ind (Sencilla Niv.1) E.Carib  "/>
    <x v="1705"/>
    <n v="145"/>
    <n v="155169.89000000001"/>
    <s v="                "/>
    <s v="63110EN0023622114900100502008000900"/>
    <n v="46121"/>
    <x v="0"/>
    <s v="NIVEL I"/>
    <s v="Propiedad Cliente"/>
    <s v="ESTIMADO"/>
    <n v="30"/>
    <s v="SI"/>
    <n v="320"/>
    <s v="VALLEDUPAR"/>
    <s v="NO"/>
    <s v="NO"/>
    <s v="INFO_CONSOL_ESPECIALES"/>
    <s v="Industrial Liberalizado"/>
    <s v="Fabricación de plásticos"/>
    <d v="2026-02-18T00:00:00"/>
    <s v="SALGUERO 6"/>
    <x v="1675"/>
    <e v="#N/A"/>
    <e v="#N/A"/>
    <s v="NO RECIBIDO"/>
    <s v="Se envía por correo electrónico, tatianatorres13@hotmail.com "/>
    <x v="8"/>
    <x v="256"/>
    <x v="3"/>
  </r>
  <r>
    <x v="1867"/>
    <d v="2026-03-30T00:00:00"/>
    <s v="S.A.S. EL ESQUIMAL HIELO             "/>
    <x v="255"/>
    <s v="KENNEDY                       VALLEDUPAR                    CR 7A 20-17                                                 "/>
    <n v="6932572"/>
    <x v="1877"/>
    <n v="34527711"/>
    <n v="8077640"/>
    <n v="3110"/>
    <n v="50"/>
    <n v="2002"/>
    <s v="          "/>
    <s v="   "/>
    <s v="                              "/>
    <x v="1706"/>
    <n v="0"/>
    <n v="0"/>
    <s v="                "/>
    <s v="63110EN0023623462500100502002001602"/>
    <n v="46121"/>
    <x v="0"/>
    <m/>
    <m/>
    <m/>
    <n v="0"/>
    <s v="SI"/>
    <n v="321"/>
    <s v="VALLEDUPAR"/>
    <s v="NO"/>
    <s v="NO"/>
    <s v="INFO_CONSOL_ESPECIALES"/>
    <s v="Industrial Liberalizado"/>
    <m/>
    <m/>
    <m/>
    <x v="1676"/>
    <e v="#N/A"/>
    <e v="#N/A"/>
    <s v="NO RECIBIDO"/>
    <s v="Se envía por correo electrónico, recepcionfacturashielo@gmail.com, admon.hieloelesquimal@gmail.com"/>
    <x v="8"/>
    <x v="257"/>
    <x v="3"/>
  </r>
  <r>
    <x v="1868"/>
    <d v="2026-03-30T00:00:00"/>
    <s v="BIBLIOTECA RAFAEL CA LUQUEZ          "/>
    <x v="256"/>
    <s v="LOPERENA                      VALLEDUPAR                    CR 14 14-103                                                "/>
    <n v="5319653"/>
    <x v="1878"/>
    <n v="25329129"/>
    <n v="5339280"/>
    <n v="3110"/>
    <n v="50"/>
    <n v="2001"/>
    <d v="2026-03-19T00:00:00"/>
    <s v="CY2"/>
    <s v="Com(Mon.dbl.Tip2Niv.2)Caribe  "/>
    <x v="1707"/>
    <n v="13800"/>
    <n v="12129565.199999999"/>
    <s v="                "/>
    <s v="63110EN0023626671100100502001000540"/>
    <n v="46121"/>
    <x v="0"/>
    <s v="NIVEL II"/>
    <s v="Propiedad Cliente"/>
    <s v="MEDICION"/>
    <n v="30"/>
    <s v="SI"/>
    <n v="322"/>
    <s v="VALLEDUPAR"/>
    <s v="NO"/>
    <s v="NO"/>
    <s v="INFO_CONSOL_ESPECIALES"/>
    <s v="Comercial Liberalizado"/>
    <s v="Actividades de biblioteca"/>
    <d v="2026-02-17T00:00:00"/>
    <s v="GUATAPURI 1"/>
    <x v="1677"/>
    <e v="#N/A"/>
    <e v="#N/A"/>
    <s v="NO RECIBIDO"/>
    <s v="Se envía por correo electrónico, freporsi@yahoo.es "/>
    <x v="8"/>
    <x v="258"/>
    <x v="3"/>
  </r>
  <r>
    <x v="1869"/>
    <d v="2026-03-30T00:00:00"/>
    <s v="SA MUNDO MUJER BANCO                 "/>
    <x v="257"/>
    <s v="LOPERENA                      VALLEDUPAR                    CL 16A 10-37 LOC   104                                      "/>
    <n v="6958008"/>
    <x v="1879"/>
    <n v="25329216"/>
    <n v="8189081"/>
    <n v="3110"/>
    <n v="1"/>
    <n v="102"/>
    <d v="2026-03-07T00:00:00"/>
    <s v="CZ1"/>
    <s v="Com (Sencilla Niv.1 ) Caribe  "/>
    <x v="1708"/>
    <n v="3203"/>
    <n v="3393834.74"/>
    <s v="                "/>
    <s v="63110EN0023628893800100010102004080"/>
    <n v="46121"/>
    <x v="0"/>
    <s v="NIVEL I"/>
    <s v="Propiedad Cliente"/>
    <s v="ESTIMADO"/>
    <n v="30"/>
    <s v="SI"/>
    <n v="323"/>
    <s v="VALLEDUPAR"/>
    <s v="NO"/>
    <s v="NO"/>
    <s v="INFO_CONSOL_ESPECIALES"/>
    <s v="Comercial Liberalizado"/>
    <s v="Bancos comerciales."/>
    <d v="2026-02-05T00:00:00"/>
    <s v="VALLEDUPAR 3"/>
    <x v="1678"/>
    <e v="#N/A"/>
    <e v="#N/A"/>
    <s v="NO RECIBIDO"/>
    <s v="Se envía por correo electrónico, facturas@bmm.com.co"/>
    <x v="8"/>
    <x v="259"/>
    <x v="3"/>
  </r>
  <r>
    <x v="1870"/>
    <d v="2026-03-30T00:00:00"/>
    <s v="SA MUNDO MUJER BANCO                 "/>
    <x v="257"/>
    <s v="LOPERENA                      VALLEDUPAR                    CL 16A 10-37 LOC   104                                      "/>
    <n v="7620911"/>
    <x v="1880"/>
    <n v="25300690"/>
    <n v="8824201"/>
    <n v="3110"/>
    <n v="1"/>
    <n v="102"/>
    <d v="2026-03-28T00:00:00"/>
    <s v="CZ1"/>
    <s v="Com (Sencilla Niv.1 ) Caribe  "/>
    <x v="1709"/>
    <n v="1944"/>
    <n v="2059823.52"/>
    <s v="                "/>
    <s v="63110EN0023628893800100010102004080"/>
    <n v="46121"/>
    <x v="0"/>
    <s v="NIVEL I"/>
    <s v="Propiedad Cliente"/>
    <s v="MEDICION"/>
    <n v="32"/>
    <s v="SI"/>
    <n v="323"/>
    <s v="VALLEDUPAR"/>
    <s v="NO"/>
    <s v="NO"/>
    <s v="INFO_CONSOL_ESPECIALES"/>
    <s v="Comercial Liberalizado"/>
    <s v="Bancos comerciales."/>
    <d v="2026-02-24T00:00:00"/>
    <s v="SALGUERO 3"/>
    <x v="1679"/>
    <e v="#N/A"/>
    <e v="#N/A"/>
    <s v="NO RECIBIDO"/>
    <s v="Se envía por correo electrónico, facturas@bmm.com.co"/>
    <x v="8"/>
    <x v="259"/>
    <x v="3"/>
  </r>
  <r>
    <x v="1871"/>
    <d v="2026-03-30T00:00:00"/>
    <s v="UNIVERSIDAD POPULAR                  "/>
    <x v="258"/>
    <s v="LOPERENA                      VALLEDUPAR                    CL 15 12A-6                                                 "/>
    <n v="5343545"/>
    <x v="1881"/>
    <n v="25357852"/>
    <n v="5387065"/>
    <n v="3110"/>
    <n v="50"/>
    <n v="2002"/>
    <s v="          "/>
    <s v="   "/>
    <s v="                              "/>
    <x v="1710"/>
    <n v="0"/>
    <n v="0"/>
    <s v="                "/>
    <s v="63110EN0023629308600100502002002062"/>
    <n v="46121"/>
    <x v="0"/>
    <m/>
    <m/>
    <m/>
    <n v="0"/>
    <s v="SI"/>
    <n v="324"/>
    <s v="VALLEDUPAR"/>
    <s v="NO"/>
    <s v="NO"/>
    <s v="INFO_CONSOL_ESPECIALES"/>
    <s v="Regulado Oficial Nacional"/>
    <s v="Educación de universidade"/>
    <d v="2026-02-19T00:00:00"/>
    <s v="GUATAPURI 1"/>
    <x v="1680"/>
    <e v="#N/A"/>
    <e v="#N/A"/>
    <s v="NO RECIBIDO"/>
    <s v="Se envía por correo electrónico, serviciosgenerales@unicesar.edu.co"/>
    <x v="8"/>
    <x v="260"/>
    <x v="3"/>
  </r>
  <r>
    <x v="1871"/>
    <d v="2026-03-30T00:00:00"/>
    <s v="UNIVERSIDAD POPULAR                  "/>
    <x v="258"/>
    <s v="LOPERENA                      VALLEDUPAR                    CL 15 12A-6                                                 "/>
    <n v="5343545"/>
    <x v="1882"/>
    <n v="25357852"/>
    <n v="5387064"/>
    <n v="3110"/>
    <n v="50"/>
    <n v="2002"/>
    <d v="2026-03-21T00:00:00"/>
    <s v="OU2"/>
    <s v="Ofi(Mon.dbl.Tip2 Niv.2)E.Carib"/>
    <x v="1711"/>
    <n v="28160"/>
    <n v="20653001.600000001"/>
    <s v="                "/>
    <s v="63110EN0023629308600100502002002062"/>
    <n v="46121"/>
    <x v="0"/>
    <s v="NIVEL II"/>
    <s v="Propiedad Cliente"/>
    <s v="MEDICION"/>
    <n v="30"/>
    <s v="SI"/>
    <n v="324"/>
    <s v="VALLEDUPAR"/>
    <s v="NO"/>
    <s v="NO"/>
    <s v="INFO_CONSOL_ESPECIALES"/>
    <s v="Regulado Oficial Nacional"/>
    <s v="Educación de universidade"/>
    <d v="2026-02-19T00:00:00"/>
    <s v="GUATAPURI 1"/>
    <x v="1680"/>
    <e v="#N/A"/>
    <e v="#N/A"/>
    <s v="NO RECIBIDO"/>
    <s v="Se envía por correo electrónico, serviciosgenerales@unicesar.edu.co"/>
    <x v="8"/>
    <x v="260"/>
    <x v="3"/>
  </r>
  <r>
    <x v="1872"/>
    <d v="2026-03-30T00:00:00"/>
    <s v="UNIVERSIDAD POPULAR                  "/>
    <x v="258"/>
    <s v="LOPERENA                      VALLEDUPAR                    CL 15 12A-6                                                 "/>
    <n v="1080303"/>
    <x v="1883"/>
    <n v="36467347"/>
    <n v="467409"/>
    <n v="3110"/>
    <n v="38"/>
    <n v="9005"/>
    <d v="2026-03-10T00:00:00"/>
    <s v="R11"/>
    <s v="Resid. Estrato 1 E.Caribe     "/>
    <x v="1712"/>
    <n v="277"/>
    <n v="179920.41"/>
    <s v="                "/>
    <s v="63110EN0023629308600100389005006409"/>
    <n v="46121"/>
    <x v="0"/>
    <s v="NIVEL I"/>
    <s v="Propiedad Empresa"/>
    <s v="MEDICION"/>
    <n v="31"/>
    <s v="SI"/>
    <n v="325"/>
    <s v="VALLEDUPAR"/>
    <s v="NO"/>
    <s v="NO"/>
    <s v="INFO_CONSOL_ESPECIALES"/>
    <s v="Regulado Oficial Nacional"/>
    <s v="Residencia"/>
    <d v="2026-02-07T00:00:00"/>
    <s v="VALENCIA DE JESUS URBANO"/>
    <x v="1681"/>
    <e v="#N/A"/>
    <e v="#N/A"/>
    <s v="NO RECIBIDO"/>
    <s v="Se envía por correo electrónico, serviciosgenerales@unicesar.edu.co"/>
    <x v="8"/>
    <x v="260"/>
    <x v="3"/>
  </r>
  <r>
    <x v="1873"/>
    <d v="2026-03-30T00:00:00"/>
    <s v="AS Y MORON SAS                       "/>
    <x v="259"/>
    <s v="LOPERENA                      VALLEDUPAR                    CR 9 16A-26                                                 "/>
    <n v="6585810"/>
    <x v="1884"/>
    <n v="34557533"/>
    <n v="6766745"/>
    <n v="3180"/>
    <n v="9"/>
    <n v="1918"/>
    <d v="2026-03-07T00:00:00"/>
    <s v="CZ1"/>
    <s v="Com (Sencilla Niv.1 ) Caribe  "/>
    <x v="1713"/>
    <n v="1962"/>
    <n v="2159494.92"/>
    <s v="                "/>
    <s v="63180EN0022531273800100091918001050"/>
    <n v="46121"/>
    <x v="0"/>
    <s v="NIVEL I"/>
    <s v="Propiedad Empresa"/>
    <s v="MEDICION"/>
    <n v="30"/>
    <s v="SI"/>
    <n v="326"/>
    <s v="VALLEDUPAR"/>
    <s v="NO"/>
    <s v="NO"/>
    <s v="INFO_CONSOL_ESPECIALES"/>
    <s v="Comercial Liberalizado"/>
    <s v="Actividades de juegos de"/>
    <d v="2026-02-05T00:00:00"/>
    <s v="VALLEDUPAR 3"/>
    <x v="1682"/>
    <e v="#N/A"/>
    <e v="#N/A"/>
    <s v="NO RECIBIDO"/>
    <s v="Se envía por correo electrónico, mirage2@grupoadministrativo.com, valledupar@grupoadministrativo.com"/>
    <x v="8"/>
    <x v="261"/>
    <x v="3"/>
  </r>
  <r>
    <x v="1874"/>
    <d v="2026-03-30T00:00:00"/>
    <s v="AS Y MORON SAS                       "/>
    <x v="259"/>
    <s v="LOPERENA                      VALLEDUPAR                    CR 9 16A-26                                                 "/>
    <n v="6585811"/>
    <x v="1885"/>
    <n v="34557533"/>
    <n v="6766751"/>
    <n v="3180"/>
    <n v="9"/>
    <n v="1918"/>
    <d v="2026-03-07T00:00:00"/>
    <s v="CZ1"/>
    <s v="Com (Sencilla Niv.1 ) Caribe  "/>
    <x v="1714"/>
    <n v="3327"/>
    <n v="3661895.82"/>
    <s v="                "/>
    <s v="63180EN0022531273800100091918001050"/>
    <n v="46121"/>
    <x v="0"/>
    <s v="NIVEL I"/>
    <s v="Propiedad Empresa"/>
    <s v="MEDICION"/>
    <n v="30"/>
    <s v="SI"/>
    <n v="326"/>
    <s v="VALLEDUPAR"/>
    <s v="NO"/>
    <s v="NO"/>
    <s v="INFO_CONSOL_ESPECIALES"/>
    <s v="Comercial Liberalizado"/>
    <s v="Actividades de juegos de"/>
    <d v="2026-02-05T00:00:00"/>
    <s v="VALLEDUPAR 3"/>
    <x v="1683"/>
    <e v="#N/A"/>
    <e v="#N/A"/>
    <s v="NO RECIBIDO"/>
    <s v="Se envía por correo electrónico, mirage2@grupoadministrativo.com, valledupar@grupoadministrativo.com"/>
    <x v="8"/>
    <x v="262"/>
    <x v="3"/>
  </r>
  <r>
    <x v="1875"/>
    <d v="2026-03-30T00:00:00"/>
    <s v="AS Y MORON SAS                       "/>
    <x v="259"/>
    <s v="LOPERENA                      VALLEDUPAR                    CR 9 16A-26                                                 "/>
    <n v="6585812"/>
    <x v="1886"/>
    <n v="34557533"/>
    <n v="6766744"/>
    <n v="3180"/>
    <n v="9"/>
    <n v="1918"/>
    <d v="2026-03-07T00:00:00"/>
    <s v="CZ1"/>
    <s v="Com (Sencilla Niv.1 ) Caribe  "/>
    <x v="1715"/>
    <n v="1072"/>
    <n v="1179907.52"/>
    <s v="                "/>
    <s v="63180EN0022531273800100091918001050"/>
    <n v="46121"/>
    <x v="0"/>
    <s v="NIVEL I"/>
    <s v="Propiedad Empresa"/>
    <s v="MEDICION"/>
    <n v="30"/>
    <s v="SI"/>
    <n v="326"/>
    <s v="VALLEDUPAR"/>
    <s v="NO"/>
    <s v="NO"/>
    <s v="INFO_CONSOL_ESPECIALES"/>
    <s v="Comercial Liberalizado"/>
    <s v="Actividades de juegos de"/>
    <d v="2026-02-05T00:00:00"/>
    <s v="VALLEDUPAR 3"/>
    <x v="1684"/>
    <e v="#N/A"/>
    <e v="#N/A"/>
    <s v="NO RECIBIDO"/>
    <s v="Se envía por correo electrónico, mirage2@grupoadministrativo.com, valledupar@grupoadministrativo.com"/>
    <x v="8"/>
    <x v="263"/>
    <x v="3"/>
  </r>
  <r>
    <x v="1876"/>
    <d v="2026-03-30T00:00:00"/>
    <s v="SRS. DE LA COSTA REFORESTADORA       "/>
    <x v="260"/>
    <s v="PUEBLITO DE LOS BARRIOS       PUEBLITO DE LOS BARRIOS       CARRT VIA A MONTE RUBIO KM 22-50                            "/>
    <n v="5878558"/>
    <x v="1887"/>
    <n v="34015384"/>
    <n v="5946336"/>
    <n v="3210"/>
    <n v="5"/>
    <n v="20"/>
    <d v="2026-03-28T00:00:00"/>
    <s v="IY2"/>
    <s v="Ind(Mon.dbl.Tip2Niv.2)E.Caribe"/>
    <x v="1716"/>
    <n v="21780"/>
    <n v="19347589.800000001"/>
    <s v="                "/>
    <s v="63210EN0023401796500100050020000500"/>
    <n v="46121"/>
    <x v="21"/>
    <s v="NIVEL II"/>
    <s v="Propiedad Cliente"/>
    <s v="MEDICION"/>
    <n v="32"/>
    <s v="SI"/>
    <n v="327"/>
    <s v="VALLEDUPAR"/>
    <s v="NO"/>
    <s v="NO"/>
    <s v="INFO_CONSOL_ESPECIALES"/>
    <s v="Industrial Liberalizado"/>
    <s v="Silvicultura y otras acti"/>
    <d v="2026-02-24T00:00:00"/>
    <s v="SAN ANGEL"/>
    <x v="1685"/>
    <e v="#N/A"/>
    <e v="#N/A"/>
    <s v="NO RECIBIDO"/>
    <s v="Se envía por correo electrónico, jefeserviciosgeneralesplg@refocosta.com; luiso@refocosta.com"/>
    <x v="8"/>
    <x v="264"/>
    <x v="3"/>
  </r>
  <r>
    <x v="1877"/>
    <d v="2026-03-30T00:00:00"/>
    <s v="SRS. DE LA COSTA REFORESTADORA       "/>
    <x v="260"/>
    <s v="PUEBLITO DE LOS BARRIOS       PUEBLITO DE LOS BARRIOS       CARRT VIA A MONTE RUBIO KM 22-50                            "/>
    <n v="6317678"/>
    <x v="1888"/>
    <n v="34318175"/>
    <n v="6447364"/>
    <n v="3210"/>
    <n v="2"/>
    <n v="700"/>
    <d v="2026-03-19T00:00:00"/>
    <s v="IZ1"/>
    <s v="Ind (Sencilla Niv.1) E.Caribe "/>
    <x v="1717"/>
    <n v="129"/>
    <n v="141985.14000000001"/>
    <s v="                "/>
    <s v="63210EN0023401796500100020700005079"/>
    <n v="46121"/>
    <x v="21"/>
    <s v="NIVEL I"/>
    <s v="Propiedad Empresa"/>
    <s v="MEDICION"/>
    <n v="30"/>
    <s v="SI"/>
    <n v="327"/>
    <s v="VALLEDUPAR"/>
    <s v="NO"/>
    <s v="NO"/>
    <s v="INFO_CONSOL_ESPECIALES"/>
    <s v="Industrial Liberalizado"/>
    <s v="Silvicultura y otras acti"/>
    <d v="2026-02-17T00:00:00"/>
    <s v="SAN ANGEL"/>
    <x v="1686"/>
    <e v="#N/A"/>
    <e v="#N/A"/>
    <s v="NO RECIBIDO"/>
    <s v="Se envía por correo electrónico, jefeserviciosgeneralesplg@refocosta.com; luiso@refocosta.com"/>
    <x v="8"/>
    <x v="264"/>
    <x v="3"/>
  </r>
  <r>
    <x v="1878"/>
    <d v="2026-03-30T00:00:00"/>
    <s v="SRS. DE LA COSTA REFORESTADORA       "/>
    <x v="260"/>
    <s v="PUEBLITO DE LOS BARRIOS       PUEBLITO DE LOS BARRIOS       CARRT VIA A MONTE RUBIO KM 22-50                            "/>
    <n v="6621432"/>
    <x v="1889"/>
    <n v="35013648"/>
    <n v="6898480"/>
    <n v="3210"/>
    <n v="2"/>
    <n v="700"/>
    <d v="2026-03-19T00:00:00"/>
    <s v="IZ1"/>
    <s v="Ind (Sencilla Niv.1) E.Caribe "/>
    <x v="1718"/>
    <n v="192"/>
    <n v="203439.35999999999"/>
    <s v="                "/>
    <s v="63210EN0023401796500100020700004599"/>
    <n v="46121"/>
    <x v="21"/>
    <s v="NIVEL I"/>
    <s v="Propiedad Cliente"/>
    <s v="MEDICION"/>
    <n v="30"/>
    <s v="SI"/>
    <n v="327"/>
    <s v="VALLEDUPAR"/>
    <s v="NO"/>
    <s v="NO"/>
    <s v="INFO_CONSOL_ESPECIALES"/>
    <s v="Industrial Liberalizado"/>
    <s v="Silvicultura y otras acti"/>
    <d v="2026-02-17T00:00:00"/>
    <s v="SAN ANGEL"/>
    <x v="1687"/>
    <e v="#N/A"/>
    <e v="#N/A"/>
    <s v="NO RECIBIDO"/>
    <s v="Se envía por correo electrónico, jefeserviciosgeneralesplg@refocosta.com; luiso@refocosta.com"/>
    <x v="8"/>
    <x v="264"/>
    <x v="3"/>
  </r>
  <r>
    <x v="1879"/>
    <d v="2026-03-30T00:00:00"/>
    <s v="AGROINDUSTRIAS JMD Y                 "/>
    <x v="261"/>
    <s v="SAN MARTIN                    ALGARROBO                     CL 10 CR 2-85                                               "/>
    <n v="5809859"/>
    <x v="1890"/>
    <n v="25801217"/>
    <n v="5809859"/>
    <n v="3210"/>
    <n v="1"/>
    <n v="1420"/>
    <d v="2026-03-20T00:00:00"/>
    <s v="R21"/>
    <s v="Resid. Estrato 2 E.Caribe     "/>
    <x v="1719"/>
    <n v="24"/>
    <n v="14658.24"/>
    <s v="                "/>
    <s v="63210EN0023509537300100011420007280"/>
    <n v="46121"/>
    <x v="19"/>
    <s v="NIVEL I"/>
    <s v="Propiedad Empresa"/>
    <s v="MEDICION"/>
    <n v="30"/>
    <s v="SI"/>
    <n v="328"/>
    <s v="VALLEDUPAR"/>
    <s v="NO"/>
    <s v="NO"/>
    <s v="INFO_CONSOL_ESPECIALES"/>
    <s v="Industrial Liberalizado"/>
    <s v="Residencia"/>
    <d v="2026-02-18T00:00:00"/>
    <s v="ALGARROBO 1"/>
    <x v="1688"/>
    <e v="#N/A"/>
    <e v="#N/A"/>
    <s v="NO RECIBIDO"/>
    <n v="0"/>
    <x v="8"/>
    <x v="265"/>
    <x v="3"/>
  </r>
  <r>
    <x v="1880"/>
    <d v="2026-03-30T00:00:00"/>
    <s v="AGROINDUSTRIAS JMD Y                 "/>
    <x v="261"/>
    <s v="SAN MARTIN                    ALGARROBO                     CL 10 CR 2-85                                               "/>
    <n v="5809828"/>
    <x v="1891"/>
    <n v="25801180"/>
    <n v="5809828"/>
    <n v="3210"/>
    <n v="1"/>
    <n v="1460"/>
    <d v="2026-03-20T00:00:00"/>
    <s v="R21"/>
    <s v="Resid. Estrato 2 E.Caribe     "/>
    <x v="1720"/>
    <n v="230"/>
    <n v="157943.01999999999"/>
    <s v="                "/>
    <s v="63210EN0023509537300100011460007415"/>
    <n v="46121"/>
    <x v="19"/>
    <s v="NIVEL I"/>
    <s v="Propiedad Empresa"/>
    <s v="ESTIMADO"/>
    <n v="30"/>
    <s v="SI"/>
    <n v="328"/>
    <s v="VALLEDUPAR"/>
    <s v="NO"/>
    <s v="NO"/>
    <s v="INFO_CONSOL_ESPECIALES"/>
    <s v="Industrial Liberalizado"/>
    <s v="SIN C.I.I.U."/>
    <d v="2026-02-18T00:00:00"/>
    <s v="ALGARROBO 1"/>
    <x v="1689"/>
    <e v="#N/A"/>
    <e v="#N/A"/>
    <s v="NO RECIBIDO"/>
    <n v="0"/>
    <x v="8"/>
    <x v="265"/>
    <x v="3"/>
  </r>
  <r>
    <x v="1881"/>
    <d v="2026-03-30T00:00:00"/>
    <s v="AGROINDUSTRIAS JMD Y                 "/>
    <x v="261"/>
    <s v="SAN MARTIN                    ALGARROBO                     CL 10 CR 2-85                                               "/>
    <n v="7827631"/>
    <x v="1892"/>
    <n v="36125134"/>
    <n v="3930084"/>
    <n v="3210"/>
    <n v="1"/>
    <n v="1420"/>
    <d v="2026-03-20T00:00:00"/>
    <s v="R21"/>
    <s v="Resid. Estrato 2 E.Caribe     "/>
    <x v="1721"/>
    <n v="200"/>
    <n v="126100.76"/>
    <s v="                "/>
    <s v="63210EN0023509537300100011420007280"/>
    <n v="46121"/>
    <x v="19"/>
    <s v="NIVEL I"/>
    <s v="Propiedad Cliente"/>
    <s v="ESTIMADO"/>
    <n v="30"/>
    <s v="SI"/>
    <n v="328"/>
    <s v="VALLEDUPAR"/>
    <s v="NO"/>
    <s v="NO"/>
    <s v="INFO_CONSOL_ESPECIALES"/>
    <s v="Industrial Liberalizado"/>
    <s v="Residencia"/>
    <d v="2026-02-18T00:00:00"/>
    <s v="ALGARROBO 1"/>
    <x v="1690"/>
    <e v="#N/A"/>
    <e v="#N/A"/>
    <s v="NO RECIBIDO"/>
    <n v="0"/>
    <x v="8"/>
    <x v="265"/>
    <x v="3"/>
  </r>
  <r>
    <x v="1882"/>
    <d v="2026-03-30T00:00:00"/>
    <s v="AGROINDUSTRIAS JMD Y                 "/>
    <x v="261"/>
    <s v="SAN MARTIN                    ALGARROBO                     CL 10 CR 2-85                                               "/>
    <n v="5809860"/>
    <x v="1893"/>
    <n v="25844061"/>
    <n v="5809860"/>
    <n v="3210"/>
    <n v="1"/>
    <n v="1420"/>
    <d v="2026-03-20T00:00:00"/>
    <s v="R11"/>
    <s v="Resid. Estrato 1 E.Caribe     "/>
    <x v="1722"/>
    <n v="189"/>
    <n v="99205.05"/>
    <s v="                "/>
    <s v="63210EN0023509537300100011420007280"/>
    <n v="46121"/>
    <x v="19"/>
    <s v="NIVEL I"/>
    <s v="Propiedad Empresa"/>
    <s v="ESTIMADO"/>
    <n v="30"/>
    <s v="SI"/>
    <n v="328"/>
    <s v="VALLEDUPAR"/>
    <s v="NO"/>
    <s v="NO"/>
    <s v="INFO_CONSOL_ESPECIALES"/>
    <s v="Industrial Liberalizado"/>
    <s v="Cultivo de palma para ace"/>
    <d v="2026-02-18T00:00:00"/>
    <s v="ALGARROBO 1"/>
    <x v="1273"/>
    <e v="#N/A"/>
    <e v="#N/A"/>
    <s v="NO RECIBIDO"/>
    <n v="0"/>
    <x v="8"/>
    <x v="265"/>
    <x v="3"/>
  </r>
  <r>
    <x v="1883"/>
    <d v="2026-03-30T00:00:00"/>
    <s v="AGROINDUSTRIAS JMD Y                 "/>
    <x v="261"/>
    <s v="SAN MARTIN                    ALGARROBO                     CL 10 CR 2-85                                               "/>
    <n v="5808682"/>
    <x v="1894"/>
    <n v="25801109"/>
    <n v="5808682"/>
    <n v="3210"/>
    <n v="1"/>
    <n v="1420"/>
    <d v="2026-03-12T00:00:00"/>
    <s v="R11"/>
    <s v="Resid. Estrato 1 E.Caribe     "/>
    <x v="1723"/>
    <n v="125"/>
    <n v="61076.25"/>
    <s v="                "/>
    <s v="63210EN0023509537300100011420007280"/>
    <n v="46121"/>
    <x v="19"/>
    <s v="NIVEL I"/>
    <s v="Propiedad Empresa"/>
    <s v="MEDICION"/>
    <n v="30"/>
    <s v="SI"/>
    <n v="329"/>
    <s v="VALLEDUPAR"/>
    <s v="NO"/>
    <s v="NO"/>
    <s v="INFO_CONSOL_ESPECIALES"/>
    <s v="Industrial Liberalizado"/>
    <s v="Cultivo de palma para ace"/>
    <d v="2026-02-10T00:00:00"/>
    <s v="ALGARROBO 1"/>
    <x v="1691"/>
    <e v="#N/A"/>
    <e v="#N/A"/>
    <s v="NO RECIBIDO"/>
    <n v="0"/>
    <x v="8"/>
    <x v="265"/>
    <x v="3"/>
  </r>
  <r>
    <x v="1884"/>
    <d v="2026-03-30T00:00:00"/>
    <s v="AGROINDUSTRIAS JMD Y                 "/>
    <x v="261"/>
    <s v="SAN MARTIN                    ALGARROBO                     CL 10 CR 2-85                                               "/>
    <n v="5809361"/>
    <x v="1895"/>
    <n v="25801053"/>
    <n v="5809361"/>
    <n v="3210"/>
    <n v="1"/>
    <n v="1420"/>
    <d v="2026-03-17T00:00:00"/>
    <s v="IZ1"/>
    <s v="Ind (Sencilla Niv.1) E.Caribe "/>
    <x v="1724"/>
    <n v="1949"/>
    <n v="2145186.34"/>
    <s v="                "/>
    <s v="63210EN0023509537300100011420007280"/>
    <n v="46121"/>
    <x v="19"/>
    <s v="NIVEL I"/>
    <s v="Propiedad Empresa"/>
    <s v="MEDICION"/>
    <n v="31"/>
    <s v="SI"/>
    <n v="329"/>
    <s v="VALLEDUPAR"/>
    <s v="NO"/>
    <s v="NO"/>
    <s v="INFO_CONSOL_ESPECIALES"/>
    <s v="Industrial Liberalizado"/>
    <s v="Cultivo de palma para ace"/>
    <d v="2026-02-14T00:00:00"/>
    <s v="ALGARROBO 1"/>
    <x v="1692"/>
    <e v="#N/A"/>
    <e v="#N/A"/>
    <s v="NO RECIBIDO"/>
    <n v="0"/>
    <x v="8"/>
    <x v="265"/>
    <x v="3"/>
  </r>
  <r>
    <x v="1885"/>
    <d v="2026-03-30T00:00:00"/>
    <s v="AGROINDUSTRIAS JMD Y                 "/>
    <x v="261"/>
    <s v="SAN MARTIN                    ALGARROBO                     CL 10 CR 2-85                                               "/>
    <n v="1336803"/>
    <x v="1896"/>
    <n v="36526042"/>
    <n v="737547"/>
    <n v="9321"/>
    <n v="29"/>
    <n v="95"/>
    <d v="2026-03-27T00:00:00"/>
    <s v="IX3"/>
    <s v="Ind(Mon.dbl.Tip2 Niv.3)E.Carib"/>
    <x v="1725"/>
    <n v="4500"/>
    <n v="3420321"/>
    <s v="                "/>
    <s v="69321EN0023509537300100290095004816"/>
    <n v="46121"/>
    <x v="19"/>
    <s v="NIVEL III"/>
    <s v="Propiedad Cliente"/>
    <s v="MEDICION"/>
    <n v="32"/>
    <s v="SI"/>
    <n v="329"/>
    <s v="VALLEDUPAR"/>
    <s v="NO"/>
    <s v="NO"/>
    <s v="INFO_CONSOL_ESPECIALES"/>
    <s v="Industrial Liberalizado"/>
    <s v="Cultivo de palma para ace"/>
    <d v="2026-02-23T00:00:00"/>
    <s v="LN 5169"/>
    <x v="1693"/>
    <e v="#N/A"/>
    <e v="#N/A"/>
    <s v="NO RECIBIDO"/>
    <n v="0"/>
    <x v="8"/>
    <x v="265"/>
    <x v="3"/>
  </r>
  <r>
    <x v="1886"/>
    <d v="2026-03-30T00:00:00"/>
    <s v="FENOCO SA                            "/>
    <x v="153"/>
    <s v="SAN FERNANDO                  SANTA MARTA                   CR 21 5-32                                                  "/>
    <n v="6647232"/>
    <x v="1897"/>
    <n v="35027097"/>
    <n v="6954365"/>
    <n v="9321"/>
    <n v="2"/>
    <n v="730"/>
    <d v="2026-03-13T00:00:00"/>
    <s v="CZ1"/>
    <s v="Com (Sencilla Niv.1 ) Caribe  "/>
    <x v="1726"/>
    <n v="3666"/>
    <n v="3884420.28"/>
    <s v="                "/>
    <s v="69321EN0022106155000100020730006422"/>
    <n v="46121"/>
    <x v="7"/>
    <s v="NIVEL I"/>
    <s v="Propiedad Cliente"/>
    <s v="MEDICION"/>
    <n v="30"/>
    <s v="SI"/>
    <n v="330"/>
    <s v="VALLEDUPAR"/>
    <s v="NO"/>
    <s v="NO"/>
    <s v="INFO_CONSOL_ESPECIALES"/>
    <s v="Comercial Liberalizado"/>
    <s v="Actividades de las estaci"/>
    <d v="2026-02-11T00:00:00"/>
    <s v="LOMA DEL BALSAMO"/>
    <x v="1694"/>
    <e v="#N/A"/>
    <e v="#N/A"/>
    <s v="NO RECIBIDO"/>
    <n v="0"/>
    <x v="8"/>
    <x v="266"/>
    <x v="3"/>
  </r>
  <r>
    <x v="1887"/>
    <d v="2026-03-30T00:00:00"/>
    <s v="FENOCO SA                            "/>
    <x v="153"/>
    <s v="SAN FERNANDO                  SANTA MARTA                   CR 21 5-32                                                  "/>
    <n v="6582196"/>
    <x v="1898"/>
    <n v="34554959"/>
    <n v="6750796"/>
    <n v="9321"/>
    <n v="2"/>
    <n v="430"/>
    <d v="2026-03-10T00:00:00"/>
    <s v="CZ1"/>
    <s v="Com (Sencilla Niv.1 ) Caribe  "/>
    <x v="1727"/>
    <n v="3075"/>
    <n v="3258208.5"/>
    <s v="                "/>
    <s v="69321EN0022106155000100020430001730"/>
    <n v="46121"/>
    <x v="7"/>
    <s v="NIVEL I"/>
    <s v="Propiedad Cliente"/>
    <s v="ESTIMADO"/>
    <n v="31"/>
    <s v="SI"/>
    <n v="330"/>
    <s v="VALLEDUPAR"/>
    <s v="NO"/>
    <s v="NO"/>
    <s v="INFO_CONSOL_ESPECIALES"/>
    <s v="Comercial Liberalizado"/>
    <s v="Actividades de las estaci"/>
    <d v="2026-02-07T00:00:00"/>
    <s v="FENOCO2"/>
    <x v="1695"/>
    <e v="#N/A"/>
    <e v="#N/A"/>
    <s v="NO RECIBIDO"/>
    <n v="0"/>
    <x v="8"/>
    <x v="266"/>
    <x v="3"/>
  </r>
  <r>
    <x v="1888"/>
    <d v="2026-03-30T00:00:00"/>
    <s v="FENOCO SA                            "/>
    <x v="153"/>
    <s v="SAN FERNANDO                  SANTA MARTA                   CR 21 5-32                                                  "/>
    <n v="7561523"/>
    <x v="1899"/>
    <n v="36010206"/>
    <n v="8568722"/>
    <n v="9321"/>
    <n v="2"/>
    <n v="730"/>
    <d v="2026-03-13T00:00:00"/>
    <s v="CZ1"/>
    <s v="Com (Sencilla Niv.1 ) Caribe  "/>
    <x v="1728"/>
    <n v="36"/>
    <n v="38144.879999999997"/>
    <s v="                "/>
    <s v="69321EN0022106155000100020730006562"/>
    <n v="46121"/>
    <x v="7"/>
    <s v="NIVEL I"/>
    <s v="Propiedad Cliente"/>
    <s v="MEDICION"/>
    <n v="30"/>
    <s v="SI"/>
    <n v="330"/>
    <s v="VALLEDUPAR"/>
    <s v="NO"/>
    <s v="NO"/>
    <s v="INFO_CONSOL_ESPECIALES"/>
    <s v="Comercial Liberalizado"/>
    <s v="Actividades administrativ"/>
    <d v="2026-02-11T00:00:00"/>
    <s v="LOMA DEL BALSAMO"/>
    <x v="1696"/>
    <e v="#N/A"/>
    <e v="#N/A"/>
    <s v="NO RECIBIDO"/>
    <n v="0"/>
    <x v="8"/>
    <x v="266"/>
    <x v="3"/>
  </r>
  <r>
    <x v="1889"/>
    <d v="2026-03-30T00:00:00"/>
    <s v="FENOCO SA                            "/>
    <x v="153"/>
    <s v="SAN FERNANDO                  SANTA MARTA                   CR 21 5-32                                                  "/>
    <n v="5809848"/>
    <x v="1900"/>
    <n v="25844063"/>
    <n v="5809848"/>
    <n v="9321"/>
    <n v="5"/>
    <n v="80"/>
    <d v="2026-03-27T00:00:00"/>
    <s v="CZ1"/>
    <s v="Com (Sencilla Niv.1 ) Caribe  "/>
    <x v="1729"/>
    <n v="2842"/>
    <n v="3128075.72"/>
    <s v="                "/>
    <s v="69321EN0022106155000100050080000320"/>
    <n v="46121"/>
    <x v="7"/>
    <s v="NIVEL I"/>
    <s v="Propiedad Empresa"/>
    <s v="ESTIMADO"/>
    <n v="32"/>
    <s v="SI"/>
    <n v="330"/>
    <s v="VALLEDUPAR"/>
    <s v="NO"/>
    <s v="NO"/>
    <s v="INFO_CONSOL_ESPECIALES"/>
    <s v="Comercial Liberalizado"/>
    <s v="Transporte férreo de carg"/>
    <d v="2026-02-23T00:00:00"/>
    <s v="ALGARROBO 1"/>
    <x v="1697"/>
    <e v="#N/A"/>
    <e v="#N/A"/>
    <s v="NO RECIBIDO"/>
    <n v="0"/>
    <x v="8"/>
    <x v="266"/>
    <x v="3"/>
  </r>
  <r>
    <x v="1890"/>
    <d v="2026-03-30T00:00:00"/>
    <s v="SRES HOSPITAL ROSARI                 "/>
    <x v="262"/>
    <s v="HOSPITAL                      VALLEDUPAR                    TR 18 19-95                                                 "/>
    <n v="6548465"/>
    <x v="1901"/>
    <n v="25320411"/>
    <n v="6638586"/>
    <n v="3110"/>
    <n v="60"/>
    <n v="1"/>
    <d v="2026-03-01T00:00:00"/>
    <s v="OF2"/>
    <s v="Ofi (Mon. dbl. Niv.2) E.Caribe"/>
    <x v="1730"/>
    <n v="235840"/>
    <n v="166143384"/>
    <s v="                "/>
    <s v="63110EN0023511020100100600001010140"/>
    <n v="46121"/>
    <x v="0"/>
    <s v="NIVEL II"/>
    <s v="Propiedad Cliente"/>
    <s v="MEDICION"/>
    <n v="28"/>
    <s v="SI"/>
    <n v="331"/>
    <s v="VALLEDUPAR"/>
    <s v="NO"/>
    <s v="NO"/>
    <s v="INFO_CONSOL_ESPECIALES"/>
    <s v="Regulado Oficial Departamental"/>
    <s v="Actividades de hospitales"/>
    <d v="2026-02-01T00:00:00"/>
    <s v="GUATAPURI 5"/>
    <x v="1698"/>
    <e v="#N/A"/>
    <e v="#N/A"/>
    <s v="RECIBIDO"/>
    <n v="0"/>
    <x v="8"/>
    <x v="267"/>
    <x v="7"/>
  </r>
  <r>
    <x v="1891"/>
    <d v="2026-03-30T00:00:00"/>
    <s v="BIBLIOTECA RAFAEL CA LUQUEZ          "/>
    <x v="256"/>
    <s v="LOPERENA                      VALLEDUPAR                    CR 14 14-103                                                "/>
    <n v="7928197"/>
    <x v="1902"/>
    <n v="25329129"/>
    <n v="5481763"/>
    <n v="3110"/>
    <n v="1"/>
    <n v="306"/>
    <d v="2026-03-18T00:00:00"/>
    <s v="CZ1"/>
    <s v="Com (Sencilla Niv.1 ) Caribe  "/>
    <x v="1731"/>
    <n v="1924"/>
    <n v="2117669.84"/>
    <s v="                "/>
    <s v="63110EN0023626671100200010306000065"/>
    <n v="46121"/>
    <x v="0"/>
    <s v="NIVEL I"/>
    <s v="Propiedad Empresa"/>
    <s v="MEDICION"/>
    <n v="30"/>
    <s v="SI"/>
    <n v="332"/>
    <s v="VALLEDUPAR"/>
    <s v="NO"/>
    <s v="NO"/>
    <s v="INFO_CONSOL_ESPECIALES"/>
    <s v="Comercial Liberalizado"/>
    <s v="Residencia"/>
    <d v="2026-02-16T00:00:00"/>
    <s v="GUATAPURI 1"/>
    <x v="1699"/>
    <e v="#N/A"/>
    <e v="#N/A"/>
    <s v="NO RECIBIDO"/>
    <s v="Se envía por correo electrónico, seneth2211@hotmail.com"/>
    <x v="8"/>
    <x v="268"/>
    <x v="3"/>
  </r>
  <r>
    <x v="1892"/>
    <d v="2026-03-30T00:00:00"/>
    <s v="UNIVERSIDAD NACIONAL                 "/>
    <x v="249"/>
    <s v="LA PAZ RURAL                  LA PAZ                        CARRT VIA A VALLEDUPAR KM 1-200                             "/>
    <n v="7693104"/>
    <x v="1903"/>
    <n v="36072818"/>
    <n v="3334626"/>
    <n v="3110"/>
    <n v="71"/>
    <n v="50"/>
    <d v="2026-03-24T00:00:00"/>
    <s v="OV2"/>
    <s v="Ofi(Mon.dbl.Tip2Niv.2)E.Caribe"/>
    <x v="1732"/>
    <n v="134200"/>
    <n v="98414008"/>
    <s v="                "/>
    <s v="63110EN0023606393600100710050000340"/>
    <n v="46121"/>
    <x v="2"/>
    <s v="NIVEL II"/>
    <s v="Propiedad Cliente"/>
    <s v="MEDICION"/>
    <n v="32"/>
    <s v="SI"/>
    <n v="333"/>
    <s v="VALLEDUPAR"/>
    <s v="NO"/>
    <s v="NO"/>
    <s v="INFO_CONSOL_ESPECIALES"/>
    <s v="Regulado Oficial Nacional"/>
    <s v="Educación de universidade"/>
    <d v="2026-02-20T00:00:00"/>
    <s v="LA PAZ"/>
    <x v="1700"/>
    <e v="#N/A"/>
    <e v="#N/A"/>
    <s v="NO RECIBIDO"/>
    <s v="Se envía por correo electrónico, tesoreria_paz@unal.edu.co"/>
    <x v="8"/>
    <x v="269"/>
    <x v="4"/>
  </r>
  <r>
    <x v="1893"/>
    <d v="2026-03-30T00:00:00"/>
    <s v="SRS FIDUCIARIA CENTR                 "/>
    <x v="263"/>
    <s v="MOLINA                        VDA MOLINA                    CARRT VIA A LA MOLINA KM 3-100                              "/>
    <n v="7633578"/>
    <x v="1904"/>
    <n v="36047419"/>
    <n v="8933444"/>
    <n v="3210"/>
    <n v="5"/>
    <n v="125"/>
    <d v="2026-03-27T00:00:00"/>
    <s v="IQ2"/>
    <s v="Ind (Mon. dbl. Niv.2) E.Caribe"/>
    <x v="1733"/>
    <n v="3300"/>
    <n v="2918432"/>
    <s v="                "/>
    <s v="63210EN0023606510000100050125000110"/>
    <n v="46121"/>
    <x v="14"/>
    <s v="NIVEL II"/>
    <s v="Propiedad Cliente"/>
    <s v="MEDICION"/>
    <n v="32"/>
    <s v="SI"/>
    <n v="334"/>
    <s v="VALLEDUPAR"/>
    <s v="NO"/>
    <s v="NO"/>
    <s v="INFO_CONSOL_ESPECIALES"/>
    <s v="Industrial Liberalizado"/>
    <s v="Actividades de producción"/>
    <d v="2026-02-23T00:00:00"/>
    <s v="SIMA?A"/>
    <x v="1701"/>
    <e v="#N/A"/>
    <e v="#N/A"/>
    <s v="NO RECIBIDO"/>
    <s v="Se envía por correo electrónico, michel.castro@pineapple.international"/>
    <x v="8"/>
    <x v="270"/>
    <x v="3"/>
  </r>
  <r>
    <x v="1894"/>
    <d v="2026-03-30T00:00:00"/>
    <s v="CLINICA INTEGRAL SAN                 "/>
    <x v="264"/>
    <s v="LAS FLORES                    PUEBLO BELLO RURAL            CL 10 5A-4                                                  "/>
    <n v="5362537"/>
    <x v="1905"/>
    <n v="25350546"/>
    <n v="5425048"/>
    <n v="3110"/>
    <n v="50"/>
    <n v="2016"/>
    <d v="2026-03-25T00:00:00"/>
    <s v="CZ1"/>
    <s v="Com (Sencilla Niv.1 ) Caribe  "/>
    <x v="1734"/>
    <n v="2880"/>
    <n v="3051590.4"/>
    <s v="                "/>
    <s v="63110EN0022536224900100502016000310"/>
    <n v="46121"/>
    <x v="22"/>
    <s v="NIVEL I"/>
    <s v="Propiedad Cliente"/>
    <s v="MEDICION"/>
    <n v="32"/>
    <s v="SI"/>
    <n v="335"/>
    <s v="VALLEDUPAR"/>
    <s v="NO"/>
    <s v="NO"/>
    <s v="INFO_CONSOL_ESPECIALES"/>
    <s v="Comercial Liberalizado"/>
    <s v="Actividades de hospitales"/>
    <d v="2026-02-21T00:00:00"/>
    <s v="VALENCIA DE JESUS URBANO"/>
    <x v="1702"/>
    <e v="#N/A"/>
    <e v="#N/A"/>
    <s v="NO RECIBIDO"/>
    <s v="Se envía por correo electrónico, sanjorgepb@gmail.com Deyka"/>
    <x v="8"/>
    <x v="271"/>
    <x v="7"/>
  </r>
  <r>
    <x v="1895"/>
    <d v="2026-03-30T00:00:00"/>
    <s v="ANAYA CESAR                          "/>
    <x v="265"/>
    <s v="CONCEPCION                    NUEVA GRANADA                 CL 4 1-7                                                    "/>
    <n v="3831112"/>
    <x v="1906"/>
    <n v="20698271"/>
    <n v="3831112"/>
    <n v="3210"/>
    <n v="11"/>
    <n v="780"/>
    <d v="2026-03-14T00:00:00"/>
    <s v="CZ1"/>
    <s v="Com (Sencilla Niv.1 ) Caribe  "/>
    <x v="1735"/>
    <n v="1466"/>
    <n v="1613567.56"/>
    <s v="                "/>
    <s v="63210EN0022068147400100110780004300"/>
    <n v="46121"/>
    <x v="27"/>
    <s v="NIVEL I"/>
    <s v="Propiedad Empresa"/>
    <s v="MEDICION"/>
    <n v="30"/>
    <s v="SI"/>
    <n v="336"/>
    <s v="VALLEDUPAR"/>
    <s v="NO"/>
    <s v="NO"/>
    <s v="INFO_CONSOL_ESPECIALES"/>
    <s v="Comercial Liberalizado"/>
    <s v="Comercio al por menor de"/>
    <d v="2026-02-12T00:00:00"/>
    <s v="NUEVA GRANADA 2"/>
    <x v="1703"/>
    <e v="#N/A"/>
    <e v="#N/A"/>
    <s v="NO RECIBIDO"/>
    <s v="Se envía por correo electrónico, jeanfo71@hotmail.com"/>
    <x v="8"/>
    <x v="272"/>
    <x v="3"/>
  </r>
  <r>
    <x v="1896"/>
    <d v="2026-03-30T00:00:00"/>
    <s v=" SRES. CAMAGUEY S.A.                 "/>
    <x v="266"/>
    <s v="VILLA COUNTRY                 BARRANQUILLA                  CL 76 54-11 OFI  610A                                       "/>
    <n v="6845276"/>
    <x v="1907"/>
    <n v="35076596"/>
    <n v="7313316"/>
    <n v="9321"/>
    <n v="2"/>
    <n v="375"/>
    <d v="2026-03-27T00:00:00"/>
    <s v="IY2"/>
    <s v="Ind(Mon.dbl.Tip2Niv.2)E.Caribe"/>
    <x v="1736"/>
    <n v="9120"/>
    <n v="8047507.2000000002"/>
    <s v="                "/>
    <s v="69321EN0023511262100100020375001850"/>
    <n v="46121"/>
    <x v="9"/>
    <s v="NIVEL II"/>
    <s v="Propiedad Cliente"/>
    <s v="MEDICION"/>
    <n v="32"/>
    <s v="SI"/>
    <n v="337"/>
    <s v="VALLEDUPAR"/>
    <s v="NO"/>
    <s v="NO"/>
    <s v="INFO_CONSOL_ESPECIALES"/>
    <s v="Industrial Liberalizado"/>
    <s v="Procesamiento y conservac"/>
    <d v="2026-02-23T00:00:00"/>
    <s v="SAN ANGEL"/>
    <x v="1704"/>
    <e v="#N/A"/>
    <e v="#N/A"/>
    <s v="NO RECIBIDO"/>
    <s v="Se envía por correo electrónico, tesoreria@camaguey.com.co"/>
    <x v="8"/>
    <x v="273"/>
    <x v="3"/>
  </r>
  <r>
    <x v="1897"/>
    <d v="2026-03-30T00:00:00"/>
    <s v="MUNICIPIO DE CHIVOLO                 "/>
    <x v="267"/>
    <s v="LA POLA                       CGTO LA POLA                  CL 4 CR 8-2                                                 "/>
    <n v="1063658"/>
    <x v="1908"/>
    <n v="36461071"/>
    <n v="425457"/>
    <n v="3210"/>
    <n v="2"/>
    <n v="695"/>
    <d v="2026-03-16T00:00:00"/>
    <s v="OW1"/>
    <s v="Ofi (Sencilla Niv.1) Caribe   "/>
    <x v="1737"/>
    <n v="242"/>
    <n v="221967.24"/>
    <s v="                "/>
    <s v="63210EN0023647406000100020695000030"/>
    <n v="46121"/>
    <x v="21"/>
    <s v="NIVEL I"/>
    <s v="Propiedad Empresa"/>
    <s v="MEDICION"/>
    <n v="31"/>
    <s v="SI"/>
    <n v="338"/>
    <s v="VALLEDUPAR"/>
    <s v="NO"/>
    <s v="NO"/>
    <s v="INFO_CONSOL_ESPECIALES"/>
    <s v="Regulado Oficial Municipal"/>
    <s v="Actividades ejecutivas de"/>
    <d v="2026-02-13T00:00:00"/>
    <s v="SAN ANGEL"/>
    <x v="1705"/>
    <e v="#N/A"/>
    <e v="#N/A"/>
    <s v="NO RECIBIDO"/>
    <s v="Se envía por correo electrónico, tesoreria@chibolo-magdalena.gov.co"/>
    <x v="8"/>
    <x v="274"/>
    <x v="4"/>
  </r>
  <r>
    <x v="1898"/>
    <d v="2026-03-30T00:00:00"/>
    <s v="MUNICIPIO DE CHIMICH                 "/>
    <x v="268"/>
    <s v="INMACULADA                    CHIMICHAGUA                   CL 5A 2-68                                                  "/>
    <n v="1068717"/>
    <x v="1909"/>
    <n v="36463927"/>
    <n v="440938"/>
    <n v="7731"/>
    <n v="50"/>
    <n v="11"/>
    <d v="2026-03-21T00:00:00"/>
    <s v="OW1"/>
    <s v="Ofi (Sencilla Niv.1) Caribe   "/>
    <x v="1738"/>
    <n v="406"/>
    <n v="372391.32"/>
    <s v="                "/>
    <s v="67731EN0023453849900200500011000140"/>
    <n v="46121"/>
    <x v="28"/>
    <s v="NIVEL I"/>
    <s v="Propiedad Empresa"/>
    <s v="MEDICION"/>
    <n v="30"/>
    <s v="SI"/>
    <n v="339"/>
    <s v="VALLEDUPAR"/>
    <s v="NO"/>
    <s v="NO"/>
    <s v="INFO_CONSOL_ESPECIALES"/>
    <s v="Regulado Oficial Municipal"/>
    <s v="Administración del Estado"/>
    <d v="2026-02-19T00:00:00"/>
    <s v="CHIMICHAGUA"/>
    <x v="1706"/>
    <e v="#N/A"/>
    <e v="#N/A"/>
    <s v="RECIBIDO"/>
    <n v="0"/>
    <x v="8"/>
    <x v="275"/>
    <x v="3"/>
  </r>
  <r>
    <x v="1899"/>
    <d v="2026-03-30T00:00:00"/>
    <s v="MUNICIPIO DE CHIMICH                 "/>
    <x v="268"/>
    <s v="INMACULADA                    CHIMICHAGUA                   CL 5A 2-68                                                  "/>
    <n v="1302468"/>
    <x v="1910"/>
    <n v="36507439"/>
    <n v="646583"/>
    <n v="7731"/>
    <n v="1"/>
    <n v="1110"/>
    <d v="2026-03-13T00:00:00"/>
    <s v="CZ1"/>
    <s v="Com (Sencilla Niv.1 ) Caribe  "/>
    <x v="1739"/>
    <n v="176"/>
    <n v="193716.16"/>
    <s v="                "/>
    <s v="67731EN0023453849900200011110010500"/>
    <n v="46121"/>
    <x v="28"/>
    <s v="NIVEL I"/>
    <s v="Propiedad Empresa"/>
    <s v="MEDICION"/>
    <n v="30"/>
    <s v="SI"/>
    <n v="339"/>
    <s v="VALLEDUPAR"/>
    <s v="NO"/>
    <s v="NO"/>
    <s v="INFO_CONSOL_ESPECIALES"/>
    <s v="Regulado Oficial Municipal"/>
    <s v="SIN C.I.I.U."/>
    <d v="2026-02-11T00:00:00"/>
    <s v="CHIMICHAGUA"/>
    <x v="1707"/>
    <e v="#N/A"/>
    <e v="#N/A"/>
    <s v="RECIBIDO"/>
    <n v="0"/>
    <x v="8"/>
    <x v="275"/>
    <x v="3"/>
  </r>
  <r>
    <x v="1900"/>
    <d v="2026-03-30T00:00:00"/>
    <s v="MUNICIPIO DE CHIMICH                 "/>
    <x v="268"/>
    <s v="INMACULADA                    CHIMICHAGUA                   CL 5A 2-68                                                  "/>
    <n v="5810456"/>
    <x v="1911"/>
    <n v="25819171"/>
    <n v="5810456"/>
    <n v="7731"/>
    <n v="1"/>
    <n v="1070"/>
    <d v="2026-03-10T00:00:00"/>
    <s v="OW1"/>
    <s v="Ofi (Sencilla Niv.1) Caribe   "/>
    <x v="1"/>
    <n v="0"/>
    <n v="0"/>
    <s v="                "/>
    <s v="67731EN0023453849900200011070003700"/>
    <m/>
    <x v="28"/>
    <s v="NIVEL I"/>
    <s v="Propiedad Empresa"/>
    <s v="MEDICION"/>
    <n v="31"/>
    <s v="SI"/>
    <n v="339"/>
    <s v="VALLEDUPAR"/>
    <s v="NO"/>
    <s v="NO"/>
    <s v="INFO_CONSOL_ESPECIALES"/>
    <s v="Regulado Oficial Municipal"/>
    <s v="Administración del Estado"/>
    <d v="2026-02-07T00:00:00"/>
    <s v="CHIMICHAGUA"/>
    <x v="1708"/>
    <e v="#N/A"/>
    <e v="#N/A"/>
    <s v="RECIBIDO"/>
    <n v="0"/>
    <x v="8"/>
    <x v="275"/>
    <x v="3"/>
  </r>
  <r>
    <x v="1901"/>
    <d v="2026-03-30T00:00:00"/>
    <s v="MUNICIPIO DE CHIMICH                 "/>
    <x v="268"/>
    <s v="INMACULADA                    CHIMICHAGUA                   CL 5A 2-68                                                  "/>
    <n v="5810591"/>
    <x v="1912"/>
    <n v="25819249"/>
    <n v="5810591"/>
    <n v="7731"/>
    <n v="5"/>
    <n v="100"/>
    <d v="2026-03-21T00:00:00"/>
    <s v="OW1"/>
    <s v="Ofi (Sencilla Niv.1) Caribe   "/>
    <x v="1740"/>
    <n v="3574"/>
    <n v="3278144.28"/>
    <s v="                "/>
    <s v="67731EN0023453849900200050100000210"/>
    <n v="46121"/>
    <x v="28"/>
    <s v="NIVEL I"/>
    <s v="Propiedad Empresa"/>
    <s v="MEDICION"/>
    <n v="30"/>
    <s v="SI"/>
    <n v="339"/>
    <s v="VALLEDUPAR"/>
    <s v="NO"/>
    <s v="NO"/>
    <s v="INFO_CONSOL_ESPECIALES"/>
    <s v="Regulado Oficial Municipal"/>
    <s v="Administración del Estado"/>
    <d v="2026-02-19T00:00:00"/>
    <s v="CHIMICHAGUA"/>
    <x v="1709"/>
    <e v="#N/A"/>
    <e v="#N/A"/>
    <s v="RECIBIDO"/>
    <n v="0"/>
    <x v="8"/>
    <x v="275"/>
    <x v="3"/>
  </r>
  <r>
    <x v="1902"/>
    <d v="2026-03-30T00:00:00"/>
    <s v="MUNICIPIO DE CHIMICH                 "/>
    <x v="268"/>
    <s v="INMACULADA                    CHIMICHAGUA                   CL 5A 2-68                                                  "/>
    <n v="5810785"/>
    <x v="1913"/>
    <n v="25819378"/>
    <n v="5810785"/>
    <n v="7731"/>
    <n v="1"/>
    <n v="1080"/>
    <d v="2026-03-10T00:00:00"/>
    <s v="OW1"/>
    <s v="Ofi (Sencilla Niv.1) Caribe   "/>
    <x v="1741"/>
    <n v="1922"/>
    <n v="1762896.84"/>
    <s v="                "/>
    <s v="67731EN0023453849900200011080000970"/>
    <n v="46121"/>
    <x v="28"/>
    <s v="NIVEL I"/>
    <s v="Propiedad Empresa"/>
    <s v="MEDICION"/>
    <n v="31"/>
    <s v="SI"/>
    <n v="339"/>
    <s v="VALLEDUPAR"/>
    <s v="NO"/>
    <s v="NO"/>
    <s v="INFO_CONSOL_ESPECIALES"/>
    <s v="Regulado Oficial Municipal"/>
    <s v="Administración del Estado"/>
    <d v="2026-02-07T00:00:00"/>
    <s v="CHIMICHAGUA"/>
    <x v="1710"/>
    <e v="#N/A"/>
    <e v="#N/A"/>
    <s v="RECIBIDO"/>
    <n v="0"/>
    <x v="8"/>
    <x v="275"/>
    <x v="3"/>
  </r>
  <r>
    <x v="1903"/>
    <d v="2026-03-30T00:00:00"/>
    <s v="MUNICIPIO DE CHIMICH                 "/>
    <x v="268"/>
    <s v="INMACULADA                    CHIMICHAGUA                   CL 5A 2-68                                                  "/>
    <n v="5810919"/>
    <x v="1914"/>
    <n v="25818371"/>
    <n v="5810919"/>
    <n v="7731"/>
    <n v="29"/>
    <n v="130"/>
    <d v="2026-03-11T00:00:00"/>
    <s v="IZ1"/>
    <s v="Ind (Sencilla Niv.1) E.Caribe "/>
    <x v="1742"/>
    <n v="27"/>
    <n v="29717.82"/>
    <s v="                "/>
    <s v="67731EN0023453849900200290130011170"/>
    <n v="46121"/>
    <x v="28"/>
    <s v="NIVEL I"/>
    <s v="Propiedad Empresa"/>
    <s v="MEDICION"/>
    <n v="30"/>
    <s v="SI"/>
    <n v="339"/>
    <s v="VALLEDUPAR"/>
    <s v="NO"/>
    <s v="NO"/>
    <s v="INFO_CONSOL_ESPECIALES"/>
    <s v="Regulado Oficial Municipal"/>
    <s v="Ganadería."/>
    <d v="2026-02-09T00:00:00"/>
    <s v="CHIMICHAGUA"/>
    <x v="1711"/>
    <e v="#N/A"/>
    <e v="#N/A"/>
    <s v="RECIBIDO"/>
    <n v="0"/>
    <x v="8"/>
    <x v="275"/>
    <x v="3"/>
  </r>
  <r>
    <x v="1904"/>
    <d v="2026-03-30T00:00:00"/>
    <s v="MUNICIPIO DE CHIMICH                 "/>
    <x v="268"/>
    <s v="INMACULADA                    CHIMICHAGUA                   CL 5A 2-68                                                  "/>
    <n v="5811000"/>
    <x v="1915"/>
    <n v="25819331"/>
    <n v="5811000"/>
    <n v="7731"/>
    <n v="1"/>
    <n v="1080"/>
    <d v="2026-03-10T00:00:00"/>
    <s v="OW1"/>
    <s v="Ofi (Sencilla Niv.1) Caribe   "/>
    <x v="1743"/>
    <n v="359"/>
    <n v="329281.98"/>
    <s v="                "/>
    <s v="67731EN0023453849900200011080000600"/>
    <n v="46121"/>
    <x v="28"/>
    <s v="NIVEL I"/>
    <s v="Propiedad Empresa"/>
    <s v="MEDICION"/>
    <n v="31"/>
    <s v="SI"/>
    <n v="339"/>
    <s v="VALLEDUPAR"/>
    <s v="NO"/>
    <s v="NO"/>
    <s v="INFO_CONSOL_ESPECIALES"/>
    <s v="Regulado Oficial Municipal"/>
    <s v="Actividades de defensa."/>
    <d v="2026-02-07T00:00:00"/>
    <s v="CHIMICHAGUA"/>
    <x v="1712"/>
    <e v="#N/A"/>
    <e v="#N/A"/>
    <s v="RECIBIDO"/>
    <n v="0"/>
    <x v="8"/>
    <x v="275"/>
    <x v="3"/>
  </r>
  <r>
    <x v="1905"/>
    <d v="2026-03-30T00:00:00"/>
    <s v="MUNICIPIO DE CHIMICH                 "/>
    <x v="268"/>
    <s v="INMACULADA                    CHIMICHAGUA                   CL 5A 2-68                                                  "/>
    <n v="6813231"/>
    <x v="1916"/>
    <n v="35056724"/>
    <n v="7210052"/>
    <n v="7731"/>
    <n v="1"/>
    <n v="1080"/>
    <d v="2026-03-10T00:00:00"/>
    <s v="OW1"/>
    <s v="Ofi (Sencilla Niv.1) Caribe   "/>
    <x v="1744"/>
    <n v="84"/>
    <n v="77046.48"/>
    <s v="                "/>
    <s v="67731EN0023453849900200011080004270"/>
    <n v="46121"/>
    <x v="28"/>
    <s v="NIVEL I"/>
    <s v="Propiedad Empresa"/>
    <s v="MEDICION"/>
    <n v="31"/>
    <s v="SI"/>
    <n v="339"/>
    <s v="VALLEDUPAR"/>
    <s v="NO"/>
    <s v="NO"/>
    <s v="INFO_CONSOL_ESPECIALES"/>
    <s v="Regulado Oficial Municipal"/>
    <s v="Administración del Estado"/>
    <d v="2026-02-07T00:00:00"/>
    <s v="CHIMICHAGUA"/>
    <x v="1713"/>
    <e v="#N/A"/>
    <e v="#N/A"/>
    <s v="RECIBIDO"/>
    <n v="0"/>
    <x v="8"/>
    <x v="275"/>
    <x v="3"/>
  </r>
  <r>
    <x v="1906"/>
    <d v="2026-03-30T00:00:00"/>
    <s v="MUNICIPIO DE CHIMICH                 "/>
    <x v="268"/>
    <s v="INMACULADA                    CHIMICHAGUA                   CL 5A 2-68                                                  "/>
    <n v="7217560"/>
    <x v="1917"/>
    <n v="35336332"/>
    <n v="3732987"/>
    <n v="7731"/>
    <n v="2"/>
    <n v="1470"/>
    <d v="2026-03-27T00:00:00"/>
    <s v="OW1"/>
    <s v="Ofi (Sencilla Niv.1) Caribe   "/>
    <x v="1745"/>
    <n v="0"/>
    <n v="0"/>
    <s v="                "/>
    <s v="67731EN0023453849900200021470000035"/>
    <n v="46121"/>
    <x v="28"/>
    <s v="NIVEL I"/>
    <s v="Propiedad Empresa"/>
    <s v="ESTIMADO"/>
    <n v="32"/>
    <s v="SI"/>
    <n v="339"/>
    <s v="VALLEDUPAR"/>
    <s v="NO"/>
    <s v="NO"/>
    <s v="INFO_CONSOL_ESPECIALES"/>
    <s v="Regulado Oficial Municipal"/>
    <s v="Actividades de servicios"/>
    <d v="2026-02-23T00:00:00"/>
    <s v="CURUMANI RURAL"/>
    <x v="1714"/>
    <e v="#N/A"/>
    <e v="#N/A"/>
    <s v="RECIBIDO"/>
    <n v="0"/>
    <x v="8"/>
    <x v="275"/>
    <x v="3"/>
  </r>
  <r>
    <x v="1907"/>
    <d v="2026-03-30T00:00:00"/>
    <s v="MUNICIPIO DE CHIMICH                 "/>
    <x v="268"/>
    <s v="INMACULADA                    CHIMICHAGUA                   CL 5A 2-68                                                  "/>
    <n v="7827466"/>
    <x v="1918"/>
    <n v="36125081"/>
    <n v="3929760"/>
    <n v="3210"/>
    <n v="85"/>
    <n v="10"/>
    <d v="2026-03-10T00:00:00"/>
    <s v="CZ1"/>
    <s v="Com (Sencilla Niv.1 ) Caribe  "/>
    <x v="1746"/>
    <n v="1250"/>
    <n v="1375825"/>
    <s v="                "/>
    <s v="63210EN0023453849902000850010000560"/>
    <n v="46121"/>
    <x v="28"/>
    <s v="NIVEL I"/>
    <s v="Propiedad Empresa"/>
    <s v="ESTIMADO"/>
    <n v="31"/>
    <s v="SI"/>
    <n v="339"/>
    <s v="VALLEDUPAR"/>
    <s v="NO"/>
    <s v="NO"/>
    <s v="INFO_CONSOL_ESPECIALES"/>
    <s v="Regulado Oficial Municipal"/>
    <s v="Actividades de servicios"/>
    <d v="2026-02-07T00:00:00"/>
    <s v="CHIMICHAGUA"/>
    <x v="1715"/>
    <e v="#N/A"/>
    <e v="#N/A"/>
    <s v="RECIBIDO"/>
    <n v="0"/>
    <x v="8"/>
    <x v="275"/>
    <x v="3"/>
  </r>
  <r>
    <x v="1908"/>
    <d v="2026-03-30T00:00:00"/>
    <s v="MUNICIPIO DE CHIMICH                 "/>
    <x v="268"/>
    <s v="INMACULADA                    CHIMICHAGUA                   CL 5A 2-68                                                  "/>
    <n v="7909653"/>
    <x v="1919"/>
    <n v="36151717"/>
    <n v="5217477"/>
    <n v="7731"/>
    <n v="1"/>
    <n v="1070"/>
    <d v="2026-03-10T00:00:00"/>
    <s v="OW1"/>
    <s v="Ofi (Sencilla Niv.1) Caribe   "/>
    <x v="1747"/>
    <n v="746"/>
    <n v="658703.07999999996"/>
    <s v="                "/>
    <s v="67731EN0023453849900200011070008460"/>
    <n v="46121"/>
    <x v="28"/>
    <s v="NIVEL I"/>
    <s v="Propiedad Cliente"/>
    <s v="ESTIMADO"/>
    <n v="31"/>
    <s v="SI"/>
    <n v="339"/>
    <s v="VALLEDUPAR"/>
    <s v="NO"/>
    <s v="NO"/>
    <s v="INFO_CONSOL_ESPECIALES"/>
    <s v="Regulado Oficial Municipal"/>
    <s v="Actividades de parques de"/>
    <d v="2026-02-07T00:00:00"/>
    <s v="CHIMICHAGUA"/>
    <x v="1716"/>
    <e v="#N/A"/>
    <e v="#N/A"/>
    <s v="RECIBIDO"/>
    <n v="0"/>
    <x v="8"/>
    <x v="275"/>
    <x v="3"/>
  </r>
  <r>
    <x v="1909"/>
    <d v="2026-03-30T00:00:00"/>
    <s v="CONCEJO MUNICIPAL DE                 "/>
    <x v="269"/>
    <s v="INMACULADA                    CHIMICHAGUA                   CL 7 CR 4-2 OFIC 2                                          "/>
    <n v="5811001"/>
    <x v="1920"/>
    <n v="25819331"/>
    <n v="5811001"/>
    <n v="3210"/>
    <n v="1"/>
    <n v="1080"/>
    <d v="2026-03-10T00:00:00"/>
    <s v="OW1"/>
    <s v="Ofi (Sencilla Niv.1) Caribe   "/>
    <x v="1748"/>
    <n v="797"/>
    <n v="731024.34"/>
    <s v="                "/>
    <s v="63210EN0022585989700100011080000600"/>
    <n v="46121"/>
    <x v="28"/>
    <s v="NIVEL I"/>
    <s v="Propiedad Empresa"/>
    <s v="MEDICION"/>
    <n v="31"/>
    <s v="SI"/>
    <n v="340"/>
    <s v="VALLEDUPAR"/>
    <s v="NO"/>
    <s v="NO"/>
    <s v="INFO_CONSOL_ESPECIALES"/>
    <s v="Regulado Oficial Municipal"/>
    <s v="Actividades ejecutivas de"/>
    <d v="2026-02-07T00:00:00"/>
    <s v="CHIMICHAGUA"/>
    <x v="1717"/>
    <e v="#N/A"/>
    <e v="#N/A"/>
    <s v="RECIBIDO"/>
    <n v="0"/>
    <x v="8"/>
    <x v="276"/>
    <x v="3"/>
  </r>
  <r>
    <x v="1910"/>
    <d v="2026-03-30T00:00:00"/>
    <s v="MUNICIPIO DE CHIMICH                 "/>
    <x v="270"/>
    <s v="INMACULADA                    CHIMICHAGUA                   CL 5A 2-68                                                  "/>
    <n v="1108431"/>
    <x v="1921"/>
    <n v="36473824"/>
    <n v="492146"/>
    <n v="7731"/>
    <n v="2"/>
    <n v="1610"/>
    <d v="2026-03-17T00:00:00"/>
    <s v="OW1"/>
    <s v="Ofi (Sencilla Niv.1) Caribe   "/>
    <x v="1749"/>
    <n v="20"/>
    <n v="18344.400000000001"/>
    <s v="                "/>
    <s v="67731EN0023453849900100021610008451"/>
    <n v="46121"/>
    <x v="28"/>
    <s v="NIVEL I"/>
    <s v="Propiedad Empresa"/>
    <s v="MEDICION"/>
    <n v="31"/>
    <s v="SI"/>
    <n v="341"/>
    <s v="VALLEDUPAR"/>
    <s v="NO"/>
    <s v="NO"/>
    <s v="INFO_CONSOL_ESPECIALES"/>
    <s v="Regulado Oficial Municipal"/>
    <s v="SIN C.I.I.U."/>
    <d v="2026-02-14T00:00:00"/>
    <s v="CHIMICHAGUA"/>
    <x v="1718"/>
    <e v="#N/A"/>
    <e v="#N/A"/>
    <s v="RECIBIDO"/>
    <n v="0"/>
    <x v="8"/>
    <x v="275"/>
    <x v="4"/>
  </r>
  <r>
    <x v="1911"/>
    <d v="2026-03-30T00:00:00"/>
    <s v="MUNICIPIO DE CHIMICH                 "/>
    <x v="270"/>
    <s v="INMACULADA                    CHIMICHAGUA                   CL 5A 2-68                                                  "/>
    <n v="1383066"/>
    <x v="1922"/>
    <n v="36555573"/>
    <n v="827388"/>
    <n v="7731"/>
    <n v="2"/>
    <n v="1640"/>
    <d v="2026-03-19T00:00:00"/>
    <s v="OW1"/>
    <s v="Ofi (Sencilla Niv.1) Caribe   "/>
    <x v="1750"/>
    <n v="106"/>
    <n v="97225.32"/>
    <s v="                "/>
    <s v="67731EN0023453849900100021640000630"/>
    <n v="46121"/>
    <x v="28"/>
    <s v="NIVEL I"/>
    <s v="Propiedad Empresa"/>
    <s v="MEDICION"/>
    <n v="30"/>
    <s v="SI"/>
    <n v="341"/>
    <s v="VALLEDUPAR"/>
    <s v="NO"/>
    <s v="NO"/>
    <s v="INFO_CONSOL_ESPECIALES"/>
    <s v="Regulado Oficial Municipal"/>
    <s v="SIN C.I.I.U."/>
    <d v="2026-02-17T00:00:00"/>
    <s v="CHIMICHAGUA"/>
    <x v="1719"/>
    <e v="#N/A"/>
    <e v="#N/A"/>
    <s v="RECIBIDO"/>
    <n v="0"/>
    <x v="8"/>
    <x v="277"/>
    <x v="4"/>
  </r>
  <r>
    <x v="1912"/>
    <d v="2026-03-30T00:00:00"/>
    <s v="MUNICIPIO DE CHIMICH                 "/>
    <x v="270"/>
    <s v="INMACULADA                    CHIMICHAGUA                   CL 5A 2-68                                                  "/>
    <n v="1384577"/>
    <x v="1923"/>
    <n v="36555516"/>
    <n v="827386"/>
    <n v="3140"/>
    <n v="1"/>
    <n v="540"/>
    <d v="2026-03-19T00:00:00"/>
    <s v="OW1"/>
    <s v="Ofi (Sencilla Niv.1) Caribe   "/>
    <x v="1751"/>
    <n v="19"/>
    <n v="17427.18"/>
    <s v="                "/>
    <s v="63140EN0023453849900100010540005920"/>
    <n v="46121"/>
    <x v="28"/>
    <s v="NIVEL I"/>
    <s v="Propiedad Empresa"/>
    <s v="MEDICION"/>
    <n v="30"/>
    <s v="SI"/>
    <n v="341"/>
    <s v="VALLEDUPAR"/>
    <s v="NO"/>
    <s v="NO"/>
    <s v="INFO_CONSOL_ESPECIALES"/>
    <s v="Regulado Oficial Municipal"/>
    <s v="Educación"/>
    <d v="2026-02-17T00:00:00"/>
    <s v="CHIMICHAGUA"/>
    <x v="1720"/>
    <e v="#N/A"/>
    <e v="#N/A"/>
    <s v="RECIBIDO"/>
    <n v="0"/>
    <x v="8"/>
    <x v="277"/>
    <x v="4"/>
  </r>
  <r>
    <x v="1913"/>
    <d v="2026-03-30T00:00:00"/>
    <s v="MUNICIPIO DE CHIMICH                 "/>
    <x v="270"/>
    <s v="INMACULADA                    CHIMICHAGUA                   CL 5A 2-68                                                  "/>
    <n v="1385565"/>
    <x v="1924"/>
    <n v="36555625"/>
    <n v="827387"/>
    <n v="3140"/>
    <n v="2"/>
    <n v="830"/>
    <d v="2026-03-28T00:00:00"/>
    <s v="OW1"/>
    <s v="Ofi (Sencilla Niv.1) Caribe   "/>
    <x v="1752"/>
    <n v="25"/>
    <n v="22930.5"/>
    <s v="                "/>
    <s v="63140EN0023453849900100020830000370"/>
    <n v="46121"/>
    <x v="28"/>
    <s v="NIVEL I"/>
    <s v="Propiedad Empresa"/>
    <s v="MEDICION"/>
    <n v="32"/>
    <s v="SI"/>
    <n v="341"/>
    <s v="VALLEDUPAR"/>
    <s v="NO"/>
    <s v="NO"/>
    <s v="INFO_CONSOL_ESPECIALES"/>
    <s v="Regulado Oficial Municipal"/>
    <s v="Educación"/>
    <d v="2026-02-24T00:00:00"/>
    <s v="CHIMICHAGUA"/>
    <x v="1721"/>
    <e v="#N/A"/>
    <e v="#N/A"/>
    <s v="RECIBIDO"/>
    <n v="0"/>
    <x v="8"/>
    <x v="277"/>
    <x v="4"/>
  </r>
  <r>
    <x v="1914"/>
    <d v="2026-03-30T00:00:00"/>
    <s v="MUNICIPIO DE CHIMICH                 "/>
    <x v="270"/>
    <s v="INMACULADA                    CHIMICHAGUA                   CL 5A 2-68                                                  "/>
    <n v="1386006"/>
    <x v="1925"/>
    <n v="36555429"/>
    <n v="827384"/>
    <n v="3140"/>
    <n v="2"/>
    <n v="830"/>
    <d v="2026-03-28T00:00:00"/>
    <s v="OW1"/>
    <s v="Ofi (Sencilla Niv.1) Caribe   "/>
    <x v="1753"/>
    <n v="28"/>
    <n v="25682.16"/>
    <s v="                "/>
    <s v="63140EN0023453849900100020830000590"/>
    <n v="46121"/>
    <x v="28"/>
    <s v="NIVEL I"/>
    <s v="Propiedad Empresa"/>
    <s v="MEDICION"/>
    <n v="32"/>
    <s v="SI"/>
    <n v="341"/>
    <s v="VALLEDUPAR"/>
    <s v="NO"/>
    <s v="NO"/>
    <s v="INFO_CONSOL_ESPECIALES"/>
    <s v="Regulado Oficial Municipal"/>
    <s v="Educación"/>
    <d v="2026-02-24T00:00:00"/>
    <s v="CHIMICHAGUA"/>
    <x v="1722"/>
    <e v="#N/A"/>
    <e v="#N/A"/>
    <s v="RECIBIDO"/>
    <n v="0"/>
    <x v="8"/>
    <x v="277"/>
    <x v="4"/>
  </r>
  <r>
    <x v="1915"/>
    <d v="2026-03-30T00:00:00"/>
    <s v="MUNICIPIO DE CHIMICH                 "/>
    <x v="270"/>
    <s v="INMACULADA                    CHIMICHAGUA                   CL 5A 2-68                                                  "/>
    <n v="1386546"/>
    <x v="1926"/>
    <n v="36555472"/>
    <n v="827385"/>
    <n v="3140"/>
    <n v="2"/>
    <n v="830"/>
    <d v="2026-03-28T00:00:00"/>
    <s v="OW1"/>
    <s v="Ofi (Sencilla Niv.1) Caribe   "/>
    <x v="1754"/>
    <n v="72"/>
    <n v="66039.839999999997"/>
    <s v="                "/>
    <s v="63140EN0023453849900100020830001310"/>
    <n v="46121"/>
    <x v="28"/>
    <s v="NIVEL I"/>
    <s v="Propiedad Empresa"/>
    <s v="MEDICION"/>
    <n v="32"/>
    <s v="SI"/>
    <n v="341"/>
    <s v="VALLEDUPAR"/>
    <s v="NO"/>
    <s v="NO"/>
    <s v="INFO_CONSOL_ESPECIALES"/>
    <s v="Regulado Oficial Municipal"/>
    <s v="Educación"/>
    <d v="2026-02-24T00:00:00"/>
    <s v="CHIMICHAGUA"/>
    <x v="1723"/>
    <e v="#N/A"/>
    <e v="#N/A"/>
    <s v="RECIBIDO"/>
    <n v="0"/>
    <x v="8"/>
    <x v="277"/>
    <x v="4"/>
  </r>
  <r>
    <x v="1916"/>
    <d v="2026-03-30T00:00:00"/>
    <s v="MUNICIPIO DE CHIMICH                 "/>
    <x v="270"/>
    <s v="INMACULADA                    CHIMICHAGUA                   CL 5A 2-68                                                  "/>
    <n v="1386689"/>
    <x v="1927"/>
    <n v="36555586"/>
    <n v="827389"/>
    <n v="3140"/>
    <n v="2"/>
    <n v="1640"/>
    <d v="2026-03-19T00:00:00"/>
    <s v="OW1"/>
    <s v="Ofi (Sencilla Niv.1) Caribe   "/>
    <x v="1"/>
    <n v="0"/>
    <n v="0"/>
    <s v="                "/>
    <s v="63140EN0023453849900100021640001600"/>
    <m/>
    <x v="28"/>
    <s v="NIVEL I"/>
    <s v="Propiedad Empresa"/>
    <s v="ESTIMADO"/>
    <n v="30"/>
    <s v="SI"/>
    <n v="341"/>
    <s v="VALLEDUPAR"/>
    <s v="NO"/>
    <s v="NO"/>
    <s v="INFO_CONSOL_ESPECIALES"/>
    <s v="Regulado Oficial Municipal"/>
    <s v="Educación"/>
    <d v="2026-02-17T00:00:00"/>
    <s v="CHIMICHAGUA"/>
    <x v="46"/>
    <e v="#N/A"/>
    <e v="#N/A"/>
    <s v="RECIBIDO"/>
    <n v="0"/>
    <x v="8"/>
    <x v="277"/>
    <x v="4"/>
  </r>
  <r>
    <x v="1917"/>
    <d v="2026-03-30T00:00:00"/>
    <s v="MUNICIPIO DE CHIMICH                 "/>
    <x v="270"/>
    <s v="INMACULADA                    CHIMICHAGUA                   CL 5A 2-68                                                  "/>
    <n v="1388705"/>
    <x v="1928"/>
    <n v="36562411"/>
    <n v="864179"/>
    <n v="7731"/>
    <n v="50"/>
    <n v="11"/>
    <d v="2026-03-21T00:00:00"/>
    <s v="OW1"/>
    <s v="Ofi (Sencilla Niv.1) Caribe   "/>
    <x v="1755"/>
    <n v="1320"/>
    <n v="1210730.3999999999"/>
    <s v="                "/>
    <s v="67731EN0023453849900100500011000040"/>
    <n v="46121"/>
    <x v="28"/>
    <s v="NIVEL I"/>
    <s v="Propiedad Empresa"/>
    <s v="MEDICION"/>
    <n v="30"/>
    <s v="SI"/>
    <n v="341"/>
    <s v="VALLEDUPAR"/>
    <s v="NO"/>
    <s v="NO"/>
    <s v="INFO_CONSOL_ESPECIALES"/>
    <s v="Regulado Oficial Municipal"/>
    <s v="SIN C.I.I.U."/>
    <d v="2026-02-19T00:00:00"/>
    <s v="CHIMICHAGUA"/>
    <x v="1724"/>
    <e v="#N/A"/>
    <e v="#N/A"/>
    <s v="RECIBIDO"/>
    <n v="0"/>
    <x v="8"/>
    <x v="277"/>
    <x v="4"/>
  </r>
  <r>
    <x v="1918"/>
    <d v="2026-03-30T00:00:00"/>
    <s v="MUNICIPIO DE CHIMICH                 "/>
    <x v="270"/>
    <s v="INMACULADA                    CHIMICHAGUA                   CL 5A 2-68                                                  "/>
    <n v="1412620"/>
    <x v="1929"/>
    <n v="25819079"/>
    <n v="1021944"/>
    <n v="7731"/>
    <n v="5"/>
    <n v="100"/>
    <d v="2026-03-21T00:00:00"/>
    <s v="CZ1"/>
    <s v="Com (Sencilla Niv.1 ) Caribe  "/>
    <x v="1756"/>
    <n v="859"/>
    <n v="758479.82"/>
    <s v="                "/>
    <s v="67731EN0023453849900100050100000150"/>
    <n v="46121"/>
    <x v="28"/>
    <s v="NIVEL I"/>
    <s v="Propiedad Cliente"/>
    <s v="MEDICION"/>
    <n v="30"/>
    <s v="SI"/>
    <n v="341"/>
    <s v="VALLEDUPAR"/>
    <s v="NO"/>
    <s v="NO"/>
    <s v="INFO_CONSOL_ESPECIALES"/>
    <s v="Regulado Oficial Municipal"/>
    <s v="Educación"/>
    <d v="2026-02-19T00:00:00"/>
    <s v="CHIMICHAGUA"/>
    <x v="1725"/>
    <e v="#N/A"/>
    <e v="#N/A"/>
    <s v="RECIBIDO"/>
    <n v="0"/>
    <x v="8"/>
    <x v="277"/>
    <x v="4"/>
  </r>
  <r>
    <x v="1919"/>
    <d v="2026-03-30T00:00:00"/>
    <s v="MUNICIPIO DE CHIMICH                 "/>
    <x v="270"/>
    <s v="INMACULADA                    CHIMICHAGUA                   CL 5A 2-68                                                  "/>
    <n v="5800010"/>
    <x v="1930"/>
    <n v="25820252"/>
    <n v="5800010"/>
    <n v="7731"/>
    <n v="2"/>
    <n v="1830"/>
    <d v="2026-03-21T00:00:00"/>
    <s v="CZ1"/>
    <s v="Com (Sencilla Niv.1 ) Caribe  "/>
    <x v="1"/>
    <n v="0"/>
    <n v="0"/>
    <s v="                "/>
    <s v="67731EN0023453849900100021830005830"/>
    <m/>
    <x v="28"/>
    <s v="NIVEL I"/>
    <s v="Propiedad Empresa"/>
    <s v="MEDICION"/>
    <n v="30"/>
    <s v="SI"/>
    <n v="341"/>
    <s v="VALLEDUPAR"/>
    <s v="NO"/>
    <s v="NO"/>
    <s v="INFO_CONSOL_ESPECIALES"/>
    <s v="Regulado Oficial Municipal"/>
    <s v="Educación"/>
    <d v="2026-02-19T00:00:00"/>
    <s v="LN-579"/>
    <x v="46"/>
    <e v="#N/A"/>
    <e v="#N/A"/>
    <s v="NO RECIBIDO"/>
    <n v="0"/>
    <x v="8"/>
    <x v="277"/>
    <x v="4"/>
  </r>
  <r>
    <x v="1920"/>
    <d v="2026-03-30T00:00:00"/>
    <s v="MUNICIPIO DE CHIMICH                 "/>
    <x v="270"/>
    <s v="INMACULADA                    CHIMICHAGUA                   CL 5A 2-68                                                  "/>
    <n v="5800396"/>
    <x v="1931"/>
    <n v="25849469"/>
    <n v="5800396"/>
    <n v="7731"/>
    <n v="2"/>
    <n v="2420"/>
    <d v="2026-03-18T00:00:00"/>
    <s v="CZ1"/>
    <s v="Com (Sencilla Niv.1 ) Caribe  "/>
    <x v="1757"/>
    <n v="310"/>
    <n v="284338.2"/>
    <s v="                "/>
    <s v="67731EN0023453849900100022420004530"/>
    <n v="46121"/>
    <x v="28"/>
    <s v="NIVEL I"/>
    <s v="Propiedad Empresa"/>
    <s v="ESTIMADO"/>
    <n v="30"/>
    <s v="SI"/>
    <n v="341"/>
    <s v="VALLEDUPAR"/>
    <s v="NO"/>
    <s v="NO"/>
    <s v="INFO_CONSOL_ESPECIALES"/>
    <s v="Regulado Oficial Municipal"/>
    <s v="Educación"/>
    <d v="2026-02-16T00:00:00"/>
    <s v="PAILITAS II"/>
    <x v="1726"/>
    <e v="#N/A"/>
    <e v="#N/A"/>
    <s v="RECIBIDO"/>
    <n v="0"/>
    <x v="8"/>
    <x v="277"/>
    <x v="4"/>
  </r>
  <r>
    <x v="1921"/>
    <d v="2026-03-30T00:00:00"/>
    <s v="MUNICIPIO DE CHIMICH                 "/>
    <x v="270"/>
    <s v="INMACULADA                    CHIMICHAGUA                   CL 5A 2-68                                                  "/>
    <n v="5800899"/>
    <x v="1932"/>
    <n v="25849564"/>
    <n v="5800899"/>
    <n v="7731"/>
    <n v="2"/>
    <n v="1620"/>
    <d v="2026-03-19T00:00:00"/>
    <s v="CZ1"/>
    <s v="Com (Sencilla Niv.1 ) Caribe  "/>
    <x v="1758"/>
    <n v="2"/>
    <n v="1834.44"/>
    <s v="                "/>
    <s v="67731EN0023453849900100021620000049"/>
    <n v="46121"/>
    <x v="28"/>
    <s v="NIVEL I"/>
    <s v="Propiedad Empresa"/>
    <s v="ESTIMADO"/>
    <n v="30"/>
    <s v="SI"/>
    <n v="341"/>
    <s v="VALLEDUPAR"/>
    <s v="NO"/>
    <s v="NO"/>
    <s v="INFO_CONSOL_ESPECIALES"/>
    <s v="Regulado Oficial Municipal"/>
    <s v="Educación"/>
    <d v="2026-02-17T00:00:00"/>
    <s v="CHIMICHAGUA"/>
    <x v="1727"/>
    <e v="#N/A"/>
    <e v="#N/A"/>
    <s v="RECIBIDO"/>
    <n v="0"/>
    <x v="8"/>
    <x v="277"/>
    <x v="4"/>
  </r>
  <r>
    <x v="1922"/>
    <d v="2026-03-30T00:00:00"/>
    <s v="MUNICIPIO DE CHIMICH                 "/>
    <x v="270"/>
    <s v="INMACULADA                    CHIMICHAGUA                   CL 5A 2-68                                                  "/>
    <n v="5806610"/>
    <x v="1933"/>
    <n v="25849086"/>
    <n v="5806610"/>
    <n v="7731"/>
    <n v="2"/>
    <n v="1470"/>
    <d v="2026-03-27T00:00:00"/>
    <s v="CZ1"/>
    <s v="Com (Sencilla Niv.1 ) Caribe  "/>
    <x v="1759"/>
    <n v="132"/>
    <n v="121073.04"/>
    <s v="                "/>
    <s v="67731EN0023453849900100021470004140"/>
    <n v="46121"/>
    <x v="28"/>
    <s v="NIVEL I"/>
    <s v="Propiedad Empresa"/>
    <s v="MEDICION"/>
    <n v="32"/>
    <s v="SI"/>
    <n v="341"/>
    <s v="VALLEDUPAR"/>
    <s v="NO"/>
    <s v="NO"/>
    <s v="INFO_CONSOL_ESPECIALES"/>
    <s v="Regulado Oficial Municipal"/>
    <s v="Educación"/>
    <d v="2026-02-23T00:00:00"/>
    <s v="CURUMANI RURAL"/>
    <x v="1728"/>
    <e v="#N/A"/>
    <e v="#N/A"/>
    <s v="RECIBIDO"/>
    <n v="0"/>
    <x v="8"/>
    <x v="277"/>
    <x v="4"/>
  </r>
  <r>
    <x v="1923"/>
    <d v="2026-03-30T00:00:00"/>
    <s v="MUNICIPIO DE CHIMICH                 "/>
    <x v="270"/>
    <s v="INMACULADA                    CHIMICHAGUA                   CL 5A 2-68                                                  "/>
    <n v="5806674"/>
    <x v="1934"/>
    <n v="25849152"/>
    <n v="5806674"/>
    <n v="7731"/>
    <n v="2"/>
    <n v="1510"/>
    <d v="2026-03-19T00:00:00"/>
    <s v="CZ1"/>
    <s v="Com (Sencilla Niv.1 ) Caribe  "/>
    <x v="1760"/>
    <n v="62"/>
    <n v="56867.64"/>
    <s v="                "/>
    <s v="67731EN0023453849900100021510007010"/>
    <n v="46121"/>
    <x v="28"/>
    <s v="NIVEL I"/>
    <s v="Propiedad Empresa"/>
    <s v="MEDICION"/>
    <n v="30"/>
    <s v="SI"/>
    <n v="341"/>
    <s v="VALLEDUPAR"/>
    <s v="NO"/>
    <s v="NO"/>
    <s v="INFO_CONSOL_ESPECIALES"/>
    <s v="Regulado Oficial Municipal"/>
    <s v="Educación"/>
    <d v="2026-02-17T00:00:00"/>
    <s v="PAILITAS II"/>
    <x v="1729"/>
    <e v="#N/A"/>
    <e v="#N/A"/>
    <s v="RECIBIDO"/>
    <n v="0"/>
    <x v="8"/>
    <x v="277"/>
    <x v="4"/>
  </r>
  <r>
    <x v="1924"/>
    <d v="2026-03-30T00:00:00"/>
    <s v="MUNICIPIO DE CHIMICH                 "/>
    <x v="270"/>
    <s v="INMACULADA                    CHIMICHAGUA                   CL 5A 2-68                                                  "/>
    <n v="5806769"/>
    <x v="1935"/>
    <n v="25849276"/>
    <n v="5806769"/>
    <n v="7731"/>
    <n v="2"/>
    <n v="1510"/>
    <d v="2026-03-19T00:00:00"/>
    <s v="CZ1"/>
    <s v="Com (Sencilla Niv.1 ) Caribe  "/>
    <x v="1761"/>
    <n v="673"/>
    <n v="617289.06000000006"/>
    <s v="                "/>
    <s v="67731EN0023453849900100021510001170"/>
    <n v="46121"/>
    <x v="28"/>
    <s v="NIVEL I"/>
    <s v="Propiedad Empresa"/>
    <s v="MEDICION"/>
    <n v="30"/>
    <s v="SI"/>
    <n v="341"/>
    <s v="VALLEDUPAR"/>
    <s v="NO"/>
    <s v="NO"/>
    <s v="INFO_CONSOL_ESPECIALES"/>
    <s v="Regulado Oficial Municipal"/>
    <s v="Educación"/>
    <d v="2026-02-17T00:00:00"/>
    <s v="CURUMANI RURAL"/>
    <x v="1730"/>
    <e v="#N/A"/>
    <e v="#N/A"/>
    <s v="RECIBIDO"/>
    <n v="0"/>
    <x v="8"/>
    <x v="277"/>
    <x v="4"/>
  </r>
  <r>
    <x v="1925"/>
    <d v="2026-03-30T00:00:00"/>
    <s v="MUNICIPIO DE CHIMICH                 "/>
    <x v="270"/>
    <s v="INMACULADA                    CHIMICHAGUA                   CL 5A 2-68                                                  "/>
    <n v="5806889"/>
    <x v="1936"/>
    <n v="25849434"/>
    <n v="5806889"/>
    <n v="7731"/>
    <n v="2"/>
    <n v="1520"/>
    <d v="2026-03-18T00:00:00"/>
    <s v="CZ1"/>
    <s v="Com (Sencilla Niv.1 ) Caribe  "/>
    <x v="1762"/>
    <n v="414"/>
    <n v="379729.08"/>
    <s v="                "/>
    <s v="67731EN0023453849900100021520001891"/>
    <n v="46121"/>
    <x v="28"/>
    <s v="NIVEL I"/>
    <s v="Propiedad Empresa"/>
    <s v="MEDICION"/>
    <n v="30"/>
    <s v="SI"/>
    <n v="341"/>
    <s v="VALLEDUPAR"/>
    <s v="NO"/>
    <s v="NO"/>
    <s v="INFO_CONSOL_ESPECIALES"/>
    <s v="Regulado Oficial Municipal"/>
    <s v="Educación"/>
    <d v="2026-02-16T00:00:00"/>
    <s v="PAILITAS II"/>
    <x v="1731"/>
    <e v="#N/A"/>
    <e v="#N/A"/>
    <s v="RECIBIDO"/>
    <n v="0"/>
    <x v="8"/>
    <x v="277"/>
    <x v="4"/>
  </r>
  <r>
    <x v="1926"/>
    <d v="2026-03-30T00:00:00"/>
    <s v="MUNICIPIO DE CHIMICH                 "/>
    <x v="270"/>
    <s v="INMACULADA                    CHIMICHAGUA                   CL 5A 2-68                                                  "/>
    <n v="5810330"/>
    <x v="1937"/>
    <n v="25819785"/>
    <n v="5810330"/>
    <n v="7731"/>
    <n v="1"/>
    <n v="1070"/>
    <d v="2026-03-10T00:00:00"/>
    <s v="CZ1"/>
    <s v="Com (Sencilla Niv.1 ) Caribe  "/>
    <x v="1763"/>
    <n v="111"/>
    <n v="101811.42"/>
    <s v="                "/>
    <s v="67731EN0023453849900100011070001320"/>
    <n v="46121"/>
    <x v="28"/>
    <s v="NIVEL I"/>
    <s v="Propiedad Empresa"/>
    <s v="MEDICION"/>
    <n v="31"/>
    <s v="SI"/>
    <n v="341"/>
    <s v="VALLEDUPAR"/>
    <s v="NO"/>
    <s v="NO"/>
    <s v="INFO_CONSOL_ESPECIALES"/>
    <s v="Regulado Oficial Municipal"/>
    <s v="Educación"/>
    <d v="2026-02-07T00:00:00"/>
    <s v="CHIMICHAGUA"/>
    <x v="1732"/>
    <e v="#N/A"/>
    <e v="#N/A"/>
    <s v="RECIBIDO"/>
    <n v="0"/>
    <x v="8"/>
    <x v="277"/>
    <x v="4"/>
  </r>
  <r>
    <x v="1927"/>
    <d v="2026-03-30T00:00:00"/>
    <s v="MUNICIPIO DE CHIMICH                 "/>
    <x v="270"/>
    <s v="INMACULADA                    CHIMICHAGUA                   CL 5A 2-68                                                  "/>
    <n v="5810544"/>
    <x v="1938"/>
    <n v="25819214"/>
    <n v="5810544"/>
    <n v="7731"/>
    <n v="1"/>
    <n v="1070"/>
    <d v="2026-03-10T00:00:00"/>
    <s v="CZ1"/>
    <s v="Com (Sencilla Niv.1 ) Caribe  "/>
    <x v="1"/>
    <n v="0"/>
    <n v="0"/>
    <s v="                "/>
    <s v="67731EN0023453849900100011070004600"/>
    <m/>
    <x v="28"/>
    <s v="NIVEL I"/>
    <s v="Propiedad Empresa"/>
    <s v="MEDICION"/>
    <n v="31"/>
    <s v="SI"/>
    <n v="341"/>
    <s v="VALLEDUPAR"/>
    <s v="NO"/>
    <s v="NO"/>
    <s v="INFO_CONSOL_ESPECIALES"/>
    <s v="Regulado Oficial Municipal"/>
    <s v="Actividades de apoyo a la"/>
    <d v="2026-02-07T00:00:00"/>
    <s v="CHIMICHAGUA"/>
    <x v="1733"/>
    <e v="#N/A"/>
    <e v="#N/A"/>
    <s v="RECIBIDO"/>
    <n v="0"/>
    <x v="8"/>
    <x v="277"/>
    <x v="4"/>
  </r>
  <r>
    <x v="1928"/>
    <d v="2026-03-30T00:00:00"/>
    <s v="MUNICIPIO DE CHIMICH                 "/>
    <x v="270"/>
    <s v="INMACULADA                    CHIMICHAGUA                   CL 5A 2-68                                                  "/>
    <n v="5810588"/>
    <x v="1939"/>
    <n v="25819201"/>
    <n v="5810588"/>
    <n v="7731"/>
    <n v="1"/>
    <n v="1070"/>
    <d v="2026-03-10T00:00:00"/>
    <s v="CZ1"/>
    <s v="Com (Sencilla Niv.1 ) Caribe  "/>
    <x v="1764"/>
    <n v="959"/>
    <n v="879613.98"/>
    <s v="                "/>
    <s v="67731EN0023453849900100011070008540"/>
    <n v="46121"/>
    <x v="28"/>
    <s v="NIVEL I"/>
    <s v="Propiedad Empresa"/>
    <s v="MEDICION"/>
    <n v="31"/>
    <s v="SI"/>
    <n v="341"/>
    <s v="VALLEDUPAR"/>
    <s v="NO"/>
    <s v="NO"/>
    <s v="INFO_CONSOL_ESPECIALES"/>
    <s v="Regulado Oficial Municipal"/>
    <s v="Educación"/>
    <d v="2026-02-07T00:00:00"/>
    <s v="CHIMICHAGUA"/>
    <x v="1734"/>
    <e v="#N/A"/>
    <e v="#N/A"/>
    <s v="RECIBIDO"/>
    <n v="0"/>
    <x v="8"/>
    <x v="277"/>
    <x v="4"/>
  </r>
  <r>
    <x v="1929"/>
    <d v="2026-03-30T00:00:00"/>
    <s v="MUNICIPIO DE CHIMICH                 "/>
    <x v="270"/>
    <s v="INMACULADA                    CHIMICHAGUA                   CL 5A 2-68                                                  "/>
    <n v="5810610"/>
    <x v="1940"/>
    <n v="25819129"/>
    <n v="5810610"/>
    <n v="7731"/>
    <n v="1"/>
    <n v="1070"/>
    <d v="2026-03-10T00:00:00"/>
    <s v="CZ1"/>
    <s v="Com (Sencilla Niv.1 ) Caribe  "/>
    <x v="1765"/>
    <n v="557"/>
    <n v="510891.54"/>
    <s v="                "/>
    <s v="67731EN0023453849900100011070009640"/>
    <n v="46121"/>
    <x v="28"/>
    <s v="NIVEL I"/>
    <s v="Propiedad Empresa"/>
    <s v="MEDICION"/>
    <n v="31"/>
    <s v="SI"/>
    <n v="341"/>
    <s v="VALLEDUPAR"/>
    <s v="NO"/>
    <s v="NO"/>
    <s v="INFO_CONSOL_ESPECIALES"/>
    <s v="Regulado Oficial Municipal"/>
    <s v="Educación"/>
    <d v="2026-02-07T00:00:00"/>
    <s v="CHIMICHAGUA"/>
    <x v="1735"/>
    <e v="#N/A"/>
    <e v="#N/A"/>
    <s v="RECIBIDO"/>
    <n v="0"/>
    <x v="8"/>
    <x v="277"/>
    <x v="4"/>
  </r>
  <r>
    <x v="1930"/>
    <d v="2026-03-30T00:00:00"/>
    <s v="MUNICIPIO DE CHIMICH                 "/>
    <x v="270"/>
    <s v="INMACULADA                    CHIMICHAGUA                   CL 5A 2-68                                                  "/>
    <n v="5811117"/>
    <x v="1941"/>
    <n v="25818642"/>
    <n v="5811117"/>
    <n v="7731"/>
    <n v="1"/>
    <n v="1090"/>
    <d v="2026-03-11T00:00:00"/>
    <s v="CZ1"/>
    <s v="Com (Sencilla Niv.1 ) Caribe  "/>
    <x v="1766"/>
    <n v="1007"/>
    <n v="923640.54"/>
    <s v="                "/>
    <s v="67731EN0023453849900100011090001450"/>
    <n v="46121"/>
    <x v="28"/>
    <s v="NIVEL I"/>
    <s v="Propiedad Empresa"/>
    <s v="MEDICION"/>
    <n v="30"/>
    <s v="SI"/>
    <n v="341"/>
    <s v="VALLEDUPAR"/>
    <s v="NO"/>
    <s v="NO"/>
    <s v="INFO_CONSOL_ESPECIALES"/>
    <s v="Regulado Oficial Municipal"/>
    <s v="Educación"/>
    <d v="2026-02-09T00:00:00"/>
    <s v="CHIMICHAGUA"/>
    <x v="1736"/>
    <e v="#N/A"/>
    <e v="#N/A"/>
    <s v="RECIBIDO"/>
    <n v="0"/>
    <x v="8"/>
    <x v="277"/>
    <x v="4"/>
  </r>
  <r>
    <x v="1931"/>
    <d v="2026-03-30T00:00:00"/>
    <s v="MUNICIPIO DE CHIMICH                 "/>
    <x v="270"/>
    <s v="INMACULADA                    CHIMICHAGUA                   CL 5A 2-68                                                  "/>
    <n v="5811361"/>
    <x v="1942"/>
    <n v="25818985"/>
    <n v="5811361"/>
    <n v="7731"/>
    <n v="1"/>
    <n v="1100"/>
    <d v="2026-03-11T00:00:00"/>
    <s v="OW1"/>
    <s v="Ofi (Sencilla Niv.1) Caribe   "/>
    <x v="1767"/>
    <n v="730"/>
    <n v="669570.6"/>
    <s v="                "/>
    <s v="67731EN0023453849900100011100005415"/>
    <n v="46121"/>
    <x v="28"/>
    <s v="NIVEL I"/>
    <s v="Propiedad Empresa"/>
    <s v="MEDICION"/>
    <n v="30"/>
    <s v="SI"/>
    <n v="341"/>
    <s v="VALLEDUPAR"/>
    <s v="NO"/>
    <s v="NO"/>
    <s v="INFO_CONSOL_ESPECIALES"/>
    <s v="Regulado Oficial Municipal"/>
    <s v="Educación"/>
    <d v="2026-02-09T00:00:00"/>
    <s v="CHIMICHAGUA"/>
    <x v="1737"/>
    <e v="#N/A"/>
    <e v="#N/A"/>
    <s v="RECIBIDO"/>
    <n v="0"/>
    <x v="8"/>
    <x v="277"/>
    <x v="4"/>
  </r>
  <r>
    <x v="1932"/>
    <d v="2026-03-30T00:00:00"/>
    <s v="MUNICIPIO DE CHIMICH                 "/>
    <x v="270"/>
    <s v="INMACULADA                    CHIMICHAGUA                   CL 5A 2-68                                                  "/>
    <n v="5811373"/>
    <x v="1943"/>
    <n v="25819079"/>
    <n v="5811373"/>
    <n v="7731"/>
    <n v="5"/>
    <n v="100"/>
    <d v="2026-03-21T00:00:00"/>
    <s v="CZ1"/>
    <s v="Com (Sencilla Niv.1 ) Caribe  "/>
    <x v="1768"/>
    <n v="1880"/>
    <n v="1724373.6"/>
    <s v="                "/>
    <s v="67731EN0023453849900100050100000190"/>
    <n v="46121"/>
    <x v="28"/>
    <s v="NIVEL I"/>
    <s v="Propiedad Empresa"/>
    <s v="MEDICION"/>
    <n v="30"/>
    <s v="SI"/>
    <n v="341"/>
    <s v="VALLEDUPAR"/>
    <s v="NO"/>
    <s v="NO"/>
    <s v="INFO_CONSOL_ESPECIALES"/>
    <s v="Regulado Oficial Municipal"/>
    <s v="Educación"/>
    <d v="2026-02-19T00:00:00"/>
    <s v="CHIMICHAGUA"/>
    <x v="1738"/>
    <e v="#N/A"/>
    <e v="#N/A"/>
    <s v="RECIBIDO"/>
    <n v="0"/>
    <x v="8"/>
    <x v="277"/>
    <x v="4"/>
  </r>
  <r>
    <x v="1933"/>
    <d v="2026-03-30T00:00:00"/>
    <s v="MUNICIPIO DE CHIMICH                 "/>
    <x v="270"/>
    <s v="INMACULADA                    CHIMICHAGUA                   CL 5A 2-68                                                  "/>
    <n v="5811540"/>
    <x v="1944"/>
    <n v="25820241"/>
    <n v="5811540"/>
    <n v="7731"/>
    <n v="29"/>
    <n v="130"/>
    <d v="2026-03-11T00:00:00"/>
    <s v="CZ1"/>
    <s v="Com (Sencilla Niv.1 ) Caribe  "/>
    <x v="1769"/>
    <n v="1903"/>
    <n v="1745469.66"/>
    <s v="                "/>
    <s v="67731EN0023453849900100290130005386"/>
    <n v="46121"/>
    <x v="28"/>
    <s v="NIVEL I"/>
    <s v="Propiedad Empresa"/>
    <s v="MEDICION"/>
    <n v="30"/>
    <s v="SI"/>
    <n v="341"/>
    <s v="VALLEDUPAR"/>
    <s v="NO"/>
    <s v="NO"/>
    <s v="INFO_CONSOL_ESPECIALES"/>
    <s v="Regulado Oficial Municipal"/>
    <s v="Educación"/>
    <d v="2026-02-09T00:00:00"/>
    <s v="CHIMICHAGUA"/>
    <x v="1739"/>
    <e v="#N/A"/>
    <e v="#N/A"/>
    <s v="RECIBIDO"/>
    <n v="0"/>
    <x v="8"/>
    <x v="277"/>
    <x v="4"/>
  </r>
  <r>
    <x v="1934"/>
    <d v="2026-03-30T00:00:00"/>
    <s v="MUNICIPIO DE CHIMICH                 "/>
    <x v="270"/>
    <s v="INMACULADA                    CHIMICHAGUA                   CL 5A 2-68                                                  "/>
    <n v="5811586"/>
    <x v="1945"/>
    <n v="25820220"/>
    <n v="5811586"/>
    <n v="7731"/>
    <n v="29"/>
    <n v="130"/>
    <d v="2026-03-11T00:00:00"/>
    <s v="CZ1"/>
    <s v="Com (Sencilla Niv.1 ) Caribe  "/>
    <x v="1770"/>
    <n v="362"/>
    <n v="332033.64"/>
    <s v="                "/>
    <s v="67731EN0023453849900100290130005390"/>
    <n v="46121"/>
    <x v="28"/>
    <s v="NIVEL I"/>
    <s v="Propiedad Empresa"/>
    <s v="MEDICION"/>
    <n v="30"/>
    <s v="SI"/>
    <n v="341"/>
    <s v="VALLEDUPAR"/>
    <s v="NO"/>
    <s v="NO"/>
    <s v="INFO_CONSOL_ESPECIALES"/>
    <s v="Regulado Oficial Municipal"/>
    <s v="Actividades de apoyo a la"/>
    <d v="2026-02-09T00:00:00"/>
    <s v="CHIMICHAGUA"/>
    <x v="1740"/>
    <e v="#N/A"/>
    <e v="#N/A"/>
    <s v="RECIBIDO"/>
    <n v="0"/>
    <x v="8"/>
    <x v="277"/>
    <x v="4"/>
  </r>
  <r>
    <x v="1935"/>
    <d v="2026-03-30T00:00:00"/>
    <s v="MUNICIPIO DE CHIMICH                 "/>
    <x v="270"/>
    <s v="INMACULADA                    CHIMICHAGUA                   CL 5A 2-68                                                  "/>
    <n v="5811649"/>
    <x v="1946"/>
    <n v="25818453"/>
    <n v="5811649"/>
    <n v="7731"/>
    <n v="1"/>
    <n v="1100"/>
    <d v="2026-03-11T00:00:00"/>
    <s v="CZ1"/>
    <s v="Com (Sencilla Niv.1 ) Caribe  "/>
    <x v="1771"/>
    <n v="445"/>
    <n v="408162.9"/>
    <s v="                "/>
    <s v="67731EN0023453849900100011100002335"/>
    <n v="46121"/>
    <x v="28"/>
    <s v="NIVEL I"/>
    <s v="Propiedad Empresa"/>
    <s v="MEDICION"/>
    <n v="30"/>
    <s v="SI"/>
    <n v="341"/>
    <s v="VALLEDUPAR"/>
    <s v="NO"/>
    <s v="NO"/>
    <s v="INFO_CONSOL_ESPECIALES"/>
    <s v="Regulado Oficial Municipal"/>
    <s v="Educación"/>
    <d v="2026-02-09T00:00:00"/>
    <s v="CHIMICHAGUA"/>
    <x v="1741"/>
    <e v="#N/A"/>
    <e v="#N/A"/>
    <s v="RECIBIDO"/>
    <n v="0"/>
    <x v="8"/>
    <x v="277"/>
    <x v="4"/>
  </r>
  <r>
    <x v="1936"/>
    <d v="2026-03-30T00:00:00"/>
    <s v="MUNICIPIO DE CHIMICH                 "/>
    <x v="270"/>
    <s v="INMACULADA                    CHIMICHAGUA                   CL 5A 2-68                                                  "/>
    <n v="5812052"/>
    <x v="1947"/>
    <n v="25820392"/>
    <n v="5812052"/>
    <n v="7731"/>
    <n v="1"/>
    <n v="1090"/>
    <d v="2026-03-10T00:00:00"/>
    <s v="CZ1"/>
    <s v="Com (Sencilla Niv.1 ) Caribe  "/>
    <x v="1772"/>
    <n v="0"/>
    <n v="0"/>
    <s v="                "/>
    <s v="67731EN0023453849900100011090001720"/>
    <n v="46121"/>
    <x v="28"/>
    <s v="NIVEL I"/>
    <s v="Propiedad Empresa"/>
    <s v="ESTIMADO"/>
    <n v="31"/>
    <s v="SI"/>
    <n v="341"/>
    <s v="VALLEDUPAR"/>
    <s v="NO"/>
    <s v="NO"/>
    <s v="INFO_CONSOL_ESPECIALES"/>
    <s v="Regulado Oficial Municipal"/>
    <s v="Educación"/>
    <d v="2026-02-07T00:00:00"/>
    <s v="SALIDA 1 (SANTA ELENA)"/>
    <x v="1742"/>
    <e v="#N/A"/>
    <e v="#N/A"/>
    <s v="RECIBIDO"/>
    <n v="0"/>
    <x v="8"/>
    <x v="277"/>
    <x v="4"/>
  </r>
  <r>
    <x v="1937"/>
    <d v="2026-03-30T00:00:00"/>
    <s v="MUNICIPIO DE CHIMICH                 "/>
    <x v="270"/>
    <s v="INMACULADA                    CHIMICHAGUA                   CL 5A 2-68                                                  "/>
    <n v="5812168"/>
    <x v="1948"/>
    <n v="25820750"/>
    <n v="5812168"/>
    <n v="7731"/>
    <n v="2"/>
    <n v="1630"/>
    <d v="2026-03-19T00:00:00"/>
    <s v="CZ1"/>
    <s v="Com (Sencilla Niv.1 ) Caribe  "/>
    <x v="1773"/>
    <n v="599"/>
    <n v="549414.78"/>
    <s v="                "/>
    <s v="67731EN0023453849900100021630000920"/>
    <n v="46121"/>
    <x v="28"/>
    <s v="NIVEL I"/>
    <s v="Propiedad Empresa"/>
    <s v="MEDICION"/>
    <n v="30"/>
    <s v="SI"/>
    <n v="341"/>
    <s v="VALLEDUPAR"/>
    <s v="NO"/>
    <s v="NO"/>
    <s v="INFO_CONSOL_ESPECIALES"/>
    <s v="Regulado Oficial Municipal"/>
    <s v="Educación"/>
    <d v="2026-02-17T00:00:00"/>
    <s v="CHIMICHAGUA"/>
    <x v="1743"/>
    <e v="#N/A"/>
    <e v="#N/A"/>
    <s v="RECIBIDO"/>
    <n v="0"/>
    <x v="8"/>
    <x v="277"/>
    <x v="4"/>
  </r>
  <r>
    <x v="1938"/>
    <d v="2026-03-30T00:00:00"/>
    <s v="MUNICIPIO DE CHIMICH                 "/>
    <x v="270"/>
    <s v="INMACULADA                    CHIMICHAGUA                   CL 5A 2-68                                                  "/>
    <n v="5812233"/>
    <x v="1949"/>
    <n v="25820260"/>
    <n v="5812233"/>
    <n v="7731"/>
    <n v="50"/>
    <n v="11"/>
    <d v="2026-03-21T00:00:00"/>
    <s v="CZ1"/>
    <s v="Com (Sencilla Niv.1 ) Caribe  "/>
    <x v="1774"/>
    <n v="1296"/>
    <n v="1188717.1200000001"/>
    <s v="                "/>
    <s v="67731EN0023453849900100500011000050"/>
    <n v="46121"/>
    <x v="28"/>
    <s v="NIVEL I"/>
    <s v="Propiedad Empresa"/>
    <s v="MEDICION"/>
    <n v="30"/>
    <s v="SI"/>
    <n v="341"/>
    <s v="VALLEDUPAR"/>
    <s v="NO"/>
    <s v="NO"/>
    <s v="INFO_CONSOL_ESPECIALES"/>
    <s v="Regulado Oficial Municipal"/>
    <s v="Educación"/>
    <d v="2026-02-19T00:00:00"/>
    <s v="CHIMICHAGUA"/>
    <x v="1744"/>
    <e v="#N/A"/>
    <e v="#N/A"/>
    <s v="RECIBIDO"/>
    <n v="0"/>
    <x v="8"/>
    <x v="277"/>
    <x v="4"/>
  </r>
  <r>
    <x v="1939"/>
    <d v="2026-03-30T00:00:00"/>
    <s v="MUNICIPIO DE CHIMICH                 "/>
    <x v="270"/>
    <s v="INMACULADA                    CHIMICHAGUA                   CL 5A 2-68                                                  "/>
    <n v="5812591"/>
    <x v="1950"/>
    <n v="25820261"/>
    <n v="5812591"/>
    <n v="7731"/>
    <n v="2"/>
    <n v="1820"/>
    <d v="2026-03-19T00:00:00"/>
    <s v="CZ1"/>
    <s v="Com (Sencilla Niv.1 ) Caribe  "/>
    <x v="1775"/>
    <n v="0"/>
    <n v="0"/>
    <s v="                "/>
    <s v="67731EN0023453849900100021820004012"/>
    <n v="46121"/>
    <x v="28"/>
    <s v="NIVEL I"/>
    <s v="Propiedad Empresa"/>
    <s v="MEDICION"/>
    <n v="30"/>
    <s v="SI"/>
    <n v="341"/>
    <s v="VALLEDUPAR"/>
    <s v="NO"/>
    <s v="NO"/>
    <s v="INFO_CONSOL_ESPECIALES"/>
    <s v="Regulado Oficial Municipal"/>
    <s v="Educación"/>
    <d v="2026-02-17T00:00:00"/>
    <s v="CHIMICHAGUA"/>
    <x v="1745"/>
    <e v="#N/A"/>
    <e v="#N/A"/>
    <s v="RECIBIDO"/>
    <n v="0"/>
    <x v="8"/>
    <x v="277"/>
    <x v="4"/>
  </r>
  <r>
    <x v="1940"/>
    <d v="2026-03-30T00:00:00"/>
    <s v="MUNICIPIO DE CHIMICH                 "/>
    <x v="270"/>
    <s v="INMACULADA                    CHIMICHAGUA                   CL 5A 2-68                                                  "/>
    <n v="5824521"/>
    <x v="1951"/>
    <n v="25850731"/>
    <n v="5836198"/>
    <n v="7731"/>
    <n v="50"/>
    <n v="11"/>
    <d v="2026-03-21T00:00:00"/>
    <s v="CZ1"/>
    <s v="Com (Sencilla Niv.1 ) Caribe  "/>
    <x v="1776"/>
    <n v="1248"/>
    <n v="1144690.56"/>
    <s v="                "/>
    <s v="67731EN0023453849900100500011000030"/>
    <n v="46121"/>
    <x v="28"/>
    <s v="NIVEL I"/>
    <s v="Propiedad Empresa"/>
    <s v="MEDICION"/>
    <n v="30"/>
    <s v="SI"/>
    <n v="341"/>
    <s v="VALLEDUPAR"/>
    <s v="NO"/>
    <s v="NO"/>
    <s v="INFO_CONSOL_ESPECIALES"/>
    <s v="Regulado Oficial Municipal"/>
    <s v="Educación"/>
    <d v="2026-02-19T00:00:00"/>
    <s v="CHIMICHAGUA"/>
    <x v="1746"/>
    <e v="#N/A"/>
    <e v="#N/A"/>
    <s v="RECIBIDO"/>
    <n v="0"/>
    <x v="8"/>
    <x v="277"/>
    <x v="4"/>
  </r>
  <r>
    <x v="1941"/>
    <d v="2026-03-30T00:00:00"/>
    <s v="MUNICIPIO DE CHIMICH                 "/>
    <x v="270"/>
    <s v="INMACULADA                    CHIMICHAGUA                   CL 5A 2-68                                                  "/>
    <n v="5824633"/>
    <x v="1952"/>
    <n v="25850743"/>
    <n v="5836422"/>
    <n v="7731"/>
    <n v="2"/>
    <n v="1630"/>
    <d v="2026-03-19T00:00:00"/>
    <s v="CZ1"/>
    <s v="Com (Sencilla Niv.1 ) Caribe  "/>
    <x v="1777"/>
    <n v="109"/>
    <n v="99976.98"/>
    <s v="                "/>
    <s v="67731EN0023453849900100021630000210"/>
    <n v="46121"/>
    <x v="28"/>
    <s v="NIVEL I"/>
    <s v="Propiedad Empresa"/>
    <s v="MEDICION"/>
    <n v="30"/>
    <s v="SI"/>
    <n v="341"/>
    <s v="VALLEDUPAR"/>
    <s v="NO"/>
    <s v="NO"/>
    <s v="INFO_CONSOL_ESPECIALES"/>
    <s v="Regulado Oficial Municipal"/>
    <s v="Educación"/>
    <d v="2026-02-17T00:00:00"/>
    <s v="CHIMICHAGUA"/>
    <x v="1747"/>
    <e v="#N/A"/>
    <e v="#N/A"/>
    <s v="RECIBIDO"/>
    <n v="0"/>
    <x v="8"/>
    <x v="277"/>
    <x v="4"/>
  </r>
  <r>
    <x v="1942"/>
    <d v="2026-03-30T00:00:00"/>
    <s v="MUNICIPIO DE CHIMICH                 "/>
    <x v="270"/>
    <s v="INMACULADA                    CHIMICHAGUA                   CL 5A 2-68                                                  "/>
    <n v="6637062"/>
    <x v="1953"/>
    <n v="35023392"/>
    <n v="6938049"/>
    <n v="7731"/>
    <n v="2"/>
    <n v="1810"/>
    <d v="2026-03-17T00:00:00"/>
    <s v="CZ1"/>
    <s v="Com (Sencilla Niv.1 ) Caribe  "/>
    <x v="1778"/>
    <n v="1910"/>
    <n v="1751890.2"/>
    <s v="                "/>
    <s v="67731EN0023453849900100021810001549"/>
    <n v="46121"/>
    <x v="28"/>
    <s v="NIVEL I"/>
    <s v="Propiedad Empresa"/>
    <s v="ESTIMADO"/>
    <n v="31"/>
    <s v="SI"/>
    <n v="341"/>
    <s v="VALLEDUPAR"/>
    <s v="NO"/>
    <s v="NO"/>
    <s v="INFO_CONSOL_ESPECIALES"/>
    <s v="Regulado Oficial Municipal"/>
    <s v="Educación"/>
    <d v="2026-02-14T00:00:00"/>
    <s v="CHIMICHAGUA"/>
    <x v="1748"/>
    <e v="#N/A"/>
    <e v="#N/A"/>
    <s v="RECIBIDO"/>
    <n v="0"/>
    <x v="8"/>
    <x v="277"/>
    <x v="4"/>
  </r>
  <r>
    <x v="1943"/>
    <d v="2026-03-30T00:00:00"/>
    <s v="MUNICIPIO DE CHIMICH                 "/>
    <x v="270"/>
    <s v="INMACULADA                    CHIMICHAGUA                   CL 5A 2-68                                                  "/>
    <n v="6691617"/>
    <x v="1954"/>
    <n v="35038338"/>
    <n v="6994595"/>
    <n v="9322"/>
    <n v="2"/>
    <n v="1890"/>
    <d v="2026-03-25T00:00:00"/>
    <s v="CZ1"/>
    <s v="Com (Sencilla Niv.1 ) Caribe  "/>
    <x v="1779"/>
    <n v="151"/>
    <n v="138500.22"/>
    <s v="                "/>
    <s v="69322EN0023453849900100021890000580"/>
    <n v="46121"/>
    <x v="28"/>
    <s v="NIVEL I"/>
    <s v="Propiedad Empresa"/>
    <s v="MEDICION"/>
    <n v="32"/>
    <s v="SI"/>
    <n v="341"/>
    <s v="VALLEDUPAR"/>
    <s v="NO"/>
    <s v="NO"/>
    <s v="INFO_CONSOL_ESPECIALES"/>
    <s v="Regulado Oficial Municipal"/>
    <s v="Educación"/>
    <d v="2026-02-21T00:00:00"/>
    <s v="PAILITAS II"/>
    <x v="1749"/>
    <e v="#N/A"/>
    <e v="#N/A"/>
    <s v="RECIBIDO"/>
    <n v="0"/>
    <x v="8"/>
    <x v="277"/>
    <x v="4"/>
  </r>
  <r>
    <x v="1944"/>
    <d v="2026-03-30T00:00:00"/>
    <s v="MUNICIPIO DE CHIMICH                 "/>
    <x v="270"/>
    <s v="INMACULADA                    CHIMICHAGUA                   CL 5A 2-68                                                  "/>
    <n v="6859958"/>
    <x v="1955"/>
    <n v="35083885"/>
    <n v="7483735"/>
    <n v="7731"/>
    <n v="5"/>
    <n v="100"/>
    <d v="2026-03-21T00:00:00"/>
    <s v="CZ1"/>
    <s v="Com (Sencilla Niv.1 ) Caribe  "/>
    <x v="1780"/>
    <n v="2000"/>
    <n v="1765960"/>
    <s v="                "/>
    <s v="67731EN0023453849900100050100000130"/>
    <n v="46121"/>
    <x v="28"/>
    <s v="NIVEL I"/>
    <s v="Propiedad Cliente"/>
    <s v="MEDICION"/>
    <n v="30"/>
    <s v="SI"/>
    <n v="341"/>
    <s v="VALLEDUPAR"/>
    <s v="NO"/>
    <s v="NO"/>
    <s v="INFO_CONSOL_ESPECIALES"/>
    <s v="Regulado Oficial Municipal"/>
    <s v="Educación"/>
    <d v="2026-02-19T00:00:00"/>
    <s v="CHIMICHAGUA"/>
    <x v="1750"/>
    <e v="#N/A"/>
    <e v="#N/A"/>
    <s v="RECIBIDO"/>
    <n v="0"/>
    <x v="8"/>
    <x v="277"/>
    <x v="4"/>
  </r>
  <r>
    <x v="1945"/>
    <d v="2026-03-30T00:00:00"/>
    <s v="MUNICIPIO DE CHIMICH                 "/>
    <x v="270"/>
    <s v="INMACULADA                    CHIMICHAGUA                   CL 5A 2-68                                                  "/>
    <n v="6892264"/>
    <x v="1956"/>
    <n v="35102299"/>
    <n v="7717238"/>
    <n v="7731"/>
    <n v="50"/>
    <n v="11"/>
    <d v="2026-03-21T00:00:00"/>
    <s v="CZ1"/>
    <s v="Com (Sencilla Niv.1 ) Caribe  "/>
    <x v="1781"/>
    <n v="267"/>
    <n v="244897.74"/>
    <s v="                "/>
    <s v="67731EN0023453849900100500011000230"/>
    <n v="46121"/>
    <x v="28"/>
    <s v="NIVEL I"/>
    <s v="Propiedad Empresa"/>
    <s v="MEDICION"/>
    <n v="30"/>
    <s v="SI"/>
    <n v="341"/>
    <s v="VALLEDUPAR"/>
    <s v="NO"/>
    <s v="NO"/>
    <s v="INFO_CONSOL_ESPECIALES"/>
    <s v="Regulado Oficial Municipal"/>
    <s v="Educación"/>
    <d v="2026-02-19T00:00:00"/>
    <s v="CURUMANI RURAL"/>
    <x v="1751"/>
    <e v="#N/A"/>
    <e v="#N/A"/>
    <s v="RECIBIDO"/>
    <n v="0"/>
    <x v="8"/>
    <x v="277"/>
    <x v="4"/>
  </r>
  <r>
    <x v="1946"/>
    <d v="2026-03-30T00:00:00"/>
    <s v="MUNICIPIO DE CHIMICH                 "/>
    <x v="270"/>
    <s v="INMACULADA                    CHIMICHAGUA                   CL 5A 2-68                                                  "/>
    <n v="6892266"/>
    <x v="1957"/>
    <n v="35102301"/>
    <n v="7717252"/>
    <n v="7731"/>
    <n v="50"/>
    <n v="11"/>
    <d v="2026-03-21T00:00:00"/>
    <s v="CZ1"/>
    <s v="Com (Sencilla Niv.1 ) Caribe  "/>
    <x v="1782"/>
    <n v="63"/>
    <n v="57784.86"/>
    <s v="                "/>
    <s v="67731EN0023453849900100500011000750"/>
    <n v="46121"/>
    <x v="28"/>
    <s v="NIVEL I"/>
    <s v="Propiedad Empresa"/>
    <s v="MEDICION"/>
    <n v="30"/>
    <s v="SI"/>
    <n v="341"/>
    <s v="VALLEDUPAR"/>
    <s v="NO"/>
    <s v="NO"/>
    <s v="INFO_CONSOL_ESPECIALES"/>
    <s v="Regulado Oficial Municipal"/>
    <s v="Educación"/>
    <d v="2026-02-19T00:00:00"/>
    <s v="CHIMICHAGUA"/>
    <x v="1752"/>
    <e v="#N/A"/>
    <e v="#N/A"/>
    <s v="RECIBIDO"/>
    <n v="0"/>
    <x v="8"/>
    <x v="277"/>
    <x v="4"/>
  </r>
  <r>
    <x v="1947"/>
    <d v="2026-03-30T00:00:00"/>
    <s v="MUNICIPIO DE CHIMICH                 "/>
    <x v="270"/>
    <s v="INMACULADA                    CHIMICHAGUA                   CL 5A 2-68                                                  "/>
    <n v="6892268"/>
    <x v="1958"/>
    <n v="35102305"/>
    <n v="7717265"/>
    <n v="7731"/>
    <n v="50"/>
    <n v="11"/>
    <d v="2026-03-21T00:00:00"/>
    <s v="CZ1"/>
    <s v="Com (Sencilla Niv.1 ) Caribe  "/>
    <x v="1783"/>
    <n v="143"/>
    <n v="131162.46"/>
    <s v="                "/>
    <s v="67731EN0023453849900100500011000270"/>
    <n v="46121"/>
    <x v="28"/>
    <s v="NIVEL I"/>
    <s v="Propiedad Empresa"/>
    <s v="ESTIMADO"/>
    <n v="30"/>
    <s v="SI"/>
    <n v="341"/>
    <s v="VALLEDUPAR"/>
    <s v="NO"/>
    <s v="NO"/>
    <s v="INFO_CONSOL_ESPECIALES"/>
    <s v="Regulado Oficial Municipal"/>
    <s v="Educación"/>
    <d v="2026-02-19T00:00:00"/>
    <s v="CHIMICHAGUA"/>
    <x v="1753"/>
    <e v="#N/A"/>
    <e v="#N/A"/>
    <s v="RECIBIDO"/>
    <n v="0"/>
    <x v="8"/>
    <x v="277"/>
    <x v="4"/>
  </r>
  <r>
    <x v="1948"/>
    <d v="2026-03-30T00:00:00"/>
    <s v="MUNICIPIO DE CHIMICH                 "/>
    <x v="270"/>
    <s v="INMACULADA                    CHIMICHAGUA                   CL 5A 2-68                                                  "/>
    <n v="6892271"/>
    <x v="1959"/>
    <n v="35102309"/>
    <n v="7717274"/>
    <n v="7731"/>
    <n v="1"/>
    <n v="1400"/>
    <d v="2026-03-19T00:00:00"/>
    <s v="CZ1"/>
    <s v="Com (Sencilla Niv.1 ) Caribe  "/>
    <x v="1784"/>
    <n v="86"/>
    <n v="78880.92"/>
    <s v="                "/>
    <s v="67731EN0023453849900100011400005055"/>
    <n v="46121"/>
    <x v="28"/>
    <s v="NIVEL I"/>
    <s v="Propiedad Empresa"/>
    <s v="ESTIMADO"/>
    <n v="30"/>
    <s v="SI"/>
    <n v="341"/>
    <s v="VALLEDUPAR"/>
    <s v="NO"/>
    <s v="NO"/>
    <s v="INFO_CONSOL_ESPECIALES"/>
    <s v="Regulado Oficial Municipal"/>
    <s v="Educación"/>
    <d v="2026-02-17T00:00:00"/>
    <s v="CURUMANI RURAL"/>
    <x v="1754"/>
    <e v="#N/A"/>
    <e v="#N/A"/>
    <s v="RECIBIDO"/>
    <n v="0"/>
    <x v="8"/>
    <x v="277"/>
    <x v="4"/>
  </r>
  <r>
    <x v="1949"/>
    <d v="2026-03-30T00:00:00"/>
    <s v="MUNICIPIO DE CHIMICH                 "/>
    <x v="270"/>
    <s v="INMACULADA                    CHIMICHAGUA                   CL 5A 2-68                                                  "/>
    <n v="6892274"/>
    <x v="1960"/>
    <n v="35102312"/>
    <n v="7717287"/>
    <n v="7731"/>
    <n v="50"/>
    <n v="11"/>
    <d v="2026-03-21T00:00:00"/>
    <s v="CZ1"/>
    <s v="Com (Sencilla Niv.1 ) Caribe  "/>
    <x v="1785"/>
    <n v="86"/>
    <n v="78880.92"/>
    <s v="                "/>
    <s v="67731EN0023453849900100500011000610"/>
    <n v="46121"/>
    <x v="28"/>
    <s v="NIVEL I"/>
    <s v="Propiedad Empresa"/>
    <s v="MEDICION"/>
    <n v="30"/>
    <s v="SI"/>
    <n v="341"/>
    <s v="VALLEDUPAR"/>
    <s v="NO"/>
    <s v="NO"/>
    <s v="INFO_CONSOL_ESPECIALES"/>
    <s v="Regulado Oficial Municipal"/>
    <s v="Educación"/>
    <d v="2026-02-19T00:00:00"/>
    <s v="CHIMICHAGUA"/>
    <x v="1755"/>
    <e v="#N/A"/>
    <e v="#N/A"/>
    <s v="RECIBIDO"/>
    <n v="0"/>
    <x v="8"/>
    <x v="277"/>
    <x v="4"/>
  </r>
  <r>
    <x v="1950"/>
    <d v="2026-03-30T00:00:00"/>
    <s v="MUNICIPIO DE CHIMICH                 "/>
    <x v="270"/>
    <s v="INMACULADA                    CHIMICHAGUA                   CL 5A 2-68                                                  "/>
    <n v="6892279"/>
    <x v="1961"/>
    <n v="35102316"/>
    <n v="7717305"/>
    <n v="7731"/>
    <n v="2"/>
    <n v="1830"/>
    <d v="2026-03-21T00:00:00"/>
    <s v="CZ1"/>
    <s v="Com (Sencilla Niv.1 ) Caribe  "/>
    <x v="1786"/>
    <n v="248"/>
    <n v="227470.56"/>
    <s v="                "/>
    <s v="67731EN0023453849900100021830005990"/>
    <n v="46121"/>
    <x v="28"/>
    <s v="NIVEL I"/>
    <s v="Propiedad Empresa"/>
    <s v="MEDICION"/>
    <n v="30"/>
    <s v="SI"/>
    <n v="341"/>
    <s v="VALLEDUPAR"/>
    <s v="NO"/>
    <s v="NO"/>
    <s v="INFO_CONSOL_ESPECIALES"/>
    <s v="Regulado Oficial Municipal"/>
    <s v="Educación"/>
    <d v="2026-02-19T00:00:00"/>
    <s v="CURUMANI RURAL"/>
    <x v="1756"/>
    <e v="#N/A"/>
    <e v="#N/A"/>
    <s v="RECIBIDO"/>
    <n v="0"/>
    <x v="8"/>
    <x v="277"/>
    <x v="4"/>
  </r>
  <r>
    <x v="1951"/>
    <d v="2026-03-30T00:00:00"/>
    <s v="MUNICIPIO DE CHIMICH                 "/>
    <x v="270"/>
    <s v="INMACULADA                    CHIMICHAGUA                   CL 5A 2-68                                                  "/>
    <n v="6892281"/>
    <x v="1962"/>
    <n v="35102319"/>
    <n v="7717321"/>
    <n v="7731"/>
    <n v="2"/>
    <n v="1830"/>
    <d v="2026-03-21T00:00:00"/>
    <s v="CZ1"/>
    <s v="Com (Sencilla Niv.1 ) Caribe  "/>
    <x v="1787"/>
    <n v="1"/>
    <n v="917.22"/>
    <s v="                "/>
    <s v="67731EN0023453849900100021830006010"/>
    <n v="46121"/>
    <x v="28"/>
    <s v="NIVEL I"/>
    <s v="Propiedad Empresa"/>
    <s v="ESTIMADO"/>
    <n v="30"/>
    <s v="SI"/>
    <n v="341"/>
    <s v="VALLEDUPAR"/>
    <s v="NO"/>
    <s v="NO"/>
    <s v="INFO_CONSOL_ESPECIALES"/>
    <s v="Regulado Oficial Municipal"/>
    <s v="Educación"/>
    <d v="2026-02-19T00:00:00"/>
    <s v="SALIDA 1 (SANTA ELENA)"/>
    <x v="1757"/>
    <e v="#N/A"/>
    <e v="#N/A"/>
    <s v="RECIBIDO"/>
    <n v="0"/>
    <x v="8"/>
    <x v="277"/>
    <x v="4"/>
  </r>
  <r>
    <x v="1952"/>
    <d v="2026-03-30T00:00:00"/>
    <s v="MUNICIPIO DE CHIMICH                 "/>
    <x v="270"/>
    <s v="INMACULADA                    CHIMICHAGUA                   CL 5A 2-68                                                  "/>
    <n v="6942061"/>
    <x v="1963"/>
    <n v="35129057"/>
    <n v="8127580"/>
    <n v="7731"/>
    <n v="2"/>
    <n v="1830"/>
    <d v="2026-03-21T00:00:00"/>
    <s v="CZ1"/>
    <s v="Com (Sencilla Niv.1 ) Caribe  "/>
    <x v="1788"/>
    <n v="0"/>
    <n v="0"/>
    <s v="                "/>
    <s v="67731EN0023453849900100021830000550"/>
    <n v="46121"/>
    <x v="28"/>
    <s v="NIVEL I"/>
    <s v="Propiedad Empresa"/>
    <s v="MEDICION"/>
    <n v="30"/>
    <s v="SI"/>
    <n v="341"/>
    <s v="VALLEDUPAR"/>
    <s v="NO"/>
    <s v="NO"/>
    <s v="INFO_CONSOL_ESPECIALES"/>
    <s v="Regulado Oficial Municipal"/>
    <s v="Educación"/>
    <d v="2026-02-19T00:00:00"/>
    <s v="SALIDA 1 (SANTA ELENA)"/>
    <x v="1758"/>
    <e v="#N/A"/>
    <e v="#N/A"/>
    <s v="RECIBIDO"/>
    <n v="0"/>
    <x v="8"/>
    <x v="277"/>
    <x v="4"/>
  </r>
  <r>
    <x v="1953"/>
    <d v="2026-03-30T00:00:00"/>
    <s v="MUNICIPIO DE CHIMICH                 "/>
    <x v="270"/>
    <s v="INMACULADA                    CHIMICHAGUA                   CL 5A 2-68                                                  "/>
    <n v="6942063"/>
    <x v="1964"/>
    <n v="35129058"/>
    <n v="8127585"/>
    <n v="7731"/>
    <n v="2"/>
    <n v="1830"/>
    <d v="2026-03-21T00:00:00"/>
    <s v="CZ1"/>
    <s v="Com (Sencilla Niv.1 ) Caribe  "/>
    <x v="1"/>
    <n v="0"/>
    <n v="0"/>
    <s v="                "/>
    <s v="67731EN0023453849900100021830000510"/>
    <m/>
    <x v="28"/>
    <s v="NIVEL I"/>
    <s v="Propiedad Empresa"/>
    <s v="ESTIMADO"/>
    <n v="30"/>
    <s v="SI"/>
    <n v="341"/>
    <s v="VALLEDUPAR"/>
    <s v="NO"/>
    <s v="NO"/>
    <s v="INFO_CONSOL_ESPECIALES"/>
    <s v="Regulado Oficial Municipal"/>
    <s v="Educación"/>
    <d v="2026-02-19T00:00:00"/>
    <s v="SALIDA 1 (SANTA ELENA)"/>
    <x v="1759"/>
    <e v="#N/A"/>
    <e v="#N/A"/>
    <s v="RECIBIDO"/>
    <n v="0"/>
    <x v="8"/>
    <x v="277"/>
    <x v="4"/>
  </r>
  <r>
    <x v="1954"/>
    <d v="2026-03-30T00:00:00"/>
    <s v="MUNICIPIO DE CHIMICH                 "/>
    <x v="270"/>
    <s v="INMACULADA                    CHIMICHAGUA                   CL 5A 2-68                                                  "/>
    <n v="6942066"/>
    <x v="1965"/>
    <n v="35129059"/>
    <n v="8127588"/>
    <n v="7731"/>
    <n v="2"/>
    <n v="1830"/>
    <d v="2026-03-21T00:00:00"/>
    <s v="CZ1"/>
    <s v="Com (Sencilla Niv.1 ) Caribe  "/>
    <x v="1789"/>
    <n v="12"/>
    <n v="10595.76"/>
    <s v="                "/>
    <s v="67731EN0023453849900100021830001050"/>
    <n v="46121"/>
    <x v="28"/>
    <s v="NIVEL I"/>
    <s v="Propiedad Cliente"/>
    <s v="MEDICION"/>
    <n v="30"/>
    <s v="SI"/>
    <n v="341"/>
    <s v="VALLEDUPAR"/>
    <s v="NO"/>
    <s v="NO"/>
    <s v="INFO_CONSOL_ESPECIALES"/>
    <s v="Regulado Oficial Municipal"/>
    <s v="Educación"/>
    <d v="2026-02-19T00:00:00"/>
    <s v="SALIDA 1 (SANTA ELENA)"/>
    <x v="1760"/>
    <e v="#N/A"/>
    <e v="#N/A"/>
    <s v="RECIBIDO"/>
    <n v="0"/>
    <x v="8"/>
    <x v="277"/>
    <x v="4"/>
  </r>
  <r>
    <x v="1955"/>
    <d v="2026-03-30T00:00:00"/>
    <s v="MUNICIPIO DE CHIMICH                 "/>
    <x v="270"/>
    <s v="INMACULADA                    CHIMICHAGUA                   CL 5A 2-68                                                  "/>
    <n v="6958018"/>
    <x v="1966"/>
    <n v="25820636"/>
    <n v="8190596"/>
    <n v="7731"/>
    <n v="2"/>
    <n v="2410"/>
    <d v="2026-03-20T00:00:00"/>
    <s v="CZ1"/>
    <s v="Com (Sencilla Niv.1 ) Caribe  "/>
    <x v="1790"/>
    <n v="3462"/>
    <n v="3175415.64"/>
    <s v="                "/>
    <s v="67731EN0023453849900100022410002650"/>
    <n v="46121"/>
    <x v="28"/>
    <s v="NIVEL I"/>
    <s v="Propiedad Empresa"/>
    <s v="ESTIMADO"/>
    <n v="30"/>
    <s v="SI"/>
    <n v="341"/>
    <s v="VALLEDUPAR"/>
    <s v="NO"/>
    <s v="NO"/>
    <s v="INFO_CONSOL_ESPECIALES"/>
    <s v="Regulado Oficial Municipal"/>
    <s v="Educación"/>
    <d v="2026-02-18T00:00:00"/>
    <s v="CURUMANI RURAL"/>
    <x v="1761"/>
    <e v="#N/A"/>
    <e v="#N/A"/>
    <s v="RECIBIDO"/>
    <n v="0"/>
    <x v="8"/>
    <x v="277"/>
    <x v="4"/>
  </r>
  <r>
    <x v="1956"/>
    <d v="2026-03-30T00:00:00"/>
    <s v="MUNICIPIO DE CHIMICH                 "/>
    <x v="270"/>
    <s v="INMACULADA                    CHIMICHAGUA                   CL 5A 2-68                                                  "/>
    <n v="7515483"/>
    <x v="1967"/>
    <n v="35149340"/>
    <n v="8280643"/>
    <n v="7731"/>
    <n v="2"/>
    <n v="1810"/>
    <d v="2026-03-17T00:00:00"/>
    <s v="CZ1"/>
    <s v="Com (Sencilla Niv.1 ) Caribe  "/>
    <x v="1791"/>
    <n v="95"/>
    <n v="87135.9"/>
    <s v="                "/>
    <s v="67731EN0023453849900100021810012149"/>
    <n v="46121"/>
    <x v="28"/>
    <s v="NIVEL I"/>
    <s v="Propiedad Empresa"/>
    <s v="MEDICION"/>
    <n v="31"/>
    <s v="SI"/>
    <n v="341"/>
    <s v="VALLEDUPAR"/>
    <s v="NO"/>
    <s v="NO"/>
    <s v="INFO_CONSOL_ESPECIALES"/>
    <s v="Regulado Oficial Municipal"/>
    <s v="Educación"/>
    <d v="2026-02-14T00:00:00"/>
    <s v="CHIMICHAGUA"/>
    <x v="1762"/>
    <e v="#N/A"/>
    <e v="#N/A"/>
    <s v="RECIBIDO"/>
    <n v="0"/>
    <x v="8"/>
    <x v="277"/>
    <x v="4"/>
  </r>
  <r>
    <x v="1957"/>
    <d v="2026-03-30T00:00:00"/>
    <s v="MUNICIPIO DE CHIMICH                 "/>
    <x v="270"/>
    <s v="INMACULADA                    CHIMICHAGUA                   CL 5A 2-68                                                  "/>
    <n v="7527678"/>
    <x v="1968"/>
    <n v="35156324"/>
    <n v="8323124"/>
    <n v="7731"/>
    <n v="2"/>
    <n v="1830"/>
    <d v="2026-03-21T00:00:00"/>
    <s v="CZ1"/>
    <s v="Com (Sencilla Niv.1 ) Caribe  "/>
    <x v="1792"/>
    <n v="0"/>
    <n v="0"/>
    <s v="                "/>
    <s v="67731EN0023453849900100021830005270"/>
    <n v="46121"/>
    <x v="28"/>
    <s v="NIVEL I"/>
    <s v="Propiedad Empresa"/>
    <s v="ESTIMADO"/>
    <n v="30"/>
    <s v="SI"/>
    <n v="341"/>
    <s v="VALLEDUPAR"/>
    <s v="NO"/>
    <s v="NO"/>
    <s v="INFO_CONSOL_ESPECIALES"/>
    <s v="Regulado Oficial Municipal"/>
    <s v="Educación"/>
    <d v="2026-02-19T00:00:00"/>
    <s v="CHIMICHAGUA"/>
    <x v="1763"/>
    <e v="#N/A"/>
    <e v="#N/A"/>
    <s v="RECIBIDO"/>
    <n v="0"/>
    <x v="8"/>
    <x v="277"/>
    <x v="4"/>
  </r>
  <r>
    <x v="1958"/>
    <d v="2026-03-30T00:00:00"/>
    <s v="MUNICIPIO DE CHIMICH                 "/>
    <x v="270"/>
    <s v="INMACULADA                    CHIMICHAGUA                   CL 5A 2-68                                                  "/>
    <n v="7545442"/>
    <x v="1969"/>
    <n v="36003474"/>
    <n v="8524857"/>
    <n v="7731"/>
    <n v="2"/>
    <n v="1830"/>
    <d v="2026-03-21T00:00:00"/>
    <s v="CZ1"/>
    <s v="Com (Sencilla Niv.1 ) Caribe  "/>
    <x v="1793"/>
    <n v="0"/>
    <n v="0"/>
    <s v="                "/>
    <s v="67731EN0023453849900100021830007110"/>
    <n v="46121"/>
    <x v="28"/>
    <s v="NIVEL I"/>
    <s v="Propiedad Empresa"/>
    <s v="MEDICION"/>
    <n v="30"/>
    <s v="SI"/>
    <n v="341"/>
    <s v="VALLEDUPAR"/>
    <s v="NO"/>
    <s v="NO"/>
    <s v="INFO_CONSOL_ESPECIALES"/>
    <s v="Regulado Oficial Municipal"/>
    <s v="Educación"/>
    <d v="2026-02-19T00:00:00"/>
    <s v="SALIDA 1 (SANTA ELENA)"/>
    <x v="1764"/>
    <e v="#N/A"/>
    <e v="#N/A"/>
    <s v="RECIBIDO"/>
    <n v="0"/>
    <x v="8"/>
    <x v="277"/>
    <x v="4"/>
  </r>
  <r>
    <x v="1959"/>
    <d v="2026-03-30T00:00:00"/>
    <s v="MUNICIPIO DE CHIMICH                 "/>
    <x v="270"/>
    <s v="INMACULADA                    CHIMICHAGUA                   CL 5A 2-68                                                  "/>
    <n v="7561817"/>
    <x v="1970"/>
    <n v="36011461"/>
    <n v="8581813"/>
    <n v="7731"/>
    <n v="2"/>
    <n v="1630"/>
    <d v="2026-03-19T00:00:00"/>
    <s v="CZ1"/>
    <s v="Com (Sencilla Niv.1 ) Caribe  "/>
    <x v="1794"/>
    <n v="101"/>
    <n v="92639.22"/>
    <s v="                "/>
    <s v="67731EN0023453849900100021630006700"/>
    <n v="46121"/>
    <x v="28"/>
    <s v="NIVEL I"/>
    <s v="Propiedad Empresa"/>
    <s v="ESTIMADO"/>
    <n v="30"/>
    <s v="SI"/>
    <n v="341"/>
    <s v="VALLEDUPAR"/>
    <s v="NO"/>
    <s v="NO"/>
    <s v="INFO_CONSOL_ESPECIALES"/>
    <s v="Regulado Oficial Municipal"/>
    <s v="Educación"/>
    <d v="2026-02-17T00:00:00"/>
    <s v="CHIMICHAGUA"/>
    <x v="1765"/>
    <e v="#N/A"/>
    <e v="#N/A"/>
    <s v="RECIBIDO"/>
    <n v="0"/>
    <x v="8"/>
    <x v="277"/>
    <x v="4"/>
  </r>
  <r>
    <x v="1960"/>
    <d v="2026-03-30T00:00:00"/>
    <s v="MUNICIPIO DE CHIMICH                 "/>
    <x v="270"/>
    <s v="INMACULADA                    CHIMICHAGUA                   CL 5A 2-68                                                  "/>
    <n v="7561821"/>
    <x v="1971"/>
    <n v="36011463"/>
    <n v="8581821"/>
    <n v="7731"/>
    <n v="2"/>
    <n v="1620"/>
    <d v="2026-03-19T00:00:00"/>
    <s v="CZ1"/>
    <s v="Com (Sencilla Niv.1 ) Caribe  "/>
    <x v="1795"/>
    <n v="54"/>
    <n v="49529.88"/>
    <s v="                "/>
    <s v="67731EN0023453849900100021620004509"/>
    <n v="46121"/>
    <x v="28"/>
    <s v="NIVEL I"/>
    <s v="Propiedad Empresa"/>
    <s v="MEDICION"/>
    <n v="30"/>
    <s v="SI"/>
    <n v="341"/>
    <s v="VALLEDUPAR"/>
    <s v="NO"/>
    <s v="NO"/>
    <s v="INFO_CONSOL_ESPECIALES"/>
    <s v="Regulado Oficial Municipal"/>
    <s v="Educación"/>
    <d v="2026-02-17T00:00:00"/>
    <s v="CHIMICHAGUA"/>
    <x v="1766"/>
    <e v="#N/A"/>
    <e v="#N/A"/>
    <s v="RECIBIDO"/>
    <n v="0"/>
    <x v="8"/>
    <x v="277"/>
    <x v="4"/>
  </r>
  <r>
    <x v="1961"/>
    <d v="2026-03-30T00:00:00"/>
    <s v="MUNICIPIO DE CHIMICH                 "/>
    <x v="270"/>
    <s v="INMACULADA                    CHIMICHAGUA                   CL 5A 2-68                                                  "/>
    <n v="7561827"/>
    <x v="1972"/>
    <n v="36011468"/>
    <n v="8581832"/>
    <n v="7731"/>
    <n v="2"/>
    <n v="1620"/>
    <d v="2026-03-19T00:00:00"/>
    <s v="CZ1"/>
    <s v="Com (Sencilla Niv.1 ) Caribe  "/>
    <x v="1796"/>
    <n v="67"/>
    <n v="61453.74"/>
    <s v="                "/>
    <s v="67731EN0023453849900100021620000309"/>
    <n v="46121"/>
    <x v="28"/>
    <s v="NIVEL I"/>
    <s v="Propiedad Empresa"/>
    <s v="MEDICION"/>
    <n v="30"/>
    <s v="SI"/>
    <n v="341"/>
    <s v="VALLEDUPAR"/>
    <s v="NO"/>
    <s v="NO"/>
    <s v="INFO_CONSOL_ESPECIALES"/>
    <s v="Regulado Oficial Municipal"/>
    <s v="Educación"/>
    <d v="2026-02-17T00:00:00"/>
    <s v="CURUMANI 3"/>
    <x v="1767"/>
    <e v="#N/A"/>
    <e v="#N/A"/>
    <s v="RECIBIDO"/>
    <n v="0"/>
    <x v="8"/>
    <x v="277"/>
    <x v="4"/>
  </r>
  <r>
    <x v="1962"/>
    <d v="2026-03-30T00:00:00"/>
    <s v="MUNICIPIO DE CHIMICH                 "/>
    <x v="270"/>
    <s v="INMACULADA                    CHIMICHAGUA                   CL 5A 2-68                                                  "/>
    <n v="7561851"/>
    <x v="1973"/>
    <n v="36011526"/>
    <n v="8582717"/>
    <n v="7731"/>
    <n v="2"/>
    <n v="1620"/>
    <d v="2026-03-19T00:00:00"/>
    <s v="CZ1"/>
    <s v="Com (Sencilla Niv.1 ) Caribe  "/>
    <x v="1797"/>
    <n v="11"/>
    <n v="10089.42"/>
    <s v="                "/>
    <s v="67731EN0023453849900100021620001629"/>
    <n v="46121"/>
    <x v="28"/>
    <s v="NIVEL I"/>
    <s v="Propiedad Empresa"/>
    <s v="MEDICION"/>
    <n v="30"/>
    <s v="SI"/>
    <n v="341"/>
    <s v="VALLEDUPAR"/>
    <s v="NO"/>
    <s v="NO"/>
    <s v="INFO_CONSOL_ESPECIALES"/>
    <s v="Regulado Oficial Municipal"/>
    <s v="Educación"/>
    <d v="2026-02-17T00:00:00"/>
    <s v="CHIMICHAGUA"/>
    <x v="1768"/>
    <e v="#N/A"/>
    <e v="#N/A"/>
    <s v="RECIBIDO"/>
    <n v="0"/>
    <x v="8"/>
    <x v="277"/>
    <x v="4"/>
  </r>
  <r>
    <x v="1963"/>
    <d v="2026-03-30T00:00:00"/>
    <s v="MUNICIPIO DE CHIMICH                 "/>
    <x v="270"/>
    <s v="INMACULADA                    CHIMICHAGUA                   CL 5A 2-68                                                  "/>
    <n v="7561855"/>
    <x v="1974"/>
    <n v="36011531"/>
    <n v="8582730"/>
    <n v="7731"/>
    <n v="2"/>
    <n v="1820"/>
    <d v="2026-03-19T00:00:00"/>
    <s v="CZ1"/>
    <s v="Com (Sencilla Niv.1 ) Caribe  "/>
    <x v="1798"/>
    <n v="134"/>
    <n v="122907.48"/>
    <s v="                "/>
    <s v="67731EN0023453849900100021820007288"/>
    <n v="46121"/>
    <x v="28"/>
    <s v="NIVEL I"/>
    <s v="Propiedad Empresa"/>
    <s v="ESTIMADO"/>
    <n v="30"/>
    <s v="SI"/>
    <n v="341"/>
    <s v="VALLEDUPAR"/>
    <s v="NO"/>
    <s v="NO"/>
    <s v="INFO_CONSOL_ESPECIALES"/>
    <s v="Regulado Oficial Municipal"/>
    <s v="Educación"/>
    <d v="2026-02-17T00:00:00"/>
    <s v="CHIMICHAGUA"/>
    <x v="191"/>
    <e v="#N/A"/>
    <e v="#N/A"/>
    <s v="RECIBIDO"/>
    <n v="0"/>
    <x v="8"/>
    <x v="277"/>
    <x v="4"/>
  </r>
  <r>
    <x v="1964"/>
    <d v="2026-03-30T00:00:00"/>
    <s v="MUNICIPIO DE CHIMICH                 "/>
    <x v="270"/>
    <s v="INMACULADA                    CHIMICHAGUA                   CL 5A 2-68                                                  "/>
    <n v="7561859"/>
    <x v="1975"/>
    <n v="36011533"/>
    <n v="8582734"/>
    <n v="7731"/>
    <n v="2"/>
    <n v="1470"/>
    <d v="2026-03-27T00:00:00"/>
    <s v="CZ1"/>
    <s v="Com (Sencilla Niv.1 ) Caribe  "/>
    <x v="1"/>
    <n v="0"/>
    <n v="0"/>
    <s v="                "/>
    <s v="67731EN0023453849900100021470001040"/>
    <m/>
    <x v="28"/>
    <s v="NIVEL I"/>
    <s v="Propiedad Empresa"/>
    <s v="MEDICION"/>
    <n v="32"/>
    <s v="SI"/>
    <n v="341"/>
    <s v="VALLEDUPAR"/>
    <s v="NO"/>
    <s v="NO"/>
    <s v="INFO_CONSOL_ESPECIALES"/>
    <s v="Regulado Oficial Municipal"/>
    <s v="Educación"/>
    <d v="2026-02-23T00:00:00"/>
    <s v="CHIMICHAGUA"/>
    <x v="1769"/>
    <e v="#N/A"/>
    <e v="#N/A"/>
    <s v="RECIBIDO"/>
    <n v="0"/>
    <x v="8"/>
    <x v="277"/>
    <x v="4"/>
  </r>
  <r>
    <x v="1965"/>
    <d v="2026-03-30T00:00:00"/>
    <s v="MUNICIPIO DE CHIMICH                 "/>
    <x v="270"/>
    <s v="INMACULADA                    CHIMICHAGUA                   CL 5A 2-68                                                  "/>
    <n v="7561862"/>
    <x v="1976"/>
    <n v="36011534"/>
    <n v="8582740"/>
    <n v="7731"/>
    <n v="2"/>
    <n v="1470"/>
    <d v="2026-03-27T00:00:00"/>
    <s v="CZ1"/>
    <s v="Com (Sencilla Niv.1 ) Caribe  "/>
    <x v="1799"/>
    <n v="186"/>
    <n v="170602.92"/>
    <s v="                "/>
    <s v="67731EN0023453849900100021470001760"/>
    <n v="46121"/>
    <x v="28"/>
    <s v="NIVEL I"/>
    <s v="Propiedad Empresa"/>
    <s v="MEDICION"/>
    <n v="32"/>
    <s v="SI"/>
    <n v="341"/>
    <s v="VALLEDUPAR"/>
    <s v="NO"/>
    <s v="NO"/>
    <s v="INFO_CONSOL_ESPECIALES"/>
    <s v="Regulado Oficial Municipal"/>
    <s v="Educación"/>
    <d v="2026-02-23T00:00:00"/>
    <s v="CHIMICHAGUA"/>
    <x v="1770"/>
    <e v="#N/A"/>
    <e v="#N/A"/>
    <s v="RECIBIDO"/>
    <n v="0"/>
    <x v="8"/>
    <x v="277"/>
    <x v="4"/>
  </r>
  <r>
    <x v="1966"/>
    <d v="2026-03-30T00:00:00"/>
    <s v="MUNICIPIO DE CHIMICH                 "/>
    <x v="270"/>
    <s v="INMACULADA                    CHIMICHAGUA                   CL 5A 2-68                                                  "/>
    <n v="7561933"/>
    <x v="1977"/>
    <n v="36011433"/>
    <n v="8581681"/>
    <n v="7731"/>
    <n v="2"/>
    <n v="1610"/>
    <d v="2026-03-17T00:00:00"/>
    <s v="CZ1"/>
    <s v="Com (Sencilla Niv.1 ) Caribe  "/>
    <x v="1800"/>
    <n v="0"/>
    <n v="0"/>
    <s v="                "/>
    <s v="67731EN0023453849900100021610007668"/>
    <n v="46121"/>
    <x v="28"/>
    <s v="NIVEL I"/>
    <s v="Propiedad Empresa"/>
    <s v="ESTIMADO"/>
    <n v="31"/>
    <s v="SI"/>
    <n v="341"/>
    <s v="VALLEDUPAR"/>
    <s v="NO"/>
    <s v="NO"/>
    <s v="INFO_CONSOL_ESPECIALES"/>
    <s v="Regulado Oficial Municipal"/>
    <s v="Educación"/>
    <d v="2026-02-14T00:00:00"/>
    <s v="CHIMICHAGUA"/>
    <x v="1771"/>
    <e v="#N/A"/>
    <e v="#N/A"/>
    <s v="RECIBIDO"/>
    <n v="0"/>
    <x v="8"/>
    <x v="277"/>
    <x v="4"/>
  </r>
  <r>
    <x v="1967"/>
    <d v="2026-03-30T00:00:00"/>
    <s v="MUNICIPIO DE CHIMICH                 "/>
    <x v="270"/>
    <s v="INMACULADA                    CHIMICHAGUA                   CL 5A 2-68                                                  "/>
    <n v="7561965"/>
    <x v="1978"/>
    <n v="36011409"/>
    <n v="8581595"/>
    <n v="7731"/>
    <n v="2"/>
    <n v="1430"/>
    <d v="2026-03-20T00:00:00"/>
    <s v="CZ1"/>
    <s v="Com (Sencilla Niv.1 ) Caribe  "/>
    <x v="1801"/>
    <n v="899"/>
    <n v="824580.78"/>
    <s v="                "/>
    <s v="67731EN0023453849900100021430003710"/>
    <n v="46121"/>
    <x v="28"/>
    <s v="NIVEL I"/>
    <s v="Propiedad Empresa"/>
    <s v="MEDICION"/>
    <n v="30"/>
    <s v="SI"/>
    <n v="341"/>
    <s v="VALLEDUPAR"/>
    <s v="NO"/>
    <s v="NO"/>
    <s v="INFO_CONSOL_ESPECIALES"/>
    <s v="Regulado Oficial Municipal"/>
    <s v="Educación"/>
    <d v="2026-02-18T00:00:00"/>
    <s v="CURUMANI RURAL"/>
    <x v="1772"/>
    <e v="#N/A"/>
    <e v="#N/A"/>
    <s v="RECIBIDO"/>
    <n v="0"/>
    <x v="8"/>
    <x v="277"/>
    <x v="4"/>
  </r>
  <r>
    <x v="1968"/>
    <d v="2026-03-30T00:00:00"/>
    <s v="MUNICIPIO DE CHIMICH                 "/>
    <x v="270"/>
    <s v="INMACULADA                    CHIMICHAGUA                   CL 5A 2-68                                                  "/>
    <n v="7827769"/>
    <x v="1979"/>
    <n v="36125220"/>
    <n v="3930400"/>
    <n v="3210"/>
    <n v="85"/>
    <n v="10"/>
    <d v="2026-03-19T00:00:00"/>
    <s v="CZ1"/>
    <s v="Com (Sencilla Niv.1 ) Caribe  "/>
    <x v="1802"/>
    <n v="393"/>
    <n v="360467.46"/>
    <s v="                "/>
    <s v="63210EN0023453849900100850010000560"/>
    <n v="46121"/>
    <x v="28"/>
    <s v="NIVEL I"/>
    <s v="Propiedad Empresa"/>
    <s v="ESTIMADO"/>
    <n v="30"/>
    <s v="SI"/>
    <n v="341"/>
    <s v="VALLEDUPAR"/>
    <s v="NO"/>
    <s v="NO"/>
    <s v="INFO_CONSOL_ESPECIALES"/>
    <s v="Regulado Oficial Municipal"/>
    <s v="Educación básica primaria"/>
    <d v="2026-02-17T00:00:00"/>
    <s v="CHIMICHAGUA"/>
    <x v="1773"/>
    <e v="#N/A"/>
    <e v="#N/A"/>
    <s v="RECIBIDO"/>
    <n v="0"/>
    <x v="8"/>
    <x v="277"/>
    <x v="4"/>
  </r>
  <r>
    <x v="1969"/>
    <d v="2026-03-30T00:00:00"/>
    <s v="MUNICIPIO DE CHIMICH                 "/>
    <x v="270"/>
    <s v="INMACULADA                    CHIMICHAGUA                   CL 5A 2-68                                                  "/>
    <n v="1381084"/>
    <x v="1980"/>
    <n v="36528228"/>
    <n v="746206"/>
    <n v="7731"/>
    <n v="2"/>
    <n v="2410"/>
    <d v="2026-03-20T00:00:00"/>
    <s v="IZ1"/>
    <s v="Ind (Sencilla Niv.1) E.Caribe "/>
    <x v="1803"/>
    <n v="170"/>
    <n v="180128.6"/>
    <s v="                "/>
    <s v="67731EN0023453849900400022410000295"/>
    <n v="46121"/>
    <x v="28"/>
    <s v="NIVEL I"/>
    <s v="Propiedad Cliente"/>
    <s v="MEDICION"/>
    <n v="30"/>
    <s v="SI"/>
    <n v="342"/>
    <s v="VALLEDUPAR"/>
    <s v="NO"/>
    <s v="NO"/>
    <s v="INFO_CONSOL_ESPECIALES"/>
    <s v="Regulado Oficial Municipal"/>
    <s v="SIN C.I.I.U."/>
    <d v="2026-02-18T00:00:00"/>
    <s v="CURUMANI RURAL"/>
    <x v="1774"/>
    <e v="#N/A"/>
    <e v="#N/A"/>
    <s v="RECIBIDO"/>
    <n v="0"/>
    <x v="8"/>
    <x v="275"/>
    <x v="9"/>
  </r>
  <r>
    <x v="1970"/>
    <d v="2026-03-30T00:00:00"/>
    <s v="MUNICIPIO DE CHIMICH                 "/>
    <x v="270"/>
    <s v="INMACULADA                    CHIMICHAGUA                   CL 5A 2-68                                                  "/>
    <n v="1381091"/>
    <x v="1981"/>
    <n v="36528229"/>
    <n v="746210"/>
    <n v="7731"/>
    <n v="2"/>
    <n v="2410"/>
    <d v="2026-03-20T00:00:00"/>
    <s v="IZ1"/>
    <s v="Ind (Sencilla Niv.1) E.Caribe "/>
    <x v="1804"/>
    <n v="29"/>
    <n v="30727.82"/>
    <s v="                "/>
    <s v="67731EN0023453849900400022410000300"/>
    <n v="46121"/>
    <x v="28"/>
    <s v="NIVEL I"/>
    <s v="Propiedad Cliente"/>
    <s v="MEDICION"/>
    <n v="30"/>
    <s v="SI"/>
    <n v="342"/>
    <s v="VALLEDUPAR"/>
    <s v="NO"/>
    <s v="NO"/>
    <s v="INFO_CONSOL_ESPECIALES"/>
    <s v="Regulado Oficial Municipal"/>
    <s v="SIN C.I.I.U."/>
    <d v="2026-02-18T00:00:00"/>
    <s v="CURUMANI RURAL"/>
    <x v="1775"/>
    <e v="#N/A"/>
    <e v="#N/A"/>
    <s v="RECIBIDO"/>
    <n v="0"/>
    <x v="8"/>
    <x v="275"/>
    <x v="9"/>
  </r>
  <r>
    <x v="1971"/>
    <d v="2026-03-30T00:00:00"/>
    <s v="MUNICIPIO DE CHIMICH                 "/>
    <x v="270"/>
    <s v="INMACULADA                    CHIMICHAGUA                   CL 5A 2-68                                                  "/>
    <n v="5800278"/>
    <x v="1982"/>
    <n v="25849294"/>
    <n v="5800278"/>
    <n v="7731"/>
    <n v="2"/>
    <n v="1510"/>
    <d v="2026-03-19T00:00:00"/>
    <s v="CH1"/>
    <s v="Com Acu (Sencilla N1) E.Caribe"/>
    <x v="1805"/>
    <n v="1150"/>
    <n v="1160281"/>
    <s v="                "/>
    <s v="67731EN0023453849900400021510000570"/>
    <n v="46121"/>
    <x v="28"/>
    <s v="NIVEL I"/>
    <s v="Propiedad Empresa"/>
    <s v="ESTIMADO"/>
    <n v="30"/>
    <s v="SI"/>
    <n v="342"/>
    <s v="VALLEDUPAR"/>
    <s v="NO"/>
    <s v="NO"/>
    <s v="INFO_CONSOL_ESPECIALES"/>
    <s v="Regulado Oficial Municipal"/>
    <s v="Captación, tratamiento y"/>
    <d v="2026-02-17T00:00:00"/>
    <s v="CURUMANI RURAL"/>
    <x v="1776"/>
    <e v="#N/A"/>
    <e v="#N/A"/>
    <s v="RECIBIDO"/>
    <n v="0"/>
    <x v="8"/>
    <x v="275"/>
    <x v="9"/>
  </r>
  <r>
    <x v="1972"/>
    <d v="2026-03-30T00:00:00"/>
    <s v="MUNICIPIO DE CHIMICH                 "/>
    <x v="270"/>
    <s v="INMACULADA                    CHIMICHAGUA                   CL 5A 2-68                                                  "/>
    <n v="5800825"/>
    <x v="1983"/>
    <n v="25818362"/>
    <n v="5800825"/>
    <n v="7731"/>
    <n v="2"/>
    <n v="1810"/>
    <d v="2026-03-17T00:00:00"/>
    <s v="CH1"/>
    <s v="Com Acu (Sencilla N1) E.Caribe"/>
    <x v="1806"/>
    <n v="1004"/>
    <n v="1012975.76"/>
    <s v="                "/>
    <s v="67731EN0023453849900400021810009609"/>
    <n v="46121"/>
    <x v="28"/>
    <s v="NIVEL I"/>
    <s v="Propiedad Empresa"/>
    <s v="MEDICION"/>
    <n v="31"/>
    <s v="SI"/>
    <n v="342"/>
    <s v="VALLEDUPAR"/>
    <s v="NO"/>
    <s v="NO"/>
    <s v="INFO_CONSOL_ESPECIALES"/>
    <s v="Regulado Oficial Municipal"/>
    <s v="Captación, tratamiento y"/>
    <d v="2026-02-14T00:00:00"/>
    <s v="CHIMICHAGUA"/>
    <x v="1777"/>
    <e v="#N/A"/>
    <e v="#N/A"/>
    <s v="RECIBIDO"/>
    <n v="0"/>
    <x v="8"/>
    <x v="275"/>
    <x v="9"/>
  </r>
  <r>
    <x v="1973"/>
    <d v="2026-03-30T00:00:00"/>
    <s v="MUNICIPIO DE CHIMICH                 "/>
    <x v="270"/>
    <s v="INMACULADA                    CHIMICHAGUA                   CL 5A 2-68                                                  "/>
    <n v="5800826"/>
    <x v="1984"/>
    <n v="25820741"/>
    <n v="5800826"/>
    <n v="7731"/>
    <n v="2"/>
    <n v="1810"/>
    <d v="2026-03-17T00:00:00"/>
    <s v="CH1"/>
    <s v="Com Acu (Sencilla N1) E.Caribe"/>
    <x v="1807"/>
    <n v="1149"/>
    <n v="1159272.06"/>
    <s v="                "/>
    <s v="67731EN0023453849900400021810001007"/>
    <n v="46121"/>
    <x v="28"/>
    <s v="NIVEL I"/>
    <s v="Propiedad Empresa"/>
    <s v="ESTIMADO"/>
    <n v="31"/>
    <s v="SI"/>
    <n v="342"/>
    <s v="VALLEDUPAR"/>
    <s v="NO"/>
    <s v="NO"/>
    <s v="INFO_CONSOL_ESPECIALES"/>
    <s v="Regulado Oficial Municipal"/>
    <s v="Captación, tratamiento y"/>
    <d v="2026-02-14T00:00:00"/>
    <s v="CHIMICHAGUA"/>
    <x v="1778"/>
    <e v="#N/A"/>
    <e v="#N/A"/>
    <s v="RECIBIDO"/>
    <n v="0"/>
    <x v="8"/>
    <x v="275"/>
    <x v="9"/>
  </r>
  <r>
    <x v="1974"/>
    <d v="2026-03-30T00:00:00"/>
    <s v="MUNICIPIO DE CHIMICH                 "/>
    <x v="270"/>
    <s v="INMACULADA                    CHIMICHAGUA                   CL 5A 2-68                                                  "/>
    <n v="5801407"/>
    <x v="1985"/>
    <n v="25849364"/>
    <n v="5801407"/>
    <n v="7731"/>
    <n v="2"/>
    <n v="1520"/>
    <d v="2026-03-18T00:00:00"/>
    <s v="CH1"/>
    <s v="Com Acu (Sencilla N1) E.Caribe"/>
    <x v="1808"/>
    <n v="2586"/>
    <n v="2609118.84"/>
    <s v="                "/>
    <s v="67731EN0023453849900400021520005391"/>
    <n v="46121"/>
    <x v="28"/>
    <s v="NIVEL I"/>
    <s v="Propiedad Empresa"/>
    <s v="MEDICION"/>
    <n v="30"/>
    <s v="SI"/>
    <n v="342"/>
    <s v="VALLEDUPAR"/>
    <s v="NO"/>
    <s v="NO"/>
    <s v="INFO_CONSOL_ESPECIALES"/>
    <s v="Regulado Oficial Municipal"/>
    <s v="Captación, tratamiento y"/>
    <d v="2026-02-16T00:00:00"/>
    <s v="PAILITAS II"/>
    <x v="1779"/>
    <e v="#N/A"/>
    <e v="#N/A"/>
    <s v="RECIBIDO"/>
    <n v="0"/>
    <x v="8"/>
    <x v="275"/>
    <x v="9"/>
  </r>
  <r>
    <x v="1975"/>
    <d v="2026-03-30T00:00:00"/>
    <s v="MUNICIPIO DE CHIMICH                 "/>
    <x v="270"/>
    <s v="INMACULADA                    CHIMICHAGUA                   CL 5A 2-68                                                  "/>
    <n v="5803225"/>
    <x v="1986"/>
    <n v="25820044"/>
    <n v="5803225"/>
    <n v="7731"/>
    <n v="2"/>
    <n v="1630"/>
    <d v="2026-03-19T00:00:00"/>
    <s v="CH1"/>
    <s v="Com Acu (Sencilla N1) E.Caribe"/>
    <x v="1"/>
    <n v="0"/>
    <n v="0"/>
    <s v="                "/>
    <s v="67731EN0023453849900400021630003660"/>
    <m/>
    <x v="28"/>
    <s v="NIVEL I"/>
    <s v="Propiedad Empresa"/>
    <s v="MEDICION"/>
    <n v="30"/>
    <s v="SI"/>
    <n v="342"/>
    <s v="VALLEDUPAR"/>
    <s v="NO"/>
    <s v="NO"/>
    <s v="INFO_CONSOL_ESPECIALES"/>
    <s v="Regulado Oficial Municipal"/>
    <s v="Captación, tratamiento y"/>
    <d v="2026-02-17T00:00:00"/>
    <s v="CHIMICHAGUA"/>
    <x v="1780"/>
    <e v="#N/A"/>
    <e v="#N/A"/>
    <s v="RECIBIDO"/>
    <n v="0"/>
    <x v="8"/>
    <x v="275"/>
    <x v="9"/>
  </r>
  <r>
    <x v="1976"/>
    <d v="2026-03-30T00:00:00"/>
    <s v="MUNICIPIO DE CHIMICH                 "/>
    <x v="270"/>
    <s v="INMACULADA                    CHIMICHAGUA                   CL 5A 2-68                                                  "/>
    <n v="5806480"/>
    <x v="1987"/>
    <n v="25820728"/>
    <n v="5806480"/>
    <n v="7731"/>
    <n v="2"/>
    <n v="2410"/>
    <d v="2026-03-20T00:00:00"/>
    <s v="CH1"/>
    <s v="Com Acu (Sencilla N1) E.Caribe"/>
    <x v="1809"/>
    <n v="39"/>
    <n v="39348.660000000003"/>
    <s v="                "/>
    <s v="67731EN0023453849900400022410005330"/>
    <n v="46121"/>
    <x v="28"/>
    <s v="NIVEL II"/>
    <s v="Propiedad Empresa"/>
    <s v="ESTIMADO"/>
    <n v="30"/>
    <s v="SI"/>
    <n v="342"/>
    <s v="VALLEDUPAR"/>
    <s v="NO"/>
    <s v="NO"/>
    <s v="INFO_CONSOL_ESPECIALES"/>
    <s v="Regulado Oficial Municipal"/>
    <s v="Captación, tratamiento y"/>
    <d v="2026-02-18T00:00:00"/>
    <s v="CURUMANI RURAL"/>
    <x v="1781"/>
    <e v="#N/A"/>
    <e v="#N/A"/>
    <s v="RECIBIDO"/>
    <n v="0"/>
    <x v="8"/>
    <x v="275"/>
    <x v="9"/>
  </r>
  <r>
    <x v="1977"/>
    <d v="2026-03-30T00:00:00"/>
    <s v="MUNICIPIO DE CHIMICH                 "/>
    <x v="270"/>
    <s v="INMACULADA                    CHIMICHAGUA                   CL 5A 2-68                                                  "/>
    <n v="5806594"/>
    <x v="1988"/>
    <n v="25849069"/>
    <n v="5806594"/>
    <n v="7731"/>
    <n v="2"/>
    <n v="1470"/>
    <d v="2026-03-27T00:00:00"/>
    <s v="CH1"/>
    <s v="Com Acu (Sencilla N1) E.Caribe"/>
    <x v="1810"/>
    <n v="1538"/>
    <n v="1493828.64"/>
    <s v="                "/>
    <s v="67731EN0023453849900400021470002860"/>
    <n v="46121"/>
    <x v="28"/>
    <s v="NIVEL I"/>
    <s v="Propiedad Cliente"/>
    <s v="MEDICION"/>
    <n v="32"/>
    <s v="SI"/>
    <n v="342"/>
    <s v="VALLEDUPAR"/>
    <s v="NO"/>
    <s v="NO"/>
    <s v="INFO_CONSOL_ESPECIALES"/>
    <s v="Regulado Oficial Municipal"/>
    <s v="Captación, tratamiento y"/>
    <d v="2026-02-23T00:00:00"/>
    <s v="CURUMANI RURAL"/>
    <x v="1782"/>
    <e v="#N/A"/>
    <e v="#N/A"/>
    <s v="RECIBIDO"/>
    <n v="0"/>
    <x v="8"/>
    <x v="275"/>
    <x v="9"/>
  </r>
  <r>
    <x v="1978"/>
    <d v="2026-03-30T00:00:00"/>
    <s v="MUNICIPIO DE CHIMICH                 "/>
    <x v="270"/>
    <s v="INMACULADA                    CHIMICHAGUA                   CL 5A 2-68                                                  "/>
    <n v="5812192"/>
    <x v="1989"/>
    <n v="25820256"/>
    <n v="5812192"/>
    <n v="7731"/>
    <n v="2"/>
    <n v="1630"/>
    <d v="2026-03-19T00:00:00"/>
    <s v="CH1"/>
    <s v="Com Acu (Sencilla N1) E.Caribe"/>
    <x v="1"/>
    <n v="0"/>
    <n v="0"/>
    <s v="                "/>
    <s v="67731EN0023453849900400021630002540"/>
    <m/>
    <x v="28"/>
    <s v="NIVEL I"/>
    <s v="Propiedad Empresa"/>
    <s v="MEDICION"/>
    <n v="30"/>
    <s v="SI"/>
    <n v="342"/>
    <s v="VALLEDUPAR"/>
    <s v="NO"/>
    <s v="NO"/>
    <s v="INFO_CONSOL_ESPECIALES"/>
    <s v="Regulado Oficial Municipal"/>
    <s v="Captación, tratamiento y"/>
    <d v="2026-02-17T00:00:00"/>
    <s v="CHIMICHAGUA"/>
    <x v="1783"/>
    <e v="#N/A"/>
    <e v="#N/A"/>
    <s v="RECIBIDO"/>
    <n v="0"/>
    <x v="8"/>
    <x v="275"/>
    <x v="9"/>
  </r>
  <r>
    <x v="1979"/>
    <d v="2026-03-30T00:00:00"/>
    <s v="MUNICIPIO DE CHIMICH                 "/>
    <x v="270"/>
    <s v="INMACULADA                    CHIMICHAGUA                   CL 5A 2-68                                                  "/>
    <n v="6632238"/>
    <x v="1990"/>
    <n v="35020546"/>
    <n v="6924473"/>
    <n v="7731"/>
    <n v="2"/>
    <n v="1830"/>
    <d v="2026-03-21T00:00:00"/>
    <s v="CH1"/>
    <s v="Com Acu (Sencilla N1) E.Caribe"/>
    <x v="1811"/>
    <n v="521"/>
    <n v="525657.74"/>
    <s v="                "/>
    <s v="67731EN0023453849900400021830000210"/>
    <n v="46121"/>
    <x v="28"/>
    <s v="NIVEL I"/>
    <s v="Propiedad Empresa"/>
    <s v="MEDICION"/>
    <n v="30"/>
    <s v="SI"/>
    <n v="342"/>
    <s v="VALLEDUPAR"/>
    <s v="NO"/>
    <s v="NO"/>
    <s v="INFO_CONSOL_ESPECIALES"/>
    <s v="Regulado Oficial Municipal"/>
    <s v="Captación, tratamiento y"/>
    <d v="2026-02-19T00:00:00"/>
    <s v="SALIDA 1 (SANTA ELENA)"/>
    <x v="1784"/>
    <e v="#N/A"/>
    <e v="#N/A"/>
    <s v="RECIBIDO"/>
    <n v="0"/>
    <x v="8"/>
    <x v="275"/>
    <x v="9"/>
  </r>
  <r>
    <x v="1980"/>
    <d v="2026-03-30T00:00:00"/>
    <s v="MUNICIPIO DE CHIMICH                 "/>
    <x v="270"/>
    <s v="INMACULADA                    CHIMICHAGUA                   CL 5A 2-68                                                  "/>
    <n v="6641000"/>
    <x v="1991"/>
    <n v="35025896"/>
    <n v="6947963"/>
    <n v="7731"/>
    <n v="2"/>
    <n v="1630"/>
    <d v="2026-03-19T00:00:00"/>
    <s v="CH1"/>
    <s v="Com Acu (Sencilla N1) E.Caribe"/>
    <x v="1812"/>
    <n v="938"/>
    <n v="946385.72"/>
    <s v="                "/>
    <s v="67731EN0023453849900400021630004520"/>
    <n v="46121"/>
    <x v="28"/>
    <s v="NIVEL I"/>
    <s v="Propiedad Empresa"/>
    <s v="MEDICION"/>
    <n v="30"/>
    <s v="SI"/>
    <n v="342"/>
    <s v="VALLEDUPAR"/>
    <s v="NO"/>
    <s v="NO"/>
    <s v="INFO_CONSOL_ESPECIALES"/>
    <s v="Regulado Oficial Municipal"/>
    <s v="Actividades de otras asoc"/>
    <d v="2026-02-17T00:00:00"/>
    <s v="CHIMICHAGUA"/>
    <x v="1785"/>
    <e v="#N/A"/>
    <e v="#N/A"/>
    <s v="RECIBIDO"/>
    <n v="0"/>
    <x v="8"/>
    <x v="275"/>
    <x v="9"/>
  </r>
  <r>
    <x v="1981"/>
    <d v="2026-03-30T00:00:00"/>
    <s v="MUNICIPIO DE CHIMICH                 "/>
    <x v="270"/>
    <s v="INMACULADA                    CHIMICHAGUA                   CL 5A 2-68                                                  "/>
    <n v="6645139"/>
    <x v="1992"/>
    <n v="35028190"/>
    <n v="6958479"/>
    <n v="7731"/>
    <n v="50"/>
    <n v="11"/>
    <d v="2026-03-21T00:00:00"/>
    <s v="CH1"/>
    <s v="Com Acu (Sencilla N1) E.Caribe"/>
    <x v="1813"/>
    <n v="1149"/>
    <n v="1159272.06"/>
    <s v="                "/>
    <s v="67731EN0023453849900400500011000590"/>
    <n v="46121"/>
    <x v="28"/>
    <s v="NIVEL I"/>
    <s v="Propiedad Empresa"/>
    <s v="MEDICION"/>
    <n v="30"/>
    <s v="SI"/>
    <n v="342"/>
    <s v="VALLEDUPAR"/>
    <s v="NO"/>
    <s v="NO"/>
    <s v="INFO_CONSOL_ESPECIALES"/>
    <s v="Regulado Oficial Municipal"/>
    <s v="Captación, tratamiento y"/>
    <d v="2026-02-19T00:00:00"/>
    <s v="CHIMICHAGUA"/>
    <x v="1786"/>
    <e v="#N/A"/>
    <e v="#N/A"/>
    <s v="RECIBIDO"/>
    <n v="0"/>
    <x v="8"/>
    <x v="275"/>
    <x v="9"/>
  </r>
  <r>
    <x v="1982"/>
    <d v="2026-03-30T00:00:00"/>
    <s v="MUNICIPIO DE CHIMICH                 "/>
    <x v="270"/>
    <s v="INMACULADA                    CHIMICHAGUA                   CL 5A 2-68                                                  "/>
    <n v="6655724"/>
    <x v="1993"/>
    <n v="35035189"/>
    <n v="6983478"/>
    <n v="7731"/>
    <n v="2"/>
    <n v="1630"/>
    <d v="2026-03-19T00:00:00"/>
    <s v="CH1"/>
    <s v="Com Acu (Sencilla N1) E.Caribe"/>
    <x v="1814"/>
    <n v="225"/>
    <n v="227011.5"/>
    <s v="                "/>
    <s v="67731EN0023453849900400021630000952"/>
    <n v="46121"/>
    <x v="28"/>
    <s v="NIVEL I"/>
    <s v="Propiedad Empresa"/>
    <s v="MEDICION"/>
    <n v="30"/>
    <s v="SI"/>
    <n v="342"/>
    <s v="VALLEDUPAR"/>
    <s v="NO"/>
    <s v="NO"/>
    <s v="INFO_CONSOL_ESPECIALES"/>
    <s v="Regulado Oficial Municipal"/>
    <s v="Captación, tratamiento y"/>
    <d v="2026-02-17T00:00:00"/>
    <s v="CHIMICHAGUA"/>
    <x v="1787"/>
    <e v="#N/A"/>
    <e v="#N/A"/>
    <s v="RECIBIDO"/>
    <n v="0"/>
    <x v="8"/>
    <x v="275"/>
    <x v="9"/>
  </r>
  <r>
    <x v="1983"/>
    <d v="2026-03-30T00:00:00"/>
    <s v="MUNICIPIO DE CHIMICH                 "/>
    <x v="270"/>
    <s v="INMACULADA                    CHIMICHAGUA                   CL 5A 2-68                                                  "/>
    <n v="6697427"/>
    <x v="1994"/>
    <n v="35046156"/>
    <n v="7046413"/>
    <n v="7731"/>
    <n v="2"/>
    <n v="1520"/>
    <d v="2026-03-18T00:00:00"/>
    <s v="CH1"/>
    <s v="Com Acu (Sencilla N1) E.Caribe"/>
    <x v="1815"/>
    <n v="337"/>
    <n v="340012.78"/>
    <s v="                "/>
    <s v="67731EN0023453849900400021520004691"/>
    <n v="46121"/>
    <x v="28"/>
    <s v="NIVEL I"/>
    <s v="Propiedad Empresa"/>
    <s v="ESTIMADO"/>
    <n v="30"/>
    <s v="SI"/>
    <n v="342"/>
    <s v="VALLEDUPAR"/>
    <s v="NO"/>
    <s v="NO"/>
    <s v="INFO_CONSOL_ESPECIALES"/>
    <s v="Regulado Oficial Municipal"/>
    <s v="Captación, tratamiento y"/>
    <d v="2026-02-16T00:00:00"/>
    <s v="PAILITAS II"/>
    <x v="1788"/>
    <e v="#N/A"/>
    <e v="#N/A"/>
    <s v="RECIBIDO"/>
    <n v="0"/>
    <x v="8"/>
    <x v="275"/>
    <x v="9"/>
  </r>
  <r>
    <x v="1984"/>
    <d v="2026-03-30T00:00:00"/>
    <s v="MUNICIPIO DE CHIMICH                 "/>
    <x v="270"/>
    <s v="INMACULADA                    CHIMICHAGUA                   CL 5A 2-68                                                  "/>
    <n v="6697428"/>
    <x v="1995"/>
    <n v="35046157"/>
    <n v="7046414"/>
    <n v="7731"/>
    <n v="2"/>
    <n v="1820"/>
    <d v="2026-03-19T00:00:00"/>
    <s v="CH1"/>
    <s v="Com Acu (Sencilla N1) E.Caribe"/>
    <x v="1816"/>
    <n v="1060"/>
    <n v="1029556.8"/>
    <s v="                "/>
    <s v="67731EN0023453849900400021820005456"/>
    <n v="46121"/>
    <x v="28"/>
    <s v="NIVEL I"/>
    <s v="Propiedad Cliente"/>
    <s v="ESTIMADO"/>
    <n v="30"/>
    <s v="SI"/>
    <n v="342"/>
    <s v="VALLEDUPAR"/>
    <s v="NO"/>
    <s v="NO"/>
    <s v="INFO_CONSOL_ESPECIALES"/>
    <s v="Regulado Oficial Municipal"/>
    <s v="Captación, tratamiento y"/>
    <d v="2026-02-17T00:00:00"/>
    <s v="PAILITAS II"/>
    <x v="1789"/>
    <e v="#N/A"/>
    <e v="#N/A"/>
    <s v="RECIBIDO"/>
    <n v="0"/>
    <x v="8"/>
    <x v="275"/>
    <x v="9"/>
  </r>
  <r>
    <x v="1985"/>
    <d v="2026-03-30T00:00:00"/>
    <s v="MUNICIPIO DE CHIMICH                 "/>
    <x v="270"/>
    <s v="INMACULADA                    CHIMICHAGUA                   CL 5A 2-68                                                  "/>
    <n v="6697429"/>
    <x v="1996"/>
    <n v="35046158"/>
    <n v="7046415"/>
    <n v="7731"/>
    <n v="2"/>
    <n v="2410"/>
    <d v="2026-03-20T00:00:00"/>
    <s v="CH1"/>
    <s v="Com Acu (Sencilla N1) E.Caribe"/>
    <x v="1"/>
    <n v="0"/>
    <n v="0"/>
    <s v="                "/>
    <s v="67731EN0023453849900400022410006470"/>
    <m/>
    <x v="28"/>
    <s v="NIVEL I"/>
    <s v="Propiedad Empresa"/>
    <s v="MEDICION"/>
    <n v="30"/>
    <s v="SI"/>
    <n v="342"/>
    <s v="VALLEDUPAR"/>
    <s v="NO"/>
    <s v="NO"/>
    <s v="INFO_CONSOL_ESPECIALES"/>
    <s v="Regulado Oficial Municipal"/>
    <s v="Captación, tratamiento y"/>
    <d v="2026-02-18T00:00:00"/>
    <s v="CURUMANI RURAL"/>
    <x v="1790"/>
    <e v="#N/A"/>
    <e v="#N/A"/>
    <s v="RECIBIDO"/>
    <n v="0"/>
    <x v="8"/>
    <x v="275"/>
    <x v="9"/>
  </r>
  <r>
    <x v="1986"/>
    <d v="2026-03-30T00:00:00"/>
    <s v="MUNICIPIO DE CHIMICH                 "/>
    <x v="270"/>
    <s v="INMACULADA                    CHIMICHAGUA                   CL 5A 2-68                                                  "/>
    <n v="7633286"/>
    <x v="1997"/>
    <n v="36047318"/>
    <n v="8932731"/>
    <n v="9320"/>
    <n v="2"/>
    <n v="1830"/>
    <d v="2026-03-21T00:00:00"/>
    <s v="CH1"/>
    <s v="Com Acu (Sencilla N1) E.Caribe"/>
    <x v="1817"/>
    <n v="117"/>
    <n v="118045.98"/>
    <s v="                "/>
    <s v="69320EN0023453849900400021830007130"/>
    <n v="46121"/>
    <x v="28"/>
    <s v="NIVEL I"/>
    <s v="Propiedad Empresa"/>
    <s v="MEDICION"/>
    <n v="30"/>
    <s v="SI"/>
    <n v="342"/>
    <s v="VALLEDUPAR"/>
    <s v="NO"/>
    <s v="NO"/>
    <s v="INFO_CONSOL_ESPECIALES"/>
    <s v="Regulado Oficial Municipal"/>
    <s v="Captación, tratamiento y"/>
    <d v="2026-02-19T00:00:00"/>
    <s v="SALIDA 1 (SANTA ELENA)"/>
    <x v="1791"/>
    <e v="#N/A"/>
    <e v="#N/A"/>
    <s v="RECIBIDO"/>
    <n v="0"/>
    <x v="8"/>
    <x v="275"/>
    <x v="9"/>
  </r>
  <r>
    <x v="1987"/>
    <d v="2026-03-30T00:00:00"/>
    <s v="MUNICIPIO DE CHIMICH                 "/>
    <x v="270"/>
    <s v="INMACULADA                    CHIMICHAGUA                   CL 5A 2-68                                                  "/>
    <n v="7667448"/>
    <x v="1998"/>
    <n v="36062635"/>
    <n v="3183918"/>
    <n v="7731"/>
    <n v="5"/>
    <n v="90"/>
    <d v="2026-03-21T00:00:00"/>
    <s v="OW1"/>
    <s v="Ofi (Sencilla Niv.1) Caribe   "/>
    <x v="1818"/>
    <n v="3920"/>
    <n v="3461281.6"/>
    <s v="                "/>
    <s v="67731EN0023453849900400050090000330"/>
    <n v="46121"/>
    <x v="28"/>
    <s v="NIVEL I"/>
    <s v="Propiedad Cliente"/>
    <s v="MEDICION"/>
    <n v="30"/>
    <s v="SI"/>
    <n v="342"/>
    <s v="VALLEDUPAR"/>
    <s v="NO"/>
    <s v="NO"/>
    <s v="INFO_CONSOL_ESPECIALES"/>
    <s v="Regulado Oficial Municipal"/>
    <s v="Captación, tratamiento y"/>
    <d v="2026-02-19T00:00:00"/>
    <s v="CURUMANI RURAL"/>
    <x v="1792"/>
    <e v="#N/A"/>
    <e v="#N/A"/>
    <s v="RECIBIDO"/>
    <n v="0"/>
    <x v="8"/>
    <x v="275"/>
    <x v="9"/>
  </r>
  <r>
    <x v="1988"/>
    <d v="2026-03-30T00:00:00"/>
    <s v="MUNICIPIO DE CHIMICH                 "/>
    <x v="270"/>
    <s v="INMACULADA                    CHIMICHAGUA                   CL 5A 2-68                                                  "/>
    <n v="7671297"/>
    <x v="1999"/>
    <n v="36064651"/>
    <n v="3203570"/>
    <n v="7731"/>
    <n v="2"/>
    <n v="1820"/>
    <d v="2026-03-19T00:00:00"/>
    <s v="CH1"/>
    <s v="Com Acu (Sencilla N1) E.Caribe"/>
    <x v="1819"/>
    <n v="251"/>
    <n v="243791.28"/>
    <s v="                "/>
    <s v="67731EN0023453849900400021820004922"/>
    <n v="46121"/>
    <x v="28"/>
    <s v="NIVEL I"/>
    <s v="Propiedad Cliente"/>
    <s v="MEDICION"/>
    <n v="30"/>
    <s v="SI"/>
    <n v="342"/>
    <s v="VALLEDUPAR"/>
    <s v="NO"/>
    <s v="NO"/>
    <s v="INFO_CONSOL_ESPECIALES"/>
    <s v="Regulado Oficial Municipal"/>
    <s v="Captación, tratamiento y"/>
    <d v="2026-02-17T00:00:00"/>
    <s v="CHIMICHAGUA"/>
    <x v="1793"/>
    <e v="#N/A"/>
    <e v="#N/A"/>
    <s v="RECIBIDO"/>
    <n v="0"/>
    <x v="8"/>
    <x v="275"/>
    <x v="9"/>
  </r>
  <r>
    <x v="1989"/>
    <d v="2026-03-30T00:00:00"/>
    <s v="MUNICIPIO DE CHIMICH                 "/>
    <x v="270"/>
    <s v="INMACULADA                    CHIMICHAGUA                   CL 5A 2-68                                                  "/>
    <n v="7686896"/>
    <x v="2000"/>
    <n v="36071437"/>
    <n v="3324685"/>
    <n v="7731"/>
    <n v="2"/>
    <n v="1470"/>
    <d v="2026-03-27T00:00:00"/>
    <s v="CH1"/>
    <s v="Com Acu (Sencilla N1) E.Caribe"/>
    <x v="1820"/>
    <n v="481"/>
    <n v="467185.68"/>
    <s v="                "/>
    <s v="67731EN0023453849900400021470001660"/>
    <n v="46121"/>
    <x v="28"/>
    <s v="NIVEL I"/>
    <s v="Propiedad Cliente"/>
    <s v="MEDICION"/>
    <n v="32"/>
    <s v="SI"/>
    <n v="342"/>
    <s v="VALLEDUPAR"/>
    <s v="NO"/>
    <s v="NO"/>
    <s v="INFO_CONSOL_ESPECIALES"/>
    <s v="Regulado Oficial Municipal"/>
    <s v="Captación, tratamiento y"/>
    <d v="2026-02-23T00:00:00"/>
    <s v="CURUMANI RURAL"/>
    <x v="1794"/>
    <e v="#N/A"/>
    <e v="#N/A"/>
    <s v="RECIBIDO"/>
    <n v="0"/>
    <x v="8"/>
    <x v="275"/>
    <x v="9"/>
  </r>
  <r>
    <x v="1990"/>
    <d v="2026-03-30T00:00:00"/>
    <s v="MUNICIPIO DE CHIMICH                 "/>
    <x v="270"/>
    <s v="INMACULADA                    CHIMICHAGUA                   CL 5A 2-68                                                  "/>
    <n v="7752103"/>
    <x v="2001"/>
    <n v="36098189"/>
    <n v="3686757"/>
    <n v="7731"/>
    <n v="1"/>
    <n v="1090"/>
    <d v="2026-03-11T00:00:00"/>
    <s v="CZ1"/>
    <s v="Com (Sencilla Niv.1 ) Caribe  "/>
    <x v="1821"/>
    <n v="126"/>
    <n v="133507.07999999999"/>
    <s v="                "/>
    <s v="67731EN0023453849900400011090004500"/>
    <n v="46121"/>
    <x v="28"/>
    <s v="NIVEL I"/>
    <s v="Propiedad Cliente"/>
    <s v="MEDICION"/>
    <n v="30"/>
    <s v="SI"/>
    <n v="342"/>
    <s v="VALLEDUPAR"/>
    <s v="NO"/>
    <s v="NO"/>
    <s v="INFO_CONSOL_ESPECIALES"/>
    <s v="Regulado Oficial Municipal"/>
    <s v="Captación, tratamiento y"/>
    <d v="2026-02-09T00:00:00"/>
    <s v="CHIMICHAGUA"/>
    <x v="1795"/>
    <e v="#N/A"/>
    <e v="#N/A"/>
    <s v="RECIBIDO"/>
    <n v="0"/>
    <x v="8"/>
    <x v="275"/>
    <x v="9"/>
  </r>
  <r>
    <x v="1991"/>
    <d v="2026-03-30T00:00:00"/>
    <s v="MUNICIPIO DE CHIMICH                 "/>
    <x v="270"/>
    <s v="INMACULADA                    CHIMICHAGUA                   CL 5A 2-68                                                  "/>
    <n v="7827266"/>
    <x v="2002"/>
    <n v="36125030"/>
    <n v="3928698"/>
    <n v="3210"/>
    <n v="85"/>
    <n v="10"/>
    <d v="2026-03-21T00:00:00"/>
    <s v="CH1"/>
    <s v="Com Acu (Sencilla N1) E.Caribe"/>
    <x v="1822"/>
    <n v="208"/>
    <n v="209859.52"/>
    <s v="                "/>
    <s v="63210EN0023453849900400850010000560"/>
    <n v="46121"/>
    <x v="28"/>
    <s v="NIVEL I"/>
    <s v="Propiedad Empresa"/>
    <s v="ESTIMADO"/>
    <n v="30"/>
    <s v="SI"/>
    <n v="342"/>
    <s v="VALLEDUPAR"/>
    <s v="NO"/>
    <s v="NO"/>
    <s v="INFO_CONSOL_ESPECIALES"/>
    <s v="Regulado Oficial Municipal"/>
    <s v="Captación, tratamiento y"/>
    <d v="2026-02-19T00:00:00"/>
    <s v="CHIMICHAGUA"/>
    <x v="1796"/>
    <e v="#N/A"/>
    <e v="#N/A"/>
    <s v="RECIBIDO"/>
    <n v="0"/>
    <x v="8"/>
    <x v="275"/>
    <x v="9"/>
  </r>
  <r>
    <x v="1992"/>
    <d v="2026-03-30T00:00:00"/>
    <s v="EMPRESA DE ACU ALCAN CHIMICHAGUA     "/>
    <x v="271"/>
    <s v="CUBA                          CHIMICHAGUA                   CL 5 10A-15                                                 "/>
    <n v="5811695"/>
    <x v="2003"/>
    <n v="25818436"/>
    <n v="5811695"/>
    <n v="3210"/>
    <n v="1"/>
    <n v="1090"/>
    <d v="2026-03-13T00:00:00"/>
    <s v="CH1"/>
    <s v="Com Acu (Sencilla N1) E.Caribe"/>
    <x v="1823"/>
    <n v="0"/>
    <n v="0"/>
    <s v="                "/>
    <s v="63210EN0023631198700100011090007670"/>
    <n v="46121"/>
    <x v="28"/>
    <s v="NIVEL I"/>
    <s v="Propiedad Empresa"/>
    <s v="MEDICION"/>
    <n v="30"/>
    <s v="SI"/>
    <n v="343"/>
    <s v="VALLEDUPAR"/>
    <s v="NO"/>
    <s v="NO"/>
    <s v="INFO_CONSOL_ESPECIALES"/>
    <s v="Regulado Oficial Municipal"/>
    <s v="Captación, tratamiento y"/>
    <d v="2026-02-11T00:00:00"/>
    <s v="CHIMICHAGUA"/>
    <x v="1797"/>
    <e v="#N/A"/>
    <e v="#N/A"/>
    <s v="RECIBIDO"/>
    <n v="0"/>
    <x v="8"/>
    <x v="278"/>
    <x v="5"/>
  </r>
  <r>
    <x v="1993"/>
    <d v="2026-03-30T00:00:00"/>
    <s v="EMPRESA DE ACU ALCAN CHIMICHAGUA     "/>
    <x v="271"/>
    <s v="CUBA                          CHIMICHAGUA                   CL 5 10A-15                                                 "/>
    <n v="7630473"/>
    <x v="2004"/>
    <n v="36046099"/>
    <n v="8904636"/>
    <n v="3210"/>
    <n v="1"/>
    <n v="1090"/>
    <d v="2026-03-21T00:00:00"/>
    <s v="CH1"/>
    <s v="Com Acu (Sencilla N1) E.Caribe"/>
    <x v="1824"/>
    <n v="12315"/>
    <n v="12011128.02"/>
    <s v="                "/>
    <s v="63210EN0023631198700100011090007670"/>
    <n v="46121"/>
    <x v="28"/>
    <s v="NIVEL I"/>
    <s v="Propiedad Cliente"/>
    <s v="ESTIMADO"/>
    <n v="30"/>
    <s v="SI"/>
    <n v="343"/>
    <s v="VALLEDUPAR"/>
    <s v="NO"/>
    <s v="NO"/>
    <s v="INFO_CONSOL_ESPECIALES"/>
    <s v="Regulado Oficial Municipal"/>
    <s v="Captación, tratamiento y"/>
    <d v="2026-02-19T00:00:00"/>
    <s v="CHIMICHAGUA"/>
    <x v="1798"/>
    <e v="#N/A"/>
    <e v="#N/A"/>
    <s v="RECIBIDO"/>
    <n v="0"/>
    <x v="8"/>
    <x v="278"/>
    <x v="5"/>
  </r>
  <r>
    <x v="1994"/>
    <d v="2026-03-30T00:00:00"/>
    <s v="EMPRESA DE ACU ALCAN CHIMICHAGUA     "/>
    <x v="271"/>
    <s v="CUBA                          CHIMICHAGUA                   CL 5 10A-15                                                 "/>
    <n v="5810625"/>
    <x v="2005"/>
    <n v="25819127"/>
    <n v="5810625"/>
    <n v="3210"/>
    <n v="1"/>
    <n v="1090"/>
    <d v="2026-03-21T00:00:00"/>
    <s v="CH1"/>
    <s v="Com Acu (Sencilla N1) E.Caribe"/>
    <x v="1825"/>
    <n v="1987"/>
    <n v="1969794.99"/>
    <s v="                "/>
    <s v="63210EN0023631198700100011090007670"/>
    <n v="46121"/>
    <x v="28"/>
    <s v="NIVEL I"/>
    <s v="Propiedad Cliente"/>
    <s v="MEDICION"/>
    <n v="30"/>
    <s v="SI"/>
    <n v="343"/>
    <s v="VALLEDUPAR"/>
    <s v="NO"/>
    <s v="NO"/>
    <s v="INFO_CONSOL_ESPECIALES"/>
    <s v="Regulado Oficial Municipal"/>
    <s v="Captación, tratamiento y"/>
    <d v="2026-02-19T00:00:00"/>
    <s v="CHIMICHAGUA"/>
    <x v="1799"/>
    <e v="#N/A"/>
    <e v="#N/A"/>
    <s v="RECIBIDO"/>
    <n v="0"/>
    <x v="8"/>
    <x v="278"/>
    <x v="5"/>
  </r>
  <r>
    <x v="1995"/>
    <d v="2026-03-30T00:00:00"/>
    <s v="EMPRESA DE ACU ALCAN CHIMICHAGUA     "/>
    <x v="271"/>
    <s v="CUBA                          CHIMICHAGUA                   CL 5 10A-15                                                 "/>
    <n v="5811285"/>
    <x v="2006"/>
    <n v="25818709"/>
    <n v="5811285"/>
    <n v="3210"/>
    <n v="1"/>
    <n v="1090"/>
    <d v="2026-03-11T00:00:00"/>
    <s v="CZ1"/>
    <s v="Com (Sencilla Niv.1 ) Caribe  "/>
    <x v="1826"/>
    <n v="1040"/>
    <n v="1144686.3999999999"/>
    <s v="                "/>
    <s v="63210EN0023631198700200011090007670"/>
    <n v="46121"/>
    <x v="28"/>
    <s v="NIVEL I"/>
    <s v="Propiedad Empresa"/>
    <s v="MEDICION"/>
    <n v="30"/>
    <s v="SI"/>
    <n v="343"/>
    <s v="VALLEDUPAR"/>
    <s v="NO"/>
    <s v="NO"/>
    <s v="INFO_CONSOL_ESPECIALES"/>
    <s v="Regulado Oficial Municipal"/>
    <s v="Administración del Estado"/>
    <d v="2026-02-09T00:00:00"/>
    <s v="CHIMICHAGUA"/>
    <x v="1800"/>
    <e v="#N/A"/>
    <e v="#N/A"/>
    <s v="RECIBIDO"/>
    <n v="0"/>
    <x v="8"/>
    <x v="278"/>
    <x v="5"/>
  </r>
  <r>
    <x v="1996"/>
    <d v="2026-03-30T00:00:00"/>
    <s v="HOSPITAL INMACULADA CHIMICHAGUA      "/>
    <x v="272"/>
    <s v="CUBA                          CHIMICHAGUA                   CR 8 CL 8-33                                                "/>
    <n v="1034369"/>
    <x v="2007"/>
    <n v="36442990"/>
    <n v="318991"/>
    <n v="7731"/>
    <n v="2"/>
    <n v="1430"/>
    <d v="2026-03-21T00:00:00"/>
    <s v="OW1"/>
    <s v="Ofi (Sencilla Niv.1) Caribe   "/>
    <x v="1827"/>
    <n v="94"/>
    <n v="86218.68"/>
    <s v="                "/>
    <s v="67731EN0023631198600100021430002565"/>
    <n v="46121"/>
    <x v="28"/>
    <s v="NIVEL I"/>
    <s v="Propiedad Empresa"/>
    <s v="ESTIMADO"/>
    <n v="30"/>
    <s v="SI"/>
    <n v="344"/>
    <s v="VALLEDUPAR"/>
    <s v="NO"/>
    <s v="NO"/>
    <s v="INFO_CONSOL_ESPECIALES"/>
    <s v="Regulado Oficial Municipal"/>
    <s v="Actividades de hospitales"/>
    <d v="2026-02-19T00:00:00"/>
    <s v="CHIMICHAGUA"/>
    <x v="1801"/>
    <e v="#N/A"/>
    <e v="#N/A"/>
    <s v="RECIBIDO"/>
    <n v="0"/>
    <x v="8"/>
    <x v="279"/>
    <x v="7"/>
  </r>
  <r>
    <x v="1997"/>
    <d v="2026-03-30T00:00:00"/>
    <s v="HOSPITAL INMACULADA CHIMICHAGUA      "/>
    <x v="272"/>
    <s v="CUBA                          CHIMICHAGUA                   CR 8 CL 8-33                                                "/>
    <n v="5806547"/>
    <x v="2008"/>
    <n v="25820476"/>
    <n v="5806547"/>
    <n v="7731"/>
    <n v="2"/>
    <n v="2410"/>
    <d v="2026-03-20T00:00:00"/>
    <s v="OW1"/>
    <s v="Ofi (Sencilla Niv.1) Caribe   "/>
    <x v="1828"/>
    <n v="3059"/>
    <n v="2805775.98"/>
    <s v="                "/>
    <s v="67731EN0023631198600100022410009270"/>
    <n v="46121"/>
    <x v="28"/>
    <s v="NIVEL I"/>
    <s v="Propiedad Empresa"/>
    <s v="MEDICION"/>
    <n v="30"/>
    <s v="SI"/>
    <n v="344"/>
    <s v="VALLEDUPAR"/>
    <s v="NO"/>
    <s v="NO"/>
    <s v="INFO_CONSOL_ESPECIALES"/>
    <s v="Regulado Oficial Municipal"/>
    <s v="Actividades de hospitales"/>
    <d v="2026-02-18T00:00:00"/>
    <s v="CURUMANI RURAL"/>
    <x v="1802"/>
    <e v="#N/A"/>
    <e v="#N/A"/>
    <s v="RECIBIDO"/>
    <n v="0"/>
    <x v="8"/>
    <x v="279"/>
    <x v="7"/>
  </r>
  <r>
    <x v="1998"/>
    <d v="2026-03-30T00:00:00"/>
    <s v="HOSPITAL INMACULADA CHIMICHAGUA      "/>
    <x v="272"/>
    <s v="CUBA                          CHIMICHAGUA                   CR 8 CL 8-33                                                "/>
    <n v="5811160"/>
    <x v="2009"/>
    <n v="25819603"/>
    <n v="5811160"/>
    <n v="7731"/>
    <n v="5"/>
    <n v="60"/>
    <d v="2026-03-21T00:00:00"/>
    <s v="OV2"/>
    <s v="Ofi(Mon.dbl.Tip2Niv.2)E.Caribe"/>
    <x v="1829"/>
    <n v="16280"/>
    <n v="11940315.199999999"/>
    <s v="                "/>
    <s v="67731EN0023631198600100050060000250"/>
    <n v="46121"/>
    <x v="28"/>
    <s v="NIVEL II"/>
    <s v="Propiedad Cliente"/>
    <s v="MEDICION"/>
    <n v="30"/>
    <s v="SI"/>
    <n v="344"/>
    <s v="VALLEDUPAR"/>
    <s v="NO"/>
    <s v="NO"/>
    <s v="INFO_CONSOL_ESPECIALES"/>
    <s v="Regulado Oficial Municipal"/>
    <s v="Actividades de hospitales"/>
    <d v="2026-02-19T00:00:00"/>
    <s v="CHIMICHAGUA"/>
    <x v="1803"/>
    <e v="#N/A"/>
    <e v="#N/A"/>
    <s v="RECIBIDO"/>
    <n v="0"/>
    <x v="8"/>
    <x v="279"/>
    <x v="7"/>
  </r>
  <r>
    <x v="1999"/>
    <d v="2026-03-30T00:00:00"/>
    <s v="HOSPITAL INMACULADA CHIMICHAGUA      "/>
    <x v="272"/>
    <s v="CUBA                          CHIMICHAGUA                   CR 8 CL 8-33                                                "/>
    <n v="5812195"/>
    <x v="2010"/>
    <n v="25820257"/>
    <n v="5812195"/>
    <n v="7731"/>
    <n v="2"/>
    <n v="1630"/>
    <d v="2026-03-19T00:00:00"/>
    <s v="OW1"/>
    <s v="Ofi (Sencilla Niv.1) Caribe   "/>
    <x v="1830"/>
    <n v="229"/>
    <n v="210043.38"/>
    <s v="                "/>
    <s v="67731EN0023631198600100021630002520"/>
    <n v="46121"/>
    <x v="28"/>
    <s v="NIVEL I"/>
    <s v="Propiedad Empresa"/>
    <s v="ESTIMADO"/>
    <n v="30"/>
    <s v="SI"/>
    <n v="344"/>
    <s v="VALLEDUPAR"/>
    <s v="NO"/>
    <s v="NO"/>
    <s v="INFO_CONSOL_ESPECIALES"/>
    <s v="Regulado Oficial Municipal"/>
    <s v="Actividades de hospitales"/>
    <d v="2026-02-17T00:00:00"/>
    <s v="CHIMICHAGUA"/>
    <x v="1804"/>
    <e v="#N/A"/>
    <e v="#N/A"/>
    <s v="RECIBIDO"/>
    <n v="0"/>
    <x v="8"/>
    <x v="279"/>
    <x v="7"/>
  </r>
  <r>
    <x v="2000"/>
    <d v="2026-03-30T00:00:00"/>
    <s v="HOSPITAL INMACULADA CHIMICHAGUA      "/>
    <x v="272"/>
    <s v="CUBA                          CHIMICHAGUA                   CR 8 CL 8-33                                                "/>
    <n v="5812324"/>
    <x v="2011"/>
    <n v="25849937"/>
    <n v="5812324"/>
    <n v="7731"/>
    <n v="2"/>
    <n v="1810"/>
    <d v="2026-03-17T00:00:00"/>
    <s v="OW1"/>
    <s v="Ofi (Sencilla Niv.1) Caribe   "/>
    <x v="1"/>
    <n v="0"/>
    <n v="0"/>
    <s v="                "/>
    <s v="67731EN0023631198600100021810009549"/>
    <m/>
    <x v="28"/>
    <s v="NIVEL I"/>
    <s v="Propiedad Empresa"/>
    <s v="MEDICION"/>
    <n v="31"/>
    <s v="SI"/>
    <n v="344"/>
    <s v="VALLEDUPAR"/>
    <s v="NO"/>
    <s v="NO"/>
    <s v="INFO_CONSOL_ESPECIALES"/>
    <s v="Regulado Oficial Municipal"/>
    <s v="Actividades de hospitales"/>
    <d v="2026-02-14T00:00:00"/>
    <s v="CHIMICHAGUA"/>
    <x v="1805"/>
    <e v="#N/A"/>
    <e v="#N/A"/>
    <s v="RECIBIDO"/>
    <n v="0"/>
    <x v="8"/>
    <x v="279"/>
    <x v="7"/>
  </r>
  <r>
    <x v="2001"/>
    <d v="2026-03-30T00:00:00"/>
    <s v="HOSPITAL INMACULADA CHIMICHAGUA      "/>
    <x v="272"/>
    <s v="CUBA                          CHIMICHAGUA                   CR 8 CL 8-33                                                "/>
    <n v="7561814"/>
    <x v="2012"/>
    <n v="36011459"/>
    <n v="8581801"/>
    <n v="7731"/>
    <n v="2"/>
    <n v="1820"/>
    <d v="2026-03-19T00:00:00"/>
    <s v="OW1"/>
    <s v="Ofi (Sencilla Niv.1) Caribe   "/>
    <x v="1"/>
    <n v="0"/>
    <n v="0"/>
    <s v="                "/>
    <s v="67731EN0023631198600100021820004712"/>
    <m/>
    <x v="28"/>
    <s v="NIVEL I"/>
    <s v="Propiedad Empresa"/>
    <s v="MEDICION"/>
    <n v="30"/>
    <s v="SI"/>
    <n v="344"/>
    <s v="VALLEDUPAR"/>
    <s v="NO"/>
    <s v="NO"/>
    <s v="INFO_CONSOL_ESPECIALES"/>
    <s v="Regulado Oficial Municipal"/>
    <s v="Actividades de hospitales"/>
    <d v="2026-02-17T00:00:00"/>
    <s v="CHIMICHAGUA"/>
    <x v="1806"/>
    <e v="#N/A"/>
    <e v="#N/A"/>
    <s v="RECIBIDO"/>
    <n v="0"/>
    <x v="8"/>
    <x v="279"/>
    <x v="7"/>
  </r>
  <r>
    <x v="2002"/>
    <d v="2026-03-30T00:00:00"/>
    <s v="HOSPITAL INMACULADA CHIMICHAGUA      "/>
    <x v="272"/>
    <s v="CUBA                          CHIMICHAGUA                   CR 8 CL 8-33                                                "/>
    <n v="7561947"/>
    <x v="2013"/>
    <n v="36011449"/>
    <n v="8581772"/>
    <n v="7731"/>
    <n v="2"/>
    <n v="2420"/>
    <d v="2026-03-18T00:00:00"/>
    <s v="OW1"/>
    <s v="Ofi (Sencilla Niv.1) Caribe   "/>
    <x v="1831"/>
    <n v="105"/>
    <n v="96308.1"/>
    <s v="                "/>
    <s v="67731EN0023631198600100022420004050"/>
    <n v="46121"/>
    <x v="28"/>
    <s v="NIVEL I"/>
    <s v="Propiedad Empresa"/>
    <s v="MEDICION"/>
    <n v="30"/>
    <s v="SI"/>
    <n v="344"/>
    <s v="VALLEDUPAR"/>
    <s v="NO"/>
    <s v="NO"/>
    <s v="INFO_CONSOL_ESPECIALES"/>
    <s v="Regulado Oficial Municipal"/>
    <s v="Actividades de hospitales"/>
    <d v="2026-02-16T00:00:00"/>
    <s v="CURUMANI 3"/>
    <x v="1807"/>
    <e v="#N/A"/>
    <e v="#N/A"/>
    <s v="RECIBIDO"/>
    <n v="0"/>
    <x v="8"/>
    <x v="279"/>
    <x v="7"/>
  </r>
  <r>
    <x v="2003"/>
    <d v="2026-03-30T00:00:00"/>
    <s v="HOSPITAL INMACULADA CHIMICHAGUA      "/>
    <x v="272"/>
    <s v="CUBA                          CHIMICHAGUA                   CR 8 CL 8-33                                                "/>
    <n v="7579673"/>
    <x v="2014"/>
    <n v="36021294"/>
    <n v="8655104"/>
    <n v="7731"/>
    <n v="1"/>
    <n v="1080"/>
    <d v="2026-03-10T00:00:00"/>
    <s v="OW1"/>
    <s v="Ofi (Sencilla Niv.1) Caribe   "/>
    <x v="1832"/>
    <n v="57"/>
    <n v="52281.54"/>
    <s v="                "/>
    <s v="67731EN0023631198600100011080000800"/>
    <n v="46121"/>
    <x v="28"/>
    <s v="NIVEL I"/>
    <s v="Propiedad Empresa"/>
    <s v="ESTIMADO"/>
    <n v="31"/>
    <s v="SI"/>
    <n v="344"/>
    <s v="VALLEDUPAR"/>
    <s v="NO"/>
    <s v="NO"/>
    <s v="INFO_CONSOL_ESPECIALES"/>
    <s v="Regulado Oficial Municipal"/>
    <s v="Actividades de hospitales"/>
    <d v="2026-02-07T00:00:00"/>
    <s v="CHIMICHAGUA"/>
    <x v="1808"/>
    <e v="#N/A"/>
    <e v="#N/A"/>
    <s v="RECIBIDO"/>
    <n v="0"/>
    <x v="8"/>
    <x v="279"/>
    <x v="7"/>
  </r>
  <r>
    <x v="2004"/>
    <d v="2026-03-30T00:00:00"/>
    <s v="MUNICIPIO DE ASTREA                  "/>
    <x v="273"/>
    <s v="CENTRO                        ASTREA                        CL 7 3-94                                                   "/>
    <n v="1402841"/>
    <x v="2015"/>
    <n v="36572716"/>
    <n v="1011466"/>
    <n v="3210"/>
    <n v="1"/>
    <n v="1390"/>
    <d v="2026-03-19T00:00:00"/>
    <s v="OW1"/>
    <s v="Ofi (Sencilla Niv.1) Caribe   "/>
    <x v="1833"/>
    <n v="1652"/>
    <n v="1515247.44"/>
    <s v="                "/>
    <s v="63210EN0023453845200200011390005470"/>
    <n v="46121"/>
    <x v="26"/>
    <s v="NIVEL I"/>
    <s v="Propiedad Empresa"/>
    <s v="MEDICION"/>
    <n v="30"/>
    <s v="SI"/>
    <n v="345"/>
    <s v="VALLEDUPAR"/>
    <s v="NO"/>
    <s v="NO"/>
    <s v="INFO_CONSOL_ESPECIALES"/>
    <s v="Regulado Oficial Municipal"/>
    <s v="SIN C.I.I.U."/>
    <d v="2026-02-17T00:00:00"/>
    <s v="ASTREA 1"/>
    <x v="1809"/>
    <e v="#N/A"/>
    <e v="#N/A"/>
    <s v="RECIBIDO"/>
    <n v="0"/>
    <x v="8"/>
    <x v="280"/>
    <x v="3"/>
  </r>
  <r>
    <x v="2005"/>
    <d v="2026-03-30T00:00:00"/>
    <s v="MUNICIPIO DE ASTREA                  "/>
    <x v="273"/>
    <s v="CENTRO                        ASTREA                        CL 7 3-94                                                   "/>
    <n v="1030962"/>
    <x v="2016"/>
    <n v="36195398"/>
    <n v="293139"/>
    <n v="3210"/>
    <n v="1"/>
    <n v="1390"/>
    <d v="2026-03-07T00:00:00"/>
    <s v="OW1"/>
    <s v="Ofi (Sencilla Niv.1) Caribe   "/>
    <x v="1834"/>
    <n v="17"/>
    <n v="15010.66"/>
    <s v="                "/>
    <s v="63210EN0023453845200200011390005450"/>
    <n v="46121"/>
    <x v="26"/>
    <s v="NIVEL I"/>
    <s v="Propiedad Cliente"/>
    <s v="MEDICION"/>
    <n v="30"/>
    <s v="SI"/>
    <n v="345"/>
    <s v="VALLEDUPAR"/>
    <s v="NO"/>
    <s v="NO"/>
    <s v="INFO_CONSOL_ESPECIALES"/>
    <s v="Regulado Oficial Municipal"/>
    <s v="Areas Comunes"/>
    <d v="2026-02-05T00:00:00"/>
    <s v="ARJONA"/>
    <x v="1810"/>
    <e v="#N/A"/>
    <e v="#N/A"/>
    <s v="RECIBIDO"/>
    <n v="0"/>
    <x v="8"/>
    <x v="280"/>
    <x v="3"/>
  </r>
  <r>
    <x v="2006"/>
    <d v="2026-03-30T00:00:00"/>
    <s v="MUNICIPIO DE ASTREA                  "/>
    <x v="273"/>
    <s v="CENTRO                        ASTREA                        CL 7 3-94                                                   "/>
    <n v="1034347"/>
    <x v="2017"/>
    <n v="36442987"/>
    <n v="318931"/>
    <n v="3210"/>
    <n v="1"/>
    <n v="1390"/>
    <d v="2026-03-16T00:00:00"/>
    <s v="OW1"/>
    <s v="Ofi (Sencilla Niv.1) Caribe   "/>
    <x v="1835"/>
    <n v="920"/>
    <n v="843842.4"/>
    <s v="                "/>
    <s v="63210EN0023453845200200011390005450"/>
    <n v="46121"/>
    <x v="26"/>
    <s v="NIVEL I"/>
    <s v="Propiedad Empresa"/>
    <s v="MEDICION"/>
    <n v="31"/>
    <s v="SI"/>
    <n v="345"/>
    <s v="VALLEDUPAR"/>
    <s v="NO"/>
    <s v="NO"/>
    <s v="INFO_CONSOL_ESPECIALES"/>
    <s v="Regulado Oficial Municipal"/>
    <s v="Otras actividades de serv"/>
    <d v="2026-02-13T00:00:00"/>
    <s v="ASTREA 1"/>
    <x v="1811"/>
    <e v="#N/A"/>
    <e v="#N/A"/>
    <s v="RECIBIDO"/>
    <n v="0"/>
    <x v="8"/>
    <x v="280"/>
    <x v="3"/>
  </r>
  <r>
    <x v="2007"/>
    <d v="2026-03-30T00:00:00"/>
    <s v="MUNICIPIO DE ASTREA                  "/>
    <x v="273"/>
    <s v="CENTRO                        ASTREA                        CL 7 3-94                                                   "/>
    <n v="1038790"/>
    <x v="2018"/>
    <n v="36445257"/>
    <n v="338235"/>
    <n v="3210"/>
    <n v="1"/>
    <n v="1390"/>
    <d v="2026-03-09T00:00:00"/>
    <s v="OW1"/>
    <s v="Ofi (Sencilla Niv.1) Caribe   "/>
    <x v="1836"/>
    <n v="1123"/>
    <n v="1030038.06"/>
    <s v="                "/>
    <s v="63210EN0023453845200200011390005450"/>
    <n v="46121"/>
    <x v="26"/>
    <s v="NIVEL I"/>
    <s v="Propiedad Empresa"/>
    <s v="MEDICION"/>
    <n v="31"/>
    <s v="SI"/>
    <n v="345"/>
    <s v="VALLEDUPAR"/>
    <s v="NO"/>
    <s v="NO"/>
    <s v="INFO_CONSOL_ESPECIALES"/>
    <s v="Regulado Oficial Municipal"/>
    <s v="Administración del Estado"/>
    <d v="2026-02-06T00:00:00"/>
    <s v="CERRO LOS SANTOS"/>
    <x v="1812"/>
    <e v="#N/A"/>
    <e v="#N/A"/>
    <s v="RECIBIDO"/>
    <n v="0"/>
    <x v="8"/>
    <x v="280"/>
    <x v="3"/>
  </r>
  <r>
    <x v="2008"/>
    <d v="2026-03-30T00:00:00"/>
    <s v="MUNICIPIO DE ASTREA                  "/>
    <x v="273"/>
    <s v="CENTRO                        ASTREA                        CL 7 3-94                                                   "/>
    <n v="1388948"/>
    <x v="2019"/>
    <n v="36563012"/>
    <n v="872912"/>
    <n v="3210"/>
    <n v="1"/>
    <n v="1390"/>
    <d v="2026-03-19T00:00:00"/>
    <s v="OW1"/>
    <s v="Ofi (Sencilla Niv.1) Caribe   "/>
    <x v="1837"/>
    <n v="1500"/>
    <n v="1375830"/>
    <s v="                "/>
    <s v="63210EN0023453845200200011390005470"/>
    <n v="46121"/>
    <x v="26"/>
    <s v="NIVEL I"/>
    <s v="Propiedad Empresa"/>
    <s v="ESTIMADO"/>
    <n v="30"/>
    <s v="SI"/>
    <n v="345"/>
    <s v="VALLEDUPAR"/>
    <s v="NO"/>
    <s v="NO"/>
    <s v="INFO_CONSOL_ESPECIALES"/>
    <s v="Regulado Oficial Municipal"/>
    <s v="SIN C.I.I.U."/>
    <d v="2026-02-17T00:00:00"/>
    <s v="ASTREA 1"/>
    <x v="1813"/>
    <e v="#N/A"/>
    <e v="#N/A"/>
    <s v="RECIBIDO"/>
    <n v="0"/>
    <x v="8"/>
    <x v="280"/>
    <x v="3"/>
  </r>
  <r>
    <x v="2009"/>
    <d v="2026-03-30T00:00:00"/>
    <s v="MUNICIPIO DE ASTREA                  "/>
    <x v="273"/>
    <s v="CENTRO                        ASTREA                        CL 7 3-94                                                   "/>
    <n v="5805990"/>
    <x v="2020"/>
    <n v="25810913"/>
    <n v="5805990"/>
    <n v="3210"/>
    <n v="1"/>
    <n v="1390"/>
    <d v="2026-03-07T00:00:00"/>
    <s v="OW1"/>
    <s v="Ofi (Sencilla Niv.1) Caribe   "/>
    <x v="1749"/>
    <n v="8"/>
    <n v="7337.76"/>
    <s v="                "/>
    <s v="63210EN0023453845200200011390005450"/>
    <n v="46121"/>
    <x v="26"/>
    <s v="NIVEL I"/>
    <s v="Propiedad Empresa"/>
    <s v="MEDICION"/>
    <n v="30"/>
    <s v="SI"/>
    <n v="345"/>
    <s v="VALLEDUPAR"/>
    <s v="NO"/>
    <s v="NO"/>
    <s v="INFO_CONSOL_ESPECIALES"/>
    <s v="Regulado Oficial Municipal"/>
    <s v="Administración del Estado"/>
    <d v="2026-02-05T00:00:00"/>
    <s v="ARJONA"/>
    <x v="1718"/>
    <e v="#N/A"/>
    <e v="#N/A"/>
    <s v="RECIBIDO"/>
    <n v="0"/>
    <x v="8"/>
    <x v="280"/>
    <x v="3"/>
  </r>
  <r>
    <x v="2010"/>
    <d v="2026-03-30T00:00:00"/>
    <s v="MUNICIPIO DE ASTREA                  "/>
    <x v="273"/>
    <s v="CENTRO                        ASTREA                        CL 7 3-94                                                   "/>
    <n v="5807363"/>
    <x v="2021"/>
    <n v="25811050"/>
    <n v="5807363"/>
    <n v="3210"/>
    <n v="1"/>
    <n v="1390"/>
    <d v="2026-03-14T00:00:00"/>
    <s v="OW1"/>
    <s v="Ofi (Sencilla Niv.1) Caribe   "/>
    <x v="1838"/>
    <n v="1257"/>
    <n v="1152945.54"/>
    <s v="                "/>
    <s v="63210EN0023453845200200011390005450"/>
    <n v="46121"/>
    <x v="26"/>
    <s v="NIVEL I"/>
    <s v="Propiedad Empresa"/>
    <s v="MEDICION"/>
    <n v="30"/>
    <s v="SI"/>
    <n v="345"/>
    <s v="VALLEDUPAR"/>
    <s v="NO"/>
    <s v="NO"/>
    <s v="INFO_CONSOL_ESPECIALES"/>
    <s v="Regulado Oficial Municipal"/>
    <s v="Actividades de atención"/>
    <d v="2026-02-12T00:00:00"/>
    <s v="ASTREA 1"/>
    <x v="1814"/>
    <e v="#N/A"/>
    <e v="#N/A"/>
    <s v="RECIBIDO"/>
    <n v="0"/>
    <x v="8"/>
    <x v="280"/>
    <x v="3"/>
  </r>
  <r>
    <x v="2011"/>
    <d v="2026-03-30T00:00:00"/>
    <s v="MUNICIPIO DE ASTREA                  "/>
    <x v="273"/>
    <s v="CENTRO                        ASTREA                        CL 7 3-94                                                   "/>
    <n v="5807804"/>
    <x v="2022"/>
    <n v="25811454"/>
    <n v="5807804"/>
    <n v="3210"/>
    <n v="1"/>
    <n v="1390"/>
    <d v="2026-03-20T00:00:00"/>
    <s v="CZ1"/>
    <s v="Com (Sencilla Niv.1 ) Caribe  "/>
    <x v="1"/>
    <n v="0"/>
    <n v="0"/>
    <s v="                "/>
    <s v="63210EN0023453845200200011390005450"/>
    <m/>
    <x v="26"/>
    <s v="NIVEL I"/>
    <s v="Propiedad Empresa"/>
    <s v="MEDICION"/>
    <n v="30"/>
    <s v="SI"/>
    <n v="345"/>
    <s v="VALLEDUPAR"/>
    <s v="NO"/>
    <s v="NO"/>
    <s v="INFO_CONSOL_ESPECIALES"/>
    <s v="Regulado Oficial Municipal"/>
    <s v="Educación"/>
    <d v="2026-02-18T00:00:00"/>
    <s v="ASTREA 1"/>
    <x v="46"/>
    <e v="#N/A"/>
    <e v="#N/A"/>
    <s v="RECIBIDO"/>
    <n v="0"/>
    <x v="8"/>
    <x v="280"/>
    <x v="3"/>
  </r>
  <r>
    <x v="2012"/>
    <d v="2026-03-30T00:00:00"/>
    <s v="MUNICIPIO DE ASTREA                  "/>
    <x v="273"/>
    <s v="CENTRO                        ASTREA                        CL 7 3-94                                                   "/>
    <n v="5808046"/>
    <x v="2023"/>
    <n v="25811173"/>
    <n v="5808046"/>
    <n v="3210"/>
    <n v="1"/>
    <n v="1390"/>
    <d v="2026-03-19T00:00:00"/>
    <s v="OW1"/>
    <s v="Ofi (Sencilla Niv.1) Caribe   "/>
    <x v="1839"/>
    <n v="7200"/>
    <n v="6603984"/>
    <s v="                "/>
    <s v="63210EN0023453845200200011390005470"/>
    <n v="46121"/>
    <x v="26"/>
    <s v="NIVEL I"/>
    <s v="Propiedad Empresa"/>
    <s v="MEDICION"/>
    <n v="30"/>
    <s v="SI"/>
    <n v="345"/>
    <s v="VALLEDUPAR"/>
    <s v="NO"/>
    <s v="NO"/>
    <s v="INFO_CONSOL_ESPECIALES"/>
    <s v="Regulado Oficial Municipal"/>
    <s v="Actividades de atención"/>
    <d v="2026-02-17T00:00:00"/>
    <s v="ASTREA 1"/>
    <x v="1815"/>
    <e v="#N/A"/>
    <e v="#N/A"/>
    <s v="RECIBIDO"/>
    <n v="0"/>
    <x v="8"/>
    <x v="280"/>
    <x v="3"/>
  </r>
  <r>
    <x v="2013"/>
    <d v="2026-03-30T00:00:00"/>
    <s v="MUNICIPIO DE ASTREA                  "/>
    <x v="273"/>
    <s v="CENTRO                        ASTREA                        CL 7 3-94                                                   "/>
    <n v="6616603"/>
    <x v="2024"/>
    <n v="35010521"/>
    <n v="6887686"/>
    <n v="3210"/>
    <n v="1"/>
    <n v="1390"/>
    <d v="2026-03-20T00:00:00"/>
    <s v="OW1"/>
    <s v="Ofi (Sencilla Niv.1) Caribe   "/>
    <x v="1840"/>
    <n v="217"/>
    <n v="199036.74"/>
    <s v="                "/>
    <s v="63210EN0023453845200200011390005450"/>
    <n v="46121"/>
    <x v="26"/>
    <s v="NIVEL I"/>
    <s v="Propiedad Empresa"/>
    <s v="MEDICION"/>
    <n v="30"/>
    <s v="SI"/>
    <n v="345"/>
    <s v="VALLEDUPAR"/>
    <s v="NO"/>
    <s v="NO"/>
    <s v="INFO_CONSOL_ESPECIALES"/>
    <s v="Regulado Oficial Municipal"/>
    <s v="Actividades de biblioteca"/>
    <d v="2026-02-18T00:00:00"/>
    <s v="ASTREA 1"/>
    <x v="1816"/>
    <e v="#N/A"/>
    <e v="#N/A"/>
    <s v="RECIBIDO"/>
    <n v="0"/>
    <x v="8"/>
    <x v="280"/>
    <x v="3"/>
  </r>
  <r>
    <x v="2014"/>
    <d v="2026-03-30T00:00:00"/>
    <s v="MUNICIPIO DE ASTREA                  "/>
    <x v="273"/>
    <s v="CENTRO                        ASTREA                        CL 7 3-94                                                   "/>
    <n v="6941154"/>
    <x v="2025"/>
    <n v="35128439"/>
    <n v="8114832"/>
    <n v="3210"/>
    <n v="1"/>
    <n v="1390"/>
    <d v="2026-03-07T00:00:00"/>
    <s v="OW1"/>
    <s v="Ofi (Sencilla Niv.1) Caribe   "/>
    <x v="1841"/>
    <n v="726"/>
    <n v="665901.72"/>
    <s v="                "/>
    <s v="63210EN0023453845200200011390005450"/>
    <n v="46121"/>
    <x v="26"/>
    <s v="NIVEL I"/>
    <s v="Propiedad Empresa"/>
    <s v="MEDICION"/>
    <n v="30"/>
    <s v="SI"/>
    <n v="345"/>
    <s v="VALLEDUPAR"/>
    <s v="NO"/>
    <s v="NO"/>
    <s v="INFO_CONSOL_ESPECIALES"/>
    <s v="Regulado Oficial Municipal"/>
    <s v="Administración del Estado"/>
    <d v="2026-02-05T00:00:00"/>
    <s v="ARJONA"/>
    <x v="1817"/>
    <e v="#N/A"/>
    <e v="#N/A"/>
    <s v="RECIBIDO"/>
    <n v="0"/>
    <x v="8"/>
    <x v="280"/>
    <x v="3"/>
  </r>
  <r>
    <x v="2015"/>
    <d v="2026-03-30T00:00:00"/>
    <s v="MUNICIPIO DE ASTREA                  "/>
    <x v="273"/>
    <s v="CENTRO                        ASTREA                        CL 7 3-94                                                   "/>
    <n v="7524358"/>
    <x v="2026"/>
    <n v="35153083"/>
    <n v="8305392"/>
    <n v="3210"/>
    <n v="1"/>
    <n v="1390"/>
    <d v="2026-03-07T00:00:00"/>
    <s v="OW1"/>
    <s v="Ofi (Sencilla Niv.1) Caribe   "/>
    <x v="1842"/>
    <n v="812"/>
    <n v="716979.76"/>
    <s v="                "/>
    <s v="63210EN0023453845200200011390005450"/>
    <n v="46121"/>
    <x v="26"/>
    <s v="NIVEL I"/>
    <s v="Propiedad Cliente"/>
    <s v="MEDICION"/>
    <n v="30"/>
    <s v="SI"/>
    <n v="345"/>
    <s v="VALLEDUPAR"/>
    <s v="NO"/>
    <s v="NO"/>
    <s v="INFO_CONSOL_ESPECIALES"/>
    <s v="Regulado Oficial Municipal"/>
    <s v="Administración del Estado"/>
    <d v="2026-02-05T00:00:00"/>
    <s v="ASTREA 1"/>
    <x v="1818"/>
    <e v="#N/A"/>
    <e v="#N/A"/>
    <s v="RECIBIDO"/>
    <n v="0"/>
    <x v="8"/>
    <x v="280"/>
    <x v="3"/>
  </r>
  <r>
    <x v="2016"/>
    <d v="2026-03-30T00:00:00"/>
    <s v="MUNICIPIO DE ASTREA                  "/>
    <x v="273"/>
    <s v="CENTRO                        ASTREA                        CL 7 3-94                                                   "/>
    <n v="7533948"/>
    <x v="2027"/>
    <n v="35159693"/>
    <n v="8475880"/>
    <n v="3210"/>
    <n v="1"/>
    <n v="1390"/>
    <d v="2026-03-19T00:00:00"/>
    <s v="OW1"/>
    <s v="Ofi (Sencilla Niv.1) Caribe   "/>
    <x v="1843"/>
    <n v="421"/>
    <n v="386149.62"/>
    <s v="                "/>
    <s v="63210EN0023453845200200011390005450"/>
    <n v="46121"/>
    <x v="26"/>
    <s v="NIVEL I"/>
    <s v="Propiedad Empresa"/>
    <s v="MEDICION"/>
    <n v="30"/>
    <s v="SI"/>
    <n v="345"/>
    <s v="VALLEDUPAR"/>
    <s v="NO"/>
    <s v="NO"/>
    <s v="INFO_CONSOL_ESPECIALES"/>
    <s v="Regulado Oficial Municipal"/>
    <s v="Administración del Estado"/>
    <d v="2026-02-17T00:00:00"/>
    <s v="ASTREA 1"/>
    <x v="1819"/>
    <e v="#N/A"/>
    <e v="#N/A"/>
    <s v="RECIBIDO"/>
    <n v="0"/>
    <x v="8"/>
    <x v="280"/>
    <x v="3"/>
  </r>
  <r>
    <x v="2017"/>
    <d v="2026-03-30T00:00:00"/>
    <s v="MUNICIPIO DE ASTREA                  "/>
    <x v="273"/>
    <s v="CENTRO                        ASTREA                        CL 7 3-94                                                   "/>
    <n v="7724303"/>
    <x v="2028"/>
    <n v="36086363"/>
    <n v="3537409"/>
    <n v="3210"/>
    <n v="1"/>
    <n v="1390"/>
    <d v="2026-03-19T00:00:00"/>
    <s v="OW1"/>
    <s v="Ofi (Sencilla Niv.1) Caribe   "/>
    <x v="1844"/>
    <n v="1560"/>
    <n v="1377448.8"/>
    <s v="                "/>
    <s v="63210EN0023453845200200011390005470"/>
    <n v="46121"/>
    <x v="26"/>
    <s v="NIVEL I"/>
    <s v="Propiedad Cliente"/>
    <s v="MEDICION"/>
    <n v="30"/>
    <s v="SI"/>
    <n v="345"/>
    <s v="VALLEDUPAR"/>
    <s v="NO"/>
    <s v="NO"/>
    <s v="INFO_CONSOL_ESPECIALES"/>
    <s v="Regulado Oficial Municipal"/>
    <s v="Educación de la primera i"/>
    <d v="2026-02-17T00:00:00"/>
    <s v="ASTREA 1"/>
    <x v="1820"/>
    <e v="#N/A"/>
    <e v="#N/A"/>
    <s v="RECIBIDO"/>
    <n v="0"/>
    <x v="8"/>
    <x v="280"/>
    <x v="3"/>
  </r>
  <r>
    <x v="2018"/>
    <d v="2026-03-30T00:00:00"/>
    <s v="MUNICIPIO DE ASTREA                  "/>
    <x v="273"/>
    <s v="CENTRO                        ASTREA                        CL 7 3-94                                                   "/>
    <n v="7902332"/>
    <x v="2029"/>
    <n v="36149514"/>
    <n v="3439480"/>
    <n v="3210"/>
    <n v="1"/>
    <n v="1390"/>
    <d v="2026-03-16T00:00:00"/>
    <s v="OW1"/>
    <s v="Ofi (Sencilla Niv.1) Caribe   "/>
    <x v="1845"/>
    <n v="347"/>
    <n v="306394.06"/>
    <s v="                "/>
    <s v="63210EN0023453845200200011390005450"/>
    <n v="46121"/>
    <x v="26"/>
    <s v="NIVEL I"/>
    <s v="Propiedad Cliente"/>
    <s v="MEDICION"/>
    <n v="31"/>
    <s v="SI"/>
    <n v="345"/>
    <s v="VALLEDUPAR"/>
    <s v="NO"/>
    <s v="NO"/>
    <s v="INFO_CONSOL_ESPECIALES"/>
    <s v="Regulado Oficial Municipal"/>
    <s v="Actividades de parques de"/>
    <d v="2026-02-13T00:00:00"/>
    <s v="ASTREA 1"/>
    <x v="1821"/>
    <e v="#N/A"/>
    <e v="#N/A"/>
    <s v="RECIBIDO"/>
    <n v="0"/>
    <x v="8"/>
    <x v="280"/>
    <x v="3"/>
  </r>
  <r>
    <x v="2019"/>
    <d v="2026-03-30T00:00:00"/>
    <s v="MUNICIPIO DE ASTREA                  "/>
    <x v="273"/>
    <s v="CENTRO                        ASTREA                        CL 7 3-94                                                   "/>
    <n v="1036549"/>
    <x v="2030"/>
    <n v="36193477"/>
    <n v="285871"/>
    <n v="3210"/>
    <n v="1"/>
    <n v="1390"/>
    <d v="2026-03-18T00:00:00"/>
    <s v="CZ1"/>
    <s v="Com (Sencilla Niv.1 ) Caribe  "/>
    <x v="1846"/>
    <n v="721"/>
    <n v="636628.57999999996"/>
    <s v="                "/>
    <s v="63210EN0023453845200100011390005450"/>
    <n v="46121"/>
    <x v="26"/>
    <s v="NIVEL I"/>
    <s v="Propiedad Cliente"/>
    <s v="MEDICION"/>
    <n v="30"/>
    <s v="SI"/>
    <n v="346"/>
    <s v="VALLEDUPAR"/>
    <s v="NO"/>
    <s v="NO"/>
    <s v="INFO_CONSOL_ESPECIALES"/>
    <s v="Regulado Oficial Municipal"/>
    <s v="Educación"/>
    <d v="2026-02-16T00:00:00"/>
    <s v="ASTREA 1"/>
    <x v="1822"/>
    <e v="#N/A"/>
    <e v="#N/A"/>
    <s v="RECIBIDO"/>
    <n v="0"/>
    <x v="8"/>
    <x v="280"/>
    <x v="4"/>
  </r>
  <r>
    <x v="2020"/>
    <d v="2026-03-30T00:00:00"/>
    <s v="MUNICIPIO DE ASTREA                  "/>
    <x v="273"/>
    <s v="CENTRO                        ASTREA                        CL 7 3-94                                                   "/>
    <n v="1408549"/>
    <x v="2031"/>
    <n v="25810904"/>
    <n v="1028305"/>
    <n v="3210"/>
    <n v="1"/>
    <n v="1390"/>
    <d v="2026-03-19T00:00:00"/>
    <s v="CZ1"/>
    <s v="Com (Sencilla Niv.1 ) Caribe  "/>
    <x v="1847"/>
    <n v="800"/>
    <n v="706384"/>
    <s v="                "/>
    <s v="63210EN0023453845200100011390005470"/>
    <n v="46121"/>
    <x v="26"/>
    <s v="NIVEL I"/>
    <s v="Propiedad Cliente"/>
    <s v="MEDICION"/>
    <n v="30"/>
    <s v="SI"/>
    <n v="346"/>
    <s v="VALLEDUPAR"/>
    <s v="NO"/>
    <s v="NO"/>
    <s v="INFO_CONSOL_ESPECIALES"/>
    <s v="Regulado Oficial Municipal"/>
    <s v="Educación"/>
    <d v="2026-02-17T00:00:00"/>
    <s v="ARJONA"/>
    <x v="1823"/>
    <e v="#N/A"/>
    <e v="#N/A"/>
    <s v="RECIBIDO"/>
    <n v="0"/>
    <x v="8"/>
    <x v="280"/>
    <x v="4"/>
  </r>
  <r>
    <x v="2021"/>
    <d v="2026-03-30T00:00:00"/>
    <s v="MUNICIPIO DE ASTREA                  "/>
    <x v="273"/>
    <s v="CENTRO                        ASTREA                        CL 7 3-94                                                   "/>
    <n v="5800139"/>
    <x v="2032"/>
    <n v="25847263"/>
    <n v="5800139"/>
    <n v="3210"/>
    <n v="1"/>
    <n v="1390"/>
    <d v="2026-03-09T00:00:00"/>
    <s v="CZ1"/>
    <s v="Com (Sencilla Niv.1 ) Caribe  "/>
    <x v="323"/>
    <n v="148"/>
    <n v="135748.56"/>
    <s v="                "/>
    <s v="63210EN0023453845200100011390005450"/>
    <n v="46121"/>
    <x v="26"/>
    <s v="NIVEL I"/>
    <s v="Propiedad Empresa"/>
    <s v="MEDICION"/>
    <n v="31"/>
    <s v="SI"/>
    <n v="346"/>
    <s v="VALLEDUPAR"/>
    <s v="NO"/>
    <s v="NO"/>
    <s v="INFO_CONSOL_ESPECIALES"/>
    <s v="Regulado Oficial Municipal"/>
    <s v="Educación"/>
    <d v="2026-02-06T00:00:00"/>
    <s v="ASTREA 2"/>
    <x v="1824"/>
    <e v="#N/A"/>
    <e v="#N/A"/>
    <s v="RECIBIDO"/>
    <n v="0"/>
    <x v="8"/>
    <x v="280"/>
    <x v="4"/>
  </r>
  <r>
    <x v="2022"/>
    <d v="2026-03-30T00:00:00"/>
    <s v="MUNICIPIO DE ASTREA                  "/>
    <x v="273"/>
    <s v="CENTRO                        ASTREA                        CL 7 3-94                                                   "/>
    <n v="5800191"/>
    <x v="2033"/>
    <n v="25812169"/>
    <n v="5800191"/>
    <n v="3210"/>
    <n v="1"/>
    <n v="1390"/>
    <d v="2026-03-03T00:00:00"/>
    <s v="CZ1"/>
    <s v="Com (Sencilla Niv.1 ) Caribe  "/>
    <x v="1848"/>
    <n v="488"/>
    <n v="410798.4"/>
    <s v="                "/>
    <s v="63210EN0023453845200100011390005450"/>
    <n v="46121"/>
    <x v="26"/>
    <s v="NIVEL I"/>
    <s v="Propiedad Cliente"/>
    <s v="ESTIMADO"/>
    <n v="29"/>
    <s v="SI"/>
    <n v="346"/>
    <s v="VALLEDUPAR"/>
    <s v="NO"/>
    <s v="NO"/>
    <s v="INFO_CONSOL_ESPECIALES"/>
    <s v="Regulado Oficial Municipal"/>
    <s v="Educación"/>
    <d v="2026-02-02T00:00:00"/>
    <s v="EL PASO - ARJONA 2 34.5KV"/>
    <x v="1587"/>
    <e v="#N/A"/>
    <e v="#N/A"/>
    <s v="RECIBIDO"/>
    <n v="0"/>
    <x v="8"/>
    <x v="280"/>
    <x v="4"/>
  </r>
  <r>
    <x v="2023"/>
    <d v="2026-03-30T00:00:00"/>
    <s v="MUNICIPIO DE ASTREA                  "/>
    <x v="273"/>
    <s v="CENTRO                        ASTREA                        CL 7 3-94                                                   "/>
    <n v="5805825"/>
    <x v="2034"/>
    <n v="25810904"/>
    <n v="5805825"/>
    <n v="3210"/>
    <n v="1"/>
    <n v="1390"/>
    <d v="2026-03-19T00:00:00"/>
    <s v="CZ1"/>
    <s v="Com (Sencilla Niv.1 ) Caribe  "/>
    <x v="1849"/>
    <n v="3360"/>
    <n v="3081859.2"/>
    <s v="                "/>
    <s v="63210EN0023453845200100011390005470"/>
    <n v="46121"/>
    <x v="26"/>
    <s v="NIVEL I"/>
    <s v="Propiedad Empresa"/>
    <s v="MEDICION"/>
    <n v="30"/>
    <s v="SI"/>
    <n v="346"/>
    <s v="VALLEDUPAR"/>
    <s v="NO"/>
    <s v="NO"/>
    <s v="INFO_CONSOL_ESPECIALES"/>
    <s v="Regulado Oficial Municipal"/>
    <s v="Educación"/>
    <d v="2026-02-17T00:00:00"/>
    <s v="ARJONA"/>
    <x v="1825"/>
    <e v="#N/A"/>
    <e v="#N/A"/>
    <s v="RECIBIDO"/>
    <n v="0"/>
    <x v="8"/>
    <x v="280"/>
    <x v="4"/>
  </r>
  <r>
    <x v="2024"/>
    <d v="2026-03-30T00:00:00"/>
    <s v="MUNICIPIO DE ASTREA                  "/>
    <x v="273"/>
    <s v="CENTRO                        ASTREA                        CL 7 3-94                                                   "/>
    <n v="5805887"/>
    <x v="2035"/>
    <n v="25847954"/>
    <n v="5805887"/>
    <n v="3210"/>
    <n v="1"/>
    <n v="1390"/>
    <d v="2026-03-07T00:00:00"/>
    <s v="CZ1"/>
    <s v="Com (Sencilla Niv.1 ) Caribe  "/>
    <x v="303"/>
    <n v="323"/>
    <n v="296262.06"/>
    <s v="                "/>
    <s v="63210EN0023453845200100011390005450"/>
    <n v="46121"/>
    <x v="26"/>
    <s v="NIVEL I"/>
    <s v="Propiedad Empresa"/>
    <s v="MEDICION"/>
    <n v="30"/>
    <s v="SI"/>
    <n v="346"/>
    <s v="VALLEDUPAR"/>
    <s v="NO"/>
    <s v="NO"/>
    <s v="INFO_CONSOL_ESPECIALES"/>
    <s v="Regulado Oficial Municipal"/>
    <s v="Educación"/>
    <d v="2026-02-05T00:00:00"/>
    <s v="ARJONA"/>
    <x v="1826"/>
    <e v="#N/A"/>
    <e v="#N/A"/>
    <s v="RECIBIDO"/>
    <n v="0"/>
    <x v="8"/>
    <x v="280"/>
    <x v="4"/>
  </r>
  <r>
    <x v="2025"/>
    <d v="2026-03-30T00:00:00"/>
    <s v="MUNICIPIO DE ASTREA                  "/>
    <x v="273"/>
    <s v="CENTRO                        ASTREA                        CL 7 3-94                                                   "/>
    <n v="5805996"/>
    <x v="2036"/>
    <n v="25812303"/>
    <n v="5805996"/>
    <n v="3210"/>
    <n v="1"/>
    <n v="1390"/>
    <d v="2026-03-03T00:00:00"/>
    <s v="CZ1"/>
    <s v="Com (Sencilla Niv.1 ) Caribe  "/>
    <x v="1850"/>
    <n v="228"/>
    <n v="199732.56"/>
    <s v="                "/>
    <s v="63210EN0023453845200100011390005450"/>
    <n v="46121"/>
    <x v="26"/>
    <s v="NIVEL I"/>
    <s v="Propiedad Empresa"/>
    <s v="ESTIMADO"/>
    <n v="29"/>
    <s v="SI"/>
    <n v="346"/>
    <s v="VALLEDUPAR"/>
    <s v="NO"/>
    <s v="NO"/>
    <s v="INFO_CONSOL_ESPECIALES"/>
    <s v="Regulado Oficial Municipal"/>
    <s v="Educación"/>
    <d v="2026-02-02T00:00:00"/>
    <s v="LN-579"/>
    <x v="1827"/>
    <e v="#N/A"/>
    <e v="#N/A"/>
    <s v="RECIBIDO"/>
    <n v="0"/>
    <x v="8"/>
    <x v="280"/>
    <x v="4"/>
  </r>
  <r>
    <x v="2026"/>
    <d v="2026-03-30T00:00:00"/>
    <s v="MUNICIPIO DE ASTREA                  "/>
    <x v="273"/>
    <s v="CENTRO                        ASTREA                        CL 7 3-94                                                   "/>
    <n v="5806095"/>
    <x v="2037"/>
    <n v="25812170"/>
    <n v="5806095"/>
    <n v="3210"/>
    <n v="1"/>
    <n v="1390"/>
    <d v="2026-03-03T00:00:00"/>
    <s v="CZ1"/>
    <s v="Com (Sencilla Niv.1 ) Caribe  "/>
    <x v="1851"/>
    <n v="241"/>
    <n v="211120.82"/>
    <s v="                "/>
    <s v="63210EN0023453845200100011390005450"/>
    <n v="46121"/>
    <x v="26"/>
    <s v="NIVEL I"/>
    <s v="Propiedad Empresa"/>
    <s v="MEDICION"/>
    <n v="29"/>
    <s v="SI"/>
    <n v="346"/>
    <s v="VALLEDUPAR"/>
    <s v="NO"/>
    <s v="NO"/>
    <s v="INFO_CONSOL_ESPECIALES"/>
    <s v="Regulado Oficial Municipal"/>
    <s v="Educación"/>
    <d v="2026-02-02T00:00:00"/>
    <s v="ARJONA"/>
    <x v="1828"/>
    <e v="#N/A"/>
    <e v="#N/A"/>
    <s v="RECIBIDO"/>
    <n v="0"/>
    <x v="8"/>
    <x v="280"/>
    <x v="4"/>
  </r>
  <r>
    <x v="2027"/>
    <d v="2026-03-30T00:00:00"/>
    <s v="MUNICIPIO DE ASTREA                  "/>
    <x v="273"/>
    <s v="CENTRO                        ASTREA                        CL 7 3-94                                                   "/>
    <n v="5806112"/>
    <x v="2038"/>
    <n v="25812166"/>
    <n v="5806112"/>
    <n v="3210"/>
    <n v="1"/>
    <n v="1390"/>
    <d v="2026-03-03T00:00:00"/>
    <s v="CZ1"/>
    <s v="Com (Sencilla Niv.1 ) Caribe  "/>
    <x v="1852"/>
    <n v="760"/>
    <n v="639768"/>
    <s v="                "/>
    <s v="63210EN0023453845200100011390005450"/>
    <n v="46121"/>
    <x v="26"/>
    <s v="NIVEL I"/>
    <s v="Propiedad Cliente"/>
    <s v="ESTIMADO"/>
    <n v="29"/>
    <s v="SI"/>
    <n v="346"/>
    <s v="VALLEDUPAR"/>
    <s v="NO"/>
    <s v="NO"/>
    <s v="INFO_CONSOL_ESPECIALES"/>
    <s v="Regulado Oficial Municipal"/>
    <s v="Educación"/>
    <d v="2026-02-02T00:00:00"/>
    <s v="ARJONA"/>
    <x v="1829"/>
    <e v="#N/A"/>
    <e v="#N/A"/>
    <s v="RECIBIDO"/>
    <n v="0"/>
    <x v="8"/>
    <x v="280"/>
    <x v="4"/>
  </r>
  <r>
    <x v="2028"/>
    <d v="2026-03-30T00:00:00"/>
    <s v="MUNICIPIO DE ASTREA                  "/>
    <x v="273"/>
    <s v="CENTRO                        ASTREA                        CL 7 3-94                                                   "/>
    <n v="5807283"/>
    <x v="2039"/>
    <n v="25811955"/>
    <n v="5807283"/>
    <n v="3210"/>
    <n v="1"/>
    <n v="1390"/>
    <d v="2026-03-14T00:00:00"/>
    <s v="CZ1"/>
    <s v="Com (Sencilla Niv.1 ) Caribe  "/>
    <x v="1853"/>
    <n v="1060"/>
    <n v="972253.2"/>
    <s v="                "/>
    <s v="63210EN0023453845200100011390005450"/>
    <n v="46121"/>
    <x v="26"/>
    <s v="NIVEL I"/>
    <s v="Propiedad Empresa"/>
    <s v="MEDICION"/>
    <n v="30"/>
    <s v="SI"/>
    <n v="346"/>
    <s v="VALLEDUPAR"/>
    <s v="NO"/>
    <s v="NO"/>
    <s v="INFO_CONSOL_ESPECIALES"/>
    <s v="Regulado Oficial Municipal"/>
    <s v="Educación"/>
    <d v="2026-02-12T00:00:00"/>
    <s v="ASTREA 1"/>
    <x v="1830"/>
    <e v="#N/A"/>
    <e v="#N/A"/>
    <s v="RECIBIDO"/>
    <n v="0"/>
    <x v="8"/>
    <x v="280"/>
    <x v="4"/>
  </r>
  <r>
    <x v="2029"/>
    <d v="2026-03-30T00:00:00"/>
    <s v="MUNICIPIO DE ASTREA                  "/>
    <x v="273"/>
    <s v="CENTRO                        ASTREA                        CL 7 3-94                                                   "/>
    <n v="5807837"/>
    <x v="2040"/>
    <n v="25812131"/>
    <n v="5807837"/>
    <n v="3210"/>
    <n v="1"/>
    <n v="1390"/>
    <d v="2026-03-19T00:00:00"/>
    <s v="CZ1"/>
    <s v="Com (Sencilla Niv.1 ) Caribe  "/>
    <x v="1854"/>
    <n v="7280"/>
    <n v="6428094.4000000004"/>
    <s v="                "/>
    <s v="63210EN0023453845200100011390005470"/>
    <n v="46121"/>
    <x v="26"/>
    <s v="NIVEL I"/>
    <s v="Propiedad Cliente"/>
    <s v="MEDICION"/>
    <n v="30"/>
    <s v="SI"/>
    <n v="346"/>
    <s v="VALLEDUPAR"/>
    <s v="NO"/>
    <s v="NO"/>
    <s v="INFO_CONSOL_ESPECIALES"/>
    <s v="Regulado Oficial Municipal"/>
    <s v="Educación"/>
    <d v="2026-02-17T00:00:00"/>
    <s v="ASTREA 1"/>
    <x v="1831"/>
    <e v="#N/A"/>
    <e v="#N/A"/>
    <s v="RECIBIDO"/>
    <n v="0"/>
    <x v="8"/>
    <x v="280"/>
    <x v="4"/>
  </r>
  <r>
    <x v="2030"/>
    <d v="2026-03-30T00:00:00"/>
    <s v="MUNICIPIO DE ASTREA                  "/>
    <x v="273"/>
    <s v="CENTRO                        ASTREA                        CL 7 3-94                                                   "/>
    <n v="5808047"/>
    <x v="2041"/>
    <n v="25810997"/>
    <n v="5808047"/>
    <n v="3210"/>
    <n v="1"/>
    <n v="1390"/>
    <d v="2026-03-16T00:00:00"/>
    <s v="CZ1"/>
    <s v="Com (Sencilla Niv.1 ) Caribe  "/>
    <x v="1855"/>
    <n v="758"/>
    <n v="695252.76"/>
    <s v="                "/>
    <s v="63210EN0023453845200100011390005450"/>
    <n v="46121"/>
    <x v="26"/>
    <s v="NIVEL I"/>
    <s v="Propiedad Empresa"/>
    <s v="ESTIMADO"/>
    <n v="31"/>
    <s v="SI"/>
    <n v="346"/>
    <s v="VALLEDUPAR"/>
    <s v="NO"/>
    <s v="NO"/>
    <s v="INFO_CONSOL_ESPECIALES"/>
    <s v="Regulado Oficial Municipal"/>
    <s v="Educación"/>
    <d v="2026-02-13T00:00:00"/>
    <s v="ASTREA 1"/>
    <x v="1832"/>
    <e v="#N/A"/>
    <e v="#N/A"/>
    <s v="RECIBIDO"/>
    <n v="0"/>
    <x v="8"/>
    <x v="280"/>
    <x v="4"/>
  </r>
  <r>
    <x v="2031"/>
    <d v="2026-03-30T00:00:00"/>
    <s v="MUNICIPIO DE ASTREA                  "/>
    <x v="273"/>
    <s v="CENTRO                        ASTREA                        CL 7 3-94                                                   "/>
    <n v="5808161"/>
    <x v="2042"/>
    <n v="25811283"/>
    <n v="5808161"/>
    <n v="3210"/>
    <n v="1"/>
    <n v="1390"/>
    <d v="2026-03-16T00:00:00"/>
    <s v="CZ1"/>
    <s v="Com (Sencilla Niv.1 ) Caribe  "/>
    <x v="1856"/>
    <n v="1084"/>
    <n v="994266.48"/>
    <s v="                "/>
    <s v="63210EN0023453845200100011390005450"/>
    <n v="46121"/>
    <x v="26"/>
    <s v="NIVEL I"/>
    <s v="Propiedad Empresa"/>
    <s v="MEDICION"/>
    <n v="31"/>
    <s v="SI"/>
    <n v="346"/>
    <s v="VALLEDUPAR"/>
    <s v="NO"/>
    <s v="NO"/>
    <s v="INFO_CONSOL_ESPECIALES"/>
    <s v="Regulado Oficial Municipal"/>
    <s v="Educación"/>
    <d v="2026-02-13T00:00:00"/>
    <s v="ASTREA 1"/>
    <x v="1833"/>
    <e v="#N/A"/>
    <e v="#N/A"/>
    <s v="RECIBIDO"/>
    <n v="0"/>
    <x v="8"/>
    <x v="280"/>
    <x v="4"/>
  </r>
  <r>
    <x v="2032"/>
    <d v="2026-03-30T00:00:00"/>
    <s v="MUNICIPIO DE ASTREA                  "/>
    <x v="273"/>
    <s v="CENTRO                        ASTREA                        CL 7 3-94                                                   "/>
    <n v="6848511"/>
    <x v="2043"/>
    <n v="35078381"/>
    <n v="7321191"/>
    <n v="3210"/>
    <n v="1"/>
    <n v="1390"/>
    <d v="2026-03-09T00:00:00"/>
    <s v="CZ1"/>
    <s v="Com (Sencilla Niv.1 ) Caribe  "/>
    <x v="1857"/>
    <n v="195"/>
    <n v="178857.9"/>
    <s v="                "/>
    <s v="63210EN0023453845200100011390005450"/>
    <n v="46121"/>
    <x v="26"/>
    <s v="NIVEL I"/>
    <s v="Propiedad Empresa"/>
    <s v="MEDICION"/>
    <n v="31"/>
    <s v="SI"/>
    <n v="346"/>
    <s v="VALLEDUPAR"/>
    <s v="NO"/>
    <s v="NO"/>
    <s v="INFO_CONSOL_ESPECIALES"/>
    <s v="Regulado Oficial Municipal"/>
    <s v="Educación"/>
    <d v="2026-02-06T00:00:00"/>
    <s v="ASTREA 1"/>
    <x v="1834"/>
    <e v="#N/A"/>
    <e v="#N/A"/>
    <s v="RECIBIDO"/>
    <n v="0"/>
    <x v="8"/>
    <x v="280"/>
    <x v="4"/>
  </r>
  <r>
    <x v="2033"/>
    <d v="2026-03-30T00:00:00"/>
    <s v="MUNICIPIO DE ASTREA                  "/>
    <x v="273"/>
    <s v="CENTRO                        ASTREA                        CL 7 3-94                                                   "/>
    <n v="6851523"/>
    <x v="2044"/>
    <n v="35080424"/>
    <n v="7327528"/>
    <n v="3210"/>
    <n v="1"/>
    <n v="1390"/>
    <d v="2026-03-27T00:00:00"/>
    <s v="CZ1"/>
    <s v="Com (Sencilla Niv.1 ) Caribe  "/>
    <x v="7"/>
    <n v="1"/>
    <n v="917.22"/>
    <s v="                "/>
    <s v="63210EN0023453845200100011390005450"/>
    <n v="46121"/>
    <x v="26"/>
    <s v="NIVEL I"/>
    <s v="Propiedad Empresa"/>
    <s v="ESTIMADO"/>
    <n v="32"/>
    <s v="SI"/>
    <n v="346"/>
    <s v="VALLEDUPAR"/>
    <s v="NO"/>
    <s v="NO"/>
    <s v="INFO_CONSOL_ESPECIALES"/>
    <s v="Regulado Oficial Municipal"/>
    <s v="Educación"/>
    <d v="2026-02-23T00:00:00"/>
    <s v="ASTREA 2"/>
    <x v="1835"/>
    <e v="#N/A"/>
    <e v="#N/A"/>
    <s v="RECIBIDO"/>
    <n v="0"/>
    <x v="8"/>
    <x v="280"/>
    <x v="4"/>
  </r>
  <r>
    <x v="2034"/>
    <d v="2026-03-30T00:00:00"/>
    <s v="MUNICIPIO DE ASTREA                  "/>
    <x v="273"/>
    <s v="CENTRO                        ASTREA                        CL 7 3-94                                                   "/>
    <n v="6852001"/>
    <x v="2045"/>
    <n v="35080642"/>
    <n v="7328702"/>
    <n v="3210"/>
    <n v="1"/>
    <n v="1390"/>
    <d v="2026-03-06T00:00:00"/>
    <s v="CZ1"/>
    <s v="Com (Sencilla Niv.1 ) Caribe  "/>
    <x v="1858"/>
    <n v="139"/>
    <n v="127493.58"/>
    <s v="                "/>
    <s v="63210EN0023453845200100011390005450"/>
    <n v="46121"/>
    <x v="26"/>
    <s v="NIVEL I"/>
    <s v="Propiedad Empresa"/>
    <s v="MEDICION"/>
    <n v="30"/>
    <s v="SI"/>
    <n v="346"/>
    <s v="VALLEDUPAR"/>
    <s v="NO"/>
    <s v="NO"/>
    <s v="INFO_CONSOL_ESPECIALES"/>
    <s v="Regulado Oficial Municipal"/>
    <s v="Educación"/>
    <d v="2026-02-04T00:00:00"/>
    <s v="ASTREA 2"/>
    <x v="1836"/>
    <e v="#N/A"/>
    <e v="#N/A"/>
    <s v="RECIBIDO"/>
    <n v="0"/>
    <x v="8"/>
    <x v="280"/>
    <x v="4"/>
  </r>
  <r>
    <x v="2035"/>
    <d v="2026-03-30T00:00:00"/>
    <s v="MUNICIPIO DE ASTREA                  "/>
    <x v="273"/>
    <s v="CENTRO                        ASTREA                        CL 7 3-94                                                   "/>
    <n v="6852053"/>
    <x v="2046"/>
    <n v="35080687"/>
    <n v="7328883"/>
    <n v="3210"/>
    <n v="1"/>
    <n v="1390"/>
    <d v="2026-03-06T00:00:00"/>
    <s v="CZ1"/>
    <s v="Com (Sencilla Niv.1 ) Caribe  "/>
    <x v="378"/>
    <n v="100"/>
    <n v="91722"/>
    <s v="                "/>
    <s v="63210EN0023453845200100011390005450"/>
    <n v="46121"/>
    <x v="26"/>
    <s v="NIVEL I"/>
    <s v="Propiedad Empresa"/>
    <s v="MEDICION"/>
    <n v="30"/>
    <s v="SI"/>
    <n v="346"/>
    <s v="VALLEDUPAR"/>
    <s v="NO"/>
    <s v="NO"/>
    <s v="INFO_CONSOL_ESPECIALES"/>
    <s v="Regulado Oficial Municipal"/>
    <s v="Educación"/>
    <d v="2026-02-04T00:00:00"/>
    <s v="ASTREA 1"/>
    <x v="1837"/>
    <e v="#N/A"/>
    <e v="#N/A"/>
    <s v="RECIBIDO"/>
    <n v="0"/>
    <x v="8"/>
    <x v="280"/>
    <x v="4"/>
  </r>
  <r>
    <x v="2036"/>
    <d v="2026-03-30T00:00:00"/>
    <s v="MUNICIPIO DE ASTREA                  "/>
    <x v="273"/>
    <s v="CENTRO                        ASTREA                        CL 7 3-94                                                   "/>
    <n v="6892313"/>
    <x v="2047"/>
    <n v="35102337"/>
    <n v="7717395"/>
    <n v="3210"/>
    <n v="1"/>
    <n v="1390"/>
    <d v="2026-03-19T00:00:00"/>
    <s v="CZ1"/>
    <s v="Com (Sencilla Niv.1 ) Caribe  "/>
    <x v="1859"/>
    <n v="0"/>
    <n v="0"/>
    <s v="                "/>
    <s v="63210EN0023453845200100011390005450"/>
    <n v="46121"/>
    <x v="26"/>
    <s v="NIVEL I"/>
    <s v="Propiedad Empresa"/>
    <s v="MEDICION"/>
    <n v="30"/>
    <s v="SI"/>
    <n v="346"/>
    <s v="VALLEDUPAR"/>
    <s v="NO"/>
    <s v="NO"/>
    <s v="INFO_CONSOL_ESPECIALES"/>
    <s v="Regulado Oficial Municipal"/>
    <s v="Actividades de apoyo a la"/>
    <d v="2026-02-17T00:00:00"/>
    <s v="ASTREA 1"/>
    <x v="1838"/>
    <e v="#N/A"/>
    <e v="#N/A"/>
    <s v="RECIBIDO"/>
    <n v="0"/>
    <x v="8"/>
    <x v="280"/>
    <x v="4"/>
  </r>
  <r>
    <x v="2037"/>
    <d v="2026-03-30T00:00:00"/>
    <s v="MUNICIPIO DE ASTREA                  "/>
    <x v="273"/>
    <s v="CENTRO                        ASTREA                        CL 7 3-94                                                   "/>
    <n v="6933089"/>
    <x v="2048"/>
    <n v="35123586"/>
    <n v="8075829"/>
    <n v="3210"/>
    <n v="1"/>
    <n v="1390"/>
    <d v="2026-03-10T00:00:00"/>
    <s v="CZ1"/>
    <s v="Com (Sencilla Niv.1 ) Caribe  "/>
    <x v="1860"/>
    <n v="1010"/>
    <n v="926392.2"/>
    <s v="                "/>
    <s v="63210EN0023453845200100011390005450"/>
    <n v="46121"/>
    <x v="26"/>
    <s v="NIVEL I"/>
    <s v="Propiedad Empresa"/>
    <s v="ESTIMADO"/>
    <n v="31"/>
    <s v="SI"/>
    <n v="346"/>
    <s v="VALLEDUPAR"/>
    <s v="NO"/>
    <s v="NO"/>
    <s v="INFO_CONSOL_ESPECIALES"/>
    <s v="Regulado Oficial Municipal"/>
    <s v="Educación"/>
    <d v="2026-02-07T00:00:00"/>
    <s v="ASTREA 2"/>
    <x v="1839"/>
    <e v="#N/A"/>
    <e v="#N/A"/>
    <s v="RECIBIDO"/>
    <n v="0"/>
    <x v="8"/>
    <x v="280"/>
    <x v="4"/>
  </r>
  <r>
    <x v="2038"/>
    <d v="2026-03-30T00:00:00"/>
    <s v="MUNICIPIO DE ASTREA                  "/>
    <x v="273"/>
    <s v="CENTRO                        ASTREA                        CL 7 3-94                                                   "/>
    <n v="6942266"/>
    <x v="2049"/>
    <n v="35129177"/>
    <n v="8128061"/>
    <n v="3210"/>
    <n v="1"/>
    <n v="1390"/>
    <d v="2026-03-09T00:00:00"/>
    <s v="CZ1"/>
    <s v="Com (Sencilla Niv.1 ) Caribe  "/>
    <x v="1861"/>
    <n v="844"/>
    <n v="774133.68"/>
    <s v="                "/>
    <s v="63210EN0023453845200100011390005450"/>
    <n v="46121"/>
    <x v="26"/>
    <s v="NIVEL I"/>
    <s v="Propiedad Empresa"/>
    <s v="MEDICION"/>
    <n v="31"/>
    <s v="SI"/>
    <n v="346"/>
    <s v="VALLEDUPAR"/>
    <s v="NO"/>
    <s v="NO"/>
    <s v="INFO_CONSOL_ESPECIALES"/>
    <s v="Regulado Oficial Municipal"/>
    <s v="Educación"/>
    <d v="2026-02-06T00:00:00"/>
    <s v="EL PASO - ARJONA 2 34.5KV"/>
    <x v="1840"/>
    <e v="#N/A"/>
    <e v="#N/A"/>
    <s v="RECIBIDO"/>
    <n v="0"/>
    <x v="8"/>
    <x v="280"/>
    <x v="4"/>
  </r>
  <r>
    <x v="2039"/>
    <d v="2026-03-30T00:00:00"/>
    <s v="MUNICIPIO DE ASTREA                  "/>
    <x v="273"/>
    <s v="CENTRO                        ASTREA                        CL 7 3-94                                                   "/>
    <n v="7313033"/>
    <x v="2050"/>
    <n v="35555107"/>
    <n v="4759812"/>
    <n v="3210"/>
    <n v="1"/>
    <n v="1390"/>
    <d v="2026-03-14T00:00:00"/>
    <s v="CZ1"/>
    <s v="Com (Sencilla Niv.1 ) Caribe  "/>
    <x v="1862"/>
    <n v="1267"/>
    <n v="1162117.74"/>
    <s v="                "/>
    <s v="63210EN0023453845200100011390005450"/>
    <n v="46121"/>
    <x v="26"/>
    <s v="NIVEL I"/>
    <s v="Propiedad Empresa"/>
    <s v="MEDICION"/>
    <n v="30"/>
    <s v="SI"/>
    <n v="346"/>
    <s v="VALLEDUPAR"/>
    <s v="NO"/>
    <s v="NO"/>
    <s v="INFO_CONSOL_ESPECIALES"/>
    <s v="Regulado Oficial Municipal"/>
    <s v="Educación"/>
    <d v="2026-02-12T00:00:00"/>
    <s v="ASTREA 1"/>
    <x v="1841"/>
    <e v="#N/A"/>
    <e v="#N/A"/>
    <s v="RECIBIDO"/>
    <n v="0"/>
    <x v="8"/>
    <x v="280"/>
    <x v="4"/>
  </r>
  <r>
    <x v="2040"/>
    <d v="2026-03-30T00:00:00"/>
    <s v="MUNICIPIO DE ASTREA                  "/>
    <x v="273"/>
    <s v="CENTRO                        ASTREA                        CL 7 3-94                                                   "/>
    <n v="7575155"/>
    <x v="2051"/>
    <n v="36018994"/>
    <n v="8643091"/>
    <n v="3210"/>
    <n v="1"/>
    <n v="1390"/>
    <d v="2026-03-10T00:00:00"/>
    <s v="CZ1"/>
    <s v="Com (Sencilla Niv.1 ) Caribe  "/>
    <x v="1863"/>
    <n v="59"/>
    <n v="52095.82"/>
    <s v="                "/>
    <s v="63210EN0023453845200100011390005450"/>
    <n v="46121"/>
    <x v="26"/>
    <s v="NIVEL I"/>
    <s v="Propiedad Cliente"/>
    <s v="MEDICION"/>
    <n v="31"/>
    <s v="SI"/>
    <n v="346"/>
    <s v="VALLEDUPAR"/>
    <s v="NO"/>
    <s v="NO"/>
    <s v="INFO_CONSOL_ESPECIALES"/>
    <s v="Regulado Oficial Municipal"/>
    <s v="Educación"/>
    <d v="2026-02-07T00:00:00"/>
    <s v="ASTREA 2"/>
    <x v="1842"/>
    <e v="#N/A"/>
    <e v="#N/A"/>
    <s v="RECIBIDO"/>
    <n v="0"/>
    <x v="8"/>
    <x v="280"/>
    <x v="4"/>
  </r>
  <r>
    <x v="2041"/>
    <d v="2026-03-30T00:00:00"/>
    <s v="MUNICIPIO DE ASTREA                  "/>
    <x v="273"/>
    <s v="CENTRO                        ASTREA                        CL 7 3-94                                                   "/>
    <n v="7587128"/>
    <x v="2052"/>
    <n v="36025289"/>
    <n v="8676150"/>
    <n v="3210"/>
    <n v="1"/>
    <n v="1390"/>
    <d v="2026-03-10T00:00:00"/>
    <s v="CZ1"/>
    <s v="Com (Sencilla Niv.1 ) Caribe  "/>
    <x v="1864"/>
    <n v="70"/>
    <n v="64205.4"/>
    <s v="                "/>
    <s v="63210EN0023453845200100011390005450"/>
    <n v="46121"/>
    <x v="26"/>
    <s v="NIVEL I"/>
    <s v="Propiedad Empresa"/>
    <s v="MEDICION"/>
    <n v="31"/>
    <s v="SI"/>
    <n v="346"/>
    <s v="VALLEDUPAR"/>
    <s v="NO"/>
    <s v="NO"/>
    <s v="INFO_CONSOL_ESPECIALES"/>
    <s v="Regulado Oficial Municipal"/>
    <s v="Educación"/>
    <d v="2026-02-07T00:00:00"/>
    <s v="ASTREA 2"/>
    <x v="1843"/>
    <e v="#N/A"/>
    <e v="#N/A"/>
    <s v="RECIBIDO"/>
    <n v="0"/>
    <x v="8"/>
    <x v="280"/>
    <x v="4"/>
  </r>
  <r>
    <x v="2042"/>
    <d v="2026-03-30T00:00:00"/>
    <s v="MUNICIPIO DE ASTREA                  "/>
    <x v="273"/>
    <s v="CENTRO                        ASTREA                        CL 7 3-94                                                   "/>
    <n v="7633214"/>
    <x v="2053"/>
    <n v="36047287"/>
    <n v="8932491"/>
    <n v="3210"/>
    <n v="1"/>
    <n v="1390"/>
    <d v="2026-03-09T00:00:00"/>
    <s v="CZ1"/>
    <s v="Com (Sencilla Niv.1 ) Caribe  "/>
    <x v="1865"/>
    <n v="1681"/>
    <n v="1541846.82"/>
    <s v="                "/>
    <s v="63210EN0023453845200100011390005450"/>
    <n v="46121"/>
    <x v="26"/>
    <s v="NIVEL I"/>
    <s v="Propiedad Empresa"/>
    <s v="MEDICION"/>
    <n v="31"/>
    <s v="SI"/>
    <n v="346"/>
    <s v="VALLEDUPAR"/>
    <s v="NO"/>
    <s v="NO"/>
    <s v="INFO_CONSOL_ESPECIALES"/>
    <s v="Regulado Oficial Municipal"/>
    <s v="Educación"/>
    <d v="2026-02-06T00:00:00"/>
    <s v="CERRO LOS SANTOS"/>
    <x v="1844"/>
    <e v="#N/A"/>
    <e v="#N/A"/>
    <s v="RECIBIDO"/>
    <n v="0"/>
    <x v="8"/>
    <x v="280"/>
    <x v="4"/>
  </r>
  <r>
    <x v="2043"/>
    <d v="2026-03-30T00:00:00"/>
    <s v="MUNICIPIO DE ASTREA                  "/>
    <x v="273"/>
    <s v="CENTRO                        ASTREA                        CL 7 3-94                                                   "/>
    <n v="7735530"/>
    <x v="2054"/>
    <n v="36091634"/>
    <n v="3590210"/>
    <n v="3210"/>
    <n v="1"/>
    <n v="1390"/>
    <d v="2026-03-10T00:00:00"/>
    <s v="CZ1"/>
    <s v="Com (Sencilla Niv.1 ) Caribe  "/>
    <x v="1866"/>
    <n v="118"/>
    <n v="104191.64"/>
    <s v="                "/>
    <s v="63210EN0023453845200100011390005450"/>
    <n v="46121"/>
    <x v="26"/>
    <s v="NIVEL I"/>
    <s v="Propiedad Cliente"/>
    <s v="MEDICION"/>
    <n v="31"/>
    <s v="SI"/>
    <n v="346"/>
    <s v="VALLEDUPAR"/>
    <s v="NO"/>
    <s v="NO"/>
    <s v="INFO_CONSOL_ESPECIALES"/>
    <s v="Regulado Oficial Municipal"/>
    <s v="Educación básica primaria"/>
    <d v="2026-02-07T00:00:00"/>
    <s v="ASTREA 2"/>
    <x v="1845"/>
    <e v="#N/A"/>
    <e v="#N/A"/>
    <s v="RECIBIDO"/>
    <n v="0"/>
    <x v="8"/>
    <x v="280"/>
    <x v="4"/>
  </r>
  <r>
    <x v="2044"/>
    <d v="2026-03-30T00:00:00"/>
    <s v="MUNICIPIO DE ASTREA                  "/>
    <x v="273"/>
    <s v="CENTRO                        ASTREA                        CL 7 3-94                                                   "/>
    <n v="7735559"/>
    <x v="2055"/>
    <n v="36091633"/>
    <n v="3590209"/>
    <n v="3210"/>
    <n v="1"/>
    <n v="1390"/>
    <d v="2026-03-10T00:00:00"/>
    <s v="CZ1"/>
    <s v="Com (Sencilla Niv.1 ) Caribe  "/>
    <x v="1524"/>
    <n v="100"/>
    <n v="88298"/>
    <s v="                "/>
    <s v="63210EN0023453845200100011390005450"/>
    <n v="46121"/>
    <x v="26"/>
    <s v="NIVEL I"/>
    <s v="Propiedad Cliente"/>
    <s v="MEDICION"/>
    <n v="31"/>
    <s v="SI"/>
    <n v="346"/>
    <s v="VALLEDUPAR"/>
    <s v="NO"/>
    <s v="NO"/>
    <s v="INFO_CONSOL_ESPECIALES"/>
    <s v="Regulado Oficial Municipal"/>
    <s v="Educación básica primaria"/>
    <d v="2026-02-07T00:00:00"/>
    <s v="ASTREA 2"/>
    <x v="1846"/>
    <e v="#N/A"/>
    <e v="#N/A"/>
    <s v="RECIBIDO"/>
    <n v="0"/>
    <x v="8"/>
    <x v="280"/>
    <x v="4"/>
  </r>
  <r>
    <x v="2045"/>
    <d v="2026-03-30T00:00:00"/>
    <s v="MUNICIPIO DE ASTREA                  "/>
    <x v="273"/>
    <s v="CENTRO                        ASTREA                        CL 7 3-94                                                   "/>
    <n v="7765832"/>
    <x v="2056"/>
    <n v="36105163"/>
    <n v="3894000"/>
    <n v="3210"/>
    <n v="1"/>
    <n v="1390"/>
    <d v="2026-03-03T00:00:00"/>
    <s v="CZ1"/>
    <s v="Com (Sencilla Niv.1 ) Caribe  "/>
    <x v="1867"/>
    <n v="350"/>
    <n v="306607"/>
    <s v="                "/>
    <s v="63210EN0023453845200100011390005510"/>
    <n v="46121"/>
    <x v="26"/>
    <s v="NIVEL I"/>
    <s v="Propiedad Empresa"/>
    <s v="ESTIMADO"/>
    <n v="29"/>
    <s v="SI"/>
    <n v="346"/>
    <s v="VALLEDUPAR"/>
    <s v="NO"/>
    <s v="NO"/>
    <s v="INFO_CONSOL_ESPECIALES"/>
    <s v="Regulado Oficial Municipal"/>
    <s v="Educación básica primaria"/>
    <d v="2026-02-02T00:00:00"/>
    <s v="ASTREA 1"/>
    <x v="1847"/>
    <e v="#N/A"/>
    <e v="#N/A"/>
    <s v="RECIBIDO"/>
    <n v="0"/>
    <x v="8"/>
    <x v="280"/>
    <x v="4"/>
  </r>
  <r>
    <x v="2046"/>
    <d v="2026-03-30T00:00:00"/>
    <s v="MUNICIPIO DE ASTREA                  "/>
    <x v="273"/>
    <s v="CENTRO                        ASTREA                        CL 7 3-94                                                   "/>
    <n v="1402802"/>
    <x v="2057"/>
    <n v="36571018"/>
    <n v="1011386"/>
    <n v="3210"/>
    <n v="1"/>
    <n v="1390"/>
    <d v="2026-03-19T00:00:00"/>
    <s v="IZ1"/>
    <s v="Ind (Sencilla Niv.1) E.Caribe "/>
    <x v="1868"/>
    <n v="4480"/>
    <n v="4746918.4000000004"/>
    <s v="                "/>
    <s v="63210EN0023453845200400011390005470"/>
    <n v="46121"/>
    <x v="26"/>
    <s v="NIVEL I"/>
    <s v="Propiedad Cliente"/>
    <s v="MEDICION"/>
    <n v="30"/>
    <s v="SI"/>
    <n v="347"/>
    <s v="VALLEDUPAR"/>
    <s v="NO"/>
    <s v="NO"/>
    <s v="INFO_CONSOL_ESPECIALES"/>
    <s v="Regulado Oficial Municipal"/>
    <s v="SIN C.I.I.U."/>
    <d v="2026-02-17T00:00:00"/>
    <s v="ASTREA 1"/>
    <x v="1848"/>
    <e v="#N/A"/>
    <e v="#N/A"/>
    <s v="RECIBIDO"/>
    <n v="0"/>
    <x v="8"/>
    <x v="281"/>
    <x v="9"/>
  </r>
  <r>
    <x v="2047"/>
    <d v="2026-03-30T00:00:00"/>
    <s v="MUNICIPIO DE ASTREA                  "/>
    <x v="273"/>
    <s v="CENTRO                        ASTREA                        CL 7 3-94                                                   "/>
    <n v="1402804"/>
    <x v="2058"/>
    <n v="36572708"/>
    <n v="1011391"/>
    <n v="3210"/>
    <n v="1"/>
    <n v="1390"/>
    <d v="2026-03-19T00:00:00"/>
    <s v="IZ1"/>
    <s v="Ind (Sencilla Niv.1) E.Caribe "/>
    <x v="1869"/>
    <n v="5760"/>
    <n v="6399720"/>
    <s v="                "/>
    <s v="63210EN0023453845200400011390005470"/>
    <n v="46121"/>
    <x v="26"/>
    <s v="NIVEL I"/>
    <s v="Propiedad Empresa"/>
    <s v="MEDICION"/>
    <n v="30"/>
    <s v="SI"/>
    <n v="347"/>
    <s v="VALLEDUPAR"/>
    <s v="NO"/>
    <s v="NO"/>
    <s v="INFO_CONSOL_ESPECIALES"/>
    <s v="Regulado Oficial Municipal"/>
    <s v="SIN C.I.I.U."/>
    <d v="2026-02-17T00:00:00"/>
    <s v="ASTREA 1"/>
    <x v="1849"/>
    <e v="#N/A"/>
    <e v="#N/A"/>
    <s v="RECIBIDO"/>
    <n v="0"/>
    <x v="8"/>
    <x v="281"/>
    <x v="9"/>
  </r>
  <r>
    <x v="2048"/>
    <d v="2026-03-30T00:00:00"/>
    <s v="MUNICIPIO DE ASTREA                  "/>
    <x v="273"/>
    <s v="CENTRO                        ASTREA                        CL 7 3-94                                                   "/>
    <n v="1402848"/>
    <x v="2059"/>
    <n v="36572719"/>
    <n v="1011473"/>
    <n v="3210"/>
    <n v="1"/>
    <n v="1390"/>
    <d v="2026-03-19T00:00:00"/>
    <s v="IZ1"/>
    <s v="Ind (Sencilla Niv.1) E.Caribe "/>
    <x v="1870"/>
    <n v="9360"/>
    <n v="9917668.8000000007"/>
    <s v="                "/>
    <s v="63210EN0023453845200400011390005470"/>
    <n v="46121"/>
    <x v="26"/>
    <s v="NIVEL I"/>
    <s v="Propiedad Cliente"/>
    <s v="MEDICION"/>
    <n v="30"/>
    <s v="SI"/>
    <n v="347"/>
    <s v="VALLEDUPAR"/>
    <s v="NO"/>
    <s v="NO"/>
    <s v="INFO_CONSOL_ESPECIALES"/>
    <s v="Regulado Oficial Municipal"/>
    <s v="SIN C.I.I.U."/>
    <d v="2026-02-17T00:00:00"/>
    <s v="ASTREA 1"/>
    <x v="1850"/>
    <e v="#N/A"/>
    <e v="#N/A"/>
    <s v="RECIBIDO"/>
    <n v="0"/>
    <x v="8"/>
    <x v="281"/>
    <x v="9"/>
  </r>
  <r>
    <x v="2049"/>
    <d v="2026-03-30T00:00:00"/>
    <s v="MUNICIPIO DE ASTREA                  "/>
    <x v="273"/>
    <s v="CENTRO                        ASTREA                        CL 7 3-94                                                   "/>
    <n v="1408418"/>
    <x v="2060"/>
    <n v="36576486"/>
    <n v="1028031"/>
    <n v="3210"/>
    <n v="1"/>
    <n v="1390"/>
    <d v="2026-03-19T00:00:00"/>
    <s v="OW1"/>
    <s v="Ofi (Sencilla Niv.1) Caribe   "/>
    <x v="1871"/>
    <n v="7760"/>
    <n v="7117627.2000000002"/>
    <s v="                "/>
    <s v="63210EN0023453845200400011390005470"/>
    <n v="46121"/>
    <x v="26"/>
    <s v="NIVEL I"/>
    <s v="Propiedad Empresa"/>
    <s v="MEDICION"/>
    <n v="30"/>
    <s v="SI"/>
    <n v="347"/>
    <s v="VALLEDUPAR"/>
    <s v="NO"/>
    <s v="NO"/>
    <s v="INFO_CONSOL_ESPECIALES"/>
    <s v="Regulado Oficial Municipal"/>
    <s v="SIN C.I.I.U."/>
    <d v="2026-02-17T00:00:00"/>
    <s v="ASTREA 1"/>
    <x v="1851"/>
    <e v="#N/A"/>
    <e v="#N/A"/>
    <s v="RECIBIDO"/>
    <n v="0"/>
    <x v="8"/>
    <x v="281"/>
    <x v="9"/>
  </r>
  <r>
    <x v="2050"/>
    <d v="2026-03-30T00:00:00"/>
    <s v="MUNICIPIO DE ASTREA                  "/>
    <x v="273"/>
    <s v="CENTRO                        ASTREA                        CL 7 3-94                                                   "/>
    <n v="5806063"/>
    <x v="2061"/>
    <n v="25812172"/>
    <n v="5806063"/>
    <n v="3210"/>
    <n v="1"/>
    <n v="1390"/>
    <d v="2026-03-03T00:00:00"/>
    <s v="CH1"/>
    <s v="Com Acu (Sencilla N1) E.Caribe"/>
    <x v="1872"/>
    <n v="870"/>
    <n v="805602.6"/>
    <s v="                "/>
    <s v="63210EN0023453845200400011390005450"/>
    <n v="46121"/>
    <x v="26"/>
    <s v="NIVEL I"/>
    <s v="Propiedad Cliente"/>
    <s v="ESTIMADO"/>
    <n v="29"/>
    <s v="SI"/>
    <n v="347"/>
    <s v="VALLEDUPAR"/>
    <s v="NO"/>
    <s v="NO"/>
    <s v="INFO_CONSOL_ESPECIALES"/>
    <s v="Regulado Oficial Municipal"/>
    <s v="Captación, tratamiento y"/>
    <d v="2026-02-02T00:00:00"/>
    <s v="ARJONA"/>
    <x v="1852"/>
    <e v="#N/A"/>
    <e v="#N/A"/>
    <s v="RECIBIDO"/>
    <n v="0"/>
    <x v="8"/>
    <x v="281"/>
    <x v="9"/>
  </r>
  <r>
    <x v="2051"/>
    <d v="2026-03-30T00:00:00"/>
    <s v="MUNICIPIO DE ASTREA                  "/>
    <x v="273"/>
    <s v="CENTRO                        ASTREA                        CL 7 3-94                                                   "/>
    <n v="5806119"/>
    <x v="2062"/>
    <n v="25812168"/>
    <n v="5806119"/>
    <n v="3210"/>
    <n v="1"/>
    <n v="1390"/>
    <d v="2026-03-03T00:00:00"/>
    <s v="CH1"/>
    <s v="Com Acu (Sencilla N1) E.Caribe"/>
    <x v="1"/>
    <n v="0"/>
    <n v="0"/>
    <s v="                "/>
    <s v="63210EN0023453845200400011390005450"/>
    <m/>
    <x v="26"/>
    <s v="NIVEL I"/>
    <s v="Propiedad Empresa"/>
    <s v="MEDICION"/>
    <n v="29"/>
    <s v="SI"/>
    <n v="347"/>
    <s v="VALLEDUPAR"/>
    <s v="NO"/>
    <s v="NO"/>
    <s v="INFO_CONSOL_ESPECIALES"/>
    <s v="Regulado Oficial Municipal"/>
    <s v="Captación, tratamiento y"/>
    <d v="2026-02-02T00:00:00"/>
    <s v="ARJONA"/>
    <x v="46"/>
    <e v="#N/A"/>
    <e v="#N/A"/>
    <s v="RECIBIDO"/>
    <n v="0"/>
    <x v="8"/>
    <x v="281"/>
    <x v="9"/>
  </r>
  <r>
    <x v="2052"/>
    <d v="2026-03-30T00:00:00"/>
    <s v="MUNICIPIO DE ASTREA                  "/>
    <x v="273"/>
    <s v="CENTRO                        ASTREA                        CL 7 3-94                                                   "/>
    <n v="6624912"/>
    <x v="2063"/>
    <n v="35015639"/>
    <n v="6905951"/>
    <n v="3210"/>
    <n v="1"/>
    <n v="1390"/>
    <d v="2026-03-07T00:00:00"/>
    <s v="CH1"/>
    <s v="Com Acu (Sencilla N1) E.Caribe"/>
    <x v="1873"/>
    <n v="308"/>
    <n v="310753.52"/>
    <s v="                "/>
    <s v="63210EN0023453845200400011390005450"/>
    <n v="46121"/>
    <x v="26"/>
    <s v="NIVEL I"/>
    <s v="Propiedad Empresa"/>
    <s v="ESTIMADO"/>
    <n v="30"/>
    <s v="SI"/>
    <n v="347"/>
    <s v="VALLEDUPAR"/>
    <s v="NO"/>
    <s v="NO"/>
    <s v="INFO_CONSOL_ESPECIALES"/>
    <s v="Regulado Oficial Municipal"/>
    <s v="Captación, tratamiento y"/>
    <d v="2026-02-05T00:00:00"/>
    <s v="ARJONA"/>
    <x v="1853"/>
    <e v="#N/A"/>
    <e v="#N/A"/>
    <s v="RECIBIDO"/>
    <n v="0"/>
    <x v="8"/>
    <x v="281"/>
    <x v="9"/>
  </r>
  <r>
    <x v="2053"/>
    <d v="2026-03-30T00:00:00"/>
    <s v="MUNICIPIO DE ASTREA                  "/>
    <x v="273"/>
    <s v="CENTRO                        ASTREA                        CL 7 3-94                                                   "/>
    <n v="6633022"/>
    <x v="2064"/>
    <n v="35020998"/>
    <n v="6928905"/>
    <n v="3210"/>
    <n v="1"/>
    <n v="1390"/>
    <d v="2026-03-19T00:00:00"/>
    <s v="CH1"/>
    <s v="Com Acu (Sencilla N1) E.Caribe"/>
    <x v="1874"/>
    <n v="5360"/>
    <n v="5422898"/>
    <s v="                "/>
    <s v="63210EN0023453845200400011390005470"/>
    <n v="46121"/>
    <x v="26"/>
    <s v="NIVEL I"/>
    <s v="Propiedad Empresa"/>
    <s v="MEDICION"/>
    <n v="30"/>
    <s v="SI"/>
    <n v="347"/>
    <s v="VALLEDUPAR"/>
    <s v="NO"/>
    <s v="NO"/>
    <s v="INFO_CONSOL_ESPECIALES"/>
    <s v="Regulado Oficial Municipal"/>
    <s v="Captación, tratamiento y"/>
    <d v="2026-02-17T00:00:00"/>
    <s v="ASTREA 2"/>
    <x v="1854"/>
    <e v="#N/A"/>
    <e v="#N/A"/>
    <s v="RECIBIDO"/>
    <n v="0"/>
    <x v="8"/>
    <x v="281"/>
    <x v="9"/>
  </r>
  <r>
    <x v="2054"/>
    <d v="2026-03-30T00:00:00"/>
    <s v="MUNICIPIO DE ASTREA                  "/>
    <x v="273"/>
    <s v="CENTRO                        ASTREA                        CL 7 3-94                                                   "/>
    <n v="6884845"/>
    <x v="2065"/>
    <n v="35097385"/>
    <n v="7660884"/>
    <n v="3210"/>
    <n v="1"/>
    <n v="1390"/>
    <d v="2026-03-03T00:00:00"/>
    <s v="CH1"/>
    <s v="Com Acu (Sencilla N1) E.Caribe"/>
    <x v="1875"/>
    <n v="1221"/>
    <n v="1130621.58"/>
    <s v="                "/>
    <s v="63210EN0023453845200400011390005450"/>
    <n v="46121"/>
    <x v="26"/>
    <s v="NIVEL I"/>
    <s v="Propiedad Cliente"/>
    <s v="MEDICION"/>
    <n v="29"/>
    <s v="SI"/>
    <n v="347"/>
    <s v="VALLEDUPAR"/>
    <s v="NO"/>
    <s v="NO"/>
    <s v="INFO_CONSOL_ESPECIALES"/>
    <s v="Regulado Oficial Municipal"/>
    <s v="Captación, tratamiento y"/>
    <d v="2026-02-02T00:00:00"/>
    <s v="LN-579"/>
    <x v="1855"/>
    <e v="#N/A"/>
    <e v="#N/A"/>
    <s v="RECIBIDO"/>
    <n v="0"/>
    <x v="8"/>
    <x v="281"/>
    <x v="9"/>
  </r>
  <r>
    <x v="2055"/>
    <d v="2026-03-30T00:00:00"/>
    <s v="MUNICIPIO DE ASTREA                  "/>
    <x v="273"/>
    <s v="CENTRO                        ASTREA                        CL 7 3-94                                                   "/>
    <n v="6884855"/>
    <x v="2066"/>
    <n v="35097405"/>
    <n v="7660930"/>
    <n v="3210"/>
    <n v="1"/>
    <n v="1390"/>
    <d v="2026-03-09T00:00:00"/>
    <s v="CH1"/>
    <s v="Com Acu (Sencilla N1) E.Caribe"/>
    <x v="1"/>
    <n v="0"/>
    <n v="0"/>
    <s v="                "/>
    <s v="63210EN0023453845200400011390005450"/>
    <m/>
    <x v="26"/>
    <s v="NIVEL I"/>
    <s v="Propiedad Cliente"/>
    <s v="MEDICION"/>
    <n v="31"/>
    <s v="SI"/>
    <n v="347"/>
    <s v="VALLEDUPAR"/>
    <s v="NO"/>
    <s v="NO"/>
    <s v="INFO_CONSOL_ESPECIALES"/>
    <s v="Regulado Oficial Municipal"/>
    <s v="Captación, tratamiento y"/>
    <d v="2026-02-06T00:00:00"/>
    <s v="EL PASO - ARJONA 2 34.5KV"/>
    <x v="46"/>
    <e v="#N/A"/>
    <e v="#N/A"/>
    <s v="RECIBIDO"/>
    <n v="0"/>
    <x v="8"/>
    <x v="281"/>
    <x v="9"/>
  </r>
  <r>
    <x v="2056"/>
    <d v="2026-03-30T00:00:00"/>
    <s v="MUNICIPIO DE ASTREA                  "/>
    <x v="273"/>
    <s v="CENTRO                        ASTREA                        CL 7 3-94                                                   "/>
    <n v="6942268"/>
    <x v="2067"/>
    <n v="35129179"/>
    <n v="8128066"/>
    <n v="3210"/>
    <n v="1"/>
    <n v="1390"/>
    <d v="2026-03-09T00:00:00"/>
    <s v="CH1"/>
    <s v="Com Acu (Sencilla N1) E.Caribe"/>
    <x v="1876"/>
    <n v="269"/>
    <n v="271404.86"/>
    <s v="                "/>
    <s v="63210EN0023453845200400011390005450"/>
    <n v="46121"/>
    <x v="26"/>
    <s v="NIVEL I"/>
    <s v="Propiedad Empresa"/>
    <s v="MEDICION"/>
    <n v="31"/>
    <s v="SI"/>
    <n v="347"/>
    <s v="VALLEDUPAR"/>
    <s v="NO"/>
    <s v="NO"/>
    <s v="INFO_CONSOL_ESPECIALES"/>
    <s v="Regulado Oficial Municipal"/>
    <s v="Captación, tratamiento y"/>
    <d v="2026-02-06T00:00:00"/>
    <s v="EL PASO - ARJONA 2 34.5KV"/>
    <x v="1856"/>
    <e v="#N/A"/>
    <e v="#N/A"/>
    <s v="RECIBIDO"/>
    <n v="0"/>
    <x v="8"/>
    <x v="281"/>
    <x v="9"/>
  </r>
  <r>
    <x v="2057"/>
    <d v="2026-03-30T00:00:00"/>
    <s v="MUNICIPIO DE ASTREA                  "/>
    <x v="273"/>
    <s v="CENTRO                        ASTREA                        CL 7 3-94                                                   "/>
    <n v="7283881"/>
    <x v="2068"/>
    <n v="36171766"/>
    <n v="8746441"/>
    <n v="3210"/>
    <n v="1"/>
    <n v="1390"/>
    <d v="2026-03-19T00:00:00"/>
    <s v="OW1"/>
    <s v="Ofi (Sencilla Niv.1) Caribe   "/>
    <x v="1"/>
    <n v="0"/>
    <n v="0"/>
    <s v="                "/>
    <s v="63210EN0023453845200400011390005470"/>
    <m/>
    <x v="26"/>
    <s v="NIVEL I"/>
    <s v="Propiedad Cliente"/>
    <s v="MEDICION"/>
    <n v="30"/>
    <s v="SI"/>
    <n v="347"/>
    <s v="VALLEDUPAR"/>
    <s v="NO"/>
    <s v="NO"/>
    <s v="INFO_CONSOL_ESPECIALES"/>
    <s v="Regulado Oficial Municipal"/>
    <s v="Captación, tratamiento y"/>
    <d v="2026-02-17T00:00:00"/>
    <s v="ASTREA 1"/>
    <x v="1857"/>
    <e v="#N/A"/>
    <e v="#N/A"/>
    <s v="RECIBIDO"/>
    <n v="0"/>
    <x v="8"/>
    <x v="281"/>
    <x v="9"/>
  </r>
  <r>
    <x v="2058"/>
    <d v="2026-03-30T00:00:00"/>
    <s v="MUNICIPIO DE ASTREA                  "/>
    <x v="273"/>
    <s v="CENTRO                        ASTREA                        CL 7 3-94                                                   "/>
    <n v="7568454"/>
    <x v="2069"/>
    <n v="36015444"/>
    <n v="8617737"/>
    <n v="3210"/>
    <n v="1"/>
    <n v="1390"/>
    <d v="2026-03-14T00:00:00"/>
    <s v="CH1"/>
    <s v="Com Acu (Sencilla N1) E.Caribe"/>
    <x v="1877"/>
    <n v="1016"/>
    <n v="1025083.04"/>
    <s v="                "/>
    <s v="63210EN0023453845200400011390005450"/>
    <n v="46121"/>
    <x v="26"/>
    <s v="NIVEL I"/>
    <s v="Propiedad Empresa"/>
    <s v="MEDICION"/>
    <n v="30"/>
    <s v="SI"/>
    <n v="347"/>
    <s v="VALLEDUPAR"/>
    <s v="NO"/>
    <s v="NO"/>
    <s v="INFO_CONSOL_ESPECIALES"/>
    <s v="Regulado Oficial Municipal"/>
    <s v="Captación, tratamiento y"/>
    <d v="2026-02-12T00:00:00"/>
    <s v="ASTREA 1"/>
    <x v="1858"/>
    <e v="#N/A"/>
    <e v="#N/A"/>
    <s v="RECIBIDO"/>
    <n v="0"/>
    <x v="8"/>
    <x v="281"/>
    <x v="9"/>
  </r>
  <r>
    <x v="2059"/>
    <d v="2026-03-30T00:00:00"/>
    <s v="MUNICIPIO DE ASTREA                  "/>
    <x v="273"/>
    <s v="CENTRO                        ASTREA                        CL 7 3-94                                                   "/>
    <n v="7632454"/>
    <x v="2070"/>
    <n v="36046930"/>
    <n v="8930357"/>
    <n v="3210"/>
    <n v="1"/>
    <n v="1390"/>
    <d v="2026-03-03T00:00:00"/>
    <s v="CH1"/>
    <s v="Com Acu (Sencilla N1) E.Caribe"/>
    <x v="1878"/>
    <n v="554"/>
    <n v="533845.48"/>
    <s v="                "/>
    <s v="63210EN0023453845200400011390005450"/>
    <n v="46121"/>
    <x v="26"/>
    <s v="NIVEL I"/>
    <s v="Propiedad Empresa"/>
    <s v="MEDICION"/>
    <n v="29"/>
    <s v="SI"/>
    <n v="347"/>
    <s v="VALLEDUPAR"/>
    <s v="NO"/>
    <s v="NO"/>
    <s v="INFO_CONSOL_ESPECIALES"/>
    <s v="Regulado Oficial Municipal"/>
    <s v="Captación, tratamiento y"/>
    <d v="2026-02-02T00:00:00"/>
    <s v="ARJONA"/>
    <x v="1859"/>
    <e v="#N/A"/>
    <e v="#N/A"/>
    <s v="RECIBIDO"/>
    <n v="0"/>
    <x v="8"/>
    <x v="281"/>
    <x v="9"/>
  </r>
  <r>
    <x v="2060"/>
    <d v="2026-03-30T00:00:00"/>
    <s v="MUNICIPIO DE ASTREA                  "/>
    <x v="273"/>
    <s v="CENTRO                        ASTREA                        CL 7 3-94                                                   "/>
    <n v="7742075"/>
    <x v="2071"/>
    <n v="36092845"/>
    <n v="3648821"/>
    <n v="3210"/>
    <n v="1"/>
    <n v="1390"/>
    <d v="2026-03-19T00:00:00"/>
    <s v="OW1"/>
    <s v="Ofi (Sencilla Niv.1) Caribe   "/>
    <x v="1879"/>
    <n v="2560"/>
    <n v="2260428.7999999998"/>
    <s v="                "/>
    <s v="63210EN0023453845200400011390005470"/>
    <n v="46121"/>
    <x v="26"/>
    <s v="NIVEL I"/>
    <s v="Propiedad Cliente"/>
    <s v="MEDICION"/>
    <n v="30"/>
    <s v="SI"/>
    <n v="347"/>
    <s v="VALLEDUPAR"/>
    <s v="NO"/>
    <s v="NO"/>
    <s v="INFO_CONSOL_ESPECIALES"/>
    <s v="Regulado Oficial Municipal"/>
    <s v="Captación, tratamiento y"/>
    <d v="2026-02-17T00:00:00"/>
    <s v="ASTREA 1"/>
    <x v="1860"/>
    <e v="#N/A"/>
    <e v="#N/A"/>
    <s v="RECIBIDO"/>
    <n v="0"/>
    <x v="8"/>
    <x v="281"/>
    <x v="9"/>
  </r>
  <r>
    <x v="2061"/>
    <d v="2026-03-30T00:00:00"/>
    <s v="MUNICIPIO DE ASTREA                  "/>
    <x v="273"/>
    <s v="CENTRO                        ASTREA                        CL 7 3-94                                                   "/>
    <n v="7753794"/>
    <x v="2072"/>
    <n v="36101277"/>
    <n v="3757360"/>
    <n v="3210"/>
    <n v="1"/>
    <n v="1390"/>
    <d v="2026-03-19T00:00:00"/>
    <s v="OW1"/>
    <s v="Ofi (Sencilla Niv.1) Caribe   "/>
    <x v="1880"/>
    <n v="11520"/>
    <n v="10171929.6"/>
    <s v="                "/>
    <s v="63210EN0023453845200400011390005470"/>
    <n v="46121"/>
    <x v="26"/>
    <s v="NIVEL I"/>
    <s v="Propiedad Cliente"/>
    <s v="MEDICION"/>
    <n v="30"/>
    <s v="SI"/>
    <n v="347"/>
    <s v="VALLEDUPAR"/>
    <s v="NO"/>
    <s v="NO"/>
    <s v="INFO_CONSOL_ESPECIALES"/>
    <s v="Regulado Oficial Municipal"/>
    <s v="Captación, tratamiento y"/>
    <d v="2026-02-17T00:00:00"/>
    <s v="EL PASO - ARJONA 2 34.5KV"/>
    <x v="1861"/>
    <e v="#N/A"/>
    <e v="#N/A"/>
    <s v="RECIBIDO"/>
    <n v="0"/>
    <x v="8"/>
    <x v="281"/>
    <x v="9"/>
  </r>
  <r>
    <x v="2062"/>
    <d v="2026-03-30T00:00:00"/>
    <s v="MUNICIPIO DE ASTREA                  "/>
    <x v="273"/>
    <s v="CENTRO                        ASTREA                        CL 7 3-94                                                   "/>
    <n v="7753816"/>
    <x v="2073"/>
    <n v="36101321"/>
    <n v="3757436"/>
    <n v="3210"/>
    <n v="1"/>
    <n v="1390"/>
    <d v="2026-03-10T00:00:00"/>
    <s v="CH1"/>
    <s v="Com Acu (Sencilla N1) E.Caribe"/>
    <x v="1881"/>
    <n v="69"/>
    <n v="69616.86"/>
    <s v="                "/>
    <s v="63210EN0023453845200400011390005450"/>
    <n v="46121"/>
    <x v="26"/>
    <s v="NIVEL I"/>
    <s v="Propiedad Empresa"/>
    <s v="MEDICION"/>
    <n v="31"/>
    <s v="SI"/>
    <n v="347"/>
    <s v="VALLEDUPAR"/>
    <s v="NO"/>
    <s v="NO"/>
    <s v="INFO_CONSOL_ESPECIALES"/>
    <s v="Regulado Oficial Municipal"/>
    <s v="Captación, tratamiento y"/>
    <d v="2026-02-07T00:00:00"/>
    <s v="ASTREA 2"/>
    <x v="1862"/>
    <e v="#N/A"/>
    <e v="#N/A"/>
    <s v="RECIBIDO"/>
    <n v="0"/>
    <x v="8"/>
    <x v="281"/>
    <x v="9"/>
  </r>
  <r>
    <x v="2063"/>
    <d v="2026-03-30T00:00:00"/>
    <s v="MUNICIPIO DE ASTREA                  "/>
    <x v="273"/>
    <s v="CENTRO                        ASTREA                        CL 7 3-94                                                   "/>
    <n v="7827304"/>
    <x v="2074"/>
    <n v="36061539"/>
    <n v="3176500"/>
    <n v="3210"/>
    <n v="1"/>
    <n v="1390"/>
    <d v="2026-03-09T00:00:00"/>
    <s v="IZ1"/>
    <s v="Ind (Sencilla Niv.1) E.Caribe "/>
    <x v="1882"/>
    <n v="0"/>
    <n v="0"/>
    <s v="                "/>
    <s v="63210EN0023453845200400011390005450"/>
    <n v="46121"/>
    <x v="26"/>
    <s v="NIVEL I"/>
    <s v="Propiedad Empresa"/>
    <s v="MEDICION"/>
    <n v="31"/>
    <s v="SI"/>
    <n v="347"/>
    <s v="VALLEDUPAR"/>
    <s v="NO"/>
    <s v="NO"/>
    <s v="INFO_CONSOL_ESPECIALES"/>
    <s v="Regulado Oficial Municipal"/>
    <s v="Captación, tratamiento y"/>
    <d v="2026-02-06T00:00:00"/>
    <s v="ARJONA"/>
    <x v="1863"/>
    <e v="#N/A"/>
    <e v="#N/A"/>
    <s v="RECIBIDO"/>
    <n v="0"/>
    <x v="8"/>
    <x v="281"/>
    <x v="9"/>
  </r>
  <r>
    <x v="2064"/>
    <d v="2026-03-30T00:00:00"/>
    <s v="HOSPITAL SAN MARTIN                  "/>
    <x v="274"/>
    <s v="EL CARMEN                     CHIMICHAGUA                   CL 13 CR 2-71                                               "/>
    <n v="5805721"/>
    <x v="2075"/>
    <n v="25810911"/>
    <n v="5805721"/>
    <n v="7731"/>
    <n v="2"/>
    <n v="50"/>
    <d v="2026-03-07T00:00:00"/>
    <s v="OW1"/>
    <s v="Ofi (Sencilla Niv.1) Caribe   "/>
    <x v="1883"/>
    <n v="2599"/>
    <n v="2383854.7799999998"/>
    <s v="                "/>
    <s v="67731EN0023631198800100020050011308"/>
    <n v="46121"/>
    <x v="28"/>
    <s v="NIVEL I"/>
    <s v="Propiedad Empresa"/>
    <s v="MEDICION"/>
    <n v="30"/>
    <s v="SI"/>
    <n v="348"/>
    <s v="VALLEDUPAR"/>
    <s v="NO"/>
    <s v="NO"/>
    <s v="INFO_CONSOL_ESPECIALES"/>
    <s v="Regulado Oficial Municipal"/>
    <s v="Actividades de hospitales"/>
    <d v="2026-02-05T00:00:00"/>
    <s v="ARJONA"/>
    <x v="1864"/>
    <e v="#N/A"/>
    <e v="#N/A"/>
    <s v="RECIBIDO"/>
    <n v="0"/>
    <x v="8"/>
    <x v="282"/>
    <x v="7"/>
  </r>
  <r>
    <x v="2065"/>
    <d v="2026-03-30T00:00:00"/>
    <s v="HOSPITAL SAN MARTIN                  "/>
    <x v="274"/>
    <s v="EL CARMEN                     CHIMICHAGUA                   CL 13 CR 2-71                                               "/>
    <n v="6892693"/>
    <x v="2076"/>
    <n v="35100202"/>
    <n v="7690672"/>
    <n v="7731"/>
    <n v="2"/>
    <n v="1510"/>
    <d v="2026-03-19T00:00:00"/>
    <s v="OV2"/>
    <s v="Ofi(Mon.dbl.Tip2Niv.2)E.Caribe"/>
    <x v="1884"/>
    <n v="22880"/>
    <n v="16786536.800000001"/>
    <s v="                "/>
    <s v="67731EN0023631198800100021510005370"/>
    <n v="46121"/>
    <x v="28"/>
    <s v="NIVEL II"/>
    <s v="Propiedad Empresa"/>
    <s v="MEDICION"/>
    <n v="30"/>
    <s v="SI"/>
    <n v="348"/>
    <s v="VALLEDUPAR"/>
    <s v="NO"/>
    <s v="NO"/>
    <s v="INFO_CONSOL_ESPECIALES"/>
    <s v="Regulado Oficial Municipal"/>
    <s v="Actividades de hospitales"/>
    <d v="2026-02-17T00:00:00"/>
    <s v="ASTREA 1"/>
    <x v="1865"/>
    <e v="#N/A"/>
    <e v="#N/A"/>
    <s v="RECIBIDO"/>
    <n v="0"/>
    <x v="8"/>
    <x v="282"/>
    <x v="7"/>
  </r>
  <r>
    <x v="2066"/>
    <d v="2026-03-30T00:00:00"/>
    <s v="HOSPITAL SAN MARTIN                  "/>
    <x v="274"/>
    <s v="EL CARMEN                     CHIMICHAGUA                   CL 13 CR 2-71                                               "/>
    <n v="6942287"/>
    <x v="2077"/>
    <n v="35129188"/>
    <n v="8128101"/>
    <n v="7731"/>
    <n v="2"/>
    <n v="70"/>
    <d v="2026-03-03T00:00:00"/>
    <s v="OW1"/>
    <s v="Ofi (Sencilla Niv.1) Caribe   "/>
    <x v="1885"/>
    <n v="145"/>
    <n v="127022.9"/>
    <s v="                "/>
    <s v="67731EN0023631198800100020070007045"/>
    <n v="46121"/>
    <x v="28"/>
    <s v="NIVEL I"/>
    <s v="Propiedad Empresa"/>
    <s v="MEDICION"/>
    <n v="29"/>
    <s v="SI"/>
    <n v="348"/>
    <s v="VALLEDUPAR"/>
    <s v="NO"/>
    <s v="NO"/>
    <s v="INFO_CONSOL_ESPECIALES"/>
    <s v="Regulado Oficial Municipal"/>
    <s v="Actividades de hospitales"/>
    <d v="2026-02-02T00:00:00"/>
    <s v="ARJONA"/>
    <x v="1866"/>
    <e v="#N/A"/>
    <e v="#N/A"/>
    <s v="RECIBIDO"/>
    <n v="0"/>
    <x v="8"/>
    <x v="282"/>
    <x v="7"/>
  </r>
  <r>
    <x v="2067"/>
    <d v="2026-03-30T00:00:00"/>
    <s v="MUNICIPIO DE ARIGUAN                 "/>
    <x v="275"/>
    <s v="JORGE ELIECER GAITAN          EL DIFICIL                    CL 1B 7-6                                                   "/>
    <n v="1039185"/>
    <x v="2078"/>
    <n v="36445182"/>
    <n v="331860"/>
    <n v="3140"/>
    <n v="1"/>
    <n v="960"/>
    <d v="2026-03-27T00:00:00"/>
    <s v="OW1"/>
    <s v="Ofi (Sencilla Niv.1) Caribe   "/>
    <x v="1886"/>
    <n v="703"/>
    <n v="620734.93999999994"/>
    <s v="                "/>
    <s v="63140EN0022586181200200010960002545"/>
    <n v="46121"/>
    <x v="29"/>
    <s v="NIVEL I"/>
    <s v="Propiedad Cliente"/>
    <s v="MEDICION"/>
    <n v="32"/>
    <s v="SI"/>
    <n v="349"/>
    <s v="VALLEDUPAR"/>
    <s v="NO"/>
    <s v="NO"/>
    <s v="INFO_CONSOL_ESPECIALES"/>
    <s v="Regulado Oficial Municipal"/>
    <s v="Actividades de clubes dep"/>
    <d v="2026-02-23T00:00:00"/>
    <s v="EL DIFICIL"/>
    <x v="1867"/>
    <e v="#N/A"/>
    <e v="#N/A"/>
    <s v="NO RECIBIDO"/>
    <n v="0"/>
    <x v="8"/>
    <x v="283"/>
    <x v="3"/>
  </r>
  <r>
    <x v="2068"/>
    <d v="2026-03-30T00:00:00"/>
    <s v="MUNICIPIO DE ARIGUAN                 "/>
    <x v="275"/>
    <s v="JORGE ELIECER GAITAN          EL DIFICIL                    CL 1B 7-6                                                   "/>
    <n v="1049215"/>
    <x v="2079"/>
    <n v="36451787"/>
    <n v="364956"/>
    <n v="3140"/>
    <n v="1"/>
    <n v="1030"/>
    <d v="2026-03-10T00:00:00"/>
    <s v="OW1"/>
    <s v="Ofi (Sencilla Niv.1) Caribe   "/>
    <x v="1887"/>
    <n v="299"/>
    <n v="274248.78000000003"/>
    <s v="                "/>
    <s v="63140EN0022586181200200011030003680"/>
    <n v="46121"/>
    <x v="29"/>
    <s v="NIVEL I"/>
    <s v="Propiedad Empresa"/>
    <s v="MEDICION"/>
    <n v="31"/>
    <s v="SI"/>
    <n v="349"/>
    <s v="VALLEDUPAR"/>
    <s v="NO"/>
    <s v="NO"/>
    <s v="INFO_CONSOL_ESPECIALES"/>
    <s v="Regulado Oficial Municipal"/>
    <s v="Actividades de clubes dep"/>
    <d v="2026-02-07T00:00:00"/>
    <s v="EL DIFICIL"/>
    <x v="1868"/>
    <e v="#N/A"/>
    <e v="#N/A"/>
    <s v="NO RECIBIDO"/>
    <n v="0"/>
    <x v="8"/>
    <x v="283"/>
    <x v="3"/>
  </r>
  <r>
    <x v="2069"/>
    <d v="2026-03-30T00:00:00"/>
    <s v="MUNICIPIO DE ARIGUAN                 "/>
    <x v="275"/>
    <s v="JORGE ELIECER GAITAN          EL DIFICIL                    CL 1B 7-6                                                   "/>
    <n v="1051748"/>
    <x v="2080"/>
    <n v="36453126"/>
    <n v="395705"/>
    <n v="9321"/>
    <n v="2"/>
    <n v="630"/>
    <d v="2026-03-24T00:00:00"/>
    <s v="OW1"/>
    <s v="Ofi (Sencilla Niv.1) Caribe   "/>
    <x v="1888"/>
    <n v="171"/>
    <n v="156844.62"/>
    <s v="                "/>
    <s v="69321EN0022586181200200020630000645"/>
    <n v="46121"/>
    <x v="29"/>
    <s v="NIVEL I"/>
    <s v="Propiedad Empresa"/>
    <s v="MEDICION"/>
    <n v="32"/>
    <s v="SI"/>
    <n v="349"/>
    <s v="VALLEDUPAR"/>
    <s v="NO"/>
    <s v="NO"/>
    <s v="INFO_CONSOL_ESPECIALES"/>
    <s v="Regulado Oficial Municipal"/>
    <s v="Actividades ejecutivas de"/>
    <d v="2026-02-20T00:00:00"/>
    <s v="PUEBLO NUEVO (MAGDALENA)"/>
    <x v="1869"/>
    <e v="#N/A"/>
    <e v="#N/A"/>
    <s v="NO RECIBIDO"/>
    <n v="0"/>
    <x v="8"/>
    <x v="283"/>
    <x v="3"/>
  </r>
  <r>
    <x v="2070"/>
    <d v="2026-03-30T00:00:00"/>
    <s v="MUNICIPIO DE ARIGUAN                 "/>
    <x v="275"/>
    <s v="JORGE ELIECER GAITAN          EL DIFICIL                    CL 1B 7-6                                                   "/>
    <n v="5802729"/>
    <x v="2081"/>
    <n v="25801843"/>
    <n v="5802729"/>
    <n v="3140"/>
    <n v="1"/>
    <n v="1000"/>
    <d v="2026-03-16T00:00:00"/>
    <s v="OW1"/>
    <s v="Ofi (Sencilla Niv.1) Caribe   "/>
    <x v="1889"/>
    <n v="807"/>
    <n v="740196.54"/>
    <s v="                "/>
    <s v="63140EN0022586181200200011000001910"/>
    <n v="46121"/>
    <x v="29"/>
    <s v="NIVEL I"/>
    <s v="Propiedad Empresa"/>
    <s v="MEDICION"/>
    <n v="31"/>
    <s v="SI"/>
    <n v="349"/>
    <s v="VALLEDUPAR"/>
    <s v="NO"/>
    <s v="NO"/>
    <s v="INFO_CONSOL_ESPECIALES"/>
    <s v="Regulado Oficial Municipal"/>
    <s v="Administración del Estado"/>
    <d v="2026-02-13T00:00:00"/>
    <s v="EL DIFICIL"/>
    <x v="1870"/>
    <e v="#N/A"/>
    <e v="#N/A"/>
    <s v="NO RECIBIDO"/>
    <n v="0"/>
    <x v="8"/>
    <x v="283"/>
    <x v="3"/>
  </r>
  <r>
    <x v="2071"/>
    <d v="2026-03-30T00:00:00"/>
    <s v="MUNICIPIO DE ARIGUAN                 "/>
    <x v="275"/>
    <s v="JORGE ELIECER GAITAN          EL DIFICIL                    CL 1B 7-6                                                   "/>
    <n v="5802730"/>
    <x v="2082"/>
    <n v="25801843"/>
    <n v="5802730"/>
    <n v="3140"/>
    <n v="1"/>
    <n v="1000"/>
    <d v="2026-03-16T00:00:00"/>
    <s v="OW1"/>
    <s v="Ofi (Sencilla Niv.1) Caribe   "/>
    <x v="1890"/>
    <n v="2809"/>
    <n v="2576470.98"/>
    <s v="                "/>
    <s v="63140EN0022586181200200011000001910"/>
    <n v="46121"/>
    <x v="29"/>
    <s v="NIVEL I"/>
    <s v="Propiedad Empresa"/>
    <s v="MEDICION"/>
    <n v="31"/>
    <s v="SI"/>
    <n v="349"/>
    <s v="VALLEDUPAR"/>
    <s v="NO"/>
    <s v="NO"/>
    <s v="INFO_CONSOL_ESPECIALES"/>
    <s v="Regulado Oficial Municipal"/>
    <s v="Administración del Estado"/>
    <d v="2026-02-13T00:00:00"/>
    <s v="EL DIFICIL"/>
    <x v="1871"/>
    <e v="#N/A"/>
    <e v="#N/A"/>
    <s v="NO RECIBIDO"/>
    <n v="0"/>
    <x v="8"/>
    <x v="283"/>
    <x v="3"/>
  </r>
  <r>
    <x v="2072"/>
    <d v="2026-03-30T00:00:00"/>
    <s v="MUNICIPIO DE ARIGUAN                 "/>
    <x v="275"/>
    <s v="JORGE ELIECER GAITAN          EL DIFICIL                    CL 1B 7-6                                                   "/>
    <n v="5808221"/>
    <x v="2083"/>
    <n v="25803789"/>
    <n v="5808221"/>
    <n v="9321"/>
    <n v="2"/>
    <n v="630"/>
    <d v="2026-03-24T00:00:00"/>
    <s v="OW1"/>
    <s v="Ofi (Sencilla Niv.1) Caribe   "/>
    <x v="1891"/>
    <n v="81"/>
    <n v="74294.820000000007"/>
    <s v="                "/>
    <s v="69321EN0022586181200200020630000340"/>
    <n v="46121"/>
    <x v="29"/>
    <s v="NIVEL I"/>
    <s v="Propiedad Empresa"/>
    <s v="MEDICION"/>
    <n v="32"/>
    <s v="SI"/>
    <n v="349"/>
    <s v="VALLEDUPAR"/>
    <s v="NO"/>
    <s v="NO"/>
    <s v="INFO_CONSOL_ESPECIALES"/>
    <s v="Regulado Oficial Municipal"/>
    <s v="Ganadería."/>
    <d v="2026-02-20T00:00:00"/>
    <s v="PUEBLO NUEVO (MAGDALENA)"/>
    <x v="1872"/>
    <e v="#N/A"/>
    <e v="#N/A"/>
    <s v="NO RECIBIDO"/>
    <n v="0"/>
    <x v="8"/>
    <x v="283"/>
    <x v="3"/>
  </r>
  <r>
    <x v="2073"/>
    <d v="2026-03-30T00:00:00"/>
    <s v="MUNICIPIO DE ARIGUAN                 "/>
    <x v="275"/>
    <s v="JORGE ELIECER GAITAN          EL DIFICIL                    CL 1B 7-6                                                   "/>
    <n v="5808244"/>
    <x v="2084"/>
    <n v="25803784"/>
    <n v="5808244"/>
    <n v="9321"/>
    <n v="2"/>
    <n v="630"/>
    <d v="2026-03-24T00:00:00"/>
    <s v="OW1"/>
    <s v="Ofi (Sencilla Niv.1) Caribe   "/>
    <x v="1892"/>
    <n v="441"/>
    <n v="404494.02"/>
    <s v="                "/>
    <s v="69321EN0022586181200200020630000640"/>
    <n v="46121"/>
    <x v="29"/>
    <s v="NIVEL I"/>
    <s v="Propiedad Empresa"/>
    <s v="MEDICION"/>
    <n v="32"/>
    <s v="SI"/>
    <n v="349"/>
    <s v="VALLEDUPAR"/>
    <s v="NO"/>
    <s v="NO"/>
    <s v="INFO_CONSOL_ESPECIALES"/>
    <s v="Regulado Oficial Municipal"/>
    <s v="Enseñanza cultural."/>
    <d v="2026-02-20T00:00:00"/>
    <s v="PUEBLO NUEVO (MAGDALENA)"/>
    <x v="1873"/>
    <e v="#N/A"/>
    <e v="#N/A"/>
    <s v="NO RECIBIDO"/>
    <n v="0"/>
    <x v="8"/>
    <x v="283"/>
    <x v="3"/>
  </r>
  <r>
    <x v="2074"/>
    <d v="2026-03-30T00:00:00"/>
    <s v="MUNICIPIO DE ARIGUAN                 "/>
    <x v="275"/>
    <s v="JORGE ELIECER GAITAN          EL DIFICIL                    CL 1B 7-6                                                   "/>
    <n v="5808419"/>
    <x v="2085"/>
    <n v="25803785"/>
    <n v="5808419"/>
    <n v="9321"/>
    <n v="2"/>
    <n v="630"/>
    <d v="2026-03-24T00:00:00"/>
    <s v="OW1"/>
    <s v="Ofi (Sencilla Niv.1) Caribe   "/>
    <x v="1893"/>
    <n v="132"/>
    <n v="121073.04"/>
    <s v="                "/>
    <s v="69321EN0022586181200200020630008292"/>
    <n v="46121"/>
    <x v="29"/>
    <s v="NIVEL I"/>
    <s v="Propiedad Empresa"/>
    <s v="MEDICION"/>
    <n v="32"/>
    <s v="SI"/>
    <n v="349"/>
    <s v="VALLEDUPAR"/>
    <s v="NO"/>
    <s v="NO"/>
    <s v="INFO_CONSOL_ESPECIALES"/>
    <s v="Regulado Oficial Municipal"/>
    <s v="Comercio al por menor en"/>
    <d v="2026-02-20T00:00:00"/>
    <s v="PUEBLO NUEVO (MAGDALENA)"/>
    <x v="1874"/>
    <e v="#N/A"/>
    <e v="#N/A"/>
    <s v="NO RECIBIDO"/>
    <n v="0"/>
    <x v="8"/>
    <x v="283"/>
    <x v="3"/>
  </r>
  <r>
    <x v="2075"/>
    <d v="2026-03-30T00:00:00"/>
    <s v="MUNICIPIO DE ARIGUAN                 "/>
    <x v="275"/>
    <s v="JORGE ELIECER GAITAN          EL DIFICIL                    CL 1B 7-6                                                   "/>
    <n v="5808520"/>
    <x v="2086"/>
    <n v="25803774"/>
    <n v="5808520"/>
    <n v="9321"/>
    <n v="2"/>
    <n v="650"/>
    <d v="2026-03-25T00:00:00"/>
    <s v="OW1"/>
    <s v="Ofi (Sencilla Niv.1) Caribe   "/>
    <x v="1"/>
    <n v="0"/>
    <n v="0"/>
    <s v="                "/>
    <s v="69321EN0022586181200200020650000760"/>
    <m/>
    <x v="29"/>
    <s v="NIVEL I"/>
    <s v="Propiedad Empresa"/>
    <s v="MEDICION"/>
    <n v="32"/>
    <s v="SI"/>
    <n v="349"/>
    <s v="VALLEDUPAR"/>
    <s v="NO"/>
    <s v="NO"/>
    <s v="INFO_CONSOL_ESPECIALES"/>
    <s v="Regulado Oficial Municipal"/>
    <s v="Administración del Estado"/>
    <d v="2026-02-21T00:00:00"/>
    <s v="PUEBLO NUEVO (MAGDALENA)"/>
    <x v="1875"/>
    <e v="#N/A"/>
    <e v="#N/A"/>
    <s v="NO RECIBIDO"/>
    <n v="0"/>
    <x v="8"/>
    <x v="283"/>
    <x v="3"/>
  </r>
  <r>
    <x v="2076"/>
    <d v="2026-03-30T00:00:00"/>
    <s v="MUNICIPIO DE ARIGUAN                 "/>
    <x v="275"/>
    <s v="JORGE ELIECER GAITAN          EL DIFICIL                    CL 1B 7-6                                                   "/>
    <n v="5808540"/>
    <x v="2087"/>
    <n v="25803775"/>
    <n v="5808540"/>
    <n v="9321"/>
    <n v="2"/>
    <n v="650"/>
    <d v="2026-03-25T00:00:00"/>
    <s v="OW1"/>
    <s v="Ofi (Sencilla Niv.1) Caribe   "/>
    <x v="1894"/>
    <n v="1119"/>
    <n v="1026369.18"/>
    <s v="                "/>
    <s v="69321EN0022586181200200020650001020"/>
    <n v="46121"/>
    <x v="29"/>
    <s v="NIVEL I"/>
    <s v="Propiedad Empresa"/>
    <s v="MEDICION"/>
    <n v="32"/>
    <s v="SI"/>
    <n v="349"/>
    <s v="VALLEDUPAR"/>
    <s v="NO"/>
    <s v="NO"/>
    <s v="INFO_CONSOL_ESPECIALES"/>
    <s v="Regulado Oficial Municipal"/>
    <s v="Actividades de otras asoc"/>
    <d v="2026-02-21T00:00:00"/>
    <s v="PUEBLO NUEVO (MAGDALENA)"/>
    <x v="1876"/>
    <e v="#N/A"/>
    <e v="#N/A"/>
    <s v="NO RECIBIDO"/>
    <n v="0"/>
    <x v="8"/>
    <x v="283"/>
    <x v="3"/>
  </r>
  <r>
    <x v="2077"/>
    <d v="2026-03-30T00:00:00"/>
    <s v="MUNICIPIO DE ARIGUAN                 "/>
    <x v="275"/>
    <s v="JORGE ELIECER GAITAN          EL DIFICIL                    CL 1B 7-6                                                   "/>
    <n v="5808674"/>
    <x v="2088"/>
    <n v="25801576"/>
    <n v="5808674"/>
    <n v="9321"/>
    <n v="1"/>
    <n v="1000"/>
    <d v="2026-03-16T00:00:00"/>
    <s v="OW1"/>
    <s v="Ofi (Sencilla Niv.1) Caribe   "/>
    <x v="1895"/>
    <n v="587"/>
    <n v="538408.14"/>
    <s v="                "/>
    <s v="69321EN0022586181200200011000001310"/>
    <n v="46121"/>
    <x v="29"/>
    <s v="NIVEL I"/>
    <s v="Propiedad Empresa"/>
    <s v="MEDICION"/>
    <n v="31"/>
    <s v="SI"/>
    <n v="349"/>
    <s v="VALLEDUPAR"/>
    <s v="NO"/>
    <s v="NO"/>
    <s v="INFO_CONSOL_ESPECIALES"/>
    <s v="Regulado Oficial Municipal"/>
    <s v="Actividades y funcionamie"/>
    <d v="2026-02-13T00:00:00"/>
    <s v="EL DIFICIL"/>
    <x v="1877"/>
    <e v="#N/A"/>
    <e v="#N/A"/>
    <s v="NO RECIBIDO"/>
    <n v="0"/>
    <x v="8"/>
    <x v="283"/>
    <x v="3"/>
  </r>
  <r>
    <x v="2078"/>
    <d v="2026-03-30T00:00:00"/>
    <s v="MUNICIPIO DE ARIGUAN                 "/>
    <x v="275"/>
    <s v="JORGE ELIECER GAITAN          EL DIFICIL                    CL 1B 7-6                                                   "/>
    <n v="5808675"/>
    <x v="2089"/>
    <n v="25801844"/>
    <n v="5808675"/>
    <n v="3140"/>
    <n v="5"/>
    <n v="40"/>
    <d v="2026-03-25T00:00:00"/>
    <s v="OW1"/>
    <s v="Ofi (Sencilla Niv.1) Caribe   "/>
    <x v="1896"/>
    <n v="4080"/>
    <n v="3742257.6"/>
    <s v="                "/>
    <s v="63140EN0022586181200200050040000067"/>
    <n v="46121"/>
    <x v="29"/>
    <s v="NIVEL I"/>
    <s v="Propiedad Empresa"/>
    <s v="MEDICION"/>
    <n v="32"/>
    <s v="SI"/>
    <n v="349"/>
    <s v="VALLEDUPAR"/>
    <s v="NO"/>
    <s v="NO"/>
    <s v="INFO_CONSOL_ESPECIALES"/>
    <s v="Regulado Oficial Municipal"/>
    <s v="Administración del Estado"/>
    <d v="2026-02-21T00:00:00"/>
    <s v="EL DIFICIL"/>
    <x v="1878"/>
    <e v="#N/A"/>
    <e v="#N/A"/>
    <s v="NO RECIBIDO"/>
    <n v="0"/>
    <x v="8"/>
    <x v="283"/>
    <x v="3"/>
  </r>
  <r>
    <x v="2079"/>
    <d v="2026-03-30T00:00:00"/>
    <s v="MUNICIPIO DE ARIGUAN                 "/>
    <x v="275"/>
    <s v="JORGE ELIECER GAITAN          EL DIFICIL                    CL 1B 7-6                                                   "/>
    <n v="5808677"/>
    <x v="2090"/>
    <n v="25801843"/>
    <n v="5808677"/>
    <n v="3140"/>
    <n v="1"/>
    <n v="610"/>
    <d v="2026-03-16T00:00:00"/>
    <s v="OW1"/>
    <s v="Ofi (Sencilla Niv.1) Caribe   "/>
    <x v="1897"/>
    <n v="1157"/>
    <n v="1061223.54"/>
    <s v="                "/>
    <s v="63140EN0022586181200200010610004735"/>
    <n v="46121"/>
    <x v="29"/>
    <s v="NIVEL I"/>
    <s v="Propiedad Empresa"/>
    <s v="ESTIMADO"/>
    <n v="31"/>
    <s v="SI"/>
    <n v="349"/>
    <s v="VALLEDUPAR"/>
    <s v="NO"/>
    <s v="NO"/>
    <s v="INFO_CONSOL_ESPECIALES"/>
    <s v="Regulado Oficial Municipal"/>
    <s v="Administración del Estado"/>
    <d v="2026-02-13T00:00:00"/>
    <s v="EL DIFICIL"/>
    <x v="1879"/>
    <e v="#N/A"/>
    <e v="#N/A"/>
    <s v="NO RECIBIDO"/>
    <n v="0"/>
    <x v="8"/>
    <x v="283"/>
    <x v="3"/>
  </r>
  <r>
    <x v="2080"/>
    <d v="2026-03-30T00:00:00"/>
    <s v="MUNICIPIO DE ARIGUAN                 "/>
    <x v="275"/>
    <s v="JORGE ELIECER GAITAN          EL DIFICIL                    CL 1B 7-6                                                   "/>
    <n v="5816659"/>
    <x v="2091"/>
    <n v="25803695"/>
    <n v="5820474"/>
    <n v="3140"/>
    <n v="1"/>
    <n v="1350"/>
    <d v="2026-03-10T00:00:00"/>
    <s v="OW1"/>
    <s v="Ofi (Sencilla Niv.1) Caribe   "/>
    <x v="1898"/>
    <n v="1"/>
    <n v="917.22"/>
    <s v="                "/>
    <s v="63140EN0022586181200200011350011120"/>
    <n v="46121"/>
    <x v="29"/>
    <s v="NIVEL I"/>
    <s v="Propiedad Empresa"/>
    <s v="ESTIMADO"/>
    <n v="31"/>
    <s v="SI"/>
    <n v="349"/>
    <s v="VALLEDUPAR"/>
    <s v="NO"/>
    <s v="NO"/>
    <s v="INFO_CONSOL_ESPECIALES"/>
    <s v="Regulado Oficial Municipal"/>
    <s v="Administración del Estado"/>
    <d v="2026-02-07T00:00:00"/>
    <s v="EL DIFICIL"/>
    <x v="1880"/>
    <e v="#N/A"/>
    <e v="#N/A"/>
    <s v="NO RECIBIDO"/>
    <n v="0"/>
    <x v="8"/>
    <x v="283"/>
    <x v="3"/>
  </r>
  <r>
    <x v="2081"/>
    <d v="2026-03-30T00:00:00"/>
    <s v="MUNICIPIO DE ARIGUAN                 "/>
    <x v="275"/>
    <s v="JORGE ELIECER GAITAN          EL DIFICIL                    CL 1B 7-6                                                   "/>
    <n v="6599569"/>
    <x v="2092"/>
    <n v="35002064"/>
    <n v="6828108"/>
    <n v="3140"/>
    <n v="1"/>
    <n v="990"/>
    <d v="2026-03-10T00:00:00"/>
    <s v="OW1"/>
    <s v="Ofi (Sencilla Niv.1) Caribe   "/>
    <x v="1899"/>
    <n v="1425"/>
    <n v="1307038.5"/>
    <s v="                "/>
    <s v="63140EN0022586181200200010990002120"/>
    <n v="46121"/>
    <x v="29"/>
    <s v="NIVEL I"/>
    <s v="Propiedad Empresa"/>
    <s v="ESTIMADO"/>
    <n v="31"/>
    <s v="SI"/>
    <n v="349"/>
    <s v="VALLEDUPAR"/>
    <s v="NO"/>
    <s v="NO"/>
    <s v="INFO_CONSOL_ESPECIALES"/>
    <s v="Regulado Oficial Municipal"/>
    <s v="Enseñanza cultural."/>
    <d v="2026-02-07T00:00:00"/>
    <s v="EL DIFICIL"/>
    <x v="1881"/>
    <e v="#N/A"/>
    <e v="#N/A"/>
    <s v="NO RECIBIDO"/>
    <n v="0"/>
    <x v="8"/>
    <x v="283"/>
    <x v="3"/>
  </r>
  <r>
    <x v="2082"/>
    <d v="2026-03-30T00:00:00"/>
    <s v="MUNICIPIO DE ARIGUAN                 "/>
    <x v="275"/>
    <s v="JORGE ELIECER GAITAN          EL DIFICIL                    CL 1B 7-6                                                   "/>
    <n v="6848752"/>
    <x v="2093"/>
    <n v="35078551"/>
    <n v="7321850"/>
    <n v="3140"/>
    <n v="1"/>
    <n v="970"/>
    <d v="2026-03-07T00:00:00"/>
    <s v="OW1"/>
    <s v="Ofi (Sencilla Niv.1) Caribe   "/>
    <x v="1900"/>
    <n v="722"/>
    <n v="662232.84"/>
    <s v="                "/>
    <s v="63140EN0022586181200200010970006640"/>
    <n v="46121"/>
    <x v="29"/>
    <s v="NIVEL I"/>
    <s v="Propiedad Empresa"/>
    <s v="MEDICION"/>
    <n v="30"/>
    <s v="SI"/>
    <n v="349"/>
    <s v="VALLEDUPAR"/>
    <s v="NO"/>
    <s v="NO"/>
    <s v="INFO_CONSOL_ESPECIALES"/>
    <s v="Regulado Oficial Municipal"/>
    <s v="Fabricación de cemento, c"/>
    <d v="2026-02-05T00:00:00"/>
    <s v="EL DIFICIL"/>
    <x v="1882"/>
    <e v="#N/A"/>
    <e v="#N/A"/>
    <s v="NO RECIBIDO"/>
    <n v="0"/>
    <x v="8"/>
    <x v="283"/>
    <x v="3"/>
  </r>
  <r>
    <x v="2083"/>
    <d v="2026-03-30T00:00:00"/>
    <s v="MUNICIPIO DE ARIGUAN                 "/>
    <x v="275"/>
    <s v="JORGE ELIECER GAITAN          EL DIFICIL                    CL 1B 7-6                                                   "/>
    <n v="6918729"/>
    <x v="2094"/>
    <n v="35116530"/>
    <n v="8014385"/>
    <n v="3140"/>
    <n v="2"/>
    <n v="30"/>
    <d v="2026-03-03T00:00:00"/>
    <s v="OW1"/>
    <s v="Ofi (Sencilla Niv.1) Caribe   "/>
    <x v="1901"/>
    <n v="0"/>
    <n v="0"/>
    <s v="                "/>
    <s v="63140EN0022586181200200020030000701"/>
    <n v="46121"/>
    <x v="29"/>
    <s v="NIVEL I"/>
    <s v="Propiedad Empresa"/>
    <s v="MEDICION"/>
    <n v="29"/>
    <s v="SI"/>
    <n v="349"/>
    <s v="VALLEDUPAR"/>
    <s v="NO"/>
    <s v="NO"/>
    <s v="INFO_CONSOL_ESPECIALES"/>
    <s v="Regulado Oficial Municipal"/>
    <s v="Ganadería."/>
    <d v="2026-02-02T00:00:00"/>
    <s v="NUEVA GRANADA(MAGDALENA)"/>
    <x v="1883"/>
    <e v="#N/A"/>
    <e v="#N/A"/>
    <s v="NO RECIBIDO"/>
    <n v="0"/>
    <x v="8"/>
    <x v="283"/>
    <x v="3"/>
  </r>
  <r>
    <x v="2084"/>
    <d v="2026-03-30T00:00:00"/>
    <s v="MUNICIPIO DE ARIGUAN                 "/>
    <x v="275"/>
    <s v="JORGE ELIECER GAITAN          EL DIFICIL                    CL 1B 7-6                                                   "/>
    <n v="7516709"/>
    <x v="2095"/>
    <n v="35150024"/>
    <n v="8286496"/>
    <n v="3140"/>
    <n v="1"/>
    <n v="1000"/>
    <d v="2026-03-16T00:00:00"/>
    <s v="OW1"/>
    <s v="Ofi (Sencilla Niv.1) Caribe   "/>
    <x v="1901"/>
    <n v="0"/>
    <n v="0"/>
    <s v="                "/>
    <s v="63140EN0022586181200200011000006180"/>
    <n v="46121"/>
    <x v="29"/>
    <s v="NIVEL I"/>
    <s v="Propiedad Empresa"/>
    <s v="MEDICION"/>
    <n v="31"/>
    <s v="SI"/>
    <n v="349"/>
    <s v="VALLEDUPAR"/>
    <s v="NO"/>
    <s v="NO"/>
    <s v="INFO_CONSOL_ESPECIALES"/>
    <s v="Regulado Oficial Municipal"/>
    <s v="Comercio al por menor en"/>
    <d v="2026-02-13T00:00:00"/>
    <s v="EL DIFICIL"/>
    <x v="1884"/>
    <e v="#N/A"/>
    <e v="#N/A"/>
    <s v="NO RECIBIDO"/>
    <n v="0"/>
    <x v="8"/>
    <x v="283"/>
    <x v="3"/>
  </r>
  <r>
    <x v="2085"/>
    <d v="2026-03-30T00:00:00"/>
    <s v="MUNICIPIO DE ARIGUAN                 "/>
    <x v="275"/>
    <s v="JORGE ELIECER GAITAN          EL DIFICIL                    CL 1B 7-6                                                   "/>
    <n v="7749293"/>
    <x v="2096"/>
    <n v="36099291"/>
    <n v="3741527"/>
    <n v="3140"/>
    <n v="50"/>
    <n v="4"/>
    <d v="2026-03-25T00:00:00"/>
    <s v="OW1"/>
    <s v="Ofi (Sencilla Niv.1) Caribe   "/>
    <x v="1902"/>
    <n v="1532"/>
    <n v="1405181.04"/>
    <s v="                "/>
    <s v="63140EN0022586181200200500004000760"/>
    <n v="46121"/>
    <x v="29"/>
    <s v="NIVEL I"/>
    <s v="Propiedad Empresa"/>
    <s v="MEDICION"/>
    <n v="32"/>
    <s v="SI"/>
    <n v="349"/>
    <s v="VALLEDUPAR"/>
    <s v="NO"/>
    <s v="NO"/>
    <s v="INFO_CONSOL_ESPECIALES"/>
    <s v="Regulado Oficial Municipal"/>
    <s v="Administración del Estado"/>
    <d v="2026-02-21T00:00:00"/>
    <s v="EL DIFICIL"/>
    <x v="1885"/>
    <e v="#N/A"/>
    <e v="#N/A"/>
    <s v="NO RECIBIDO"/>
    <n v="0"/>
    <x v="8"/>
    <x v="283"/>
    <x v="3"/>
  </r>
  <r>
    <x v="2086"/>
    <d v="2026-03-30T00:00:00"/>
    <s v="MUNICIPIO DE ARIGUAN                 "/>
    <x v="275"/>
    <s v="JORGE ELIECER GAITAN          EL DIFICIL                    CL 1B 7-6                                                   "/>
    <n v="7765679"/>
    <x v="2097"/>
    <n v="36105075"/>
    <n v="3893600"/>
    <n v="3140"/>
    <n v="1"/>
    <n v="540"/>
    <d v="2026-03-19T00:00:00"/>
    <s v="OW1"/>
    <s v="Ofi (Sencilla Niv.1) Caribe   "/>
    <x v="1903"/>
    <n v="1185"/>
    <n v="1086905.7"/>
    <s v="                "/>
    <s v="63140EN0022586181200200010540000700"/>
    <n v="46121"/>
    <x v="29"/>
    <s v="NIVEL I"/>
    <s v="Propiedad Empresa"/>
    <s v="MEDICION"/>
    <n v="30"/>
    <s v="SI"/>
    <n v="349"/>
    <s v="VALLEDUPAR"/>
    <s v="NO"/>
    <s v="NO"/>
    <s v="INFO_CONSOL_ESPECIALES"/>
    <s v="Regulado Oficial Municipal"/>
    <s v="Administración del Estado"/>
    <d v="2026-02-17T00:00:00"/>
    <s v="EL DIFICIL"/>
    <x v="1886"/>
    <e v="#N/A"/>
    <e v="#N/A"/>
    <s v="NO RECIBIDO"/>
    <n v="0"/>
    <x v="8"/>
    <x v="283"/>
    <x v="3"/>
  </r>
  <r>
    <x v="2087"/>
    <d v="2026-03-30T00:00:00"/>
    <s v="MUNICIPIO DE ARIGUAN                 "/>
    <x v="275"/>
    <s v="JORGE ELIECER GAITAN          EL DIFICIL                    CL 1B 7-6                                                   "/>
    <n v="7826685"/>
    <x v="2098"/>
    <n v="36124836"/>
    <n v="3927285"/>
    <n v="3140"/>
    <n v="1"/>
    <n v="990"/>
    <d v="2026-03-10T00:00:00"/>
    <s v="OW1"/>
    <s v="Ofi (Sencilla Niv.1) Caribe   "/>
    <x v="1904"/>
    <n v="390"/>
    <n v="357715.8"/>
    <s v="                "/>
    <s v="63140EN0022586181200200010990001928"/>
    <n v="46121"/>
    <x v="29"/>
    <s v="NIVEL I"/>
    <s v="Propiedad Empresa"/>
    <s v="MEDICION"/>
    <n v="31"/>
    <s v="SI"/>
    <n v="349"/>
    <s v="VALLEDUPAR"/>
    <s v="NO"/>
    <s v="NO"/>
    <s v="INFO_CONSOL_ESPECIALES"/>
    <s v="Regulado Oficial Municipal"/>
    <s v="Administración del Estado"/>
    <d v="2026-02-07T00:00:00"/>
    <s v="EL DIFICIL"/>
    <x v="1887"/>
    <e v="#N/A"/>
    <e v="#N/A"/>
    <s v="NO RECIBIDO"/>
    <n v="0"/>
    <x v="8"/>
    <x v="283"/>
    <x v="3"/>
  </r>
  <r>
    <x v="2088"/>
    <d v="2026-03-30T00:00:00"/>
    <s v="MUNICIPIO DE ARIGUAN                 "/>
    <x v="275"/>
    <s v="JORGE ELIECER GAITAN          EL DIFICIL                    CL 1B 7-6                                                   "/>
    <n v="5808234"/>
    <x v="2099"/>
    <n v="25844301"/>
    <n v="5808234"/>
    <n v="9321"/>
    <n v="5"/>
    <n v="40"/>
    <d v="2026-03-25T00:00:00"/>
    <s v="CZ1"/>
    <s v="Com (Sencilla Niv.1 ) Caribe  "/>
    <x v="1905"/>
    <n v="7280"/>
    <n v="6428094.4000000004"/>
    <s v="                "/>
    <s v="69321EN0022586181200100050040000125"/>
    <n v="46121"/>
    <x v="29"/>
    <s v="NIVEL I"/>
    <s v="Propiedad Cliente"/>
    <s v="MEDICION"/>
    <n v="32"/>
    <s v="SI"/>
    <n v="350"/>
    <s v="VALLEDUPAR"/>
    <s v="NO"/>
    <s v="NO"/>
    <s v="INFO_CONSOL_ESPECIALES"/>
    <s v="Regulado Oficial Municipal"/>
    <s v="Educación"/>
    <d v="2026-02-21T00:00:00"/>
    <s v="PUEBLO NUEVO (MAGDALENA)"/>
    <x v="1888"/>
    <e v="#N/A"/>
    <e v="#N/A"/>
    <s v="NO RECIBIDO"/>
    <n v="0"/>
    <x v="8"/>
    <x v="283"/>
    <x v="4"/>
  </r>
  <r>
    <x v="2089"/>
    <d v="2026-03-30T00:00:00"/>
    <s v="MUNICIPIO DE ARIGUAN                 "/>
    <x v="275"/>
    <s v="JORGE ELIECER GAITAN          EL DIFICIL                    CL 1B 7-6                                                   "/>
    <n v="5808248"/>
    <x v="2100"/>
    <n v="25803790"/>
    <n v="5808248"/>
    <n v="9321"/>
    <n v="2"/>
    <n v="630"/>
    <d v="2026-03-24T00:00:00"/>
    <s v="CZ1"/>
    <s v="Com (Sencilla Niv.1 ) Caribe  "/>
    <x v="1906"/>
    <n v="1305"/>
    <n v="1196972.1000000001"/>
    <s v="                "/>
    <s v="69321EN0022586181200100020630000980"/>
    <n v="46121"/>
    <x v="29"/>
    <s v="NIVEL I"/>
    <s v="Propiedad Empresa"/>
    <s v="ESTIMADO"/>
    <n v="32"/>
    <s v="SI"/>
    <n v="350"/>
    <s v="VALLEDUPAR"/>
    <s v="NO"/>
    <s v="NO"/>
    <s v="INFO_CONSOL_ESPECIALES"/>
    <s v="Regulado Oficial Municipal"/>
    <s v="Educación"/>
    <d v="2026-02-20T00:00:00"/>
    <s v="PUEBLO NUEVO (MAGDALENA)"/>
    <x v="1889"/>
    <e v="#N/A"/>
    <e v="#N/A"/>
    <s v="NO RECIBIDO"/>
    <n v="0"/>
    <x v="8"/>
    <x v="283"/>
    <x v="4"/>
  </r>
  <r>
    <x v="2090"/>
    <d v="2026-03-30T00:00:00"/>
    <s v="MUNICIPIO DE ARIGUAN                 "/>
    <x v="275"/>
    <s v="JORGE ELIECER GAITAN          EL DIFICIL                    CL 1B 7-6                                                   "/>
    <n v="5808464"/>
    <x v="2101"/>
    <n v="25845307"/>
    <n v="5808464"/>
    <n v="9321"/>
    <n v="2"/>
    <n v="660"/>
    <d v="2026-03-27T00:00:00"/>
    <s v="CZ1"/>
    <s v="Com (Sencilla Niv.1 ) Caribe  "/>
    <x v="1907"/>
    <n v="247"/>
    <n v="226553.34"/>
    <s v="                "/>
    <s v="69321EN0022586181200100020660001982"/>
    <n v="46121"/>
    <x v="29"/>
    <s v="NIVEL I"/>
    <s v="Propiedad Empresa"/>
    <s v="MEDICION"/>
    <n v="32"/>
    <s v="SI"/>
    <n v="350"/>
    <s v="VALLEDUPAR"/>
    <s v="NO"/>
    <s v="NO"/>
    <s v="INFO_CONSOL_ESPECIALES"/>
    <s v="Regulado Oficial Municipal"/>
    <s v="Educación"/>
    <d v="2026-02-23T00:00:00"/>
    <s v="PUEBLO NUEVO (MAGDALENA)"/>
    <x v="1890"/>
    <e v="#N/A"/>
    <e v="#N/A"/>
    <s v="NO RECIBIDO"/>
    <n v="0"/>
    <x v="8"/>
    <x v="283"/>
    <x v="4"/>
  </r>
  <r>
    <x v="2091"/>
    <d v="2026-03-30T00:00:00"/>
    <s v="MUNICIPIO DE ARIGUAN                 "/>
    <x v="275"/>
    <s v="JORGE ELIECER GAITAN          EL DIFICIL                    CL 1B 7-6                                                   "/>
    <n v="5808663"/>
    <x v="2102"/>
    <n v="25802344"/>
    <n v="5808663"/>
    <n v="3140"/>
    <n v="1"/>
    <n v="960"/>
    <d v="2026-03-27T00:00:00"/>
    <s v="CZ1"/>
    <s v="Com (Sencilla Niv.1 ) Caribe  "/>
    <x v="1908"/>
    <n v="343"/>
    <n v="314606.46000000002"/>
    <s v="                "/>
    <s v="63140EN0022586181200100010960002790"/>
    <n v="46121"/>
    <x v="29"/>
    <s v="NIVEL I"/>
    <s v="Propiedad Empresa"/>
    <s v="MEDICION"/>
    <n v="32"/>
    <s v="SI"/>
    <n v="350"/>
    <s v="VALLEDUPAR"/>
    <s v="NO"/>
    <s v="NO"/>
    <s v="INFO_CONSOL_ESPECIALES"/>
    <s v="Regulado Oficial Municipal"/>
    <s v="Educación"/>
    <d v="2026-02-23T00:00:00"/>
    <s v="EL DIFICIL"/>
    <x v="1891"/>
    <e v="#N/A"/>
    <e v="#N/A"/>
    <s v="NO RECIBIDO"/>
    <n v="0"/>
    <x v="8"/>
    <x v="283"/>
    <x v="4"/>
  </r>
  <r>
    <x v="2092"/>
    <d v="2026-03-30T00:00:00"/>
    <s v="MUNICIPIO DE ARIGUAN                 "/>
    <x v="275"/>
    <s v="JORGE ELIECER GAITAN          EL DIFICIL                    CL 1B 7-6                                                   "/>
    <n v="5808665"/>
    <x v="2103"/>
    <n v="25802547"/>
    <n v="5808665"/>
    <n v="3140"/>
    <n v="1"/>
    <n v="970"/>
    <d v="2026-03-07T00:00:00"/>
    <s v="CZ1"/>
    <s v="Com (Sencilla Niv.1 ) Caribe  "/>
    <x v="1909"/>
    <n v="2468"/>
    <n v="2179194.64"/>
    <s v="                "/>
    <s v="63140EN0022586181200100010970000020"/>
    <n v="46121"/>
    <x v="29"/>
    <s v="NIVEL I"/>
    <s v="Propiedad Cliente"/>
    <s v="MEDICION"/>
    <n v="30"/>
    <s v="SI"/>
    <n v="350"/>
    <s v="VALLEDUPAR"/>
    <s v="NO"/>
    <s v="NO"/>
    <s v="INFO_CONSOL_ESPECIALES"/>
    <s v="Regulado Oficial Municipal"/>
    <s v="Educación"/>
    <d v="2026-02-05T00:00:00"/>
    <s v="EL DIFICIL"/>
    <x v="1892"/>
    <e v="#N/A"/>
    <e v="#N/A"/>
    <s v="NO RECIBIDO"/>
    <n v="0"/>
    <x v="8"/>
    <x v="283"/>
    <x v="4"/>
  </r>
  <r>
    <x v="2093"/>
    <d v="2026-03-30T00:00:00"/>
    <s v="MUNICIPIO DE ARIGUAN                 "/>
    <x v="275"/>
    <s v="JORGE ELIECER GAITAN          EL DIFICIL                    CL 1B 7-6                                                   "/>
    <n v="5808669"/>
    <x v="2104"/>
    <n v="25803624"/>
    <n v="5808669"/>
    <n v="3140"/>
    <n v="5"/>
    <n v="40"/>
    <d v="2026-03-25T00:00:00"/>
    <s v="CZ1"/>
    <s v="Com (Sencilla Niv.1 ) Caribe  "/>
    <x v="1910"/>
    <n v="3920"/>
    <n v="3461281.6"/>
    <s v="                "/>
    <s v="63140EN0022586181200100050040000010"/>
    <n v="46121"/>
    <x v="29"/>
    <s v="NIVEL I"/>
    <s v="Propiedad Cliente"/>
    <s v="MEDICION"/>
    <n v="32"/>
    <s v="SI"/>
    <n v="350"/>
    <s v="VALLEDUPAR"/>
    <s v="NO"/>
    <s v="NO"/>
    <s v="INFO_CONSOL_ESPECIALES"/>
    <s v="Regulado Oficial Municipal"/>
    <s v="Educación"/>
    <d v="2026-02-21T00:00:00"/>
    <s v="EL DIFICIL"/>
    <x v="1893"/>
    <e v="#N/A"/>
    <e v="#N/A"/>
    <s v="NO RECIBIDO"/>
    <n v="0"/>
    <x v="8"/>
    <x v="283"/>
    <x v="4"/>
  </r>
  <r>
    <x v="2094"/>
    <d v="2026-03-30T00:00:00"/>
    <s v="MUNICIPIO DE ARIGUAN                 "/>
    <x v="275"/>
    <s v="JORGE ELIECER GAITAN          EL DIFICIL                    CL 1B 7-6                                                   "/>
    <n v="5808672"/>
    <x v="2105"/>
    <n v="25802632"/>
    <n v="5808672"/>
    <n v="3140"/>
    <n v="1"/>
    <n v="990"/>
    <d v="2026-03-10T00:00:00"/>
    <s v="CZ1"/>
    <s v="Com (Sencilla Niv.1 ) Caribe  "/>
    <x v="1911"/>
    <n v="551"/>
    <n v="505388.22"/>
    <s v="                "/>
    <s v="63140EN0022586181200100010990004200"/>
    <n v="46121"/>
    <x v="29"/>
    <s v="NIVEL I"/>
    <s v="Propiedad Empresa"/>
    <s v="ESTIMADO"/>
    <n v="31"/>
    <s v="SI"/>
    <n v="350"/>
    <s v="VALLEDUPAR"/>
    <s v="NO"/>
    <s v="NO"/>
    <s v="INFO_CONSOL_ESPECIALES"/>
    <s v="Regulado Oficial Municipal"/>
    <s v="Educación"/>
    <d v="2026-02-07T00:00:00"/>
    <s v="EL DIFICIL"/>
    <x v="1894"/>
    <e v="#N/A"/>
    <e v="#N/A"/>
    <s v="NO RECIBIDO"/>
    <n v="0"/>
    <x v="8"/>
    <x v="283"/>
    <x v="4"/>
  </r>
  <r>
    <x v="2095"/>
    <d v="2026-03-30T00:00:00"/>
    <s v="MUNICIPIO DE ARIGUAN                 "/>
    <x v="275"/>
    <s v="JORGE ELIECER GAITAN          EL DIFICIL                    CL 1B 7-6                                                   "/>
    <n v="5808673"/>
    <x v="2106"/>
    <n v="25801607"/>
    <n v="5808673"/>
    <n v="3140"/>
    <n v="1"/>
    <n v="1000"/>
    <d v="2026-03-16T00:00:00"/>
    <s v="CZ2"/>
    <s v="Com (Sencilla Niv.2) E.Caribe "/>
    <x v="1912"/>
    <n v="30"/>
    <n v="22055.4"/>
    <s v="                "/>
    <s v="63140EN0022586181200100011000000440"/>
    <n v="46121"/>
    <x v="29"/>
    <s v="NIVEL I"/>
    <s v="Propiedad Empresa"/>
    <s v="MEDICION"/>
    <n v="31"/>
    <s v="SI"/>
    <n v="350"/>
    <s v="VALLEDUPAR"/>
    <s v="NO"/>
    <s v="NO"/>
    <s v="INFO_CONSOL_ESPECIALES"/>
    <s v="Regulado Oficial Municipal"/>
    <s v="Educación"/>
    <d v="2026-02-13T00:00:00"/>
    <s v="EL DIFICIL"/>
    <x v="1895"/>
    <e v="#N/A"/>
    <e v="#N/A"/>
    <s v="NO RECIBIDO"/>
    <n v="0"/>
    <x v="8"/>
    <x v="283"/>
    <x v="4"/>
  </r>
  <r>
    <x v="2096"/>
    <d v="2026-03-30T00:00:00"/>
    <s v="MUNICIPIO DE ARIGUAN                 "/>
    <x v="275"/>
    <s v="JORGE ELIECER GAITAN          EL DIFICIL                    CL 1B 7-6                                                   "/>
    <n v="5816656"/>
    <x v="2107"/>
    <n v="25803689"/>
    <n v="5820468"/>
    <n v="3140"/>
    <n v="1"/>
    <n v="980"/>
    <d v="2026-03-11T00:00:00"/>
    <s v="CZ1"/>
    <s v="Com (Sencilla Niv.1 ) Caribe  "/>
    <x v="1913"/>
    <n v="426"/>
    <n v="390735.72"/>
    <s v="                "/>
    <s v="63140EN0022586181200100010980002732"/>
    <n v="46121"/>
    <x v="29"/>
    <s v="NIVEL I"/>
    <s v="Propiedad Empresa"/>
    <s v="MEDICION"/>
    <n v="30"/>
    <s v="SI"/>
    <n v="350"/>
    <s v="VALLEDUPAR"/>
    <s v="NO"/>
    <s v="NO"/>
    <s v="INFO_CONSOL_ESPECIALES"/>
    <s v="Regulado Oficial Municipal"/>
    <s v="Educación"/>
    <d v="2026-02-09T00:00:00"/>
    <s v="EL DIFICIL"/>
    <x v="1896"/>
    <e v="#N/A"/>
    <e v="#N/A"/>
    <s v="NO RECIBIDO"/>
    <n v="0"/>
    <x v="8"/>
    <x v="283"/>
    <x v="4"/>
  </r>
  <r>
    <x v="2097"/>
    <d v="2026-03-30T00:00:00"/>
    <s v="MUNICIPIO DE ARIGUAN                 "/>
    <x v="275"/>
    <s v="JORGE ELIECER GAITAN          EL DIFICIL                    CL 1B 7-6                                                   "/>
    <n v="6892201"/>
    <x v="2108"/>
    <n v="35102256"/>
    <n v="7717029"/>
    <n v="9321"/>
    <n v="5"/>
    <n v="40"/>
    <d v="2026-03-25T00:00:00"/>
    <s v="CZ1"/>
    <s v="Com (Sencilla Niv.1 ) Caribe  "/>
    <x v="1914"/>
    <n v="7200"/>
    <n v="6603984"/>
    <s v="                "/>
    <s v="69321EN0022586181200100050040000120"/>
    <n v="46121"/>
    <x v="29"/>
    <s v="NIVEL I"/>
    <s v="Propiedad Empresa"/>
    <s v="MEDICION"/>
    <n v="32"/>
    <s v="SI"/>
    <n v="350"/>
    <s v="VALLEDUPAR"/>
    <s v="NO"/>
    <s v="NO"/>
    <s v="INFO_CONSOL_ESPECIALES"/>
    <s v="Regulado Oficial Municipal"/>
    <s v="Educación"/>
    <d v="2026-02-21T00:00:00"/>
    <s v="EL DIFICIL"/>
    <x v="1897"/>
    <e v="#N/A"/>
    <e v="#N/A"/>
    <s v="NO RECIBIDO"/>
    <n v="0"/>
    <x v="8"/>
    <x v="283"/>
    <x v="4"/>
  </r>
  <r>
    <x v="2098"/>
    <d v="2026-03-30T00:00:00"/>
    <s v="MUNICIPIO DE ARIGUAN                 "/>
    <x v="275"/>
    <s v="JORGE ELIECER GAITAN          EL DIFICIL                    CL 1B 7-6                                                   "/>
    <n v="6892303"/>
    <x v="2109"/>
    <n v="35102333"/>
    <n v="7717374"/>
    <n v="3140"/>
    <n v="5"/>
    <n v="50"/>
    <d v="2026-03-19T00:00:00"/>
    <s v="CZ1"/>
    <s v="Com (Sencilla Niv.1 ) Caribe  "/>
    <x v="1915"/>
    <n v="2000"/>
    <n v="1834440"/>
    <s v="                "/>
    <s v="63140EN0022586181200100050050000140"/>
    <n v="46121"/>
    <x v="29"/>
    <s v="NIVEL I"/>
    <s v="Propiedad Empresa"/>
    <s v="MEDICION"/>
    <n v="30"/>
    <s v="SI"/>
    <n v="350"/>
    <s v="VALLEDUPAR"/>
    <s v="NO"/>
    <s v="NO"/>
    <s v="INFO_CONSOL_ESPECIALES"/>
    <s v="Regulado Oficial Municipal"/>
    <s v="Educación"/>
    <d v="2026-02-17T00:00:00"/>
    <s v="TRES ESQUINAS (MAGDALENA)"/>
    <x v="1898"/>
    <e v="#N/A"/>
    <e v="#N/A"/>
    <s v="NO RECIBIDO"/>
    <n v="0"/>
    <x v="8"/>
    <x v="283"/>
    <x v="4"/>
  </r>
  <r>
    <x v="2099"/>
    <d v="2026-03-30T00:00:00"/>
    <s v="MUNICIPIO DE ARIGUAN                 "/>
    <x v="275"/>
    <s v="JORGE ELIECER GAITAN          EL DIFICIL                    CL 1B 7-6                                                   "/>
    <n v="6892308"/>
    <x v="2110"/>
    <n v="35102335"/>
    <n v="7717387"/>
    <n v="3140"/>
    <n v="50"/>
    <n v="4"/>
    <d v="2026-03-25T00:00:00"/>
    <s v="CZ1"/>
    <s v="Com (Sencilla Niv.1 ) Caribe  "/>
    <x v="1916"/>
    <n v="1851"/>
    <n v="1697774.22"/>
    <s v="                "/>
    <s v="63140EN0022586181200100500004000520"/>
    <n v="46121"/>
    <x v="29"/>
    <s v="NIVEL I"/>
    <s v="Propiedad Empresa"/>
    <s v="ESTIMADO"/>
    <n v="32"/>
    <s v="SI"/>
    <n v="350"/>
    <s v="VALLEDUPAR"/>
    <s v="NO"/>
    <s v="NO"/>
    <s v="INFO_CONSOL_ESPECIALES"/>
    <s v="Regulado Oficial Municipal"/>
    <s v="Educación"/>
    <d v="2026-02-21T00:00:00"/>
    <s v="EL DIFICIL"/>
    <x v="1899"/>
    <e v="#N/A"/>
    <e v="#N/A"/>
    <s v="NO RECIBIDO"/>
    <n v="0"/>
    <x v="8"/>
    <x v="283"/>
    <x v="4"/>
  </r>
  <r>
    <x v="2100"/>
    <d v="2026-03-30T00:00:00"/>
    <s v="MUNICIPIO DE ARIGUAN                 "/>
    <x v="275"/>
    <s v="JORGE ELIECER GAITAN          EL DIFICIL                    CL 1B 7-6                                                   "/>
    <n v="6942278"/>
    <x v="2111"/>
    <n v="35129187"/>
    <n v="8128090"/>
    <n v="9321"/>
    <n v="2"/>
    <n v="720"/>
    <d v="2026-03-24T00:00:00"/>
    <s v="CZ1"/>
    <s v="Com (Sencilla Niv.1 ) Caribe  "/>
    <x v="1917"/>
    <n v="145"/>
    <n v="132996.9"/>
    <s v="                "/>
    <s v="69321EN0022586181200100020720018792"/>
    <n v="46121"/>
    <x v="29"/>
    <s v="NIVEL I"/>
    <s v="Propiedad Empresa"/>
    <s v="MEDICION"/>
    <n v="32"/>
    <s v="SI"/>
    <n v="350"/>
    <s v="VALLEDUPAR"/>
    <s v="NO"/>
    <s v="NO"/>
    <s v="INFO_CONSOL_ESPECIALES"/>
    <s v="Regulado Oficial Municipal"/>
    <s v="Educación"/>
    <d v="2026-02-20T00:00:00"/>
    <s v="PUEBLO NUEVO (MAGDALENA)"/>
    <x v="1900"/>
    <e v="#N/A"/>
    <e v="#N/A"/>
    <s v="NO RECIBIDO"/>
    <n v="0"/>
    <x v="8"/>
    <x v="283"/>
    <x v="4"/>
  </r>
  <r>
    <x v="2101"/>
    <d v="2026-03-30T00:00:00"/>
    <s v="MUNICIPIO DE ARIGUAN                 "/>
    <x v="275"/>
    <s v="TRES ESQUINAS                 EL DIFICIL                    CR 1 6-26                                                   "/>
    <n v="1044714"/>
    <x v="2112"/>
    <n v="36448243"/>
    <n v="354493"/>
    <n v="3210"/>
    <n v="5"/>
    <n v="20"/>
    <d v="2026-03-25T00:00:00"/>
    <s v="CH2"/>
    <s v="Com Acu (Sencilla N2) E.Caribe"/>
    <x v="1918"/>
    <n v="27600"/>
    <n v="20290968"/>
    <s v="                "/>
    <s v="63210EN0022586181200400050020000400"/>
    <n v="46121"/>
    <x v="29"/>
    <s v="NIVEL II"/>
    <s v="Propiedad Cliente"/>
    <s v="MEDICION"/>
    <n v="32"/>
    <s v="SI"/>
    <n v="351"/>
    <s v="VALLEDUPAR"/>
    <s v="NO"/>
    <s v="NO"/>
    <s v="INFO_CONSOL_ESPECIALES"/>
    <s v="Regulado Oficial Municipal"/>
    <s v="Captación, tratamiento y"/>
    <d v="2026-02-21T00:00:00"/>
    <s v="LN5147 ARIGUANI"/>
    <x v="1901"/>
    <e v="#N/A"/>
    <e v="#N/A"/>
    <s v="NO RECIBIDO"/>
    <n v="0"/>
    <x v="8"/>
    <x v="283"/>
    <x v="9"/>
  </r>
  <r>
    <x v="2102"/>
    <d v="2026-03-30T00:00:00"/>
    <s v="MUNICIPIO DE ARIGUAN                 "/>
    <x v="275"/>
    <s v="TRES ESQUINAS                 EL DIFICIL                    CR 1 6-26                                                   "/>
    <n v="5824762"/>
    <x v="2113"/>
    <n v="25803779"/>
    <n v="5836680"/>
    <n v="3210"/>
    <n v="5"/>
    <n v="20"/>
    <d v="2026-03-25T00:00:00"/>
    <s v="CH1"/>
    <s v="Com Acu (Sencilla N1) E.Caribe"/>
    <x v="1919"/>
    <n v="93840"/>
    <n v="91144915.200000003"/>
    <s v="                "/>
    <s v="63210EN0022586181200400050020000400"/>
    <n v="46121"/>
    <x v="29"/>
    <s v="NIVEL I"/>
    <s v="Propiedad Cliente"/>
    <s v="MEDICION"/>
    <n v="32"/>
    <s v="SI"/>
    <n v="351"/>
    <s v="VALLEDUPAR"/>
    <s v="NO"/>
    <s v="NO"/>
    <s v="INFO_CONSOL_ESPECIALES"/>
    <s v="Regulado Oficial Municipal"/>
    <s v="Captación, tratamiento y"/>
    <d v="2026-02-21T00:00:00"/>
    <s v="LN5147 ARIGUANI"/>
    <x v="1902"/>
    <e v="#N/A"/>
    <e v="#N/A"/>
    <s v="NO RECIBIDO"/>
    <n v="0"/>
    <x v="8"/>
    <x v="283"/>
    <x v="9"/>
  </r>
  <r>
    <x v="2103"/>
    <d v="2026-03-30T00:00:00"/>
    <s v="MUNICIPIO DE ARIGUAN                 "/>
    <x v="275"/>
    <s v="TRES ESQUINAS                 EL DIFICIL                    CR 1 6-26                                                   "/>
    <n v="5824763"/>
    <x v="2114"/>
    <n v="25803777"/>
    <n v="5836682"/>
    <n v="3210"/>
    <n v="5"/>
    <n v="20"/>
    <d v="2026-03-25T00:00:00"/>
    <s v="CH1"/>
    <s v="Com Acu (Sencilla N1) E.Caribe"/>
    <x v="1920"/>
    <n v="56580"/>
    <n v="54955022.399999999"/>
    <s v="                "/>
    <s v="63210EN0022586181200400050020000400"/>
    <n v="46121"/>
    <x v="29"/>
    <s v="NIVEL I"/>
    <s v="Propiedad Cliente"/>
    <s v="MEDICION"/>
    <n v="32"/>
    <s v="SI"/>
    <n v="351"/>
    <s v="VALLEDUPAR"/>
    <s v="NO"/>
    <s v="NO"/>
    <s v="INFO_CONSOL_ESPECIALES"/>
    <s v="Regulado Oficial Municipal"/>
    <s v="Captación, tratamiento y"/>
    <d v="2026-02-21T00:00:00"/>
    <s v="LN5147 ARIGUANI"/>
    <x v="1903"/>
    <e v="#N/A"/>
    <e v="#N/A"/>
    <s v="NO RECIBIDO"/>
    <n v="0"/>
    <x v="8"/>
    <x v="283"/>
    <x v="9"/>
  </r>
  <r>
    <x v="2104"/>
    <d v="2026-03-30T00:00:00"/>
    <s v="MUNICIPIO DE ARIGUAN                 "/>
    <x v="275"/>
    <s v="TRES ESQUINAS                 EL DIFICIL                    CR 1 6-26                                                   "/>
    <n v="5824764"/>
    <x v="2115"/>
    <n v="25803776"/>
    <n v="5836684"/>
    <n v="3210"/>
    <n v="5"/>
    <n v="20"/>
    <d v="2026-03-25T00:00:00"/>
    <s v="CM3"/>
    <s v="Com Acu(Mon.dbl.T2 N3)Caribe  "/>
    <x v="1921"/>
    <n v="24000"/>
    <n v="16759152"/>
    <s v="                "/>
    <s v="63210EN0022586181200400050020000400"/>
    <n v="46121"/>
    <x v="29"/>
    <s v="NIVEL III"/>
    <s v="Propiedad Cliente"/>
    <s v="MEDICION"/>
    <n v="32"/>
    <s v="SI"/>
    <n v="351"/>
    <s v="VALLEDUPAR"/>
    <s v="NO"/>
    <s v="NO"/>
    <s v="INFO_CONSOL_ESPECIALES"/>
    <s v="Regulado Oficial Municipal"/>
    <s v="Captación, tratamiento y"/>
    <d v="2026-02-21T00:00:00"/>
    <s v="LN5147 ARIGUANI"/>
    <x v="1904"/>
    <e v="#N/A"/>
    <e v="#N/A"/>
    <s v="NO RECIBIDO"/>
    <n v="0"/>
    <x v="8"/>
    <x v="283"/>
    <x v="9"/>
  </r>
  <r>
    <x v="2105"/>
    <d v="2026-03-30T00:00:00"/>
    <s v="MUNICIPIO DE ARIGUAN                 "/>
    <x v="275"/>
    <s v="TRES ESQUINAS                 EL DIFICIL                    CR 1 6-26                                                   "/>
    <n v="5861538"/>
    <x v="2116"/>
    <n v="25803063"/>
    <n v="5910232"/>
    <n v="3210"/>
    <n v="2"/>
    <n v="670"/>
    <d v="2026-03-16T00:00:00"/>
    <s v="CZ1"/>
    <s v="Com (Sencilla Niv.1 ) Caribe  "/>
    <x v="1922"/>
    <n v="391"/>
    <n v="430358.06"/>
    <s v="                "/>
    <s v="63210EN0022586181200400020670002761"/>
    <n v="46121"/>
    <x v="29"/>
    <s v="NIVEL I"/>
    <s v="Propiedad Empresa"/>
    <s v="MEDICION"/>
    <n v="31"/>
    <s v="SI"/>
    <n v="351"/>
    <s v="VALLEDUPAR"/>
    <s v="NO"/>
    <s v="NO"/>
    <s v="INFO_CONSOL_ESPECIALES"/>
    <s v="Regulado Oficial Municipal"/>
    <s v="Actividades administrativ"/>
    <d v="2026-02-13T00:00:00"/>
    <s v="EL DIFICIL"/>
    <x v="1905"/>
    <e v="#N/A"/>
    <e v="#N/A"/>
    <s v="NO RECIBIDO"/>
    <n v="0"/>
    <x v="8"/>
    <x v="283"/>
    <x v="9"/>
  </r>
  <r>
    <x v="2106"/>
    <d v="2026-03-30T00:00:00"/>
    <s v="MUNICIPIO DE ARIGUAN                 "/>
    <x v="275"/>
    <s v="TRES ESQUINAS                 EL DIFICIL                    CR 1 6-26                                                   "/>
    <n v="6890685"/>
    <x v="2117"/>
    <n v="35101305"/>
    <n v="7695036"/>
    <n v="3210"/>
    <n v="2"/>
    <n v="670"/>
    <d v="2026-03-27T00:00:00"/>
    <s v="CH1"/>
    <s v="Com Acu (Sencilla N1) E.Caribe"/>
    <x v="1923"/>
    <n v="0"/>
    <n v="0"/>
    <s v="                "/>
    <s v="63210EN0022586181200400020670002761"/>
    <n v="46121"/>
    <x v="29"/>
    <s v="NIVEL I"/>
    <s v="Propiedad Empresa"/>
    <s v="MEDICION"/>
    <n v="32"/>
    <s v="SI"/>
    <n v="351"/>
    <s v="VALLEDUPAR"/>
    <s v="NO"/>
    <s v="NO"/>
    <s v="INFO_CONSOL_ESPECIALES"/>
    <s v="Regulado Oficial Municipal"/>
    <s v="Captación, tratamiento y"/>
    <d v="2026-02-23T00:00:00"/>
    <s v="TRES ESQUINAS (MAGDALENA)"/>
    <x v="1906"/>
    <e v="#N/A"/>
    <e v="#N/A"/>
    <s v="NO RECIBIDO"/>
    <n v="0"/>
    <x v="8"/>
    <x v="283"/>
    <x v="9"/>
  </r>
  <r>
    <x v="2107"/>
    <d v="2026-03-30T00:00:00"/>
    <s v="MUNICIPIO DE ARIGUAN                 "/>
    <x v="275"/>
    <s v="TRES ESQUINAS                 EL DIFICIL                    CR 1 6-26                                                   "/>
    <n v="7749223"/>
    <x v="2118"/>
    <n v="36099270"/>
    <n v="3741395"/>
    <n v="3210"/>
    <n v="2"/>
    <n v="670"/>
    <d v="2026-03-27T00:00:00"/>
    <s v="CH1"/>
    <s v="Com Acu (Sencilla N1) E.Caribe"/>
    <x v="1924"/>
    <n v="2211"/>
    <n v="2230766.34"/>
    <s v="                "/>
    <s v="63210EN0022586181200400020670002761"/>
    <n v="46121"/>
    <x v="29"/>
    <s v="NIVEL I"/>
    <s v="Propiedad Empresa"/>
    <s v="MEDICION"/>
    <n v="32"/>
    <s v="SI"/>
    <n v="351"/>
    <s v="VALLEDUPAR"/>
    <s v="NO"/>
    <s v="NO"/>
    <s v="INFO_CONSOL_ESPECIALES"/>
    <s v="Regulado Oficial Municipal"/>
    <s v="Captación, tratamiento y"/>
    <d v="2026-02-23T00:00:00"/>
    <s v="TRES ESQUINAS (MAGDALENA)"/>
    <x v="1907"/>
    <e v="#N/A"/>
    <e v="#N/A"/>
    <s v="NO RECIBIDO"/>
    <n v="0"/>
    <x v="8"/>
    <x v="283"/>
    <x v="9"/>
  </r>
  <r>
    <x v="2108"/>
    <d v="2026-03-30T00:00:00"/>
    <s v="HOSPITAL ALEJANDRO M                 "/>
    <x v="276"/>
    <s v="LA GRAN VIA                   EL DIFICIL                    CL 7 9A-378                                                 "/>
    <n v="5808357"/>
    <x v="2119"/>
    <n v="25803786"/>
    <n v="5808357"/>
    <n v="3210"/>
    <n v="2"/>
    <n v="630"/>
    <d v="2026-03-24T00:00:00"/>
    <s v="OW1"/>
    <s v="Ofi (Sencilla Niv.1) Caribe   "/>
    <x v="1925"/>
    <n v="4454"/>
    <n v="4085297.88"/>
    <s v="                "/>
    <s v="63210EN0023631189100100020630005692"/>
    <n v="46121"/>
    <x v="29"/>
    <s v="NIVEL I"/>
    <s v="Propiedad Empresa"/>
    <s v="MEDICION"/>
    <n v="32"/>
    <s v="SI"/>
    <n v="352"/>
    <s v="VALLEDUPAR"/>
    <s v="NO"/>
    <s v="NO"/>
    <s v="INFO_CONSOL_ESPECIALES"/>
    <s v="Regulado Oficial Departamental"/>
    <s v="Actividades de hospitales"/>
    <d v="2026-02-20T00:00:00"/>
    <s v="PUEBLO NUEVO (MAGDALENA)"/>
    <x v="1908"/>
    <e v="#N/A"/>
    <e v="#N/A"/>
    <s v="RECIBIDO"/>
    <n v="0"/>
    <x v="8"/>
    <x v="284"/>
    <x v="7"/>
  </r>
  <r>
    <x v="2109"/>
    <d v="2026-03-30T00:00:00"/>
    <s v="HOSPITAL ALEJANDRO M                 "/>
    <x v="276"/>
    <s v="LA GRAN VIA                   EL DIFICIL                    CL 7 9A-378                                                 "/>
    <n v="5860453"/>
    <x v="2120"/>
    <n v="25803452"/>
    <n v="5908062"/>
    <n v="3210"/>
    <n v="5"/>
    <n v="40"/>
    <d v="2026-03-25T00:00:00"/>
    <s v="OW1"/>
    <s v="Ofi (Sencilla Niv.1) Caribe   "/>
    <x v="1926"/>
    <n v="21300"/>
    <n v="19536786"/>
    <s v="                "/>
    <s v="63210EN0023631189100100050040000080"/>
    <n v="46121"/>
    <x v="29"/>
    <s v="NIVEL I"/>
    <s v="Propiedad Empresa"/>
    <s v="MEDICION"/>
    <n v="32"/>
    <s v="SI"/>
    <n v="352"/>
    <s v="VALLEDUPAR"/>
    <s v="NO"/>
    <s v="NO"/>
    <s v="INFO_CONSOL_ESPECIALES"/>
    <s v="Regulado Oficial Departamental"/>
    <s v="Actividades de hospitales"/>
    <d v="2026-02-21T00:00:00"/>
    <s v="EL DIFICIL"/>
    <x v="1909"/>
    <e v="#N/A"/>
    <e v="#N/A"/>
    <s v="RECIBIDO"/>
    <n v="0"/>
    <x v="8"/>
    <x v="284"/>
    <x v="7"/>
  </r>
  <r>
    <x v="2110"/>
    <d v="2026-03-30T00:00:00"/>
    <s v="MUNICIPIO DE NUEVA G                 "/>
    <x v="277"/>
    <s v="EL PROGRESO                   NUEVA GRANADA                 CR 5 4A-59                                                  "/>
    <n v="1065563"/>
    <x v="2121"/>
    <n v="36462378"/>
    <n v="430046"/>
    <n v="3210"/>
    <n v="11"/>
    <n v="780"/>
    <d v="2026-03-06T00:00:00"/>
    <s v="OW1"/>
    <s v="Ofi (Sencilla Niv.1) Caribe   "/>
    <x v="1927"/>
    <n v="317"/>
    <n v="290758.74"/>
    <s v="                "/>
    <s v="63210EN0023458341700200110780004020"/>
    <n v="46121"/>
    <x v="27"/>
    <s v="NIVEL I"/>
    <s v="Propiedad Empresa"/>
    <s v="ESTIMADO"/>
    <n v="30"/>
    <s v="SI"/>
    <n v="353"/>
    <s v="VALLEDUPAR"/>
    <s v="NO"/>
    <s v="NO"/>
    <s v="INFO_CONSOL_ESPECIALES"/>
    <s v="Regulado Oficial Municipal"/>
    <s v="Actividades de parques de"/>
    <d v="2026-02-04T00:00:00"/>
    <s v="NUEVA GRANADA 1"/>
    <x v="1910"/>
    <e v="#N/A"/>
    <e v="#N/A"/>
    <s v="RECIBIDO"/>
    <n v="0"/>
    <x v="8"/>
    <x v="285"/>
    <x v="3"/>
  </r>
  <r>
    <x v="2111"/>
    <d v="2026-03-30T00:00:00"/>
    <s v="MUNICIPIO DE NUEVA G                 "/>
    <x v="277"/>
    <s v="EL PROGRESO                   NUEVA GRANADA                 CR 5 4A-59                                                  "/>
    <n v="1107727"/>
    <x v="2122"/>
    <n v="36482474"/>
    <n v="533460"/>
    <n v="3210"/>
    <n v="11"/>
    <n v="780"/>
    <d v="2026-03-13T00:00:00"/>
    <s v="OW1"/>
    <s v="Ofi (Sencilla Niv.1) Caribe   "/>
    <x v="1928"/>
    <n v="740"/>
    <n v="678742.8"/>
    <s v="                "/>
    <s v="63210EN0023458341700200110780004020"/>
    <n v="46121"/>
    <x v="27"/>
    <s v="NIVEL I"/>
    <s v="Propiedad Empresa"/>
    <s v="MEDICION"/>
    <n v="30"/>
    <s v="SI"/>
    <n v="353"/>
    <s v="VALLEDUPAR"/>
    <s v="NO"/>
    <s v="NO"/>
    <s v="INFO_CONSOL_ESPECIALES"/>
    <s v="Regulado Oficial Municipal"/>
    <s v="Administración del Estado"/>
    <d v="2026-02-11T00:00:00"/>
    <s v="NUEVA GRANADA 2"/>
    <x v="1911"/>
    <e v="#N/A"/>
    <e v="#N/A"/>
    <s v="RECIBIDO"/>
    <n v="0"/>
    <x v="8"/>
    <x v="285"/>
    <x v="3"/>
  </r>
  <r>
    <x v="2112"/>
    <d v="2026-03-30T00:00:00"/>
    <s v="MUNICIPIO DE NUEVA G                 "/>
    <x v="277"/>
    <s v="EL PROGRESO                   NUEVA GRANADA                 CR 5 4A-59                                                  "/>
    <n v="3816256"/>
    <x v="2123"/>
    <n v="20698319"/>
    <n v="3816256"/>
    <n v="3210"/>
    <n v="11"/>
    <n v="780"/>
    <d v="2026-03-14T00:00:00"/>
    <s v="OW1"/>
    <s v="Ofi (Sencilla Niv.1) Caribe   "/>
    <x v="1929"/>
    <n v="0"/>
    <n v="0"/>
    <s v="                "/>
    <s v="63210EN0023458341700200110780004020"/>
    <n v="46121"/>
    <x v="27"/>
    <s v="NIVEL I"/>
    <s v="Propiedad Empresa"/>
    <s v="MEDICION"/>
    <n v="30"/>
    <s v="SI"/>
    <n v="353"/>
    <s v="VALLEDUPAR"/>
    <s v="NO"/>
    <s v="NO"/>
    <s v="INFO_CONSOL_ESPECIALES"/>
    <s v="Regulado Oficial Municipal"/>
    <s v="Comercio al por menor en"/>
    <d v="2026-02-12T00:00:00"/>
    <s v="NUEVA GRANADA 2"/>
    <x v="1912"/>
    <e v="#N/A"/>
    <e v="#N/A"/>
    <s v="RECIBIDO"/>
    <n v="0"/>
    <x v="8"/>
    <x v="285"/>
    <x v="3"/>
  </r>
  <r>
    <x v="2113"/>
    <d v="2026-03-30T00:00:00"/>
    <s v="MUNICIPIO DE NUEVA G                 "/>
    <x v="277"/>
    <s v="EL PROGRESO                   NUEVA GRANADA                 CR 5 4A-59                                                  "/>
    <n v="3816633"/>
    <x v="2124"/>
    <n v="20698716"/>
    <n v="3816633"/>
    <n v="3210"/>
    <n v="11"/>
    <n v="780"/>
    <d v="2026-03-14T00:00:00"/>
    <s v="OW1"/>
    <s v="Ofi (Sencilla Niv.1) Caribe   "/>
    <x v="1930"/>
    <n v="3096"/>
    <n v="2733706.08"/>
    <s v="                "/>
    <s v="63210EN0023458341700200110780004020"/>
    <n v="46121"/>
    <x v="27"/>
    <s v="NIVEL I"/>
    <s v="Propiedad Cliente"/>
    <s v="ESTIMADO"/>
    <n v="30"/>
    <s v="SI"/>
    <n v="353"/>
    <s v="VALLEDUPAR"/>
    <s v="NO"/>
    <s v="NO"/>
    <s v="INFO_CONSOL_ESPECIALES"/>
    <s v="Regulado Oficial Municipal"/>
    <s v="Administración del Estado"/>
    <d v="2026-02-12T00:00:00"/>
    <s v="NUEVA GRANADA 2"/>
    <x v="1913"/>
    <e v="#N/A"/>
    <e v="#N/A"/>
    <s v="RECIBIDO"/>
    <n v="0"/>
    <x v="8"/>
    <x v="285"/>
    <x v="3"/>
  </r>
  <r>
    <x v="2114"/>
    <d v="2026-03-30T00:00:00"/>
    <s v="MUNICIPIO DE NUEVA G                 "/>
    <x v="277"/>
    <s v="EL PROGRESO                   NUEVA GRANADA                 CR 5 4A-59                                                  "/>
    <n v="3816961"/>
    <x v="2125"/>
    <n v="20708162"/>
    <n v="3816961"/>
    <n v="3210"/>
    <n v="11"/>
    <n v="780"/>
    <d v="2026-03-03T00:00:00"/>
    <s v="OW1"/>
    <s v="Ofi (Sencilla Niv.1) Caribe   "/>
    <x v="1931"/>
    <n v="420"/>
    <n v="367928.4"/>
    <s v="                "/>
    <s v="63210EN0023458341700200110780004020"/>
    <n v="46121"/>
    <x v="27"/>
    <s v="NIVEL I"/>
    <s v="Propiedad Empresa"/>
    <s v="MEDICION"/>
    <n v="29"/>
    <s v="SI"/>
    <n v="353"/>
    <s v="VALLEDUPAR"/>
    <s v="NO"/>
    <s v="NO"/>
    <s v="INFO_CONSOL_ESPECIALES"/>
    <s v="Regulado Oficial Municipal"/>
    <s v="Actividades de biblioteca"/>
    <d v="2026-02-02T00:00:00"/>
    <s v="NUEVA GRANADA 1"/>
    <x v="1914"/>
    <e v="#N/A"/>
    <e v="#N/A"/>
    <s v="RECIBIDO"/>
    <n v="0"/>
    <x v="8"/>
    <x v="285"/>
    <x v="3"/>
  </r>
  <r>
    <x v="2115"/>
    <d v="2026-03-30T00:00:00"/>
    <s v="MUNICIPIO DE NUEVA G                 "/>
    <x v="277"/>
    <s v="EL PROGRESO                   NUEVA GRANADA                 CR 5 4A-59                                                  "/>
    <n v="6595603"/>
    <x v="2126"/>
    <n v="34563927"/>
    <n v="6818615"/>
    <n v="3210"/>
    <n v="11"/>
    <n v="780"/>
    <d v="2026-03-14T00:00:00"/>
    <s v="OW1"/>
    <s v="Ofi (Sencilla Niv.1) Caribe   "/>
    <x v="1932"/>
    <n v="531"/>
    <n v="487043.82"/>
    <s v="                "/>
    <s v="63210EN0023458341700200110780004020"/>
    <n v="46121"/>
    <x v="27"/>
    <s v="NIVEL I"/>
    <s v="Propiedad Empresa"/>
    <s v="MEDICION"/>
    <n v="30"/>
    <s v="SI"/>
    <n v="353"/>
    <s v="VALLEDUPAR"/>
    <s v="NO"/>
    <s v="NO"/>
    <s v="INFO_CONSOL_ESPECIALES"/>
    <s v="Regulado Oficial Municipal"/>
    <s v="Administración del Estado"/>
    <d v="2026-02-12T00:00:00"/>
    <s v="NUEVA GRANADA 2"/>
    <x v="1915"/>
    <e v="#N/A"/>
    <e v="#N/A"/>
    <s v="RECIBIDO"/>
    <n v="0"/>
    <x v="8"/>
    <x v="285"/>
    <x v="3"/>
  </r>
  <r>
    <x v="2116"/>
    <d v="2026-03-30T00:00:00"/>
    <s v="MUNICIPIO DE NUEVA G                 "/>
    <x v="277"/>
    <s v="EL PROGRESO                   NUEVA GRANADA                 CR 5 4A-59                                                  "/>
    <n v="6806143"/>
    <x v="2127"/>
    <n v="35051605"/>
    <n v="7166537"/>
    <n v="3210"/>
    <n v="11"/>
    <n v="780"/>
    <d v="2026-03-03T00:00:00"/>
    <s v="OW1"/>
    <s v="Ofi (Sencilla Niv.1) Caribe   "/>
    <x v="1933"/>
    <n v="2"/>
    <n v="1752.04"/>
    <s v="                "/>
    <s v="63210EN0023458341700200110780004020"/>
    <n v="46121"/>
    <x v="27"/>
    <s v="NIVEL I"/>
    <s v="Propiedad Empresa"/>
    <s v="MEDICION"/>
    <n v="29"/>
    <s v="SI"/>
    <n v="353"/>
    <s v="VALLEDUPAR"/>
    <s v="NO"/>
    <s v="NO"/>
    <s v="INFO_CONSOL_ESPECIALES"/>
    <s v="Regulado Oficial Municipal"/>
    <s v="Actividades de asistencia"/>
    <d v="2026-02-02T00:00:00"/>
    <s v="NUEVA GRANADA 1"/>
    <x v="1916"/>
    <e v="#N/A"/>
    <e v="#N/A"/>
    <s v="RECIBIDO"/>
    <n v="0"/>
    <x v="8"/>
    <x v="285"/>
    <x v="3"/>
  </r>
  <r>
    <x v="2117"/>
    <d v="2026-03-30T00:00:00"/>
    <s v="MUNICIPIO DE NUEVA G                 "/>
    <x v="277"/>
    <s v="EL PROGRESO                   NUEVA GRANADA                 CR 5 4A-59                                                  "/>
    <n v="6816200"/>
    <x v="2128"/>
    <n v="35058688"/>
    <n v="7217142"/>
    <n v="3210"/>
    <n v="11"/>
    <n v="780"/>
    <d v="2026-03-03T00:00:00"/>
    <s v="OW1"/>
    <s v="Ofi (Sencilla Niv.1) Caribe   "/>
    <x v="1934"/>
    <n v="1397"/>
    <n v="1223799.94"/>
    <s v="                "/>
    <s v="63210EN0023458341700200110780004020"/>
    <n v="46121"/>
    <x v="27"/>
    <s v="NIVEL I"/>
    <s v="Propiedad Empresa"/>
    <s v="MEDICION"/>
    <n v="29"/>
    <s v="SI"/>
    <n v="353"/>
    <s v="VALLEDUPAR"/>
    <s v="NO"/>
    <s v="NO"/>
    <s v="INFO_CONSOL_ESPECIALES"/>
    <s v="Regulado Oficial Municipal"/>
    <s v="Administración del Estado"/>
    <d v="2026-02-02T00:00:00"/>
    <s v="NUEVA GRANADA 1"/>
    <x v="1917"/>
    <e v="#N/A"/>
    <e v="#N/A"/>
    <s v="RECIBIDO"/>
    <n v="0"/>
    <x v="8"/>
    <x v="285"/>
    <x v="3"/>
  </r>
  <r>
    <x v="2118"/>
    <d v="2026-03-30T00:00:00"/>
    <s v="MUNICIPIO DE NUEVA G                 "/>
    <x v="277"/>
    <s v="EL PROGRESO                   NUEVA GRANADA                 CR 5 4A-59                                                  "/>
    <n v="6956712"/>
    <x v="2129"/>
    <n v="35137351"/>
    <n v="8178130"/>
    <n v="3210"/>
    <n v="11"/>
    <n v="780"/>
    <d v="2026-03-06T00:00:00"/>
    <s v="OW1"/>
    <s v="Ofi (Sencilla Niv.1) Caribe   "/>
    <x v="1935"/>
    <n v="0"/>
    <n v="0"/>
    <s v="                "/>
    <s v="63210EN0023458341700200110780004020"/>
    <n v="46121"/>
    <x v="27"/>
    <s v="NIVEL I"/>
    <s v="Propiedad Empresa"/>
    <s v="MEDICION"/>
    <n v="30"/>
    <s v="SI"/>
    <n v="353"/>
    <s v="VALLEDUPAR"/>
    <s v="NO"/>
    <s v="NO"/>
    <s v="INFO_CONSOL_ESPECIALES"/>
    <s v="Regulado Oficial Municipal"/>
    <s v="Administración del Estado"/>
    <d v="2026-02-04T00:00:00"/>
    <s v="NUEVA GRANADA 2"/>
    <x v="1918"/>
    <e v="#N/A"/>
    <e v="#N/A"/>
    <s v="RECIBIDO"/>
    <n v="0"/>
    <x v="8"/>
    <x v="285"/>
    <x v="3"/>
  </r>
  <r>
    <x v="2119"/>
    <d v="2026-03-30T00:00:00"/>
    <s v="MUNICIPIO DE NUEVA G                 "/>
    <x v="277"/>
    <s v="EL PROGRESO                   NUEVA GRANADA                 CR 5 4A-59                                                  "/>
    <n v="7765680"/>
    <x v="2130"/>
    <n v="36105076"/>
    <n v="3893602"/>
    <n v="3210"/>
    <n v="11"/>
    <n v="780"/>
    <d v="2026-03-28T00:00:00"/>
    <s v="OW1"/>
    <s v="Ofi (Sencilla Niv.1) Caribe   "/>
    <x v="1936"/>
    <n v="7920"/>
    <n v="7264382.4000000004"/>
    <s v="                "/>
    <s v="63210EN0023458341700200110780004000"/>
    <n v="46121"/>
    <x v="27"/>
    <s v="NIVEL I"/>
    <s v="Propiedad Empresa"/>
    <s v="MEDICION"/>
    <n v="32"/>
    <s v="SI"/>
    <n v="353"/>
    <s v="VALLEDUPAR"/>
    <s v="NO"/>
    <s v="NO"/>
    <s v="INFO_CONSOL_ESPECIALES"/>
    <s v="Regulado Oficial Municipal"/>
    <s v="Actividades deportivas."/>
    <d v="2026-02-24T00:00:00"/>
    <s v="NUEVA GRANADA 2"/>
    <x v="1919"/>
    <e v="#N/A"/>
    <e v="#N/A"/>
    <s v="RECIBIDO"/>
    <n v="0"/>
    <x v="8"/>
    <x v="285"/>
    <x v="3"/>
  </r>
  <r>
    <x v="2120"/>
    <d v="2026-03-30T00:00:00"/>
    <s v="MUNICIPIO DE NUEVA G                 "/>
    <x v="277"/>
    <s v="EL PROGRESO                   NUEVA GRANADA                 CR 5 4A-59                                                  "/>
    <n v="7827249"/>
    <x v="2131"/>
    <n v="36068269"/>
    <n v="3273984"/>
    <n v="3210"/>
    <n v="11"/>
    <n v="780"/>
    <d v="2026-03-03T00:00:00"/>
    <s v="OW1"/>
    <s v="Ofi (Sencilla Niv.1) Caribe   "/>
    <x v="1937"/>
    <n v="2646"/>
    <n v="2317948.92"/>
    <s v="                "/>
    <s v="63210EN0023458341700200110780004020"/>
    <n v="46121"/>
    <x v="27"/>
    <s v="NIVEL I"/>
    <s v="Propiedad Empresa"/>
    <s v="ESTIMADO"/>
    <n v="29"/>
    <s v="SI"/>
    <n v="353"/>
    <s v="VALLEDUPAR"/>
    <s v="NO"/>
    <s v="NO"/>
    <s v="INFO_CONSOL_ESPECIALES"/>
    <s v="Regulado Oficial Municipal"/>
    <s v="Alumbrado Público"/>
    <d v="2026-02-02T00:00:00"/>
    <s v="NUEVA GRANADA 1"/>
    <x v="1920"/>
    <e v="#N/A"/>
    <e v="#N/A"/>
    <s v="RECIBIDO"/>
    <n v="0"/>
    <x v="8"/>
    <x v="285"/>
    <x v="3"/>
  </r>
  <r>
    <x v="2121"/>
    <d v="2026-03-30T00:00:00"/>
    <s v="MUNICIPIO DE NUEVA G                 "/>
    <x v="277"/>
    <s v="EL PROGRESO                   NUEVA GRANADA                 CR 5 4A-59                                                  "/>
    <n v="3816146"/>
    <x v="2132"/>
    <n v="20698188"/>
    <n v="3816146"/>
    <n v="3210"/>
    <n v="11"/>
    <n v="780"/>
    <d v="2026-03-13T00:00:00"/>
    <s v="CZ1"/>
    <s v="Com (Sencilla Niv.1 ) Caribe  "/>
    <x v="1938"/>
    <n v="2671"/>
    <n v="2449894.62"/>
    <s v="                "/>
    <s v="63210EN0023458341700100110780004020"/>
    <n v="46121"/>
    <x v="27"/>
    <s v="NIVEL I"/>
    <s v="Propiedad Empresa"/>
    <s v="MEDICION"/>
    <n v="30"/>
    <s v="SI"/>
    <n v="354"/>
    <s v="VALLEDUPAR"/>
    <s v="NO"/>
    <s v="NO"/>
    <s v="INFO_CONSOL_ESPECIALES"/>
    <s v="Regulado Oficial Municipal"/>
    <s v="Educación"/>
    <d v="2026-02-11T00:00:00"/>
    <s v="NUEVA GRANADA 2"/>
    <x v="1921"/>
    <e v="#N/A"/>
    <e v="#N/A"/>
    <s v="RECIBIDO"/>
    <n v="0"/>
    <x v="8"/>
    <x v="285"/>
    <x v="4"/>
  </r>
  <r>
    <x v="2122"/>
    <d v="2026-03-30T00:00:00"/>
    <s v="MUNICIPIO DE NUEVA G                 "/>
    <x v="277"/>
    <s v="EL PROGRESO                   NUEVA GRANADA                 CR 5 4A-59                                                  "/>
    <n v="3816529"/>
    <x v="2133"/>
    <n v="20698614"/>
    <n v="3816529"/>
    <n v="3210"/>
    <n v="11"/>
    <n v="780"/>
    <d v="2026-03-14T00:00:00"/>
    <s v="CZ1"/>
    <s v="Com (Sencilla Niv.1 ) Caribe  "/>
    <x v="1939"/>
    <n v="4827"/>
    <n v="4427420.9400000004"/>
    <s v="                "/>
    <s v="63210EN0023458341700100110780004020"/>
    <n v="46121"/>
    <x v="27"/>
    <s v="NIVEL I"/>
    <s v="Propiedad Empresa"/>
    <s v="MEDICION"/>
    <n v="30"/>
    <s v="SI"/>
    <n v="354"/>
    <s v="VALLEDUPAR"/>
    <s v="NO"/>
    <s v="NO"/>
    <s v="INFO_CONSOL_ESPECIALES"/>
    <s v="Regulado Oficial Municipal"/>
    <s v="Educación"/>
    <d v="2026-02-12T00:00:00"/>
    <s v="NUEVA GRANADA 2"/>
    <x v="1922"/>
    <e v="#N/A"/>
    <e v="#N/A"/>
    <s v="RECIBIDO"/>
    <n v="0"/>
    <x v="8"/>
    <x v="285"/>
    <x v="4"/>
  </r>
  <r>
    <x v="2123"/>
    <d v="2026-03-30T00:00:00"/>
    <s v="MUNICIPIO DE NUEVA G                 "/>
    <x v="277"/>
    <s v="EL PROGRESO                   NUEVA GRANADA                 CR 5 4A-59                                                  "/>
    <n v="3816925"/>
    <x v="2134"/>
    <n v="20708121"/>
    <n v="3816925"/>
    <n v="3210"/>
    <n v="11"/>
    <n v="780"/>
    <d v="2026-03-03T00:00:00"/>
    <s v="CZ1"/>
    <s v="Com (Sencilla Niv.1 ) Caribe  "/>
    <x v="1940"/>
    <n v="7200"/>
    <n v="6307344"/>
    <s v="                "/>
    <s v="63210EN0023458341700100110780004020"/>
    <n v="46121"/>
    <x v="27"/>
    <s v="NIVEL I"/>
    <s v="Propiedad Empresa"/>
    <s v="MEDICION"/>
    <n v="29"/>
    <s v="SI"/>
    <n v="354"/>
    <s v="VALLEDUPAR"/>
    <s v="NO"/>
    <s v="NO"/>
    <s v="INFO_CONSOL_ESPECIALES"/>
    <s v="Regulado Oficial Municipal"/>
    <s v="Educación"/>
    <d v="2026-02-02T00:00:00"/>
    <s v="NUEVA GRANADA 1"/>
    <x v="1923"/>
    <e v="#N/A"/>
    <e v="#N/A"/>
    <s v="RECIBIDO"/>
    <n v="0"/>
    <x v="8"/>
    <x v="285"/>
    <x v="4"/>
  </r>
  <r>
    <x v="2124"/>
    <d v="2026-03-30T00:00:00"/>
    <s v="MUNICIPIO DE NUEVA G                 "/>
    <x v="277"/>
    <s v="EL PROGRESO                   NUEVA GRANADA                 CR 5 4A-59                                                  "/>
    <n v="3831138"/>
    <x v="2135"/>
    <n v="20670755"/>
    <n v="3831138"/>
    <n v="3210"/>
    <n v="11"/>
    <n v="780"/>
    <d v="2026-03-06T00:00:00"/>
    <s v="CZ1"/>
    <s v="Com (Sencilla Niv.1 ) Caribe  "/>
    <x v="1941"/>
    <n v="1012"/>
    <n v="928226.64"/>
    <s v="                "/>
    <s v="63210EN0023458341700100110780004020"/>
    <n v="46121"/>
    <x v="27"/>
    <s v="NIVEL I"/>
    <s v="Propiedad Empresa"/>
    <s v="MEDICION"/>
    <n v="30"/>
    <s v="SI"/>
    <n v="354"/>
    <s v="VALLEDUPAR"/>
    <s v="NO"/>
    <s v="NO"/>
    <s v="INFO_CONSOL_ESPECIALES"/>
    <s v="Regulado Oficial Municipal"/>
    <s v="Educación"/>
    <d v="2026-02-04T00:00:00"/>
    <s v="NUEVA GRANADA 1"/>
    <x v="1924"/>
    <e v="#N/A"/>
    <e v="#N/A"/>
    <s v="RECIBIDO"/>
    <n v="0"/>
    <x v="8"/>
    <x v="285"/>
    <x v="4"/>
  </r>
  <r>
    <x v="2125"/>
    <d v="2026-03-30T00:00:00"/>
    <s v="MUNICIPIO DE NUEVA G                 "/>
    <x v="277"/>
    <s v="EL PROGRESO                   NUEVA GRANADA                 CR 5 4A-59                                                  "/>
    <n v="3832779"/>
    <x v="2136"/>
    <n v="20670736"/>
    <n v="3832779"/>
    <n v="3210"/>
    <n v="11"/>
    <n v="780"/>
    <d v="2026-03-06T00:00:00"/>
    <s v="CZ1"/>
    <s v="Com (Sencilla Niv.1 ) Caribe  "/>
    <x v="1942"/>
    <n v="433"/>
    <n v="397156.26"/>
    <s v="                "/>
    <s v="63210EN0023458341700100110780004020"/>
    <n v="46121"/>
    <x v="27"/>
    <s v="NIVEL I"/>
    <s v="Propiedad Empresa"/>
    <s v="MEDICION"/>
    <n v="30"/>
    <s v="SI"/>
    <n v="354"/>
    <s v="VALLEDUPAR"/>
    <s v="NO"/>
    <s v="NO"/>
    <s v="INFO_CONSOL_ESPECIALES"/>
    <s v="Regulado Oficial Municipal"/>
    <s v="Educación"/>
    <d v="2026-02-04T00:00:00"/>
    <s v="NUEVA GRANADA 1"/>
    <x v="1925"/>
    <e v="#N/A"/>
    <e v="#N/A"/>
    <s v="RECIBIDO"/>
    <n v="0"/>
    <x v="8"/>
    <x v="285"/>
    <x v="4"/>
  </r>
  <r>
    <x v="2126"/>
    <d v="2026-03-30T00:00:00"/>
    <s v="MUNICIPIO DE NUEVA G                 "/>
    <x v="277"/>
    <s v="EL PROGRESO                   NUEVA GRANADA                 CR 5 4A-59                                                  "/>
    <n v="3834446"/>
    <x v="2137"/>
    <n v="20708022"/>
    <n v="3834446"/>
    <n v="3210"/>
    <n v="11"/>
    <n v="780"/>
    <d v="2026-03-03T00:00:00"/>
    <s v="CZ1"/>
    <s v="Com (Sencilla Niv.1 ) Caribe  "/>
    <x v="1943"/>
    <n v="29"/>
    <n v="25404.58"/>
    <s v="                "/>
    <s v="63210EN0023458341700100110780004020"/>
    <n v="46121"/>
    <x v="27"/>
    <s v="NIVEL I"/>
    <s v="Propiedad Empresa"/>
    <s v="MEDICION"/>
    <n v="29"/>
    <s v="SI"/>
    <n v="354"/>
    <s v="VALLEDUPAR"/>
    <s v="NO"/>
    <s v="NO"/>
    <s v="INFO_CONSOL_ESPECIALES"/>
    <s v="Regulado Oficial Municipal"/>
    <s v="Educación"/>
    <d v="2026-02-02T00:00:00"/>
    <s v="NUEVA GRANADA 1"/>
    <x v="1926"/>
    <e v="#N/A"/>
    <e v="#N/A"/>
    <s v="RECIBIDO"/>
    <n v="0"/>
    <x v="8"/>
    <x v="285"/>
    <x v="4"/>
  </r>
  <r>
    <x v="2127"/>
    <d v="2026-03-30T00:00:00"/>
    <s v="MUNICIPIO DE NUEVA G                 "/>
    <x v="277"/>
    <s v="EL PROGRESO                   NUEVA GRANADA                 CR 5 4A-59                                                  "/>
    <n v="6624262"/>
    <x v="2138"/>
    <n v="35015196"/>
    <n v="6904702"/>
    <n v="3210"/>
    <n v="11"/>
    <n v="780"/>
    <d v="2026-03-13T00:00:00"/>
    <s v="CZ1"/>
    <s v="Com (Sencilla Niv.1 ) Caribe  "/>
    <x v="1944"/>
    <n v="2911"/>
    <n v="2670027.42"/>
    <s v="                "/>
    <s v="63210EN0023458341700100110780004020"/>
    <n v="46121"/>
    <x v="27"/>
    <s v="NIVEL I"/>
    <s v="Propiedad Empresa"/>
    <s v="MEDICION"/>
    <n v="30"/>
    <s v="SI"/>
    <n v="354"/>
    <s v="VALLEDUPAR"/>
    <s v="NO"/>
    <s v="NO"/>
    <s v="INFO_CONSOL_ESPECIALES"/>
    <s v="Regulado Oficial Municipal"/>
    <s v="Educación"/>
    <d v="2026-02-11T00:00:00"/>
    <s v="NUEVA GRANADA 2"/>
    <x v="1927"/>
    <e v="#N/A"/>
    <e v="#N/A"/>
    <s v="RECIBIDO"/>
    <n v="0"/>
    <x v="8"/>
    <x v="285"/>
    <x v="4"/>
  </r>
  <r>
    <x v="2128"/>
    <d v="2026-03-30T00:00:00"/>
    <s v="MUNICIPIO DE NUEVA G                 "/>
    <x v="277"/>
    <s v="EL PROGRESO                   NUEVA GRANADA                 CR 5 4A-59                                                  "/>
    <n v="6636999"/>
    <x v="2139"/>
    <n v="35023330"/>
    <n v="6937941"/>
    <n v="3210"/>
    <n v="11"/>
    <n v="780"/>
    <d v="2026-03-17T00:00:00"/>
    <s v="CZ1"/>
    <s v="Com (Sencilla Niv.1 ) Caribe  "/>
    <x v="1945"/>
    <n v="8"/>
    <n v="7337.76"/>
    <s v="                "/>
    <s v="63210EN0023458341700100110780004020"/>
    <n v="46121"/>
    <x v="27"/>
    <s v="NIVEL I"/>
    <s v="Propiedad Empresa"/>
    <s v="MEDICION"/>
    <n v="31"/>
    <s v="SI"/>
    <n v="354"/>
    <s v="VALLEDUPAR"/>
    <s v="NO"/>
    <s v="NO"/>
    <s v="INFO_CONSOL_ESPECIALES"/>
    <s v="Regulado Oficial Municipal"/>
    <s v="Educación"/>
    <d v="2026-02-14T00:00:00"/>
    <s v="NUEVA GRANADA 1"/>
    <x v="1928"/>
    <e v="#N/A"/>
    <e v="#N/A"/>
    <s v="RECIBIDO"/>
    <n v="0"/>
    <x v="8"/>
    <x v="285"/>
    <x v="4"/>
  </r>
  <r>
    <x v="2129"/>
    <d v="2026-03-30T00:00:00"/>
    <s v="MUNICIPIO DE NUEVA G                 "/>
    <x v="277"/>
    <s v="EL PROGRESO                   NUEVA GRANADA                 CR 5 4A-59                                                  "/>
    <n v="6956705"/>
    <x v="2140"/>
    <n v="35137333"/>
    <n v="8178102"/>
    <n v="3210"/>
    <n v="11"/>
    <n v="780"/>
    <d v="2026-03-11T00:00:00"/>
    <s v="CZ1"/>
    <s v="Com (Sencilla Niv.1 ) Caribe  "/>
    <x v="1946"/>
    <n v="52"/>
    <n v="47695.44"/>
    <s v="                "/>
    <s v="63210EN0023458341700100110780004020"/>
    <n v="46121"/>
    <x v="27"/>
    <s v="NIVEL I"/>
    <s v="Propiedad Empresa"/>
    <s v="MEDICION"/>
    <n v="30"/>
    <s v="SI"/>
    <n v="354"/>
    <s v="VALLEDUPAR"/>
    <s v="NO"/>
    <s v="NO"/>
    <s v="INFO_CONSOL_ESPECIALES"/>
    <s v="Regulado Oficial Municipal"/>
    <s v="Educación"/>
    <d v="2026-02-09T00:00:00"/>
    <s v="NUEVA GRANADA 2"/>
    <x v="1929"/>
    <e v="#N/A"/>
    <e v="#N/A"/>
    <s v="RECIBIDO"/>
    <n v="0"/>
    <x v="8"/>
    <x v="285"/>
    <x v="4"/>
  </r>
  <r>
    <x v="2130"/>
    <d v="2026-03-30T00:00:00"/>
    <s v="MUNICIPIO DE NUEVA G                 "/>
    <x v="277"/>
    <s v="EL PROGRESO                   NUEVA GRANADA                 CR 5 4A-59                                                  "/>
    <n v="7537126"/>
    <x v="2141"/>
    <n v="35161281"/>
    <n v="8490266"/>
    <n v="3210"/>
    <n v="11"/>
    <n v="780"/>
    <d v="2026-03-28T00:00:00"/>
    <s v="CZ1"/>
    <s v="Com (Sencilla Niv.1 ) Caribe  "/>
    <x v="1947"/>
    <n v="1006"/>
    <n v="922723.32"/>
    <s v="                "/>
    <s v="63210EN0023458341700100110780004020"/>
    <n v="46121"/>
    <x v="27"/>
    <s v="NIVEL I"/>
    <s v="Propiedad Empresa"/>
    <s v="MEDICION"/>
    <n v="32"/>
    <s v="SI"/>
    <n v="354"/>
    <s v="VALLEDUPAR"/>
    <s v="NO"/>
    <s v="NO"/>
    <s v="INFO_CONSOL_ESPECIALES"/>
    <s v="Regulado Oficial Municipal"/>
    <s v="Educación"/>
    <d v="2026-02-24T00:00:00"/>
    <s v="NUEVA GRANADA 1"/>
    <x v="1930"/>
    <e v="#N/A"/>
    <e v="#N/A"/>
    <s v="RECIBIDO"/>
    <n v="0"/>
    <x v="8"/>
    <x v="285"/>
    <x v="4"/>
  </r>
  <r>
    <x v="2131"/>
    <d v="2026-03-30T00:00:00"/>
    <s v="MUNICIPIO DE NUEVA G                 "/>
    <x v="277"/>
    <s v="EL PROGRESO                   NUEVA GRANADA                 CR 5 4A-59                                                  "/>
    <n v="7571306"/>
    <x v="2142"/>
    <n v="36017116"/>
    <n v="8633421"/>
    <n v="3210"/>
    <n v="11"/>
    <n v="780"/>
    <d v="2026-03-06T00:00:00"/>
    <s v="CZ1"/>
    <s v="Com (Sencilla Niv.1 ) Caribe  "/>
    <x v="1948"/>
    <n v="139"/>
    <n v="127493.58"/>
    <s v="                "/>
    <s v="63210EN0023458341700100110780004020"/>
    <n v="46121"/>
    <x v="27"/>
    <s v="NIVEL I"/>
    <s v="Propiedad Empresa"/>
    <s v="MEDICION"/>
    <n v="30"/>
    <s v="SI"/>
    <n v="354"/>
    <s v="VALLEDUPAR"/>
    <s v="NO"/>
    <s v="NO"/>
    <s v="INFO_CONSOL_ESPECIALES"/>
    <s v="Regulado Oficial Municipal"/>
    <s v="Educación"/>
    <d v="2026-02-04T00:00:00"/>
    <s v="NUEVA GRANADA 2"/>
    <x v="1931"/>
    <e v="#N/A"/>
    <e v="#N/A"/>
    <s v="RECIBIDO"/>
    <n v="0"/>
    <x v="8"/>
    <x v="285"/>
    <x v="4"/>
  </r>
  <r>
    <x v="2132"/>
    <d v="2026-03-30T00:00:00"/>
    <s v="ADMON PUBLICA COOP D NUEVA GRANADA LT"/>
    <x v="278"/>
    <s v="EL CENTRO                     NUEVA GRANADA                 CL 6 CR 7-61                                                "/>
    <n v="1065573"/>
    <x v="2143"/>
    <n v="36462381"/>
    <n v="430059"/>
    <n v="9324"/>
    <n v="5"/>
    <n v="20"/>
    <d v="2026-03-28T00:00:00"/>
    <s v="IZ1"/>
    <s v="Ind (Sencilla Niv.1) E.Caribe "/>
    <x v="1949"/>
    <n v="240"/>
    <n v="220132.8"/>
    <s v="                "/>
    <s v="69324EN0023631198200100050020000520"/>
    <n v="46121"/>
    <x v="27"/>
    <s v="NIVEL I"/>
    <s v="Propiedad Empresa"/>
    <s v="ESTIMADO"/>
    <n v="32"/>
    <s v="SI"/>
    <n v="355"/>
    <s v="VALLEDUPAR"/>
    <s v="NO"/>
    <s v="NO"/>
    <s v="INFO_CONSOL_ESPECIALES"/>
    <s v="Industrial Liberalizado"/>
    <s v="Captación, tratamiento y"/>
    <d v="2026-02-24T00:00:00"/>
    <s v="NUEVA GRANADA 1"/>
    <x v="1932"/>
    <e v="#N/A"/>
    <e v="#N/A"/>
    <s v="RECIBIDO"/>
    <n v="0"/>
    <x v="8"/>
    <x v="286"/>
    <x v="9"/>
  </r>
  <r>
    <x v="2133"/>
    <d v="2026-03-30T00:00:00"/>
    <s v="ADMON PUBLICA COOP D NUEVA GRANADA LT"/>
    <x v="278"/>
    <s v="EL CENTRO                     NUEVA GRANADA                 CL 6 CR 7-61                                                "/>
    <n v="1065575"/>
    <x v="2144"/>
    <n v="36462385"/>
    <n v="430071"/>
    <n v="9324"/>
    <n v="0"/>
    <n v="0"/>
    <d v="2026-03-28T00:00:00"/>
    <s v="IZ1"/>
    <s v="Ind (Sencilla Niv.1) E.Caribe "/>
    <x v="1950"/>
    <n v="0"/>
    <n v="0"/>
    <s v="                "/>
    <s v="69324EN0023631198200100000000000000"/>
    <n v="46121"/>
    <x v="27"/>
    <s v="NIVEL I"/>
    <s v="Propiedad Empresa"/>
    <s v="ESTIMADO"/>
    <n v="32"/>
    <s v="SI"/>
    <n v="355"/>
    <s v="VALLEDUPAR"/>
    <s v="NO"/>
    <s v="NO"/>
    <s v="INFO_CONSOL_ESPECIALES"/>
    <s v="Industrial Liberalizado"/>
    <s v="Captación, tratamiento y"/>
    <d v="2026-02-24T00:00:00"/>
    <s v="NUEVA GRANADA 1"/>
    <x v="1933"/>
    <e v="#N/A"/>
    <e v="#N/A"/>
    <s v="RECIBIDO"/>
    <n v="0"/>
    <x v="8"/>
    <x v="286"/>
    <x v="9"/>
  </r>
  <r>
    <x v="2134"/>
    <d v="2026-03-30T00:00:00"/>
    <s v="ADMON PUBLICA COOP D NUEVA GRANADA LT"/>
    <x v="278"/>
    <s v="EL CENTRO                     NUEVA GRANADA                 CL 6 CR 7-61                                                "/>
    <n v="3816676"/>
    <x v="2145"/>
    <n v="20698752"/>
    <n v="3816676"/>
    <n v="9321"/>
    <n v="5"/>
    <n v="20"/>
    <d v="2026-03-28T00:00:00"/>
    <s v="IZ1"/>
    <s v="Ind (Sencilla Niv.1) E.Caribe "/>
    <x v="1950"/>
    <n v="0"/>
    <n v="0"/>
    <s v="                "/>
    <s v="69321EN0023631198200100050020000240"/>
    <n v="46121"/>
    <x v="27"/>
    <s v="NIVEL I"/>
    <s v="Propiedad Empresa"/>
    <s v="ESTIMADO"/>
    <n v="32"/>
    <s v="SI"/>
    <n v="355"/>
    <s v="VALLEDUPAR"/>
    <s v="NO"/>
    <s v="NO"/>
    <s v="INFO_CONSOL_ESPECIALES"/>
    <s v="Industrial Liberalizado"/>
    <s v="Captación, tratamiento y"/>
    <d v="2026-02-24T00:00:00"/>
    <s v="NUEVA GRANADA 1"/>
    <x v="1934"/>
    <e v="#N/A"/>
    <e v="#N/A"/>
    <s v="RECIBIDO"/>
    <n v="0"/>
    <x v="8"/>
    <x v="286"/>
    <x v="9"/>
  </r>
  <r>
    <x v="2135"/>
    <d v="2026-03-30T00:00:00"/>
    <s v="ADMON PUBLICA COOP D NUEVA GRANADA LT"/>
    <x v="278"/>
    <s v="EL CENTRO                     NUEVA GRANADA                 CL 6 CR 7-61                                                "/>
    <n v="3816708"/>
    <x v="2146"/>
    <n v="20707935"/>
    <n v="3816708"/>
    <n v="7391"/>
    <n v="50"/>
    <n v="2"/>
    <d v="2026-03-28T00:00:00"/>
    <s v="IZ1"/>
    <s v="Ind (Sencilla Niv.1) E.Caribe "/>
    <x v="1951"/>
    <n v="10749"/>
    <n v="9859197.7799999993"/>
    <s v="                "/>
    <s v="67391EN0023631198200100500002000275"/>
    <n v="46121"/>
    <x v="27"/>
    <s v="NIVEL I"/>
    <s v="Propiedad Empresa"/>
    <s v="ESTIMADO"/>
    <n v="32"/>
    <s v="SI"/>
    <n v="355"/>
    <s v="VALLEDUPAR"/>
    <s v="NO"/>
    <s v="NO"/>
    <s v="INFO_CONSOL_ESPECIALES"/>
    <s v="Industrial Liberalizado"/>
    <s v="Captación, tratamiento y"/>
    <d v="2026-02-24T00:00:00"/>
    <s v="NUEVA GRANADA 1"/>
    <x v="1935"/>
    <e v="#N/A"/>
    <e v="#N/A"/>
    <s v="RECIBIDO"/>
    <n v="0"/>
    <x v="8"/>
    <x v="286"/>
    <x v="9"/>
  </r>
  <r>
    <x v="2136"/>
    <d v="2026-03-30T00:00:00"/>
    <s v="ADMON PUBLICA COOP D NUEVA GRANADA LT"/>
    <x v="278"/>
    <s v="EL CENTRO                     NUEVA GRANADA                 CL 6 CR 7-61                                                "/>
    <n v="3831096"/>
    <x v="2147"/>
    <n v="20698052"/>
    <n v="3831096"/>
    <n v="9321"/>
    <n v="2"/>
    <n v="1840"/>
    <d v="2026-03-06T00:00:00"/>
    <s v="IZ1"/>
    <s v="Ind (Sencilla Niv.1) E.Caribe "/>
    <x v="1950"/>
    <n v="0"/>
    <n v="0"/>
    <s v="                "/>
    <s v="69321EN0023631198200100021840010701"/>
    <n v="46121"/>
    <x v="27"/>
    <s v="NIVEL I"/>
    <s v="Propiedad Empresa"/>
    <s v="ESTIMADO"/>
    <n v="30"/>
    <s v="SI"/>
    <n v="355"/>
    <s v="VALLEDUPAR"/>
    <s v="NO"/>
    <s v="NO"/>
    <s v="INFO_CONSOL_ESPECIALES"/>
    <s v="Industrial Liberalizado"/>
    <s v="Captación, tratamiento y"/>
    <d v="2026-02-04T00:00:00"/>
    <s v="NUEVA GRANADA 1"/>
    <x v="1936"/>
    <e v="#N/A"/>
    <e v="#N/A"/>
    <s v="RECIBIDO"/>
    <n v="0"/>
    <x v="8"/>
    <x v="286"/>
    <x v="9"/>
  </r>
  <r>
    <x v="2137"/>
    <d v="2026-03-30T00:00:00"/>
    <s v="ADMON PUBLICA COOP D NUEVA GRANADA LT"/>
    <x v="278"/>
    <s v="EL CENTRO                     NUEVA GRANADA                 CL 6 CR 7-61                                                "/>
    <n v="6580980"/>
    <x v="2148"/>
    <n v="34553797"/>
    <n v="6747743"/>
    <n v="7391"/>
    <n v="5"/>
    <n v="20"/>
    <d v="2026-03-28T00:00:00"/>
    <s v="IZ1"/>
    <s v="Ind (Sencilla Niv.1) E.Caribe "/>
    <x v="1952"/>
    <n v="1005"/>
    <n v="921806.1"/>
    <s v="                "/>
    <s v="67391EN0023631198200100050020000120"/>
    <n v="46121"/>
    <x v="27"/>
    <s v="NIVEL I"/>
    <s v="Propiedad Empresa"/>
    <s v="ESTIMADO"/>
    <n v="32"/>
    <s v="SI"/>
    <n v="355"/>
    <s v="VALLEDUPAR"/>
    <s v="NO"/>
    <s v="NO"/>
    <s v="INFO_CONSOL_ESPECIALES"/>
    <s v="Industrial Liberalizado"/>
    <s v="Captación, tratamiento y"/>
    <d v="2026-02-24T00:00:00"/>
    <s v="NUEVA GRANADA 2"/>
    <x v="1937"/>
    <e v="#N/A"/>
    <e v="#N/A"/>
    <s v="RECIBIDO"/>
    <n v="0"/>
    <x v="8"/>
    <x v="286"/>
    <x v="9"/>
  </r>
  <r>
    <x v="2138"/>
    <d v="2026-03-30T00:00:00"/>
    <s v="ADMON PUBLICA COOP D NUEVA GRANADA LT"/>
    <x v="278"/>
    <s v="EL CENTRO                     NUEVA GRANADA                 CL 6 CR 7-61                                                "/>
    <n v="6624371"/>
    <x v="2149"/>
    <n v="35015349"/>
    <n v="6904948"/>
    <n v="7391"/>
    <n v="11"/>
    <n v="780"/>
    <d v="2026-03-14T00:00:00"/>
    <s v="IZ1"/>
    <s v="Ind (Sencilla Niv.1) E.Caribe "/>
    <x v="1953"/>
    <n v="2"/>
    <n v="1834.44"/>
    <s v="                "/>
    <s v="67391EN0023631198200100110780008060"/>
    <n v="46121"/>
    <x v="27"/>
    <s v="NIVEL I"/>
    <s v="Propiedad Empresa"/>
    <s v="ESTIMADO"/>
    <n v="30"/>
    <s v="SI"/>
    <n v="355"/>
    <s v="VALLEDUPAR"/>
    <s v="NO"/>
    <s v="NO"/>
    <s v="INFO_CONSOL_ESPECIALES"/>
    <s v="Industrial Liberalizado"/>
    <s v="Captación, tratamiento y"/>
    <d v="2026-02-12T00:00:00"/>
    <s v="NUEVA GRANADA 2"/>
    <x v="1938"/>
    <e v="#N/A"/>
    <e v="#N/A"/>
    <s v="RECIBIDO"/>
    <n v="0"/>
    <x v="8"/>
    <x v="286"/>
    <x v="9"/>
  </r>
  <r>
    <x v="2139"/>
    <d v="2026-03-30T00:00:00"/>
    <s v="ADMON PUBLICA COOP D NUEVA GRANADA LT"/>
    <x v="278"/>
    <s v="EL CENTRO                     NUEVA GRANADA                 CL 6 CR 7-61                                                "/>
    <n v="7570894"/>
    <x v="2150"/>
    <n v="36015583"/>
    <n v="8618266"/>
    <n v="7391"/>
    <n v="2"/>
    <n v="1840"/>
    <d v="2026-03-06T00:00:00"/>
    <s v="IZ1"/>
    <s v="Ind (Sencilla Niv.1) E.Caribe "/>
    <x v="1954"/>
    <n v="279"/>
    <n v="255904.38"/>
    <s v="                "/>
    <s v="67391EN0023631198200100021840011461"/>
    <n v="46121"/>
    <x v="27"/>
    <s v="NIVEL I"/>
    <s v="Propiedad Empresa"/>
    <s v="ESTIMADO"/>
    <n v="30"/>
    <s v="SI"/>
    <n v="355"/>
    <s v="VALLEDUPAR"/>
    <s v="NO"/>
    <s v="NO"/>
    <s v="INFO_CONSOL_ESPECIALES"/>
    <s v="Industrial Liberalizado"/>
    <s v="Captación, tratamiento y"/>
    <d v="2026-02-04T00:00:00"/>
    <s v="NUEVA GRANADA 1"/>
    <x v="1939"/>
    <e v="#N/A"/>
    <e v="#N/A"/>
    <s v="RECIBIDO"/>
    <n v="0"/>
    <x v="8"/>
    <x v="286"/>
    <x v="9"/>
  </r>
  <r>
    <x v="2140"/>
    <d v="2026-03-30T00:00:00"/>
    <s v="ADMON PUBLICA COOP D NUEVA GRANADA LT"/>
    <x v="278"/>
    <s v="EL CENTRO                     NUEVA GRANADA                 CL 6 CR 7-61                                                "/>
    <n v="7635402"/>
    <x v="2151"/>
    <n v="36048333"/>
    <n v="8938063"/>
    <n v="7391"/>
    <n v="11"/>
    <n v="760"/>
    <d v="2026-03-13T00:00:00"/>
    <s v="IZ1"/>
    <s v="Ind (Sencilla Niv.1) E.Caribe "/>
    <x v="1955"/>
    <n v="1021"/>
    <n v="936481.62"/>
    <s v="                "/>
    <s v="67391EN0023631198200100110760005361"/>
    <n v="46121"/>
    <x v="27"/>
    <s v="NIVEL I"/>
    <s v="Propiedad Empresa"/>
    <s v="MEDICION"/>
    <n v="30"/>
    <s v="SI"/>
    <n v="355"/>
    <s v="VALLEDUPAR"/>
    <s v="NO"/>
    <s v="NO"/>
    <s v="INFO_CONSOL_ESPECIALES"/>
    <s v="Industrial Liberalizado"/>
    <s v="Captación, tratamiento y"/>
    <d v="2026-02-11T00:00:00"/>
    <s v="NUEVA GRANADA 2"/>
    <x v="1940"/>
    <e v="#N/A"/>
    <e v="#N/A"/>
    <s v="RECIBIDO"/>
    <n v="0"/>
    <x v="8"/>
    <x v="286"/>
    <x v="9"/>
  </r>
  <r>
    <x v="2141"/>
    <d v="2026-03-30T00:00:00"/>
    <s v="EMPRESA SOCIAL DEL E LOCAL NUEVA GRAN"/>
    <x v="279"/>
    <s v="EL PROGRESO                   NUEVA GRANADA                 CR 9 CL 8-15                                                "/>
    <n v="1063362"/>
    <x v="2152"/>
    <n v="36460863"/>
    <n v="424883"/>
    <n v="3210"/>
    <n v="5"/>
    <n v="20"/>
    <d v="2026-03-28T00:00:00"/>
    <s v="OW1"/>
    <s v="Ofi (Sencilla Niv.1) Caribe   "/>
    <x v="1956"/>
    <n v="4140"/>
    <n v="3797290.8"/>
    <s v="                "/>
    <s v="63210EN0023631198100100050020000340"/>
    <n v="46121"/>
    <x v="27"/>
    <s v="NIVEL I"/>
    <s v="Propiedad Empresa"/>
    <s v="MEDICION"/>
    <n v="32"/>
    <s v="SI"/>
    <n v="356"/>
    <s v="VALLEDUPAR"/>
    <s v="NO"/>
    <s v="NO"/>
    <s v="INFO_CONSOL_ESPECIALES"/>
    <s v="Regulado Oficial Departamental"/>
    <s v="Actividades de hospitales"/>
    <d v="2026-02-24T00:00:00"/>
    <s v="NUEVA GRANADA 1"/>
    <x v="1941"/>
    <e v="#N/A"/>
    <e v="#N/A"/>
    <s v="RECIBIDO"/>
    <n v="0"/>
    <x v="8"/>
    <x v="287"/>
    <x v="7"/>
  </r>
  <r>
    <x v="2142"/>
    <d v="2026-03-30T00:00:00"/>
    <s v="EMPRESA SOCIAL DEL E LOCAL NUEVA GRAN"/>
    <x v="279"/>
    <s v="EL PROGRESO                   NUEVA GRANADA                 CR 9 CL 8-15                                                "/>
    <n v="3816452"/>
    <x v="2153"/>
    <n v="20698527"/>
    <n v="3816452"/>
    <n v="3210"/>
    <n v="5"/>
    <n v="20"/>
    <d v="2026-03-28T00:00:00"/>
    <s v="OW1"/>
    <s v="Ofi (Sencilla Niv.1) Caribe   "/>
    <x v="1957"/>
    <n v="9040"/>
    <n v="8291668.7999999998"/>
    <s v="                "/>
    <s v="63210EN0023631198100100050020000340"/>
    <n v="46121"/>
    <x v="27"/>
    <s v="NIVEL I"/>
    <s v="Propiedad Empresa"/>
    <s v="MEDICION"/>
    <n v="32"/>
    <s v="SI"/>
    <n v="356"/>
    <s v="VALLEDUPAR"/>
    <s v="NO"/>
    <s v="NO"/>
    <s v="INFO_CONSOL_ESPECIALES"/>
    <s v="Regulado Oficial Departamental"/>
    <s v="Actividades de hospitales"/>
    <d v="2026-02-24T00:00:00"/>
    <s v="NUEVA GRANADA 2"/>
    <x v="1942"/>
    <e v="#N/A"/>
    <e v="#N/A"/>
    <s v="RECIBIDO"/>
    <n v="0"/>
    <x v="8"/>
    <x v="287"/>
    <x v="7"/>
  </r>
  <r>
    <x v="2143"/>
    <d v="2026-03-30T00:00:00"/>
    <s v="EMPRESA SOCIAL DEL E LOCAL NUEVA GRAN"/>
    <x v="279"/>
    <s v="EL PROGRESO                   NUEVA GRANADA                 CR 9 CL 8-15                                                "/>
    <n v="3817027"/>
    <x v="2154"/>
    <n v="20708257"/>
    <n v="3817027"/>
    <n v="3210"/>
    <n v="5"/>
    <n v="20"/>
    <d v="2026-03-03T00:00:00"/>
    <s v="OW1"/>
    <s v="Ofi (Sencilla Niv.1) Caribe   "/>
    <x v="1958"/>
    <n v="0"/>
    <n v="0"/>
    <s v="                "/>
    <s v="63210EN0023631198100100050020000300"/>
    <n v="46121"/>
    <x v="27"/>
    <s v="NIVEL I"/>
    <s v="Propiedad Empresa"/>
    <s v="MEDICION"/>
    <n v="29"/>
    <s v="SI"/>
    <n v="356"/>
    <s v="VALLEDUPAR"/>
    <s v="NO"/>
    <s v="NO"/>
    <s v="INFO_CONSOL_ESPECIALES"/>
    <s v="Regulado Oficial Departamental"/>
    <s v="Actividades de hospitales"/>
    <d v="2026-02-02T00:00:00"/>
    <s v="NUEVA GRANADA 1"/>
    <x v="1943"/>
    <e v="#N/A"/>
    <e v="#N/A"/>
    <s v="RECIBIDO"/>
    <n v="0"/>
    <x v="8"/>
    <x v="287"/>
    <x v="7"/>
  </r>
  <r>
    <x v="2144"/>
    <d v="2026-03-30T00:00:00"/>
    <s v="EMPRESA SOCIAL DEL E LOCAL NUEVA GRAN"/>
    <x v="279"/>
    <s v="EL PROGRESO                   NUEVA GRANADA                 CR 9 CL 8-15                                                "/>
    <n v="3832780"/>
    <x v="2155"/>
    <n v="20670741"/>
    <n v="3832780"/>
    <n v="3210"/>
    <n v="5"/>
    <n v="20"/>
    <d v="2026-03-06T00:00:00"/>
    <s v="OW1"/>
    <s v="Ofi (Sencilla Niv.1) Caribe   "/>
    <x v="1959"/>
    <n v="76"/>
    <n v="69708.72"/>
    <s v="                "/>
    <s v="63210EN0023631198100100050020000300"/>
    <n v="46121"/>
    <x v="27"/>
    <s v="NIVEL I"/>
    <s v="Propiedad Empresa"/>
    <s v="MEDICION"/>
    <n v="30"/>
    <s v="SI"/>
    <n v="356"/>
    <s v="VALLEDUPAR"/>
    <s v="NO"/>
    <s v="NO"/>
    <s v="INFO_CONSOL_ESPECIALES"/>
    <s v="Regulado Oficial Departamental"/>
    <s v="Actividades de hospitales"/>
    <d v="2026-02-04T00:00:00"/>
    <s v="NUEVA GRANADA 1"/>
    <x v="1944"/>
    <e v="#N/A"/>
    <e v="#N/A"/>
    <s v="RECIBIDO"/>
    <n v="0"/>
    <x v="8"/>
    <x v="287"/>
    <x v="7"/>
  </r>
  <r>
    <x v="2145"/>
    <d v="2026-03-30T00:00:00"/>
    <s v="PEAJE DIFICIL                        "/>
    <x v="280"/>
    <s v="LA GLORIA RURAL               LA GLORIA                     CARRT A LOS CONTENEDORES KM 69-159                          "/>
    <n v="3833693"/>
    <x v="2156"/>
    <n v="20698282"/>
    <n v="3833693"/>
    <n v="3210"/>
    <n v="2"/>
    <n v="30"/>
    <d v="2026-03-03T00:00:00"/>
    <s v="CZ1"/>
    <s v="Com (Sencilla Niv.1 ) Caribe  "/>
    <x v="1960"/>
    <n v="7951"/>
    <n v="8031782.1600000001"/>
    <s v="                "/>
    <s v="63210EN0022068427300100020030000341"/>
    <n v="46121"/>
    <x v="27"/>
    <s v="NIVEL I"/>
    <s v="Propiedad Cliente"/>
    <s v="MEDICION"/>
    <n v="29"/>
    <s v="SI"/>
    <n v="357"/>
    <s v="VALLEDUPAR"/>
    <s v="NO"/>
    <s v="NO"/>
    <s v="INFO_CONSOL_ESPECIALES"/>
    <s v="Comercial Liberalizado"/>
    <s v="Actividades administrativ"/>
    <d v="2026-02-02T00:00:00"/>
    <s v="NUEVA GRANADA(MAGDALENA)"/>
    <x v="1945"/>
    <e v="#N/A"/>
    <e v="#N/A"/>
    <s v="NO RECIBIDO"/>
    <n v="0"/>
    <x v="8"/>
    <x v="288"/>
    <x v="3"/>
  </r>
  <r>
    <x v="2146"/>
    <d v="2026-03-30T00:00:00"/>
    <s v="DIALNET DE COLOMBIA S.A              "/>
    <x v="281"/>
    <s v="EL CENTRO                     SANTA MARTA                   CL 13 CR 3-5 P  2 APTO   05                                 "/>
    <n v="6902884"/>
    <x v="2157"/>
    <n v="35042966"/>
    <n v="7732001"/>
    <n v="3110"/>
    <n v="29"/>
    <n v="10"/>
    <d v="2026-03-28T00:00:00"/>
    <s v="CZ1"/>
    <s v="Com (Sencilla Niv.1 ) Caribe  "/>
    <x v="1961"/>
    <n v="990"/>
    <n v="1048984.2"/>
    <s v="                "/>
    <s v="63110EN0021000123800200290010000060"/>
    <n v="46121"/>
    <x v="7"/>
    <s v="NIVEL I"/>
    <s v="Propiedad Cliente"/>
    <s v="MEDICION"/>
    <n v="32"/>
    <s v="NO"/>
    <n v="358"/>
    <s v="VALLEDUPAR"/>
    <s v="NO"/>
    <s v="NO"/>
    <s v="INFO_CONSOL_ESPECIALES"/>
    <s v="Regulado Comercial"/>
    <s v="Telecomunicaciones"/>
    <d v="2026-02-24T00:00:00"/>
    <s v="GUATAPURI 2"/>
    <x v="1946"/>
    <e v="#N/A"/>
    <e v="#N/A"/>
    <s v="RECIBIDO"/>
    <e v="#N/A"/>
    <x v="1"/>
    <x v="1"/>
    <x v="1"/>
  </r>
  <r>
    <x v="2147"/>
    <d v="2026-03-30T00:00:00"/>
    <s v="COLOMBIA TELECOMUNIC BIC             "/>
    <x v="282"/>
    <s v="MORATO                        BOGOTA                        TR 60 114A-55 LOC  NREG                                     "/>
    <n v="7819007"/>
    <x v="2158"/>
    <n v="36122827"/>
    <n v="1386585"/>
    <n v="3110"/>
    <n v="37"/>
    <n v="1717"/>
    <d v="2026-03-07T00:00:00"/>
    <s v="CZ1"/>
    <s v="Com (Sencilla Niv.1 ) Caribe  "/>
    <x v="1962"/>
    <n v="58"/>
    <n v="63838.28"/>
    <s v="                "/>
    <s v="63110EN0022037281000100371717002120"/>
    <n v="46133"/>
    <x v="23"/>
    <s v="NIVEL I"/>
    <s v="Propiedad Empresa"/>
    <s v="ESTIMADO"/>
    <n v="30"/>
    <s v="NO"/>
    <m/>
    <s v="VALLEDUPAR"/>
    <s v="ECA"/>
    <s v="NO"/>
    <s v="INFO_CONSOL_ESPECIALES"/>
    <m/>
    <m/>
    <m/>
    <m/>
    <x v="189"/>
    <e v="#N/A"/>
    <e v="#N/A"/>
    <s v="EXCLUIDO"/>
    <e v="#N/A"/>
    <x v="1"/>
    <x v="1"/>
    <x v="1"/>
  </r>
  <r>
    <x v="2148"/>
    <d v="2026-03-30T00:00:00"/>
    <s v="RAMA JUDICIAL DIR SE ADMINISTRACION J"/>
    <x v="98"/>
    <s v="CENTRO                        VALLEDUPAR                    CL 15 5-6                                                   "/>
    <n v="6600376"/>
    <x v="2159"/>
    <n v="35002657"/>
    <n v="6848955"/>
    <n v="3110"/>
    <n v="50"/>
    <n v="2001"/>
    <d v="2026-03-13T00:00:00"/>
    <s v="CZ1"/>
    <s v="Com (Sencilla Niv.1 ) Caribe  "/>
    <x v="1963"/>
    <n v="77"/>
    <n v="84750.82"/>
    <s v="                "/>
    <s v="63110EN0022091922800200502001000300"/>
    <n v="46121"/>
    <x v="0"/>
    <s v="NIVEL I"/>
    <s v="Propiedad Empresa"/>
    <s v="MEDICION"/>
    <n v="30"/>
    <s v="NO"/>
    <n v="359"/>
    <s v="VALLEDUPAR"/>
    <s v="NO"/>
    <s v="NO"/>
    <s v="INFO_CONSOL_ESPECIALES"/>
    <s v="Regulado Oficial Nacional"/>
    <s v="Administración de justici"/>
    <d v="2026-02-11T00:00:00"/>
    <s v="CHIRIGUANA"/>
    <x v="1947"/>
    <e v="#N/A"/>
    <e v="#N/A"/>
    <s v="RECIBIDO"/>
    <e v="#N/A"/>
    <x v="1"/>
    <x v="1"/>
    <x v="1"/>
  </r>
  <r>
    <x v="2149"/>
    <d v="2026-03-30T00:00:00"/>
    <s v="CLINICA DEL CESAR SA                 "/>
    <x v="283"/>
    <s v="ALFONSO LOPEZ                 VALLEDUPAR                    CL 15 14-91                                                 "/>
    <n v="5318367"/>
    <x v="2160"/>
    <n v="25305821"/>
    <n v="7359753"/>
    <n v="3110"/>
    <n v="50"/>
    <n v="2001"/>
    <s v="          "/>
    <s v="   "/>
    <s v="                              "/>
    <x v="1964"/>
    <n v="0"/>
    <n v="0"/>
    <s v="                "/>
    <s v="63110EN0022530554700100502001000302"/>
    <n v="46121"/>
    <x v="0"/>
    <m/>
    <m/>
    <m/>
    <n v="0"/>
    <s v="NO"/>
    <n v="360"/>
    <s v="VALLEDUPAR"/>
    <s v="NO"/>
    <s v="NO"/>
    <s v="INFO_CONSOL_ESPECIALES"/>
    <s v="Comercial Liberalizado"/>
    <m/>
    <m/>
    <m/>
    <x v="1948"/>
    <e v="#N/A"/>
    <e v="#N/A"/>
    <s v="RECIBIDO"/>
    <e v="#N/A"/>
    <x v="1"/>
    <x v="1"/>
    <x v="1"/>
  </r>
  <r>
    <x v="2150"/>
    <d v="2026-03-30T00:00:00"/>
    <s v="CLINICA DEL CESAR SA                 "/>
    <x v="283"/>
    <s v="ALFONSO LOPEZ                 VALLEDUPAR                    CL 15 14-91                                                 "/>
    <n v="5305606"/>
    <x v="2161"/>
    <n v="25305847"/>
    <n v="5311186"/>
    <n v="3110"/>
    <n v="50"/>
    <n v="2001"/>
    <d v="2026-03-19T00:00:00"/>
    <s v="CY2"/>
    <s v="Com(Mon.dbl.Tip2Niv.2)Caribe  "/>
    <x v="1965"/>
    <n v="110400"/>
    <n v="97205520"/>
    <s v="                "/>
    <s v="63110EN0022530554700100502001000302"/>
    <n v="46121"/>
    <x v="0"/>
    <s v="NIVEL II"/>
    <s v="Propiedad Cliente"/>
    <s v="MEDICION"/>
    <n v="30"/>
    <s v="NO"/>
    <n v="360"/>
    <s v="VALLEDUPAR"/>
    <s v="NO"/>
    <s v="NO"/>
    <s v="INFO_CONSOL_ESPECIALES"/>
    <s v="Comercial Liberalizado"/>
    <s v="Actividades de hospitales"/>
    <d v="2026-02-17T00:00:00"/>
    <s v="GUATAPURI 1"/>
    <x v="1949"/>
    <e v="#N/A"/>
    <e v="#N/A"/>
    <s v="RECIBIDO"/>
    <e v="#N/A"/>
    <x v="1"/>
    <x v="1"/>
    <x v="1"/>
  </r>
  <r>
    <x v="2151"/>
    <d v="2026-03-30T00:00:00"/>
    <s v="INTERASEO S.A. E.S.P                 "/>
    <x v="190"/>
    <s v="LOS CACIQUES                  VALLEDUPAR                    DG 20A 20-107                                               "/>
    <n v="5332770"/>
    <x v="2162"/>
    <n v="25323262"/>
    <n v="5365514"/>
    <n v="3110"/>
    <n v="9"/>
    <n v="3106"/>
    <d v="2026-03-07T00:00:00"/>
    <s v="R31"/>
    <s v="Resid. Estrato 3 E.Caribe     "/>
    <x v="1966"/>
    <n v="1474"/>
    <n v="1328180.94"/>
    <s v="                "/>
    <s v="63110EN0022532152800100093106003680"/>
    <n v="46121"/>
    <x v="0"/>
    <s v="NIVEL I"/>
    <s v="Propiedad Empresa"/>
    <s v="MEDICION"/>
    <n v="30"/>
    <s v="NO"/>
    <n v="361"/>
    <s v="VALLEDUPAR"/>
    <s v="NO"/>
    <s v="NO"/>
    <s v="INFO_CONSOL_ESPECIALES"/>
    <s v="Comercial Liberalizado"/>
    <s v="Actividades de servicios"/>
    <d v="2026-02-05T00:00:00"/>
    <s v="VALLEDUPAR 3"/>
    <x v="1950"/>
    <e v="#N/A"/>
    <e v="#N/A"/>
    <s v="RECIBIDO"/>
    <e v="#N/A"/>
    <x v="1"/>
    <x v="1"/>
    <x v="1"/>
  </r>
  <r>
    <x v="2152"/>
    <d v="2026-03-30T00:00:00"/>
    <s v="SANTANA DISTRIBUCION PENA LUIS DAVID "/>
    <x v="166"/>
    <s v="LA GRANJA                     VALLEDUPAR                    CR 15 20B-26                                                "/>
    <n v="6654682"/>
    <x v="2163"/>
    <n v="25337964"/>
    <n v="6981143"/>
    <n v="3110"/>
    <n v="7"/>
    <n v="1510"/>
    <d v="2026-03-17T00:00:00"/>
    <s v="CZ1"/>
    <s v="Com (Sencilla Niv.1 ) Caribe  "/>
    <x v="1967"/>
    <n v="1927"/>
    <n v="2120971.8199999998"/>
    <s v="                "/>
    <s v="63110EN0022533236600100071510005290"/>
    <n v="46121"/>
    <x v="0"/>
    <s v="NIVEL I"/>
    <s v="Propiedad Empresa"/>
    <s v="ESTIMADO"/>
    <n v="31"/>
    <s v="NO"/>
    <n v="362"/>
    <s v="VALLEDUPAR"/>
    <s v="NO"/>
    <s v="NO"/>
    <s v="INFO_CONSOL_ESPECIALES"/>
    <s v="Comercial Liberalizado"/>
    <s v="Comercio al por menor en"/>
    <d v="2026-02-14T00:00:00"/>
    <s v="GUATAPURI 5"/>
    <x v="1951"/>
    <e v="#N/A"/>
    <e v="#N/A"/>
    <s v="RECIBIDO"/>
    <n v="0"/>
    <x v="6"/>
    <x v="160"/>
    <x v="2"/>
  </r>
  <r>
    <x v="2153"/>
    <d v="2026-03-30T00:00:00"/>
    <s v="COMFACESAR                           "/>
    <x v="20"/>
    <s v="CENTRO                        VALLEDUPAR                    CR 5 15-65                                                  "/>
    <n v="1309697"/>
    <x v="2164"/>
    <n v="36510016"/>
    <n v="654812"/>
    <n v="3110"/>
    <n v="1"/>
    <n v="1385"/>
    <d v="2026-03-20T00:00:00"/>
    <s v="CY2"/>
    <s v="Com(Mon.dbl.Tip2Niv.2)Caribe  "/>
    <x v="1968"/>
    <n v="18920"/>
    <n v="16953754.399999999"/>
    <s v="                "/>
    <s v="63110EN0022534952400100011385007684"/>
    <n v="46121"/>
    <x v="0"/>
    <s v="NIVEL II"/>
    <s v="Propiedad Cliente"/>
    <s v="MEDICION"/>
    <n v="30"/>
    <s v="NO"/>
    <n v="363"/>
    <s v="VALLEDUPAR"/>
    <s v="NO"/>
    <s v="NO"/>
    <s v="INFO_CONSOL_ESPECIALES"/>
    <s v="Comercial Liberalizado"/>
    <s v="SIN C.I.I.U."/>
    <d v="2026-02-18T00:00:00"/>
    <s v="LA LOMA 4"/>
    <x v="1952"/>
    <e v="#N/A"/>
    <e v="#N/A"/>
    <s v="RECIBIDO"/>
    <e v="#N/A"/>
    <x v="1"/>
    <x v="1"/>
    <x v="1"/>
  </r>
  <r>
    <x v="2154"/>
    <d v="2026-03-30T00:00:00"/>
    <s v="COMFACESAR                           "/>
    <x v="20"/>
    <s v="CENTRO                        VALLEDUPAR                    CR 5 15-65                                                  "/>
    <n v="1444506"/>
    <x v="2165"/>
    <n v="35099171"/>
    <n v="1124985"/>
    <n v="3110"/>
    <n v="75"/>
    <n v="340"/>
    <d v="2026-03-18T00:00:00"/>
    <s v="CV2"/>
    <s v="Com(Mon.dbl.Tip1Niv.2) Carib  "/>
    <x v="1969"/>
    <n v="880"/>
    <n v="826144"/>
    <s v="                "/>
    <s v="63110EN0022534952400100750340001060"/>
    <n v="46121"/>
    <x v="0"/>
    <s v="NIVEL II"/>
    <s v="Propiedad Cliente"/>
    <s v="MEDICION"/>
    <n v="30"/>
    <s v="NO"/>
    <n v="363"/>
    <s v="VALLEDUPAR"/>
    <s v="NO"/>
    <s v="NO"/>
    <s v="INFO_CONSOL_ESPECIALES"/>
    <s v="Comercial Liberalizado"/>
    <s v="SIN C.I.I.U."/>
    <d v="2026-02-16T00:00:00"/>
    <s v="VALLEDUPAR 6"/>
    <x v="1953"/>
    <e v="#N/A"/>
    <e v="#N/A"/>
    <s v="RECIBIDO"/>
    <e v="#N/A"/>
    <x v="1"/>
    <x v="1"/>
    <x v="1"/>
  </r>
  <r>
    <x v="2155"/>
    <d v="2026-03-30T00:00:00"/>
    <s v="INSTITUTO COLOMBIANO                 "/>
    <x v="94"/>
    <s v="LOPERENA                      VALLEDUPAR                    CL 16A 11-15                                                "/>
    <n v="5329891"/>
    <x v="2166"/>
    <n v="25303016"/>
    <n v="5359756"/>
    <n v="3110"/>
    <n v="7"/>
    <n v="1306"/>
    <d v="2026-03-03T00:00:00"/>
    <s v="CZ1"/>
    <s v="Com (Sencilla Niv.1 ) Caribe  "/>
    <x v="1970"/>
    <n v="357"/>
    <n v="375285.54"/>
    <s v="                "/>
    <s v="63110EN0022535348500100071306004120"/>
    <n v="46121"/>
    <x v="0"/>
    <s v="NIVEL I"/>
    <s v="Propiedad Empresa"/>
    <s v="ESTIMADO"/>
    <n v="29"/>
    <s v="NO"/>
    <n v="364"/>
    <s v="VALLEDUPAR"/>
    <s v="NO"/>
    <s v="NO"/>
    <s v="INFO_CONSOL_ESPECIALES"/>
    <s v="Regulado Oficial Nacional"/>
    <s v="Actividades ejecutivas de"/>
    <d v="2026-02-02T00:00:00"/>
    <s v="SALGUERO 3"/>
    <x v="1954"/>
    <e v="#N/A"/>
    <e v="#N/A"/>
    <s v="RECIBIDO"/>
    <e v="#N/A"/>
    <x v="1"/>
    <x v="1"/>
    <x v="1"/>
  </r>
  <r>
    <x v="2156"/>
    <d v="2026-03-30T00:00:00"/>
    <s v="INSTITUTO COLOMBIANO                 "/>
    <x v="94"/>
    <s v="LOPERENA                      VALLEDUPAR                    CL 16A 11-15                                                "/>
    <n v="6548450"/>
    <x v="2167"/>
    <n v="34525322"/>
    <n v="6611972"/>
    <n v="3110"/>
    <n v="50"/>
    <n v="2002"/>
    <d v="2026-03-21T00:00:00"/>
    <s v="CZ1"/>
    <s v="Com (Sencilla Niv.1 ) Caribe  "/>
    <x v="1971"/>
    <n v="11000"/>
    <n v="12107260"/>
    <s v="                "/>
    <s v="63110EN0022535348500100502002001922"/>
    <n v="46121"/>
    <x v="0"/>
    <s v="NIVEL I"/>
    <s v="Propiedad Empresa"/>
    <s v="MEDICION"/>
    <n v="30"/>
    <s v="NO"/>
    <m/>
    <s v="VALLEDUPAR"/>
    <s v="ECA"/>
    <s v="NO"/>
    <s v="INFO_CONSOL_ESPECIALES"/>
    <m/>
    <m/>
    <m/>
    <m/>
    <x v="189"/>
    <e v="#N/A"/>
    <e v="#N/A"/>
    <s v="EXCLUIDO"/>
    <e v="#N/A"/>
    <x v="1"/>
    <x v="1"/>
    <x v="1"/>
  </r>
  <r>
    <x v="2157"/>
    <d v="2026-03-30T00:00:00"/>
    <s v="SR MUNICIPIO DE VALL                 "/>
    <x v="182"/>
    <s v="CENTRO                        VALLEDUPAR                    CR 5 15-65                                                  "/>
    <n v="5342187"/>
    <x v="2168"/>
    <n v="25357908"/>
    <n v="5384348"/>
    <n v="3110"/>
    <n v="50"/>
    <n v="2003"/>
    <d v="2026-03-18T00:00:00"/>
    <s v="CA1"/>
    <s v="Com (Sencilla Niv.1 ) Carib   "/>
    <x v="1972"/>
    <n v="16400"/>
    <n v="15042408"/>
    <s v="                "/>
    <s v="63110EN0022535475500100502003000600"/>
    <n v="46121"/>
    <x v="0"/>
    <s v="NIVEL I"/>
    <s v="Propiedad Empresa"/>
    <s v="MEDICION"/>
    <n v="30"/>
    <s v="NO"/>
    <n v="365"/>
    <s v="VALLEDUPAR"/>
    <s v="NO"/>
    <s v="NO"/>
    <s v="INFO_CONSOL_ESPECIALES"/>
    <s v="Regulado Oficial Municipal"/>
    <s v="Educación de universidade"/>
    <d v="2026-02-16T00:00:00"/>
    <s v="VALLEDUPAR 7"/>
    <x v="1955"/>
    <e v="#N/A"/>
    <e v="#N/A"/>
    <s v="RECIBIDO"/>
    <e v="#N/A"/>
    <x v="1"/>
    <x v="1"/>
    <x v="1"/>
  </r>
  <r>
    <x v="2158"/>
    <d v="2026-03-30T00:00:00"/>
    <s v="PEAJE VALENCIA                       "/>
    <x v="171"/>
    <s v="VALENCIA JESUS                CGTO VALENCIA JESUS           CARRT VIA A VALENCIA KM 14-10                               "/>
    <n v="1457098"/>
    <x v="2169"/>
    <n v="25357657"/>
    <n v="1167739"/>
    <n v="3110"/>
    <n v="50"/>
    <n v="2011"/>
    <d v="2026-03-25T00:00:00"/>
    <s v="CV2"/>
    <s v="Com(Mon.dbl.Tip1Niv.2) Carib  "/>
    <x v="1973"/>
    <n v="12320"/>
    <n v="10863916.800000001"/>
    <s v="                "/>
    <s v="63110EN0022535934400100502011000350"/>
    <n v="46121"/>
    <x v="0"/>
    <s v="NIVEL II"/>
    <s v="Propiedad Cliente"/>
    <s v="MEDICION"/>
    <n v="37"/>
    <s v="NO"/>
    <n v="366"/>
    <s v="VALLEDUPAR"/>
    <s v="NO"/>
    <s v="NO"/>
    <s v="INFO_CONSOL_ESPECIALES"/>
    <s v="Comercial Liberalizado"/>
    <s v="Actividades de seguridad"/>
    <d v="2026-02-16T00:00:00"/>
    <s v="VALENCIA DE JESUS RURAL"/>
    <x v="1956"/>
    <e v="#N/A"/>
    <e v="#N/A"/>
    <s v="RECIBIDO"/>
    <e v="#N/A"/>
    <x v="1"/>
    <x v="1"/>
    <x v="1"/>
  </r>
  <r>
    <x v="2159"/>
    <d v="2026-03-30T00:00:00"/>
    <s v="UNIVERSIDAD POPULAR                  "/>
    <x v="258"/>
    <s v="SABANAS DEL VALLE             VALLEDUPAR                    TR 30 19A-115                                               "/>
    <n v="1449387"/>
    <x v="2170"/>
    <n v="25336980"/>
    <n v="1137070"/>
    <n v="3110"/>
    <n v="50"/>
    <n v="2005"/>
    <d v="2026-03-25T00:00:00"/>
    <s v="OS2"/>
    <s v="Ofi(Mon.dbl.Tip1 Niv.2) Carib "/>
    <x v="1974"/>
    <n v="2860"/>
    <n v="2102493.7999999998"/>
    <s v="                "/>
    <s v="63110EN0022536319600100502005000540"/>
    <n v="46121"/>
    <x v="0"/>
    <s v="NIVEL II"/>
    <s v="Propiedad Cliente"/>
    <s v="MEDICION"/>
    <n v="32"/>
    <s v="NO"/>
    <n v="367"/>
    <s v="VALLEDUPAR"/>
    <s v="NO"/>
    <s v="NO"/>
    <s v="INFO_CONSOL_ESPECIALES"/>
    <s v="Regulado Oficial Nacional"/>
    <s v="Educación de universidade"/>
    <d v="2026-02-21T00:00:00"/>
    <s v="VALLEDUPAR 5"/>
    <x v="1957"/>
    <e v="#N/A"/>
    <e v="#N/A"/>
    <s v="RECIBIDO"/>
    <e v="#N/A"/>
    <x v="1"/>
    <x v="1"/>
    <x v="1"/>
  </r>
  <r>
    <x v="2160"/>
    <d v="2026-03-30T00:00:00"/>
    <s v="MUNICIPIO DE LA JAGU                 "/>
    <x v="80"/>
    <s v="CENTRO                        LA JAGUA DE IBIRICO           CL 5 9-31                                                   "/>
    <n v="7904497"/>
    <x v="2171"/>
    <n v="36149867"/>
    <n v="3737857"/>
    <n v="3110"/>
    <n v="72"/>
    <n v="390"/>
    <d v="2026-03-27T00:00:00"/>
    <s v="OW1"/>
    <s v="Ofi (Sencilla Niv.1) Caribe   "/>
    <x v="1975"/>
    <n v="731"/>
    <n v="645458.38"/>
    <s v="                "/>
    <s v="63110EN0022586180200200720390000380"/>
    <n v="46121"/>
    <x v="6"/>
    <s v="NIVEL I"/>
    <s v="Propiedad Cliente"/>
    <s v="MEDICION"/>
    <n v="32"/>
    <s v="NO"/>
    <n v="368"/>
    <s v="VALLEDUPAR"/>
    <s v="NO"/>
    <s v="NO"/>
    <s v="INFO_CONSOL_ESPECIALES"/>
    <s v="Regulado Oficial Municipal"/>
    <s v="Alumbrado Público"/>
    <d v="2026-02-23T00:00:00"/>
    <s v="LA JAGUA 1"/>
    <x v="1958"/>
    <e v="#N/A"/>
    <e v="#N/A"/>
    <s v="RECIBIDO"/>
    <n v="0"/>
    <x v="3"/>
    <x v="82"/>
    <x v="3"/>
  </r>
  <r>
    <x v="2161"/>
    <d v="2026-03-30T00:00:00"/>
    <s v="MUNICIPIO DE LA JAGU                 "/>
    <x v="80"/>
    <s v="LA YE                         LA JAGUA DE IBIRICO           CR 4 11SN-                                                  "/>
    <n v="5803426"/>
    <x v="2172"/>
    <n v="25833165"/>
    <n v="5803426"/>
    <n v="3110"/>
    <n v="1"/>
    <n v="206"/>
    <d v="2026-03-12T00:00:00"/>
    <s v="AP2"/>
    <s v="AP E.Carib                    "/>
    <x v="1976"/>
    <n v="115115"/>
    <n v="84630245.700000003"/>
    <s v="                "/>
    <s v="63110EN0022586180200500010206000130"/>
    <n v="46121"/>
    <x v="6"/>
    <s v="NIVEL II"/>
    <s v="Propiedad Cliente"/>
    <s v="ESTIMADO"/>
    <n v="30"/>
    <s v="NO"/>
    <n v="368"/>
    <s v="VALLEDUPAR"/>
    <s v="NO"/>
    <s v="NO"/>
    <s v="INFO_CONSOL_ESPECIALES"/>
    <s v="Regulado Oficial Municipal"/>
    <s v="Alumbrado Público"/>
    <d v="2026-02-10T00:00:00"/>
    <s v="LA JAGUA 1"/>
    <x v="1959"/>
    <e v="#N/A"/>
    <e v="#N/A"/>
    <s v="RECIBIDO"/>
    <e v="#N/A"/>
    <x v="1"/>
    <x v="1"/>
    <x v="1"/>
  </r>
  <r>
    <x v="2162"/>
    <d v="2026-03-30T00:00:00"/>
    <s v="MUNICIPIO DE BECERRI                 "/>
    <x v="74"/>
    <s v="CENTRO BECERRIL               BECERRIL                      CL 8 6-91                                                   "/>
    <n v="1408384"/>
    <x v="2173"/>
    <n v="36572529"/>
    <n v="1010871"/>
    <n v="3110"/>
    <n v="72"/>
    <n v="290"/>
    <d v="2026-03-28T00:00:00"/>
    <s v="CZ1"/>
    <s v="Com (Sencilla Niv.1 ) Caribe  "/>
    <x v="1977"/>
    <n v="1"/>
    <n v="917.22"/>
    <s v="                "/>
    <s v="63110EN0022586180500100720290008780"/>
    <n v="46121"/>
    <x v="10"/>
    <s v="NIVEL I"/>
    <s v="Propiedad Empresa"/>
    <s v="ESTIMADO"/>
    <n v="32"/>
    <s v="NO"/>
    <n v="369"/>
    <s v="VALLEDUPAR"/>
    <s v="NO"/>
    <s v="NO"/>
    <s v="INFO_CONSOL_ESPECIALES"/>
    <s v="Regulado Oficial Municipal"/>
    <s v="Educación"/>
    <d v="2026-02-24T00:00:00"/>
    <s v="BECERRIL 2"/>
    <x v="1960"/>
    <e v="#N/A"/>
    <e v="#N/A"/>
    <s v="RECIBIDO"/>
    <n v="0"/>
    <x v="3"/>
    <x v="77"/>
    <x v="4"/>
  </r>
  <r>
    <x v="2163"/>
    <d v="2026-03-30T00:00:00"/>
    <s v="MUNICIPIO DE BECERRI                 "/>
    <x v="74"/>
    <s v="CENTRO BECERRIL               BECERRIL                      CL 8 6-91                                                   "/>
    <n v="1406024"/>
    <x v="2174"/>
    <n v="36572477"/>
    <n v="1010834"/>
    <n v="3110"/>
    <n v="72"/>
    <n v="290"/>
    <d v="2026-03-28T00:00:00"/>
    <s v="CZ1"/>
    <s v="Com (Sencilla Niv.1 ) Caribe  "/>
    <x v="1978"/>
    <n v="63"/>
    <n v="57784.86"/>
    <s v="                "/>
    <s v="63110EN0022586180500100720290008780"/>
    <n v="46121"/>
    <x v="10"/>
    <s v="NIVEL I"/>
    <s v="Propiedad Empresa"/>
    <s v="ESTIMADO"/>
    <n v="32"/>
    <s v="NO"/>
    <n v="369"/>
    <s v="VALLEDUPAR"/>
    <s v="NO"/>
    <s v="NO"/>
    <s v="INFO_CONSOL_ESPECIALES"/>
    <s v="Regulado Oficial Municipal"/>
    <s v="Educación"/>
    <d v="2026-02-24T00:00:00"/>
    <s v="BECERRIL 2"/>
    <x v="1961"/>
    <e v="#N/A"/>
    <e v="#N/A"/>
    <s v="RECIBIDO"/>
    <n v="0"/>
    <x v="3"/>
    <x v="77"/>
    <x v="4"/>
  </r>
  <r>
    <x v="2164"/>
    <d v="2026-03-30T00:00:00"/>
    <s v="MUNICIPIO DE BECERRI                 "/>
    <x v="74"/>
    <s v="CENTRO BECERRIL               BECERRIL                      CL 8 6-91                                                   "/>
    <n v="1458686"/>
    <x v="2175"/>
    <n v="36609239"/>
    <n v="1168032"/>
    <n v="3110"/>
    <n v="72"/>
    <n v="290"/>
    <d v="2026-03-27T00:00:00"/>
    <s v="OS2"/>
    <s v="Ofi(Mon.dbl.Tip1 Niv.2) Carib "/>
    <x v="1979"/>
    <n v="2640"/>
    <n v="1937729.2"/>
    <s v="                "/>
    <s v="63110EN0022586180500100720290008800"/>
    <n v="46121"/>
    <x v="10"/>
    <s v="NIVEL II"/>
    <s v="Propiedad Empresa"/>
    <s v="MEDICION"/>
    <n v="30"/>
    <s v="NO"/>
    <n v="369"/>
    <s v="VALLEDUPAR"/>
    <s v="NO"/>
    <s v="NO"/>
    <s v="INFO_CONSOL_ESPECIALES"/>
    <s v="Regulado Oficial Municipal"/>
    <s v="SIN C.I.I.U."/>
    <d v="2026-02-25T00:00:00"/>
    <s v="BECERRIL 2"/>
    <x v="1962"/>
    <e v="#N/A"/>
    <e v="#N/A"/>
    <s v="RECIBIDO"/>
    <e v="#N/A"/>
    <x v="1"/>
    <x v="1"/>
    <x v="1"/>
  </r>
  <r>
    <x v="2165"/>
    <d v="2026-03-30T00:00:00"/>
    <s v="MUNICIPIO DE BECERRI                 "/>
    <x v="74"/>
    <s v="ALTO PRADO                    BECERRIL                      CL 10 CR 10-75                                              "/>
    <n v="1437541"/>
    <x v="2176"/>
    <n v="36588190"/>
    <n v="1061267"/>
    <n v="3110"/>
    <n v="73"/>
    <n v="880"/>
    <d v="2026-03-27T00:00:00"/>
    <s v="OW1"/>
    <s v="Ofi (Sencilla Niv.1) Caribe   "/>
    <x v="1980"/>
    <n v="300"/>
    <n v="275166"/>
    <s v="                "/>
    <s v="63110EN0022586180500200730880000630"/>
    <n v="46121"/>
    <x v="10"/>
    <s v="NIVEL I"/>
    <s v="Propiedad Empresa"/>
    <s v="MEDICION"/>
    <n v="32"/>
    <s v="NO"/>
    <n v="369"/>
    <s v="VALLEDUPAR"/>
    <s v="NO"/>
    <s v="NO"/>
    <s v="INFO_CONSOL_ESPECIALES"/>
    <s v="Regulado Oficial Municipal"/>
    <s v="SIN C.I.I.U."/>
    <d v="2026-02-23T00:00:00"/>
    <s v="BECERRIL 2"/>
    <x v="1963"/>
    <e v="#N/A"/>
    <e v="#N/A"/>
    <s v="RECIBIDO"/>
    <n v="0"/>
    <x v="3"/>
    <x v="77"/>
    <x v="3"/>
  </r>
  <r>
    <x v="2166"/>
    <d v="2026-03-30T00:00:00"/>
    <s v="MUNICIPIO DE BECERRI                 "/>
    <x v="74"/>
    <s v="CENTRO BECERRIL               BECERRIL                      CL 8 6-91                                                   "/>
    <n v="5803390"/>
    <x v="2177"/>
    <n v="35070446"/>
    <n v="5803390"/>
    <n v="3110"/>
    <n v="72"/>
    <n v="290"/>
    <d v="2026-03-12T00:00:00"/>
    <s v="AP2"/>
    <s v="AP E.Carib                    "/>
    <x v="1981"/>
    <n v="35313"/>
    <n v="25961411.34"/>
    <s v="                "/>
    <s v="63110EN0022586180500500720290008820"/>
    <n v="46121"/>
    <x v="10"/>
    <s v="NIVEL II"/>
    <s v="Propiedad Empresa"/>
    <s v="ESTIMADO"/>
    <n v="30"/>
    <s v="NO"/>
    <n v="369"/>
    <s v="VALLEDUPAR"/>
    <s v="NO"/>
    <s v="NO"/>
    <s v="INFO_CONSOL_ESPECIALES"/>
    <s v="Regulado Oficial Municipal"/>
    <s v="Alumbrado Público"/>
    <d v="2026-02-10T00:00:00"/>
    <s v="BECERRIL 2"/>
    <x v="1964"/>
    <e v="#N/A"/>
    <e v="#N/A"/>
    <s v="RECIBIDO"/>
    <e v="#N/A"/>
    <x v="1"/>
    <x v="1"/>
    <x v="1"/>
  </r>
  <r>
    <x v="2167"/>
    <d v="2026-03-30T00:00:00"/>
    <s v="MUNICIPIO DE AGUSTIN                 "/>
    <x v="71"/>
    <s v="EL CENTRO                     AGUSTIN CODAZZI               CL 16 CR 18-18 ENTR 2                                       "/>
    <n v="7715130"/>
    <x v="2178"/>
    <n v="36082353"/>
    <n v="3509182"/>
    <n v="3110"/>
    <n v="1"/>
    <n v="206"/>
    <d v="2026-03-24T00:00:00"/>
    <s v="AP0"/>
    <s v="AP  E.Caribe                  "/>
    <x v="1982"/>
    <n v="11120"/>
    <n v="9486483.1199999992"/>
    <s v="                "/>
    <s v="63110EN0022586180900500010206000081"/>
    <n v="46121"/>
    <x v="4"/>
    <s v="NIVEL I"/>
    <s v="Propiedad Cliente"/>
    <s v="MEDICION"/>
    <n v="32"/>
    <s v="NO"/>
    <n v="370"/>
    <s v="VALLEDUPAR"/>
    <s v="NO"/>
    <s v="NO"/>
    <s v="INFO_CONSOL_ESPECIALES"/>
    <s v="Regulado Oficial Municipal"/>
    <s v="Alumbrado Público"/>
    <d v="2026-02-20T00:00:00"/>
    <s v="CODAZZI 3"/>
    <x v="1965"/>
    <e v="#N/A"/>
    <e v="#N/A"/>
    <s v="RECIBIDO"/>
    <e v="#N/A"/>
    <x v="1"/>
    <x v="1"/>
    <x v="1"/>
  </r>
  <r>
    <x v="2168"/>
    <d v="2026-03-30T00:00:00"/>
    <s v="MUNICIPIO DE AGUSTIN                 "/>
    <x v="71"/>
    <s v="EL CENTRO                     AGUSTIN CODAZZI               CL 16 CR 18-18 ENTR 2                                       "/>
    <n v="7664564"/>
    <x v="2179"/>
    <n v="36060975"/>
    <n v="3171707"/>
    <n v="3110"/>
    <n v="1"/>
    <n v="206"/>
    <d v="2026-03-12T00:00:00"/>
    <s v="AP0"/>
    <s v="AP  E.Caribe                  "/>
    <x v="1983"/>
    <n v="2068"/>
    <n v="1764212.87"/>
    <s v="                "/>
    <s v="63110EN0022586180900500010206000100"/>
    <n v="46121"/>
    <x v="4"/>
    <s v="NIVEL I"/>
    <s v="Propiedad Cliente"/>
    <s v="ESTIMADO"/>
    <n v="30"/>
    <s v="NO"/>
    <n v="370"/>
    <s v="VALLEDUPAR"/>
    <s v="NO"/>
    <s v="NO"/>
    <s v="INFO_CONSOL_ESPECIALES"/>
    <s v="Regulado Oficial Municipal"/>
    <s v="Alumbrado Público"/>
    <d v="2026-02-10T00:00:00"/>
    <s v="CASACARA"/>
    <x v="1966"/>
    <e v="#N/A"/>
    <e v="#N/A"/>
    <s v="RECIBIDO"/>
    <e v="#N/A"/>
    <x v="1"/>
    <x v="1"/>
    <x v="1"/>
  </r>
  <r>
    <x v="2169"/>
    <d v="2026-03-30T00:00:00"/>
    <s v="MUNICIPIO DE AGUSTIN                 "/>
    <x v="71"/>
    <s v="EL CENTRO                     AGUSTIN CODAZZI               CL 16 CR 18-18 ENTR 2                                       "/>
    <n v="7734651"/>
    <x v="2180"/>
    <n v="36091418"/>
    <n v="3584302"/>
    <n v="3110"/>
    <n v="1"/>
    <n v="206"/>
    <d v="2026-03-09T00:00:00"/>
    <s v="AP0"/>
    <s v="AP  E.Caribe                  "/>
    <x v="1984"/>
    <n v="222"/>
    <n v="189388.42"/>
    <s v="                "/>
    <s v="63110EN0022586180900500010206000100"/>
    <n v="46121"/>
    <x v="4"/>
    <s v="NIVEL I"/>
    <s v="Propiedad Cliente"/>
    <s v="MEDICION"/>
    <n v="31"/>
    <s v="NO"/>
    <n v="370"/>
    <s v="VALLEDUPAR"/>
    <s v="NO"/>
    <s v="NO"/>
    <s v="INFO_CONSOL_ESPECIALES"/>
    <s v="Regulado Oficial Municipal"/>
    <s v="Alumbrado Público"/>
    <d v="2026-02-06T00:00:00"/>
    <s v="CODAZZI1"/>
    <x v="1967"/>
    <e v="#N/A"/>
    <e v="#N/A"/>
    <s v="RECIBIDO"/>
    <e v="#N/A"/>
    <x v="1"/>
    <x v="1"/>
    <x v="1"/>
  </r>
  <r>
    <x v="2170"/>
    <d v="2026-03-30T00:00:00"/>
    <s v="MUNICIPIO DE AGUSTIN                 "/>
    <x v="71"/>
    <s v="EL CENTRO                     AGUSTIN CODAZZI               CL 16 CR 18-18 ENTR 2                                       "/>
    <n v="7734804"/>
    <x v="2181"/>
    <n v="36091419"/>
    <n v="3584303"/>
    <n v="3110"/>
    <n v="1"/>
    <n v="206"/>
    <d v="2026-03-06T00:00:00"/>
    <s v="AP0"/>
    <s v="AP  E.Caribe                  "/>
    <x v="1985"/>
    <n v="674"/>
    <n v="574990.06999999995"/>
    <s v="                "/>
    <s v="63110EN0022586180900500010206000100"/>
    <n v="46121"/>
    <x v="4"/>
    <s v="NIVEL I"/>
    <s v="Propiedad Cliente"/>
    <s v="MEDICION"/>
    <n v="30"/>
    <s v="NO"/>
    <n v="370"/>
    <s v="VALLEDUPAR"/>
    <s v="NO"/>
    <s v="NO"/>
    <s v="INFO_CONSOL_ESPECIALES"/>
    <s v="Regulado Oficial Municipal"/>
    <s v="Alumbrado Público"/>
    <d v="2026-02-04T00:00:00"/>
    <s v="CODAZZI 3"/>
    <x v="1968"/>
    <e v="#N/A"/>
    <e v="#N/A"/>
    <s v="RECIBIDO"/>
    <e v="#N/A"/>
    <x v="1"/>
    <x v="1"/>
    <x v="1"/>
  </r>
  <r>
    <x v="2171"/>
    <d v="2026-03-30T00:00:00"/>
    <s v="SRES MUNICIPIO DE LA                 "/>
    <x v="3"/>
    <s v="CENTRO                        LA PAZ                        CR 9 6-36                                                   "/>
    <n v="1380305"/>
    <x v="2182"/>
    <n v="25836082"/>
    <n v="826946"/>
    <n v="3110"/>
    <n v="50"/>
    <n v="2012"/>
    <d v="2026-03-24T00:00:00"/>
    <s v="CZ1"/>
    <s v="Com (Sencilla Niv.1 ) Caribe  "/>
    <x v="1986"/>
    <n v="1380"/>
    <n v="1518910.8"/>
    <s v="                "/>
    <s v="63110EN0022586181500100502012001061"/>
    <n v="46121"/>
    <x v="2"/>
    <s v="NIVEL I"/>
    <s v="Propiedad Empresa"/>
    <s v="MEDICION"/>
    <n v="32"/>
    <s v="NO"/>
    <n v="371"/>
    <s v="VALLEDUPAR"/>
    <s v="NO"/>
    <s v="NO"/>
    <s v="INFO_CONSOL_ESPECIALES"/>
    <s v="Regulado Oficial Municipal"/>
    <s v="Educación"/>
    <d v="2026-02-20T00:00:00"/>
    <s v="LA PAZ"/>
    <x v="1969"/>
    <e v="#N/A"/>
    <e v="#N/A"/>
    <s v="RECIBIDO"/>
    <n v="0"/>
    <x v="2"/>
    <x v="3"/>
    <x v="4"/>
  </r>
  <r>
    <x v="2172"/>
    <d v="2026-03-30T00:00:00"/>
    <s v="SRES MUNICIPIO DE LA                 "/>
    <x v="3"/>
    <s v="CENTRO                        LA PAZ                        CR 9 6-36                                                   "/>
    <n v="1450649"/>
    <x v="2183"/>
    <n v="36605031"/>
    <n v="1152239"/>
    <n v="3110"/>
    <n v="70"/>
    <n v="130"/>
    <d v="2026-03-13T00:00:00"/>
    <s v="OW1"/>
    <s v="Ofi (Sencilla Niv.1) Caribe   "/>
    <x v="1987"/>
    <n v="0"/>
    <n v="0"/>
    <s v="                "/>
    <s v="63110EN0022586181500100700130008066"/>
    <n v="46121"/>
    <x v="2"/>
    <s v="NIVEL I"/>
    <s v="Propiedad Empresa"/>
    <s v="MEDICION"/>
    <n v="58"/>
    <s v="NO"/>
    <n v="371"/>
    <s v="VALLEDUPAR"/>
    <s v="NO"/>
    <s v="NO"/>
    <s v="INFO_CONSOL_ESPECIALES"/>
    <s v="Regulado Oficial Municipal"/>
    <s v="SIN C.I.I.U."/>
    <d v="2026-01-14T00:00:00"/>
    <s v="BALCON DEL CESAR 2"/>
    <x v="1970"/>
    <e v="#N/A"/>
    <e v="#N/A"/>
    <s v="RECIBIDO"/>
    <e v="#N/A"/>
    <x v="1"/>
    <x v="1"/>
    <x v="1"/>
  </r>
  <r>
    <x v="2173"/>
    <d v="2026-03-30T00:00:00"/>
    <s v="MUNICIPIO DE SAN DIE                 "/>
    <x v="87"/>
    <s v="LOS BRASILES                  CGTO LOS BRASILES             CL 1 *-                                                     "/>
    <n v="5803595"/>
    <x v="2184"/>
    <n v="25840910"/>
    <n v="5803595"/>
    <n v="3110"/>
    <n v="1"/>
    <n v="206"/>
    <d v="2026-03-12T00:00:00"/>
    <s v="AP2"/>
    <s v="AP E.Carib                    "/>
    <x v="1988"/>
    <n v="67675"/>
    <n v="49753306.5"/>
    <s v="                "/>
    <s v="63110EN0022586181800500010206000060"/>
    <n v="46121"/>
    <x v="5"/>
    <s v="NIVEL II"/>
    <s v="Propiedad Empresa"/>
    <s v="ESTIMADO"/>
    <n v="30"/>
    <s v="NO"/>
    <n v="372"/>
    <s v="VALLEDUPAR"/>
    <s v="NO"/>
    <s v="NO"/>
    <s v="INFO_CONSOL_ESPECIALES"/>
    <s v="Regulado Oficial Municipal"/>
    <s v="Alumbrado Público"/>
    <d v="2026-02-10T00:00:00"/>
    <s v="EL DESASTRE"/>
    <x v="1971"/>
    <e v="#N/A"/>
    <e v="#N/A"/>
    <s v="NO RECIBIDO"/>
    <e v="#N/A"/>
    <x v="1"/>
    <x v="1"/>
    <x v="1"/>
  </r>
  <r>
    <x v="2174"/>
    <d v="2026-03-30T00:00:00"/>
    <s v="MUNICIPIO DE SAN DIE                 "/>
    <x v="87"/>
    <s v="LOS BRASILES                  CGTO LOS BRASILES             CL 1 *-                                                     "/>
    <n v="7766330"/>
    <x v="2185"/>
    <n v="36104845"/>
    <n v="3790969"/>
    <n v="3110"/>
    <n v="70"/>
    <n v="60"/>
    <d v="2026-03-14T00:00:00"/>
    <s v="AP0"/>
    <s v="AP  E.Caribe                  "/>
    <x v="1989"/>
    <n v="4063"/>
    <n v="3466149.36"/>
    <s v="                "/>
    <s v="63110EN0022586181800500700060001335"/>
    <n v="46121"/>
    <x v="5"/>
    <s v="NIVEL I"/>
    <s v="Propiedad Cliente"/>
    <s v="MEDICION"/>
    <n v="30"/>
    <s v="NO"/>
    <n v="372"/>
    <s v="VALLEDUPAR"/>
    <s v="NO"/>
    <s v="NO"/>
    <s v="INFO_CONSOL_ESPECIALES"/>
    <s v="Regulado Oficial Municipal"/>
    <s v="Alumbrado Público"/>
    <d v="2026-02-12T00:00:00"/>
    <s v="SAN DIEGO 2"/>
    <x v="1972"/>
    <e v="#N/A"/>
    <e v="#N/A"/>
    <s v="NO RECIBIDO"/>
    <e v="#N/A"/>
    <x v="1"/>
    <x v="1"/>
    <x v="1"/>
  </r>
  <r>
    <x v="2175"/>
    <d v="2026-03-30T00:00:00"/>
    <s v="UNIVERSIDAD DE SANTA                 "/>
    <x v="11"/>
    <s v="CENTRO                        VALLEDUPAR                    CR 6 14-27                                                  "/>
    <n v="5353045"/>
    <x v="2186"/>
    <n v="25309362"/>
    <n v="5406064"/>
    <n v="3110"/>
    <n v="50"/>
    <n v="2001"/>
    <d v="2026-03-21T00:00:00"/>
    <s v="CZ1"/>
    <s v="Com (Sencilla Niv.1 ) Caribe  "/>
    <x v="1990"/>
    <n v="4320"/>
    <n v="3962390.4"/>
    <s v="                "/>
    <s v="63110EN0023455759800100502001000005"/>
    <n v="46121"/>
    <x v="0"/>
    <s v="NIVEL I"/>
    <s v="Propiedad Empresa"/>
    <s v="MEDICION"/>
    <n v="30"/>
    <s v="NO"/>
    <n v="373"/>
    <s v="VALLEDUPAR"/>
    <s v="NO"/>
    <s v="NO"/>
    <s v="INFO_CONSOL_ESPECIALES"/>
    <s v="Comercial Liberalizado"/>
    <s v="Educación de universidade"/>
    <d v="2026-02-19T00:00:00"/>
    <s v="GUATAPURI 2"/>
    <x v="1973"/>
    <e v="#N/A"/>
    <e v="#N/A"/>
    <s v="RECIBIDO"/>
    <e v="#N/A"/>
    <x v="1"/>
    <x v="1"/>
    <x v="1"/>
  </r>
  <r>
    <x v="2176"/>
    <d v="2026-03-30T00:00:00"/>
    <s v="INSTITUTO NACIONAL D                 "/>
    <x v="129"/>
    <s v="LOPERENA                      VALLEDUPAR                    CL 16A 12-89                                                "/>
    <n v="7791113"/>
    <x v="2187"/>
    <n v="36114449"/>
    <n v="1963169"/>
    <n v="3110"/>
    <n v="50"/>
    <n v="2001"/>
    <d v="2026-03-24T00:00:00"/>
    <s v="CZ1"/>
    <s v="Com (Sencilla Niv.1 ) Caribe  "/>
    <x v="1"/>
    <n v="0"/>
    <n v="0"/>
    <s v="                "/>
    <s v="63110EN0023512285000600502001000050"/>
    <m/>
    <x v="0"/>
    <s v="NIVEL I"/>
    <s v="Propiedad Cliente"/>
    <s v="ESTIMADO"/>
    <n v="32"/>
    <s v="NO"/>
    <n v="374"/>
    <s v="VALLEDUPAR"/>
    <s v="NO"/>
    <s v="NO"/>
    <s v="INFO_CONSOL_ESPECIALES"/>
    <s v="Regulado Oficial Nacional"/>
    <s v="SIN C.I.I.U."/>
    <d v="2026-02-20T00:00:00"/>
    <s v="SAN SEBASTIAN RURAL"/>
    <x v="1974"/>
    <e v="#N/A"/>
    <e v="#N/A"/>
    <s v="RECIBIDO"/>
    <e v="#N/A"/>
    <x v="1"/>
    <x v="1"/>
    <x v="1"/>
  </r>
  <r>
    <x v="2177"/>
    <d v="2026-03-30T00:00:00"/>
    <s v="MUNICIPIO MANAURE BA                 "/>
    <x v="8"/>
    <s v="CENTRO                        BALCON DEL CESAR              CR 8 2F-60                                                  "/>
    <n v="1395535"/>
    <x v="2188"/>
    <n v="36486961"/>
    <n v="891464"/>
    <n v="3110"/>
    <n v="50"/>
    <n v="2009"/>
    <d v="2026-03-24T00:00:00"/>
    <s v="CZ1"/>
    <s v="Com (Sencilla Niv.1 ) Caribe  "/>
    <x v="1991"/>
    <n v="1040"/>
    <n v="953908.8"/>
    <s v="                "/>
    <s v="63110EN0023515273100100502009000721"/>
    <n v="46121"/>
    <x v="3"/>
    <s v="NIVEL I"/>
    <s v="Propiedad Empresa"/>
    <s v="MEDICION"/>
    <n v="32"/>
    <s v="NO"/>
    <n v="375"/>
    <s v="VALLEDUPAR"/>
    <s v="NO"/>
    <s v="NO"/>
    <s v="INFO_CONSOL_ESPECIALES"/>
    <s v="Regulado Oficial Municipal"/>
    <s v="Educación"/>
    <d v="2026-02-20T00:00:00"/>
    <s v="BALCON DEL CESAR 1"/>
    <x v="1975"/>
    <e v="#N/A"/>
    <e v="#N/A"/>
    <s v="RECIBIDO"/>
    <n v="0"/>
    <x v="2"/>
    <x v="8"/>
    <x v="4"/>
  </r>
  <r>
    <x v="2178"/>
    <d v="2026-03-30T00:00:00"/>
    <s v="MUNICIPIO MANAURE BA                 "/>
    <x v="8"/>
    <s v="CENTRO                        BALCON DEL CESAR              CR 8 2F-60                                                  "/>
    <n v="1399801"/>
    <x v="2189"/>
    <n v="36486961"/>
    <n v="891466"/>
    <n v="3110"/>
    <n v="50"/>
    <n v="2012"/>
    <d v="2026-03-24T00:00:00"/>
    <s v="CZ1"/>
    <s v="Com (Sencilla Niv.1 ) Caribe  "/>
    <x v="1992"/>
    <n v="1040"/>
    <n v="953908.8"/>
    <s v="                "/>
    <s v="63110EN0023515273100100502012000041"/>
    <n v="46121"/>
    <x v="3"/>
    <s v="NIVEL I"/>
    <s v="Propiedad Empresa"/>
    <s v="MEDICION"/>
    <n v="32"/>
    <s v="NO"/>
    <n v="375"/>
    <s v="VALLEDUPAR"/>
    <s v="NO"/>
    <s v="NO"/>
    <s v="INFO_CONSOL_ESPECIALES"/>
    <s v="Regulado Oficial Municipal"/>
    <s v="Educación"/>
    <d v="2026-02-20T00:00:00"/>
    <s v="BALCON DEL CESAR 1"/>
    <x v="1976"/>
    <e v="#N/A"/>
    <e v="#N/A"/>
    <s v="RECIBIDO"/>
    <n v="0"/>
    <x v="2"/>
    <x v="8"/>
    <x v="4"/>
  </r>
  <r>
    <x v="2179"/>
    <d v="2026-03-30T00:00:00"/>
    <s v="MUNICIPIO MANAURE BA                 "/>
    <x v="8"/>
    <s v="LA GUAJIRA                    BALCON DEL CESAR              CL 5 6-5                                                    "/>
    <n v="1305505"/>
    <x v="2190"/>
    <n v="36506922"/>
    <n v="644999"/>
    <n v="3110"/>
    <n v="71"/>
    <n v="240"/>
    <d v="2026-03-06T00:00:00"/>
    <s v="OW1"/>
    <s v="Ofi (Sencilla Niv.1) Caribe   "/>
    <x v="1993"/>
    <n v="2364"/>
    <n v="2168308.08"/>
    <s v="                "/>
    <s v="63110EN0023515273100200710240005903"/>
    <n v="46121"/>
    <x v="3"/>
    <s v="NIVEL I"/>
    <s v="Propiedad Empresa"/>
    <s v="MEDICION"/>
    <n v="30"/>
    <s v="NO"/>
    <n v="375"/>
    <s v="VALLEDUPAR"/>
    <s v="NO"/>
    <s v="NO"/>
    <s v="INFO_CONSOL_ESPECIALES"/>
    <s v="Regulado Oficial Municipal"/>
    <s v="Actividades deportivas."/>
    <d v="2026-02-04T00:00:00"/>
    <s v="BALCON DEL CESAR 2"/>
    <x v="1977"/>
    <e v="#N/A"/>
    <e v="#N/A"/>
    <s v="RECIBIDO"/>
    <n v="0"/>
    <x v="2"/>
    <x v="8"/>
    <x v="3"/>
  </r>
  <r>
    <x v="2180"/>
    <d v="2026-03-30T00:00:00"/>
    <s v="MUNICIPIO MANAURE BA                 "/>
    <x v="8"/>
    <s v="LA GUAJIRA                    BALCON DEL CESAR              CL 5 6-5                                                    "/>
    <n v="1305510"/>
    <x v="2191"/>
    <n v="36506922"/>
    <n v="645000"/>
    <n v="3110"/>
    <n v="71"/>
    <n v="240"/>
    <d v="2026-03-06T00:00:00"/>
    <s v="OW1"/>
    <s v="Ofi (Sencilla Niv.1) Caribe   "/>
    <x v="1994"/>
    <n v="6"/>
    <n v="5503.32"/>
    <s v="                "/>
    <s v="63110EN0023515273100200710240005903"/>
    <n v="46121"/>
    <x v="3"/>
    <s v="NIVEL I"/>
    <s v="Propiedad Empresa"/>
    <s v="MEDICION"/>
    <n v="30"/>
    <s v="NO"/>
    <n v="375"/>
    <s v="VALLEDUPAR"/>
    <s v="NO"/>
    <s v="NO"/>
    <s v="INFO_CONSOL_ESPECIALES"/>
    <s v="Regulado Oficial Municipal"/>
    <s v="SIN C.I.I.U."/>
    <d v="2026-02-04T00:00:00"/>
    <s v="BALCON DEL CESAR 2"/>
    <x v="1978"/>
    <e v="#N/A"/>
    <e v="#N/A"/>
    <s v="RECIBIDO"/>
    <n v="0"/>
    <x v="2"/>
    <x v="8"/>
    <x v="3"/>
  </r>
  <r>
    <x v="2181"/>
    <d v="2026-03-30T00:00:00"/>
    <s v="DEL CESAR DEPARTAMENTO               "/>
    <x v="248"/>
    <s v="LOPERENA                      VALLEDUPAR                    CL 16 12A-120                                               "/>
    <n v="1443326"/>
    <x v="2192"/>
    <n v="36558627"/>
    <n v="1124553"/>
    <n v="3110"/>
    <n v="50"/>
    <n v="2001"/>
    <d v="2026-03-18T00:00:00"/>
    <s v="CZ1"/>
    <s v="Com (Sencilla Niv.1 ) Caribe  "/>
    <x v="1995"/>
    <n v="80"/>
    <n v="89629.6"/>
    <s v="                "/>
    <s v="63110EN0023603215300200502001000040"/>
    <n v="46121"/>
    <x v="0"/>
    <s v="NIVEL I"/>
    <s v="Propiedad Empresa"/>
    <s v="MEDICION"/>
    <n v="30"/>
    <s v="NO"/>
    <n v="376"/>
    <s v="VALLEDUPAR"/>
    <s v="NO"/>
    <s v="NO"/>
    <s v="INFO_CONSOL_ESPECIALES"/>
    <s v="Regulado Oficial Departamental"/>
    <s v="SIN C.I.I.U."/>
    <d v="2026-02-16T00:00:00"/>
    <s v="VALLEDUPAR 4"/>
    <x v="1979"/>
    <e v="#N/A"/>
    <e v="#N/A"/>
    <s v="RECIBIDO"/>
    <e v="#N/A"/>
    <x v="1"/>
    <x v="1"/>
    <x v="1"/>
  </r>
  <r>
    <x v="2182"/>
    <d v="2026-03-30T00:00:00"/>
    <s v="DELICASA CC MAYALES LOCAL 188        "/>
    <x v="284"/>
    <s v="MAYALES                       VALLEDUPAR                    CL 31 6A-134 LOC   188                                      "/>
    <n v="7727479"/>
    <x v="2193"/>
    <n v="36076556"/>
    <n v="3557065"/>
    <n v="3110"/>
    <n v="12"/>
    <n v="4402"/>
    <d v="2026-03-14T00:00:00"/>
    <s v="CZ1"/>
    <s v="Com (Sencilla Niv.1 ) Caribe  "/>
    <x v="1996"/>
    <n v="1122"/>
    <n v="1188848.76"/>
    <s v="                "/>
    <s v="63110EN0023616688900100124402000180"/>
    <n v="46121"/>
    <x v="0"/>
    <s v="NIVEL I"/>
    <s v="Propiedad Cliente"/>
    <s v="MEDICION"/>
    <n v="30"/>
    <s v="NO"/>
    <n v="377"/>
    <s v="VALLEDUPAR"/>
    <s v="NO"/>
    <s v="NO"/>
    <s v="INFO_CONSOL_ESPECIALES"/>
    <s v="Regulados Residencial"/>
    <s v="SIN C.I.I.U."/>
    <d v="2026-02-12T00:00:00"/>
    <s v="LN-544"/>
    <x v="1980"/>
    <e v="#N/A"/>
    <e v="#N/A"/>
    <s v="RECIBIDO"/>
    <e v="#N/A"/>
    <x v="1"/>
    <x v="1"/>
    <x v="1"/>
  </r>
  <r>
    <x v="2183"/>
    <d v="2026-03-30T00:00:00"/>
    <s v="PROPIEDAD HORIZONTAL                 "/>
    <x v="9"/>
    <s v="EL CARMEN                     VALLEDUPAR                    CR 7 18A-34                                                 "/>
    <n v="6601131"/>
    <x v="2194"/>
    <n v="25313398"/>
    <n v="6850437"/>
    <n v="3110"/>
    <n v="7"/>
    <n v="1512"/>
    <d v="2026-03-07T00:00:00"/>
    <s v="CZ1"/>
    <s v="Com (Sencilla Niv.1 ) Caribe  "/>
    <x v="1997"/>
    <n v="367"/>
    <n v="388865.86"/>
    <s v="                "/>
    <s v="63110EN0023634000900100071512000890"/>
    <n v="46121"/>
    <x v="0"/>
    <s v="NIVEL I"/>
    <s v="Propiedad Cliente"/>
    <s v="MEDICION"/>
    <n v="30"/>
    <s v="NO"/>
    <n v="378"/>
    <s v="VALLEDUPAR"/>
    <s v="NO"/>
    <s v="NO"/>
    <s v="INFO_CONSOL_ESPECIALES"/>
    <s v="Comercial Liberalizado"/>
    <s v="Comercio al por mayor no"/>
    <d v="2026-02-05T00:00:00"/>
    <s v="VALLEDUPAR 3"/>
    <x v="1981"/>
    <e v="#N/A"/>
    <e v="#N/A"/>
    <s v="RECIBIDO"/>
    <e v="#N/A"/>
    <x v="1"/>
    <x v="1"/>
    <x v="1"/>
  </r>
  <r>
    <x v="2184"/>
    <d v="2026-03-30T00:00:00"/>
    <s v="MUNICIPIO DE LA JAGU                 "/>
    <x v="80"/>
    <s v="EL PLAN RURAL                 EL PLAN                       CL 1 CR 1-                                                  "/>
    <n v="1038769"/>
    <x v="2195"/>
    <n v="36445243"/>
    <n v="338194"/>
    <n v="3110"/>
    <n v="71"/>
    <n v="260"/>
    <d v="2026-03-09T00:00:00"/>
    <s v="AP2"/>
    <s v="AP E.Carib                    "/>
    <x v="1998"/>
    <n v="6232"/>
    <n v="4581641.76"/>
    <s v="                "/>
    <s v="63110EN0023643277600100710260000530"/>
    <n v="46121"/>
    <x v="3"/>
    <s v="NIVEL I"/>
    <s v="Propiedad Empresa"/>
    <s v="ESTIMADO"/>
    <n v="31"/>
    <s v="NO"/>
    <n v="379"/>
    <s v="VALLEDUPAR"/>
    <s v="NO"/>
    <s v="NO"/>
    <s v="INFO_CONSOL_ESPECIALES"/>
    <s v="Regulado Oficial Municipal"/>
    <s v="Alumbrado Público"/>
    <d v="2026-02-06T00:00:00"/>
    <s v="BALCON DEL CESAR 1"/>
    <x v="1982"/>
    <e v="#N/A"/>
    <e v="#N/A"/>
    <s v="RECIBIDO"/>
    <e v="#N/A"/>
    <x v="1"/>
    <x v="1"/>
    <x v="1"/>
  </r>
  <r>
    <x v="2185"/>
    <d v="2026-03-30T00:00:00"/>
    <s v="DEPARTAMENTO DE POLI CESAR           "/>
    <x v="96"/>
    <s v="12 DE OCTUBRE                 VALLEDUPAR                    CR 7A 23-96                                                 "/>
    <n v="5806824"/>
    <x v="2196"/>
    <n v="25849363"/>
    <n v="5806824"/>
    <n v="3110"/>
    <n v="7"/>
    <n v="1306"/>
    <d v="2026-03-19T00:00:00"/>
    <s v="OW1"/>
    <s v="Ofi (Sencilla Niv.1) Caribe   "/>
    <x v="1999"/>
    <n v="4548"/>
    <n v="4171516.56"/>
    <s v="                "/>
    <s v="63110EN0023662678400100071306004650"/>
    <n v="46121"/>
    <x v="0"/>
    <s v="NIVEL I"/>
    <s v="Propiedad Empresa"/>
    <s v="MEDICION"/>
    <n v="30"/>
    <s v="NO"/>
    <n v="380"/>
    <s v="VALLEDUPAR"/>
    <s v="NO"/>
    <s v="NO"/>
    <s v="INFO_CONSOL_ESPECIALES"/>
    <s v="Regulado Oficial Nacional"/>
    <s v="Orden público y actividad"/>
    <d v="2026-02-17T00:00:00"/>
    <s v="CURUMANI RURAL"/>
    <x v="1983"/>
    <e v="#N/A"/>
    <e v="#N/A"/>
    <s v="RECIBIDO"/>
    <e v="#N/A"/>
    <x v="1"/>
    <x v="1"/>
    <x v="1"/>
  </r>
  <r>
    <x v="2186"/>
    <d v="2026-03-30T00:00:00"/>
    <s v="DEPARTAMENTO DE POLI CESAR           "/>
    <x v="96"/>
    <s v="12 DE OCTUBRE                 VALLEDUPAR                    CR 7A 23-96                                                 "/>
    <n v="5358722"/>
    <x v="2197"/>
    <n v="25353575"/>
    <n v="5417418"/>
    <n v="3110"/>
    <n v="7"/>
    <n v="1306"/>
    <d v="2026-03-07T00:00:00"/>
    <s v="OW1"/>
    <s v="Ofi (Sencilla Niv.1) Caribe   "/>
    <x v="2000"/>
    <n v="0"/>
    <n v="0"/>
    <s v="                "/>
    <s v="63110EN0023662678400100071306004650"/>
    <n v="46121"/>
    <x v="0"/>
    <s v="NIVEL I"/>
    <s v="Propiedad Empresa"/>
    <s v="MEDICION"/>
    <n v="30"/>
    <s v="NO"/>
    <n v="380"/>
    <s v="VALLEDUPAR"/>
    <s v="NO"/>
    <s v="NO"/>
    <s v="INFO_CONSOL_ESPECIALES"/>
    <s v="Regulado Oficial Nacional"/>
    <s v="Orden público y actividad"/>
    <d v="2026-02-05T00:00:00"/>
    <s v="GUATAPURI 6"/>
    <x v="1984"/>
    <e v="#N/A"/>
    <e v="#N/A"/>
    <s v="RECIBIDO"/>
    <e v="#N/A"/>
    <x v="1"/>
    <x v="1"/>
    <x v="1"/>
  </r>
  <r>
    <x v="2187"/>
    <d v="2026-03-30T00:00:00"/>
    <s v="MUNICIPIO DE PUEBLO                  "/>
    <x v="139"/>
    <s v="CENTRO                        PUEBLO BELLO RURAL            CL 9 10-25                                                  "/>
    <n v="5890721"/>
    <x v="2198"/>
    <n v="34025659"/>
    <n v="6021073"/>
    <n v="9311"/>
    <n v="1"/>
    <n v="206"/>
    <d v="2026-03-12T00:00:00"/>
    <s v="AP2"/>
    <s v="AP E.Carib                    "/>
    <x v="2001"/>
    <n v="29409"/>
    <n v="21620908.620000001"/>
    <s v="                "/>
    <s v="69311EN0023453842300500010206000010"/>
    <n v="46121"/>
    <x v="22"/>
    <s v="NIVEL II"/>
    <s v="Propiedad Empresa"/>
    <s v="ESTIMADO"/>
    <n v="30"/>
    <s v="NO"/>
    <n v="381"/>
    <s v="VALLEDUPAR"/>
    <s v="NO"/>
    <s v="NO"/>
    <s v="INFO_CONSOL_ESPECIALES"/>
    <s v="Regulado Oficial Municipal"/>
    <s v="Alumbrado Público"/>
    <d v="2026-02-10T00:00:00"/>
    <s v="VALENCIA DE JESUS URBANO"/>
    <x v="1985"/>
    <e v="#N/A"/>
    <e v="#N/A"/>
    <s v="RECIBIDO"/>
    <e v="#N/A"/>
    <x v="1"/>
    <x v="1"/>
    <x v="1"/>
  </r>
  <r>
    <x v="2188"/>
    <d v="2026-03-30T00:00:00"/>
    <s v="MUNICIPIO DE LA JAGU                 "/>
    <x v="80"/>
    <s v="CENTRO                        LA JAGUA DE IBIRICO           CL 7 SN-1                                                   "/>
    <n v="1442719"/>
    <x v="2199"/>
    <n v="36588999"/>
    <n v="1064716"/>
    <n v="9323"/>
    <n v="50"/>
    <n v="2007"/>
    <d v="2026-03-27T00:00:00"/>
    <s v="OW1"/>
    <s v="Ofi (Sencilla Niv.1) Caribe   "/>
    <x v="2002"/>
    <n v="560"/>
    <n v="513643.2"/>
    <s v="                "/>
    <s v="69323EN0022586180200100502007001790"/>
    <n v="46121"/>
    <x v="6"/>
    <s v="NIVEL I"/>
    <s v="Propiedad Empresa"/>
    <s v="MEDICION"/>
    <n v="32"/>
    <s v="NO"/>
    <n v="382"/>
    <s v="VALLEDUPAR"/>
    <s v="NO"/>
    <s v="NO"/>
    <s v="INFO_CONSOL_ESPECIALES"/>
    <s v="Regulado Oficial Municipal"/>
    <s v="Educación"/>
    <d v="2026-02-23T00:00:00"/>
    <s v="LA JAGUA 2"/>
    <x v="1986"/>
    <e v="#N/A"/>
    <e v="#N/A"/>
    <s v="RECIBIDO"/>
    <n v="0"/>
    <x v="3"/>
    <x v="82"/>
    <x v="4"/>
  </r>
  <r>
    <x v="2189"/>
    <d v="2026-03-30T00:00:00"/>
    <s v="ADMON PUBLICA COOP D NUEVA GRANADA LT"/>
    <x v="278"/>
    <s v="EL CENTRO                     NUEVA GRANADA                 CL 6 CR 7-61                                                "/>
    <n v="1409216"/>
    <x v="2200"/>
    <n v="36577021"/>
    <n v="1029571"/>
    <n v="3140"/>
    <n v="29"/>
    <n v="50"/>
    <d v="2026-03-28T00:00:00"/>
    <s v="OV2"/>
    <s v="Ofi(Mon.dbl.Tip2Niv.2)E.Caribe"/>
    <x v="2003"/>
    <n v="440"/>
    <n v="326585.59999999998"/>
    <s v="                "/>
    <s v="63140EN0023631198200100290050090140"/>
    <n v="46121"/>
    <x v="27"/>
    <s v="NIVEL II"/>
    <s v="Propiedad Empresa"/>
    <s v="MEDICION"/>
    <n v="32"/>
    <s v="NO"/>
    <n v="383"/>
    <s v="VALLEDUPAR"/>
    <s v="NO"/>
    <s v="NO"/>
    <s v="INFO_CONSOL_ESPECIALES"/>
    <s v="Industrial Liberalizado"/>
    <s v="SIN C.I.I.U."/>
    <d v="2026-02-24T00:00:00"/>
    <s v="NUEVA GRANADA 1"/>
    <x v="1987"/>
    <e v="#N/A"/>
    <e v="#N/A"/>
    <s v="RECIBIDO"/>
    <e v="#N/A"/>
    <x v="1"/>
    <x v="1"/>
    <x v="1"/>
  </r>
  <r>
    <x v="2190"/>
    <d v="2026-03-30T00:00:00"/>
    <s v="MUNICIPIO DE CURUMAN                 "/>
    <x v="78"/>
    <s v="CENTRO                        CURUMANI                      CL 7 15-104                                                 "/>
    <n v="6835786"/>
    <x v="2201"/>
    <n v="35070468"/>
    <n v="7282492"/>
    <n v="3150"/>
    <n v="1"/>
    <n v="180"/>
    <d v="2026-03-14T00:00:00"/>
    <s v="AP0"/>
    <s v="AP  E.Caribe                  "/>
    <x v="2004"/>
    <n v="805"/>
    <n v="686746.31"/>
    <s v="                "/>
    <s v="63150EN0022586181000500010180005655"/>
    <n v="46121"/>
    <x v="11"/>
    <s v="NIVEL I"/>
    <s v="Propiedad Cliente"/>
    <s v="MEDICION"/>
    <n v="30"/>
    <s v="NO"/>
    <n v="384"/>
    <s v="VALLEDUPAR"/>
    <s v="NO"/>
    <s v="NO"/>
    <s v="INFO_CONSOL_ESPECIALES"/>
    <s v="Regulado Oficial Municipal"/>
    <s v="Alumbrado Público"/>
    <d v="2026-02-12T00:00:00"/>
    <s v="CURUMANI URBANO"/>
    <x v="1988"/>
    <e v="#N/A"/>
    <e v="#N/A"/>
    <s v="RECIBIDO"/>
    <e v="#N/A"/>
    <x v="1"/>
    <x v="1"/>
    <x v="1"/>
  </r>
  <r>
    <x v="2191"/>
    <d v="2026-03-30T00:00:00"/>
    <s v="MUNICIPIO DE CURUMAN                 "/>
    <x v="78"/>
    <s v="CENTRO                        CURUMANI                      CL 7 15-104                                                 "/>
    <n v="7529136"/>
    <x v="2202"/>
    <n v="35157109"/>
    <n v="8339340"/>
    <n v="3150"/>
    <n v="5"/>
    <n v="90"/>
    <d v="2026-03-21T00:00:00"/>
    <s v="AP0"/>
    <s v="AP  E.Caribe                  "/>
    <x v="2005"/>
    <n v="3600"/>
    <n v="3071163.6"/>
    <s v="                "/>
    <s v="63150EN0022586181000500050090000510"/>
    <n v="46121"/>
    <x v="11"/>
    <s v="NIVEL II"/>
    <s v="Propiedad Cliente"/>
    <s v="MEDICION"/>
    <n v="30"/>
    <s v="NO"/>
    <n v="384"/>
    <s v="VALLEDUPAR"/>
    <s v="NO"/>
    <s v="NO"/>
    <s v="INFO_CONSOL_ESPECIALES"/>
    <s v="Regulado Oficial Municipal"/>
    <s v="Alumbrado Público"/>
    <d v="2026-02-19T00:00:00"/>
    <s v="CURUMANI 3"/>
    <x v="1989"/>
    <e v="#N/A"/>
    <e v="#N/A"/>
    <s v="RECIBIDO"/>
    <e v="#N/A"/>
    <x v="1"/>
    <x v="1"/>
    <x v="1"/>
  </r>
  <r>
    <x v="2192"/>
    <d v="2026-03-30T00:00:00"/>
    <s v="MUNICIPIO DE CURUMAN                 "/>
    <x v="78"/>
    <s v="CENTRO                        CURUMANI                      CL 7 15-104                                                 "/>
    <n v="6837986"/>
    <x v="2203"/>
    <n v="35071761"/>
    <n v="7287319"/>
    <n v="3150"/>
    <n v="41"/>
    <n v="13"/>
    <d v="2026-03-27T00:00:00"/>
    <s v="AP0"/>
    <s v="AP  E.Caribe                  "/>
    <x v="2006"/>
    <n v="28"/>
    <n v="23886.83"/>
    <s v="                "/>
    <s v="63150EN0022586181000500410013000930"/>
    <n v="46121"/>
    <x v="11"/>
    <s v="NIVEL I"/>
    <s v="Propiedad Empresa"/>
    <s v="ESTIMADO"/>
    <n v="32"/>
    <s v="NO"/>
    <n v="384"/>
    <s v="VALLEDUPAR"/>
    <s v="NO"/>
    <s v="NO"/>
    <s v="INFO_CONSOL_ESPECIALES"/>
    <s v="Regulado Oficial Municipal"/>
    <s v="Alumbrado Público"/>
    <d v="2026-02-23T00:00:00"/>
    <s v="CURUMANI 3"/>
    <x v="1990"/>
    <e v="#N/A"/>
    <e v="#N/A"/>
    <s v="RECIBIDO"/>
    <e v="#N/A"/>
    <x v="1"/>
    <x v="1"/>
    <x v="1"/>
  </r>
  <r>
    <x v="2193"/>
    <d v="2026-03-30T00:00:00"/>
    <s v="GALLO YOLANDA                        "/>
    <x v="285"/>
    <s v="SAN MARTIN                    BOSCONIA                      CR 18 CL 13-92                                              "/>
    <n v="5842349"/>
    <x v="2204"/>
    <n v="25818127"/>
    <n v="5871854"/>
    <n v="3210"/>
    <n v="1"/>
    <n v="530"/>
    <d v="2026-03-11T00:00:00"/>
    <s v="CZ1"/>
    <s v="Com (Sencilla Niv.1 ) Caribe  "/>
    <x v="2007"/>
    <n v="1496"/>
    <n v="1646587.36"/>
    <s v="                "/>
    <s v="63210EN0022583375800100010530006056"/>
    <n v="46121"/>
    <x v="24"/>
    <s v="NIVEL I"/>
    <s v="Propiedad Empresa"/>
    <s v="MEDICION"/>
    <n v="30"/>
    <s v="NO"/>
    <n v="385"/>
    <s v="VALLEDUPAR"/>
    <s v="NO"/>
    <s v="NO"/>
    <s v="INFO_CONSOL_ESPECIALES"/>
    <s v="Comercial Liberalizado"/>
    <s v="Expendio a la mesa de com"/>
    <d v="2026-02-09T00:00:00"/>
    <s v="BOSCONIA 2"/>
    <x v="1991"/>
    <e v="#N/A"/>
    <e v="#N/A"/>
    <s v="RECIBIDO"/>
    <e v="#N/A"/>
    <x v="1"/>
    <x v="1"/>
    <x v="1"/>
  </r>
  <r>
    <x v="2194"/>
    <d v="2026-03-30T00:00:00"/>
    <s v="MUNICIPIO DE PELAYA                  "/>
    <x v="108"/>
    <s v="PELAYA                        PELAYA                        CARRT VIA A VALLEDUPAR KM-2                                 "/>
    <n v="5808196"/>
    <x v="2205"/>
    <n v="25839961"/>
    <n v="5808196"/>
    <n v="3210"/>
    <n v="2"/>
    <n v="2080"/>
    <d v="2026-03-11T00:00:00"/>
    <s v="AP2"/>
    <s v="AP E.Carib                    "/>
    <x v="2008"/>
    <n v="7620"/>
    <n v="5602071.5999999996"/>
    <s v="                "/>
    <s v="63210EN0022585189400500022080002020"/>
    <n v="46121"/>
    <x v="16"/>
    <s v="NIVEL II"/>
    <s v="Propiedad Empresa"/>
    <s v="ESTIMADO"/>
    <n v="30"/>
    <s v="NO"/>
    <n v="386"/>
    <s v="VALLEDUPAR"/>
    <s v="NO"/>
    <s v="NO"/>
    <s v="INFO_CONSOL_ESPECIALES"/>
    <s v="Regulado Oficial Municipal"/>
    <s v="Alumbrado Público"/>
    <d v="2026-02-09T00:00:00"/>
    <s v="EL BURRO"/>
    <x v="1992"/>
    <e v="#N/A"/>
    <e v="#N/A"/>
    <s v="RECIBIDO"/>
    <e v="#N/A"/>
    <x v="1"/>
    <x v="1"/>
    <x v="1"/>
  </r>
  <r>
    <x v="2195"/>
    <d v="2026-03-30T00:00:00"/>
    <s v="MUNICIPIO DE SABANAS                 "/>
    <x v="136"/>
    <s v="NUEVO                         SABANAS DE SAN ANGEL          CR 3 CL 3-10                                                "/>
    <n v="5904526"/>
    <x v="2206"/>
    <n v="34036927"/>
    <n v="6069468"/>
    <n v="3210"/>
    <n v="2"/>
    <n v="670"/>
    <d v="2026-03-11T00:00:00"/>
    <s v="AP2"/>
    <s v="AP E.Carib                    "/>
    <x v="2009"/>
    <n v="9020"/>
    <n v="6631323.5999999996"/>
    <s v="                "/>
    <s v="63210EN0022585482900500020670006181"/>
    <n v="46121"/>
    <x v="21"/>
    <s v="NIVEL II"/>
    <s v="Propiedad Empresa"/>
    <s v="ESTIMADO"/>
    <n v="30"/>
    <s v="NO"/>
    <n v="387"/>
    <s v="VALLEDUPAR"/>
    <s v="NO"/>
    <s v="NO"/>
    <s v="INFO_CONSOL_ESPECIALES"/>
    <s v="Regulado Oficial Municipal"/>
    <s v="Alumbrado Público"/>
    <d v="2026-02-09T00:00:00"/>
    <s v="SAN ANGEL"/>
    <x v="1993"/>
    <e v="#N/A"/>
    <e v="#N/A"/>
    <s v="RECIBIDO"/>
    <e v="#N/A"/>
    <x v="1"/>
    <x v="1"/>
    <x v="1"/>
  </r>
  <r>
    <x v="2196"/>
    <d v="2026-03-30T00:00:00"/>
    <s v="MUNICIPIO DE CHIRIGU                 "/>
    <x v="102"/>
    <s v="CENTRO                        CHIRIGUANA                    CL 7 5-28                                                   "/>
    <n v="7615259"/>
    <x v="2207"/>
    <n v="36038951"/>
    <n v="8801379"/>
    <n v="3210"/>
    <n v="5"/>
    <n v="30"/>
    <d v="2026-03-12T00:00:00"/>
    <s v="AP0"/>
    <s v="AP  E.Caribe                  "/>
    <x v="1"/>
    <n v="0"/>
    <n v="0"/>
    <s v="                "/>
    <s v="63210EN0022586180800500050030001181"/>
    <m/>
    <x v="13"/>
    <s v="NIVEL I"/>
    <s v="Propiedad Empresa"/>
    <s v="ESTIMADO"/>
    <n v="30"/>
    <s v="NO"/>
    <n v="388"/>
    <s v="VALLEDUPAR"/>
    <s v="NO"/>
    <s v="NO"/>
    <s v="INFO_CONSOL_ESPECIALES"/>
    <s v="Regulado Oficial Municipal"/>
    <s v="Alumbrado Público"/>
    <d v="2026-02-10T00:00:00"/>
    <s v="RINCON HONDO"/>
    <x v="46"/>
    <e v="#N/A"/>
    <e v="#N/A"/>
    <s v="RECIBIDO"/>
    <e v="#N/A"/>
    <x v="1"/>
    <x v="1"/>
    <x v="1"/>
  </r>
  <r>
    <x v="2197"/>
    <d v="2026-03-30T00:00:00"/>
    <s v="MUNICIPIO DE CHIRIGU                 "/>
    <x v="102"/>
    <s v="CENTRO                        CHIRIGUANA                    CL 7 5-28                                                   "/>
    <n v="7615261"/>
    <x v="2208"/>
    <n v="36038953"/>
    <n v="8801388"/>
    <n v="3210"/>
    <n v="5"/>
    <n v="30"/>
    <d v="2026-03-12T00:00:00"/>
    <s v="AP0"/>
    <s v="AP  E.Caribe                  "/>
    <x v="2010"/>
    <n v="77"/>
    <n v="65688.78"/>
    <s v="                "/>
    <s v="63210EN0022586180800500050030001181"/>
    <n v="46121"/>
    <x v="13"/>
    <s v="NIVEL I"/>
    <s v="Propiedad Empresa"/>
    <s v="ESTIMADO"/>
    <n v="30"/>
    <s v="NO"/>
    <n v="388"/>
    <s v="VALLEDUPAR"/>
    <s v="NO"/>
    <s v="NO"/>
    <s v="INFO_CONSOL_ESPECIALES"/>
    <s v="Regulado Oficial Municipal"/>
    <s v="Alumbrado Público"/>
    <d v="2026-02-10T00:00:00"/>
    <s v="RINCON HONDO"/>
    <x v="1994"/>
    <e v="#N/A"/>
    <e v="#N/A"/>
    <s v="RECIBIDO"/>
    <e v="#N/A"/>
    <x v="1"/>
    <x v="1"/>
    <x v="1"/>
  </r>
  <r>
    <x v="2198"/>
    <d v="2026-03-30T00:00:00"/>
    <s v="MUNICIPIO DE CHIRIGU                 "/>
    <x v="102"/>
    <s v="CENTRO                        CHIRIGUANA                    CL 7 5-28                                                   "/>
    <n v="7532248"/>
    <x v="2209"/>
    <n v="35158810"/>
    <n v="8360498"/>
    <n v="3210"/>
    <n v="5"/>
    <n v="30"/>
    <d v="2026-03-12T00:00:00"/>
    <s v="AP0"/>
    <s v="AP  E.Caribe                  "/>
    <x v="2011"/>
    <n v="0"/>
    <n v="0"/>
    <s v="                "/>
    <s v="63210EN0022586180800500050030001181"/>
    <n v="46121"/>
    <x v="13"/>
    <s v="NIVEL I"/>
    <s v="Propiedad Empresa"/>
    <s v="MEDICION"/>
    <n v="30"/>
    <s v="NO"/>
    <n v="388"/>
    <s v="VALLEDUPAR"/>
    <s v="NO"/>
    <s v="NO"/>
    <s v="INFO_CONSOL_ESPECIALES"/>
    <s v="Regulado Oficial Municipal"/>
    <s v="Alumbrado Público"/>
    <d v="2026-02-10T00:00:00"/>
    <s v="RINCON HONDO"/>
    <x v="1995"/>
    <e v="#N/A"/>
    <e v="#N/A"/>
    <s v="RECIBIDO"/>
    <e v="#N/A"/>
    <x v="1"/>
    <x v="1"/>
    <x v="1"/>
  </r>
  <r>
    <x v="2199"/>
    <d v="2026-03-30T00:00:00"/>
    <s v="MUNICIPIO DE CHIRIGU                 "/>
    <x v="102"/>
    <s v="CENTRO                        CHIRIGUANA                    CL 7 5-28                                                   "/>
    <n v="7805644"/>
    <x v="2210"/>
    <n v="36118404"/>
    <n v="1997360"/>
    <n v="3210"/>
    <n v="5"/>
    <n v="110"/>
    <d v="2026-03-24T00:00:00"/>
    <s v="AP0"/>
    <s v="AP  E.Caribe                  "/>
    <x v="2012"/>
    <n v="1440"/>
    <n v="1228465.44"/>
    <s v="                "/>
    <s v="63210EN0022586180800500050110001459"/>
    <n v="46121"/>
    <x v="13"/>
    <s v="NIVEL I"/>
    <s v="Propiedad Empresa"/>
    <s v="ESTIMADO"/>
    <n v="32"/>
    <s v="NO"/>
    <n v="388"/>
    <s v="VALLEDUPAR"/>
    <s v="NO"/>
    <s v="NO"/>
    <s v="INFO_CONSOL_ESPECIALES"/>
    <s v="Regulado Oficial Municipal"/>
    <s v="Alumbrado Público"/>
    <d v="2026-02-20T00:00:00"/>
    <s v="LA AURORA"/>
    <x v="1996"/>
    <e v="#N/A"/>
    <e v="#N/A"/>
    <s v="RECIBIDO"/>
    <e v="#N/A"/>
    <x v="1"/>
    <x v="1"/>
    <x v="1"/>
  </r>
  <r>
    <x v="2200"/>
    <d v="2026-03-30T00:00:00"/>
    <s v="MUNICIPIO DE EL PASO                 "/>
    <x v="150"/>
    <s v="CENTRO                        EL PASO                       CL 3 CR 3-42 OFIC 1                                         "/>
    <n v="5804707"/>
    <x v="2211"/>
    <n v="25854139"/>
    <n v="5804707"/>
    <n v="3210"/>
    <n v="5"/>
    <n v="50"/>
    <d v="2026-03-20T00:00:00"/>
    <s v="OW1"/>
    <s v="Ofi (Sencilla Niv.1) Caribe   "/>
    <x v="2013"/>
    <n v="5120"/>
    <n v="4696166.4000000004"/>
    <s v="                "/>
    <s v="63210EN0022586181300200050050000460"/>
    <n v="46121"/>
    <x v="25"/>
    <s v="NIVEL I"/>
    <s v="Propiedad Empresa"/>
    <s v="MEDICION"/>
    <n v="30"/>
    <s v="NO"/>
    <n v="389"/>
    <s v="VALLEDUPAR"/>
    <s v="NO"/>
    <s v="NO"/>
    <s v="INFO_CONSOL_ESPECIALES"/>
    <s v="Regulados Residencial"/>
    <s v="Residencia"/>
    <d v="2026-02-18T00:00:00"/>
    <s v="LA LOMA 2"/>
    <x v="1997"/>
    <e v="#N/A"/>
    <e v="#N/A"/>
    <s v="RECIBIDO"/>
    <e v="#N/A"/>
    <x v="1"/>
    <x v="1"/>
    <x v="1"/>
  </r>
  <r>
    <x v="2201"/>
    <d v="2026-03-30T00:00:00"/>
    <s v="MUNICIPIO DE EL PASO                 "/>
    <x v="150"/>
    <s v="CENTRO                        EL PASO                       CL 3 CR 3-42 OFIC 1                                         "/>
    <n v="1388939"/>
    <x v="2212"/>
    <n v="36563253"/>
    <n v="873499"/>
    <n v="3210"/>
    <n v="5"/>
    <n v="50"/>
    <d v="2026-03-19T00:00:00"/>
    <s v="OW1"/>
    <s v="Ofi (Sencilla Niv.1) Caribe   "/>
    <x v="2014"/>
    <n v="80"/>
    <n v="73377.600000000006"/>
    <s v="                "/>
    <s v="63210EN0022586181300200050050000460"/>
    <n v="46121"/>
    <x v="25"/>
    <s v="NIVEL I"/>
    <s v="Propiedad Empresa"/>
    <s v="MEDICION"/>
    <n v="30"/>
    <s v="NO"/>
    <n v="389"/>
    <s v="VALLEDUPAR"/>
    <s v="NO"/>
    <s v="NO"/>
    <s v="INFO_CONSOL_ESPECIALES"/>
    <s v="Regulados Residencial"/>
    <s v="SIN C.I.I.U."/>
    <d v="2026-02-17T00:00:00"/>
    <s v="EL PASO 1"/>
    <x v="1998"/>
    <e v="#N/A"/>
    <e v="#N/A"/>
    <s v="RECIBIDO"/>
    <e v="#N/A"/>
    <x v="1"/>
    <x v="1"/>
    <x v="1"/>
  </r>
  <r>
    <x v="2202"/>
    <d v="2026-03-30T00:00:00"/>
    <s v="MUNICIPIO DE LA GLOR                 "/>
    <x v="104"/>
    <s v="SAN RAFAEL                    LA GLORIA                     CL 7 2-15                                                   "/>
    <n v="5808193"/>
    <x v="2213"/>
    <n v="25831411"/>
    <n v="5808193"/>
    <n v="3210"/>
    <n v="1"/>
    <n v="1340"/>
    <d v="2026-03-06T00:00:00"/>
    <s v="AP0"/>
    <s v="AP  E.Caribe                  "/>
    <x v="1"/>
    <n v="0"/>
    <n v="0"/>
    <s v="                "/>
    <s v="63210EN0022586181400500011340002014"/>
    <m/>
    <x v="14"/>
    <s v="NIVEL I"/>
    <s v="Propiedad Empresa"/>
    <s v="ESTIMADO"/>
    <n v="29"/>
    <s v="NO"/>
    <n v="390"/>
    <s v="VALLEDUPAR"/>
    <s v="NO"/>
    <s v="NO"/>
    <s v="INFO_CONSOL_ESPECIALES"/>
    <s v="Regulado Oficial Municipal"/>
    <s v="Alumbrado Público"/>
    <d v="2026-02-05T00:00:00"/>
    <s v="LA GLORIA"/>
    <x v="1999"/>
    <e v="#N/A"/>
    <e v="#N/A"/>
    <s v="RECIBIDO"/>
    <e v="#N/A"/>
    <x v="1"/>
    <x v="1"/>
    <x v="1"/>
  </r>
  <r>
    <x v="2203"/>
    <d v="2026-03-30T00:00:00"/>
    <s v="MUNICIPIO DE LA GLOR                 "/>
    <x v="104"/>
    <s v="SAN RAFAEL                    LA GLORIA                     CL 7 2-15                                                   "/>
    <n v="1309549"/>
    <x v="2214"/>
    <n v="36511869"/>
    <n v="667539"/>
    <n v="3210"/>
    <n v="1"/>
    <n v="1490"/>
    <d v="2026-03-13T00:00:00"/>
    <s v="AP0"/>
    <s v="AP  E.Caribe                  "/>
    <x v="2015"/>
    <n v="586"/>
    <n v="499917.19"/>
    <s v="                "/>
    <s v="63210EN0022586181400500011490005160"/>
    <n v="46121"/>
    <x v="14"/>
    <s v="NIVEL I"/>
    <s v="Propiedad Empresa"/>
    <s v="MEDICION"/>
    <n v="30"/>
    <s v="NO"/>
    <n v="390"/>
    <s v="VALLEDUPAR"/>
    <s v="NO"/>
    <s v="NO"/>
    <s v="INFO_CONSOL_ESPECIALES"/>
    <s v="Regulado Oficial Municipal"/>
    <s v="Alumbrado Público"/>
    <d v="2026-02-11T00:00:00"/>
    <s v="SIMA?A"/>
    <x v="2000"/>
    <e v="#N/A"/>
    <e v="#N/A"/>
    <s v="RECIBIDO"/>
    <e v="#N/A"/>
    <x v="1"/>
    <x v="1"/>
    <x v="1"/>
  </r>
  <r>
    <x v="2204"/>
    <d v="2026-03-30T00:00:00"/>
    <s v="MUNICIPIO DE LA GLOR                 "/>
    <x v="104"/>
    <s v="SAN RAFAEL                    LA GLORIA                     CL 7 2-15                                                   "/>
    <n v="7946009"/>
    <x v="2215"/>
    <n v="36165077"/>
    <n v="5558034"/>
    <n v="3210"/>
    <n v="5"/>
    <n v="125"/>
    <d v="2026-03-27T00:00:00"/>
    <s v="AP0"/>
    <s v="AP  E.Caribe                  "/>
    <x v="2016"/>
    <n v="838"/>
    <n v="714898.64"/>
    <s v="                "/>
    <s v="63210EN0022586181400500050125000150"/>
    <n v="46121"/>
    <x v="14"/>
    <s v="NIVEL I"/>
    <s v="Propiedad Cliente"/>
    <s v="ESTIMADO"/>
    <n v="32"/>
    <s v="NO"/>
    <n v="390"/>
    <s v="VALLEDUPAR"/>
    <s v="NO"/>
    <s v="NO"/>
    <s v="INFO_CONSOL_ESPECIALES"/>
    <s v="Regulado Oficial Municipal"/>
    <s v="Alumbrado Público"/>
    <d v="2026-02-23T00:00:00"/>
    <s v="LA GLORIA"/>
    <x v="2001"/>
    <e v="#N/A"/>
    <e v="#N/A"/>
    <s v="RECIBIDO"/>
    <e v="#N/A"/>
    <x v="1"/>
    <x v="1"/>
    <x v="1"/>
  </r>
  <r>
    <x v="2205"/>
    <d v="2026-03-30T00:00:00"/>
    <s v="MUNICIPIO DE TAMALAM                 "/>
    <x v="110"/>
    <s v="FLORES DE SABANA              TAMALAMEQUE                   CL 5 13-110                                                 "/>
    <n v="5807206"/>
    <x v="2216"/>
    <n v="25842919"/>
    <n v="5807206"/>
    <n v="3210"/>
    <n v="2"/>
    <n v="2160"/>
    <d v="2026-03-11T00:00:00"/>
    <s v="AP2"/>
    <s v="AP E.Carib                    "/>
    <x v="2017"/>
    <n v="26928"/>
    <n v="19796927.039999999"/>
    <s v="                "/>
    <s v="63210EN0022586181900500022160006920"/>
    <n v="46121"/>
    <x v="17"/>
    <s v="NIVEL II"/>
    <s v="Propiedad Empresa"/>
    <s v="ESTIMADO"/>
    <n v="30"/>
    <s v="NO"/>
    <n v="391"/>
    <s v="VALLEDUPAR"/>
    <s v="NO"/>
    <s v="NO"/>
    <s v="INFO_CONSOL_ESPECIALES"/>
    <s v="Regulado Oficial Municipal"/>
    <s v="Alumbrado Público"/>
    <d v="2026-02-09T00:00:00"/>
    <s v="TAMALAMEQUE"/>
    <x v="2002"/>
    <e v="#N/A"/>
    <e v="#N/A"/>
    <s v="RECIBIDO"/>
    <e v="#N/A"/>
    <x v="1"/>
    <x v="1"/>
    <x v="1"/>
  </r>
  <r>
    <x v="2206"/>
    <d v="2026-03-30T00:00:00"/>
    <s v="MUNICIPIO DE TAMALAM                 "/>
    <x v="110"/>
    <s v="FLORES DE SABANA              TAMALAMEQUE                   CL 5 13-110                                                 "/>
    <n v="1058993"/>
    <x v="2217"/>
    <n v="25842919"/>
    <n v="413504"/>
    <n v="3210"/>
    <n v="2"/>
    <n v="2160"/>
    <d v="2026-03-11T00:00:00"/>
    <s v="AP2"/>
    <s v="AP E.Carib                    "/>
    <x v="2018"/>
    <n v="17801"/>
    <n v="13086939.18"/>
    <s v="                "/>
    <s v="63210EN0022586181900500022160006920"/>
    <n v="46121"/>
    <x v="17"/>
    <s v="NIVEL I"/>
    <s v="Propiedad Empresa"/>
    <s v="ESTIMADO"/>
    <n v="30"/>
    <s v="NO"/>
    <n v="391"/>
    <s v="VALLEDUPAR"/>
    <s v="NO"/>
    <s v="NO"/>
    <s v="INFO_CONSOL_ESPECIALES"/>
    <s v="Regulado Oficial Municipal"/>
    <s v="Alumbrado Público"/>
    <d v="2026-02-09T00:00:00"/>
    <s v="TAMALAMEQUE"/>
    <x v="2003"/>
    <e v="#N/A"/>
    <e v="#N/A"/>
    <s v="RECIBIDO"/>
    <e v="#N/A"/>
    <x v="1"/>
    <x v="1"/>
    <x v="1"/>
  </r>
  <r>
    <x v="2207"/>
    <d v="2026-03-30T00:00:00"/>
    <s v="MUNICIPIO DE BOSCONI                 "/>
    <x v="144"/>
    <s v="SAN JUAN BOSCO                BOSCONIA                      CR 22 12-36                                                 "/>
    <n v="5819393"/>
    <x v="2218"/>
    <n v="25815930"/>
    <n v="5825942"/>
    <n v="3210"/>
    <n v="5"/>
    <n v="10"/>
    <d v="2026-03-19T00:00:00"/>
    <s v="CZ1"/>
    <s v="Com (Sencilla Niv.1 ) Caribe  "/>
    <x v="2019"/>
    <n v="747"/>
    <n v="822193.02"/>
    <s v="                "/>
    <s v="63210EN0023453704100200050010004481"/>
    <n v="46121"/>
    <x v="24"/>
    <s v="NIVEL I"/>
    <s v="Propiedad Empresa"/>
    <s v="MEDICION"/>
    <n v="30"/>
    <s v="NO"/>
    <n v="392"/>
    <s v="VALLEDUPAR"/>
    <s v="NO"/>
    <s v="NO"/>
    <s v="INFO_CONSOL_ESPECIALES"/>
    <s v="Regulado Oficial Municipal"/>
    <s v="Administración del Estado"/>
    <d v="2026-02-17T00:00:00"/>
    <s v="BOSCONIA"/>
    <x v="2004"/>
    <e v="#N/A"/>
    <e v="#N/A"/>
    <s v="RECIBIDO"/>
    <e v="#N/A"/>
    <x v="1"/>
    <x v="1"/>
    <x v="1"/>
  </r>
  <r>
    <x v="2208"/>
    <d v="2026-03-30T00:00:00"/>
    <s v="MUNICIPIO DE BOSCONI                 "/>
    <x v="286"/>
    <s v="SAN JUAN BOSCO                BOSCONIA                      CR 22 12-36                                                 "/>
    <n v="7872515"/>
    <x v="2219"/>
    <n v="36139256"/>
    <n v="4093428"/>
    <n v="3210"/>
    <n v="5"/>
    <n v="10"/>
    <d v="2026-03-06T00:00:00"/>
    <s v="AP0"/>
    <s v="AP  E.Caribe                  "/>
    <x v="2020"/>
    <n v="282"/>
    <n v="240574.48"/>
    <s v="                "/>
    <s v="63210EN0023453704100500050010004481"/>
    <n v="46121"/>
    <x v="24"/>
    <s v="NIVEL I"/>
    <s v="Propiedad Cliente"/>
    <s v="MEDICION"/>
    <n v="30"/>
    <s v="NO"/>
    <n v="392"/>
    <s v="VALLEDUPAR"/>
    <s v="NO"/>
    <s v="NO"/>
    <s v="INFO_CONSOL_ESPECIALES"/>
    <s v="Regulado Oficial Municipal"/>
    <s v="Alumbrado Público"/>
    <d v="2026-02-04T00:00:00"/>
    <s v="BOSCONIA"/>
    <x v="2005"/>
    <e v="#N/A"/>
    <e v="#N/A"/>
    <s v="RECIBIDO"/>
    <e v="#N/A"/>
    <x v="1"/>
    <x v="1"/>
    <x v="1"/>
  </r>
  <r>
    <x v="2209"/>
    <d v="2026-03-30T00:00:00"/>
    <s v="MUNICIPIO DE BOSCONI                 "/>
    <x v="286"/>
    <s v="SAN JUAN BOSCO                BOSCONIA                      CR 22 12-36                                                 "/>
    <n v="7872518"/>
    <x v="2220"/>
    <n v="36139267"/>
    <n v="4093699"/>
    <n v="3210"/>
    <n v="5"/>
    <n v="10"/>
    <d v="2026-03-06T00:00:00"/>
    <s v="AP0"/>
    <s v="AP  E.Caribe                  "/>
    <x v="1"/>
    <n v="0"/>
    <n v="0"/>
    <s v="                "/>
    <s v="63210EN0023453704100500050010004481"/>
    <m/>
    <x v="24"/>
    <s v="NIVEL I"/>
    <s v="Propiedad Cliente"/>
    <s v="MEDICION"/>
    <n v="30"/>
    <s v="NO"/>
    <n v="392"/>
    <s v="VALLEDUPAR"/>
    <s v="NO"/>
    <s v="NO"/>
    <s v="INFO_CONSOL_ESPECIALES"/>
    <s v="Regulado Oficial Municipal"/>
    <s v="Alumbrado Público"/>
    <d v="2026-02-04T00:00:00"/>
    <s v="BOSCONIA"/>
    <x v="46"/>
    <e v="#N/A"/>
    <e v="#N/A"/>
    <s v="RECIBIDO"/>
    <e v="#N/A"/>
    <x v="1"/>
    <x v="1"/>
    <x v="1"/>
  </r>
  <r>
    <x v="2210"/>
    <d v="2026-03-30T00:00:00"/>
    <s v="MUNICIPIO DE BOSCONI                 "/>
    <x v="286"/>
    <s v="SAN JUAN BOSCO                BOSCONIA                      CR 22 12-36                                                 "/>
    <n v="1034378"/>
    <x v="2221"/>
    <n v="36443006"/>
    <n v="319053"/>
    <n v="3210"/>
    <n v="5"/>
    <n v="10"/>
    <d v="2026-03-10T00:00:00"/>
    <s v="AP0"/>
    <s v="AP  E.Caribe                  "/>
    <x v="2021"/>
    <n v="379"/>
    <n v="323325.28000000003"/>
    <s v="                "/>
    <s v="63210EN0023453704100500050010004481"/>
    <n v="46121"/>
    <x v="24"/>
    <s v="NIVEL I"/>
    <s v="Propiedad Empresa"/>
    <s v="MEDICION"/>
    <n v="31"/>
    <s v="NO"/>
    <n v="392"/>
    <s v="VALLEDUPAR"/>
    <s v="NO"/>
    <s v="NO"/>
    <s v="INFO_CONSOL_ESPECIALES"/>
    <s v="Regulado Oficial Municipal"/>
    <s v="Alumbrado Público"/>
    <d v="2026-02-07T00:00:00"/>
    <s v="BOSCONIA"/>
    <x v="2006"/>
    <e v="#N/A"/>
    <e v="#N/A"/>
    <s v="RECIBIDO"/>
    <e v="#N/A"/>
    <x v="1"/>
    <x v="1"/>
    <x v="1"/>
  </r>
  <r>
    <x v="2211"/>
    <d v="2026-03-30T00:00:00"/>
    <s v="MUNICIPIO DE BOSCONI                 "/>
    <x v="286"/>
    <s v="SAN JUAN BOSCO                BOSCONIA                      CR 22 12-36                                                 "/>
    <n v="6650044"/>
    <x v="2222"/>
    <n v="35031623"/>
    <n v="6970746"/>
    <n v="3210"/>
    <n v="5"/>
    <n v="10"/>
    <d v="2026-03-07T00:00:00"/>
    <s v="AP0"/>
    <s v="AP  E.Caribe                  "/>
    <x v="1"/>
    <n v="0"/>
    <n v="0"/>
    <s v="                "/>
    <s v="63210EN0023453704100500050010004481"/>
    <m/>
    <x v="24"/>
    <s v="NIVEL I"/>
    <s v="Propiedad Empresa"/>
    <s v="ESTIMADO"/>
    <n v="30"/>
    <s v="NO"/>
    <n v="392"/>
    <s v="VALLEDUPAR"/>
    <s v="NO"/>
    <s v="NO"/>
    <s v="INFO_CONSOL_ESPECIALES"/>
    <s v="Regulado Oficial Municipal"/>
    <s v="Alumbrado Público"/>
    <d v="2026-02-05T00:00:00"/>
    <s v="BOSCONIA"/>
    <x v="46"/>
    <e v="#N/A"/>
    <e v="#N/A"/>
    <s v="RECIBIDO"/>
    <e v="#N/A"/>
    <x v="1"/>
    <x v="1"/>
    <x v="1"/>
  </r>
  <r>
    <x v="2212"/>
    <d v="2026-03-30T00:00:00"/>
    <s v="MUNICIPIO DE BOSCONI                 "/>
    <x v="286"/>
    <s v="SAN JUAN BOSCO                BOSCONIA                      CR 22 12-36                                                 "/>
    <n v="7875695"/>
    <x v="2223"/>
    <n v="36135057"/>
    <n v="4074907"/>
    <n v="3210"/>
    <n v="5"/>
    <n v="70"/>
    <d v="2026-03-24T00:00:00"/>
    <s v="AP0"/>
    <s v="AP  E.Caribe                  "/>
    <x v="2022"/>
    <n v="2880"/>
    <n v="2456930.88"/>
    <s v="                "/>
    <s v="63210EN0023453704100500050070000860"/>
    <n v="46121"/>
    <x v="24"/>
    <s v="NIVEL I"/>
    <s v="Propiedad Cliente"/>
    <s v="MEDICION"/>
    <n v="32"/>
    <s v="NO"/>
    <n v="392"/>
    <s v="VALLEDUPAR"/>
    <s v="NO"/>
    <s v="NO"/>
    <s v="INFO_CONSOL_ESPECIALES"/>
    <s v="Regulado Oficial Municipal"/>
    <s v="Alumbrado Público"/>
    <d v="2026-02-20T00:00:00"/>
    <s v="BOSCONIA 2"/>
    <x v="2007"/>
    <e v="#N/A"/>
    <e v="#N/A"/>
    <s v="RECIBIDO"/>
    <e v="#N/A"/>
    <x v="1"/>
    <x v="1"/>
    <x v="1"/>
  </r>
  <r>
    <x v="2213"/>
    <d v="2026-03-30T00:00:00"/>
    <s v="MUNICIPIO DE BOSCONI                 "/>
    <x v="286"/>
    <s v="SAN JUAN BOSCO                BOSCONIA                      CR 22 12-36                                                 "/>
    <n v="7763394"/>
    <x v="2224"/>
    <n v="36103876"/>
    <n v="3777994"/>
    <n v="3210"/>
    <n v="5"/>
    <n v="70"/>
    <d v="2026-03-24T00:00:00"/>
    <s v="AP0"/>
    <s v="AP  E.Caribe                  "/>
    <x v="2023"/>
    <n v="10000"/>
    <n v="8531010"/>
    <s v="                "/>
    <s v="63210EN0023453704100500050070000860"/>
    <n v="46121"/>
    <x v="24"/>
    <s v="NIVEL I"/>
    <s v="Propiedad Cliente"/>
    <s v="MEDICION"/>
    <n v="32"/>
    <s v="NO"/>
    <n v="392"/>
    <s v="VALLEDUPAR"/>
    <s v="NO"/>
    <s v="NO"/>
    <s v="INFO_CONSOL_ESPECIALES"/>
    <s v="Regulado Oficial Municipal"/>
    <s v="Alumbrado Público"/>
    <d v="2026-02-20T00:00:00"/>
    <s v="BOSCONIA 2"/>
    <x v="2008"/>
    <e v="#N/A"/>
    <e v="#N/A"/>
    <s v="RECIBIDO"/>
    <e v="#N/A"/>
    <x v="1"/>
    <x v="1"/>
    <x v="1"/>
  </r>
  <r>
    <x v="2214"/>
    <d v="2026-03-30T00:00:00"/>
    <s v="MUNICIPIO DE ASTREA                  "/>
    <x v="273"/>
    <s v="CENTRO                        ASTREA                        CL 7 3-94                                                   "/>
    <n v="7533300"/>
    <x v="2225"/>
    <n v="35159361"/>
    <n v="8474260"/>
    <n v="3210"/>
    <n v="1"/>
    <n v="1390"/>
    <d v="2026-03-07T00:00:00"/>
    <s v="AP0"/>
    <s v="AP  E.Caribe                  "/>
    <x v="2024"/>
    <n v="1996"/>
    <n v="1702789.6"/>
    <s v="                "/>
    <s v="63210EN0023453845200500011390005450"/>
    <n v="46121"/>
    <x v="26"/>
    <s v="NIVEL I"/>
    <s v="Propiedad Empresa"/>
    <s v="ESTIMADO"/>
    <n v="30"/>
    <s v="NO"/>
    <n v="393"/>
    <s v="VALLEDUPAR"/>
    <s v="NO"/>
    <s v="NO"/>
    <s v="INFO_CONSOL_ESPECIALES"/>
    <s v="Regulado Oficial Municipal"/>
    <s v="Alumbrado Público"/>
    <d v="2026-02-05T00:00:00"/>
    <s v="ARJONA"/>
    <x v="2009"/>
    <e v="#N/A"/>
    <e v="#N/A"/>
    <s v="RECIBIDO"/>
    <e v="#N/A"/>
    <x v="1"/>
    <x v="1"/>
    <x v="1"/>
  </r>
  <r>
    <x v="2215"/>
    <d v="2026-03-30T00:00:00"/>
    <s v="MUNICIPIO DE ASTREA                  "/>
    <x v="273"/>
    <s v="CENTRO                        ASTREA                        CL 7 3-94                                                   "/>
    <n v="7533298"/>
    <x v="2226"/>
    <n v="35159359"/>
    <n v="8474250"/>
    <n v="3210"/>
    <n v="1"/>
    <n v="1390"/>
    <d v="2026-03-07T00:00:00"/>
    <s v="AP0"/>
    <s v="AP  E.Caribe                  "/>
    <x v="2025"/>
    <n v="2019"/>
    <n v="1722410.92"/>
    <s v="                "/>
    <s v="63210EN0023453845200500011390005450"/>
    <n v="46121"/>
    <x v="26"/>
    <s v="NIVEL I"/>
    <s v="Propiedad Empresa"/>
    <s v="MEDICION"/>
    <n v="30"/>
    <s v="NO"/>
    <n v="393"/>
    <s v="VALLEDUPAR"/>
    <s v="NO"/>
    <s v="NO"/>
    <s v="INFO_CONSOL_ESPECIALES"/>
    <s v="Regulado Oficial Municipal"/>
    <s v="Alumbrado Público"/>
    <d v="2026-02-05T00:00:00"/>
    <s v="ARJONA"/>
    <x v="2010"/>
    <e v="#N/A"/>
    <e v="#N/A"/>
    <s v="RECIBIDO"/>
    <e v="#N/A"/>
    <x v="1"/>
    <x v="1"/>
    <x v="1"/>
  </r>
  <r>
    <x v="2216"/>
    <d v="2026-03-30T00:00:00"/>
    <s v="MUNICIPIO DE ASTREA                  "/>
    <x v="273"/>
    <s v="CENTRO                        ASTREA                        CL 7 3-94                                                   "/>
    <n v="5808071"/>
    <x v="2227"/>
    <n v="25811099"/>
    <n v="5808071"/>
    <n v="3210"/>
    <n v="1"/>
    <n v="1390"/>
    <d v="2026-03-11T00:00:00"/>
    <s v="AP2"/>
    <s v="AP E.Carib                    "/>
    <x v="2026"/>
    <n v="43866"/>
    <n v="32249405.879999999"/>
    <s v="                "/>
    <s v="63210EN0023453845200500011390005510"/>
    <n v="46121"/>
    <x v="26"/>
    <s v="NIVEL II"/>
    <s v="Propiedad Empresa"/>
    <s v="ESTIMADO"/>
    <n v="30"/>
    <s v="NO"/>
    <n v="393"/>
    <s v="VALLEDUPAR"/>
    <s v="NO"/>
    <s v="NO"/>
    <s v="INFO_CONSOL_ESPECIALES"/>
    <s v="Regulado Oficial Municipal"/>
    <s v="Alumbrado Público"/>
    <d v="2026-02-09T00:00:00"/>
    <s v="ASTREA 1"/>
    <x v="2011"/>
    <e v="#N/A"/>
    <e v="#N/A"/>
    <s v="RECIBIDO"/>
    <e v="#N/A"/>
    <x v="1"/>
    <x v="1"/>
    <x v="1"/>
  </r>
  <r>
    <x v="2217"/>
    <d v="2026-03-30T00:00:00"/>
    <s v="MUNICIPIO DE ASTREA                  "/>
    <x v="273"/>
    <s v="EL YUCAL                      VDA EL YUCAL                  CARRT VIA A LA YE KM 6-170                                  "/>
    <n v="7875214"/>
    <x v="2228"/>
    <n v="25812131"/>
    <n v="4175253"/>
    <n v="3210"/>
    <n v="2"/>
    <n v="80"/>
    <d v="2026-03-20T00:00:00"/>
    <s v="R11"/>
    <s v="Resid. Estrato 1 E.Caribe     "/>
    <x v="928"/>
    <n v="90"/>
    <n v="43974.9"/>
    <s v="                "/>
    <s v="63210EN0023453845201000020080002240"/>
    <n v="46121"/>
    <x v="26"/>
    <s v="NIVEL I"/>
    <s v="Propiedad Empresa"/>
    <s v="ESTIMADO"/>
    <n v="30"/>
    <s v="NO"/>
    <n v="393"/>
    <s v="VALLEDUPAR"/>
    <s v="NO"/>
    <s v="NO"/>
    <s v="INFO_CONSOL_ESPECIALES"/>
    <s v="Regulado Oficial Municipal"/>
    <s v="SIN C.I.I.U."/>
    <d v="2026-02-18T00:00:00"/>
    <s v="ASTREA 1"/>
    <x v="2012"/>
    <e v="#N/A"/>
    <e v="#N/A"/>
    <s v="RECIBIDO"/>
    <e v="#N/A"/>
    <x v="1"/>
    <x v="1"/>
    <x v="1"/>
  </r>
  <r>
    <x v="2218"/>
    <d v="2026-03-30T00:00:00"/>
    <s v="MUNICIPIO DE NUEVA G                 "/>
    <x v="277"/>
    <s v="EL PROGRESO                   NUEVA GRANADA                 CR 5 4A-59                                                  "/>
    <n v="1439210"/>
    <x v="2229"/>
    <n v="36597076"/>
    <n v="1093745"/>
    <n v="3210"/>
    <n v="11"/>
    <n v="780"/>
    <d v="2026-03-28T00:00:00"/>
    <s v="OW1"/>
    <s v="Ofi (Sencilla Niv.1) Caribe   "/>
    <x v="2027"/>
    <n v="2120"/>
    <n v="1944506.4"/>
    <s v="                "/>
    <s v="63210EN0023458341700200110780004000"/>
    <n v="46121"/>
    <x v="27"/>
    <s v="NIVEL I"/>
    <s v="Propiedad Empresa"/>
    <s v="MEDICION"/>
    <n v="32"/>
    <s v="NO"/>
    <n v="394"/>
    <s v="VALLEDUPAR"/>
    <s v="NO"/>
    <s v="NO"/>
    <s v="INFO_CONSOL_ESPECIALES"/>
    <s v="Regulado Oficial Municipal"/>
    <s v="SIN C.I.I.U."/>
    <d v="2026-02-24T00:00:00"/>
    <s v="NUEVA GRANADA 2"/>
    <x v="2013"/>
    <e v="#N/A"/>
    <e v="#N/A"/>
    <s v="RECIBIDO"/>
    <n v="0"/>
    <x v="8"/>
    <x v="285"/>
    <x v="3"/>
  </r>
  <r>
    <x v="2219"/>
    <d v="2026-03-30T00:00:00"/>
    <s v="SR VEGA ORTEGA FAUSTINO              "/>
    <x v="287"/>
    <s v="CENTRO                        CGTO LA LOMA                  CR 5 CL 6-131                                               "/>
    <n v="6610729"/>
    <x v="2230"/>
    <n v="35007071"/>
    <n v="6868309"/>
    <n v="3210"/>
    <n v="5"/>
    <n v="60"/>
    <d v="2026-03-20T00:00:00"/>
    <s v="CZ1"/>
    <s v="Com (Sencilla Niv.1 ) Caribe  "/>
    <x v="2028"/>
    <n v="6025"/>
    <n v="6631476.5"/>
    <s v="                "/>
    <s v="63210EN0023501065600100050060001230"/>
    <n v="46121"/>
    <x v="25"/>
    <s v="NIVEL I"/>
    <s v="Propiedad Empresa"/>
    <s v="MEDICION"/>
    <n v="30"/>
    <s v="NO"/>
    <n v="395"/>
    <s v="VALLEDUPAR"/>
    <s v="NO"/>
    <s v="NO"/>
    <s v="INFO_CONSOL_ESPECIALES"/>
    <s v="Comercial Liberalizado"/>
    <s v="Actividades de restaurant"/>
    <d v="2026-02-18T00:00:00"/>
    <s v="LA LOMA 4"/>
    <x v="2014"/>
    <e v="#N/A"/>
    <e v="#N/A"/>
    <s v="RECIBIDO"/>
    <n v="0"/>
    <x v="6"/>
    <x v="289"/>
    <x v="2"/>
  </r>
  <r>
    <x v="2220"/>
    <d v="2026-03-30T00:00:00"/>
    <s v="REGISTRADURIA NAL DE                 "/>
    <x v="99"/>
    <s v="SAN JOSE                      SANTA MARTA                   CL 14 13-56                                                 "/>
    <n v="7186596"/>
    <x v="2231"/>
    <n v="35312025"/>
    <n v="3619103"/>
    <n v="7391"/>
    <n v="11"/>
    <n v="780"/>
    <d v="2026-03-14T00:00:00"/>
    <s v="OW1"/>
    <s v="Ofi (Sencilla Niv.1) Caribe   "/>
    <x v="2029"/>
    <n v="361"/>
    <n v="331116.42"/>
    <s v="                "/>
    <s v="67391EN0022037289100600110780000205"/>
    <n v="46121"/>
    <x v="7"/>
    <s v="NIVEL I"/>
    <s v="Propiedad Empresa"/>
    <s v="MEDICION"/>
    <n v="30"/>
    <s v="NO"/>
    <n v="396"/>
    <s v="VALLEDUPAR"/>
    <s v="NO"/>
    <s v="NO"/>
    <s v="INFO_CONSOL_ESPECIALES"/>
    <s v="Regulado Oficial Nacional"/>
    <s v="Actividades ejecutivas de"/>
    <d v="2026-02-12T00:00:00"/>
    <s v="NUEVA GRANADA 2"/>
    <x v="2015"/>
    <e v="#N/A"/>
    <e v="#N/A"/>
    <s v="NO RECIBIDO"/>
    <e v="#N/A"/>
    <x v="1"/>
    <x v="1"/>
    <x v="1"/>
  </r>
  <r>
    <x v="2221"/>
    <d v="2026-03-30T00:00:00"/>
    <s v="MUNICIPIO DE CHIMICH                 "/>
    <x v="270"/>
    <s v="INMACULADA                    CHIMICHAGUA                   CL 5A 2-68                                                  "/>
    <n v="1449649"/>
    <x v="2232"/>
    <n v="25820636"/>
    <n v="1137497"/>
    <n v="7731"/>
    <n v="50"/>
    <n v="6"/>
    <d v="2026-03-21T00:00:00"/>
    <s v="CZ1"/>
    <s v="Com (Sencilla Niv.1 ) Caribe  "/>
    <x v="2030"/>
    <n v="1040"/>
    <n v="953908.8"/>
    <s v="                "/>
    <s v="67731EN0023453849900100500006002280"/>
    <n v="46121"/>
    <x v="28"/>
    <s v="NIVEL I"/>
    <s v="Propiedad Empresa"/>
    <s v="MEDICION"/>
    <n v="30"/>
    <s v="NO"/>
    <n v="397"/>
    <s v="VALLEDUPAR"/>
    <s v="NO"/>
    <s v="NO"/>
    <s v="INFO_CONSOL_ESPECIALES"/>
    <s v="Regulado Oficial Municipal"/>
    <s v="Educación"/>
    <d v="2026-02-19T00:00:00"/>
    <s v="CURUMANI RURAL"/>
    <x v="2016"/>
    <e v="#N/A"/>
    <e v="#N/A"/>
    <s v="RECIBIDO"/>
    <e v="#N/A"/>
    <x v="1"/>
    <x v="1"/>
    <x v="1"/>
  </r>
  <r>
    <x v="2222"/>
    <d v="2026-03-30T00:00:00"/>
    <s v="MUNICIPIO DE CHIMICH                 "/>
    <x v="268"/>
    <s v="INMACULADA                    CHIMICHAGUA                   CL 5A 2-68                                                  "/>
    <n v="6870646"/>
    <x v="2233"/>
    <n v="35091999"/>
    <n v="7631457"/>
    <n v="7731"/>
    <n v="2"/>
    <n v="1830"/>
    <d v="2026-03-21T00:00:00"/>
    <s v="AP0"/>
    <s v="AP  E.Caribe                  "/>
    <x v="2031"/>
    <n v="790"/>
    <n v="673949.79"/>
    <s v="                "/>
    <s v="67731EN0023453849900500021830004750"/>
    <n v="46121"/>
    <x v="28"/>
    <s v="NIVEL I"/>
    <s v="Propiedad Empresa"/>
    <s v="MEDICION"/>
    <n v="30"/>
    <s v="NO"/>
    <n v="397"/>
    <s v="VALLEDUPAR"/>
    <s v="NO"/>
    <s v="NO"/>
    <s v="INFO_CONSOL_ESPECIALES"/>
    <s v="Regulado Oficial Municipal"/>
    <s v="Alumbrado Público"/>
    <d v="2026-02-19T00:00:00"/>
    <s v="CHIMICHAGUA"/>
    <x v="2017"/>
    <e v="#N/A"/>
    <e v="#N/A"/>
    <s v="RECIBIDO"/>
    <e v="#N/A"/>
    <x v="1"/>
    <x v="1"/>
    <x v="1"/>
  </r>
  <r>
    <x v="2223"/>
    <d v="2026-03-30T00:00:00"/>
    <s v="ECOPETROL SA                         "/>
    <x v="288"/>
    <s v="SANTA BARBARA                 BOGOTA                        CL 113 CR 7-80                                              "/>
    <n v="5815535"/>
    <x v="2234"/>
    <n v="25812299"/>
    <n v="5818226"/>
    <n v="7731"/>
    <n v="5"/>
    <n v="50"/>
    <d v="2026-03-19T00:00:00"/>
    <s v="IZ1"/>
    <s v="Ind (Sencilla Niv.1) E.Caribe "/>
    <x v="2032"/>
    <n v="524"/>
    <n v="576745.84"/>
    <s v="                "/>
    <s v="67731EN0023615197700100050050000660"/>
    <n v="46121"/>
    <x v="23"/>
    <s v="NIVEL I"/>
    <s v="Propiedad Empresa"/>
    <s v="ESTIMADO"/>
    <n v="30"/>
    <s v="NO"/>
    <n v="398"/>
    <s v="VALLEDUPAR"/>
    <s v="NO"/>
    <s v="NO"/>
    <s v="INFO_CONSOL_ESPECIALES"/>
    <s v="Regulado Oficial Nacional"/>
    <s v="Extracción de petróleo cr"/>
    <d v="2026-02-17T00:00:00"/>
    <s v="CERRO LOS SANTOS"/>
    <x v="2018"/>
    <e v="#N/A"/>
    <e v="#N/A"/>
    <s v="NO RECIBIDO"/>
    <e v="#N/A"/>
    <x v="1"/>
    <x v="1"/>
    <x v="1"/>
  </r>
  <r>
    <x v="2224"/>
    <d v="2026-03-30T00:00:00"/>
    <s v="MUNICIPIO DE CURUMAN                 "/>
    <x v="78"/>
    <s v="CENTRO                        CURUMANI                      CL 7 15-104                                                 "/>
    <n v="1425137"/>
    <x v="2235"/>
    <n v="25826682"/>
    <n v="1054930"/>
    <n v="7732"/>
    <n v="5"/>
    <n v="110"/>
    <d v="2026-03-24T00:00:00"/>
    <s v="OW1"/>
    <s v="Ofi (Sencilla Niv.1) Caribe   "/>
    <x v="2033"/>
    <n v="1520"/>
    <n v="1394174.4"/>
    <s v="                "/>
    <s v="67732EN0022586181000100050110001654"/>
    <n v="46121"/>
    <x v="11"/>
    <s v="NIVEL II"/>
    <s v="Propiedad Empresa"/>
    <s v="MEDICION"/>
    <n v="32"/>
    <s v="NO"/>
    <n v="399"/>
    <s v="VALLEDUPAR"/>
    <s v="NO"/>
    <s v="NO"/>
    <s v="INFO_CONSOL_ESPECIALES"/>
    <s v="Regulado Oficial Municipal"/>
    <s v="SIN C.I.I.U."/>
    <d v="2026-02-20T00:00:00"/>
    <s v="SAN ROQUE (CESAR)"/>
    <x v="2019"/>
    <e v="#N/A"/>
    <e v="#N/A"/>
    <s v="RECIBIDO"/>
    <n v="0"/>
    <x v="3"/>
    <x v="80"/>
    <x v="4"/>
  </r>
  <r>
    <x v="2225"/>
    <d v="2026-03-30T00:00:00"/>
    <s v="MUNICIPIO DE CURUMAN                 "/>
    <x v="78"/>
    <s v="CENTRO                        CURUMANI                      CL 7 15-104                                                 "/>
    <n v="7591985"/>
    <x v="2236"/>
    <n v="36027949"/>
    <n v="8689291"/>
    <n v="7732"/>
    <n v="2"/>
    <n v="1110"/>
    <d v="2026-03-06T00:00:00"/>
    <s v="AP0"/>
    <s v="AP  E.Caribe                  "/>
    <x v="1"/>
    <n v="0"/>
    <n v="0"/>
    <s v="                "/>
    <s v="67732EN0022586181000500021110001750"/>
    <m/>
    <x v="11"/>
    <s v="NIVEL I"/>
    <s v="Propiedad Cliente"/>
    <s v="ESTIMADO"/>
    <n v="30"/>
    <s v="NO"/>
    <n v="399"/>
    <s v="VALLEDUPAR"/>
    <s v="NO"/>
    <s v="NO"/>
    <s v="INFO_CONSOL_ESPECIALES"/>
    <s v="Regulado Oficial Municipal"/>
    <s v="Alumbrado Público"/>
    <d v="2026-02-04T00:00:00"/>
    <s v="CURUMANI RURAL"/>
    <x v="46"/>
    <e v="#N/A"/>
    <e v="#N/A"/>
    <s v="RECIBIDO"/>
    <e v="#N/A"/>
    <x v="1"/>
    <x v="1"/>
    <x v="1"/>
  </r>
  <r>
    <x v="2226"/>
    <d v="2026-03-30T00:00:00"/>
    <s v="ECOPETROL SA                         "/>
    <x v="288"/>
    <s v="SANTA BARBARA                 BOGOTA                        CL 113 CR 7-80                                              "/>
    <n v="6616563"/>
    <x v="2237"/>
    <n v="35010482"/>
    <n v="6887559"/>
    <n v="7732"/>
    <n v="2"/>
    <n v="2070"/>
    <d v="2026-03-24T00:00:00"/>
    <s v="IZ1"/>
    <s v="Ind (Sencilla Niv.1) E.Caribe "/>
    <x v="2034"/>
    <n v="832"/>
    <n v="915749.12"/>
    <s v="                "/>
    <s v="67732EN0023615197700100022070006310"/>
    <n v="46121"/>
    <x v="23"/>
    <s v="NIVEL I"/>
    <s v="Propiedad Empresa"/>
    <s v="MEDICION"/>
    <n v="32"/>
    <s v="NO"/>
    <n v="400"/>
    <s v="VALLEDUPAR"/>
    <s v="NO"/>
    <s v="NO"/>
    <s v="INFO_CONSOL_ESPECIALES"/>
    <s v="Regulado Oficial Nacional"/>
    <s v="Extracción de petróleo cr"/>
    <d v="2026-02-20T00:00:00"/>
    <s v="LA COSTILLA"/>
    <x v="2020"/>
    <e v="#N/A"/>
    <e v="#N/A"/>
    <s v="RECIBIDO"/>
    <e v="#N/A"/>
    <x v="1"/>
    <x v="1"/>
    <x v="1"/>
  </r>
  <r>
    <x v="2227"/>
    <d v="2026-03-30T00:00:00"/>
    <s v="DIALNET DE COLOMBIA S.A              "/>
    <x v="281"/>
    <s v="EL CENTRO                     SANTA MARTA                   CL 13 CR 3-5 P  2 APTO   05                                 "/>
    <n v="7204285"/>
    <x v="2238"/>
    <n v="35327542"/>
    <n v="3704183"/>
    <n v="9321"/>
    <n v="2"/>
    <n v="670"/>
    <d v="2026-03-06T00:00:00"/>
    <s v="CZ1"/>
    <s v="Com (Sencilla Niv.1 ) Caribe  "/>
    <x v="2035"/>
    <n v="338"/>
    <n v="372023.08"/>
    <s v="                "/>
    <s v="69321EN0021000123800200020670006061"/>
    <n v="46121"/>
    <x v="7"/>
    <s v="NIVEL I"/>
    <s v="Propiedad Empresa"/>
    <s v="MEDICION"/>
    <n v="30"/>
    <s v="NO"/>
    <n v="401"/>
    <s v="VALLEDUPAR"/>
    <s v="NO"/>
    <s v="NO"/>
    <s v="INFO_CONSOL_ESPECIALES"/>
    <s v="Regulado Comercial"/>
    <s v="Actividades de telecomuni"/>
    <d v="2026-02-04T00:00:00"/>
    <s v="SAN ANGEL"/>
    <x v="2021"/>
    <e v="#N/A"/>
    <e v="#N/A"/>
    <s v="RECIBIDO"/>
    <e v="#N/A"/>
    <x v="1"/>
    <x v="1"/>
    <x v="1"/>
  </r>
  <r>
    <x v="2228"/>
    <d v="2026-03-30T00:00:00"/>
    <s v="REGISTRADURIA NAL DE                 "/>
    <x v="99"/>
    <s v="SAN JOSE                      SANTA MARTA                   CL 14 13-56                                                 "/>
    <n v="6889093"/>
    <x v="2239"/>
    <n v="25801637"/>
    <n v="7691482"/>
    <n v="9321"/>
    <n v="1"/>
    <n v="1000"/>
    <d v="2026-03-16T00:00:00"/>
    <s v="OW1"/>
    <s v="Ofi (Sencilla Niv.1) Caribe   "/>
    <x v="2036"/>
    <n v="590"/>
    <n v="541159.80000000005"/>
    <s v="                "/>
    <s v="69321EN0022037289100600011000000160"/>
    <n v="46121"/>
    <x v="7"/>
    <s v="NIVEL I"/>
    <s v="Propiedad Empresa"/>
    <s v="MEDICION"/>
    <n v="31"/>
    <s v="NO"/>
    <n v="402"/>
    <s v="VALLEDUPAR"/>
    <s v="NO"/>
    <s v="NO"/>
    <s v="INFO_CONSOL_ESPECIALES"/>
    <s v="Regulado Oficial Nacional"/>
    <s v="Actividades ejecutivas de"/>
    <d v="2026-02-13T00:00:00"/>
    <s v="EL DIFICIL"/>
    <x v="2022"/>
    <e v="#N/A"/>
    <e v="#N/A"/>
    <s v="NO RECIBIDO"/>
    <e v="#N/A"/>
    <x v="1"/>
    <x v="1"/>
    <x v="1"/>
  </r>
  <r>
    <x v="2229"/>
    <d v="2026-03-30T00:00:00"/>
    <s v="MUNICIPIO DE ALGARRO                 "/>
    <x v="130"/>
    <s v="EL CARMEN                     ALGARROBO                     CR 12 CL 8-37                                               "/>
    <n v="5808690"/>
    <x v="2240"/>
    <n v="25844062"/>
    <n v="5808690"/>
    <n v="9321"/>
    <n v="1"/>
    <n v="900"/>
    <d v="2026-03-11T00:00:00"/>
    <s v="AP2"/>
    <s v="AP E.Carib                    "/>
    <x v="2037"/>
    <n v="26418"/>
    <n v="19421985.239999998"/>
    <s v="                "/>
    <s v="69321EN0023453844500500010900000364"/>
    <n v="46121"/>
    <x v="19"/>
    <s v="NIVEL II"/>
    <s v="Propiedad Empresa"/>
    <s v="ESTIMADO"/>
    <n v="30"/>
    <s v="NO"/>
    <n v="403"/>
    <s v="VALLEDUPAR"/>
    <s v="NO"/>
    <s v="NO"/>
    <s v="INFO_CONSOL_ESPECIALES"/>
    <s v="Regulado Oficial Municipal"/>
    <s v="Alumbrado Público"/>
    <d v="2026-02-09T00:00:00"/>
    <s v="ALGARROBO 1"/>
    <x v="2023"/>
    <e v="#N/A"/>
    <e v="#N/A"/>
    <s v="RECIBIDO"/>
    <e v="#N/A"/>
    <x v="1"/>
    <x v="1"/>
    <x v="1"/>
  </r>
  <r>
    <x v="2230"/>
    <d v="2026-03-30T00:00:00"/>
    <s v="ECOPETROL SA                         "/>
    <x v="288"/>
    <s v="SANTA BARBARA                 BOGOTA                        CL 113 CR 7-80                                              "/>
    <n v="5804525"/>
    <x v="2241"/>
    <n v="25815078"/>
    <n v="5804525"/>
    <n v="9321"/>
    <n v="2"/>
    <n v="20"/>
    <d v="2026-03-06T00:00:00"/>
    <s v="IZ1"/>
    <s v="Ind (Sencilla Niv.1) E.Caribe "/>
    <x v="1"/>
    <n v="0"/>
    <n v="0"/>
    <s v="                "/>
    <s v="69321EN0023615197700100020020001900"/>
    <m/>
    <x v="23"/>
    <s v="NIVEL I"/>
    <s v="Propiedad Empresa"/>
    <s v="MEDICION"/>
    <n v="30"/>
    <s v="NO"/>
    <n v="404"/>
    <s v="VALLEDUPAR"/>
    <s v="NO"/>
    <s v="NO"/>
    <s v="INFO_CONSOL_ESPECIALES"/>
    <s v="Regulado Oficial Nacional"/>
    <s v="Extracción de petróleo cr"/>
    <d v="2026-02-04T00:00:00"/>
    <s v="BOSCONIA"/>
    <x v="2024"/>
    <e v="#N/A"/>
    <e v="#N/A"/>
    <s v="RECIBIDO"/>
    <e v="#N/A"/>
    <x v="1"/>
    <x v="1"/>
    <x v="1"/>
  </r>
  <r>
    <x v="2231"/>
    <d v="2026-03-30T00:00:00"/>
    <s v="ECOPETROL SA                         "/>
    <x v="288"/>
    <s v="SANTA BARBARA                 BOGOTA                        CL 113 CR 7-80                                              "/>
    <n v="5824761"/>
    <x v="2242"/>
    <n v="25844073"/>
    <n v="5836678"/>
    <n v="9321"/>
    <n v="5"/>
    <n v="40"/>
    <d v="2026-03-25T00:00:00"/>
    <s v="IZ2"/>
    <s v="Ind (Sencilla Niv.2) E.Caribe "/>
    <x v="2038"/>
    <n v="0"/>
    <n v="0"/>
    <s v="                "/>
    <s v="69321EN0023615197700100050040000200"/>
    <n v="46121"/>
    <x v="23"/>
    <s v="NIVEL II"/>
    <s v="Propiedad Cliente"/>
    <s v="MEDICION"/>
    <n v="32"/>
    <s v="NO"/>
    <n v="404"/>
    <s v="VALLEDUPAR"/>
    <s v="NO"/>
    <s v="NO"/>
    <s v="INFO_CONSOL_ESPECIALES"/>
    <s v="Regulado Oficial Nacional"/>
    <s v="Extracción de petróleo cr"/>
    <d v="2026-02-21T00:00:00"/>
    <s v="LN5147 ARIGUANI"/>
    <x v="2025"/>
    <e v="#N/A"/>
    <e v="#N/A"/>
    <s v="RECIBIDO"/>
    <e v="#N/A"/>
    <x v="1"/>
    <x v="1"/>
    <x v="1"/>
  </r>
  <r>
    <x v="2232"/>
    <d v="2026-03-30T00:00:00"/>
    <s v="POLICIA NACIONAL                     "/>
    <x v="97"/>
    <s v="GAIRA                         GAIRA                         CARRT 90 KM 8-9                                             "/>
    <n v="6649116"/>
    <x v="2243"/>
    <n v="35030805"/>
    <n v="6967969"/>
    <n v="9324"/>
    <n v="2"/>
    <n v="680"/>
    <d v="2026-03-09T00:00:00"/>
    <s v="OW1"/>
    <s v="Ofi (Sencilla Niv.1) Caribe   "/>
    <x v="2039"/>
    <n v="8199"/>
    <n v="7520286.7800000003"/>
    <s v="                "/>
    <s v="69324EN0022567509100300020680012551"/>
    <n v="46134"/>
    <x v="7"/>
    <s v="NIVEL I"/>
    <s v="Propiedad Empresa"/>
    <s v="ESTIMADO"/>
    <n v="31"/>
    <s v="NO"/>
    <n v="405"/>
    <s v="VALLEDUPAR"/>
    <s v="NO"/>
    <s v="NO"/>
    <s v="INFO_CONSOL_ESPECIALES"/>
    <s v="Regulado Oficial Nacional"/>
    <s v="Orden público y actividad"/>
    <d v="2026-02-06T00:00:00"/>
    <s v="SAN ANGEL"/>
    <x v="2026"/>
    <e v="#N/A"/>
    <e v="#N/A"/>
    <s v="RECIBIDO"/>
    <e v="#N/A"/>
    <x v="1"/>
    <x v="1"/>
    <x v="1"/>
  </r>
  <r>
    <x v="2233"/>
    <d v="2026-03-30T00:00:00"/>
    <s v="COLOMBIA TELECOMUNIC BIC             "/>
    <x v="282"/>
    <s v="MORATO                        BOGOTA                        TR 60 114A-55 LOC  NREG                                     "/>
    <n v="6936395"/>
    <x v="2244"/>
    <n v="35126118"/>
    <n v="8103603"/>
    <n v="3180"/>
    <n v="7"/>
    <n v="1510"/>
    <d v="2026-03-03T00:00:00"/>
    <s v="CZ1"/>
    <s v="Com (Sencilla Niv.1 ) Caribe  "/>
    <x v="2040"/>
    <n v="1"/>
    <n v="1051.22"/>
    <s v="                "/>
    <s v="63180EN0022037281000100071510003840"/>
    <n v="46133"/>
    <x v="23"/>
    <s v="NIVEL I"/>
    <s v="Propiedad Empresa"/>
    <s v="ESTIMADO"/>
    <n v="29"/>
    <s v="NO"/>
    <m/>
    <s v="VALLEDUPAR"/>
    <s v="ECA"/>
    <s v="NO"/>
    <s v="INFO_CONSOL_ESPECIALES"/>
    <m/>
    <m/>
    <m/>
    <m/>
    <x v="189"/>
    <e v="#N/A"/>
    <e v="#N/A"/>
    <s v="EXCLUIDO"/>
    <e v="#N/A"/>
    <x v="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9">
  <r>
    <x v="0"/>
    <n v="5312024"/>
    <x v="0"/>
    <s v="PRIVADO"/>
    <x v="0"/>
    <s v="NO"/>
    <s v="DG 21, 54 6 P1 LOC 3B CENTRAL DE ABASTOS"/>
    <m/>
    <m/>
  </r>
  <r>
    <x v="1"/>
    <n v="1413166"/>
    <x v="1"/>
    <s v="ACUEDUCTO CGTO VALENCIA- CARRET VIA PUEBLOBELLO"/>
    <x v="1"/>
    <s v="NO"/>
    <s v="CR 5  No.15- 65  Secretraia Gral _Alcaldia Muncipal"/>
    <m/>
    <s v="Impresión y entrega direcata por Ventas -Territorial, para revisión previa de Facturación, en cumplimiento a compromisos ante la SSPD.    "/>
  </r>
  <r>
    <x v="1"/>
    <n v="5357495"/>
    <x v="1"/>
    <s v="ACDTO CMTARIO LAS RAICES_CGTO LAS RAICES"/>
    <x v="1"/>
    <s v="NO"/>
    <s v="CR 5  No.15- 65  Secretraia Gral _Alcaldia Muncipal"/>
    <m/>
    <s v="Impresión y entrega direcata por Ventas -Territorial, para revisión previa de Facturación, en cumplimiento a compromisos ante la SSPD.    "/>
  </r>
  <r>
    <x v="1"/>
    <n v="5358999"/>
    <x v="1"/>
    <s v="ACUEDUCTO GUACOCHE_CGTO GUACOCHE"/>
    <x v="1"/>
    <s v="NO"/>
    <s v="CR 5  No.15- 65  Secretraia Gral _Alcaldia Muncipal"/>
    <m/>
    <s v="Impresión y entrega direcata por Ventas -Territorial, para revisión previa de Facturación, en cumplimiento a compromisos ante la SSPD.    "/>
  </r>
  <r>
    <x v="1"/>
    <n v="5359176"/>
    <x v="1"/>
    <s v=" ACUEDUCTO BOMBA EL JABO_EL JAVO RURAL"/>
    <x v="1"/>
    <s v="NO"/>
    <s v="CR 5  No.15- 65  Secretraia Gral _Alcaldia Muncipal"/>
    <m/>
    <s v="Impresión y entrega direcata por Ventas -Territorial, para revisión previa de Facturación, en cumplimiento a compromisos ante la SSPD.    "/>
  </r>
  <r>
    <x v="1"/>
    <n v="5359669"/>
    <x v="1"/>
    <s v="ACUEDUCTO LOS CALABAZOS_CGTO LOS CALABAZOS"/>
    <x v="1"/>
    <s v="NO"/>
    <s v="CR 5  No.15- 65  Secretraia Gral _Alcaldia Muncipal"/>
    <m/>
    <s v="Impresión y entrega direcata por Ventas -Territorial, para revisión previa de Facturación, en cumplimiento a compromisos ante la SSPD.    "/>
  </r>
  <r>
    <x v="1"/>
    <n v="5360243"/>
    <x v="1"/>
    <s v="ACUEDUCTO AGUAS BLANCAS_CGTO AGUAS BLANCAS"/>
    <x v="1"/>
    <s v="NO"/>
    <s v="CR 5  No.15- 65  Secretraia Gral _Alcaldia Muncipal"/>
    <m/>
    <s v="Impresión y entrega direcata por Ventas -Territorial, para revisión previa de Facturación, en cumplimiento a compromisos ante la SSPD.    "/>
  </r>
  <r>
    <x v="1"/>
    <n v="5360245"/>
    <x v="1"/>
    <s v="ACUEDUCTO AGUAS BLANCAS_CGTO AGUAS BLANCAS"/>
    <x v="1"/>
    <s v="NO"/>
    <s v="CR 5  No.15- 65  Secretraia Gral _Alcaldia Muncipal"/>
    <m/>
    <s v="Impresión y entrega direcata por Ventas -Territorial, para revisión previa de Facturación, en cumplimiento a compromisos ante la SSPD.    "/>
  </r>
  <r>
    <x v="1"/>
    <n v="5361891"/>
    <x v="1"/>
    <s v="ACUEDUCTO GUAYMARAL_CGTO GUAIMARAL"/>
    <x v="1"/>
    <s v="NO"/>
    <s v="CR 5  No.15- 65  Secretraia Gral _Alcaldia Muncipal"/>
    <m/>
    <s v="Impresión y entrega direcata por Ventas -Territorial, para revisión previa de Facturación, en cumplimiento a compromisos ante la SSPD.    "/>
  </r>
  <r>
    <x v="1"/>
    <n v="5361969"/>
    <x v="1"/>
    <s v="ACUEDUCTO SAN MARTIN_CGTO EL PERRO"/>
    <x v="1"/>
    <s v="NO"/>
    <s v="CR 5  No.15- 65  Secretraia Gral _Alcaldia Muncipal"/>
    <m/>
    <s v="Impresión y entrega direcata por Ventas -Territorial, para revisión previa de Facturación, en cumplimiento a compromisos ante la SSPD.    "/>
  </r>
  <r>
    <x v="1"/>
    <n v="6238148"/>
    <x v="1"/>
    <s v="ACDTO BOMBA LA VEGA _CGTO LA VEGA ARRIBA"/>
    <x v="1"/>
    <s v="NO"/>
    <s v="CR 5  No.15- 65  Secretraia Gral _Alcaldia Muncipal"/>
    <m/>
    <s v="Impresión y entrega direcata por Ventas -Territorial, para revisión previa de Facturación, en cumplimiento a compromisos ante la SSPD.    "/>
  </r>
  <r>
    <x v="1"/>
    <n v="6634302"/>
    <x v="1"/>
    <s v="ACUEDUCTO DE ATANQUEZ_CGTO ATANQUEZ"/>
    <x v="1"/>
    <s v="NO"/>
    <s v="CR 5  No.15- 65  Secretraia Gral _Alcaldia Muncipal"/>
    <m/>
    <s v="Impresión y entrega direcata por Ventas -Territorial, para revisión previa de Facturación, en cumplimiento a compromisos ante la SSPD.    "/>
  </r>
  <r>
    <x v="1"/>
    <n v="6634330"/>
    <x v="1"/>
    <s v="POZOS PROFUNDOS LAS CASITAS_VALLEDUPAR"/>
    <x v="1"/>
    <s v="NO"/>
    <s v="CR 5  No.15- 65  Secretraia Gral _Alcaldia Muncipal"/>
    <m/>
    <s v="Impresión y entrega direcata por Ventas -Territorial, para revisión previa de Facturación, en cumplimiento a compromisos ante la SSPD.    "/>
  </r>
  <r>
    <x v="1"/>
    <n v="6692348"/>
    <x v="1"/>
    <s v="ACUEDUCTO DE PATILLAL_CGTO PATILLAL"/>
    <x v="1"/>
    <s v="NO"/>
    <s v="CR 5  No.15- 65  Secretraia Gral _Alcaldia Muncipal"/>
    <m/>
    <s v="Impresión y entrega direcata por Ventas -Territorial, para revisión previa de Facturación, en cumplimiento a compromisos ante la SSPD.    "/>
  </r>
  <r>
    <x v="1"/>
    <n v="6805870"/>
    <x v="1"/>
    <s v="ACUEDUCTO LOS CORAZONES_CGTO LOS CORAZONES"/>
    <x v="1"/>
    <s v="NO"/>
    <s v="CR 5  No.15- 65  Secretraia Gral _Alcaldia Muncipal"/>
    <m/>
    <s v="Impresión y entrega direcata por Ventas -Territorial, para revisión previa de Facturación, en cumplimiento a compromisos ante la SSPD.    "/>
  </r>
  <r>
    <x v="1"/>
    <n v="6852037"/>
    <x v="1"/>
    <s v="ACUEDUCTO DE RIO SECO_CGTO RIO SECO"/>
    <x v="1"/>
    <s v="NO"/>
    <s v="CR 5  No.15- 65  Secretraia Gral _Alcaldia Muncipal"/>
    <m/>
    <s v="Impresión y entrega direcata por Ventas -Territorial, para revisión previa de Facturación, en cumplimiento a compromisos ante la SSPD.    "/>
  </r>
  <r>
    <x v="1"/>
    <n v="6852039"/>
    <x v="1"/>
    <s v="ACUEDUCTO EL JAVO_EL JAVO RURAL"/>
    <x v="1"/>
    <s v="NO"/>
    <s v="CR 5  No.15- 65  Secretraia Gral _Alcaldia Muncipal"/>
    <m/>
    <s v="Impresión y entrega direcata por Ventas -Territorial, para revisión previa de Facturación, en cumplimiento a compromisos ante la SSPD.    "/>
  </r>
  <r>
    <x v="1"/>
    <n v="6854356"/>
    <x v="1"/>
    <s v="ACUEDUCTO ALTO DE LA VUELTA_CGTO EL ALTO DE LA VUELTA"/>
    <x v="1"/>
    <s v="NO"/>
    <s v="CR 5  No.15- 65  Secretraia Gral _Alcaldia Muncipal"/>
    <m/>
    <s v="Impresión y entrega direcata por Ventas -Territorial, para revisión previa de Facturación, en cumplimiento a compromisos ante la SSPD.    "/>
  </r>
  <r>
    <x v="1"/>
    <n v="6863341"/>
    <x v="1"/>
    <s v="ACUEDUCTO CGTO DE GUAIMARAL_CGTO GUAIMARAL"/>
    <x v="1"/>
    <s v="NO"/>
    <s v="CR 5  No.15- 65  Secretraia Gral _Alcaldia Muncipal"/>
    <m/>
    <s v="Impresión y entrega direcata por Ventas -Territorial, para revisión previa de Facturación, en cumplimiento a compromisos ante la SSPD.    "/>
  </r>
  <r>
    <x v="1"/>
    <n v="7528477"/>
    <x v="1"/>
    <s v="ACUEDUT POZOS LOS CALABAZOS_CGTO LOS CALABAZOS"/>
    <x v="1"/>
    <s v="NO"/>
    <s v="CR 5  No.15- 65  Secretraia Gral _Alcaldia Muncipal"/>
    <m/>
    <s v="Impresión y entrega direcata por Ventas -Territorial, para revisión previa de Facturación, en cumplimiento a compromisos ante la SSPD.    "/>
  </r>
  <r>
    <x v="1"/>
    <n v="7652240"/>
    <x v="1"/>
    <s v="ACUEDUCTO GUAIMARAL CGTO _CGTO GUAIMARAL"/>
    <x v="1"/>
    <s v="NO"/>
    <s v="CR 5  No.15- 65  Secretraia Gral _Alcaldia Muncipal"/>
    <m/>
    <s v="Impresión y entrega direcata por Ventas -Territorial, para revisión previa de Facturación, en cumplimiento a compromisos ante la SSPD.    "/>
  </r>
  <r>
    <x v="1"/>
    <n v="7807512"/>
    <x v="1"/>
    <s v="ACUEDUCTO REGIONAL_CGTO CARACOLI"/>
    <x v="1"/>
    <s v="NO"/>
    <s v="CR 5  No.15- 65  Secretraia Gral _Alcaldia Muncipal"/>
    <m/>
    <s v="Impresión y entrega direcata por Ventas -Territorial, para revisión previa de Facturación, en cumplimiento a compromisos ante la SSPD.    "/>
  </r>
  <r>
    <x v="1"/>
    <n v="1021190"/>
    <x v="1"/>
    <s v="ESCUELA SANTA HELENA_VDA SANTA HELENA"/>
    <x v="2"/>
    <s v="NO"/>
    <s v="CR 5  No.15- 65  Secretraia Gral _Alcaldia Muncipal"/>
    <m/>
    <s v="Impresión y entrega direcata por Ventas -Territorial, para revisión previa de Facturación, en cumplimiento a compromisos ante la SSPD.    "/>
  </r>
  <r>
    <x v="1"/>
    <n v="1021220"/>
    <x v="1"/>
    <s v=" ESCUELA EL SILENCIO AGUAS BLANCAS"/>
    <x v="2"/>
    <s v="NO"/>
    <s v="CR 5  No.15- 65  Secretraia Gral _Alcaldia Muncipal"/>
    <m/>
    <s v="Impresión y entrega direcata por Ventas -Territorial, para revisión previa de Facturación, en cumplimiento a compromisos ante la SSPD.    "/>
  </r>
  <r>
    <x v="1"/>
    <n v="1021318"/>
    <x v="1"/>
    <s v=" ESCUELA EL TUNEL AGUAS BLANCAS"/>
    <x v="2"/>
    <s v="NO"/>
    <s v="CR 5  No.15- 65  Secretraia Gral _Alcaldia Muncipal"/>
    <m/>
    <s v="Impresión y entrega direcata por Ventas -Territorial, para revisión previa de Facturación, en cumplimiento a compromisos ante la SSPD.    "/>
  </r>
  <r>
    <x v="1"/>
    <n v="1021428"/>
    <x v="1"/>
    <s v="ESCUELA LA SIERRITA_VDA LA SIERRITA"/>
    <x v="2"/>
    <s v="NO"/>
    <s v="CR 5  No.15- 65  Secretraia Gral _Alcaldia Muncipal"/>
    <m/>
    <s v="Impresión y entrega direcata por Ventas -Territorial, para revisión previa de Facturación, en cumplimiento a compromisos ante la SSPD.    "/>
  </r>
  <r>
    <x v="1"/>
    <n v="1021452"/>
    <x v="1"/>
    <s v="ESCUELA LA SIERRITA_VDA LA SIERRITA"/>
    <x v="2"/>
    <s v="NO"/>
    <s v="CR 5  No.15- 65  Secretraia Gral _Alcaldia Muncipal"/>
    <m/>
    <s v="Impresión y entrega direcata por Ventas -Territorial, para revisión previa de Facturación, en cumplimiento a compromisos ante la SSPD.    "/>
  </r>
  <r>
    <x v="1"/>
    <n v="1075335"/>
    <x v="1"/>
    <s v="COL BACHILLERATO PATILLAL_CGTO PATILLAL"/>
    <x v="2"/>
    <s v="NO"/>
    <s v="CR 5  No.15- 65  Secretraia Gral _Alcaldia Muncipal"/>
    <m/>
    <s v="Impresión y entrega direcata por Ventas -Territorial, para revisión previa de Facturación, en cumplimiento a compromisos ante la SSPD.    "/>
  </r>
  <r>
    <x v="1"/>
    <n v="1340474"/>
    <x v="1"/>
    <s v="COL N 1 GUATAPURI_CGTO GUATAPURI"/>
    <x v="2"/>
    <s v="NO"/>
    <s v="CR 5  No.15- 65  Secretraia Gral _Alcaldia Muncipal"/>
    <m/>
    <s v="Impresión y entrega direcata por Ventas -Territorial, para revisión previa de Facturación, en cumplimiento a compromisos ante la SSPD.    "/>
  </r>
  <r>
    <x v="1"/>
    <n v="1365050"/>
    <x v="1"/>
    <s v="COL BACHILLE ATANQUEZ EL MEDELLIN"/>
    <x v="2"/>
    <s v="NO"/>
    <s v="CR 5  No.15- 65  Secretraia Gral _Alcaldia Muncipal"/>
    <m/>
    <s v="Impresión y entrega direcata por Ventas -Territorial, para revisión previa de Facturación, en cumplimiento a compromisos ante la SSPD.    "/>
  </r>
  <r>
    <x v="1"/>
    <n v="1365662"/>
    <x v="1"/>
    <s v="COLEGIO LUCILA CARRILLO"/>
    <x v="2"/>
    <s v="NO"/>
    <s v="CR 5  No.15- 65  Secretraia Gral _Alcaldia Muncipal"/>
    <m/>
    <s v="Impresión y entrega direcata por Ventas -Territorial, para revisión previa de Facturación, en cumplimiento a compromisos ante la SSPD.    "/>
  </r>
  <r>
    <x v="1"/>
    <n v="5300003"/>
    <x v="1"/>
    <s v="COL ALFONSO ARAUJO COTES_VALLEDUPAR"/>
    <x v="2"/>
    <s v="NO"/>
    <s v="CR 5  No.15- 65  Secretraia Gral _Alcaldia Muncipal"/>
    <m/>
    <s v="Impresión y entrega direcata por Ventas -Territorial, para revisión previa de Facturación, en cumplimiento a compromisos ante la SSPD.    "/>
  </r>
  <r>
    <x v="1"/>
    <n v="5300004"/>
    <x v="1"/>
    <s v="ESCUELA VALLE MEZA_VALLEDUPAR"/>
    <x v="2"/>
    <s v="NO"/>
    <s v="CR 5  No.15- 65  Secretraia Gral _Alcaldia Muncipal"/>
    <m/>
    <s v="Impresión y entrega direcata por Ventas -Territorial, para revisión previa de Facturación, en cumplimiento a compromisos ante la SSPD.    "/>
  </r>
  <r>
    <x v="1"/>
    <n v="5300011"/>
    <x v="1"/>
    <s v="ESC JOSE DANGOND DAZA_VALLEDUPAR"/>
    <x v="2"/>
    <s v="NO"/>
    <s v="CR 5  No.15- 65  Secretraia Gral _Alcaldia Muncipal"/>
    <m/>
    <s v="Impresión y entrega direcata por Ventas -Territorial, para revisión previa de Facturación, en cumplimiento a compromisos ante la SSPD.    "/>
  </r>
  <r>
    <x v="1"/>
    <n v="5300014"/>
    <x v="1"/>
    <s v="CONC JOSE ANTONIO GALAN_VALLEDUPAR"/>
    <x v="2"/>
    <s v="NO"/>
    <s v="CR 5  No.15- 65  Secretraia Gral _Alcaldia Muncipal"/>
    <m/>
    <s v="Impresión y entrega direcata por Ventas -Territorial, para revisión previa de Facturación, en cumplimiento a compromisos ante la SSPD.    "/>
  </r>
  <r>
    <x v="1"/>
    <n v="5300015"/>
    <x v="1"/>
    <s v="CONC DAGBTO FUENTES ZULETA_VALLEDUPAR"/>
    <x v="2"/>
    <s v="NO"/>
    <s v="CR 5  No.15- 65  Secretraia Gral _Alcaldia Muncipal"/>
    <m/>
    <s v="Impresión y entrega direcata por Ventas -Territorial, para revisión previa de Facturación, en cumplimiento a compromisos ante la SSPD.    "/>
  </r>
  <r>
    <x v="1"/>
    <n v="5300018"/>
    <x v="1"/>
    <s v="ESC DANIEL TAPIAS VALLEDUPAR_VALLEDUPAR"/>
    <x v="2"/>
    <s v="NO"/>
    <s v="CR 5  No.15- 65  Secretraia Gral _Alcaldia Muncipal"/>
    <m/>
    <s v="Impresión y entrega direcata por Ventas -Territorial, para revisión previa de Facturación, en cumplimiento a compromisos ante la SSPD.    "/>
  </r>
  <r>
    <x v="1"/>
    <n v="5300019"/>
    <x v="1"/>
    <s v="COL JESUS SIERRA VALLEDUPAR_VALLEDUPAR"/>
    <x v="2"/>
    <s v="NO"/>
    <s v="CR 5  No.15- 65  Secretraia Gral _Alcaldia Muncipal"/>
    <m/>
    <s v="Impresión y entrega direcata por Ventas -Territorial, para revisión previa de Facturación, en cumplimiento a compromisos ante la SSPD.    "/>
  </r>
  <r>
    <x v="1"/>
    <n v="5300025"/>
    <x v="1"/>
    <s v="INST LUIS O RINCON GTO VALENCI_CGTO VALENCIA JESUS"/>
    <x v="2"/>
    <s v="NO"/>
    <s v="CR 5  No.15- 65  Secretraia Gral _Alcaldia Muncipal"/>
    <m/>
    <s v="Impresión y entrega direcata por Ventas -Territorial, para revisión previa de Facturación, en cumplimiento a compromisos ante la SSPD.    "/>
  </r>
  <r>
    <x v="1"/>
    <n v="5300037"/>
    <x v="1"/>
    <s v="ESC NUEVA CGTO RAMALITO_CGTO RAMALITO"/>
    <x v="2"/>
    <s v="NO"/>
    <s v="CR 5  No.15- 65  Secretraia Gral _Alcaldia Muncipal"/>
    <m/>
    <s v="Impresión y entrega direcata por Ventas -Territorial, para revisión previa de Facturación, en cumplimiento a compromisos ante la SSPD.    "/>
  </r>
  <r>
    <x v="1"/>
    <n v="5300071"/>
    <x v="1"/>
    <s v="COLEGIO RANCHO LA GOYA_RANCHO LA GOYA"/>
    <x v="2"/>
    <s v="NO"/>
    <s v="CR 5  No.15- 65  Secretraia Gral _Alcaldia Muncipal"/>
    <m/>
    <s v="Impresión y entrega direcata por Ventas -Territorial, para revisión previa de Facturación, en cumplimiento a compromisos ante la SSPD.    "/>
  </r>
  <r>
    <x v="1"/>
    <n v="5301279"/>
    <x v="1"/>
    <s v="ESCUELA MIXTA SAN FERNANDO_VALLEDUPAR"/>
    <x v="2"/>
    <s v="NO"/>
    <s v="CR 5  No.15- 65  Secretraia Gral _Alcaldia Muncipal"/>
    <m/>
    <s v="Impresión y entrega direcata por Ventas -Territorial, para revisión previa de Facturación, en cumplimiento a compromisos ante la SSPD.    "/>
  </r>
  <r>
    <x v="1"/>
    <n v="5303312"/>
    <x v="1"/>
    <s v="COL MILCIADES CANTILLO_VALLEDUPAR"/>
    <x v="2"/>
    <s v="NO"/>
    <s v="CR 5  No.15- 65  Secretraia Gral _Alcaldia Muncipal"/>
    <m/>
    <s v="Impresión y entrega direcata por Ventas -Territorial, para revisión previa de Facturación, en cumplimiento a compromisos ante la SSPD.    "/>
  </r>
  <r>
    <x v="1"/>
    <n v="5303314"/>
    <x v="1"/>
    <s v="COL-LOPERENA LA ESPERANZA_VALLEDUPAR"/>
    <x v="2"/>
    <s v="NO"/>
    <s v="CR 5  No.15- 65  Secretraia Gral _Alcaldia Muncipal"/>
    <m/>
    <s v="Impresión y entrega direcata por Ventas -Territorial, para revisión previa de Facturación, en cumplimiento a compromisos ante la SSPD.    "/>
  </r>
  <r>
    <x v="1"/>
    <n v="5304680"/>
    <x v="1"/>
    <s v="COL LUCILA CARRILLLO_CGTO ATANQUEZ"/>
    <x v="2"/>
    <s v="NO"/>
    <s v="CR 5  No.15- 65  Secretraia Gral _Alcaldia Muncipal"/>
    <m/>
    <s v="Impresión y entrega direcata por Ventas -Territorial, para revisión previa de Facturación, en cumplimiento a compromisos ante la SSPD.    "/>
  </r>
  <r>
    <x v="1"/>
    <n v="5305175"/>
    <x v="1"/>
    <s v="COL LUCILA CARRILLLO_ "/>
    <x v="2"/>
    <s v="NO"/>
    <s v="CR 5  No.15- 65  Secretraia Gral _Alcaldia Muncipal"/>
    <m/>
    <s v="Impresión y entrega direcata por Ventas -Territorial, para revisión previa de Facturación, en cumplimiento a compromisos ante la SSPD.    "/>
  </r>
  <r>
    <x v="1"/>
    <n v="5305227"/>
    <x v="1"/>
    <s v="COLEGIO MIXTO N 3_VALLEDUPAR"/>
    <x v="2"/>
    <s v="NO"/>
    <s v="CR 5  No.15- 65  Secretraia Gral _Alcaldia Muncipal"/>
    <m/>
    <s v="Impresión y entrega direcata por Ventas -Territorial, para revisión previa de Facturación, en cumplimiento a compromisos ante la SSPD.    "/>
  </r>
  <r>
    <x v="1"/>
    <n v="5305268"/>
    <x v="1"/>
    <s v="INST LUIS R LOBO SEDE PRIM_CGTO VALENCIA JESUS"/>
    <x v="2"/>
    <s v="NO"/>
    <s v="CR 5  No.15- 65  Secretraia Gral _Alcaldia Muncipal"/>
    <m/>
    <s v="Impresión y entrega direcata por Ventas -Territorial, para revisión previa de Facturación, en cumplimiento a compromisos ante la SSPD.    "/>
  </r>
  <r>
    <x v="1"/>
    <n v="5305269"/>
    <x v="1"/>
    <s v="INST LUIS  R LOBO SEDE PRE_CGTO VALENCIA JESUS"/>
    <x v="2"/>
    <s v="NO"/>
    <s v="CR 5  No.15- 65  Secretraia Gral _Alcaldia Muncipal"/>
    <m/>
    <s v="Impresión y entrega direcata por Ventas -Territorial, para revisión previa de Facturación, en cumplimiento a compromisos ante la SSPD.    "/>
  </r>
  <r>
    <x v="1"/>
    <n v="5306544"/>
    <x v="1"/>
    <s v="INST TECNICO VILLA CORELCA_VALLEDUPAR"/>
    <x v="2"/>
    <s v="NO"/>
    <s v="CR 5  No.15- 65  Secretraia Gral _Alcaldia Muncipal"/>
    <m/>
    <s v="Impresión y entrega direcata por Ventas -Territorial, para revisión previa de Facturación, en cumplimiento a compromisos ante la SSPD.    "/>
  </r>
  <r>
    <x v="1"/>
    <n v="5306626"/>
    <x v="1"/>
    <s v="COLEGIO DIVINO NI?O_VALLEDUPAR"/>
    <x v="2"/>
    <s v="NO"/>
    <s v="CR 5  No.15- 65  Secretraia Gral _Alcaldia Muncipal"/>
    <m/>
    <s v="Impresión y entrega direcata por Ventas -Territorial, para revisión previa de Facturación, en cumplimiento a compromisos ante la SSPD.    "/>
  </r>
  <r>
    <x v="1"/>
    <n v="5307083"/>
    <x v="1"/>
    <s v="COL BAGHILLERATO GUATAPURI_CGTO GUATAPURI"/>
    <x v="2"/>
    <s v="NO"/>
    <s v="CR 5  No.15- 65  Secretraia Gral _Alcaldia Muncipal"/>
    <m/>
    <s v="Impresión y entrega direcata por Ventas -Territorial, para revisión previa de Facturación, en cumplimiento a compromisos ante la SSPD.    "/>
  </r>
  <r>
    <x v="1"/>
    <n v="5307145"/>
    <x v="1"/>
    <s v="COL PRUDENCIA DAZA _VALLEDUPAR"/>
    <x v="2"/>
    <s v="NO"/>
    <s v="CR 5  No.15- 65  Secretraia Gral _Alcaldia Muncipal"/>
    <m/>
    <s v="Impresión y entrega direcata por Ventas -Territorial, para revisión previa de Facturación, en cumplimiento a compromisos ante la SSPD.    "/>
  </r>
  <r>
    <x v="1"/>
    <n v="5308370"/>
    <x v="1"/>
    <s v="COL RAFAEL VALLE MEZA_VALLEDUPAR"/>
    <x v="2"/>
    <s v="NO"/>
    <s v="CR 5  No.15- 65  Secretraia Gral _Alcaldia Muncipal"/>
    <m/>
    <s v="Impresión y entrega direcata por Ventas -Territorial, para revisión previa de Facturación, en cumplimiento a compromisos ante la SSPD.    "/>
  </r>
  <r>
    <x v="1"/>
    <n v="5308757"/>
    <x v="1"/>
    <s v="CE - PATILLAL SAN LUIS CGTO PATILLAL_CGTO PATILLAL"/>
    <x v="2"/>
    <s v="NO"/>
    <s v="CR 5  No.15- 65  Secretraia Gral _Alcaldia Muncipal"/>
    <m/>
    <s v="Impresión y entrega direcata por Ventas -Territorial, para revisión previa de Facturación, en cumplimiento a compromisos ante la SSPD.    "/>
  </r>
  <r>
    <x v="1"/>
    <n v="5309753"/>
    <x v="1"/>
    <s v="COL CONDUCTOR F_VALLEDUPAR"/>
    <x v="2"/>
    <s v="NO"/>
    <s v="CR 5  No.15- 65  Secretraia Gral _Alcaldia Muncipal"/>
    <m/>
    <s v="Impresión y entrega direcata por Ventas -Territorial, para revisión previa de Facturación, en cumplimiento a compromisos ante la SSPD.    "/>
  </r>
  <r>
    <x v="1"/>
    <n v="5310815"/>
    <x v="1"/>
    <s v="COL PRE-ESCOLAR LA MINA_CGTO LA MINA"/>
    <x v="2"/>
    <s v="NO"/>
    <s v="CR 5  No.15- 65  Secretraia Gral _Alcaldia Muncipal"/>
    <m/>
    <s v="Impresión y entrega direcata por Ventas -Territorial, para revisión previa de Facturación, en cumplimiento a compromisos ante la SSPD.    "/>
  </r>
  <r>
    <x v="1"/>
    <n v="5311485"/>
    <x v="1"/>
    <s v="COL CON CASIMIRO R MAESTRE _VALLEDUPAR"/>
    <x v="2"/>
    <s v="NO"/>
    <s v="CR 5  No.15- 65  Secretraia Gral _Alcaldia Muncipal"/>
    <m/>
    <s v="Impresión y entrega direcata por Ventas -Territorial, para revisión previa de Facturación, en cumplimiento a compromisos ante la SSPD.    "/>
  </r>
  <r>
    <x v="1"/>
    <n v="5312269"/>
    <x v="1"/>
    <s v="COL JOAQUIN OCHOA_VALLEDUPAR"/>
    <x v="2"/>
    <s v="NO"/>
    <s v="CR 5  No.15- 65  Secretraia Gral _Alcaldia Muncipal"/>
    <m/>
    <s v="Impresión y entrega direcata por Ventas -Territorial, para revisión previa de Facturación, en cumplimiento a compromisos ante la SSPD.    "/>
  </r>
  <r>
    <x v="1"/>
    <n v="5313108"/>
    <x v="1"/>
    <s v="COL BACHILLERATO DE BADILLO_CGTO BADILLO"/>
    <x v="2"/>
    <s v="NO"/>
    <s v="CR 5  No.15- 65  Secretraia Gral _Alcaldia Muncipal"/>
    <m/>
    <s v="Impresión y entrega direcata por Ventas -Territorial, para revisión previa de Facturación, en cumplimiento a compromisos ante la SSPD.    "/>
  </r>
  <r>
    <x v="1"/>
    <n v="5313116"/>
    <x v="1"/>
    <s v="ESCUELA DEL CGTO DE LA VEGA_CGTO LA VEGA ARRIBA"/>
    <x v="2"/>
    <s v="NO"/>
    <s v="CR 5  No.15- 65  Secretraia Gral _Alcaldia Muncipal"/>
    <m/>
    <s v="Impresión y entrega direcata por Ventas -Territorial, para revisión previa de Facturación, en cumplimiento a compromisos ante la SSPD.    "/>
  </r>
  <r>
    <x v="1"/>
    <n v="5313320"/>
    <x v="1"/>
    <s v="ECUELA MIXTA N 5 F_VALLEDUPAR"/>
    <x v="2"/>
    <s v="NO"/>
    <s v="CR 5  No.15- 65  Secretraia Gral _Alcaldia Muncipal"/>
    <m/>
    <s v="Impresión y entrega direcata por Ventas -Territorial, para revisión previa de Facturación, en cumplimiento a compromisos ante la SSPD.    "/>
  </r>
  <r>
    <x v="1"/>
    <n v="5313851"/>
    <x v="1"/>
    <s v="ESCUELA MIXTA CDV_VALLEDUPAR"/>
    <x v="2"/>
    <s v="NO"/>
    <s v="CR 5  No.15- 65  Secretraia Gral _Alcaldia Muncipal"/>
    <m/>
    <s v="Impresión y entrega direcata por Ventas -Territorial, para revisión previa de Facturación, en cumplimiento a compromisos ante la SSPD.    "/>
  </r>
  <r>
    <x v="1"/>
    <n v="5314915"/>
    <x v="1"/>
    <s v="ESCUELA RURAL N 1 RIO SECO_CGTO RIO SECO"/>
    <x v="2"/>
    <s v="NO"/>
    <s v="CR 5  No.15- 65  Secretraia Gral _Alcaldia Muncipal"/>
    <m/>
    <s v="Impresión y entrega direcata por Ventas -Territorial, para revisión previa de Facturación, en cumplimiento a compromisos ante la SSPD.    "/>
  </r>
  <r>
    <x v="1"/>
    <n v="5314916"/>
    <x v="1"/>
    <s v="ESCUELA RURAL N 2 RIO SECO_CGTO RIO SECO"/>
    <x v="2"/>
    <s v="NO"/>
    <s v="CR 5  No.15- 65  Secretraia Gral _Alcaldia Muncipal"/>
    <m/>
    <s v="Impresión y entrega direcata por Ventas -Territorial, para revisión previa de Facturación, en cumplimiento a compromisos ante la SSPD.    "/>
  </r>
  <r>
    <x v="1"/>
    <n v="5316718"/>
    <x v="1"/>
    <s v="COL URBANO VILLA FUENTES_VALLEDUPAR"/>
    <x v="2"/>
    <s v="NO"/>
    <s v="CR 5  No.15- 65  Secretraia Gral _Alcaldia Muncipal"/>
    <m/>
    <s v="Impresión y entrega direcata por Ventas -Territorial, para revisión previa de Facturación, en cumplimiento a compromisos ante la SSPD.    "/>
  </r>
  <r>
    <x v="1"/>
    <n v="5318728"/>
    <x v="1"/>
    <s v="COL CONC SAN JOAQUIN_VALLEDUPAR"/>
    <x v="2"/>
    <s v="NO"/>
    <s v="CR 5  No.15- 65  Secretraia Gral _Alcaldia Muncipal"/>
    <m/>
    <s v="Impresión y entrega direcata por Ventas -Territorial, para revisión previa de Facturación, en cumplimiento a compromisos ante la SSPD.    "/>
  </r>
  <r>
    <x v="1"/>
    <n v="5322487"/>
    <x v="1"/>
    <s v="COL BENJAMIN COSTA_VALLEDUPAR"/>
    <x v="2"/>
    <s v="NO"/>
    <s v="CR 5  No.15- 65  Secretraia Gral _Alcaldia Muncipal"/>
    <m/>
    <s v="Impresión y entrega direcata por Ventas -Territorial, para revisión previa de Facturación, en cumplimiento a compromisos ante la SSPD.    "/>
  </r>
  <r>
    <x v="1"/>
    <n v="5325879"/>
    <x v="1"/>
    <s v="COL CONCENTRACION E PUPO F_VALLEDUPAR"/>
    <x v="2"/>
    <s v="NO"/>
    <s v="CR 5  No.15- 65  Secretraia Gral _Alcaldia Muncipal"/>
    <m/>
    <s v="Impresión y entrega direcata por Ventas -Territorial, para revisión previa de Facturación, en cumplimiento a compromisos ante la SSPD.    "/>
  </r>
  <r>
    <x v="1"/>
    <n v="5326595"/>
    <x v="1"/>
    <s v="COL 25 DE DICIEMBRE_VALLEDUPAR"/>
    <x v="2"/>
    <s v="NO"/>
    <s v="CR 5  No.15- 65  Secretraia Gral _Alcaldia Muncipal"/>
    <m/>
    <s v="Impresión y entrega direcata por Ventas -Territorial, para revisión previa de Facturación, en cumplimiento a compromisos ante la SSPD.    "/>
  </r>
  <r>
    <x v="1"/>
    <n v="5326986"/>
    <x v="1"/>
    <s v="COL FRANCISCO MOLINA_VALLEDUPAR"/>
    <x v="2"/>
    <s v="NO"/>
    <s v="CR 5  No.15- 65  Secretraia Gral _Alcaldia Muncipal"/>
    <m/>
    <s v="Impresión y entrega direcata por Ventas -Territorial, para revisión previa de Facturación, en cumplimiento a compromisos ante la SSPD.    "/>
  </r>
  <r>
    <x v="1"/>
    <n v="5331001"/>
    <x v="1"/>
    <s v="INST PEDRO CASTRO MONSALVO_VALLEDUPAR"/>
    <x v="2"/>
    <s v="NO"/>
    <s v="CR 5  No.15- 65  Secretraia Gral _Alcaldia Muncipal"/>
    <m/>
    <s v="Impresión y entrega direcata por Ventas -Territorial, para revisión previa de Facturación, en cumplimiento a compromisos ante la SSPD.    "/>
  </r>
  <r>
    <x v="1"/>
    <n v="5331423"/>
    <x v="1"/>
    <s v="ESCUELA M GUATAPURI F_VALLEDUPAR"/>
    <x v="2"/>
    <s v="NO"/>
    <s v="CR 5  No.15- 65  Secretraia Gral _Alcaldia Muncipal"/>
    <m/>
    <s v="Impresión y entrega direcata por Ventas -Territorial, para revisión previa de Facturación, en cumplimiento a compromisos ante la SSPD.    "/>
  </r>
  <r>
    <x v="1"/>
    <n v="5331499"/>
    <x v="1"/>
    <s v=" COLEGIO CASD_VALLEDUPAR"/>
    <x v="2"/>
    <s v="NO"/>
    <s v="CR 5  No.15- 65  Secretraia Gral _Alcaldia Muncipal"/>
    <m/>
    <s v="Impresión y entrega direcata por Ventas -Territorial, para revisión previa de Facturación, en cumplimiento a compromisos ante la SSPD.    "/>
  </r>
  <r>
    <x v="1"/>
    <n v="5333464"/>
    <x v="1"/>
    <s v="ESCUELA MIXTA VILLA CASTRO_VALLEDUPAR"/>
    <x v="2"/>
    <s v="NO"/>
    <s v="CR 5  No.15- 65  Secretraia Gral _Alcaldia Muncipal"/>
    <m/>
    <s v="Impresión y entrega direcata por Ventas -Territorial, para revisión previa de Facturación, en cumplimiento a compromisos ante la SSPD.    "/>
  </r>
  <r>
    <x v="1"/>
    <n v="5334436"/>
    <x v="1"/>
    <s v="COL CONC JAIME MOLINA _VALLEDUPAR"/>
    <x v="2"/>
    <s v="NO"/>
    <s v="CR 5  No.15- 65  Secretraia Gral _Alcaldia Muncipal"/>
    <m/>
    <s v="Impresión y entrega direcata por Ventas -Territorial, para revisión previa de Facturación, en cumplimiento a compromisos ante la SSPD.    "/>
  </r>
  <r>
    <x v="1"/>
    <n v="5334491"/>
    <x v="1"/>
    <s v="ESCUELA RAFAEL CASTRO_VALLEDUPAR"/>
    <x v="2"/>
    <s v="NO"/>
    <s v="CR 5  No.15- 65  Secretraia Gral _Alcaldia Muncipal"/>
    <m/>
    <s v="Impresión y entrega direcata por Ventas -Territorial, para revisión previa de Facturación, en cumplimiento a compromisos ante la SSPD.    "/>
  </r>
  <r>
    <x v="1"/>
    <n v="5336678"/>
    <x v="1"/>
    <s v="COL CONC SANTO DOMINGO_VALLEDUPAR"/>
    <x v="2"/>
    <s v="NO"/>
    <s v="CR 5  No.15- 65  Secretraia Gral _Alcaldia Muncipal"/>
    <m/>
    <s v="Impresión y entrega direcata por Ventas -Territorial, para revisión previa de Facturación, en cumplimiento a compromisos ante la SSPD.    "/>
  </r>
  <r>
    <x v="1"/>
    <n v="5337444"/>
    <x v="1"/>
    <s v="JARDIN INFANTIL NACIONAL_VALLEDUPAR"/>
    <x v="2"/>
    <s v="NO"/>
    <s v="CR 5  No.15- 65  Secretraia Gral _Alcaldia Muncipal"/>
    <m/>
    <s v="Impresión y entrega direcata por Ventas -Territorial, para revisión previa de Facturación, en cumplimiento a compromisos ante la SSPD.    "/>
  </r>
  <r>
    <x v="1"/>
    <n v="5339908"/>
    <x v="1"/>
    <s v="COL BACHILLERATO UPAR_VALLEDUPAR"/>
    <x v="2"/>
    <s v="NO"/>
    <s v="CR 5  No.15- 65  Secretraia Gral _Alcaldia Muncipal"/>
    <m/>
    <s v="Impresión y entrega direcata por Ventas -Territorial, para revisión previa de Facturación, en cumplimiento a compromisos ante la SSPD.    "/>
  </r>
  <r>
    <x v="1"/>
    <n v="5342357"/>
    <x v="1"/>
    <s v="COL-JOSE EUGENIO MARTINEZ_VALLEDUPAR"/>
    <x v="2"/>
    <s v="NO"/>
    <s v="CR 5  No.15- 65  Secretraia Gral _Alcaldia Muncipal"/>
    <m/>
    <s v="Impresión y entrega direcata por Ventas -Territorial, para revisión previa de Facturación, en cumplimiento a compromisos ante la SSPD.    "/>
  </r>
  <r>
    <x v="1"/>
    <n v="5344155"/>
    <x v="1"/>
    <s v=" CONC CARLOTA UHIA DE BAUTE _VALLEDUPAR"/>
    <x v="2"/>
    <s v="NO"/>
    <s v="CR 5  No.15- 65  Secretraia Gral _Alcaldia Muncipal"/>
    <m/>
    <s v="Impresión y entrega direcata por Ventas -Territorial, para revisión previa de Facturación, en cumplimiento a compromisos ante la SSPD.    "/>
  </r>
  <r>
    <x v="1"/>
    <n v="5344834"/>
    <x v="1"/>
    <s v="ESCUELA CAMPO HERRERA_VALLEDUPAR"/>
    <x v="2"/>
    <s v="NO"/>
    <s v="CR 5  No.15- 65  Secretraia Gral _Alcaldia Muncipal"/>
    <m/>
    <s v="Impresión y entrega direcata por Ventas -Territorial, para revisión previa de Facturación, en cumplimiento a compromisos ante la SSPD.    "/>
  </r>
  <r>
    <x v="1"/>
    <n v="5345827"/>
    <x v="1"/>
    <s v="COLEGIO ALFONSO LOPEZ_VALLEDUPAR"/>
    <x v="2"/>
    <s v="NO"/>
    <s v="CR 5  No.15- 65  Secretraia Gral _Alcaldia Muncipal"/>
    <m/>
    <s v="Impresión y entrega direcata por Ventas -Territorial, para revisión previa de Facturación, en cumplimiento a compromisos ante la SSPD.    "/>
  </r>
  <r>
    <x v="1"/>
    <n v="5346804"/>
    <x v="1"/>
    <s v="COL CONCENTRACION LA POPA_VALLEDUPAR"/>
    <x v="2"/>
    <s v="NO"/>
    <s v="CR 5  No.15- 65  Secretraia Gral _Alcaldia Muncipal"/>
    <m/>
    <s v="Impresión y entrega direcata por Ventas -Territorial, para revisión previa de Facturación, en cumplimiento a compromisos ante la SSPD.    "/>
  </r>
  <r>
    <x v="1"/>
    <n v="5347678"/>
    <x v="1"/>
    <s v="ESCUELA ALFONSO COTES_VALLEDUPAR"/>
    <x v="2"/>
    <s v="NO"/>
    <s v="CR 5  No.15- 65  Secretraia Gral _Alcaldia Muncipal"/>
    <m/>
    <s v="Impresión y entrega direcata por Ventas -Territorial, para revisión previa de Facturación, en cumplimiento a compromisos ante la SSPD.    "/>
  </r>
  <r>
    <x v="1"/>
    <n v="5350001"/>
    <x v="1"/>
    <s v="COLEGIO LOPERENA -GARUPAL_VALLEDUPAR"/>
    <x v="2"/>
    <s v="NO"/>
    <s v="CR 5  No.15- 65  Secretraia Gral _Alcaldia Muncipal"/>
    <m/>
    <s v="Impresión y entrega direcata por Ventas -Territorial, para revisión previa de Facturación, en cumplimiento a compromisos ante la SSPD.    "/>
  </r>
  <r>
    <x v="1"/>
    <n v="5350004"/>
    <x v="1"/>
    <s v="COL SUAREZ ORCASITA_VALLEDUPAR"/>
    <x v="2"/>
    <s v="NO"/>
    <s v="CR 5  No.15- 65  Secretraia Gral _Alcaldia Muncipal"/>
    <m/>
    <s v="Impresión y entrega direcata por Ventas -Territorial, para revisión previa de Facturación, en cumplimiento a compromisos ante la SSPD.    "/>
  </r>
  <r>
    <x v="1"/>
    <n v="5352740"/>
    <x v="1"/>
    <s v="COL MANUEL G CUELLO_VALLEDUPAR"/>
    <x v="2"/>
    <s v="NO"/>
    <s v="CR 5  No.15- 65  Secretraia Gral _Alcaldia Muncipal"/>
    <m/>
    <s v="Impresión y entrega direcata por Ventas -Territorial, para revisión previa de Facturación, en cumplimiento a compromisos ante la SSPD.    "/>
  </r>
  <r>
    <x v="1"/>
    <n v="5352970"/>
    <x v="1"/>
    <s v="COLEGIO MIXTO N 6 F_VALLEDUPAR"/>
    <x v="2"/>
    <s v="NO"/>
    <s v="CR 5  No.15- 65  Secretraia Gral _Alcaldia Muncipal"/>
    <m/>
    <s v="Impresión y entrega direcata por Ventas -Territorial, para revisión previa de Facturación, en cumplimiento a compromisos ante la SSPD.    "/>
  </r>
  <r>
    <x v="1"/>
    <n v="5353851"/>
    <x v="1"/>
    <s v="JARDIN INANTIL_VALLEDUPAR"/>
    <x v="2"/>
    <s v="NO"/>
    <s v="CR 5  No.15- 65  Secretraia Gral _Alcaldia Muncipal"/>
    <m/>
    <s v="Impresión y entrega direcata por Ventas -Territorial, para revisión previa de Facturación, en cumplimiento a compromisos ante la SSPD.    "/>
  </r>
  <r>
    <x v="1"/>
    <n v="5354113"/>
    <x v="1"/>
    <s v="ESCUELA VICENTE ROIG_VALLEDUPAR"/>
    <x v="2"/>
    <s v="NO"/>
    <s v="CR 5  No.15- 65  Secretraia Gral _Alcaldia Muncipal"/>
    <m/>
    <s v="Impresión y entrega direcata por Ventas -Territorial, para revisión previa de Facturación, en cumplimiento a compromisos ante la SSPD.    "/>
  </r>
  <r>
    <x v="1"/>
    <n v="5355009"/>
    <x v="1"/>
    <s v="COL LOPERENA_VALLEDUPAR"/>
    <x v="2"/>
    <s v="NO"/>
    <s v="CR 5  No.15- 65  Secretraia Gral _Alcaldia Muncipal"/>
    <m/>
    <s v="Impresión y entrega direcata por Ventas -Territorial, para revisión previa de Facturación, en cumplimiento a compromisos ante la SSPD.    "/>
  </r>
  <r>
    <x v="1"/>
    <n v="5357102"/>
    <x v="1"/>
    <s v="COL BACHILLERATO PATILLAL_CGTO PATILLAL"/>
    <x v="2"/>
    <s v="NO"/>
    <s v="CR 5  No.15- 65  Secretraia Gral _Alcaldia Muncipal"/>
    <m/>
    <s v="Impresión y entrega direcata por Ventas -Territorial, para revisión previa de Facturación, en cumplimiento a compromisos ante la SSPD.    "/>
  </r>
  <r>
    <x v="1"/>
    <n v="5357513"/>
    <x v="1"/>
    <s v="ESC RURAL MIXTA LAS RAICES_CGTO LAS RAICES"/>
    <x v="2"/>
    <s v="NO"/>
    <s v="CR 5  No.15- 65  Secretraia Gral _Alcaldia Muncipal"/>
    <m/>
    <s v="Impresión y entrega direcata por Ventas -Territorial, para revisión previa de Facturación, en cumplimiento a compromisos ante la SSPD.    "/>
  </r>
  <r>
    <x v="1"/>
    <n v="5357568"/>
    <x v="1"/>
    <s v="COL AGRICOLA LA MINA_CGTO LA MINA"/>
    <x v="2"/>
    <s v="NO"/>
    <s v="CR 5  No.15- 65  Secretraia Gral _Alcaldia Muncipal"/>
    <m/>
    <s v="Impresión y entrega direcata por Ventas -Territorial, para revisión previa de Facturación, en cumplimiento a compromisos ante la SSPD.    "/>
  </r>
  <r>
    <x v="1"/>
    <n v="5357634"/>
    <x v="1"/>
    <s v="COL N 1 LA MINA_CGTO LA MINA"/>
    <x v="2"/>
    <s v="NO"/>
    <s v="CR 5  No.15- 65  Secretraia Gral _Alcaldia Muncipal"/>
    <m/>
    <s v="Impresión y entrega direcata por Ventas -Territorial, para revisión previa de Facturación, en cumplimiento a compromisos ante la SSPD.    "/>
  </r>
  <r>
    <x v="1"/>
    <n v="5357638"/>
    <x v="1"/>
    <s v="COL N 2 LA MINA_CGTO LA MINA"/>
    <x v="2"/>
    <s v="NO"/>
    <s v="CR 5  No.15- 65  Secretraia Gral _Alcaldia Muncipal"/>
    <m/>
    <s v="Impresión y entrega direcata por Ventas -Territorial, para revisión previa de Facturación, en cumplimiento a compromisos ante la SSPD.    "/>
  </r>
  <r>
    <x v="1"/>
    <n v="5357746"/>
    <x v="1"/>
    <s v="ESC RURAL N 1 LOS HATICOS_CGTO LOS HATICOS"/>
    <x v="2"/>
    <s v="NO"/>
    <s v="CR 5  No.15- 65  Secretraia Gral _Alcaldia Muncipal"/>
    <m/>
    <s v="Impresión y entrega direcata por Ventas -Territorial, para revisión previa de Facturación, en cumplimiento a compromisos ante la SSPD.    "/>
  </r>
  <r>
    <x v="1"/>
    <n v="5357781"/>
    <x v="1"/>
    <s v="ESC RURAL N 2 LOS HATICOS_CGTO HATICOS II"/>
    <x v="2"/>
    <s v="NO"/>
    <s v="CR 5  No.15- 65  Secretraia Gral _Alcaldia Muncipal"/>
    <m/>
    <s v="Impresión y entrega direcata por Ventas -Territorial, para revisión previa de Facturación, en cumplimiento a compromisos ante la SSPD.    "/>
  </r>
  <r>
    <x v="1"/>
    <n v="5357805"/>
    <x v="1"/>
    <s v="ESCUELA NUEVA EL MOJAO_VDA EL MOJAO"/>
    <x v="2"/>
    <s v="NO"/>
    <s v="CR 5  No.15- 65  Secretraia Gral _Alcaldia Muncipal"/>
    <m/>
    <s v="Impresión y entrega direcata por Ventas -Territorial, para revisión previa de Facturación, en cumplimiento a compromisos ante la SSPD.    "/>
  </r>
  <r>
    <x v="1"/>
    <n v="5358328"/>
    <x v="1"/>
    <s v="COL DE BACH ATANQUEZ_CGTO ATANQUEZ"/>
    <x v="2"/>
    <s v="NO"/>
    <s v="CR 5  No.15- 65  Secretraia Gral _Alcaldia Muncipal"/>
    <m/>
    <s v="Impresión y entrega direcata por Ventas -Territorial, para revisión previa de Facturación, en cumplimiento a compromisos ante la SSPD.    "/>
  </r>
  <r>
    <x v="1"/>
    <n v="5358446"/>
    <x v="1"/>
    <s v="COL N 1 GUATAPURI_CGTO GUATAPURI"/>
    <x v="2"/>
    <s v="NO"/>
    <s v="CR 5  No.15- 65  Secretraia Gral _Alcaldia Muncipal"/>
    <m/>
    <s v="Impresión y entrega direcata por Ventas -Territorial, para revisión previa de Facturación, en cumplimiento a compromisos ante la SSPD.    "/>
  </r>
  <r>
    <x v="1"/>
    <n v="5358599"/>
    <x v="1"/>
    <s v="COL N 1 CHEMESQUEMENA_CGTO CHEMESQUEMENA"/>
    <x v="2"/>
    <s v="NO"/>
    <s v="CR 5  No.15- 65  Secretraia Gral _Alcaldia Muncipal"/>
    <m/>
    <s v="Impresión y entrega direcata por Ventas -Territorial, para revisión previa de Facturación, en cumplimiento a compromisos ante la SSPD.    "/>
  </r>
  <r>
    <x v="1"/>
    <n v="5358662"/>
    <x v="1"/>
    <s v="COLEGIO PUBLICO BADILLO_CGTO BADILLO"/>
    <x v="2"/>
    <s v="NO"/>
    <s v="CR 5  No.15- 65  Secretraia Gral _Alcaldia Muncipal"/>
    <m/>
    <s v="Impresión y entrega direcata por Ventas -Territorial, para revisión previa de Facturación, en cumplimiento a compromisos ante la SSPD.    "/>
  </r>
  <r>
    <x v="1"/>
    <n v="5358810"/>
    <x v="1"/>
    <s v="COL EL ALTO F_CGTO EL ALTO DE LA VUELTA"/>
    <x v="2"/>
    <s v="NO"/>
    <s v="CR 5  No.15- 65  Secretraia Gral _Alcaldia Muncipal"/>
    <m/>
    <s v="Impresión y entrega direcata por Ventas -Territorial, para revisión previa de Facturación, en cumplimiento a compromisos ante la SSPD.    "/>
  </r>
  <r>
    <x v="1"/>
    <n v="5358926"/>
    <x v="1"/>
    <s v="JOSE CELESTINO MUTIS F_CGTO GUACOCHE"/>
    <x v="2"/>
    <s v="NO"/>
    <s v="CR 5  No.15- 65  Secretraia Gral _Alcaldia Muncipal"/>
    <m/>
    <s v="Impresión y entrega direcata por Ventas -Territorial, para revisión previa de Facturación, en cumplimiento a compromisos ante la SSPD.    "/>
  </r>
  <r>
    <x v="1"/>
    <n v="5359759"/>
    <x v="1"/>
    <s v="ESCUELA RURAL MIXTA N 2_CGTO AGUAS BLANCAS"/>
    <x v="2"/>
    <s v="NO"/>
    <s v="CR 5  No.15- 65  Secretraia Gral _Alcaldia Muncipal"/>
    <m/>
    <s v="Impresión y entrega direcata por Ventas -Territorial, para revisión previa de Facturación, en cumplimiento a compromisos ante la SSPD.    "/>
  </r>
  <r>
    <x v="1"/>
    <n v="5360146"/>
    <x v="1"/>
    <s v="IE AGUAS BLANCAS_CGTO AGUAS BLANCAS"/>
    <x v="2"/>
    <s v="NO"/>
    <s v="CR 5  No.15- 65  Secretraia Gral _Alcaldia Muncipal"/>
    <m/>
    <s v="Impresión y entrega direcata por Ventas -Territorial, para revisión previa de Facturación, en cumplimiento a compromisos ante la SSPD.    "/>
  </r>
  <r>
    <x v="1"/>
    <n v="5360315"/>
    <x v="1"/>
    <s v="COL MIXTO N 1F_CGTO AGUAS BLANCAS"/>
    <x v="2"/>
    <s v="NO"/>
    <s v="CR 5  No.15- 65  Secretraia Gral _Alcaldia Muncipal"/>
    <m/>
    <s v="Impresión y entrega direcata por Ventas -Territorial, para revisión previa de Facturación, en cumplimiento a compromisos ante la SSPD.    "/>
  </r>
  <r>
    <x v="1"/>
    <n v="5360699"/>
    <x v="1"/>
    <s v="COL NOCT HERNAN R MERIANGOL_CGTO MARIANGOLA"/>
    <x v="2"/>
    <s v="NO"/>
    <s v="CR 5  No.15- 65  Secretraia Gral _Alcaldia Muncipal"/>
    <m/>
    <s v="Impresión y entrega direcata por Ventas -Territorial, para revisión previa de Facturación, en cumplimiento a compromisos ante la SSPD.    "/>
  </r>
  <r>
    <x v="1"/>
    <n v="5360930"/>
    <x v="1"/>
    <s v="COL JUANADE ATUESTA_CGTO MARIANGOLA"/>
    <x v="2"/>
    <s v="NO"/>
    <s v="CR 5  No.15- 65  Secretraia Gral _Alcaldia Muncipal"/>
    <m/>
    <s v="Impresión y entrega direcata por Ventas -Territorial, para revisión previa de Facturación, en cumplimiento a compromisos ante la SSPD.    "/>
  </r>
  <r>
    <x v="1"/>
    <n v="5361361"/>
    <x v="1"/>
    <s v="COL RODOLFO CASTRO F_CGTO MARIANGOLA"/>
    <x v="2"/>
    <s v="NO"/>
    <s v="CR 5  No.15- 65  Secretraia Gral _Alcaldia Muncipal"/>
    <m/>
    <s v="Impresión y entrega direcata por Ventas -Territorial, para revisión previa de Facturación, en cumplimiento a compromisos ante la SSPD.    "/>
  </r>
  <r>
    <x v="1"/>
    <n v="5361419"/>
    <x v="1"/>
    <s v="COL DPTAL EDCION LOS VENADOS_CGTO LOS VENADOS"/>
    <x v="2"/>
    <s v="NO"/>
    <s v="CR 5  No.15- 65  Secretraia Gral _Alcaldia Muncipal"/>
    <m/>
    <s v="Impresión y entrega direcata por Ventas -Territorial, para revisión previa de Facturación, en cumplimiento a compromisos ante la SSPD.    "/>
  </r>
  <r>
    <x v="1"/>
    <n v="5883988"/>
    <x v="1"/>
    <s v="ESCUELA MIXTA 20 DE JULIO_VALLEDUPAR"/>
    <x v="2"/>
    <s v="NO"/>
    <s v="CR 5  No.15- 65  Secretraia Gral _Alcaldia Muncipal"/>
    <m/>
    <s v="Impresión y entrega direcata por Ventas -Territorial, para revisión previa de Facturación, en cumplimiento a compromisos ante la SSPD.    "/>
  </r>
  <r>
    <x v="1"/>
    <n v="5924112"/>
    <x v="1"/>
    <s v="COL LEONIDAS ACU?A_VALLEDUPAR"/>
    <x v="2"/>
    <s v="NO"/>
    <s v="CR 5  No.15- 65  Secretraia Gral _Alcaldia Muncipal"/>
    <m/>
    <s v="Impresión y entrega direcata por Ventas -Territorial, para revisión previa de Facturación, en cumplimiento a compromisos ante la SSPD.    "/>
  </r>
  <r>
    <x v="1"/>
    <n v="6528446"/>
    <x v="1"/>
    <s v="ESCUELA LAS CASITAS_VALLEDUPAR"/>
    <x v="2"/>
    <s v="NO"/>
    <s v="CR 5  No.15- 65  Secretraia Gral _Alcaldia Muncipal"/>
    <m/>
    <s v="Impresión y entrega direcata por Ventas -Territorial, para revisión previa de Facturación, en cumplimiento a compromisos ante la SSPD.    "/>
  </r>
  <r>
    <x v="1"/>
    <n v="6611288"/>
    <x v="1"/>
    <s v="COLEGIO OFICIAL 12 DE MAYO _VALLEDUPAR"/>
    <x v="2"/>
    <s v="NO"/>
    <s v="CR 5  No.15- 65  Secretraia Gral _Alcaldia Muncipal"/>
    <m/>
    <s v="Impresión y entrega direcata por Ventas -Territorial, para revisión previa de Facturación, en cumplimiento a compromisos ante la SSPD.    "/>
  </r>
  <r>
    <x v="1"/>
    <n v="6633934"/>
    <x v="1"/>
    <s v="COLEGIO BELLO HORIZONTE PPAL_VALLEDUPAR"/>
    <x v="2"/>
    <s v="NO"/>
    <s v="CR 5  No.15- 65  Secretraia Gral _Alcaldia Muncipal"/>
    <m/>
    <s v="Impresión y entrega direcata por Ventas -Territorial, para revisión previa de Facturación, en cumplimiento a compromisos ante la SSPD.    "/>
  </r>
  <r>
    <x v="1"/>
    <n v="6633954"/>
    <x v="1"/>
    <s v="COL CONSUELO ARAUJO NOGUER_VALLEDUPAR"/>
    <x v="2"/>
    <s v="NO"/>
    <s v="CR 5  No.15- 65  Secretraia Gral _Alcaldia Muncipal"/>
    <m/>
    <s v="Impresión y entrega direcata por Ventas -Territorial, para revisión previa de Facturación, en cumplimiento a compromisos ante la SSPD.    "/>
  </r>
  <r>
    <x v="1"/>
    <n v="6650620"/>
    <x v="1"/>
    <s v="INST TEC JOSE CELESTINO MUTIS_CGTO GUACOCHE"/>
    <x v="2"/>
    <s v="NO"/>
    <s v="CR 5  No.15- 65  Secretraia Gral _Alcaldia Muncipal"/>
    <m/>
    <s v="Impresión y entrega direcata por Ventas -Territorial, para revisión previa de Facturación, en cumplimiento a compromisos ante la SSPD.    "/>
  </r>
  <r>
    <x v="1"/>
    <n v="6692345"/>
    <x v="1"/>
    <s v="COL EDU MED Y PRIMARIA PATILLA_CGTO PATILLAL"/>
    <x v="2"/>
    <s v="NO"/>
    <s v="CR 5  No.15- 65  Secretraia Gral _Alcaldia Muncipal"/>
    <m/>
    <s v="Impresión y entrega direcata por Ventas -Territorial, para revisión previa de Facturación, en cumplimiento a compromisos ante la SSPD.    "/>
  </r>
  <r>
    <x v="1"/>
    <n v="6692986"/>
    <x v="1"/>
    <s v="INST EDUCATIVA BELLO HORIZONT_VALLEDUPAR"/>
    <x v="2"/>
    <s v="NO"/>
    <s v="CR 5  No.15- 65  Secretraia Gral _Alcaldia Muncipal"/>
    <m/>
    <s v="Impresión y entrega direcata por Ventas -Territorial, para revisión previa de Facturación, en cumplimiento a compromisos ante la SSPD.    "/>
  </r>
  <r>
    <x v="1"/>
    <n v="6804896"/>
    <x v="1"/>
    <s v="CENTRO EDUCATI VILLA GERMANIA_CGTO VILLA GERMANIA"/>
    <x v="2"/>
    <s v="NO"/>
    <s v="CR 5  No.15- 65  Secretraia Gral _Alcaldia Muncipal"/>
    <m/>
    <s v="Impresión y entrega direcata por Ventas -Territorial, para revisión previa de Facturación, en cumplimiento a compromisos ante la SSPD.    "/>
  </r>
  <r>
    <x v="1"/>
    <n v="6805019"/>
    <x v="1"/>
    <s v="COL CGTO VILLA GERMANIA_CGTO VILLA GERMANIA"/>
    <x v="2"/>
    <s v="NO"/>
    <s v="CR 5  No.15- 65  Secretraia Gral _Alcaldia Muncipal"/>
    <m/>
    <s v="Impresión y entrega direcata por Ventas -Territorial, para revisión previa de Facturación, en cumplimiento a compromisos ante la SSPD.    "/>
  </r>
  <r>
    <x v="1"/>
    <n v="6805275"/>
    <x v="1"/>
    <s v="INST LAS MERCEDES CARACOLICI_CGTO CARACOLI"/>
    <x v="2"/>
    <s v="NO"/>
    <s v="CR 5  No.15- 65  Secretraia Gral _Alcaldia Muncipal"/>
    <m/>
    <s v="Impresión y entrega direcata por Ventas -Territorial, para revisión previa de Facturación, en cumplimiento a compromisos ante la SSPD.    "/>
  </r>
  <r>
    <x v="1"/>
    <n v="6805309"/>
    <x v="1"/>
    <s v="ESC EUDINA QUIROZ CAMPERUCH_VDA CAMPERUCHO"/>
    <x v="2"/>
    <s v="NO"/>
    <s v="CR 5  No.15- 65  Secretraia Gral _Alcaldia Muncipal"/>
    <m/>
    <s v="Impresión y entrega direcata por Ventas -Territorial, para revisión previa de Facturación, en cumplimiento a compromisos ante la SSPD.    "/>
  </r>
  <r>
    <x v="1"/>
    <n v="6805347"/>
    <x v="1"/>
    <s v="COLEGIO CGTO EL PERRO_CGTO EL PERRO"/>
    <x v="2"/>
    <s v="NO"/>
    <s v="CR 5  No.15- 65  Secretraia Gral _Alcaldia Muncipal"/>
    <m/>
    <s v="Impresión y entrega direcata por Ventas -Territorial, para revisión previa de Facturación, en cumplimiento a compromisos ante la SSPD.    "/>
  </r>
  <r>
    <x v="1"/>
    <n v="6805386"/>
    <x v="1"/>
    <s v="ESCUELA EL JAVO_EL JAVO RURAL"/>
    <x v="2"/>
    <s v="NO"/>
    <s v="CR 5  No.15- 65  Secretraia Gral _Alcaldia Muncipal"/>
    <m/>
    <s v="Impresión y entrega direcata por Ventas -Territorial, para revisión previa de Facturación, en cumplimiento a compromisos ante la SSPD.    "/>
  </r>
  <r>
    <x v="1"/>
    <n v="6807498"/>
    <x v="1"/>
    <s v="COLEGIO CGTO LA MEZA_VALLEDUPAR"/>
    <x v="2"/>
    <s v="NO"/>
    <s v="CR 5  No.15- 65  Secretraia Gral _Alcaldia Muncipal"/>
    <m/>
    <s v="Impresión y entrega direcata por Ventas -Territorial, para revisión previa de Facturación, en cumplimiento a compromisos ante la SSPD.    "/>
  </r>
  <r>
    <x v="1"/>
    <n v="6811283"/>
    <x v="1"/>
    <s v="COLEGIO LOS CORAZONES_CGTO LOS CORAZONES"/>
    <x v="2"/>
    <s v="NO"/>
    <s v="CR 5  No.15- 65  Secretraia Gral _Alcaldia Muncipal"/>
    <m/>
    <s v="Impresión y entrega direcata por Ventas -Territorial, para revisión previa de Facturación, en cumplimiento a compromisos ante la SSPD.    "/>
  </r>
  <r>
    <x v="1"/>
    <n v="6834987"/>
    <x v="1"/>
    <s v="INST EDUC LUIS RODRIGUEZ_CGTO LOS VENADOS"/>
    <x v="2"/>
    <s v="NO"/>
    <s v="CR 5  No.15- 65  Secretraia Gral _Alcaldia Muncipal"/>
    <m/>
    <s v="Impresión y entrega direcata por Ventas -Territorial, para revisión previa de Facturación, en cumplimiento a compromisos ante la SSPD.    "/>
  </r>
  <r>
    <x v="1"/>
    <n v="6848631"/>
    <x v="1"/>
    <s v="COLEGIO LAS CUMBRE ATANQUEZ_CGTO ATANQUEZ"/>
    <x v="2"/>
    <s v="NO"/>
    <s v="CR 5  No.15- 65  Secretraia Gral _Alcaldia Muncipal"/>
    <m/>
    <s v="Impresión y entrega direcata por Ventas -Territorial, para revisión previa de Facturación, en cumplimiento a compromisos ante la SSPD.    "/>
  </r>
  <r>
    <x v="1"/>
    <n v="6852652"/>
    <x v="1"/>
    <s v="COLEGIO LOS CORAZONES_CGTO LOS CORAZONES"/>
    <x v="2"/>
    <s v="NO"/>
    <s v="CR 5  No.15- 65  Secretraia Gral _Alcaldia Muncipal"/>
    <m/>
    <s v="Impresión y entrega direcata por Ventas -Territorial, para revisión previa de Facturación, en cumplimiento a compromisos ante la SSPD.    "/>
  </r>
  <r>
    <x v="1"/>
    <n v="6852657"/>
    <x v="1"/>
    <s v="COLEGIO LOS CORAZONE SEDE 2_CGTO LOS CORAZONES"/>
    <x v="2"/>
    <s v="NO"/>
    <s v="CR 5  No.15- 65  Secretraia Gral _Alcaldia Muncipal"/>
    <m/>
    <s v="Impresión y entrega direcata por Ventas -Territorial, para revisión previa de Facturación, en cumplimiento a compromisos ante la SSPD.    "/>
  </r>
  <r>
    <x v="1"/>
    <n v="6893578"/>
    <x v="1"/>
    <s v="COLEGIO DIVINO NINO_VALLEDUPAR"/>
    <x v="2"/>
    <s v="NO"/>
    <s v="CR 5  No.15- 65  Secretraia Gral _Alcaldia Muncipal"/>
    <m/>
    <s v="Impresión y entrega direcata por Ventas -Territorial, para revisión previa de Facturación, en cumplimiento a compromisos ante la SSPD.    "/>
  </r>
  <r>
    <x v="1"/>
    <n v="6893583"/>
    <x v="1"/>
    <s v="COLEGIO DIVINO NINO_VALLEDUPAR"/>
    <x v="2"/>
    <s v="NO"/>
    <s v="CR 5  No.15- 65  Secretraia Gral _Alcaldia Muncipal"/>
    <m/>
    <s v="Impresión y entrega direcata por Ventas -Territorial, para revisión previa de Facturación, en cumplimiento a compromisos ante la SSPD.    "/>
  </r>
  <r>
    <x v="1"/>
    <n v="6917247"/>
    <x v="1"/>
    <s v="ESCUELA VALLE MEZA_VALLEDUPAR"/>
    <x v="2"/>
    <s v="NO"/>
    <s v="CR 5  No.15- 65  Secretraia Gral _Alcaldia Muncipal"/>
    <m/>
    <s v="Impresión y entrega direcata por Ventas -Territorial, para revisión previa de Facturación, en cumplimiento a compromisos ante la SSPD.    "/>
  </r>
  <r>
    <x v="1"/>
    <n v="6918548"/>
    <x v="1"/>
    <s v="ESCUELA NUEVA PONTON_VALLEDUPAR"/>
    <x v="2"/>
    <s v="NO"/>
    <s v="CR 5  No.15- 65  Secretraia Gral _Alcaldia Muncipal"/>
    <m/>
    <s v="Impresión y entrega direcata por Ventas -Territorial, para revisión previa de Facturación, en cumplimiento a compromisos ante la SSPD.    "/>
  </r>
  <r>
    <x v="1"/>
    <n v="6947249"/>
    <x v="1"/>
    <s v="ESCUELA NUEVA TIERRA-CGTO LA MESA_CGTO LA  MESA"/>
    <x v="2"/>
    <s v="NO"/>
    <s v="CR 5  No.15- 65  Secretraia Gral _Alcaldia Muncipal"/>
    <m/>
    <s v="Impresión y entrega direcata por Ventas -Territorial, para revisión previa de Facturación, en cumplimiento a compromisos ante la SSPD.    "/>
  </r>
  <r>
    <x v="1"/>
    <n v="6952696"/>
    <x v="1"/>
    <s v="ESCUELA VDA EL CIELO VALENCIA _CGTO VALENCIA JESUS"/>
    <x v="2"/>
    <s v="NO"/>
    <s v="CR 5  No.15- 65  Secretraia Gral _Alcaldia Muncipal"/>
    <m/>
    <s v="Impresión y entrega direcata por Ventas -Territorial, para revisión previa de Facturación, en cumplimiento a compromisos ante la SSPD.    "/>
  </r>
  <r>
    <x v="1"/>
    <n v="6960553"/>
    <x v="1"/>
    <s v="COLEGIO BELLO HORIZONTE PPAL_VALLEDUPAR"/>
    <x v="2"/>
    <s v="NO"/>
    <s v="CR 5  No.15- 65  Secretraia Gral _Alcaldia Muncipal"/>
    <m/>
    <s v="Impresión y entrega direcata por Ventas -Territorial, para revisión previa de Facturación, en cumplimiento a compromisos ante la SSPD.    "/>
  </r>
  <r>
    <x v="1"/>
    <n v="7500534"/>
    <x v="1"/>
    <s v="ESCUELA MIXTA SAN FERNANDO_VALLEDUPAR"/>
    <x v="2"/>
    <s v="NO"/>
    <s v="CR 5  No.15- 65  Secretraia Gral _Alcaldia Muncipal"/>
    <m/>
    <s v="Impresión y entrega direcata por Ventas -Territorial, para revisión previa de Facturación, en cumplimiento a compromisos ante la SSPD.    "/>
  </r>
  <r>
    <x v="1"/>
    <n v="7753568"/>
    <x v="1"/>
    <s v="ESC RURAL MIX TA GUAIMARAL_CGTO GUAIMARAL"/>
    <x v="2"/>
    <s v="NO"/>
    <s v="CR 5  No.15- 65  Secretraia Gral _Alcaldia Muncipal"/>
    <m/>
    <s v="Impresión y entrega direcata por Ventas -Territorial, para revisión previa de Facturación, en cumplimiento a compromisos ante la SSPD.    "/>
  </r>
  <r>
    <x v="1"/>
    <n v="7759947"/>
    <x v="1"/>
    <s v="MEGACOLEGIO NELSON MANDELA_VALLEDUPAR"/>
    <x v="2"/>
    <s v="NO"/>
    <s v="CR 5  No.15- 65  Secretraia Gral _Alcaldia Muncipal"/>
    <m/>
    <s v="Impresión y entrega direcata por Ventas -Territorial, para revisión previa de Facturación, en cumplimiento a compromisos ante la SSPD.    "/>
  </r>
  <r>
    <x v="1"/>
    <n v="7849953"/>
    <x v="1"/>
    <s v="MEGA COLEGIO LORENZO MORALE_VALLEDUPAR"/>
    <x v="2"/>
    <s v="NO"/>
    <s v="CR 5  No.15- 65  Secretraia Gral _Alcaldia Muncipal"/>
    <m/>
    <s v="Impresión y entrega direcata por Ventas -Territorial, para revisión previa de Facturación, en cumplimiento a compromisos ante la SSPD.    "/>
  </r>
  <r>
    <x v="1"/>
    <n v="7962089"/>
    <x v="1"/>
    <s v="INST PEDRO CASTRO MONSALVO_VALLEDUPAR"/>
    <x v="2"/>
    <s v="NO"/>
    <s v="CR 5  No.15- 65  Secretraia Gral _Alcaldia Muncipal"/>
    <m/>
    <s v="Impresión y entrega direcata por Ventas -Territorial, para revisión previa de Facturación, en cumplimiento a compromisos ante la SSPD.    "/>
  </r>
  <r>
    <x v="1"/>
    <n v="7978972"/>
    <x v="1"/>
    <s v="IE LUIS RODRIGUEZ VARELA CARA_CGTO CARACOLI"/>
    <x v="2"/>
    <s v="NO"/>
    <s v="CR 5  No.15- 65  Secretraia Gral _Alcaldia Muncipal"/>
    <m/>
    <s v="Impresión y entrega direcata por Ventas -Territorial, para revisión previa de Facturación, en cumplimiento a compromisos ante la SSPD.    "/>
  </r>
  <r>
    <x v="1"/>
    <n v="1415380"/>
    <x v="1"/>
    <s v="SECRET SEGURIDA CIUDADANA "/>
    <x v="3"/>
    <s v="NO"/>
    <s v="CR 5  No.15- 65  Secretraia Gral _Alcaldia Muncipal"/>
    <m/>
    <s v="Impresión y entrega direcata por Ventas -Territorial, para revisión previa de Facturación, en cumplimiento a compromisos ante la SSPD.    "/>
  </r>
  <r>
    <x v="1"/>
    <n v="1004137"/>
    <x v="1"/>
    <s v="TITULAR PAGO_MIGRADO A ESTIV_ ALUMBRADO NAVIDEÑO"/>
    <x v="3"/>
    <s v="NO"/>
    <s v="CR 5  No.15- 65  Secretraia Gral _Alcaldia Muncipal"/>
    <m/>
    <s v="Impresión y entrega direcata por Ventas -Territorial, para revisión previa de Facturación, en cumplimiento a compromisos ante la SSPD.    "/>
  </r>
  <r>
    <x v="1"/>
    <n v="1017475"/>
    <x v="1"/>
    <s v="TITULAR PAGO_MIGRADO A ESTIV_ ALUMBRADO AVENIDA 450 A?OS"/>
    <x v="3"/>
    <s v="NO"/>
    <s v="CR 5  No.15- 65  Secretraia Gral _Alcaldia Muncipal"/>
    <m/>
    <s v="Impresión y entrega direcata por Ventas -Territorial, para revisión previa de Facturación, en cumplimiento a compromisos ante la SSPD.    "/>
  </r>
  <r>
    <x v="1"/>
    <n v="1017477"/>
    <x v="1"/>
    <s v="TITULAR PAGO_MIGRADO A ESTIV _ LUMINARIAS AVENIDA 450 A?OS"/>
    <x v="3"/>
    <s v="NO"/>
    <s v="CR 5  No.15- 65  Secretraia Gral _Alcaldia Muncipal"/>
    <m/>
    <s v="Impresión y entrega direcata por Ventas -Territorial, para revisión previa de Facturación, en cumplimiento a compromisos ante la SSPD.    "/>
  </r>
  <r>
    <x v="1"/>
    <n v="1039004"/>
    <x v="1"/>
    <s v="TITULAR PAGO_MIGRADO A ESTIV_ALUMBRADO CR 27_"/>
    <x v="3"/>
    <s v="NO"/>
    <s v="CR 5  No.15- 65  Secretraia Gral _Alcaldia Muncipal"/>
    <m/>
    <s v="Impresión y entrega direcata por Ventas -Territorial, para revisión previa de Facturación, en cumplimiento a compromisos ante la SSPD.    "/>
  </r>
  <r>
    <x v="1"/>
    <n v="1039007"/>
    <x v="1"/>
    <s v="TITULAR PAGO_MIGRADO A ESTIV_ALUMBRADO CR 27 "/>
    <x v="3"/>
    <s v="NO"/>
    <s v="CR 5  No.15- 65  Secretraia Gral _Alcaldia Muncipal"/>
    <m/>
    <s v="Impresión y entrega direcata por Ventas -Territorial, para revisión previa de Facturación, en cumplimiento a compromisos ante la SSPD.    "/>
  </r>
  <r>
    <x v="1"/>
    <n v="1041177"/>
    <x v="1"/>
    <s v="TITULAR PAGO_MIGRADO A ESTIV_ILUMINACION PARQUE MAYALES A_"/>
    <x v="3"/>
    <s v="NO"/>
    <s v="CR 5  No.15- 65  Secretraia Gral _Alcaldia Muncipal"/>
    <m/>
    <s v="Impresión y entrega direcata por Ventas -Territorial, para revisión previa de Facturación, en cumplimiento a compromisos ante la SSPD.    "/>
  </r>
  <r>
    <x v="1"/>
    <n v="1041178"/>
    <x v="1"/>
    <s v="TITULAR PAGO_MIGRADO A ESTIV_ILUMINACION PARQUE MAREIGUA_"/>
    <x v="3"/>
    <s v="NO"/>
    <s v="CR 5  No.15- 65  Secretraia Gral _Alcaldia Muncipal"/>
    <m/>
    <s v="Impresión y entrega direcata por Ventas -Territorial, para revisión previa de Facturación, en cumplimiento a compromisos ante la SSPD.    "/>
  </r>
  <r>
    <x v="1"/>
    <n v="1058965"/>
    <x v="1"/>
    <s v="NUEVA SEDE SISBEN - 12 DE OCTUBRE"/>
    <x v="3"/>
    <s v="NO"/>
    <s v="CR 5  No.15- 65  Secretraia Gral _Alcaldia Muncipal"/>
    <m/>
    <s v="Impresión y entrega direcata por Ventas -Territorial, para revisión previa de Facturación, en cumplimiento a compromisos ante la SSPD.    "/>
  </r>
  <r>
    <x v="1"/>
    <n v="1278966"/>
    <x v="1"/>
    <s v="CENTRO DE PROTECCION ANIMAL_VALLEDUPAR"/>
    <x v="3"/>
    <s v="NO"/>
    <s v="CR 5  No.15- 65  Secretraia Gral _Alcaldia Muncipal"/>
    <m/>
    <s v="Impresión y entrega direcata por Ventas -Territorial, para revisión previa de Facturación, en cumplimiento a compromisos ante la SSPD.    "/>
  </r>
  <r>
    <x v="1"/>
    <n v="1307359"/>
    <x v="1"/>
    <s v="CGTO ATANQUEZ VALLEDUPAR_CGTO ATANQUEZ"/>
    <x v="3"/>
    <s v="NO"/>
    <s v="CR 5  No.15- 65  Secretraia Gral _Alcaldia Muncipal"/>
    <m/>
    <s v="Impresión y entrega direcata por Ventas -Territorial, para revisión previa de Facturación, en cumplimiento a compromisos ante la SSPD.    "/>
  </r>
  <r>
    <x v="1"/>
    <n v="1337083"/>
    <x v="1"/>
    <s v="TITULAR PAGO_MIGRADO A ESTIV_PARQUE  RAFAEL ESCALONAO"/>
    <x v="3"/>
    <s v="NO"/>
    <s v="CR 5  No.15- 65  Secretraia Gral _Alcaldia Muncipal"/>
    <m/>
    <s v="Impresión y entrega direcata por Ventas -Territorial, para revisión previa de Facturación, en cumplimiento a compromisos ante la SSPD.    "/>
  </r>
  <r>
    <x v="1"/>
    <n v="1346171"/>
    <x v="1"/>
    <s v="PROYECTO ECOPARQUE_ LOC 01"/>
    <x v="3"/>
    <s v="NO"/>
    <s v="CR 5  No.15- 65  Secretraia Gral _Alcaldia Muncipal"/>
    <m/>
    <s v="Impresión y entrega direcata por Ventas -Territorial, para revisión previa de Facturación, en cumplimiento a compromisos ante la SSPD.    "/>
  </r>
  <r>
    <x v="1"/>
    <n v="1346174"/>
    <x v="1"/>
    <s v="PROYECTO ECOPARQUE_ LOC 02"/>
    <x v="3"/>
    <s v="NO"/>
    <s v="CR 5  No.15- 65  Secretraia Gral _Alcaldia Muncipal"/>
    <m/>
    <s v="Impresión y entrega direcata por Ventas -Territorial, para revisión previa de Facturación, en cumplimiento a compromisos ante la SSPD.    "/>
  </r>
  <r>
    <x v="1"/>
    <n v="1346176"/>
    <x v="1"/>
    <s v="PROYECTO ECOPARQUE_ LOC 03"/>
    <x v="3"/>
    <s v="NO"/>
    <s v="CR 5  No.15- 65  Secretraia Gral _Alcaldia Muncipal"/>
    <m/>
    <s v="Impresión y entrega direcata por Ventas -Territorial, para revisión previa de Facturación, en cumplimiento a compromisos ante la SSPD.    "/>
  </r>
  <r>
    <x v="1"/>
    <n v="1346178"/>
    <x v="1"/>
    <s v="PROYECTO ECOPARQUE_ LOC 04"/>
    <x v="3"/>
    <s v="NO"/>
    <s v="CR 5  No.15- 65  Secretraia Gral _Alcaldia Muncipal"/>
    <m/>
    <s v="Impresión y entrega direcata por Ventas -Territorial, para revisión previa de Facturación, en cumplimiento a compromisos ante la SSPD.    "/>
  </r>
  <r>
    <x v="1"/>
    <n v="1346180"/>
    <x v="1"/>
    <s v="PROYECTO ECOPARQUE_ LOC 05"/>
    <x v="3"/>
    <s v="NO"/>
    <s v="CR 5  No.15- 65  Secretraia Gral _Alcaldia Muncipal"/>
    <m/>
    <s v="Impresión y entrega direcata por Ventas -Territorial, para revisión previa de Facturación, en cumplimiento a compromisos ante la SSPD.    "/>
  </r>
  <r>
    <x v="1"/>
    <n v="1346182"/>
    <x v="1"/>
    <s v="PROYECTO ECOPARQUE_ LOC 06"/>
    <x v="3"/>
    <s v="NO"/>
    <s v="CR 5  No.15- 65  Secretraia Gral _Alcaldia Muncipal"/>
    <m/>
    <s v="Impresión y entrega direcata por Ventas -Territorial, para revisión previa de Facturación, en cumplimiento a compromisos ante la SSPD.    "/>
  </r>
  <r>
    <x v="1"/>
    <n v="1346184"/>
    <x v="1"/>
    <s v="PROYECTO ECOPARQUE_ LOC CAS1"/>
    <x v="3"/>
    <s v="NO"/>
    <s v="CR 5  No.15- 65  Secretraia Gral _Alcaldia Muncipal"/>
    <m/>
    <s v="Impresión y entrega direcata por Ventas -Territorial, para revisión previa de Facturación, en cumplimiento a compromisos ante la SSPD.    "/>
  </r>
  <r>
    <x v="1"/>
    <n v="1346186"/>
    <x v="1"/>
    <s v="PROYECTO ECOPARQUE_ LOC CAS2"/>
    <x v="3"/>
    <s v="NO"/>
    <s v="CR 5  No.15- 65  Secretraia Gral _Alcaldia Muncipal"/>
    <m/>
    <s v="Impresión y entrega direcata por Ventas -Territorial, para revisión previa de Facturación, en cumplimiento a compromisos ante la SSPD.    "/>
  </r>
  <r>
    <x v="1"/>
    <n v="1346188"/>
    <x v="1"/>
    <s v="PROYECTO ECOPARQUE_ LOC CAS3"/>
    <x v="3"/>
    <s v="NO"/>
    <s v="CR 5  No.15- 65  Secretraia Gral _Alcaldia Muncipal"/>
    <m/>
    <s v="Impresión y entrega direcata por Ventas -Territorial, para revisión previa de Facturación, en cumplimiento a compromisos ante la SSPD.    "/>
  </r>
  <r>
    <x v="1"/>
    <n v="1346189"/>
    <x v="1"/>
    <s v="PROYECTO ECOPARQUE_ LOC CAS4"/>
    <x v="3"/>
    <s v="NO"/>
    <s v="CR 5  No.15- 65  Secretraia Gral _Alcaldia Muncipal"/>
    <m/>
    <s v="Impresión y entrega direcata por Ventas -Territorial, para revisión previa de Facturación, en cumplimiento a compromisos ante la SSPD.    "/>
  </r>
  <r>
    <x v="1"/>
    <n v="1346190"/>
    <x v="1"/>
    <s v="PROYECTO ECOPARQUE_ LOC CAS5"/>
    <x v="3"/>
    <s v="NO"/>
    <s v="CR 5  No.15- 65  Secretraia Gral _Alcaldia Muncipal"/>
    <m/>
    <s v="Impresión y entrega direcata por Ventas -Territorial, para revisión previa de Facturación, en cumplimiento a compromisos ante la SSPD.    "/>
  </r>
  <r>
    <x v="1"/>
    <n v="1346192"/>
    <x v="1"/>
    <s v="PROYECTO ECOPARQUE_ LOC CAS6"/>
    <x v="3"/>
    <s v="NO"/>
    <s v="CR 5  No.15- 65  Secretraia Gral _Alcaldia Muncipal"/>
    <m/>
    <s v="Impresión y entrega direcata por Ventas -Territorial, para revisión previa de Facturación, en cumplimiento a compromisos ante la SSPD.    "/>
  </r>
  <r>
    <x v="1"/>
    <n v="1346194"/>
    <x v="1"/>
    <s v="PROYECTO ECOPARQUE_ LOC CAS7"/>
    <x v="3"/>
    <s v="NO"/>
    <s v="CR 5  No.15- 65  Secretraia Gral _Alcaldia Muncipal"/>
    <m/>
    <s v="Impresión y entrega direcata por Ventas -Territorial, para revisión previa de Facturación, en cumplimiento a compromisos ante la SSPD.    "/>
  </r>
  <r>
    <x v="1"/>
    <n v="1346197"/>
    <x v="1"/>
    <s v="PROYECTO ECOPARQUE_ LOC CAS8"/>
    <x v="3"/>
    <s v="NO"/>
    <s v="CR 5  No.15- 65  Secretraia Gral _Alcaldia Muncipal"/>
    <m/>
    <s v="Impresión y entrega direcata por Ventas -Territorial, para revisión previa de Facturación, en cumplimiento a compromisos ante la SSPD.    "/>
  </r>
  <r>
    <x v="1"/>
    <n v="1346199"/>
    <x v="1"/>
    <s v="PROYECTO ECOPARQUE_ LOC CAS9"/>
    <x v="3"/>
    <s v="NO"/>
    <s v="CR 5  No.15- 65  Secretraia Gral _Alcaldia Muncipal"/>
    <m/>
    <s v="Impresión y entrega direcata por Ventas -Territorial, para revisión previa de Facturación, en cumplimiento a compromisos ante la SSPD.    "/>
  </r>
  <r>
    <x v="1"/>
    <n v="1346218"/>
    <x v="1"/>
    <s v="PROYECTO ECOPARQUE_VALLEDUPAR ARCO 01_ BAÑOS"/>
    <x v="3"/>
    <s v="NO"/>
    <s v="CR 5  No.15- 65  Secretraia Gral _Alcaldia Muncipal"/>
    <m/>
    <s v="Impresión y entrega direcata por Ventas -Territorial, para revisión previa de Facturación, en cumplimiento a compromisos ante la SSPD.    "/>
  </r>
  <r>
    <x v="1"/>
    <n v="1346225"/>
    <x v="1"/>
    <s v="PROYECTO ECOPARQUE_VALLEDUPAR  ARCO 03_ BOMBEO ECOPARQUE"/>
    <x v="3"/>
    <s v="NO"/>
    <s v="CR 5  No.15- 65  Secretraia Gral _Alcaldia Muncipal"/>
    <m/>
    <s v="Impresión y entrega direcata por Ventas -Territorial, para revisión previa de Facturación, en cumplimiento a compromisos ante la SSPD.    "/>
  </r>
  <r>
    <x v="1"/>
    <n v="1379860"/>
    <x v="1"/>
    <s v="ESTACION BOMBEROS ROSARIO REAL"/>
    <x v="3"/>
    <s v="NO"/>
    <s v="CR 5  No.15- 65  Secretraia Gral _Alcaldia Muncipal"/>
    <m/>
    <s v="Impresión y entrega direcata por Ventas -Territorial, para revisión previa de Facturación, en cumplimiento a compromisos ante la SSPD.    "/>
  </r>
  <r>
    <x v="1"/>
    <n v="1416450"/>
    <x v="1"/>
    <s v="CDI LOS CAMINOS DE LA VIDA VILLA TAXI "/>
    <x v="3"/>
    <s v="NO"/>
    <s v="CR 5  No.15- 65  Secretraia Gral _Alcaldia Muncipal"/>
    <m/>
    <s v="Impresión y entrega direcata por Ventas -Territorial, para revisión previa de Facturación, en cumplimiento a compromisos ante la SSPD.    "/>
  </r>
  <r>
    <x v="1"/>
    <n v="1420763"/>
    <x v="1"/>
    <s v="BIBLIOTECA ARCOIRIS _RAFAEL ESCALONA"/>
    <x v="3"/>
    <s v="NO"/>
    <s v="CR 5  No.15- 65  Secretraia Gral _Alcaldia Muncipal"/>
    <m/>
    <s v="Impresión y entrega direcata por Ventas -Territorial, para revisión previa de Facturación, en cumplimiento a compromisos ante la SSPD.    "/>
  </r>
  <r>
    <x v="1"/>
    <n v="5300016"/>
    <x v="1"/>
    <s v="CASA DE LA NI?A VALLEDUPAR_VALLEDUPAR"/>
    <x v="3"/>
    <s v="NO"/>
    <s v="CR 5  No.15- 65  Secretraia Gral _Alcaldia Muncipal"/>
    <m/>
    <s v="Impresión y entrega direcata por Ventas -Territorial, para revisión previa de Facturación, en cumplimiento a compromisos ante la SSPD.    "/>
  </r>
  <r>
    <x v="1"/>
    <n v="5305359"/>
    <x v="1"/>
    <s v="U T SISTEMAS INTELIG DE TRANSIT_VALLEDUPAR"/>
    <x v="3"/>
    <s v="NO"/>
    <s v="CR 5  No.15- 65  Secretraia Gral _Alcaldia Muncipal"/>
    <m/>
    <s v="Impresión y entrega direcata por Ventas -Territorial, para revisión previa de Facturación, en cumplimiento a compromisos ante la SSPD.    "/>
  </r>
  <r>
    <x v="1"/>
    <n v="5306785"/>
    <x v="1"/>
    <s v="SEMAFOROS DE VDUPAR TRANSIT_VALLEDUPAR"/>
    <x v="3"/>
    <s v="NO"/>
    <s v="CR 5  No.15- 65  Secretraia Gral _Alcaldia Muncipal"/>
    <m/>
    <s v="Impresión y entrega direcata por Ventas -Territorial, para revisión previa de Facturación, en cumplimiento a compromisos ante la SSPD.    "/>
  </r>
  <r>
    <x v="1"/>
    <n v="5307168"/>
    <x v="1"/>
    <s v="PALACIO MUNICIPAL 2_VALLEDUPAR"/>
    <x v="3"/>
    <s v="NO"/>
    <s v="CR 5  No.15- 65  Secretraia Gral _Alcaldia Muncipal"/>
    <m/>
    <s v="Impresión y entrega direcata por Ventas -Territorial, para revisión previa de Facturación, en cumplimiento a compromisos ante la SSPD.    "/>
  </r>
  <r>
    <x v="1"/>
    <n v="5311997"/>
    <x v="1"/>
    <s v="OFICINA DE ARCHIVO Y TRANSITO CENTRAL DE ABASTOS"/>
    <x v="3"/>
    <s v="NO"/>
    <s v="CR 5  No.15- 65  Secretraia Gral _Alcaldia Muncipal"/>
    <m/>
    <s v="Impresión y entrega direcata por Ventas -Territorial, para revisión previa de Facturación, en cumplimiento a compromisos ante la SSPD.    "/>
  </r>
  <r>
    <x v="1"/>
    <n v="5313321"/>
    <x v="1"/>
    <s v="PERMAN SUR POLICIA 1 MAYO_VALLEDUPAR"/>
    <x v="3"/>
    <s v="NO"/>
    <s v="CR 5  No.15- 65  Secretraia Gral _Alcaldia Muncipal"/>
    <m/>
    <s v="Impresión y entrega direcata por Ventas -Territorial, para revisión previa de Facturación, en cumplimiento a compromisos ante la SSPD.    "/>
  </r>
  <r>
    <x v="1"/>
    <n v="5314918"/>
    <x v="1"/>
    <s v="INSP POLICIA RIO SECO_CGTO RIO SECO"/>
    <x v="3"/>
    <s v="NO"/>
    <s v="CR 5  No.15- 65  Secretraia Gral _Alcaldia Muncipal"/>
    <m/>
    <s v="Impresión y entrega direcata por Ventas -Territorial, para revisión previa de Facturación, en cumplimiento a compromisos ante la SSPD.    "/>
  </r>
  <r>
    <x v="1"/>
    <n v="5318966"/>
    <x v="1"/>
    <s v="OFI DEFENSA CIVIL_VALLEDUPAR"/>
    <x v="3"/>
    <s v="NO"/>
    <s v="CR 5  No.15- 65  Secretraia Gral _Alcaldia Muncipal"/>
    <m/>
    <s v="Impresión y entrega direcata por Ventas -Territorial, para revisión previa de Facturación, en cumplimiento a compromisos ante la SSPD.    "/>
  </r>
  <r>
    <x v="1"/>
    <n v="5323771"/>
    <x v="1"/>
    <s v="PARQUE LA LEYENDA _VALLEDUPAR"/>
    <x v="3"/>
    <s v="NO"/>
    <s v="CR 5  No.15- 65  Secretraia Gral _Alcaldia Muncipal"/>
    <m/>
    <s v="Impresión y entrega direcata por Ventas -Territorial, para revisión previa de Facturación, en cumplimiento a compromisos ante la SSPD.    "/>
  </r>
  <r>
    <x v="1"/>
    <n v="5324530"/>
    <x v="1"/>
    <s v="CENTRO EMPRENDIMIEN NARANJA_VALLEDUPAR"/>
    <x v="3"/>
    <s v="NO"/>
    <s v="CR 5  No.15- 65  Secretraia Gral _Alcaldia Muncipal"/>
    <m/>
    <s v="Impresión y entrega direcata por Ventas -Territorial, para revisión previa de Facturación, en cumplimiento a compromisos ante la SSPD.    "/>
  </r>
  <r>
    <x v="1"/>
    <n v="5326362"/>
    <x v="1"/>
    <s v="PERSONERIA MPAL - ALCLADIA_VALLEDUPAR"/>
    <x v="3"/>
    <s v="NO"/>
    <s v="CR 5  No.15- 65  Secretraia Gral _Alcaldia Muncipal"/>
    <m/>
    <s v="Impresión y entrega direcata por Ventas -Territorial, para revisión previa de Facturación, en cumplimiento a compromisos ante la SSPD.    "/>
  </r>
  <r>
    <x v="1"/>
    <n v="5326778"/>
    <x v="1"/>
    <s v="CAI VIA HURTADO-IDEMASEDE REG _VALLEDUPAR"/>
    <x v="3"/>
    <s v="NO"/>
    <s v="CR 5  No.15- 65  Secretraia Gral _Alcaldia Muncipal"/>
    <m/>
    <s v="Impresión y entrega direcata por Ventas -Territorial, para revisión previa de Facturación, en cumplimiento a compromisos ante la SSPD.    "/>
  </r>
  <r>
    <x v="1"/>
    <n v="5327950"/>
    <x v="1"/>
    <s v="CASA DE LA CULTURA_VALLEDUPAR"/>
    <x v="3"/>
    <s v="NO"/>
    <s v="CR 5  No.15- 65  Secretraia Gral _Alcaldia Muncipal"/>
    <m/>
    <s v="Impresión y entrega direcata por Ventas -Territorial, para revisión previa de Facturación, en cumplimiento a compromisos ante la SSPD.    "/>
  </r>
  <r>
    <x v="1"/>
    <n v="5331298"/>
    <x v="1"/>
    <s v="PERMANENTE CTRAL CASACARCE_VALLEDUPAR"/>
    <x v="3"/>
    <s v="NO"/>
    <s v="CR 5  No.15- 65  Secretraia Gral _Alcaldia Muncipal"/>
    <m/>
    <s v="Impresión y entrega direcata por Ventas -Territorial, para revisión previa de Facturación, en cumplimiento a compromisos ante la SSPD.    "/>
  </r>
  <r>
    <x v="1"/>
    <n v="5331816"/>
    <x v="1"/>
    <s v="CAI POLINAL EL CARMEN_VALLEDUPAR"/>
    <x v="3"/>
    <s v="NO"/>
    <s v="CR 5  No.15- 65  Secretraia Gral _Alcaldia Muncipal"/>
    <m/>
    <s v="Impresión y entrega direcata por Ventas -Territorial, para revisión previa de Facturación, en cumplimiento a compromisos ante la SSPD.    "/>
  </r>
  <r>
    <x v="1"/>
    <n v="5332322"/>
    <x v="1"/>
    <s v="UNEFE_VALLEDUPAR"/>
    <x v="3"/>
    <s v="NO"/>
    <s v="CR 5  No.15- 65  Secretraia Gral _Alcaldia Muncipal"/>
    <m/>
    <s v="Impresión y entrega direcata por Ventas -Territorial, para revisión previa de Facturación, en cumplimiento a compromisos ante la SSPD.    "/>
  </r>
  <r>
    <x v="1"/>
    <n v="5335851"/>
    <x v="1"/>
    <s v="TARIMA PLAZA ALFONSO LOPEZ_VALLEDUPAR"/>
    <x v="3"/>
    <s v="NO"/>
    <s v="CR 5  No.15- 65  Secretraia Gral _Alcaldia Muncipal"/>
    <m/>
    <s v="Impresión y entrega direcata por Ventas -Territorial, para revisión previa de Facturación, en cumplimiento a compromisos ante la SSPD.    "/>
  </r>
  <r>
    <x v="1"/>
    <n v="5336290"/>
    <x v="1"/>
    <s v="VIVERO MPAL INVASION VIVIENDAS _VALLEDUPAR"/>
    <x v="3"/>
    <s v="NO"/>
    <s v="CR 5  No.15- 65  Secretraia Gral _Alcaldia Muncipal"/>
    <m/>
    <s v="Impresión y entrega direcata por Ventas -Territorial, para revisión previa de Facturación, en cumplimiento a compromisos ante la SSPD.    "/>
  </r>
  <r>
    <x v="1"/>
    <n v="5337061"/>
    <x v="1"/>
    <s v="CASA DE LA HISTORIA DEL CESAR_VALLEDUPAR"/>
    <x v="3"/>
    <s v="NO"/>
    <s v="CR 5  No.15- 65  Secretraia Gral _Alcaldia Muncipal"/>
    <m/>
    <s v="Impresión y entrega direcata por Ventas -Territorial, para revisión previa de Facturación, en cumplimiento a compromisos ante la SSPD.    "/>
  </r>
  <r>
    <x v="1"/>
    <n v="5339907"/>
    <x v="1"/>
    <s v="INSP POLICIA FUNDADORES_VALLEDUPAR"/>
    <x v="3"/>
    <s v="NO"/>
    <s v="CR 5  No.15- 65  Secretraia Gral _Alcaldia Muncipal"/>
    <m/>
    <s v="Impresión y entrega direcata por Ventas -Territorial, para revisión previa de Facturación, en cumplimiento a compromisos ante la SSPD.    "/>
  </r>
  <r>
    <x v="1"/>
    <n v="5342362"/>
    <x v="1"/>
    <s v="CENTRO DESARROLLO CDV_ "/>
    <x v="3"/>
    <s v="NO"/>
    <s v="CR 5  No.15- 65  Secretraia Gral _Alcaldia Muncipal"/>
    <m/>
    <s v="Impresión y entrega direcata por Ventas -Territorial, para revisión previa de Facturación, en cumplimiento a compromisos ante la SSPD.    "/>
  </r>
  <r>
    <x v="1"/>
    <n v="5343405"/>
    <x v="1"/>
    <s v="BODEGA ICT_VALLEDUPAR"/>
    <x v="3"/>
    <s v="NO"/>
    <s v="CR 5  No.15- 65  Secretraia Gral _Alcaldia Muncipal"/>
    <m/>
    <s v="Impresión y entrega direcata por Ventas -Territorial, para revisión previa de Facturación, en cumplimiento a compromisos ante la SSPD.    "/>
  </r>
  <r>
    <x v="1"/>
    <n v="5345845"/>
    <x v="1"/>
    <s v="HERM DE LOS POBRES CASA ABU_VALLEDUPAR"/>
    <x v="3"/>
    <s v="NO"/>
    <s v="CR 5  No.15- 65  Secretraia Gral _Alcaldia Muncipal"/>
    <m/>
    <s v="Impresión y entrega direcata por Ventas -Territorial, para revisión previa de Facturación, en cumplimiento a compromisos ante la SSPD.    "/>
  </r>
  <r>
    <x v="1"/>
    <n v="5346947"/>
    <x v="1"/>
    <s v="EST MENOR DE BEISBOL_VALLEDUPAR"/>
    <x v="3"/>
    <s v="NO"/>
    <s v="CR 5  No.15- 65  Secretraia Gral _Alcaldia Muncipal"/>
    <m/>
    <s v="Impresión y entrega direcata por Ventas -Territorial, para revisión previa de Facturación, en cumplimiento a compromisos ante la SSPD.    "/>
  </r>
  <r>
    <x v="1"/>
    <n v="5352640"/>
    <x v="1"/>
    <s v="HOGAR DEL NI?O_VALLEDUPAR"/>
    <x v="3"/>
    <s v="NO"/>
    <s v="CR 5  No.15- 65  Secretraia Gral _Alcaldia Muncipal"/>
    <m/>
    <s v="Impresión y entrega direcata por Ventas -Territorial, para revisión previa de Facturación, en cumplimiento a compromisos ante la SSPD.    "/>
  </r>
  <r>
    <x v="1"/>
    <n v="5352978"/>
    <x v="1"/>
    <s v="NUEVA CASA DEL CONTRUBUYENTE"/>
    <x v="3"/>
    <s v="NO"/>
    <s v="CR 5  No.15- 65  Secretraia Gral _Alcaldia Muncipal"/>
    <m/>
    <s v="Impresión y entrega direcata por Ventas -Territorial, para revisión previa de Facturación, en cumplimiento a compromisos ante la SSPD.    "/>
  </r>
  <r>
    <x v="1"/>
    <n v="5354108"/>
    <x v="1"/>
    <s v="CAI POLINAL SAN JOAQUIN_VALLEDUPAR"/>
    <x v="3"/>
    <s v="NO"/>
    <s v="CR 5  No.15- 65  Secretraia Gral _Alcaldia Muncipal"/>
    <m/>
    <s v="Impresión y entrega direcata por Ventas -Territorial, para revisión previa de Facturación, en cumplimiento a compromisos ante la SSPD.    "/>
  </r>
  <r>
    <x v="1"/>
    <n v="5356316"/>
    <x v="1"/>
    <s v="PARQUE DE LA NATIVIDA-NUEVA INCLUSION"/>
    <x v="3"/>
    <s v="NO"/>
    <s v="CR 5  No.15- 65  Secretraia Gral _Alcaldia Muncipal"/>
    <m/>
    <s v="Impresión y entrega direcata por Ventas -Territorial, para revisión previa de Facturación, en cumplimiento a compromisos ante la SSPD.    "/>
  </r>
  <r>
    <x v="1"/>
    <n v="5356905"/>
    <x v="1"/>
    <s v="SECT EDUCA Y SALUD NUEVA SED_VALLEDUPAR"/>
    <x v="3"/>
    <s v="NO"/>
    <s v="CR 5  No.15- 65  Secretraia Gral _Alcaldia Muncipal"/>
    <m/>
    <s v="Impresión y entrega direcata por Ventas -Territorial, para revisión previa de Facturación, en cumplimiento a compromisos ante la SSPD.    "/>
  </r>
  <r>
    <x v="1"/>
    <n v="5357252"/>
    <x v="1"/>
    <s v="ESTACION POLICIA PATILLA(ARIAS GEORGINA)_CGTO PATILLAL"/>
    <x v="3"/>
    <s v="NO"/>
    <s v="CR 5  No.15- 65  Secretraia Gral _Alcaldia Muncipal"/>
    <m/>
    <s v="Impresión y entrega direcata por Ventas -Territorial, para revisión previa de Facturación, en cumplimiento a compromisos ante la SSPD.    "/>
  </r>
  <r>
    <x v="1"/>
    <n v="5357557"/>
    <x v="1"/>
    <s v="INSP POLICIA LA MINA_CGTO LA MINA"/>
    <x v="3"/>
    <s v="NO"/>
    <s v="CR 5  No.15- 65  Secretraia Gral _Alcaldia Muncipal"/>
    <m/>
    <s v="Impresión y entrega direcata por Ventas -Territorial, para revisión previa de Facturación, en cumplimiento a compromisos ante la SSPD.    "/>
  </r>
  <r>
    <x v="1"/>
    <n v="5357744"/>
    <x v="1"/>
    <s v="INSPECCION LOS HATICOS_CGTO LA MINA"/>
    <x v="3"/>
    <s v="NO"/>
    <s v="CR 5  No.15- 65  Secretraia Gral _Alcaldia Muncipal"/>
    <m/>
    <s v="Impresión y entrega direcata por Ventas -Territorial, para revisión previa de Facturación, en cumplimiento a compromisos ante la SSPD.    "/>
  </r>
  <r>
    <x v="1"/>
    <n v="5357893"/>
    <x v="1"/>
    <s v="INSPECCION POLICI A ATANQUEZ_CGTO ATANQUEZ"/>
    <x v="3"/>
    <s v="NO"/>
    <s v="CR 5  No.15- 65  Secretraia Gral _Alcaldia Muncipal"/>
    <m/>
    <s v="Impresión y entrega direcata por Ventas -Territorial, para revisión previa de Facturación, en cumplimiento a compromisos ante la SSPD.    "/>
  </r>
  <r>
    <x v="1"/>
    <n v="5357995"/>
    <x v="1"/>
    <s v="MERCADO PUBLICO_CGTO ATANQUEZ"/>
    <x v="3"/>
    <s v="NO"/>
    <s v="CR 5  No.15- 65  Secretraia Gral _Alcaldia Muncipal"/>
    <m/>
    <s v="Impresión y entrega direcata por Ventas -Territorial, para revisión previa de Facturación, en cumplimiento a compromisos ante la SSPD.    "/>
  </r>
  <r>
    <x v="1"/>
    <n v="5358385"/>
    <x v="1"/>
    <s v="CENTRO COMUNITARIO F_CGTO ATANQUEZ"/>
    <x v="3"/>
    <s v="NO"/>
    <s v="CR 5  No.15- 65  Secretraia Gral _Alcaldia Muncipal"/>
    <m/>
    <s v="Impresión y entrega direcata por Ventas -Territorial, para revisión previa de Facturación, en cumplimiento a compromisos ante la SSPD.    "/>
  </r>
  <r>
    <x v="1"/>
    <n v="5358709"/>
    <x v="1"/>
    <s v="INSPECCION POLICIA BADILLO_CGTO BADILLO"/>
    <x v="3"/>
    <s v="NO"/>
    <s v="CR 5  No.15- 65  Secretraia Gral _Alcaldia Muncipal"/>
    <m/>
    <s v="Impresión y entrega direcata por Ventas -Territorial, para revisión previa de Facturación, en cumplimiento a compromisos ante la SSPD.    "/>
  </r>
  <r>
    <x v="1"/>
    <n v="5359423"/>
    <x v="1"/>
    <s v="INSP PUEBLITO VALLENATO_CGTO VALENCIA JESUS"/>
    <x v="3"/>
    <s v="NO"/>
    <s v="CR 5  No.15- 65  Secretraia Gral _Alcaldia Muncipal"/>
    <m/>
    <s v="Impresión y entrega direcata por Ventas -Territorial, para revisión previa de Facturación, en cumplimiento a compromisos ante la SSPD.    "/>
  </r>
  <r>
    <x v="1"/>
    <n v="5359533"/>
    <x v="1"/>
    <s v="IGLESIA CATOLICA VALENCIA JESU_CGTO VALENCIA JESUS"/>
    <x v="3"/>
    <s v="NO"/>
    <s v="CR 5  No.15- 65  Secretraia Gral _Alcaldia Muncipal"/>
    <m/>
    <s v="Impresión y entrega direcata por Ventas -Territorial, para revisión previa de Facturación, en cumplimiento a compromisos ante la SSPD.    "/>
  </r>
  <r>
    <x v="1"/>
    <n v="5359765"/>
    <x v="1"/>
    <s v="POLINAL AGUAS BLANCAS_CGTO AGUAS BLANCAS"/>
    <x v="3"/>
    <s v="NO"/>
    <s v="CR 5  No.15- 65  Secretraia Gral _Alcaldia Muncipal"/>
    <m/>
    <s v="Impresión y entrega direcata por Ventas -Territorial, para revisión previa de Facturación, en cumplimiento a compromisos ante la SSPD.    "/>
  </r>
  <r>
    <x v="1"/>
    <n v="5360007"/>
    <x v="1"/>
    <s v="UNEFE AGUASBLANCA_CGTO AGUAS BLANCAS"/>
    <x v="3"/>
    <s v="NO"/>
    <s v="CR 5  No.15- 65  Secretraia Gral _Alcaldia Muncipal"/>
    <m/>
    <s v="Impresión y entrega direcata por Ventas -Territorial, para revisión previa de Facturación, en cumplimiento a compromisos ante la SSPD.    "/>
  </r>
  <r>
    <x v="1"/>
    <n v="5360598"/>
    <x v="1"/>
    <s v="MERCADO PUBLICO MARIANGOLA_CGTO MARIANGOLA"/>
    <x v="3"/>
    <s v="NO"/>
    <s v="CR 5  No.15- 65  Secretraia Gral _Alcaldia Muncipal"/>
    <m/>
    <s v="Impresión y entrega direcata por Ventas -Territorial, para revisión previa de Facturación, en cumplimiento a compromisos ante la SSPD.    "/>
  </r>
  <r>
    <x v="1"/>
    <n v="5360757"/>
    <x v="1"/>
    <s v="CASA COMUNAL CGTO MARIANGOL_CGTO MARIANGOLA"/>
    <x v="3"/>
    <s v="NO"/>
    <s v="CR 5  No.15- 65  Secretraia Gral _Alcaldia Muncipal"/>
    <m/>
    <s v="Impresión y entrega direcata por Ventas -Territorial, para revisión previa de Facturación, en cumplimiento a compromisos ante la SSPD.    "/>
  </r>
  <r>
    <x v="1"/>
    <n v="5360759"/>
    <x v="1"/>
    <s v="POLICIA NAL MARIANGOLA_ "/>
    <x v="3"/>
    <s v="NO"/>
    <s v="CR 5  No.15- 65  Secretraia Gral _Alcaldia Muncipal"/>
    <m/>
    <s v="Impresión y entrega direcata por Ventas -Territorial, para revisión previa de Facturación, en cumplimiento a compromisos ante la SSPD.    "/>
  </r>
  <r>
    <x v="1"/>
    <n v="5361728"/>
    <x v="1"/>
    <s v="INSPECCION CARACOLI_CGTO CARACOLI"/>
    <x v="3"/>
    <s v="NO"/>
    <s v="CR 5  No.15- 65  Secretraia Gral _Alcaldia Muncipal"/>
    <m/>
    <s v="Impresión y entrega direcata por Ventas -Territorial, para revisión previa de Facturación, en cumplimiento a compromisos ante la SSPD.    "/>
  </r>
  <r>
    <x v="1"/>
    <n v="5914841"/>
    <x v="1"/>
    <s v="CENTRO DE LA POBLACION MAYOR_VALLEDUPAR"/>
    <x v="3"/>
    <s v="NO"/>
    <s v="CR 5  No.15- 65  Secretraia Gral _Alcaldia Muncipal"/>
    <m/>
    <s v="Impresión y entrega direcata por Ventas -Territorial, para revisión previa de Facturación, en cumplimiento a compromisos ante la SSPD.    "/>
  </r>
  <r>
    <x v="1"/>
    <n v="6218009"/>
    <x v="1"/>
    <s v="CASA COMUNAL                                                _CGTO PATILLAL"/>
    <x v="3"/>
    <s v="NO"/>
    <s v="CR 5  No.15- 65  Secretraia Gral _Alcaldia Muncipal"/>
    <m/>
    <s v="Impresión y entrega direcata por Ventas -Territorial, para revisión previa de Facturación, en cumplimiento a compromisos ante la SSPD.    "/>
  </r>
  <r>
    <x v="1"/>
    <n v="6511109"/>
    <x v="1"/>
    <s v="PARQUE LA LEYENDA _CGTO LA VEGA ARRIBA"/>
    <x v="3"/>
    <s v="NO"/>
    <s v="CR 5  No.15- 65  Secretraia Gral _Alcaldia Muncipal"/>
    <m/>
    <s v="Impresión y entrega direcata por Ventas -Territorial, para revisión previa de Facturación, en cumplimiento a compromisos ante la SSPD.    "/>
  </r>
  <r>
    <x v="1"/>
    <n v="6617712"/>
    <x v="1"/>
    <s v="UNION TEMPORAL AMOBLAMIENTO_VALLEDUPAR"/>
    <x v="3"/>
    <s v="NO"/>
    <s v="CR 5  No.15- 65  Secretraia Gral _Alcaldia Muncipal"/>
    <m/>
    <s v="Impresión y entrega direcata por Ventas -Territorial, para revisión previa de Facturación, en cumplimiento a compromisos ante la SSPD.    "/>
  </r>
  <r>
    <x v="1"/>
    <n v="6640045"/>
    <x v="1"/>
    <s v="CAI DE POLICIA HURTADO_VALLEDUPAR"/>
    <x v="3"/>
    <s v="NO"/>
    <s v="CR 5  No.15- 65  Secretraia Gral _Alcaldia Muncipal"/>
    <m/>
    <s v="Impresión y entrega direcata por Ventas -Territorial, para revisión previa de Facturación, en cumplimiento a compromisos ante la SSPD.    "/>
  </r>
  <r>
    <x v="1"/>
    <n v="6640388"/>
    <x v="1"/>
    <s v="CAI DE POLICIA MERCABASTOS_VALLEDUPAR"/>
    <x v="3"/>
    <s v="NO"/>
    <s v="CR 5  No.15- 65  Secretraia Gral _Alcaldia Muncipal"/>
    <m/>
    <s v="Impresión y entrega direcata por Ventas -Territorial, para revisión previa de Facturación, en cumplimiento a compromisos ante la SSPD.    "/>
  </r>
  <r>
    <x v="1"/>
    <n v="6691730"/>
    <x v="1"/>
    <s v="OFICINA SISBEN - 12 DE OCTUBRE "/>
    <x v="3"/>
    <s v="NO"/>
    <s v="CR 5  No.15- 65  Secretraia Gral _Alcaldia Muncipal"/>
    <m/>
    <s v="Impresión y entrega direcata por Ventas -Territorial, para revisión previa de Facturación, en cumplimiento a compromisos ante la SSPD.    "/>
  </r>
  <r>
    <x v="1"/>
    <n v="6694293"/>
    <x v="1"/>
    <s v="CORREGIDURIA CGTO GUATAPURI_CGTO GUATAPURI"/>
    <x v="3"/>
    <s v="NO"/>
    <s v="CR 5  No.15- 65  Secretraia Gral _Alcaldia Muncipal"/>
    <m/>
    <s v="Impresión y entrega direcata por Ventas -Territorial, para revisión previa de Facturación, en cumplimiento a compromisos ante la SSPD.    "/>
  </r>
  <r>
    <x v="1"/>
    <n v="6694349"/>
    <x v="1"/>
    <s v="INSP POLICIA CHEMESQUEMENA_ "/>
    <x v="3"/>
    <s v="NO"/>
    <s v="CR 5  No.15- 65  Secretraia Gral _Alcaldia Muncipal"/>
    <m/>
    <s v="Impresión y entrega direcata por Ventas -Territorial, para revisión previa de Facturación, en cumplimiento a compromisos ante la SSPD.    "/>
  </r>
  <r>
    <x v="1"/>
    <n v="6701924"/>
    <x v="1"/>
    <s v="OFI DEFENSA CIVIL_VALLEDUPAR"/>
    <x v="3"/>
    <s v="NO"/>
    <s v="CR 5  No.15- 65  Secretraia Gral _Alcaldia Muncipal"/>
    <m/>
    <s v="Impresión y entrega direcata por Ventas -Territorial, para revisión previa de Facturación, en cumplimiento a compromisos ante la SSPD.    "/>
  </r>
  <r>
    <x v="1"/>
    <n v="6803680"/>
    <x v="1"/>
    <s v="INSP DE POLICIA EL JAVO_EL JAVO RURAL"/>
    <x v="3"/>
    <s v="NO"/>
    <s v="CR 5  No.15- 65  Secretraia Gral _Alcaldia Muncipal"/>
    <m/>
    <s v="Impresión y entrega direcata por Ventas -Territorial, para revisión previa de Facturación, en cumplimiento a compromisos ante la SSPD.    "/>
  </r>
  <r>
    <x v="1"/>
    <n v="6804390"/>
    <x v="1"/>
    <s v="INSP DE POLICIA DE CARACOLI_CGTO CARACOLI"/>
    <x v="3"/>
    <s v="NO"/>
    <s v="CR 5  No.15- 65  Secretraia Gral _Alcaldia Muncipal"/>
    <m/>
    <s v="Impresión y entrega direcata por Ventas -Territorial, para revisión previa de Facturación, en cumplimiento a compromisos ante la SSPD.    "/>
  </r>
  <r>
    <x v="1"/>
    <n v="6805080"/>
    <x v="1"/>
    <s v="INSP POLICIA VILLA GERMANIA_CGTO VILLA GERMANIA"/>
    <x v="3"/>
    <s v="NO"/>
    <s v="CR 5  No.15- 65  Secretraia Gral _Alcaldia Muncipal"/>
    <m/>
    <s v="Impresión y entrega direcata por Ventas -Territorial, para revisión previa de Facturación, en cumplimiento a compromisos ante la SSPD.    "/>
  </r>
  <r>
    <x v="1"/>
    <n v="6816867"/>
    <x v="1"/>
    <s v="CAI POLICIA SABANA DEL VALLE_VALLEDUPAR"/>
    <x v="3"/>
    <s v="NO"/>
    <s v="CR 5  No.15- 65  Secretraia Gral _Alcaldia Muncipal"/>
    <m/>
    <s v="Impresión y entrega direcata por Ventas -Territorial, para revisión previa de Facturación, en cumplimiento a compromisos ante la SSPD.    "/>
  </r>
  <r>
    <x v="1"/>
    <n v="6817013"/>
    <x v="1"/>
    <s v="CAI POLICIA LOS ALGARROBILLOS _VALLEDUPAR"/>
    <x v="3"/>
    <s v="NO"/>
    <s v="CR 5  No.15- 65  Secretraia Gral _Alcaldia Muncipal"/>
    <m/>
    <s v="Impresión y entrega direcata por Ventas -Territorial, para revisión previa de Facturación, en cumplimiento a compromisos ante la SSPD.    "/>
  </r>
  <r>
    <x v="1"/>
    <n v="6833898"/>
    <x v="1"/>
    <s v="CTRO DESARROLLO COMUNITARI_CGTO AGUAS BLANCAS"/>
    <x v="3"/>
    <s v="NO"/>
    <s v="CR 5  No.15- 65  Secretraia Gral _Alcaldia Muncipal"/>
    <m/>
    <s v="Impresión y entrega direcata por Ventas -Territorial, para revisión previa de Facturación, en cumplimiento a compromisos ante la SSPD.    "/>
  </r>
  <r>
    <x v="1"/>
    <n v="6852639"/>
    <x v="1"/>
    <s v="INSP DE POLICIA LOS CORAZONES_CGTO LOS CORAZONES"/>
    <x v="3"/>
    <s v="NO"/>
    <s v="CR 5  No.15- 65  Secretraia Gral _Alcaldia Muncipal"/>
    <m/>
    <s v="Impresión y entrega direcata por Ventas -Territorial, para revisión previa de Facturación, en cumplimiento a compromisos ante la SSPD.    "/>
  </r>
  <r>
    <x v="1"/>
    <n v="6863694"/>
    <x v="1"/>
    <s v="MATADERO MPAL GUAIMARAL_CGTO GUAIMARAL"/>
    <x v="3"/>
    <s v="NO"/>
    <s v="CR 5  No.15- 65  Secretraia Gral _Alcaldia Muncipal"/>
    <m/>
    <s v="Impresión y entrega direcata por Ventas -Territorial, para revisión previa de Facturación, en cumplimiento a compromisos ante la SSPD.    "/>
  </r>
  <r>
    <x v="1"/>
    <n v="6874514"/>
    <x v="1"/>
    <s v="CAI DE POLICIA GARUPAL_VALLEDUPAR"/>
    <x v="3"/>
    <s v="NO"/>
    <s v="CR 5  No.15- 65  Secretraia Gral _Alcaldia Muncipal"/>
    <m/>
    <s v="Impresión y entrega direcata por Ventas -Territorial, para revisión previa de Facturación, en cumplimiento a compromisos ante la SSPD.    "/>
  </r>
  <r>
    <x v="1"/>
    <n v="6881324"/>
    <x v="1"/>
    <s v="CAI DE POLICIA VIA A LA PAZ_VALLEDUPAR"/>
    <x v="3"/>
    <s v="NO"/>
    <s v="CR 5  No.15- 65  Secretraia Gral _Alcaldia Muncipal"/>
    <m/>
    <s v="Impresión y entrega direcata por Ventas -Territorial, para revisión previa de Facturación, en cumplimiento a compromisos ante la SSPD.    "/>
  </r>
  <r>
    <x v="1"/>
    <n v="6882116"/>
    <x v="1"/>
    <s v="CAI DE POLICIA VIA AL RINCON_CGTO LA VEGA ARRIBA"/>
    <x v="3"/>
    <s v="NO"/>
    <s v="CR 5  No.15- 65  Secretraia Gral _Alcaldia Muncipal"/>
    <m/>
    <s v="Impresión y entrega direcata por Ventas -Territorial, para revisión previa de Facturación, en cumplimiento a compromisos ante la SSPD.    "/>
  </r>
  <r>
    <x v="1"/>
    <n v="6883438"/>
    <x v="1"/>
    <s v="RESGUARDO INDIGENA_CGTO VILLA GERMANIA"/>
    <x v="3"/>
    <s v="NO"/>
    <s v="CR 5  No.15- 65  Secretraia Gral _Alcaldia Muncipal"/>
    <m/>
    <s v="Impresión y entrega direcata por Ventas -Territorial, para revisión previa de Facturación, en cumplimiento a compromisos ante la SSPD.    "/>
  </r>
  <r>
    <x v="1"/>
    <n v="6902121"/>
    <x v="1"/>
    <s v="PARQUE LA LEYENDA _CGTO LA VEGA ARRIBA"/>
    <x v="3"/>
    <s v="NO"/>
    <s v="CR 5  No.15- 65  Secretraia Gral _Alcaldia Muncipal"/>
    <m/>
    <s v="Impresión y entrega direcata por Ventas -Territorial, para revisión previa de Facturación, en cumplimiento a compromisos ante la SSPD.    "/>
  </r>
  <r>
    <x v="1"/>
    <n v="6926810"/>
    <x v="1"/>
    <s v="RESGUARDO INDIGENA_VALLEDUPAR"/>
    <x v="3"/>
    <s v="NO"/>
    <s v="CR 5  No.15- 65  Secretraia Gral _Alcaldia Muncipal"/>
    <m/>
    <s v="Impresión y entrega direcata por Ventas -Territorial, para revisión previa de Facturación, en cumplimiento a compromisos ante la SSPD.    "/>
  </r>
  <r>
    <x v="1"/>
    <n v="6955394"/>
    <x v="1"/>
    <s v="HOGAR DE PASO CALLEJAS _VALLEDUPAR"/>
    <x v="3"/>
    <s v="NO"/>
    <s v="CR 5  No.15- 65  Secretraia Gral _Alcaldia Muncipal"/>
    <m/>
    <s v="Impresión y entrega direcata por Ventas -Territorial, para revisión previa de Facturación, en cumplimiento a compromisos ante la SSPD.    "/>
  </r>
  <r>
    <x v="1"/>
    <n v="7397085"/>
    <x v="1"/>
    <s v="NUEVA SEDE SECRETARIA DE SALUD -"/>
    <x v="3"/>
    <s v="NO"/>
    <s v="CR 5  No.15- 65  Secretraia Gral _Alcaldia Muncipal"/>
    <m/>
    <s v="Impresión y entrega direcata por Ventas -Territorial, para revisión previa de Facturación, en cumplimiento a compromisos ante la SSPD.    "/>
  </r>
  <r>
    <x v="1"/>
    <n v="7505857"/>
    <x v="1"/>
    <s v="CAMARAS DE SEGURIDAD ALCALDI_VALLEDUPAR"/>
    <x v="3"/>
    <s v="NO"/>
    <s v="CR 5  No.15- 65  Secretraia Gral _Alcaldia Muncipal"/>
    <m/>
    <s v="Impresión y entrega direcata por Ventas -Territorial, para revisión previa de Facturación, en cumplimiento a compromisos ante la SSPD.    "/>
  </r>
  <r>
    <x v="1"/>
    <n v="7524124"/>
    <x v="1"/>
    <s v="LA FUENTE_VALLEDUPAR"/>
    <x v="3"/>
    <s v="NO"/>
    <s v="CR 5  No.15- 65  Secretraia Gral _Alcaldia Muncipal"/>
    <m/>
    <s v="Impresión y entrega direcata por Ventas -Territorial, para revisión previa de Facturación, en cumplimiento a compromisos ante la SSPD.    "/>
  </r>
  <r>
    <x v="1"/>
    <n v="7690550"/>
    <x v="1"/>
    <s v="CASA DEL ABUELO_VALLEDUPAR"/>
    <x v="3"/>
    <s v="NO"/>
    <s v="CR 5  No.15- 65  Secretraia Gral _Alcaldia Muncipal"/>
    <m/>
    <s v="Impresión y entrega direcata por Ventas -Territorial, para revisión previa de Facturación, en cumplimiento a compromisos ante la SSPD.    "/>
  </r>
  <r>
    <x v="1"/>
    <n v="7798737"/>
    <x v="1"/>
    <s v="CDI URB LORENZO MORALES_VALLEDUPAR"/>
    <x v="3"/>
    <s v="NO"/>
    <s v="CR 5  No.15- 65  Secretraia Gral _Alcaldia Muncipal"/>
    <m/>
    <s v="Impresión y entrega direcata por Ventas -Territorial, para revisión previa de Facturación, en cumplimiento a compromisos ante la SSPD.    "/>
  </r>
  <r>
    <x v="1"/>
    <n v="7827439"/>
    <x v="1"/>
    <s v="PARQUE PLAZA PPAL BADILLO_CGTO BADILLO"/>
    <x v="3"/>
    <s v="NO"/>
    <s v="CR 5  No.15- 65  Secretraia Gral _Alcaldia Muncipal"/>
    <m/>
    <s v="Impresión y entrega direcata por Ventas -Territorial, para revisión previa de Facturación, en cumplimiento a compromisos ante la SSPD.    "/>
  </r>
  <r>
    <x v="1"/>
    <n v="7844595"/>
    <x v="1"/>
    <s v="COMANDO POLICIA VALLEDUPAR_VALLEDUPAR"/>
    <x v="3"/>
    <s v="NO"/>
    <s v="CR 5  No.15- 65  Secretraia Gral _Alcaldia Muncipal"/>
    <m/>
    <s v="Impresión y entrega direcata por Ventas -Territorial, para revisión previa de Facturación, en cumplimiento a compromisos ante la SSPD.    "/>
  </r>
  <r>
    <x v="1"/>
    <n v="7869157"/>
    <x v="1"/>
    <s v="CDI BELLO HORIZONTE_VALLEDUPAR"/>
    <x v="3"/>
    <s v="NO"/>
    <s v="CR 5  No.15- 65  Secretraia Gral _Alcaldia Muncipal"/>
    <m/>
    <s v="Impresión y entrega direcata por Ventas -Territorial, para revisión previa de Facturación, en cumplimiento a compromisos ante la SSPD.    "/>
  </r>
  <r>
    <x v="1"/>
    <n v="7869790"/>
    <x v="1"/>
    <s v="PARQUE BARRIO CRISTO REY_VALLEDUPAR"/>
    <x v="3"/>
    <s v="NO"/>
    <s v="CR 5  No.15- 65  Secretraia Gral _Alcaldia Muncipal"/>
    <m/>
    <s v="Impresión y entrega direcata por Ventas -Territorial, para revisión previa de Facturación, en cumplimiento a compromisos ante la SSPD.    "/>
  </r>
  <r>
    <x v="1"/>
    <n v="7872554"/>
    <x v="1"/>
    <s v="CDI LOS MILAGROS_VALLEDUPAR"/>
    <x v="3"/>
    <s v="NO"/>
    <s v="CR 5  No.15- 65  Secretraia Gral _Alcaldia Muncipal"/>
    <m/>
    <s v="Impresión y entrega direcata por Ventas -Territorial, para revisión previa de Facturación, en cumplimiento a compromisos ante la SSPD.    "/>
  </r>
  <r>
    <x v="1"/>
    <n v="7872781"/>
    <x v="1"/>
    <s v="ESCUELA DE MUSICA_VALLEDUPAR"/>
    <x v="3"/>
    <s v="NO"/>
    <s v="CR 5  No.15- 65  Secretraia Gral _Alcaldia Muncipal"/>
    <m/>
    <s v="Impresión y entrega direcata por Ventas -Territorial, para revisión previa de Facturación, en cumplimiento a compromisos ante la SSPD.    "/>
  </r>
  <r>
    <x v="1"/>
    <n v="7921842"/>
    <x v="1"/>
    <s v="PARQUE PPAL GUACOCHE_CGTO GUACOCHE"/>
    <x v="3"/>
    <s v="NO"/>
    <s v="CR 5  No.15- 65  Secretraia Gral _Alcaldia Muncipal"/>
    <m/>
    <s v="Impresión y entrega direcata por Ventas -Territorial, para revisión previa de Facturación, en cumplimiento a compromisos ante la SSPD.    "/>
  </r>
  <r>
    <x v="1"/>
    <n v="7933703"/>
    <x v="1"/>
    <s v="LA CASA EN EL AIRE_VALLEDUPAR"/>
    <x v="3"/>
    <s v="NO"/>
    <s v="CR 5  No.15- 65  Secretraia Gral _Alcaldia Muncipal"/>
    <m/>
    <s v="Impresión y entrega direcata por Ventas -Territorial, para revisión previa de Facturación, en cumplimiento a compromisos ante la SSPD.    "/>
  </r>
  <r>
    <x v="1"/>
    <n v="7936706"/>
    <x v="1"/>
    <s v="PLAZA PATILLAL_ENTR 1 "/>
    <x v="3"/>
    <s v="NO"/>
    <s v="CR 5  No.15- 65  Secretraia Gral _Alcaldia Muncipal"/>
    <m/>
    <s v="Impresión y entrega direcata por Ventas -Territorial, para revisión previa de Facturación, en cumplimiento a compromisos ante la SSPD.    "/>
  </r>
  <r>
    <x v="1"/>
    <n v="7936711"/>
    <x v="1"/>
    <s v="PLAZA PATILLAL_CGTO PATILLAL"/>
    <x v="3"/>
    <s v="NO"/>
    <s v="CR 5  No.15- 65  Secretraia Gral _Alcaldia Muncipal"/>
    <m/>
    <s v="Impresión y entrega direcata por Ventas -Territorial, para revisión previa de Facturación, en cumplimiento a compromisos ante la SSPD.    "/>
  </r>
  <r>
    <x v="1"/>
    <n v="7947961"/>
    <x v="1"/>
    <s v="TITULAR PAGO_MIGRADO A ESTIV_ILUMINACION EXTERIOR ESTADIO"/>
    <x v="3"/>
    <s v="NO"/>
    <s v="CR 5  No.15- 65  Secretraia Gral _Alcaldia Muncipal"/>
    <m/>
    <s v="Impresión y entrega direcata por Ventas -Territorial, para revisión previa de Facturación, en cumplimiento a compromisos ante la SSPD.    "/>
  </r>
  <r>
    <x v="1"/>
    <n v="7962590"/>
    <x v="1"/>
    <s v="GLORIETA TERMINAL _ "/>
    <x v="3"/>
    <s v="NO"/>
    <s v="CR 5  No.15- 65  Secretraia Gral _Alcaldia Muncipal"/>
    <m/>
    <s v="Impresión y entrega direcata por Ventas -Territorial, para revisión previa de Facturación, en cumplimiento a compromisos ante la SSPD.    "/>
  </r>
  <r>
    <x v="1"/>
    <n v="7973644"/>
    <x v="1"/>
    <s v="´PARQUE DE LA FAMILIA"/>
    <x v="3"/>
    <s v="NO"/>
    <s v="CR 5  No.15- 65  Secretraia Gral _Alcaldia Muncipal"/>
    <m/>
    <s v="Impresión y entrega direcata por Ventas -Territorial, para revisión previa de Facturación, en cumplimiento a compromisos ante la SSPD.    "/>
  </r>
  <r>
    <x v="1"/>
    <n v="7987562"/>
    <x v="1"/>
    <s v="LUDOTECA VALENCIA DE JESUS_CGTO VALENCIA JESUS"/>
    <x v="3"/>
    <s v="NO"/>
    <s v="CR 5  No.15- 65  Secretraia Gral _Alcaldia Muncipal"/>
    <m/>
    <s v="Impresión y entrega direcata por Ventas -Territorial, para revisión previa de Facturación, en cumplimiento a compromisos ante la SSPD.    "/>
  </r>
  <r>
    <x v="1"/>
    <n v="1302235"/>
    <x v="1"/>
    <s v="TITULAR PAGO_MIGRADO A ESTIV_PARQUE PONCHOZULETA NOVALI"/>
    <x v="4"/>
    <s v="NO"/>
    <s v="CR 5  No.15- 65  Secretraia Gral _Alcaldia Muncipal"/>
    <m/>
    <s v="Impresión y entrega direcata por Ventas -Territorial, para revisión previa de Facturación, en cumplimiento a compromisos ante la SSPD.    "/>
  </r>
  <r>
    <x v="1"/>
    <n v="1308000"/>
    <x v="1"/>
    <s v="COMPLEJO DEP GUATAPURI_VALLEDUPAR ARCO 01"/>
    <x v="4"/>
    <s v="NO"/>
    <s v="CR 5  No.15- 65  Secretraia Gral _Alcaldia Muncipal"/>
    <m/>
    <s v="Impresión y entrega direcata por Ventas -Territorial, para revisión previa de Facturación, en cumplimiento a compromisos ante la SSPD.    "/>
  </r>
  <r>
    <x v="1"/>
    <n v="1308608"/>
    <x v="1"/>
    <s v="COMPLEJO DEP GUATAPURI_VALLEDUPAR LOC 01"/>
    <x v="4"/>
    <s v="NO"/>
    <s v="CR 5  No.15- 65  Secretraia Gral _Alcaldia Muncipal"/>
    <m/>
    <s v="Impresión y entrega direcata por Ventas -Territorial, para revisión previa de Facturación, en cumplimiento a compromisos ante la SSPD.    "/>
  </r>
  <r>
    <x v="1"/>
    <n v="1308610"/>
    <x v="1"/>
    <s v="COMPLEJO DEP GUATAPURI_VALLEDUPAR LOC 02"/>
    <x v="4"/>
    <s v="NO"/>
    <s v="CR 5  No.15- 65  Secretraia Gral _Alcaldia Muncipal"/>
    <m/>
    <s v="Impresión y entrega direcata por Ventas -Territorial, para revisión previa de Facturación, en cumplimiento a compromisos ante la SSPD.    "/>
  </r>
  <r>
    <x v="1"/>
    <n v="1308611"/>
    <x v="1"/>
    <s v="COMPLEJO DEP GUATAPURI_VALLEDUPAR LOC 03"/>
    <x v="4"/>
    <s v="NO"/>
    <s v="CR 5  No.15- 65  Secretraia Gral _Alcaldia Muncipal"/>
    <m/>
    <s v="Impresión y entrega direcata por Ventas -Territorial, para revisión previa de Facturación, en cumplimiento a compromisos ante la SSPD.    "/>
  </r>
  <r>
    <x v="1"/>
    <n v="1308612"/>
    <x v="1"/>
    <s v="COMPLEJO DEP GUATAPURI_VALLEDUPAR LOC 04"/>
    <x v="4"/>
    <s v="NO"/>
    <s v="CR 5  No.15- 65  Secretraia Gral _Alcaldia Muncipal"/>
    <m/>
    <s v="Impresión y entrega direcata por Ventas -Territorial, para revisión previa de Facturación, en cumplimiento a compromisos ante la SSPD.    "/>
  </r>
  <r>
    <x v="1"/>
    <n v="1308615"/>
    <x v="1"/>
    <s v="COMPLEJO DEP GUATAPURI_VALLEDUPAR LOC 05"/>
    <x v="4"/>
    <s v="NO"/>
    <s v="CR 5  No.15- 65  Secretraia Gral _Alcaldia Muncipal"/>
    <m/>
    <s v="Impresión y entrega direcata por Ventas -Territorial, para revisión previa de Facturación, en cumplimiento a compromisos ante la SSPD.    "/>
  </r>
  <r>
    <x v="1"/>
    <n v="1308616"/>
    <x v="1"/>
    <s v="COMPLEJO DEP GUATAPURI_VALLEDUPAR LOC 06"/>
    <x v="4"/>
    <s v="NO"/>
    <s v="CR 5  No.15- 65  Secretraia Gral _Alcaldia Muncipal"/>
    <m/>
    <s v="Impresión y entrega direcata por Ventas -Territorial, para revisión previa de Facturación, en cumplimiento a compromisos ante la SSPD.    "/>
  </r>
  <r>
    <x v="1"/>
    <n v="1308617"/>
    <x v="1"/>
    <s v="COMPLEJO DEP GUATAPURI_VALLEDUPAR LOC 07"/>
    <x v="4"/>
    <s v="NO"/>
    <s v="CR 5  No.15- 65  Secretraia Gral _Alcaldia Muncipal"/>
    <m/>
    <s v="Impresión y entrega direcata por Ventas -Territorial, para revisión previa de Facturación, en cumplimiento a compromisos ante la SSPD.    "/>
  </r>
  <r>
    <x v="1"/>
    <n v="1308619"/>
    <x v="1"/>
    <s v="COMPLEJO DEP GUATAPURI_VALLEDUPAR LOC 08"/>
    <x v="4"/>
    <s v="NO"/>
    <s v="CR 5  No.15- 65  Secretraia Gral _Alcaldia Muncipal"/>
    <m/>
    <s v="Impresión y entrega direcata por Ventas -Territorial, para revisión previa de Facturación, en cumplimiento a compromisos ante la SSPD.    "/>
  </r>
  <r>
    <x v="1"/>
    <n v="1308620"/>
    <x v="1"/>
    <s v="COMPLEJO DEP GUATAPURI_VALLEDUPAR LOC 09"/>
    <x v="4"/>
    <s v="NO"/>
    <s v="CR 5  No.15- 65  Secretraia Gral _Alcaldia Muncipal"/>
    <m/>
    <s v="Impresión y entrega direcata por Ventas -Territorial, para revisión previa de Facturación, en cumplimiento a compromisos ante la SSPD.    "/>
  </r>
  <r>
    <x v="1"/>
    <n v="1308622"/>
    <x v="1"/>
    <s v="COMPLEJO DEP GUATAPURI_VALLEDUPAR LOC 10"/>
    <x v="4"/>
    <s v="NO"/>
    <s v="CR 5  No.15- 65  Secretraia Gral _Alcaldia Muncipal"/>
    <m/>
    <s v="Impresión y entrega direcata por Ventas -Territorial, para revisión previa de Facturación, en cumplimiento a compromisos ante la SSPD.    "/>
  </r>
  <r>
    <x v="1"/>
    <n v="1308625"/>
    <x v="1"/>
    <s v="COMPLEJO DEP GUATAPURI_VALLEDUPAR LOC 11"/>
    <x v="4"/>
    <s v="NO"/>
    <s v="CR 5  No.15- 65  Secretraia Gral _Alcaldia Muncipal"/>
    <m/>
    <s v="Impresión y entrega direcata por Ventas -Territorial, para revisión previa de Facturación, en cumplimiento a compromisos ante la SSPD.    "/>
  </r>
  <r>
    <x v="1"/>
    <n v="1308626"/>
    <x v="1"/>
    <s v="COMPLEJO DEP GUATAPURI_VALLEDUPAR LOC 12"/>
    <x v="4"/>
    <s v="NO"/>
    <s v="CR 5  No.15- 65  Secretraia Gral _Alcaldia Muncipal"/>
    <m/>
    <s v="Impresión y entrega direcata por Ventas -Territorial, para revisión previa de Facturación, en cumplimiento a compromisos ante la SSPD.    "/>
  </r>
  <r>
    <x v="1"/>
    <n v="1061666"/>
    <x v="1"/>
    <s v="TITULAR PAGO_MIGRADO A ESTIV_LUMINARIAS AP-PASA R20"/>
    <x v="5"/>
    <s v="NO"/>
    <s v="CR 5  No.15- 65  Secretraia Gral _Alcaldia Muncipal"/>
    <m/>
    <s v="Impresión y entrega direcata por Ventas -Territorial, para revisión previa de Facturación, en cumplimiento a compromisos ante la SSPD.    "/>
  </r>
  <r>
    <x v="1"/>
    <n v="1063954"/>
    <x v="1"/>
    <s v="SACUDETE AL PARQUE_VALLEDUPAR-CAFETERIA"/>
    <x v="5"/>
    <s v="NO"/>
    <s v="CR 5  No.15- 65  Secretraia Gral _Alcaldia Muncipal"/>
    <m/>
    <s v="Impresión y entrega direcata por Ventas -Territorial, para revisión previa de Facturación, en cumplimiento a compromisos ante la SSPD.    "/>
  </r>
  <r>
    <x v="1"/>
    <n v="1063955"/>
    <x v="1"/>
    <s v="SACUDETE AL PARQUE_VALLEDUPAR -AUDITORIO"/>
    <x v="5"/>
    <s v="NO"/>
    <s v="CR 5  No.15- 65  Secretraia Gral _Alcaldia Muncipal"/>
    <m/>
    <s v="Impresión y entrega direcata por Ventas -Territorial, para revisión previa de Facturación, en cumplimiento a compromisos ante la SSPD.    "/>
  </r>
  <r>
    <x v="1"/>
    <n v="1075448"/>
    <x v="1"/>
    <s v="PARQUE MAREIGUA_VALLEDUPAR"/>
    <x v="5"/>
    <s v="NO"/>
    <s v="CR 5  No.15- 65  Secretraia Gral _Alcaldia Muncipal"/>
    <m/>
    <s v="Impresión y entrega direcata por Ventas -Territorial, para revisión previa de Facturación, en cumplimiento a compromisos ante la SSPD.    "/>
  </r>
  <r>
    <x v="1"/>
    <n v="1279647"/>
    <x v="1"/>
    <s v="CANCHA_PISTA BMX VILLADARIANA VALLEDUPAR"/>
    <x v="5"/>
    <s v="NO"/>
    <s v="CR 5  No.15- 65  Secretraia Gral _Alcaldia Muncipal"/>
    <m/>
    <s v="Impresión y entrega direcata por Ventas -Territorial, para revisión previa de Facturación, en cumplimiento a compromisos ante la SSPD.    "/>
  </r>
  <r>
    <x v="1"/>
    <n v="7283409"/>
    <x v="1"/>
    <s v="PARQUE LA VICTORIA_VALLEDUPAR"/>
    <x v="5"/>
    <s v="NO"/>
    <s v="CR 5  No.15- 65  Secretraia Gral _Alcaldia Muncipal"/>
    <m/>
    <s v="Impresión y entrega direcata por Ventas -Territorial, para revisión previa de Facturación, en cumplimiento a compromisos ante la SSPD.    "/>
  </r>
  <r>
    <x v="1"/>
    <n v="7872569"/>
    <x v="1"/>
    <s v="PARQUE SAN MARTIN_VALLEDUPAR"/>
    <x v="5"/>
    <s v="NO"/>
    <s v="CR 5  No.15- 65  Secretraia Gral _Alcaldia Muncipal"/>
    <m/>
    <s v="Impresión y entrega direcata por Ventas -Territorial, para revisión previa de Facturación, en cumplimiento a compromisos ante la SSPD.    "/>
  </r>
  <r>
    <x v="1"/>
    <n v="7872571"/>
    <x v="1"/>
    <s v="PARQUE SAN MARTIN 1_VALLEDUPAR"/>
    <x v="5"/>
    <s v="NO"/>
    <s v="CR 5  No.15- 65  Secretraia Gral _Alcaldia Muncipal"/>
    <m/>
    <s v="Impresión y entrega direcata por Ventas -Territorial, para revisión previa de Facturación, en cumplimiento a compromisos ante la SSPD.    "/>
  </r>
  <r>
    <x v="1"/>
    <n v="7879564"/>
    <x v="1"/>
    <s v="PARQUE PANAMA_VALLEDUPAR"/>
    <x v="5"/>
    <s v="NO"/>
    <s v="CR 5  No.15- 65  Secretraia Gral _Alcaldia Muncipal"/>
    <m/>
    <s v="Impresión y entrega direcata por Ventas -Territorial, para revisión previa de Facturación, en cumplimiento a compromisos ante la SSPD.    "/>
  </r>
  <r>
    <x v="1"/>
    <n v="7879565"/>
    <x v="1"/>
    <s v="PARQUE PANAMA_VALLEDUPAR"/>
    <x v="5"/>
    <s v="NO"/>
    <s v="CR 5  No.15- 65  Secretraia Gral _Alcaldia Muncipal"/>
    <m/>
    <s v="Impresión y entrega direcata por Ventas -Territorial, para revisión previa de Facturación, en cumplimiento a compromisos ante la SSPD.    "/>
  </r>
  <r>
    <x v="1"/>
    <n v="7926635"/>
    <x v="1"/>
    <s v="CONST PARQUE DON ALBERTO_VALLEDUPAR"/>
    <x v="5"/>
    <s v="NO"/>
    <s v="CR 5  No.15- 65  Secretraia Gral _Alcaldia Muncipal"/>
    <m/>
    <s v="Impresión y entrega direcata por Ventas -Territorial, para revisión previa de Facturación, en cumplimiento a compromisos ante la SSPD.    "/>
  </r>
  <r>
    <x v="1"/>
    <n v="7945352"/>
    <x v="1"/>
    <s v="PARQUE VILLA DARIANA_VALLEDUPAR"/>
    <x v="5"/>
    <s v="NO"/>
    <s v="CR 5  No.15- 65  Secretraia Gral _Alcaldia Muncipal"/>
    <m/>
    <s v="Impresión y entrega direcata por Ventas -Territorial, para revisión previa de Facturación, en cumplimiento a compromisos ante la SSPD.    "/>
  </r>
  <r>
    <x v="1"/>
    <n v="7945354"/>
    <x v="1"/>
    <s v="PARQUE VILLA DARIANA_VALLEDUPAR"/>
    <x v="5"/>
    <s v="NO"/>
    <s v="CR 5  No.15- 65  Secretraia Gral _Alcaldia Muncipal"/>
    <m/>
    <s v="Impresión y entrega direcata por Ventas -Territorial, para revisión previa de Facturación, en cumplimiento a compromisos ante la SSPD.    "/>
  </r>
  <r>
    <x v="1"/>
    <n v="7945355"/>
    <x v="1"/>
    <s v="PARQUE VILLA DARIANA_VALLEDUPAR"/>
    <x v="5"/>
    <s v="NO"/>
    <s v="CR 5  No.15- 65  Secretraia Gral _Alcaldia Muncipal"/>
    <m/>
    <s v="Impresión y entrega direcata por Ventas -Territorial, para revisión previa de Facturación, en cumplimiento a compromisos ante la SSPD.    "/>
  </r>
  <r>
    <x v="1"/>
    <n v="7945356"/>
    <x v="1"/>
    <s v="PARQUE VILLA DARIANA_VALLEDUPAR"/>
    <x v="5"/>
    <s v="NO"/>
    <s v="CR 5  No.15- 65  Secretraia Gral _Alcaldia Muncipal"/>
    <m/>
    <s v="Impresión y entrega direcata por Ventas -Territorial, para revisión previa de Facturación, en cumplimiento a compromisos ante la SSPD.    "/>
  </r>
  <r>
    <x v="1"/>
    <n v="7945357"/>
    <x v="1"/>
    <s v="PARQUE VILLA DARIANA_VALLEDUPAR"/>
    <x v="5"/>
    <s v="NO"/>
    <s v="CR 5  No.15- 65  Secretraia Gral _Alcaldia Muncipal"/>
    <m/>
    <s v="Impresión y entrega direcata por Ventas -Territorial, para revisión previa de Facturación, en cumplimiento a compromisos ante la SSPD.    "/>
  </r>
  <r>
    <x v="1"/>
    <n v="7972971"/>
    <x v="1"/>
    <s v="CONST PARQUE DON ALBERTO_VALLEDUPAR"/>
    <x v="5"/>
    <s v="NO"/>
    <s v="CR 5  No.15- 65  Secretraia Gral _Alcaldia Muncipal"/>
    <m/>
    <s v="Impresión y entrega direcata por Ventas -Territorial, para revisión previa de Facturación, en cumplimiento a compromisos ante la SSPD.    "/>
  </r>
  <r>
    <x v="1"/>
    <n v="7974879"/>
    <x v="1"/>
    <s v="CONST PARQUE DON ALBERTO_VALLEDUPAR"/>
    <x v="5"/>
    <s v="NO"/>
    <s v="CR 5  No.15- 65  Secretraia Gral _Alcaldia Muncipal"/>
    <m/>
    <s v="Impresión y entrega direcata por Ventas -Territorial, para revisión previa de Facturación, en cumplimiento a compromisos ante la SSPD.    "/>
  </r>
  <r>
    <x v="1"/>
    <n v="7974885"/>
    <x v="1"/>
    <s v="CONST PARQUE DON ALBERTO_VALLEDUPAR"/>
    <x v="5"/>
    <s v="NO"/>
    <s v="CR 5  No.15- 65  Secretraia Gral _Alcaldia Muncipal"/>
    <m/>
    <s v="Impresión y entrega direcata por Ventas -Territorial, para revisión previa de Facturación, en cumplimiento a compromisos ante la SSPD.    "/>
  </r>
  <r>
    <x v="1"/>
    <n v="7980064"/>
    <x v="1"/>
    <s v="PARQUE BARRIO JOSE ANTONIO G_VALLEDUPAR"/>
    <x v="5"/>
    <s v="NO"/>
    <s v="CR 5  No.15- 65  Secretraia Gral _Alcaldia Muncipal"/>
    <m/>
    <s v="Impresión y entrega direcata por Ventas -Territorial, para revisión previa de Facturación, en cumplimiento a compromisos ante la SSPD.    "/>
  </r>
  <r>
    <x v="1"/>
    <n v="7980065"/>
    <x v="1"/>
    <s v="PARQUE LA POPA_VALLEDUPAR"/>
    <x v="5"/>
    <s v="NO"/>
    <s v="CR 5  No.15- 65  Secretraia Gral _Alcaldia Muncipal"/>
    <m/>
    <s v="Impresión y entrega direcata por Ventas -Territorial, para revisión previa de Facturación, en cumplimiento a compromisos ante la SSPD.    "/>
  </r>
  <r>
    <x v="1"/>
    <n v="7980094"/>
    <x v="1"/>
    <s v="PARQUE CASIMIRO MAESTRE_VALLEDUPAR"/>
    <x v="5"/>
    <s v="NO"/>
    <s v="CR 5  No.15- 65  Secretraia Gral _Alcaldia Muncipal"/>
    <m/>
    <s v="Impresión y entrega direcata por Ventas -Territorial, para revisión previa de Facturación, en cumplimiento a compromisos ante la SSPD.    "/>
  </r>
  <r>
    <x v="1"/>
    <n v="1109176"/>
    <x v="1"/>
    <s v="PLAZA BARRIO VILLA MIRIAM_VALLEDUPAR LOC 01"/>
    <x v="6"/>
    <s v="NO"/>
    <s v="CR 5  No.15- 65  Secretraia Gral _Alcaldia Muncipal"/>
    <m/>
    <s v="Impresión y entrega direcata por Ventas -Territorial, para revisión previa de Facturación, en cumplimiento a compromisos ante la SSPD.    "/>
  </r>
  <r>
    <x v="1"/>
    <n v="1109178"/>
    <x v="1"/>
    <s v="PLAZA BARRIO VILLA MIRIAM_VALLEDUPAR LOC 02"/>
    <x v="6"/>
    <s v="NO"/>
    <s v="CR 5  No.15- 65  Secretraia Gral _Alcaldia Muncipal"/>
    <m/>
    <s v="Impresión y entrega direcata por Ventas -Territorial, para revisión previa de Facturación, en cumplimiento a compromisos ante la SSPD.    "/>
  </r>
  <r>
    <x v="1"/>
    <n v="1109179"/>
    <x v="1"/>
    <s v="PLAZA BARRIO VILLA MIRIAM_VALLEDUPAR LOC 03"/>
    <x v="6"/>
    <s v="NO"/>
    <s v="CR 5  No.15- 65  Secretraia Gral _Alcaldia Muncipal"/>
    <m/>
    <s v="Impresión y entrega direcata por Ventas -Territorial, para revisión previa de Facturación, en cumplimiento a compromisos ante la SSPD.    "/>
  </r>
  <r>
    <x v="1"/>
    <n v="1109181"/>
    <x v="1"/>
    <s v="PLAZA BARRIO VILLA MIRIAM_VALLEDUPAR LOC 04"/>
    <x v="6"/>
    <s v="NO"/>
    <s v="CR 5  No.15- 65  Secretraia Gral _Alcaldia Muncipal"/>
    <m/>
    <s v="Impresión y entrega direcata por Ventas -Territorial, para revisión previa de Facturación, en cumplimiento a compromisos ante la SSPD.    "/>
  </r>
  <r>
    <x v="1"/>
    <n v="1109183"/>
    <x v="1"/>
    <s v="PLAZA BARRIO VILLA MIRIAM_VALLEDUPAR LOC 05"/>
    <x v="6"/>
    <s v="NO"/>
    <s v="CR 5  No.15- 65  Secretraia Gral _Alcaldia Muncipal"/>
    <m/>
    <s v="Impresión y entrega direcata por Ventas -Territorial, para revisión previa de Facturación, en cumplimiento a compromisos ante la SSPD.    "/>
  </r>
  <r>
    <x v="1"/>
    <n v="1109184"/>
    <x v="1"/>
    <s v="PLAZA BARRIO VILLA MIRIAM_VALLEDUPAR LOC 06"/>
    <x v="6"/>
    <s v="NO"/>
    <s v="CR 5  No.15- 65  Secretraia Gral _Alcaldia Muncipal"/>
    <m/>
    <s v="Impresión y entrega direcata por Ventas -Territorial, para revisión previa de Facturación, en cumplimiento a compromisos ante la SSPD.    "/>
  </r>
  <r>
    <x v="1"/>
    <n v="1109187"/>
    <x v="1"/>
    <s v="PLAZA BARRIO VILLA MIRIAM_VALLEDUPAR LOC 07"/>
    <x v="6"/>
    <s v="NO"/>
    <s v="CR 5  No.15- 65  Secretraia Gral _Alcaldia Muncipal"/>
    <m/>
    <s v="Impresión y entrega direcata por Ventas -Territorial, para revisión previa de Facturación, en cumplimiento a compromisos ante la SSPD.    "/>
  </r>
  <r>
    <x v="1"/>
    <n v="1109188"/>
    <x v="1"/>
    <s v="PLAZA BARRIO VILLA MIRIAM_VALLEDUPAR LOC 08"/>
    <x v="6"/>
    <s v="NO"/>
    <s v="CR 5  No.15- 65  Secretraia Gral _Alcaldia Muncipal"/>
    <m/>
    <s v="Impresión y entrega direcata por Ventas -Territorial, para revisión previa de Facturación, en cumplimiento a compromisos ante la SSPD.    "/>
  </r>
  <r>
    <x v="1"/>
    <n v="1109199"/>
    <x v="1"/>
    <s v="PLAZA BARRIO VILLA MIRIAM_VALLEDUPAR LOC 09"/>
    <x v="6"/>
    <s v="NO"/>
    <s v="CR 5  No.15- 65  Secretraia Gral _Alcaldia Muncipal"/>
    <m/>
    <s v="Impresión y entrega direcata por Ventas -Territorial, para revisión previa de Facturación, en cumplimiento a compromisos ante la SSPD.    "/>
  </r>
  <r>
    <x v="1"/>
    <n v="1109201"/>
    <x v="1"/>
    <s v="PLAZA BARRIO VILLA MIRIAM_VALLEDUPAR LOC 10"/>
    <x v="6"/>
    <s v="NO"/>
    <s v="CR 5  No.15- 65  Secretraia Gral _Alcaldia Muncipal"/>
    <m/>
    <s v="Impresión y entrega direcata por Ventas -Territorial, para revisión previa de Facturación, en cumplimiento a compromisos ante la SSPD.    "/>
  </r>
  <r>
    <x v="1"/>
    <n v="1109202"/>
    <x v="1"/>
    <s v="PLAZA BARRIO VILLA MIRIAM_VALLEDUPAR LOC 11"/>
    <x v="6"/>
    <s v="NO"/>
    <s v="CR 5  No.15- 65  Secretraia Gral _Alcaldia Muncipal"/>
    <m/>
    <s v="Impresión y entrega direcata por Ventas -Territorial, para revisión previa de Facturación, en cumplimiento a compromisos ante la SSPD.    "/>
  </r>
  <r>
    <x v="1"/>
    <n v="1109205"/>
    <x v="1"/>
    <s v="PLAZA BARRIO VILLA MIRIAM_VALLEDUPAR LOC 12"/>
    <x v="6"/>
    <s v="NO"/>
    <s v="CR 5  No.15- 65  Secretraia Gral _Alcaldia Muncipal"/>
    <m/>
    <s v="Impresión y entrega direcata por Ventas -Territorial, para revisión previa de Facturación, en cumplimiento a compromisos ante la SSPD.    "/>
  </r>
  <r>
    <x v="1"/>
    <n v="1109207"/>
    <x v="1"/>
    <s v="PLAZA BARRIO VILLA MIRIAM_VALLEDUPAR LOC 13"/>
    <x v="6"/>
    <s v="NO"/>
    <s v="CR 5  No.15- 65  Secretraia Gral _Alcaldia Muncipal"/>
    <m/>
    <s v="Impresión y entrega direcata por Ventas -Territorial, para revisión previa de Facturación, en cumplimiento a compromisos ante la SSPD.    "/>
  </r>
  <r>
    <x v="1"/>
    <n v="1109210"/>
    <x v="1"/>
    <s v="PLAZA BARRIO VILLA MIRIAM_VALLEDUPAR LOC 14"/>
    <x v="6"/>
    <s v="NO"/>
    <s v="CR 5  No.15- 65  Secretraia Gral _Alcaldia Muncipal"/>
    <m/>
    <s v="Impresión y entrega direcata por Ventas -Territorial, para revisión previa de Facturación, en cumplimiento a compromisos ante la SSPD.    "/>
  </r>
  <r>
    <x v="1"/>
    <n v="1109212"/>
    <x v="1"/>
    <s v="PLAZA BARRIO VILLA MIRIAM_VALLEDUPAR LOC 15"/>
    <x v="6"/>
    <s v="NO"/>
    <s v="CR 5  No.15- 65  Secretraia Gral _Alcaldia Muncipal"/>
    <m/>
    <s v="Impresión y entrega direcata por Ventas -Territorial, para revisión previa de Facturación, en cumplimiento a compromisos ante la SSPD.    "/>
  </r>
  <r>
    <x v="1"/>
    <n v="1109214"/>
    <x v="1"/>
    <s v="PLAZA BARRIO VILLA MIRIAM_VALLEDUPAR LOC 16"/>
    <x v="6"/>
    <s v="NO"/>
    <s v="CR 5  No.15- 65  Secretraia Gral _Alcaldia Muncipal"/>
    <m/>
    <s v="Impresión y entrega direcata por Ventas -Territorial, para revisión previa de Facturación, en cumplimiento a compromisos ante la SSPD.    "/>
  </r>
  <r>
    <x v="1"/>
    <n v="1109219"/>
    <x v="1"/>
    <s v="PLAZA BARRIO VILLA MIRIAM_VALLEDUPAR LOC 17"/>
    <x v="6"/>
    <s v="NO"/>
    <s v="CR 5  No.15- 65  Secretraia Gral _Alcaldia Muncipal"/>
    <m/>
    <s v="Impresión y entrega direcata por Ventas -Territorial, para revisión previa de Facturación, en cumplimiento a compromisos ante la SSPD.    "/>
  </r>
  <r>
    <x v="1"/>
    <n v="1109221"/>
    <x v="1"/>
    <s v="PLAZA BARRIO VILLA MIRIAM_VALLEDUPAR LOC 18"/>
    <x v="6"/>
    <s v="NO"/>
    <s v="CR 5  No.15- 65  Secretraia Gral _Alcaldia Muncipal"/>
    <m/>
    <s v="Impresión y entrega direcata por Ventas -Territorial, para revisión previa de Facturación, en cumplimiento a compromisos ante la SSPD.    "/>
  </r>
  <r>
    <x v="1"/>
    <n v="1109223"/>
    <x v="1"/>
    <s v="PLAZA BARRIO VILLA MIRIAM_VALLEDUPAR LOC 19"/>
    <x v="6"/>
    <s v="NO"/>
    <s v="CR 5  No.15- 65  Secretraia Gral _Alcaldia Muncipal"/>
    <m/>
    <s v="Impresión y entrega direcata por Ventas -Territorial, para revisión previa de Facturación, en cumplimiento a compromisos ante la SSPD.    "/>
  </r>
  <r>
    <x v="1"/>
    <n v="1109226"/>
    <x v="1"/>
    <s v="PLAZA BARRIO VILLA MIRIAM_VALLEDUPAR LOC 20"/>
    <x v="6"/>
    <s v="NO"/>
    <s v="CR 5  No.15- 65  Secretraia Gral _Alcaldia Muncipal"/>
    <m/>
    <s v="Impresión y entrega direcata por Ventas -Territorial, para revisión previa de Facturación, en cumplimiento a compromisos ante la SSPD.    "/>
  </r>
  <r>
    <x v="1"/>
    <n v="1109284"/>
    <x v="1"/>
    <s v="PLAZA BARRIO VILLA MIRIAM_VALLEDUPAR LOC 21"/>
    <x v="6"/>
    <s v="NO"/>
    <s v="CR 5  No.15- 65  Secretraia Gral _Alcaldia Muncipal"/>
    <m/>
    <s v="Impresión y entrega direcata por Ventas -Territorial, para revisión previa de Facturación, en cumplimiento a compromisos ante la SSPD.    "/>
  </r>
  <r>
    <x v="1"/>
    <n v="1109285"/>
    <x v="1"/>
    <s v="PLAZA BARRIO VILLA MIRIAM_VALLEDUPAR LOC 22"/>
    <x v="6"/>
    <s v="NO"/>
    <s v="CR 5  No.15- 65  Secretraia Gral _Alcaldia Muncipal"/>
    <m/>
    <s v="Impresión y entrega direcata por Ventas -Territorial, para revisión previa de Facturación, en cumplimiento a compromisos ante la SSPD.    "/>
  </r>
  <r>
    <x v="1"/>
    <n v="1109287"/>
    <x v="1"/>
    <s v="PLAZA BARRIO VILLA MIRIAM_VALLEDUPAR ARCO 01"/>
    <x v="6"/>
    <s v="NO"/>
    <s v="CR 5  No.15- 65  Secretraia Gral _Alcaldia Muncipal"/>
    <m/>
    <s v="Impresión y entrega direcata por Ventas -Territorial, para revisión previa de Facturación, en cumplimiento a compromisos ante la SSPD.    "/>
  </r>
  <r>
    <x v="1"/>
    <n v="1109288"/>
    <x v="1"/>
    <s v="PLAZA BARRIO VILLA MIRIAM_VALLEDUPAR ARCO 02"/>
    <x v="6"/>
    <s v="NO"/>
    <s v="CR 5  No.15- 65  Secretraia Gral _Alcaldia Muncipal"/>
    <m/>
    <s v="Impresión y entrega direcata por Ventas -Territorial, para revisión previa de Facturación, en cumplimiento a compromisos ante la SSPD.    "/>
  </r>
  <r>
    <x v="1"/>
    <n v="5319395"/>
    <x v="1"/>
    <s v="PARQUE LA PROVINCIA "/>
    <x v="6"/>
    <s v="NO"/>
    <s v="CR 5  No.15- 65  Secretraia Gral _Alcaldia Muncipal"/>
    <m/>
    <s v="Impresión y entrega direcata por Ventas -Territorial, para revisión previa de Facturación, en cumplimiento a compromisos ante la SSPD.    "/>
  </r>
  <r>
    <x v="1"/>
    <n v="7958047"/>
    <x v="1"/>
    <s v="PARQUE LA PROVINCIA_VALLEDUPAR"/>
    <x v="6"/>
    <s v="NO"/>
    <s v="CR 5  No.15- 65  Secretraia Gral _Alcaldia Muncipal"/>
    <m/>
    <s v="Impresión y entrega direcata por Ventas -Territorial, para revisión previa de Facturación, en cumplimiento a compromisos ante la SSPD.    "/>
  </r>
  <r>
    <x v="1"/>
    <n v="5300000"/>
    <x v="2"/>
    <s v="PUESTO DE SALUD DE LA MESA- "/>
    <x v="7"/>
    <s v="NO"/>
    <s v="CL 44, 20 30   PUESTO DE SALUD VILLA LEONOR  VILLA LEONOR VALLEDUPAR"/>
    <m/>
    <m/>
  </r>
  <r>
    <x v="1"/>
    <n v="5300010"/>
    <x v="2"/>
    <s v="PTO. SALUD B. EL CARMEN"/>
    <x v="7"/>
    <s v="NO"/>
    <s v="CL 44, 20 30   PUESTO DE SALUD VILLA LEONOR  VILLA LEONOR VALLEDUPAR"/>
    <m/>
    <m/>
  </r>
  <r>
    <x v="1"/>
    <n v="5300017"/>
    <x v="2"/>
    <s v="PUESTO DE SALUD C.D.V. MANANTIAL "/>
    <x v="7"/>
    <s v="NO"/>
    <s v="CL 44, 20 30   PUESTO DE SALUD VILLA LEONOR  VILLA LEONOR VALLEDUPAR"/>
    <m/>
    <m/>
  </r>
  <r>
    <x v="1"/>
    <n v="5302684"/>
    <x v="2"/>
    <s v="PUESTO DE SALUD DE RIO SECO"/>
    <x v="7"/>
    <s v="NO"/>
    <s v="CL 44, 20 30   PUESTO DE SALUD VILLA LEONOR  VILLA LEONOR VALLEDUPAR"/>
    <m/>
    <m/>
  </r>
  <r>
    <x v="1"/>
    <n v="5303424"/>
    <x v="2"/>
    <s v="PUESTO DE SALUD VICTORIA"/>
    <x v="7"/>
    <s v="NO"/>
    <s v="CL 44, 20 30   PUESTO DE SALUD VILLA LEONOR  VILLA LEONOR VALLEDUPAR"/>
    <m/>
    <m/>
  </r>
  <r>
    <x v="1"/>
    <n v="5308710"/>
    <x v="2"/>
    <s v="PUESTO DE SALUD LA NEVADA "/>
    <x v="7"/>
    <s v="NO"/>
    <s v="CL 44, 20 30   PUESTO DE SALUD VILLA LEONOR  VILLA LEONOR VALLEDUPAR"/>
    <m/>
    <m/>
  </r>
  <r>
    <x v="1"/>
    <n v="5309634"/>
    <x v="2"/>
    <s v="HOSPITAL EDO. ARREDONDO DAZA -VILLALEONOR"/>
    <x v="7"/>
    <s v="NO"/>
    <s v="CL 44, 20 30   PUESTO DE SALUD VILLA LEONOR  VILLA LEONOR VALLEDUPAR"/>
    <m/>
    <m/>
  </r>
  <r>
    <x v="1"/>
    <n v="5313114"/>
    <x v="2"/>
    <s v="PUESTO DE SALUD LAS VEGAS"/>
    <x v="7"/>
    <s v="NO"/>
    <s v="CL 44, 20 30   PUESTO DE SALUD VILLA LEONOR  VILLA LEONOR VALLEDUPAR"/>
    <m/>
    <m/>
  </r>
  <r>
    <x v="1"/>
    <n v="5319050"/>
    <x v="2"/>
    <s v="PUESTO DE SALUD GUACOCHE"/>
    <x v="7"/>
    <s v="NO"/>
    <s v="CL 44, 20 30   PUESTO DE SALUD VILLA LEONOR  VILLA LEONOR VALLEDUPAR"/>
    <m/>
    <m/>
  </r>
  <r>
    <x v="1"/>
    <n v="5354933"/>
    <x v="2"/>
    <s v="PUESTO DE SALUD SAN JOAQUIN"/>
    <x v="7"/>
    <s v="NO"/>
    <s v="CL 44, 20 30   PUESTO DE SALUD VILLA LEONOR  VILLA LEONOR VALLEDUPAR"/>
    <m/>
    <m/>
  </r>
  <r>
    <x v="1"/>
    <n v="5357269"/>
    <x v="2"/>
    <s v="PUESTO DE SALUD PATILLAL"/>
    <x v="7"/>
    <s v="NO"/>
    <s v="CL 44, 20 30   PUESTO DE SALUD VILLA LEONOR  VILLA LEONOR VALLEDUPAR"/>
    <m/>
    <m/>
  </r>
  <r>
    <x v="1"/>
    <n v="5357554"/>
    <x v="2"/>
    <s v="PUESTO DE SALUD LA MINA"/>
    <x v="7"/>
    <s v="NO"/>
    <s v="CL 44, 20 30   PUESTO DE SALUD VILLA LEONOR  VILLA LEONOR VALLEDUPAR"/>
    <m/>
    <m/>
  </r>
  <r>
    <x v="1"/>
    <n v="5357732"/>
    <x v="2"/>
    <s v="PUESTO DE SALUD LOS HATICOS"/>
    <x v="7"/>
    <s v="NO"/>
    <s v="CL 44, 20 30   PUESTO DE SALUD VILLA LEONOR  VILLA LEONOR VALLEDUPAR"/>
    <m/>
    <m/>
  </r>
  <r>
    <x v="1"/>
    <n v="5358002"/>
    <x v="2"/>
    <s v="PUESTO DE SALUD ATANQUEZ"/>
    <x v="7"/>
    <s v="NO"/>
    <s v="CL 44, 20 30   PUESTO DE SALUD VILLA LEONOR  VILLA LEONOR VALLEDUPAR"/>
    <m/>
    <m/>
  </r>
  <r>
    <x v="1"/>
    <n v="5358710"/>
    <x v="2"/>
    <s v="PUESTO DE SALUD BADILLO"/>
    <x v="7"/>
    <s v="NO"/>
    <s v="CL 44, 20 30   PUESTO DE SALUD VILLA LEONOR  VILLA LEONOR VALLEDUPAR"/>
    <m/>
    <m/>
  </r>
  <r>
    <x v="1"/>
    <n v="5358813"/>
    <x v="2"/>
    <s v="PUESTO DE SALUD EL ALTO"/>
    <x v="7"/>
    <s v="NO"/>
    <s v="CL 44, 20 30   PUESTO DE SALUD VILLA LEONOR  VILLA LEONOR VALLEDUPAR"/>
    <m/>
    <m/>
  </r>
  <r>
    <x v="1"/>
    <n v="5359422"/>
    <x v="2"/>
    <s v="PUESTO DE SALUD VALENCIA"/>
    <x v="7"/>
    <s v="NO"/>
    <s v="CL 44, 20 30   PUESTO DE SALUD VILLA LEONOR  VILLA LEONOR VALLEDUPAR"/>
    <m/>
    <m/>
  </r>
  <r>
    <x v="1"/>
    <n v="5359675"/>
    <x v="2"/>
    <s v="PUESTO DE SALUD LOS CALABAZOS"/>
    <x v="7"/>
    <s v="NO"/>
    <s v="CL 44, 20 30   PUESTO DE SALUD VILLA LEONOR  VILLA LEONOR VALLEDUPAR"/>
    <m/>
    <m/>
  </r>
  <r>
    <x v="1"/>
    <n v="5359797"/>
    <x v="2"/>
    <s v="PUESTO DE SALUD AGUAS BLANCAS"/>
    <x v="7"/>
    <s v="NO"/>
    <s v="CL 44, 20 30   PUESTO DE SALUD VILLA LEONOR  VILLA LEONOR VALLEDUPAR"/>
    <m/>
    <m/>
  </r>
  <r>
    <x v="1"/>
    <n v="5361198"/>
    <x v="2"/>
    <s v="PUESTO DE SALUD MARIANGOLA"/>
    <x v="7"/>
    <s v="NO"/>
    <s v="CL 44, 20 30   PUESTO DE SALUD VILLA LEONOR  VILLA LEONOR VALLEDUPAR"/>
    <m/>
    <m/>
  </r>
  <r>
    <x v="1"/>
    <n v="5361519"/>
    <x v="2"/>
    <s v="PUESTO DE SALUD LOS VENADOS"/>
    <x v="7"/>
    <s v="NO"/>
    <s v="CL 44, 20 30   PUESTO DE SALUD VILLA LEONOR  VILLA LEONOR VALLEDUPAR"/>
    <m/>
    <m/>
  </r>
  <r>
    <x v="1"/>
    <n v="5895469"/>
    <x v="2"/>
    <s v="HOSPITAL LOS MAYALES"/>
    <x v="7"/>
    <s v="NO"/>
    <s v="CL 44, 20 30   PUESTO DE SALUD VILLA LEONOR  VILLA LEONOR VALLEDUPAR"/>
    <m/>
    <m/>
  </r>
  <r>
    <x v="1"/>
    <n v="6696004"/>
    <x v="2"/>
    <s v="PUESTO DE SALUD DEL JAVO"/>
    <x v="7"/>
    <s v="NO"/>
    <s v="CL 44, 20 30   PUESTO DE SALUD VILLA LEONOR  VILLA LEONOR VALLEDUPAR"/>
    <m/>
    <m/>
  </r>
  <r>
    <x v="1"/>
    <n v="6803669"/>
    <x v="2"/>
    <s v="PUESTO DE SALUD DE GUACOCHITO"/>
    <x v="7"/>
    <s v="NO"/>
    <s v="CL 44, 20 30   PUESTO DE SALUD VILLA LEONOR  VILLA LEONOR VALLEDUPAR"/>
    <m/>
    <m/>
  </r>
  <r>
    <x v="1"/>
    <n v="6805085"/>
    <x v="2"/>
    <s v="PUESDO DE SALUD VILLA GERMANIA"/>
    <x v="7"/>
    <s v="NO"/>
    <s v="CL 44, 20 30   PUESTO DE SALUD VILLA LEONOR  VILLA LEONOR VALLEDUPAR"/>
    <m/>
    <m/>
  </r>
  <r>
    <x v="1"/>
    <n v="6810527"/>
    <x v="2"/>
    <s v="PUESTO DE SALUD LAS RAICES"/>
    <x v="7"/>
    <s v="NO"/>
    <s v="CL 44, 20 30   PUESTO DE SALUD VILLA LEONOR  VILLA LEONOR VALLEDUPAR"/>
    <m/>
    <m/>
  </r>
  <r>
    <x v="1"/>
    <n v="6811286"/>
    <x v="2"/>
    <s v="PUESTO DE SALUD EL PERRO"/>
    <x v="7"/>
    <s v="NO"/>
    <s v="CL 44, 20 30   PUESTO DE SALUD VILLA LEONOR  VILLA LEONOR VALLEDUPAR"/>
    <m/>
    <m/>
  </r>
  <r>
    <x v="1"/>
    <n v="6815000"/>
    <x v="2"/>
    <s v="PUESTO DE SALUD CARACOLI"/>
    <x v="7"/>
    <s v="NO"/>
    <s v="CL 44, 20 30   PUESTO DE SALUD VILLA LEONOR  VILLA LEONOR VALLEDUPAR"/>
    <m/>
    <m/>
  </r>
  <r>
    <x v="1"/>
    <n v="6863785"/>
    <x v="2"/>
    <s v="CENTRO DE SALUD GUAIMARAL"/>
    <x v="7"/>
    <s v="NO"/>
    <s v="CL 44, 20 30   PUESTO DE SALUD VILLA LEONOR  VILLA LEONOR VALLEDUPAR"/>
    <m/>
    <m/>
  </r>
  <r>
    <x v="1"/>
    <n v="6898923"/>
    <x v="2"/>
    <s v="PUESTO DE SALUD 450 AÑOS"/>
    <x v="7"/>
    <s v="NO"/>
    <s v="CL 44, 20 30   PUESTO DE SALUD VILLA LEONOR  VILLA LEONOR VALLEDUPAR"/>
    <m/>
    <m/>
  </r>
  <r>
    <x v="1"/>
    <n v="6628097"/>
    <x v="3"/>
    <s v="LA PETAR-PLANTA DE OXIDACION"/>
    <x v="8"/>
    <s v="NO"/>
    <s v="CL 15, 15 20   EMDUPAR S A - OFICINA  ALFONSO LOPEZ VALLEDUPAR"/>
    <m/>
    <m/>
  </r>
  <r>
    <x v="1"/>
    <n v="5336487"/>
    <x v="3"/>
    <s v="EMDUPAR PLANTA DE TRATAMIENTO"/>
    <x v="8"/>
    <s v="NO"/>
    <s v="CL 15, 15 20   EMDUPAR S A - OFICINA  ALFONSO LOPEZ VALLEDUPAR"/>
    <m/>
    <m/>
  </r>
  <r>
    <x v="1"/>
    <n v="5360488"/>
    <x v="3"/>
    <s v="EMDUPAR SEDE ADMINISTRATIVA"/>
    <x v="8"/>
    <s v="NO"/>
    <s v="CL 15, 15 20   EMDUPAR S A - OFICINA  ALFONSO LOPEZ VALLEDUPAR"/>
    <m/>
    <m/>
  </r>
  <r>
    <x v="1"/>
    <n v="7604911"/>
    <x v="3"/>
    <s v="EMDUPAR - LA POPA"/>
    <x v="8"/>
    <s v="NO"/>
    <s v="CL 15, 15 20   EMDUPAR S A - OFICINA  ALFONSO LOPEZ VALLEDUPAR"/>
    <m/>
    <m/>
  </r>
  <r>
    <x v="1"/>
    <n v="7604913"/>
    <x v="3"/>
    <s v="EMDUPAR MACROMEDIDORES - FUNDADORES"/>
    <x v="8"/>
    <s v="NO"/>
    <s v="CL 15, 15 20   EMDUPAR S A - OFICINA  ALFONSO LOPEZ VALLEDUPAR"/>
    <m/>
    <m/>
  </r>
  <r>
    <x v="1"/>
    <n v="7604914"/>
    <x v="3"/>
    <s v="EMDUPAR MACROMEDIDORES- ALFONSO LOPEZ"/>
    <x v="8"/>
    <s v="NO"/>
    <s v="CL 15, 15 20   EMDUPAR S A - OFICINA  ALFONSO LOPEZ VALLEDUPAR"/>
    <m/>
    <m/>
  </r>
  <r>
    <x v="1"/>
    <n v="7604915"/>
    <x v="3"/>
    <s v="EMDUPAR MACROMEDIDORES LA ESPERANZA"/>
    <x v="8"/>
    <s v="NO"/>
    <s v="CL 15, 15 20   EMDUPAR S A - OFICINA  ALFONSO LOPEZ VALLEDUPAR"/>
    <m/>
    <m/>
  </r>
  <r>
    <x v="1"/>
    <n v="7604916"/>
    <x v="3"/>
    <s v="EMDUPAR MACROMEDIDORES- OBRERO"/>
    <x v="8"/>
    <s v="NO"/>
    <s v="CL 15, 15 20   EMDUPAR S A - OFICINA  ALFONSO LOPEZ VALLEDUPAR"/>
    <m/>
    <m/>
  </r>
  <r>
    <x v="1"/>
    <n v="7604921"/>
    <x v="3"/>
    <s v="EMDUPAR MACROMEDIDORES- NUEVO AMANECEROBRERO"/>
    <x v="8"/>
    <s v="NO"/>
    <s v="CL 15, 15 20   EMDUPAR S A - OFICINA  ALFONSO LOPEZ VALLEDUPAR"/>
    <m/>
    <m/>
  </r>
  <r>
    <x v="1"/>
    <n v="7615555"/>
    <x v="3"/>
    <s v="EMDUPAR MACROMEDIDORES- 12 DE OCTUBRE"/>
    <x v="8"/>
    <s v="NO"/>
    <s v="CL 15, 15 20   EMDUPAR S A - OFICINA  ALFONSO LOPEZ VALLEDUPAR"/>
    <m/>
    <m/>
  </r>
  <r>
    <x v="1"/>
    <n v="7616660"/>
    <x v="3"/>
    <s v="EMDUPAR MACROMEDIDORES- CARRET. VIA AL RINCON"/>
    <x v="8"/>
    <s v="NO"/>
    <s v="CL 15, 15 20   EMDUPAR S A - OFICINA  ALFONSO LOPEZ VALLEDUPAR"/>
    <m/>
    <m/>
  </r>
  <r>
    <x v="1"/>
    <n v="7620790"/>
    <x v="3"/>
    <s v="EMDUPAR MACROMEDIDORES - NOVALITO"/>
    <x v="8"/>
    <s v="NO"/>
    <s v="CL 15, 15 20   EMDUPAR S A - OFICINA  ALFONSO LOPEZ VALLEDUPAR"/>
    <m/>
    <m/>
  </r>
  <r>
    <x v="1"/>
    <n v="7623415"/>
    <x v="3"/>
    <s v="EMDUPAR MACROMEDIDORES- EDGARDO PUPO"/>
    <x v="8"/>
    <s v="NO"/>
    <s v="CL 15, 15 20   EMDUPAR S A - OFICINA  ALFONSO LOPEZ VALLEDUPAR"/>
    <m/>
    <m/>
  </r>
  <r>
    <x v="1"/>
    <n v="7623420"/>
    <x v="3"/>
    <s v="EMDUPAR MACROMEDIDORES- ALTO DEL ROSARIO"/>
    <x v="8"/>
    <s v="NO"/>
    <s v="CL 15, 15 20   EMDUPAR S A - OFICINA  ALFONSO LOPEZ VALLEDUPAR"/>
    <m/>
    <m/>
  </r>
  <r>
    <x v="1"/>
    <n v="7963866"/>
    <x v="4"/>
    <s v="INDER"/>
    <x v="9"/>
    <s v="NO"/>
    <s v="CL 28, CR 13 15   INDUPAL 12 DE OCTUBRE VALLEDUPAR "/>
    <m/>
    <m/>
  </r>
  <r>
    <x v="1"/>
    <n v="1333584"/>
    <x v="5"/>
    <s v="SIVA"/>
    <x v="10"/>
    <s v="NO"/>
    <s v="CL 78, CR 32 50   SIVA - TERMINAL SUR URB LORENZO MORALES VALLEDUPAR"/>
    <m/>
    <m/>
  </r>
  <r>
    <x v="1"/>
    <n v="5362498"/>
    <x v="6"/>
    <s v="FONVISOCIAL"/>
    <x v="11"/>
    <s v="NO"/>
    <s v="CL 16, 8 25   FONVISOCIAL CENTRO VALLEDUPAR"/>
    <m/>
    <m/>
  </r>
  <r>
    <x v="1"/>
    <n v="1376570"/>
    <x v="7"/>
    <s v="INTERASEO S.A.E.S.P"/>
    <x v="12"/>
    <s v="NO"/>
    <s v="CL 60, 18D 481   INTERASEO 25 DE DICIEMBRE VALLEDUPAR "/>
    <m/>
    <m/>
  </r>
  <r>
    <x v="1"/>
    <n v="5308409"/>
    <x v="7"/>
    <s v="INTERASEO S.A.E.S.P"/>
    <x v="12"/>
    <s v="NO"/>
    <s v="CL 60, 18D 481   INTERASEO 25 DE DICIEMBRE VALLEDUPAR "/>
    <m/>
    <m/>
  </r>
  <r>
    <x v="1"/>
    <n v="5326309"/>
    <x v="7"/>
    <s v="EXCLUIDO INTERASEO S.A.E.S.P"/>
    <x v="12"/>
    <s v="NO"/>
    <s v="CL 60, 18D 481   INTERASEO 25 DE DICIEMBRE VALLEDUPAR "/>
    <m/>
    <m/>
  </r>
  <r>
    <x v="1"/>
    <n v="5336029"/>
    <x v="7"/>
    <s v="INTERASEO S.A.E.S.P"/>
    <x v="12"/>
    <s v="NO"/>
    <s v="CL 60, 18D 481   INTERASEO 25 DE DICIEMBRE VALLEDUPAR "/>
    <m/>
    <m/>
  </r>
  <r>
    <x v="1"/>
    <n v="5345457"/>
    <x v="7"/>
    <s v="INTERASEO S.A.E.S.P"/>
    <x v="12"/>
    <s v="NO"/>
    <s v="CL 60, 18D 481   INTERASEO 25 DE DICIEMBRE VALLEDUPAR "/>
    <m/>
    <m/>
  </r>
  <r>
    <x v="1"/>
    <n v="5352582"/>
    <x v="7"/>
    <s v="INTERASEO S.A.E.S.P"/>
    <x v="12"/>
    <s v="NO"/>
    <s v="CL 60, 18D 481   INTERASEO 25 DE DICIEMBRE VALLEDUPAR "/>
    <m/>
    <m/>
  </r>
  <r>
    <x v="1"/>
    <n v="5840246"/>
    <x v="7"/>
    <s v="INTERASEO S.A.E.S.P"/>
    <x v="12"/>
    <s v="NO"/>
    <s v="CL 60, 18D 481   INTERASEO 25 DE DICIEMBRE VALLEDUPAR "/>
    <m/>
    <m/>
  </r>
  <r>
    <x v="1"/>
    <n v="6527263"/>
    <x v="7"/>
    <s v="INTERASEO S.A.E.S.P"/>
    <x v="12"/>
    <s v="NO"/>
    <s v="CL 60, 18D 481   INTERASEO 25 DE DICIEMBRE VALLEDUPAR "/>
    <m/>
    <m/>
  </r>
  <r>
    <x v="1"/>
    <n v="6655699"/>
    <x v="7"/>
    <s v="INTERASEO S.A.E.S.P"/>
    <x v="12"/>
    <s v="NO"/>
    <s v="CL 60, 18D 481   INTERASEO 25 DE DICIEMBRE VALLEDUPAR "/>
    <m/>
    <m/>
  </r>
  <r>
    <x v="1"/>
    <n v="7545362"/>
    <x v="7"/>
    <s v="INTERASEO S.A.E.S.P"/>
    <x v="12"/>
    <s v="NO"/>
    <s v="CL 60, 18D 481   INTERASEO 25 DE DICIEMBRE VALLEDUPAR "/>
    <m/>
    <m/>
  </r>
  <r>
    <x v="1"/>
    <n v="7611505"/>
    <x v="7"/>
    <s v="INTERASEO S.A.E.S.P"/>
    <x v="12"/>
    <s v="NO"/>
    <s v="CL 60, 18D 481   INTERASEO 25 DE DICIEMBRE VALLEDUPAR "/>
    <m/>
    <m/>
  </r>
  <r>
    <x v="1"/>
    <n v="7851176"/>
    <x v="7"/>
    <s v="INTERASEO S.A.E.S.P"/>
    <x v="12"/>
    <s v="NO"/>
    <s v="CL 60, 18D 481   INTERASEO 25 DE DICIEMBRE VALLEDUPAR "/>
    <m/>
    <m/>
  </r>
  <r>
    <x v="1"/>
    <n v="5357681"/>
    <x v="8"/>
    <s v="SUPERCELL"/>
    <x v="13"/>
    <s v="NO"/>
    <s v="CR 11, 14 19   87   OBRERO VALLEDUPAR "/>
    <m/>
    <m/>
  </r>
  <r>
    <x v="1"/>
    <n v="5843445"/>
    <x v="8"/>
    <s v="SUPERCELL"/>
    <x v="13"/>
    <s v="NO"/>
    <s v="CR 11, 14 19   87   OBRERO VALLEDUPAR "/>
    <m/>
    <m/>
  </r>
  <r>
    <x v="1"/>
    <n v="6554588"/>
    <x v="8"/>
    <s v="SUPERCELL"/>
    <x v="13"/>
    <s v="NO"/>
    <s v="CR 11, 14 19   87   OBRERO VALLEDUPAR "/>
    <m/>
    <m/>
  </r>
  <r>
    <x v="1"/>
    <n v="6688875"/>
    <x v="8"/>
    <s v="SUPERCELL"/>
    <x v="13"/>
    <s v="NO"/>
    <s v="CR 11, 14 19   87   OBRERO VALLEDUPAR "/>
    <m/>
    <m/>
  </r>
  <r>
    <x v="1"/>
    <n v="5300369"/>
    <x v="9"/>
    <s v="PINTO DAVID MORENO"/>
    <x v="14"/>
    <s v="NO"/>
    <s v="CR  15  20  62   _LA GRANJA"/>
    <m/>
    <m/>
  </r>
  <r>
    <x v="1"/>
    <n v="5335282"/>
    <x v="10"/>
    <s v="ESESCO"/>
    <x v="14"/>
    <s v="NO"/>
    <s v="CR  4  15  15   _ALTAGRACIA"/>
    <m/>
    <m/>
  </r>
  <r>
    <x v="1"/>
    <n v="5301570"/>
    <x v="11"/>
    <s v="CEMENTERIO JARDINES"/>
    <x v="14"/>
    <s v="NO"/>
    <s v="CARRT  VIA A HURTADO  KM 3  110   _LAS VEGAS"/>
    <m/>
    <m/>
  </r>
  <r>
    <x v="1"/>
    <n v="5316802"/>
    <x v="12"/>
    <s v="  MR. HARRY SPA  "/>
    <x v="14"/>
    <s v="NO"/>
    <s v="CR  11  14  8   _LOPERENA"/>
    <m/>
    <m/>
  </r>
  <r>
    <x v="1"/>
    <n v="5326558"/>
    <x v="13"/>
    <s v="ALMACEN CAÑAMO"/>
    <x v="14"/>
    <s v="NO"/>
    <s v="CL  16A  6  59           P 1  LOC  1_LA GARITA"/>
    <m/>
    <m/>
  </r>
  <r>
    <x v="1"/>
    <n v="5329071"/>
    <x v="14"/>
    <s v="JANNA MOTOR?S.A.S"/>
    <x v="14"/>
    <s v="NO"/>
    <s v="CR  7A  21  89   _SAN JORGE"/>
    <m/>
    <m/>
  </r>
  <r>
    <x v="1"/>
    <n v="5331773"/>
    <x v="15"/>
    <s v="INVERSIONES MACHIQUE"/>
    <x v="14"/>
    <s v="NO"/>
    <s v="CR  7  19B  73   _KENNEDY"/>
    <m/>
    <m/>
  </r>
  <r>
    <x v="1"/>
    <n v="5346734"/>
    <x v="16"/>
    <s v="  CGIO MANUELA BELTRAN"/>
    <x v="14"/>
    <s v="NO"/>
    <s v="CL  16  23.  12   _LA POPA"/>
    <m/>
    <m/>
  </r>
  <r>
    <x v="1"/>
    <n v="5349017"/>
    <x v="17"/>
    <s v="GLORIA YOLANDA  OLIVEROS  OSORIO"/>
    <x v="14"/>
    <s v="NO"/>
    <s v="CR  19  5  60   _EDGARDO PUPO"/>
    <m/>
    <m/>
  </r>
  <r>
    <x v="1"/>
    <n v="7849716"/>
    <x v="17"/>
    <s v="GLORIA YOLANDA  OLIVEROS  OSORIO"/>
    <x v="14"/>
    <s v="NO"/>
    <s v="CARRT  VIA A PATILLAL  KM 5  9999   _LOS CORAZONES"/>
    <m/>
    <m/>
  </r>
  <r>
    <x v="1"/>
    <n v="5358538"/>
    <x v="18"/>
    <s v="  COL CALLEJA REAL  "/>
    <x v="14"/>
    <s v="NO"/>
    <s v="CR  14A  6C  51   _SAN CARLOS"/>
    <m/>
    <m/>
  </r>
  <r>
    <x v="1"/>
    <n v="6874075"/>
    <x v="19"/>
    <s v="C.D.T. DEL CESAR FUNDACION CENTRO DE INVESTIGACION"/>
    <x v="14"/>
    <s v="NO"/>
    <s v="CL  65  18G  49   _VALLEDUPAR"/>
    <m/>
    <m/>
  </r>
  <r>
    <x v="1"/>
    <n v="6953288"/>
    <x v="20"/>
    <s v="MEGA COLEGIO FRANCISCO DE PAULA"/>
    <x v="14"/>
    <s v="NO"/>
    <s v="CR  34D  18D  9999   _FRANCISCO DE PAULA SANTANDER"/>
    <m/>
    <m/>
  </r>
  <r>
    <x v="1"/>
    <n v="5316097"/>
    <x v="21"/>
    <s v="MEGACOLEGIO"/>
    <x v="14"/>
    <s v="NO"/>
    <s v="CR  34B1  18B  79   _FRANCISCO DE PAULA SANTANDER"/>
    <m/>
    <m/>
  </r>
  <r>
    <x v="1"/>
    <n v="7619630"/>
    <x v="22"/>
    <s v="ADOLFO JEREMIAS MOLINA MOLINA"/>
    <x v="14"/>
    <s v="NO"/>
    <s v="CR  9  18  63   _CENTRO"/>
    <m/>
    <m/>
  </r>
  <r>
    <x v="1"/>
    <n v="5348186"/>
    <x v="23"/>
    <s v="ESPECIAL MIGRACION COLOMBIA  UNIDAD  ADMINISTRATIVA"/>
    <x v="14"/>
    <s v="NO"/>
    <s v="CR  15  13BBIS  35   _ALFONSO LOPEZ"/>
    <m/>
    <m/>
  </r>
  <r>
    <x v="1"/>
    <n v="7879373"/>
    <x v="24"/>
    <s v="CUCINARE SAS"/>
    <x v="14"/>
    <s v="NO"/>
    <s v="DG  10  6N  15                LOC  2036_VILLALBA"/>
    <m/>
    <m/>
  </r>
  <r>
    <x v="1"/>
    <n v="5362963"/>
    <x v="25"/>
    <s v="HOTEL URAK ALFONSO DEL CASTILLO OLMEDO"/>
    <x v="14"/>
    <s v="NO"/>
    <s v="CR  18D  27  56   _1 DE MAYO"/>
    <m/>
    <m/>
  </r>
  <r>
    <x v="1"/>
    <n v="5330743"/>
    <x v="26"/>
    <s v="SAS HOTEL UCLA CENTER CONS EN GESTION FINANCIERA Y DE RES"/>
    <x v="14"/>
    <s v="NO"/>
    <s v="CL  22C  18A  31   _SIMON BOLIVAR"/>
    <m/>
    <m/>
  </r>
  <r>
    <x v="1"/>
    <n v="5302399"/>
    <x v="27"/>
    <s v="FAMISANAR ENTIDAD PROMOTORA DE SALUD"/>
    <x v="2"/>
    <s v="NO"/>
    <s v="CL  17  12  74   _LOPERENA"/>
    <m/>
    <s v="Centralizada"/>
  </r>
  <r>
    <x v="2"/>
    <n v="5802788"/>
    <x v="28"/>
    <s v="COL DPAL RAFAEL NUÑEZ"/>
    <x v="2"/>
    <s v="NO"/>
    <s v="Carrera 9 # 8 - 44 - Parque Central, Algarrobo-Magdalena"/>
    <m/>
    <m/>
  </r>
  <r>
    <x v="2"/>
    <n v="5808911"/>
    <x v="28"/>
    <s v="COLE DPTAL 26 DE JULIO"/>
    <x v="2"/>
    <s v="NO"/>
    <s v="Carrera 9 # 8 - 44 - Parque Central, Algarrobo-Magdalena"/>
    <m/>
    <m/>
  </r>
  <r>
    <x v="2"/>
    <n v="5809128"/>
    <x v="28"/>
    <s v="INS EDUCATIVO ALGARROBO"/>
    <x v="2"/>
    <s v="NO"/>
    <s v="Carrera 9 # 8 - 44 - Parque Central, Algarrobo-Magdalena"/>
    <m/>
    <m/>
  </r>
  <r>
    <x v="2"/>
    <n v="5809277"/>
    <x v="28"/>
    <s v="COLEGIO MIRAFLOREZ"/>
    <x v="2"/>
    <s v="NO"/>
    <s v="Carrera 9 # 8 - 44 - Parque Central, Algarrobo-Magdalena"/>
    <m/>
    <m/>
  </r>
  <r>
    <x v="2"/>
    <n v="5809837"/>
    <x v="28"/>
    <s v="COL SAGRADO CORAZÓN"/>
    <x v="2"/>
    <s v="NO"/>
    <s v="Carrera 9 # 8 - 44 - Parque Central, Algarrobo-Magdalena"/>
    <m/>
    <m/>
  </r>
  <r>
    <x v="2"/>
    <n v="5809970"/>
    <x v="28"/>
    <s v="ESC LOMA DEL BALSAMO"/>
    <x v="2"/>
    <s v="NO"/>
    <s v="Carrera 9 # 8 - 44 - Parque Central, Algarrobo-Magdalena"/>
    <m/>
    <m/>
  </r>
  <r>
    <x v="2"/>
    <n v="6316672"/>
    <x v="28"/>
    <s v="COLE MARIA AUXILIADORA"/>
    <x v="2"/>
    <s v="NO"/>
    <s v="Carrera 9 # 8 - 44 - Parque Central, Algarrobo-Magdalena"/>
    <m/>
    <m/>
  </r>
  <r>
    <x v="2"/>
    <n v="6649200"/>
    <x v="28"/>
    <s v="LA LOMA DEL BALSAMO ZONA RURAL"/>
    <x v="2"/>
    <s v="NO"/>
    <s v="Carrera 9 # 8 - 44 - Parque Central, Algarrobo-Magdalena"/>
    <m/>
    <m/>
  </r>
  <r>
    <x v="2"/>
    <n v="6892346"/>
    <x v="28"/>
    <s v="CENTRO EDUCATIVO ESTACIÓN LLERAS"/>
    <x v="2"/>
    <s v="NO"/>
    <s v="Carrera 9 # 8 - 44 - Parque Central, Algarrobo-Magdalena"/>
    <m/>
    <m/>
  </r>
  <r>
    <x v="2"/>
    <n v="6918563"/>
    <x v="28"/>
    <s v="ESC INMACULADA CONCEPCIÓN RIOMAR"/>
    <x v="2"/>
    <s v="NO"/>
    <s v="Carrera 9 # 8 - 44 - Parque Central, Algarrobo-Magdalena"/>
    <m/>
    <m/>
  </r>
  <r>
    <x v="2"/>
    <n v="7502742"/>
    <x v="28"/>
    <s v="ESC RAFAEL NUÑEZ"/>
    <x v="2"/>
    <s v="NO"/>
    <s v="Carrera 9 # 8 - 44 - Parque Central, Algarrobo-Magdalena"/>
    <m/>
    <m/>
  </r>
  <r>
    <x v="2"/>
    <n v="7547292"/>
    <x v="28"/>
    <s v="COLEGIO BELLAVISTA"/>
    <x v="2"/>
    <s v="NO"/>
    <s v="Carrera 9 # 8 - 44 - Parque Central, Algarrobo-Magdalena"/>
    <m/>
    <m/>
  </r>
  <r>
    <x v="2"/>
    <n v="7612728"/>
    <x v="28"/>
    <s v="COL DEL CARMEN"/>
    <x v="2"/>
    <s v="NO"/>
    <s v="Carrera 9 # 8 - 44 - Parque Central, Algarrobo-Magdalena"/>
    <m/>
    <m/>
  </r>
  <r>
    <x v="2"/>
    <n v="1299772"/>
    <x v="28"/>
    <s v="PARQUE SANTA BARBARA"/>
    <x v="15"/>
    <s v="NO"/>
    <s v="Carrera 9 # 8 - 44 - Parque Central, Algarrobo-Magdalena"/>
    <m/>
    <m/>
  </r>
  <r>
    <x v="2"/>
    <n v="1299775"/>
    <x v="28"/>
    <s v="PARQUE SANTA BARBARA"/>
    <x v="15"/>
    <s v="NO"/>
    <s v="Carrera 9 # 8 - 44 - Parque Central, Algarrobo-Magdalena"/>
    <m/>
    <m/>
  </r>
  <r>
    <x v="2"/>
    <n v="5800117"/>
    <x v="28"/>
    <s v="ACUEDUCTO LOMA DEL BALSAMO"/>
    <x v="15"/>
    <s v="NO"/>
    <s v="Carrera 9 # 8 - 44 - Parque Central, Algarrobo-Magdalena"/>
    <m/>
    <m/>
  </r>
  <r>
    <x v="2"/>
    <n v="5808712"/>
    <x v="28"/>
    <s v="PARQUE TEMATICO"/>
    <x v="15"/>
    <s v="NO"/>
    <s v="Carrera 9 # 8 - 44 - Parque Central, Algarrobo-Magdalena"/>
    <m/>
    <m/>
  </r>
  <r>
    <x v="2"/>
    <n v="5808792"/>
    <x v="28"/>
    <s v="PONAL- ESTACION"/>
    <x v="15"/>
    <s v="NO"/>
    <s v="Carrera 9 # 8 - 44 - Parque Central, Algarrobo-Magdalena"/>
    <m/>
    <m/>
  </r>
  <r>
    <x v="2"/>
    <n v="5808793"/>
    <x v="28"/>
    <s v="ALOJAMIENTO POLICIA"/>
    <x v="15"/>
    <s v="NO"/>
    <s v="Carrera 9 # 8 - 44 - Parque Central, Algarrobo-Magdalena"/>
    <m/>
    <m/>
  </r>
  <r>
    <x v="2"/>
    <n v="5932796"/>
    <x v="28"/>
    <s v="PALACIO MUNICIPAL"/>
    <x v="15"/>
    <s v="NO"/>
    <s v="Carrera 9 # 8 - 44 - Parque Central, Algarrobo-Magdalena"/>
    <m/>
    <m/>
  </r>
  <r>
    <x v="2"/>
    <n v="6210289"/>
    <x v="28"/>
    <s v="INSP DE POLICIA LOMA DE BALSAMO"/>
    <x v="15"/>
    <s v="NO"/>
    <s v="Carrera 9 # 8 - 44 - Parque Central, Algarrobo-Magdalena"/>
    <m/>
    <m/>
  </r>
  <r>
    <x v="2"/>
    <n v="6589671"/>
    <x v="28"/>
    <s v="LUDOTECA MCPAL"/>
    <x v="15"/>
    <s v="NO"/>
    <s v="Carrera 9 # 8 - 44 - Parque Central, Algarrobo-Magdalena"/>
    <m/>
    <m/>
  </r>
  <r>
    <x v="2"/>
    <n v="6649203"/>
    <x v="28"/>
    <s v="ACUEDUCTO ESTACIÓN LLERAS"/>
    <x v="15"/>
    <s v="NO"/>
    <s v="Carrera 9 # 8 - 44 - Parque Central, Algarrobo-Magdalena"/>
    <m/>
    <m/>
  </r>
  <r>
    <x v="2"/>
    <n v="6847908"/>
    <x v="28"/>
    <s v="ACUEDUCTO LOMA DEL BALSAMO No 2"/>
    <x v="15"/>
    <s v="NO"/>
    <s v="Carrera 9 # 8 - 44 - Parque Central, Algarrobo-Magdalena"/>
    <m/>
    <m/>
  </r>
  <r>
    <x v="2"/>
    <n v="7243393"/>
    <x v="28"/>
    <s v="INSP DE POLICIA ESTACION LLERAS"/>
    <x v="15"/>
    <s v="NO"/>
    <s v="Carrera 9 # 8 - 44 - Parque Central, Algarrobo-Magdalena"/>
    <m/>
    <m/>
  </r>
  <r>
    <x v="2"/>
    <n v="7502764"/>
    <x v="28"/>
    <s v="HOGAR AGRUPADO"/>
    <x v="15"/>
    <s v="NO"/>
    <s v="Carrera 9 # 8 - 44 - Parque Central, Algarrobo-Magdalena"/>
    <m/>
    <m/>
  </r>
  <r>
    <x v="2"/>
    <n v="7827766"/>
    <x v="28"/>
    <s v="CENTR DE DESARROLLO INFANTIL"/>
    <x v="15"/>
    <s v="NO"/>
    <s v="Carrera 9 # 8 - 44 - Parque Central, Algarrobo-Magdalena"/>
    <m/>
    <m/>
  </r>
  <r>
    <x v="2"/>
    <n v="5808962"/>
    <x v="29"/>
    <s v="HOSPITAL LOCAL ALGARROBO  "/>
    <x v="2"/>
    <s v="NO"/>
    <s v="Calle 9 Nº 8-13 Parque Central, Algarrobo"/>
    <m/>
    <m/>
  </r>
  <r>
    <x v="2"/>
    <n v="6640119"/>
    <x v="29"/>
    <s v="PUESTO D SALUD LOMA DEL BALSAMO"/>
    <x v="2"/>
    <s v="NO"/>
    <s v="Calle 9 Nº 8-13 Parque Central, Algarrobo"/>
    <m/>
    <m/>
  </r>
  <r>
    <x v="2"/>
    <n v="7550832"/>
    <x v="29"/>
    <s v="PUESTO D SALUD BELLA VISTA"/>
    <x v="2"/>
    <s v="NO"/>
    <s v="Calle 9 Nº 8-13 Parque Central, Algarrobo"/>
    <m/>
    <m/>
  </r>
  <r>
    <x v="2"/>
    <n v="5802726"/>
    <x v="30"/>
    <s v="ACUEDUCTO ACSEPAL"/>
    <x v="16"/>
    <s v="NO"/>
    <s v="Calle 7 con Carrera 8 ESQ, Algarrobo – Magdalena"/>
    <m/>
    <m/>
  </r>
  <r>
    <x v="2"/>
    <n v="5802727"/>
    <x v="30"/>
    <s v="ACUEDUCTO ACSEPAL"/>
    <x v="16"/>
    <s v="NO"/>
    <s v="Calle 7 con Carrera 8 ESQ, Algarrobo – Magdalena"/>
    <m/>
    <m/>
  </r>
  <r>
    <x v="2"/>
    <n v="1408099"/>
    <x v="31"/>
    <s v="AULARIO I.E JOSE AGU MACKENSIE"/>
    <x v="2"/>
    <s v="NO"/>
    <s v="CARRERA 16 NO. 9-10 EL COPEY-CESAR"/>
    <m/>
    <m/>
  </r>
  <r>
    <x v="2"/>
    <n v="5801198"/>
    <x v="31"/>
    <s v="MIXTA PIEDRA AZULES COPEY"/>
    <x v="2"/>
    <s v="NO"/>
    <s v="CARRERA 16 NO. 9-10 EL COPEY-CESAR"/>
    <m/>
    <m/>
  </r>
  <r>
    <x v="2"/>
    <n v="5802724"/>
    <x v="31"/>
    <s v="ESCUELA 27 ABRIL"/>
    <x v="2"/>
    <s v="NO"/>
    <s v="CARRERA 16 NO. 9-10 EL COPEY-CESAR"/>
    <m/>
    <m/>
  </r>
  <r>
    <x v="2"/>
    <n v="5804532"/>
    <x v="31"/>
    <s v="COL. MONTELIEBANO"/>
    <x v="2"/>
    <s v="NO"/>
    <s v="CARRERA 16 NO. 9-10 EL COPEY-CESAR"/>
    <m/>
    <m/>
  </r>
  <r>
    <x v="2"/>
    <n v="5804533"/>
    <x v="31"/>
    <s v="ESCUELA URBANA NRO 5"/>
    <x v="2"/>
    <s v="NO"/>
    <s v="CARRERA 16 NO. 9-10 EL COPEY-CESAR"/>
    <m/>
    <m/>
  </r>
  <r>
    <x v="2"/>
    <n v="5804546"/>
    <x v="31"/>
    <s v="COLEGIO SIMON BOLIVAR"/>
    <x v="2"/>
    <s v="NO"/>
    <s v="CARRERA 16 NO. 9-10 EL COPEY-CESAR"/>
    <m/>
    <m/>
  </r>
  <r>
    <x v="2"/>
    <n v="5804549"/>
    <x v="31"/>
    <s v="COLEGIO LAS DELICIAS"/>
    <x v="2"/>
    <s v="NO"/>
    <s v="CARRERA 16 NO. 9-10 EL COPEY-CESAR"/>
    <m/>
    <m/>
  </r>
  <r>
    <x v="2"/>
    <n v="5804551"/>
    <x v="31"/>
    <s v="ESC CENTRAL SAN CARLOS"/>
    <x v="2"/>
    <s v="NO"/>
    <s v="CARRERA 16 NO. 9-10 EL COPEY-CESAR"/>
    <m/>
    <m/>
  </r>
  <r>
    <x v="2"/>
    <n v="5804556"/>
    <x v="31"/>
    <s v="ESCUELA LA ESPERANZA"/>
    <x v="2"/>
    <s v="NO"/>
    <s v="CARRERA 16 NO. 9-10 EL COPEY-CESAR"/>
    <m/>
    <m/>
  </r>
  <r>
    <x v="2"/>
    <n v="5817008"/>
    <x v="31"/>
    <s v="ESCUELA MIXTA LAS MERCEDES"/>
    <x v="2"/>
    <s v="NO"/>
    <s v="CARRERA 16 NO. 9-10 EL COPEY-CESAR"/>
    <m/>
    <m/>
  </r>
  <r>
    <x v="2"/>
    <n v="5848346"/>
    <x v="31"/>
    <s v="COL. J.A MAKENZIE"/>
    <x v="2"/>
    <s v="NO"/>
    <s v="CARRERA 16 NO. 9-10 EL COPEY-CESAR"/>
    <m/>
    <m/>
  </r>
  <r>
    <x v="2"/>
    <n v="5859833"/>
    <x v="31"/>
    <s v="ESCUELA NUEVA PUENTE QUEMAO"/>
    <x v="2"/>
    <s v="NO"/>
    <s v="CARRERA 16 NO. 9-10 EL COPEY-CESAR"/>
    <m/>
    <m/>
  </r>
  <r>
    <x v="2"/>
    <n v="6657669"/>
    <x v="31"/>
    <s v="COL RAFAEL SOTO FUENTES"/>
    <x v="2"/>
    <s v="NO"/>
    <s v="CARRERA 16 NO. 9-10 EL COPEY-CESAR"/>
    <m/>
    <m/>
  </r>
  <r>
    <x v="2"/>
    <n v="6699614"/>
    <x v="31"/>
    <s v="INSTITUTO AGRICOLA SENA"/>
    <x v="2"/>
    <s v="NO"/>
    <s v="CARRERA 16 NO. 9-10 EL COPEY-CESAR"/>
    <m/>
    <m/>
  </r>
  <r>
    <x v="2"/>
    <n v="6859283"/>
    <x v="31"/>
    <s v="INST EDU. JOSE AGUSTIN MACKE CARACOLICITO"/>
    <x v="2"/>
    <s v="NO"/>
    <s v="CARRERA 16 NO. 9-10 EL COPEY-CESAR"/>
    <m/>
    <m/>
  </r>
  <r>
    <x v="2"/>
    <n v="6859595"/>
    <x v="31"/>
    <s v="INSTITUTO EDUCACTIVO RAFAEL SOTO"/>
    <x v="2"/>
    <s v="NO"/>
    <s v="CARRERA 16 NO. 9-10 EL COPEY-CESAR"/>
    <m/>
    <m/>
  </r>
  <r>
    <x v="2"/>
    <n v="6918616"/>
    <x v="31"/>
    <s v="INS. EDUCATIVA DELICIAS SAN CARLOS"/>
    <x v="2"/>
    <s v="NO"/>
    <s v="CARRERA 16 NO. 9-10 EL COPEY-CESAR"/>
    <m/>
    <m/>
  </r>
  <r>
    <x v="2"/>
    <n v="6918681"/>
    <x v="31"/>
    <s v="INS. EDUCATIVA RAFAEL SOTO"/>
    <x v="2"/>
    <s v="NO"/>
    <s v="CARRERA 16 NO. 9-10 EL COPEY-CESAR"/>
    <m/>
    <m/>
  </r>
  <r>
    <x v="2"/>
    <n v="6918685"/>
    <x v="31"/>
    <s v="INS. EDUCATIVA RAFAEL SOTO-CHIMILA"/>
    <x v="2"/>
    <s v="NO"/>
    <s v="CARRERA 16 NO. 9-10 EL COPEY-CESAR"/>
    <m/>
    <m/>
  </r>
  <r>
    <x v="2"/>
    <n v="6931004"/>
    <x v="31"/>
    <s v="COLEGIO MONTELIBANO"/>
    <x v="2"/>
    <s v="NO"/>
    <s v="CARRERA 16 NO. 9-10 EL COPEY-CESAR"/>
    <m/>
    <m/>
  </r>
  <r>
    <x v="2"/>
    <n v="7269872"/>
    <x v="31"/>
    <s v="ESCUELA SN MARTIN"/>
    <x v="2"/>
    <s v="NO"/>
    <s v="CARRERA 16 NO. 9-10 EL COPEY-CESAR"/>
    <m/>
    <m/>
  </r>
  <r>
    <x v="2"/>
    <n v="7753788"/>
    <x v="31"/>
    <s v="COLEGIO AGROPECUARIO"/>
    <x v="2"/>
    <s v="NO"/>
    <s v="CARRERA 16 NO. 9-10 EL COPEY-CESAR"/>
    <m/>
    <m/>
  </r>
  <r>
    <x v="2"/>
    <n v="7753819"/>
    <x v="31"/>
    <s v="ESCUELA SEDE SANTA RITA"/>
    <x v="2"/>
    <s v="NO"/>
    <s v="CARRERA 16 NO. 9-10 EL COPEY-CESAR"/>
    <m/>
    <m/>
  </r>
  <r>
    <x v="2"/>
    <n v="7792337"/>
    <x v="31"/>
    <s v="ESCUELA PRIMARIA SANTA RITA"/>
    <x v="2"/>
    <s v="NO"/>
    <s v="CARRERA 16 NO. 9-10 EL COPEY-CESAR"/>
    <m/>
    <m/>
  </r>
  <r>
    <x v="2"/>
    <n v="7792373"/>
    <x v="31"/>
    <s v="ESCUELA LA LIBERTAD"/>
    <x v="2"/>
    <s v="NO"/>
    <s v="CARRERA 16 NO. 9-10 EL COPEY-CESAR"/>
    <m/>
    <m/>
  </r>
  <r>
    <x v="2"/>
    <n v="1000614"/>
    <x v="31"/>
    <s v="CENTRO DE INTEGRACION CIUDADANA"/>
    <x v="15"/>
    <s v="NO"/>
    <s v="CARRERA 16 NO. 9-10 EL COPEY-CESAR"/>
    <m/>
    <m/>
  </r>
  <r>
    <x v="2"/>
    <n v="1266938"/>
    <x v="31"/>
    <s v="SACUDETE AL PARQUE CRA 16 N°9- 10"/>
    <x v="15"/>
    <s v="NO"/>
    <s v="CARRERA 16 NO. 9-10 EL COPEY-CESAR"/>
    <m/>
    <m/>
  </r>
  <r>
    <x v="2"/>
    <n v="1266939"/>
    <x v="31"/>
    <s v="SACUDETE AL PARQUE CRA 16 N°9- 10"/>
    <x v="15"/>
    <s v="NO"/>
    <s v="CARRERA 16 NO. 9-10 EL COPEY-CESAR"/>
    <m/>
    <m/>
  </r>
  <r>
    <x v="2"/>
    <n v="1331096"/>
    <x v="31"/>
    <s v="PATINODROMO SILVIO SILVA"/>
    <x v="15"/>
    <s v="NO"/>
    <s v="CARRERA 16 NO. 9-10 EL COPEY-CESAR"/>
    <m/>
    <m/>
  </r>
  <r>
    <x v="2"/>
    <n v="1357560"/>
    <x v="31"/>
    <s v="ESTADIO FREDY CASTRO"/>
    <x v="15"/>
    <s v="NO"/>
    <s v="CARRERA 16 NO. 9-10 EL COPEY-CESAR"/>
    <m/>
    <m/>
  </r>
  <r>
    <x v="2"/>
    <n v="1362347"/>
    <x v="31"/>
    <s v="PARQUE CEMENTERIO COPEY"/>
    <x v="15"/>
    <s v="NO"/>
    <s v="CARRERA 16 NO. 9-10 EL COPEY-CESAR"/>
    <m/>
    <m/>
  </r>
  <r>
    <x v="2"/>
    <n v="1429486"/>
    <x v="31"/>
    <s v="EL BOSQUE"/>
    <x v="15"/>
    <s v="NO"/>
    <s v="CARRERA 16 NO. 9-10 EL COPEY-CESAR"/>
    <m/>
    <m/>
  </r>
  <r>
    <x v="2"/>
    <n v="5802573"/>
    <x v="31"/>
    <s v="CASA TALLER DE LA MUJER"/>
    <x v="15"/>
    <s v="NO"/>
    <s v="CARRERA 16 NO. 9-10 EL COPEY-CESAR"/>
    <m/>
    <m/>
  </r>
  <r>
    <x v="2"/>
    <n v="5804540"/>
    <x v="31"/>
    <s v="ALCALDIA MINICIPAL"/>
    <x v="15"/>
    <s v="NO"/>
    <s v="CARRERA 16 NO. 9-10 EL COPEY-CESAR"/>
    <m/>
    <m/>
  </r>
  <r>
    <x v="2"/>
    <n v="5804543"/>
    <x v="31"/>
    <s v="CASA DE LA CULTURA"/>
    <x v="15"/>
    <s v="NO"/>
    <s v="CARRERA 16 NO. 9-10 EL COPEY-CESAR"/>
    <m/>
    <m/>
  </r>
  <r>
    <x v="2"/>
    <n v="5804545"/>
    <x v="31"/>
    <s v="BIBLIOTECA"/>
    <x v="15"/>
    <s v="NO"/>
    <s v="CARRERA 16 NO. 9-10 EL COPEY-CESAR"/>
    <m/>
    <m/>
  </r>
  <r>
    <x v="2"/>
    <n v="5804553"/>
    <x v="31"/>
    <s v="CENTRO ADMINISTRATIVO MUNICIPAL"/>
    <x v="15"/>
    <s v="NO"/>
    <s v="CARRERA 16 NO. 9-10 EL COPEY-CESAR"/>
    <m/>
    <m/>
  </r>
  <r>
    <x v="2"/>
    <n v="5846587"/>
    <x v="31"/>
    <s v="OFICINA DE ATENCION A LAS VICTIMAS DEL CONFLICTO ARMADO"/>
    <x v="15"/>
    <s v="NO"/>
    <s v="CARRERA 16 NO. 9-10 EL COPEY-CESAR"/>
    <m/>
    <m/>
  </r>
  <r>
    <x v="2"/>
    <n v="5846737"/>
    <x v="31"/>
    <s v="CASA DEL ADULTO MAYOR"/>
    <x v="15"/>
    <s v="NO"/>
    <s v="CARRERA 16 NO. 9-10 EL COPEY-CESAR"/>
    <m/>
    <m/>
  </r>
  <r>
    <x v="2"/>
    <n v="6556556"/>
    <x v="31"/>
    <s v="TARIMA PARQUE PRINCIPAL"/>
    <x v="15"/>
    <s v="NO"/>
    <s v="CARRERA 16 NO. 9-10 EL COPEY-CESAR"/>
    <m/>
    <m/>
  </r>
  <r>
    <x v="2"/>
    <n v="6918488"/>
    <x v="31"/>
    <s v="HOGARES AGRUPADOS ALCALDIA COREA"/>
    <x v="15"/>
    <s v="NO"/>
    <s v="CARRERA 16 NO. 9-10 EL COPEY-CESAR"/>
    <m/>
    <m/>
  </r>
  <r>
    <x v="2"/>
    <n v="6918689"/>
    <x v="31"/>
    <s v="INSPECCION POLICIA CARACOLI"/>
    <x v="15"/>
    <s v="NO"/>
    <s v="CARRERA 16 NO. 9-10 EL COPEY-CESAR"/>
    <m/>
    <m/>
  </r>
  <r>
    <x v="2"/>
    <n v="6918695"/>
    <x v="31"/>
    <s v="ANTIGUO COLEGIO RURAL MIXTO N°2 - Predio Municipal"/>
    <x v="15"/>
    <s v="NO"/>
    <s v="CARRERA 16 NO. 9-10 EL COPEY-CESAR"/>
    <m/>
    <m/>
  </r>
  <r>
    <x v="2"/>
    <n v="5802433"/>
    <x v="32"/>
    <s v="PUESTO DE SALUD CHIMILA."/>
    <x v="2"/>
    <s v="NO"/>
    <s v="Cra 21 #16-73 Las Delicias EL COPEY"/>
    <m/>
    <m/>
  </r>
  <r>
    <x v="2"/>
    <n v="5848326"/>
    <x v="32"/>
    <s v="PUESTO DE SALUD CARACOLICITO."/>
    <x v="2"/>
    <s v="NO"/>
    <s v="Cra 21 #16-73 Las Delicias EL COPEY"/>
    <m/>
    <m/>
  </r>
  <r>
    <x v="2"/>
    <n v="6919490"/>
    <x v="32"/>
    <s v="PUESTO DE SALUD SAN FRANCISCO."/>
    <x v="2"/>
    <s v="NO"/>
    <s v="Cra 21 #16-73 Las Delicias EL COPEY"/>
    <m/>
    <m/>
  </r>
  <r>
    <x v="2"/>
    <n v="7848716"/>
    <x v="32"/>
    <s v="HOSPITAL SAN ROQUE NUEVA SEDE"/>
    <x v="2"/>
    <s v="NO"/>
    <s v="Cra 21 #16-73 Las Delicias EL COPEY"/>
    <m/>
    <m/>
  </r>
  <r>
    <x v="2"/>
    <n v="5804547"/>
    <x v="33"/>
    <s v="ACUEDUCTO DE EL COPEY"/>
    <x v="16"/>
    <s v="NO"/>
    <s v="CALLE 10 # 22 - 52  EL COPEY"/>
    <m/>
    <m/>
  </r>
  <r>
    <x v="2"/>
    <n v="7682181"/>
    <x v="33"/>
    <s v="BOMBA RESIDUALES CARACOLICITO"/>
    <x v="16"/>
    <s v="NO"/>
    <s v="CALLE 10 # 22 - 52  EL COPEY"/>
    <m/>
    <m/>
  </r>
  <r>
    <x v="2"/>
    <n v="7928772"/>
    <x v="33"/>
    <s v="PTTAR CARACOLICITO"/>
    <x v="16"/>
    <s v="NO"/>
    <s v="CALLE 10 # 22 - 52  EL COPEY"/>
    <m/>
    <m/>
  </r>
  <r>
    <x v="2"/>
    <n v="6918677"/>
    <x v="34"/>
    <s v="ESCUELA RURAL MIXTA LA PUYA"/>
    <x v="2"/>
    <s v="NO"/>
    <s v="Cra. 7 #15 26, Valledupar, Cesar"/>
    <m/>
    <m/>
  </r>
  <r>
    <x v="2"/>
    <n v="1034756"/>
    <x v="35"/>
    <s v="EDUCACION BASICA PRIMARIA"/>
    <x v="2"/>
    <s v="NO"/>
    <s v="Cra 3 N° 3-10 Plaza Principal, San Ángel"/>
    <m/>
    <m/>
  </r>
  <r>
    <x v="2"/>
    <n v="1035734"/>
    <x v="35"/>
    <s v="VEREDA OCEANIA MUN SAB DE SAN ANGEL"/>
    <x v="2"/>
    <s v="NO"/>
    <s v="Cra 3 N° 3-10 Plaza Principal, San Ángel"/>
    <m/>
    <m/>
  </r>
  <r>
    <x v="2"/>
    <n v="1061517"/>
    <x v="35"/>
    <s v="ESCUELA SABANAS DE SAN ANGEL"/>
    <x v="2"/>
    <s v="NO"/>
    <s v="Cra 3 N° 3-10 Plaza Principal, San Ángel"/>
    <m/>
    <m/>
  </r>
  <r>
    <x v="2"/>
    <n v="5808661"/>
    <x v="35"/>
    <s v="COLEGIO URBANO CASA DE TABLA  "/>
    <x v="2"/>
    <s v="NO"/>
    <s v="Cra 3 N° 3-10 Plaza Principal, San Ángel"/>
    <m/>
    <m/>
  </r>
  <r>
    <x v="2"/>
    <n v="5808662"/>
    <x v="35"/>
    <s v="ESCUELA RURAL MIXTA"/>
    <x v="2"/>
    <s v="NO"/>
    <s v="Cra 3 N° 3-10 Plaza Principal, San Ángel"/>
    <m/>
    <m/>
  </r>
  <r>
    <x v="2"/>
    <n v="5859221"/>
    <x v="35"/>
    <s v="COLEGIO MANUEL SALVADOR MEZA"/>
    <x v="2"/>
    <s v="NO"/>
    <s v="Cra 3 N° 3-10 Plaza Principal, San Ángel"/>
    <m/>
    <m/>
  </r>
  <r>
    <x v="2"/>
    <n v="5859259"/>
    <x v="35"/>
    <s v="COLEGIO DE BACHILLERATO"/>
    <x v="2"/>
    <s v="NO"/>
    <s v="Cra 3 N° 3-10 Plaza Principal, San Ángel"/>
    <m/>
    <m/>
  </r>
  <r>
    <x v="2"/>
    <n v="5936773"/>
    <x v="35"/>
    <s v="COLEGIO PRIMARIA   SAN MARTIN DE LOBA"/>
    <x v="2"/>
    <s v="NO"/>
    <s v="Cra 3 N° 3-10 Plaza Principal, San Ángel"/>
    <m/>
    <m/>
  </r>
  <r>
    <x v="2"/>
    <n v="5936986"/>
    <x v="35"/>
    <s v="COLEGIO PUBLICO IGLESIA SAN ROQUE"/>
    <x v="2"/>
    <s v="NO"/>
    <s v="Cra 3 N° 3-10 Plaza Principal, San Ángel"/>
    <m/>
    <m/>
  </r>
  <r>
    <x v="2"/>
    <n v="5937467"/>
    <x v="35"/>
    <s v="COLEGIO PUBLICO   SAGRADO CORAZON DE JESUS"/>
    <x v="2"/>
    <s v="NO"/>
    <s v="Cra 3 N° 3-10 Plaza Principal, San Ángel"/>
    <m/>
    <m/>
  </r>
  <r>
    <x v="2"/>
    <n v="6317639"/>
    <x v="35"/>
    <s v="ESCUELA RURAL                                               "/>
    <x v="2"/>
    <s v="NO"/>
    <s v="Cra 3 N° 3-10 Plaza Principal, San Ángel"/>
    <m/>
    <m/>
  </r>
  <r>
    <x v="2"/>
    <n v="6317693"/>
    <x v="35"/>
    <s v="ESCUELA RURAL MIXTA   "/>
    <x v="2"/>
    <s v="NO"/>
    <s v="Cra 3 N° 3-10 Plaza Principal, San Ángel"/>
    <m/>
    <m/>
  </r>
  <r>
    <x v="2"/>
    <n v="6839394"/>
    <x v="35"/>
    <s v="COLEGIO MANUEL SALVADOR MEZA 1"/>
    <x v="2"/>
    <s v="NO"/>
    <s v="Cra 3 N° 3-10 Plaza Principal, San Ángel"/>
    <m/>
    <m/>
  </r>
  <r>
    <x v="2"/>
    <n v="6892321"/>
    <x v="35"/>
    <s v="ESCUELA MIXTA SAN JOSE"/>
    <x v="2"/>
    <s v="NO"/>
    <s v="Cra 3 N° 3-10 Plaza Principal, San Ángel"/>
    <m/>
    <m/>
  </r>
  <r>
    <x v="2"/>
    <n v="6923968"/>
    <x v="35"/>
    <s v="ESCUELA RURAL MIXTA LA ESCONDIDA"/>
    <x v="2"/>
    <s v="NO"/>
    <s v="Cra 3 N° 3-10 Plaza Principal, San Ángel"/>
    <m/>
    <m/>
  </r>
  <r>
    <x v="2"/>
    <n v="6924005"/>
    <x v="35"/>
    <s v="CENTRO EDUCACION FLORES DE MARIA"/>
    <x v="2"/>
    <s v="NO"/>
    <s v="Cra 3 N° 3-10 Plaza Principal, San Ángel"/>
    <m/>
    <m/>
  </r>
  <r>
    <x v="2"/>
    <n v="1061539"/>
    <x v="35"/>
    <s v="URB VILLA CLAUDIA SECTOR 1 KM 010"/>
    <x v="15"/>
    <s v="NO"/>
    <s v="Cra 3 N° 3-10 Plaza Principal, San Ángel"/>
    <m/>
    <m/>
  </r>
  <r>
    <x v="2"/>
    <n v="5859224"/>
    <x v="35"/>
    <s v="ALCALDIA MUNICIPAL"/>
    <x v="15"/>
    <s v="NO"/>
    <s v="Cra 3 N° 3-10 Plaza Principal, San Ángel"/>
    <m/>
    <m/>
  </r>
  <r>
    <x v="2"/>
    <n v="5859372"/>
    <x v="35"/>
    <s v="JUZGADO"/>
    <x v="15"/>
    <s v="NO"/>
    <s v="Cra 3 N° 3-10 Plaza Principal, San Ángel"/>
    <m/>
    <m/>
  </r>
  <r>
    <x v="2"/>
    <n v="6550863"/>
    <x v="35"/>
    <s v="CLUB GALLISTICO LA BONGA"/>
    <x v="15"/>
    <s v="NO"/>
    <s v="Cra 3 N° 3-10 Plaza Principal, San Ángel"/>
    <m/>
    <m/>
  </r>
  <r>
    <x v="2"/>
    <n v="6555372"/>
    <x v="35"/>
    <s v="EXPENDIO MUNICIPAL"/>
    <x v="15"/>
    <s v="NO"/>
    <s v="Cra 3 N° 3-10 Plaza Principal, San Ángel"/>
    <m/>
    <m/>
  </r>
  <r>
    <x v="2"/>
    <n v="6651250"/>
    <x v="35"/>
    <s v="ALCALDIA MUNICIPAL"/>
    <x v="15"/>
    <s v="NO"/>
    <s v="Cra 3 N° 3-10 Plaza Principal, San Ángel"/>
    <m/>
    <m/>
  </r>
  <r>
    <x v="2"/>
    <n v="6808706"/>
    <x v="35"/>
    <s v="UMATA PORQUERIZA"/>
    <x v="15"/>
    <s v="NO"/>
    <s v="Cra 3 N° 3-10 Plaza Principal, San Ángel"/>
    <m/>
    <m/>
  </r>
  <r>
    <x v="2"/>
    <n v="6832355"/>
    <x v="35"/>
    <s v="KIOSKO DE ALCALDIA SAN ANGEL"/>
    <x v="15"/>
    <s v="NO"/>
    <s v="Cra 3 N° 3-10 Plaza Principal, San Ángel"/>
    <m/>
    <m/>
  </r>
  <r>
    <x v="2"/>
    <n v="6890781"/>
    <x v="35"/>
    <s v="NUEVO PALACIO MUNICIPAL"/>
    <x v="15"/>
    <s v="NO"/>
    <s v="Cra 3 N° 3-10 Plaza Principal, San Ángel"/>
    <m/>
    <m/>
  </r>
  <r>
    <x v="2"/>
    <n v="6891431"/>
    <x v="35"/>
    <s v="BIBLOTECA MUNICIPAL"/>
    <x v="15"/>
    <s v="NO"/>
    <s v="Cra 3 N° 3-10 Plaza Principal, San Ángel"/>
    <m/>
    <m/>
  </r>
  <r>
    <x v="2"/>
    <n v="7502715"/>
    <x v="35"/>
    <s v="HOGARES INFANTIL AGRUPADOS ICBF"/>
    <x v="15"/>
    <s v="NO"/>
    <s v="Cra 3 N° 3-10 Plaza Principal, San Ángel"/>
    <m/>
    <m/>
  </r>
  <r>
    <x v="2"/>
    <n v="7537264"/>
    <x v="35"/>
    <s v="CASA INDIGENA"/>
    <x v="15"/>
    <s v="NO"/>
    <s v="Cra 3 N° 3-10 Plaza Principal, San Ángel"/>
    <m/>
    <m/>
  </r>
  <r>
    <x v="2"/>
    <n v="5808659"/>
    <x v="36"/>
    <s v="HOSPITAL DE SAN ANGEL"/>
    <x v="2"/>
    <s v="NO"/>
    <s v="CR 3 3A - 32 CENTRO, SABANAS DE SAN ANGEL"/>
    <m/>
    <m/>
  </r>
  <r>
    <x v="2"/>
    <n v="5936836"/>
    <x v="36"/>
    <s v="PUESTO   DE SALUD CESPEDES"/>
    <x v="2"/>
    <s v="NO"/>
    <s v="CR 3 3A - 32 CENTRO, SABANAS DE SAN ANGEL"/>
    <m/>
    <m/>
  </r>
  <r>
    <x v="2"/>
    <n v="5937054"/>
    <x v="36"/>
    <s v="PUESTO DE SALUD LAS MULAS"/>
    <x v="2"/>
    <s v="NO"/>
    <s v="CR 3 3A - 32 CENTRO, SABANAS DE SAN ANGEL"/>
    <m/>
    <m/>
  </r>
  <r>
    <x v="2"/>
    <n v="5937461"/>
    <x v="36"/>
    <s v="PUESTO DE SALUD SAGRADO CORAZON DE JESUS"/>
    <x v="2"/>
    <s v="NO"/>
    <s v="CR 3 3A - 32 CENTRO, SABANAS DE SAN ANGEL"/>
    <m/>
    <m/>
  </r>
  <r>
    <x v="2"/>
    <n v="6892189"/>
    <x v="36"/>
    <s v="PUESTO DE SALUD CASA DE TABLA"/>
    <x v="2"/>
    <s v="NO"/>
    <s v="CR 3 3A - 32 CENTRO, SABANAS DE SAN ANGEL"/>
    <m/>
    <m/>
  </r>
  <r>
    <x v="2"/>
    <n v="6924009"/>
    <x v="36"/>
    <s v="PUESTO SALUD LAS FLORES"/>
    <x v="2"/>
    <s v="NO"/>
    <s v="CR 3 3A - 32 CENTRO, SABANAS DE SAN ANGEL"/>
    <m/>
    <m/>
  </r>
  <r>
    <x v="2"/>
    <n v="5859391"/>
    <x v="37"/>
    <s v="ACUEDUCTO PUBLICO"/>
    <x v="16"/>
    <s v="NO"/>
    <s v="CALLE 6 N° 5 -59 Sabanas de San Angel- Magdalena"/>
    <m/>
    <m/>
  </r>
  <r>
    <x v="2"/>
    <n v="6621422"/>
    <x v="37"/>
    <s v="SAN ANGEL POZO N2 "/>
    <x v="16"/>
    <s v="NO"/>
    <s v="CALLE 6 N° 5 -59 Sabanas de San Angel- Magdalena"/>
    <m/>
    <m/>
  </r>
  <r>
    <x v="2"/>
    <n v="6830327"/>
    <x v="37"/>
    <s v="OFICINA ACUEDUCTO"/>
    <x v="16"/>
    <s v="NO"/>
    <s v="CALLE 6 N° 5 -59 Sabanas de San Angel- Magdalena"/>
    <m/>
    <m/>
  </r>
  <r>
    <x v="2"/>
    <n v="7592399"/>
    <x v="37"/>
    <s v="EST DE BOMBEO AGUAS RESIDUAL"/>
    <x v="16"/>
    <s v="NO"/>
    <s v="CALLE 6 N° 5 -59 Sabanas de San Angel- Magdalena"/>
    <m/>
    <m/>
  </r>
  <r>
    <x v="2"/>
    <n v="7696848"/>
    <x v="37"/>
    <s v="PLANTA TTO AGUA POTABLE                                                     "/>
    <x v="16"/>
    <s v="NO"/>
    <s v="CALLE 6 N° 5 -59 Sabanas de San Angel- Magdalena"/>
    <m/>
    <m/>
  </r>
  <r>
    <x v="2"/>
    <n v="1405154"/>
    <x v="38"/>
    <s v="INST MAGOLA HERNANDEZ PARDO"/>
    <x v="2"/>
    <s v="NO"/>
    <s v="Calle 9 No. 10 – 25, Pueblo Bello – Cesar"/>
    <m/>
    <m/>
  </r>
  <r>
    <x v="2"/>
    <n v="1405934"/>
    <x v="38"/>
    <s v="INST AGRICOLA (LA PISTA)"/>
    <x v="2"/>
    <s v="NO"/>
    <s v="Calle 9 No. 10 – 25, Pueblo Bello – Cesar"/>
    <m/>
    <m/>
  </r>
  <r>
    <x v="2"/>
    <n v="5301445"/>
    <x v="38"/>
    <s v="ESCUELA MIXTA ARIGUANI"/>
    <x v="2"/>
    <s v="NO"/>
    <s v="Calle 9 No. 10 – 25, Pueblo Bello – Cesar"/>
    <m/>
    <m/>
  </r>
  <r>
    <x v="2"/>
    <n v="5307124"/>
    <x v="38"/>
    <s v="ESCUELA JORGE ELIECER GAITAN"/>
    <x v="2"/>
    <s v="NO"/>
    <s v="Calle 9 No. 10 – 25, Pueblo Bello – Cesar"/>
    <m/>
    <m/>
  </r>
  <r>
    <x v="2"/>
    <n v="5307569"/>
    <x v="38"/>
    <s v="ESCUELA DOROTEA HADAMECK"/>
    <x v="2"/>
    <s v="NO"/>
    <s v="Calle 9 No. 10 – 25, Pueblo Bello – Cesar"/>
    <m/>
    <m/>
  </r>
  <r>
    <x v="2"/>
    <n v="5362163"/>
    <x v="38"/>
    <s v="INSTITUTO AGRICOLA"/>
    <x v="2"/>
    <s v="NO"/>
    <s v="Calle 9 No. 10 – 25, Pueblo Bello – Cesar"/>
    <m/>
    <m/>
  </r>
  <r>
    <x v="2"/>
    <n v="5362434"/>
    <x v="38"/>
    <s v="INSTITUTO MAGOLA HERNANDEZ PARDO"/>
    <x v="2"/>
    <s v="NO"/>
    <s v="Calle 9 No. 10 – 25, Pueblo Bello – Cesar"/>
    <m/>
    <m/>
  </r>
  <r>
    <x v="2"/>
    <n v="6500886"/>
    <x v="38"/>
    <s v="ESCUELA MIXTA SAN QUINTIN"/>
    <x v="2"/>
    <s v="NO"/>
    <s v="Calle 9 No. 10 – 25, Pueblo Bello – Cesar"/>
    <m/>
    <m/>
  </r>
  <r>
    <x v="2"/>
    <n v="6644828"/>
    <x v="38"/>
    <s v="ESCUELA VEREDA PTO LOPEZ"/>
    <x v="2"/>
    <s v="NO"/>
    <s v="Calle 9 No. 10 – 25, Pueblo Bello – Cesar"/>
    <m/>
    <m/>
  </r>
  <r>
    <x v="2"/>
    <n v="6873780"/>
    <x v="38"/>
    <s v="POLIDEPORTIVO EMIRO ZEQUEDA"/>
    <x v="2"/>
    <s v="NO"/>
    <s v="Calle 9 No. 10 – 25, Pueblo Bello – Cesar"/>
    <m/>
    <m/>
  </r>
  <r>
    <x v="2"/>
    <n v="6882488"/>
    <x v="38"/>
    <s v="ESCUELA BUSICHAMA"/>
    <x v="2"/>
    <s v="NO"/>
    <s v="Calle 9 No. 10 – 25, Pueblo Bello – Cesar"/>
    <m/>
    <m/>
  </r>
  <r>
    <x v="2"/>
    <n v="7628938"/>
    <x v="38"/>
    <s v="VEREDA LA HONDA"/>
    <x v="2"/>
    <s v="NO"/>
    <s v="Calle 9 No. 10 – 25, Pueblo Bello – Cesar"/>
    <m/>
    <m/>
  </r>
  <r>
    <x v="2"/>
    <n v="7805153"/>
    <x v="38"/>
    <s v="INSTITUTO AGRICOLA - NUEVO"/>
    <x v="2"/>
    <s v="NO"/>
    <s v="Calle 9 No. 10 – 25, Pueblo Bello – Cesar"/>
    <m/>
    <m/>
  </r>
  <r>
    <x v="2"/>
    <n v="7827744"/>
    <x v="38"/>
    <s v="EL ANTIGUO - MINAS DE IRACAL"/>
    <x v="2"/>
    <s v="NO"/>
    <s v="Calle 9 No. 10 – 25, Pueblo Bello – Cesar"/>
    <m/>
    <m/>
  </r>
  <r>
    <x v="2"/>
    <n v="7990091"/>
    <x v="38"/>
    <s v="ESCUELA BOSINCHAMA "/>
    <x v="2"/>
    <s v="NO"/>
    <s v="Calle 9 No. 10 – 25, Pueblo Bello – Cesar"/>
    <m/>
    <m/>
  </r>
  <r>
    <x v="2"/>
    <n v="7990123"/>
    <x v="38"/>
    <s v="BERLYN 1 Y 3"/>
    <x v="2"/>
    <s v="NO"/>
    <s v="Calle 9 No. 10 – 25, Pueblo Bello – Cesar"/>
    <m/>
    <m/>
  </r>
  <r>
    <x v="2"/>
    <n v="7990133"/>
    <x v="38"/>
    <s v="BERLYN 1 Y 3"/>
    <x v="2"/>
    <s v="NO"/>
    <s v="Calle 9 No. 10 – 25, Pueblo Bello – Cesar"/>
    <m/>
    <m/>
  </r>
  <r>
    <x v="2"/>
    <n v="1068863"/>
    <x v="38"/>
    <s v="MUNICIPIO DE PUEBLO BELLO - CENTRO ADMINISTRATIVO"/>
    <x v="15"/>
    <s v="NO"/>
    <s v="Calle 9 No. 10 – 25, Pueblo Bello – Cesar"/>
    <m/>
    <m/>
  </r>
  <r>
    <x v="2"/>
    <n v="1303350"/>
    <x v="38"/>
    <s v="CANCHA BARRIO YOVANNI SOTO"/>
    <x v="15"/>
    <s v="NO"/>
    <s v="Calle 9 No. 10 – 25, Pueblo Bello – Cesar"/>
    <m/>
    <m/>
  </r>
  <r>
    <x v="2"/>
    <n v="5362406"/>
    <x v="38"/>
    <s v="INCORA (CASA DE LA MUJER)"/>
    <x v="15"/>
    <s v="NO"/>
    <s v="Calle 9 No. 10 – 25, Pueblo Bello – Cesar"/>
    <m/>
    <m/>
  </r>
  <r>
    <x v="2"/>
    <n v="5362408"/>
    <x v="38"/>
    <s v="CASA DE LA CULTURA"/>
    <x v="15"/>
    <s v="NO"/>
    <s v="Calle 9 No. 10 – 25, Pueblo Bello – Cesar"/>
    <m/>
    <m/>
  </r>
  <r>
    <x v="2"/>
    <n v="5362466"/>
    <x v="38"/>
    <s v="MATADERO MUNICIPAL"/>
    <x v="15"/>
    <s v="NO"/>
    <s v="Calle 9 No. 10 – 25, Pueblo Bello – Cesar"/>
    <m/>
    <m/>
  </r>
  <r>
    <x v="2"/>
    <n v="5362488"/>
    <x v="38"/>
    <s v="BIBLIOTECA MIGUEL ALVAREZ MEZA"/>
    <x v="15"/>
    <s v="NO"/>
    <s v="Calle 9 No. 10 – 25, Pueblo Bello – Cesar"/>
    <m/>
    <m/>
  </r>
  <r>
    <x v="2"/>
    <n v="5362511"/>
    <x v="38"/>
    <s v="MERCADO PUBLICO"/>
    <x v="15"/>
    <s v="NO"/>
    <s v="Calle 9 No. 10 – 25, Pueblo Bello – Cesar"/>
    <m/>
    <m/>
  </r>
  <r>
    <x v="2"/>
    <n v="6210804"/>
    <x v="38"/>
    <s v="CASA ADULTO MAYOR"/>
    <x v="15"/>
    <s v="NO"/>
    <s v="Calle 9 No. 10 – 25, Pueblo Bello – Cesar"/>
    <m/>
    <m/>
  </r>
  <r>
    <x v="2"/>
    <n v="7524350"/>
    <x v="38"/>
    <s v="ESCUELA CDI CENTRO"/>
    <x v="15"/>
    <s v="NO"/>
    <s v="Calle 9 No. 10 – 25, Pueblo Bello – Cesar"/>
    <m/>
    <m/>
  </r>
  <r>
    <x v="2"/>
    <n v="7562413"/>
    <x v="38"/>
    <s v="MORGUE"/>
    <x v="15"/>
    <s v="NO"/>
    <s v="Calle 9 No. 10 – 25, Pueblo Bello – Cesar"/>
    <m/>
    <m/>
  </r>
  <r>
    <x v="2"/>
    <n v="7577397"/>
    <x v="38"/>
    <s v="INSPECCIÓN DE POLICIA"/>
    <x v="15"/>
    <s v="NO"/>
    <s v="Calle 9 No. 10 – 25, Pueblo Bello – Cesar"/>
    <m/>
    <m/>
  </r>
  <r>
    <x v="2"/>
    <n v="7577412"/>
    <x v="38"/>
    <s v="CL 9, 10 58   TARIMA Y PARQUE JORGE ELIECER ( CENTRO PB"/>
    <x v="15"/>
    <s v="NO"/>
    <s v="Calle 9 No. 10 – 25, Pueblo Bello – Cesar"/>
    <m/>
    <m/>
  </r>
  <r>
    <x v="2"/>
    <n v="7827432"/>
    <x v="38"/>
    <s v="CR 12A, CL 8 9999   CANCHA DE FUTBOL GIOVAN SOTO "/>
    <x v="15"/>
    <s v="NO"/>
    <s v="Calle 9 No. 10 – 25, Pueblo Bello – Cesar"/>
    <m/>
    <m/>
  </r>
  <r>
    <x v="2"/>
    <n v="7828894"/>
    <x v="38"/>
    <s v="CIC PUEBLO BELLO"/>
    <x v="15"/>
    <s v="NO"/>
    <s v="Calle 9 No. 10 – 25, Pueblo Bello – Cesar"/>
    <m/>
    <m/>
  </r>
  <r>
    <x v="2"/>
    <n v="7838980"/>
    <x v="38"/>
    <s v="FEDERACION DE CAFETEROS"/>
    <x v="15"/>
    <s v="NO"/>
    <s v="Calle 9 No. 10 – 25, Pueblo Bello – Cesar"/>
    <m/>
    <m/>
  </r>
  <r>
    <x v="2"/>
    <n v="7951263"/>
    <x v="38"/>
    <s v="CR 6, CL 4 34   REF 5301445 ( ARIGUANI PUEBLO BELLO)"/>
    <x v="15"/>
    <s v="NO"/>
    <s v="Calle 9 No. 10 – 25, Pueblo Bello – Cesar"/>
    <m/>
    <m/>
  </r>
  <r>
    <x v="2"/>
    <n v="5362111"/>
    <x v="38"/>
    <s v="MUNICPIO DE PUEBLO BELLO - ACUEDUCTO"/>
    <x v="17"/>
    <s v="NO"/>
    <s v="Calle 9 No. 10 – 25, Pueblo Bello – Cesar"/>
    <m/>
    <m/>
  </r>
  <r>
    <x v="2"/>
    <n v="7835545"/>
    <x v="38"/>
    <s v="PTA TRATAMIENTO LA VICTRIA "/>
    <x v="17"/>
    <s v="NO"/>
    <s v="Calle 9 No. 10 – 25, Pueblo Bello – Cesar"/>
    <m/>
    <m/>
  </r>
  <r>
    <x v="2"/>
    <n v="5362368"/>
    <x v="39"/>
    <s v="CENTRO SALUD JOAQUIN RODRIGUEZ DIAZ"/>
    <x v="2"/>
    <s v="NO"/>
    <s v="Cra 10 # 9 - 45 barrio las flores, Pueblo Bello- Cesar"/>
    <m/>
    <m/>
  </r>
  <r>
    <x v="2"/>
    <n v="5362445"/>
    <x v="39"/>
    <s v="CENTRO DE SALUD CAMILO VILLAZON"/>
    <x v="2"/>
    <s v="NO"/>
    <s v="Cra 10 # 9 - 45 barrio las flores, Pueblo Bello- Cesar"/>
    <m/>
    <m/>
  </r>
  <r>
    <x v="2"/>
    <n v="7637350"/>
    <x v="40"/>
    <s v="FUNDACION MEMBRANA"/>
    <x v="14"/>
    <s v="NO"/>
    <s v="Calle 2 #8-56, Barrio Aríguani, Pueblo Bello"/>
    <m/>
    <m/>
  </r>
  <r>
    <x v="3"/>
    <n v="6894764"/>
    <x v="41"/>
    <s v="ING CLINICAL CENTER "/>
    <x v="14"/>
    <s v="NO"/>
    <s v="CL  16  17  261                OFI     3 - VALLEDUPAR "/>
    <m/>
    <m/>
  </r>
  <r>
    <x v="3"/>
    <n v="6908929"/>
    <x v="41"/>
    <s v="ING CLINICAL CENTER "/>
    <x v="14"/>
    <s v="NO"/>
    <s v="CL  16  17  261                OFI     3 - VALLEDUPAR "/>
    <m/>
    <m/>
  </r>
  <r>
    <x v="3"/>
    <n v="5818889"/>
    <x v="42"/>
    <s v="MATADERO MUNICIPAL"/>
    <x v="15"/>
    <s v="NO"/>
    <s v="CR  9  6  36    - LA PAZ"/>
    <m/>
    <m/>
  </r>
  <r>
    <x v="3"/>
    <n v="5819129"/>
    <x v="42"/>
    <s v="BIBLIOTECA M. CANTILLO"/>
    <x v="15"/>
    <s v="NO"/>
    <s v="CR  9  6  36    - LA PAZ"/>
    <m/>
    <m/>
  </r>
  <r>
    <x v="3"/>
    <n v="5819133"/>
    <x v="42"/>
    <s v="ESTADIO EDINSON MEJIA"/>
    <x v="15"/>
    <s v="NO"/>
    <s v="CR  9  6  36    - LA PAZ"/>
    <m/>
    <m/>
  </r>
  <r>
    <x v="3"/>
    <n v="5839002"/>
    <x v="42"/>
    <s v="INPECCION VARAS BLANCAS"/>
    <x v="15"/>
    <s v="NO"/>
    <s v="CR  9  6  36    - LA PAZ"/>
    <m/>
    <m/>
  </r>
  <r>
    <x v="3"/>
    <n v="5839387"/>
    <x v="42"/>
    <s v="CASA DE LA CULTURA"/>
    <x v="15"/>
    <s v="NO"/>
    <s v="CR  9  6  36    - LA PAZ"/>
    <m/>
    <m/>
  </r>
  <r>
    <x v="3"/>
    <n v="5840257"/>
    <x v="42"/>
    <s v="CARCEL MUNICIPAL"/>
    <x v="15"/>
    <s v="NO"/>
    <s v="CR  9  6  36    - LA PAZ"/>
    <m/>
    <m/>
  </r>
  <r>
    <x v="3"/>
    <n v="5840322"/>
    <x v="42"/>
    <s v="PALACIO MUNICIPAL DE LA PAZ"/>
    <x v="15"/>
    <s v="NO"/>
    <s v="CR  9  6  36    - LA PAZ"/>
    <m/>
    <m/>
  </r>
  <r>
    <x v="3"/>
    <n v="5840503"/>
    <x v="42"/>
    <s v="CASA ADULTO MAYOR"/>
    <x v="15"/>
    <s v="NO"/>
    <s v="CR  9  6  36    - LA PAZ"/>
    <m/>
    <m/>
  </r>
  <r>
    <x v="3"/>
    <n v="6654078"/>
    <x v="42"/>
    <s v="TRANSITO MUNICIPAL DE LA PAZ"/>
    <x v="15"/>
    <s v="NO"/>
    <s v="CR  9  6  36    - LA PAZ"/>
    <m/>
    <m/>
  </r>
  <r>
    <x v="3"/>
    <n v="7530493"/>
    <x v="42"/>
    <s v="TARIMA JORGE OÑATE -   "/>
    <x v="15"/>
    <s v="NO"/>
    <s v="CR  9  6  36    - LA PAZ"/>
    <m/>
    <m/>
  </r>
  <r>
    <x v="3"/>
    <n v="7586630"/>
    <x v="42"/>
    <s v="PUESTO DE SALUD VDA GOTA FRIA "/>
    <x v="15"/>
    <s v="NO"/>
    <s v="CR  9  6  36    - LA PAZ"/>
    <m/>
    <m/>
  </r>
  <r>
    <x v="3"/>
    <n v="7827446"/>
    <x v="42"/>
    <s v="AVENIDA CIRO PUPO DE LA PAZ "/>
    <x v="15"/>
    <s v="NO"/>
    <s v="CR  9  6  36    - LA PAZ"/>
    <m/>
    <m/>
  </r>
  <r>
    <x v="3"/>
    <n v="7826419"/>
    <x v="42"/>
    <s v="CANCHA DE MICROFUTBOL EL CAMPITO"/>
    <x v="15"/>
    <s v="NO"/>
    <s v="CR  9  6  36    - LA PAZ"/>
    <m/>
    <m/>
  </r>
  <r>
    <x v="3"/>
    <n v="7774470"/>
    <x v="42"/>
    <s v="POLIDEPORTIVO JOSE ABRAHAN"/>
    <x v="15"/>
    <s v="NO"/>
    <s v="CR  9  6  36    - LA PAZ"/>
    <m/>
    <m/>
  </r>
  <r>
    <x v="3"/>
    <n v="7827698"/>
    <x v="42"/>
    <s v="ACUEDUCTO SAN JOSE DE ORIENTE "/>
    <x v="15"/>
    <s v="NO"/>
    <s v="CR  9  6  36    - LA PAZ"/>
    <m/>
    <m/>
  </r>
  <r>
    <x v="3"/>
    <n v="7864254"/>
    <x v="42"/>
    <s v="CIC LA PAZ"/>
    <x v="15"/>
    <s v="NO"/>
    <s v="CR  9  6  36    - LA PAZ"/>
    <m/>
    <m/>
  </r>
  <r>
    <x v="3"/>
    <n v="7893892"/>
    <x v="42"/>
    <s v="PARQUE  7 DE JULIO"/>
    <x v="15"/>
    <s v="NO"/>
    <s v="CR  9  6  36    - LA PAZ"/>
    <m/>
    <m/>
  </r>
  <r>
    <x v="3"/>
    <n v="7589539"/>
    <x v="42"/>
    <s v="HOGARES AGRUPADOS ICBF "/>
    <x v="15"/>
    <s v="NO"/>
    <s v="CR  9  6  36    - LA PAZ"/>
    <m/>
    <m/>
  </r>
  <r>
    <x v="3"/>
    <n v="7907737"/>
    <x v="42"/>
    <s v="PARQUE LA FLORIDA "/>
    <x v="15"/>
    <s v="NO"/>
    <s v="CR  9  6  36    - LA PAZ"/>
    <m/>
    <m/>
  </r>
  <r>
    <x v="3"/>
    <n v="7925968"/>
    <x v="42"/>
    <s v="ESTACION PONAL LA PAZ CAMARAS"/>
    <x v="15"/>
    <s v="NO"/>
    <s v="CR  9  6  36    - LA PAZ"/>
    <m/>
    <m/>
  </r>
  <r>
    <x v="3"/>
    <n v="7937772"/>
    <x v="42"/>
    <s v="PARQUE EL CAFÉ "/>
    <x v="15"/>
    <s v="NO"/>
    <s v="CR  9  6  36    - LA PAZ"/>
    <m/>
    <m/>
  </r>
  <r>
    <x v="3"/>
    <n v="7947948"/>
    <x v="42"/>
    <s v="PLAN CENTRO MPIO LA PAZ"/>
    <x v="15"/>
    <s v="NO"/>
    <s v="CR  9  6  36    - LA PAZ"/>
    <m/>
    <m/>
  </r>
  <r>
    <x v="3"/>
    <n v="7947946"/>
    <x v="42"/>
    <s v="PLAN CENTRO MPIO LA PAZ"/>
    <x v="15"/>
    <s v="NO"/>
    <s v="CR  9  6  36    - LA PAZ"/>
    <m/>
    <m/>
  </r>
  <r>
    <x v="3"/>
    <n v="1000367"/>
    <x v="42"/>
    <s v="CENTRO GASTRONOMICO"/>
    <x v="15"/>
    <s v="NO"/>
    <s v="CR  9  6  36    - LA PAZ"/>
    <m/>
    <m/>
  </r>
  <r>
    <x v="3"/>
    <n v="1024335"/>
    <x v="42"/>
    <s v="CANCHA LA BONBONERA"/>
    <x v="15"/>
    <s v="NO"/>
    <s v="CR  9  6  36    - LA PAZ"/>
    <m/>
    <m/>
  </r>
  <r>
    <x v="3"/>
    <n v="1035737"/>
    <x v="42"/>
    <s v="CANCHA LA BONBONERA"/>
    <x v="15"/>
    <s v="NO"/>
    <s v="CR  9  6  36    - LA PAZ"/>
    <m/>
    <m/>
  </r>
  <r>
    <x v="3"/>
    <n v="5819128"/>
    <x v="42"/>
    <s v="ESCUELA DE VARAS BLANCAS"/>
    <x v="2"/>
    <s v="NO"/>
    <s v="CR  9  6  36    - LA PAZ"/>
    <m/>
    <m/>
  </r>
  <r>
    <x v="3"/>
    <n v="5839301"/>
    <x v="42"/>
    <s v="COLEGIO 19 DE MARZO F"/>
    <x v="2"/>
    <s v="NO"/>
    <s v="CR  9  6  36    - LA PAZ"/>
    <m/>
    <m/>
  </r>
  <r>
    <x v="3"/>
    <n v="5839391"/>
    <x v="42"/>
    <s v="ESCUELA URBANA MINAS F"/>
    <x v="2"/>
    <s v="NO"/>
    <s v="CR  9  6  36    - LA PAZ"/>
    <m/>
    <m/>
  </r>
  <r>
    <x v="3"/>
    <n v="5839519"/>
    <x v="42"/>
    <s v="ESCUELA DE VARONES"/>
    <x v="2"/>
    <s v="NO"/>
    <s v="CR  9  6  36    - LA PAZ"/>
    <m/>
    <m/>
  </r>
  <r>
    <x v="3"/>
    <n v="5839954"/>
    <x v="42"/>
    <s v="ESCUELA URBANA LA FLORIDA"/>
    <x v="2"/>
    <s v="NO"/>
    <s v="CR  9  6  36    - LA PAZ"/>
    <m/>
    <m/>
  </r>
  <r>
    <x v="3"/>
    <n v="5840080"/>
    <x v="42"/>
    <s v="COLEGIO CIRO PUPO MARTINEZ "/>
    <x v="2"/>
    <s v="NO"/>
    <s v="CR  9  6  36    - LA PAZ"/>
    <m/>
    <m/>
  </r>
  <r>
    <x v="3"/>
    <n v="5840113"/>
    <x v="42"/>
    <s v="COLEGIO ALFONSO ARAUJO"/>
    <x v="2"/>
    <s v="NO"/>
    <s v="CR  9  6  36    - LA PAZ"/>
    <m/>
    <m/>
  </r>
  <r>
    <x v="3"/>
    <n v="5840343"/>
    <x v="42"/>
    <s v="ESCUELA LAS DELICIAS"/>
    <x v="2"/>
    <s v="NO"/>
    <s v="CR  9  6  36    - LA PAZ"/>
    <m/>
    <m/>
  </r>
  <r>
    <x v="3"/>
    <n v="5840854"/>
    <x v="42"/>
    <s v="ESCUELA FRAY JOAQUIN F"/>
    <x v="2"/>
    <s v="NO"/>
    <s v="CR  9  6  36    - LA PAZ"/>
    <m/>
    <m/>
  </r>
  <r>
    <x v="3"/>
    <n v="5858000"/>
    <x v="42"/>
    <s v="COLEGIO MIXTO - SAN JOSE DE ORIENTE"/>
    <x v="2"/>
    <s v="NO"/>
    <s v="CR  9  6  36    - LA PAZ"/>
    <m/>
    <m/>
  </r>
  <r>
    <x v="3"/>
    <n v="5858193"/>
    <x v="42"/>
    <s v="COLEGIO COOPERATIVO SAN JOSE DE ORIENTE"/>
    <x v="2"/>
    <s v="NO"/>
    <s v="CR  9  6  36    - LA PAZ"/>
    <m/>
    <m/>
  </r>
  <r>
    <x v="3"/>
    <n v="6639172"/>
    <x v="42"/>
    <s v="COLEGIO TECNICO AGROPECUARIO BETANIA"/>
    <x v="2"/>
    <s v="NO"/>
    <s v="CR  9  6  36    - LA PAZ"/>
    <m/>
    <m/>
  </r>
  <r>
    <x v="3"/>
    <n v="6658036"/>
    <x v="42"/>
    <s v="COLEGIO VEREDA LA LAGUNA SAN JOSE DE ORIENTE"/>
    <x v="2"/>
    <s v="NO"/>
    <s v="CR  9  6  36    - LA PAZ"/>
    <m/>
    <m/>
  </r>
  <r>
    <x v="3"/>
    <n v="6837724"/>
    <x v="42"/>
    <s v="COLEGIO CIRO PUPO MARTINEZ "/>
    <x v="2"/>
    <s v="NO"/>
    <s v="CR  9  6  36    - LA PAZ"/>
    <m/>
    <m/>
  </r>
  <r>
    <x v="3"/>
    <n v="7502698"/>
    <x v="42"/>
    <s v="ESCUELA NUEVA CHUVA (VDA LA LAGUNA LA PAZ CESAR)"/>
    <x v="2"/>
    <s v="NO"/>
    <s v="CR  9  6  36    - LA PAZ"/>
    <m/>
    <m/>
  </r>
  <r>
    <x v="3"/>
    <n v="7502702"/>
    <x v="42"/>
    <s v="ESCUELA NUEVA LOS ANDRES VDA LA LAGUNA"/>
    <x v="2"/>
    <s v="NO"/>
    <s v="CR  9  6  36    - LA PAZ"/>
    <m/>
    <m/>
  </r>
  <r>
    <x v="3"/>
    <n v="7586589"/>
    <x v="42"/>
    <s v="ESCUELA NUEVA BOTIJA ( VDA BOTIJA VDA MINGUILLO LA PAZ CESAR   )"/>
    <x v="2"/>
    <s v="NO"/>
    <s v="CR  9  6  36    - LA PAZ"/>
    <m/>
    <m/>
  </r>
  <r>
    <x v="3"/>
    <n v="7586593"/>
    <x v="42"/>
    <s v="ESCUELA NUEVA LOS ANDES ( VDA LOS ANDES LA PAZ CESAR   )"/>
    <x v="2"/>
    <s v="NO"/>
    <s v="CR  9  6  36    - LA PAZ"/>
    <m/>
    <m/>
  </r>
  <r>
    <x v="3"/>
    <n v="7586601"/>
    <x v="42"/>
    <s v="ESCUELA NUEVA 5 CAMINOS ( VDA LOS ANDES LA PAZ CESAR   )"/>
    <x v="2"/>
    <s v="NO"/>
    <s v="CR  9  6  36    - LA PAZ"/>
    <m/>
    <m/>
  </r>
  <r>
    <x v="3"/>
    <n v="7586615"/>
    <x v="42"/>
    <s v="ESCUELA GOTA FRIA ABAJO ( VDA GOTA FRIA LA PAZ CESAR   )"/>
    <x v="2"/>
    <s v="NO"/>
    <s v="CR  9  6  36    - LA PAZ"/>
    <m/>
    <m/>
  </r>
  <r>
    <x v="3"/>
    <n v="7586632"/>
    <x v="42"/>
    <s v="ESCUELA NUEVA PIE DE CUESTA ( VDA GOTA FRIA LA PAZ CESAR   )"/>
    <x v="2"/>
    <s v="NO"/>
    <s v="CR  9  6  36    - LA PAZ"/>
    <m/>
    <m/>
  </r>
  <r>
    <x v="3"/>
    <n v="7968679"/>
    <x v="42"/>
    <s v="ESCUELA EDUCATIVA SAN JOSE "/>
    <x v="2"/>
    <s v="NO"/>
    <s v="CR  9  6  36    - LA PAZ"/>
    <m/>
    <m/>
  </r>
  <r>
    <x v="3"/>
    <n v="7979318"/>
    <x v="42"/>
    <s v="ESCUELA NUEVA CERRO DEL TESORO"/>
    <x v="2"/>
    <s v="NO"/>
    <s v="CR  9  6  36    - LA PAZ"/>
    <m/>
    <m/>
  </r>
  <r>
    <x v="3"/>
    <n v="7979333"/>
    <x v="42"/>
    <s v="ESCUELA NUEVA LA DUDA"/>
    <x v="2"/>
    <s v="NO"/>
    <s v="CR  9  6  36    - LA PAZ"/>
    <m/>
    <m/>
  </r>
  <r>
    <x v="3"/>
    <n v="7979367"/>
    <x v="42"/>
    <s v="COLEGIO NUEVO LAS MESAS"/>
    <x v="2"/>
    <s v="NO"/>
    <s v="CR  9  6  36    - LA PAZ"/>
    <m/>
    <m/>
  </r>
  <r>
    <x v="3"/>
    <n v="7979390"/>
    <x v="42"/>
    <s v="ESCUELA NUEVA LA ESPERANZA"/>
    <x v="2"/>
    <s v="NO"/>
    <s v="CR  9  6  36    - LA PAZ"/>
    <m/>
    <m/>
  </r>
  <r>
    <x v="3"/>
    <n v="1380305"/>
    <x v="42"/>
    <s v="COLEGIO CIRO PUPO MARTINEZ "/>
    <x v="2"/>
    <s v="NO"/>
    <s v="CR  9  6  36    - LA PAZ"/>
    <m/>
    <m/>
  </r>
  <r>
    <x v="3"/>
    <n v="5824755"/>
    <x v="43"/>
    <m/>
    <x v="2"/>
    <s v="NO"/>
    <s v="CR  6  CL 6  25   - LA PAZ"/>
    <m/>
    <m/>
  </r>
  <r>
    <x v="3"/>
    <n v="5858057"/>
    <x v="43"/>
    <m/>
    <x v="2"/>
    <s v="NO"/>
    <s v="CR  6  CL 6  25   - LA PAZ"/>
    <m/>
    <m/>
  </r>
  <r>
    <x v="3"/>
    <n v="5858751"/>
    <x v="44"/>
    <m/>
    <x v="2"/>
    <s v="NO"/>
    <s v="CR  6  2F  12    - MANAURE CESAR"/>
    <m/>
    <m/>
  </r>
  <r>
    <x v="3"/>
    <n v="5839319"/>
    <x v="45"/>
    <m/>
    <x v="16"/>
    <s v="NO"/>
    <s v="CR  9  6  36    - LA PAZ"/>
    <m/>
    <m/>
  </r>
  <r>
    <x v="3"/>
    <n v="5840545"/>
    <x v="46"/>
    <m/>
    <x v="18"/>
    <s v="NO"/>
    <s v="CL  8A  CR 7  5   - LA PAZ"/>
    <m/>
    <s v="Se envía por correo electrónico"/>
  </r>
  <r>
    <x v="3"/>
    <n v="5808643"/>
    <x v="47"/>
    <m/>
    <x v="16"/>
    <s v="NO"/>
    <s v="CR  1  CL 3  90   - MANAURE CESAR"/>
    <m/>
    <s v="Se envía por correo electrónico"/>
  </r>
  <r>
    <x v="3"/>
    <n v="5800118"/>
    <x v="48"/>
    <s v="ESCUELA JUAN XXII"/>
    <x v="2"/>
    <s v="NO"/>
    <s v="CL  3  6A  68   - MANAURE CESAR"/>
    <m/>
    <m/>
  </r>
  <r>
    <x v="3"/>
    <n v="5800119"/>
    <x v="48"/>
    <s v="ESCUELA MARIA AUXILIADORA"/>
    <x v="2"/>
    <s v="NO"/>
    <s v="CL  3  6A  68   - MANAURE CESAR"/>
    <m/>
    <m/>
  </r>
  <r>
    <x v="3"/>
    <n v="5808641"/>
    <x v="48"/>
    <s v="ESCUELA NUEVA S DEL L"/>
    <x v="2"/>
    <s v="NO"/>
    <s v="CL  3  6A  68   - MANAURE CESAR"/>
    <m/>
    <m/>
  </r>
  <r>
    <x v="3"/>
    <n v="5808647"/>
    <x v="48"/>
    <s v="ESCUELA ANEXA"/>
    <x v="2"/>
    <s v="NO"/>
    <s v="CL  3  6A  68   - MANAURE CESAR"/>
    <m/>
    <m/>
  </r>
  <r>
    <x v="3"/>
    <n v="5808649"/>
    <x v="48"/>
    <s v="NORMAL MARIA INMACULADA"/>
    <x v="2"/>
    <s v="NO"/>
    <s v="CL  3  6A  68   - MANAURE CESAR"/>
    <m/>
    <m/>
  </r>
  <r>
    <x v="3"/>
    <n v="5808651"/>
    <x v="48"/>
    <s v="CONCENTRACION DESARROLLO RURAL"/>
    <x v="2"/>
    <s v="NO"/>
    <s v="CL  3  6A  68   - MANAURE CESAR"/>
    <m/>
    <m/>
  </r>
  <r>
    <x v="3"/>
    <n v="7904766"/>
    <x v="48"/>
    <s v="CONCENTRACION DESARROLLO RURAL"/>
    <x v="2"/>
    <s v="NO"/>
    <s v="CL  3  6A  68   - MANAURE CESAR"/>
    <m/>
    <m/>
  </r>
  <r>
    <x v="3"/>
    <n v="5858769"/>
    <x v="48"/>
    <s v="NUESTRA SEÑORA DEL CARMEN"/>
    <x v="2"/>
    <s v="NO"/>
    <s v="CL  3  6A  68   - MANAURE CESAR"/>
    <m/>
    <m/>
  </r>
  <r>
    <x v="3"/>
    <n v="6806610"/>
    <x v="48"/>
    <s v="ESCUELA RURAL"/>
    <x v="2"/>
    <s v="NO"/>
    <s v="CL  3  6A  68   - MANAURE CESAR"/>
    <m/>
    <m/>
  </r>
  <r>
    <x v="3"/>
    <n v="7971775"/>
    <x v="48"/>
    <s v="ESCUELA VEREDA CANADA"/>
    <x v="2"/>
    <s v="NO"/>
    <s v="CL  3  6A  68   - MANAURE CESAR"/>
    <m/>
    <m/>
  </r>
  <r>
    <x v="3"/>
    <n v="7971974"/>
    <x v="48"/>
    <s v="COLEGIO SAN ANTONIO"/>
    <x v="2"/>
    <s v="NO"/>
    <s v="CL  3  6A  68   - MANAURE CESAR"/>
    <m/>
    <m/>
  </r>
  <r>
    <x v="3"/>
    <n v="7971724"/>
    <x v="48"/>
    <s v="COLEGIO VEREDA CASA GRANDE"/>
    <x v="2"/>
    <s v="NO"/>
    <s v="CL  3  6A  68   - MANAURE CESAR"/>
    <m/>
    <m/>
  </r>
  <r>
    <x v="3"/>
    <n v="7972032"/>
    <x v="48"/>
    <s v="ESCUELA EL VENADO"/>
    <x v="2"/>
    <s v="NO"/>
    <s v="CL  3  6A  68   - MANAURE CESAR"/>
    <m/>
    <m/>
  </r>
  <r>
    <x v="3"/>
    <n v="7972015"/>
    <x v="48"/>
    <s v="ESCUELA EL CINCO"/>
    <x v="2"/>
    <s v="NO"/>
    <s v="CL  3  6A  68   - MANAURE CESAR"/>
    <m/>
    <m/>
  </r>
  <r>
    <x v="3"/>
    <n v="1399801"/>
    <x v="48"/>
    <s v="IE NORMAL SUPERIOR MARIA INM"/>
    <x v="2"/>
    <s v="NO"/>
    <s v="CL  3  6A  68   - MANAURE CESAR"/>
    <m/>
    <m/>
  </r>
  <r>
    <x v="3"/>
    <n v="1395535"/>
    <x v="48"/>
    <s v="IE NORMAL SUPERIOR MARIA INM"/>
    <x v="2"/>
    <s v="NO"/>
    <s v="CL  3  6A  68   - MANAURE CESAR"/>
    <m/>
    <m/>
  </r>
  <r>
    <x v="3"/>
    <n v="5858485"/>
    <x v="48"/>
    <s v=" CASA DE LA CULTURA"/>
    <x v="15"/>
    <s v="NO"/>
    <s v="CL  3  6A  68   - MANAURE CESAR"/>
    <m/>
    <m/>
  </r>
  <r>
    <x v="3"/>
    <n v="5858798"/>
    <x v="48"/>
    <s v="CENTRO ROSITA DAVILA - CASA DEL ABUELO MANAURE"/>
    <x v="15"/>
    <s v="NO"/>
    <s v="CL  3  6A  68   - MANAURE CESAR"/>
    <m/>
    <m/>
  </r>
  <r>
    <x v="3"/>
    <n v="6630950"/>
    <x v="48"/>
    <s v="MERCADO"/>
    <x v="15"/>
    <s v="NO"/>
    <s v="CL  3  6A  68   - MANAURE CESAR"/>
    <m/>
    <m/>
  </r>
  <r>
    <x v="3"/>
    <n v="6930503"/>
    <x v="48"/>
    <s v="MERCADO"/>
    <x v="15"/>
    <s v="NO"/>
    <s v="CL  3  6A  68   - MANAURE CESAR"/>
    <m/>
    <m/>
  </r>
  <r>
    <x v="3"/>
    <n v="6694182"/>
    <x v="48"/>
    <s v="PALACIO Y/O ALCALDIA MUNICIPAL DE MANAURE - SEDE ALCALDIA "/>
    <x v="15"/>
    <s v="NO"/>
    <s v="CL  3  6A  68   - MANAURE CESAR"/>
    <m/>
    <m/>
  </r>
  <r>
    <x v="3"/>
    <n v="6930504"/>
    <x v="48"/>
    <s v="ALCALDIA MUNICIPAL "/>
    <x v="15"/>
    <s v="NO"/>
    <s v="CL  3  6A  68   - MANAURE CESAR"/>
    <m/>
    <m/>
  </r>
  <r>
    <x v="3"/>
    <n v="7600579"/>
    <x v="48"/>
    <s v="CASA DE LA CULTURA"/>
    <x v="15"/>
    <s v="NO"/>
    <s v="CL  3  6A  68   - MANAURE CESAR"/>
    <m/>
    <m/>
  </r>
  <r>
    <x v="3"/>
    <n v="7691630"/>
    <x v="48"/>
    <s v="BIBLIOTECA MUNICIPAL "/>
    <x v="15"/>
    <s v="NO"/>
    <s v="CL  3  6A  68   - MANAURE CESAR"/>
    <m/>
    <m/>
  </r>
  <r>
    <x v="3"/>
    <n v="7774563"/>
    <x v="48"/>
    <s v="BIOPARQUE MANAURE "/>
    <x v="15"/>
    <s v="NO"/>
    <s v="CL  3  6A  68   - MANAURE CESAR"/>
    <m/>
    <m/>
  </r>
  <r>
    <x v="3"/>
    <n v="7715131"/>
    <x v="48"/>
    <s v="PLAZA CIVICA (TARIMA)"/>
    <x v="15"/>
    <s v="NO"/>
    <s v="CL  3  6A  68   - MANAURE CESAR"/>
    <m/>
    <m/>
  </r>
  <r>
    <x v="3"/>
    <n v="1305505"/>
    <x v="48"/>
    <s v="SACUDETE AL PARQUE"/>
    <x v="15"/>
    <s v="NO"/>
    <s v="CL  3  6A  68   - MANAURE CESAR"/>
    <m/>
    <m/>
  </r>
  <r>
    <x v="3"/>
    <n v="1305510"/>
    <x v="48"/>
    <s v="SACUDETE AL PARQUE"/>
    <x v="15"/>
    <s v="NO"/>
    <s v="CL  3  6A  68   - MANAURE CESAR"/>
    <m/>
    <m/>
  </r>
  <r>
    <x v="3"/>
    <n v="5858448"/>
    <x v="48"/>
    <s v="CENTRO RECREACIONAL LOS KIOSKOS"/>
    <x v="15"/>
    <s v="NO"/>
    <s v="CL  3  6A  68   - MANAURE CESAR"/>
    <m/>
    <m/>
  </r>
  <r>
    <x v="3"/>
    <n v="5309640"/>
    <x v="49"/>
    <s v=" "/>
    <x v="14"/>
    <s v="NO"/>
    <s v="CR  7  18A  40  ADMINISTRACION - VALLEDUPAR"/>
    <m/>
    <s v="Se envía por correo electrónico"/>
  </r>
  <r>
    <x v="3"/>
    <n v="5309641"/>
    <x v="49"/>
    <s v=" "/>
    <x v="14"/>
    <s v="NO"/>
    <s v="CR  7  18A  40  ADMINISTRACION - VALLEDUPAR"/>
    <m/>
    <s v="Se envía por correo electrónico"/>
  </r>
  <r>
    <x v="3"/>
    <n v="5332064"/>
    <x v="49"/>
    <s v=" "/>
    <x v="14"/>
    <s v="NO"/>
    <s v="CR  7  18A  40  ADMINISTRACION - VALLEDUPAR"/>
    <m/>
    <s v="Se envía por correo electrónico"/>
  </r>
  <r>
    <x v="3"/>
    <n v="5332065"/>
    <x v="49"/>
    <s v=" "/>
    <x v="14"/>
    <s v="NO"/>
    <s v="CR  7  18A  40  ADMINISTRACION - VALLEDUPAR"/>
    <m/>
    <s v="Se envía por correo electrónico"/>
  </r>
  <r>
    <x v="3"/>
    <n v="5333181"/>
    <x v="49"/>
    <s v=" "/>
    <x v="14"/>
    <s v="NO"/>
    <s v="CR  7  18A  40  ADMINISTRACION - VALLEDUPAR"/>
    <m/>
    <s v="Se envía por correo electrónico"/>
  </r>
  <r>
    <x v="3"/>
    <n v="5338094"/>
    <x v="49"/>
    <s v=" "/>
    <x v="14"/>
    <s v="NO"/>
    <s v="CR  7  18A  40  ADMINISTRACION - VALLEDUPAR"/>
    <m/>
    <m/>
  </r>
  <r>
    <x v="3"/>
    <n v="5348677"/>
    <x v="50"/>
    <s v="CLINICA BUENOS AIRES"/>
    <x v="14"/>
    <s v="NO"/>
    <s v="CR  15  14  36   - VALLEDUPAR"/>
    <m/>
    <s v="Se envía por correo electrónico"/>
  </r>
  <r>
    <x v="3"/>
    <n v="6561337"/>
    <x v="51"/>
    <s v=" "/>
    <x v="14"/>
    <s v="NO"/>
    <s v="CR  6  14  27   - VALLEDUPAR"/>
    <m/>
    <s v="Se envía por correo electrónico"/>
  </r>
  <r>
    <x v="3"/>
    <n v="7536333"/>
    <x v="51"/>
    <s v=" "/>
    <x v="14"/>
    <s v="NO"/>
    <s v="CR  6  14  27   - VALLEDUPAR"/>
    <m/>
    <s v="Se envía por correo electrónico"/>
  </r>
  <r>
    <x v="3"/>
    <n v="5352184"/>
    <x v="51"/>
    <s v="CORP UNIVERSITARIA DE SANTANDER UDES"/>
    <x v="14"/>
    <s v="NO"/>
    <s v="CR  6  14  27   - VALLEDUPAR"/>
    <m/>
    <s v="Se envía por correo electrónico"/>
  </r>
  <r>
    <x v="3"/>
    <n v="5327630"/>
    <x v="52"/>
    <s v=" "/>
    <x v="14"/>
    <s v="NO"/>
    <s v="CR  16  CL 21  84   "/>
    <m/>
    <s v="Se envía por correo electrónico"/>
  </r>
  <r>
    <x v="3"/>
    <n v="7786163"/>
    <x v="52"/>
    <s v=" "/>
    <x v="14"/>
    <s v="NO"/>
    <s v="CARRT  VIA A VALENCIA  KM 12  100   "/>
    <m/>
    <s v="Se envía por correo electrónico"/>
  </r>
  <r>
    <x v="3"/>
    <n v="5329011"/>
    <x v="53"/>
    <s v="RADIO GUATAPURI"/>
    <x v="14"/>
    <s v="NO"/>
    <s v="CL  17  15  67   "/>
    <m/>
    <s v="Se envía por correo electrónico"/>
  </r>
  <r>
    <x v="3"/>
    <n v="5335013"/>
    <x v="53"/>
    <s v=" "/>
    <x v="14"/>
    <s v="NO"/>
    <s v="CL  17  15  67   "/>
    <m/>
    <s v="Se envía por correo electrónico"/>
  </r>
  <r>
    <x v="3"/>
    <n v="5828015"/>
    <x v="54"/>
    <s v=" "/>
    <x v="14"/>
    <s v="NO"/>
    <s v="CL  16  17  261                OFI     3 - VALLEDUPAR "/>
    <m/>
    <m/>
  </r>
  <r>
    <x v="3"/>
    <n v="6557139"/>
    <x v="54"/>
    <s v=" "/>
    <x v="14"/>
    <s v="NO"/>
    <s v="CL  16  17  261                OFI     3 - VALLEDUPAR "/>
    <m/>
    <m/>
  </r>
  <r>
    <x v="3"/>
    <n v="6591602"/>
    <x v="55"/>
    <s v="BANCO POPULAR "/>
    <x v="14"/>
    <s v="NO"/>
    <s v="CL  16  8  20   - VALLEDUPAR"/>
    <m/>
    <m/>
  </r>
  <r>
    <x v="3"/>
    <n v="6610423"/>
    <x v="55"/>
    <s v=" "/>
    <x v="14"/>
    <s v="NO"/>
    <s v="CL  16  8  20   - VALLEDUPAR"/>
    <m/>
    <m/>
  </r>
  <r>
    <x v="3"/>
    <n v="6866555"/>
    <x v="55"/>
    <s v="BANCO POPULAR "/>
    <x v="14"/>
    <s v="NO"/>
    <s v="CL  16  8  20   - VALLEDUPAR"/>
    <m/>
    <m/>
  </r>
  <r>
    <x v="3"/>
    <n v="5320564"/>
    <x v="55"/>
    <s v=" "/>
    <x v="14"/>
    <s v="NO"/>
    <s v="CL  16  8  20   - VALLEDUPAR"/>
    <m/>
    <m/>
  </r>
  <r>
    <x v="3"/>
    <n v="7851801"/>
    <x v="55"/>
    <s v=" "/>
    <x v="14"/>
    <s v="NO"/>
    <s v="CL  16  8  20   - VALLEDUPAR"/>
    <m/>
    <m/>
  </r>
  <r>
    <x v="3"/>
    <n v="5300338"/>
    <x v="56"/>
    <s v=" "/>
    <x v="14"/>
    <s v="NO"/>
    <s v="CR  16  16  75   - VALLEDUPAR"/>
    <m/>
    <s v="Se envía por correo electrónico"/>
  </r>
  <r>
    <x v="3"/>
    <n v="5824711"/>
    <x v="56"/>
    <s v=" "/>
    <x v="14"/>
    <s v="NO"/>
    <s v="CR  16  16  75   - VALLEDUPAR"/>
    <m/>
    <m/>
  </r>
  <r>
    <x v="3"/>
    <n v="6601934"/>
    <x v="56"/>
    <s v="BANCO DAVIVIENDA S.A"/>
    <x v="14"/>
    <s v="NO"/>
    <s v="CR  16  16  75   - VALLEDUPAR"/>
    <m/>
    <m/>
  </r>
  <r>
    <x v="3"/>
    <n v="6887213"/>
    <x v="56"/>
    <s v="BANCO DAVIVIENDA S.A"/>
    <x v="14"/>
    <s v="NO"/>
    <s v="CR  16  16  75   - VALLEDUPAR"/>
    <m/>
    <m/>
  </r>
  <r>
    <x v="3"/>
    <n v="7519962"/>
    <x v="56"/>
    <s v=" "/>
    <x v="14"/>
    <s v="NO"/>
    <s v="CR  16  16  75   - VALLEDUPAR"/>
    <m/>
    <m/>
  </r>
  <r>
    <x v="3"/>
    <n v="7671691"/>
    <x v="56"/>
    <s v=" "/>
    <x v="14"/>
    <s v="NO"/>
    <s v="CR  16  16  75   - VALLEDUPAR"/>
    <m/>
    <m/>
  </r>
  <r>
    <x v="3"/>
    <n v="7879320"/>
    <x v="56"/>
    <s v=" "/>
    <x v="14"/>
    <s v="NO"/>
    <s v="CR  16  16  75   - VALLEDUPAR"/>
    <m/>
    <m/>
  </r>
  <r>
    <x v="3"/>
    <n v="7816288"/>
    <x v="56"/>
    <s v=" "/>
    <x v="14"/>
    <s v="NO"/>
    <s v="CR  16  16  75   - VALLEDUPAR"/>
    <m/>
    <m/>
  </r>
  <r>
    <x v="3"/>
    <n v="5331212"/>
    <x v="57"/>
    <s v="CLINICA SANTA ISABEL"/>
    <x v="14"/>
    <s v="NO"/>
    <s v="CR  19  14  47   - VALLEDUPAR"/>
    <m/>
    <m/>
  </r>
  <r>
    <x v="3"/>
    <n v="6587914"/>
    <x v="57"/>
    <s v="CLINICA SANTA ISABEL"/>
    <x v="14"/>
    <s v="NO"/>
    <s v="CR  19  14  47   - VALLEDUPAR"/>
    <m/>
    <m/>
  </r>
  <r>
    <x v="3"/>
    <n v="6826046"/>
    <x v="57"/>
    <s v="CLINICA SANTA ISABEL"/>
    <x v="14"/>
    <s v="NO"/>
    <s v="CR  19  14  47   - VALLEDUPAR"/>
    <m/>
    <m/>
  </r>
  <r>
    <x v="3"/>
    <n v="5332777"/>
    <x v="57"/>
    <s v="CLINICA SANTA ISABEL"/>
    <x v="14"/>
    <s v="NO"/>
    <s v="CR  19  14  47   - VALLEDUPAR"/>
    <m/>
    <m/>
  </r>
  <r>
    <x v="3"/>
    <n v="5362898"/>
    <x v="57"/>
    <s v="CLINICA SANTA ISABEL"/>
    <x v="14"/>
    <s v="NO"/>
    <s v="CR  19  14  47   - VALLEDUPAR"/>
    <m/>
    <m/>
  </r>
  <r>
    <x v="3"/>
    <n v="5360554"/>
    <x v="58"/>
    <s v=" "/>
    <x v="14"/>
    <s v="NO"/>
    <s v="CL  14  17  47   - VALLEDUPAR"/>
    <m/>
    <m/>
  </r>
  <r>
    <x v="3"/>
    <n v="6692939"/>
    <x v="58"/>
    <s v="CLINICA MEDICOS S.A."/>
    <x v="14"/>
    <s v="NO"/>
    <s v="CL  14  17  47   - VALLEDUPAR"/>
    <m/>
    <m/>
  </r>
  <r>
    <x v="3"/>
    <n v="5348789"/>
    <x v="58"/>
    <s v="CLINICA MEDICOS S.A."/>
    <x v="14"/>
    <s v="NO"/>
    <s v="CL  14  17  47   - VALLEDUPAR"/>
    <m/>
    <m/>
  </r>
  <r>
    <x v="3"/>
    <n v="7796096"/>
    <x v="58"/>
    <s v=" "/>
    <x v="14"/>
    <s v="NO"/>
    <s v="CL  14  17  47   - VALLEDUPAR"/>
    <m/>
    <m/>
  </r>
  <r>
    <x v="3"/>
    <n v="7677294"/>
    <x v="58"/>
    <s v=" "/>
    <x v="14"/>
    <s v="NO"/>
    <s v="CL  14  17  47   - VALLEDUPAR"/>
    <m/>
    <m/>
  </r>
  <r>
    <x v="3"/>
    <n v="5359673"/>
    <x v="59"/>
    <s v=" "/>
    <x v="14"/>
    <s v="NO"/>
    <s v="CR  9  15A  25   - VALLEDUPAR"/>
    <m/>
    <m/>
  </r>
  <r>
    <x v="3"/>
    <n v="7618957"/>
    <x v="59"/>
    <s v=" "/>
    <x v="14"/>
    <s v="NO"/>
    <s v="CR  9  15A  25   - VALLEDUPAR"/>
    <m/>
    <m/>
  </r>
  <r>
    <x v="3"/>
    <n v="5902101"/>
    <x v="59"/>
    <s v=" "/>
    <x v="14"/>
    <s v="NO"/>
    <s v="CR  9  15A  25   - VALLEDUPAR"/>
    <m/>
    <m/>
  </r>
  <r>
    <x v="3"/>
    <n v="7671885"/>
    <x v="59"/>
    <s v=" "/>
    <x v="14"/>
    <s v="NO"/>
    <s v="CR  9  15A  25   - VALLEDUPAR"/>
    <m/>
    <m/>
  </r>
  <r>
    <x v="3"/>
    <n v="5337776"/>
    <x v="59"/>
    <s v="BBVA"/>
    <x v="14"/>
    <s v="NO"/>
    <s v="CR  9  15A  25   - VALLEDUPAR"/>
    <m/>
    <m/>
  </r>
  <r>
    <x v="3"/>
    <n v="5332976"/>
    <x v="59"/>
    <s v=" "/>
    <x v="14"/>
    <s v="NO"/>
    <s v="CR  9  15A  25   - VALLEDUPAR"/>
    <m/>
    <m/>
  </r>
  <r>
    <x v="3"/>
    <n v="5349703"/>
    <x v="60"/>
    <s v=" "/>
    <x v="14"/>
    <s v="NO"/>
    <s v="CL  14  15  78   - VALLEDUPAR"/>
    <m/>
    <m/>
  </r>
  <r>
    <x v="3"/>
    <n v="5303305"/>
    <x v="61"/>
    <s v=" "/>
    <x v="14"/>
    <s v="NO"/>
    <s v="CR  9  16A  48   - VALLEDUPAR"/>
    <m/>
    <m/>
  </r>
  <r>
    <x v="3"/>
    <n v="5303306"/>
    <x v="61"/>
    <s v=" "/>
    <x v="14"/>
    <s v="NO"/>
    <s v="CR  9  16A  48   - VALLEDUPAR"/>
    <m/>
    <m/>
  </r>
  <r>
    <x v="3"/>
    <n v="5329121"/>
    <x v="61"/>
    <s v=" "/>
    <x v="14"/>
    <s v="NO"/>
    <s v="CR  9  16A  48   - VALLEDUPAR"/>
    <m/>
    <m/>
  </r>
  <r>
    <x v="3"/>
    <n v="5329227"/>
    <x v="61"/>
    <s v=" "/>
    <x v="14"/>
    <s v="NO"/>
    <s v="CR  9  16A  48   - VALLEDUPAR"/>
    <m/>
    <m/>
  </r>
  <r>
    <x v="3"/>
    <n v="5349758"/>
    <x v="61"/>
    <s v=" "/>
    <x v="14"/>
    <s v="NO"/>
    <s v="CR  9  16A  48   - VALLEDUPAR"/>
    <m/>
    <m/>
  </r>
  <r>
    <x v="3"/>
    <n v="6644686"/>
    <x v="61"/>
    <s v="COMFACESAR"/>
    <x v="14"/>
    <s v="NO"/>
    <s v="CR  9  16A  48   - VALLEDUPAR"/>
    <m/>
    <m/>
  </r>
  <r>
    <x v="3"/>
    <n v="6822487"/>
    <x v="61"/>
    <s v=" "/>
    <x v="14"/>
    <s v="NO"/>
    <s v="CR  9  16A  48   - VALLEDUPAR"/>
    <m/>
    <m/>
  </r>
  <r>
    <x v="3"/>
    <n v="6884272"/>
    <x v="61"/>
    <s v=" "/>
    <x v="14"/>
    <s v="NO"/>
    <s v="CR  9  16A  48   - VALLEDUPAR"/>
    <m/>
    <m/>
  </r>
  <r>
    <x v="3"/>
    <n v="6934044"/>
    <x v="61"/>
    <s v="COMFACESAR "/>
    <x v="14"/>
    <s v="NO"/>
    <s v="CR  9  16A  48   - VALLEDUPAR"/>
    <m/>
    <m/>
  </r>
  <r>
    <x v="3"/>
    <n v="6946976"/>
    <x v="61"/>
    <s v=" "/>
    <x v="14"/>
    <s v="NO"/>
    <s v="CR  9  16A  48   - VALLEDUPAR"/>
    <m/>
    <m/>
  </r>
  <r>
    <x v="3"/>
    <n v="7509570"/>
    <x v="61"/>
    <s v=" "/>
    <x v="14"/>
    <s v="NO"/>
    <s v="CR  9  16A  48   - VALLEDUPAR"/>
    <m/>
    <m/>
  </r>
  <r>
    <x v="3"/>
    <n v="5826191"/>
    <x v="61"/>
    <s v=" "/>
    <x v="14"/>
    <s v="NO"/>
    <s v="CR  9  16A  48   - VALLEDUPAR"/>
    <m/>
    <m/>
  </r>
  <r>
    <x v="3"/>
    <n v="7629089"/>
    <x v="61"/>
    <s v=" "/>
    <x v="14"/>
    <s v="NO"/>
    <s v="CR  9  16A  48   - VALLEDUPAR"/>
    <m/>
    <m/>
  </r>
  <r>
    <x v="3"/>
    <n v="5837573"/>
    <x v="61"/>
    <s v=" "/>
    <x v="14"/>
    <s v="NO"/>
    <s v="CR  9  16A  48   - VALLEDUPAR"/>
    <m/>
    <m/>
  </r>
  <r>
    <x v="3"/>
    <n v="5343409"/>
    <x v="61"/>
    <s v=" "/>
    <x v="14"/>
    <s v="NO"/>
    <s v="CR  9  16A  48   - VALLEDUPAR"/>
    <m/>
    <m/>
  </r>
  <r>
    <x v="3"/>
    <n v="7731121"/>
    <x v="61"/>
    <s v=" "/>
    <x v="14"/>
    <s v="NO"/>
    <s v="CR  9  16A  48   - VALLEDUPAR"/>
    <m/>
    <m/>
  </r>
  <r>
    <x v="3"/>
    <n v="5858448"/>
    <x v="61"/>
    <s v=" "/>
    <x v="14"/>
    <s v="NO"/>
    <s v="CR  9  16A  48   - VALLEDUPAR"/>
    <m/>
    <m/>
  </r>
  <r>
    <x v="3"/>
    <n v="5312602"/>
    <x v="61"/>
    <s v=" "/>
    <x v="14"/>
    <s v="NO"/>
    <s v="CR  9  16A  48   - VALLEDUPAR"/>
    <m/>
    <m/>
  </r>
  <r>
    <x v="3"/>
    <n v="7753755"/>
    <x v="61"/>
    <s v="COMFACESAR "/>
    <x v="14"/>
    <s v="NO"/>
    <s v="CR  9  16A  48   - VALLEDUPAR"/>
    <m/>
    <m/>
  </r>
  <r>
    <x v="3"/>
    <n v="7879182"/>
    <x v="61"/>
    <s v=" "/>
    <x v="14"/>
    <s v="NO"/>
    <s v="CR  9  16A  48   - VALLEDUPAR"/>
    <m/>
    <m/>
  </r>
  <r>
    <x v="3"/>
    <n v="5321790"/>
    <x v="61"/>
    <s v=" "/>
    <x v="14"/>
    <s v="NO"/>
    <s v="CR  9  16A  48   - VALLEDUPAR"/>
    <m/>
    <m/>
  </r>
  <r>
    <x v="3"/>
    <n v="7886901"/>
    <x v="61"/>
    <s v=" "/>
    <x v="14"/>
    <s v="NO"/>
    <s v="CR  9  16A  48   - VALLEDUPAR"/>
    <m/>
    <m/>
  </r>
  <r>
    <x v="3"/>
    <n v="7971673"/>
    <x v="61"/>
    <s v=" "/>
    <x v="14"/>
    <s v="NO"/>
    <s v="CR  9  16A  48   - VALLEDUPAR"/>
    <m/>
    <m/>
  </r>
  <r>
    <x v="3"/>
    <n v="5816768"/>
    <x v="61"/>
    <s v=" "/>
    <x v="14"/>
    <s v="NO"/>
    <s v="CR  9  16A  48   - VALLEDUPAR"/>
    <m/>
    <m/>
  </r>
  <r>
    <x v="3"/>
    <n v="6859756"/>
    <x v="61"/>
    <s v=" "/>
    <x v="14"/>
    <s v="NO"/>
    <s v="CR  9  16A  48   - VALLEDUPAR"/>
    <m/>
    <m/>
  </r>
  <r>
    <x v="3"/>
    <n v="5841259"/>
    <x v="62"/>
    <s v="INVERSIONES ARZUAGA -QUESERA"/>
    <x v="14"/>
    <s v="NO"/>
    <s v="CALLE 5 5A-30 - SAN DIEGO"/>
    <m/>
    <m/>
  </r>
  <r>
    <x v="3"/>
    <n v="5824717"/>
    <x v="63"/>
    <s v=" "/>
    <x v="14"/>
    <s v="NO"/>
    <s v="LLERASCA "/>
    <m/>
    <m/>
  </r>
  <r>
    <x v="3"/>
    <n v="7562041"/>
    <x v="64"/>
    <s v=" "/>
    <x v="14"/>
    <s v="NO"/>
    <s v="DIAGONAL 1 3A-333 LA JAGUA DE IBIRICO"/>
    <m/>
    <m/>
  </r>
  <r>
    <x v="3"/>
    <n v="5824758"/>
    <x v="65"/>
    <s v=" "/>
    <x v="14"/>
    <s v="NO"/>
    <s v="CARRERA 3 4-106 - SAN DIEGO "/>
    <m/>
    <m/>
  </r>
  <r>
    <x v="3"/>
    <n v="6944757"/>
    <x v="66"/>
    <s v="C.I. BANAPALMA -CULTIVOS DE PALMA "/>
    <x v="14"/>
    <s v="NO"/>
    <s v="CRRT VIA A TROCHA VERDECIA KM 29"/>
    <m/>
    <m/>
  </r>
  <r>
    <x v="3"/>
    <n v="5830647"/>
    <x v="67"/>
    <s v=" "/>
    <x v="14"/>
    <s v="NO"/>
    <s v="CALLE 13 16A-35 - CODAZZI"/>
    <m/>
    <m/>
  </r>
  <r>
    <x v="3"/>
    <n v="5303311"/>
    <x v="68"/>
    <s v=" "/>
    <x v="14"/>
    <s v="NO"/>
    <s v="CL 16A, 9 50    - VALLEDUPAR"/>
    <m/>
    <m/>
  </r>
  <r>
    <x v="3"/>
    <n v="5304070"/>
    <x v="69"/>
    <s v="FUNERARIA SENDEROS"/>
    <x v="14"/>
    <s v="NO"/>
    <s v="CARRT VIA A LA PAZ, KM 0 - VALLEDUPAR"/>
    <m/>
    <m/>
  </r>
  <r>
    <x v="3"/>
    <n v="5305313"/>
    <x v="70"/>
    <s v=" "/>
    <x v="14"/>
    <s v="NO"/>
    <s v="CR 19, 22A 25   IPS KANKUAMA  - VALLEDUPAR"/>
    <m/>
    <m/>
  </r>
  <r>
    <x v="3"/>
    <n v="5308749"/>
    <x v="71"/>
    <s v=" "/>
    <x v="14"/>
    <s v="NO"/>
    <s v="CR 6, 13B 31   112    - VALLEDUPAR"/>
    <m/>
    <m/>
  </r>
  <r>
    <x v="3"/>
    <n v="5310091"/>
    <x v="72"/>
    <s v=" "/>
    <x v="14"/>
    <s v="NO"/>
    <s v="CL 6C, 13A 44  - VALLEDUPAR"/>
    <m/>
    <m/>
  </r>
  <r>
    <x v="3"/>
    <n v="5321759"/>
    <x v="73"/>
    <s v=" "/>
    <x v="14"/>
    <s v="NO"/>
    <s v="CR 7A, 43 55   132    - VALLEDUPAR "/>
    <m/>
    <m/>
  </r>
  <r>
    <x v="3"/>
    <n v="5324315"/>
    <x v="74"/>
    <s v="AREAS COMUNES TERMINAL"/>
    <x v="14"/>
    <s v="NO"/>
    <s v="TERMINAL DE TRANSPORTE  - VALLEDUPAR"/>
    <m/>
    <m/>
  </r>
  <r>
    <x v="3"/>
    <n v="5324209"/>
    <x v="75"/>
    <s v=" "/>
    <x v="14"/>
    <s v="NO"/>
    <s v="CR 9, 16 61    - VALLEDUPAR"/>
    <m/>
    <m/>
  </r>
  <r>
    <x v="3"/>
    <n v="5324634"/>
    <x v="76"/>
    <s v="CDA DEL CESAR "/>
    <x v="14"/>
    <s v="NO"/>
    <s v="CR 7A, 46 12   142     CE - VALLEDUPAR"/>
    <m/>
    <m/>
  </r>
  <r>
    <x v="3"/>
    <n v="5328364"/>
    <x v="77"/>
    <s v=" "/>
    <x v="14"/>
    <s v="NO"/>
    <s v="CR 7A 20D 15 -  VALLEDUPAR"/>
    <m/>
    <m/>
  </r>
  <r>
    <x v="3"/>
    <n v="5328685"/>
    <x v="78"/>
    <s v=" "/>
    <x v="14"/>
    <s v="NO"/>
    <s v="DG 20B, 19 36   181  - VALLEDUPAR"/>
    <m/>
    <m/>
  </r>
  <r>
    <x v="3"/>
    <n v="5329183"/>
    <x v="79"/>
    <s v=" "/>
    <x v="14"/>
    <s v="NO"/>
    <s v="CR 9, 19 94   - VALLEDUPAR"/>
    <m/>
    <m/>
  </r>
  <r>
    <x v="3"/>
    <n v="5329253"/>
    <x v="80"/>
    <s v=" "/>
    <x v="14"/>
    <s v="NO"/>
    <s v="CR 7A, 22 51   - VALLEDUPAR"/>
    <m/>
    <m/>
  </r>
  <r>
    <x v="3"/>
    <n v="6853013"/>
    <x v="80"/>
    <s v=" "/>
    <x v="14"/>
    <s v="NO"/>
    <s v="CR 7A, 22 52 - VALLEDUPAR"/>
    <m/>
    <m/>
  </r>
  <r>
    <x v="3"/>
    <n v="5329315"/>
    <x v="81"/>
    <s v=" "/>
    <x v="14"/>
    <s v="NO"/>
    <s v="LADRILLERA ECCE HOMMO  - VALLEDUPAR"/>
    <m/>
    <m/>
  </r>
  <r>
    <x v="3"/>
    <n v="5331500"/>
    <x v="82"/>
    <s v=" "/>
    <x v="14"/>
    <s v="NO"/>
    <s v="CL 44, 27 14   20   - VALLEDUPAR"/>
    <m/>
    <m/>
  </r>
  <r>
    <x v="3"/>
    <n v="5332137"/>
    <x v="83"/>
    <s v=" "/>
    <x v="14"/>
    <s v="NO"/>
    <s v="CR 11, 18 38  - VALLEDUPAR"/>
    <m/>
    <m/>
  </r>
  <r>
    <x v="3"/>
    <n v="5332138"/>
    <x v="84"/>
    <s v=" "/>
    <x v="14"/>
    <s v="NO"/>
    <s v="CR 11, 18 34  - VALLEDUPAR"/>
    <m/>
    <m/>
  </r>
  <r>
    <x v="3"/>
    <n v="5332550"/>
    <x v="85"/>
    <s v=" "/>
    <x v="14"/>
    <s v="NO"/>
    <s v="CL 22, 17 10  - VALLEDUPAR"/>
    <m/>
    <m/>
  </r>
  <r>
    <x v="3"/>
    <n v="5335122"/>
    <x v="86"/>
    <s v=" "/>
    <x v="14"/>
    <s v="NO"/>
    <s v="CR 15 19D 63 - VALLEDUPAR"/>
    <m/>
    <m/>
  </r>
  <r>
    <x v="3"/>
    <n v="5339003"/>
    <x v="87"/>
    <s v=" "/>
    <x v="14"/>
    <s v="NO"/>
    <s v="KRA 10 14 78 - VALLEDUPAR"/>
    <m/>
    <m/>
  </r>
  <r>
    <x v="3"/>
    <n v="5335447"/>
    <x v="88"/>
    <s v=" "/>
    <x v="14"/>
    <s v="NO"/>
    <s v="CR 9, 18 13   - VALLEDUPAR"/>
    <m/>
    <m/>
  </r>
  <r>
    <x v="3"/>
    <n v="5337091"/>
    <x v="89"/>
    <s v="HOTEL PIBE CRIS"/>
    <x v="14"/>
    <s v="NO"/>
    <s v="CL 18, 9 65  -  VALLEDUPAR"/>
    <m/>
    <m/>
  </r>
  <r>
    <x v="3"/>
    <n v="5340526"/>
    <x v="90"/>
    <s v="OLIMPICA STEREO"/>
    <x v="14"/>
    <s v="NO"/>
    <s v="CR 11A, 13C - VALLEDUPAR"/>
    <m/>
    <m/>
  </r>
  <r>
    <x v="3"/>
    <n v="6566235"/>
    <x v="90"/>
    <s v=" "/>
    <x v="14"/>
    <s v="NO"/>
    <s v="CR 11A, 13C 46   - VALLEDUPAR"/>
    <m/>
    <m/>
  </r>
  <r>
    <x v="3"/>
    <n v="5342221"/>
    <x v="91"/>
    <s v="APARTA HOTEL PUNTO G"/>
    <x v="14"/>
    <s v="NO"/>
    <s v="CLL 44 27-43   - VALLEDUPAR"/>
    <m/>
    <m/>
  </r>
  <r>
    <x v="3"/>
    <n v="5342235"/>
    <x v="92"/>
    <s v=" "/>
    <x v="14"/>
    <s v="NO"/>
    <s v="CARRT VIA A LA PAZ, KM 1 535   - VALLEDUPAR"/>
    <m/>
    <m/>
  </r>
  <r>
    <x v="3"/>
    <n v="5345506"/>
    <x v="93"/>
    <s v=" "/>
    <x v="14"/>
    <s v="NO"/>
    <s v="CL 17, 7 62   34     - VALLEDUPAR"/>
    <m/>
    <m/>
  </r>
  <r>
    <x v="3"/>
    <n v="5353927"/>
    <x v="94"/>
    <s v=" "/>
    <x v="14"/>
    <s v="NO"/>
    <s v="CL 16, 7 95   54    - VALLEDUPAR"/>
    <m/>
    <m/>
  </r>
  <r>
    <x v="3"/>
    <n v="6551805"/>
    <x v="95"/>
    <s v=" "/>
    <x v="14"/>
    <s v="NO"/>
    <s v="CL 44, CR 30 53   AL LADO DE VENUS  - VALLEDUPAR"/>
    <m/>
    <m/>
  </r>
  <r>
    <x v="3"/>
    <n v="6561347"/>
    <x v="96"/>
    <s v=" "/>
    <x v="14"/>
    <s v="NO"/>
    <s v="VIA HURTADO - VALLEDUPAR"/>
    <m/>
    <m/>
  </r>
  <r>
    <x v="3"/>
    <n v="6580500"/>
    <x v="97"/>
    <s v=" "/>
    <x v="14"/>
    <s v="NO"/>
    <s v="CL 16, 18 99   DENTRO DEL HOSPIT ROSARIO - VALLEDUPAR"/>
    <m/>
    <m/>
  </r>
  <r>
    <x v="3"/>
    <n v="6616578"/>
    <x v="98"/>
    <s v="COOPROFESORES"/>
    <x v="14"/>
    <s v="NO"/>
    <s v="CL 16, 12 67          - VALLEDUPAR"/>
    <m/>
    <m/>
  </r>
  <r>
    <x v="3"/>
    <n v="6616919"/>
    <x v="99"/>
    <s v=" "/>
    <x v="14"/>
    <s v="NO"/>
    <s v="CL 17, 11 NR 137   - VALLEDUPAR"/>
    <m/>
    <m/>
  </r>
  <r>
    <x v="3"/>
    <n v="6811171"/>
    <x v="100"/>
    <s v="PAVIMENTOS Y CONSTRUCIONES EL DORADO"/>
    <x v="14"/>
    <s v="NO"/>
    <s v="CRRT VIA LA MESA, KM 3 100 - VALLEDUPAR"/>
    <m/>
    <m/>
  </r>
  <r>
    <x v="3"/>
    <n v="6821705"/>
    <x v="101"/>
    <s v=" "/>
    <x v="14"/>
    <s v="NO"/>
    <s v="CR 16, 14 98   - VALLEDUPAR"/>
    <m/>
    <m/>
  </r>
  <r>
    <x v="3"/>
    <n v="6873603"/>
    <x v="102"/>
    <s v=" "/>
    <x v="14"/>
    <s v="NO"/>
    <s v="CR 19, 3 69   - VALLEDUPAR  "/>
    <m/>
    <m/>
  </r>
  <r>
    <x v="3"/>
    <n v="5337269"/>
    <x v="103"/>
    <s v=" "/>
    <x v="14"/>
    <s v="NO"/>
    <s v="CR 7A, 44 156   139    ) - VALLEDUPAR"/>
    <m/>
    <m/>
  </r>
  <r>
    <x v="3"/>
    <n v="5329215"/>
    <x v="104"/>
    <s v=" "/>
    <x v="14"/>
    <s v="NO"/>
    <s v="CR 8, 16A 43  - VALLEDUPAR"/>
    <m/>
    <m/>
  </r>
  <r>
    <x v="3"/>
    <n v="5359263"/>
    <x v="105"/>
    <s v=" "/>
    <x v="14"/>
    <s v="NO"/>
    <s v="CLLE 7 13 A 37 - VALLEDUPAR"/>
    <m/>
    <m/>
  </r>
  <r>
    <x v="3"/>
    <n v="6816541"/>
    <x v="106"/>
    <s v=" "/>
    <x v="14"/>
    <s v="NO"/>
    <s v="CLL 4  19B 117 - VALLEDUPAR"/>
    <m/>
    <m/>
  </r>
  <r>
    <x v="3"/>
    <n v="5352973"/>
    <x v="107"/>
    <s v=" "/>
    <x v="14"/>
    <s v="NO"/>
    <s v="CLLE 15 4 54 - VALLEDUPAR"/>
    <m/>
    <m/>
  </r>
  <r>
    <x v="3"/>
    <n v="5335532"/>
    <x v="107"/>
    <s v=" "/>
    <x v="14"/>
    <s v="NO"/>
    <s v="CLLE 15 4 54 - VALLEDUPAR"/>
    <m/>
    <m/>
  </r>
  <r>
    <x v="3"/>
    <n v="6610911"/>
    <x v="108"/>
    <s v="MOTEL SANTA BARBARA"/>
    <x v="14"/>
    <s v="NO"/>
    <s v="KRA 7 41 30  - VALLEDUPAR"/>
    <m/>
    <m/>
  </r>
  <r>
    <x v="3"/>
    <n v="7768538"/>
    <x v="109"/>
    <s v=" "/>
    <x v="14"/>
    <s v="NO"/>
    <s v="CC MAYALES ETAPA 1 LOC 133 - VALLEDUPAR"/>
    <m/>
    <m/>
  </r>
  <r>
    <x v="3"/>
    <n v="7582584"/>
    <x v="104"/>
    <s v=" "/>
    <x v="14"/>
    <s v="NO"/>
    <s v="CLL 16 7 46 - VALLEDUPAR"/>
    <m/>
    <m/>
  </r>
  <r>
    <x v="3"/>
    <n v="1008609"/>
    <x v="110"/>
    <s v=" "/>
    <x v="14"/>
    <s v="NO"/>
    <s v="CLL 16A CR 11 - 5 LOPERENA  - VALLEDUPAR"/>
    <m/>
    <m/>
  </r>
  <r>
    <x v="3"/>
    <n v="5342801"/>
    <x v="111"/>
    <s v=" "/>
    <x v="14"/>
    <s v="NO"/>
    <s v="CLL 16  11A 24 ENTR 2 LOPERENA  - VALLEDUPAR"/>
    <m/>
    <m/>
  </r>
  <r>
    <x v="3"/>
    <n v="7537844"/>
    <x v="112"/>
    <s v="AGROPECUARIA CAMPO VERDE LTDA"/>
    <x v="14"/>
    <s v="NO"/>
    <s v="CR 7 # 10- 44  APTO 702  - VALLEDUPAR"/>
    <m/>
    <m/>
  </r>
  <r>
    <x v="3"/>
    <n v="5335807"/>
    <x v="113"/>
    <s v=" "/>
    <x v="14"/>
    <s v="NO"/>
    <s v="CR 5 15  23 - VALLEDUPAR"/>
    <m/>
    <m/>
  </r>
  <r>
    <x v="3"/>
    <n v="5335818"/>
    <x v="113"/>
    <s v=" "/>
    <x v="14"/>
    <s v="NO"/>
    <s v="CR 5 15  23 - VALLEDUPAR"/>
    <m/>
    <m/>
  </r>
  <r>
    <x v="4"/>
    <n v="1414059"/>
    <x v="114"/>
    <s v="COL FRANCISCO DE PAULA STADE ( EL SOCORRO"/>
    <x v="2"/>
    <s v="NO"/>
    <s v="Alcaldia de Agustin Codazzi Calle 18 Cra. 15-93"/>
    <m/>
    <m/>
  </r>
  <r>
    <x v="4"/>
    <n v="1414060"/>
    <x v="114"/>
    <s v=" COL FRANCISCO DE PAULA STADE ( EL SOCORRO"/>
    <x v="2"/>
    <s v="NO"/>
    <s v="Alcaldia de Agustin Codazzi Calle 18 Cra. 15-93"/>
    <m/>
    <m/>
  </r>
  <r>
    <x v="4"/>
    <n v="5818339"/>
    <x v="114"/>
    <s v="COL LUIS GIRALDO SALA INFORMAT "/>
    <x v="2"/>
    <s v="NO"/>
    <s v="Alcaldia de Agustin Codazzi Calle 18 Cra. 15-93"/>
    <m/>
    <m/>
  </r>
  <r>
    <x v="4"/>
    <n v="5818612"/>
    <x v="114"/>
    <s v="ESCUELA RURAL AVE MARIA "/>
    <x v="2"/>
    <s v="NO"/>
    <s v="Alcaldia de Agustin Codazzi Calle 18 Cra. 15-93"/>
    <m/>
    <m/>
  </r>
  <r>
    <x v="4"/>
    <n v="5819468"/>
    <x v="114"/>
    <s v="ESCUELA CAMILO TORRES"/>
    <x v="2"/>
    <s v="NO"/>
    <s v="Alcaldia de Agustin Codazzi Calle 18 Cra. 15-93"/>
    <m/>
    <m/>
  </r>
  <r>
    <x v="4"/>
    <n v="5829466"/>
    <x v="114"/>
    <s v="COLEGIO EL CARMEN"/>
    <x v="2"/>
    <s v="NO"/>
    <s v="Alcaldia de Agustin Codazzi Calle 18 Cra. 15-93"/>
    <m/>
    <m/>
  </r>
  <r>
    <x v="4"/>
    <n v="5830101"/>
    <x v="114"/>
    <s v="COL NAL AGUSTIN CODAZZI"/>
    <x v="2"/>
    <s v="NO"/>
    <s v="Alcaldia de Agustin Codazzi Calle 18 Cra. 15-93"/>
    <m/>
    <m/>
  </r>
  <r>
    <x v="4"/>
    <n v="5830591"/>
    <x v="114"/>
    <s v="COL. FRANCISCO DE PAULA SANTANDER"/>
    <x v="2"/>
    <s v="NO"/>
    <s v="Alcaldia de Agustin Codazzi Calle 18 Cra. 15-93"/>
    <m/>
    <m/>
  </r>
  <r>
    <x v="4"/>
    <n v="5830593"/>
    <x v="114"/>
    <s v="COL. EL OBRERO"/>
    <x v="2"/>
    <s v="NO"/>
    <s v="Alcaldia de Agustin Codazzi Calle 18 Cra. 15-93"/>
    <m/>
    <m/>
  </r>
  <r>
    <x v="4"/>
    <n v="5830594"/>
    <x v="114"/>
    <s v="INSTITUTO JORGE  FINKE MUJERES CAB HOGAR"/>
    <x v="2"/>
    <s v="NO"/>
    <s v="Alcaldia de Agustin Codazzi Calle 18 Cra. 15-93"/>
    <m/>
    <m/>
  </r>
  <r>
    <x v="4"/>
    <n v="5830598"/>
    <x v="114"/>
    <s v="ESCUELA 1 DE MAYO"/>
    <x v="2"/>
    <s v="NO"/>
    <s v="Alcaldia de Agustin Codazzi Calle 18 Cra. 15-93"/>
    <m/>
    <m/>
  </r>
  <r>
    <x v="4"/>
    <n v="5830601"/>
    <x v="114"/>
    <s v="COL.MARTINEZ BARBOSA"/>
    <x v="2"/>
    <s v="NO"/>
    <s v="Alcaldia de Agustin Codazzi Calle 18 Cra. 15-93"/>
    <m/>
    <m/>
  </r>
  <r>
    <x v="4"/>
    <n v="5830602"/>
    <x v="114"/>
    <s v="ESCUELA B. SAN JOSE 131 136"/>
    <x v="2"/>
    <s v="NO"/>
    <s v="Alcaldia de Agustin Codazzi Calle 18 Cra. 15-93"/>
    <m/>
    <m/>
  </r>
  <r>
    <x v="4"/>
    <n v="5830604"/>
    <x v="114"/>
    <s v="ESCUELA BUENOS AIRES "/>
    <x v="2"/>
    <s v="NO"/>
    <s v="Alcaldia de Agustin Codazzi Calle 18 Cra. 15-93"/>
    <m/>
    <m/>
  </r>
  <r>
    <x v="4"/>
    <n v="5830606"/>
    <x v="114"/>
    <s v="ESCUELA JOSE GALAN"/>
    <x v="2"/>
    <s v="NO"/>
    <s v="Alcaldia de Agustin Codazzi Calle 18 Cra. 15-93"/>
    <m/>
    <m/>
  </r>
  <r>
    <x v="4"/>
    <n v="5830608"/>
    <x v="114"/>
    <s v="ESCUELA LAS FLOREZ"/>
    <x v="2"/>
    <s v="NO"/>
    <s v="Alcaldia de Agustin Codazzi Calle 18 Cra. 15-93"/>
    <m/>
    <m/>
  </r>
  <r>
    <x v="4"/>
    <n v="5830610"/>
    <x v="114"/>
    <s v="ESC. SANTA RITA N. 2 "/>
    <x v="2"/>
    <s v="NO"/>
    <s v="Alcaldia de Agustin Codazzi Calle 18 Cra. 15-93"/>
    <m/>
    <m/>
  </r>
  <r>
    <x v="4"/>
    <n v="5830612"/>
    <x v="114"/>
    <s v="ESC. 15 DE NOVIEMBRE"/>
    <x v="2"/>
    <s v="NO"/>
    <s v="Alcaldia de Agustin Codazzi Calle 18 Cra. 15-93"/>
    <m/>
    <m/>
  </r>
  <r>
    <x v="4"/>
    <n v="5830614"/>
    <x v="114"/>
    <s v="ESC. EL ESTADIO"/>
    <x v="2"/>
    <s v="NO"/>
    <s v="Alcaldia de Agustin Codazzi Calle 18 Cra. 15-93"/>
    <m/>
    <m/>
  </r>
  <r>
    <x v="4"/>
    <n v="5830616"/>
    <x v="114"/>
    <s v="COL. B INSTITUTO"/>
    <x v="2"/>
    <s v="NO"/>
    <s v="Alcaldia de Agustin Codazzi Calle 18 Cra. 15-93"/>
    <m/>
    <m/>
  </r>
  <r>
    <x v="4"/>
    <n v="5830956"/>
    <x v="114"/>
    <s v="COL. ITAGRO"/>
    <x v="2"/>
    <s v="NO"/>
    <s v="Alcaldia de Agustin Codazzi Calle 18 Cra. 15-93"/>
    <m/>
    <m/>
  </r>
  <r>
    <x v="4"/>
    <n v="5834495"/>
    <x v="114"/>
    <s v="COL. GENERAL SANTANDER DE CASACARA"/>
    <x v="2"/>
    <s v="NO"/>
    <s v="Alcaldia de Agustin Codazzi Calle 18 Cra. 15-93"/>
    <m/>
    <m/>
  </r>
  <r>
    <x v="4"/>
    <n v="5834757"/>
    <x v="114"/>
    <s v="MUNICIPIO DE CODAZZI"/>
    <x v="2"/>
    <s v="NO"/>
    <s v="Alcaldia de Agustin Codazzi Calle 18 Cra. 15-93"/>
    <m/>
    <m/>
  </r>
  <r>
    <x v="4"/>
    <n v="5834880"/>
    <x v="114"/>
    <s v="COL. LUIS GIRALDO"/>
    <x v="2"/>
    <s v="NO"/>
    <s v="Alcaldia de Agustin Codazzi Calle 18 Cra. 15-93"/>
    <m/>
    <m/>
  </r>
  <r>
    <x v="4"/>
    <n v="5834882"/>
    <x v="114"/>
    <s v="COL DPTAL CASACARA"/>
    <x v="2"/>
    <s v="NO"/>
    <s v="Alcaldia de Agustin Codazzi Calle 18 Cra. 15-93"/>
    <m/>
    <m/>
  </r>
  <r>
    <x v="4"/>
    <n v="5834928"/>
    <x v="114"/>
    <s v="ESC. MARIA REINA"/>
    <x v="2"/>
    <s v="NO"/>
    <s v="Alcaldia de Agustin Codazzi Calle 18 Cra. 15-93"/>
    <m/>
    <m/>
  </r>
  <r>
    <x v="4"/>
    <n v="5835150"/>
    <x v="114"/>
    <s v="COL. LA EUROPA"/>
    <x v="2"/>
    <s v="NO"/>
    <s v="Alcaldia de Agustin Codazzi Calle 18 Cra. 15-93"/>
    <m/>
    <m/>
  </r>
  <r>
    <x v="4"/>
    <n v="5835175"/>
    <x v="114"/>
    <s v="ESC. M R BEGONIA 157"/>
    <x v="2"/>
    <s v="NO"/>
    <s v="Alcaldia de Agustin Codazzi Calle 18 Cra. 15-93"/>
    <m/>
    <m/>
  </r>
  <r>
    <x v="4"/>
    <n v="5857085"/>
    <x v="114"/>
    <s v="COL. SIMON BOLIVAR LLERASCA"/>
    <x v="2"/>
    <s v="NO"/>
    <s v="Alcaldia de Agustin Codazzi Calle 18 Cra. 15-93"/>
    <m/>
    <m/>
  </r>
  <r>
    <x v="4"/>
    <n v="6689621"/>
    <x v="114"/>
    <s v="COL. SAN RAMON"/>
    <x v="2"/>
    <s v="NO"/>
    <s v="Alcaldia de Agustin Codazzi Calle 18 Cra. 15-93"/>
    <m/>
    <m/>
  </r>
  <r>
    <x v="4"/>
    <n v="6884112"/>
    <x v="114"/>
    <s v="ESC. AIDA QUINTERO"/>
    <x v="2"/>
    <s v="NO"/>
    <s v="Alcaldia de Agustin Codazzi Calle 18 Cra. 15-93"/>
    <m/>
    <m/>
  </r>
  <r>
    <x v="4"/>
    <n v="6901218"/>
    <x v="114"/>
    <s v="ESC. BUENOS AIRES FRENTE"/>
    <x v="2"/>
    <s v="NO"/>
    <s v="Alcaldia de Agustin Codazzi Calle 18 Cra. 15-93"/>
    <m/>
    <m/>
  </r>
  <r>
    <x v="4"/>
    <n v="6947937"/>
    <x v="114"/>
    <s v="ESC. DIVINO NIÑO CGTO LOS MANGUITOS"/>
    <x v="2"/>
    <s v="NO"/>
    <s v="Alcaldia de Agustin Codazzi Calle 18 Cra. 15-93"/>
    <m/>
    <m/>
  </r>
  <r>
    <x v="4"/>
    <n v="6963426"/>
    <x v="114"/>
    <s v="COL. ROSITA DAVILA DE CUELLO"/>
    <x v="2"/>
    <s v="NO"/>
    <s v="Alcaldia de Agustin Codazzi Calle 18 Cra. 15-93"/>
    <m/>
    <m/>
  </r>
  <r>
    <x v="4"/>
    <n v="7682611"/>
    <x v="114"/>
    <s v="COL SAN RAMON "/>
    <x v="2"/>
    <s v="NO"/>
    <s v="Alcaldia de Agustin Codazzi Calle 18 Cra. 15-93"/>
    <m/>
    <m/>
  </r>
  <r>
    <x v="4"/>
    <n v="7823556"/>
    <x v="114"/>
    <s v="MEGA COLEGIO CODAZZI"/>
    <x v="2"/>
    <s v="NO"/>
    <s v="Alcaldia de Agustin Codazzi Calle 18 Cra. 15-93"/>
    <m/>
    <m/>
  </r>
  <r>
    <x v="4"/>
    <n v="1004333"/>
    <x v="114"/>
    <s v=" ALUMBRADO NAVIDEÑO ( EL CENTRO AGUSTIN CODAZZI"/>
    <x v="15"/>
    <s v="NO"/>
    <s v="Alcaldia de Agustin Codazzi Calle 18 Cra. 15-93"/>
    <m/>
    <m/>
  </r>
  <r>
    <x v="4"/>
    <n v="1034390"/>
    <x v="114"/>
    <s v="CENTRO DE CONTROL Y MONITEREO(CAMARAS)"/>
    <x v="15"/>
    <s v="NO"/>
    <s v="Alcaldia de Agustin Codazzi Calle 18 Cra. 15-93"/>
    <m/>
    <m/>
  </r>
  <r>
    <x v="4"/>
    <n v="1048898"/>
    <x v="114"/>
    <s v="PARQUE ANTILLANA LOC 1"/>
    <x v="15"/>
    <s v="NO"/>
    <s v="Alcaldia de Agustin Codazzi Calle 18 Cra. 15-93"/>
    <m/>
    <m/>
  </r>
  <r>
    <x v="4"/>
    <n v="1048901"/>
    <x v="114"/>
    <s v="PARQUE ANTILLANA LOC 2"/>
    <x v="15"/>
    <s v="NO"/>
    <s v="Alcaldia de Agustin Codazzi Calle 18 Cra. 15-93"/>
    <m/>
    <m/>
  </r>
  <r>
    <x v="4"/>
    <n v="1048906"/>
    <x v="114"/>
    <s v="PARQUE ANTILLANA"/>
    <x v="15"/>
    <s v="NO"/>
    <s v="Alcaldia de Agustin Codazzi Calle 18 Cra. 15-93"/>
    <m/>
    <m/>
  </r>
  <r>
    <x v="4"/>
    <n v="1063642"/>
    <x v="114"/>
    <s v="PARQUE BARRIO LAS FLORES"/>
    <x v="15"/>
    <s v="NO"/>
    <s v="Alcaldia de Agustin Codazzi Calle 18 Cra. 15-93"/>
    <m/>
    <m/>
  </r>
  <r>
    <x v="4"/>
    <n v="1067280"/>
    <x v="114"/>
    <s v="SECRETARIA DE SALUD"/>
    <x v="15"/>
    <s v="NO"/>
    <s v="Alcaldia de Agustin Codazzi Calle 18 Cra. 15-93"/>
    <m/>
    <m/>
  </r>
  <r>
    <x v="4"/>
    <n v="1080798"/>
    <x v="114"/>
    <s v="PLAN HT HOGAR DE PASO"/>
    <x v="15"/>
    <s v="NO"/>
    <s v="Alcaldia de Agustin Codazzi Calle 18 Cra. 15-93"/>
    <m/>
    <m/>
  </r>
  <r>
    <x v="4"/>
    <n v="1088785"/>
    <x v="114"/>
    <s v="SACUDETE AL PARQUE"/>
    <x v="15"/>
    <s v="NO"/>
    <s v="Alcaldia de Agustin Codazzi Calle 18 Cra. 15-93"/>
    <m/>
    <m/>
  </r>
  <r>
    <x v="4"/>
    <n v="1088786"/>
    <x v="114"/>
    <s v="SACUDETE AL PARQUE"/>
    <x v="15"/>
    <s v="NO"/>
    <s v="Alcaldia de Agustin Codazzi Calle 18 Cra. 15-93"/>
    <m/>
    <m/>
  </r>
  <r>
    <x v="4"/>
    <n v="1344722"/>
    <x v="114"/>
    <s v="PARQUE CENTRAL LLERASCA"/>
    <x v="15"/>
    <s v="NO"/>
    <s v="Alcaldia de Agustin Codazzi Calle 18 Cra. 15-93"/>
    <m/>
    <m/>
  </r>
  <r>
    <x v="4"/>
    <n v="1379384"/>
    <x v="114"/>
    <s v="PARQUE LA FRONTERA LOCAL 01"/>
    <x v="15"/>
    <s v="NO"/>
    <s v="Alcaldia de Agustin Codazzi Calle 18 Cra. 15-93"/>
    <m/>
    <m/>
  </r>
  <r>
    <x v="4"/>
    <n v="1379392"/>
    <x v="114"/>
    <s v="PARQUE LA FRONTERA LOCAL 02"/>
    <x v="15"/>
    <s v="NO"/>
    <s v="Alcaldia de Agustin Codazzi Calle 18 Cra. 15-93"/>
    <m/>
    <m/>
  </r>
  <r>
    <x v="4"/>
    <n v="1379396"/>
    <x v="114"/>
    <s v="PARQUE LA FRONTERA ENTR 1 ALUMBRADO CANCHA"/>
    <x v="15"/>
    <s v="NO"/>
    <s v="Alcaldia de Agustin Codazzi Calle 18 Cra. 15-93"/>
    <m/>
    <m/>
  </r>
  <r>
    <x v="4"/>
    <n v="1379400"/>
    <x v="114"/>
    <s v="PARQUE LOS LAURELES LOCAL 1"/>
    <x v="15"/>
    <s v="NO"/>
    <s v="Alcaldia de Agustin Codazzi Calle 18 Cra. 15-93"/>
    <m/>
    <m/>
  </r>
  <r>
    <x v="4"/>
    <n v="1379404"/>
    <x v="114"/>
    <s v="PARQUE LOS LAURELES LOCAL 2"/>
    <x v="15"/>
    <s v="NO"/>
    <s v="Alcaldia de Agustin Codazzi Calle 18 Cra. 15-93"/>
    <m/>
    <m/>
  </r>
  <r>
    <x v="4"/>
    <n v="1379409"/>
    <x v="114"/>
    <s v="PARQUE LOS LAURELES ENTR 1 ALUMBRADO CANCHA"/>
    <x v="15"/>
    <s v="NO"/>
    <s v="Alcaldia de Agustin Codazzi Calle 18 Cra. 15-93"/>
    <m/>
    <m/>
  </r>
  <r>
    <x v="4"/>
    <n v="1379416"/>
    <x v="114"/>
    <s v="PARQUE LOS LAURELES ENTR 2 ALUMBRADO PUBLICO"/>
    <x v="15"/>
    <s v="NO"/>
    <s v="Alcaldia de Agustin Codazzi Calle 18 Cra. 15-93"/>
    <m/>
    <m/>
  </r>
  <r>
    <x v="4"/>
    <n v="1379418"/>
    <x v="114"/>
    <s v="PARQUE LA FRONTERA ENTR 2 ALUMBRADO PUBLICO"/>
    <x v="15"/>
    <s v="NO"/>
    <s v="Alcaldia de Agustin Codazzi Calle 18 Cra. 15-93"/>
    <m/>
    <m/>
  </r>
  <r>
    <x v="4"/>
    <n v="5826192"/>
    <x v="114"/>
    <s v="APROCODA-ASOCIACION DE PROFESIONALES "/>
    <x v="15"/>
    <s v="NO"/>
    <s v="Alcaldia de Agustin Codazzi Calle 18 Cra. 15-93"/>
    <m/>
    <m/>
  </r>
  <r>
    <x v="4"/>
    <n v="5827819"/>
    <x v="114"/>
    <s v="SISBEN"/>
    <x v="15"/>
    <s v="NO"/>
    <s v="Alcaldia de Agustin Codazzi Calle 18 Cra. 15-93"/>
    <m/>
    <m/>
  </r>
  <r>
    <x v="4"/>
    <n v="5830592"/>
    <x v="114"/>
    <s v="OFICINA MERCADO PUBLICO"/>
    <x v="15"/>
    <s v="NO"/>
    <s v="Alcaldia de Agustin Codazzi Calle 18 Cra. 15-93"/>
    <m/>
    <m/>
  </r>
  <r>
    <x v="4"/>
    <n v="5830595"/>
    <x v="114"/>
    <s v="CARCEL MUNICIPAL"/>
    <x v="15"/>
    <s v="NO"/>
    <s v="Alcaldia de Agustin Codazzi Calle 18 Cra. 15-93"/>
    <m/>
    <m/>
  </r>
  <r>
    <x v="4"/>
    <n v="5830603"/>
    <x v="114"/>
    <s v="CASA DE LA CULTURA "/>
    <x v="15"/>
    <s v="NO"/>
    <s v="Alcaldia de Agustin Codazzi Calle 18 Cra. 15-93"/>
    <m/>
    <m/>
  </r>
  <r>
    <x v="4"/>
    <n v="5830613"/>
    <x v="114"/>
    <s v="ALCALDIA MUNICIPAL"/>
    <x v="15"/>
    <s v="NO"/>
    <s v="Alcaldia de Agustin Codazzi Calle 18 Cra. 15-93"/>
    <m/>
    <m/>
  </r>
  <r>
    <x v="4"/>
    <n v="5830615"/>
    <x v="114"/>
    <s v="TERMINAL DE TRANSPORTE"/>
    <x v="15"/>
    <s v="NO"/>
    <s v="Alcaldia de Agustin Codazzi Calle 18 Cra. 15-93"/>
    <m/>
    <m/>
  </r>
  <r>
    <x v="4"/>
    <n v="5834774"/>
    <x v="114"/>
    <s v="INSPECCION DE POLICIA CASACARA"/>
    <x v="15"/>
    <s v="NO"/>
    <s v="Alcaldia de Agustin Codazzi Calle 18 Cra. 15-93"/>
    <m/>
    <m/>
  </r>
  <r>
    <x v="4"/>
    <n v="5857030"/>
    <x v="114"/>
    <s v="INSPECCION DE POLICIA LLERASCA"/>
    <x v="15"/>
    <s v="NO"/>
    <s v="Alcaldia de Agustin Codazzi Calle 18 Cra. 15-93"/>
    <m/>
    <m/>
  </r>
  <r>
    <x v="4"/>
    <n v="6547304"/>
    <x v="114"/>
    <s v="PARQUE SIMON BOLIVAR FRENTE ALCALDIA"/>
    <x v="15"/>
    <s v="NO"/>
    <s v="Alcaldia de Agustin Codazzi Calle 18 Cra. 15-93"/>
    <m/>
    <m/>
  </r>
  <r>
    <x v="4"/>
    <n v="6656774"/>
    <x v="114"/>
    <s v="VILLA OLIMPICA"/>
    <x v="15"/>
    <s v="NO"/>
    <s v="Alcaldia de Agustin Codazzi Calle 18 Cra. 15-93"/>
    <m/>
    <m/>
  </r>
  <r>
    <x v="4"/>
    <n v="6874523"/>
    <x v="114"/>
    <s v="ANCIANATO MUNICIPAL"/>
    <x v="15"/>
    <s v="NO"/>
    <s v="Alcaldia de Agustin Codazzi Calle 18 Cra. 15-93"/>
    <m/>
    <m/>
  </r>
  <r>
    <x v="4"/>
    <n v="6947929"/>
    <x v="114"/>
    <s v="ACUEDUCTO LOS MANGUITOS"/>
    <x v="15"/>
    <s v="NO"/>
    <s v="Alcaldia de Agustin Codazzi Calle 18 Cra. 15-93"/>
    <m/>
    <m/>
  </r>
  <r>
    <x v="4"/>
    <n v="7693665"/>
    <x v="114"/>
    <s v="TERMINAL DE TRANSPORTE"/>
    <x v="15"/>
    <s v="NO"/>
    <s v="Alcaldia de Agustin Codazzi Calle 18 Cra. 15-93"/>
    <m/>
    <m/>
  </r>
  <r>
    <x v="4"/>
    <n v="7718869"/>
    <x v="114"/>
    <s v="PARQUE CEMENTERIO"/>
    <x v="15"/>
    <s v="NO"/>
    <s v="Alcaldia de Agustin Codazzi Calle 18 Cra. 15-93"/>
    <m/>
    <m/>
  </r>
  <r>
    <x v="4"/>
    <n v="7753758"/>
    <x v="114"/>
    <s v="CDI  LLERASCA"/>
    <x v="15"/>
    <s v="NO"/>
    <s v="Alcaldia de Agustin Codazzi Calle 18 Cra. 15-93"/>
    <m/>
    <m/>
  </r>
  <r>
    <x v="4"/>
    <n v="7753775"/>
    <x v="114"/>
    <s v="CDI CAÑAHUATE CAMILO TORRES"/>
    <x v="15"/>
    <s v="NO"/>
    <s v="Alcaldia de Agustin Codazzi Calle 18 Cra. 15-93"/>
    <m/>
    <m/>
  </r>
  <r>
    <x v="4"/>
    <n v="7788309"/>
    <x v="114"/>
    <s v="PARQUE 15 DE NOVIEMBRE"/>
    <x v="15"/>
    <s v="NO"/>
    <s v="Alcaldia de Agustin Codazzi Calle 18 Cra. 15-93"/>
    <m/>
    <m/>
  </r>
  <r>
    <x v="4"/>
    <n v="7840507"/>
    <x v="114"/>
    <s v="PARQUE EL SOCORRO"/>
    <x v="15"/>
    <s v="NO"/>
    <s v="Alcaldia de Agustin Codazzi Calle 18 Cra. 15-93"/>
    <m/>
    <m/>
  </r>
  <r>
    <x v="4"/>
    <n v="7840508"/>
    <x v="114"/>
    <s v="ALUMBRADO CRA 16 EL SOCORRO"/>
    <x v="15"/>
    <s v="NO"/>
    <s v="Alcaldia de Agustin Codazzi Calle 18 Cra. 15-93"/>
    <m/>
    <m/>
  </r>
  <r>
    <x v="4"/>
    <n v="7840509"/>
    <x v="114"/>
    <s v="PARQUE LAS DELICIAS"/>
    <x v="15"/>
    <s v="NO"/>
    <s v="Alcaldia de Agustin Codazzi Calle 18 Cra. 15-93"/>
    <m/>
    <m/>
  </r>
  <r>
    <x v="4"/>
    <n v="7844589"/>
    <x v="114"/>
    <s v="PARQUE 5 DIC (Energia)"/>
    <x v="15"/>
    <s v="NO"/>
    <s v="Alcaldia de Agustin Codazzi Calle 18 Cra. 15-93"/>
    <m/>
    <m/>
  </r>
  <r>
    <x v="4"/>
    <n v="7925626"/>
    <x v="114"/>
    <s v="PARQUE LA SALCHIPAPA"/>
    <x v="15"/>
    <s v="NO"/>
    <s v="Alcaldia de Agustin Codazzi Calle 18 Cra. 15-93"/>
    <m/>
    <m/>
  </r>
  <r>
    <x v="4"/>
    <n v="5821988"/>
    <x v="114"/>
    <s v="PUESTO DE SALUD BARBOSA"/>
    <x v="19"/>
    <s v="NO"/>
    <s v="Alcaldia de Agustin Codazzi Calle 18 Cra. 15-93"/>
    <m/>
    <m/>
  </r>
  <r>
    <x v="4"/>
    <n v="5830596"/>
    <x v="114"/>
    <s v="PUESTO DE SALUD  1 MAYO"/>
    <x v="19"/>
    <s v="NO"/>
    <s v="Alcaldia de Agustin Codazzi Calle 18 Cra. 15-93"/>
    <m/>
    <m/>
  </r>
  <r>
    <x v="4"/>
    <n v="5830607"/>
    <x v="114"/>
    <s v="PUESTO SALUD SAN JOSE "/>
    <x v="19"/>
    <s v="NO"/>
    <s v="Alcaldia de Agustin Codazzi Calle 18 Cra. 15-93"/>
    <m/>
    <m/>
  </r>
  <r>
    <x v="4"/>
    <n v="5834431"/>
    <x v="114"/>
    <s v="PUESTO DE SALUD CASACARA"/>
    <x v="19"/>
    <s v="NO"/>
    <s v="Alcaldia de Agustin Codazzi Calle 18 Cra. 15-93"/>
    <m/>
    <m/>
  </r>
  <r>
    <x v="4"/>
    <n v="5828042"/>
    <x v="115"/>
    <s v="HOSPITAL AGUSTIN CODAZZI"/>
    <x v="2"/>
    <s v="NO"/>
    <s v="CRA 10 No. 13-14"/>
    <m/>
    <m/>
  </r>
  <r>
    <x v="4"/>
    <n v="5857033"/>
    <x v="115"/>
    <s v="PUESTO DE SALUD LLERASCA "/>
    <x v="2"/>
    <s v="NO"/>
    <s v="CRA 10 No. 13-14"/>
    <m/>
    <m/>
  </r>
  <r>
    <x v="4"/>
    <n v="5803338"/>
    <x v="114"/>
    <s v="EMCODAZZI PLANTA"/>
    <x v="16"/>
    <s v="NO"/>
    <s v="CLL6 CRA 4-17"/>
    <m/>
    <m/>
  </r>
  <r>
    <x v="4"/>
    <n v="5827735"/>
    <x v="114"/>
    <s v="EMCODAZZI OFICINA"/>
    <x v="16"/>
    <s v="NO"/>
    <s v="CLL6 CRA 4-17"/>
    <m/>
    <m/>
  </r>
  <r>
    <x v="4"/>
    <n v="1033850"/>
    <x v="116"/>
    <s v="SACUDETE AL PARQUE ALTO PRADO"/>
    <x v="20"/>
    <s v="NO"/>
    <s v="CLL 8 No. 6-91"/>
    <m/>
    <m/>
  </r>
  <r>
    <x v="4"/>
    <n v="1033851"/>
    <x v="116"/>
    <s v="SACUDETE AL PARQUE POLIDEPORTIVO ALTO PRADO"/>
    <x v="20"/>
    <s v="NO"/>
    <s v="CLL 8 No. 6-91"/>
    <m/>
    <m/>
  </r>
  <r>
    <x v="4"/>
    <n v="1039383"/>
    <x v="116"/>
    <s v="COMPLEJO DEPORTIVO DIVINO NIÑO"/>
    <x v="20"/>
    <s v="NO"/>
    <s v="CLL 8 No. 6-91"/>
    <m/>
    <m/>
  </r>
  <r>
    <x v="4"/>
    <n v="1070020"/>
    <x v="116"/>
    <s v="CANCHA ALTO PRADO CL 11, CR 13 68"/>
    <x v="20"/>
    <s v="NO"/>
    <s v="CLL 8 No. 6-91"/>
    <m/>
    <m/>
  </r>
  <r>
    <x v="4"/>
    <n v="7645945"/>
    <x v="116"/>
    <s v="LUMINARIAS PLAN CENTRO BECERRIL CL 4, CR 6 40 ENTR   2"/>
    <x v="20"/>
    <s v="NO"/>
    <s v="CLL 8 No. 6-91"/>
    <m/>
    <m/>
  </r>
  <r>
    <x v="4"/>
    <n v="7648250"/>
    <x v="116"/>
    <s v="LUMINARIAS PLAN CENTRO BECERRIL CL 4, CR 6 40 ENTR   1"/>
    <x v="20"/>
    <s v="NO"/>
    <s v="CLL 8 No. 6-91"/>
    <m/>
    <m/>
  </r>
  <r>
    <x v="4"/>
    <n v="7669372"/>
    <x v="116"/>
    <s v="LUMINARIAS PLAN CENTRO BECERRIL CR 5, CL 3 21"/>
    <x v="20"/>
    <s v="NO"/>
    <s v="CLL 8 No. 6-91"/>
    <m/>
    <m/>
  </r>
  <r>
    <x v="4"/>
    <n v="7669375"/>
    <x v="116"/>
    <s v="LUMINARIAS PLAN CENTRO BECERRIL CR 8A, CL 1 34"/>
    <x v="20"/>
    <s v="NO"/>
    <s v="CLL 8 No. 6-91"/>
    <m/>
    <m/>
  </r>
  <r>
    <x v="4"/>
    <n v="7669377"/>
    <x v="116"/>
    <s v="LUMINARIAS PLAN CENTRO BECERRIL CR 7, CL 12 5"/>
    <x v="20"/>
    <s v="NO"/>
    <s v="CLL 8 No. 6-91"/>
    <m/>
    <m/>
  </r>
  <r>
    <x v="4"/>
    <n v="7669381"/>
    <x v="116"/>
    <s v="LUMINARIAS PLAN CENTRO BECERRIL CR 7, CL 13"/>
    <x v="20"/>
    <s v="NO"/>
    <s v="CLL 8 No. 6-91"/>
    <m/>
    <m/>
  </r>
  <r>
    <x v="4"/>
    <n v="7678960"/>
    <x v="116"/>
    <s v="CANCHA SOURDIS"/>
    <x v="20"/>
    <s v="NO"/>
    <s v="CLL 8 No. 6-91"/>
    <m/>
    <m/>
  </r>
  <r>
    <x v="4"/>
    <n v="7738558"/>
    <x v="116"/>
    <s v="PARQUE SAN LUIS"/>
    <x v="20"/>
    <s v="NO"/>
    <s v="CLL 8 No. 6-91"/>
    <m/>
    <m/>
  </r>
  <r>
    <x v="4"/>
    <n v="7761057"/>
    <x v="116"/>
    <s v="ILUMINACION VIA PPAL BECERRIL CR 5, CL 10 27"/>
    <x v="20"/>
    <s v="NO"/>
    <s v="CLL 8 No. 6-91"/>
    <m/>
    <m/>
  </r>
  <r>
    <x v="4"/>
    <n v="7761058"/>
    <x v="116"/>
    <s v="LUMINARIAS BARRIO TRUJILLO  AP (NO ASUMIDO SALP)"/>
    <x v="20"/>
    <s v="NO"/>
    <s v="CLL 8 No. 6-91"/>
    <m/>
    <m/>
  </r>
  <r>
    <x v="4"/>
    <n v="7761059"/>
    <x v="116"/>
    <s v="ILUMINACION VIA PPAL BECERRIL"/>
    <x v="20"/>
    <s v="NO"/>
    <s v="CLL 8 No. 6-91"/>
    <m/>
    <m/>
  </r>
  <r>
    <x v="4"/>
    <n v="7833144"/>
    <x v="116"/>
    <s v="PARQUE CORREGIMIENTO ESTADOS UNIDOS"/>
    <x v="20"/>
    <s v="NO"/>
    <s v="CLL 8 No. 6-91"/>
    <m/>
    <m/>
  </r>
  <r>
    <x v="4"/>
    <n v="7860919"/>
    <x v="116"/>
    <s v="ILUMINACION VIAS BECERRIL TRUJILLO CL 5, CR 8"/>
    <x v="20"/>
    <s v="NO"/>
    <s v="CLL 8 No. 6-91"/>
    <m/>
    <m/>
  </r>
  <r>
    <x v="4"/>
    <n v="7860921"/>
    <x v="116"/>
    <s v="ILUMINACION VIAS BECERRIL CENTRO CL 9, CR 1"/>
    <x v="20"/>
    <s v="NO"/>
    <s v="CLL 8 No. 6-91"/>
    <m/>
    <m/>
  </r>
  <r>
    <x v="4"/>
    <n v="7860922"/>
    <x v="116"/>
    <s v="ILUMINACION VIAS BECERRIL 6 DE ENERO CL 11, CR 4"/>
    <x v="20"/>
    <s v="NO"/>
    <s v="CLL 8 No. 6-91"/>
    <m/>
    <m/>
  </r>
  <r>
    <x v="4"/>
    <n v="7907438"/>
    <x v="116"/>
    <s v="ILUMINACION PLAN CENTRO BECERRIL CL 10, 6 26   INT    02"/>
    <x v="20"/>
    <s v="NO"/>
    <s v="CLL 8 No. 6-91"/>
    <m/>
    <m/>
  </r>
  <r>
    <x v="4"/>
    <n v="1307372"/>
    <x v="116"/>
    <s v="MUNICIPIO DE BECERRIL"/>
    <x v="2"/>
    <s v="NO"/>
    <s v="CLL 8 No. 6-91"/>
    <m/>
    <m/>
  </r>
  <r>
    <x v="4"/>
    <n v="1380100"/>
    <x v="116"/>
    <s v="IE ANGELA MARIA TORRES"/>
    <x v="2"/>
    <s v="NO"/>
    <s v="CLL 8 No. 6-91"/>
    <m/>
    <m/>
  </r>
  <r>
    <x v="4"/>
    <n v="1389173"/>
    <x v="116"/>
    <s v="ESCUELA FATIMA"/>
    <x v="2"/>
    <s v="NO"/>
    <s v="CLL 8 No. 6-91"/>
    <m/>
    <m/>
  </r>
  <r>
    <x v="4"/>
    <n v="1389852"/>
    <x v="116"/>
    <s v="ESCUELA VIA BETULIA"/>
    <x v="2"/>
    <s v="NO"/>
    <s v="CLL 8 No. 6-91"/>
    <m/>
    <m/>
  </r>
  <r>
    <x v="4"/>
    <n v="1406024"/>
    <x v="116"/>
    <s v="ESCUELA RIO MARACAS"/>
    <x v="2"/>
    <s v="NO"/>
    <s v="CLL 8 No. 6-91"/>
    <m/>
    <m/>
  </r>
  <r>
    <x v="4"/>
    <n v="1408384"/>
    <x v="116"/>
    <s v="ESCUELA CAÑO RODRIGO "/>
    <x v="2"/>
    <s v="NO"/>
    <s v="CLL 8 No. 6-91"/>
    <m/>
    <m/>
  </r>
  <r>
    <x v="4"/>
    <n v="5802501"/>
    <x v="116"/>
    <s v="COLEGIO URBANO MIXTO"/>
    <x v="2"/>
    <s v="NO"/>
    <s v="CLL 8 No. 6-91"/>
    <m/>
    <m/>
  </r>
  <r>
    <x v="4"/>
    <n v="5803384"/>
    <x v="116"/>
    <s v="COLEGIO ANGELA MARIA TORRES"/>
    <x v="2"/>
    <s v="NO"/>
    <s v="CLL 8 No. 6-91"/>
    <m/>
    <m/>
  </r>
  <r>
    <x v="4"/>
    <n v="5803385"/>
    <x v="116"/>
    <s v="CONCENTRACION TRUJILLO  "/>
    <x v="2"/>
    <s v="NO"/>
    <s v="CLL 8 No. 6-91"/>
    <m/>
    <m/>
  </r>
  <r>
    <x v="4"/>
    <n v="5803386"/>
    <x v="116"/>
    <s v="ESCUELA URBANA MIXTA"/>
    <x v="2"/>
    <s v="NO"/>
    <s v="CLL 8 No. 6-91"/>
    <m/>
    <m/>
  </r>
  <r>
    <x v="4"/>
    <n v="5803392"/>
    <x v="116"/>
    <s v="COLEGIO MARIA T.S."/>
    <x v="2"/>
    <s v="NO"/>
    <s v="CLL 8 No. 6-91"/>
    <m/>
    <m/>
  </r>
  <r>
    <x v="4"/>
    <n v="5824352"/>
    <x v="116"/>
    <s v="ESCUELA LA FLORIDA (VEREDA LA FLORIDA)"/>
    <x v="2"/>
    <s v="NO"/>
    <s v="CLL 8 No. 6-91"/>
    <m/>
    <m/>
  </r>
  <r>
    <x v="4"/>
    <n v="6812357"/>
    <x v="116"/>
    <s v="ESCUELA ESTADOS UNIDOS"/>
    <x v="2"/>
    <s v="NO"/>
    <s v="CLL 8 No. 6-91"/>
    <m/>
    <m/>
  </r>
  <r>
    <x v="4"/>
    <n v="7592634"/>
    <x v="116"/>
    <s v="ESCUELA TRUJILLO"/>
    <x v="2"/>
    <s v="NO"/>
    <s v="CLL 8 No. 6-91"/>
    <m/>
    <m/>
  </r>
  <r>
    <x v="4"/>
    <n v="7859481"/>
    <x v="116"/>
    <s v="COLEGIO ANGELA MARIA TORRES"/>
    <x v="2"/>
    <s v="NO"/>
    <s v="CLL 8 No. 6-91"/>
    <m/>
    <m/>
  </r>
  <r>
    <x v="4"/>
    <n v="1283059"/>
    <x v="116"/>
    <s v="PLAN HT CIUDADELA MUNICIPAL"/>
    <x v="15"/>
    <s v="NO"/>
    <s v="CLL 8 No. 6-91"/>
    <m/>
    <m/>
  </r>
  <r>
    <x v="4"/>
    <n v="1337137"/>
    <x v="116"/>
    <s v="CAM BECERRIL"/>
    <x v="15"/>
    <s v="NO"/>
    <s v="CLL 8 No. 6-91"/>
    <m/>
    <m/>
  </r>
  <r>
    <x v="4"/>
    <n v="1437469"/>
    <x v="116"/>
    <s v="CASA DE LA MUJER ( CENTRO BECERRIL"/>
    <x v="15"/>
    <s v="NO"/>
    <s v="CLL 8 No. 6-91"/>
    <m/>
    <m/>
  </r>
  <r>
    <x v="4"/>
    <n v="1437541"/>
    <x v="116"/>
    <s v="CENTRO DE VIDA BECERRIL"/>
    <x v="15"/>
    <s v="NO"/>
    <s v="CLL 8 No. 6-91"/>
    <m/>
    <m/>
  </r>
  <r>
    <x v="4"/>
    <n v="5803194"/>
    <x v="116"/>
    <s v="CENTRO DE ACOPIO"/>
    <x v="15"/>
    <s v="NO"/>
    <s v="CLL 8 No. 6-91"/>
    <m/>
    <m/>
  </r>
  <r>
    <x v="4"/>
    <n v="5803382"/>
    <x v="116"/>
    <s v="MATADERO PUBLICO"/>
    <x v="15"/>
    <s v="NO"/>
    <s v="CLL 8 No. 6-91"/>
    <m/>
    <m/>
  </r>
  <r>
    <x v="4"/>
    <n v="5803383"/>
    <x v="116"/>
    <s v="MERCADO PUBLICO      F"/>
    <x v="15"/>
    <s v="NO"/>
    <s v="CLL 8 No. 6-91"/>
    <m/>
    <m/>
  </r>
  <r>
    <x v="4"/>
    <n v="5819036"/>
    <x v="116"/>
    <s v="CASA DEL ADULTO MAYOR"/>
    <x v="15"/>
    <s v="NO"/>
    <s v="CLL 8 No. 6-91"/>
    <m/>
    <m/>
  </r>
  <r>
    <x v="4"/>
    <n v="5835935"/>
    <x v="116"/>
    <s v="CASA CAMPESINA"/>
    <x v="15"/>
    <s v="NO"/>
    <s v="CLL 8 No. 6-91"/>
    <m/>
    <m/>
  </r>
  <r>
    <x v="4"/>
    <n v="5835998"/>
    <x v="116"/>
    <s v="CASA CULT. DANIEL TORRES"/>
    <x v="15"/>
    <s v="NO"/>
    <s v="CLL 8 No. 6-91"/>
    <m/>
    <m/>
  </r>
  <r>
    <x v="4"/>
    <n v="6654709"/>
    <x v="116"/>
    <s v="NUEVO PALACIO MUNICIPAL"/>
    <x v="15"/>
    <s v="NO"/>
    <s v="CLL 8 No. 6-91"/>
    <m/>
    <m/>
  </r>
  <r>
    <x v="4"/>
    <n v="6889641"/>
    <x v="116"/>
    <s v="ESTADOS UNIDOS PUESTO DE SALUD"/>
    <x v="15"/>
    <s v="NO"/>
    <s v="CLL 8 No. 6-91"/>
    <m/>
    <m/>
  </r>
  <r>
    <x v="4"/>
    <n v="7827959"/>
    <x v="116"/>
    <s v="CANCHA DE FUTBOL TRUJILLO"/>
    <x v="15"/>
    <s v="NO"/>
    <s v="CLL 8 No. 6-91"/>
    <m/>
    <m/>
  </r>
  <r>
    <x v="4"/>
    <n v="7967745"/>
    <x v="116"/>
    <s v="BIBLIOTECA"/>
    <x v="15"/>
    <s v="NO"/>
    <s v="CLL 8 No. 6-91"/>
    <m/>
    <m/>
  </r>
  <r>
    <x v="4"/>
    <n v="5836082"/>
    <x v="116"/>
    <s v="EMBECERRIL"/>
    <x v="16"/>
    <s v="NO"/>
    <s v="CLL 9 No.5-54"/>
    <m/>
    <m/>
  </r>
  <r>
    <x v="4"/>
    <n v="5836115"/>
    <x v="116"/>
    <s v="OFICINA EMBECERRIL"/>
    <x v="16"/>
    <s v="NO"/>
    <s v="CLL 9 No.5-54"/>
    <m/>
    <m/>
  </r>
  <r>
    <x v="4"/>
    <n v="5836054"/>
    <x v="117"/>
    <s v="HOSPITAL SAN JOSE DE BECERRIL"/>
    <x v="2"/>
    <s v="NO"/>
    <s v="CRA 1 A CL 1-10"/>
    <m/>
    <m/>
  </r>
  <r>
    <x v="4"/>
    <n v="5814089"/>
    <x v="117"/>
    <s v="PUESTO DE SALUD LA GUAJIRITA"/>
    <x v="2"/>
    <s v="NO"/>
    <s v="CRA 1 A CL 1-10"/>
    <m/>
    <m/>
  </r>
  <r>
    <x v="4"/>
    <n v="1339482"/>
    <x v="118"/>
    <s v="MUNICIPIO CURUMANI SACUDETE AL PARQUE"/>
    <x v="15"/>
    <s v="NO"/>
    <s v="Alcaldia de Curumani CLL 7 No.16-36"/>
    <m/>
    <m/>
  </r>
  <r>
    <x v="4"/>
    <n v="5800312"/>
    <x v="118"/>
    <s v="ANTIGUA OFICINA ACUACUR"/>
    <x v="15"/>
    <s v="NO"/>
    <s v="Alcaldia de Curumani CLL 7 No.16-36"/>
    <m/>
    <m/>
  </r>
  <r>
    <x v="4"/>
    <n v="5801388"/>
    <x v="118"/>
    <s v="OFICINA UMATA ( LA SANTISIMA TRINIDAD "/>
    <x v="15"/>
    <s v="NO"/>
    <s v="Alcaldia de Curumani CLL 7 No.16-36"/>
    <m/>
    <m/>
  </r>
  <r>
    <x v="4"/>
    <n v="5803359"/>
    <x v="118"/>
    <s v="CASA DE LA CULTURA"/>
    <x v="15"/>
    <s v="NO"/>
    <s v="Alcaldia de Curumani CLL 7 No.16-36"/>
    <m/>
    <m/>
  </r>
  <r>
    <x v="4"/>
    <n v="5803361"/>
    <x v="118"/>
    <s v="LA SANTISIMA TRINIDAD"/>
    <x v="15"/>
    <s v="NO"/>
    <s v="Alcaldia de Curumani CLL 7 No.16-36"/>
    <m/>
    <m/>
  </r>
  <r>
    <x v="4"/>
    <n v="5803371"/>
    <x v="118"/>
    <s v="MATADERO MUNICIPAL"/>
    <x v="15"/>
    <s v="NO"/>
    <s v="Alcaldia de Curumani CLL 7 No.16-36"/>
    <m/>
    <m/>
  </r>
  <r>
    <x v="4"/>
    <n v="5805474"/>
    <x v="118"/>
    <s v="INSPECCION DE POLICIA SAN ROQUE"/>
    <x v="15"/>
    <s v="NO"/>
    <s v="Alcaldia de Curumani CLL 7 No.16-36"/>
    <m/>
    <m/>
  </r>
  <r>
    <x v="4"/>
    <n v="5805478"/>
    <x v="118"/>
    <s v="INSPECCION DE POLICIA SAN SEBA"/>
    <x v="15"/>
    <s v="NO"/>
    <s v="Alcaldia de Curumani CLL 7 No.16-36"/>
    <m/>
    <m/>
  </r>
  <r>
    <x v="4"/>
    <n v="5831069"/>
    <x v="118"/>
    <s v="ENTIDAD DE BENEFICIENCIA"/>
    <x v="15"/>
    <s v="NO"/>
    <s v="Alcaldia de Curumani CLL 7 No.16-36"/>
    <m/>
    <m/>
  </r>
  <r>
    <x v="4"/>
    <n v="5851725"/>
    <x v="118"/>
    <s v="ESTACION POLICIA SAN ROQUE"/>
    <x v="15"/>
    <s v="NO"/>
    <s v="Alcaldia de Curumani CLL 7 No.16-36"/>
    <m/>
    <m/>
  </r>
  <r>
    <x v="4"/>
    <n v="6644467"/>
    <x v="118"/>
    <s v="BIBLIOTECA PUBLICA"/>
    <x v="15"/>
    <s v="NO"/>
    <s v="Alcaldia de Curumani CLL 7 No.16-36"/>
    <m/>
    <m/>
  </r>
  <r>
    <x v="4"/>
    <n v="6813446"/>
    <x v="118"/>
    <s v="INSPECCION POLICIA SABANAGRANDE"/>
    <x v="15"/>
    <s v="NO"/>
    <s v="Alcaldia de Curumani CLL 7 No.16-36"/>
    <m/>
    <m/>
  </r>
  <r>
    <x v="4"/>
    <n v="7637293"/>
    <x v="118"/>
    <s v="CENTRO DE DESARROLLO INFANTIL"/>
    <x v="15"/>
    <s v="NO"/>
    <s v="Alcaldia de Curumani CLL 7 No.16-36"/>
    <m/>
    <m/>
  </r>
  <r>
    <x v="4"/>
    <n v="7689622"/>
    <x v="118"/>
    <s v="PARQUE LA SANTISIMA TRINIDAD"/>
    <x v="15"/>
    <s v="NO"/>
    <s v="Alcaldia de Curumani CLL 7 No.16-36"/>
    <m/>
    <m/>
  </r>
  <r>
    <x v="4"/>
    <n v="7742091"/>
    <x v="118"/>
    <s v="PALACIO MUNICIPAL / ATENCION Y REPARACION VICTIMA"/>
    <x v="15"/>
    <s v="NO"/>
    <s v="Alcaldia de Curumani CLL 7 No.16-36"/>
    <m/>
    <m/>
  </r>
  <r>
    <x v="4"/>
    <n v="7771836"/>
    <x v="118"/>
    <s v="COLISEO SAN ROQUE"/>
    <x v="15"/>
    <s v="NO"/>
    <s v="Alcaldia de Curumani CLL 7 No.16-36"/>
    <m/>
    <m/>
  </r>
  <r>
    <x v="4"/>
    <n v="7827277"/>
    <x v="118"/>
    <s v="LUMINARIAS CALLE 2"/>
    <x v="15"/>
    <s v="NO"/>
    <s v="Alcaldia de Curumani CLL 7 No.16-36"/>
    <m/>
    <m/>
  </r>
  <r>
    <x v="4"/>
    <n v="5800478"/>
    <x v="118"/>
    <s v="ACUEDUCTO - VDA CHINELA"/>
    <x v="1"/>
    <s v="NO"/>
    <s v="Alcaldia de Curumani CLL 7 No.16-36"/>
    <m/>
    <m/>
  </r>
  <r>
    <x v="4"/>
    <n v="5803376"/>
    <x v="118"/>
    <s v="ACUEDUCTO - CGTO SABANAGRANDE"/>
    <x v="1"/>
    <s v="NO"/>
    <s v="Alcaldia de Curumani CLL 7 No.16-36"/>
    <m/>
    <m/>
  </r>
  <r>
    <x v="4"/>
    <n v="5803378"/>
    <x v="118"/>
    <s v="ACUEDUCTO EL MAMEY - VDA EL MAMEY"/>
    <x v="1"/>
    <s v="NO"/>
    <s v="Alcaldia de Curumani CLL 7 No.16-36"/>
    <m/>
    <m/>
  </r>
  <r>
    <x v="4"/>
    <n v="5803380"/>
    <x v="118"/>
    <s v="ACUEDUCTO GUAYMARAL - VDA GUAYMARAL"/>
    <x v="1"/>
    <s v="NO"/>
    <s v="Alcaldia de Curumani CLL 7 No.16-36"/>
    <m/>
    <m/>
  </r>
  <r>
    <x v="4"/>
    <n v="5803381"/>
    <x v="118"/>
    <s v="ACUEDUCTO NUEVO HORIZONTE"/>
    <x v="1"/>
    <s v="NO"/>
    <s v="Alcaldia de Curumani CLL 7 No.16-36"/>
    <m/>
    <m/>
  </r>
  <r>
    <x v="4"/>
    <n v="5805479"/>
    <x v="118"/>
    <s v="ACUEDUCTO - CGTO SAN SEBASTIAN"/>
    <x v="1"/>
    <s v="NO"/>
    <s v="Alcaldia de Curumani CLL 7 No.16-36"/>
    <m/>
    <m/>
  </r>
  <r>
    <x v="4"/>
    <n v="5805480"/>
    <x v="118"/>
    <s v="ACUEDUCTO STA ISABEL"/>
    <x v="1"/>
    <s v="NO"/>
    <s v="Alcaldia de Curumani CLL 7 No.16-36"/>
    <m/>
    <m/>
  </r>
  <r>
    <x v="4"/>
    <n v="5822268"/>
    <x v="118"/>
    <s v="ACUEDUCTO - CGTO SAN ROQUE"/>
    <x v="1"/>
    <s v="NO"/>
    <s v="Alcaldia de Curumani CLL 7 No.16-36"/>
    <m/>
    <m/>
  </r>
  <r>
    <x v="4"/>
    <n v="6325080"/>
    <x v="118"/>
    <s v="ACUEDUCTO BOMBA - VDA LAS TIJERAS"/>
    <x v="1"/>
    <s v="NO"/>
    <s v="Alcaldia de Curumani CLL 7 No.16-36"/>
    <m/>
    <m/>
  </r>
  <r>
    <x v="4"/>
    <n v="6633017"/>
    <x v="118"/>
    <s v="ACUEDUCTO CAÑO GRANDE"/>
    <x v="1"/>
    <s v="NO"/>
    <s v="Alcaldia de Curumani CLL 7 No.16-36"/>
    <m/>
    <m/>
  </r>
  <r>
    <x v="4"/>
    <n v="6649271"/>
    <x v="118"/>
    <s v="ACUEDUCTO BOMBA ANIME"/>
    <x v="1"/>
    <s v="NO"/>
    <s v="Alcaldia de Curumani CLL 7 No.16-36"/>
    <m/>
    <m/>
  </r>
  <r>
    <x v="4"/>
    <n v="6853095"/>
    <x v="118"/>
    <s v="ACUEDUCTO VDA LOS SERENOS"/>
    <x v="1"/>
    <s v="NO"/>
    <s v="Alcaldia de Curumani CLL 7 No.16-36"/>
    <m/>
    <m/>
  </r>
  <r>
    <x v="4"/>
    <n v="7555755"/>
    <x v="118"/>
    <s v="ACUEDUCTO BOMBA No2 EL MAMEY"/>
    <x v="1"/>
    <s v="NO"/>
    <s v="Alcaldia de Curumani CLL 7 No.16-36"/>
    <m/>
    <m/>
  </r>
  <r>
    <x v="4"/>
    <n v="1425137"/>
    <x v="118"/>
    <s v="COLEGIO AGUSTIN RANGEL BARRIO LOS AZULES "/>
    <x v="2"/>
    <s v="NO"/>
    <s v="Alcaldia de Curumani CLL 7 No.16-36"/>
    <m/>
    <m/>
  </r>
  <r>
    <x v="4"/>
    <n v="5800311"/>
    <x v="118"/>
    <s v="COL CRISTIAN MORENO - CGTO SABANAGRANDE"/>
    <x v="2"/>
    <s v="NO"/>
    <s v="Alcaldia de Curumani CLL 7 No.16-36"/>
    <m/>
    <m/>
  </r>
  <r>
    <x v="4"/>
    <n v="5803363"/>
    <x v="118"/>
    <s v="ESCUELA SILENCIO F"/>
    <x v="2"/>
    <s v="NO"/>
    <s v="Alcaldia de Curumani CLL 7 No.16-36"/>
    <m/>
    <m/>
  </r>
  <r>
    <x v="4"/>
    <n v="5803364"/>
    <x v="118"/>
    <s v="GABRIELA MISTRAL"/>
    <x v="2"/>
    <s v="NO"/>
    <s v="Alcaldia de Curumani CLL 7 No.16-36"/>
    <m/>
    <m/>
  </r>
  <r>
    <x v="4"/>
    <n v="5803365"/>
    <x v="118"/>
    <s v="SAN VICENTE "/>
    <x v="2"/>
    <s v="NO"/>
    <s v="Alcaldia de Curumani CLL 7 No.16-36"/>
    <m/>
    <m/>
  </r>
  <r>
    <x v="4"/>
    <n v="5803366"/>
    <x v="118"/>
    <s v="COLEGIO SAN ISIDRO"/>
    <x v="2"/>
    <s v="NO"/>
    <s v="Alcaldia de Curumani CLL 7 No.16-36"/>
    <m/>
    <m/>
  </r>
  <r>
    <x v="4"/>
    <n v="5803367"/>
    <x v="118"/>
    <s v="COLEGIO LA CRUZ F"/>
    <x v="2"/>
    <s v="NO"/>
    <s v="Alcaldia de Curumani CLL 7 No.16-36"/>
    <m/>
    <m/>
  </r>
  <r>
    <x v="4"/>
    <n v="5803369"/>
    <x v="118"/>
    <s v="COLEGIO SAN JOSE"/>
    <x v="2"/>
    <s v="NO"/>
    <s v="Alcaldia de Curumani CLL 7 No.16-36"/>
    <m/>
    <m/>
  </r>
  <r>
    <x v="4"/>
    <n v="5803373"/>
    <x v="118"/>
    <s v="COL STMA TRINIDAD F"/>
    <x v="2"/>
    <s v="NO"/>
    <s v="Alcaldia de Curumani CLL 7 No.16-36"/>
    <m/>
    <m/>
  </r>
  <r>
    <x v="4"/>
    <n v="5803374"/>
    <x v="118"/>
    <s v="COLEGIO CAMILO TORRES"/>
    <x v="2"/>
    <s v="NO"/>
    <s v="Alcaldia de Curumani CLL 7 No.16-36"/>
    <m/>
    <m/>
  </r>
  <r>
    <x v="4"/>
    <n v="5805475"/>
    <x v="118"/>
    <s v="ESCUELA RURAL MIXTA-CGTO SAN ROQUE"/>
    <x v="2"/>
    <s v="NO"/>
    <s v="Alcaldia de Curumani CLL 7 No.16-36"/>
    <m/>
    <m/>
  </r>
  <r>
    <x v="4"/>
    <n v="5805476"/>
    <x v="118"/>
    <s v="COLEGIO AGUSTIN RANGEL-CGTO SAN ROQUE"/>
    <x v="2"/>
    <s v="NO"/>
    <s v="Alcaldia de Curumani CLL 7 No.16-36"/>
    <m/>
    <m/>
  </r>
  <r>
    <x v="4"/>
    <n v="5814765"/>
    <x v="118"/>
    <s v="ESCUELA VILLA COLON"/>
    <x v="2"/>
    <s v="NO"/>
    <s v="Alcaldia de Curumani CLL 7 No.16-36"/>
    <m/>
    <m/>
  </r>
  <r>
    <x v="4"/>
    <n v="5818476"/>
    <x v="118"/>
    <s v="ESCUELA ANIMITO"/>
    <x v="2"/>
    <s v="NO"/>
    <s v="Alcaldia de Curumani CLL 7 No.16-36"/>
    <m/>
    <m/>
  </r>
  <r>
    <x v="4"/>
    <n v="5824435"/>
    <x v="118"/>
    <s v="ESCUELA NUEVO CAMPO VDA AGUACATAL"/>
    <x v="2"/>
    <s v="NO"/>
    <s v="Alcaldia de Curumani CLL 7 No.16-36"/>
    <m/>
    <m/>
  </r>
  <r>
    <x v="4"/>
    <n v="5833307"/>
    <x v="118"/>
    <s v="ESCEULA 20 DE JULIO"/>
    <x v="2"/>
    <s v="NO"/>
    <s v="Alcaldia de Curumani CLL 7 No.16-36"/>
    <m/>
    <m/>
  </r>
  <r>
    <x v="4"/>
    <n v="5833916"/>
    <x v="118"/>
    <s v="ESCUELA - VDA LA UNION 28"/>
    <x v="2"/>
    <s v="NO"/>
    <s v="Alcaldia de Curumani CLL 7 No.16-36"/>
    <m/>
    <m/>
  </r>
  <r>
    <x v="4"/>
    <n v="5834069"/>
    <x v="118"/>
    <s v="COLEGIO EL MAMEY - VDA EL MAMEY"/>
    <x v="2"/>
    <s v="NO"/>
    <s v="Alcaldia de Curumani CLL 7 No.16-36"/>
    <m/>
    <m/>
  </r>
  <r>
    <x v="4"/>
    <n v="5851843"/>
    <x v="118"/>
    <s v="ESCUELA RURAL MIXTA F-CGTO SAN SEBASTIAN"/>
    <x v="2"/>
    <s v="NO"/>
    <s v="Alcaldia de Curumani CLL 7 No.16-36"/>
    <m/>
    <m/>
  </r>
  <r>
    <x v="4"/>
    <n v="6594961"/>
    <x v="118"/>
    <s v="AUDITORIO GABRIELA MISTRAL"/>
    <x v="2"/>
    <s v="NO"/>
    <s v="Alcaldia de Curumani CLL 7 No.16-36"/>
    <m/>
    <m/>
  </r>
  <r>
    <x v="4"/>
    <n v="6633133"/>
    <x v="118"/>
    <s v="CENTRO EDUCATIVO EL MAMEY SEDE CHINELA"/>
    <x v="2"/>
    <s v="NO"/>
    <s v="Alcaldia de Curumani CLL 7 No.16-36"/>
    <m/>
    <m/>
  </r>
  <r>
    <x v="4"/>
    <n v="6633141"/>
    <x v="118"/>
    <s v="ESCUELA RURAL CAÑO GRANDE"/>
    <x v="2"/>
    <s v="NO"/>
    <s v="Alcaldia de Curumani CLL 7 No.16-36"/>
    <m/>
    <m/>
  </r>
  <r>
    <x v="4"/>
    <n v="6633167"/>
    <x v="118"/>
    <s v="ESCUELA LAS TIJERAS-DVA LAS TIJERAS"/>
    <x v="2"/>
    <s v="NO"/>
    <s v="Alcaldia de Curumani CLL 7 No.16-36"/>
    <m/>
    <m/>
  </r>
  <r>
    <x v="4"/>
    <n v="6657130"/>
    <x v="118"/>
    <s v="EDUCACION MPAL SAN ISIDRO"/>
    <x v="2"/>
    <s v="NO"/>
    <s v="Alcaldia de Curumani CLL 7 No.16-36"/>
    <m/>
    <m/>
  </r>
  <r>
    <x v="4"/>
    <n v="6691594"/>
    <x v="118"/>
    <s v="ESCUELA NUEVA PARAISO PORVENIR"/>
    <x v="2"/>
    <s v="NO"/>
    <s v="Alcaldia de Curumani CLL 7 No.16-36"/>
    <m/>
    <m/>
  </r>
  <r>
    <x v="4"/>
    <n v="6808533"/>
    <x v="118"/>
    <s v="INST. GABRIELA MISTRAL"/>
    <x v="2"/>
    <s v="NO"/>
    <s v="Alcaldia de Curumani CLL 7 No.16-36"/>
    <m/>
    <m/>
  </r>
  <r>
    <x v="4"/>
    <n v="6813309"/>
    <x v="118"/>
    <s v="ESCUELA SABANA GRANDE-CGTO SABANAGRANDE"/>
    <x v="2"/>
    <s v="NO"/>
    <s v="Alcaldia de Curumani CLL 7 No.16-36"/>
    <m/>
    <m/>
  </r>
  <r>
    <x v="4"/>
    <n v="6892338"/>
    <x v="118"/>
    <s v="INST EDUC CAMILO TORRES (sede BUENOS AIRES)"/>
    <x v="2"/>
    <s v="NO"/>
    <s v="Alcaldia de Curumani CLL 7 No.16-36"/>
    <m/>
    <m/>
  </r>
  <r>
    <x v="4"/>
    <n v="6895339"/>
    <x v="118"/>
    <s v="ESCUELA MIXTA SANTA ISABEL"/>
    <x v="2"/>
    <s v="NO"/>
    <s v="Alcaldia de Curumani CLL 7 No.16-36"/>
    <m/>
    <m/>
  </r>
  <r>
    <x v="4"/>
    <n v="6928570"/>
    <x v="118"/>
    <s v="ESCUELA NUEVA SAN RAFAEL"/>
    <x v="2"/>
    <s v="NO"/>
    <s v="Alcaldia de Curumani CLL 7 No.16-36"/>
    <m/>
    <m/>
  </r>
  <r>
    <x v="4"/>
    <n v="6954067"/>
    <x v="118"/>
    <s v="ESCUELA 20 DE JULIO LOCAL 01 "/>
    <x v="2"/>
    <s v="NO"/>
    <s v="Alcaldia de Curumani CLL 7 No.16-36"/>
    <m/>
    <m/>
  </r>
  <r>
    <x v="4"/>
    <n v="6957939"/>
    <x v="118"/>
    <s v="ESCUELA RURAL MIXTA SAN SEBASTIAN"/>
    <x v="2"/>
    <s v="NO"/>
    <s v="Alcaldia de Curumani CLL 7 No.16-36"/>
    <m/>
    <m/>
  </r>
  <r>
    <x v="4"/>
    <n v="7551826"/>
    <x v="118"/>
    <s v="ESCUELA NVA GUAYMARAL"/>
    <x v="2"/>
    <s v="NO"/>
    <s v="Alcaldia de Curumani CLL 7 No.16-36"/>
    <m/>
    <m/>
  </r>
  <r>
    <x v="4"/>
    <n v="7551827"/>
    <x v="118"/>
    <s v="ESCUELA NUEVA LOS NARANJOS"/>
    <x v="2"/>
    <s v="NO"/>
    <s v="Alcaldia de Curumani CLL 7 No.16-36"/>
    <m/>
    <m/>
  </r>
  <r>
    <x v="4"/>
    <n v="7551829"/>
    <x v="118"/>
    <s v="ESCUELA NUEVA CONQUISTA 2"/>
    <x v="2"/>
    <s v="NO"/>
    <s v="Alcaldia de Curumani CLL 7 No.16-36"/>
    <m/>
    <m/>
  </r>
  <r>
    <x v="4"/>
    <n v="7554570"/>
    <x v="118"/>
    <s v="ESCUELA CHAMPAN"/>
    <x v="2"/>
    <s v="NO"/>
    <s v="Alcaldia de Curumani CLL 7 No.16-36"/>
    <m/>
    <m/>
  </r>
  <r>
    <x v="4"/>
    <n v="7554584"/>
    <x v="118"/>
    <s v="ESCUELA SAN JOSE DE LOS SERENO"/>
    <x v="2"/>
    <s v="NO"/>
    <s v="Alcaldia de Curumani CLL 7 No.16-36"/>
    <m/>
    <m/>
  </r>
  <r>
    <x v="4"/>
    <n v="7981796"/>
    <x v="118"/>
    <s v="ESCUELA VEREDA EL TRIUNFO"/>
    <x v="2"/>
    <s v="NO"/>
    <s v="Alcaldia de Curumani CLL 7 No.16-36"/>
    <m/>
    <m/>
  </r>
  <r>
    <x v="4"/>
    <n v="7987876"/>
    <x v="118"/>
    <s v="ESCUELA VEREDA SAN PEDRO"/>
    <x v="2"/>
    <s v="NO"/>
    <s v="Alcaldia de Curumani CLL 7 No.16-36"/>
    <m/>
    <m/>
  </r>
  <r>
    <x v="4"/>
    <n v="5803375"/>
    <x v="119"/>
    <s v="PUESTO DE SALUD - CGTO SABANAGRANDE"/>
    <x v="2"/>
    <s v="NO"/>
    <s v="CLL 9 No.16-70"/>
    <m/>
    <m/>
  </r>
  <r>
    <x v="4"/>
    <n v="5803379"/>
    <x v="119"/>
    <s v="CENTRO DE SALUD - VDA GUAYMARAL"/>
    <x v="2"/>
    <s v="NO"/>
    <s v="CLL 9 No.16-70"/>
    <m/>
    <m/>
  </r>
  <r>
    <x v="4"/>
    <n v="5805473"/>
    <x v="119"/>
    <s v="CENTRO DE SALUD - CGTO SAN ROQUE"/>
    <x v="2"/>
    <s v="NO"/>
    <s v="CLL 9 No.16-70"/>
    <m/>
    <m/>
  </r>
  <r>
    <x v="4"/>
    <n v="5805481"/>
    <x v="119"/>
    <s v="CENTRO DE SALUD - CGTO SANTA ISABEL"/>
    <x v="2"/>
    <s v="NO"/>
    <s v="CLL 9 No.16-70"/>
    <m/>
    <m/>
  </r>
  <r>
    <x v="4"/>
    <n v="5824721"/>
    <x v="119"/>
    <s v="HOSPITAL LOCAL DE CURUMANI"/>
    <x v="2"/>
    <s v="NO"/>
    <s v="CLL 9 No.16-70"/>
    <m/>
    <m/>
  </r>
  <r>
    <x v="4"/>
    <n v="5851904"/>
    <x v="119"/>
    <s v="CENTRO DE SALUD - CGTO SAN SEBASTIAN"/>
    <x v="2"/>
    <s v="NO"/>
    <s v="CLL 9 No.16-70"/>
    <m/>
    <m/>
  </r>
  <r>
    <x v="4"/>
    <n v="1042964"/>
    <x v="120"/>
    <s v="OFICINAS ACUACUR"/>
    <x v="16"/>
    <s v="NO"/>
    <s v="CLL 9 No.16-70"/>
    <m/>
    <m/>
  </r>
  <r>
    <x v="4"/>
    <n v="6542416"/>
    <x v="120"/>
    <s v="PLANTA DE TRATAMIENTO"/>
    <x v="16"/>
    <s v="NO"/>
    <s v="CLL 9 No.16-70"/>
    <m/>
    <m/>
  </r>
  <r>
    <x v="4"/>
    <n v="1004143"/>
    <x v="121"/>
    <s v="ALUMBRADO NAVIDEÑO"/>
    <x v="15"/>
    <s v="NO"/>
    <s v="CALLE 5 CRA 3A 35"/>
    <m/>
    <m/>
  </r>
  <r>
    <x v="4"/>
    <n v="1005534"/>
    <x v="121"/>
    <s v="CENTRO SERVICIOS MI JAGUA"/>
    <x v="15"/>
    <s v="NO"/>
    <s v="CALLE 5 CRA 3A 35"/>
    <m/>
    <m/>
  </r>
  <r>
    <x v="4"/>
    <n v="1008001"/>
    <x v="121"/>
    <s v="CENTRO ADMINISTRATIVO ALCALDIA  MUNICIPAL"/>
    <x v="15"/>
    <s v="NO"/>
    <s v="CALLE 5 CRA 3A 35"/>
    <m/>
    <m/>
  </r>
  <r>
    <x v="4"/>
    <n v="1021934"/>
    <x v="121"/>
    <s v="PARQUE SACUDETE"/>
    <x v="15"/>
    <s v="NO"/>
    <s v="CALLE 5 CRA 3A 35"/>
    <m/>
    <m/>
  </r>
  <r>
    <x v="4"/>
    <n v="1078002"/>
    <x v="121"/>
    <s v="CANCHA POLIDEPORTIVO"/>
    <x v="15"/>
    <s v="NO"/>
    <s v="CALLE 5 CRA 3A 35"/>
    <m/>
    <m/>
  </r>
  <r>
    <x v="4"/>
    <n v="1083547"/>
    <x v="121"/>
    <s v="CENTRO DE SERVICIOS MI JAGUA (Area Común)"/>
    <x v="15"/>
    <s v="NO"/>
    <s v="CALLE 5 CRA 3A 35"/>
    <m/>
    <m/>
  </r>
  <r>
    <x v="4"/>
    <n v="1102215"/>
    <x v="121"/>
    <s v="TR 12 6 - 5 ARCO 01 MERCADO PUBLICO ( JUAN RAMON)"/>
    <x v="15"/>
    <s v="NO"/>
    <s v="CALLE 5 CRA 3A 35"/>
    <m/>
    <m/>
  </r>
  <r>
    <x v="4"/>
    <n v="1102216"/>
    <x v="121"/>
    <s v="TR 12 6 - 5 LC P07 MERCADO PUBLICO ( JUAN RAMON)"/>
    <x v="15"/>
    <s v="NO"/>
    <s v="CALLE 5 CRA 3A 35"/>
    <m/>
    <m/>
  </r>
  <r>
    <x v="4"/>
    <n v="1102217"/>
    <x v="121"/>
    <s v="TR 12 6 - 5 LC P09 MERCADO PUBLICO ( JUAN RAMON)"/>
    <x v="15"/>
    <s v="NO"/>
    <s v="CALLE 5 CRA 3A 35"/>
    <m/>
    <m/>
  </r>
  <r>
    <x v="4"/>
    <n v="1102218"/>
    <x v="121"/>
    <s v="TR 12 6 - 5 LC P 10 MERCADO PUBLICO ( JUAN RAMON)"/>
    <x v="15"/>
    <s v="NO"/>
    <s v="CALLE 5 CRA 3A 35"/>
    <m/>
    <m/>
  </r>
  <r>
    <x v="4"/>
    <n v="1102219"/>
    <x v="121"/>
    <s v="TR 12 6 - 5 LC C 11 MERCADO PUBLICO ( JUAN RAMON)"/>
    <x v="15"/>
    <s v="NO"/>
    <s v="CALLE 5 CRA 3A 35"/>
    <m/>
    <m/>
  </r>
  <r>
    <x v="4"/>
    <n v="1102220"/>
    <x v="121"/>
    <s v="TR 12 6 - 5 LC R02 MERCADO PUBLICO ( JUAN RAMON)"/>
    <x v="15"/>
    <s v="NO"/>
    <s v="CALLE 5 CRA 3A 35"/>
    <m/>
    <m/>
  </r>
  <r>
    <x v="4"/>
    <n v="1102221"/>
    <x v="121"/>
    <s v="TR 12 6 - 5 LC R03 MERCADO PUBLICO ( JUAN RAMON)"/>
    <x v="15"/>
    <s v="NO"/>
    <s v="CALLE 5 CRA 3A 35"/>
    <m/>
    <m/>
  </r>
  <r>
    <x v="4"/>
    <n v="1102222"/>
    <x v="121"/>
    <s v="TR 12 6 - 5 LC R04 MERCADO PUBLICO ( JUAN RAMON)"/>
    <x v="15"/>
    <s v="NO"/>
    <s v="CALLE 5 CRA 3A 35"/>
    <m/>
    <m/>
  </r>
  <r>
    <x v="4"/>
    <n v="1102223"/>
    <x v="121"/>
    <s v="TR 12 6 - 5 LC F07 MERCADO PUBLICO ( JUAN RAMON)"/>
    <x v="15"/>
    <s v="NO"/>
    <s v="CALLE 5 CRA 3A 35"/>
    <m/>
    <m/>
  </r>
  <r>
    <x v="4"/>
    <n v="1102224"/>
    <x v="121"/>
    <s v="TR 12 6 - 5 LC F08 MERCADO PUBLICO ( JUAN RAMON)"/>
    <x v="15"/>
    <s v="NO"/>
    <s v="CALLE 5 CRA 3A 35"/>
    <m/>
    <m/>
  </r>
  <r>
    <x v="4"/>
    <n v="1102226"/>
    <x v="121"/>
    <s v="TR 12 6 - 5 LC F 10 MERCADO PUBLICO ( JUAN RAMON)"/>
    <x v="15"/>
    <s v="NO"/>
    <s v="CALLE 5 CRA 3A 35"/>
    <m/>
    <m/>
  </r>
  <r>
    <x v="4"/>
    <n v="1102227"/>
    <x v="121"/>
    <s v="TR 12 6 - 5 LC F 14 MERCADO PUBLICO ( JUAN RAMON)"/>
    <x v="15"/>
    <s v="NO"/>
    <s v="CALLE 5 CRA 3A 35"/>
    <m/>
    <m/>
  </r>
  <r>
    <x v="4"/>
    <n v="1102228"/>
    <x v="121"/>
    <s v="TR 12 6 - 5 LC F 16 MERCADO PUBLICO ( JUAN RAMON)"/>
    <x v="15"/>
    <s v="NO"/>
    <s v="CALLE 5 CRA 3A 35"/>
    <m/>
    <m/>
  </r>
  <r>
    <x v="4"/>
    <n v="1102229"/>
    <x v="121"/>
    <s v="TR 12 6 - 5 LC F18 MERCADO PUBLICO ( JUAN RAMON)"/>
    <x v="15"/>
    <s v="NO"/>
    <s v="CALLE 5 CRA 3A 35"/>
    <m/>
    <m/>
  </r>
  <r>
    <x v="4"/>
    <n v="1102230"/>
    <x v="121"/>
    <s v="TR 12 6 - 5 LC A05  MERCADO PUBLICO ( JUAN RAMON)"/>
    <x v="15"/>
    <s v="NO"/>
    <s v="CALLE 5 CRA 3A 35"/>
    <m/>
    <m/>
  </r>
  <r>
    <x v="4"/>
    <n v="1102231"/>
    <x v="121"/>
    <s v="TR 12 6 - 5 LC M01  MERCADO PUBLICO ( JUAN RAMON)"/>
    <x v="15"/>
    <s v="NO"/>
    <s v="CALLE 5 CRA 3A 35"/>
    <m/>
    <m/>
  </r>
  <r>
    <x v="4"/>
    <n v="1102232"/>
    <x v="121"/>
    <s v="TR 12 6 - 5 LC M02  MERCADO PUBLICO ( JUAN RAMON)"/>
    <x v="15"/>
    <s v="NO"/>
    <s v="CALLE 5 CRA 3A 35"/>
    <m/>
    <m/>
  </r>
  <r>
    <x v="4"/>
    <n v="1102234"/>
    <x v="121"/>
    <s v="TR 12 6 - 5 LC M03  MERCADO PUBLICO ( JUAN RAMON)"/>
    <x v="15"/>
    <s v="NO"/>
    <s v="CALLE 5 CRA 3A 35"/>
    <m/>
    <m/>
  </r>
  <r>
    <x v="4"/>
    <n v="1102235"/>
    <x v="121"/>
    <s v="TR 12 6 - 5 LC M05  MERCADO PUBLICO ( JUAN RAMON)"/>
    <x v="15"/>
    <s v="NO"/>
    <s v="CALLE 5 CRA 3A 35"/>
    <m/>
    <m/>
  </r>
  <r>
    <x v="4"/>
    <n v="1301217"/>
    <x v="121"/>
    <s v="INT  01 RECREO  DEPORTIVO OVELIO JIMENEZ"/>
    <x v="15"/>
    <s v="NO"/>
    <s v="CALLE 5 CRA 3A 35"/>
    <m/>
    <m/>
  </r>
  <r>
    <x v="4"/>
    <n v="1301220"/>
    <x v="121"/>
    <s v="LOC    01 RECREO DEPORTIVO OVELIO JIME"/>
    <x v="15"/>
    <s v="NO"/>
    <s v="CALLE 5 CRA 3A 35"/>
    <m/>
    <m/>
  </r>
  <r>
    <x v="4"/>
    <n v="1301221"/>
    <x v="121"/>
    <s v=" LOC    02 RECREO DEPORTIVO OVELIO JIME"/>
    <x v="15"/>
    <s v="NO"/>
    <s v="CALLE 5 CRA 3A 35"/>
    <m/>
    <m/>
  </r>
  <r>
    <x v="4"/>
    <n v="1301222"/>
    <x v="121"/>
    <s v=" LOC    03 RECREO DEPORTIVO OVELIO JIME "/>
    <x v="15"/>
    <s v="NO"/>
    <s v="CALLE 5 CRA 3A 35"/>
    <m/>
    <m/>
  </r>
  <r>
    <x v="4"/>
    <n v="1301224"/>
    <x v="121"/>
    <s v="LOC    04 RECREO DEPORTIVO OVELIO JIME "/>
    <x v="15"/>
    <s v="NO"/>
    <s v="CALLE 5 CRA 3A 35"/>
    <m/>
    <m/>
  </r>
  <r>
    <x v="4"/>
    <n v="1306029"/>
    <x v="121"/>
    <s v="PLANTA HT RECICLADORA MPAL"/>
    <x v="15"/>
    <s v="NO"/>
    <s v="CALLE 5 CRA 3A 35"/>
    <m/>
    <m/>
  </r>
  <r>
    <x v="4"/>
    <n v="1306030"/>
    <x v="121"/>
    <s v="PLANTA HT ACUEDUCTO MAQUENCA"/>
    <x v="15"/>
    <s v="NO"/>
    <s v="CALLE 5 CRA 3A 35"/>
    <m/>
    <m/>
  </r>
  <r>
    <x v="4"/>
    <n v="1306031"/>
    <x v="121"/>
    <s v="LOC    04 RECREO DEPORTIVO OVELIO JIME "/>
    <x v="15"/>
    <s v="NO"/>
    <s v="CALLE 5 CRA 3A 35"/>
    <m/>
    <m/>
  </r>
  <r>
    <x v="4"/>
    <n v="1392796"/>
    <x v="121"/>
    <s v="LOC    01 CENTRO DE SERVICIOS MI JAGUA"/>
    <x v="15"/>
    <s v="NO"/>
    <s v="CALLE 5 CRA 3A 35"/>
    <m/>
    <m/>
  </r>
  <r>
    <x v="4"/>
    <n v="1392805"/>
    <x v="121"/>
    <s v="LOC    02 CENTRO DE SERVICIOS MI JAGUA"/>
    <x v="15"/>
    <s v="NO"/>
    <s v="CALLE 5 CRA 3A 35"/>
    <m/>
    <m/>
  </r>
  <r>
    <x v="4"/>
    <n v="1392809"/>
    <x v="121"/>
    <s v="LOC    03 CENTRO DE SERVICIOS MI JAGUA"/>
    <x v="15"/>
    <s v="NO"/>
    <s v="CALLE 5 CRA 3A 35"/>
    <m/>
    <m/>
  </r>
  <r>
    <x v="4"/>
    <n v="1392813"/>
    <x v="121"/>
    <s v="LOC    04 CENTRO DE SERVICIOS MI JAGUA"/>
    <x v="15"/>
    <s v="NO"/>
    <s v="CALLE 5 CRA 3A 35"/>
    <m/>
    <m/>
  </r>
  <r>
    <x v="4"/>
    <n v="1392815"/>
    <x v="121"/>
    <s v="LOC    05 CENTRO DE SERVICIOS MI JAGUA"/>
    <x v="15"/>
    <s v="NO"/>
    <s v="CALLE 5 CRA 3A 35"/>
    <m/>
    <m/>
  </r>
  <r>
    <x v="4"/>
    <n v="1392818"/>
    <x v="121"/>
    <s v="LOC    06 CENTRO DE SERVICIOS MI JAGUA "/>
    <x v="15"/>
    <s v="NO"/>
    <s v="CALLE 5 CRA 3A 35"/>
    <m/>
    <m/>
  </r>
  <r>
    <x v="4"/>
    <n v="1392820"/>
    <x v="121"/>
    <s v="LOC    07 CENTRO DE SERVICIOS MI JAGUA"/>
    <x v="15"/>
    <s v="NO"/>
    <s v="CALLE 5 CRA 3A 35"/>
    <m/>
    <m/>
  </r>
  <r>
    <x v="4"/>
    <n v="1392822"/>
    <x v="121"/>
    <s v=" LOC    08 CENTRO DE SERVICIOS MI JAGUA"/>
    <x v="15"/>
    <s v="NO"/>
    <s v="CALLE 5 CRA 3A 35"/>
    <m/>
    <m/>
  </r>
  <r>
    <x v="4"/>
    <n v="1392824"/>
    <x v="121"/>
    <s v="LOC    04 CENTRO DE SERVICIOS MI JAGUA"/>
    <x v="15"/>
    <s v="NO"/>
    <s v="CALLE 5 CRA 3A 35"/>
    <m/>
    <m/>
  </r>
  <r>
    <x v="4"/>
    <n v="1392827"/>
    <x v="121"/>
    <s v="LOC    10 CENTRO DE SERVICIOS MI JAGUA"/>
    <x v="15"/>
    <s v="NO"/>
    <s v="CALLE 5 CRA 3A 35"/>
    <m/>
    <m/>
  </r>
  <r>
    <x v="4"/>
    <n v="1392830"/>
    <x v="121"/>
    <s v=" LOC    11 CENTRO DE SERVICIOS MI JAGUA"/>
    <x v="15"/>
    <s v="NO"/>
    <s v="CALLE 5 CRA 3A 35"/>
    <m/>
    <m/>
  </r>
  <r>
    <x v="4"/>
    <n v="1392832"/>
    <x v="121"/>
    <s v=" LOC    12 CENTRO DE SERVICIOS MI JAGUA"/>
    <x v="15"/>
    <s v="NO"/>
    <s v="CALLE 5 CRA 3A 35"/>
    <m/>
    <m/>
  </r>
  <r>
    <x v="4"/>
    <n v="1392834"/>
    <x v="121"/>
    <s v="LOC    13 CENTRO DE SERVICIOS MI JAGUA"/>
    <x v="15"/>
    <s v="NO"/>
    <s v="CALLE 5 CRA 3A 35"/>
    <m/>
    <m/>
  </r>
  <r>
    <x v="4"/>
    <n v="1392837"/>
    <x v="121"/>
    <s v="LOC    14 CENTRO DE SERVICIOS MI JAGUA"/>
    <x v="15"/>
    <s v="NO"/>
    <s v="CALLE 5 CRA 3A 35"/>
    <m/>
    <m/>
  </r>
  <r>
    <x v="4"/>
    <n v="1392839"/>
    <x v="121"/>
    <s v="LOC    15 CENTRO DE SERVICIOS MI JAGUA"/>
    <x v="15"/>
    <s v="NO"/>
    <s v="CALLE 5 CRA 3A 35"/>
    <m/>
    <m/>
  </r>
  <r>
    <x v="4"/>
    <n v="1392842"/>
    <x v="121"/>
    <s v="LOC    16 CENTRO DE SERVICIOS MI JAGUA"/>
    <x v="15"/>
    <s v="NO"/>
    <s v="CALLE 5 CRA 3A 35"/>
    <m/>
    <m/>
  </r>
  <r>
    <x v="4"/>
    <n v="1392844"/>
    <x v="121"/>
    <s v="LOC    17 CENTRO DE SERVICIOS MI JAGUA"/>
    <x v="15"/>
    <s v="NO"/>
    <s v="CALLE 5 CRA 3A 35"/>
    <m/>
    <m/>
  </r>
  <r>
    <x v="4"/>
    <n v="1392847"/>
    <x v="121"/>
    <s v="LOC    18 CENTRO DE SERVICIOS MI JAGUA"/>
    <x v="15"/>
    <s v="NO"/>
    <s v="CALLE 5 CRA 3A 35"/>
    <m/>
    <m/>
  </r>
  <r>
    <x v="4"/>
    <n v="1392850"/>
    <x v="121"/>
    <s v="LOC    19 CENTRO DE SERVICIOS MI JAGUA"/>
    <x v="15"/>
    <s v="NO"/>
    <s v="CALLE 5 CRA 3A 35"/>
    <m/>
    <m/>
  </r>
  <r>
    <x v="4"/>
    <n v="1392852"/>
    <x v="121"/>
    <s v="LOC    20 CENTRO DE SERVICIOS MI JAGUA "/>
    <x v="15"/>
    <s v="NO"/>
    <s v="CALLE 5 CRA 3A 35"/>
    <m/>
    <m/>
  </r>
  <r>
    <x v="4"/>
    <n v="1392855"/>
    <x v="121"/>
    <s v="LOC    21 CENTRO DE SERVICIOS MI JAGUA"/>
    <x v="15"/>
    <s v="NO"/>
    <s v="CALLE 5 CRA 3A 35"/>
    <m/>
    <m/>
  </r>
  <r>
    <x v="4"/>
    <n v="1392856"/>
    <x v="121"/>
    <s v="LOC    22 CENTRO DE SERVICIOS MI JAGUA"/>
    <x v="15"/>
    <s v="NO"/>
    <s v="CALLE 5 CRA 3A 35"/>
    <m/>
    <m/>
  </r>
  <r>
    <x v="4"/>
    <n v="1392858"/>
    <x v="121"/>
    <s v="LOC    23 CENTRO DE SERVICIOS MI JAGUA"/>
    <x v="15"/>
    <s v="NO"/>
    <s v="CALLE 5 CRA 3A 35"/>
    <m/>
    <m/>
  </r>
  <r>
    <x v="4"/>
    <n v="1392860"/>
    <x v="121"/>
    <s v="CENTRO DE SERVICIOS MI JAGUA ENTR  02                "/>
    <x v="15"/>
    <s v="NO"/>
    <s v="CALLE 5 CRA 3A 35"/>
    <m/>
    <m/>
  </r>
  <r>
    <x v="4"/>
    <n v="5800213"/>
    <x v="121"/>
    <s v="ALCALDIA MUNICIPAL"/>
    <x v="15"/>
    <s v="NO"/>
    <s v="CALLE 5 CRA 3A 35"/>
    <m/>
    <m/>
  </r>
  <r>
    <x v="4"/>
    <n v="5801401"/>
    <x v="121"/>
    <s v="MATADERO NUEVO"/>
    <x v="15"/>
    <s v="NO"/>
    <s v="CALLE 5 CRA 3A 35"/>
    <m/>
    <m/>
  </r>
  <r>
    <x v="4"/>
    <n v="5803399"/>
    <x v="121"/>
    <s v="HOGAR DE PASO TOSCANO LA JAGUA DE IBIRICO  "/>
    <x v="15"/>
    <s v="NO"/>
    <s v="CALLE 5 CRA 3A 35"/>
    <m/>
    <m/>
  </r>
  <r>
    <x v="4"/>
    <n v="5803455"/>
    <x v="121"/>
    <s v="CENTRO COMUNITARIO"/>
    <x v="15"/>
    <s v="NO"/>
    <s v="CALLE 5 CRA 3A 35"/>
    <m/>
    <m/>
  </r>
  <r>
    <x v="4"/>
    <n v="5805482"/>
    <x v="121"/>
    <s v="ACUEDUCTO DE LAS PTAS."/>
    <x v="15"/>
    <s v="NO"/>
    <s v="CALLE 5 CRA 3A 35"/>
    <m/>
    <m/>
  </r>
  <r>
    <x v="4"/>
    <n v="5805485"/>
    <x v="121"/>
    <s v="INSPECCION DE POLICIA PALMITAS"/>
    <x v="15"/>
    <s v="NO"/>
    <s v="CALLE 5 CRA 3A 35"/>
    <m/>
    <m/>
  </r>
  <r>
    <x v="4"/>
    <n v="5824751"/>
    <x v="121"/>
    <s v="MINERCOL "/>
    <x v="15"/>
    <s v="NO"/>
    <s v="CALLE 5 CRA 3A 35"/>
    <m/>
    <m/>
  </r>
  <r>
    <x v="4"/>
    <n v="5837530"/>
    <x v="121"/>
    <s v="MUNICIPIO DE LA JAGUA"/>
    <x v="15"/>
    <s v="NO"/>
    <s v="CALLE 5 CRA 3A 35"/>
    <m/>
    <m/>
  </r>
  <r>
    <x v="4"/>
    <n v="5837594"/>
    <x v="121"/>
    <s v="ILUM PAVIMENTO RIGIDO FASE II"/>
    <x v="15"/>
    <s v="NO"/>
    <s v="CALLE 5 CRA 3A 35"/>
    <m/>
    <m/>
  </r>
  <r>
    <x v="4"/>
    <n v="5837627"/>
    <x v="121"/>
    <s v="OFICINA DE LA PRIMERA DAMA"/>
    <x v="15"/>
    <s v="NO"/>
    <s v="CALLE 5 CRA 3A 35"/>
    <m/>
    <m/>
  </r>
  <r>
    <x v="4"/>
    <n v="5852111"/>
    <x v="121"/>
    <s v="CENTRO DE VIDA MIS AÑOS DORADOS LA PALMITA"/>
    <x v="15"/>
    <s v="NO"/>
    <s v="CALLE 5 CRA 3A 35"/>
    <m/>
    <m/>
  </r>
  <r>
    <x v="4"/>
    <n v="6696688"/>
    <x v="121"/>
    <s v="ACUEDUCTO BOQUERON"/>
    <x v="15"/>
    <s v="NO"/>
    <s v="CALLE 5 CRA 3A 35"/>
    <m/>
    <m/>
  </r>
  <r>
    <x v="4"/>
    <n v="6812916"/>
    <x v="121"/>
    <s v="ACUEDUCTO LAS PALMITAS"/>
    <x v="15"/>
    <s v="NO"/>
    <s v="CALLE 5 CRA 3A 35"/>
    <m/>
    <m/>
  </r>
  <r>
    <x v="4"/>
    <n v="6812921"/>
    <x v="121"/>
    <s v=" ACUEDUCTO BOCATOMA  ARACORAIMA "/>
    <x v="15"/>
    <s v="NO"/>
    <s v="CALLE 5 CRA 3A 35"/>
    <m/>
    <m/>
  </r>
  <r>
    <x v="4"/>
    <n v="6826884"/>
    <x v="121"/>
    <s v="CASA DE LA CULTURA"/>
    <x v="15"/>
    <s v="NO"/>
    <s v="CALLE 5 CRA 3A 35"/>
    <m/>
    <m/>
  </r>
  <r>
    <x v="4"/>
    <n v="7421169"/>
    <x v="121"/>
    <s v="CENTRO ATENCION CENDER"/>
    <x v="15"/>
    <s v="NO"/>
    <s v="CALLE 5 CRA 3A 35"/>
    <m/>
    <m/>
  </r>
  <r>
    <x v="4"/>
    <n v="7508763"/>
    <x v="121"/>
    <s v="HOGAR INFANTIL EL JAZMIN CGTO LAS PALMITAS"/>
    <x v="15"/>
    <s v="NO"/>
    <s v="CALLE 5 CRA 3A 35"/>
    <m/>
    <m/>
  </r>
  <r>
    <x v="4"/>
    <n v="7565886"/>
    <x v="121"/>
    <s v="ACUEDUCTO BOQUERON "/>
    <x v="15"/>
    <s v="NO"/>
    <s v="CALLE 5 CRA 3A 35"/>
    <m/>
    <m/>
  </r>
  <r>
    <x v="4"/>
    <n v="7586783"/>
    <x v="121"/>
    <s v="HOGAR DE BIENESTAR BOQUERON"/>
    <x v="15"/>
    <s v="NO"/>
    <s v="CALLE 5 CRA 3A 35"/>
    <m/>
    <m/>
  </r>
  <r>
    <x v="4"/>
    <n v="7612736"/>
    <x v="121"/>
    <s v="PLANTA DE TRATAMIENTO BOQUERON"/>
    <x v="15"/>
    <s v="NO"/>
    <s v="CALLE 5 CRA 3A 35"/>
    <m/>
    <m/>
  </r>
  <r>
    <x v="4"/>
    <n v="7628974"/>
    <x v="121"/>
    <s v="INSPECCION DE POLICIA BOQUERON"/>
    <x v="15"/>
    <s v="NO"/>
    <s v="CALLE 5 CRA 3A 35"/>
    <m/>
    <m/>
  </r>
  <r>
    <x v="4"/>
    <n v="7680028"/>
    <x v="121"/>
    <s v="CDI LA JAGUA DE IBIRICO"/>
    <x v="15"/>
    <s v="NO"/>
    <s v="CALLE 5 CRA 3A 35"/>
    <m/>
    <m/>
  </r>
  <r>
    <x v="4"/>
    <n v="7682217"/>
    <x v="121"/>
    <s v="PLANTA DE TRATAMIENTO SAN ISIDRO LA VICTORIA"/>
    <x v="15"/>
    <s v="NO"/>
    <s v="CALLE 5 CRA 3A 35"/>
    <m/>
    <m/>
  </r>
  <r>
    <x v="4"/>
    <n v="7686891"/>
    <x v="121"/>
    <s v="PARQUE LAS PALMITAS"/>
    <x v="15"/>
    <s v="NO"/>
    <s v="CALLE 5 CRA 3A 35"/>
    <m/>
    <m/>
  </r>
  <r>
    <x v="4"/>
    <n v="7688978"/>
    <x v="121"/>
    <s v="PLANTA DE TRATAMIENTO LAS PALMITAS"/>
    <x v="15"/>
    <s v="NO"/>
    <s v="CALLE 5 CRA 3A 35"/>
    <m/>
    <m/>
  </r>
  <r>
    <x v="4"/>
    <n v="7698757"/>
    <x v="121"/>
    <s v="ALUMBRADO P SAN FRANCISCO 2"/>
    <x v="15"/>
    <s v="NO"/>
    <s v="CALLE 5 CRA 3A 35"/>
    <m/>
    <m/>
  </r>
  <r>
    <x v="4"/>
    <n v="7698758"/>
    <x v="121"/>
    <s v="ALUMBRADO P SAN FRANCISCO"/>
    <x v="15"/>
    <s v="NO"/>
    <s v="CALLE 5 CRA 3A 35"/>
    <m/>
    <m/>
  </r>
  <r>
    <x v="4"/>
    <n v="7705906"/>
    <x v="121"/>
    <s v="PARQUE CEMENTERIO PALMITAS"/>
    <x v="15"/>
    <s v="NO"/>
    <s v="CALLE 5 CRA 3A 35"/>
    <m/>
    <m/>
  </r>
  <r>
    <x v="4"/>
    <n v="7716020"/>
    <x v="121"/>
    <s v="CASA DE LA CULTURA"/>
    <x v="15"/>
    <s v="NO"/>
    <s v="CALLE 5 CRA 3A 35"/>
    <m/>
    <m/>
  </r>
  <r>
    <x v="4"/>
    <n v="7717723"/>
    <x v="121"/>
    <s v="CENTRO VIRTUAL APOYO INS."/>
    <x v="15"/>
    <s v="NO"/>
    <s v="CALLE 5 CRA 3A 35"/>
    <m/>
    <m/>
  </r>
  <r>
    <x v="4"/>
    <n v="7719269"/>
    <x v="121"/>
    <s v="PARQUE LA FLORIDA"/>
    <x v="15"/>
    <s v="NO"/>
    <s v="CALLE 5 CRA 3A 35"/>
    <m/>
    <m/>
  </r>
  <r>
    <x v="4"/>
    <n v="7719271"/>
    <x v="121"/>
    <s v="PARQUE 17 DE FEBRERO"/>
    <x v="15"/>
    <s v="NO"/>
    <s v="CALLE 5 CRA 3A 35"/>
    <m/>
    <m/>
  </r>
  <r>
    <x v="4"/>
    <n v="7719275"/>
    <x v="121"/>
    <s v="PARQUE LUIS CARLOS GALAN"/>
    <x v="15"/>
    <s v="NO"/>
    <s v="CALLE 5 CRA 3A 35"/>
    <m/>
    <m/>
  </r>
  <r>
    <x v="4"/>
    <n v="7719771"/>
    <x v="121"/>
    <s v="ESCOMBRERA MUNI LA JAGUA"/>
    <x v="15"/>
    <s v="NO"/>
    <s v="CALLE 5 CRA 3A 35"/>
    <m/>
    <m/>
  </r>
  <r>
    <x v="4"/>
    <n v="7736598"/>
    <x v="121"/>
    <s v="ILUMINACION VIA PPAL LA PALMITA"/>
    <x v="15"/>
    <s v="NO"/>
    <s v="CALLE 5 CRA 3A 35"/>
    <m/>
    <m/>
  </r>
  <r>
    <x v="4"/>
    <n v="7736599"/>
    <x v="121"/>
    <s v="ILUMINACION VIA PPAL LA PALMITA"/>
    <x v="15"/>
    <s v="NO"/>
    <s v="CALLE 5 CRA 3A 35"/>
    <m/>
    <m/>
  </r>
  <r>
    <x v="4"/>
    <n v="7753765"/>
    <x v="121"/>
    <s v="PARQUE LA VICTORIA (LA VICTORIA SAN ISIDRO)"/>
    <x v="15"/>
    <s v="NO"/>
    <s v="CALLE 5 CRA 3A 35"/>
    <m/>
    <m/>
  </r>
  <r>
    <x v="4"/>
    <n v="7770233"/>
    <x v="121"/>
    <s v="VILLA DEPORTIVA"/>
    <x v="15"/>
    <s v="NO"/>
    <s v="CALLE 5 CRA 3A 35"/>
    <m/>
    <m/>
  </r>
  <r>
    <x v="4"/>
    <n v="7779370"/>
    <x v="121"/>
    <s v="CDI LA VICTORIA SAN ISIDRO"/>
    <x v="15"/>
    <s v="NO"/>
    <s v="CALLE 5 CRA 3A 35"/>
    <m/>
    <m/>
  </r>
  <r>
    <x v="4"/>
    <n v="7791031"/>
    <x v="121"/>
    <s v="HOGAR DE PASO LA VICTORIA SAN ISIDRO"/>
    <x v="15"/>
    <s v="NO"/>
    <s v="CALLE 5 CRA 3A 35"/>
    <m/>
    <m/>
  </r>
  <r>
    <x v="4"/>
    <n v="7791075"/>
    <x v="121"/>
    <s v="CANCHA DE FUTBOL NUEVO HORIZONTE"/>
    <x v="15"/>
    <s v="NO"/>
    <s v="CALLE 5 CRA 3A 35"/>
    <m/>
    <m/>
  </r>
  <r>
    <x v="4"/>
    <n v="7791520"/>
    <x v="121"/>
    <s v="CANCHA DE FUTBOL ASCANIO VIÑA"/>
    <x v="15"/>
    <s v="NO"/>
    <s v="CALLE 5 CRA 3A 35"/>
    <m/>
    <m/>
  </r>
  <r>
    <x v="4"/>
    <n v="7791552"/>
    <x v="121"/>
    <s v="CANCHA DE FUTBOL BARRIO 17 DE FEBRERO"/>
    <x v="15"/>
    <s v="NO"/>
    <s v="CALLE 5 CRA 3A 35"/>
    <m/>
    <m/>
  </r>
  <r>
    <x v="4"/>
    <n v="7794795"/>
    <x v="121"/>
    <s v="ILUMINACION PAVIMENTO RIGIDO FASE II LA YE"/>
    <x v="15"/>
    <s v="NO"/>
    <s v="CALLE 5 CRA 3A 35"/>
    <m/>
    <m/>
  </r>
  <r>
    <x v="4"/>
    <n v="7794797"/>
    <x v="121"/>
    <s v="ILUMINACION PAVIMENTO RIGIDO FASE II LA YE"/>
    <x v="15"/>
    <s v="NO"/>
    <s v="CALLE 5 CRA 3A 35"/>
    <m/>
    <m/>
  </r>
  <r>
    <x v="4"/>
    <n v="7794800"/>
    <x v="121"/>
    <s v="ILUMINACION PAVIMENTO RIGIDO FASE II LA YE"/>
    <x v="15"/>
    <s v="NO"/>
    <s v="CALLE 5 CRA 3A 35"/>
    <m/>
    <m/>
  </r>
  <r>
    <x v="4"/>
    <n v="7794814"/>
    <x v="121"/>
    <s v="ILUMINACION PAVIMENTO RIGIDO FASE II LA YE"/>
    <x v="15"/>
    <s v="NO"/>
    <s v="CALLE 5 CRA 3A 35"/>
    <m/>
    <m/>
  </r>
  <r>
    <x v="4"/>
    <n v="7798735"/>
    <x v="121"/>
    <s v="CANCHA DE FUTBOL LA VICTORIA"/>
    <x v="15"/>
    <s v="NO"/>
    <s v="CALLE 5 CRA 3A 35"/>
    <m/>
    <m/>
  </r>
  <r>
    <x v="4"/>
    <n v="7809095"/>
    <x v="121"/>
    <s v="RESERVA FORESTAL VDA SAN ISIDRO"/>
    <x v="15"/>
    <s v="NO"/>
    <s v="CALLE 5 CRA 3A 35"/>
    <m/>
    <m/>
  </r>
  <r>
    <x v="4"/>
    <n v="7811709"/>
    <x v="121"/>
    <s v="ILUMINACION PARQUE JUAN RAMON"/>
    <x v="15"/>
    <s v="NO"/>
    <s v="CALLE 5 CRA 3A 35"/>
    <m/>
    <m/>
  </r>
  <r>
    <x v="4"/>
    <n v="7844282"/>
    <x v="121"/>
    <s v="CENTRO MONITOREO CAMARAS DE SEGURIDAD "/>
    <x v="15"/>
    <s v="NO"/>
    <s v="CALLE 5 CRA 3A 35"/>
    <m/>
    <m/>
  </r>
  <r>
    <x v="4"/>
    <n v="7891239"/>
    <x v="121"/>
    <s v="CAMARAS DE SEGURIDAD"/>
    <x v="15"/>
    <s v="NO"/>
    <s v="CALLE 5 CRA 3A 35"/>
    <m/>
    <m/>
  </r>
  <r>
    <x v="4"/>
    <n v="7896180"/>
    <x v="121"/>
    <s v="ILUMINACION CRA 1 LA PALMITA"/>
    <x v="15"/>
    <s v="NO"/>
    <s v="CALLE 5 CRA 3A 35"/>
    <m/>
    <m/>
  </r>
  <r>
    <x v="4"/>
    <n v="7904486"/>
    <x v="121"/>
    <s v="PLAZA DEL POZO TOSCANO FASE 1"/>
    <x v="15"/>
    <s v="NO"/>
    <s v="CALLE 5 CRA 3A 35"/>
    <m/>
    <m/>
  </r>
  <r>
    <x v="4"/>
    <n v="7904488"/>
    <x v="121"/>
    <s v="PLAZA DEL POZO TOSCANO FASE 1"/>
    <x v="15"/>
    <s v="NO"/>
    <s v="CALLE 5 CRA 3A 35"/>
    <m/>
    <m/>
  </r>
  <r>
    <x v="4"/>
    <n v="7904492"/>
    <x v="121"/>
    <s v="PLAZA DEL POZO TOSCANO FASE 1"/>
    <x v="15"/>
    <s v="NO"/>
    <s v="CALLE 5 CRA 3A 35"/>
    <m/>
    <m/>
  </r>
  <r>
    <x v="4"/>
    <n v="7904497"/>
    <x v="121"/>
    <s v="PLAZA DEL POZO TOSCANO FASE 1"/>
    <x v="15"/>
    <s v="NO"/>
    <s v="CALLE 5 CRA 3A 35"/>
    <m/>
    <m/>
  </r>
  <r>
    <x v="4"/>
    <n v="1442719"/>
    <x v="121"/>
    <s v="INSR EDUC LAS PALMITAS"/>
    <x v="2"/>
    <s v="NO"/>
    <s v="CALLE 5 CRA 3A 35"/>
    <m/>
    <m/>
  </r>
  <r>
    <x v="4"/>
    <n v="1060780"/>
    <x v="121"/>
    <s v="ESCUELA ARGENTINA SUR"/>
    <x v="2"/>
    <s v="NO"/>
    <s v="CALLE 5 CRA 3A 35"/>
    <m/>
    <m/>
  </r>
  <r>
    <x v="4"/>
    <n v="5803410"/>
    <x v="121"/>
    <s v="ESCUELA MIXTA N 1"/>
    <x v="2"/>
    <s v="NO"/>
    <s v="CALLE 5 CRA 3A 35"/>
    <m/>
    <m/>
  </r>
  <r>
    <x v="4"/>
    <n v="5803417"/>
    <x v="121"/>
    <s v="ESCUELA MIXTA 2"/>
    <x v="2"/>
    <s v="NO"/>
    <s v="CALLE 5 CRA 3A 35"/>
    <m/>
    <m/>
  </r>
  <r>
    <x v="4"/>
    <n v="5803424"/>
    <x v="121"/>
    <s v="COLEGIO PUBLICO - TIMOTEA MENESES"/>
    <x v="2"/>
    <s v="NO"/>
    <s v="CALLE 5 CRA 3A 35"/>
    <m/>
    <m/>
  </r>
  <r>
    <x v="4"/>
    <n v="5803464"/>
    <x v="121"/>
    <s v="ESCUELA ANA AGUILAR"/>
    <x v="2"/>
    <s v="NO"/>
    <s v="CALLE 5 CRA 3A 35"/>
    <m/>
    <m/>
  </r>
  <r>
    <x v="4"/>
    <n v="5805483"/>
    <x v="121"/>
    <s v="COLEGIO MIXTO INSTEPAL"/>
    <x v="2"/>
    <s v="NO"/>
    <s v="CALLE 5 CRA 3A 35"/>
    <m/>
    <m/>
  </r>
  <r>
    <x v="4"/>
    <n v="5805484"/>
    <x v="121"/>
    <s v="HOGAR INFANTIL - LAS PALMITAS"/>
    <x v="2"/>
    <s v="NO"/>
    <s v="CALLE 5 CRA 3A 35"/>
    <m/>
    <m/>
  </r>
  <r>
    <x v="4"/>
    <n v="5814731"/>
    <x v="121"/>
    <s v="ESCUELA CONCENTRACION"/>
    <x v="2"/>
    <s v="NO"/>
    <s v="CALLE 5 CRA 3A 35"/>
    <m/>
    <m/>
  </r>
  <r>
    <x v="4"/>
    <n v="5837017"/>
    <x v="121"/>
    <s v="INSTITUCION EDUCATIVA  LA VICTORIA"/>
    <x v="2"/>
    <s v="NO"/>
    <s v="CALLE 5 CRA 3A 35"/>
    <m/>
    <m/>
  </r>
  <r>
    <x v="4"/>
    <n v="5837298"/>
    <x v="121"/>
    <s v="JOSE A CASTRO "/>
    <x v="2"/>
    <s v="NO"/>
    <s v="CALLE 5 CRA 3A 35"/>
    <m/>
    <m/>
  </r>
  <r>
    <x v="4"/>
    <n v="5838307"/>
    <x v="121"/>
    <s v="COL JOSE G CASTRO"/>
    <x v="2"/>
    <s v="NO"/>
    <s v="CALLE 5 CRA 3A 35"/>
    <m/>
    <m/>
  </r>
  <r>
    <x v="4"/>
    <n v="5838357"/>
    <x v="121"/>
    <s v="COLEGIO LA FLORIDA"/>
    <x v="2"/>
    <s v="NO"/>
    <s v="CALLE 5 CRA 3A 35"/>
    <m/>
    <m/>
  </r>
  <r>
    <x v="4"/>
    <n v="5838562"/>
    <x v="121"/>
    <s v="ESCUELA JUAN RAMON"/>
    <x v="2"/>
    <s v="NO"/>
    <s v="CALLE 5 CRA 3A 35"/>
    <m/>
    <m/>
  </r>
  <r>
    <x v="4"/>
    <n v="5838987"/>
    <x v="121"/>
    <s v="ESCUELA BOQUERON"/>
    <x v="2"/>
    <s v="NO"/>
    <s v="CALLE 5 CRA 3A 35"/>
    <m/>
    <m/>
  </r>
  <r>
    <x v="4"/>
    <n v="6702545"/>
    <x v="121"/>
    <s v="INST EDUCATIVA LA VICTORI DE SAN ISIDRO"/>
    <x v="2"/>
    <s v="NO"/>
    <s v="CALLE 5 CRA 3A 35"/>
    <m/>
    <m/>
  </r>
  <r>
    <x v="4"/>
    <n v="6887966"/>
    <x v="121"/>
    <s v="COLEGIO TECNICO LAS PALMITAS"/>
    <x v="2"/>
    <s v="NO"/>
    <s v="CALLE 5 CRA 3A 35"/>
    <m/>
    <m/>
  </r>
  <r>
    <x v="4"/>
    <n v="7649886"/>
    <x v="121"/>
    <s v="ESCUELA EL ZUMBADOR"/>
    <x v="2"/>
    <s v="NO"/>
    <s v="CALLE 5 CRA 3A 35"/>
    <m/>
    <m/>
  </r>
  <r>
    <x v="4"/>
    <n v="7753812"/>
    <x v="121"/>
    <s v="ESCUELA NUEVA ANACORAIMA"/>
    <x v="2"/>
    <s v="NO"/>
    <s v="CALLE 5 CRA 3A 35"/>
    <m/>
    <m/>
  </r>
  <r>
    <x v="4"/>
    <n v="7807615"/>
    <x v="121"/>
    <s v="ESCUELA MANIZALEZ BAJO"/>
    <x v="2"/>
    <s v="NO"/>
    <s v="CALLE 5 CRA 3A 35"/>
    <m/>
    <m/>
  </r>
  <r>
    <x v="4"/>
    <n v="7807627"/>
    <x v="121"/>
    <s v="RESTAURANTE ESCOLAR TINIDAD"/>
    <x v="2"/>
    <s v="NO"/>
    <s v="CALLE 5 CRA 3A 35"/>
    <m/>
    <m/>
  </r>
  <r>
    <x v="4"/>
    <n v="7807629"/>
    <x v="121"/>
    <s v="ESCUELA TRINNIDAD"/>
    <x v="2"/>
    <s v="NO"/>
    <s v="CALLE 5 CRA 3A 35"/>
    <m/>
    <m/>
  </r>
  <r>
    <x v="4"/>
    <n v="7807630"/>
    <x v="121"/>
    <s v="ESCUELA SAN ANTONIO"/>
    <x v="2"/>
    <s v="NO"/>
    <s v="CALLE 5 CRA 3A 35"/>
    <m/>
    <m/>
  </r>
  <r>
    <x v="4"/>
    <n v="7807632"/>
    <x v="121"/>
    <s v="COLEGIO MANIZALEZ ALTO"/>
    <x v="2"/>
    <s v="NO"/>
    <s v="CALLE 5 CRA 3A 35"/>
    <m/>
    <m/>
  </r>
  <r>
    <x v="4"/>
    <n v="7807633"/>
    <x v="121"/>
    <s v="COLEGIO LA GUARUMERA"/>
    <x v="2"/>
    <s v="NO"/>
    <s v="CALLE 5 CRA 3A 35"/>
    <m/>
    <m/>
  </r>
  <r>
    <x v="4"/>
    <n v="7807638"/>
    <x v="121"/>
    <s v="CENTRO DE ACOPIO MANIZALEZ BAJO"/>
    <x v="2"/>
    <s v="NO"/>
    <s v="CALLE 5 CRA 3A 35"/>
    <m/>
    <m/>
  </r>
  <r>
    <x v="4"/>
    <n v="7807639"/>
    <x v="121"/>
    <s v="ESCUELA VEREDA CAUDALOSO"/>
    <x v="2"/>
    <s v="NO"/>
    <s v="CALLE 5 CRA 3A 35"/>
    <m/>
    <m/>
  </r>
  <r>
    <x v="4"/>
    <n v="7807644"/>
    <x v="121"/>
    <s v="ESCUELA VEREDA EL TOLIMA"/>
    <x v="2"/>
    <s v="NO"/>
    <s v="CALLE 5 CRA 3A 35"/>
    <m/>
    <m/>
  </r>
  <r>
    <x v="4"/>
    <n v="7807648"/>
    <x v="121"/>
    <s v="ESCUELA VEREDA BUENOS AIRES"/>
    <x v="2"/>
    <s v="NO"/>
    <s v="CALLE 5 CRA 3A 35"/>
    <m/>
    <m/>
  </r>
  <r>
    <x v="4"/>
    <n v="7807650"/>
    <x v="121"/>
    <s v="ESCUELA LA ESMERALDA VEREDA BUENOS AIRES"/>
    <x v="2"/>
    <s v="NO"/>
    <s v="CALLE 5 CRA 3A 35"/>
    <m/>
    <m/>
  </r>
  <r>
    <x v="4"/>
    <n v="7807651"/>
    <x v="121"/>
    <s v="COLEGIO ALTO DE LAS FLORES VDA NUEVA GRANADA"/>
    <x v="2"/>
    <s v="NO"/>
    <s v="CALLE 5 CRA 3A 35"/>
    <m/>
    <m/>
  </r>
  <r>
    <x v="4"/>
    <n v="7807652"/>
    <x v="121"/>
    <s v="ESCUELA NUEVA GRANADA"/>
    <x v="2"/>
    <s v="NO"/>
    <s v="CALLE 5 CRA 3A 35"/>
    <m/>
    <m/>
  </r>
  <r>
    <x v="4"/>
    <n v="7807653"/>
    <x v="121"/>
    <s v="COLEGIO COSTA RICA"/>
    <x v="2"/>
    <s v="NO"/>
    <s v="CALLE 5 CRA 3A 35"/>
    <m/>
    <m/>
  </r>
  <r>
    <x v="4"/>
    <n v="7807656"/>
    <x v="121"/>
    <s v="COLEGIO VDA LA LIBERTAD"/>
    <x v="2"/>
    <s v="NO"/>
    <s v="CALLE 5 CRA 3A 35"/>
    <m/>
    <m/>
  </r>
  <r>
    <x v="4"/>
    <n v="7807657"/>
    <x v="121"/>
    <s v="COLEGIO VDA LA CONQUISTA"/>
    <x v="2"/>
    <s v="NO"/>
    <s v="CALLE 5 CRA 3A 35"/>
    <m/>
    <m/>
  </r>
  <r>
    <x v="4"/>
    <n v="7809086"/>
    <x v="121"/>
    <s v="ESCUELA VDA CAMPO ALEGRE"/>
    <x v="2"/>
    <s v="NO"/>
    <s v="CALLE 5 CRA 3A 35"/>
    <m/>
    <m/>
  </r>
  <r>
    <x v="4"/>
    <n v="7809092"/>
    <x v="121"/>
    <s v="ESCUELA VDA SAN ISIDRO"/>
    <x v="2"/>
    <s v="NO"/>
    <s v="CALLE 5 CRA 3A 35"/>
    <m/>
    <m/>
  </r>
  <r>
    <x v="4"/>
    <n v="7809327"/>
    <x v="121"/>
    <s v="ESCUELA VDA LAS MERCEDES"/>
    <x v="2"/>
    <s v="NO"/>
    <s v="CALLE 5 CRA 3A 35"/>
    <m/>
    <m/>
  </r>
  <r>
    <x v="4"/>
    <n v="7809329"/>
    <x v="121"/>
    <s v="ESCUELA VDA SAN MIGUEL"/>
    <x v="2"/>
    <s v="NO"/>
    <s v="CALLE 5 CRA 3A 35"/>
    <m/>
    <m/>
  </r>
  <r>
    <x v="4"/>
    <n v="7809334"/>
    <x v="121"/>
    <s v="ESCUELA VDA SORORIA ALTO"/>
    <x v="2"/>
    <s v="NO"/>
    <s v="CALLE 5 CRA 3A 35"/>
    <m/>
    <m/>
  </r>
  <r>
    <x v="4"/>
    <n v="7809338"/>
    <x v="121"/>
    <s v="CENTRO DE ACOPIO SORORIA BAJO"/>
    <x v="2"/>
    <s v="NO"/>
    <s v="CALLE 5 CRA 3A 35"/>
    <m/>
    <m/>
  </r>
  <r>
    <x v="4"/>
    <n v="7809341"/>
    <x v="121"/>
    <s v="ESCUELA VDA SORORIA BAJO"/>
    <x v="2"/>
    <s v="NO"/>
    <s v="CALLE 5 CRA 3A 35"/>
    <m/>
    <m/>
  </r>
  <r>
    <x v="4"/>
    <n v="7809400"/>
    <x v="121"/>
    <s v="ESCUELA VDA LA ESTRELLA"/>
    <x v="2"/>
    <s v="NO"/>
    <s v="CALLE 5 CRA 3A 35"/>
    <m/>
    <m/>
  </r>
  <r>
    <x v="4"/>
    <n v="7809415"/>
    <x v="121"/>
    <s v="ESCUELA VDA CAÑO ADENTRO"/>
    <x v="2"/>
    <s v="NO"/>
    <s v="CALLE 5 CRA 3A 35"/>
    <m/>
    <m/>
  </r>
  <r>
    <x v="4"/>
    <n v="7809419"/>
    <x v="121"/>
    <s v="ESCUELA VDA LAS ANIMAS"/>
    <x v="2"/>
    <s v="NO"/>
    <s v="CALLE 5 CRA 3A 35"/>
    <m/>
    <m/>
  </r>
  <r>
    <x v="4"/>
    <n v="7809475"/>
    <x v="121"/>
    <s v="ESCUELA LA CONQUISTA"/>
    <x v="2"/>
    <s v="NO"/>
    <s v="CALLE 5 CRA 3A 35"/>
    <m/>
    <m/>
  </r>
  <r>
    <x v="4"/>
    <n v="7809529"/>
    <x v="121"/>
    <s v="ESCUELA VDA LAS DELICIAS"/>
    <x v="2"/>
    <s v="NO"/>
    <s v="CALLE 5 CRA 3A 35"/>
    <m/>
    <m/>
  </r>
  <r>
    <x v="4"/>
    <n v="7809536"/>
    <x v="121"/>
    <s v="ESCUELA  COSTA RICA"/>
    <x v="2"/>
    <s v="NO"/>
    <s v="CALLE 5 CRA 3A 35"/>
    <m/>
    <m/>
  </r>
  <r>
    <x v="4"/>
    <n v="7827534"/>
    <x v="121"/>
    <s v="ESCUELA VEREDA LA ESPERANZA"/>
    <x v="2"/>
    <s v="NO"/>
    <s v="CALLE 5 CRA 3A 35"/>
    <m/>
    <m/>
  </r>
  <r>
    <x v="4"/>
    <n v="7873000"/>
    <x v="121"/>
    <s v="IE HILDA AGUILAR MENESES"/>
    <x v="2"/>
    <s v="NO"/>
    <s v="CALLE 5 CRA 3A 35"/>
    <m/>
    <m/>
  </r>
  <r>
    <x v="4"/>
    <n v="5803395"/>
    <x v="122"/>
    <s v="PUESTO DE SALUD LA VICTORIA SAN ISIDRO"/>
    <x v="2"/>
    <s v="NO"/>
    <s v="CRA 2 No. 5-75"/>
    <m/>
    <m/>
  </r>
  <r>
    <x v="4"/>
    <n v="5821666"/>
    <x v="122"/>
    <s v="HOSPITAL LA JAGUA DE IBIRICO"/>
    <x v="2"/>
    <s v="NO"/>
    <s v="CRA 2 No. 5-75"/>
    <m/>
    <m/>
  </r>
  <r>
    <x v="4"/>
    <n v="5852061"/>
    <x v="122"/>
    <s v="PUESTO DE SALUD PALMITAS"/>
    <x v="2"/>
    <s v="NO"/>
    <s v="CRA 2 No. 5-75"/>
    <m/>
    <m/>
  </r>
  <r>
    <x v="4"/>
    <n v="6884100"/>
    <x v="122"/>
    <s v="JORGE ISAAC CENDER HOSPITAL"/>
    <x v="2"/>
    <s v="NO"/>
    <s v="CRA 2 No. 5-75"/>
    <m/>
    <m/>
  </r>
  <r>
    <x v="4"/>
    <n v="7628976"/>
    <x v="122"/>
    <s v="PUESTO DE SALUD BOQUERON"/>
    <x v="2"/>
    <s v="NO"/>
    <s v="CRA 2 No. 5-75"/>
    <m/>
    <m/>
  </r>
  <r>
    <x v="4"/>
    <n v="5803425"/>
    <x v="123"/>
    <s v="CONCEJO MUNICIPAL DE LA JAGUA"/>
    <x v="15"/>
    <s v="NO"/>
    <s v="CRA 4 CLL 7-5"/>
    <m/>
    <m/>
  </r>
  <r>
    <x v="4"/>
    <n v="5803413"/>
    <x v="124"/>
    <s v="TRIPLE AAA DE LA JAGUA DE IBIRICO"/>
    <x v="16"/>
    <s v="NO"/>
    <s v="CLL 5 No. 9-89"/>
    <m/>
    <m/>
  </r>
  <r>
    <x v="4"/>
    <n v="5803421"/>
    <x v="125"/>
    <s v="BOMBEROS DE LA JAGUA DE IBIRICO"/>
    <x v="21"/>
    <s v="NO"/>
    <s v="CLL6 CRA 4-17"/>
    <m/>
    <m/>
  </r>
  <r>
    <x v="4"/>
    <n v="5803590"/>
    <x v="126"/>
    <s v="EMPOSANDIEGO"/>
    <x v="16"/>
    <s v="NO"/>
    <s v="CRA 8 A No 2 A 05"/>
    <m/>
    <m/>
  </r>
  <r>
    <x v="4"/>
    <n v="5803591"/>
    <x v="127"/>
    <s v="HOSPITAL EL SOCORRO"/>
    <x v="2"/>
    <s v="NO"/>
    <s v="CLL 3 NO.2-36"/>
    <m/>
    <m/>
  </r>
  <r>
    <x v="4"/>
    <n v="5808631"/>
    <x v="127"/>
    <s v="PUESTO DE SALUD MEDIA LUNA"/>
    <x v="2"/>
    <s v="NO"/>
    <s v="CLL 3 NO.2-36"/>
    <m/>
    <m/>
  </r>
  <r>
    <x v="4"/>
    <n v="5808638"/>
    <x v="127"/>
    <s v="EL RINCON PUESTO DE SALUD "/>
    <x v="2"/>
    <s v="NO"/>
    <s v="CLL 3 NO.2-36"/>
    <m/>
    <m/>
  </r>
  <r>
    <x v="4"/>
    <n v="5817803"/>
    <x v="127"/>
    <s v="PUESTO DE SALUD TOCAIMO"/>
    <x v="2"/>
    <s v="NO"/>
    <s v="CLL 3 NO.2-36"/>
    <m/>
    <m/>
  </r>
  <r>
    <x v="4"/>
    <n v="5818327"/>
    <x v="127"/>
    <s v="PUESTO DE SALUD EL DESASTRE"/>
    <x v="2"/>
    <s v="NO"/>
    <s v="CLL 3 NO.2-36"/>
    <m/>
    <m/>
  </r>
  <r>
    <x v="4"/>
    <n v="6770945"/>
    <x v="127"/>
    <s v="PUESTO DE SALUD LOS BRASILES"/>
    <x v="2"/>
    <s v="NO"/>
    <s v="CLL 3 NO.2-36"/>
    <m/>
    <m/>
  </r>
  <r>
    <x v="4"/>
    <n v="7837820"/>
    <x v="127"/>
    <s v=" PUESTO DE SALUD LOS TUPES"/>
    <x v="2"/>
    <s v="NO"/>
    <s v="CLL 3 NO.2-36"/>
    <m/>
    <m/>
  </r>
  <r>
    <x v="4"/>
    <n v="5803585"/>
    <x v="128"/>
    <s v="ACUEDUCTO DE LAS PITILLAS"/>
    <x v="1"/>
    <s v="NO"/>
    <s v="CLL 3 No. 8-48"/>
    <m/>
    <m/>
  </r>
  <r>
    <x v="4"/>
    <n v="5842246"/>
    <x v="128"/>
    <s v="ACUEDUCTO DE LOS TUPES"/>
    <x v="1"/>
    <s v="NO"/>
    <s v="CLL 3 No. 8-48"/>
    <m/>
    <m/>
  </r>
  <r>
    <x v="4"/>
    <n v="6649262"/>
    <x v="128"/>
    <s v="ACUEDUCTO DE MEDIA LUNA"/>
    <x v="1"/>
    <s v="NO"/>
    <s v="CLL 3 No. 8-48"/>
    <m/>
    <m/>
  </r>
  <r>
    <x v="4"/>
    <n v="6811381"/>
    <x v="128"/>
    <s v="ACUEDUCTO DE LOS BRASILES"/>
    <x v="1"/>
    <s v="NO"/>
    <s v="CLL 3 No. 8-48"/>
    <m/>
    <m/>
  </r>
  <r>
    <x v="4"/>
    <n v="6929502"/>
    <x v="128"/>
    <s v="POZO PROFUNDO NUEVAS FLORES"/>
    <x v="1"/>
    <s v="NO"/>
    <s v="CLL 3 No. 8-48"/>
    <m/>
    <m/>
  </r>
  <r>
    <x v="4"/>
    <n v="1383385"/>
    <x v="128"/>
    <s v="IE MANUEL RODRIGUEZ TORICE"/>
    <x v="2"/>
    <s v="NO"/>
    <s v="CLL 3 No. 8-48"/>
    <m/>
    <m/>
  </r>
  <r>
    <x v="4"/>
    <n v="1398415"/>
    <x v="128"/>
    <s v="INST EDU RAFAEL URIBE URIBE"/>
    <x v="2"/>
    <s v="NO"/>
    <s v="CLL 3 No. 8-48"/>
    <m/>
    <m/>
  </r>
  <r>
    <x v="4"/>
    <n v="5803598"/>
    <x v="128"/>
    <s v="ESCUELA URBANA MIXTA NO 1 SAN DIEGO"/>
    <x v="2"/>
    <s v="NO"/>
    <s v="CLL 3 No. 8-48"/>
    <m/>
    <m/>
  </r>
  <r>
    <x v="4"/>
    <n v="5803605"/>
    <x v="128"/>
    <s v="CASA COMUNAL (RESTAURANTE ESCOLAR) - LOS TUPES"/>
    <x v="2"/>
    <s v="NO"/>
    <s v="CLL 3 No. 8-48"/>
    <m/>
    <m/>
  </r>
  <r>
    <x v="4"/>
    <n v="5808632"/>
    <x v="128"/>
    <s v="ESCUELA RURAL MIXTA - MEDIA LUNA"/>
    <x v="2"/>
    <s v="NO"/>
    <s v="CLL 3 No. 8-48"/>
    <m/>
    <m/>
  </r>
  <r>
    <x v="4"/>
    <n v="5808634"/>
    <x v="128"/>
    <s v="CONCENTRACION BASICA PRIMARIA - MEDIA LUNA"/>
    <x v="2"/>
    <s v="NO"/>
    <s v="CLL 3 No. 8-48"/>
    <m/>
    <m/>
  </r>
  <r>
    <x v="4"/>
    <n v="5808637"/>
    <x v="128"/>
    <s v="ESCUELA NUEVA JOSE MARTI -TOCAIMO"/>
    <x v="2"/>
    <s v="NO"/>
    <s v="CLL 3 No. 8-48"/>
    <m/>
    <m/>
  </r>
  <r>
    <x v="4"/>
    <n v="5819217"/>
    <x v="128"/>
    <s v="ESCUELA NUEVA - LOS TUPES"/>
    <x v="2"/>
    <s v="NO"/>
    <s v="CLL 3 No. 8-48"/>
    <m/>
    <m/>
  </r>
  <r>
    <x v="4"/>
    <n v="5819435"/>
    <x v="128"/>
    <s v="ESCUELA RURAL ARROYO EL AGUA - NUEVAS FLORES"/>
    <x v="2"/>
    <s v="NO"/>
    <s v="CLL 3 No. 8-48"/>
    <m/>
    <m/>
  </r>
  <r>
    <x v="4"/>
    <n v="5822413"/>
    <x v="128"/>
    <s v="ESCUELA NUEVA - LAS PITILLAS"/>
    <x v="2"/>
    <s v="NO"/>
    <s v="CLL 3 No. 8-48"/>
    <m/>
    <m/>
  </r>
  <r>
    <x v="4"/>
    <n v="5841662"/>
    <x v="128"/>
    <s v="INSTITUCION EDUCATIVA MANUEL RODRIGEZ TORICE"/>
    <x v="2"/>
    <s v="NO"/>
    <s v="CLL 3 No. 8-48"/>
    <m/>
    <m/>
  </r>
  <r>
    <x v="4"/>
    <n v="6558587"/>
    <x v="128"/>
    <s v="ESCUELA RURAL - NUEVAS FLOREZ"/>
    <x v="2"/>
    <s v="NO"/>
    <s v="CLL 3 No. 8-48"/>
    <m/>
    <m/>
  </r>
  <r>
    <x v="4"/>
    <n v="6558680"/>
    <x v="128"/>
    <s v="INSTITUCION EDUCATIVA RAFAEL URIBE URIBE - MEDIA LUNA "/>
    <x v="2"/>
    <s v="NO"/>
    <s v="CLL 3 No. 8-48"/>
    <m/>
    <m/>
  </r>
  <r>
    <x v="4"/>
    <n v="6610560"/>
    <x v="128"/>
    <s v="ESCUELA NUEVA - LOS BRASILES"/>
    <x v="2"/>
    <s v="NO"/>
    <s v="CLL 3 No. 8-48"/>
    <m/>
    <m/>
  </r>
  <r>
    <x v="4"/>
    <n v="6610692"/>
    <x v="128"/>
    <s v="ESCUELA NUEVA - NUEVAS FLOREZ"/>
    <x v="2"/>
    <s v="NO"/>
    <s v="CLL 3 No. 8-48"/>
    <m/>
    <m/>
  </r>
  <r>
    <x v="4"/>
    <n v="6630973"/>
    <x v="128"/>
    <s v="ESCUELA RURAL MIXTA MEDIA LUNA - MEDIA LUNA"/>
    <x v="2"/>
    <s v="NO"/>
    <s v="CLL 3 No. 8-48"/>
    <m/>
    <m/>
  </r>
  <r>
    <x v="4"/>
    <n v="6695862"/>
    <x v="128"/>
    <s v="ESCUELA 21 DE ENERO - SAN DIEGO"/>
    <x v="2"/>
    <s v="NO"/>
    <s v="CLL 3 No. 8-48"/>
    <m/>
    <m/>
  </r>
  <r>
    <x v="4"/>
    <n v="6700720"/>
    <x v="128"/>
    <s v="ESCUELA RURAL MIXTA No 2 - SAN DIEGO"/>
    <x v="2"/>
    <s v="NO"/>
    <s v="CLL 3 No. 8-48"/>
    <m/>
    <m/>
  </r>
  <r>
    <x v="4"/>
    <n v="7680168"/>
    <x v="128"/>
    <s v="ESCUELA LA MANO DE DIOS"/>
    <x v="2"/>
    <s v="NO"/>
    <s v="CLL 3 No. 8-48"/>
    <m/>
    <m/>
  </r>
  <r>
    <x v="4"/>
    <n v="1034417"/>
    <x v="128"/>
    <s v="CDI"/>
    <x v="15"/>
    <s v="NO"/>
    <s v="CLL 3 No. 8-48"/>
    <m/>
    <m/>
  </r>
  <r>
    <x v="4"/>
    <n v="1034773"/>
    <x v="128"/>
    <s v="ALCANTARILLADO LOS TUPES"/>
    <x v="15"/>
    <s v="NO"/>
    <s v="CLL 3 No. 8-48"/>
    <m/>
    <m/>
  </r>
  <r>
    <x v="4"/>
    <n v="1078007"/>
    <x v="128"/>
    <s v="PARQUE PRINCIPAL MEDIA LUNA"/>
    <x v="15"/>
    <s v="NO"/>
    <s v="CLL 3 No. 8-48"/>
    <m/>
    <m/>
  </r>
  <r>
    <x v="4"/>
    <n v="1281674"/>
    <x v="128"/>
    <s v=" PARQUE URB SAN FELIPE"/>
    <x v="15"/>
    <s v="NO"/>
    <s v="CLL 3 No. 8-48"/>
    <m/>
    <m/>
  </r>
  <r>
    <x v="4"/>
    <n v="1306044"/>
    <x v="128"/>
    <s v="SACUDETE AL PARQUE MEDIA LUNA"/>
    <x v="15"/>
    <s v="NO"/>
    <s v="CLL 3 No. 8-48"/>
    <m/>
    <m/>
  </r>
  <r>
    <x v="4"/>
    <n v="1306045"/>
    <x v="128"/>
    <s v="SACUDETE AL PARQUE MEDIA LUNA"/>
    <x v="15"/>
    <s v="NO"/>
    <s v="CLL 3 No. 8-48"/>
    <m/>
    <m/>
  </r>
  <r>
    <x v="4"/>
    <n v="1330870"/>
    <x v="128"/>
    <s v="MUNICIPIO DE SAN DIEGO SACUDETE LOS BRASILES"/>
    <x v="15"/>
    <s v="NO"/>
    <s v="CLL 3 No. 8-48"/>
    <m/>
    <m/>
  </r>
  <r>
    <x v="4"/>
    <n v="5803596"/>
    <x v="128"/>
    <s v="PALACIO MUNICIPAL"/>
    <x v="15"/>
    <s v="NO"/>
    <s v="CLL 3 No. 8-48"/>
    <m/>
    <m/>
  </r>
  <r>
    <x v="4"/>
    <n v="5803604"/>
    <x v="128"/>
    <s v="INSPECION DE POLICIA F  LOS TUPES RURAL"/>
    <x v="15"/>
    <s v="NO"/>
    <s v="CLL 3 No. 8-48"/>
    <m/>
    <m/>
  </r>
  <r>
    <x v="4"/>
    <n v="5814308"/>
    <x v="128"/>
    <s v="CONCEJO MUNICIPAL"/>
    <x v="15"/>
    <s v="NO"/>
    <s v="CLL 3 No. 8-48"/>
    <m/>
    <m/>
  </r>
  <r>
    <x v="4"/>
    <n v="5824471"/>
    <x v="128"/>
    <s v="CASA DE LA CULTURA"/>
    <x v="15"/>
    <s v="NO"/>
    <s v="CLL 3 No. 8-48"/>
    <m/>
    <m/>
  </r>
  <r>
    <x v="4"/>
    <n v="5841705"/>
    <x v="128"/>
    <s v="CENTRO CARLOS MURGAS PUCHE"/>
    <x v="15"/>
    <s v="NO"/>
    <s v="CLL 3 No. 8-48"/>
    <m/>
    <m/>
  </r>
  <r>
    <x v="4"/>
    <n v="7543662"/>
    <x v="128"/>
    <s v="HOGARES AGRUPADOS"/>
    <x v="15"/>
    <s v="NO"/>
    <s v="CLL 3 No. 8-48"/>
    <m/>
    <m/>
  </r>
  <r>
    <x v="4"/>
    <n v="7887829"/>
    <x v="128"/>
    <s v="PARQUE LA FUENTE"/>
    <x v="15"/>
    <s v="NO"/>
    <s v="CLL 3 No. 8-48"/>
    <m/>
    <m/>
  </r>
  <r>
    <x v="4"/>
    <n v="7925571"/>
    <x v="128"/>
    <s v="PARQUE PRINCIPAL 19 MAYO"/>
    <x v="15"/>
    <s v="NO"/>
    <s v="CLL 3 No. 8-48"/>
    <m/>
    <m/>
  </r>
  <r>
    <x v="4"/>
    <n v="7931586"/>
    <x v="128"/>
    <s v="LUMINARIAS MERCADO PUBLICO"/>
    <x v="15"/>
    <s v="NO"/>
    <s v="CLL 3 No. 8-48"/>
    <m/>
    <m/>
  </r>
  <r>
    <x v="4"/>
    <n v="7934734"/>
    <x v="128"/>
    <s v="CANCHA ANDRES ESCOBAR"/>
    <x v="15"/>
    <s v="NO"/>
    <s v="CLL 3 No. 8-48"/>
    <m/>
    <m/>
  </r>
  <r>
    <x v="4"/>
    <n v="6938109"/>
    <x v="129"/>
    <s v="ESTACION DE POLICIA LOMA DEL BALSAMO "/>
    <x v="15"/>
    <s v="NO"/>
    <s v="Vía Troncal del Oriente KM 7"/>
    <m/>
    <m/>
  </r>
  <r>
    <x v="4"/>
    <n v="7827434"/>
    <x v="129"/>
    <s v="ESTACION SAN ANGEL ( VILLA SONIA SABANAS DE SAN ANGEL SABANAS DE SAN ANGEL MAGDALENA"/>
    <x v="15"/>
    <s v="NO"/>
    <s v="Carrera 2 No. 4A 51 barrio Villa Sonia"/>
    <m/>
    <m/>
  </r>
  <r>
    <x v="4"/>
    <n v="5808664"/>
    <x v="129"/>
    <s v="ESTACION ARIGUANI"/>
    <x v="15"/>
    <s v="NO"/>
    <s v="DG 7, 1A 56 "/>
    <m/>
    <m/>
  </r>
  <r>
    <x v="4"/>
    <n v="6313565"/>
    <x v="129"/>
    <s v="ESTACION PUEBLO NUEVO ( CENTRO CGTO PUEBLO NUEVO ARIGUANI MAGDALENA  "/>
    <x v="15"/>
    <s v="NO"/>
    <s v="CL 3, CR 4 2  "/>
    <m/>
    <m/>
  </r>
  <r>
    <x v="4"/>
    <n v="6621770"/>
    <x v="129"/>
    <s v="ESTACION NUEVA GRANADA"/>
    <x v="15"/>
    <s v="NO"/>
    <s v="CR 9, 3 49"/>
    <m/>
    <m/>
  </r>
  <r>
    <x v="4"/>
    <n v="5808756"/>
    <x v="130"/>
    <s v="REGISTRADURIA ALGARROBO"/>
    <x v="15"/>
    <s v="NO"/>
    <s v="CL 6, CR 8 12   BARRIO EL CIRUELO ALGARROBO MAGDALENA  "/>
    <m/>
    <m/>
  </r>
  <r>
    <x v="5"/>
    <n v="1015189"/>
    <x v="131"/>
    <s v="INVERSIONES ALTAMIRANDA OROZCO"/>
    <x v="15"/>
    <s v="NO"/>
    <s v="CL  7  CR 12A  4   "/>
    <m/>
    <s v="Se envía por correo electrónico, altamirandaorozcosas@gmail.com"/>
  </r>
  <r>
    <x v="5"/>
    <n v="1023593"/>
    <x v="132"/>
    <s v="ARN AGENCIA PARA LA REINTEGRACION"/>
    <x v="15"/>
    <s v="NO"/>
    <s v="CL  CENTRAL  KM 2  100   "/>
    <m/>
    <s v="Se envía por correo electrónico, elizethmonroy@reincorporacion.gov.co"/>
  </r>
  <r>
    <x v="5"/>
    <n v="5354622"/>
    <x v="133"/>
    <s v="LA GRANJA DEL VALLE"/>
    <x v="15"/>
    <s v="NO"/>
    <s v="CL  11  11A - 49   "/>
    <m/>
    <s v="Se envía por correo electrónico,  danilson.cardona@urt.gov.co"/>
  </r>
  <r>
    <x v="5"/>
    <n v="1037241"/>
    <x v="133"/>
    <s v="LA GRANJA DEL VALLE"/>
    <x v="15"/>
    <s v="NO"/>
    <s v="CL  11  11A - 49   "/>
    <m/>
    <m/>
  </r>
  <r>
    <x v="5"/>
    <n v="7858196"/>
    <x v="133"/>
    <s v="LA GRANJA DEL VALLE"/>
    <x v="15"/>
    <s v="NO"/>
    <s v="CL  11  11A - 49   "/>
    <m/>
    <m/>
  </r>
  <r>
    <x v="5"/>
    <n v="7559790"/>
    <x v="133"/>
    <s v="LA GRANJA DEL VALLE"/>
    <x v="15"/>
    <s v="NO"/>
    <s v="CL  11  11A - 49   "/>
    <m/>
    <m/>
  </r>
  <r>
    <x v="5"/>
    <n v="7635663"/>
    <x v="133"/>
    <s v="LA GRANJA DEL VALLE"/>
    <x v="15"/>
    <s v="NO"/>
    <s v="CL  11  11A - 49   "/>
    <m/>
    <m/>
  </r>
  <r>
    <x v="5"/>
    <n v="1079525"/>
    <x v="134"/>
    <s v="CILEDCO"/>
    <x v="15"/>
    <s v="NO"/>
    <s v="CARRT  VIA A EL COPEY  KM 2  100   "/>
    <m/>
    <m/>
  </r>
  <r>
    <x v="5"/>
    <n v="1094953"/>
    <x v="135"/>
    <s v="DROGUERIA CRUZ VERDE"/>
    <x v="15"/>
    <s v="NO"/>
    <s v="CL  31  6A  134                LOC   183"/>
    <m/>
    <m/>
  </r>
  <r>
    <x v="5"/>
    <n v="1292142"/>
    <x v="136"/>
    <s v="GASNACER S.A."/>
    <x v="15"/>
    <s v="NO"/>
    <s v="CARRT  VIA A PAILITAS  KM 0  400   "/>
    <m/>
    <m/>
  </r>
  <r>
    <x v="5"/>
    <n v="1450064"/>
    <x v="137"/>
    <s v="DEFENSORIA DEL PUEBLO"/>
    <x v="15"/>
    <s v="NO"/>
    <s v="CR  7A  CL 36  5   "/>
    <m/>
    <m/>
  </r>
  <r>
    <x v="5"/>
    <n v="5302374"/>
    <x v="138"/>
    <s v="POSTRES Y POSTRES DON "/>
    <x v="15"/>
    <s v="NO"/>
    <s v="CR  9  10  15                LOC   108"/>
    <m/>
    <m/>
  </r>
  <r>
    <x v="5"/>
    <n v="5312264"/>
    <x v="139"/>
    <s v="OTONIEL LEAL QUINTERO"/>
    <x v="15"/>
    <s v="NO"/>
    <s v="CR  22  32  39           P 1  APTO 1"/>
    <m/>
    <m/>
  </r>
  <r>
    <x v="5"/>
    <n v="5317295"/>
    <x v="140"/>
    <s v="CAFÉ DON VALLE"/>
    <x v="15"/>
    <s v="NO"/>
    <s v="CARRT  VIA A LA PAZ  KM 1  502   "/>
    <m/>
    <m/>
  </r>
  <r>
    <x v="5"/>
    <n v="5326100"/>
    <x v="141"/>
    <s v="MANOSALVA QUINTERO JESUS REVELAIS"/>
    <x v="15"/>
    <s v="NO"/>
    <s v="DG  21  28  67   "/>
    <m/>
    <m/>
  </r>
  <r>
    <x v="5"/>
    <n v="5329223"/>
    <x v="142"/>
    <s v="LANAO ZABARAIN SELVIS ENRIQUE"/>
    <x v="15"/>
    <s v="NO"/>
    <s v="CR  23  13B1  46  ENTR 1"/>
    <m/>
    <m/>
  </r>
  <r>
    <x v="5"/>
    <n v="5332100"/>
    <x v="143"/>
    <s v="GRANITOS Y MARMOLES ESPAÑOLES CERAMIA"/>
    <x v="15"/>
    <s v="NO"/>
    <s v="CR  11  19D  34   "/>
    <m/>
    <m/>
  </r>
  <r>
    <x v="5"/>
    <n v="5339498"/>
    <x v="144"/>
    <s v="MAYA Y ASOCIADOS"/>
    <x v="15"/>
    <s v="NO"/>
    <s v="CR  11  13  51   "/>
    <m/>
    <m/>
  </r>
  <r>
    <x v="5"/>
    <n v="5339903"/>
    <x v="145"/>
    <s v="CENTRO ORTOPEDICO DEL CESAS S.A.S."/>
    <x v="15"/>
    <s v="NO"/>
    <s v="CL  14  10  - 21   Obrero"/>
    <m/>
    <m/>
  </r>
  <r>
    <x v="5"/>
    <n v="5323060"/>
    <x v="145"/>
    <s v="CENTRO ORTOPEDICO DEL CESAS S.A.S."/>
    <x v="15"/>
    <s v="NO"/>
    <s v="CL  14  10  - 21   Obrero"/>
    <m/>
    <m/>
  </r>
  <r>
    <x v="5"/>
    <n v="5332933"/>
    <x v="145"/>
    <s v="CENTRO ORTOPEDICO DEL CESAS S.A.S."/>
    <x v="15"/>
    <s v="NO"/>
    <s v="CL  14  10  - 21   Obrero"/>
    <m/>
    <m/>
  </r>
  <r>
    <x v="5"/>
    <n v="6691394"/>
    <x v="145"/>
    <s v="CENTRO ORTOPEDICO DEL CESAS S.A.S."/>
    <x v="15"/>
    <s v="NO"/>
    <s v="CL  14  10  - 21   Obrero"/>
    <m/>
    <m/>
  </r>
  <r>
    <x v="5"/>
    <n v="5348712"/>
    <x v="146"/>
    <s v="FAKARDO MEDINA ALIRIO"/>
    <x v="15"/>
    <s v="NO"/>
    <s v="CR  15  13C  72   "/>
    <m/>
    <m/>
  </r>
  <r>
    <x v="5"/>
    <n v="5349443"/>
    <x v="137"/>
    <s v="DEFENSORIA DEL PUEBLO"/>
    <x v="15"/>
    <s v="NO"/>
    <s v="CL  13BBIS  15  76   "/>
    <m/>
    <m/>
  </r>
  <r>
    <x v="5"/>
    <n v="5352842"/>
    <x v="147"/>
    <s v="ASISTENCIA MEDICA INMEDIATA"/>
    <x v="15"/>
    <s v="NO"/>
    <s v="CR  16  16A  51   "/>
    <m/>
    <m/>
  </r>
  <r>
    <x v="5"/>
    <n v="5353191"/>
    <x v="148"/>
    <s v="MEDICINA INTEGRAL IPS SA"/>
    <x v="15"/>
    <s v="NO"/>
    <s v="CL  14  9  54   "/>
    <m/>
    <m/>
  </r>
  <r>
    <x v="5"/>
    <n v="5353470"/>
    <x v="149"/>
    <s v="PINEDA DUARTE AMALIA"/>
    <x v="15"/>
    <s v="NO"/>
    <s v="CL  13B  8  65   "/>
    <m/>
    <m/>
  </r>
  <r>
    <x v="5"/>
    <n v="5354034"/>
    <x v="150"/>
    <s v="RODRIGO ALBERTO ZEQUEIRA PEREZ"/>
    <x v="15"/>
    <s v="NO"/>
    <s v="CR  6  12  5   "/>
    <m/>
    <m/>
  </r>
  <r>
    <x v="5"/>
    <n v="5354121"/>
    <x v="151"/>
    <s v="ALMACEN GINO PASCALLY"/>
    <x v="15"/>
    <s v="NO"/>
    <s v="CL  16  7  102   "/>
    <m/>
    <m/>
  </r>
  <r>
    <x v="5"/>
    <n v="5354604"/>
    <x v="133"/>
    <s v="LA GRANJA DEL VALLE"/>
    <x v="15"/>
    <s v="NO"/>
    <s v="CL  11  11A - 49   "/>
    <m/>
    <m/>
  </r>
  <r>
    <x v="5"/>
    <n v="5355605"/>
    <x v="152"/>
    <s v="BERMUDEZ DIANA"/>
    <x v="15"/>
    <s v="NO"/>
    <s v="CL  12  16  4   "/>
    <m/>
    <m/>
  </r>
  <r>
    <x v="5"/>
    <n v="5356681"/>
    <x v="153"/>
    <s v="CHURRASCADA PARRILLA"/>
    <x v="15"/>
    <s v="NO"/>
    <s v="CL  8  11  8   "/>
    <m/>
    <m/>
  </r>
  <r>
    <x v="5"/>
    <n v="5362915"/>
    <x v="154"/>
    <s v="ARCE SOCARRAS LUIS F"/>
    <x v="15"/>
    <s v="NO"/>
    <s v="CR  18D  22B  14                CASA 1"/>
    <m/>
    <m/>
  </r>
  <r>
    <x v="5"/>
    <n v="5861151"/>
    <x v="155"/>
    <s v="EXPRESO BRASILIA"/>
    <x v="15"/>
    <s v="NO"/>
    <s v="CL  7  5 -57   Ariguani"/>
    <m/>
    <m/>
  </r>
  <r>
    <x v="5"/>
    <n v="5873108"/>
    <x v="156"/>
    <s v="FARMACIAS CRUZ VERDE S A"/>
    <x v="15"/>
    <s v="NO"/>
    <s v="CR  18  11  76  ENTR   1 P1 LOC     1"/>
    <m/>
    <m/>
  </r>
  <r>
    <x v="5"/>
    <n v="5904241"/>
    <x v="157"/>
    <s v="ROYAL MARKE-OSMAN JAIDER YASSIR"/>
    <x v="15"/>
    <s v="NO"/>
    <s v="CR  18D  43  6   "/>
    <m/>
    <m/>
  </r>
  <r>
    <x v="5"/>
    <n v="6626232"/>
    <x v="158"/>
    <s v="CLINICA  DE LA FRACTURA VALLEDUPAR SAS"/>
    <x v="15"/>
    <s v="NO"/>
    <s v="DG  20B  TR 18D  66   "/>
    <m/>
    <m/>
  </r>
  <r>
    <x v="5"/>
    <n v="6866113"/>
    <x v="159"/>
    <s v="SRES LA RIVIERA SA"/>
    <x v="15"/>
    <s v="NO"/>
    <s v="DG  10  6N  15                LOC   124"/>
    <m/>
    <m/>
  </r>
  <r>
    <x v="5"/>
    <n v="6866176"/>
    <x v="160"/>
    <s v="ALMACENES CAÑAMO"/>
    <x v="15"/>
    <s v="NO"/>
    <s v="DG  10  6N  15                LOC   135"/>
    <m/>
    <m/>
  </r>
  <r>
    <x v="5"/>
    <n v="6866178"/>
    <x v="161"/>
    <s v="COMERCIALIZADORA SAYARA SAS"/>
    <x v="15"/>
    <s v="NO"/>
    <s v="DG  10  6N  15                LOC   138"/>
    <m/>
    <m/>
  </r>
  <r>
    <x v="5"/>
    <n v="6866466"/>
    <x v="162"/>
    <s v="PRESTO S.A."/>
    <x v="15"/>
    <s v="NO"/>
    <s v="DG  10  6N  15                LOC   245"/>
    <m/>
    <m/>
  </r>
  <r>
    <x v="5"/>
    <n v="6866617"/>
    <x v="159"/>
    <s v="SRES LA RIVIERA SA"/>
    <x v="15"/>
    <s v="NO"/>
    <s v="DG  10  6N  15                LOC   125"/>
    <m/>
    <m/>
  </r>
  <r>
    <x v="5"/>
    <n v="6866647"/>
    <x v="163"/>
    <s v="PROMOTORA GINO PASCALLI"/>
    <x v="15"/>
    <s v="NO"/>
    <s v="DG  10  6N  15                LOC   153"/>
    <m/>
    <m/>
  </r>
  <r>
    <x v="5"/>
    <n v="6873915"/>
    <x v="135"/>
    <s v="DROGUERIA CRUZ VERDE"/>
    <x v="15"/>
    <s v="NO"/>
    <s v="CL  12  8  42                LOC   133"/>
    <m/>
    <m/>
  </r>
  <r>
    <x v="5"/>
    <n v="6886957"/>
    <x v="164"/>
    <s v="CENTRO COMERCIAL SANITAS"/>
    <x v="15"/>
    <s v="NO"/>
    <s v="CL  12  8  42                LOC   116"/>
    <m/>
    <m/>
  </r>
  <r>
    <x v="5"/>
    <n v="7583559"/>
    <x v="165"/>
    <s v="UNIDAD ADMINISTRATIVA ESPECIAL DE GESTION DE RESTITUCION DE TIERRAS"/>
    <x v="15"/>
    <s v="NO"/>
    <s v="CL  16B  9  83           P  3          "/>
    <m/>
    <s v="Se envía por correo electrónico, danilson.cardona@urt.gov.co"/>
  </r>
  <r>
    <x v="5"/>
    <n v="7667766"/>
    <x v="166"/>
    <s v="RANCHO Y LICORES JRR VALELDUPAR"/>
    <x v="15"/>
    <s v="NO"/>
    <s v="CR  9  CL 8  25   "/>
    <m/>
    <m/>
  </r>
  <r>
    <x v="5"/>
    <n v="7668483"/>
    <x v="167"/>
    <s v="BRITO PARODI JOSE LUIS"/>
    <x v="15"/>
    <s v="NO"/>
    <s v="CL  3  19  86                LOC    01"/>
    <m/>
    <m/>
  </r>
  <r>
    <x v="5"/>
    <n v="7671718"/>
    <x v="161"/>
    <s v="COMERCIALIZADORA SAYARA SAS"/>
    <x v="15"/>
    <s v="NO"/>
    <s v="CL  31  6A  133                LOC    58"/>
    <m/>
    <m/>
  </r>
  <r>
    <x v="5"/>
    <n v="7671854"/>
    <x v="168"/>
    <s v="ALMACEN CALZATODO SA"/>
    <x v="15"/>
    <s v="NO"/>
    <s v="CL  31  6A  133                LOC    79"/>
    <m/>
    <m/>
  </r>
  <r>
    <x v="5"/>
    <n v="7672985"/>
    <x v="169"/>
    <s v="DIVERSIONES DE COLOMBIA LOCAL 4"/>
    <x v="15"/>
    <s v="NO"/>
    <s v="CL  31  6A  133                LOC    04"/>
    <m/>
    <m/>
  </r>
  <r>
    <x v="5"/>
    <n v="7683138"/>
    <x v="135"/>
    <s v="DROGUERIA CRUZ VERDE"/>
    <x v="15"/>
    <s v="NO"/>
    <s v="CR  12  13C  78                LOC   103"/>
    <m/>
    <m/>
  </r>
  <r>
    <x v="5"/>
    <n v="7683266"/>
    <x v="170"/>
    <s v="HOTEL CASA CAMPO EL BOSQUE"/>
    <x v="15"/>
    <s v="NO"/>
    <s v="CARRT  VIA AL RINCON  KM 2  400   "/>
    <m/>
    <m/>
  </r>
  <r>
    <x v="5"/>
    <n v="7723852"/>
    <x v="171"/>
    <s v="QUALA SA"/>
    <x v="15"/>
    <s v="NO"/>
    <s v="CARRT  VIA A LA PAZ  KM 3  100                BDGA   05"/>
    <m/>
    <m/>
  </r>
  <r>
    <x v="5"/>
    <n v="7727452"/>
    <x v="172"/>
    <s v="COLPENSIONES"/>
    <x v="15"/>
    <s v="NO"/>
    <s v="CL  31  6A  134                LOC   228"/>
    <m/>
    <m/>
  </r>
  <r>
    <x v="5"/>
    <n v="7787300"/>
    <x v="173"/>
    <s v="PEDRO GOMEZ EDIFICIO MULTICENTRO"/>
    <x v="15"/>
    <s v="NO"/>
    <s v="CL  6  13A  24                ARCO   01"/>
    <m/>
    <m/>
  </r>
  <r>
    <x v="5"/>
    <n v="7876278"/>
    <x v="174"/>
    <s v="MERCADERIA SAS"/>
    <x v="15"/>
    <s v="NO"/>
    <s v="CARRT  VIA A LA PAZ  KM 3  303  BLOQ  01               "/>
    <m/>
    <m/>
  </r>
  <r>
    <x v="5"/>
    <n v="7844746"/>
    <x v="175"/>
    <s v="CC GUATAPURI COCINAS VERDES CREATIVAS  LOCAL 332"/>
    <x v="15"/>
    <s v="NO"/>
    <s v="CL  6A  CR 9  41                LOC   332"/>
    <m/>
    <m/>
  </r>
  <r>
    <x v="5"/>
    <n v="7859292"/>
    <x v="176"/>
    <s v="CASINO ATLANTIS CC MAYALES"/>
    <x v="15"/>
    <s v="NO"/>
    <s v="CL  31  6A  134                LOC   171"/>
    <m/>
    <m/>
  </r>
  <r>
    <x v="5"/>
    <n v="5349769"/>
    <x v="177"/>
    <s v="AGENCIA COLOMBIANA PARA LA REINCORPORACION Y LA NORMALIZACION ARN"/>
    <x v="15"/>
    <s v="NO"/>
    <s v="CL  14  15  41   "/>
    <m/>
    <s v="Se envía por correo electrónico,  jorgegulloso@reincorporacion.gov.co; mariamoreno@reincorporacion.gov.co"/>
  </r>
  <r>
    <x v="5"/>
    <n v="5354498"/>
    <x v="178"/>
    <s v="ZULUAGA GOMEZ WILSON ALONSO"/>
    <x v="15"/>
    <s v="NO"/>
    <s v="CR  7  15  85                LOC    01"/>
    <m/>
    <s v="Se envía por correo electrónico,  contacto@hotelboutiquecallegrande.com; gerencia@hotelboutiquecallegrande.com"/>
  </r>
  <r>
    <x v="5"/>
    <n v="7556753"/>
    <x v="178"/>
    <s v="ZULUAGA GOMEZ WILSON ALONSO"/>
    <x v="15"/>
    <s v="NO"/>
    <s v="CR  7  15  85   "/>
    <m/>
    <s v="Se envía por correo electrónico,  contacto@hotelboutiquecallegrande.com; gerencia@hotelboutiquecallegrande.com"/>
  </r>
  <r>
    <x v="5"/>
    <n v="5355946"/>
    <x v="179"/>
    <s v="INSTITUTO GEOGRAFICO AGUSTIN CODAZZI"/>
    <x v="15"/>
    <s v="NO"/>
    <s v="CL  16  9  30           P  8          "/>
    <m/>
    <s v="Se envía por correo electrónico,  jaramill@igac.gov.co"/>
  </r>
  <r>
    <x v="5"/>
    <n v="5325606"/>
    <x v="180"/>
    <s v=" FUNDACION UNIVERSITARIA SAN MARTIN"/>
    <x v="2"/>
    <s v="NO"/>
    <s v="CL  16A  5  54                OFIC 06"/>
    <m/>
    <s v="Se envía por correo electrónico,  lia.stand@sanmartin.edu.co"/>
  </r>
  <r>
    <x v="5"/>
    <n v="5316836"/>
    <x v="181"/>
    <s v="INSTITUTO NACIONAL DE MEDICINA LEGAL"/>
    <x v="15"/>
    <s v="NO"/>
    <s v="TR  18  19  95                SEGE 1"/>
    <m/>
    <s v="Se envía por correo electrónico, nadina.saavedra@medicinalegal.gov.co"/>
  </r>
  <r>
    <x v="5"/>
    <n v="5349660"/>
    <x v="181"/>
    <s v="INSTITUTO NACIONAL DE MEDICINA LEGAL"/>
    <x v="15"/>
    <s v="NO"/>
    <s v="CR  16  13C  15   "/>
    <m/>
    <s v="Se envía por correo electrónico, nadina.saavedra@medicinalegal.gov.co"/>
  </r>
  <r>
    <x v="5"/>
    <n v="6539981"/>
    <x v="182"/>
    <s v="ODONT JOMAR S A S "/>
    <x v="15"/>
    <s v="NO"/>
    <s v="TR  18  19  95                CONS 9999"/>
    <m/>
    <m/>
  </r>
  <r>
    <x v="5"/>
    <n v="1013144"/>
    <x v="183"/>
    <s v="PARQUE GARUPAL LOCAL 1"/>
    <x v="15"/>
    <s v="NO"/>
    <s v="CL 16, 12A- 120   Loperena Valledupar"/>
    <m/>
    <m/>
  </r>
  <r>
    <x v="5"/>
    <n v="1013145"/>
    <x v="184"/>
    <s v="PARQUE GARUPAL LOCAL  2"/>
    <x v="15"/>
    <s v="NO"/>
    <s v="CL 16, 12A- 120   Loperena Valledupar"/>
    <m/>
    <m/>
  </r>
  <r>
    <x v="5"/>
    <n v="1013146"/>
    <x v="185"/>
    <s v="PARQUE GARUPAL LOCAL  3"/>
    <x v="15"/>
    <s v="NO"/>
    <s v="CL 16, 12A- 120   Loperena Valledupar"/>
    <m/>
    <m/>
  </r>
  <r>
    <x v="5"/>
    <n v="1013147"/>
    <x v="186"/>
    <s v="PARQUE GARUPAL LOCAL 102"/>
    <x v="15"/>
    <s v="NO"/>
    <s v="CL 16, 12A- 120   Loperena Valledupar"/>
    <m/>
    <m/>
  </r>
  <r>
    <x v="5"/>
    <n v="1333590"/>
    <x v="187"/>
    <s v="PARQUE DE LA VIDA"/>
    <x v="15"/>
    <s v="NO"/>
    <s v="CL 16, 12A- 120   Loperena Valledupar"/>
    <m/>
    <m/>
  </r>
  <r>
    <x v="5"/>
    <n v="1013148"/>
    <x v="188"/>
    <s v="PARQUE GARUPAL 101"/>
    <x v="15"/>
    <s v="NO"/>
    <s v="CL 16, 12A- 120   Loperena Valledupar"/>
    <m/>
    <m/>
  </r>
  <r>
    <x v="5"/>
    <n v="1425620"/>
    <x v="189"/>
    <s v="PARQUE GARUPAL"/>
    <x v="15"/>
    <s v="NO"/>
    <s v="CL 16, 12A- 120   Loperena Valledupar"/>
    <m/>
    <m/>
  </r>
  <r>
    <x v="5"/>
    <n v="1443365"/>
    <x v="190"/>
    <s v="PLAZA MERCADO LA LUNA"/>
    <x v="15"/>
    <s v="NO"/>
    <s v="CL 16, 12A- 120   Loperena Valledupar"/>
    <m/>
    <m/>
  </r>
  <r>
    <x v="5"/>
    <n v="5310238"/>
    <x v="191"/>
    <s v="LIGA DE SOFBOL DEL CESAR"/>
    <x v="15"/>
    <s v="NO"/>
    <s v="CL 16, 12A- 120   Loperena Valledupar"/>
    <m/>
    <m/>
  </r>
  <r>
    <x v="5"/>
    <n v="5331107"/>
    <x v="192"/>
    <s v="LIGA DE SOFBOL DEL CESAR"/>
    <x v="15"/>
    <s v="NO"/>
    <s v="CL 16, 12A- 120   Loperena Valledupar"/>
    <m/>
    <m/>
  </r>
  <r>
    <x v="5"/>
    <n v="5336158"/>
    <x v="193"/>
    <s v="KENNEDY"/>
    <x v="15"/>
    <s v="NO"/>
    <s v="CL 16, 12A- 120   Loperena Valledupar"/>
    <m/>
    <m/>
  </r>
  <r>
    <x v="5"/>
    <n v="5332496"/>
    <x v="194"/>
    <s v="BODEGA RENTA DEPARTAM."/>
    <x v="15"/>
    <s v="NO"/>
    <s v="CL 16, 12A- 120   Loperena Valledupar"/>
    <m/>
    <m/>
  </r>
  <r>
    <x v="5"/>
    <n v="5347189"/>
    <x v="195"/>
    <s v="MALARIA"/>
    <x v="15"/>
    <s v="NO"/>
    <s v="CL 16, 12A- 120   Loperena Valledupar"/>
    <m/>
    <m/>
  </r>
  <r>
    <x v="5"/>
    <n v="5342726"/>
    <x v="196"/>
    <s v="ESTADIO DE BEISBOL ERASMO C. SECRET.COLDEPORTE"/>
    <x v="15"/>
    <s v="NO"/>
    <s v="CL 16, 12A- 120   Loperena Valledupar"/>
    <m/>
    <m/>
  </r>
  <r>
    <x v="5"/>
    <n v="5361647"/>
    <x v="197"/>
    <s v="EDIFICIO PRINCIPAL"/>
    <x v="15"/>
    <s v="NO"/>
    <s v="CL 16, 12A- 120   Loperena Valledupar"/>
    <m/>
    <m/>
  </r>
  <r>
    <x v="5"/>
    <n v="5812905"/>
    <x v="198"/>
    <s v="ALBERGUE PAILITAS"/>
    <x v="15"/>
    <s v="NO"/>
    <s v="CL 16, 12A- 120   Loperena Valledupar"/>
    <m/>
    <m/>
  </r>
  <r>
    <x v="5"/>
    <n v="6567032"/>
    <x v="199"/>
    <s v="PLAZOLETA GOBERNACION"/>
    <x v="15"/>
    <s v="NO"/>
    <s v="CL 16, 12A- 120   Loperena Valledupar"/>
    <m/>
    <m/>
  </r>
  <r>
    <x v="5"/>
    <n v="7774964"/>
    <x v="200"/>
    <s v="PARQUE TENISTICO"/>
    <x v="15"/>
    <s v="NO"/>
    <s v="CL 16, 12A- 120   Loperena Valledupar"/>
    <m/>
    <m/>
  </r>
  <r>
    <x v="5"/>
    <n v="7508810"/>
    <x v="201"/>
    <s v="Antigua Oficina modelo URPA"/>
    <x v="15"/>
    <s v="NO"/>
    <s v="CL 16, 12A- 120   Loperena Valledupar"/>
    <m/>
    <m/>
  </r>
  <r>
    <x v="5"/>
    <n v="7585126"/>
    <x v="202"/>
    <s v="BAÑOS PUBLICOS"/>
    <x v="15"/>
    <s v="NO"/>
    <s v="CL 16, 12A- 120   Loperena Valledupar"/>
    <m/>
    <m/>
  </r>
  <r>
    <x v="5"/>
    <n v="7777461"/>
    <x v="203"/>
    <s v="ARCHIVO DEPARTAMENTAL"/>
    <x v="15"/>
    <s v="NO"/>
    <s v="CL 16, 12A- 120   Loperena Valledupar"/>
    <m/>
    <m/>
  </r>
  <r>
    <x v="5"/>
    <n v="6540953"/>
    <x v="204"/>
    <s v="PUEBLITO VALLENATO"/>
    <x v="15"/>
    <s v="NO"/>
    <s v="CL 16, 12A- 120   Loperena Valledupar"/>
    <m/>
    <m/>
  </r>
  <r>
    <x v="5"/>
    <n v="1038559"/>
    <x v="205"/>
    <s v="UNIVERSIDAD NACIONAL DE COLOMBIA"/>
    <x v="15"/>
    <s v="NO"/>
    <s v="CL 16, 12A- 120   Loperena Valledupar"/>
    <m/>
    <m/>
  </r>
  <r>
    <x v="5"/>
    <n v="7844883"/>
    <x v="206"/>
    <s v="PARQUE BARRIO SICARARE-CASETAS"/>
    <x v="22"/>
    <s v="NO"/>
    <s v="CL 16, 12A- 120   Loperena Valledupar"/>
    <m/>
    <m/>
  </r>
  <r>
    <x v="5"/>
    <n v="7930510"/>
    <x v="206"/>
    <s v="PARQUE BARRIO SICARARE  ILUMINARIAS CANCHA"/>
    <x v="22"/>
    <s v="NO"/>
    <s v="CL 16, 12A- 120   Loperena Valledupar"/>
    <m/>
    <m/>
  </r>
  <r>
    <x v="5"/>
    <n v="5302307"/>
    <x v="206"/>
    <s v="SEVICIO SECCIONAL DE SALUD "/>
    <x v="19"/>
    <s v="NO"/>
    <s v="TR  18  19  15   "/>
    <m/>
    <m/>
  </r>
  <r>
    <x v="5"/>
    <n v="5352794"/>
    <x v="206"/>
    <s v="PROGRAMAS MEDICOS ESPECIAL"/>
    <x v="19"/>
    <s v="NO"/>
    <s v="TR  18  19  85   "/>
    <m/>
    <m/>
  </r>
  <r>
    <x v="5"/>
    <n v="7743024"/>
    <x v="206"/>
    <s v="ANTIGUA OFICINA DEL  SIVA"/>
    <x v="22"/>
    <s v="NO"/>
    <s v="CL 16, 12A- 120   Loperena Valledupar"/>
    <m/>
    <m/>
  </r>
  <r>
    <x v="5"/>
    <n v="5319197"/>
    <x v="206"/>
    <s v=" ESTDADIO ARMANDO MAESTRE P "/>
    <x v="22"/>
    <s v="NO"/>
    <s v="CL 16, 12A- 120   Loperena Valledupar"/>
    <m/>
    <m/>
  </r>
  <r>
    <x v="5"/>
    <n v="1422364"/>
    <x v="207"/>
    <s v="PARQUE LUDICO LAS FLORES LOC1"/>
    <x v="22"/>
    <s v="NO"/>
    <s v="CR  6A  CL 28  18                SEGE    1"/>
    <m/>
    <m/>
  </r>
  <r>
    <x v="5"/>
    <n v="1422365"/>
    <x v="208"/>
    <s v=" PARQUE LUDICO LAS FLORES LOC2"/>
    <x v="22"/>
    <s v="NO"/>
    <s v="CR  6A  CL 28  18                SEGE    1"/>
    <m/>
    <m/>
  </r>
  <r>
    <x v="5"/>
    <n v="1422366"/>
    <x v="209"/>
    <s v="PARQUE LUDICO LAS FLORES LOC3"/>
    <x v="22"/>
    <s v="NO"/>
    <s v="CR  6A  CL 28  18                SEGE    1"/>
    <m/>
    <m/>
  </r>
  <r>
    <x v="5"/>
    <n v="1422368"/>
    <x v="210"/>
    <s v=" PARQUE LUDICO LAS FLORES LOC4"/>
    <x v="22"/>
    <s v="NO"/>
    <s v="CR  6A  CL 28  18                SEGE    1"/>
    <m/>
    <m/>
  </r>
  <r>
    <x v="5"/>
    <n v="5327951"/>
    <x v="206"/>
    <s v=" IDECESAR-CENTRO ROSITA DAVILA DE CUELLO"/>
    <x v="22"/>
    <s v="NO"/>
    <s v="CR  6A  CL 28  18                SEGE    1"/>
    <m/>
    <m/>
  </r>
  <r>
    <x v="5"/>
    <n v="7742682"/>
    <x v="206"/>
    <s v="PARQUE LUDICO LAS FLORES "/>
    <x v="22"/>
    <s v="NO"/>
    <s v="CR  6A  CL 28  18                SEGE    1"/>
    <m/>
    <m/>
  </r>
  <r>
    <x v="5"/>
    <n v="7844942"/>
    <x v="206"/>
    <s v="PARQUE LA NEVADA"/>
    <x v="22"/>
    <s v="NO"/>
    <s v="CR  6A  CL 28  18                SEGE    1"/>
    <m/>
    <m/>
  </r>
  <r>
    <x v="5"/>
    <n v="5355272"/>
    <x v="211"/>
    <s v="SRES AM MEDICAL S A "/>
    <x v="15"/>
    <s v="NO"/>
    <s v="CR  18  13C  66   "/>
    <m/>
    <s v="Se envía por correo electrónico, tesoreria@clinicamedicos.com"/>
  </r>
  <r>
    <x v="5"/>
    <n v="5363090"/>
    <x v="212"/>
    <s v="INSTITUTO NACIONAL DE VIAS INVIAS"/>
    <x v="15"/>
    <s v="NO"/>
    <s v="CL  16A  12  89   "/>
    <m/>
    <s v="Se envía por correo electrónico, ajmartinez@invias.gov.co"/>
  </r>
  <r>
    <x v="5"/>
    <n v="7721545"/>
    <x v="213"/>
    <s v="SRS PROMOTORA MAYALES PLAZA ETAPA II"/>
    <x v="15"/>
    <s v="NO"/>
    <s v="CL  31  6A  134                ARCO   01"/>
    <m/>
    <s v="Se envía por correo electrónico, directoradministrativo@mayalesplaza.co"/>
  </r>
  <r>
    <x v="5"/>
    <n v="7721535"/>
    <x v="214"/>
    <s v="ALMACENES FLAMINGO"/>
    <x v="15"/>
    <s v="NO"/>
    <s v="CL  31  6A  134                LOC   250"/>
    <m/>
    <s v="Se envía por correo electrónico, colombia_serviciospublicos@camco.com.sv"/>
  </r>
  <r>
    <x v="5"/>
    <n v="5300469"/>
    <x v="215"/>
    <s v="PLASTVALL S.A.S."/>
    <x v="15"/>
    <s v="NO"/>
    <s v="CL  42  CR 18D  34                LOC    01"/>
    <m/>
    <s v="Se envía por correo electrónico, tatianatorres13@hotmail.com "/>
  </r>
  <r>
    <x v="5"/>
    <n v="6932572"/>
    <x v="216"/>
    <s v="EL ESQUIMAL HIELO S.A.S."/>
    <x v="15"/>
    <s v="NO"/>
    <s v="CR  7A  20  17                LOC    01"/>
    <m/>
    <s v="Se envía por correo electrónico, recepcionfacturashielo@gmail.com, admon.hieloelesquimal@gmail.com"/>
  </r>
  <r>
    <x v="5"/>
    <n v="5319653"/>
    <x v="217"/>
    <s v="BIBLIOTECA RAFAEL CARRILLO LUQUEZ"/>
    <x v="15"/>
    <s v="NO"/>
    <s v="CR  14  14  103   "/>
    <m/>
    <s v="Se envía por correo electrónico, freporsi@yahoo.es "/>
  </r>
  <r>
    <x v="5"/>
    <n v="6958008"/>
    <x v="218"/>
    <s v="S.A.MUNDO MUJER BANCO"/>
    <x v="15"/>
    <s v="NO"/>
    <s v="CL  16A  10  37                LOC   104"/>
    <m/>
    <s v="Se envía por correo electrónico, facturas@bmm.com.co"/>
  </r>
  <r>
    <x v="5"/>
    <n v="7620911"/>
    <x v="218"/>
    <s v="S.A.MUNDO MUJER BANCO"/>
    <x v="15"/>
    <s v="NO"/>
    <s v="CL  16A  10  37                LOC   104"/>
    <m/>
    <s v="Se envía por correo electrónico, facturas@bmm.com.co"/>
  </r>
  <r>
    <x v="5"/>
    <n v="5343545"/>
    <x v="219"/>
    <s v="UNIVERSIDAD POPULAR DEL CESAR-BELLAS ARTES"/>
    <x v="15"/>
    <s v="NO"/>
    <s v="CR 19 VIA A HURTADO KM 099"/>
    <m/>
    <s v="Se envía por correo electrónico, serviciosgenerales@unicesar.edu.co"/>
  </r>
  <r>
    <x v="5"/>
    <n v="1080303"/>
    <x v="220"/>
    <s v="UNIVERSIDAD POPULAR DEL CESAR-LA GRANJA PILOTO"/>
    <x v="15"/>
    <s v="NO"/>
    <s v="CR 19 VIA A HURTADO KM 099"/>
    <m/>
    <s v="Se envía por correo electrónico, serviciosgenerales@unicesar.edu.co"/>
  </r>
  <r>
    <x v="5"/>
    <n v="6585810"/>
    <x v="221"/>
    <s v="AS Y MORON S.A.S."/>
    <x v="15"/>
    <s v="NO"/>
    <s v="CL  17  9  1                LOC    02"/>
    <m/>
    <s v="Se envía por correo electrónico, mirage2@grupoadministrativo.com, valledupar@grupoadministrativo.com"/>
  </r>
  <r>
    <x v="5"/>
    <n v="6585811"/>
    <x v="221"/>
    <s v="AS Y MORON S.A.S."/>
    <x v="15"/>
    <s v="NO"/>
    <s v="CL  17  9  1                LOC    04"/>
    <m/>
    <s v="Se envía por correo electrónico, mirage2@grupoadministrativo.com, valledupar@grupoadministrativo.com"/>
  </r>
  <r>
    <x v="5"/>
    <n v="6585812"/>
    <x v="221"/>
    <s v="AS Y MORON S.A.S."/>
    <x v="15"/>
    <s v="NO"/>
    <s v="CL  17  9  1                LOC    03"/>
    <m/>
    <s v="Se envía por correo electrónico, mirage2@grupoadministrativo.com, valledupar@grupoadministrativo.com"/>
  </r>
  <r>
    <x v="5"/>
    <n v="5878558"/>
    <x v="222"/>
    <s v="REFORESTADORA  DE LA COSTA   "/>
    <x v="15"/>
    <s v="NO"/>
    <s v="luiso@refocosta.com"/>
    <m/>
    <s v="Se envía por correo electrónico, jefeserviciosgeneralesplg@refocosta.com; luiso@refocosta.com"/>
  </r>
  <r>
    <x v="5"/>
    <n v="6317678"/>
    <x v="222"/>
    <s v="REFORESTADORA  DE LA COSTA   "/>
    <x v="15"/>
    <s v="NO"/>
    <s v="luiso@refocosta.com"/>
    <m/>
    <s v="Se envía por correo electrónico, jefeserviciosgeneralesplg@refocosta.com; luiso@refocosta.com"/>
  </r>
  <r>
    <x v="5"/>
    <n v="6621432"/>
    <x v="222"/>
    <s v="REFORESTADORA  DE LA COSTA   "/>
    <x v="15"/>
    <s v="NO"/>
    <s v="luiso@refocosta.com"/>
    <m/>
    <s v="Se envía por correo electrónico, jefeserviciosgeneralesplg@refocosta.com; luiso@refocosta.com"/>
  </r>
  <r>
    <x v="5"/>
    <n v="5809859"/>
    <x v="223"/>
    <s v="SCA  AGROINDUSTRIAS  JMD Y CIA"/>
    <x v="15"/>
    <s v="NO"/>
    <s v=" tesoreria@agroindustriasjmd.com"/>
    <m/>
    <m/>
  </r>
  <r>
    <x v="5"/>
    <n v="5809828"/>
    <x v="223"/>
    <s v="SCA  AGROINDUSTRIAS  JMD Y CIA"/>
    <x v="15"/>
    <s v="NO"/>
    <s v=" tesoreria@agroindustriasjmd.com"/>
    <m/>
    <m/>
  </r>
  <r>
    <x v="5"/>
    <n v="5809303"/>
    <x v="223"/>
    <s v="SCA  AGROINDUSTRIAS  JMD Y CIA"/>
    <x v="15"/>
    <s v="NO"/>
    <s v=" tesoreria@agroindustriasjmd.com"/>
    <m/>
    <m/>
  </r>
  <r>
    <x v="5"/>
    <n v="7827631"/>
    <x v="223"/>
    <s v="SCA  AGROINDUSTRIAS  JMD Y CIA"/>
    <x v="15"/>
    <s v="NO"/>
    <s v=" tesoreria@agroindustriasjmd.com"/>
    <m/>
    <m/>
  </r>
  <r>
    <x v="5"/>
    <n v="5809860"/>
    <x v="223"/>
    <s v="SCA  AGROINDUSTRIAS  JMD Y CIA"/>
    <x v="15"/>
    <s v="NO"/>
    <s v=" tesoreria@agroindustriasjmd.com"/>
    <m/>
    <m/>
  </r>
  <r>
    <x v="5"/>
    <n v="5808682"/>
    <x v="224"/>
    <s v="SCA AGROINDUSTRIAS JMD Y CIA"/>
    <x v="15"/>
    <s v="NO"/>
    <s v=" tesoreria@agroindustriasjmd.com"/>
    <m/>
    <m/>
  </r>
  <r>
    <x v="5"/>
    <n v="5809361"/>
    <x v="224"/>
    <s v="SCA AGROINDUSTRIAS JMD Y CIA"/>
    <x v="15"/>
    <s v="NO"/>
    <s v=" tesoreria@agroindustriasjmd.com"/>
    <m/>
    <m/>
  </r>
  <r>
    <x v="5"/>
    <n v="1336803"/>
    <x v="224"/>
    <s v="SCA AGROINDUSTRIAS JMD Y CIA"/>
    <x v="15"/>
    <s v="NO"/>
    <s v=" tesoreria@agroindustriasjmd.com"/>
    <m/>
    <m/>
  </r>
  <r>
    <x v="5"/>
    <n v="6647232"/>
    <x v="225"/>
    <s v="FENOCO"/>
    <x v="15"/>
    <s v="NO"/>
    <s v="facturacion@fenoco.com.co; facturacion@fenoco.com.co"/>
    <m/>
    <m/>
  </r>
  <r>
    <x v="5"/>
    <n v="6582196"/>
    <x v="225"/>
    <s v="FENOCO"/>
    <x v="15"/>
    <s v="NO"/>
    <s v="facturacion@fenoco.com.co; facturacion@fenoco.com.co"/>
    <m/>
    <m/>
  </r>
  <r>
    <x v="5"/>
    <n v="7561523"/>
    <x v="225"/>
    <s v="FENOCO"/>
    <x v="15"/>
    <s v="NO"/>
    <s v="facturacion@fenoco.com.co; facturacion@fenoco.com.co"/>
    <m/>
    <m/>
  </r>
  <r>
    <x v="5"/>
    <n v="5809848"/>
    <x v="225"/>
    <s v="FENOCO"/>
    <x v="15"/>
    <s v="NO"/>
    <s v="facturacion@fenoco.com.co; facturacion@fenoco.com.co"/>
    <m/>
    <m/>
  </r>
  <r>
    <x v="5"/>
    <n v="6548465"/>
    <x v="226"/>
    <s v="HOSPITAL ROSARIO PUMAREJO DE LOPEZ"/>
    <x v="19"/>
    <s v="NO"/>
    <s v="TR  18  19  95                CONS TORR"/>
    <m/>
    <m/>
  </r>
  <r>
    <x v="5"/>
    <n v="7928197"/>
    <x v="227"/>
    <s v="BIBLIOTECA RAFAEL CARRILLO LUQUEZ "/>
    <x v="15"/>
    <s v="NO"/>
    <s v="CR  14  14  103                LOC    01"/>
    <m/>
    <s v="Se envía por correo electrónico, seneth2211@hotmail.com"/>
  </r>
  <r>
    <x v="5"/>
    <n v="7693104"/>
    <x v="205"/>
    <s v="UNIVERSIDAD NACIONAL DE COLOMBIA"/>
    <x v="2"/>
    <s v="NO"/>
    <s v="CARRT  VIA A VALLEDUPAR  KM 2  100   "/>
    <m/>
    <s v="Se envía por correo electrónico, tesoreria_paz@unal.edu.co"/>
  </r>
  <r>
    <x v="5"/>
    <n v="7633578"/>
    <x v="228"/>
    <s v="FIDUCIARIA CENTRAL"/>
    <x v="15"/>
    <s v="NO"/>
    <s v="CARRT  VIA A LA MOLINA  KM 3  100   "/>
    <m/>
    <s v="Se envía por correo electrónico, michel.castro@pineapple.international"/>
  </r>
  <r>
    <x v="5"/>
    <n v="5362537"/>
    <x v="229"/>
    <s v="CLINICA  INTEGRAL SAN JORGE IPS SAS"/>
    <x v="19"/>
    <s v="NO"/>
    <s v="CL  10  5A - 4   Pueblo Bello"/>
    <m/>
    <s v="Se envía por correo electrónico, sanjorgepb@gmail.com Deyka"/>
  </r>
  <r>
    <x v="5"/>
    <n v="3831112"/>
    <x v="230"/>
    <s v="CESAR ANAYA"/>
    <x v="15"/>
    <s v="NO"/>
    <s v="CL  4   No. 1-  7   Nueva Granada"/>
    <m/>
    <s v="Se envía por correo electrónico, jeanfo71@hotmail.com"/>
  </r>
  <r>
    <x v="5"/>
    <n v="5821578"/>
    <x v="231"/>
    <s v="FORESTAL MONTERREY COLOMBIA SAS"/>
    <x v="15"/>
    <s v="NO"/>
    <s v="CARRT  VIA A PUEBLO NUEVO  KM 2  100   "/>
    <m/>
    <m/>
  </r>
  <r>
    <x v="5"/>
    <n v="6845276"/>
    <x v="232"/>
    <s v="CAMAGUEY SAS"/>
    <x v="15"/>
    <s v="NO"/>
    <s v="CARRT  VIA A LAS PALMERAS  KM 16  10   "/>
    <m/>
    <s v="Se envía por correo electrónico, tesoreria@camaguey.com.co"/>
  </r>
  <r>
    <x v="5"/>
    <n v="1063658"/>
    <x v="233"/>
    <s v="ESCUELA SANTA ROSA DE LIMA"/>
    <x v="2"/>
    <s v="NO"/>
    <s v="CL  4  CR 8 -  2    Municipio de Chibolo"/>
    <m/>
    <s v="Se envía por correo electrónico, tesoreria@chibolo-magdalena.gov.co"/>
  </r>
  <r>
    <x v="5"/>
    <n v="1068717"/>
    <x v="234"/>
    <s v="EL GUAMO CHIMICHAGUA CESAR"/>
    <x v="15"/>
    <s v="NO"/>
    <s v="CL 5A 2 - 68 INMACULADA-CHIMICHAGUA"/>
    <m/>
    <m/>
  </r>
  <r>
    <x v="5"/>
    <n v="1302468"/>
    <x v="234"/>
    <s v="PARQUE SACUDETE URB PADILLA"/>
    <x v="15"/>
    <s v="NO"/>
    <s v="CL 5A 2 - 68 INMACULADA-CHIMICHAGUA"/>
    <m/>
    <m/>
  </r>
  <r>
    <x v="5"/>
    <n v="5810456"/>
    <x v="234"/>
    <s v="DESARROLLO COMUNITARIO"/>
    <x v="15"/>
    <s v="NO"/>
    <s v="CL 5A 2 - 68 INMACULADA-CHIMICHAGUA"/>
    <m/>
    <m/>
  </r>
  <r>
    <x v="5"/>
    <n v="5810591"/>
    <x v="234"/>
    <s v="ALCALDIA             F"/>
    <x v="15"/>
    <s v="NO"/>
    <s v="CL 5A 2 - 68 INMACULADA-CHIMICHAGUA"/>
    <m/>
    <m/>
  </r>
  <r>
    <x v="5"/>
    <n v="5810785"/>
    <x v="234"/>
    <s v="CASA DE LA CULTURA- CASA DEL ANCIANO"/>
    <x v="15"/>
    <s v="NO"/>
    <s v="CL 5A 2 - 68 INMACULADA-CHIMICHAGUA"/>
    <m/>
    <m/>
  </r>
  <r>
    <x v="5"/>
    <n v="5810919"/>
    <x v="234"/>
    <s v="MATADERO M/CIPAL     F"/>
    <x v="15"/>
    <s v="NO"/>
    <s v="CL 5A 2 - 68 INMACULADA-CHIMICHAGUA"/>
    <m/>
    <m/>
  </r>
  <r>
    <x v="5"/>
    <n v="5811000"/>
    <x v="234"/>
    <s v="OFC 1 - COMANDO DE POLICIA - CHIMICHAGUA"/>
    <x v="15"/>
    <s v="NO"/>
    <s v="CL 5A 2 - 68 INMACULADA-CHIMICHAGUA"/>
    <m/>
    <m/>
  </r>
  <r>
    <x v="5"/>
    <n v="6813231"/>
    <x v="234"/>
    <s v="BIBLIOTECA CHIMICHAGA"/>
    <x v="15"/>
    <s v="NO"/>
    <s v="CL 5A 2 - 68 INMACULADA-CHIMICHAGUA"/>
    <m/>
    <m/>
  </r>
  <r>
    <x v="5"/>
    <n v="7217560"/>
    <x v="234"/>
    <s v="CASA DE LOS ABUELOS"/>
    <x v="15"/>
    <s v="NO"/>
    <s v="CL 5A 2 - 68 INMACULADA-CHIMICHAGUA"/>
    <m/>
    <m/>
  </r>
  <r>
    <x v="5"/>
    <n v="7827466"/>
    <x v="234"/>
    <s v="MUELLE DE PUERTO ARENAL"/>
    <x v="15"/>
    <s v="NO"/>
    <s v="CL 5A 2 - 68 INMACULADA-CHIMICHAGUA"/>
    <m/>
    <m/>
  </r>
  <r>
    <x v="5"/>
    <n v="7909653"/>
    <x v="234"/>
    <s v="PARQUE PRINCIPAL CHIMICHAGUA"/>
    <x v="15"/>
    <s v="NO"/>
    <s v="CL 5A 2 - 68 INMACULADA-CHIMICHAGUA"/>
    <m/>
    <m/>
  </r>
  <r>
    <x v="5"/>
    <n v="5811001"/>
    <x v="235"/>
    <s v="CONCEJO MUNICIPAL "/>
    <x v="15"/>
    <s v="NO"/>
    <s v="CL 7 CR 4 - 2 OFIC 2 CHIMICHAGUA"/>
    <m/>
    <m/>
  </r>
  <r>
    <x v="5"/>
    <n v="1108431"/>
    <x v="234"/>
    <s v="ESCUELKA VDA DARDANELO"/>
    <x v="2"/>
    <s v="NO"/>
    <s v="CL 5A 2 - 68 INMACULADA-CHIMICHAGUA"/>
    <m/>
    <m/>
  </r>
  <r>
    <x v="5"/>
    <n v="1383066"/>
    <x v="234"/>
    <s v=" COLEGIO DE PORTUGAL "/>
    <x v="2"/>
    <s v="NO"/>
    <s v="CL 5A, 2- 66  Barrio Inmaculada - Chimichagua"/>
    <m/>
    <m/>
  </r>
  <r>
    <x v="5"/>
    <n v="1384577"/>
    <x v="234"/>
    <s v="COLEGIO DEL TESORO"/>
    <x v="2"/>
    <s v="NO"/>
    <s v="CL 5A, 2- 66  Barrio Inmaculada - Chimichagua"/>
    <m/>
    <m/>
  </r>
  <r>
    <x v="5"/>
    <n v="1385565"/>
    <x v="234"/>
    <s v="COLEGIO HIGO AMARILLO"/>
    <x v="2"/>
    <s v="NO"/>
    <s v="CL 5A, 2- 66  Barrio Inmaculada - Chimichagua"/>
    <m/>
    <m/>
  </r>
  <r>
    <x v="5"/>
    <n v="1386006"/>
    <x v="234"/>
    <s v="COLEGIO EL CARMEN"/>
    <x v="2"/>
    <s v="NO"/>
    <s v="CL 5A, 2- 66  Barrio Inmaculada - Chimichagua"/>
    <m/>
    <m/>
  </r>
  <r>
    <x v="5"/>
    <n v="1386546"/>
    <x v="234"/>
    <s v="COLEGIO SAN FRANCISCO"/>
    <x v="2"/>
    <s v="NO"/>
    <s v="CL 5A, 2- 66  Barrio Inmaculada - Chimichagua"/>
    <m/>
    <m/>
  </r>
  <r>
    <x v="5"/>
    <n v="1386689"/>
    <x v="234"/>
    <s v="COLEGIO EL NUEVO CARMEN"/>
    <x v="2"/>
    <s v="NO"/>
    <s v="CL 5A, 2- 66  Barrio Inmaculada - Chimichagua"/>
    <m/>
    <m/>
  </r>
  <r>
    <x v="5"/>
    <n v="1388705"/>
    <x v="234"/>
    <s v="COLEGIO NUESTRA SEÑORA DEL CARMEN"/>
    <x v="2"/>
    <s v="NO"/>
    <s v="CL 5A, 2- 66  Barrio Inmaculada - Chimichagua"/>
    <m/>
    <m/>
  </r>
  <r>
    <x v="5"/>
    <n v="1412620"/>
    <x v="234"/>
    <s v="COLEGIO NACIONAL BACHILLERATO"/>
    <x v="2"/>
    <s v="NO"/>
    <s v="CL 5A, 2- 66  Barrio Inmaculada - Chimichagua"/>
    <m/>
    <m/>
  </r>
  <r>
    <x v="5"/>
    <n v="5800010"/>
    <x v="234"/>
    <s v=" ESCUELA NUEVA EL CANAL"/>
    <x v="2"/>
    <s v="NO"/>
    <s v="CL 5A, 2- 66  Barrio Inmaculada - Chimichagua"/>
    <m/>
    <m/>
  </r>
  <r>
    <x v="5"/>
    <n v="5800396"/>
    <x v="234"/>
    <s v="ESCUELA PROGRESO    "/>
    <x v="2"/>
    <s v="NO"/>
    <s v="CL 5A, 2- 66  Barrio Inmaculada - Chimichagua"/>
    <m/>
    <m/>
  </r>
  <r>
    <x v="5"/>
    <n v="5800899"/>
    <x v="234"/>
    <s v="ESCUELA NUEVA    "/>
    <x v="2"/>
    <s v="NO"/>
    <s v="CL 5A, 2- 66  Barrio Inmaculada - Chimichagua"/>
    <m/>
    <m/>
  </r>
  <r>
    <x v="5"/>
    <n v="5806610"/>
    <x v="234"/>
    <s v="CONCENTRACION RURAL LA MATA"/>
    <x v="2"/>
    <s v="NO"/>
    <s v="CL 5A, 2- 66  Barrio Inmaculada - Chimichagua"/>
    <m/>
    <m/>
  </r>
  <r>
    <x v="5"/>
    <n v="5806674"/>
    <x v="234"/>
    <s v="ESCUELA MATAGUILLIN    "/>
    <x v="2"/>
    <s v="NO"/>
    <s v="CL 5A, 2- 66  Barrio Inmaculada - Chimichagua"/>
    <m/>
    <m/>
  </r>
  <r>
    <x v="5"/>
    <n v="5806769"/>
    <x v="234"/>
    <s v="CENTRO EDUCATIVO LAS VEGAS"/>
    <x v="2"/>
    <s v="NO"/>
    <s v="CL 5A, 2- 66  Barrio Inmaculada - Chimichagua"/>
    <m/>
    <m/>
  </r>
  <r>
    <x v="5"/>
    <n v="5806889"/>
    <x v="234"/>
    <s v="ESCUELA SOLEDAD    "/>
    <x v="2"/>
    <s v="NO"/>
    <s v="CL 5A, 2- 66  Barrio Inmaculada - Chimichagua"/>
    <m/>
    <m/>
  </r>
  <r>
    <x v="5"/>
    <n v="5810330"/>
    <x v="234"/>
    <s v="ESCUELA JUAN XXIII F "/>
    <x v="2"/>
    <s v="NO"/>
    <s v="CL 5A, 2- 66  Barrio Inmaculada - Chimichagua"/>
    <m/>
    <m/>
  </r>
  <r>
    <x v="5"/>
    <n v="5810544"/>
    <x v="234"/>
    <s v="RESTAURANTE ESCOLAR  "/>
    <x v="2"/>
    <s v="NO"/>
    <s v="CL 5A, 2- 66  Barrio Inmaculada - Chimichagua"/>
    <m/>
    <m/>
  </r>
  <r>
    <x v="5"/>
    <n v="5810588"/>
    <x v="234"/>
    <s v="ESC LA INMACULADA F    "/>
    <x v="2"/>
    <s v="NO"/>
    <s v="CL 5A, 2- 66  Barrio Inmaculada - Chimichagua"/>
    <m/>
    <m/>
  </r>
  <r>
    <x v="5"/>
    <n v="5810610"/>
    <x v="234"/>
    <s v="COL PARROQUIAL F  "/>
    <x v="2"/>
    <s v="NO"/>
    <s v="CL 5A, 2- 66  Barrio Inmaculada - Chimichagua"/>
    <m/>
    <m/>
  </r>
  <r>
    <x v="5"/>
    <n v="5811117"/>
    <x v="234"/>
    <s v="ESCUELA SANTANDER F    "/>
    <x v="2"/>
    <s v="NO"/>
    <s v="CL 5A, 2- 66  Barrio Inmaculada - Chimichagua"/>
    <m/>
    <m/>
  </r>
  <r>
    <x v="5"/>
    <n v="5811361"/>
    <x v="234"/>
    <s v="COL LORENZA PEREZ F  "/>
    <x v="2"/>
    <s v="NO"/>
    <s v="CL 5A, 2- 66  Barrio Inmaculada - Chimichagua"/>
    <m/>
    <m/>
  </r>
  <r>
    <x v="5"/>
    <n v="5811373"/>
    <x v="234"/>
    <s v="COL NAL DE BCHERATO    "/>
    <x v="2"/>
    <s v="NO"/>
    <s v="CL 5A, 2- 66  Barrio Inmaculada - Chimichagua"/>
    <m/>
    <m/>
  </r>
  <r>
    <x v="5"/>
    <n v="5811540"/>
    <x v="234"/>
    <s v="ESC STA TERESITA F  "/>
    <x v="2"/>
    <s v="NO"/>
    <s v="CL 5A, 2- 66  Barrio Inmaculada - Chimichagua"/>
    <m/>
    <m/>
  </r>
  <r>
    <x v="5"/>
    <n v="5811586"/>
    <x v="234"/>
    <s v="RESTAURANTE ESCOLAR 2  "/>
    <x v="2"/>
    <s v="NO"/>
    <s v="CL 5A, 2- 66  Barrio Inmaculada - Chimichagua"/>
    <m/>
    <m/>
  </r>
  <r>
    <x v="5"/>
    <n v="5811649"/>
    <x v="234"/>
    <s v="COLEGIO NARINO    "/>
    <x v="2"/>
    <s v="NO"/>
    <s v="CL 5A, 2- 66  Barrio Inmaculada - Chimichagua"/>
    <m/>
    <m/>
  </r>
  <r>
    <x v="5"/>
    <n v="5812052"/>
    <x v="234"/>
    <s v="COLEGIO SANTA ROSA  "/>
    <x v="2"/>
    <s v="NO"/>
    <s v="CL 5A, 2- 66  Barrio Inmaculada - Chimichagua"/>
    <m/>
    <m/>
  </r>
  <r>
    <x v="5"/>
    <n v="5812168"/>
    <x v="234"/>
    <s v="COLEGIO EL CARMEN  "/>
    <x v="2"/>
    <s v="NO"/>
    <s v="CL 5A, 2- 66  Barrio Inmaculada - Chimichagua"/>
    <m/>
    <m/>
  </r>
  <r>
    <x v="5"/>
    <n v="5812233"/>
    <x v="234"/>
    <s v="ESCUELA EL GUAMO"/>
    <x v="2"/>
    <s v="NO"/>
    <s v="CL 5A, 2- 66  Barrio Inmaculada - Chimichagua"/>
    <m/>
    <m/>
  </r>
  <r>
    <x v="5"/>
    <n v="5812287"/>
    <x v="234"/>
    <s v="CENTRO DE CAPACITACION  EL GUAMO"/>
    <x v="2"/>
    <s v="NO"/>
    <s v="CL 5A, 2- 66  Barrio Inmaculada - Chimichagua"/>
    <m/>
    <m/>
  </r>
  <r>
    <x v="5"/>
    <n v="5812591"/>
    <x v="234"/>
    <s v="ESCUELA CGTO JUAN MARCOS    "/>
    <x v="2"/>
    <s v="NO"/>
    <s v="CL 5A, 2- 66  Barrio Inmaculada - Chimichagua"/>
    <m/>
    <m/>
  </r>
  <r>
    <x v="5"/>
    <n v="5824521"/>
    <x v="234"/>
    <s v="COLEGIO SAMUEL ARRIETA  MANDINGUILLA"/>
    <x v="2"/>
    <s v="NO"/>
    <s v="CL 5A, 2- 66  Barrio Inmaculada - Chimichagua"/>
    <m/>
    <m/>
  </r>
  <r>
    <x v="5"/>
    <n v="5824633"/>
    <x v="234"/>
    <s v="ESCUELA VILLA LUCY    "/>
    <x v="2"/>
    <s v="NO"/>
    <s v="CL 5A, 2- 66  Barrio Inmaculada - Chimichagua"/>
    <m/>
    <m/>
  </r>
  <r>
    <x v="5"/>
    <n v="6637062"/>
    <x v="234"/>
    <s v="INST EDU LORENZA BUSTAMANTE"/>
    <x v="2"/>
    <s v="NO"/>
    <s v="CL 5A, 2- 66  Barrio Inmaculada - Chimichagua"/>
    <m/>
    <m/>
  </r>
  <r>
    <x v="5"/>
    <n v="6691617"/>
    <x v="234"/>
    <s v="VDA QUEBRADIENTES CHIMICHAGUA "/>
    <x v="2"/>
    <s v="NO"/>
    <s v="CL 5A, 2- 66  Barrio Inmaculada - Chimichagua"/>
    <m/>
    <m/>
  </r>
  <r>
    <x v="5"/>
    <n v="6859958"/>
    <x v="234"/>
    <s v="COLEGIO INMACULADA CONCEPCION"/>
    <x v="2"/>
    <s v="NO"/>
    <s v="CL 5A, 2- 66  Barrio Inmaculada - Chimichagua"/>
    <m/>
    <m/>
  </r>
  <r>
    <x v="5"/>
    <n v="6892264"/>
    <x v="234"/>
    <s v="CENTRO EDUCATIVO HIGO AMRIL"/>
    <x v="2"/>
    <s v="NO"/>
    <s v="CL 5A, 2- 66  Barrio Inmaculada - Chimichagua"/>
    <m/>
    <m/>
  </r>
  <r>
    <x v="5"/>
    <n v="6892266"/>
    <x v="234"/>
    <s v="ESCUELA RURAL MIXTA LA VICTORIA"/>
    <x v="2"/>
    <s v="NO"/>
    <s v="CL 5A, 2- 66  Barrio Inmaculada - Chimichagua"/>
    <m/>
    <m/>
  </r>
  <r>
    <x v="5"/>
    <n v="6892268"/>
    <x v="234"/>
    <s v="ESCUELA MIXTA VDA LAS FLORES"/>
    <x v="2"/>
    <s v="NO"/>
    <s v="CL 5A, 2- 66  Barrio Inmaculada - Chimichagua"/>
    <m/>
    <m/>
  </r>
  <r>
    <x v="5"/>
    <n v="6892271"/>
    <x v="234"/>
    <s v="ESCUELA NUEVA EL TREBOL DE PAJONAL"/>
    <x v="2"/>
    <s v="NO"/>
    <s v="CL 5A, 2- 66  Barrio Inmaculada - Chimichagua"/>
    <m/>
    <m/>
  </r>
  <r>
    <x v="5"/>
    <n v="6892274"/>
    <x v="234"/>
    <s v="CENTRO EDUCATIVO SABANAS DEL TREBOL"/>
    <x v="2"/>
    <s v="NO"/>
    <s v="CL 5A, 2- 66  Barrio Inmaculada - Chimichagua"/>
    <m/>
    <m/>
  </r>
  <r>
    <x v="5"/>
    <n v="6892279"/>
    <x v="234"/>
    <s v="ESCUELA NUEVA LA UNION"/>
    <x v="2"/>
    <s v="NO"/>
    <s v="CL 5A, 2- 66  Barrio Inmaculada - Chimichagua"/>
    <m/>
    <m/>
  </r>
  <r>
    <x v="5"/>
    <n v="6892281"/>
    <x v="234"/>
    <s v="ESCUELA NUEVA VDA PAJARITO"/>
    <x v="2"/>
    <s v="NO"/>
    <s v="CL 5A, 2- 66  Barrio Inmaculada - Chimichagua"/>
    <m/>
    <m/>
  </r>
  <r>
    <x v="5"/>
    <n v="6942061"/>
    <x v="234"/>
    <s v="ESCUELA SANTA ELENA"/>
    <x v="2"/>
    <s v="NO"/>
    <s v="CL 5A, 2- 66  Barrio Inmaculada - Chimichagua"/>
    <m/>
    <m/>
  </r>
  <r>
    <x v="5"/>
    <n v="6942063"/>
    <x v="234"/>
    <s v="CENTRO EDUCATIVO BETEL"/>
    <x v="2"/>
    <s v="NO"/>
    <s v="CL 5A, 2- 66  Barrio Inmaculada - Chimichagua"/>
    <m/>
    <m/>
  </r>
  <r>
    <x v="5"/>
    <n v="6942066"/>
    <x v="234"/>
    <s v="ESCUELA LA INVERNA"/>
    <x v="2"/>
    <s v="NO"/>
    <s v="CL 5A, 2- 66  Barrio Inmaculada - Chimichagua"/>
    <m/>
    <m/>
  </r>
  <r>
    <x v="5"/>
    <n v="6958018"/>
    <x v="234"/>
    <s v="COL. CAMILO NAMEN SALOA"/>
    <x v="2"/>
    <s v="NO"/>
    <s v="CL 5A, 2- 66  Barrio Inmaculada - Chimichagua"/>
    <m/>
    <m/>
  </r>
  <r>
    <x v="5"/>
    <n v="7515483"/>
    <x v="234"/>
    <s v="ESCUELA NUVA LA ESTACION"/>
    <x v="2"/>
    <s v="NO"/>
    <s v="CL 5A, 2- 66  Barrio Inmaculada - Chimichagua"/>
    <m/>
    <m/>
  </r>
  <r>
    <x v="5"/>
    <n v="7527678"/>
    <x v="234"/>
    <s v="INS. EDUCATIVA LUNA NUEVA"/>
    <x v="2"/>
    <s v="NO"/>
    <s v="CL 5A, 2- 66  Barrio Inmaculada - Chimichagua"/>
    <m/>
    <m/>
  </r>
  <r>
    <x v="5"/>
    <n v="7545442"/>
    <x v="234"/>
    <s v="ESCUELA VEREDA BELLA LUZ"/>
    <x v="2"/>
    <s v="NO"/>
    <s v="CL 5A, 2- 66  Barrio Inmaculada - Chimichagua"/>
    <m/>
    <m/>
  </r>
  <r>
    <x v="5"/>
    <n v="7561806"/>
    <x v="234"/>
    <s v="ESC. CLUB JUVENIL COMUNITARIO CL8 15 46"/>
    <x v="2"/>
    <s v="NO"/>
    <s v="CL 5A, 2- 66  Barrio Inmaculada - Chimichagua"/>
    <m/>
    <m/>
  </r>
  <r>
    <x v="5"/>
    <n v="7561817"/>
    <x v="234"/>
    <s v="CENTRO EDUCATIVO CORRALITO "/>
    <x v="2"/>
    <s v="NO"/>
    <s v="CL 5A, 2- 66  Barrio Inmaculada - Chimichagua"/>
    <m/>
    <m/>
  </r>
  <r>
    <x v="5"/>
    <n v="7561821"/>
    <x v="234"/>
    <s v="INST. OJO DE AGUA EL PUEBLITO"/>
    <x v="2"/>
    <s v="NO"/>
    <s v="CL 5A, 2- 66  Barrio Inmaculada - Chimichagua"/>
    <m/>
    <m/>
  </r>
  <r>
    <x v="5"/>
    <n v="7561827"/>
    <x v="234"/>
    <s v="INST EDU VDA PLATA PERDIDA CL 2 2 28"/>
    <x v="2"/>
    <s v="NO"/>
    <s v="CL 5A, 2- 66  Barrio Inmaculada - Chimichagua"/>
    <m/>
    <m/>
  </r>
  <r>
    <x v="5"/>
    <n v="7561851"/>
    <x v="234"/>
    <s v="ESC DARDANELOS 2 VDA BUENOS AIRES"/>
    <x v="2"/>
    <s v="NO"/>
    <s v="CL 5A, 2- 66  Barrio Inmaculada - Chimichagua"/>
    <m/>
    <m/>
  </r>
  <r>
    <x v="5"/>
    <n v="7561855"/>
    <x v="234"/>
    <s v=" CENTRO EDUCATIVO PLATANAL "/>
    <x v="2"/>
    <s v="NO"/>
    <s v="CL 5A, 2- 66  Barrio Inmaculada - Chimichagua"/>
    <m/>
    <m/>
  </r>
  <r>
    <x v="5"/>
    <n v="7561859"/>
    <x v="234"/>
    <s v="SALA DE INFORMATICA ESC. VRDA ULTIMO CASO"/>
    <x v="2"/>
    <s v="NO"/>
    <s v="CL 5A, 2- 66  Barrio Inmaculada - Chimichagua"/>
    <m/>
    <m/>
  </r>
  <r>
    <x v="5"/>
    <n v="7561862"/>
    <x v="234"/>
    <s v="ESCUELA NUEVA ULTIMO CASO"/>
    <x v="2"/>
    <s v="NO"/>
    <s v="CL 5A, 2- 66  Barrio Inmaculada - Chimichagua"/>
    <m/>
    <m/>
  </r>
  <r>
    <x v="5"/>
    <n v="7561933"/>
    <x v="234"/>
    <s v="ESC SABANA DEL INDIO KM 1 105"/>
    <x v="2"/>
    <s v="NO"/>
    <s v="CL 5A, 2- 66  Barrio Inmaculada - Chimichagua"/>
    <m/>
    <m/>
  </r>
  <r>
    <x v="5"/>
    <n v="7561964"/>
    <x v="234"/>
    <s v="CASA DE LA CULTURA BARBARA (CANDELARIA)"/>
    <x v="2"/>
    <s v="NO"/>
    <s v="CL 5A, 2- 66  Barrio Inmaculada - Chimichagua"/>
    <m/>
    <m/>
  </r>
  <r>
    <x v="5"/>
    <n v="7561965"/>
    <x v="234"/>
    <s v="SEDE PREESCOLAR INST CAMILO N."/>
    <x v="2"/>
    <s v="NO"/>
    <s v="CL 5A, 2- 66  Barrio Inmaculada - Chimichagua"/>
    <m/>
    <m/>
  </r>
  <r>
    <x v="5"/>
    <n v="7827769"/>
    <x v="234"/>
    <s v="ESCUELA JILIABA  "/>
    <x v="2"/>
    <s v="NO"/>
    <s v="CL 5A, 2- 66  Barrio Inmaculada - Chimichagua"/>
    <m/>
    <m/>
  </r>
  <r>
    <x v="5"/>
    <n v="1381084"/>
    <x v="234"/>
    <s v="EBAR NO1 AGUAS RESIDUALES"/>
    <x v="1"/>
    <s v="NO"/>
    <s v="CL 5A 2 - 68 INMACULADA-CHIMICHAGUA"/>
    <m/>
    <m/>
  </r>
  <r>
    <x v="5"/>
    <n v="1381091"/>
    <x v="234"/>
    <s v="ESTACION EBAR NO2"/>
    <x v="1"/>
    <s v="NO"/>
    <s v="CL 5A 2 - 68 INMACULADA-CHIMICHAGUA"/>
    <m/>
    <m/>
  </r>
  <r>
    <x v="5"/>
    <n v="5800278"/>
    <x v="234"/>
    <s v="ACUEDUCTO SAN JOSE    "/>
    <x v="1"/>
    <s v="NO"/>
    <s v="CL 5A 2 - 68 INMACULADA-CHIMICHAGUA"/>
    <m/>
    <m/>
  </r>
  <r>
    <x v="5"/>
    <n v="5800825"/>
    <x v="234"/>
    <s v="ACUEDUCTO   VEREDA BETEL CHIMICHAGUA"/>
    <x v="1"/>
    <s v="NO"/>
    <s v="CL 5A 2 - 68 INMACULADA-CHIMICHAGUA"/>
    <m/>
    <m/>
  </r>
  <r>
    <x v="5"/>
    <n v="5800826"/>
    <x v="234"/>
    <s v="ACUEDUCTO SANTO DOMINGO"/>
    <x v="1"/>
    <s v="NO"/>
    <s v="CL 5A 2 - 68 INMACULADA-CHIMICHAGUA"/>
    <m/>
    <m/>
  </r>
  <r>
    <x v="5"/>
    <n v="5801407"/>
    <x v="234"/>
    <s v="VDA EL PROGRESO CHIMICHAGUA"/>
    <x v="1"/>
    <s v="NO"/>
    <s v="CL 5A 2 - 68 INMACULADA-CHIMICHAGUA"/>
    <m/>
    <m/>
  </r>
  <r>
    <x v="5"/>
    <n v="5803225"/>
    <x v="234"/>
    <s v="ACUEDUCTO CABECERA"/>
    <x v="1"/>
    <s v="NO"/>
    <s v="CL 5A 2 - 68 INMACULADA-CHIMICHAGUA"/>
    <m/>
    <m/>
  </r>
  <r>
    <x v="5"/>
    <n v="5806480"/>
    <x v="234"/>
    <s v="ACUEDUCTO VDA BELLA LUZ"/>
    <x v="1"/>
    <s v="NO"/>
    <s v="CL 5A 2 - 68 INMACULADA-CHIMICHAGUA"/>
    <m/>
    <m/>
  </r>
  <r>
    <x v="5"/>
    <n v="5806594"/>
    <x v="234"/>
    <s v="ACUEDUCTO SABANAS JUAN MARCOS"/>
    <x v="1"/>
    <s v="NO"/>
    <s v="CL 5A 2 - 68 INMACULADA-CHIMICHAGUA"/>
    <m/>
    <m/>
  </r>
  <r>
    <x v="5"/>
    <n v="5812192"/>
    <x v="234"/>
    <s v="ALCANTARILLADO MPIO CHIMICHGUA"/>
    <x v="1"/>
    <s v="NO"/>
    <s v="CL 5A 2 - 68 INMACULADA-CHIMICHAGUA"/>
    <m/>
    <m/>
  </r>
  <r>
    <x v="5"/>
    <n v="6632238"/>
    <x v="234"/>
    <s v="POZO VEREDA DIOS ME VE"/>
    <x v="1"/>
    <s v="NO"/>
    <s v="CL 5A 2 - 68 INMACULADA-CHIMICHAGUA"/>
    <m/>
    <m/>
  </r>
  <r>
    <x v="5"/>
    <n v="6641000"/>
    <x v="234"/>
    <s v="AGUASEMP  ACUEDUCTO D SEMPEGUA   "/>
    <x v="1"/>
    <s v="NO"/>
    <s v="CL 5A 2 - 68 INMACULADA-CHIMICHAGUA"/>
    <m/>
    <m/>
  </r>
  <r>
    <x v="5"/>
    <n v="6645139"/>
    <x v="234"/>
    <s v="ACUALASVE  ACUEDUCTO LAS VEGAS   "/>
    <x v="1"/>
    <s v="NO"/>
    <s v="CL 5A 2 - 68 INMACULADA-CHIMICHAGUA"/>
    <m/>
    <m/>
  </r>
  <r>
    <x v="5"/>
    <n v="6655724"/>
    <x v="234"/>
    <s v="DE CANDELARIA  ASOCIACION DE USUARI  DEL ACU DEL CGTO"/>
    <x v="1"/>
    <s v="NO"/>
    <s v="CL 5A 2 - 68 INMACULADA-CHIMICHAGUA"/>
    <m/>
    <m/>
  </r>
  <r>
    <x v="5"/>
    <n v="6697427"/>
    <x v="234"/>
    <s v="ACUASOL  ACUEDUCTO DE SOLEDAD   "/>
    <x v="1"/>
    <s v="NO"/>
    <s v="CL 5A 2 - 68 INMACULADA-CHIMICHAGUA"/>
    <m/>
    <m/>
  </r>
  <r>
    <x v="5"/>
    <n v="6697428"/>
    <x v="234"/>
    <s v="ASUSALOA  ACUEDUCTO DE SALOA   "/>
    <x v="1"/>
    <s v="NO"/>
    <s v="CL 5A 2 - 68 INMACULADA-CHIMICHAGUA"/>
    <m/>
    <m/>
  </r>
  <r>
    <x v="5"/>
    <n v="6697429"/>
    <x v="234"/>
    <s v="ASUSALOA  ACUEDUCTO DE SALOA   "/>
    <x v="1"/>
    <s v="NO"/>
    <s v="CL 5A 2 - 68 INMACULADA-CHIMICHAGUA"/>
    <m/>
    <m/>
  </r>
  <r>
    <x v="5"/>
    <n v="7633286"/>
    <x v="234"/>
    <s v="ASUSALOA  ACUEDUCTO DE SALOA   "/>
    <x v="1"/>
    <s v="NO"/>
    <s v="CL 5A 2 - 68 INMACULADA-CHIMICHAGUA"/>
    <m/>
    <m/>
  </r>
  <r>
    <x v="5"/>
    <n v="7667448"/>
    <x v="234"/>
    <s v="ACUEDUCTO DE  EL GUAMO"/>
    <x v="1"/>
    <s v="NO"/>
    <s v="CL 5A 2 - 68 INMACULADA-CHIMICHAGUA"/>
    <m/>
    <m/>
  </r>
  <r>
    <x v="5"/>
    <n v="7671297"/>
    <x v="234"/>
    <s v="AVIMAT  ACUEDUCTO DE LA MATA   "/>
    <x v="1"/>
    <s v="NO"/>
    <s v="CL 5A 2 - 68 INMACULADA-CHIMICHAGUA"/>
    <m/>
    <m/>
  </r>
  <r>
    <x v="5"/>
    <n v="7686896"/>
    <x v="234"/>
    <s v="ASULTIMOCASO   "/>
    <x v="1"/>
    <s v="NO"/>
    <s v="CL 5A 2 - 68 INMACULADA-CHIMICHAGUA"/>
    <m/>
    <m/>
  </r>
  <r>
    <x v="5"/>
    <n v="7752103"/>
    <x v="234"/>
    <s v="ASUTREBOL   "/>
    <x v="1"/>
    <s v="NO"/>
    <s v="CL 5A 2 - 68 INMACULADA-CHIMICHAGUA"/>
    <m/>
    <m/>
  </r>
  <r>
    <x v="5"/>
    <n v="7827266"/>
    <x v="234"/>
    <s v="ACUEDUCTO  SABANAS DEL TREBOL"/>
    <x v="1"/>
    <s v="NO"/>
    <s v="CL 5A 2 - 68 INMACULADA-CHIMICHAGUA"/>
    <m/>
    <m/>
  </r>
  <r>
    <x v="5"/>
    <n v="5811695"/>
    <x v="236"/>
    <s v="ACUACHIM-POZO 1"/>
    <x v="16"/>
    <s v="NO"/>
    <s v="CL 5 No. 10 - 4 EL TERMINAL-CHIMICHAGUA"/>
    <m/>
    <m/>
  </r>
  <r>
    <x v="5"/>
    <n v="7630473"/>
    <x v="236"/>
    <s v="ACUACHIN POZO 3"/>
    <x v="16"/>
    <s v="NO"/>
    <s v="CL 5 No. 10 - 4 EL TERMINAL-CHIMICHAGUA"/>
    <m/>
    <m/>
  </r>
  <r>
    <x v="5"/>
    <n v="6644438"/>
    <x v="236"/>
    <s v="ACUACHIM PLANTA TRATAMIENTO-AP"/>
    <x v="16"/>
    <s v="NO"/>
    <s v="CL 5 No. 10 - 4 EL TERMINAL-CHIMICHAGUA"/>
    <m/>
    <m/>
  </r>
  <r>
    <x v="5"/>
    <n v="5810625"/>
    <x v="236"/>
    <s v="ACUACHIM -LAGUNA DE OXIDACION  "/>
    <x v="16"/>
    <s v="NO"/>
    <s v="CL 5 No. 10 - 4 EL TERMINAL-CHIMICHAGUA"/>
    <m/>
    <m/>
  </r>
  <r>
    <x v="5"/>
    <n v="6617674"/>
    <x v="236"/>
    <s v="ACUACHIM - POZO N°2"/>
    <x v="16"/>
    <s v="NO"/>
    <s v="CL 5 No. 10 - 4 EL TERMINAL-CHIMICHAGUA"/>
    <m/>
    <m/>
  </r>
  <r>
    <x v="5"/>
    <n v="5811285"/>
    <x v="236"/>
    <s v="ACUACHIM - OFICINA"/>
    <x v="16"/>
    <s v="NO"/>
    <s v="CL 5 No. 10 - 4 EL TERMINAL-CHIMICHAGUA"/>
    <m/>
    <m/>
  </r>
  <r>
    <x v="5"/>
    <n v="1034369"/>
    <x v="237"/>
    <s v="PUESTO DE SALUD SEMPEGUA"/>
    <x v="19"/>
    <s v="NO"/>
    <s v="CL 9, CR 8-900 Barrio San Martin -Chimichagua"/>
    <m/>
    <m/>
  </r>
  <r>
    <x v="5"/>
    <n v="5806547"/>
    <x v="237"/>
    <s v="PUESTO DE SALUD SALOA  "/>
    <x v="19"/>
    <s v="NO"/>
    <s v="CL 9, CR 8-900 Barrio San Martin -Chimichagua"/>
    <m/>
    <m/>
  </r>
  <r>
    <x v="5"/>
    <n v="5811160"/>
    <x v="237"/>
    <s v="HOSPITAL LA CONCEPCION  "/>
    <x v="19"/>
    <s v="NO"/>
    <s v="CL 9, CR 8-900 Barrio San Martin -Chimichagua"/>
    <m/>
    <m/>
  </r>
  <r>
    <x v="5"/>
    <n v="5812195"/>
    <x v="237"/>
    <s v="PUESTO DE SALUD EL GUAMO"/>
    <x v="19"/>
    <s v="NO"/>
    <s v="CL 9, CR 8-900 Barrio San Martin -Chimichagua"/>
    <m/>
    <m/>
  </r>
  <r>
    <x v="5"/>
    <n v="5812324"/>
    <x v="237"/>
    <s v="PUESTO SALUD CANDELARIA"/>
    <x v="19"/>
    <s v="NO"/>
    <s v="CL 9, CR 8-900 Barrio San Martin -Chimichagua"/>
    <m/>
    <m/>
  </r>
  <r>
    <x v="5"/>
    <n v="7561814"/>
    <x v="237"/>
    <s v="PUESTO DE SALUD VEREDA JUAN M"/>
    <x v="19"/>
    <s v="NO"/>
    <s v="CL 9, CR 8-900 Barrio San Martin -Chimichagua"/>
    <m/>
    <m/>
  </r>
  <r>
    <x v="5"/>
    <n v="7561947"/>
    <x v="237"/>
    <s v="PUESTO SALUD ZAPATI"/>
    <x v="19"/>
    <s v="NO"/>
    <s v="CL 9, CR 8-900 Barrio San Martin -Chimichagua"/>
    <m/>
    <m/>
  </r>
  <r>
    <x v="5"/>
    <n v="7579673"/>
    <x v="237"/>
    <s v="CENTRO DE SALUD CGTO MANDINGUILLA"/>
    <x v="19"/>
    <s v="NO"/>
    <s v="CL 9, CR 8-900 Barrio San Martin -Chimichagua"/>
    <m/>
    <m/>
  </r>
  <r>
    <x v="5"/>
    <n v="1402841"/>
    <x v="238"/>
    <s v="CASA DE LOS ABUELOS"/>
    <x v="15"/>
    <s v="NO"/>
    <s v="CL 7  3 - 94 CENTRO-ASTREA"/>
    <m/>
    <m/>
  </r>
  <r>
    <x v="5"/>
    <n v="1030962"/>
    <x v="238"/>
    <s v="PALACIO CORREGIMENTAL"/>
    <x v="15"/>
    <s v="NO"/>
    <s v="CL 7  3 - 94 CENTRO-ASTREA"/>
    <m/>
    <m/>
  </r>
  <r>
    <x v="5"/>
    <n v="1034347"/>
    <x v="238"/>
    <s v="AREA COMUN URBANIZACION SAN ANTONIO"/>
    <x v="15"/>
    <s v="NO"/>
    <s v="CL 7  3 - 94 CENTRO-ASTREA"/>
    <m/>
    <m/>
  </r>
  <r>
    <x v="5"/>
    <n v="1038790"/>
    <x v="238"/>
    <s v="CANCHA DE FUTBOL LAS DELICIAS"/>
    <x v="15"/>
    <s v="NO"/>
    <s v="CL 7  3 - 94 CENTRO-ASTREA"/>
    <m/>
    <m/>
  </r>
  <r>
    <x v="5"/>
    <n v="1388948"/>
    <x v="238"/>
    <s v="MERCADO PUBLICO CAMPESINO"/>
    <x v="15"/>
    <s v="NO"/>
    <s v="CL 7  3 - 94 CENTRO-ASTREA"/>
    <m/>
    <m/>
  </r>
  <r>
    <x v="5"/>
    <n v="5805990"/>
    <x v="238"/>
    <s v="MERCADO PUBLICO CAMPESINO"/>
    <x v="15"/>
    <s v="NO"/>
    <s v="CL 7  3 - 94 CENTRO-ASTREA"/>
    <m/>
    <m/>
  </r>
  <r>
    <x v="5"/>
    <n v="5807363"/>
    <x v="238"/>
    <s v="CASA DEL ADULTO  MAYOR"/>
    <x v="15"/>
    <s v="NO"/>
    <s v="CL 7  3 - 94 CENTRO-ASTREA"/>
    <m/>
    <m/>
  </r>
  <r>
    <x v="5"/>
    <n v="5807804"/>
    <x v="238"/>
    <s v="CE ASTREA PALMIRA"/>
    <x v="15"/>
    <s v="NO"/>
    <s v="CL 7  3 - 94 CENTRO-ASTREA"/>
    <m/>
    <m/>
  </r>
  <r>
    <x v="5"/>
    <n v="5808046"/>
    <x v="238"/>
    <s v="ALCALDIA SEDE 2 (ANTIGUO HOSP)"/>
    <x v="15"/>
    <s v="NO"/>
    <s v="CL 7  3 - 94 CENTRO-ASTREA"/>
    <m/>
    <m/>
  </r>
  <r>
    <x v="5"/>
    <n v="6616603"/>
    <x v="238"/>
    <s v="BIBLIOTECA MUNICIPAL ASTREA"/>
    <x v="15"/>
    <s v="NO"/>
    <s v="CL 7  3 - 94 CENTRO-ASTREA"/>
    <m/>
    <m/>
  </r>
  <r>
    <x v="5"/>
    <n v="6941154"/>
    <x v="238"/>
    <s v="HOGARES AGRUPADOS CL3 , 4 13"/>
    <x v="15"/>
    <s v="NO"/>
    <s v="CL 7  3 - 94 CENTRO-ASTREA"/>
    <m/>
    <m/>
  </r>
  <r>
    <x v="5"/>
    <n v="7524358"/>
    <x v="238"/>
    <s v="HOGARES AGRUPADOS "/>
    <x v="15"/>
    <s v="NO"/>
    <s v="CL 7  3 - 94 CENTRO-ASTREA"/>
    <m/>
    <m/>
  </r>
  <r>
    <x v="5"/>
    <n v="7533948"/>
    <x v="238"/>
    <s v="HOGARES AGRUPADOS SIMON BOLIVAR"/>
    <x v="15"/>
    <s v="NO"/>
    <s v="CL 7  3 - 94 CENTRO-ASTREA"/>
    <m/>
    <m/>
  </r>
  <r>
    <x v="5"/>
    <n v="7724303"/>
    <x v="238"/>
    <s v="CDI ASTREA"/>
    <x v="15"/>
    <s v="NO"/>
    <s v="CL 7  3 - 94 CENTRO-ASTREA"/>
    <m/>
    <m/>
  </r>
  <r>
    <x v="5"/>
    <n v="7902332"/>
    <x v="238"/>
    <s v="PARQUE LA CONCEPCION"/>
    <x v="15"/>
    <s v="NO"/>
    <s v="CL 7  3 - 94 CENTRO-ASTREA"/>
    <m/>
    <m/>
  </r>
  <r>
    <x v="5"/>
    <n v="1036549"/>
    <x v="238"/>
    <s v="ESCUELA EL CASCAJO -  VEREDA EL CASCAJO"/>
    <x v="2"/>
    <s v="NO"/>
    <s v="CL 7  3 - 94 CENTRO-ASTREA"/>
    <m/>
    <m/>
  </r>
  <r>
    <x v="5"/>
    <n v="1408549"/>
    <x v="238"/>
    <s v="INSTITUTO LUIS CARLOS GALAN"/>
    <x v="2"/>
    <s v="NO"/>
    <s v="CL 7  3 - 94 CENTRO-ASTREA"/>
    <m/>
    <m/>
  </r>
  <r>
    <x v="5"/>
    <n v="5800139"/>
    <x v="238"/>
    <s v="ESCUELA MARIA ROSA MISTICA-VDA EL ESCUELA"/>
    <x v="2"/>
    <s v="NO"/>
    <s v="CL 7  3 - 94 CENTRO-ASTREA"/>
    <m/>
    <m/>
  </r>
  <r>
    <x v="5"/>
    <n v="5800191"/>
    <x v="238"/>
    <s v="COLEGIO MUNICIPAL    "/>
    <x v="2"/>
    <s v="NO"/>
    <s v="CL 7  3 - 94 CENTRO-ASTREA"/>
    <m/>
    <m/>
  </r>
  <r>
    <x v="5"/>
    <n v="5805825"/>
    <x v="238"/>
    <s v="COLEGIO LUIS CARLOS"/>
    <x v="2"/>
    <s v="NO"/>
    <s v="CL 7  3 - 94 CENTRO-ASTREA"/>
    <m/>
    <m/>
  </r>
  <r>
    <x v="5"/>
    <n v="5805887"/>
    <x v="238"/>
    <s v="COLEGIO SAN ANTONIO"/>
    <x v="2"/>
    <s v="NO"/>
    <s v="CL 7  3 - 94 CENTRO-ASTREA"/>
    <m/>
    <m/>
  </r>
  <r>
    <x v="5"/>
    <n v="5805996"/>
    <x v="238"/>
    <s v="ESCUELA PUBLICA EL JOBO"/>
    <x v="2"/>
    <s v="NO"/>
    <s v="CL 7  3 - 94 CENTRO-ASTREA"/>
    <m/>
    <m/>
  </r>
  <r>
    <x v="5"/>
    <n v="5806095"/>
    <x v="238"/>
    <s v="ESCUELA PUBLICA SANTA CECILIA"/>
    <x v="2"/>
    <s v="NO"/>
    <s v="CL 7  3 - 94 CENTRO-ASTREA"/>
    <m/>
    <m/>
  </r>
  <r>
    <x v="5"/>
    <n v="5806112"/>
    <x v="238"/>
    <s v="ESCUELA MUNICIPAL  HEBRON"/>
    <x v="2"/>
    <s v="NO"/>
    <s v="CL 7  3 - 94 CENTRO-ASTREA"/>
    <m/>
    <m/>
  </r>
  <r>
    <x v="5"/>
    <n v="5807283"/>
    <x v="238"/>
    <s v="ESCUELA PARAISO"/>
    <x v="2"/>
    <s v="NO"/>
    <s v="CL 7  3 - 94 CENTRO-ASTREA"/>
    <m/>
    <m/>
  </r>
  <r>
    <x v="5"/>
    <n v="5807837"/>
    <x v="238"/>
    <s v="FUNDACION NIÑO JESUS"/>
    <x v="2"/>
    <s v="NO"/>
    <s v="CL 7  3 - 94 CENTRO-ASTREA"/>
    <m/>
    <m/>
  </r>
  <r>
    <x v="5"/>
    <n v="5807953"/>
    <x v="238"/>
    <s v="COL DPTAL ALVARAO ARAUJO"/>
    <x v="2"/>
    <s v="NO"/>
    <s v="CL 7  3 - 94 CENTRO-ASTREA"/>
    <m/>
    <m/>
  </r>
  <r>
    <x v="5"/>
    <n v="5808047"/>
    <x v="238"/>
    <s v="COL ILSE PAYARES CASTRO"/>
    <x v="2"/>
    <s v="NO"/>
    <s v="CL 7  3 - 94 CENTRO-ASTREA"/>
    <m/>
    <m/>
  </r>
  <r>
    <x v="5"/>
    <n v="5808161"/>
    <x v="238"/>
    <s v="ESCUELA LA CONCEPCION"/>
    <x v="2"/>
    <s v="NO"/>
    <s v="CL 7  3 - 94 CENTRO-ASTREA"/>
    <m/>
    <m/>
  </r>
  <r>
    <x v="5"/>
    <n v="6848511"/>
    <x v="238"/>
    <s v="COLEGIO LA VILLA VEREDA LA ESTACION"/>
    <x v="2"/>
    <s v="NO"/>
    <s v="CL 7  3 - 94 CENTRO-ASTREA"/>
    <m/>
    <m/>
  </r>
  <r>
    <x v="5"/>
    <n v="6851497"/>
    <x v="238"/>
    <s v="CENTRO EDUCATIVO CAYETANO VEREDA ARBOLETE"/>
    <x v="2"/>
    <s v="NO"/>
    <s v="CL 7  3 - 94 CENTRO-ASTREA"/>
    <m/>
    <m/>
  </r>
  <r>
    <x v="5"/>
    <n v="6851523"/>
    <x v="238"/>
    <s v="ESCUELA LOMA LINDA VDA LA CHAVERA"/>
    <x v="2"/>
    <s v="NO"/>
    <s v="CL 7  3 - 94 CENTRO-ASTREA"/>
    <m/>
    <m/>
  </r>
  <r>
    <x v="5"/>
    <n v="6852001"/>
    <x v="238"/>
    <s v="ESCUELA UNION REAL VEREDA EL SUPLICIO"/>
    <x v="2"/>
    <s v="NO"/>
    <s v="CL 7  3 - 94 CENTRO-ASTREA"/>
    <m/>
    <m/>
  </r>
  <r>
    <x v="5"/>
    <n v="6852053"/>
    <x v="238"/>
    <s v="ESCUELA SAN PEDRO  "/>
    <x v="2"/>
    <s v="NO"/>
    <s v="CL 7  3 - 94 CENTRO-ASTREA"/>
    <m/>
    <m/>
  </r>
  <r>
    <x v="5"/>
    <n v="6892313"/>
    <x v="238"/>
    <s v="CENTRO EDUCATIVO SIMON BOLIVAR"/>
    <x v="2"/>
    <s v="NO"/>
    <s v="CL 7  3 - 94 CENTRO-ASTREA"/>
    <m/>
    <m/>
  </r>
  <r>
    <x v="5"/>
    <n v="6933089"/>
    <x v="238"/>
    <s v="ESCUELA SAN JOSE DE BELEN"/>
    <x v="2"/>
    <s v="NO"/>
    <s v="CL 7  3 - 94 CENTRO-ASTREA"/>
    <m/>
    <m/>
  </r>
  <r>
    <x v="5"/>
    <n v="6942266"/>
    <x v="238"/>
    <s v="COLEGIO EL YUCAL"/>
    <x v="2"/>
    <s v="NO"/>
    <s v="CL 7  3 - 94 CENTRO-ASTREA"/>
    <m/>
    <m/>
  </r>
  <r>
    <x v="5"/>
    <n v="7313033"/>
    <x v="238"/>
    <s v="ESCUELA SAN JOSE"/>
    <x v="2"/>
    <s v="NO"/>
    <s v="CL 7  3 - 94 CENTRO-ASTREA"/>
    <m/>
    <m/>
  </r>
  <r>
    <x v="5"/>
    <n v="7575155"/>
    <x v="238"/>
    <s v="COLEGIO DE LA VEREDA JAPON"/>
    <x v="2"/>
    <s v="NO"/>
    <s v="CL 7  3 - 94 CENTRO-ASTREA"/>
    <m/>
    <m/>
  </r>
  <r>
    <x v="5"/>
    <n v="7587128"/>
    <x v="238"/>
    <s v="INST EDUC CAYETANO MORA SEDE NUEVA COLOMBIA "/>
    <x v="2"/>
    <s v="NO"/>
    <s v="CL 7  3 - 94 CENTRO-ASTREA"/>
    <m/>
    <m/>
  </r>
  <r>
    <x v="5"/>
    <n v="7633214"/>
    <x v="238"/>
    <s v="INST EDUC NUESTRA SRA DEL CA ( LA YE DE ARJONA )"/>
    <x v="2"/>
    <s v="NO"/>
    <s v="CL 7  3 - 94 CENTRO-ASTREA"/>
    <m/>
    <m/>
  </r>
  <r>
    <x v="5"/>
    <n v="7735530"/>
    <x v="238"/>
    <s v="COLEGIO ARBOLETE"/>
    <x v="2"/>
    <s v="NO"/>
    <s v="CL 7  3 - 94 CENTRO-ASTREA"/>
    <m/>
    <m/>
  </r>
  <r>
    <x v="5"/>
    <n v="7735559"/>
    <x v="238"/>
    <s v="ESCUELA MUNDO NUEVO"/>
    <x v="2"/>
    <s v="NO"/>
    <s v="CL 7  3 - 94 CENTRO-ASTREA"/>
    <m/>
    <m/>
  </r>
  <r>
    <x v="5"/>
    <n v="7765832"/>
    <x v="238"/>
    <s v="ESCUELA SEDE SANTA CATALINA"/>
    <x v="2"/>
    <s v="NO"/>
    <s v="CL 7  3 - 94 CENTRO-ASTREA"/>
    <m/>
    <m/>
  </r>
  <r>
    <x v="5"/>
    <n v="1402802"/>
    <x v="238"/>
    <s v="ACUEDUCTO SAN ISIDRO DE ASTREA"/>
    <x v="1"/>
    <s v="NO"/>
    <s v="Cl 1B No. 3-23 Las Delicias-Astrea"/>
    <m/>
    <m/>
  </r>
  <r>
    <x v="5"/>
    <n v="1402804"/>
    <x v="238"/>
    <s v="PTAR ACUEDUCTO ASTREA"/>
    <x v="1"/>
    <s v="NO"/>
    <s v="Cl 1B No. 3-23 Las Delicias-Astrea"/>
    <m/>
    <m/>
  </r>
  <r>
    <x v="5"/>
    <n v="1402848"/>
    <x v="238"/>
    <s v="POZO DE REBOMBEO"/>
    <x v="1"/>
    <s v="NO"/>
    <s v="Cl 1B No. 3-23 Las Delicias-Astrea"/>
    <m/>
    <m/>
  </r>
  <r>
    <x v="5"/>
    <n v="1408418"/>
    <x v="238"/>
    <s v="POZO VDA EL ABANICO"/>
    <x v="1"/>
    <s v="NO"/>
    <s v="Cl 1B No. 3-23 Las Delicias-Astrea"/>
    <m/>
    <m/>
  </r>
  <r>
    <x v="5"/>
    <n v="5806063"/>
    <x v="238"/>
    <s v="ACUEDUCTO SANTA CECILIA"/>
    <x v="1"/>
    <s v="NO"/>
    <s v="Cl 1B No. 3-23 Las Delicias-Astrea"/>
    <m/>
    <m/>
  </r>
  <r>
    <x v="5"/>
    <n v="5806119"/>
    <x v="238"/>
    <s v="ACUEDUCTO EL HEBRÓN"/>
    <x v="1"/>
    <s v="NO"/>
    <s v="Cl 1B No. 3-23 Las Delicias-Astrea"/>
    <m/>
    <m/>
  </r>
  <r>
    <x v="5"/>
    <n v="6624912"/>
    <x v="238"/>
    <s v="ACUEDUCTO ARJONA"/>
    <x v="1"/>
    <s v="NO"/>
    <s v="Cl 1B No. 3-23 Las Delicias-Astrea"/>
    <m/>
    <m/>
  </r>
  <r>
    <x v="5"/>
    <n v="6633022"/>
    <x v="238"/>
    <s v="ACUEDUCTO SAN NICOLAS"/>
    <x v="1"/>
    <s v="NO"/>
    <s v="Cl 1B No. 3-23 Las Delicias-Astrea"/>
    <m/>
    <m/>
  </r>
  <r>
    <x v="5"/>
    <n v="6884845"/>
    <x v="238"/>
    <s v="ACUEDUCTO EL JOBO"/>
    <x v="1"/>
    <s v="NO"/>
    <s v="Cl 1B No. 3-23 Las Delicias-Astrea"/>
    <m/>
    <m/>
  </r>
  <r>
    <x v="5"/>
    <n v="6884855"/>
    <x v="238"/>
    <s v="PTAP LA YE"/>
    <x v="1"/>
    <s v="NO"/>
    <s v="Cl 1B No. 3-23 Las Delicias-Astrea"/>
    <m/>
    <m/>
  </r>
  <r>
    <x v="5"/>
    <n v="6942268"/>
    <x v="238"/>
    <s v="ACUEDUCTO EL YUCAL"/>
    <x v="1"/>
    <s v="NO"/>
    <s v="Cl 1B No. 3-23 Las Delicias-Astrea"/>
    <m/>
    <m/>
  </r>
  <r>
    <x v="5"/>
    <n v="7283881"/>
    <x v="238"/>
    <s v="MUNICIPIO DE ASTREA"/>
    <x v="1"/>
    <s v="NO"/>
    <s v="Cl 1B No. 3-23 Las Delicias-Astrea"/>
    <m/>
    <m/>
  </r>
  <r>
    <x v="5"/>
    <n v="7568454"/>
    <x v="238"/>
    <s v="ACUEDUCTO MANO DE DIOS"/>
    <x v="1"/>
    <s v="NO"/>
    <s v="Cl 1B No. 3-23 Las Delicias-Astrea"/>
    <m/>
    <m/>
  </r>
  <r>
    <x v="5"/>
    <n v="7632454"/>
    <x v="238"/>
    <s v="PTAR EL HEBRÓN"/>
    <x v="1"/>
    <s v="NO"/>
    <s v="Cl 1B No. 3-23 Las Delicias-Astrea"/>
    <m/>
    <m/>
  </r>
  <r>
    <x v="5"/>
    <n v="7742075"/>
    <x v="238"/>
    <s v="POZO PROFUNDO B SANTANDER"/>
    <x v="1"/>
    <s v="NO"/>
    <s v="Cl 1B No. 3-23 Las Delicias-Astrea"/>
    <m/>
    <m/>
  </r>
  <r>
    <x v="5"/>
    <n v="7753794"/>
    <x v="238"/>
    <s v="ACUEDUCTO LA YE"/>
    <x v="1"/>
    <s v="NO"/>
    <s v="Cl 1B No. 3-23 Las Delicias-Astrea"/>
    <m/>
    <m/>
  </r>
  <r>
    <x v="5"/>
    <n v="7753816"/>
    <x v="238"/>
    <s v="ACUEDUCTO NVA COLOMBIA"/>
    <x v="1"/>
    <s v="NO"/>
    <s v="Cl 1B No. 3-23 Las Delicias-Astrea"/>
    <m/>
    <m/>
  </r>
  <r>
    <x v="5"/>
    <n v="7827304"/>
    <x v="238"/>
    <s v="ACUEDUCTO MONTECRISTO"/>
    <x v="1"/>
    <s v="NO"/>
    <s v="Cl 1B No. 3-23 Las Delicias-Astrea"/>
    <m/>
    <m/>
  </r>
  <r>
    <x v="5"/>
    <n v="5805721"/>
    <x v="239"/>
    <s v="PUESTO DE SALUD ARJONA"/>
    <x v="19"/>
    <s v="NO"/>
    <s v="CR 3, 13- 1   El Carmen- Astrea"/>
    <m/>
    <m/>
  </r>
  <r>
    <x v="5"/>
    <n v="6892693"/>
    <x v="239"/>
    <s v="HOSPITAL SAN MARTIN"/>
    <x v="19"/>
    <s v="NO"/>
    <s v="CR 3, 13- 1   El Carmen- Astrea"/>
    <m/>
    <m/>
  </r>
  <r>
    <x v="5"/>
    <n v="6942287"/>
    <x v="239"/>
    <s v="PUESTO DE SALUD SANTA CECILIA"/>
    <x v="19"/>
    <s v="NO"/>
    <s v="CR 3, 13- 1   El Carmen- Astrea"/>
    <m/>
    <m/>
  </r>
  <r>
    <x v="5"/>
    <n v="1039185"/>
    <x v="240"/>
    <s v="CANCHA SINTETICA B 8 DE DICIEMBRE"/>
    <x v="15"/>
    <s v="NO"/>
    <s v="DG 4, 3B- 92   CENTRO- ARIGUANI"/>
    <m/>
    <m/>
  </r>
  <r>
    <x v="5"/>
    <n v="1049215"/>
    <x v="240"/>
    <s v="CANCHA DE FUTBOL 20 DE MAYO MUNICIPIO DE ARIGUANI."/>
    <x v="15"/>
    <s v="NO"/>
    <s v="DG 4, 3B- 92   CENTRO- ARIGUANI"/>
    <m/>
    <m/>
  </r>
  <r>
    <x v="5"/>
    <n v="1049216"/>
    <x v="240"/>
    <s v="CANCHA DE FUTBOL B SAN ANDRES "/>
    <x v="15"/>
    <s v="NO"/>
    <s v="DG 4, 3B- 92   CENTRO- ARIGUANI"/>
    <m/>
    <m/>
  </r>
  <r>
    <x v="5"/>
    <n v="1051748"/>
    <x v="240"/>
    <s v="CENTRO DE INTEGRACION CIUDADANA CGTO PUEBLO NUEVO"/>
    <x v="15"/>
    <s v="NO"/>
    <s v="DG 4, 3B- 92   CENTRO- ARIGUANI"/>
    <m/>
    <m/>
  </r>
  <r>
    <x v="5"/>
    <n v="5802729"/>
    <x v="240"/>
    <s v="PERSONERIA MUNICIPAL"/>
    <x v="15"/>
    <s v="NO"/>
    <s v="DG 4, 3B- 92   CENTRO- ARIGUANI"/>
    <m/>
    <m/>
  </r>
  <r>
    <x v="5"/>
    <n v="5802730"/>
    <x v="240"/>
    <s v="CONCEJO MUNICIPAL"/>
    <x v="15"/>
    <s v="NO"/>
    <s v="DG 4, 3B- 92   CENTRO- ARIGUANI"/>
    <m/>
    <m/>
  </r>
  <r>
    <x v="5"/>
    <n v="5808221"/>
    <x v="240"/>
    <s v="MATADERO PUBLICO"/>
    <x v="15"/>
    <s v="NO"/>
    <s v="DG 4, 3B- 92   CENTRO- ARIGUANI"/>
    <m/>
    <m/>
  </r>
  <r>
    <x v="5"/>
    <n v="5808244"/>
    <x v="240"/>
    <s v="CASA DE LA CULTURA PUEBLO NUEVO  "/>
    <x v="15"/>
    <s v="NO"/>
    <s v="DG 4, 3B- 92   CENTRO- ARIGUANI"/>
    <m/>
    <m/>
  </r>
  <r>
    <x v="5"/>
    <n v="5808419"/>
    <x v="240"/>
    <s v="MERCADO PUBLICO"/>
    <x v="15"/>
    <s v="NO"/>
    <s v="DG 4, 3B- 92   CENTRO- ARIGUANI"/>
    <m/>
    <m/>
  </r>
  <r>
    <x v="5"/>
    <n v="5808520"/>
    <x v="240"/>
    <s v="CE- PUEBLO NUEVO"/>
    <x v="15"/>
    <s v="NO"/>
    <s v="DG 4, 3B- 92   CENTRO- ARIGUANI"/>
    <m/>
    <m/>
  </r>
  <r>
    <x v="5"/>
    <n v="5808540"/>
    <x v="240"/>
    <s v="CASA COMUNAL P.NUEVO"/>
    <x v="15"/>
    <s v="NO"/>
    <s v="DG 4, 3B- 92   CENTRO- ARIGUANI"/>
    <m/>
    <m/>
  </r>
  <r>
    <x v="5"/>
    <n v="5808674"/>
    <x v="240"/>
    <s v="BIBLIOTECA PUBLICA"/>
    <x v="15"/>
    <s v="NO"/>
    <s v="DG 4, 3B- 92   CENTRO- ARIGUANI"/>
    <m/>
    <m/>
  </r>
  <r>
    <x v="5"/>
    <n v="5808675"/>
    <x v="240"/>
    <s v="ALCALDIA MPAL"/>
    <x v="15"/>
    <s v="NO"/>
    <s v="DG 4, 3B- 92   CENTRO- ARIGUANI"/>
    <m/>
    <m/>
  </r>
  <r>
    <x v="5"/>
    <n v="5808677"/>
    <x v="240"/>
    <s v="DESARROLLO SOCIAL"/>
    <x v="15"/>
    <s v="NO"/>
    <s v="DG 4, 3B- 92   CENTRO- ARIGUANI"/>
    <m/>
    <m/>
  </r>
  <r>
    <x v="5"/>
    <n v="5816659"/>
    <x v="240"/>
    <s v="UMATA"/>
    <x v="15"/>
    <s v="NO"/>
    <s v="DG 4, 3B- 92   CENTRO- ARIGUANI"/>
    <m/>
    <m/>
  </r>
  <r>
    <x v="5"/>
    <n v="6599569"/>
    <x v="240"/>
    <s v="CTRO CULTURAL ALICIA MAESTRE"/>
    <x v="15"/>
    <s v="NO"/>
    <s v="DG 4, 3B- 92   CENTRO- ARIGUANI"/>
    <m/>
    <m/>
  </r>
  <r>
    <x v="5"/>
    <n v="6848752"/>
    <x v="240"/>
    <s v="ADOQUINERA MUNICIPAL"/>
    <x v="15"/>
    <s v="NO"/>
    <s v="DG 4, 3B- 92   CENTRO- ARIGUANI"/>
    <m/>
    <m/>
  </r>
  <r>
    <x v="5"/>
    <n v="6918729"/>
    <x v="240"/>
    <s v="MATADERO PUBLICO"/>
    <x v="15"/>
    <s v="NO"/>
    <s v="DG 4, 3B- 92   CENTRO- ARIGUANI"/>
    <m/>
    <m/>
  </r>
  <r>
    <x v="5"/>
    <n v="7516709"/>
    <x v="240"/>
    <s v="MERCADO MUNICIPAL"/>
    <x v="15"/>
    <s v="NO"/>
    <s v="DG 4, 3B- 92   CENTRO- ARIGUANI"/>
    <m/>
    <m/>
  </r>
  <r>
    <x v="5"/>
    <n v="7749293"/>
    <x v="240"/>
    <s v="ESCENARIO DEPORTIVO "/>
    <x v="15"/>
    <s v="NO"/>
    <s v="DG 4, 3B- 92   CENTRO- ARIGUANI"/>
    <m/>
    <m/>
  </r>
  <r>
    <x v="5"/>
    <n v="7765679"/>
    <x v="240"/>
    <s v="CI FE DE ALEGRIA No 2"/>
    <x v="15"/>
    <s v="NO"/>
    <s v="DG 4, 3B- 92   CENTRO- ARIGUANI"/>
    <m/>
    <m/>
  </r>
  <r>
    <x v="5"/>
    <n v="7826685"/>
    <x v="240"/>
    <s v="CENTRO DE INTEGRACION CIUDADANA "/>
    <x v="15"/>
    <s v="NO"/>
    <s v="DG 4, 3B- 92   CENTRO- ARIGUANI"/>
    <m/>
    <m/>
  </r>
  <r>
    <x v="5"/>
    <n v="5808234"/>
    <x v="240"/>
    <s v="COL BTO BENJAMIN FRANKLIN"/>
    <x v="2"/>
    <s v="NO"/>
    <s v="DG 4, 3B- 92   CENTRO- ARIGUANI"/>
    <m/>
    <m/>
  </r>
  <r>
    <x v="5"/>
    <n v="5808248"/>
    <x v="240"/>
    <s v="COLEGIO P NUEVO"/>
    <x v="2"/>
    <s v="NO"/>
    <s v="DG 4, 3B- 92   CENTRO- ARIGUANI"/>
    <m/>
    <m/>
  </r>
  <r>
    <x v="5"/>
    <n v="5808464"/>
    <x v="240"/>
    <s v="COLEGIO RURAL MIXTO ALEJANDRIA"/>
    <x v="2"/>
    <s v="NO"/>
    <s v="DG 4, 3B- 92   CENTRO- ARIGUANI"/>
    <m/>
    <m/>
  </r>
  <r>
    <x v="5"/>
    <n v="5808663"/>
    <x v="240"/>
    <s v="ESCUELA MIXTA C **"/>
    <x v="2"/>
    <s v="NO"/>
    <s v="DG 4, 3B- 92   CENTRO- ARIGUANI"/>
    <m/>
    <m/>
  </r>
  <r>
    <x v="5"/>
    <n v="5808665"/>
    <x v="240"/>
    <s v="ESCUELA URBANA MIXTA"/>
    <x v="2"/>
    <s v="NO"/>
    <s v="DG 4, 3B- 92   CENTRO- ARIGUANI"/>
    <m/>
    <m/>
  </r>
  <r>
    <x v="5"/>
    <n v="5808669"/>
    <x v="240"/>
    <s v="COLEGIO URB VARONES"/>
    <x v="2"/>
    <s v="NO"/>
    <s v="DG 4, 3B- 92   CENTRO- ARIGUANI"/>
    <m/>
    <m/>
  </r>
  <r>
    <x v="5"/>
    <n v="5808672"/>
    <x v="240"/>
    <s v="COLEGIO J E GAITAN"/>
    <x v="2"/>
    <s v="NO"/>
    <s v="DG 4, 3B- 92   CENTRO- ARIGUANI"/>
    <m/>
    <m/>
  </r>
  <r>
    <x v="5"/>
    <n v="5808673"/>
    <x v="240"/>
    <s v="ESC URBANA DE NINAS"/>
    <x v="2"/>
    <s v="NO"/>
    <s v="DG 4, 3B- 92   CENTRO- ARIGUANI"/>
    <m/>
    <m/>
  </r>
  <r>
    <x v="5"/>
    <n v="5816656"/>
    <x v="240"/>
    <s v="COLEGIO SIMON BOLIVAR"/>
    <x v="2"/>
    <s v="NO"/>
    <s v="DG 4, 3B- 92   CENTRO- ARIGUANI"/>
    <m/>
    <m/>
  </r>
  <r>
    <x v="5"/>
    <n v="6892201"/>
    <x v="240"/>
    <s v="INSTITUTO LICEO ARIGUANI"/>
    <x v="2"/>
    <s v="NO"/>
    <s v="DG 4, 3B- 92   CENTRO- ARIGUANI"/>
    <m/>
    <m/>
  </r>
  <r>
    <x v="5"/>
    <n v="6892303"/>
    <x v="240"/>
    <s v="INST. TECNICO AGROPECUARIO"/>
    <x v="2"/>
    <s v="NO"/>
    <s v="DG 4, 3B- 92   CENTRO- ARIGUANI"/>
    <m/>
    <m/>
  </r>
  <r>
    <x v="5"/>
    <n v="6892308"/>
    <x v="240"/>
    <s v="ESCUELA URBANA EL CONGO"/>
    <x v="2"/>
    <s v="NO"/>
    <s v="DG 4, 3B- 92   CENTRO- ARIGUANI"/>
    <m/>
    <m/>
  </r>
  <r>
    <x v="5"/>
    <n v="6942278"/>
    <x v="240"/>
    <s v="COLEGIO BEJAMIN HERRERA"/>
    <x v="2"/>
    <s v="NO"/>
    <s v="DG 4, 3B- 92   CENTRO- ARIGUANI"/>
    <m/>
    <m/>
  </r>
  <r>
    <x v="5"/>
    <n v="1044714"/>
    <x v="240"/>
    <s v="ACUEDUCTO MPIO DE ARIGUANI ("/>
    <x v="1"/>
    <s v="NO"/>
    <s v="DG 4, 3B- 92   CENTRO- ARIGUANI"/>
    <m/>
    <m/>
  </r>
  <r>
    <x v="5"/>
    <n v="5824762"/>
    <x v="240"/>
    <s v="SAN JOSE DE ARIGUANI - POZO N1 - N2"/>
    <x v="1"/>
    <s v="NO"/>
    <s v="DG 4, 3B- 92   CENTRO- ARIGUANI"/>
    <m/>
    <m/>
  </r>
  <r>
    <x v="5"/>
    <n v="5824763"/>
    <x v="240"/>
    <s v="ESTACION DE BOMBEO N2 - VEREDA EL 80.000"/>
    <x v="1"/>
    <s v="NO"/>
    <s v="DG 4, 3B- 92   CENTRO- ARIGUANI"/>
    <m/>
    <m/>
  </r>
  <r>
    <x v="5"/>
    <n v="5824764"/>
    <x v="240"/>
    <s v="ESTACION DE BOMBEO N3 - VEREDA EL DELIRIO"/>
    <x v="1"/>
    <s v="NO"/>
    <s v="DG 4, 3B- 92   CENTRO- ARIGUANI"/>
    <m/>
    <m/>
  </r>
  <r>
    <x v="5"/>
    <n v="5861538"/>
    <x v="240"/>
    <s v="OFICINA USPA"/>
    <x v="1"/>
    <s v="NO"/>
    <s v="DG 4, 3B- 92   CENTRO- ARIGUANI"/>
    <m/>
    <m/>
  </r>
  <r>
    <x v="5"/>
    <n v="6890685"/>
    <x v="240"/>
    <s v="POZO No 1 CGTO EL CARMEN DE ARIGUANI"/>
    <x v="1"/>
    <s v="NO"/>
    <s v="DG 4, 3B- 92   CENTRO- ARIGUANI"/>
    <m/>
    <m/>
  </r>
  <r>
    <x v="5"/>
    <n v="7676842"/>
    <x v="240"/>
    <s v="ACUEDUCTO -sin servicio refacturado"/>
    <x v="1"/>
    <s v="NO"/>
    <s v="DG 4, 3B- 92   CENTRO- ARIGUANI"/>
    <m/>
    <m/>
  </r>
  <r>
    <x v="5"/>
    <n v="7749223"/>
    <x v="240"/>
    <s v="POZO No 2 CGTO  EL CARMEN DE ARIGUANI"/>
    <x v="1"/>
    <s v="NO"/>
    <s v="DG 4, 3B- 92   CENTRO- ARIGUANI"/>
    <m/>
    <m/>
  </r>
  <r>
    <x v="5"/>
    <n v="5808357"/>
    <x v="241"/>
    <s v="PUESTO DE SALUD PUEBLO NUEVO"/>
    <x v="19"/>
    <s v="NO"/>
    <s v="CL 7, 9A-  378  La Gran Via -El Dificil"/>
    <m/>
    <m/>
  </r>
  <r>
    <x v="5"/>
    <n v="5860453"/>
    <x v="241"/>
    <s v="HOSPITAL ALEJANDRO MAESTRE SIERRA"/>
    <x v="19"/>
    <s v="NO"/>
    <s v="CL 7, 9A-  378  La Gran Via -El Dificil"/>
    <m/>
    <m/>
  </r>
  <r>
    <x v="5"/>
    <n v="6893519"/>
    <x v="241"/>
    <s v="PTO  SALUD ANTINIO MELENDEZ- TRES ESQUINAS"/>
    <x v="19"/>
    <s v="NO"/>
    <s v="CL 7, 9A-  378  La Gran Via -El Dificil"/>
    <m/>
    <m/>
  </r>
  <r>
    <x v="5"/>
    <n v="1065563"/>
    <x v="242"/>
    <s v="PARQUE SN JOSE DE BALLESTEROS"/>
    <x v="15"/>
    <s v="NO"/>
    <s v="CR 5, 4A- 59  EL PROGRESO-NUEVA GRANADA"/>
    <m/>
    <m/>
  </r>
  <r>
    <x v="5"/>
    <n v="1107727"/>
    <x v="242"/>
    <s v="EL CENTRO NUEVA GRANADA ( SACUDETE)"/>
    <x v="15"/>
    <s v="NO"/>
    <s v="CR 5, 4A- 59  EL PROGRESO-NUEVA GRANADA"/>
    <m/>
    <m/>
  </r>
  <r>
    <x v="5"/>
    <n v="1439210"/>
    <x v="243"/>
    <s v="CANCHA DE FUTBOL NVA GRANADA"/>
    <x v="15"/>
    <s v="NO"/>
    <s v="CR 5, 4A- 59  EL PROGRESO-NUEVA GRANADA"/>
    <m/>
    <m/>
  </r>
  <r>
    <x v="5"/>
    <n v="3816170"/>
    <x v="242"/>
    <s v="COMEDOR INFANTIL"/>
    <x v="15"/>
    <s v="NO"/>
    <s v="CR 5, 4A- 59  EL PROGRESO-NUEVA GRANADA"/>
    <m/>
    <m/>
  </r>
  <r>
    <x v="5"/>
    <n v="3816256"/>
    <x v="242"/>
    <s v="MERCADO PUBLICO"/>
    <x v="15"/>
    <s v="NO"/>
    <s v="CR 5, 4A- 59  EL PROGRESO-NUEVA GRANADA"/>
    <m/>
    <m/>
  </r>
  <r>
    <x v="5"/>
    <n v="3816633"/>
    <x v="242"/>
    <s v="ALCALDIA MUNICIPAL"/>
    <x v="15"/>
    <s v="NO"/>
    <s v="CR 5, 4A- 59  EL PROGRESO-NUEVA GRANADA"/>
    <m/>
    <m/>
  </r>
  <r>
    <x v="5"/>
    <n v="3816961"/>
    <x v="242"/>
    <s v="EL PROGRESO - CASA DE LA CULTURA PUEBLITO"/>
    <x v="15"/>
    <s v="NO"/>
    <s v="CR 5, 4A- 59  EL PROGRESO-NUEVA GRANADA"/>
    <m/>
    <m/>
  </r>
  <r>
    <x v="5"/>
    <n v="6595603"/>
    <x v="242"/>
    <s v=" -CASA DE LA CULTURA"/>
    <x v="15"/>
    <s v="NO"/>
    <s v="CR 5, 4A- 59  EL PROGRESO-NUEVA GRANADA"/>
    <m/>
    <m/>
  </r>
  <r>
    <x v="5"/>
    <n v="6806143"/>
    <x v="242"/>
    <s v="ANCIANATO PUEBLITO DE LOS ANDES"/>
    <x v="15"/>
    <s v="NO"/>
    <s v="CR 5, 4A- 59  EL PROGRESO-NUEVA GRANADA"/>
    <m/>
    <m/>
  </r>
  <r>
    <x v="5"/>
    <n v="6816200"/>
    <x v="242"/>
    <s v="INSPECCION DE POLICIA NUEVA GRANADA"/>
    <x v="15"/>
    <s v="NO"/>
    <s v="CR 5, 4A- 59  EL PROGRESO-NUEVA GRANADA"/>
    <m/>
    <m/>
  </r>
  <r>
    <x v="5"/>
    <n v="6956712"/>
    <x v="242"/>
    <s v="BIBLIOTECA BIBLIO BURRO"/>
    <x v="15"/>
    <s v="NO"/>
    <s v="CR 5, 4A- 59  EL PROGRESO-NUEVA GRANADA"/>
    <m/>
    <m/>
  </r>
  <r>
    <x v="5"/>
    <n v="7765680"/>
    <x v="242"/>
    <s v="CANCHA DE FUTBOL EL PROGRESO"/>
    <x v="15"/>
    <s v="NO"/>
    <s v="CR 5, 4A- 59  EL PROGRESO-NUEVA GRANADA"/>
    <m/>
    <m/>
  </r>
  <r>
    <x v="5"/>
    <n v="7827249"/>
    <x v="242"/>
    <s v="ILUMINACION PARQUE CENTRAL"/>
    <x v="15"/>
    <s v="NO"/>
    <s v="CR 5, 4A- 59  EL PROGRESO-NUEVA GRANADA"/>
    <m/>
    <m/>
  </r>
  <r>
    <x v="5"/>
    <n v="3816146"/>
    <x v="242"/>
    <s v="NUCLEO EDUCATIVO"/>
    <x v="2"/>
    <s v="NO"/>
    <s v="CR 5, 4A- 59  EL PROGRESO-NUEVA GRANADA"/>
    <m/>
    <m/>
  </r>
  <r>
    <x v="5"/>
    <n v="3816529"/>
    <x v="242"/>
    <s v="COLEGIO MIXTO PESTALDE"/>
    <x v="2"/>
    <s v="NO"/>
    <s v="CR 5, 4A- 59  EL PROGRESO-NUEVA GRANADA"/>
    <m/>
    <m/>
  </r>
  <r>
    <x v="5"/>
    <n v="3816925"/>
    <x v="242"/>
    <s v="COLEGIO DE BACHILLERATO"/>
    <x v="2"/>
    <s v="NO"/>
    <s v="CR 5, 4A- 59  EL PROGRESO-NUEVA GRANADA"/>
    <m/>
    <m/>
  </r>
  <r>
    <x v="5"/>
    <n v="3830211"/>
    <x v="242"/>
    <s v="COLEGIO SAN MARTIN"/>
    <x v="2"/>
    <s v="NO"/>
    <s v="CR 5, 4A- 59  EL PROGRESO-NUEVA GRANADA"/>
    <m/>
    <m/>
  </r>
  <r>
    <x v="5"/>
    <n v="3831138"/>
    <x v="242"/>
    <s v="ESCUELA DEL CARMEN"/>
    <x v="2"/>
    <s v="NO"/>
    <s v="CR 5, 4A- 59  EL PROGRESO-NUEVA GRANADA"/>
    <m/>
    <m/>
  </r>
  <r>
    <x v="5"/>
    <n v="3832779"/>
    <x v="242"/>
    <s v="ESCUELA MIXTA RURAL STO"/>
    <x v="2"/>
    <s v="NO"/>
    <s v="CR 5, 4A- 59  EL PROGRESO-NUEVA GRANADA"/>
    <m/>
    <m/>
  </r>
  <r>
    <x v="5"/>
    <n v="3834446"/>
    <x v="242"/>
    <s v="COLEGIO MIXTO EL PUEBLITO"/>
    <x v="2"/>
    <s v="NO"/>
    <s v="CR 5, 4A- 59  EL PROGRESO-NUEVA GRANADA"/>
    <m/>
    <m/>
  </r>
  <r>
    <x v="5"/>
    <n v="6624262"/>
    <x v="242"/>
    <s v="ESCUELA ALTO PRADO"/>
    <x v="2"/>
    <s v="NO"/>
    <s v="CR 5, 4A- 59  EL PROGRESO-NUEVA GRANADA"/>
    <m/>
    <m/>
  </r>
  <r>
    <x v="5"/>
    <n v="6636999"/>
    <x v="242"/>
    <s v="ESC RURAL MTA LA CONCEPCION"/>
    <x v="2"/>
    <s v="NO"/>
    <s v="CR 5, 4A- 59  EL PROGRESO-NUEVA GRANADA"/>
    <m/>
    <m/>
  </r>
  <r>
    <x v="5"/>
    <n v="6956705"/>
    <x v="242"/>
    <s v="ESCUELA PUEBLITO DE LOS ANDES"/>
    <x v="2"/>
    <s v="NO"/>
    <s v="CR 5, 4A- 59  EL PROGRESO-NUEVA GRANADA"/>
    <m/>
    <m/>
  </r>
  <r>
    <x v="5"/>
    <n v="7537126"/>
    <x v="242"/>
    <s v="INST. EDUCATIVA DEPART GERMANIA"/>
    <x v="2"/>
    <s v="NO"/>
    <s v="CR 5, 4A- 59  EL PROGRESO-NUEVA GRANADA"/>
    <m/>
    <m/>
  </r>
  <r>
    <x v="5"/>
    <n v="7571306"/>
    <x v="242"/>
    <s v="ESC SAN MARTIN CL PRIN, 1 63"/>
    <x v="2"/>
    <s v="NO"/>
    <s v="CR 5, 4A- 59  EL PROGRESO-NUEVA GRANADA"/>
    <m/>
    <m/>
  </r>
  <r>
    <x v="5"/>
    <n v="1065573"/>
    <x v="244"/>
    <s v="ELECTRO BOMBA N°1 SAN JOSE DE BALLESTEROS"/>
    <x v="1"/>
    <s v="NO"/>
    <s v="Calle 5 ·# 6 -24 barrio el centro-Nueva Granada"/>
    <m/>
    <m/>
  </r>
  <r>
    <x v="5"/>
    <n v="1065575"/>
    <x v="244"/>
    <s v="ELECTRO BOMBA N°2 SAN JOSE DE BALLESTEROS"/>
    <x v="1"/>
    <s v="NO"/>
    <s v="Calle 5 ·# 6 -24 barrio el centro-Nueva Granada"/>
    <m/>
    <m/>
  </r>
  <r>
    <x v="5"/>
    <n v="3816676"/>
    <x v="244"/>
    <s v="ACUEDUCTO PUEBLITO DE LOS ANDES"/>
    <x v="1"/>
    <s v="NO"/>
    <s v="Calle 5 ·# 6 -24 barrio el centro-Nueva Granada"/>
    <m/>
    <m/>
  </r>
  <r>
    <x v="5"/>
    <n v="3816708"/>
    <x v="244"/>
    <s v="ACUEDUCTO LOS ANDES"/>
    <x v="1"/>
    <s v="NO"/>
    <s v="Calle 5 ·# 6 -24 barrio el centro-Nueva Granada"/>
    <m/>
    <m/>
  </r>
  <r>
    <x v="5"/>
    <n v="3831096"/>
    <x v="244"/>
    <s v="ACUEDUCTO LA GLORIA"/>
    <x v="1"/>
    <s v="NO"/>
    <s v="Calle 5 ·# 6 -24 barrio el centro-Nueva Granada"/>
    <m/>
    <m/>
  </r>
  <r>
    <x v="5"/>
    <n v="6580980"/>
    <x v="244"/>
    <s v="ACUEDUCTO NUEVA GRANADA - ADMON PUBLICA COOP SERV."/>
    <x v="1"/>
    <s v="NO"/>
    <s v="Calle 5 ·# 6 -24 barrio el centro-Nueva Granada"/>
    <m/>
    <m/>
  </r>
  <r>
    <x v="5"/>
    <n v="6624371"/>
    <x v="244"/>
    <s v="TURBINA 11 DE NOV"/>
    <x v="1"/>
    <s v="NO"/>
    <s v="Calle 5 ·# 6 -24 barrio el centro-Nueva Granada"/>
    <m/>
    <m/>
  </r>
  <r>
    <x v="5"/>
    <n v="7570894"/>
    <x v="244"/>
    <s v="ACUEDUCTO LAS TINAJAS"/>
    <x v="1"/>
    <s v="NO"/>
    <s v="Calle 5 ·# 6 -24 barrio el centro-Nueva Granada"/>
    <m/>
    <m/>
  </r>
  <r>
    <x v="5"/>
    <n v="7635402"/>
    <x v="244"/>
    <s v="POZO COMUNITARIO N° 1"/>
    <x v="1"/>
    <s v="NO"/>
    <s v="Calle 5 ·# 6 -24 barrio el centro-Nueva Granada"/>
    <m/>
    <m/>
  </r>
  <r>
    <x v="5"/>
    <n v="7757724"/>
    <x v="244"/>
    <s v="PLTA TTMTO AGUAS LAS TINAS"/>
    <x v="1"/>
    <s v="NO"/>
    <s v="Calle 5 ·# 6 -24 barrio el centro-Nueva Granada"/>
    <m/>
    <m/>
  </r>
  <r>
    <x v="5"/>
    <n v="1063362"/>
    <x v="245"/>
    <s v="ESE LOCAL NUEVA GRANADA"/>
    <x v="19"/>
    <s v="NO"/>
    <s v="CR 8, 2 61 LA CONCEPCION-NUEVA GRANADA"/>
    <m/>
    <m/>
  </r>
  <r>
    <x v="5"/>
    <n v="3816452"/>
    <x v="245"/>
    <s v="ESE LOCAL NUEVA GRANADA"/>
    <x v="19"/>
    <s v="NO"/>
    <s v="CR 8, 2 61 LA CONCEPCION-NUEVA GRANADA"/>
    <m/>
    <m/>
  </r>
  <r>
    <x v="5"/>
    <n v="3817027"/>
    <x v="245"/>
    <s v="PUESTO DE SALUD LOS ANDES"/>
    <x v="19"/>
    <s v="NO"/>
    <s v="CR 8, 2 61 LA CONCEPCION-NUEVA GRANADA"/>
    <m/>
    <m/>
  </r>
  <r>
    <x v="5"/>
    <n v="3832780"/>
    <x v="245"/>
    <s v="PUESTO DE SALUD LAS TINAJAS"/>
    <x v="19"/>
    <s v="NO"/>
    <s v="CR 8, 2 61 LA CONCEPCION-NUEVA GRANADA"/>
    <m/>
    <m/>
  </r>
  <r>
    <x v="5"/>
    <n v="3833693"/>
    <x v="246"/>
    <s v="PEAJE EL DIFICIL"/>
    <x v="15"/>
    <s v="NO"/>
    <s v="peaje.dificil@peajes.com"/>
    <m/>
    <m/>
  </r>
  <r>
    <x v="6"/>
    <n v="5814253"/>
    <x v="247"/>
    <s v="INSPECCION DE TRANS. Y COMISARIA DE FAMILIA"/>
    <x v="15"/>
    <s v="NO"/>
    <s v="CR 22, 12 36 Alcadia de Bosconia"/>
    <m/>
    <m/>
  </r>
  <r>
    <x v="6"/>
    <n v="5814310"/>
    <x v="247"/>
    <s v="COMISARIA DE FAMILIA (SICOLOGIA)"/>
    <x v="15"/>
    <s v="NO"/>
    <s v="CR 22, 12 36 Alcadia de Bosconia"/>
    <m/>
    <m/>
  </r>
  <r>
    <x v="6"/>
    <n v="5814646"/>
    <x v="247"/>
    <s v="ALCALDIA MUNICIPAL"/>
    <x v="15"/>
    <s v="NO"/>
    <s v="CR 22, 12 36 Alcadia de Bosconia"/>
    <m/>
    <m/>
  </r>
  <r>
    <x v="6"/>
    <n v="5842567"/>
    <x v="247"/>
    <s v="OFICINAS DE CONTROL"/>
    <x v="15"/>
    <s v="NO"/>
    <s v="CR 22, 12 36 Alcadia de Bosconia"/>
    <m/>
    <m/>
  </r>
  <r>
    <x v="6"/>
    <n v="5844421"/>
    <x v="247"/>
    <s v="ALCALDIA MUNICIPAL"/>
    <x v="15"/>
    <s v="NO"/>
    <s v="CR 22, 12 36 Alcadia de Bosconia"/>
    <m/>
    <m/>
  </r>
  <r>
    <x v="6"/>
    <n v="5804517"/>
    <x v="247"/>
    <s v="MATADERO MUNCIPAL"/>
    <x v="15"/>
    <s v="NO"/>
    <s v="CR 22, 12 36 Alcadia de Bosconia"/>
    <m/>
    <m/>
  </r>
  <r>
    <x v="6"/>
    <n v="5845138"/>
    <x v="247"/>
    <s v="PLAZA DE MERCADO"/>
    <x v="15"/>
    <s v="NO"/>
    <s v="CR 22, 12 36 Alcadia de Bosconia"/>
    <m/>
    <m/>
  </r>
  <r>
    <x v="6"/>
    <n v="6606457"/>
    <x v="247"/>
    <s v="TRANSITO MUNICIPAL"/>
    <x v="15"/>
    <s v="NO"/>
    <s v="CR 22, 12 36 Alcadia de Bosconia"/>
    <m/>
    <m/>
  </r>
  <r>
    <x v="6"/>
    <n v="6891423"/>
    <x v="247"/>
    <s v="CASA DE LOS ABUELOS"/>
    <x v="15"/>
    <s v="NO"/>
    <s v="CR 22, 12 36 Alcadia de Bosconia"/>
    <m/>
    <m/>
  </r>
  <r>
    <x v="6"/>
    <n v="5824337"/>
    <x v="247"/>
    <s v="DEFENSA CIVIL"/>
    <x v="15"/>
    <s v="NO"/>
    <s v="CR 22, 12 36 Alcadia de Bosconia"/>
    <m/>
    <m/>
  </r>
  <r>
    <x v="6"/>
    <n v="7589040"/>
    <x v="247"/>
    <s v="PERSONERIA BOSCONIA NUEVA"/>
    <x v="15"/>
    <s v="NO"/>
    <s v="CR 22, 12 36 Alcadia de Bosconia"/>
    <m/>
    <m/>
  </r>
  <r>
    <x v="6"/>
    <n v="7675007"/>
    <x v="247"/>
    <s v="ALUMBRADO PUBLICO"/>
    <x v="15"/>
    <s v="NO"/>
    <s v="CR 22, 12 36 Alcadia de Bosconia"/>
    <m/>
    <m/>
  </r>
  <r>
    <x v="6"/>
    <n v="7837234"/>
    <x v="247"/>
    <s v="CENTRO DE INTEGRACION CIUDADANA"/>
    <x v="15"/>
    <s v="NO"/>
    <s v="CR 22, 12 36 Alcadia de Bosconia"/>
    <m/>
    <m/>
  </r>
  <r>
    <x v="6"/>
    <n v="7675009"/>
    <x v="247"/>
    <s v="ALUMBRADO PUBLICO PRONE"/>
    <x v="15"/>
    <s v="NO"/>
    <s v="CR 22, 12 36 Alcadia de Bosconia"/>
    <m/>
    <m/>
  </r>
  <r>
    <x v="6"/>
    <n v="1097451"/>
    <x v="247"/>
    <s v="POZ N. EL TROPEZON"/>
    <x v="15"/>
    <s v="NO"/>
    <s v="CR 22, 12 36 Alcadia de Bosconia"/>
    <m/>
    <m/>
  </r>
  <r>
    <x v="6"/>
    <n v="1035739"/>
    <x v="247"/>
    <s v="CARRT VIA AL DIFICIL, KM 4 300  POSCO EMP."/>
    <x v="15"/>
    <s v="NO"/>
    <s v="CR 22, 12 36 Alcadia de Bosconia"/>
    <m/>
    <m/>
  </r>
  <r>
    <x v="6"/>
    <n v="5842312"/>
    <x v="247"/>
    <s v="COL DPTAL ELOY QUINTER"/>
    <x v="2"/>
    <s v="NO"/>
    <s v="CR 22, 12 36 Alcadia de Bosconia"/>
    <m/>
    <m/>
  </r>
  <r>
    <x v="6"/>
    <n v="5842875"/>
    <x v="247"/>
    <s v="COLEGIO SAN MARTIN"/>
    <x v="2"/>
    <s v="NO"/>
    <s v="CR 22, 12 36 Alcadia de Bosconia"/>
    <m/>
    <m/>
  </r>
  <r>
    <x v="6"/>
    <n v="5843947"/>
    <x v="247"/>
    <s v="COL. CARLOS RESTREPO ARAUJO"/>
    <x v="2"/>
    <s v="NO"/>
    <s v="CR 22, 12 36 Alcadia de Bosconia"/>
    <m/>
    <m/>
  </r>
  <r>
    <x v="6"/>
    <n v="5844281"/>
    <x v="247"/>
    <s v="COL SAN JUAN BOSCO"/>
    <x v="2"/>
    <s v="NO"/>
    <s v="CR 22, 12 36 Alcadia de Bosconia"/>
    <m/>
    <m/>
  </r>
  <r>
    <x v="6"/>
    <n v="5844427"/>
    <x v="247"/>
    <s v="COL SN LUIS BELTRAN"/>
    <x v="2"/>
    <s v="NO"/>
    <s v="CR 22, 12 36 Alcadia de Bosconia"/>
    <m/>
    <m/>
  </r>
  <r>
    <x v="6"/>
    <n v="5845226"/>
    <x v="247"/>
    <s v="COL. SAN FRANCISCO DE ASIS"/>
    <x v="2"/>
    <s v="NO"/>
    <s v="CR 22, 12 36 Alcadia de Bosconia"/>
    <m/>
    <m/>
  </r>
  <r>
    <x v="6"/>
    <n v="5845338"/>
    <x v="247"/>
    <s v="JARDIN INFANTIL"/>
    <x v="2"/>
    <s v="NO"/>
    <s v="CR 22, 12 36 Alcadia de Bosconia"/>
    <m/>
    <m/>
  </r>
  <r>
    <x v="6"/>
    <n v="6587199"/>
    <x v="247"/>
    <s v="ESCUELA RURAL SAN FERNANDO"/>
    <x v="2"/>
    <s v="NO"/>
    <s v="CR 22, 12 36 Alcadia de Bosconia"/>
    <m/>
    <m/>
  </r>
  <r>
    <x v="6"/>
    <n v="6823822"/>
    <x v="247"/>
    <s v="ESCUELA MUNICIPAL MARIA AUXILIADORA"/>
    <x v="2"/>
    <s v="NO"/>
    <s v="CR 22, 12 36 Alcadia de Bosconia"/>
    <m/>
    <m/>
  </r>
  <r>
    <x v="6"/>
    <n v="6892329"/>
    <x v="247"/>
    <s v="JARDIN INFANTIL 18 DE FEBRERO"/>
    <x v="2"/>
    <s v="NO"/>
    <s v="CR 22, 12 36 Alcadia de Bosconia"/>
    <m/>
    <m/>
  </r>
  <r>
    <x v="6"/>
    <n v="6892348"/>
    <x v="247"/>
    <s v="INSTITUTO NUESTRA SEÑORA DEL CARMEN"/>
    <x v="2"/>
    <s v="NO"/>
    <s v="CR 22, 12 36 Alcadia de Bosconia"/>
    <m/>
    <m/>
  </r>
  <r>
    <x v="6"/>
    <n v="6897626"/>
    <x v="247"/>
    <s v="COL. JORGE ELIECER GAITAN"/>
    <x v="2"/>
    <s v="NO"/>
    <s v="CR 22, 12 36 Alcadia de Bosconia"/>
    <m/>
    <m/>
  </r>
  <r>
    <x v="6"/>
    <n v="6937085"/>
    <x v="247"/>
    <s v="NUESTRA SRA DEL CAR. VIA 4 V. KM 23 9200"/>
    <x v="2"/>
    <s v="NO"/>
    <s v="CR 22, 12 36 Alcadia de Bosconia"/>
    <m/>
    <m/>
  </r>
  <r>
    <x v="6"/>
    <n v="6937088"/>
    <x v="247"/>
    <s v="COL. SAN JOSE LOMA LINDA"/>
    <x v="2"/>
    <s v="NO"/>
    <s v="CR 22, 12 36 Alcadia de Bosconia"/>
    <m/>
    <m/>
  </r>
  <r>
    <x v="6"/>
    <n v="6942590"/>
    <x v="247"/>
    <s v="ESCUELA EL TROPEZON"/>
    <x v="2"/>
    <s v="NO"/>
    <s v="CR 22, 12 36 Alcadia de Bosconia"/>
    <m/>
    <m/>
  </r>
  <r>
    <x v="6"/>
    <n v="7528389"/>
    <x v="247"/>
    <s v="COL. CONCENTRACIÓN DEL SUR  (SAN JUAN BOSCO)"/>
    <x v="2"/>
    <s v="NO"/>
    <s v="CR 22, 12 36 Alcadia de Bosconia"/>
    <m/>
    <m/>
  </r>
  <r>
    <x v="6"/>
    <n v="7633277"/>
    <x v="247"/>
    <s v="NUEVA LEY DE DIOS 2"/>
    <x v="2"/>
    <s v="NO"/>
    <s v="CR 22, 12 36 Alcadia de Bosconia"/>
    <m/>
    <m/>
  </r>
  <r>
    <x v="6"/>
    <n v="7988401"/>
    <x v="247"/>
    <s v="COELGIO NUEVA ALDEA"/>
    <x v="2"/>
    <s v="NO"/>
    <s v="CR 22, 12 36 Alcadia de Bosconia"/>
    <m/>
    <m/>
  </r>
  <r>
    <x v="6"/>
    <n v="7988385"/>
    <x v="247"/>
    <s v="COLEGIO ALTOS DE LA MINA"/>
    <x v="2"/>
    <s v="NO"/>
    <s v="CR 22, 12 36 Alcadia de Bosconia"/>
    <m/>
    <m/>
  </r>
  <r>
    <x v="6"/>
    <n v="7988344"/>
    <x v="247"/>
    <s v="ESC. EL TROPEZON KM 6 800 VIA EL DIFICIL"/>
    <x v="2"/>
    <s v="NO"/>
    <s v="CR 22, 12 36 Alcadia de Bosconia"/>
    <m/>
    <m/>
  </r>
  <r>
    <x v="6"/>
    <n v="7696172"/>
    <x v="247"/>
    <s v="C ENTRO DESARROLLO INFANTIL"/>
    <x v="2"/>
    <s v="NO"/>
    <s v="CR 22, 12 36 Alcadia de Bosconia"/>
    <m/>
    <m/>
  </r>
  <r>
    <x v="6"/>
    <n v="1034445"/>
    <x v="247"/>
    <s v="COLEGIO LOMA COLORADA INST.  NUESTRA SRA DEL CARMEN"/>
    <x v="2"/>
    <s v="NO"/>
    <s v="CR 22, 12 36 Alcadia de Bosconia"/>
    <m/>
    <m/>
  </r>
  <r>
    <x v="6"/>
    <n v="1281747"/>
    <x v="247"/>
    <s v="COLEGIO DPTAL ELOY QUINTERO"/>
    <x v="2"/>
    <s v="NO"/>
    <s v="CR 22, 12 36 Alcadia de Bosconia"/>
    <m/>
    <m/>
  </r>
  <r>
    <x v="6"/>
    <n v="6551303"/>
    <x v="248"/>
    <s v="ESE SAN JUAN BOSCO"/>
    <x v="2"/>
    <s v="NO"/>
    <s v="CR 16, 20 80  LOS ANGELES/BOSCONIA"/>
    <m/>
    <m/>
  </r>
  <r>
    <x v="6"/>
    <n v="5803340"/>
    <x v="249"/>
    <s v="ACUEDUCTO BOSCONIA"/>
    <x v="16"/>
    <s v="NO"/>
    <s v="CL 13, CR 18 29 BOCONIA"/>
    <m/>
    <m/>
  </r>
  <r>
    <x v="6"/>
    <n v="5804383"/>
    <x v="249"/>
    <s v="OFICINA EMPOBOSCONIA"/>
    <x v="16"/>
    <s v="NO"/>
    <s v="CL 13, CR 18 29 BOCONIA"/>
    <m/>
    <m/>
  </r>
  <r>
    <x v="6"/>
    <n v="5821671"/>
    <x v="250"/>
    <s v="CASA DE LA CULTURA DE BOSCON"/>
    <x v="23"/>
    <s v="NO"/>
    <s v="CL 13A, 23 38 /BOSCONIA"/>
    <m/>
    <m/>
  </r>
  <r>
    <x v="6"/>
    <n v="6825025"/>
    <x v="250"/>
    <s v="ESTADIO POLIDEPORTIVO"/>
    <x v="23"/>
    <s v="NO"/>
    <s v="CL 13A, 23 38 /BOSCONIA"/>
    <m/>
    <m/>
  </r>
  <r>
    <x v="6"/>
    <n v="5301962"/>
    <x v="251"/>
    <s v="ACUEDUCTO EL VALLITO"/>
    <x v="24"/>
    <s v="NO"/>
    <s v="carre 4 # 3 59 Centro"/>
    <m/>
    <m/>
  </r>
  <r>
    <x v="6"/>
    <n v="5800942"/>
    <x v="251"/>
    <s v="ACUEDUTO 2 EL PASO"/>
    <x v="24"/>
    <s v="NO"/>
    <s v="carre 4 # 3 59 Centro"/>
    <m/>
    <m/>
  </r>
  <r>
    <x v="6"/>
    <n v="5800943"/>
    <x v="251"/>
    <s v="ACUEDUCTO 4 VIENTOS"/>
    <x v="24"/>
    <s v="NO"/>
    <s v="carre 4 # 3 59 Centro"/>
    <m/>
    <m/>
  </r>
  <r>
    <x v="6"/>
    <n v="5804145"/>
    <x v="251"/>
    <s v="ACUEDUECTO FERROCARRIL"/>
    <x v="24"/>
    <s v="NO"/>
    <s v="carre 4 # 3 59 Centro"/>
    <m/>
    <m/>
  </r>
  <r>
    <x v="6"/>
    <n v="5805071"/>
    <x v="251"/>
    <s v="ACUEDUCTO POTRERILLO"/>
    <x v="24"/>
    <s v="NO"/>
    <s v="carre 4 # 3 59 Centro"/>
    <m/>
    <m/>
  </r>
  <r>
    <x v="6"/>
    <n v="5805235"/>
    <x v="251"/>
    <s v="ACUEDUCTO EL CARMEN  NF"/>
    <x v="24"/>
    <s v="NO"/>
    <s v="carre 4 # 3 59 Centro"/>
    <m/>
    <m/>
  </r>
  <r>
    <x v="6"/>
    <n v="5813736"/>
    <x v="251"/>
    <s v="PLANTA REBOMBEO CEMENTERIO EL PASO"/>
    <x v="24"/>
    <s v="NO"/>
    <s v="carre 4 # 3 59 Centro"/>
    <m/>
    <m/>
  </r>
  <r>
    <x v="6"/>
    <n v="5814409"/>
    <x v="251"/>
    <s v="ACUEDUCTO  CENTRAL LA LOMA"/>
    <x v="24"/>
    <s v="NO"/>
    <s v="carre 4 # 3 59 Centro"/>
    <m/>
    <m/>
  </r>
  <r>
    <x v="6"/>
    <n v="5842302"/>
    <x v="251"/>
    <s v="POZO N 1 EL PASO"/>
    <x v="24"/>
    <s v="NO"/>
    <s v="carre 4 # 3 59 Centro"/>
    <m/>
    <m/>
  </r>
  <r>
    <x v="6"/>
    <n v="5850588"/>
    <x v="251"/>
    <s v="SABANA LINDA LA LOMA"/>
    <x v="24"/>
    <s v="NO"/>
    <s v="carre 4 # 3 59 Centro"/>
    <m/>
    <m/>
  </r>
  <r>
    <x v="6"/>
    <n v="6621255"/>
    <x v="251"/>
    <s v="ACUEDUCTO POZOS PROFUNDOS "/>
    <x v="24"/>
    <s v="NO"/>
    <s v="carre 4 # 3 59 Centro"/>
    <m/>
    <m/>
  </r>
  <r>
    <x v="6"/>
    <n v="6627748"/>
    <x v="251"/>
    <s v="ACUEDUCTO COMUN HATILLO"/>
    <x v="24"/>
    <s v="NO"/>
    <s v="carre 4 # 3 59 Centro"/>
    <m/>
    <m/>
  </r>
  <r>
    <x v="6"/>
    <n v="6813730"/>
    <x v="251"/>
    <s v="ACUEDUCTO VDA PLAN BONITO "/>
    <x v="24"/>
    <s v="NO"/>
    <s v="carre 4 # 3 59 Centro"/>
    <m/>
    <m/>
  </r>
  <r>
    <x v="6"/>
    <n v="6890691"/>
    <x v="251"/>
    <s v="ACUEDUCTO COMCAJA"/>
    <x v="24"/>
    <s v="NO"/>
    <s v="carre 4 # 3 59 Centro"/>
    <m/>
    <m/>
  </r>
  <r>
    <x v="6"/>
    <n v="6933036"/>
    <x v="251"/>
    <s v="ACUEDUECTO 1 GENTE LA LOMA"/>
    <x v="24"/>
    <s v="NO"/>
    <s v="carre 4 # 3 59 Centro"/>
    <m/>
    <m/>
  </r>
  <r>
    <x v="6"/>
    <n v="7619274"/>
    <x v="251"/>
    <s v="NUEVO ACUEDUCTO EL CARMEN"/>
    <x v="24"/>
    <s v="NO"/>
    <s v="carre 4 # 3 59 Centro"/>
    <m/>
    <m/>
  </r>
  <r>
    <x v="6"/>
    <n v="7677819"/>
    <x v="251"/>
    <s v="BOCATOMA LALOMA"/>
    <x v="24"/>
    <s v="NO"/>
    <s v="carre 4 # 3 59 Centro"/>
    <m/>
    <m/>
  </r>
  <r>
    <x v="6"/>
    <n v="7749182"/>
    <x v="251"/>
    <s v="ELECTROBOMBA AGUAS RESIDUAL EL TIBURON"/>
    <x v="24"/>
    <s v="NO"/>
    <s v="carre 4 # 3 59 Centro"/>
    <m/>
    <m/>
  </r>
  <r>
    <x v="6"/>
    <n v="7749189"/>
    <x v="251"/>
    <s v="POZO PROFUNDO B ALEJO DURAN"/>
    <x v="24"/>
    <s v="NO"/>
    <s v="carre 4 # 3 59 Centro"/>
    <m/>
    <m/>
  </r>
  <r>
    <x v="6"/>
    <n v="7765681"/>
    <x v="251"/>
    <s v="PLANTA REBOMBEO POTRERILLO"/>
    <x v="24"/>
    <s v="NO"/>
    <s v="carre 4 # 3 59 Centro"/>
    <m/>
    <m/>
  </r>
  <r>
    <x v="6"/>
    <n v="7765682"/>
    <x v="251"/>
    <s v="PLANTA AGUAS RESIDUALES POTRERILLO"/>
    <x v="24"/>
    <s v="NO"/>
    <s v="carre 4 # 3 59 Centro"/>
    <m/>
    <m/>
  </r>
  <r>
    <x v="6"/>
    <n v="7765790"/>
    <x v="251"/>
    <s v="BOMBA AGUAS RESIDUALES EL CARMEN"/>
    <x v="24"/>
    <s v="NO"/>
    <s v="carre 4 # 3 59 Centro"/>
    <m/>
    <m/>
  </r>
  <r>
    <x v="6"/>
    <n v="7766301"/>
    <x v="251"/>
    <s v="PLANTA REBOMBEO 1 ABRIL LA LOMA"/>
    <x v="24"/>
    <s v="NO"/>
    <s v="carre 4 # 3 59 Centro"/>
    <m/>
    <m/>
  </r>
  <r>
    <x v="6"/>
    <n v="7802543"/>
    <x v="251"/>
    <s v="PLANTA DE TRATAMIENTO LA LOMA"/>
    <x v="24"/>
    <s v="NO"/>
    <s v="carre 4 # 3 59 Centro"/>
    <m/>
    <m/>
  </r>
  <r>
    <x v="6"/>
    <n v="1381102"/>
    <x v="251"/>
    <s v="ACUEDUCTO VEREDA MANANTIAL"/>
    <x v="24"/>
    <s v="NO"/>
    <s v="carre 4 # 3 59 Centro"/>
    <m/>
    <m/>
  </r>
  <r>
    <x v="6"/>
    <n v="5800057"/>
    <x v="252"/>
    <s v="CASA DEL ABUELO LA EMBAJADA EL PASO"/>
    <x v="15"/>
    <s v="NO"/>
    <s v="CL 3, CR 3 42  OFIC 1 ALCALDIA EL PASO"/>
    <m/>
    <m/>
  </r>
  <r>
    <x v="6"/>
    <n v="5800609"/>
    <x v="252"/>
    <s v="CASA DE LA CULTURA LA LOMA"/>
    <x v="15"/>
    <s v="NO"/>
    <s v="CL 3, CR 3 42  OFIC 1 ALCALDIA EL PASO"/>
    <m/>
    <m/>
  </r>
  <r>
    <x v="6"/>
    <n v="5803628"/>
    <x v="252"/>
    <s v="MERCADO PUBLICO    EL PASO"/>
    <x v="15"/>
    <s v="NO"/>
    <s v="CL 3, CR 3 42  OFIC 1 ALCALDIA EL PASO"/>
    <m/>
    <m/>
  </r>
  <r>
    <x v="6"/>
    <n v="5803677"/>
    <x v="252"/>
    <s v="MATADERO MUNICIPAL  EL PASO"/>
    <x v="15"/>
    <s v="NO"/>
    <s v="CL 3, CR 3 42  OFIC 1 ALCALDIA EL PASO"/>
    <m/>
    <m/>
  </r>
  <r>
    <x v="6"/>
    <n v="5803797"/>
    <x v="252"/>
    <s v="CASA DE LA CULTURA   EL PASO"/>
    <x v="15"/>
    <s v="NO"/>
    <s v="CL 3, CR 3 42  OFIC 1 ALCALDIA EL PASO"/>
    <m/>
    <m/>
  </r>
  <r>
    <x v="6"/>
    <n v="5803934"/>
    <x v="252"/>
    <s v="ALCALDIA  EL PASO"/>
    <x v="15"/>
    <s v="NO"/>
    <s v="CL 3, CR 3 42  OFIC 1 ALCALDIA EL PASO"/>
    <m/>
    <m/>
  </r>
  <r>
    <x v="6"/>
    <n v="5804578"/>
    <x v="252"/>
    <s v="MATADERO DE POTRERILLO"/>
    <x v="15"/>
    <s v="NO"/>
    <s v="CL 3, CR 3 42  OFIC 1 ALCALDIA EL PASO"/>
    <m/>
    <m/>
  </r>
  <r>
    <x v="6"/>
    <n v="5804645"/>
    <x v="252"/>
    <s v="INSPECCION DE POLICIA LA LOMA"/>
    <x v="15"/>
    <s v="NO"/>
    <s v="CL 3, CR 3 42  OFIC 1 ALCALDIA EL PASO"/>
    <m/>
    <m/>
  </r>
  <r>
    <x v="6"/>
    <n v="5805095"/>
    <x v="252"/>
    <s v="INSPECCION DE POLICIA POTRERILLO"/>
    <x v="15"/>
    <s v="NO"/>
    <s v="CL 3, CR 3 42  OFIC 1 ALCALDIA EL PASO"/>
    <m/>
    <m/>
  </r>
  <r>
    <x v="6"/>
    <n v="5805204"/>
    <x v="252"/>
    <s v="INSPECCION DE POLICIA  EL CARMEN"/>
    <x v="15"/>
    <s v="NO"/>
    <s v="CL 3, CR 3 42  OFIC 1 ALCALDIA EL PASO"/>
    <m/>
    <m/>
  </r>
  <r>
    <x v="6"/>
    <n v="5823662"/>
    <x v="252"/>
    <s v="TARIMA JOSE MARIA SERNA"/>
    <x v="15"/>
    <s v="NO"/>
    <s v="CL 3, CR 3 42  OFIC 1 ALCALDIA EL PASO"/>
    <m/>
    <m/>
  </r>
  <r>
    <x v="6"/>
    <n v="6318656"/>
    <x v="252"/>
    <s v="BIBLIOTECA PUBLICA EL PASO"/>
    <x v="15"/>
    <s v="NO"/>
    <s v="CL 3, CR 3 42  OFIC 1 ALCALDIA EL PASO"/>
    <m/>
    <m/>
  </r>
  <r>
    <x v="6"/>
    <n v="6818648"/>
    <x v="252"/>
    <s v="TARIMA PLAZA PPAL LA LOMA"/>
    <x v="15"/>
    <s v="NO"/>
    <s v="CL 3, CR 3 42  OFIC 1 ALCALDIA EL PASO"/>
    <m/>
    <m/>
  </r>
  <r>
    <x v="6"/>
    <n v="6959029"/>
    <x v="252"/>
    <s v="HOGAR DE BIENESTAR MULTIPLE"/>
    <x v="15"/>
    <s v="NO"/>
    <s v="CL 3, CR 3 42  OFIC 1 ALCALDIA EL PASO"/>
    <m/>
    <m/>
  </r>
  <r>
    <x v="6"/>
    <n v="7621044"/>
    <x v="252"/>
    <s v=" HOGAR INFANTIL AGRUPADO LA ESPERANZA (CUATRO VIENTOS)"/>
    <x v="15"/>
    <s v="NO"/>
    <s v="CL 3, CR 3 42  OFIC 1 ALCALDIA EL PASO"/>
    <m/>
    <m/>
  </r>
  <r>
    <x v="6"/>
    <n v="7720055"/>
    <x v="252"/>
    <s v="CANCHA MULTIPLE EL CRUCE"/>
    <x v="15"/>
    <s v="NO"/>
    <s v="CL 3, CR 3 42  OFIC 1 ALCALDIA EL PASO"/>
    <m/>
    <m/>
  </r>
  <r>
    <x v="6"/>
    <n v="7765678"/>
    <x v="252"/>
    <s v="CANCHA POTRERILLO"/>
    <x v="15"/>
    <s v="NO"/>
    <s v="CL 3, CR 3 42  OFIC 1 ALCALDIA EL PASO"/>
    <m/>
    <m/>
  </r>
  <r>
    <x v="6"/>
    <n v="7826831"/>
    <x v="252"/>
    <s v="PARQUE LA ESPERANZA (B L ESPERANZA)"/>
    <x v="15"/>
    <s v="NO"/>
    <s v="CL 3, CR 3 42  OFIC 1 ALCALDIA EL PASO"/>
    <m/>
    <m/>
  </r>
  <r>
    <x v="6"/>
    <n v="7827463"/>
    <x v="252"/>
    <s v="CANCHA DE FUTBOLL (B. VILLA FLORES)"/>
    <x v="15"/>
    <s v="NO"/>
    <s v="CL 3, CR 3 42  OFIC 1 ALCALDIA EL PASO"/>
    <m/>
    <m/>
  </r>
  <r>
    <x v="6"/>
    <n v="7827623"/>
    <x v="252"/>
    <s v="CANCHA PUEBLO REGAO"/>
    <x v="15"/>
    <s v="NO"/>
    <s v="CL 3, CR 3 42  OFIC 1 ALCALDIA EL PASO"/>
    <m/>
    <m/>
  </r>
  <r>
    <x v="6"/>
    <n v="7827625"/>
    <x v="252"/>
    <s v="CANCHA MULTIPLE  (B. MURGAS PUPO)"/>
    <x v="15"/>
    <s v="NO"/>
    <s v="CL 3, CR 3 42  OFIC 1 ALCALDIA EL PASO"/>
    <m/>
    <m/>
  </r>
  <r>
    <x v="6"/>
    <n v="7897270"/>
    <x v="252"/>
    <s v="CENTRO DE INTEGRACION CIUDADANA"/>
    <x v="15"/>
    <s v="NO"/>
    <s v="CL 3, CR 3 42  OFIC 1 ALCALDIA EL PASO"/>
    <m/>
    <m/>
  </r>
  <r>
    <x v="6"/>
    <n v="7937436"/>
    <x v="252"/>
    <s v="CANCHA URB.  COYUPE"/>
    <x v="15"/>
    <s v="NO"/>
    <s v="CL 3, CR 3 42  OFIC 1 ALCALDIA EL PASO"/>
    <m/>
    <m/>
  </r>
  <r>
    <x v="6"/>
    <n v="6502022"/>
    <x v="252"/>
    <s v="CONCEJO MUNICPAL"/>
    <x v="15"/>
    <s v="NO"/>
    <s v="CL 3, CR 3 42  OFIC 1 ALCALDIA EL PASO"/>
    <m/>
    <m/>
  </r>
  <r>
    <x v="6"/>
    <n v="1039110"/>
    <x v="252"/>
    <s v="ALUMBRADO NAVIDEÑO"/>
    <x v="15"/>
    <s v="NO"/>
    <s v="CL 3, CR 3 42  OFIC 1 ALCALDIA EL PASO"/>
    <m/>
    <m/>
  </r>
  <r>
    <x v="6"/>
    <n v="1005831"/>
    <x v="252"/>
    <s v="CANCHA SINTETICA DE FUTBOL"/>
    <x v="15"/>
    <s v="NO"/>
    <s v="CL 3, CR 3 42  OFIC 1 ALCALDIA EL PASO"/>
    <m/>
    <m/>
  </r>
  <r>
    <x v="6"/>
    <n v="1005832"/>
    <x v="252"/>
    <s v="CANCHA SINTETICA DE FUTBOL"/>
    <x v="15"/>
    <s v="NO"/>
    <s v="CL 3, CR 3 42  OFIC 1 ALCALDIA EL PASO"/>
    <m/>
    <m/>
  </r>
  <r>
    <x v="6"/>
    <n v="1307035"/>
    <x v="252"/>
    <s v="PLAN HT PARQUE CIPRIANA MENDOZA"/>
    <x v="15"/>
    <s v="NO"/>
    <s v="CL 3, CR 3 42  OFIC 1 ALCALDIA EL PASO"/>
    <m/>
    <m/>
  </r>
  <r>
    <x v="6"/>
    <n v="1307039"/>
    <x v="252"/>
    <s v="PLAN HT PARQUE SABANITA"/>
    <x v="15"/>
    <s v="NO"/>
    <s v="CL 3, CR 3 42  OFIC 1 ALCALDIA EL PASO"/>
    <m/>
    <m/>
  </r>
  <r>
    <x v="6"/>
    <n v="1313421"/>
    <x v="252"/>
    <s v="PLAN HT PARQUE LINEAL"/>
    <x v="15"/>
    <s v="NO"/>
    <s v="CL 3, CR 3 42  OFIC 1 ALCALDIA EL PASO"/>
    <m/>
    <m/>
  </r>
  <r>
    <x v="6"/>
    <n v="1379890"/>
    <x v="252"/>
    <s v="Parque Deportivo barrio Primero La Gente"/>
    <x v="15"/>
    <s v="NO"/>
    <s v="CL 3, CR 3 42  OFIC 1 ALCALDIA EL PASO"/>
    <m/>
    <m/>
  </r>
  <r>
    <x v="6"/>
    <n v="5800221"/>
    <x v="252"/>
    <s v="CONCENT. ESC. VALENTIN M LA LOMA"/>
    <x v="2"/>
    <s v="NO"/>
    <s v="CL 3, CR 3 42  OFIC 1 ALCALDIA EL PASO"/>
    <m/>
    <m/>
  </r>
  <r>
    <x v="6"/>
    <n v="5802374"/>
    <x v="252"/>
    <s v="COLEGIO CGTO SABANITA"/>
    <x v="2"/>
    <s v="NO"/>
    <s v="CL 3, CR 3 42  OFIC 1 ALCALDIA EL PASO"/>
    <m/>
    <m/>
  </r>
  <r>
    <x v="6"/>
    <n v="5802725"/>
    <x v="252"/>
    <s v="PLAN BONITO RURAL"/>
    <x v="2"/>
    <s v="NO"/>
    <s v="CL 3, CR 3 42  OFIC 1 ALCALDIA EL PASO"/>
    <m/>
    <m/>
  </r>
  <r>
    <x v="6"/>
    <n v="5803615"/>
    <x v="252"/>
    <s v="ESC.URBAMA MIXTA EL PASO"/>
    <x v="2"/>
    <s v="NO"/>
    <s v="CL 3, CR 3 42  OFIC 1 ALCALDIA EL PASO"/>
    <m/>
    <m/>
  </r>
  <r>
    <x v="6"/>
    <n v="5803723"/>
    <x v="252"/>
    <s v="ESCUELA MUNICIPAL EL PASO"/>
    <x v="2"/>
    <s v="NO"/>
    <s v="CL 3, CR 3 42  OFIC 1 ALCALDIA EL PASO"/>
    <m/>
    <m/>
  </r>
  <r>
    <x v="6"/>
    <n v="5803724"/>
    <x v="252"/>
    <s v="COLEGIO NAL BACHILLERATO EL PASO"/>
    <x v="2"/>
    <s v="NO"/>
    <s v="CL 3, CR 3 42  OFIC 1 ALCALDIA EL PASO"/>
    <m/>
    <m/>
  </r>
  <r>
    <x v="6"/>
    <n v="5804875"/>
    <x v="252"/>
    <s v="COLEGIO BENITO RAMOS EL PASO"/>
    <x v="2"/>
    <s v="NO"/>
    <s v="CL 3, CR 3 42  OFIC 1 ALCALDIA EL PASO"/>
    <m/>
    <m/>
  </r>
  <r>
    <x v="6"/>
    <n v="5804989"/>
    <x v="252"/>
    <s v="ESCUELA RURAL N 2 LA LOMA"/>
    <x v="2"/>
    <s v="NO"/>
    <s v="CL 3, CR 3 42  OFIC 1 ALCALDIA EL PASO"/>
    <m/>
    <m/>
  </r>
  <r>
    <x v="6"/>
    <n v="5805136"/>
    <x v="252"/>
    <s v="ESCUELA POTRERILLO"/>
    <x v="2"/>
    <s v="NO"/>
    <s v="CL 3, CR 3 42  OFIC 1 ALCALDIA EL PASO"/>
    <m/>
    <m/>
  </r>
  <r>
    <x v="6"/>
    <n v="5805225"/>
    <x v="252"/>
    <s v="ESCUELA RURAL EL CARMEN"/>
    <x v="2"/>
    <s v="NO"/>
    <s v="CL 3, CR 3 42  OFIC 1 ALCALDIA EL PASO"/>
    <m/>
    <m/>
  </r>
  <r>
    <x v="6"/>
    <n v="5815078"/>
    <x v="252"/>
    <s v="COL.BTO.OCTAVIO MZA CUATRO VIENTOS"/>
    <x v="2"/>
    <s v="NO"/>
    <s v="CL 3, CR 3 42  OFIC 1 ALCALDIA EL PASO"/>
    <m/>
    <m/>
  </r>
  <r>
    <x v="6"/>
    <n v="5819824"/>
    <x v="252"/>
    <s v="ESCUELA SANTA BARBARA"/>
    <x v="2"/>
    <s v="NO"/>
    <s v="CL 3, CR 3 42  OFIC 1 ALCALDIA EL PASO"/>
    <m/>
    <m/>
  </r>
  <r>
    <x v="6"/>
    <n v="6842568"/>
    <x v="252"/>
    <s v="CENTRO EDUCATIVO EL CARMEN VDA REPELON"/>
    <x v="2"/>
    <s v="NO"/>
    <s v="CL 3, CR 3 42  OFIC 1 ALCALDIA EL PASO"/>
    <m/>
    <m/>
  </r>
  <r>
    <x v="6"/>
    <n v="6897615"/>
    <x v="252"/>
    <s v="ESCUELA NUEVA EL CRUCE"/>
    <x v="2"/>
    <s v="NO"/>
    <s v="CL 3, CR 3 42  OFIC 1 ALCALDIA EL PASO"/>
    <m/>
    <m/>
  </r>
  <r>
    <x v="6"/>
    <n v="6908301"/>
    <x v="252"/>
    <s v="INST EDU. OCTAVIO MENDOZA"/>
    <x v="2"/>
    <s v="NO"/>
    <s v="CL 3, CR 3 42  OFIC 1 ALCALDIA EL PASO"/>
    <m/>
    <m/>
  </r>
  <r>
    <x v="6"/>
    <n v="6908310"/>
    <x v="252"/>
    <s v="ESCUELA NUEVA MIXTA PUENTE CANOA"/>
    <x v="2"/>
    <s v="NO"/>
    <s v="CL 3, CR 3 42  OFIC 1 ALCALDIA EL PASO"/>
    <m/>
    <m/>
  </r>
  <r>
    <x v="6"/>
    <n v="7500092"/>
    <x v="252"/>
    <s v="SALA DE INFORMATICA (ALUMBRADO PUBLICO)"/>
    <x v="2"/>
    <s v="NO"/>
    <s v="CL 3, CR 3 42  OFIC 1 ALCALDIA EL PASO"/>
    <m/>
    <m/>
  </r>
  <r>
    <x v="6"/>
    <n v="7547940"/>
    <x v="252"/>
    <s v="CONCENTRACIÓN VALENTINA MAN"/>
    <x v="2"/>
    <s v="NO"/>
    <s v="CL 3, CR 3 42  OFIC 1 ALCALDIA EL PASO"/>
    <m/>
    <m/>
  </r>
  <r>
    <x v="6"/>
    <n v="7753773"/>
    <x v="252"/>
    <s v="COLEGIO BENITO RAMOS LA LOMA"/>
    <x v="2"/>
    <s v="NO"/>
    <s v="CL 3, CR 3 42  OFIC 1 ALCALDIA EL PASO"/>
    <m/>
    <m/>
  </r>
  <r>
    <x v="6"/>
    <n v="7651082"/>
    <x v="252"/>
    <s v="ESCUELA NUEVA EL VALLITO"/>
    <x v="2"/>
    <s v="NO"/>
    <s v="CL 3, CR 3 42  OFIC 1 ALCALDIA EL PASO"/>
    <m/>
    <m/>
  </r>
  <r>
    <x v="6"/>
    <n v="5802722"/>
    <x v="253"/>
    <s v="HOSPITAL EL PASO"/>
    <x v="2"/>
    <s v="NO"/>
    <s v="CARRERA 6 # 3 - 60 BARRIO EL CEREZO"/>
    <m/>
    <m/>
  </r>
  <r>
    <x v="6"/>
    <n v="5804245"/>
    <x v="253"/>
    <s v="CENTRO DE SALUD CUATRO VIENTOS"/>
    <x v="2"/>
    <s v="NO"/>
    <s v="CARRERA 6 # 3 - 60 BARRIO EL CEREZO"/>
    <m/>
    <m/>
  </r>
  <r>
    <x v="6"/>
    <n v="5804648"/>
    <x v="253"/>
    <s v="CENTRO DE SALUD LA LOMA"/>
    <x v="2"/>
    <s v="NO"/>
    <s v="CARRERA 6 # 3 - 60 BARRIO EL CEREZO"/>
    <m/>
    <m/>
  </r>
  <r>
    <x v="6"/>
    <n v="5805082"/>
    <x v="253"/>
    <s v="CENTRO DE SALUD POTRERILLO"/>
    <x v="2"/>
    <s v="NO"/>
    <s v="CARRERA 6 # 3 - 60 BARRIO EL CEREZO"/>
    <m/>
    <m/>
  </r>
  <r>
    <x v="6"/>
    <n v="5805206"/>
    <x v="253"/>
    <s v="CENTRO DE SALUD EL CARMEN"/>
    <x v="2"/>
    <s v="NO"/>
    <s v="CARRERA 6 # 3 - 60 BARRIO EL CEREZO"/>
    <m/>
    <m/>
  </r>
  <r>
    <x v="6"/>
    <n v="1387280"/>
    <x v="253"/>
    <s v="HOSPITAL MATERNO INFANTIL"/>
    <x v="2"/>
    <s v="NO"/>
    <s v="CARRERA 6 # 3 - 60 BARRIO EL CEREZO"/>
    <m/>
    <m/>
  </r>
  <r>
    <x v="6"/>
    <n v="7854719"/>
    <x v="254"/>
    <s v="HOTEL LAS OLAS BOSCONI"/>
    <x v="14"/>
    <s v="NO"/>
    <s v="CARRT VIA A CUATRO VIENTOS KM 1–100/BOSCONIA"/>
    <m/>
    <m/>
  </r>
  <r>
    <x v="6"/>
    <n v="6925504"/>
    <x v="255"/>
    <s v="GARITA FENOCO"/>
    <x v="14"/>
    <s v="NO"/>
    <s v="CRA 21 5 32 SAN FERNANDO SANTA MARTA"/>
    <m/>
    <s v="Se envía por correo electrónico"/>
  </r>
  <r>
    <x v="6"/>
    <n v="7560903"/>
    <x v="255"/>
    <s v="CAMBIAVIAS FENOCO BOSC SUR"/>
    <x v="14"/>
    <s v="NO"/>
    <s v="CRA 21 5 32 SAN FERNANDO SANTA MARTA"/>
    <m/>
    <s v="Se envía por correo electrónico"/>
  </r>
  <r>
    <x v="6"/>
    <n v="5801959"/>
    <x v="255"/>
    <s v="FENOCO SA"/>
    <x v="14"/>
    <s v="NO"/>
    <s v="CRA 21 5 32 SAN FERNANDO SANTA MARTA"/>
    <m/>
    <s v="Se envía por correo electrónico"/>
  </r>
  <r>
    <x v="6"/>
    <n v="6913028"/>
    <x v="255"/>
    <s v="FENOCO SA"/>
    <x v="14"/>
    <s v="NO"/>
    <s v="CRA 21 5 32 SAN FERNANDO SANTA MARTA"/>
    <m/>
    <s v="Se envía por correo electrónico"/>
  </r>
  <r>
    <x v="6"/>
    <n v="5850380"/>
    <x v="255"/>
    <s v="ESTACION CHIRIGUANA"/>
    <x v="14"/>
    <s v="NO"/>
    <s v="CRA 21 5 32 SAN FERNANDO SANTA MARTA"/>
    <m/>
    <s v="Se envía por correo electrónico"/>
  </r>
  <r>
    <x v="6"/>
    <n v="7500273"/>
    <x v="255"/>
    <s v="BASCULA Y CONTENEDOR DE AGU"/>
    <x v="14"/>
    <s v="NO"/>
    <s v="CRA 21 5 32 SAN FERNANDO SANTA MARTA"/>
    <m/>
    <s v="Se envía por correo electrónico"/>
  </r>
  <r>
    <x v="6"/>
    <n v="5845221"/>
    <x v="255"/>
    <s v="LA ESTACION BOSCONIA"/>
    <x v="14"/>
    <s v="NO"/>
    <s v="CRA 21 5 32 SAN FERNANDO SANTA MARTA"/>
    <m/>
    <s v="Se envía por correo electrónico"/>
  </r>
  <r>
    <x v="6"/>
    <n v="5801109"/>
    <x v="255"/>
    <s v="FENOCO SA"/>
    <x v="14"/>
    <s v="NO"/>
    <s v="CRA 21 5 32 SAN FERNANDO SANTA MARTA"/>
    <m/>
    <s v="Se envía por correo electrónico"/>
  </r>
  <r>
    <x v="6"/>
    <n v="5842305"/>
    <x v="255"/>
    <s v="FENOCO SA"/>
    <x v="14"/>
    <s v="NO"/>
    <s v="CRA 21 5 32 SAN FERNANDO SANTA MARTA"/>
    <m/>
    <s v="Se envía por correo electrónico"/>
  </r>
  <r>
    <x v="6"/>
    <n v="7560580"/>
    <x v="255"/>
    <s v="CAMBIAVIAS FENOCO BOS NORTE"/>
    <x v="14"/>
    <s v="NO"/>
    <s v="CRA 21 5 32 SAN FERNANDO SANTA MARTA"/>
    <m/>
    <s v="Se envía por correo electrónico"/>
  </r>
  <r>
    <x v="6"/>
    <n v="7500271"/>
    <x v="255"/>
    <s v="BASCULA Y CONTENEDOR DE AGU"/>
    <x v="14"/>
    <s v="NO"/>
    <s v="CRA 21 5 32 SAN FERNANDO SANTA MARTA"/>
    <m/>
    <s v="Se envía por correo electrónico"/>
  </r>
  <r>
    <x v="6"/>
    <n v="6651317"/>
    <x v="255"/>
    <s v="FENOCO ENTRAD CGT EL CARMEN"/>
    <x v="14"/>
    <s v="NO"/>
    <s v="CRA 21 5 32 SAN FERNANDO SANTA MARTA"/>
    <m/>
    <s v="Se envía por correo electrónico"/>
  </r>
  <r>
    <x v="6"/>
    <n v="5804485"/>
    <x v="256"/>
    <s v="ESTACION DE SERVICIO ARIGUANI "/>
    <x v="14"/>
    <s v="NO"/>
    <s v="CARRT VIA A BARRANQUILLA KM 0-600"/>
    <m/>
    <m/>
  </r>
  <r>
    <x v="6"/>
    <n v="5305337"/>
    <x v="257"/>
    <s v=" EL AEROPUERTO"/>
    <x v="14"/>
    <s v="NO"/>
    <s v="AREOPUERTO ALFONSO LOPEZ/VALLEDUPAR"/>
    <m/>
    <m/>
  </r>
  <r>
    <x v="6"/>
    <n v="5342241"/>
    <x v="257"/>
    <s v=" EL AEROPUERTO"/>
    <x v="14"/>
    <s v="NO"/>
    <s v="AREOPUERTO ALFONSO LOPEZ/VALLEDUPAR"/>
    <m/>
    <m/>
  </r>
  <r>
    <x v="6"/>
    <n v="7789166"/>
    <x v="257"/>
    <s v=" EL AEROPUERTO"/>
    <x v="14"/>
    <s v="NO"/>
    <s v="AREOPUERTO ALFONSO LOPEZ/VALLEDUPAR"/>
    <m/>
    <m/>
  </r>
  <r>
    <x v="6"/>
    <n v="5804497"/>
    <x v="258"/>
    <s v="PEAJE COPEY"/>
    <x v="14"/>
    <s v="NO"/>
    <s v="CARRT VIA BARRANQUILLA KM 6 500 BOCAS DE TIGRE VDA BOCAS DE TIGRE"/>
    <m/>
    <s v="Se envía por correo electrónico"/>
  </r>
  <r>
    <x v="6"/>
    <n v="5329191"/>
    <x v="259"/>
    <s v="ALMACEN AUTOCHEVROLET"/>
    <x v="14"/>
    <s v="NO"/>
    <s v="CR 10, 19C 62  GAITAN/VALLEDUPAR"/>
    <m/>
    <m/>
  </r>
  <r>
    <x v="6"/>
    <n v="5313289"/>
    <x v="260"/>
    <s v="NOTARIA PRIMERA"/>
    <x v="25"/>
    <s v="NO"/>
    <s v="CL 16A, 9 11 LOPERENA/VALLEDUPAR"/>
    <m/>
    <m/>
  </r>
  <r>
    <x v="6"/>
    <n v="5313179"/>
    <x v="260"/>
    <s v="NOTARIA PRIMERA"/>
    <x v="25"/>
    <s v="NO"/>
    <s v="CL 16A, 9 11 LOPERENA/VALLEDUPAR"/>
    <m/>
    <m/>
  </r>
  <r>
    <x v="6"/>
    <n v="5330798"/>
    <x v="261"/>
    <s v="AEROPUERTO ALFONSO LOPEZ "/>
    <x v="14"/>
    <s v="NO"/>
    <s v="CARRT VIA A LA PAZ, KM 4 200 AREOPUERTO ALFONSO LOPEZ"/>
    <m/>
    <m/>
  </r>
  <r>
    <x v="6"/>
    <n v="7789703"/>
    <x v="261"/>
    <s v="BDGA   05 AEROPUERTO ALFONSO LOPEZ"/>
    <x v="14"/>
    <s v="NO"/>
    <s v="CARRT VIA A LA PAZ, KM 4 200 AREOPUERTO ALFONSO LOPEZ"/>
    <m/>
    <m/>
  </r>
  <r>
    <x v="6"/>
    <n v="7789714"/>
    <x v="261"/>
    <s v="LOC   103 AEROPUERTO ALFONSO LOPEZ"/>
    <x v="14"/>
    <s v="NO"/>
    <s v="CARRT VIA A LA PAZ, KM 4 200 AREOPUERTO ALFONSO LOPEZ"/>
    <m/>
    <m/>
  </r>
  <r>
    <x v="6"/>
    <n v="7789745"/>
    <x v="261"/>
    <s v="LOC   120 AEROPUERTO ALFONSO LOPE"/>
    <x v="14"/>
    <s v="NO"/>
    <s v="CARRT VIA A LA PAZ, KM 4 200 AREOPUERTO ALFONSO LOPEZ"/>
    <m/>
    <m/>
  </r>
  <r>
    <x v="6"/>
    <n v="7789727"/>
    <x v="261"/>
    <s v="LOC   114 AEROPUERTO ALFONSO LOPEZ"/>
    <x v="14"/>
    <s v="NO"/>
    <s v="CARRT VIA A LA PAZ, KM 4 200 AREOPUERTO ALFONSO LOPEZ"/>
    <m/>
    <m/>
  </r>
  <r>
    <x v="6"/>
    <n v="5332791"/>
    <x v="262"/>
    <s v="LOC  1 HONDA MOTOS DEL CESAR"/>
    <x v="14"/>
    <s v="NO"/>
    <s v="CL 17 14 7 LOC 1 VALLEDUPAR"/>
    <m/>
    <m/>
  </r>
  <r>
    <x v="6"/>
    <n v="5336818"/>
    <x v="263"/>
    <s v="AUTOCHEVROLET"/>
    <x v="14"/>
    <s v="NO"/>
    <s v="CR 10, 19C 62  GAITAN "/>
    <m/>
    <m/>
  </r>
  <r>
    <x v="6"/>
    <n v="7543377"/>
    <x v="264"/>
    <s v="BODEGA DISTRIBUIDORA SANTANA"/>
    <x v="14"/>
    <s v="NO"/>
    <s v="CR 15, 20B 26 MERCADO LA GRANJA/VALLEDUPAR"/>
    <m/>
    <m/>
  </r>
  <r>
    <x v="6"/>
    <n v="5332512"/>
    <x v="264"/>
    <s v="SANTNA MERCADO"/>
    <x v="14"/>
    <s v="NO"/>
    <s v="CR 15, 20B 26 MERCADO LA GRANJA/VALLEDUPAR"/>
    <m/>
    <m/>
  </r>
  <r>
    <x v="6"/>
    <n v="5332513"/>
    <x v="264"/>
    <s v="SANTNA MERCADO"/>
    <x v="14"/>
    <s v="NO"/>
    <s v="CR 15, 20B 26 MERCADO LA GRANJA/VALLEDUPAR"/>
    <m/>
    <m/>
  </r>
  <r>
    <x v="6"/>
    <n v="6654682"/>
    <x v="264"/>
    <s v="SANTANA CORTIJOS"/>
    <x v="14"/>
    <s v="NO"/>
    <s v="CR 15, 20B 26 MERCADO LA GRANJA/VALLEDUPAR"/>
    <m/>
    <m/>
  </r>
  <r>
    <x v="6"/>
    <n v="6555679"/>
    <x v="264"/>
    <s v="INVERSIONES SANTANA"/>
    <x v="14"/>
    <s v="NO"/>
    <s v="CR 15, 20B 26 MERCADO LA GRANJA/VALLEDUPAR"/>
    <m/>
    <m/>
  </r>
  <r>
    <x v="6"/>
    <n v="5318095"/>
    <x v="265"/>
    <s v="AUTOTROPICAL S.A.S"/>
    <x v="14"/>
    <s v="NO"/>
    <s v="CL  23  7A  80   VALLEDUPAR"/>
    <m/>
    <m/>
  </r>
  <r>
    <x v="6"/>
    <n v="5330079"/>
    <x v="266"/>
    <s v="TAYRONA AUTOMOTRIZ SAS"/>
    <x v="14"/>
    <s v="NO"/>
    <s v="CR  7A  28  40  VALLEDUPAR"/>
    <m/>
    <m/>
  </r>
  <r>
    <x v="6"/>
    <n v="7697769"/>
    <x v="267"/>
    <s v="Asmet salud - Astrea"/>
    <x v="14"/>
    <s v="NO"/>
    <s v="CL 17, 15 8  LOPERENA/VALLEDUPAR"/>
    <m/>
    <m/>
  </r>
  <r>
    <x v="6"/>
    <n v="1015629"/>
    <x v="267"/>
    <s v="Asmet salud - SanDiego"/>
    <x v="14"/>
    <s v="NO"/>
    <s v="CL 17, 15 8  LOPERENA/VALLEDUPAR"/>
    <m/>
    <m/>
  </r>
  <r>
    <x v="6"/>
    <n v="5300908"/>
    <x v="267"/>
    <s v="Asmet salud - Valledupar"/>
    <x v="14"/>
    <s v="NO"/>
    <s v="CL 17, 15 8  LOPERENA/VALLEDUPAR"/>
    <m/>
    <m/>
  </r>
  <r>
    <x v="6"/>
    <n v="7632376"/>
    <x v="267"/>
    <s v="Asmet salud -Pailitas"/>
    <x v="14"/>
    <s v="NO"/>
    <s v="CL 17, 15 8  LOPERENA/VALLEDUPAR"/>
    <m/>
    <m/>
  </r>
  <r>
    <x v="6"/>
    <n v="7562040"/>
    <x v="267"/>
    <s v="Asmet salud-  El copey"/>
    <x v="14"/>
    <s v="NO"/>
    <s v="CL 17, 15 8  LOPERENA/VALLEDUPAR"/>
    <m/>
    <m/>
  </r>
  <r>
    <x v="6"/>
    <n v="6957918"/>
    <x v="267"/>
    <s v="Asmet Salud -Curumani"/>
    <x v="14"/>
    <s v="NO"/>
    <s v="CL 17, 15 8  LOPERENA/VALLEDUPAR"/>
    <m/>
    <m/>
  </r>
  <r>
    <x v="6"/>
    <n v="7746258"/>
    <x v="267"/>
    <s v="Asmet Salud - Codazzi"/>
    <x v="14"/>
    <s v="NO"/>
    <s v="CL 17, 15 8  LOPERENA/VALLEDUPAR"/>
    <m/>
    <m/>
  </r>
  <r>
    <x v="6"/>
    <n v="7674909"/>
    <x v="267"/>
    <s v="Asmet salud Bosocnia"/>
    <x v="14"/>
    <s v="NO"/>
    <s v="CL 17, 15 8  LOPERENA/VALLEDUPAR"/>
    <m/>
    <m/>
  </r>
  <r>
    <x v="6"/>
    <n v="7813505"/>
    <x v="267"/>
    <s v="Asmet Salud - Chimichagua"/>
    <x v="14"/>
    <s v="NO"/>
    <s v="CL 17, 15 8  LOPERENA/VALLEDUPAR"/>
    <m/>
    <m/>
  </r>
  <r>
    <x v="6"/>
    <n v="5854272"/>
    <x v="267"/>
    <s v="Asmet Salud - Tamalameque"/>
    <x v="14"/>
    <s v="NO"/>
    <s v="CL 17, 15 8  LOPERENA/VALLEDUPAR"/>
    <m/>
    <m/>
  </r>
  <r>
    <x v="6"/>
    <n v="6827886"/>
    <x v="267"/>
    <s v="Asmet Salud - La Jagua de Ibirico"/>
    <x v="14"/>
    <s v="NO"/>
    <s v="CL 17, 15 8  LOPERENA/VALLEDUPAR"/>
    <m/>
    <m/>
  </r>
  <r>
    <x v="6"/>
    <n v="5805788"/>
    <x v="268"/>
    <s v="LACTEOS ARJONA"/>
    <x v="14"/>
    <s v="NO"/>
    <s v="CL 2, CR 7 48 7 DE DICIEMBRE CGTO ARJONA ASTREA CESAR"/>
    <m/>
    <s v="Se envía por correo electrónico"/>
  </r>
  <r>
    <x v="6"/>
    <n v="5359615"/>
    <x v="269"/>
    <s v="VALENCIA PEAJE"/>
    <x v="14"/>
    <s v="NO"/>
    <s v="CARRT VIA A VALENCIA, KM 14 10   PEAJE VALENCIA DE JESUS"/>
    <m/>
    <s v="Se envía por correo electrónico"/>
  </r>
  <r>
    <x v="6"/>
    <n v="5816677"/>
    <x v="270"/>
    <s v="PEAJE LA LOMA"/>
    <x v="14"/>
    <s v="NO"/>
    <s v="CARRT VIA A LA LOMA, KM 8 120 CARRETERA LA LOMA "/>
    <m/>
    <s v="Se envía por correo electrónico"/>
  </r>
  <r>
    <x v="6"/>
    <n v="6902887"/>
    <x v="271"/>
    <s v="OFI   302 "/>
    <x v="14"/>
    <s v="NO"/>
    <s v="CL  12  8  42  OFI   302 VALLEDUPAR"/>
    <m/>
    <m/>
  </r>
  <r>
    <x v="6"/>
    <n v="5842306"/>
    <x v="272"/>
    <s v="ANA MARTINEZ DE PADILLA"/>
    <x v="14"/>
    <s v="NO"/>
    <s v="CL 6, CR 7 124  LA ESPERANZA CGTO CUATRO VIENTOS"/>
    <m/>
    <m/>
  </r>
  <r>
    <x v="6"/>
    <n v="5824731"/>
    <x v="273"/>
    <s v="GASAN BOSCONIA"/>
    <x v="14"/>
    <s v="NO"/>
    <s v="CARRT VIA A BARRANQUILLA, KM 0 210/BOSCONIA"/>
    <m/>
    <m/>
  </r>
  <r>
    <x v="6"/>
    <n v="5824728"/>
    <x v="274"/>
    <s v="HOTEL PALMA DE MAYORCA"/>
    <x v="14"/>
    <s v="NO"/>
    <s v="CL 18, CR 10 56   SAN MARTIN/BOSCONONIA}"/>
    <m/>
    <m/>
  </r>
  <r>
    <x v="6"/>
    <n v="5816238"/>
    <x v="275"/>
    <s v="BASCULA BOSCONIA"/>
    <x v="14"/>
    <s v="NO"/>
    <s v="CARRT VIA A BARRANQUILLA, KM 3 100/BOSCONIA"/>
    <m/>
    <m/>
  </r>
  <r>
    <x v="6"/>
    <n v="6828737"/>
    <x v="276"/>
    <s v="POLLOS EL BUCANERO S.A"/>
    <x v="14"/>
    <s v="NO"/>
    <s v="CR 15, 20 70   LA GRANJA VALLEDUPAR"/>
    <m/>
    <s v="Se envía por correo electrónico"/>
  </r>
  <r>
    <x v="6"/>
    <n v="5300321"/>
    <x v="276"/>
    <s v="POLLOS EL BUCANERO S.A"/>
    <x v="14"/>
    <s v="NO"/>
    <s v="CR 15, 20 70   LA GRANJA VALLEDUPAR"/>
    <m/>
    <s v="Se envía por correo electrónico"/>
  </r>
  <r>
    <x v="6"/>
    <n v="5842991"/>
    <x v="277"/>
    <s v="PLATA RUBEN"/>
    <x v="14"/>
    <s v="NO"/>
    <s v="CL 18, 17A 16 LOS ANGLES/BOSCONIA"/>
    <m/>
    <m/>
  </r>
  <r>
    <x v="6"/>
    <n v="6567780"/>
    <x v="278"/>
    <s v="CLINICA REGIONAL  SINAIS VITAIS S.A.S  DE ESPECIALISTAS"/>
    <x v="14"/>
    <s v="NO"/>
    <s v="CL 18 CR 16 – 9 BRISAS DE CESAR/BOSCONIA"/>
    <m/>
    <s v="Se envía por correo electrónico"/>
  </r>
  <r>
    <x v="6"/>
    <n v="6610729"/>
    <x v="279"/>
    <s v="RESTAURANTE"/>
    <x v="14"/>
    <s v="NO"/>
    <s v="CR 5, CL 6 131 CENTRO/EL PASO"/>
    <m/>
    <m/>
  </r>
  <r>
    <x v="7"/>
    <n v="1032205"/>
    <x v="280"/>
    <s v="CDI CHIRIGUANA"/>
    <x v="15"/>
    <s v="NO"/>
    <s v="CALLE 7 No 5  -28 Barrio Centro - Alcaldia Municipal"/>
    <m/>
    <m/>
  </r>
  <r>
    <x v="7"/>
    <n v="1309141"/>
    <x v="280"/>
    <s v="CANCHA DE FULBOL"/>
    <x v="15"/>
    <s v="NO"/>
    <s v="CALLE 7 No 5  -28 Barrio Centro - Alcaldia Municipal"/>
    <m/>
    <m/>
  </r>
  <r>
    <x v="7"/>
    <n v="1443016"/>
    <x v="280"/>
    <s v="CEMENTERIO"/>
    <x v="15"/>
    <s v="NO"/>
    <s v="CALLE 7 No 5  -28 Barrio Centro - Alcaldia Municipal"/>
    <m/>
    <m/>
  </r>
  <r>
    <x v="7"/>
    <n v="5804560"/>
    <x v="280"/>
    <s v="CARCEL MUNICIPAL"/>
    <x v="15"/>
    <s v="NO"/>
    <s v="CALLE 7 No 5  -28 Barrio Centro - Alcaldia Municipal"/>
    <m/>
    <m/>
  </r>
  <r>
    <x v="7"/>
    <n v="5804567"/>
    <x v="280"/>
    <s v="CASA D LA CULTURA    "/>
    <x v="15"/>
    <s v="NO"/>
    <s v="CALLE 7 No 5  -28 Barrio Centro - Alcaldia Municipal"/>
    <m/>
    <m/>
  </r>
  <r>
    <x v="7"/>
    <n v="5804573"/>
    <x v="280"/>
    <s v="MERCADO PUBLICO  CHIRIGUANA  "/>
    <x v="15"/>
    <s v="NO"/>
    <s v="CALLE 7 No 5  -28 Barrio Centro - Alcaldia Municipal"/>
    <m/>
    <m/>
  </r>
  <r>
    <x v="7"/>
    <n v="5849254"/>
    <x v="280"/>
    <s v="ALCALDIA MUNICIPAL   "/>
    <x v="15"/>
    <s v="NO"/>
    <s v="CALLE 7 No 5  -28 Barrio Centro - Alcaldia Municipal"/>
    <m/>
    <m/>
  </r>
  <r>
    <x v="7"/>
    <n v="5849674"/>
    <x v="280"/>
    <s v="MATADERO MUNICIPAL CHIRIGUANA BARRIO PALMARITO"/>
    <x v="15"/>
    <s v="NO"/>
    <s v="CALLE 7 No 5  -28 Barrio Centro - Alcaldia Municipal"/>
    <m/>
    <m/>
  </r>
  <r>
    <x v="7"/>
    <n v="5851164"/>
    <x v="280"/>
    <s v="MATADERO MUNICIPAL RINCON HONDO"/>
    <x v="15"/>
    <s v="NO"/>
    <s v="CALLE 7 No 5  -28 Barrio Centro - Alcaldia Municipal"/>
    <m/>
    <m/>
  </r>
  <r>
    <x v="7"/>
    <n v="5851236"/>
    <x v="280"/>
    <s v="MERCADO PUBLICO"/>
    <x v="15"/>
    <s v="NO"/>
    <s v="CALLE 7 No 5  -28 Barrio Centro - Alcaldia Municipal"/>
    <m/>
    <m/>
  </r>
  <r>
    <x v="7"/>
    <n v="6591468"/>
    <x v="280"/>
    <s v="BIBLIOTECA PUBLICA MUNICIPAL"/>
    <x v="15"/>
    <s v="NO"/>
    <s v="CALLE 7 No 5  -28 Barrio Centro - Alcaldia Municipal"/>
    <m/>
    <m/>
  </r>
  <r>
    <x v="7"/>
    <n v="6820469"/>
    <x v="280"/>
    <s v="INDRECHI"/>
    <x v="15"/>
    <s v="NO"/>
    <s v="CALLE 7 No 5  -28 Barrio Centro - Alcaldia Municipal"/>
    <m/>
    <m/>
  </r>
  <r>
    <x v="7"/>
    <n v="6947235"/>
    <x v="280"/>
    <s v="DEFENSA CIVIL COLOMBIANA"/>
    <x v="15"/>
    <s v="NO"/>
    <s v="CALLE 7 No 5  -28 Barrio Centro - Alcaldia Municipal"/>
    <m/>
    <m/>
  </r>
  <r>
    <x v="7"/>
    <n v="7313021"/>
    <x v="280"/>
    <s v="PATINODROMO DE CHIRIGUANA"/>
    <x v="15"/>
    <s v="NO"/>
    <s v="CALLE 7 No 5  -28 Barrio Centro - Alcaldia Municipal"/>
    <m/>
    <m/>
  </r>
  <r>
    <x v="7"/>
    <n v="7547541"/>
    <x v="280"/>
    <s v="MUNICIPIO DE CHIRIGUANA(VILLA OLIMPICA)"/>
    <x v="15"/>
    <s v="NO"/>
    <s v="CALLE 7 No 5  -28 Barrio Centro - Alcaldia Municipal"/>
    <m/>
    <m/>
  </r>
  <r>
    <x v="7"/>
    <n v="7626798"/>
    <x v="280"/>
    <s v="MUNICIPIO DE CHIRIGUANA(BASE MILITAR JOSE CANCIN)"/>
    <x v="15"/>
    <s v="NO"/>
    <s v="CALLE 7 No 5  -28 Barrio Centro - Alcaldia Municipal"/>
    <m/>
    <m/>
  </r>
  <r>
    <x v="7"/>
    <n v="7626931"/>
    <x v="280"/>
    <s v="MUNICIPIO DE CHIRIGUANA(HOGAR DEL ANCIANO)"/>
    <x v="15"/>
    <s v="NO"/>
    <s v="CALLE 7 No 5  -28 Barrio Centro - Alcaldia Municipal"/>
    <m/>
    <m/>
  </r>
  <r>
    <x v="7"/>
    <n v="7765677"/>
    <x v="280"/>
    <s v="MUNICIPIO DE CHIRIGUANA(MORGUE)"/>
    <x v="15"/>
    <s v="NO"/>
    <s v="CALLE 7 No 5  -28 Barrio Centro - Alcaldia Municipal"/>
    <m/>
    <m/>
  </r>
  <r>
    <x v="7"/>
    <n v="7770137"/>
    <x v="280"/>
    <s v="MUNICIPIO DE CHIRIGUANA(PARQUE DE LA IGLESIA LA SIERRA)"/>
    <x v="15"/>
    <s v="NO"/>
    <s v="CALLE 7 No 5  -28 Barrio Centro - Alcaldia Municipal"/>
    <m/>
    <m/>
  </r>
  <r>
    <x v="7"/>
    <n v="7785201"/>
    <x v="280"/>
    <s v="MUNICIPIO DE CHIRIGUANA(PARQUE RECRE RINCON HONDO)"/>
    <x v="15"/>
    <s v="NO"/>
    <s v="CALLE 7 No 5  -28 Barrio Centro - Alcaldia Municipal"/>
    <m/>
    <m/>
  </r>
  <r>
    <x v="7"/>
    <n v="7802599"/>
    <x v="280"/>
    <s v="MUNICIPIO DE CHIRIGUANA(iluminacion calle 6)"/>
    <x v="15"/>
    <s v="NO"/>
    <s v="CALLE 7 No 5  -28 Barrio Centro - Alcaldia Municipal"/>
    <m/>
    <m/>
  </r>
  <r>
    <x v="7"/>
    <n v="7897370"/>
    <x v="280"/>
    <s v="CENTRO INTEGRACION CIUDADANA POPONTE"/>
    <x v="15"/>
    <s v="NO"/>
    <s v="CALLE 7 No 5  -28 Barrio Centro - Alcaldia Municipal"/>
    <m/>
    <m/>
  </r>
  <r>
    <x v="7"/>
    <n v="7903307"/>
    <x v="280"/>
    <s v="PARQUE LINEAL"/>
    <x v="15"/>
    <s v="NO"/>
    <s v="CALLE 7 No 5  -28 Barrio Centro - Alcaldia Municipal"/>
    <m/>
    <m/>
  </r>
  <r>
    <x v="7"/>
    <n v="7937560"/>
    <x v="280"/>
    <s v="PARQUE LA VIGERCINTA LOCAL 01"/>
    <x v="15"/>
    <s v="NO"/>
    <s v="CALLE 7 No 5  -28 Barrio Centro - Alcaldia Municipal"/>
    <m/>
    <m/>
  </r>
  <r>
    <x v="7"/>
    <n v="7937563"/>
    <x v="280"/>
    <s v="PARQUE LA VIGERCINTA LOCAL 02"/>
    <x v="15"/>
    <s v="NO"/>
    <s v="CALLE 7 No 5  -28 Barrio Centro - Alcaldia Municipal"/>
    <m/>
    <m/>
  </r>
  <r>
    <x v="7"/>
    <n v="7937565"/>
    <x v="280"/>
    <s v="PARQUE LA VIGERCINTA LOCAL 03"/>
    <x v="15"/>
    <s v="NO"/>
    <s v="CALLE 7 No 5  -28 Barrio Centro - Alcaldia Municipal"/>
    <m/>
    <m/>
  </r>
  <r>
    <x v="7"/>
    <n v="7937567"/>
    <x v="280"/>
    <s v="PARQUE LA VIGERCINTA INT 01"/>
    <x v="15"/>
    <s v="NO"/>
    <s v="CALLE 7 No 5  -28 Barrio Centro - Alcaldia Municipal"/>
    <m/>
    <m/>
  </r>
  <r>
    <x v="7"/>
    <n v="7937569"/>
    <x v="280"/>
    <s v="PARQUE LA VIGERCINTA LOCAL 04"/>
    <x v="15"/>
    <s v="NO"/>
    <s v="CALLE 7 No 5  -28 Barrio Centro - Alcaldia Municipal"/>
    <m/>
    <m/>
  </r>
  <r>
    <x v="7"/>
    <n v="7937571"/>
    <x v="280"/>
    <s v="PARQUE LA VIGERCINTA LOCAL 05"/>
    <x v="15"/>
    <s v="NO"/>
    <s v="CALLE 7 No 5  -28 Barrio Centro - Alcaldia Municipal"/>
    <m/>
    <m/>
  </r>
  <r>
    <x v="7"/>
    <n v="7937572"/>
    <x v="280"/>
    <s v="PARQUE LA VIGERCINTA LOCAL 06"/>
    <x v="15"/>
    <s v="NO"/>
    <s v="CALLE 7 No 5  -28 Barrio Centro - Alcaldia Municipal"/>
    <m/>
    <m/>
  </r>
  <r>
    <x v="7"/>
    <n v="7937573"/>
    <x v="280"/>
    <s v="PARQUE LA VIGERCINTA LOCAL 07"/>
    <x v="15"/>
    <s v="NO"/>
    <s v="CALLE 7 No 5  -28 Barrio Centro - Alcaldia Municipal"/>
    <m/>
    <m/>
  </r>
  <r>
    <x v="7"/>
    <n v="7937574"/>
    <x v="280"/>
    <s v="PARQUE LA VIGERCINTA LOCAL 08"/>
    <x v="15"/>
    <s v="NO"/>
    <s v="CALLE 7 No 5  -28 Barrio Centro - Alcaldia Municipal"/>
    <m/>
    <m/>
  </r>
  <r>
    <x v="7"/>
    <n v="7937576"/>
    <x v="280"/>
    <s v="PARQUE LA VIGERCINTA LOCAL 09"/>
    <x v="15"/>
    <s v="NO"/>
    <s v="CALLE 7 No 5  -28 Barrio Centro - Alcaldia Municipal"/>
    <m/>
    <m/>
  </r>
  <r>
    <x v="7"/>
    <n v="7937578"/>
    <x v="280"/>
    <s v="PARQUE LA VIGERCINTA LOCAL 10"/>
    <x v="15"/>
    <s v="NO"/>
    <s v="CALLE 7 No 5  -28 Barrio Centro - Alcaldia Municipal"/>
    <m/>
    <m/>
  </r>
  <r>
    <x v="7"/>
    <n v="7937579"/>
    <x v="280"/>
    <s v="PARQUE LA VIGERCINTA LOCAL 11"/>
    <x v="15"/>
    <s v="NO"/>
    <s v="CALLE 7 No 5  -28 Barrio Centro - Alcaldia Municipal"/>
    <m/>
    <m/>
  </r>
  <r>
    <x v="7"/>
    <n v="7937580"/>
    <x v="280"/>
    <s v="PARQUE LA VIGERCINTA LOCAL 12"/>
    <x v="15"/>
    <s v="NO"/>
    <s v="CALLE 7 No 5  -28 Barrio Centro - Alcaldia Municipal"/>
    <m/>
    <m/>
  </r>
  <r>
    <x v="7"/>
    <n v="7937582"/>
    <x v="280"/>
    <s v="PARQUE LA VIGERCINTA LOCAL 13"/>
    <x v="15"/>
    <s v="NO"/>
    <s v="CALLE 7 No 5  -28 Barrio Centro - Alcaldia Municipal"/>
    <m/>
    <m/>
  </r>
  <r>
    <x v="7"/>
    <n v="7937601"/>
    <x v="280"/>
    <s v="PARQUE LA VIGERCINTA LOCAL 14"/>
    <x v="15"/>
    <s v="NO"/>
    <s v="CALLE 7 No 5  -28 Barrio Centro - Alcaldia Municipal"/>
    <m/>
    <m/>
  </r>
  <r>
    <x v="7"/>
    <n v="7937604"/>
    <x v="280"/>
    <s v="PARQUE LA VIGERCINTA LOCAL 15"/>
    <x v="15"/>
    <s v="NO"/>
    <s v="CALLE 7 No 5  -28 Barrio Centro - Alcaldia Municipal"/>
    <m/>
    <m/>
  </r>
  <r>
    <x v="7"/>
    <n v="7937607"/>
    <x v="280"/>
    <s v="PARQUE LA VIGERCINTA LOCAL 16"/>
    <x v="15"/>
    <s v="NO"/>
    <s v="CALLE 7 No 5  -28 Barrio Centro - Alcaldia Municipal"/>
    <m/>
    <m/>
  </r>
  <r>
    <x v="7"/>
    <n v="7937613"/>
    <x v="280"/>
    <s v="PARQUE LA VIGERCINTA LOCAL 17"/>
    <x v="15"/>
    <s v="NO"/>
    <s v="CALLE 7 No 5  -28 Barrio Centro - Alcaldia Municipal"/>
    <m/>
    <m/>
  </r>
  <r>
    <x v="7"/>
    <n v="7937618"/>
    <x v="280"/>
    <s v="PARQUE LA VIGERCINTA LOCAL 18"/>
    <x v="15"/>
    <s v="NO"/>
    <s v="CALLE 7 No 5  -28 Barrio Centro - Alcaldia Municipal"/>
    <m/>
    <m/>
  </r>
  <r>
    <x v="7"/>
    <n v="7937620"/>
    <x v="280"/>
    <s v="PARQUE LA VIGERCINTA LOCAL 19"/>
    <x v="15"/>
    <s v="NO"/>
    <s v="CALLE 7 No 5  -28 Barrio Centro - Alcaldia Municipal"/>
    <m/>
    <m/>
  </r>
  <r>
    <x v="7"/>
    <n v="7937622"/>
    <x v="280"/>
    <s v="PARQUE LA VIGERCINTA LOCAL 20"/>
    <x v="15"/>
    <s v="NO"/>
    <s v="CALLE 7 No 5  -28 Barrio Centro - Alcaldia Municipal"/>
    <m/>
    <m/>
  </r>
  <r>
    <x v="7"/>
    <n v="7937628"/>
    <x v="280"/>
    <s v="PARQUE LA VIGERCINTA LOCAL 21"/>
    <x v="15"/>
    <s v="NO"/>
    <s v="CALLE 7 No 5  -28 Barrio Centro - Alcaldia Municipal"/>
    <m/>
    <m/>
  </r>
  <r>
    <x v="7"/>
    <n v="7937630"/>
    <x v="280"/>
    <s v="PARQUE LA VIGERCINTA LOCAL 22"/>
    <x v="15"/>
    <s v="NO"/>
    <s v="CALLE 7 No 5  -28 Barrio Centro - Alcaldia Municipal"/>
    <m/>
    <m/>
  </r>
  <r>
    <x v="7"/>
    <n v="7937632"/>
    <x v="280"/>
    <s v="PARQUE LA VIGERCINTA LOCAL 23"/>
    <x v="15"/>
    <s v="NO"/>
    <s v="CALLE 7 No 5  -28 Barrio Centro - Alcaldia Municipal"/>
    <m/>
    <m/>
  </r>
  <r>
    <x v="7"/>
    <n v="7937634"/>
    <x v="280"/>
    <s v="PARQUE LA VIGERCINTA LOCAL 24"/>
    <x v="15"/>
    <s v="NO"/>
    <s v="CALLE 7 No 5  -28 Barrio Centro - Alcaldia Municipal"/>
    <m/>
    <m/>
  </r>
  <r>
    <x v="7"/>
    <n v="7937637"/>
    <x v="280"/>
    <s v="PARQUE LA VIGERCINTA LOCAL 25"/>
    <x v="15"/>
    <s v="NO"/>
    <s v="CALLE 7 No 5  -28 Barrio Centro - Alcaldia Municipal"/>
    <m/>
    <m/>
  </r>
  <r>
    <x v="7"/>
    <n v="7937639"/>
    <x v="280"/>
    <s v="PARQUE LA VIGERCINTA LOCAL 26"/>
    <x v="15"/>
    <s v="NO"/>
    <s v="CALLE 7 No 5  -28 Barrio Centro - Alcaldia Municipal"/>
    <m/>
    <m/>
  </r>
  <r>
    <x v="7"/>
    <n v="7937642"/>
    <x v="280"/>
    <s v="PARQUE LA VIGERCINTA LOCAL 27"/>
    <x v="15"/>
    <s v="NO"/>
    <s v="CALLE 7 No 5  -28 Barrio Centro - Alcaldia Municipal"/>
    <m/>
    <m/>
  </r>
  <r>
    <x v="7"/>
    <n v="7937646"/>
    <x v="280"/>
    <s v="PARQUE LA VIGERCINTA LOCAL 28"/>
    <x v="15"/>
    <s v="NO"/>
    <s v="CALLE 7 No 5  -28 Barrio Centro - Alcaldia Municipal"/>
    <m/>
    <m/>
  </r>
  <r>
    <x v="7"/>
    <n v="7937649"/>
    <x v="280"/>
    <s v="PARQUE LA VIGERCINTA LOCAL 29"/>
    <x v="15"/>
    <s v="NO"/>
    <s v="CALLE 7 No 5  -28 Barrio Centro - Alcaldia Municipal"/>
    <m/>
    <m/>
  </r>
  <r>
    <x v="7"/>
    <n v="7937655"/>
    <x v="280"/>
    <s v="PARQUE LA VIGERCINTA LOCAL 30"/>
    <x v="15"/>
    <s v="NO"/>
    <s v="CALLE 7 No 5  -28 Barrio Centro - Alcaldia Municipal"/>
    <m/>
    <m/>
  </r>
  <r>
    <x v="7"/>
    <n v="7937660"/>
    <x v="280"/>
    <s v="PARQUE LA VIGERCINTA LOCAL 31"/>
    <x v="15"/>
    <s v="NO"/>
    <s v="CALLE 7 No 5  -28 Barrio Centro - Alcaldia Municipal"/>
    <m/>
    <m/>
  </r>
  <r>
    <x v="7"/>
    <n v="1055497"/>
    <x v="280"/>
    <s v="ESCUELA NUEVA SAN ISIDRO"/>
    <x v="2"/>
    <s v="NO"/>
    <s v="CALLE 7 No 5  -28 Barrio Centro - Alcaldia Municipal"/>
    <m/>
    <m/>
  </r>
  <r>
    <x v="7"/>
    <n v="1379970"/>
    <x v="280"/>
    <s v="ASIGNADO ABRIL2025"/>
    <x v="2"/>
    <s v="NO"/>
    <s v="CALLE 7 No 5  -28 Barrio Centro - Alcaldia Municipal"/>
    <m/>
    <m/>
  </r>
  <r>
    <x v="7"/>
    <n v="5804563"/>
    <x v="280"/>
    <s v="CAMPO SOTO ESC"/>
    <x v="2"/>
    <s v="NO"/>
    <s v="CALLE 7 No 5  -28 Barrio Centro - Alcaldia Municipal"/>
    <m/>
    <m/>
  </r>
  <r>
    <x v="7"/>
    <n v="5804566"/>
    <x v="280"/>
    <s v="ESC, NTRA SRA C/QUIRAF  "/>
    <x v="2"/>
    <s v="NO"/>
    <s v="CALLE 7 No 5  -28 Barrio Centro - Alcaldia Municipal"/>
    <m/>
    <m/>
  </r>
  <r>
    <x v="7"/>
    <n v="5804568"/>
    <x v="280"/>
    <s v="MIXTA URB, N 1    "/>
    <x v="2"/>
    <s v="NO"/>
    <s v="CALLE 7 No 5  -28 Barrio Centro - Alcaldia Municipal"/>
    <m/>
    <m/>
  </r>
  <r>
    <x v="7"/>
    <n v="5804569"/>
    <x v="280"/>
    <s v="CENTRO CAPPACITACION F"/>
    <x v="2"/>
    <s v="NO"/>
    <s v="CALLE 7 No 5  -28 Barrio Centro - Alcaldia Municipal"/>
    <m/>
    <m/>
  </r>
  <r>
    <x v="7"/>
    <n v="5804572"/>
    <x v="280"/>
    <s v="ESC, URBANA MIXTA F    "/>
    <x v="2"/>
    <s v="NO"/>
    <s v="CALLE 7 No 5  -28 Barrio Centro - Alcaldia Municipal"/>
    <m/>
    <m/>
  </r>
  <r>
    <x v="7"/>
    <n v="5804574"/>
    <x v="280"/>
    <s v="URBANA N 4 F ESCUELA"/>
    <x v="2"/>
    <s v="NO"/>
    <s v="CALLE 7 No 5  -28 Barrio Centro - Alcaldia Municipal"/>
    <m/>
    <m/>
  </r>
  <r>
    <x v="7"/>
    <n v="5804575"/>
    <x v="280"/>
    <s v="ESCUELA RURAL"/>
    <x v="2"/>
    <s v="NO"/>
    <s v="CALLE 7 No 5  -28 Barrio Centro - Alcaldia Municipal"/>
    <m/>
    <m/>
  </r>
  <r>
    <x v="7"/>
    <n v="5818712"/>
    <x v="280"/>
    <s v="ESCUELA LAS MARGARITAS POPONTE"/>
    <x v="2"/>
    <s v="NO"/>
    <s v="CALLE 7 No 5  -28 Barrio Centro - Alcaldia Municipal"/>
    <m/>
    <m/>
  </r>
  <r>
    <x v="7"/>
    <n v="5818717"/>
    <x v="280"/>
    <s v="COLEGIO AGROPECUARIO"/>
    <x v="2"/>
    <s v="NO"/>
    <s v="CALLE 7 No 5  -28 Barrio Centro - Alcaldia Municipal"/>
    <m/>
    <m/>
  </r>
  <r>
    <x v="7"/>
    <n v="5848851"/>
    <x v="280"/>
    <s v="ESCUELA URBANA 7    "/>
    <x v="2"/>
    <s v="NO"/>
    <s v="CALLE 7 No 5  -28 Barrio Centro - Alcaldia Municipal"/>
    <m/>
    <m/>
  </r>
  <r>
    <x v="7"/>
    <n v="5848934"/>
    <x v="280"/>
    <s v="COL NAL DE BACHILLERATO  "/>
    <x v="2"/>
    <s v="NO"/>
    <s v="CALLE 7 No 5  -28 Barrio Centro - Alcaldia Municipal"/>
    <m/>
    <m/>
  </r>
  <r>
    <x v="7"/>
    <n v="5850407"/>
    <x v="280"/>
    <s v="COLEGIO EL CRUCE"/>
    <x v="2"/>
    <s v="NO"/>
    <s v="CALLE 7 No 5  -28 Barrio Centro - Alcaldia Municipal"/>
    <m/>
    <m/>
  </r>
  <r>
    <x v="7"/>
    <n v="5850940"/>
    <x v="280"/>
    <s v="COL MANUEL G CUELLO F "/>
    <x v="2"/>
    <s v="NO"/>
    <s v="CALLE 7 No 5  -28 Barrio Centro - Alcaldia Municipal"/>
    <m/>
    <m/>
  </r>
  <r>
    <x v="7"/>
    <n v="5851001"/>
    <x v="280"/>
    <s v="HOGAR INFANTIL ORQUIDEA "/>
    <x v="2"/>
    <s v="NO"/>
    <s v="CALLE 7 No 5  -28 Barrio Centro - Alcaldia Municipal"/>
    <m/>
    <m/>
  </r>
  <r>
    <x v="7"/>
    <n v="5851074"/>
    <x v="280"/>
    <s v="COLEGIO MIXTO EL ATILL "/>
    <x v="2"/>
    <s v="NO"/>
    <s v="CALLE 7 No 5  -28 Barrio Centro - Alcaldia Municipal"/>
    <m/>
    <m/>
  </r>
  <r>
    <x v="7"/>
    <n v="5851177"/>
    <x v="280"/>
    <s v="ESCUELA MIXTA F"/>
    <x v="2"/>
    <s v="NO"/>
    <s v="CALLE 7 No 5  -28 Barrio Centro - Alcaldia Municipal"/>
    <m/>
    <m/>
  </r>
  <r>
    <x v="7"/>
    <n v="5851244"/>
    <x v="280"/>
    <s v="COLEGIO MIXTO N 2"/>
    <x v="2"/>
    <s v="NO"/>
    <s v="CALLE 7 No 5  -28 Barrio Centro - Alcaldia Municipal"/>
    <m/>
    <m/>
  </r>
  <r>
    <x v="7"/>
    <n v="6595498"/>
    <x v="280"/>
    <s v="NUCLEO EDUCATIVO"/>
    <x v="2"/>
    <s v="NO"/>
    <s v="CALLE 7 No 5  -28 Barrio Centro - Alcaldia Municipal"/>
    <m/>
    <m/>
  </r>
  <r>
    <x v="7"/>
    <n v="6629870"/>
    <x v="280"/>
    <s v="ESCUELA NVA EL TORMENTO"/>
    <x v="2"/>
    <s v="NO"/>
    <s v="CALLE 7 No 5  -28 Barrio Centro - Alcaldia Municipal"/>
    <m/>
    <m/>
  </r>
  <r>
    <x v="7"/>
    <n v="6821890"/>
    <x v="280"/>
    <s v="ESCUELA URBANA MIXTA LA AURORA"/>
    <x v="2"/>
    <s v="NO"/>
    <s v="CALLE 7 No 5  -28 Barrio Centro - Alcaldia Municipal"/>
    <m/>
    <m/>
  </r>
  <r>
    <x v="7"/>
    <n v="6830945"/>
    <x v="280"/>
    <s v="ESCUELA MIXTA N 6 CAMPO SOTO"/>
    <x v="2"/>
    <s v="NO"/>
    <s v="CALLE 7 No 5  -28 Barrio Centro - Alcaldia Municipal"/>
    <m/>
    <m/>
  </r>
  <r>
    <x v="7"/>
    <n v="6847202"/>
    <x v="280"/>
    <s v="ESCUELA LOS CERREJONES"/>
    <x v="2"/>
    <s v="NO"/>
    <s v="CALLE 7 No 5  -28 Barrio Centro - Alcaldia Municipal"/>
    <m/>
    <m/>
  </r>
  <r>
    <x v="7"/>
    <n v="6847229"/>
    <x v="280"/>
    <s v="ESCUELA ARENAS BLANCAS"/>
    <x v="2"/>
    <s v="NO"/>
    <s v="CALLE 7 No 5  -28 Barrio Centro - Alcaldia Municipal"/>
    <m/>
    <m/>
  </r>
  <r>
    <x v="7"/>
    <n v="6947243"/>
    <x v="280"/>
    <s v="CTO EDU LOS TORMENTOS PACHO PRIETO"/>
    <x v="2"/>
    <s v="NO"/>
    <s v="CALLE 7 No 5  -28 Barrio Centro - Alcaldia Municipal"/>
    <m/>
    <m/>
  </r>
  <r>
    <x v="7"/>
    <n v="6954614"/>
    <x v="280"/>
    <s v="ESCUELA NVA AGUAS FRIAS"/>
    <x v="2"/>
    <s v="NO"/>
    <s v="CALLE 7 No 5  -28 Barrio Centro - Alcaldia Municipal"/>
    <m/>
    <m/>
  </r>
  <r>
    <x v="7"/>
    <n v="7532239"/>
    <x v="280"/>
    <s v="ESCUELA MIXTA RINCON HONDO"/>
    <x v="2"/>
    <s v="NO"/>
    <s v="CALLE 7 No 5  -28 Barrio Centro - Alcaldia Municipal"/>
    <m/>
    <m/>
  </r>
  <r>
    <x v="7"/>
    <n v="7660984"/>
    <x v="280"/>
    <s v="ESCUELA LOS MARTINEZ"/>
    <x v="2"/>
    <s v="NO"/>
    <s v="CALLE 7 No 5  -28 Barrio Centro - Alcaldia Municipal"/>
    <m/>
    <m/>
  </r>
  <r>
    <x v="7"/>
    <n v="7875202"/>
    <x v="280"/>
    <s v="COL NAL DE BACHILLERATO  "/>
    <x v="2"/>
    <s v="NO"/>
    <s v="CALLE 7 No 5  -28 Barrio Centro - Alcaldia Municipal"/>
    <m/>
    <m/>
  </r>
  <r>
    <x v="7"/>
    <n v="5801975"/>
    <x v="280"/>
    <s v="ACUEDUCTO DE CHIRIGUANA No.2"/>
    <x v="1"/>
    <s v="NO"/>
    <s v="CALLE 7 No 5  -28 Barrio Centro - Alcaldia Municipal"/>
    <m/>
    <m/>
  </r>
  <r>
    <x v="7"/>
    <n v="5804561"/>
    <x v="280"/>
    <s v="ACUEDUCTO CHIRIGUANA - LAS MERCEDES"/>
    <x v="1"/>
    <s v="NO"/>
    <s v="CALLE 7 No 5  -28 Barrio Centro - Alcaldia Municipal"/>
    <m/>
    <m/>
  </r>
  <r>
    <x v="7"/>
    <n v="5804562"/>
    <x v="280"/>
    <s v="ACUEDUCTO DE CHIRIGUANA"/>
    <x v="1"/>
    <s v="NO"/>
    <s v="CALLE 7 No 5  -28 Barrio Centro - Alcaldia Municipal"/>
    <m/>
    <m/>
  </r>
  <r>
    <x v="7"/>
    <n v="5804571"/>
    <x v="280"/>
    <s v="ACUEDUCTO PALMARITO"/>
    <x v="1"/>
    <s v="NO"/>
    <s v="CALLE 7 No 5  -28 Barrio Centro - Alcaldia Municipal"/>
    <m/>
    <m/>
  </r>
  <r>
    <x v="7"/>
    <n v="5805399"/>
    <x v="280"/>
    <s v="ACUEDUCTO - CGTO LA AURORA    "/>
    <x v="1"/>
    <s v="NO"/>
    <s v="CALLE 7 No 5  -28 Barrio Centro - Alcaldia Municipal"/>
    <m/>
    <m/>
  </r>
  <r>
    <x v="7"/>
    <n v="5848690"/>
    <x v="280"/>
    <s v="ACUEDUCTO N 1"/>
    <x v="1"/>
    <s v="NO"/>
    <s v="CALLE 7 No 5  -28 Barrio Centro - Alcaldia Municipal"/>
    <m/>
    <m/>
  </r>
  <r>
    <x v="7"/>
    <n v="5850381"/>
    <x v="280"/>
    <s v="ACUEDUCTO FERROVIAS - VDA LA ESTACION"/>
    <x v="1"/>
    <s v="NO"/>
    <s v="CALLE 7 No 5  -28 Barrio Centro - Alcaldia Municipal"/>
    <m/>
    <m/>
  </r>
  <r>
    <x v="7"/>
    <n v="5850479"/>
    <x v="280"/>
    <s v="ACUEDUCTO - CGTO LA SIERRA    "/>
    <x v="1"/>
    <s v="NO"/>
    <s v="CALLE 7 No 5  -28 Barrio Centro - Alcaldia Municipal"/>
    <m/>
    <m/>
  </r>
  <r>
    <x v="7"/>
    <n v="5851134"/>
    <x v="280"/>
    <s v="ACUEDUCTO - CGTO RINCONHONDO"/>
    <x v="1"/>
    <s v="NO"/>
    <s v="CALLE 7 No 5  -28 Barrio Centro - Alcaldia Municipal"/>
    <m/>
    <m/>
  </r>
  <r>
    <x v="7"/>
    <n v="6625065"/>
    <x v="280"/>
    <s v="ACUEDUCTO LOS CERREJONES"/>
    <x v="1"/>
    <s v="NO"/>
    <s v="CALLE 7 No 5  -28 Barrio Centro - Alcaldia Municipal"/>
    <m/>
    <m/>
  </r>
  <r>
    <x v="7"/>
    <n v="6625067"/>
    <x v="280"/>
    <s v="ACUE POZO 2 - VDA DOS BOCAS"/>
    <x v="1"/>
    <s v="NO"/>
    <s v="CALLE 7 No 5  -28 Barrio Centro - Alcaldia Municipal"/>
    <m/>
    <m/>
  </r>
  <r>
    <x v="7"/>
    <n v="6633021"/>
    <x v="280"/>
    <s v="ACUEDUCTO BOMBA - EL CRUCE "/>
    <x v="1"/>
    <s v="NO"/>
    <s v="CALLE 7 No 5  -28 Barrio Centro - Alcaldia Municipal"/>
    <m/>
    <m/>
  </r>
  <r>
    <x v="7"/>
    <n v="6697763"/>
    <x v="280"/>
    <s v="ACUEDUCTO VILLA MAGALITO"/>
    <x v="1"/>
    <s v="NO"/>
    <s v="CALLE 7 No 5  -28 Barrio Centro - Alcaldia Municipal"/>
    <m/>
    <m/>
  </r>
  <r>
    <x v="7"/>
    <n v="6847216"/>
    <x v="280"/>
    <s v="ACUEDUCTO ARENAS BLANCAS"/>
    <x v="1"/>
    <s v="NO"/>
    <s v="CALLE 7 No 5  -28 Barrio Centro - Alcaldia Municipal"/>
    <m/>
    <m/>
  </r>
  <r>
    <x v="7"/>
    <n v="6868280"/>
    <x v="280"/>
    <s v="ACUEDUCTO LA SIERRA"/>
    <x v="1"/>
    <s v="NO"/>
    <s v="CALLE 7 No 5  -28 Barrio Centro - Alcaldia Municipal"/>
    <m/>
    <m/>
  </r>
  <r>
    <x v="7"/>
    <n v="6870459"/>
    <x v="280"/>
    <s v="ACUEDUCTO - CGTO DE POPONTE"/>
    <x v="1"/>
    <s v="NO"/>
    <s v="CALLE 7 No 5  -28 Barrio Centro - Alcaldia Municipal"/>
    <m/>
    <m/>
  </r>
  <r>
    <x v="7"/>
    <n v="6926412"/>
    <x v="280"/>
    <s v="ACUEDUCTO - CGTO LA AURORA-OJO DE AGUA"/>
    <x v="1"/>
    <s v="NO"/>
    <s v="CALLE 7 No 5  -28 Barrio Centro - Alcaldia Municipal"/>
    <m/>
    <m/>
  </r>
  <r>
    <x v="7"/>
    <n v="7543670"/>
    <x v="280"/>
    <s v="ACUEDUCTO - VDA PALMARITO"/>
    <x v="1"/>
    <s v="NO"/>
    <s v="CALLE 7 No 5  -28 Barrio Centro - Alcaldia Municipal"/>
    <m/>
    <m/>
  </r>
  <r>
    <x v="7"/>
    <n v="7547502"/>
    <x v="280"/>
    <s v="ACUEDUCTO - VDA DOS BOCAS - BOMBA"/>
    <x v="1"/>
    <s v="NO"/>
    <s v="CALLE 7 No 5  -28 Barrio Centro - Alcaldia Municipal"/>
    <m/>
    <m/>
  </r>
  <r>
    <x v="7"/>
    <n v="5805383"/>
    <x v="281"/>
    <s v="CENTRO DE SALUD - CGTO LA AURORA"/>
    <x v="19"/>
    <s v="NO"/>
    <s v="CALLE 7 No 5  -28 Barrio Centro - Hospital San Andres"/>
    <m/>
    <m/>
  </r>
  <r>
    <x v="7"/>
    <n v="5805543"/>
    <x v="281"/>
    <s v="CENTRO DE SALUD - CGTO POPONTE"/>
    <x v="19"/>
    <s v="NO"/>
    <s v="CALLE 7 No 5  -28 Barrio Centro - Hospital San Andres"/>
    <m/>
    <m/>
  </r>
  <r>
    <x v="7"/>
    <n v="5848655"/>
    <x v="281"/>
    <s v="HOSPITAL SAN ANDRES"/>
    <x v="19"/>
    <s v="NO"/>
    <s v="CALLE 7 No 5  -28 Barrio Centro - Hospital San Andres"/>
    <m/>
    <m/>
  </r>
  <r>
    <x v="7"/>
    <n v="5850949"/>
    <x v="281"/>
    <s v="CENTRO DE SALUD - CGTO RINCONHONDO"/>
    <x v="19"/>
    <s v="NO"/>
    <s v="CALLE 7 No 5  -28 Barrio Centro - Hospital San Andres"/>
    <m/>
    <m/>
  </r>
  <r>
    <x v="7"/>
    <n v="6897745"/>
    <x v="281"/>
    <s v="HOSPITAL SEDE NUEVA"/>
    <x v="19"/>
    <s v="NO"/>
    <s v="CALLE 7 No 5  -28 Barrio Centro - Hospital San Andres"/>
    <m/>
    <m/>
  </r>
  <r>
    <x v="7"/>
    <n v="6949618"/>
    <x v="281"/>
    <s v="CENTRO DE SALUD - CGTO LA SIERRA"/>
    <x v="19"/>
    <s v="NO"/>
    <s v="CALLE 7 No 5  -28 Barrio Centro - Hospital San Andres"/>
    <m/>
    <m/>
  </r>
  <r>
    <x v="7"/>
    <n v="1004336"/>
    <x v="282"/>
    <s v="ALUMBRADO NAVIDEÑO LA GLORIA "/>
    <x v="15"/>
    <s v="NO"/>
    <s v="CALLE 2 No 5 A  -75 Barrio El Centro - Alcaldia Municipal"/>
    <m/>
    <m/>
  </r>
  <r>
    <x v="7"/>
    <n v="5816420"/>
    <x v="282"/>
    <s v="PERSONERIA MUNICIPAL"/>
    <x v="15"/>
    <s v="NO"/>
    <s v="CALLE 2 No 5 A  -75 Barrio El Centro - Alcaldia Municipal"/>
    <m/>
    <m/>
  </r>
  <r>
    <x v="7"/>
    <n v="5824495"/>
    <x v="282"/>
    <s v="INSPECCION DE POLICIA SIMAÑA"/>
    <x v="15"/>
    <s v="NO"/>
    <s v="CALLE 2 No 5 A  -75 Barrio El Centro - Alcaldia Municipal"/>
    <m/>
    <m/>
  </r>
  <r>
    <x v="7"/>
    <n v="5855491"/>
    <x v="282"/>
    <s v="PALACIO MUNICIPAL"/>
    <x v="15"/>
    <s v="NO"/>
    <s v="CALLE 2 No 5 A  -75 Barrio El Centro - Alcaldia Municipal"/>
    <m/>
    <m/>
  </r>
  <r>
    <x v="7"/>
    <n v="5855642"/>
    <x v="282"/>
    <s v="CASA DE LA CULTURA"/>
    <x v="15"/>
    <s v="NO"/>
    <s v="CALLE 2 No 5 A  -75 Barrio El Centro - Alcaldia Municipal"/>
    <m/>
    <m/>
  </r>
  <r>
    <x v="7"/>
    <n v="5855645"/>
    <x v="282"/>
    <s v="CASA ADULTO MAYOR"/>
    <x v="15"/>
    <s v="NO"/>
    <s v="CALLE 2 No 5 A  -75 Barrio El Centro - Alcaldia Municipal"/>
    <m/>
    <m/>
  </r>
  <r>
    <x v="7"/>
    <n v="6857042"/>
    <x v="282"/>
    <s v="MATADERO MUNICIPAL"/>
    <x v="15"/>
    <s v="NO"/>
    <s v="CALLE 2 No 5 A  -75 Barrio El Centro - Alcaldia Municipal"/>
    <m/>
    <m/>
  </r>
  <r>
    <x v="7"/>
    <n v="6937108"/>
    <x v="282"/>
    <s v="MATADERO PUBLICO SIMAÑA"/>
    <x v="15"/>
    <s v="NO"/>
    <s v="CALLE 2 No 5 A  -75 Barrio El Centro - Alcaldia Municipal"/>
    <m/>
    <m/>
  </r>
  <r>
    <x v="7"/>
    <n v="7518121"/>
    <x v="282"/>
    <s v="CEMENTERIO MUNICIPAL"/>
    <x v="15"/>
    <s v="NO"/>
    <s v="CALLE 2 No 5 A  -75 Barrio El Centro - Alcaldia Municipal"/>
    <m/>
    <m/>
  </r>
  <r>
    <x v="7"/>
    <n v="7518126"/>
    <x v="282"/>
    <s v="IGLESIA"/>
    <x v="15"/>
    <s v="NO"/>
    <s v="CALLE 2 No 5 A  -75 Barrio El Centro - Alcaldia Municipal"/>
    <m/>
    <m/>
  </r>
  <r>
    <x v="7"/>
    <n v="6873987"/>
    <x v="282"/>
    <s v="CONCEJO MUNICIPAL LA GLORIA"/>
    <x v="15"/>
    <s v="NO"/>
    <s v="CALLE 2 No 5 A  -75 Barrio El Centro - Alcaldia Municipal"/>
    <m/>
    <m/>
  </r>
  <r>
    <x v="7"/>
    <n v="1361589"/>
    <x v="282"/>
    <s v="ESCUELA PALOMAR"/>
    <x v="2"/>
    <s v="NO"/>
    <s v="CALLE 2 No 5 A  -75 Barrio El Centro - Alcaldia Municipal"/>
    <m/>
    <m/>
  </r>
  <r>
    <x v="7"/>
    <n v="1413734"/>
    <x v="282"/>
    <s v="IE SAN JUAN BAUTISTA"/>
    <x v="2"/>
    <s v="NO"/>
    <s v="CALLE 2 No 5 A  -75 Barrio El Centro - Alcaldia Municipal"/>
    <m/>
    <m/>
  </r>
  <r>
    <x v="7"/>
    <n v="1413736"/>
    <x v="282"/>
    <s v="IE SAN JUAN BAUTISTA 2"/>
    <x v="2"/>
    <s v="NO"/>
    <s v="CALLE 2 No 5 A  -75 Barrio El Centro - Alcaldia Municipal"/>
    <m/>
    <m/>
  </r>
  <r>
    <x v="7"/>
    <n v="5817494"/>
    <x v="282"/>
    <s v="ESCUELA DE MOLINA"/>
    <x v="2"/>
    <s v="NO"/>
    <s v="CALLE 2 No 5 A  -75 Barrio El Centro - Alcaldia Municipal"/>
    <m/>
    <m/>
  </r>
  <r>
    <x v="7"/>
    <n v="5819227"/>
    <x v="282"/>
    <s v="INS TEC INTEGRADO BLOQUE 3"/>
    <x v="2"/>
    <s v="NO"/>
    <s v="CALLE 2 No 5 A  -75 Barrio El Centro - Alcaldia Municipal"/>
    <m/>
    <m/>
  </r>
  <r>
    <x v="7"/>
    <n v="5819228"/>
    <x v="282"/>
    <s v="INS TEC INTEGRADO BLOQUE 1"/>
    <x v="2"/>
    <s v="NO"/>
    <s v="CALLE 2 No 5 A  -75 Barrio El Centro - Alcaldia Municipal"/>
    <m/>
    <m/>
  </r>
  <r>
    <x v="7"/>
    <n v="5819229"/>
    <x v="282"/>
    <s v="COL SAN JUAN BAUTISTA SIMAÑA"/>
    <x v="2"/>
    <s v="NO"/>
    <s v="CALLE 2 No 5 A  -75 Barrio El Centro - Alcaldia Municipal"/>
    <m/>
    <m/>
  </r>
  <r>
    <x v="7"/>
    <n v="5819230"/>
    <x v="282"/>
    <s v="SALA INFORMATICA S.J.BAUTISTA"/>
    <x v="2"/>
    <s v="NO"/>
    <s v="CALLE 2 No 5 A  -75 Barrio El Centro - Alcaldia Municipal"/>
    <m/>
    <m/>
  </r>
  <r>
    <x v="7"/>
    <n v="5819231"/>
    <x v="282"/>
    <s v="INST TEC INTEGRADO BLOQUE 4"/>
    <x v="2"/>
    <s v="NO"/>
    <s v="CALLE 2 No 5 A  -75 Barrio El Centro - Alcaldia Municipal"/>
    <m/>
    <m/>
  </r>
  <r>
    <x v="7"/>
    <n v="5855588"/>
    <x v="282"/>
    <s v="INS TEC INTEGRADO BLOQUE 2"/>
    <x v="2"/>
    <s v="NO"/>
    <s v="CALLE 2 No 5 A  -75 Barrio El Centro - Alcaldia Municipal"/>
    <m/>
    <m/>
  </r>
  <r>
    <x v="7"/>
    <n v="5855671"/>
    <x v="282"/>
    <s v="COLEGIO JOSE MEJIA U"/>
    <x v="2"/>
    <s v="NO"/>
    <s v="CALLE 2 No 5 A  -75 Barrio El Centro - Alcaldia Municipal"/>
    <m/>
    <m/>
  </r>
  <r>
    <x v="7"/>
    <n v="5855793"/>
    <x v="282"/>
    <s v="ESCUELA MA INMACULADA"/>
    <x v="2"/>
    <s v="NO"/>
    <s v="CALLE 2 No 5 A  -75 Barrio El Centro - Alcaldia Municipal"/>
    <m/>
    <m/>
  </r>
  <r>
    <x v="7"/>
    <n v="5856434"/>
    <x v="282"/>
    <s v="REST ESCOLAR SIMAÑA"/>
    <x v="2"/>
    <s v="NO"/>
    <s v="CALLE 2 No 5 A  -75 Barrio El Centro - Alcaldia Municipal"/>
    <m/>
    <m/>
  </r>
  <r>
    <x v="7"/>
    <n v="6652455"/>
    <x v="282"/>
    <s v="ESCUELA NUEVA MARQUETALIA"/>
    <x v="2"/>
    <s v="NO"/>
    <s v="CALLE 2 No 5 A  -75 Barrio El Centro - Alcaldia Municipal"/>
    <m/>
    <m/>
  </r>
  <r>
    <x v="7"/>
    <n v="7907309"/>
    <x v="282"/>
    <s v="COLEGIO JOSE MEJIA U"/>
    <x v="2"/>
    <s v="NO"/>
    <s v="CALLE 2 No 5 A  -75 Barrio El Centro - Alcaldia Municipal"/>
    <m/>
    <m/>
  </r>
  <r>
    <x v="7"/>
    <n v="5856425"/>
    <x v="282"/>
    <s v="ESTACION FERROVIAS ACU SIMAÑA"/>
    <x v="1"/>
    <s v="NO"/>
    <s v="CALLE 2 No 5 A  -75 Barrio El Centro - Alcaldia Municipal"/>
    <m/>
    <m/>
  </r>
  <r>
    <x v="7"/>
    <n v="6633145"/>
    <x v="282"/>
    <s v="ESTACION VDA MOLINA"/>
    <x v="1"/>
    <s v="NO"/>
    <s v="CALLE 2 No 5 A  -75 Barrio El Centro - Alcaldia Municipal"/>
    <m/>
    <m/>
  </r>
  <r>
    <x v="7"/>
    <n v="5856376"/>
    <x v="283"/>
    <s v="ACUEDUCTO DE SIMAÑA"/>
    <x v="16"/>
    <s v="NO"/>
    <s v="Oficina Acueducto Cgto Simaña"/>
    <m/>
    <m/>
  </r>
  <r>
    <x v="7"/>
    <n v="7794607"/>
    <x v="283"/>
    <s v="ACUEDUCTO DE SIMAÑA"/>
    <x v="16"/>
    <s v="NO"/>
    <s v="Oficina Acueducto Cgto Simaña"/>
    <m/>
    <m/>
  </r>
  <r>
    <x v="7"/>
    <n v="5819232"/>
    <x v="284"/>
    <s v="ALCANTARILLADO"/>
    <x v="16"/>
    <s v="NO"/>
    <s v="CALLE 2 No 5 A  -75 Barrio El Centro - Alcaldia Municipal"/>
    <m/>
    <m/>
  </r>
  <r>
    <x v="7"/>
    <n v="5855463"/>
    <x v="284"/>
    <s v="ACUEDUCTO MUNICIPAL"/>
    <x v="16"/>
    <s v="NO"/>
    <s v="CALLE 2 No 5 A  -75 Barrio El Centro - Alcaldia Municipal"/>
    <m/>
    <m/>
  </r>
  <r>
    <x v="7"/>
    <n v="5855493"/>
    <x v="284"/>
    <s v="OFICINA ACUEDUCTO"/>
    <x v="16"/>
    <s v="NO"/>
    <s v="CALLE 2 No 5 A  -75 Barrio El Centro - Alcaldia Municipal"/>
    <m/>
    <m/>
  </r>
  <r>
    <x v="7"/>
    <n v="7767464"/>
    <x v="284"/>
    <s v="PLANTA TRATAMIENTO MOLINA"/>
    <x v="16"/>
    <s v="NO"/>
    <s v="CALLE 2 No 5 A  -75 Barrio El Centro - Alcaldia Municipal"/>
    <m/>
    <m/>
  </r>
  <r>
    <x v="7"/>
    <n v="5855586"/>
    <x v="285"/>
    <s v="HOSPITAL SAN JOSE"/>
    <x v="19"/>
    <s v="NO"/>
    <s v="CALLE 9 No 2 - 60 Barrio El Bolsillo - Hospital San Jose "/>
    <m/>
    <m/>
  </r>
  <r>
    <x v="7"/>
    <n v="6508835"/>
    <x v="285"/>
    <s v="CENTRO DE SALUD - CGTO SIMAÑA"/>
    <x v="19"/>
    <s v="NO"/>
    <s v="CALLE 9 No 2 - 60 Barrio El Bolsillo - Hospital San Jose "/>
    <m/>
    <m/>
  </r>
  <r>
    <x v="7"/>
    <n v="1004140"/>
    <x v="286"/>
    <s v="ALUMBRADO NAVIDEÑO PAILITAS"/>
    <x v="15"/>
    <s v="NO"/>
    <s v="CARRERA 8 No 6 - 16 Barrio El Centro - Alcaldia Municipal"/>
    <m/>
    <m/>
  </r>
  <r>
    <x v="7"/>
    <n v="1302460"/>
    <x v="286"/>
    <s v="NUEVO MUNICIPIO DE PAILITAS "/>
    <x v="15"/>
    <s v="NO"/>
    <s v="CARRERA 8 No 6 - 16 Barrio El Centro - Alcaldia Municipal"/>
    <m/>
    <m/>
  </r>
  <r>
    <x v="7"/>
    <n v="1304244"/>
    <x v="286"/>
    <s v="PARQUE WILLIAN ANGARITA"/>
    <x v="15"/>
    <s v="NO"/>
    <s v="CARRERA 8 No 6 - 16 Barrio El Centro - Alcaldia Municipal"/>
    <m/>
    <m/>
  </r>
  <r>
    <x v="7"/>
    <n v="1304246"/>
    <x v="286"/>
    <s v="PARQUE WILLIAN ANGARITA LOC 1"/>
    <x v="15"/>
    <s v="NO"/>
    <s v="CARRERA 8 No 6 - 16 Barrio El Centro - Alcaldia Municipal"/>
    <m/>
    <m/>
  </r>
  <r>
    <x v="7"/>
    <n v="1304247"/>
    <x v="286"/>
    <s v="PARQUE WILLIAN ANGARITA LOC 2"/>
    <x v="15"/>
    <s v="NO"/>
    <s v="CARRERA 8 No 6 - 16 Barrio El Centro - Alcaldia Municipal"/>
    <m/>
    <m/>
  </r>
  <r>
    <x v="7"/>
    <n v="1311118"/>
    <x v="286"/>
    <s v="SACUDETE AP"/>
    <x v="15"/>
    <s v="NO"/>
    <s v="CARRERA 8 No 6 - 16 Barrio El Centro - Alcaldia Municipal"/>
    <m/>
    <m/>
  </r>
  <r>
    <x v="7"/>
    <n v="1330487"/>
    <x v="286"/>
    <s v="PARQUE EL BOSQUE"/>
    <x v="15"/>
    <s v="NO"/>
    <s v="CARRERA 8 No 6 - 16 Barrio El Centro - Alcaldia Municipal"/>
    <m/>
    <m/>
  </r>
  <r>
    <x v="7"/>
    <n v="1371517"/>
    <x v="286"/>
    <s v="CANCHA DE FUTBOL PALESTINA"/>
    <x v="15"/>
    <s v="NO"/>
    <s v="CARRERA 8 No 6 - 16 Barrio El Centro - Alcaldia Municipal"/>
    <m/>
    <m/>
  </r>
  <r>
    <x v="7"/>
    <n v="5807181"/>
    <x v="286"/>
    <s v="ALCALDIA MUNICIPAL"/>
    <x v="15"/>
    <s v="NO"/>
    <s v="CARRERA 8 No 6 - 16 Barrio El Centro - Alcaldia Municipal"/>
    <m/>
    <m/>
  </r>
  <r>
    <x v="7"/>
    <n v="5807184"/>
    <x v="286"/>
    <s v="MATADERO PUBLICO"/>
    <x v="15"/>
    <s v="NO"/>
    <s v="CARRERA 8 No 6 - 16 Barrio El Centro - Alcaldia Municipal"/>
    <m/>
    <m/>
  </r>
  <r>
    <x v="7"/>
    <n v="5807187"/>
    <x v="286"/>
    <s v="COMEDOR INFANTIL"/>
    <x v="15"/>
    <s v="NO"/>
    <s v="CARRERA 8 No 6 - 16 Barrio El Centro - Alcaldia Municipal"/>
    <m/>
    <m/>
  </r>
  <r>
    <x v="7"/>
    <n v="5807188"/>
    <x v="286"/>
    <s v="MERCADO PUBLICO"/>
    <x v="15"/>
    <s v="NO"/>
    <s v="CARRERA 8 No 6 - 16 Barrio El Centro - Alcaldia Municipal"/>
    <m/>
    <m/>
  </r>
  <r>
    <x v="7"/>
    <n v="5853657"/>
    <x v="286"/>
    <s v="SEDE ALCALDIA NUEVA"/>
    <x v="15"/>
    <s v="NO"/>
    <s v="CARRERA 8 No 6 - 16 Barrio El Centro - Alcaldia Municipal"/>
    <m/>
    <m/>
  </r>
  <r>
    <x v="7"/>
    <n v="6824396"/>
    <x v="286"/>
    <s v="PLAZA DE EVENTOS"/>
    <x v="15"/>
    <s v="NO"/>
    <s v="CARRERA 8 No 6 - 16 Barrio El Centro - Alcaldia Municipal"/>
    <m/>
    <m/>
  </r>
  <r>
    <x v="7"/>
    <n v="6837206"/>
    <x v="286"/>
    <s v="CUARTO FRIO"/>
    <x v="15"/>
    <s v="NO"/>
    <s v="CARRERA 8 No 6 - 16 Barrio El Centro - Alcaldia Municipal"/>
    <m/>
    <m/>
  </r>
  <r>
    <x v="7"/>
    <n v="6923686"/>
    <x v="286"/>
    <s v="TELETEATRO MUNICIPAL"/>
    <x v="15"/>
    <s v="NO"/>
    <s v="CARRERA 8 No 6 - 16 Barrio El Centro - Alcaldia Municipal"/>
    <m/>
    <m/>
  </r>
  <r>
    <x v="7"/>
    <n v="7506274"/>
    <x v="286"/>
    <s v="COMERDOR INFANTIL 27 DE MARZO"/>
    <x v="15"/>
    <s v="NO"/>
    <s v="CARRERA 8 No 6 - 16 Barrio El Centro - Alcaldia Municipal"/>
    <m/>
    <m/>
  </r>
  <r>
    <x v="7"/>
    <n v="7506275"/>
    <x v="286"/>
    <s v="MORGUE"/>
    <x v="15"/>
    <s v="NO"/>
    <s v="CARRERA 8 No 6 - 16 Barrio El Centro - Alcaldia Municipal"/>
    <m/>
    <m/>
  </r>
  <r>
    <x v="7"/>
    <n v="7506281"/>
    <x v="286"/>
    <s v="COMEDOR ADULTO MAYOR"/>
    <x v="15"/>
    <s v="NO"/>
    <s v="CARRERA 8 No 6 - 16 Barrio El Centro - Alcaldia Municipal"/>
    <m/>
    <m/>
  </r>
  <r>
    <x v="7"/>
    <n v="7512244"/>
    <x v="286"/>
    <s v="MERCADO PUBLICO"/>
    <x v="15"/>
    <s v="NO"/>
    <s v="CARRERA 8 No 6 - 16 Barrio El Centro - Alcaldia Municipal"/>
    <m/>
    <m/>
  </r>
  <r>
    <x v="7"/>
    <n v="7609137"/>
    <x v="286"/>
    <s v="COLISIEO DEPORTIVO"/>
    <x v="15"/>
    <s v="NO"/>
    <s v="CARRERA 8 No 6 - 16 Barrio El Centro - Alcaldia Municipal"/>
    <m/>
    <m/>
  </r>
  <r>
    <x v="7"/>
    <n v="5807180"/>
    <x v="286"/>
    <s v="ESCUELA MIXTA S PEDRO"/>
    <x v="2"/>
    <s v="NO"/>
    <s v="CARRERA 8 No 6 - 16 Barrio El Centro - Alcaldia Municipal"/>
    <m/>
    <m/>
  </r>
  <r>
    <x v="7"/>
    <n v="5807183"/>
    <x v="286"/>
    <s v="COLEGIO SAN JUAN BOSCO - sede san juan bosco "/>
    <x v="2"/>
    <s v="NO"/>
    <s v="CARRERA 8 No 6 - 16 Barrio El Centro - Alcaldia Municipal"/>
    <m/>
    <m/>
  </r>
  <r>
    <x v="7"/>
    <n v="5807186"/>
    <x v="286"/>
    <s v="ESCUELA MA JARDIN"/>
    <x v="2"/>
    <s v="NO"/>
    <s v="CARRERA 8 No 6 - 16 Barrio El Centro - Alcaldia Municipal"/>
    <m/>
    <m/>
  </r>
  <r>
    <x v="7"/>
    <n v="5807189"/>
    <x v="286"/>
    <s v="COLEGIO NTRA SRA CARMEN"/>
    <x v="2"/>
    <s v="NO"/>
    <s v="CARRERA 8 No 6 - 16 Barrio El Centro - Alcaldia Municipal"/>
    <m/>
    <m/>
  </r>
  <r>
    <x v="7"/>
    <n v="5807190"/>
    <x v="286"/>
    <s v="ESC MIXTA MA AUXILIADORA"/>
    <x v="2"/>
    <s v="NO"/>
    <s v="CARRERA 8 No 6 - 16 Barrio El Centro - Alcaldia Municipal"/>
    <m/>
    <m/>
  </r>
  <r>
    <x v="7"/>
    <n v="5815046"/>
    <x v="286"/>
    <s v="ESCUELA NUEVA VEREDA BUBETA - sede bubeta"/>
    <x v="2"/>
    <s v="NO"/>
    <s v="CARRERA 8 No 6 - 16 Barrio El Centro - Alcaldia Municipal"/>
    <m/>
    <m/>
  </r>
  <r>
    <x v="7"/>
    <n v="5823154"/>
    <x v="286"/>
    <s v="ESCUELA NUEVA VEREDA LAS LLAVES  - vereda el diviso se corrigio"/>
    <x v="2"/>
    <s v="NO"/>
    <s v="CARRERA 8 No 6 - 16 Barrio El Centro - Alcaldia Municipal"/>
    <m/>
    <m/>
  </r>
  <r>
    <x v="7"/>
    <n v="5852561"/>
    <x v="286"/>
    <s v="COLEGIO AGROPECUARIO INSTITUCION EDUCATIVA ROSA JAIME BARRERA"/>
    <x v="2"/>
    <s v="NO"/>
    <s v="CARRERA 8 No 6 - 16 Barrio El Centro - Alcaldia Municipal"/>
    <m/>
    <m/>
  </r>
  <r>
    <x v="7"/>
    <n v="5852681"/>
    <x v="286"/>
    <s v="ESCUELA BARRIO SAN PEDRO No 2"/>
    <x v="2"/>
    <s v="NO"/>
    <s v="CARRERA 8 No 6 - 16 Barrio El Centro - Alcaldia Municipal"/>
    <m/>
    <m/>
  </r>
  <r>
    <x v="7"/>
    <n v="5854076"/>
    <x v="286"/>
    <s v="ESC. MIXTA EL BOSQUE"/>
    <x v="2"/>
    <s v="NO"/>
    <s v="CARRERA 8 No 6 - 16 Barrio El Centro - Alcaldia Municipal"/>
    <m/>
    <m/>
  </r>
  <r>
    <x v="7"/>
    <n v="6657031"/>
    <x v="286"/>
    <s v="CTRO EDU ANTONIO NARIÑO - CGTO EL BURRO"/>
    <x v="2"/>
    <s v="NO"/>
    <s v="CARRERA 8 No 6 - 16 Barrio El Centro - Alcaldia Municipal"/>
    <m/>
    <m/>
  </r>
  <r>
    <x v="7"/>
    <n v="6818527"/>
    <x v="286"/>
    <s v="SEDE EDUCATIVA LA FLORESTA"/>
    <x v="2"/>
    <s v="NO"/>
    <s v="CARRERA 8 No 6 - 16 Barrio El Centro - Alcaldia Municipal"/>
    <m/>
    <m/>
  </r>
  <r>
    <x v="7"/>
    <n v="6820486"/>
    <x v="286"/>
    <s v="ESCUELA 27 DE MARZO"/>
    <x v="2"/>
    <s v="NO"/>
    <s v="CARRERA 8 No 6 - 16 Barrio El Centro - Alcaldia Municipal"/>
    <m/>
    <m/>
  </r>
  <r>
    <x v="7"/>
    <n v="6949939"/>
    <x v="286"/>
    <s v="CTRO EDUC ANTONIO NARIÑO PALESTINA"/>
    <x v="2"/>
    <s v="NO"/>
    <s v="CARRERA 8 No 6 - 16 Barrio El Centro - Alcaldia Municipal"/>
    <m/>
    <m/>
  </r>
  <r>
    <x v="7"/>
    <n v="7518129"/>
    <x v="286"/>
    <s v="ESCUELA MIXTA SANTA RITA - centro educativo santa rita de rivera"/>
    <x v="2"/>
    <s v="NO"/>
    <s v="CARRERA 8 No 6 - 16 Barrio El Centro - Alcaldia Municipal"/>
    <m/>
    <m/>
  </r>
  <r>
    <x v="7"/>
    <n v="7518142"/>
    <x v="286"/>
    <s v="ESCUELA NUEVA LA PAZ - sede la paz "/>
    <x v="2"/>
    <s v="NO"/>
    <s v="CARRERA 8 No 6 - 16 Barrio El Centro - Alcaldia Municipal"/>
    <m/>
    <m/>
  </r>
  <r>
    <x v="7"/>
    <n v="7518145"/>
    <x v="286"/>
    <s v="CTRO EDUC ANTONIO NARIÑO VDA SAN JOSE"/>
    <x v="2"/>
    <s v="NO"/>
    <s v="CARRERA 8 No 6 - 16 Barrio El Centro - Alcaldia Municipal"/>
    <m/>
    <m/>
  </r>
  <r>
    <x v="7"/>
    <n v="7765683"/>
    <x v="286"/>
    <s v="ESCUELA NUEVA LA UNION"/>
    <x v="2"/>
    <s v="NO"/>
    <s v="CARRERA 8 No 6 - 16 Barrio El Centro - Alcaldia Municipal"/>
    <m/>
    <m/>
  </r>
  <r>
    <x v="7"/>
    <n v="1279160"/>
    <x v="286"/>
    <s v="PTAR PALESTINA"/>
    <x v="1"/>
    <s v="NO"/>
    <s v="CARRERA 8 No 6 - 16 Barrio El Centro - Alcaldia Municipal"/>
    <m/>
    <m/>
  </r>
  <r>
    <x v="7"/>
    <n v="6619510"/>
    <x v="286"/>
    <s v="ACUEDUCTO PALESTINA"/>
    <x v="1"/>
    <s v="NO"/>
    <s v="CARRERA 8 No 6 - 16 Barrio El Centro - Alcaldia Municipal"/>
    <m/>
    <m/>
  </r>
  <r>
    <x v="7"/>
    <n v="6892512"/>
    <x v="286"/>
    <s v="ACUEDUCTO LA FLORESTA"/>
    <x v="1"/>
    <s v="NO"/>
    <s v="CARRERA 8 No 6 - 16 Barrio El Centro - Alcaldia Municipal"/>
    <m/>
    <m/>
  </r>
  <r>
    <x v="7"/>
    <n v="7565942"/>
    <x v="286"/>
    <s v="ACUEDUCTO RIVERA"/>
    <x v="1"/>
    <s v="NO"/>
    <s v="CARRERA 8 No 6 - 16 Barrio El Centro - Alcaldia Municipal"/>
    <m/>
    <m/>
  </r>
  <r>
    <x v="7"/>
    <n v="5807191"/>
    <x v="287"/>
    <s v="EMSERPUPA  "/>
    <x v="16"/>
    <s v="NO"/>
    <s v="CARRERA 8 No 6 - 16 OFI 01 Barrio El Centro -  Oficina Emserpupa"/>
    <m/>
    <m/>
  </r>
  <r>
    <x v="7"/>
    <n v="7512036"/>
    <x v="287"/>
    <s v="EMSERPUPA  "/>
    <x v="16"/>
    <s v="NO"/>
    <s v="CARRERA 8 No 6 - 16 OFI 01 Barrio El Centro -  Oficina Emserpupa"/>
    <m/>
    <m/>
  </r>
  <r>
    <x v="7"/>
    <n v="5807194"/>
    <x v="288"/>
    <s v="PUESTO DE SALUD - EL BURRO"/>
    <x v="19"/>
    <s v="NO"/>
    <s v="Calle 7B 6 No 5 - 113 BarrioTorcoroma -_x000a_Hospital Heli Moreno B"/>
    <m/>
    <m/>
  </r>
  <r>
    <x v="7"/>
    <n v="5853300"/>
    <x v="288"/>
    <s v="HOSPITAL HELY MORENO  "/>
    <x v="19"/>
    <s v="NO"/>
    <s v="Calle 7B 6 No 5 - 113 BarrioTorcoroma -_x000a_Hospital Heli Moreno B"/>
    <m/>
    <m/>
  </r>
  <r>
    <x v="7"/>
    <n v="5855127"/>
    <x v="288"/>
    <s v="PUESTO DE HELY MOREN - PALESTINA"/>
    <x v="19"/>
    <s v="NO"/>
    <s v="Calle 7B 6 No 5 - 113 BarrioTorcoroma -_x000a_Hospital Heli Moreno B"/>
    <m/>
    <m/>
  </r>
  <r>
    <x v="7"/>
    <n v="5856916"/>
    <x v="289"/>
    <s v="INSPECCION DE POLICIA SAN BERN"/>
    <x v="15"/>
    <s v="NO"/>
    <s v="Carrera 8 No. 9 - 105, Barrio san Bernardo - Municipio de Pelaya"/>
    <m/>
    <m/>
  </r>
  <r>
    <x v="7"/>
    <n v="7827520"/>
    <x v="289"/>
    <s v="COLISEO"/>
    <x v="15"/>
    <s v="NO"/>
    <s v="Carrera 8 No. 9 - 105, Barrio san Bernardo - Municipio de Pelaya"/>
    <m/>
    <m/>
  </r>
  <r>
    <x v="7"/>
    <n v="1375992"/>
    <x v="289"/>
    <s v="IE JOSE MARIA TORTI LOCAL 2"/>
    <x v="2"/>
    <s v="NO"/>
    <s v="Carrera 8 No. 9 - 105, Barrio san Bernardo - Municipio de Pelaya"/>
    <m/>
    <m/>
  </r>
  <r>
    <x v="7"/>
    <n v="1376579"/>
    <x v="289"/>
    <s v="IE JOSE MARIA TORTI LOCAL 1"/>
    <x v="2"/>
    <s v="NO"/>
    <s v="Carrera 8 No. 9 - 105, Barrio san Bernardo - Municipio de Pelaya"/>
    <m/>
    <m/>
  </r>
  <r>
    <x v="7"/>
    <n v="5808195"/>
    <x v="289"/>
    <s v="COMEDOR INFANTIL F - COSTILLA"/>
    <x v="2"/>
    <s v="NO"/>
    <s v="Carrera 8 No. 9 - 105, Barrio san Bernardo - Municipio de Pelaya"/>
    <m/>
    <m/>
  </r>
  <r>
    <x v="7"/>
    <n v="5816835"/>
    <x v="289"/>
    <s v="COL ERNESTINA CASTRO - COSTILLA"/>
    <x v="2"/>
    <s v="NO"/>
    <s v="Carrera 8 No. 9 - 105, Barrio san Bernardo - Municipio de Pelaya"/>
    <m/>
    <m/>
  </r>
  <r>
    <x v="7"/>
    <n v="5856485"/>
    <x v="289"/>
    <s v="ESCUELA 10 DE MAYO - COSTILLA"/>
    <x v="2"/>
    <s v="NO"/>
    <s v="Carrera 8 No. 9 - 105, Barrio san Bernardo - Municipio de Pelaya"/>
    <m/>
    <m/>
  </r>
  <r>
    <x v="7"/>
    <n v="7504450"/>
    <x v="289"/>
    <s v="ESCUELA 10 DE MAYO LOC 1 - COSTILLA"/>
    <x v="2"/>
    <s v="NO"/>
    <s v="Carrera 8 No. 9 - 105, Barrio san Bernardo - Municipio de Pelaya"/>
    <m/>
    <m/>
  </r>
  <r>
    <x v="7"/>
    <n v="7544454"/>
    <x v="289"/>
    <s v="ESCUELA RURAL LA ONDITA"/>
    <x v="2"/>
    <s v="NO"/>
    <s v="Carrera 8 No. 9 - 105, Barrio san Bernardo - Municipio de Pelaya"/>
    <m/>
    <m/>
  </r>
  <r>
    <x v="7"/>
    <n v="7544455"/>
    <x v="289"/>
    <s v="INSTITUCION EDUC FRANCISCO RINALDY"/>
    <x v="2"/>
    <s v="NO"/>
    <s v="Carrera 8 No. 9 - 105, Barrio san Bernardo - Municipio de Pelaya"/>
    <m/>
    <m/>
  </r>
  <r>
    <x v="7"/>
    <n v="7547763"/>
    <x v="289"/>
    <s v="ESCUELA NUEVA GALILEA"/>
    <x v="2"/>
    <s v="NO"/>
    <s v="Carrera 8 No. 9 - 105, Barrio san Bernardo - Municipio de Pelaya"/>
    <m/>
    <m/>
  </r>
  <r>
    <x v="7"/>
    <n v="7556383"/>
    <x v="289"/>
    <s v="INSTITUCION EDUCATIVA ERNESTINA CASTRO"/>
    <x v="2"/>
    <s v="NO"/>
    <s v="Carrera 8 No. 9 - 105, Barrio san Bernardo - Municipio de Pelaya"/>
    <m/>
    <m/>
  </r>
  <r>
    <x v="7"/>
    <n v="7609111"/>
    <x v="289"/>
    <s v="INSTITUCION EDUC ERNESTINA CASTRO"/>
    <x v="2"/>
    <s v="NO"/>
    <s v="Carrera 8 No. 9 - 105, Barrio san Bernardo - Municipio de Pelaya"/>
    <m/>
    <m/>
  </r>
  <r>
    <x v="7"/>
    <n v="7663257"/>
    <x v="289"/>
    <s v="ESCUELA EL VERGEL"/>
    <x v="2"/>
    <s v="NO"/>
    <s v="Carrera 8 No. 9 - 105, Barrio san Bernardo - Municipio de Pelaya"/>
    <m/>
    <m/>
  </r>
  <r>
    <x v="7"/>
    <n v="7668719"/>
    <x v="289"/>
    <s v="ESCUELA VDA VEGA LINDA"/>
    <x v="2"/>
    <s v="NO"/>
    <s v="Carrera 8 No. 9 - 105, Barrio san Bernardo - Municipio de Pelaya"/>
    <m/>
    <m/>
  </r>
  <r>
    <x v="7"/>
    <n v="5816834"/>
    <x v="289"/>
    <s v="ACUEDUCTO TANQUE - COSTILLA"/>
    <x v="1"/>
    <s v="NO"/>
    <s v="Carrera 8 No. 9 - 105, Barrio san Bernardo - Municipio de Pelaya"/>
    <m/>
    <m/>
  </r>
  <r>
    <x v="7"/>
    <n v="5856503"/>
    <x v="289"/>
    <s v="ACUEDUCTO - COSTILLA"/>
    <x v="1"/>
    <s v="NO"/>
    <s v="Carrera 8 No. 9 - 105, Barrio san Bernardo - Municipio de Pelaya"/>
    <m/>
    <m/>
  </r>
  <r>
    <x v="7"/>
    <n v="5856676"/>
    <x v="289"/>
    <s v="ACUEDUCTO - SAN BERNARDO"/>
    <x v="1"/>
    <s v="NO"/>
    <s v="Carrera 8 No. 9 - 105, Barrio san Bernardo - Municipio de Pelaya"/>
    <m/>
    <m/>
  </r>
  <r>
    <x v="7"/>
    <n v="7808838"/>
    <x v="289"/>
    <s v="ACUEDUCTO VEREDA LA ESPERANZA"/>
    <x v="1"/>
    <s v="NO"/>
    <s v="Carrera 8 No. 9 - 105, Barrio san Bernardo - Municipio de Pelaya"/>
    <m/>
    <m/>
  </r>
  <r>
    <x v="7"/>
    <n v="5808194"/>
    <x v="290"/>
    <s v="PUESTO DE MALARIA - COSTILLA"/>
    <x v="19"/>
    <s v="NO"/>
    <s v="Calle 10 No. 10 - 75 - _x000a_Hospital  Francisco Canossa"/>
    <m/>
    <m/>
  </r>
  <r>
    <x v="7"/>
    <n v="5808197"/>
    <x v="290"/>
    <s v="PUESTO DE SALUD - SAN BERNARDO"/>
    <x v="19"/>
    <s v="NO"/>
    <s v="Calle 10 No. 10 - 75 - _x000a_Hospital  Francisco Canossa"/>
    <m/>
    <m/>
  </r>
  <r>
    <x v="7"/>
    <n v="1039109"/>
    <x v="291"/>
    <s v="ALUMBRADO NAVIDEÑO"/>
    <x v="15"/>
    <s v="NO"/>
    <s v="CALLE 3 No 2  -46 Barrio El Machin - Alcaldia Municipal"/>
    <m/>
    <m/>
  </r>
  <r>
    <x v="7"/>
    <n v="1074170"/>
    <x v="291"/>
    <s v="ILUMINACION PARQUE LINEAL"/>
    <x v="15"/>
    <s v="NO"/>
    <s v="CALLE 3 No 2  -46 Barrio El Machin - Alcaldia Municipal"/>
    <m/>
    <m/>
  </r>
  <r>
    <x v="7"/>
    <n v="5807197"/>
    <x v="291"/>
    <s v="MERCADO PUBLICO"/>
    <x v="15"/>
    <s v="NO"/>
    <s v="CALLE 3 No 2  -46 Barrio El Machin - Alcaldia Municipal"/>
    <m/>
    <m/>
  </r>
  <r>
    <x v="7"/>
    <n v="5807200"/>
    <x v="291"/>
    <s v="RESTAURANTE ESCOLAR -ICBF"/>
    <x v="15"/>
    <s v="NO"/>
    <s v="CALLE 3 No 2  -46 Barrio El Machin - Alcaldia Municipal"/>
    <m/>
    <m/>
  </r>
  <r>
    <x v="7"/>
    <n v="5807201"/>
    <x v="291"/>
    <s v="CONCEJO MUNICIPAL"/>
    <x v="15"/>
    <s v="NO"/>
    <s v="CALLE 3 No 2  -46 Barrio El Machin - Alcaldia Municipal"/>
    <m/>
    <m/>
  </r>
  <r>
    <x v="7"/>
    <n v="5807205"/>
    <x v="291"/>
    <s v="ALCALDIA MUNICIPAL"/>
    <x v="15"/>
    <s v="NO"/>
    <s v="CALLE 3 No 2  -46 Barrio El Machin - Alcaldia Municipal"/>
    <m/>
    <m/>
  </r>
  <r>
    <x v="7"/>
    <n v="5807208"/>
    <x v="291"/>
    <s v="CASA DE LA CULTURA"/>
    <x v="15"/>
    <s v="NO"/>
    <s v="CALLE 3 No 2  -46 Barrio El Machin - Alcaldia Municipal"/>
    <m/>
    <m/>
  </r>
  <r>
    <x v="7"/>
    <n v="5807215"/>
    <x v="291"/>
    <s v="CASA COMUNAL"/>
    <x v="15"/>
    <s v="NO"/>
    <s v="CALLE 3 No 2  -46 Barrio El Machin - Alcaldia Municipal"/>
    <m/>
    <m/>
  </r>
  <r>
    <x v="7"/>
    <n v="5854266"/>
    <x v="291"/>
    <s v="CASA DEL ABUELO "/>
    <x v="15"/>
    <s v="NO"/>
    <s v="CALLE 3 No 2  -46 Barrio El Machin - Alcaldia Municipal"/>
    <m/>
    <m/>
  </r>
  <r>
    <x v="7"/>
    <n v="7271384"/>
    <x v="291"/>
    <s v="CASA DE LA CULTURA 2"/>
    <x v="15"/>
    <s v="NO"/>
    <s v="CALLE 3 No 2  -46 Barrio El Machin - Alcaldia Municipal"/>
    <m/>
    <m/>
  </r>
  <r>
    <x v="7"/>
    <n v="7801295"/>
    <x v="291"/>
    <s v="PARQUE ESTADIO SAN MIGUEL"/>
    <x v="15"/>
    <s v="NO"/>
    <s v="CALLE 3 No 2  -46 Barrio El Machin - Alcaldia Municipal"/>
    <m/>
    <m/>
  </r>
  <r>
    <x v="7"/>
    <n v="7881421"/>
    <x v="291"/>
    <s v="CENTRO INTEGRACION CIUDADANA"/>
    <x v="15"/>
    <s v="NO"/>
    <s v="CALLE 3 No 2  -46 Barrio El Machin - Alcaldia Municipal"/>
    <m/>
    <m/>
  </r>
  <r>
    <x v="7"/>
    <n v="1376441"/>
    <x v="291"/>
    <s v="IE ERNESTINA PANTOJA"/>
    <x v="2"/>
    <s v="NO"/>
    <s v="CALLE 3 No 2  -46 Barrio El Machin - Alcaldia Municipal"/>
    <m/>
    <m/>
  </r>
  <r>
    <x v="7"/>
    <n v="1376442"/>
    <x v="291"/>
    <s v="IE ERNESTINA PANTOJA"/>
    <x v="2"/>
    <s v="NO"/>
    <s v="CALLE 3 No 2  -46 Barrio El Machin - Alcaldia Municipal"/>
    <m/>
    <m/>
  </r>
  <r>
    <x v="7"/>
    <n v="5806996"/>
    <x v="291"/>
    <s v="ESCUELA MIXTA DE ZAPATOSA"/>
    <x v="2"/>
    <s v="NO"/>
    <s v="CALLE 3 No 2  -46 Barrio El Machin - Alcaldia Municipal"/>
    <m/>
    <m/>
  </r>
  <r>
    <x v="7"/>
    <n v="5807149"/>
    <x v="291"/>
    <s v="COLEGIO ANIBAL MARTINEZ ZULETA"/>
    <x v="2"/>
    <s v="NO"/>
    <s v="CALLE 3 No 2  -46 Barrio El Machin - Alcaldia Municipal"/>
    <m/>
    <m/>
  </r>
  <r>
    <x v="7"/>
    <n v="5807203"/>
    <x v="291"/>
    <s v="CENTRO CAPACITACION AD  "/>
    <x v="2"/>
    <s v="NO"/>
    <s v="CALLE 3 No 2  -46 Barrio El Machin - Alcaldia Municipal"/>
    <m/>
    <m/>
  </r>
  <r>
    <x v="7"/>
    <n v="5807212"/>
    <x v="291"/>
    <s v="ESCUELA MADRE LAURA    "/>
    <x v="2"/>
    <s v="NO"/>
    <s v="CALLE 3 No 2  -46 Barrio El Machin - Alcaldia Municipal"/>
    <m/>
    <m/>
  </r>
  <r>
    <x v="7"/>
    <n v="5807213"/>
    <x v="291"/>
    <s v="ESCUELA GRAL SANTANDER"/>
    <x v="2"/>
    <s v="NO"/>
    <s v="CALLE 3 No 2  -46 Barrio El Machin - Alcaldia Municipal"/>
    <m/>
    <m/>
  </r>
  <r>
    <x v="7"/>
    <n v="5807216"/>
    <x v="291"/>
    <s v="INSTITUTO AGRICOLA    "/>
    <x v="2"/>
    <s v="NO"/>
    <s v="CALLE 3 No 2  -46 Barrio El Machin - Alcaldia Municipal"/>
    <m/>
    <m/>
  </r>
  <r>
    <x v="7"/>
    <n v="5807217"/>
    <x v="291"/>
    <s v="ESCUELA MIXTA PALMIRA  "/>
    <x v="2"/>
    <s v="NO"/>
    <s v="CALLE 3 No 2  -46 Barrio El Machin - Alcaldia Municipal"/>
    <m/>
    <m/>
  </r>
  <r>
    <x v="7"/>
    <n v="5807218"/>
    <x v="291"/>
    <s v="COLEGIO RURAL PUERTO BOCA"/>
    <x v="2"/>
    <s v="NO"/>
    <s v="CALLE 3 No 2  -46 Barrio El Machin - Alcaldia Municipal"/>
    <m/>
    <m/>
  </r>
  <r>
    <x v="7"/>
    <n v="5814325"/>
    <x v="291"/>
    <s v="COL BTO ARCENIS GUTIERREZ PTINA NVA"/>
    <x v="2"/>
    <s v="NO"/>
    <s v="CALLE 3 No 2  -46 Barrio El Machin - Alcaldia Municipal"/>
    <m/>
    <m/>
  </r>
  <r>
    <x v="7"/>
    <n v="5814342"/>
    <x v="291"/>
    <s v="ESCUELA ANTEQUERA"/>
    <x v="2"/>
    <s v="NO"/>
    <s v="CALLE 3 No 2  -46 Barrio El Machin - Alcaldia Municipal"/>
    <m/>
    <m/>
  </r>
  <r>
    <x v="7"/>
    <n v="5814344"/>
    <x v="291"/>
    <s v="ESCUELA MIXTA - CGTO LAS BRISAS"/>
    <x v="2"/>
    <s v="NO"/>
    <s v="CALLE 3 No 2  -46 Barrio El Machin - Alcaldia Municipal"/>
    <m/>
    <m/>
  </r>
  <r>
    <x v="7"/>
    <n v="5814346"/>
    <x v="291"/>
    <s v="ESCUELA MIXTA ANTEQUERA"/>
    <x v="2"/>
    <s v="NO"/>
    <s v="CALLE 3 No 2  -46 Barrio El Machin - Alcaldia Municipal"/>
    <m/>
    <m/>
  </r>
  <r>
    <x v="7"/>
    <n v="5816273"/>
    <x v="291"/>
    <s v="ESCUELA VDA HACARITAMA"/>
    <x v="2"/>
    <s v="NO"/>
    <s v="CALLE 3 No 2  -46 Barrio El Machin - Alcaldia Municipal"/>
    <m/>
    <m/>
  </r>
  <r>
    <x v="7"/>
    <n v="5854320"/>
    <x v="291"/>
    <s v="HERMANAS MISIONERAS (col com ernestina pantoja sede 2)"/>
    <x v="2"/>
    <s v="NO"/>
    <s v="CALLE 3 No 2  -46 Barrio El Machin - Alcaldia Municipal"/>
    <m/>
    <m/>
  </r>
  <r>
    <x v="7"/>
    <n v="5927424"/>
    <x v="291"/>
    <s v="COL COM ERNESTINA PANTOJA"/>
    <x v="2"/>
    <s v="NO"/>
    <s v="CALLE 3 No 2  -46 Barrio El Machin - Alcaldia Municipal"/>
    <m/>
    <m/>
  </r>
  <r>
    <x v="7"/>
    <n v="6892222"/>
    <x v="291"/>
    <s v="CENTRO EDUCATIVO PUERTO BOCA PREESCOLAR "/>
    <x v="2"/>
    <s v="NO"/>
    <s v="CALLE 3 No 2  -46 Barrio El Machin - Alcaldia Municipal"/>
    <m/>
    <m/>
  </r>
  <r>
    <x v="7"/>
    <n v="6892229"/>
    <x v="291"/>
    <s v="CENTRO EDUCATIVO CAMPO ALEGRE "/>
    <x v="2"/>
    <s v="NO"/>
    <s v="CALLE 3 No 2  -46 Barrio El Machin - Alcaldia Municipal"/>
    <m/>
    <m/>
  </r>
  <r>
    <x v="7"/>
    <n v="6892234"/>
    <x v="291"/>
    <s v="ESCUELA NUEVA DVA MATA DE BARRIO"/>
    <x v="2"/>
    <s v="NO"/>
    <s v="CALLE 3 No 2  -46 Barrio El Machin - Alcaldia Municipal"/>
    <m/>
    <m/>
  </r>
  <r>
    <x v="7"/>
    <n v="6892242"/>
    <x v="291"/>
    <s v="ESCUELA NUEVA VDA MUNDO ALREVES "/>
    <x v="2"/>
    <s v="NO"/>
    <s v="CALLE 3 No 2  -46 Barrio El Machin - Alcaldia Municipal"/>
    <m/>
    <m/>
  </r>
  <r>
    <x v="7"/>
    <n v="6892244"/>
    <x v="291"/>
    <s v="CENTRO EDUCATIVO VDA EL JOBO "/>
    <x v="2"/>
    <s v="NO"/>
    <s v="CALLE 3 No 2  -46 Barrio El Machin - Alcaldia Municipal"/>
    <m/>
    <m/>
  </r>
  <r>
    <x v="7"/>
    <n v="6892247"/>
    <x v="291"/>
    <s v="ESCUELA NUEVA SABANA LARGA "/>
    <x v="2"/>
    <s v="NO"/>
    <s v="CALLE 3 No 2  -46 Barrio El Machin - Alcaldia Municipal"/>
    <m/>
    <m/>
  </r>
  <r>
    <x v="7"/>
    <n v="6892250"/>
    <x v="291"/>
    <s v="ESCUELA NUEVA BELLA ESPERANZA "/>
    <x v="2"/>
    <s v="NO"/>
    <s v="CALLE 3 No 2  -46 Barrio El Machin - Alcaldia Municipal"/>
    <m/>
    <m/>
  </r>
  <r>
    <x v="7"/>
    <n v="6895135"/>
    <x v="291"/>
    <s v="ESCUELA ERNESTINA PANTOJA SEDE LA RIVERA"/>
    <x v="2"/>
    <s v="NO"/>
    <s v="CALLE 3 No 2  -46 Barrio El Machin - Alcaldia Municipal"/>
    <m/>
    <m/>
  </r>
  <r>
    <x v="7"/>
    <n v="6927149"/>
    <x v="291"/>
    <s v="RESTAURANTE ESCOLAR PTO BCAS"/>
    <x v="2"/>
    <s v="NO"/>
    <s v="CALLE 3 No 2  -46 Barrio El Machin - Alcaldia Municipal"/>
    <m/>
    <m/>
  </r>
  <r>
    <x v="7"/>
    <n v="6957904"/>
    <x v="291"/>
    <s v="COLEGIO HERNESTINA PANTOJA"/>
    <x v="2"/>
    <s v="NO"/>
    <s v="CALLE 3 No 2  -46 Barrio El Machin - Alcaldia Municipal"/>
    <m/>
    <m/>
  </r>
  <r>
    <x v="7"/>
    <n v="6961593"/>
    <x v="291"/>
    <s v="ESCUELA - LOC MINCOMUNICACIONES    "/>
    <x v="2"/>
    <s v="NO"/>
    <s v="CALLE 3 No 2  -46 Barrio El Machin - Alcaldia Municipal"/>
    <m/>
    <m/>
  </r>
  <r>
    <x v="7"/>
    <n v="7525719"/>
    <x v="291"/>
    <s v="ESCUELA NUEVA VEREDA TOTUMITO"/>
    <x v="2"/>
    <s v="NO"/>
    <s v="CALLE 3 No 2  -46 Barrio El Machin - Alcaldia Municipal"/>
    <m/>
    <m/>
  </r>
  <r>
    <x v="7"/>
    <n v="7547496"/>
    <x v="291"/>
    <s v="CENTRO EDUCATIVO ANTEQUERA"/>
    <x v="2"/>
    <s v="NO"/>
    <s v="CALLE 3 No 2  -46 Barrio El Machin - Alcaldia Municipal"/>
    <m/>
    <m/>
  </r>
  <r>
    <x v="7"/>
    <n v="5818375"/>
    <x v="291"/>
    <s v="ACUADUCTO POZO - PTINA LA NVA"/>
    <x v="1"/>
    <s v="NO"/>
    <s v="CALLE 3 No 2  -46 Barrio El Machin - Alcaldia Municipal"/>
    <m/>
    <m/>
  </r>
  <r>
    <x v="7"/>
    <n v="5820050"/>
    <x v="291"/>
    <s v="ACUEDUCTO POZO CAMPO ALEGRE"/>
    <x v="1"/>
    <s v="NO"/>
    <s v="CALLE 3 No 2  -46 Barrio El Machin - Alcaldia Municipal"/>
    <m/>
    <m/>
  </r>
  <r>
    <x v="7"/>
    <n v="6629705"/>
    <x v="291"/>
    <s v="ACUEDUCTO - PASACORRIENDO"/>
    <x v="1"/>
    <s v="NO"/>
    <s v="CALLE 3 No 2  -46 Barrio El Machin - Alcaldia Municipal"/>
    <m/>
    <m/>
  </r>
  <r>
    <x v="7"/>
    <n v="6629706"/>
    <x v="291"/>
    <s v="ACUEDUCTO - LAS PALMAS"/>
    <x v="1"/>
    <s v="NO"/>
    <s v="CALLE 3 No 2  -46 Barrio El Machin - Alcaldia Municipal"/>
    <m/>
    <m/>
  </r>
  <r>
    <x v="7"/>
    <n v="6629707"/>
    <x v="291"/>
    <s v="ACUEDUCTO - MUNDO ALREVES"/>
    <x v="1"/>
    <s v="NO"/>
    <s v="CALLE 3 No 2  -46 Barrio El Machin - Alcaldia Municipal"/>
    <m/>
    <m/>
  </r>
  <r>
    <x v="7"/>
    <n v="6629708"/>
    <x v="291"/>
    <s v="ACUEDUCTO - PUEBLO NUEVO"/>
    <x v="1"/>
    <s v="NO"/>
    <s v="CALLE 3 No 2  -46 Barrio El Machin - Alcaldia Municipal"/>
    <m/>
    <m/>
  </r>
  <r>
    <x v="7"/>
    <n v="6633024"/>
    <x v="291"/>
    <s v="ACUEDUCTO BOMBA - VDA EL JOBO"/>
    <x v="1"/>
    <s v="NO"/>
    <s v="CALLE 3 No 2  -46 Barrio El Machin - Alcaldia Municipal"/>
    <m/>
    <m/>
  </r>
  <r>
    <x v="7"/>
    <n v="5801768"/>
    <x v="292"/>
    <s v="ACUEDUCTO ZAPATOZA"/>
    <x v="16"/>
    <s v="NO"/>
    <s v="CALLE 3 No 2  -46 Barrio El Machin - Ofivcina Acueducto Prohidrik - Semsa"/>
    <m/>
    <m/>
  </r>
  <r>
    <x v="7"/>
    <n v="5807210"/>
    <x v="292"/>
    <s v="ACUEDUCTO POZO 2"/>
    <x v="16"/>
    <s v="NO"/>
    <s v="CALLE 3 No 2  -46 Barrio El Machin - Ofivcina Acueducto Prohidrik - Semsa"/>
    <m/>
    <m/>
  </r>
  <r>
    <x v="7"/>
    <n v="5807211"/>
    <x v="292"/>
    <s v="ACUEDUCTO OFICIA"/>
    <x v="16"/>
    <s v="NO"/>
    <s v="CALLE 3 No 2  -46 Barrio El Machin - Ofivcina Acueducto Prohidrik - Semsa"/>
    <m/>
    <m/>
  </r>
  <r>
    <x v="7"/>
    <n v="5818355"/>
    <x v="292"/>
    <s v="ACUEDUCTO ANTEQUERA"/>
    <x v="16"/>
    <s v="NO"/>
    <s v="CALLE 3 No 2  -46 Barrio El Machin - Ofivcina Acueducto Prohidrik - Semsa"/>
    <m/>
    <m/>
  </r>
  <r>
    <x v="7"/>
    <n v="5824593"/>
    <x v="292"/>
    <s v="JOSE DE LOS SANTOS - ANTEQUERA"/>
    <x v="16"/>
    <s v="NO"/>
    <s v="CALLE 3 No 2  -46 Barrio El Machin - Ofivcina Acueducto Prohidrik - Semsa"/>
    <m/>
    <m/>
  </r>
  <r>
    <x v="7"/>
    <n v="6629709"/>
    <x v="292"/>
    <s v="ACUEDUCTO - ZAPATOSA"/>
    <x v="16"/>
    <s v="NO"/>
    <s v="CALLE 3 No 2  -46 Barrio El Machin - Ofivcina Acueducto Prohidrik - Semsa"/>
    <m/>
    <m/>
  </r>
  <r>
    <x v="7"/>
    <n v="6633005"/>
    <x v="292"/>
    <s v="LAGUNA DE OXIDACION"/>
    <x v="16"/>
    <s v="NO"/>
    <s v="CALLE 3 No 2  -46 Barrio El Machin - Ofivcina Acueducto Prohidrik - Semsa"/>
    <m/>
    <m/>
  </r>
  <r>
    <x v="7"/>
    <n v="6633025"/>
    <x v="292"/>
    <s v="BOMBA DE AGUAS RESID - PTO BOCA"/>
    <x v="16"/>
    <s v="NO"/>
    <s v="CALLE 3 No 2  -46 Barrio El Machin - Ofivcina Acueducto Prohidrik - Semsa"/>
    <m/>
    <m/>
  </r>
  <r>
    <x v="7"/>
    <n v="5854527"/>
    <x v="293"/>
    <s v="HOSPITAL DE TAMALAMEQUE  "/>
    <x v="19"/>
    <s v="NO"/>
    <s v=" CALLE 7 No 6 - 04 Barrio Fundacion - Hospital Tamalameque"/>
    <m/>
    <m/>
  </r>
  <r>
    <x v="7"/>
    <n v="6892239"/>
    <x v="293"/>
    <s v="PUESTO DE SALUD VDA MUNDO ALREVES "/>
    <x v="19"/>
    <s v="NO"/>
    <s v=" CALLE 7 No 6 - 04 Barrio Fundacion - Hospital Tamalameque"/>
    <m/>
    <m/>
  </r>
  <r>
    <x v="7"/>
    <n v="5832800"/>
    <x v="294"/>
    <s v="HOTEL "/>
    <x v="14"/>
    <s v="NO"/>
    <s v="TR  5  CL 10  58     EL CARMEN  CURUMANI"/>
    <m/>
    <m/>
  </r>
  <r>
    <x v="7"/>
    <n v="5833848"/>
    <x v="295"/>
    <s v="SUPERMERCADO"/>
    <x v="14"/>
    <s v="NO"/>
    <s v="CL  9  14  80     CENTRO  CURUMANI"/>
    <m/>
    <m/>
  </r>
  <r>
    <x v="7"/>
    <n v="5824725"/>
    <x v="296"/>
    <s v="HOTEL "/>
    <x v="14"/>
    <s v="NO"/>
    <s v="CARRT  VIA A SAN ROQUE  KM 3  56     SAN VICENTE  CURUMANI"/>
    <m/>
    <m/>
  </r>
  <r>
    <x v="7"/>
    <n v="6610604"/>
    <x v="297"/>
    <s v="EDS"/>
    <x v="14"/>
    <s v="NO"/>
    <s v="CARRT  VIA A SAN ROQUE  KM 3  50     SAN VICENTE  CURUMANI"/>
    <m/>
    <m/>
  </r>
  <r>
    <x v="7"/>
    <n v="5853723"/>
    <x v="298"/>
    <s v="EDS"/>
    <x v="14"/>
    <s v="NO"/>
    <s v="CARRT  VIA A PELAYA  KM 1  112     EL BURRO  CGTO EL BURRO"/>
    <m/>
    <m/>
  </r>
  <r>
    <x v="7"/>
    <n v="5814136"/>
    <x v="299"/>
    <s v="COOGANASUR"/>
    <x v="14"/>
    <s v="NO"/>
    <s v="CR  6  5  46     CENTRO  PAILITAS"/>
    <m/>
    <m/>
  </r>
  <r>
    <x v="7"/>
    <n v="5855861"/>
    <x v="300"/>
    <s v="CDI"/>
    <x v="14"/>
    <s v="NO"/>
    <s v="CR  6  CL 4  40     PANTANO DE VARGAS  LA GLORIA"/>
    <m/>
    <m/>
  </r>
  <r>
    <x v="7"/>
    <n v="5824724"/>
    <x v="301"/>
    <s v="BANCO"/>
    <x v="14"/>
    <s v="NO"/>
    <s v="CR  16  7  73     CENTRO  CURUMANI"/>
    <m/>
    <m/>
  </r>
  <r>
    <x v="7"/>
    <n v="5349551"/>
    <x v="302"/>
    <s v="CLINICA"/>
    <x v="14"/>
    <s v="NO"/>
    <s v="CR  16  13BBIS  7     ALFONSO LOPEZ  VALLEDUPAR"/>
    <m/>
    <m/>
  </r>
  <r>
    <x v="7"/>
    <n v="5352699"/>
    <x v="303"/>
    <s v="IPS"/>
    <x v="14"/>
    <s v="NO"/>
    <s v="TR  18B  20  32     LAS DELICIAS  VALLEDUPAR"/>
    <m/>
    <m/>
  </r>
  <r>
    <x v="7"/>
    <n v="1071886"/>
    <x v="304"/>
    <s v="IPS"/>
    <x v="14"/>
    <s v="NO"/>
    <s v="TR  18B  20  32     LAS DELICIAS  VALLEDUPAR"/>
    <m/>
    <m/>
  </r>
  <r>
    <x v="7"/>
    <n v="7286146"/>
    <x v="305"/>
    <s v="EDIFICIO SANITAS"/>
    <x v="14"/>
    <s v="NO"/>
    <s v="CL  16  19D  28           P  2            LAS FLORES  VALLEDUPAR"/>
    <m/>
    <m/>
  </r>
  <r>
    <x v="7"/>
    <n v="7286144"/>
    <x v="305"/>
    <s v="EDIFICIO SANITAS"/>
    <x v="14"/>
    <s v="NO"/>
    <s v="CL  16  19D  28           P  1            LAS FLORES  VALLEDUPAR"/>
    <m/>
    <m/>
  </r>
  <r>
    <x v="7"/>
    <n v="1027809"/>
    <x v="305"/>
    <s v="EDIFICIO SANITAS"/>
    <x v="14"/>
    <s v="NO"/>
    <s v="CL  16  19D  28           P  2            LAS FLORES  VALLEDUPAR"/>
    <m/>
    <m/>
  </r>
  <r>
    <x v="7"/>
    <n v="7922078"/>
    <x v="306"/>
    <s v="EDIFICIO SANITAS"/>
    <x v="14"/>
    <s v="NO"/>
    <s v="CL  16  19D  28                ARCO   01  LAS FLORES RECEPCION  VALLEDUPAR"/>
    <m/>
    <m/>
  </r>
  <r>
    <x v="7"/>
    <n v="1018404"/>
    <x v="307"/>
    <s v="EDIFICIO SANITAS"/>
    <x v="14"/>
    <s v="NO"/>
    <s v="CL  16  19D  28           P  4 OFI   409  LAS FLORES  VALLEDUPAR"/>
    <m/>
    <m/>
  </r>
  <r>
    <x v="7"/>
    <n v="5819247"/>
    <x v="308"/>
    <s v="GRUPO AGROINDUSTRIAL HACIENDA LA GLORIA"/>
    <x v="14"/>
    <s v="NO"/>
    <s v="CL  3  CR 1  40     CENTRO  CGTO SIMA?A"/>
    <m/>
    <m/>
  </r>
  <r>
    <x v="7"/>
    <n v="7605339"/>
    <x v="308"/>
    <s v="GRUPO AGROINDUSTRIAL HACIENDA LA GLORIA"/>
    <x v="14"/>
    <s v="NO"/>
    <s v="CL  3  CR 1  40     CENTRO  CGTO SIMA?A"/>
    <m/>
    <m/>
  </r>
  <r>
    <x v="7"/>
    <n v="5816517"/>
    <x v="308"/>
    <s v="GRUPO AGROINDUSTRIAL HACIENDA LA GLORIA"/>
    <x v="14"/>
    <s v="NO"/>
    <s v="CL  3  CR 1  40     CENTRO  CGTO SIMA?A"/>
    <m/>
    <m/>
  </r>
  <r>
    <x v="7"/>
    <n v="6225080"/>
    <x v="308"/>
    <s v="GRUPO AGROINDUSTRIAL HACIENDA LA GLORIA"/>
    <x v="14"/>
    <s v="NO"/>
    <s v="CL  3  CR 1  40     CENTRO  CGTO SIMA?A"/>
    <m/>
    <m/>
  </r>
  <r>
    <x v="7"/>
    <n v="7645924"/>
    <x v="308"/>
    <s v="GRUPO AGROINDUSTRIAL HACIENDA LA GLORIA"/>
    <x v="14"/>
    <s v="NO"/>
    <s v="CL  3  CR 1  40     CENTRO  CGTO SIMA?A"/>
    <m/>
    <m/>
  </r>
  <r>
    <x v="7"/>
    <n v="7979267"/>
    <x v="309"/>
    <s v="OLEOFLORES"/>
    <x v="14"/>
    <s v="NO"/>
    <s v="CARRT  VIA CODAZZI-VALLEDUPAR  KM  8  ENTR  02                 AGUSTIN CODAZZIRURAL  AGUSTIN CODAZZI"/>
    <m/>
    <m/>
  </r>
  <r>
    <x v="7"/>
    <n v="5351142"/>
    <x v="310"/>
    <s v="MARFIL IMPRESOS"/>
    <x v="14"/>
    <s v="NO"/>
    <s v="CL  17  9  96     LOPERENA  VALLEDUPAR"/>
    <m/>
    <m/>
  </r>
  <r>
    <x v="7"/>
    <n v="5829275"/>
    <x v="311"/>
    <s v="AGROSAVIA"/>
    <x v="14"/>
    <s v="NO"/>
    <s v="CARRT  VIA A BECERRIL  KM 1  300     SAN RAMON  AGUSTIN CODAZZI"/>
    <m/>
    <m/>
  </r>
  <r>
    <x v="7"/>
    <n v="7988077"/>
    <x v="311"/>
    <s v="AGROSAVIA"/>
    <x v="14"/>
    <s v="NO"/>
    <s v="CARRT  VIA A BECERRIL  KM 1  300     SAN RAMON  AGUSTIN CODAZZI"/>
    <m/>
    <m/>
  </r>
  <r>
    <x v="7"/>
    <n v="5829276"/>
    <x v="311"/>
    <s v="AGROSAVIA"/>
    <x v="14"/>
    <s v="NO"/>
    <s v="CARRT  VIA A BECERRIL  KM 1  300     SAN RAMON  AGUSTIN CODAZZI"/>
    <m/>
    <m/>
  </r>
  <r>
    <x v="7"/>
    <n v="5829274"/>
    <x v="311"/>
    <s v="AGROSAVIA"/>
    <x v="14"/>
    <s v="NO"/>
    <s v="CARRT  VIA A BECERRIL  KM 1  300     SAN RAMON  AGUSTIN CODAZZI"/>
    <m/>
    <m/>
  </r>
  <r>
    <x v="7"/>
    <n v="6826113"/>
    <x v="312"/>
    <s v="RAMA JUDICIAL"/>
    <x v="14"/>
    <s v="NO"/>
    <s v="CL  6  5  7     PALMITAS  EL DIFICIL"/>
    <m/>
    <s v="Se envía por correo electrónico, debido a que la oficina se encuentra en Santa Marta, solicito seguir enviándola"/>
  </r>
  <r>
    <x v="7"/>
    <n v="6702559"/>
    <x v="312"/>
    <s v="RAMA JUDICIAL"/>
    <x v="14"/>
    <s v="NO"/>
    <s v="CL  6  5  7     PALMITAS  EL DIFICIL"/>
    <m/>
    <s v="Se envía por correo electrónico, debido a que la oficina se encuentra en Santa Marta, solicito seguir enviándola"/>
  </r>
  <r>
    <x v="7"/>
    <n v="5859365"/>
    <x v="312"/>
    <s v="RAMA JUDICIAL"/>
    <x v="14"/>
    <s v="NO"/>
    <s v="CL  6  5  7     PALMITAS  EL DIFICIL"/>
    <m/>
    <s v="Se envía por correo electrónico, debido a que la oficina se encuentra en Santa Marta, solicito seguir enviándola"/>
  </r>
  <r>
    <x v="7"/>
    <n v="5808671"/>
    <x v="312"/>
    <s v="RAMA JUDICIAL"/>
    <x v="14"/>
    <s v="NO"/>
    <s v="CL  6  5  7     PALMITAS  EL DIFICIL"/>
    <m/>
    <s v="Se envía por correo electrónico, debido a que la oficina se encuentra en Santa Marta, solicito seguir enviándola"/>
  </r>
  <r>
    <x v="7"/>
    <n v="5860419"/>
    <x v="313"/>
    <s v="ICA"/>
    <x v="14"/>
    <s v="NO"/>
    <s v="CL  7  CR 8A  178     EL RETIRO  EL DIFICIL"/>
    <m/>
    <m/>
  </r>
  <r>
    <x v="7"/>
    <n v="7523001"/>
    <x v="314"/>
    <s v="PEAJE"/>
    <x v="14"/>
    <s v="NO"/>
    <s v="CARRT  VIA PELAYA  KM 2  100     HACARITAMA  VDA HACARITAMA"/>
    <m/>
    <m/>
  </r>
  <r>
    <x v="7"/>
    <n v="7839021"/>
    <x v="315"/>
    <s v="QUIMIOSALUD"/>
    <x v="14"/>
    <s v="NO"/>
    <s v="CR  19  15  35     SAN VICENTE  VALLEDUPAR"/>
    <m/>
    <m/>
  </r>
  <r>
    <x v="7"/>
    <n v="5355123"/>
    <x v="315"/>
    <s v="QUIMIOSALUD"/>
    <x v="14"/>
    <s v="NO"/>
    <s v="CR  19  15  35     SAN VICENTE  VALLEDUPAR"/>
    <m/>
    <m/>
  </r>
  <r>
    <x v="7"/>
    <n v="1061705"/>
    <x v="316"/>
    <s v="CAPS"/>
    <x v="14"/>
    <s v="NO"/>
    <s v="CL  16  19B  56           P  2 LOC    02   C.C. MEGAMALL VALLEDUPAR"/>
    <m/>
    <m/>
  </r>
  <r>
    <x v="2"/>
    <n v="5342179"/>
    <x v="317"/>
    <s v="INDUMIL CESAR"/>
    <x v="26"/>
    <m/>
    <m/>
    <m/>
    <s v="No se imprimen en Valledupar, ya que hacen parte de la gestión Centralizada."/>
  </r>
  <r>
    <x v="2"/>
    <n v="5338191"/>
    <x v="318"/>
    <s v="INPEC"/>
    <x v="26"/>
    <m/>
    <m/>
    <m/>
    <s v="No se imprimen en Valledupar, ya que hacen parte de la gestión Centralizada."/>
  </r>
  <r>
    <x v="2"/>
    <n v="6939427"/>
    <x v="318"/>
    <s v="INPEC"/>
    <x v="26"/>
    <m/>
    <m/>
    <m/>
    <s v="No se imprimen en Valledupar, ya que hacen parte de la gestión Centralizada."/>
  </r>
  <r>
    <x v="2"/>
    <n v="5301466"/>
    <x v="318"/>
    <s v="EJERCITO NACIONAL"/>
    <x v="26"/>
    <m/>
    <m/>
    <m/>
    <s v="No se imprimen en Valledupar, ya que hacen parte de la gestión Centralizada."/>
  </r>
  <r>
    <x v="2"/>
    <n v="5342176"/>
    <x v="318"/>
    <s v="EJERCITO NACIONAL"/>
    <x v="26"/>
    <m/>
    <m/>
    <m/>
    <s v="No se imprimen en Valledupar, ya que hacen parte de la gestión Centralizada."/>
  </r>
  <r>
    <x v="2"/>
    <n v="5362683"/>
    <x v="318"/>
    <s v="EJERCITO NACIONAL"/>
    <x v="26"/>
    <m/>
    <m/>
    <m/>
    <s v="No se imprimen en Valledupar, ya que hacen parte de la gestión Centralizada."/>
  </r>
  <r>
    <x v="2"/>
    <n v="7777250"/>
    <x v="318"/>
    <s v="EJERCITO NACIONAL"/>
    <x v="26"/>
    <m/>
    <m/>
    <m/>
    <s v="No se imprimen en Valledupar, ya que hacen parte de la gestión Centraliz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64839-EE12-447A-9D0E-C31D7295CB14}" name="TablaDinámica2" cacheId="7"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16:A24" firstHeaderRow="1" firstDataRow="1" firstDataCol="1" rowPageCount="1" colPageCount="1"/>
  <pivotFields count="9">
    <pivotField axis="axisPage" multipleItemSelectionAllowed="1" showAll="0">
      <items count="9">
        <item x="4"/>
        <item h="1" x="0"/>
        <item h="1" x="7"/>
        <item h="1" x="1"/>
        <item h="1" x="2"/>
        <item h="1" x="5"/>
        <item h="1" x="3"/>
        <item h="1" x="6"/>
        <item t="default"/>
      </items>
    </pivotField>
    <pivotField showAll="0"/>
    <pivotField showAll="0"/>
    <pivotField showAll="0"/>
    <pivotField axis="axisRow" multipleItemSelectionAllowed="1" showAll="0">
      <items count="28">
        <item x="13"/>
        <item x="10"/>
        <item x="1"/>
        <item x="17"/>
        <item x="16"/>
        <item x="24"/>
        <item x="21"/>
        <item x="18"/>
        <item x="2"/>
        <item x="8"/>
        <item x="0"/>
        <item x="11"/>
        <item x="7"/>
        <item x="4"/>
        <item x="5"/>
        <item x="9"/>
        <item x="12"/>
        <item x="6"/>
        <item x="25"/>
        <item x="22"/>
        <item x="14"/>
        <item x="3"/>
        <item x="15"/>
        <item x="20"/>
        <item x="19"/>
        <item x="23"/>
        <item x="26"/>
        <item t="default"/>
      </items>
    </pivotField>
    <pivotField showAll="0"/>
    <pivotField showAll="0"/>
    <pivotField showAll="0"/>
    <pivotField showAll="0"/>
  </pivotFields>
  <rowFields count="1">
    <field x="4"/>
  </rowFields>
  <rowItems count="8">
    <i>
      <x v="2"/>
    </i>
    <i>
      <x v="4"/>
    </i>
    <i>
      <x v="6"/>
    </i>
    <i>
      <x v="8"/>
    </i>
    <i>
      <x v="22"/>
    </i>
    <i>
      <x v="23"/>
    </i>
    <i>
      <x v="24"/>
    </i>
    <i t="grand">
      <x/>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3A151-D1AC-46AB-A50E-7E9221C165D1}" name="TablaDinámica1" cacheId="7"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4:A5" firstHeaderRow="1" firstDataRow="1" firstDataCol="1" rowPageCount="2" colPageCount="1"/>
  <pivotFields count="9">
    <pivotField axis="axisPage" multipleItemSelectionAllowed="1" showAll="0">
      <items count="9">
        <item h="1" x="4"/>
        <item h="1" x="0"/>
        <item h="1" x="7"/>
        <item h="1" x="1"/>
        <item h="1" x="2"/>
        <item h="1" x="5"/>
        <item x="3"/>
        <item h="1" x="6"/>
        <item t="default"/>
      </items>
    </pivotField>
    <pivotField showAll="0"/>
    <pivotField axis="axisRow" showAll="0">
      <items count="320">
        <item x="16"/>
        <item x="18"/>
        <item x="12"/>
        <item x="59"/>
        <item x="180"/>
        <item x="30"/>
        <item x="120"/>
        <item x="283"/>
        <item x="236"/>
        <item x="244"/>
        <item x="22"/>
        <item x="257"/>
        <item x="177"/>
        <item x="112"/>
        <item x="311"/>
        <item x="67"/>
        <item x="168"/>
        <item x="13"/>
        <item x="151"/>
        <item x="160"/>
        <item x="214"/>
        <item x="272"/>
        <item x="95"/>
        <item x="91"/>
        <item x="303"/>
        <item x="105"/>
        <item x="154"/>
        <item x="74"/>
        <item x="261"/>
        <item x="132"/>
        <item x="78"/>
        <item x="85"/>
        <item x="82"/>
        <item x="221"/>
        <item x="147"/>
        <item x="267"/>
        <item x="300"/>
        <item x="295"/>
        <item x="263"/>
        <item x="265"/>
        <item x="66"/>
        <item x="104"/>
        <item x="56"/>
        <item x="55"/>
        <item x="275"/>
        <item x="73"/>
        <item x="301"/>
        <item x="152"/>
        <item x="217"/>
        <item x="227"/>
        <item x="125"/>
        <item x="108"/>
        <item x="167"/>
        <item x="19"/>
        <item x="140"/>
        <item x="61"/>
        <item x="232"/>
        <item x="107"/>
        <item x="243"/>
        <item x="88"/>
        <item x="309"/>
        <item x="102"/>
        <item x="176"/>
        <item x="175"/>
        <item x="11"/>
        <item x="306"/>
        <item x="164"/>
        <item x="316"/>
        <item x="298"/>
        <item x="145"/>
        <item x="304"/>
        <item x="230"/>
        <item x="266"/>
        <item x="237"/>
        <item x="153"/>
        <item x="101"/>
        <item x="134"/>
        <item x="158"/>
        <item x="229"/>
        <item x="50"/>
        <item x="58"/>
        <item x="278"/>
        <item x="96"/>
        <item x="172"/>
        <item x="0"/>
        <item x="161"/>
        <item x="110"/>
        <item x="46"/>
        <item x="235"/>
        <item x="123"/>
        <item x="299"/>
        <item x="98"/>
        <item x="24"/>
        <item x="287"/>
        <item x="137"/>
        <item x="34"/>
        <item x="169"/>
        <item x="135"/>
        <item x="97"/>
        <item x="60"/>
        <item x="293"/>
        <item x="285"/>
        <item x="109"/>
        <item x="216"/>
        <item x="3"/>
        <item x="45"/>
        <item x="284"/>
        <item x="126"/>
        <item x="251"/>
        <item x="33"/>
        <item x="249"/>
        <item x="37"/>
        <item x="245"/>
        <item x="305"/>
        <item x="10"/>
        <item x="23"/>
        <item x="47"/>
        <item x="297"/>
        <item x="99"/>
        <item x="71"/>
        <item x="155"/>
        <item x="146"/>
        <item x="27"/>
        <item x="156"/>
        <item x="52"/>
        <item x="225"/>
        <item x="255"/>
        <item x="228"/>
        <item x="6"/>
        <item x="231"/>
        <item x="94"/>
        <item x="54"/>
        <item x="40"/>
        <item x="273"/>
        <item x="136"/>
        <item x="294"/>
        <item x="17"/>
        <item x="202"/>
        <item x="206"/>
        <item x="198"/>
        <item x="197"/>
        <item x="196"/>
        <item x="191"/>
        <item x="183"/>
        <item x="188"/>
        <item x="186"/>
        <item x="185"/>
        <item x="184"/>
        <item x="189"/>
        <item x="187"/>
        <item x="208"/>
        <item x="209"/>
        <item x="210"/>
        <item x="204"/>
        <item x="201"/>
        <item x="203"/>
        <item x="194"/>
        <item x="192"/>
        <item x="193"/>
        <item x="195"/>
        <item x="207"/>
        <item x="200"/>
        <item x="190"/>
        <item x="199"/>
        <item x="143"/>
        <item x="308"/>
        <item x="253"/>
        <item x="288"/>
        <item x="241"/>
        <item x="39"/>
        <item x="115"/>
        <item x="117"/>
        <item x="119"/>
        <item x="2"/>
        <item x="127"/>
        <item x="290"/>
        <item x="122"/>
        <item x="44"/>
        <item x="29"/>
        <item x="36"/>
        <item x="43"/>
        <item x="281"/>
        <item x="226"/>
        <item x="248"/>
        <item x="239"/>
        <item x="32"/>
        <item x="170"/>
        <item x="79"/>
        <item x="254"/>
        <item x="274"/>
        <item x="84"/>
        <item x="89"/>
        <item x="296"/>
        <item x="68"/>
        <item x="25"/>
        <item x="113"/>
        <item x="106"/>
        <item x="4"/>
        <item x="41"/>
        <item x="313"/>
        <item x="179"/>
        <item x="250"/>
        <item x="181"/>
        <item x="314"/>
        <item x="212"/>
        <item x="7"/>
        <item x="111"/>
        <item x="131"/>
        <item x="62"/>
        <item x="86"/>
        <item x="15"/>
        <item x="80"/>
        <item x="264"/>
        <item x="70"/>
        <item x="279"/>
        <item x="69"/>
        <item x="260"/>
        <item x="14"/>
        <item x="256"/>
        <item x="133"/>
        <item x="92"/>
        <item x="65"/>
        <item x="81"/>
        <item x="142"/>
        <item x="93"/>
        <item x="76"/>
        <item x="141"/>
        <item x="310"/>
        <item x="259"/>
        <item x="144"/>
        <item x="302"/>
        <item x="148"/>
        <item x="20"/>
        <item x="21"/>
        <item x="174"/>
        <item x="63"/>
        <item x="77"/>
        <item x="252"/>
        <item x="233"/>
        <item x="114"/>
        <item x="116"/>
        <item x="286"/>
        <item x="28"/>
        <item x="240"/>
        <item x="238"/>
        <item x="247"/>
        <item x="234"/>
        <item x="280"/>
        <item x="118"/>
        <item x="31"/>
        <item x="282"/>
        <item x="121"/>
        <item x="42"/>
        <item x="48"/>
        <item x="242"/>
        <item x="289"/>
        <item x="38"/>
        <item x="35"/>
        <item x="128"/>
        <item x="291"/>
        <item x="1"/>
        <item x="87"/>
        <item x="182"/>
        <item x="90"/>
        <item x="271"/>
        <item x="57"/>
        <item x="139"/>
        <item x="72"/>
        <item x="258"/>
        <item x="246"/>
        <item x="270"/>
        <item x="173"/>
        <item x="103"/>
        <item x="149"/>
        <item x="9"/>
        <item x="215"/>
        <item x="277"/>
        <item x="129"/>
        <item x="276"/>
        <item x="75"/>
        <item x="138"/>
        <item x="162"/>
        <item x="268"/>
        <item x="292"/>
        <item x="163"/>
        <item x="49"/>
        <item x="171"/>
        <item x="315"/>
        <item x="53"/>
        <item x="312"/>
        <item x="166"/>
        <item x="262"/>
        <item x="222"/>
        <item x="130"/>
        <item x="83"/>
        <item x="64"/>
        <item x="150"/>
        <item x="157"/>
        <item x="218"/>
        <item x="26"/>
        <item x="223"/>
        <item x="224"/>
        <item x="5"/>
        <item x="211"/>
        <item x="159"/>
        <item x="100"/>
        <item x="213"/>
        <item x="8"/>
        <item x="124"/>
        <item x="165"/>
        <item x="307"/>
        <item x="51"/>
        <item x="205"/>
        <item x="219"/>
        <item x="220"/>
        <item x="269"/>
        <item x="178"/>
        <item x="317"/>
        <item x="318"/>
        <item t="default"/>
      </items>
    </pivotField>
    <pivotField showAll="0"/>
    <pivotField axis="axisPage" multipleItemSelectionAllowed="1" showAll="0">
      <items count="28">
        <item h="1" x="13"/>
        <item h="1" x="10"/>
        <item h="1" x="1"/>
        <item h="1" x="17"/>
        <item h="1" x="16"/>
        <item h="1" x="24"/>
        <item h="1" x="21"/>
        <item h="1" x="18"/>
        <item h="1" x="2"/>
        <item h="1" x="8"/>
        <item h="1" x="0"/>
        <item h="1" x="11"/>
        <item h="1" x="7"/>
        <item h="1" x="4"/>
        <item h="1" x="5"/>
        <item h="1" x="9"/>
        <item h="1" x="12"/>
        <item h="1" x="6"/>
        <item h="1" x="25"/>
        <item h="1" x="22"/>
        <item h="1" x="14"/>
        <item h="1" x="3"/>
        <item h="1" x="15"/>
        <item h="1" x="20"/>
        <item h="1" x="19"/>
        <item h="1" x="23"/>
        <item x="26"/>
        <item t="default"/>
      </items>
    </pivotField>
    <pivotField showAll="0"/>
    <pivotField showAll="0"/>
    <pivotField showAll="0"/>
    <pivotField showAll="0"/>
  </pivotFields>
  <rowFields count="1">
    <field x="2"/>
  </rowFields>
  <rowItems count="1">
    <i t="grand">
      <x/>
    </i>
  </rowItems>
  <colItems count="1">
    <i/>
  </colItems>
  <pageFields count="2">
    <pageField fld="0" hier="-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2D6483-D6C6-4E54-9D84-675D1F7F474B}" name="TablaDinámica1"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5:K88" firstHeaderRow="1" firstDataRow="1" firstDataCol="5" rowPageCount="3" colPageCount="1"/>
  <pivotFields count="44">
    <pivotField axis="axisRow" compact="0" outline="0" showAll="0" defaultSubtotal="0">
      <items count="2234">
        <item x="27"/>
        <item x="1150"/>
        <item x="409"/>
        <item x="1345"/>
        <item x="1346"/>
        <item x="674"/>
        <item x="410"/>
        <item x="197"/>
        <item x="1826"/>
        <item x="1827"/>
        <item x="1828"/>
        <item x="1829"/>
        <item x="1831"/>
        <item x="1768"/>
        <item x="1413"/>
        <item x="1076"/>
        <item x="1456"/>
        <item x="1457"/>
        <item x="1458"/>
        <item x="411"/>
        <item x="1769"/>
        <item x="28"/>
        <item x="635"/>
        <item x="1074"/>
        <item x="626"/>
        <item x="2005"/>
        <item x="799"/>
        <item x="286"/>
        <item x="287"/>
        <item x="2006"/>
        <item x="1996"/>
        <item x="2210"/>
        <item x="237"/>
        <item x="606"/>
        <item x="1287"/>
        <item x="1174"/>
        <item x="607"/>
        <item x="1175"/>
        <item x="29"/>
        <item x="1293"/>
        <item x="2019"/>
        <item x="1771"/>
        <item x="1848"/>
        <item x="2184"/>
        <item x="2007"/>
        <item x="1344"/>
        <item x="2067"/>
        <item x="288"/>
        <item x="2101"/>
        <item x="238"/>
        <item x="239"/>
        <item x="240"/>
        <item x="2068"/>
        <item x="2069"/>
        <item x="854"/>
        <item x="1579"/>
        <item x="2206"/>
        <item x="518"/>
        <item x="1176"/>
        <item x="1190"/>
        <item x="2141"/>
        <item x="241"/>
        <item x="1897"/>
        <item x="2110"/>
        <item x="2132"/>
        <item x="2133"/>
        <item x="242"/>
        <item x="1898"/>
        <item x="1230"/>
        <item x="289"/>
        <item x="698"/>
        <item x="1071"/>
        <item x="658"/>
        <item x="1004"/>
        <item x="1459"/>
        <item x="1676"/>
        <item x="412"/>
        <item x="608"/>
        <item x="1775"/>
        <item x="1872"/>
        <item x="243"/>
        <item x="413"/>
        <item x="244"/>
        <item x="245"/>
        <item x="1776"/>
        <item x="1292"/>
        <item x="414"/>
        <item x="415"/>
        <item x="416"/>
        <item x="417"/>
        <item x="418"/>
        <item x="419"/>
        <item x="420"/>
        <item x="421"/>
        <item x="422"/>
        <item x="423"/>
        <item x="424"/>
        <item x="425"/>
        <item x="426"/>
        <item x="427"/>
        <item x="428"/>
        <item x="429"/>
        <item x="430"/>
        <item x="431"/>
        <item x="432"/>
        <item x="2111"/>
        <item x="1910"/>
        <item x="1689"/>
        <item x="1690"/>
        <item x="1151"/>
        <item x="1152"/>
        <item x="675"/>
        <item x="676"/>
        <item x="1580"/>
        <item x="975"/>
        <item x="1677"/>
        <item x="609"/>
        <item x="1288"/>
        <item x="319"/>
        <item x="1106"/>
        <item x="1107"/>
        <item x="433"/>
        <item x="434"/>
        <item x="435"/>
        <item x="436"/>
        <item x="437"/>
        <item x="938"/>
        <item x="1899"/>
        <item x="1231"/>
        <item x="939"/>
        <item x="940"/>
        <item x="941"/>
        <item x="2179"/>
        <item x="2180"/>
        <item x="438"/>
        <item x="439"/>
        <item x="440"/>
        <item x="610"/>
        <item x="611"/>
        <item x="1347"/>
        <item x="1348"/>
        <item x="1581"/>
        <item x="306"/>
        <item x="1663"/>
        <item x="1664"/>
        <item x="1665"/>
        <item x="1666"/>
        <item x="1667"/>
        <item x="1668"/>
        <item x="1669"/>
        <item x="1670"/>
        <item x="1671"/>
        <item x="1672"/>
        <item x="1673"/>
        <item x="1674"/>
        <item x="1675"/>
        <item x="800"/>
        <item x="2203"/>
        <item x="2153"/>
        <item x="942"/>
        <item x="1349"/>
        <item x="790"/>
        <item x="943"/>
        <item x="612"/>
        <item x="1153"/>
        <item x="1736"/>
        <item x="1830"/>
        <item x="699"/>
        <item x="1885"/>
        <item x="320"/>
        <item x="336"/>
        <item x="1460"/>
        <item x="246"/>
        <item x="1582"/>
        <item x="1583"/>
        <item x="1154"/>
        <item x="915"/>
        <item x="1155"/>
        <item x="1461"/>
        <item x="1462"/>
        <item x="944"/>
        <item x="986"/>
        <item x="1015"/>
        <item x="1016"/>
        <item x="1738"/>
        <item x="987"/>
        <item x="247"/>
        <item x="248"/>
        <item x="249"/>
        <item x="250"/>
        <item x="251"/>
        <item x="252"/>
        <item x="253"/>
        <item x="254"/>
        <item x="1350"/>
        <item x="855"/>
        <item x="307"/>
        <item x="2171"/>
        <item x="1969"/>
        <item x="1970"/>
        <item x="1319"/>
        <item x="1911"/>
        <item x="587"/>
        <item x="1912"/>
        <item x="1913"/>
        <item x="1914"/>
        <item x="1915"/>
        <item x="1916"/>
        <item x="1375"/>
        <item x="1917"/>
        <item x="2201"/>
        <item x="2008"/>
        <item x="308"/>
        <item x="309"/>
        <item x="441"/>
        <item x="442"/>
        <item x="443"/>
        <item x="444"/>
        <item x="445"/>
        <item x="446"/>
        <item x="447"/>
        <item x="448"/>
        <item x="449"/>
        <item x="450"/>
        <item x="451"/>
        <item x="452"/>
        <item x="453"/>
        <item x="454"/>
        <item x="455"/>
        <item x="456"/>
        <item x="457"/>
        <item x="458"/>
        <item x="459"/>
        <item x="460"/>
        <item x="461"/>
        <item x="462"/>
        <item x="463"/>
        <item x="464"/>
        <item x="2177"/>
        <item x="588"/>
        <item x="2178"/>
        <item x="2046"/>
        <item x="2047"/>
        <item x="2004"/>
        <item x="2048"/>
        <item x="1213"/>
        <item x="1214"/>
        <item x="2163"/>
        <item x="1124"/>
        <item x="2162"/>
        <item x="2049"/>
        <item x="2020"/>
        <item x="2189"/>
        <item x="1918"/>
        <item x="1435"/>
        <item x="916"/>
        <item x="917"/>
        <item x="201"/>
        <item x="202"/>
        <item x="1578"/>
        <item x="1584"/>
        <item x="1585"/>
        <item x="1855"/>
        <item x="1856"/>
        <item x="1857"/>
        <item x="1858"/>
        <item x="2224"/>
        <item x="1832"/>
        <item x="1156"/>
        <item x="321"/>
        <item x="2165"/>
        <item x="2218"/>
        <item x="2188"/>
        <item x="801"/>
        <item x="2181"/>
        <item x="1833"/>
        <item x="2154"/>
        <item x="2159"/>
        <item x="2221"/>
        <item x="1777"/>
        <item x="2172"/>
        <item x="2158"/>
        <item x="2164"/>
        <item x="2121"/>
        <item x="2112"/>
        <item x="2142"/>
        <item x="2122"/>
        <item x="2113"/>
        <item x="2134"/>
        <item x="2135"/>
        <item x="2123"/>
        <item x="2114"/>
        <item x="2143"/>
        <item x="2136"/>
        <item x="1895"/>
        <item x="2124"/>
        <item x="2125"/>
        <item x="2144"/>
        <item x="2145"/>
        <item x="2126"/>
        <item x="1692"/>
        <item x="1463"/>
        <item x="1464"/>
        <item x="1693"/>
        <item x="1465"/>
        <item x="1466"/>
        <item x="1467"/>
        <item x="1586"/>
        <item x="1694"/>
        <item x="1468"/>
        <item x="1469"/>
        <item x="1470"/>
        <item x="1471"/>
        <item x="1472"/>
        <item x="1432"/>
        <item x="1753"/>
        <item x="1866"/>
        <item x="1414"/>
        <item x="1473"/>
        <item x="1215"/>
        <item x="1296"/>
        <item x="636"/>
        <item x="1851"/>
        <item x="1778"/>
        <item x="1695"/>
        <item x="122"/>
        <item x="123"/>
        <item x="153"/>
        <item x="1474"/>
        <item x="1475"/>
        <item x="1696"/>
        <item x="154"/>
        <item x="1476"/>
        <item x="1477"/>
        <item x="1478"/>
        <item x="1479"/>
        <item x="155"/>
        <item x="1390"/>
        <item x="1587"/>
        <item x="2150"/>
        <item x="1480"/>
        <item x="1481"/>
        <item x="1588"/>
        <item x="1482"/>
        <item x="1216"/>
        <item x="1483"/>
        <item x="1589"/>
        <item x="1217"/>
        <item x="1484"/>
        <item x="1739"/>
        <item x="1697"/>
        <item x="156"/>
        <item x="1485"/>
        <item x="1698"/>
        <item x="84"/>
        <item x="85"/>
        <item x="1486"/>
        <item x="157"/>
        <item x="1834"/>
        <item x="1487"/>
        <item x="659"/>
        <item x="1488"/>
        <item x="1590"/>
        <item x="0"/>
        <item x="1779"/>
        <item x="1489"/>
        <item x="139"/>
        <item x="1490"/>
        <item x="1699"/>
        <item x="1491"/>
        <item x="1399"/>
        <item x="1398"/>
        <item x="1492"/>
        <item x="1591"/>
        <item x="1493"/>
        <item x="1494"/>
        <item x="1495"/>
        <item x="1592"/>
        <item x="1764"/>
        <item x="1496"/>
        <item x="1755"/>
        <item x="1823"/>
        <item x="1780"/>
        <item x="1410"/>
        <item x="700"/>
        <item x="2149"/>
        <item x="1497"/>
        <item x="1593"/>
        <item x="1700"/>
        <item x="1854"/>
        <item x="1868"/>
        <item x="103"/>
        <item x="142"/>
        <item x="1498"/>
        <item x="1786"/>
        <item x="624"/>
        <item x="1594"/>
        <item x="158"/>
        <item x="1595"/>
        <item x="159"/>
        <item x="1822"/>
        <item x="1499"/>
        <item x="1781"/>
        <item x="1596"/>
        <item x="1756"/>
        <item x="660"/>
        <item x="1500"/>
        <item x="1501"/>
        <item x="677"/>
        <item x="94"/>
        <item x="655"/>
        <item x="1597"/>
        <item x="1859"/>
        <item x="160"/>
        <item x="161"/>
        <item x="96"/>
        <item x="678"/>
        <item x="124"/>
        <item x="162"/>
        <item x="1397"/>
        <item x="189"/>
        <item x="1782"/>
        <item x="125"/>
        <item x="163"/>
        <item x="165"/>
        <item x="2155"/>
        <item x="1411"/>
        <item x="791"/>
        <item x="722"/>
        <item x="1767"/>
        <item x="1400"/>
        <item x="1502"/>
        <item x="1835"/>
        <item x="105"/>
        <item x="661"/>
        <item x="1598"/>
        <item x="1503"/>
        <item x="1504"/>
        <item x="166"/>
        <item x="1757"/>
        <item x="1599"/>
        <item x="86"/>
        <item x="87"/>
        <item x="1783"/>
        <item x="167"/>
        <item x="168"/>
        <item x="1600"/>
        <item x="1837"/>
        <item x="1408"/>
        <item x="1409"/>
        <item x="169"/>
        <item x="2151"/>
        <item x="108"/>
        <item x="1405"/>
        <item x="654"/>
        <item x="637"/>
        <item x="1787"/>
        <item x="120"/>
        <item x="88"/>
        <item x="1505"/>
        <item x="1506"/>
        <item x="1507"/>
        <item x="97"/>
        <item x="170"/>
        <item x="1754"/>
        <item x="172"/>
        <item x="193"/>
        <item x="199"/>
        <item x="200"/>
        <item x="1601"/>
        <item x="1740"/>
        <item x="1836"/>
        <item x="1602"/>
        <item x="1723"/>
        <item x="1508"/>
        <item x="1406"/>
        <item x="625"/>
        <item x="1603"/>
        <item x="173"/>
        <item x="188"/>
        <item x="1509"/>
        <item x="775"/>
        <item x="119"/>
        <item x="89"/>
        <item x="622"/>
        <item x="1252"/>
        <item x="171"/>
        <item x="1784"/>
        <item x="1785"/>
        <item x="1604"/>
        <item x="1510"/>
        <item x="174"/>
        <item x="638"/>
        <item x="1251"/>
        <item x="2157"/>
        <item x="176"/>
        <item x="177"/>
        <item x="1391"/>
        <item x="679"/>
        <item x="792"/>
        <item x="793"/>
        <item x="639"/>
        <item x="1839"/>
        <item x="198"/>
        <item x="640"/>
        <item x="1605"/>
        <item x="136"/>
        <item x="723"/>
        <item x="724"/>
        <item x="1871"/>
        <item x="1511"/>
        <item x="1512"/>
        <item x="1741"/>
        <item x="178"/>
        <item x="1513"/>
        <item x="1606"/>
        <item x="1758"/>
        <item x="1514"/>
        <item x="1607"/>
        <item x="1838"/>
        <item x="1515"/>
        <item x="1765"/>
        <item x="725"/>
        <item x="726"/>
        <item x="90"/>
        <item x="1789"/>
        <item x="112"/>
        <item x="1759"/>
        <item x="1790"/>
        <item x="1069"/>
        <item x="1824"/>
        <item x="121"/>
        <item x="716"/>
        <item x="126"/>
        <item x="1818"/>
        <item x="1516"/>
        <item x="1517"/>
        <item x="641"/>
        <item x="642"/>
        <item x="643"/>
        <item x="644"/>
        <item x="645"/>
        <item x="1082"/>
        <item x="93"/>
        <item x="1742"/>
        <item x="1608"/>
        <item x="1070"/>
        <item x="1518"/>
        <item x="1852"/>
        <item x="1791"/>
        <item x="1519"/>
        <item x="192"/>
        <item x="1609"/>
        <item x="2175"/>
        <item x="1792"/>
        <item x="662"/>
        <item x="1520"/>
        <item x="179"/>
        <item x="1793"/>
        <item x="1610"/>
        <item x="1521"/>
        <item x="1794"/>
        <item x="1819"/>
        <item x="1795"/>
        <item x="1770"/>
        <item x="1701"/>
        <item x="1522"/>
        <item x="667"/>
        <item x="1862"/>
        <item x="776"/>
        <item x="634"/>
        <item x="1796"/>
        <item x="1821"/>
        <item x="633"/>
        <item x="632"/>
        <item x="1797"/>
        <item x="1611"/>
        <item x="1523"/>
        <item x="1612"/>
        <item x="1702"/>
        <item x="1436"/>
        <item x="1524"/>
        <item x="1703"/>
        <item x="1613"/>
        <item x="1525"/>
        <item x="1526"/>
        <item x="1527"/>
        <item x="1749"/>
        <item x="1704"/>
        <item x="1614"/>
        <item x="1528"/>
        <item x="1529"/>
        <item x="1530"/>
        <item x="1615"/>
        <item x="1616"/>
        <item x="1705"/>
        <item x="1531"/>
        <item x="1532"/>
        <item x="1761"/>
        <item x="1533"/>
        <item x="1534"/>
        <item x="1617"/>
        <item x="1706"/>
        <item x="2186"/>
        <item x="1535"/>
        <item x="1707"/>
        <item x="1536"/>
        <item x="1437"/>
        <item x="1438"/>
        <item x="190"/>
        <item x="1708"/>
        <item x="1618"/>
        <item x="1619"/>
        <item x="727"/>
        <item x="1424"/>
        <item x="1439"/>
        <item x="115"/>
        <item x="1709"/>
        <item x="1537"/>
        <item x="1620"/>
        <item x="1710"/>
        <item x="1621"/>
        <item x="1538"/>
        <item x="1440"/>
        <item x="1441"/>
        <item x="1539"/>
        <item x="1724"/>
        <item x="110"/>
        <item x="1622"/>
        <item x="1540"/>
        <item x="1623"/>
        <item x="1541"/>
        <item x="701"/>
        <item x="1711"/>
        <item x="1542"/>
        <item x="1543"/>
        <item x="702"/>
        <item x="703"/>
        <item x="1712"/>
        <item x="1840"/>
        <item x="1624"/>
        <item x="1442"/>
        <item x="1443"/>
        <item x="1249"/>
        <item x="1218"/>
        <item x="704"/>
        <item x="1247"/>
        <item x="1232"/>
        <item x="1233"/>
        <item x="728"/>
        <item x="1219"/>
        <item x="1248"/>
        <item x="1234"/>
        <item x="1235"/>
        <item x="1737"/>
        <item x="1236"/>
        <item x="1894"/>
        <item x="109"/>
        <item x="1798"/>
        <item x="1766"/>
        <item x="1863"/>
        <item x="1919"/>
        <item x="1320"/>
        <item x="1108"/>
        <item x="62"/>
        <item x="63"/>
        <item x="2021"/>
        <item x="2022"/>
        <item x="465"/>
        <item x="729"/>
        <item x="1971"/>
        <item x="364"/>
        <item x="335"/>
        <item x="1920"/>
        <item x="351"/>
        <item x="1321"/>
        <item x="730"/>
        <item x="1972"/>
        <item x="1973"/>
        <item x="1921"/>
        <item x="1297"/>
        <item x="1384"/>
        <item x="1125"/>
        <item x="337"/>
        <item x="777"/>
        <item x="466"/>
        <item x="1974"/>
        <item x="1052"/>
        <item x="1379"/>
        <item x="883"/>
        <item x="1351"/>
        <item x="1168"/>
        <item x="310"/>
        <item x="1157"/>
        <item x="1370"/>
        <item x="1126"/>
        <item x="1352"/>
        <item x="1122"/>
        <item x="1123"/>
        <item x="2070"/>
        <item x="2071"/>
        <item x="1093"/>
        <item x="322"/>
        <item x="1975"/>
        <item x="284"/>
        <item x="1290"/>
        <item x="627"/>
        <item x="338"/>
        <item x="339"/>
        <item x="365"/>
        <item x="366"/>
        <item x="367"/>
        <item x="368"/>
        <item x="369"/>
        <item x="370"/>
        <item x="340"/>
        <item x="371"/>
        <item x="372"/>
        <item x="402"/>
        <item x="352"/>
        <item x="353"/>
        <item x="403"/>
        <item x="354"/>
        <item x="355"/>
        <item x="323"/>
        <item x="311"/>
        <item x="312"/>
        <item x="313"/>
        <item x="2166"/>
        <item x="314"/>
        <item x="566"/>
        <item x="467"/>
        <item x="519"/>
        <item x="572"/>
        <item x="520"/>
        <item x="573"/>
        <item x="521"/>
        <item x="571"/>
        <item x="2161"/>
        <item x="680"/>
        <item x="468"/>
        <item x="522"/>
        <item x="582"/>
        <item x="574"/>
        <item x="575"/>
        <item x="2173"/>
        <item x="613"/>
        <item x="589"/>
        <item x="590"/>
        <item x="1353"/>
        <item x="1322"/>
        <item x="1323"/>
        <item x="1354"/>
        <item x="1355"/>
        <item x="1324"/>
        <item x="731"/>
        <item x="778"/>
        <item x="1325"/>
        <item x="1298"/>
        <item x="1371"/>
        <item x="1291"/>
        <item x="1389"/>
        <item x="1393"/>
        <item x="1259"/>
        <item x="2230"/>
        <item x="1127"/>
        <item x="1128"/>
        <item x="681"/>
        <item x="1158"/>
        <item x="1159"/>
        <item x="1160"/>
        <item x="1129"/>
        <item x="1172"/>
        <item x="1130"/>
        <item x="1131"/>
        <item x="1161"/>
        <item x="1132"/>
        <item x="802"/>
        <item x="884"/>
        <item x="885"/>
        <item x="856"/>
        <item x="857"/>
        <item x="803"/>
        <item x="858"/>
        <item x="859"/>
        <item x="886"/>
        <item x="860"/>
        <item x="804"/>
        <item x="861"/>
        <item x="862"/>
        <item x="1326"/>
        <item x="682"/>
        <item x="1327"/>
        <item x="1372"/>
        <item x="2200"/>
        <item x="1356"/>
        <item x="1357"/>
        <item x="1299"/>
        <item x="1373"/>
        <item x="1328"/>
        <item x="1358"/>
        <item x="1329"/>
        <item x="1374"/>
        <item x="1359"/>
        <item x="1300"/>
        <item x="902"/>
        <item x="887"/>
        <item x="404"/>
        <item x="373"/>
        <item x="374"/>
        <item x="341"/>
        <item x="356"/>
        <item x="357"/>
        <item x="405"/>
        <item x="469"/>
        <item x="523"/>
        <item x="524"/>
        <item x="470"/>
        <item x="903"/>
        <item x="2064"/>
        <item x="1423"/>
        <item x="2023"/>
        <item x="2024"/>
        <item x="2009"/>
        <item x="2025"/>
        <item x="2050"/>
        <item x="2026"/>
        <item x="2027"/>
        <item x="2051"/>
        <item x="1976"/>
        <item x="1997"/>
        <item x="1977"/>
        <item x="1922"/>
        <item x="1923"/>
        <item x="1924"/>
        <item x="2185"/>
        <item x="1925"/>
        <item x="1017"/>
        <item x="1018"/>
        <item x="957"/>
        <item x="945"/>
        <item x="958"/>
        <item x="946"/>
        <item x="959"/>
        <item x="947"/>
        <item x="948"/>
        <item x="960"/>
        <item x="961"/>
        <item x="979"/>
        <item x="683"/>
        <item x="981"/>
        <item x="684"/>
        <item x="1005"/>
        <item x="732"/>
        <item x="1006"/>
        <item x="1007"/>
        <item x="685"/>
        <item x="1019"/>
        <item x="1008"/>
        <item x="2205"/>
        <item x="1009"/>
        <item x="1053"/>
        <item x="1054"/>
        <item x="1020"/>
        <item x="1021"/>
        <item x="1010"/>
        <item x="1022"/>
        <item x="1023"/>
        <item x="1024"/>
        <item x="2028"/>
        <item x="2010"/>
        <item x="2011"/>
        <item x="2029"/>
        <item x="779"/>
        <item x="2012"/>
        <item x="2030"/>
        <item x="686"/>
        <item x="2216"/>
        <item x="2031"/>
        <item x="2202"/>
        <item x="1002"/>
        <item x="988"/>
        <item x="2194"/>
        <item x="1003"/>
        <item x="2072"/>
        <item x="2088"/>
        <item x="2073"/>
        <item x="2089"/>
        <item x="2108"/>
        <item x="2074"/>
        <item x="2090"/>
        <item x="2075"/>
        <item x="2076"/>
        <item x="576"/>
        <item x="591"/>
        <item x="592"/>
        <item x="593"/>
        <item x="577"/>
        <item x="64"/>
        <item x="61"/>
        <item x="65"/>
        <item x="66"/>
        <item x="67"/>
        <item x="705"/>
        <item x="1"/>
        <item x="1202"/>
        <item x="1177"/>
        <item x="1178"/>
        <item x="2091"/>
        <item x="719"/>
        <item x="2092"/>
        <item x="2093"/>
        <item x="1090"/>
        <item x="2094"/>
        <item x="2095"/>
        <item x="2077"/>
        <item x="2078"/>
        <item x="2079"/>
        <item x="1883"/>
        <item x="2229"/>
        <item x="1109"/>
        <item x="774"/>
        <item x="1110"/>
        <item x="1111"/>
        <item x="1094"/>
        <item x="1119"/>
        <item x="1095"/>
        <item x="1096"/>
        <item x="1884"/>
        <item x="1880"/>
        <item x="1097"/>
        <item x="1889"/>
        <item x="1879"/>
        <item x="1882"/>
        <item x="1098"/>
        <item x="1926"/>
        <item x="1900"/>
        <item x="628"/>
        <item x="1927"/>
        <item x="733"/>
        <item x="1928"/>
        <item x="1901"/>
        <item x="1929"/>
        <item x="1994"/>
        <item x="1902"/>
        <item x="1903"/>
        <item x="1904"/>
        <item x="1909"/>
        <item x="1930"/>
        <item x="1998"/>
        <item x="1995"/>
        <item x="1931"/>
        <item x="1932"/>
        <item x="1933"/>
        <item x="1934"/>
        <item x="1935"/>
        <item x="1992"/>
        <item x="1936"/>
        <item x="1937"/>
        <item x="1978"/>
        <item x="1999"/>
        <item x="1938"/>
        <item x="2000"/>
        <item x="1939"/>
        <item x="1841"/>
        <item x="668"/>
        <item x="1301"/>
        <item x="334"/>
        <item x="1066"/>
        <item x="1254"/>
        <item x="706"/>
        <item x="614"/>
        <item x="780"/>
        <item x="1255"/>
        <item x="1025"/>
        <item x="1026"/>
        <item x="1027"/>
        <item x="1028"/>
        <item x="1302"/>
        <item x="1256"/>
        <item x="525"/>
        <item x="375"/>
        <item x="962"/>
        <item x="1360"/>
        <item x="2223"/>
        <item x="1430"/>
        <item x="781"/>
        <item x="1029"/>
        <item x="907"/>
        <item x="1079"/>
        <item x="2096"/>
        <item x="2080"/>
        <item x="1425"/>
        <item x="998"/>
        <item x="1133"/>
        <item x="918"/>
        <item x="578"/>
        <item x="734"/>
        <item x="579"/>
        <item x="203"/>
        <item x="1055"/>
        <item x="1045"/>
        <item x="376"/>
        <item x="204"/>
        <item x="863"/>
        <item x="864"/>
        <item x="4"/>
        <item x="324"/>
        <item x="30"/>
        <item x="5"/>
        <item x="6"/>
        <item x="669"/>
        <item x="594"/>
        <item x="919"/>
        <item x="920"/>
        <item x="921"/>
        <item x="932"/>
        <item x="1077"/>
        <item x="2207"/>
        <item x="595"/>
        <item x="205"/>
        <item x="1361"/>
        <item x="1046"/>
        <item x="567"/>
        <item x="1294"/>
        <item x="278"/>
        <item x="358"/>
        <item x="596"/>
        <item x="963"/>
        <item x="1330"/>
        <item x="1263"/>
        <item x="315"/>
        <item x="377"/>
        <item x="615"/>
        <item x="908"/>
        <item x="1940"/>
        <item x="782"/>
        <item x="1941"/>
        <item x="147"/>
        <item x="406"/>
        <item x="1068"/>
        <item x="1063"/>
        <item x="1429"/>
        <item x="1428"/>
        <item x="471"/>
        <item x="56"/>
        <item x="149"/>
        <item x="2231"/>
        <item x="2102"/>
        <item x="2103"/>
        <item x="2104"/>
        <item x="133"/>
        <item x="255"/>
        <item x="663"/>
        <item x="670"/>
        <item x="783"/>
        <item x="735"/>
        <item x="285"/>
        <item x="256"/>
        <item x="98"/>
        <item x="282"/>
        <item x="707"/>
        <item x="1086"/>
        <item x="1083"/>
        <item x="1085"/>
        <item x="206"/>
        <item x="207"/>
        <item x="208"/>
        <item x="257"/>
        <item x="209"/>
        <item x="210"/>
        <item x="258"/>
        <item x="279"/>
        <item x="211"/>
        <item x="212"/>
        <item x="213"/>
        <item x="259"/>
        <item x="214"/>
        <item x="215"/>
        <item x="280"/>
        <item x="216"/>
        <item x="217"/>
        <item x="218"/>
        <item x="260"/>
        <item x="219"/>
        <item x="261"/>
        <item x="220"/>
        <item x="151"/>
        <item x="221"/>
        <item x="342"/>
        <item x="1061"/>
        <item x="378"/>
        <item x="1062"/>
        <item x="379"/>
        <item x="380"/>
        <item x="708"/>
        <item x="281"/>
        <item x="222"/>
        <item x="223"/>
        <item x="262"/>
        <item x="224"/>
        <item x="225"/>
        <item x="226"/>
        <item x="227"/>
        <item x="228"/>
        <item x="325"/>
        <item x="326"/>
        <item x="784"/>
        <item x="333"/>
        <item x="331"/>
        <item x="332"/>
        <item x="526"/>
        <item x="527"/>
        <item x="472"/>
        <item x="135"/>
        <item x="473"/>
        <item x="474"/>
        <item x="528"/>
        <item x="529"/>
        <item x="530"/>
        <item x="531"/>
        <item x="7"/>
        <item x="31"/>
        <item x="59"/>
        <item x="8"/>
        <item x="32"/>
        <item x="33"/>
        <item x="34"/>
        <item x="35"/>
        <item x="36"/>
        <item x="1743"/>
        <item x="9"/>
        <item x="709"/>
        <item x="10"/>
        <item x="37"/>
        <item x="11"/>
        <item x="60"/>
        <item x="646"/>
        <item x="38"/>
        <item x="146"/>
        <item x="736"/>
        <item x="597"/>
        <item x="616"/>
        <item x="583"/>
        <item x="1303"/>
        <item x="1385"/>
        <item x="1427"/>
        <item x="1265"/>
        <item x="2193"/>
        <item x="1257"/>
        <item x="1266"/>
        <item x="1433"/>
        <item x="1750"/>
        <item x="1267"/>
        <item x="1269"/>
        <item x="1258"/>
        <item x="1270"/>
        <item x="1260"/>
        <item x="1383"/>
        <item x="1271"/>
        <item x="1272"/>
        <item x="1162"/>
        <item x="1163"/>
        <item x="737"/>
        <item x="1169"/>
        <item x="1134"/>
        <item x="687"/>
        <item x="904"/>
        <item x="888"/>
        <item x="865"/>
        <item x="866"/>
        <item x="688"/>
        <item x="785"/>
        <item x="805"/>
        <item x="738"/>
        <item x="647"/>
        <item x="806"/>
        <item x="664"/>
        <item x="656"/>
        <item x="1381"/>
        <item x="889"/>
        <item x="867"/>
        <item x="890"/>
        <item x="1304"/>
        <item x="868"/>
        <item x="905"/>
        <item x="869"/>
        <item x="870"/>
        <item x="891"/>
        <item x="807"/>
        <item x="808"/>
        <item x="871"/>
        <item x="343"/>
        <item x="381"/>
        <item x="407"/>
        <item x="568"/>
        <item x="475"/>
        <item x="964"/>
        <item x="965"/>
        <item x="739"/>
        <item x="982"/>
        <item x="949"/>
        <item x="1065"/>
        <item x="966"/>
        <item x="1011"/>
        <item x="1421"/>
        <item x="1030"/>
        <item x="1059"/>
        <item x="983"/>
        <item x="933"/>
        <item x="689"/>
        <item x="909"/>
        <item x="934"/>
        <item x="740"/>
        <item x="936"/>
        <item x="922"/>
        <item x="910"/>
        <item x="911"/>
        <item x="923"/>
        <item x="786"/>
        <item x="924"/>
        <item x="1067"/>
        <item x="930"/>
        <item x="928"/>
        <item x="925"/>
        <item x="989"/>
        <item x="999"/>
        <item x="1000"/>
        <item x="984"/>
        <item x="263"/>
        <item x="283"/>
        <item x="229"/>
        <item x="710"/>
        <item x="39"/>
        <item x="711"/>
        <item x="57"/>
        <item x="40"/>
        <item x="138"/>
        <item x="75"/>
        <item x="58"/>
        <item x="68"/>
        <item x="76"/>
        <item x="1179"/>
        <item x="1191"/>
        <item x="1180"/>
        <item x="1089"/>
        <item x="1192"/>
        <item x="1208"/>
        <item x="1135"/>
        <item x="1091"/>
        <item x="2109"/>
        <item x="2105"/>
        <item x="1799"/>
        <item x="690"/>
        <item x="1876"/>
        <item x="1544"/>
        <item x="2187"/>
        <item x="1713"/>
        <item x="117"/>
        <item x="1800"/>
        <item x="2195"/>
        <item x="1625"/>
        <item x="1545"/>
        <item x="1031"/>
        <item x="1112"/>
        <item x="1181"/>
        <item x="1203"/>
        <item x="1182"/>
        <item x="1204"/>
        <item x="1205"/>
        <item x="1183"/>
        <item x="1113"/>
        <item x="1237"/>
        <item x="1626"/>
        <item x="1080"/>
        <item x="1444"/>
        <item x="720"/>
        <item x="1099"/>
        <item x="1184"/>
        <item x="1877"/>
        <item x="1185"/>
        <item x="741"/>
        <item x="742"/>
        <item x="1331"/>
        <item x="359"/>
        <item x="1220"/>
        <item x="1343"/>
        <item x="1394"/>
        <item x="937"/>
        <item x="1627"/>
        <item x="1744"/>
        <item x="1546"/>
        <item x="648"/>
        <item x="1825"/>
        <item x="1847"/>
        <item x="408"/>
        <item x="623"/>
        <item x="264"/>
        <item x="2156"/>
        <item x="1890"/>
        <item x="1193"/>
        <item x="1289"/>
        <item x="180"/>
        <item x="1751"/>
        <item x="649"/>
        <item x="1194"/>
        <item x="1164"/>
        <item x="629"/>
        <item x="99"/>
        <item x="598"/>
        <item x="599"/>
        <item x="691"/>
        <item x="91"/>
        <item x="181"/>
        <item x="1396"/>
        <item x="175"/>
        <item x="1842"/>
        <item x="1434"/>
        <item x="182"/>
        <item x="2137"/>
        <item x="1887"/>
        <item x="1873"/>
        <item x="1874"/>
        <item x="1875"/>
        <item x="692"/>
        <item x="1273"/>
        <item x="106"/>
        <item x="1114"/>
        <item x="809"/>
        <item x="100"/>
        <item x="382"/>
        <item x="872"/>
        <item x="2115"/>
        <item x="2081"/>
        <item x="2148"/>
        <item x="2183"/>
        <item x="787"/>
        <item x="1261"/>
        <item x="650"/>
        <item x="101"/>
        <item x="600"/>
        <item x="1064"/>
        <item x="601"/>
        <item x="2219"/>
        <item x="194"/>
        <item x="1547"/>
        <item x="651"/>
        <item x="2226"/>
        <item x="183"/>
        <item x="2013"/>
        <item x="184"/>
        <item x="976"/>
        <item x="1305"/>
        <item x="1209"/>
        <item x="1878"/>
        <item x="721"/>
        <item x="743"/>
        <item x="2127"/>
        <item x="2138"/>
        <item x="2052"/>
        <item x="892"/>
        <item x="893"/>
        <item x="1801"/>
        <item x="1306"/>
        <item x="1722"/>
        <item x="1047"/>
        <item x="1048"/>
        <item x="1049"/>
        <item x="1050"/>
        <item x="1056"/>
        <item x="873"/>
        <item x="602"/>
        <item x="1979"/>
        <item x="1057"/>
        <item x="360"/>
        <item x="894"/>
        <item x="2053"/>
        <item x="1051"/>
        <item x="1058"/>
        <item x="383"/>
        <item x="384"/>
        <item x="929"/>
        <item x="385"/>
        <item x="1548"/>
        <item x="1549"/>
        <item x="1445"/>
        <item x="1446"/>
        <item x="2128"/>
        <item x="1942"/>
        <item x="712"/>
        <item x="41"/>
        <item x="1628"/>
        <item x="1120"/>
        <item x="1629"/>
        <item x="1980"/>
        <item x="344"/>
        <item x="127"/>
        <item x="1221"/>
        <item x="1981"/>
        <item x="1886"/>
        <item x="744"/>
        <item x="2232"/>
        <item x="1100"/>
        <item x="1115"/>
        <item x="584"/>
        <item x="361"/>
        <item x="745"/>
        <item x="2211"/>
        <item x="1550"/>
        <item x="1195"/>
        <item x="1388"/>
        <item x="926"/>
        <item x="12"/>
        <item x="2152"/>
        <item x="631"/>
        <item x="327"/>
        <item x="1745"/>
        <item x="1982"/>
        <item x="265"/>
        <item x="967"/>
        <item x="386"/>
        <item x="1136"/>
        <item x="42"/>
        <item x="1752"/>
        <item x="230"/>
        <item x="1788"/>
        <item x="387"/>
        <item x="1943"/>
        <item x="1551"/>
        <item x="1447"/>
        <item x="111"/>
        <item x="1552"/>
        <item x="78"/>
        <item x="1630"/>
        <item x="603"/>
        <item x="1714"/>
        <item x="476"/>
        <item x="1983"/>
        <item x="1984"/>
        <item x="1985"/>
        <item x="895"/>
        <item x="1137"/>
        <item x="604"/>
        <item x="1631"/>
        <item x="532"/>
        <item x="1088"/>
        <item x="580"/>
        <item x="657"/>
        <item x="1715"/>
        <item x="1632"/>
        <item x="1553"/>
        <item x="1554"/>
        <item x="713"/>
        <item x="714"/>
        <item x="1633"/>
        <item x="1716"/>
        <item x="1555"/>
        <item x="1556"/>
        <item x="1557"/>
        <item x="1558"/>
        <item x="1448"/>
        <item x="2116"/>
        <item x="69"/>
        <item x="1559"/>
        <item x="388"/>
        <item x="1196"/>
        <item x="1717"/>
        <item x="185"/>
        <item x="1560"/>
        <item x="1718"/>
        <item x="585"/>
        <item x="665"/>
        <item x="316"/>
        <item x="477"/>
        <item x="478"/>
        <item x="1905"/>
        <item x="389"/>
        <item x="345"/>
        <item x="1307"/>
        <item x="1719"/>
        <item x="2117"/>
        <item x="191"/>
        <item x="1634"/>
        <item x="1635"/>
        <item x="968"/>
        <item x="1332"/>
        <item x="810"/>
        <item x="969"/>
        <item x="715"/>
        <item x="186"/>
        <item x="874"/>
        <item x="128"/>
        <item x="1274"/>
        <item x="950"/>
        <item x="1295"/>
        <item x="107"/>
        <item x="1087"/>
        <item x="1422"/>
        <item x="1431"/>
        <item x="1210"/>
        <item x="875"/>
        <item x="1197"/>
        <item x="1636"/>
        <item x="1561"/>
        <item x="2190"/>
        <item x="951"/>
        <item x="43"/>
        <item x="2192"/>
        <item x="1186"/>
        <item x="1362"/>
        <item x="1896"/>
        <item x="876"/>
        <item x="896"/>
        <item x="877"/>
        <item x="1116"/>
        <item x="2032"/>
        <item x="1562"/>
        <item x="2082"/>
        <item x="2033"/>
        <item x="2034"/>
        <item x="1449"/>
        <item x="1450"/>
        <item x="2035"/>
        <item x="1637"/>
        <item x="1563"/>
        <item x="1564"/>
        <item x="164"/>
        <item x="362"/>
        <item x="1451"/>
        <item x="912"/>
        <item x="1138"/>
        <item x="1139"/>
        <item x="145"/>
        <item x="1944"/>
        <item x="1452"/>
        <item x="1638"/>
        <item x="1720"/>
        <item x="1802"/>
        <item x="1803"/>
        <item x="1804"/>
        <item x="102"/>
        <item x="1805"/>
        <item x="897"/>
        <item x="898"/>
        <item x="2222"/>
        <item x="187"/>
        <item x="1222"/>
        <item x="1806"/>
        <item x="1762"/>
        <item x="1639"/>
        <item x="266"/>
        <item x="1640"/>
        <item x="1641"/>
        <item x="1223"/>
        <item x="1642"/>
        <item x="693"/>
        <item x="569"/>
        <item x="231"/>
        <item x="129"/>
        <item x="2054"/>
        <item x="2055"/>
        <item x="1807"/>
        <item x="671"/>
        <item x="533"/>
        <item x="2228"/>
        <item x="328"/>
        <item x="2106"/>
        <item x="1308"/>
        <item x="1198"/>
        <item x="1262"/>
        <item x="1199"/>
        <item x="1206"/>
        <item x="2097"/>
        <item x="1032"/>
        <item x="1033"/>
        <item x="1034"/>
        <item x="1060"/>
        <item x="1035"/>
        <item x="1036"/>
        <item x="1037"/>
        <item x="1038"/>
        <item x="1945"/>
        <item x="1946"/>
        <item x="1947"/>
        <item x="1948"/>
        <item x="1949"/>
        <item x="1950"/>
        <item x="1951"/>
        <item x="2098"/>
        <item x="2099"/>
        <item x="2036"/>
        <item x="1187"/>
        <item x="1275"/>
        <item x="390"/>
        <item x="1101"/>
        <item x="1276"/>
        <item x="977"/>
        <item x="2065"/>
        <item x="1565"/>
        <item x="1566"/>
        <item x="2"/>
        <item x="1039"/>
        <item x="391"/>
        <item x="1363"/>
        <item x="1277"/>
        <item x="1721"/>
        <item x="232"/>
        <item x="1643"/>
        <item x="2146"/>
        <item x="1426"/>
        <item x="1364"/>
        <item x="1365"/>
        <item x="3"/>
        <item x="1380"/>
        <item x="1567"/>
        <item x="1165"/>
        <item x="1568"/>
        <item x="1102"/>
        <item x="1140"/>
        <item x="694"/>
        <item x="1149"/>
        <item x="1141"/>
        <item x="1142"/>
        <item x="1166"/>
        <item x="1167"/>
        <item x="2083"/>
        <item x="1170"/>
        <item x="952"/>
        <item x="1188"/>
        <item x="1189"/>
        <item x="1207"/>
        <item x="1377"/>
        <item x="899"/>
        <item x="1644"/>
        <item x="1040"/>
        <item x="392"/>
        <item x="586"/>
        <item x="77"/>
        <item x="79"/>
        <item x="1143"/>
        <item x="1867"/>
        <item x="1309"/>
        <item x="2037"/>
        <item x="130"/>
        <item x="2233"/>
        <item x="1278"/>
        <item x="1279"/>
        <item x="717"/>
        <item x="1253"/>
        <item x="2014"/>
        <item x="1952"/>
        <item x="1953"/>
        <item x="1954"/>
        <item x="2038"/>
        <item x="2056"/>
        <item x="2100"/>
        <item x="2066"/>
        <item x="1280"/>
        <item x="150"/>
        <item x="131"/>
        <item x="811"/>
        <item x="878"/>
        <item x="1569"/>
        <item x="267"/>
        <item x="233"/>
        <item x="906"/>
        <item x="970"/>
        <item x="1570"/>
        <item x="1763"/>
        <item x="393"/>
        <item x="879"/>
        <item x="1645"/>
        <item x="2129"/>
        <item x="2118"/>
        <item x="1041"/>
        <item x="1417"/>
        <item x="394"/>
        <item x="1869"/>
        <item x="1955"/>
        <item x="1333"/>
        <item x="1571"/>
        <item x="1042"/>
        <item x="234"/>
        <item x="2220"/>
        <item x="2227"/>
        <item x="1906"/>
        <item x="1117"/>
        <item x="788"/>
        <item x="1144"/>
        <item x="1012"/>
        <item x="1678"/>
        <item x="2057"/>
        <item x="1073"/>
        <item x="1072"/>
        <item x="812"/>
        <item x="2039"/>
        <item x="1646"/>
        <item x="479"/>
        <item x="1366"/>
        <item x="1387"/>
        <item x="1382"/>
        <item x="1572"/>
        <item x="44"/>
        <item x="45"/>
        <item x="1200"/>
        <item x="1103"/>
        <item x="990"/>
        <item x="1647"/>
        <item x="953"/>
        <item x="954"/>
        <item x="955"/>
        <item x="480"/>
        <item x="1844"/>
        <item x="132"/>
        <item x="980"/>
        <item x="1956"/>
        <item x="2084"/>
        <item x="913"/>
        <item x="914"/>
        <item x="971"/>
        <item x="972"/>
        <item x="973"/>
        <item x="1092"/>
        <item x="1648"/>
        <item x="1238"/>
        <item x="2015"/>
        <item x="1043"/>
        <item x="1957"/>
        <item x="1281"/>
        <item x="1453"/>
        <item x="2191"/>
        <item x="13"/>
        <item x="880"/>
        <item x="2198"/>
        <item x="2215"/>
        <item x="2214"/>
        <item x="2016"/>
        <item x="92"/>
        <item x="2130"/>
        <item x="666"/>
        <item x="1201"/>
        <item x="152"/>
        <item x="1407"/>
        <item x="617"/>
        <item x="900"/>
        <item x="991"/>
        <item x="992"/>
        <item x="1746"/>
        <item x="1958"/>
        <item x="1104"/>
        <item x="1044"/>
        <item x="901"/>
        <item x="813"/>
        <item x="993"/>
        <item x="1367"/>
        <item x="1121"/>
        <item x="395"/>
        <item x="396"/>
        <item x="397"/>
        <item x="398"/>
        <item x="399"/>
        <item x="363"/>
        <item x="994"/>
        <item x="1820"/>
        <item x="1773"/>
        <item x="1386"/>
        <item x="1378"/>
        <item x="1888"/>
        <item x="2001"/>
        <item x="1959"/>
        <item x="1960"/>
        <item x="1961"/>
        <item x="1962"/>
        <item x="1963"/>
        <item x="1964"/>
        <item x="1965"/>
        <item x="1966"/>
        <item x="2002"/>
        <item x="1967"/>
        <item x="1416"/>
        <item x="148"/>
        <item x="1239"/>
        <item x="481"/>
        <item x="978"/>
        <item x="2058"/>
        <item x="2139"/>
        <item x="2131"/>
        <item x="652"/>
        <item x="2040"/>
        <item x="1240"/>
        <item x="1241"/>
        <item x="2003"/>
        <item x="653"/>
        <item x="746"/>
        <item x="196"/>
        <item x="1845"/>
        <item x="46"/>
        <item x="47"/>
        <item x="48"/>
        <item x="49"/>
        <item x="14"/>
        <item x="50"/>
        <item x="482"/>
        <item x="2041"/>
        <item x="1264"/>
        <item x="21"/>
        <item x="2225"/>
        <item x="1211"/>
        <item x="317"/>
        <item x="789"/>
        <item x="80"/>
        <item x="1725"/>
        <item x="1726"/>
        <item x="1727"/>
        <item x="1728"/>
        <item x="1729"/>
        <item x="1078"/>
        <item x="995"/>
        <item x="956"/>
        <item x="1747"/>
        <item x="1105"/>
        <item x="483"/>
        <item x="2196"/>
        <item x="2197"/>
        <item x="1730"/>
        <item x="1731"/>
        <item x="747"/>
        <item x="748"/>
        <item x="749"/>
        <item x="750"/>
        <item x="751"/>
        <item x="752"/>
        <item x="753"/>
        <item x="754"/>
        <item x="755"/>
        <item x="756"/>
        <item x="757"/>
        <item x="758"/>
        <item x="759"/>
        <item x="760"/>
        <item x="761"/>
        <item x="762"/>
        <item x="763"/>
        <item x="116"/>
        <item x="1310"/>
        <item x="1732"/>
        <item x="1870"/>
        <item x="1334"/>
        <item x="764"/>
        <item x="1733"/>
        <item x="1734"/>
        <item x="814"/>
        <item x="815"/>
        <item x="1224"/>
        <item x="484"/>
        <item x="570"/>
        <item x="134"/>
        <item x="1993"/>
        <item x="1415"/>
        <item x="2059"/>
        <item x="2042"/>
        <item x="1282"/>
        <item x="1986"/>
        <item x="1893"/>
        <item x="2140"/>
        <item x="1774"/>
        <item x="346"/>
        <item x="1245"/>
        <item x="290"/>
        <item x="291"/>
        <item x="534"/>
        <item x="1369"/>
        <item x="1454"/>
        <item x="881"/>
        <item x="996"/>
        <item x="2168"/>
        <item x="1987"/>
        <item x="1808"/>
        <item x="1809"/>
        <item x="997"/>
        <item x="292"/>
        <item x="293"/>
        <item x="294"/>
        <item x="295"/>
        <item x="1988"/>
        <item x="1810"/>
        <item x="1811"/>
        <item x="118"/>
        <item x="1812"/>
        <item x="1419"/>
        <item x="114"/>
        <item x="1311"/>
        <item x="296"/>
        <item x="485"/>
        <item x="605"/>
        <item x="695"/>
        <item x="1173"/>
        <item x="486"/>
        <item x="235"/>
        <item x="1813"/>
        <item x="1814"/>
        <item x="487"/>
        <item x="1989"/>
        <item x="488"/>
        <item x="347"/>
        <item x="1649"/>
        <item x="81"/>
        <item x="1892"/>
        <item x="268"/>
        <item x="1286"/>
        <item x="1212"/>
        <item x="1412"/>
        <item x="489"/>
        <item x="490"/>
        <item x="765"/>
        <item x="766"/>
        <item x="491"/>
        <item x="2167"/>
        <item x="83"/>
        <item x="696"/>
        <item x="492"/>
        <item x="269"/>
        <item x="493"/>
        <item x="494"/>
        <item x="495"/>
        <item x="496"/>
        <item x="1335"/>
        <item x="1865"/>
        <item x="1864"/>
        <item x="2017"/>
        <item x="1815"/>
        <item x="2182"/>
        <item x="137"/>
        <item x="2169"/>
        <item x="2170"/>
        <item x="2043"/>
        <item x="2044"/>
        <item x="497"/>
        <item x="498"/>
        <item x="297"/>
        <item x="630"/>
        <item x="2060"/>
        <item x="348"/>
        <item x="1860"/>
        <item x="1853"/>
        <item x="1418"/>
        <item x="1312"/>
        <item x="1313"/>
        <item x="2107"/>
        <item x="2085"/>
        <item x="1990"/>
        <item x="1573"/>
        <item x="140"/>
        <item x="270"/>
        <item x="499"/>
        <item x="1368"/>
        <item x="271"/>
        <item x="1145"/>
        <item x="2061"/>
        <item x="535"/>
        <item x="2062"/>
        <item x="1146"/>
        <item x="1574"/>
        <item x="298"/>
        <item x="299"/>
        <item x="300"/>
        <item x="2213"/>
        <item x="816"/>
        <item x="1336"/>
        <item x="2086"/>
        <item x="2119"/>
        <item x="1314"/>
        <item x="1315"/>
        <item x="974"/>
        <item x="1316"/>
        <item x="2045"/>
        <item x="1317"/>
        <item x="2174"/>
        <item x="935"/>
        <item x="195"/>
        <item x="817"/>
        <item x="500"/>
        <item x="349"/>
        <item x="17"/>
        <item x="82"/>
        <item x="1843"/>
        <item x="1846"/>
        <item x="501"/>
        <item x="818"/>
        <item x="95"/>
        <item x="1816"/>
        <item x="272"/>
        <item x="1392"/>
        <item x="1401"/>
        <item x="1402"/>
        <item x="1404"/>
        <item x="1403"/>
        <item x="502"/>
        <item x="503"/>
        <item x="2176"/>
        <item x="504"/>
        <item x="505"/>
        <item x="1147"/>
        <item x="1148"/>
        <item x="931"/>
        <item x="506"/>
        <item x="507"/>
        <item x="508"/>
        <item x="509"/>
        <item x="113"/>
        <item x="510"/>
        <item x="1650"/>
        <item x="1013"/>
        <item x="1318"/>
        <item x="819"/>
        <item x="794"/>
        <item x="1225"/>
        <item x="2199"/>
        <item x="1455"/>
        <item x="536"/>
        <item x="537"/>
        <item x="538"/>
        <item x="539"/>
        <item x="540"/>
        <item x="541"/>
        <item x="542"/>
        <item x="543"/>
        <item x="544"/>
        <item x="545"/>
        <item x="546"/>
        <item x="547"/>
        <item x="548"/>
        <item x="549"/>
        <item x="550"/>
        <item x="1001"/>
        <item x="551"/>
        <item x="552"/>
        <item x="511"/>
        <item x="553"/>
        <item x="554"/>
        <item x="555"/>
        <item x="556"/>
        <item x="557"/>
        <item x="558"/>
        <item x="559"/>
        <item x="560"/>
        <item x="561"/>
        <item x="562"/>
        <item x="563"/>
        <item x="512"/>
        <item x="1420"/>
        <item x="2147"/>
        <item x="672"/>
        <item x="236"/>
        <item x="16"/>
        <item x="2087"/>
        <item x="1337"/>
        <item x="2120"/>
        <item x="1991"/>
        <item x="350"/>
        <item x="2063"/>
        <item x="1242"/>
        <item x="718"/>
        <item x="1651"/>
        <item x="15"/>
        <item x="1338"/>
        <item x="1907"/>
        <item x="985"/>
        <item x="564"/>
        <item x="1339"/>
        <item x="1340"/>
        <item x="1881"/>
        <item x="18"/>
        <item x="1226"/>
        <item x="1118"/>
        <item x="1968"/>
        <item x="329"/>
        <item x="1243"/>
        <item x="301"/>
        <item x="1250"/>
        <item x="1268"/>
        <item x="581"/>
        <item x="1246"/>
        <item x="273"/>
        <item x="274"/>
        <item x="275"/>
        <item x="513"/>
        <item x="276"/>
        <item x="1652"/>
        <item x="1817"/>
        <item x="1849"/>
        <item x="1861"/>
        <item x="1171"/>
        <item x="1760"/>
        <item x="1575"/>
        <item x="1748"/>
        <item x="104"/>
        <item x="1376"/>
        <item x="1772"/>
        <item x="318"/>
        <item x="302"/>
        <item x="303"/>
        <item x="304"/>
        <item x="19"/>
        <item x="1653"/>
        <item x="767"/>
        <item x="768"/>
        <item x="769"/>
        <item x="770"/>
        <item x="1654"/>
        <item x="2208"/>
        <item x="2209"/>
        <item x="1655"/>
        <item x="1679"/>
        <item x="1656"/>
        <item x="565"/>
        <item x="882"/>
        <item x="2217"/>
        <item x="2212"/>
        <item x="141"/>
        <item x="1680"/>
        <item x="1014"/>
        <item x="697"/>
        <item x="143"/>
        <item x="618"/>
        <item x="20"/>
        <item x="514"/>
        <item x="1341"/>
        <item x="820"/>
        <item x="2018"/>
        <item x="821"/>
        <item x="515"/>
        <item x="516"/>
        <item x="517"/>
        <item x="2160"/>
        <item x="927"/>
        <item x="305"/>
        <item x="22"/>
        <item x="1908"/>
        <item x="1657"/>
        <item x="1075"/>
        <item x="619"/>
        <item x="277"/>
        <item x="23"/>
        <item x="1891"/>
        <item x="1850"/>
        <item x="795"/>
        <item x="796"/>
        <item x="797"/>
        <item x="798"/>
        <item x="620"/>
        <item x="1658"/>
        <item x="621"/>
        <item x="1659"/>
        <item x="1660"/>
        <item x="1342"/>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24"/>
        <item x="1681"/>
        <item x="1682"/>
        <item x="2204"/>
        <item x="26"/>
        <item x="25"/>
        <item x="1244"/>
        <item x="771"/>
        <item x="1691"/>
        <item x="772"/>
        <item x="1395"/>
        <item x="1576"/>
        <item x="773"/>
        <item x="1735"/>
        <item x="330"/>
        <item x="51"/>
        <item x="144"/>
        <item x="72"/>
        <item x="70"/>
        <item x="71"/>
        <item x="74"/>
        <item x="73"/>
        <item x="1683"/>
        <item x="1661"/>
        <item x="1684"/>
        <item x="1685"/>
        <item x="1577"/>
        <item x="1081"/>
        <item x="52"/>
        <item x="53"/>
        <item x="54"/>
        <item x="55"/>
        <item x="1686"/>
        <item x="1687"/>
        <item x="1688"/>
        <item x="400"/>
        <item x="673"/>
        <item x="1662"/>
        <item x="401"/>
        <item x="1084"/>
        <item x="1285"/>
        <item x="1284"/>
        <item x="1283"/>
        <item x="1227"/>
        <item x="1228"/>
        <item x="1229"/>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45">
        <item x="27"/>
        <item x="1157"/>
        <item x="412"/>
        <item x="1353"/>
        <item x="1354"/>
        <item x="678"/>
        <item x="413"/>
        <item x="198"/>
        <item x="1836"/>
        <item x="1837"/>
        <item x="1838"/>
        <item x="1839"/>
        <item x="1841"/>
        <item x="1778"/>
        <item x="1421"/>
        <item x="1082"/>
        <item x="1464"/>
        <item x="1465"/>
        <item x="1466"/>
        <item x="414"/>
        <item x="1779"/>
        <item x="28"/>
        <item x="639"/>
        <item x="1080"/>
        <item x="630"/>
        <item x="2016"/>
        <item x="804"/>
        <item x="288"/>
        <item x="289"/>
        <item x="2017"/>
        <item x="2007"/>
        <item x="2221"/>
        <item x="239"/>
        <item x="610"/>
        <item x="1294"/>
        <item x="1181"/>
        <item x="611"/>
        <item x="1182"/>
        <item x="29"/>
        <item x="1300"/>
        <item x="2030"/>
        <item x="1781"/>
        <item x="1858"/>
        <item x="2195"/>
        <item x="2018"/>
        <item x="1352"/>
        <item x="2078"/>
        <item x="290"/>
        <item x="2112"/>
        <item x="240"/>
        <item x="241"/>
        <item x="242"/>
        <item x="2079"/>
        <item x="2080"/>
        <item x="859"/>
        <item x="1588"/>
        <item x="2217"/>
        <item x="522"/>
        <item x="1183"/>
        <item x="1197"/>
        <item x="2152"/>
        <item x="243"/>
        <item x="1908"/>
        <item x="2121"/>
        <item x="2143"/>
        <item x="2144"/>
        <item x="244"/>
        <item x="1909"/>
        <item x="1237"/>
        <item x="291"/>
        <item x="703"/>
        <item x="1077"/>
        <item x="662"/>
        <item x="1010"/>
        <item x="1467"/>
        <item x="1686"/>
        <item x="415"/>
        <item x="612"/>
        <item x="1785"/>
        <item x="1883"/>
        <item x="245"/>
        <item x="416"/>
        <item x="246"/>
        <item x="247"/>
        <item x="1786"/>
        <item x="1299"/>
        <item x="417"/>
        <item x="418"/>
        <item x="419"/>
        <item x="420"/>
        <item x="421"/>
        <item x="422"/>
        <item x="423"/>
        <item x="424"/>
        <item x="425"/>
        <item x="426"/>
        <item x="427"/>
        <item x="429"/>
        <item x="428"/>
        <item x="430"/>
        <item x="431"/>
        <item x="432"/>
        <item x="433"/>
        <item x="434"/>
        <item x="435"/>
        <item x="436"/>
        <item x="2122"/>
        <item x="1921"/>
        <item x="1699"/>
        <item x="1700"/>
        <item x="1158"/>
        <item x="1159"/>
        <item x="679"/>
        <item x="680"/>
        <item x="1589"/>
        <item x="980"/>
        <item x="1687"/>
        <item x="613"/>
        <item x="1295"/>
        <item x="321"/>
        <item x="1112"/>
        <item x="1113"/>
        <item x="437"/>
        <item x="438"/>
        <item x="439"/>
        <item x="440"/>
        <item x="441"/>
        <item x="943"/>
        <item x="1910"/>
        <item x="1238"/>
        <item x="944"/>
        <item x="945"/>
        <item x="946"/>
        <item x="2190"/>
        <item x="2191"/>
        <item x="442"/>
        <item x="443"/>
        <item x="444"/>
        <item x="614"/>
        <item x="615"/>
        <item x="1355"/>
        <item x="1356"/>
        <item x="1590"/>
        <item x="308"/>
        <item x="1673"/>
        <item x="1674"/>
        <item x="1675"/>
        <item x="1676"/>
        <item x="1677"/>
        <item x="1678"/>
        <item x="1679"/>
        <item x="1680"/>
        <item x="1681"/>
        <item x="1682"/>
        <item x="1683"/>
        <item x="1684"/>
        <item x="1685"/>
        <item x="805"/>
        <item x="2214"/>
        <item x="2164"/>
        <item x="947"/>
        <item x="1357"/>
        <item x="795"/>
        <item x="948"/>
        <item x="616"/>
        <item x="1160"/>
        <item x="1746"/>
        <item x="1840"/>
        <item x="704"/>
        <item x="1896"/>
        <item x="322"/>
        <item x="338"/>
        <item x="1468"/>
        <item x="248"/>
        <item x="1591"/>
        <item x="1592"/>
        <item x="1161"/>
        <item x="920"/>
        <item x="1162"/>
        <item x="1469"/>
        <item x="1470"/>
        <item x="949"/>
        <item x="991"/>
        <item x="1021"/>
        <item x="1022"/>
        <item x="1748"/>
        <item x="992"/>
        <item x="249"/>
        <item x="250"/>
        <item x="251"/>
        <item x="252"/>
        <item x="253"/>
        <item x="254"/>
        <item x="255"/>
        <item x="256"/>
        <item x="1358"/>
        <item x="860"/>
        <item x="309"/>
        <item x="2182"/>
        <item x="1980"/>
        <item x="1981"/>
        <item x="1327"/>
        <item x="1922"/>
        <item x="591"/>
        <item x="1923"/>
        <item x="1924"/>
        <item x="1925"/>
        <item x="1926"/>
        <item x="1927"/>
        <item x="1383"/>
        <item x="1928"/>
        <item x="2212"/>
        <item x="2019"/>
        <item x="310"/>
        <item x="311"/>
        <item x="445"/>
        <item x="446"/>
        <item x="447"/>
        <item x="448"/>
        <item x="449"/>
        <item x="450"/>
        <item x="451"/>
        <item x="452"/>
        <item x="453"/>
        <item x="454"/>
        <item x="455"/>
        <item x="456"/>
        <item x="457"/>
        <item x="458"/>
        <item x="459"/>
        <item x="460"/>
        <item x="461"/>
        <item x="462"/>
        <item x="463"/>
        <item x="464"/>
        <item x="465"/>
        <item x="466"/>
        <item x="467"/>
        <item x="468"/>
        <item x="2188"/>
        <item x="592"/>
        <item x="2189"/>
        <item x="2057"/>
        <item x="2058"/>
        <item x="2015"/>
        <item x="2059"/>
        <item x="1220"/>
        <item x="1221"/>
        <item x="2174"/>
        <item x="1130"/>
        <item x="2173"/>
        <item x="2060"/>
        <item x="2031"/>
        <item x="2200"/>
        <item x="1929"/>
        <item x="1443"/>
        <item x="921"/>
        <item x="922"/>
        <item x="202"/>
        <item x="203"/>
        <item x="1587"/>
        <item x="1593"/>
        <item x="1594"/>
        <item x="1865"/>
        <item x="1866"/>
        <item x="1867"/>
        <item x="1868"/>
        <item x="2235"/>
        <item x="1842"/>
        <item x="1163"/>
        <item x="323"/>
        <item x="2176"/>
        <item x="2229"/>
        <item x="2199"/>
        <item x="806"/>
        <item x="2192"/>
        <item x="1843"/>
        <item x="2165"/>
        <item x="2170"/>
        <item x="2232"/>
        <item x="1787"/>
        <item x="2183"/>
        <item x="2169"/>
        <item x="2175"/>
        <item x="2132"/>
        <item x="2123"/>
        <item x="2153"/>
        <item x="2133"/>
        <item x="2124"/>
        <item x="2145"/>
        <item x="2146"/>
        <item x="2134"/>
        <item x="2125"/>
        <item x="2154"/>
        <item x="2147"/>
        <item x="1906"/>
        <item x="2135"/>
        <item x="2136"/>
        <item x="2155"/>
        <item x="2156"/>
        <item x="2137"/>
        <item x="1702"/>
        <item x="1471"/>
        <item x="1472"/>
        <item x="1703"/>
        <item x="1473"/>
        <item x="1474"/>
        <item x="1475"/>
        <item x="1595"/>
        <item x="1704"/>
        <item x="1476"/>
        <item x="1477"/>
        <item x="1478"/>
        <item x="1479"/>
        <item x="1480"/>
        <item x="1440"/>
        <item x="1763"/>
        <item x="1876"/>
        <item x="1422"/>
        <item x="1481"/>
        <item x="1222"/>
        <item x="1304"/>
        <item x="640"/>
        <item x="1861"/>
        <item x="1788"/>
        <item x="1705"/>
        <item x="123"/>
        <item x="124"/>
        <item x="154"/>
        <item x="1482"/>
        <item x="1483"/>
        <item x="1706"/>
        <item x="155"/>
        <item x="1484"/>
        <item x="1485"/>
        <item x="1486"/>
        <item x="1487"/>
        <item x="156"/>
        <item x="1398"/>
        <item x="1596"/>
        <item x="2161"/>
        <item x="1488"/>
        <item x="1489"/>
        <item x="1597"/>
        <item x="1490"/>
        <item x="1223"/>
        <item x="1491"/>
        <item x="1598"/>
        <item x="1224"/>
        <item x="1492"/>
        <item x="1749"/>
        <item x="1707"/>
        <item x="157"/>
        <item x="1493"/>
        <item x="1708"/>
        <item x="84"/>
        <item x="85"/>
        <item x="1494"/>
        <item x="158"/>
        <item x="1844"/>
        <item x="1495"/>
        <item x="663"/>
        <item x="1496"/>
        <item x="1599"/>
        <item x="0"/>
        <item x="1789"/>
        <item x="1497"/>
        <item x="140"/>
        <item x="1498"/>
        <item x="1709"/>
        <item x="1499"/>
        <item x="1407"/>
        <item x="1406"/>
        <item x="1500"/>
        <item x="1600"/>
        <item x="1501"/>
        <item x="1502"/>
        <item x="1503"/>
        <item x="1601"/>
        <item x="1774"/>
        <item x="1504"/>
        <item x="1765"/>
        <item x="1833"/>
        <item x="1790"/>
        <item x="1418"/>
        <item x="705"/>
        <item x="2160"/>
        <item x="1505"/>
        <item x="1602"/>
        <item x="1710"/>
        <item x="1864"/>
        <item x="1878"/>
        <item x="103"/>
        <item x="143"/>
        <item x="1506"/>
        <item x="1796"/>
        <item x="628"/>
        <item x="1603"/>
        <item x="159"/>
        <item x="1604"/>
        <item x="160"/>
        <item x="1832"/>
        <item x="1507"/>
        <item x="1791"/>
        <item x="1605"/>
        <item x="1766"/>
        <item x="664"/>
        <item x="1508"/>
        <item x="1509"/>
        <item x="681"/>
        <item x="94"/>
        <item x="659"/>
        <item x="1606"/>
        <item x="1869"/>
        <item x="161"/>
        <item x="162"/>
        <item x="96"/>
        <item x="682"/>
        <item x="125"/>
        <item x="163"/>
        <item x="1405"/>
        <item x="190"/>
        <item x="1792"/>
        <item x="126"/>
        <item x="164"/>
        <item x="166"/>
        <item x="2166"/>
        <item x="1419"/>
        <item x="796"/>
        <item x="727"/>
        <item x="1777"/>
        <item x="1408"/>
        <item x="1510"/>
        <item x="1845"/>
        <item x="105"/>
        <item x="665"/>
        <item x="1607"/>
        <item x="1511"/>
        <item x="1512"/>
        <item x="167"/>
        <item x="1767"/>
        <item x="1608"/>
        <item x="86"/>
        <item x="87"/>
        <item x="1793"/>
        <item x="168"/>
        <item x="169"/>
        <item x="1609"/>
        <item x="1847"/>
        <item x="1416"/>
        <item x="1417"/>
        <item x="170"/>
        <item x="2162"/>
        <item x="109"/>
        <item x="1413"/>
        <item x="658"/>
        <item x="641"/>
        <item x="1797"/>
        <item x="121"/>
        <item x="88"/>
        <item x="1513"/>
        <item x="1514"/>
        <item x="1515"/>
        <item x="97"/>
        <item x="171"/>
        <item x="1764"/>
        <item x="173"/>
        <item x="194"/>
        <item x="200"/>
        <item x="201"/>
        <item x="1610"/>
        <item x="1750"/>
        <item x="1846"/>
        <item x="1611"/>
        <item x="1733"/>
        <item x="1516"/>
        <item x="1414"/>
        <item x="629"/>
        <item x="1612"/>
        <item x="174"/>
        <item x="189"/>
        <item x="1517"/>
        <item x="780"/>
        <item x="120"/>
        <item x="89"/>
        <item x="626"/>
        <item x="1259"/>
        <item x="172"/>
        <item x="1794"/>
        <item x="1795"/>
        <item x="1613"/>
        <item x="1518"/>
        <item x="175"/>
        <item x="642"/>
        <item x="1258"/>
        <item x="2168"/>
        <item x="177"/>
        <item x="178"/>
        <item x="1399"/>
        <item x="683"/>
        <item x="797"/>
        <item x="798"/>
        <item x="643"/>
        <item x="1849"/>
        <item x="199"/>
        <item x="644"/>
        <item x="1614"/>
        <item x="137"/>
        <item x="728"/>
        <item x="729"/>
        <item x="1882"/>
        <item x="1881"/>
        <item x="1519"/>
        <item x="1520"/>
        <item x="1751"/>
        <item x="179"/>
        <item x="1521"/>
        <item x="1615"/>
        <item x="1768"/>
        <item x="1522"/>
        <item x="1616"/>
        <item x="1848"/>
        <item x="1523"/>
        <item x="1775"/>
        <item x="730"/>
        <item x="731"/>
        <item x="90"/>
        <item x="1799"/>
        <item x="113"/>
        <item x="1769"/>
        <item x="1800"/>
        <item x="1075"/>
        <item x="1834"/>
        <item x="122"/>
        <item x="721"/>
        <item x="127"/>
        <item x="1828"/>
        <item x="1524"/>
        <item x="1525"/>
        <item x="645"/>
        <item x="646"/>
        <item x="647"/>
        <item x="648"/>
        <item x="649"/>
        <item x="1088"/>
        <item x="93"/>
        <item x="1752"/>
        <item x="1617"/>
        <item x="1076"/>
        <item x="1526"/>
        <item x="1862"/>
        <item x="1801"/>
        <item x="1527"/>
        <item x="193"/>
        <item x="1618"/>
        <item x="2186"/>
        <item x="1802"/>
        <item x="666"/>
        <item x="1528"/>
        <item x="180"/>
        <item x="1803"/>
        <item x="1619"/>
        <item x="1529"/>
        <item x="1804"/>
        <item x="1829"/>
        <item x="1805"/>
        <item x="1780"/>
        <item x="1711"/>
        <item x="1530"/>
        <item x="671"/>
        <item x="1872"/>
        <item x="781"/>
        <item x="638"/>
        <item x="1806"/>
        <item x="1831"/>
        <item x="637"/>
        <item x="636"/>
        <item x="1807"/>
        <item x="1620"/>
        <item x="1531"/>
        <item x="1621"/>
        <item x="1712"/>
        <item x="1444"/>
        <item x="1532"/>
        <item x="1713"/>
        <item x="1622"/>
        <item x="1533"/>
        <item x="1534"/>
        <item x="1535"/>
        <item x="1759"/>
        <item x="1714"/>
        <item x="1623"/>
        <item x="1536"/>
        <item x="1537"/>
        <item x="1538"/>
        <item x="1624"/>
        <item x="1625"/>
        <item x="1715"/>
        <item x="1539"/>
        <item x="1540"/>
        <item x="1771"/>
        <item x="1541"/>
        <item x="1542"/>
        <item x="1626"/>
        <item x="1716"/>
        <item x="2197"/>
        <item x="1543"/>
        <item x="1717"/>
        <item x="1544"/>
        <item x="1445"/>
        <item x="1446"/>
        <item x="191"/>
        <item x="1718"/>
        <item x="1627"/>
        <item x="1628"/>
        <item x="732"/>
        <item x="1432"/>
        <item x="1447"/>
        <item x="116"/>
        <item x="1719"/>
        <item x="1545"/>
        <item x="1629"/>
        <item x="1720"/>
        <item x="1630"/>
        <item x="1546"/>
        <item x="1547"/>
        <item x="1448"/>
        <item x="1449"/>
        <item x="1548"/>
        <item x="1734"/>
        <item x="111"/>
        <item x="1631"/>
        <item x="1549"/>
        <item x="1632"/>
        <item x="1550"/>
        <item x="706"/>
        <item x="1721"/>
        <item x="1551"/>
        <item x="1552"/>
        <item x="707"/>
        <item x="708"/>
        <item x="1722"/>
        <item x="1850"/>
        <item x="1633"/>
        <item x="1450"/>
        <item x="1451"/>
        <item x="1256"/>
        <item x="1225"/>
        <item x="709"/>
        <item x="1254"/>
        <item x="1239"/>
        <item x="1240"/>
        <item x="733"/>
        <item x="1226"/>
        <item x="1255"/>
        <item x="1241"/>
        <item x="1242"/>
        <item x="1747"/>
        <item x="1243"/>
        <item x="1905"/>
        <item x="110"/>
        <item x="1808"/>
        <item x="1776"/>
        <item x="1873"/>
        <item x="1930"/>
        <item x="1328"/>
        <item x="1114"/>
        <item x="62"/>
        <item x="63"/>
        <item x="2032"/>
        <item x="2033"/>
        <item x="469"/>
        <item x="734"/>
        <item x="1982"/>
        <item x="366"/>
        <item x="337"/>
        <item x="1931"/>
        <item x="353"/>
        <item x="1329"/>
        <item x="735"/>
        <item x="1983"/>
        <item x="1984"/>
        <item x="1932"/>
        <item x="1305"/>
        <item x="1392"/>
        <item x="1131"/>
        <item x="339"/>
        <item x="782"/>
        <item x="470"/>
        <item x="1985"/>
        <item x="1058"/>
        <item x="1387"/>
        <item x="888"/>
        <item x="1359"/>
        <item x="1175"/>
        <item x="312"/>
        <item x="1164"/>
        <item x="1378"/>
        <item x="1132"/>
        <item x="1360"/>
        <item x="1128"/>
        <item x="1129"/>
        <item x="2081"/>
        <item x="2082"/>
        <item x="1099"/>
        <item x="324"/>
        <item x="1986"/>
        <item x="286"/>
        <item x="1297"/>
        <item x="631"/>
        <item x="340"/>
        <item x="341"/>
        <item x="367"/>
        <item x="368"/>
        <item x="369"/>
        <item x="370"/>
        <item x="371"/>
        <item x="372"/>
        <item x="342"/>
        <item x="373"/>
        <item x="374"/>
        <item x="405"/>
        <item x="354"/>
        <item x="355"/>
        <item x="406"/>
        <item x="356"/>
        <item x="357"/>
        <item x="325"/>
        <item x="313"/>
        <item x="314"/>
        <item x="315"/>
        <item x="2177"/>
        <item x="316"/>
        <item x="570"/>
        <item x="471"/>
        <item x="523"/>
        <item x="576"/>
        <item x="524"/>
        <item x="577"/>
        <item x="525"/>
        <item x="575"/>
        <item x="2172"/>
        <item x="684"/>
        <item x="472"/>
        <item x="526"/>
        <item x="586"/>
        <item x="578"/>
        <item x="579"/>
        <item x="2184"/>
        <item x="617"/>
        <item x="593"/>
        <item x="594"/>
        <item x="1361"/>
        <item x="1330"/>
        <item x="1331"/>
        <item x="1362"/>
        <item x="1363"/>
        <item x="1332"/>
        <item x="736"/>
        <item x="783"/>
        <item x="1333"/>
        <item x="1306"/>
        <item x="1379"/>
        <item x="1298"/>
        <item x="1397"/>
        <item x="1401"/>
        <item x="1266"/>
        <item x="2241"/>
        <item x="1133"/>
        <item x="1134"/>
        <item x="686"/>
        <item x="685"/>
        <item x="1165"/>
        <item x="1166"/>
        <item x="1167"/>
        <item x="1135"/>
        <item x="1179"/>
        <item x="1136"/>
        <item x="1137"/>
        <item x="1168"/>
        <item x="1138"/>
        <item x="807"/>
        <item x="889"/>
        <item x="890"/>
        <item x="861"/>
        <item x="862"/>
        <item x="808"/>
        <item x="863"/>
        <item x="864"/>
        <item x="891"/>
        <item x="865"/>
        <item x="809"/>
        <item x="866"/>
        <item x="867"/>
        <item x="1334"/>
        <item x="687"/>
        <item x="1335"/>
        <item x="1380"/>
        <item x="2211"/>
        <item x="1364"/>
        <item x="1365"/>
        <item x="1307"/>
        <item x="1381"/>
        <item x="1336"/>
        <item x="1366"/>
        <item x="1337"/>
        <item x="1382"/>
        <item x="1367"/>
        <item x="1308"/>
        <item x="907"/>
        <item x="892"/>
        <item x="407"/>
        <item x="375"/>
        <item x="376"/>
        <item x="343"/>
        <item x="358"/>
        <item x="359"/>
        <item x="408"/>
        <item x="473"/>
        <item x="527"/>
        <item x="528"/>
        <item x="474"/>
        <item x="908"/>
        <item x="2075"/>
        <item x="1431"/>
        <item x="2034"/>
        <item x="2035"/>
        <item x="2020"/>
        <item x="2036"/>
        <item x="2061"/>
        <item x="2037"/>
        <item x="2038"/>
        <item x="2062"/>
        <item x="1987"/>
        <item x="2008"/>
        <item x="1988"/>
        <item x="1933"/>
        <item x="1934"/>
        <item x="1935"/>
        <item x="2196"/>
        <item x="1936"/>
        <item x="1023"/>
        <item x="1024"/>
        <item x="962"/>
        <item x="950"/>
        <item x="963"/>
        <item x="951"/>
        <item x="964"/>
        <item x="952"/>
        <item x="953"/>
        <item x="965"/>
        <item x="966"/>
        <item x="984"/>
        <item x="688"/>
        <item x="986"/>
        <item x="689"/>
        <item x="1011"/>
        <item x="737"/>
        <item x="1012"/>
        <item x="1013"/>
        <item x="690"/>
        <item x="1025"/>
        <item x="1014"/>
        <item x="2216"/>
        <item x="1015"/>
        <item x="1059"/>
        <item x="1060"/>
        <item x="1026"/>
        <item x="1027"/>
        <item x="1016"/>
        <item x="1028"/>
        <item x="1029"/>
        <item x="1030"/>
        <item x="2039"/>
        <item x="2021"/>
        <item x="2022"/>
        <item x="2040"/>
        <item x="784"/>
        <item x="2023"/>
        <item x="2041"/>
        <item x="691"/>
        <item x="2227"/>
        <item x="2042"/>
        <item x="2213"/>
        <item x="1008"/>
        <item x="993"/>
        <item x="2205"/>
        <item x="1009"/>
        <item x="2083"/>
        <item x="2099"/>
        <item x="2084"/>
        <item x="2100"/>
        <item x="2119"/>
        <item x="2085"/>
        <item x="2101"/>
        <item x="2086"/>
        <item x="2087"/>
        <item x="580"/>
        <item x="595"/>
        <item x="596"/>
        <item x="597"/>
        <item x="581"/>
        <item x="64"/>
        <item x="61"/>
        <item x="65"/>
        <item x="66"/>
        <item x="67"/>
        <item x="710"/>
        <item x="1"/>
        <item x="1209"/>
        <item x="1184"/>
        <item x="1185"/>
        <item x="2102"/>
        <item x="724"/>
        <item x="2103"/>
        <item x="2104"/>
        <item x="1096"/>
        <item x="2105"/>
        <item x="2106"/>
        <item x="2088"/>
        <item x="2089"/>
        <item x="2090"/>
        <item x="1894"/>
        <item x="2240"/>
        <item x="1115"/>
        <item x="779"/>
        <item x="1116"/>
        <item x="1117"/>
        <item x="1100"/>
        <item x="1125"/>
        <item x="1101"/>
        <item x="1102"/>
        <item x="1895"/>
        <item x="1891"/>
        <item x="1103"/>
        <item x="1900"/>
        <item x="1890"/>
        <item x="1893"/>
        <item x="1104"/>
        <item x="1937"/>
        <item x="1911"/>
        <item x="632"/>
        <item x="1938"/>
        <item x="738"/>
        <item x="1939"/>
        <item x="1912"/>
        <item x="1940"/>
        <item x="2005"/>
        <item x="1913"/>
        <item x="1914"/>
        <item x="1915"/>
        <item x="1920"/>
        <item x="1941"/>
        <item x="2009"/>
        <item x="2006"/>
        <item x="1942"/>
        <item x="1943"/>
        <item x="1944"/>
        <item x="1945"/>
        <item x="1946"/>
        <item x="2003"/>
        <item x="1947"/>
        <item x="1948"/>
        <item x="1989"/>
        <item x="2010"/>
        <item x="1949"/>
        <item x="2011"/>
        <item x="1950"/>
        <item x="1851"/>
        <item x="672"/>
        <item x="1309"/>
        <item x="336"/>
        <item x="1072"/>
        <item x="1261"/>
        <item x="711"/>
        <item x="618"/>
        <item x="785"/>
        <item x="1262"/>
        <item x="1031"/>
        <item x="1032"/>
        <item x="1033"/>
        <item x="1034"/>
        <item x="1310"/>
        <item x="1263"/>
        <item x="529"/>
        <item x="377"/>
        <item x="967"/>
        <item x="1368"/>
        <item x="2234"/>
        <item x="1438"/>
        <item x="786"/>
        <item x="1035"/>
        <item x="912"/>
        <item x="1085"/>
        <item x="2107"/>
        <item x="2091"/>
        <item x="1433"/>
        <item x="1004"/>
        <item x="1139"/>
        <item x="923"/>
        <item x="582"/>
        <item x="739"/>
        <item x="583"/>
        <item x="204"/>
        <item x="1061"/>
        <item x="1051"/>
        <item x="378"/>
        <item x="205"/>
        <item x="868"/>
        <item x="869"/>
        <item x="4"/>
        <item x="326"/>
        <item x="30"/>
        <item x="5"/>
        <item x="6"/>
        <item x="673"/>
        <item x="598"/>
        <item x="924"/>
        <item x="925"/>
        <item x="926"/>
        <item x="937"/>
        <item x="1083"/>
        <item x="2218"/>
        <item x="599"/>
        <item x="206"/>
        <item x="1369"/>
        <item x="1052"/>
        <item x="571"/>
        <item x="1301"/>
        <item x="280"/>
        <item x="360"/>
        <item x="600"/>
        <item x="968"/>
        <item x="1338"/>
        <item x="1270"/>
        <item x="317"/>
        <item x="379"/>
        <item x="619"/>
        <item x="913"/>
        <item x="1951"/>
        <item x="787"/>
        <item x="1952"/>
        <item x="148"/>
        <item x="409"/>
        <item x="1074"/>
        <item x="1069"/>
        <item x="1437"/>
        <item x="1436"/>
        <item x="475"/>
        <item x="56"/>
        <item x="150"/>
        <item x="2242"/>
        <item x="2113"/>
        <item x="2114"/>
        <item x="2115"/>
        <item x="134"/>
        <item x="257"/>
        <item x="667"/>
        <item x="674"/>
        <item x="788"/>
        <item x="740"/>
        <item x="287"/>
        <item x="258"/>
        <item x="98"/>
        <item x="284"/>
        <item x="712"/>
        <item x="1092"/>
        <item x="1089"/>
        <item x="1091"/>
        <item x="207"/>
        <item x="208"/>
        <item x="209"/>
        <item x="259"/>
        <item x="210"/>
        <item x="211"/>
        <item x="260"/>
        <item x="281"/>
        <item x="212"/>
        <item x="213"/>
        <item x="214"/>
        <item x="261"/>
        <item x="215"/>
        <item x="216"/>
        <item x="282"/>
        <item x="217"/>
        <item x="218"/>
        <item x="219"/>
        <item x="262"/>
        <item x="220"/>
        <item x="263"/>
        <item x="221"/>
        <item x="152"/>
        <item x="222"/>
        <item x="344"/>
        <item x="1067"/>
        <item x="380"/>
        <item x="1068"/>
        <item x="381"/>
        <item x="382"/>
        <item x="713"/>
        <item x="283"/>
        <item x="224"/>
        <item x="223"/>
        <item x="225"/>
        <item x="264"/>
        <item x="226"/>
        <item x="227"/>
        <item x="228"/>
        <item x="229"/>
        <item x="230"/>
        <item x="327"/>
        <item x="328"/>
        <item x="789"/>
        <item x="335"/>
        <item x="333"/>
        <item x="334"/>
        <item x="530"/>
        <item x="531"/>
        <item x="476"/>
        <item x="136"/>
        <item x="477"/>
        <item x="478"/>
        <item x="532"/>
        <item x="533"/>
        <item x="534"/>
        <item x="535"/>
        <item x="7"/>
        <item x="31"/>
        <item x="59"/>
        <item x="8"/>
        <item x="32"/>
        <item x="33"/>
        <item x="34"/>
        <item x="35"/>
        <item x="36"/>
        <item x="1753"/>
        <item x="9"/>
        <item x="714"/>
        <item x="10"/>
        <item x="37"/>
        <item x="11"/>
        <item x="60"/>
        <item x="650"/>
        <item x="38"/>
        <item x="147"/>
        <item x="741"/>
        <item x="601"/>
        <item x="620"/>
        <item x="587"/>
        <item x="1311"/>
        <item x="1393"/>
        <item x="1435"/>
        <item x="1272"/>
        <item x="2204"/>
        <item x="1264"/>
        <item x="1273"/>
        <item x="1441"/>
        <item x="1760"/>
        <item x="1274"/>
        <item x="1276"/>
        <item x="1265"/>
        <item x="1277"/>
        <item x="1267"/>
        <item x="1391"/>
        <item x="1278"/>
        <item x="1279"/>
        <item x="1169"/>
        <item x="1170"/>
        <item x="742"/>
        <item x="1176"/>
        <item x="1140"/>
        <item x="692"/>
        <item x="909"/>
        <item x="893"/>
        <item x="870"/>
        <item x="871"/>
        <item x="693"/>
        <item x="790"/>
        <item x="810"/>
        <item x="743"/>
        <item x="651"/>
        <item x="811"/>
        <item x="668"/>
        <item x="660"/>
        <item x="1389"/>
        <item x="894"/>
        <item x="872"/>
        <item x="895"/>
        <item x="1312"/>
        <item x="873"/>
        <item x="910"/>
        <item x="874"/>
        <item x="875"/>
        <item x="896"/>
        <item x="812"/>
        <item x="813"/>
        <item x="876"/>
        <item x="345"/>
        <item x="383"/>
        <item x="410"/>
        <item x="572"/>
        <item x="479"/>
        <item x="969"/>
        <item x="970"/>
        <item x="744"/>
        <item x="987"/>
        <item x="954"/>
        <item x="1071"/>
        <item x="971"/>
        <item x="1017"/>
        <item x="1429"/>
        <item x="1036"/>
        <item x="1065"/>
        <item x="988"/>
        <item x="938"/>
        <item x="694"/>
        <item x="914"/>
        <item x="939"/>
        <item x="745"/>
        <item x="941"/>
        <item x="927"/>
        <item x="915"/>
        <item x="916"/>
        <item x="928"/>
        <item x="791"/>
        <item x="929"/>
        <item x="1073"/>
        <item x="935"/>
        <item x="933"/>
        <item x="930"/>
        <item x="995"/>
        <item x="994"/>
        <item x="1005"/>
        <item x="1006"/>
        <item x="989"/>
        <item x="265"/>
        <item x="285"/>
        <item x="231"/>
        <item x="715"/>
        <item x="39"/>
        <item x="716"/>
        <item x="57"/>
        <item x="40"/>
        <item x="139"/>
        <item x="75"/>
        <item x="58"/>
        <item x="68"/>
        <item x="76"/>
        <item x="1186"/>
        <item x="1198"/>
        <item x="1187"/>
        <item x="1095"/>
        <item x="1199"/>
        <item x="1215"/>
        <item x="1141"/>
        <item x="1097"/>
        <item x="2120"/>
        <item x="2116"/>
        <item x="1809"/>
        <item x="695"/>
        <item x="1887"/>
        <item x="1553"/>
        <item x="2198"/>
        <item x="1723"/>
        <item x="118"/>
        <item x="1810"/>
        <item x="2206"/>
        <item x="1634"/>
        <item x="1554"/>
        <item x="1037"/>
        <item x="1118"/>
        <item x="1188"/>
        <item x="1210"/>
        <item x="1189"/>
        <item x="1211"/>
        <item x="1212"/>
        <item x="1190"/>
        <item x="1119"/>
        <item x="1244"/>
        <item x="1635"/>
        <item x="1086"/>
        <item x="1452"/>
        <item x="725"/>
        <item x="1105"/>
        <item x="1191"/>
        <item x="1888"/>
        <item x="1192"/>
        <item x="746"/>
        <item x="747"/>
        <item x="1339"/>
        <item x="361"/>
        <item x="1227"/>
        <item x="1351"/>
        <item x="1402"/>
        <item x="942"/>
        <item x="1636"/>
        <item x="1754"/>
        <item x="1555"/>
        <item x="652"/>
        <item x="1835"/>
        <item x="1857"/>
        <item x="411"/>
        <item x="627"/>
        <item x="266"/>
        <item x="2167"/>
        <item x="1901"/>
        <item x="1200"/>
        <item x="1296"/>
        <item x="181"/>
        <item x="1761"/>
        <item x="653"/>
        <item x="1201"/>
        <item x="1171"/>
        <item x="633"/>
        <item x="99"/>
        <item x="602"/>
        <item x="603"/>
        <item x="696"/>
        <item x="91"/>
        <item x="182"/>
        <item x="1404"/>
        <item x="176"/>
        <item x="1852"/>
        <item x="1442"/>
        <item x="183"/>
        <item x="2148"/>
        <item x="1898"/>
        <item x="1884"/>
        <item x="1885"/>
        <item x="1886"/>
        <item x="697"/>
        <item x="1280"/>
        <item x="107"/>
        <item x="106"/>
        <item x="1120"/>
        <item x="814"/>
        <item x="100"/>
        <item x="384"/>
        <item x="877"/>
        <item x="2126"/>
        <item x="2092"/>
        <item x="2159"/>
        <item x="2194"/>
        <item x="792"/>
        <item x="1268"/>
        <item x="654"/>
        <item x="101"/>
        <item x="604"/>
        <item x="1070"/>
        <item x="605"/>
        <item x="2230"/>
        <item x="195"/>
        <item x="1556"/>
        <item x="655"/>
        <item x="2237"/>
        <item x="184"/>
        <item x="2024"/>
        <item x="185"/>
        <item x="981"/>
        <item x="1313"/>
        <item x="1216"/>
        <item x="1889"/>
        <item x="726"/>
        <item x="748"/>
        <item x="2138"/>
        <item x="2149"/>
        <item x="2063"/>
        <item x="897"/>
        <item x="898"/>
        <item x="1811"/>
        <item x="1314"/>
        <item x="1732"/>
        <item x="1053"/>
        <item x="1054"/>
        <item x="1055"/>
        <item x="1056"/>
        <item x="1062"/>
        <item x="878"/>
        <item x="606"/>
        <item x="1990"/>
        <item x="1063"/>
        <item x="362"/>
        <item x="899"/>
        <item x="2064"/>
        <item x="1057"/>
        <item x="1064"/>
        <item x="385"/>
        <item x="386"/>
        <item x="934"/>
        <item x="387"/>
        <item x="1557"/>
        <item x="1558"/>
        <item x="1453"/>
        <item x="1454"/>
        <item x="2139"/>
        <item x="1953"/>
        <item x="717"/>
        <item x="41"/>
        <item x="1637"/>
        <item x="1126"/>
        <item x="1638"/>
        <item x="1991"/>
        <item x="346"/>
        <item x="128"/>
        <item x="1228"/>
        <item x="1992"/>
        <item x="1897"/>
        <item x="749"/>
        <item x="2243"/>
        <item x="1106"/>
        <item x="1121"/>
        <item x="588"/>
        <item x="363"/>
        <item x="750"/>
        <item x="2222"/>
        <item x="1559"/>
        <item x="1202"/>
        <item x="1396"/>
        <item x="931"/>
        <item x="12"/>
        <item x="2163"/>
        <item x="635"/>
        <item x="329"/>
        <item x="1755"/>
        <item x="1993"/>
        <item x="267"/>
        <item x="972"/>
        <item x="388"/>
        <item x="1142"/>
        <item x="42"/>
        <item x="1762"/>
        <item x="232"/>
        <item x="1798"/>
        <item x="389"/>
        <item x="1954"/>
        <item x="1560"/>
        <item x="1455"/>
        <item x="112"/>
        <item x="1561"/>
        <item x="78"/>
        <item x="1639"/>
        <item x="607"/>
        <item x="1724"/>
        <item x="480"/>
        <item x="1994"/>
        <item x="1995"/>
        <item x="1996"/>
        <item x="900"/>
        <item x="1143"/>
        <item x="608"/>
        <item x="1641"/>
        <item x="1640"/>
        <item x="536"/>
        <item x="1094"/>
        <item x="584"/>
        <item x="661"/>
        <item x="1725"/>
        <item x="1642"/>
        <item x="1562"/>
        <item x="1563"/>
        <item x="718"/>
        <item x="719"/>
        <item x="1643"/>
        <item x="1726"/>
        <item x="1564"/>
        <item x="1565"/>
        <item x="1566"/>
        <item x="1567"/>
        <item x="1456"/>
        <item x="2127"/>
        <item x="69"/>
        <item x="1568"/>
        <item x="390"/>
        <item x="1203"/>
        <item x="1727"/>
        <item x="186"/>
        <item x="1569"/>
        <item x="1728"/>
        <item x="589"/>
        <item x="669"/>
        <item x="318"/>
        <item x="481"/>
        <item x="482"/>
        <item x="1916"/>
        <item x="391"/>
        <item x="347"/>
        <item x="1315"/>
        <item x="1729"/>
        <item x="2128"/>
        <item x="192"/>
        <item x="1644"/>
        <item x="1645"/>
        <item x="973"/>
        <item x="1340"/>
        <item x="815"/>
        <item x="974"/>
        <item x="720"/>
        <item x="187"/>
        <item x="879"/>
        <item x="129"/>
        <item x="1281"/>
        <item x="955"/>
        <item x="1303"/>
        <item x="1302"/>
        <item x="108"/>
        <item x="1093"/>
        <item x="1430"/>
        <item x="1439"/>
        <item x="1217"/>
        <item x="880"/>
        <item x="1204"/>
        <item x="1646"/>
        <item x="1570"/>
        <item x="2201"/>
        <item x="956"/>
        <item x="43"/>
        <item x="2203"/>
        <item x="1193"/>
        <item x="1370"/>
        <item x="1907"/>
        <item x="881"/>
        <item x="901"/>
        <item x="882"/>
        <item x="1122"/>
        <item x="2043"/>
        <item x="1571"/>
        <item x="2093"/>
        <item x="2044"/>
        <item x="2045"/>
        <item x="1457"/>
        <item x="1458"/>
        <item x="2046"/>
        <item x="1647"/>
        <item x="1572"/>
        <item x="1573"/>
        <item x="165"/>
        <item x="364"/>
        <item x="1459"/>
        <item x="917"/>
        <item x="1144"/>
        <item x="1146"/>
        <item x="1145"/>
        <item x="146"/>
        <item x="1955"/>
        <item x="1460"/>
        <item x="1648"/>
        <item x="1730"/>
        <item x="1812"/>
        <item x="1813"/>
        <item x="1814"/>
        <item x="102"/>
        <item x="1815"/>
        <item x="902"/>
        <item x="903"/>
        <item x="2233"/>
        <item x="188"/>
        <item x="1229"/>
        <item x="1816"/>
        <item x="1772"/>
        <item x="1649"/>
        <item x="268"/>
        <item x="1650"/>
        <item x="1651"/>
        <item x="1230"/>
        <item x="1652"/>
        <item x="698"/>
        <item x="573"/>
        <item x="233"/>
        <item x="130"/>
        <item x="2065"/>
        <item x="2066"/>
        <item x="1817"/>
        <item x="675"/>
        <item x="537"/>
        <item x="2239"/>
        <item x="330"/>
        <item x="2117"/>
        <item x="1316"/>
        <item x="1205"/>
        <item x="1269"/>
        <item x="1206"/>
        <item x="1213"/>
        <item x="2108"/>
        <item x="1038"/>
        <item x="1039"/>
        <item x="1040"/>
        <item x="1066"/>
        <item x="1041"/>
        <item x="1042"/>
        <item x="1043"/>
        <item x="1044"/>
        <item x="1956"/>
        <item x="1957"/>
        <item x="1958"/>
        <item x="1959"/>
        <item x="1960"/>
        <item x="1961"/>
        <item x="1962"/>
        <item x="2109"/>
        <item x="2110"/>
        <item x="2047"/>
        <item x="1194"/>
        <item x="1282"/>
        <item x="392"/>
        <item x="1107"/>
        <item x="1283"/>
        <item x="982"/>
        <item x="2076"/>
        <item x="1574"/>
        <item x="1575"/>
        <item x="2"/>
        <item x="1045"/>
        <item x="393"/>
        <item x="1371"/>
        <item x="1284"/>
        <item x="1731"/>
        <item x="234"/>
        <item x="1653"/>
        <item x="2157"/>
        <item x="1434"/>
        <item x="1372"/>
        <item x="1373"/>
        <item x="3"/>
        <item x="1388"/>
        <item x="1576"/>
        <item x="1172"/>
        <item x="1577"/>
        <item x="1108"/>
        <item x="1147"/>
        <item x="699"/>
        <item x="1156"/>
        <item x="1148"/>
        <item x="1149"/>
        <item x="1173"/>
        <item x="1174"/>
        <item x="2094"/>
        <item x="1177"/>
        <item x="957"/>
        <item x="1195"/>
        <item x="1196"/>
        <item x="1214"/>
        <item x="1385"/>
        <item x="904"/>
        <item x="1654"/>
        <item x="1046"/>
        <item x="394"/>
        <item x="590"/>
        <item x="77"/>
        <item x="79"/>
        <item x="1150"/>
        <item x="1877"/>
        <item x="1317"/>
        <item x="2048"/>
        <item x="131"/>
        <item x="2244"/>
        <item x="1285"/>
        <item x="1286"/>
        <item x="722"/>
        <item x="1260"/>
        <item x="2025"/>
        <item x="1963"/>
        <item x="1964"/>
        <item x="1965"/>
        <item x="2049"/>
        <item x="2067"/>
        <item x="2111"/>
        <item x="2077"/>
        <item x="1287"/>
        <item x="151"/>
        <item x="132"/>
        <item x="816"/>
        <item x="883"/>
        <item x="1578"/>
        <item x="269"/>
        <item x="235"/>
        <item x="911"/>
        <item x="975"/>
        <item x="1579"/>
        <item x="1773"/>
        <item x="395"/>
        <item x="884"/>
        <item x="1655"/>
        <item x="2140"/>
        <item x="2129"/>
        <item x="1047"/>
        <item x="1425"/>
        <item x="396"/>
        <item x="1879"/>
        <item x="1966"/>
        <item x="1341"/>
        <item x="1580"/>
        <item x="1048"/>
        <item x="236"/>
        <item x="2231"/>
        <item x="2238"/>
        <item x="1917"/>
        <item x="1123"/>
        <item x="793"/>
        <item x="1151"/>
        <item x="1018"/>
        <item x="1688"/>
        <item x="2068"/>
        <item x="1079"/>
        <item x="1078"/>
        <item x="817"/>
        <item x="2050"/>
        <item x="1656"/>
        <item x="483"/>
        <item x="1374"/>
        <item x="1395"/>
        <item x="1390"/>
        <item x="1581"/>
        <item x="44"/>
        <item x="45"/>
        <item x="1207"/>
        <item x="1109"/>
        <item x="996"/>
        <item x="1657"/>
        <item x="958"/>
        <item x="959"/>
        <item x="960"/>
        <item x="484"/>
        <item x="1854"/>
        <item x="133"/>
        <item x="985"/>
        <item x="1967"/>
        <item x="2095"/>
        <item x="918"/>
        <item x="919"/>
        <item x="976"/>
        <item x="977"/>
        <item x="978"/>
        <item x="1098"/>
        <item x="1658"/>
        <item x="1245"/>
        <item x="2026"/>
        <item x="1049"/>
        <item x="1968"/>
        <item x="1288"/>
        <item x="1461"/>
        <item x="2202"/>
        <item x="13"/>
        <item x="885"/>
        <item x="2209"/>
        <item x="2226"/>
        <item x="2225"/>
        <item x="2027"/>
        <item x="92"/>
        <item x="2141"/>
        <item x="670"/>
        <item x="1208"/>
        <item x="153"/>
        <item x="1415"/>
        <item x="621"/>
        <item x="905"/>
        <item x="997"/>
        <item x="998"/>
        <item x="1756"/>
        <item x="1969"/>
        <item x="1110"/>
        <item x="1050"/>
        <item x="906"/>
        <item x="818"/>
        <item x="999"/>
        <item x="1375"/>
        <item x="1127"/>
        <item x="397"/>
        <item x="398"/>
        <item x="399"/>
        <item x="400"/>
        <item x="401"/>
        <item x="365"/>
        <item x="1000"/>
        <item x="1830"/>
        <item x="1783"/>
        <item x="1394"/>
        <item x="1386"/>
        <item x="1899"/>
        <item x="2012"/>
        <item x="1970"/>
        <item x="1971"/>
        <item x="1972"/>
        <item x="1973"/>
        <item x="1974"/>
        <item x="1975"/>
        <item x="1976"/>
        <item x="1977"/>
        <item x="2013"/>
        <item x="1978"/>
        <item x="1424"/>
        <item x="149"/>
        <item x="1246"/>
        <item x="485"/>
        <item x="983"/>
        <item x="2069"/>
        <item x="2150"/>
        <item x="2142"/>
        <item x="656"/>
        <item x="2051"/>
        <item x="1247"/>
        <item x="1248"/>
        <item x="2014"/>
        <item x="657"/>
        <item x="751"/>
        <item x="197"/>
        <item x="1855"/>
        <item x="46"/>
        <item x="47"/>
        <item x="48"/>
        <item x="49"/>
        <item x="14"/>
        <item x="50"/>
        <item x="486"/>
        <item x="2052"/>
        <item x="1271"/>
        <item x="21"/>
        <item x="2236"/>
        <item x="1218"/>
        <item x="319"/>
        <item x="794"/>
        <item x="80"/>
        <item x="1735"/>
        <item x="1736"/>
        <item x="1737"/>
        <item x="1738"/>
        <item x="1739"/>
        <item x="1084"/>
        <item x="1001"/>
        <item x="961"/>
        <item x="1757"/>
        <item x="1111"/>
        <item x="487"/>
        <item x="2207"/>
        <item x="2208"/>
        <item x="1740"/>
        <item x="1741"/>
        <item x="752"/>
        <item x="753"/>
        <item x="754"/>
        <item x="755"/>
        <item x="756"/>
        <item x="757"/>
        <item x="758"/>
        <item x="759"/>
        <item x="760"/>
        <item x="761"/>
        <item x="762"/>
        <item x="763"/>
        <item x="764"/>
        <item x="765"/>
        <item x="766"/>
        <item x="767"/>
        <item x="768"/>
        <item x="117"/>
        <item x="1318"/>
        <item x="1742"/>
        <item x="1880"/>
        <item x="1342"/>
        <item x="769"/>
        <item x="1743"/>
        <item x="1744"/>
        <item x="819"/>
        <item x="820"/>
        <item x="1231"/>
        <item x="488"/>
        <item x="574"/>
        <item x="135"/>
        <item x="2004"/>
        <item x="1423"/>
        <item x="2070"/>
        <item x="2053"/>
        <item x="1289"/>
        <item x="1997"/>
        <item x="1904"/>
        <item x="2151"/>
        <item x="1784"/>
        <item x="348"/>
        <item x="1252"/>
        <item x="292"/>
        <item x="293"/>
        <item x="538"/>
        <item x="1377"/>
        <item x="1462"/>
        <item x="886"/>
        <item x="1002"/>
        <item x="2179"/>
        <item x="1998"/>
        <item x="1818"/>
        <item x="1819"/>
        <item x="1003"/>
        <item x="294"/>
        <item x="295"/>
        <item x="296"/>
        <item x="297"/>
        <item x="1999"/>
        <item x="1820"/>
        <item x="1821"/>
        <item x="119"/>
        <item x="1822"/>
        <item x="1427"/>
        <item x="115"/>
        <item x="1319"/>
        <item x="298"/>
        <item x="489"/>
        <item x="609"/>
        <item x="700"/>
        <item x="1180"/>
        <item x="490"/>
        <item x="237"/>
        <item x="1823"/>
        <item x="1824"/>
        <item x="491"/>
        <item x="2000"/>
        <item x="492"/>
        <item x="349"/>
        <item x="1659"/>
        <item x="81"/>
        <item x="1903"/>
        <item x="270"/>
        <item x="1293"/>
        <item x="1219"/>
        <item x="1420"/>
        <item x="493"/>
        <item x="494"/>
        <item x="770"/>
        <item x="771"/>
        <item x="495"/>
        <item x="2178"/>
        <item x="83"/>
        <item x="701"/>
        <item x="496"/>
        <item x="271"/>
        <item x="497"/>
        <item x="498"/>
        <item x="499"/>
        <item x="500"/>
        <item x="1343"/>
        <item x="1875"/>
        <item x="1874"/>
        <item x="2028"/>
        <item x="1825"/>
        <item x="2193"/>
        <item x="138"/>
        <item x="2180"/>
        <item x="2181"/>
        <item x="2054"/>
        <item x="2055"/>
        <item x="501"/>
        <item x="502"/>
        <item x="299"/>
        <item x="634"/>
        <item x="2071"/>
        <item x="350"/>
        <item x="1870"/>
        <item x="1863"/>
        <item x="1426"/>
        <item x="1320"/>
        <item x="1321"/>
        <item x="2118"/>
        <item x="2096"/>
        <item x="2001"/>
        <item x="1582"/>
        <item x="141"/>
        <item x="272"/>
        <item x="503"/>
        <item x="1376"/>
        <item x="273"/>
        <item x="1152"/>
        <item x="2072"/>
        <item x="539"/>
        <item x="2073"/>
        <item x="1153"/>
        <item x="1583"/>
        <item x="300"/>
        <item x="301"/>
        <item x="302"/>
        <item x="2224"/>
        <item x="821"/>
        <item x="1344"/>
        <item x="2097"/>
        <item x="2130"/>
        <item x="1322"/>
        <item x="1323"/>
        <item x="979"/>
        <item x="1324"/>
        <item x="2056"/>
        <item x="1325"/>
        <item x="2185"/>
        <item x="940"/>
        <item x="196"/>
        <item x="822"/>
        <item x="504"/>
        <item x="351"/>
        <item x="17"/>
        <item x="82"/>
        <item x="1853"/>
        <item x="1856"/>
        <item x="505"/>
        <item x="823"/>
        <item x="95"/>
        <item x="1826"/>
        <item x="274"/>
        <item x="1400"/>
        <item x="1409"/>
        <item x="1410"/>
        <item x="1412"/>
        <item x="1411"/>
        <item x="506"/>
        <item x="507"/>
        <item x="2187"/>
        <item x="508"/>
        <item x="509"/>
        <item x="1154"/>
        <item x="1155"/>
        <item x="936"/>
        <item x="510"/>
        <item x="511"/>
        <item x="512"/>
        <item x="513"/>
        <item x="114"/>
        <item x="514"/>
        <item x="1660"/>
        <item x="1019"/>
        <item x="1326"/>
        <item x="824"/>
        <item x="799"/>
        <item x="1232"/>
        <item x="2210"/>
        <item x="1463"/>
        <item x="540"/>
        <item x="541"/>
        <item x="542"/>
        <item x="543"/>
        <item x="544"/>
        <item x="545"/>
        <item x="546"/>
        <item x="547"/>
        <item x="548"/>
        <item x="549"/>
        <item x="550"/>
        <item x="551"/>
        <item x="552"/>
        <item x="553"/>
        <item x="554"/>
        <item x="1007"/>
        <item x="555"/>
        <item x="556"/>
        <item x="515"/>
        <item x="557"/>
        <item x="558"/>
        <item x="559"/>
        <item x="560"/>
        <item x="561"/>
        <item x="562"/>
        <item x="563"/>
        <item x="564"/>
        <item x="565"/>
        <item x="566"/>
        <item x="567"/>
        <item x="516"/>
        <item x="1428"/>
        <item x="2158"/>
        <item x="676"/>
        <item x="238"/>
        <item x="16"/>
        <item x="2098"/>
        <item x="1345"/>
        <item x="2131"/>
        <item x="2002"/>
        <item x="352"/>
        <item x="2074"/>
        <item x="1249"/>
        <item x="723"/>
        <item x="1661"/>
        <item x="15"/>
        <item x="1346"/>
        <item x="1918"/>
        <item x="990"/>
        <item x="568"/>
        <item x="1347"/>
        <item x="1348"/>
        <item x="1892"/>
        <item x="18"/>
        <item x="1233"/>
        <item x="1124"/>
        <item x="1979"/>
        <item x="331"/>
        <item x="1250"/>
        <item x="303"/>
        <item x="1257"/>
        <item x="1275"/>
        <item x="585"/>
        <item x="1253"/>
        <item x="275"/>
        <item x="276"/>
        <item x="277"/>
        <item x="517"/>
        <item x="278"/>
        <item x="1662"/>
        <item x="1827"/>
        <item x="1859"/>
        <item x="1871"/>
        <item x="1178"/>
        <item x="1770"/>
        <item x="1584"/>
        <item x="1758"/>
        <item x="104"/>
        <item x="1384"/>
        <item x="1782"/>
        <item x="320"/>
        <item x="304"/>
        <item x="305"/>
        <item x="306"/>
        <item x="19"/>
        <item x="1663"/>
        <item x="772"/>
        <item x="773"/>
        <item x="774"/>
        <item x="775"/>
        <item x="1664"/>
        <item x="2219"/>
        <item x="2220"/>
        <item x="1665"/>
        <item x="1689"/>
        <item x="1666"/>
        <item x="569"/>
        <item x="887"/>
        <item x="2228"/>
        <item x="2223"/>
        <item x="142"/>
        <item x="1690"/>
        <item x="1020"/>
        <item x="702"/>
        <item x="144"/>
        <item x="622"/>
        <item x="20"/>
        <item x="518"/>
        <item x="1349"/>
        <item x="825"/>
        <item x="2029"/>
        <item x="826"/>
        <item x="519"/>
        <item x="520"/>
        <item x="521"/>
        <item x="2171"/>
        <item x="932"/>
        <item x="307"/>
        <item x="22"/>
        <item x="1919"/>
        <item x="1667"/>
        <item x="1081"/>
        <item x="623"/>
        <item x="279"/>
        <item x="23"/>
        <item x="1902"/>
        <item x="1860"/>
        <item x="800"/>
        <item x="801"/>
        <item x="802"/>
        <item x="803"/>
        <item x="624"/>
        <item x="1668"/>
        <item x="625"/>
        <item x="1669"/>
        <item x="1670"/>
        <item x="1350"/>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24"/>
        <item x="1691"/>
        <item x="1692"/>
        <item x="2215"/>
        <item x="26"/>
        <item x="25"/>
        <item x="1251"/>
        <item x="776"/>
        <item x="1701"/>
        <item x="777"/>
        <item x="1403"/>
        <item x="1585"/>
        <item x="778"/>
        <item x="1745"/>
        <item x="332"/>
        <item x="51"/>
        <item x="145"/>
        <item x="72"/>
        <item x="70"/>
        <item x="71"/>
        <item x="74"/>
        <item x="73"/>
        <item x="1693"/>
        <item x="1671"/>
        <item x="1694"/>
        <item x="1695"/>
        <item x="1586"/>
        <item x="1087"/>
        <item x="52"/>
        <item x="53"/>
        <item x="54"/>
        <item x="55"/>
        <item x="1696"/>
        <item x="1697"/>
        <item x="1698"/>
        <item x="402"/>
        <item x="677"/>
        <item x="1672"/>
        <item x="404"/>
        <item x="403"/>
        <item x="1090"/>
        <item x="1292"/>
        <item x="1291"/>
        <item x="1290"/>
        <item x="1234"/>
        <item x="1235"/>
        <item x="12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66" outline="0" showAll="0" defaultSubtotal="0">
      <items count="2041">
        <item x="1142"/>
        <item x="1563"/>
        <item x="1"/>
        <item x="1788"/>
        <item x="1045"/>
        <item x="868"/>
        <item x="48"/>
        <item x="1043"/>
        <item x="1230"/>
        <item x="1745"/>
        <item x="44"/>
        <item x="7"/>
        <item x="1215"/>
        <item x="1787"/>
        <item x="814"/>
        <item x="1575"/>
        <item x="483"/>
        <item x="380"/>
        <item x="445"/>
        <item x="1772"/>
        <item x="1792"/>
        <item x="2011"/>
        <item x="1775"/>
        <item x="382"/>
        <item x="1800"/>
        <item x="1503"/>
        <item x="364"/>
        <item x="878"/>
        <item x="1523"/>
        <item x="1994"/>
        <item x="999"/>
        <item x="414"/>
        <item x="366"/>
        <item x="1322"/>
        <item x="65"/>
        <item x="1758"/>
        <item x="480"/>
        <item x="1499"/>
        <item x="1329"/>
        <item x="45"/>
        <item x="1789"/>
        <item x="1173"/>
        <item x="1797"/>
        <item x="1261"/>
        <item x="1535"/>
        <item x="1719"/>
        <item x="1170"/>
        <item x="1834"/>
        <item x="1977"/>
        <item x="795"/>
        <item x="1898"/>
        <item x="381"/>
        <item x="1324"/>
        <item x="55"/>
        <item x="356"/>
        <item x="1751"/>
        <item x="481"/>
        <item x="485"/>
        <item x="357"/>
        <item x="1945"/>
        <item x="1067"/>
        <item x="1212"/>
        <item x="490"/>
        <item x="358"/>
        <item x="802"/>
        <item x="1753"/>
        <item x="2006"/>
        <item x="1083"/>
        <item x="1099"/>
        <item x="1752"/>
        <item x="1090"/>
        <item x="809"/>
        <item x="1082"/>
        <item x="1541"/>
        <item x="1035"/>
        <item x="2000"/>
        <item x="1451"/>
        <item x="1044"/>
        <item x="185"/>
        <item x="373"/>
        <item x="1084"/>
        <item x="592"/>
        <item x="42"/>
        <item x="1098"/>
        <item x="1901"/>
        <item x="375"/>
        <item x="1396"/>
        <item x="1742"/>
        <item x="1071"/>
        <item x="341"/>
        <item x="1804"/>
        <item x="1034"/>
        <item x="828"/>
        <item x="306"/>
        <item x="274"/>
        <item x="413"/>
        <item x="1912"/>
        <item x="1943"/>
        <item x="800"/>
        <item x="295"/>
        <item x="1728"/>
        <item x="938"/>
        <item x="927"/>
        <item x="949"/>
        <item x="1059"/>
        <item x="1130"/>
        <item x="1481"/>
        <item x="1497"/>
        <item x="1237"/>
        <item x="1207"/>
        <item x="1356"/>
        <item x="1365"/>
        <item x="1809"/>
        <item x="1247"/>
        <item x="337"/>
        <item x="1172"/>
        <item x="46"/>
        <item x="1079"/>
        <item x="1482"/>
        <item x="1327"/>
        <item x="1859"/>
        <item x="1357"/>
        <item x="1935"/>
        <item x="519"/>
        <item x="1434"/>
        <item x="1723"/>
        <item x="1933"/>
        <item x="1950"/>
        <item x="859"/>
        <item x="425"/>
        <item x="1923"/>
        <item x="863"/>
        <item x="936"/>
        <item x="1685"/>
        <item x="1414"/>
        <item x="1529"/>
        <item x="1485"/>
        <item x="1581"/>
        <item x="1606"/>
        <item x="1118"/>
        <item x="861"/>
        <item x="1080"/>
        <item x="1486"/>
        <item x="1037"/>
        <item x="395"/>
        <item x="399"/>
        <item x="829"/>
        <item x="16"/>
        <item x="1749"/>
        <item x="879"/>
        <item x="57"/>
        <item x="1063"/>
        <item x="568"/>
        <item x="370"/>
        <item x="1863"/>
        <item x="1096"/>
        <item x="1460"/>
        <item x="1555"/>
        <item x="29"/>
        <item x="58"/>
        <item x="1093"/>
        <item x="1536"/>
        <item x="540"/>
        <item x="675"/>
        <item x="1795"/>
        <item x="680"/>
        <item x="401"/>
        <item x="1584"/>
        <item x="1832"/>
        <item x="14"/>
        <item x="1946"/>
        <item x="893"/>
        <item x="858"/>
        <item x="1081"/>
        <item x="941"/>
        <item x="2038"/>
        <item x="898"/>
        <item x="1072"/>
        <item x="482"/>
        <item x="410"/>
        <item x="1141"/>
        <item x="2010"/>
        <item x="1760"/>
        <item x="1196"/>
        <item x="1271"/>
        <item x="860"/>
        <item x="1782"/>
        <item x="1628"/>
        <item x="1508"/>
        <item x="892"/>
        <item x="889"/>
        <item x="1864"/>
        <item x="508"/>
        <item x="1114"/>
        <item x="424"/>
        <item x="368"/>
        <item x="1796"/>
        <item x="678"/>
        <item x="739"/>
        <item x="101"/>
        <item x="740"/>
        <item x="770"/>
        <item x="885"/>
        <item x="1483"/>
        <item x="847"/>
        <item x="479"/>
        <item x="1881"/>
        <item x="1754"/>
        <item x="1193"/>
        <item x="1978"/>
        <item x="736"/>
        <item x="1891"/>
        <item x="947"/>
        <item x="1654"/>
        <item x="1475"/>
        <item x="1445"/>
        <item x="1325"/>
        <item x="1587"/>
        <item x="528"/>
        <item x="1123"/>
        <item x="958"/>
        <item x="742"/>
        <item x="1014"/>
        <item x="1292"/>
        <item x="775"/>
        <item x="1929"/>
        <item x="360"/>
        <item x="1987"/>
        <item x="18"/>
        <item x="768"/>
        <item x="462"/>
        <item x="1225"/>
        <item x="404"/>
        <item x="1182"/>
        <item x="1489"/>
        <item x="2014"/>
        <item x="460"/>
        <item x="794"/>
        <item x="890"/>
        <item x="903"/>
        <item x="1069"/>
        <item x="1793"/>
        <item x="1744"/>
        <item x="437"/>
        <item x="1107"/>
        <item x="376"/>
        <item x="1565"/>
        <item x="280"/>
        <item x="1433"/>
        <item x="415"/>
        <item x="1493"/>
        <item x="1963"/>
        <item x="516"/>
        <item x="605"/>
        <item x="1785"/>
        <item x="1454"/>
        <item x="1512"/>
        <item x="1576"/>
        <item x="1784"/>
        <item x="607"/>
        <item x="63"/>
        <item x="1882"/>
        <item x="1502"/>
        <item x="1570"/>
        <item x="64"/>
        <item x="1958"/>
        <item x="88"/>
        <item x="1524"/>
        <item x="606"/>
        <item x="211"/>
        <item x="764"/>
        <item x="928"/>
        <item x="906"/>
        <item x="1566"/>
        <item x="1484"/>
        <item x="1827"/>
        <item x="773"/>
        <item x="321"/>
        <item x="378"/>
        <item x="1126"/>
        <item x="1791"/>
        <item x="765"/>
        <item x="904"/>
        <item x="1585"/>
        <item x="1550"/>
        <item x="1953"/>
        <item x="533"/>
        <item x="929"/>
        <item x="762"/>
        <item x="1000"/>
        <item x="542"/>
        <item x="502"/>
        <item x="934"/>
        <item x="1422"/>
        <item x="1013"/>
        <item x="1112"/>
        <item x="1722"/>
        <item x="555"/>
        <item x="1498"/>
        <item x="109"/>
        <item x="515"/>
        <item x="1794"/>
        <item x="1637"/>
        <item x="1111"/>
        <item x="2040"/>
        <item x="1667"/>
        <item x="907"/>
        <item x="716"/>
        <item x="1148"/>
        <item x="1831"/>
        <item x="1064"/>
        <item x="1593"/>
        <item x="1295"/>
        <item x="676"/>
        <item x="1750"/>
        <item x="1473"/>
        <item x="1328"/>
        <item x="1554"/>
        <item x="891"/>
        <item x="406"/>
        <item x="1777"/>
        <item x="541"/>
        <item x="910"/>
        <item x="1962"/>
        <item x="1168"/>
        <item x="532"/>
        <item x="208"/>
        <item x="374"/>
        <item x="1670"/>
        <item x="235"/>
        <item x="209"/>
        <item x="249"/>
        <item x="1048"/>
        <item x="1052"/>
        <item x="1893"/>
        <item x="1208"/>
        <item x="930"/>
        <item x="1763"/>
        <item x="1066"/>
        <item x="823"/>
        <item x="1209"/>
        <item x="1721"/>
        <item x="4"/>
        <item x="1866"/>
        <item x="389"/>
        <item x="325"/>
        <item x="327"/>
        <item x="1437"/>
        <item x="1425"/>
        <item x="1471"/>
        <item x="383"/>
        <item x="1582"/>
        <item x="1583"/>
        <item x="1038"/>
        <item x="897"/>
        <item x="203"/>
        <item x="289"/>
        <item x="1017"/>
        <item x="497"/>
        <item x="1569"/>
        <item x="1917"/>
        <item x="296"/>
        <item x="1527"/>
        <item x="1115"/>
        <item x="944"/>
        <item x="1817"/>
        <item x="1959"/>
        <item x="1203"/>
        <item x="832"/>
        <item x="932"/>
        <item x="913"/>
        <item x="291"/>
        <item x="1636"/>
        <item x="1284"/>
        <item x="1560"/>
        <item x="1885"/>
        <item x="488"/>
        <item x="1858"/>
        <item x="1674"/>
        <item x="1759"/>
        <item x="905"/>
        <item x="925"/>
        <item x="37"/>
        <item x="1436"/>
        <item x="1677"/>
        <item x="1798"/>
        <item x="1948"/>
        <item x="853"/>
        <item x="323"/>
        <item x="708"/>
        <item x="604"/>
        <item x="1821"/>
        <item x="766"/>
        <item x="432"/>
        <item x="468"/>
        <item x="56"/>
        <item x="451"/>
        <item x="267"/>
        <item x="1543"/>
        <item x="1783"/>
        <item x="492"/>
        <item x="420"/>
        <item x="1720"/>
        <item x="1888"/>
        <item x="1127"/>
        <item x="391"/>
        <item x="1404"/>
        <item x="400"/>
        <item x="649"/>
        <item x="493"/>
        <item x="1568"/>
        <item x="1779"/>
        <item x="328"/>
        <item x="1078"/>
        <item x="603"/>
        <item x="757"/>
        <item x="1630"/>
        <item x="1491"/>
        <item x="1694"/>
        <item x="1150"/>
        <item x="1558"/>
        <item x="1057"/>
        <item x="753"/>
        <item x="1717"/>
        <item x="1113"/>
        <item x="662"/>
        <item x="223"/>
        <item x="52"/>
        <item x="767"/>
        <item x="1567"/>
        <item x="954"/>
        <item x="501"/>
        <item x="251"/>
        <item x="688"/>
        <item x="1426"/>
        <item x="215"/>
        <item x="240"/>
        <item x="507"/>
        <item x="387"/>
        <item x="453"/>
        <item x="312"/>
        <item x="1331"/>
        <item x="1352"/>
        <item x="1257"/>
        <item x="967"/>
        <item x="454"/>
        <item x="1319"/>
        <item x="1088"/>
        <item x="985"/>
        <item x="1668"/>
        <item x="1984"/>
        <item x="1398"/>
        <item x="329"/>
        <item x="824"/>
        <item x="98"/>
        <item x="193"/>
        <item x="1036"/>
        <item x="990"/>
        <item x="1556"/>
        <item x="1686"/>
        <item x="1333"/>
        <item x="1678"/>
        <item x="224"/>
        <item x="838"/>
        <item x="1857"/>
        <item x="1342"/>
        <item x="1799"/>
        <item x="1712"/>
        <item x="993"/>
        <item x="1580"/>
        <item x="62"/>
        <item x="895"/>
        <item x="39"/>
        <item x="1101"/>
        <item x="1803"/>
        <item x="916"/>
        <item x="365"/>
        <item x="1184"/>
        <item x="871"/>
        <item x="1377"/>
        <item x="518"/>
        <item x="876"/>
        <item x="309"/>
        <item x="1120"/>
        <item x="1119"/>
        <item x="53"/>
        <item x="722"/>
        <item x="495"/>
        <item x="1409"/>
        <item x="342"/>
        <item x="734"/>
        <item x="239"/>
        <item x="1531"/>
        <item x="1739"/>
        <item x="1850"/>
        <item x="749"/>
        <item x="531"/>
        <item x="755"/>
        <item x="761"/>
        <item x="1165"/>
        <item x="1546"/>
        <item x="1174"/>
        <item x="1487"/>
        <item x="1907"/>
        <item x="379"/>
        <item x="1332"/>
        <item x="1559"/>
        <item x="1718"/>
        <item x="344"/>
        <item x="1249"/>
        <item x="1137"/>
        <item x="30"/>
        <item x="1851"/>
        <item x="1399"/>
        <item x="69"/>
        <item x="70"/>
        <item x="1995"/>
        <item x="228"/>
        <item x="484"/>
        <item x="1131"/>
        <item x="1822"/>
        <item x="2020"/>
        <item x="195"/>
        <item x="1360"/>
        <item x="1830"/>
        <item x="1133"/>
        <item x="1054"/>
        <item x="429"/>
        <item x="875"/>
        <item x="234"/>
        <item x="478"/>
        <item x="463"/>
        <item x="71"/>
        <item x="1003"/>
        <item x="1022"/>
        <item x="1091"/>
        <item x="1016"/>
        <item x="883"/>
        <item x="1689"/>
        <item x="1021"/>
        <item x="547"/>
        <item x="283"/>
        <item x="1737"/>
        <item x="41"/>
        <item x="1814"/>
        <item x="758"/>
        <item x="486"/>
        <item x="496"/>
        <item x="1400"/>
        <item x="1840"/>
        <item x="827"/>
        <item x="1490"/>
        <item x="931"/>
        <item x="743"/>
        <item x="535"/>
        <item x="600"/>
        <item x="1949"/>
        <item x="837"/>
        <item x="369"/>
        <item x="1786"/>
        <item x="1588"/>
        <item x="487"/>
        <item x="1526"/>
        <item x="1301"/>
        <item x="1031"/>
        <item x="1819"/>
        <item x="1250"/>
        <item x="1299"/>
        <item x="509"/>
        <item x="385"/>
        <item x="1781"/>
        <item x="798"/>
        <item x="991"/>
        <item x="43"/>
        <item x="1202"/>
        <item x="998"/>
        <item x="845"/>
        <item x="1705"/>
        <item x="320"/>
        <item x="1343"/>
        <item x="1876"/>
        <item x="1039"/>
        <item x="1424"/>
        <item x="1551"/>
        <item x="1440"/>
        <item x="435"/>
        <item x="1887"/>
        <item x="330"/>
        <item x="760"/>
        <item x="558"/>
        <item x="1980"/>
        <item x="1954"/>
        <item x="1204"/>
        <item x="1073"/>
        <item x="1270"/>
        <item x="937"/>
        <item x="772"/>
        <item x="2021"/>
        <item x="1075"/>
        <item x="1908"/>
        <item x="1757"/>
        <item x="1235"/>
        <item x="638"/>
        <item x="1070"/>
        <item x="1867"/>
        <item x="1927"/>
        <item x="1085"/>
        <item x="1262"/>
        <item x="1303"/>
        <item x="1438"/>
        <item x="848"/>
        <item x="597"/>
        <item x="1397"/>
        <item x="9"/>
        <item x="1103"/>
        <item x="388"/>
        <item x="687"/>
        <item x="979"/>
        <item x="1253"/>
        <item x="1450"/>
        <item x="396"/>
        <item x="33"/>
        <item x="1350"/>
        <item x="361"/>
        <item x="47"/>
        <item x="1169"/>
        <item x="529"/>
        <item x="759"/>
        <item x="303"/>
        <item x="13"/>
        <item x="1117"/>
        <item x="2003"/>
        <item x="1403"/>
        <item x="1743"/>
        <item x="1305"/>
        <item x="377"/>
        <item x="1845"/>
        <item x="76"/>
        <item x="336"/>
        <item x="1318"/>
        <item x="1046"/>
        <item x="787"/>
        <item x="799"/>
        <item x="1815"/>
        <item x="1770"/>
        <item x="1302"/>
        <item x="539"/>
        <item x="704"/>
        <item x="1405"/>
        <item x="3"/>
        <item x="1162"/>
        <item x="452"/>
        <item x="1904"/>
        <item x="1540"/>
        <item x="61"/>
        <item x="1892"/>
        <item x="1255"/>
        <item x="1415"/>
        <item x="852"/>
        <item x="551"/>
        <item x="1873"/>
        <item x="108"/>
        <item x="1321"/>
        <item x="2029"/>
        <item x="776"/>
        <item x="815"/>
        <item x="397"/>
        <item x="1147"/>
        <item x="1221"/>
        <item x="1217"/>
        <item x="2035"/>
        <item x="933"/>
        <item x="1053"/>
        <item x="1913"/>
        <item x="1802"/>
        <item x="1427"/>
        <item x="1738"/>
        <item x="25"/>
        <item x="752"/>
        <item x="1533"/>
        <item x="608"/>
        <item x="813"/>
        <item x="996"/>
        <item x="537"/>
        <item x="763"/>
        <item x="1762"/>
        <item x="1459"/>
        <item x="354"/>
        <item x="811"/>
        <item x="1997"/>
        <item x="1931"/>
        <item x="1222"/>
        <item x="402"/>
        <item x="872"/>
        <item x="498"/>
        <item x="1116"/>
        <item x="988"/>
        <item x="1848"/>
        <item x="499"/>
        <item x="1146"/>
        <item x="279"/>
        <item x="1478"/>
        <item x="1942"/>
        <item x="1633"/>
        <item x="756"/>
        <item x="469"/>
        <item x="1843"/>
        <item x="1004"/>
        <item x="808"/>
        <item x="266"/>
        <item x="322"/>
        <item x="1089"/>
        <item x="578"/>
        <item x="521"/>
        <item x="935"/>
        <item x="1922"/>
        <item x="217"/>
        <item x="316"/>
        <item x="1771"/>
        <item x="956"/>
        <item x="1557"/>
        <item x="690"/>
        <item x="50"/>
        <item x="293"/>
        <item x="66"/>
        <item x="1669"/>
        <item x="352"/>
        <item x="723"/>
        <item x="748"/>
        <item x="131"/>
        <item x="2015"/>
        <item x="1638"/>
        <item x="1040"/>
        <item x="32"/>
        <item x="1024"/>
        <item x="583"/>
        <item x="494"/>
        <item x="611"/>
        <item x="1417"/>
        <item x="1258"/>
        <item x="258"/>
        <item x="994"/>
        <item x="1304"/>
        <item x="771"/>
        <item x="1216"/>
        <item x="1274"/>
        <item x="1505"/>
        <item x="511"/>
        <item x="1394"/>
        <item x="198"/>
        <item x="1175"/>
        <item x="1129"/>
        <item x="783"/>
        <item x="346"/>
        <item x="977"/>
        <item x="1518"/>
        <item x="89"/>
        <item x="1521"/>
        <item x="1047"/>
        <item x="1430"/>
        <item x="1911"/>
        <item x="1970"/>
        <item x="1320"/>
        <item x="407"/>
        <item x="1697"/>
        <item x="1820"/>
        <item x="634"/>
        <item x="308"/>
        <item x="38"/>
        <item x="1895"/>
        <item x="577"/>
        <item x="1402"/>
        <item x="1228"/>
        <item x="1673"/>
        <item x="774"/>
        <item x="877"/>
        <item x="1366"/>
        <item x="1347"/>
        <item x="797"/>
        <item x="646"/>
        <item x="229"/>
        <item x="1012"/>
        <item x="461"/>
        <item x="268"/>
        <item x="1985"/>
        <item x="1287"/>
        <item x="637"/>
        <item x="1326"/>
        <item x="741"/>
        <item x="942"/>
        <item x="1878"/>
        <item x="820"/>
        <item x="1361"/>
        <item x="1407"/>
        <item x="1480"/>
        <item x="2002"/>
        <item x="1932"/>
        <item x="1811"/>
        <item x="1765"/>
        <item x="694"/>
        <item x="882"/>
        <item x="522"/>
        <item x="31"/>
        <item x="1158"/>
        <item x="1128"/>
        <item x="987"/>
        <item x="544"/>
        <item x="1106"/>
        <item x="616"/>
        <item x="517"/>
        <item x="713"/>
        <item x="218"/>
        <item x="846"/>
        <item x="790"/>
        <item x="1644"/>
        <item x="785"/>
        <item x="1410"/>
        <item x="338"/>
        <item x="548"/>
        <item x="1428"/>
        <item x="11"/>
        <item x="792"/>
        <item x="831"/>
        <item x="1886"/>
        <item x="560"/>
        <item x="54"/>
        <item x="1185"/>
        <item x="1773"/>
        <item x="769"/>
        <item x="778"/>
        <item x="720"/>
        <item x="1495"/>
        <item x="1411"/>
        <item x="682"/>
        <item x="1439"/>
        <item x="339"/>
        <item x="2036"/>
        <item x="412"/>
        <item x="596"/>
        <item x="570"/>
        <item x="1104"/>
        <item x="849"/>
        <item x="922"/>
        <item x="2031"/>
        <item x="546"/>
        <item x="201"/>
        <item x="2004"/>
        <item x="1467"/>
        <item x="1682"/>
        <item x="1964"/>
        <item x="403"/>
        <item x="924"/>
        <item x="1846"/>
        <item x="1852"/>
        <item x="371"/>
        <item x="442"/>
        <item x="1672"/>
        <item x="1900"/>
        <item x="1594"/>
        <item x="2016"/>
        <item x="1501"/>
        <item x="1220"/>
        <item x="561"/>
        <item x="686"/>
        <item x="1590"/>
        <item x="1432"/>
        <item x="1060"/>
        <item x="593"/>
        <item x="324"/>
        <item x="856"/>
        <item x="1504"/>
        <item x="1500"/>
        <item x="241"/>
        <item x="610"/>
        <item x="1761"/>
        <item x="1300"/>
        <item x="232"/>
        <item x="443"/>
        <item x="1108"/>
        <item x="671"/>
        <item x="6"/>
        <item x="1086"/>
        <item x="664"/>
        <item x="921"/>
        <item x="1163"/>
        <item x="1125"/>
        <item x="647"/>
        <item x="1344"/>
        <item x="242"/>
        <item x="1506"/>
        <item x="1889"/>
        <item x="1747"/>
        <item x="789"/>
        <item x="398"/>
        <item x="111"/>
        <item x="1074"/>
        <item x="67"/>
        <item x="579"/>
        <item x="995"/>
        <item x="850"/>
        <item x="843"/>
        <item x="1010"/>
        <item x="1847"/>
        <item x="1841"/>
        <item x="1928"/>
        <item x="1767"/>
        <item x="715"/>
        <item x="1051"/>
        <item x="1062"/>
        <item x="1298"/>
        <item x="1446"/>
        <item x="807"/>
        <item x="939"/>
        <item x="870"/>
        <item x="500"/>
        <item x="1049"/>
        <item x="1855"/>
        <item x="667"/>
        <item x="986"/>
        <item x="93"/>
        <item x="287"/>
        <item x="348"/>
        <item x="26"/>
        <item x="1975"/>
        <item x="781"/>
        <item x="91"/>
        <item x="524"/>
        <item x="233"/>
        <item x="288"/>
        <item x="1201"/>
        <item x="668"/>
        <item x="1842"/>
        <item x="426"/>
        <item x="777"/>
        <item x="635"/>
        <item x="1861"/>
        <item x="530"/>
        <item x="696"/>
        <item x="693"/>
        <item x="718"/>
        <item x="212"/>
        <item x="1227"/>
        <item x="1872"/>
        <item x="1625"/>
        <item x="1756"/>
        <item x="1296"/>
        <item x="153"/>
        <item x="1041"/>
        <item x="580"/>
        <item x="1629"/>
        <item x="457"/>
        <item x="563"/>
        <item x="1748"/>
        <item x="674"/>
        <item x="112"/>
        <item x="945"/>
        <item x="243"/>
        <item x="105"/>
        <item x="833"/>
        <item x="689"/>
        <item x="1695"/>
        <item x="1522"/>
        <item x="545"/>
        <item x="36"/>
        <item x="1134"/>
        <item x="271"/>
        <item x="908"/>
        <item x="684"/>
        <item x="1135"/>
        <item x="1823"/>
        <item x="421"/>
        <item x="220"/>
        <item x="297"/>
        <item x="1124"/>
        <item x="343"/>
        <item x="946"/>
        <item x="683"/>
        <item x="1223"/>
        <item x="1801"/>
        <item x="1835"/>
        <item x="911"/>
        <item x="1214"/>
        <item x="225"/>
        <item x="1266"/>
        <item x="564"/>
        <item x="1246"/>
        <item x="345"/>
        <item x="1547"/>
        <item x="1860"/>
        <item x="784"/>
        <item x="409"/>
        <item x="1496"/>
        <item x="919"/>
        <item x="1077"/>
        <item x="1239"/>
        <item x="819"/>
        <item x="1894"/>
        <item x="1011"/>
        <item x="222"/>
        <item x="1764"/>
        <item x="1462"/>
        <item x="1472"/>
        <item x="645"/>
        <item x="1952"/>
        <item x="1233"/>
        <item x="1947"/>
        <item x="525"/>
        <item x="1696"/>
        <item x="1955"/>
        <item x="1941"/>
        <item x="1766"/>
        <item x="1897"/>
        <item x="1812"/>
        <item x="1341"/>
        <item x="1991"/>
        <item x="1992"/>
        <item x="926"/>
        <item x="914"/>
        <item x="1145"/>
        <item x="691"/>
        <item x="444"/>
        <item x="1138"/>
        <item x="1286"/>
        <item x="512"/>
        <item x="791"/>
        <item x="2030"/>
        <item x="1853"/>
        <item x="1029"/>
        <item x="1903"/>
        <item x="1877"/>
        <item x="417"/>
        <item x="1836"/>
        <item x="1330"/>
        <item x="428"/>
        <item x="1856"/>
        <item x="1188"/>
        <item x="184"/>
        <item x="1008"/>
        <item x="705"/>
        <item x="984"/>
        <item x="857"/>
        <item x="1806"/>
        <item x="581"/>
        <item x="2019"/>
        <item x="648"/>
        <item x="712"/>
        <item x="1816"/>
        <item x="1592"/>
        <item x="1273"/>
        <item x="5"/>
        <item x="1401"/>
        <item x="1190"/>
        <item x="576"/>
        <item x="538"/>
        <item x="1509"/>
        <item x="948"/>
        <item x="1906"/>
        <item x="1105"/>
        <item x="692"/>
        <item x="1161"/>
        <item x="1323"/>
        <item x="780"/>
        <item x="213"/>
        <item x="359"/>
        <item x="1226"/>
        <item x="1132"/>
        <item x="526"/>
        <item x="754"/>
        <item x="1875"/>
        <item x="1206"/>
        <item x="822"/>
        <item x="902"/>
        <item x="1087"/>
        <item x="862"/>
        <item x="28"/>
        <item x="1231"/>
        <item x="559"/>
        <item x="408"/>
        <item x="441"/>
        <item x="278"/>
        <item x="886"/>
        <item x="801"/>
        <item x="347"/>
        <item x="284"/>
        <item x="418"/>
        <item x="543"/>
        <item x="695"/>
        <item x="431"/>
        <item x="1838"/>
        <item x="733"/>
        <item x="300"/>
        <item x="1961"/>
        <item x="602"/>
        <item x="912"/>
        <item x="1390"/>
        <item x="1065"/>
        <item x="214"/>
        <item x="714"/>
        <item x="1813"/>
        <item x="1805"/>
        <item x="737"/>
        <item x="666"/>
        <item x="1229"/>
        <item x="639"/>
        <item x="697"/>
        <item x="681"/>
        <item x="793"/>
        <item x="1807"/>
        <item x="965"/>
        <item x="1862"/>
        <item x="1776"/>
        <item x="1370"/>
        <item x="489"/>
        <item x="1996"/>
        <item x="1899"/>
        <item x="673"/>
        <item x="549"/>
        <item x="180"/>
        <item x="1774"/>
        <item x="1353"/>
        <item x="362"/>
        <item x="974"/>
        <item x="1282"/>
        <item x="1826"/>
        <item x="1032"/>
        <item x="1530"/>
        <item x="1755"/>
        <item x="1538"/>
        <item x="1166"/>
        <item x="294"/>
        <item x="1934"/>
        <item x="168"/>
        <item x="1153"/>
        <item x="2012"/>
        <item x="1122"/>
        <item x="735"/>
        <item x="973"/>
        <item x="34"/>
        <item x="670"/>
        <item x="698"/>
        <item x="887"/>
        <item x="1715"/>
        <item x="1176"/>
        <item x="1412"/>
        <item x="1001"/>
        <item x="107"/>
        <item x="1688"/>
        <item x="190"/>
        <item x="350"/>
        <item x="915"/>
        <item x="719"/>
        <item x="146"/>
        <item x="1837"/>
        <item x="816"/>
        <item x="1902"/>
        <item x="459"/>
        <item x="810"/>
        <item x="2033"/>
        <item x="456"/>
        <item x="221"/>
        <item x="721"/>
        <item x="1966"/>
        <item x="440"/>
        <item x="340"/>
        <item x="1746"/>
        <item x="27"/>
        <item x="2034"/>
        <item x="888"/>
        <item x="918"/>
        <item x="238"/>
        <item x="1028"/>
        <item x="189"/>
        <item x="318"/>
        <item x="685"/>
        <item x="245"/>
        <item x="1515"/>
        <item x="640"/>
        <item x="1280"/>
        <item x="864"/>
        <item x="1154"/>
        <item x="250"/>
        <item x="1309"/>
        <item x="1232"/>
        <item x="700"/>
        <item x="830"/>
        <item x="1189"/>
        <item x="1381"/>
        <item x="416"/>
        <item x="591"/>
        <item x="803"/>
        <item x="751"/>
        <item x="874"/>
        <item x="1095"/>
        <item x="1833"/>
        <item x="237"/>
        <item x="699"/>
        <item x="940"/>
        <item x="302"/>
        <item x="1532"/>
        <item x="1663"/>
        <item x="392"/>
        <item x="1571"/>
        <item x="1671"/>
        <item x="1865"/>
        <item x="2024"/>
        <item x="504"/>
        <item x="1810"/>
        <item x="901"/>
        <item x="665"/>
        <item x="706"/>
        <item x="2025"/>
        <item x="1171"/>
        <item x="1986"/>
        <item x="257"/>
        <item x="1382"/>
        <item x="1152"/>
        <item x="1643"/>
        <item x="1983"/>
        <item x="313"/>
        <item x="206"/>
        <item x="1553"/>
        <item x="1916"/>
        <item x="427"/>
        <item x="72"/>
        <item x="446"/>
        <item x="659"/>
        <item x="450"/>
        <item x="1692"/>
        <item x="1375"/>
        <item x="216"/>
        <item x="1844"/>
        <item x="679"/>
        <item x="1514"/>
        <item x="40"/>
        <item x="191"/>
        <item x="826"/>
        <item x="1646"/>
        <item x="1393"/>
        <item x="491"/>
        <item x="1376"/>
        <item x="1061"/>
        <item x="1650"/>
        <item x="747"/>
        <item x="746"/>
        <item x="865"/>
        <item x="436"/>
        <item x="573"/>
        <item x="1364"/>
        <item x="1658"/>
        <item x="1915"/>
        <item x="1455"/>
        <item x="1616"/>
        <item x="2007"/>
        <item x="1027"/>
        <item x="1552"/>
        <item x="1615"/>
        <item x="269"/>
        <item x="22"/>
        <item x="12"/>
        <item x="1234"/>
        <item x="317"/>
        <item x="1180"/>
        <item x="1281"/>
        <item x="1488"/>
        <item x="1002"/>
        <item x="260"/>
        <item x="1461"/>
        <item x="1007"/>
        <item x="256"/>
        <item x="1768"/>
        <item x="78"/>
        <item x="1969"/>
        <item x="1614"/>
        <item x="363"/>
        <item x="1449"/>
        <item x="204"/>
        <item x="587"/>
        <item x="1741"/>
        <item x="1213"/>
        <item x="8"/>
        <item x="166"/>
        <item x="1109"/>
        <item x="1537"/>
        <item x="1094"/>
        <item x="1778"/>
        <item x="1780"/>
        <item x="873"/>
        <item x="1769"/>
        <item x="881"/>
        <item x="1139"/>
        <item x="200"/>
        <item x="178"/>
        <item x="1285"/>
        <item x="466"/>
        <item x="711"/>
        <item x="851"/>
        <item x="458"/>
        <item x="1979"/>
        <item x="703"/>
        <item x="584"/>
        <item x="1121"/>
        <item x="1164"/>
        <item x="1909"/>
        <item x="1385"/>
        <item x="1645"/>
        <item x="1924"/>
        <item x="556"/>
        <item x="1724"/>
        <item x="2027"/>
        <item x="1256"/>
        <item x="335"/>
        <item x="1618"/>
        <item x="259"/>
        <item x="630"/>
        <item x="1539"/>
        <item x="523"/>
        <item x="644"/>
        <item x="1591"/>
        <item x="1599"/>
        <item x="1033"/>
        <item x="1339"/>
        <item x="1136"/>
        <item x="292"/>
        <item x="17"/>
        <item x="290"/>
        <item x="818"/>
        <item x="15"/>
        <item x="707"/>
        <item x="255"/>
        <item x="1248"/>
        <item x="1349"/>
        <item x="786"/>
        <item x="1160"/>
        <item x="254"/>
        <item x="102"/>
        <item x="1006"/>
        <item x="717"/>
        <item x="188"/>
        <item x="1224"/>
        <item x="1735"/>
        <item x="1020"/>
        <item x="641"/>
        <item x="281"/>
        <item x="955"/>
        <item x="2022"/>
        <item x="899"/>
        <item x="1709"/>
        <item x="1561"/>
        <item x="1631"/>
        <item x="1993"/>
        <item x="520"/>
        <item x="471"/>
        <item x="1651"/>
        <item x="275"/>
        <item x="384"/>
        <item x="835"/>
        <item x="1967"/>
        <item x="1050"/>
        <item x="1731"/>
        <item x="841"/>
        <item x="299"/>
        <item x="1406"/>
        <item x="552"/>
        <item x="473"/>
        <item x="1564"/>
        <item x="1713"/>
        <item x="175"/>
        <item x="1384"/>
        <item x="1879"/>
        <item x="227"/>
        <item x="1974"/>
        <item x="554"/>
        <item x="439"/>
        <item x="449"/>
        <item x="1665"/>
        <item x="1890"/>
        <item x="230"/>
        <item x="1110"/>
        <item x="94"/>
        <item x="422"/>
        <item x="527"/>
        <item x="1458"/>
        <item x="1683"/>
        <item x="943"/>
        <item x="652"/>
        <item x="1156"/>
        <item x="1937"/>
        <item x="1883"/>
        <item x="1443"/>
        <item x="629"/>
        <item x="1009"/>
        <item x="207"/>
        <item x="1620"/>
        <item x="148"/>
        <item x="1310"/>
        <item x="167"/>
        <item x="623"/>
        <item x="1183"/>
        <item x="506"/>
        <item x="1607"/>
        <item x="663"/>
        <item x="455"/>
        <item x="804"/>
        <item x="285"/>
        <item x="1210"/>
        <item x="77"/>
        <item x="118"/>
        <item x="1534"/>
        <item x="1825"/>
        <item x="1647"/>
        <item x="601"/>
        <item x="1338"/>
        <item x="1442"/>
        <item x="129"/>
        <item x="658"/>
        <item x="1938"/>
        <item x="433"/>
        <item x="1244"/>
        <item x="1517"/>
        <item x="1368"/>
        <item x="1219"/>
        <item x="1026"/>
        <item x="963"/>
        <item x="1660"/>
        <item x="282"/>
        <item x="1419"/>
        <item x="60"/>
        <item x="1056"/>
        <item x="1808"/>
        <item x="997"/>
        <item x="1706"/>
        <item x="1626"/>
        <item x="120"/>
        <item x="1268"/>
        <item x="145"/>
        <item x="202"/>
        <item x="474"/>
        <item x="1252"/>
        <item x="1463"/>
        <item x="199"/>
        <item x="2005"/>
        <item x="1277"/>
        <item x="1379"/>
        <item x="393"/>
        <item x="121"/>
        <item x="1519"/>
        <item x="231"/>
        <item x="277"/>
        <item x="1944"/>
        <item x="68"/>
        <item x="181"/>
        <item x="1930"/>
        <item x="553"/>
        <item x="1335"/>
        <item x="117"/>
        <item x="134"/>
        <item x="73"/>
        <item x="1828"/>
        <item x="252"/>
        <item x="557"/>
        <item x="1186"/>
        <item x="1389"/>
        <item x="1520"/>
        <item x="1729"/>
        <item x="896"/>
        <item x="1373"/>
        <item x="244"/>
        <item x="86"/>
        <item x="1316"/>
        <item x="732"/>
        <item x="1733"/>
        <item x="1236"/>
        <item x="622"/>
        <item x="1167"/>
        <item x="1849"/>
        <item x="569"/>
        <item x="1734"/>
        <item x="1989"/>
        <item x="880"/>
        <item x="1910"/>
        <item x="1655"/>
        <item x="702"/>
        <item x="1025"/>
        <item x="20"/>
        <item x="1238"/>
        <item x="917"/>
        <item x="1725"/>
        <item x="1579"/>
        <item x="1602"/>
        <item x="438"/>
        <item x="586"/>
        <item x="1639"/>
        <item x="1429"/>
        <item x="1435"/>
        <item x="779"/>
        <item x="1263"/>
        <item x="1528"/>
        <item x="1092"/>
        <item x="467"/>
        <item x="1601"/>
        <item x="923"/>
        <item x="1525"/>
        <item x="1699"/>
        <item x="612"/>
        <item x="1340"/>
        <item x="1790"/>
        <item x="669"/>
        <item x="1619"/>
        <item x="1641"/>
        <item x="150"/>
        <item x="1264"/>
        <item x="1513"/>
        <item x="643"/>
        <item x="1740"/>
        <item x="894"/>
        <item x="1421"/>
        <item x="1448"/>
        <item x="164"/>
        <item x="1896"/>
        <item x="839"/>
        <item x="1710"/>
        <item x="169"/>
        <item x="1659"/>
        <item x="1441"/>
        <item x="447"/>
        <item x="1572"/>
        <item x="196"/>
        <item x="1312"/>
        <item x="609"/>
        <item x="1700"/>
        <item x="1708"/>
        <item x="744"/>
        <item x="272"/>
        <item x="701"/>
        <item x="510"/>
        <item x="677"/>
        <item x="651"/>
        <item x="177"/>
        <item x="654"/>
        <item x="1818"/>
        <item x="867"/>
        <item x="331"/>
        <item x="1726"/>
        <item x="566"/>
        <item x="1199"/>
        <item x="262"/>
        <item x="724"/>
        <item x="464"/>
        <item x="976"/>
        <item x="87"/>
        <item x="1413"/>
        <item x="261"/>
        <item x="796"/>
        <item x="23"/>
        <item x="620"/>
        <item x="660"/>
        <item x="981"/>
        <item x="1656"/>
        <item x="332"/>
        <item x="90"/>
        <item x="247"/>
        <item x="1140"/>
        <item x="21"/>
        <item x="1714"/>
        <item x="75"/>
        <item x="405"/>
        <item x="113"/>
        <item x="969"/>
        <item x="1956"/>
        <item x="372"/>
        <item x="1613"/>
        <item x="476"/>
        <item x="1612"/>
        <item x="1391"/>
        <item x="349"/>
        <item x="301"/>
        <item x="782"/>
        <item x="286"/>
        <item x="1465"/>
        <item x="1598"/>
        <item x="1058"/>
        <item x="1603"/>
        <item x="1336"/>
        <item x="311"/>
        <item x="326"/>
        <item x="162"/>
        <item x="19"/>
        <item x="1608"/>
        <item x="1288"/>
        <item x="1423"/>
        <item x="1925"/>
        <item x="1998"/>
        <item x="582"/>
        <item x="1265"/>
        <item x="1272"/>
        <item x="106"/>
        <item x="980"/>
        <item x="992"/>
        <item x="187"/>
        <item x="900"/>
        <item x="840"/>
        <item x="598"/>
        <item x="142"/>
        <item x="1408"/>
        <item x="1159"/>
        <item x="1990"/>
        <item x="246"/>
        <item x="1652"/>
        <item x="589"/>
        <item x="1431"/>
        <item x="172"/>
        <item x="1999"/>
        <item x="1657"/>
        <item x="434"/>
        <item x="475"/>
        <item x="1632"/>
        <item x="617"/>
        <item x="619"/>
        <item x="1701"/>
        <item x="1622"/>
        <item x="595"/>
        <item x="1664"/>
        <item x="35"/>
        <item x="1597"/>
        <item x="161"/>
        <item x="585"/>
        <item x="97"/>
        <item x="625"/>
        <item x="805"/>
        <item x="1600"/>
        <item x="1294"/>
        <item x="1177"/>
        <item x="1469"/>
        <item x="983"/>
        <item x="273"/>
        <item x="655"/>
        <item x="964"/>
        <item x="1939"/>
        <item x="173"/>
        <item x="1030"/>
        <item x="1868"/>
        <item x="156"/>
        <item x="960"/>
        <item x="653"/>
        <item x="536"/>
        <item x="124"/>
        <item x="127"/>
        <item x="1452"/>
        <item x="1453"/>
        <item x="1378"/>
        <item x="950"/>
        <item x="599"/>
        <item x="961"/>
        <item x="1337"/>
        <item x="394"/>
        <item x="534"/>
        <item x="219"/>
        <item x="157"/>
        <item x="411"/>
        <item x="236"/>
        <item x="1348"/>
        <item x="276"/>
        <item x="265"/>
        <item x="59"/>
        <item x="657"/>
        <item x="423"/>
        <item x="2008"/>
        <item x="1102"/>
        <item x="143"/>
        <item x="1218"/>
        <item x="920"/>
        <item x="123"/>
        <item x="869"/>
        <item x="1395"/>
        <item x="989"/>
        <item x="661"/>
        <item x="138"/>
        <item x="114"/>
        <item x="1447"/>
        <item x="83"/>
        <item x="1698"/>
        <item x="465"/>
        <item x="152"/>
        <item x="2013"/>
        <item x="1507"/>
        <item x="1634"/>
        <item x="51"/>
        <item x="1874"/>
        <item x="1468"/>
        <item x="1640"/>
        <item x="1289"/>
        <item x="1621"/>
        <item x="263"/>
        <item x="1307"/>
        <item x="854"/>
        <item x="959"/>
        <item x="367"/>
        <item x="310"/>
        <item x="550"/>
        <item x="636"/>
        <item x="1243"/>
        <item x="975"/>
        <item x="355"/>
        <item x="1544"/>
        <item x="1905"/>
        <item x="1444"/>
        <item x="624"/>
        <item x="477"/>
        <item x="149"/>
        <item x="621"/>
        <item x="194"/>
        <item x="1676"/>
        <item x="812"/>
        <item x="1914"/>
        <item x="632"/>
        <item x="130"/>
        <item x="353"/>
        <item x="298"/>
        <item x="909"/>
        <item x="132"/>
        <item x="1362"/>
        <item x="631"/>
        <item x="855"/>
        <item x="1610"/>
        <item x="1464"/>
        <item x="1648"/>
        <item x="307"/>
        <item x="1359"/>
        <item x="160"/>
        <item x="1596"/>
        <item x="710"/>
        <item x="588"/>
        <item x="1624"/>
        <item x="825"/>
        <item x="1839"/>
        <item x="866"/>
        <item x="1869"/>
        <item x="1418"/>
        <item x="1474"/>
        <item x="10"/>
        <item x="1005"/>
        <item x="730"/>
        <item x="210"/>
        <item x="514"/>
        <item x="1662"/>
        <item x="626"/>
        <item x="186"/>
        <item x="1297"/>
        <item x="1623"/>
        <item x="314"/>
        <item x="1577"/>
        <item x="1854"/>
        <item x="1100"/>
        <item x="2028"/>
        <item x="672"/>
        <item x="92"/>
        <item x="1661"/>
        <item x="1940"/>
        <item x="1387"/>
        <item x="137"/>
        <item x="628"/>
        <item x="1334"/>
        <item x="1076"/>
        <item x="1477"/>
        <item x="140"/>
        <item x="1293"/>
        <item x="448"/>
        <item x="1684"/>
        <item x="74"/>
        <item x="1242"/>
        <item x="1627"/>
        <item x="836"/>
        <item x="1311"/>
        <item x="1936"/>
        <item x="982"/>
        <item x="834"/>
        <item x="574"/>
        <item x="151"/>
        <item x="745"/>
        <item x="333"/>
        <item x="1702"/>
        <item x="1604"/>
        <item x="1194"/>
        <item x="1871"/>
        <item x="806"/>
        <item x="165"/>
        <item x="430"/>
        <item x="953"/>
        <item x="2009"/>
        <item x="2039"/>
        <item x="1635"/>
        <item x="731"/>
        <item x="1388"/>
        <item x="1562"/>
        <item x="1960"/>
        <item x="1492"/>
        <item x="1055"/>
        <item x="650"/>
        <item x="1736"/>
        <item x="248"/>
        <item x="135"/>
        <item x="1982"/>
        <item x="116"/>
        <item x="738"/>
        <item x="594"/>
        <item x="24"/>
        <item x="1187"/>
        <item x="1251"/>
        <item x="709"/>
        <item x="158"/>
        <item x="1510"/>
        <item x="503"/>
        <item x="2023"/>
        <item x="1278"/>
        <item x="110"/>
        <item x="972"/>
        <item x="575"/>
        <item x="1205"/>
        <item x="1680"/>
        <item x="419"/>
        <item x="618"/>
        <item x="1957"/>
        <item x="1200"/>
        <item x="562"/>
        <item x="144"/>
        <item x="104"/>
        <item x="1727"/>
        <item x="1097"/>
        <item x="133"/>
        <item x="966"/>
        <item x="163"/>
        <item x="1420"/>
        <item x="571"/>
        <item x="1358"/>
        <item x="1157"/>
        <item x="1973"/>
        <item x="79"/>
        <item x="1149"/>
        <item x="179"/>
        <item x="2032"/>
        <item x="1363"/>
        <item x="99"/>
        <item x="1609"/>
        <item x="729"/>
        <item x="95"/>
        <item x="1951"/>
        <item x="1291"/>
        <item x="253"/>
        <item x="1479"/>
        <item x="125"/>
        <item x="1870"/>
        <item x="1269"/>
        <item x="1595"/>
        <item x="170"/>
        <item x="1351"/>
        <item x="192"/>
        <item x="1653"/>
        <item x="1211"/>
        <item x="788"/>
        <item x="817"/>
        <item x="264"/>
        <item x="1617"/>
        <item x="727"/>
        <item x="183"/>
        <item x="1466"/>
        <item x="1516"/>
        <item x="0"/>
        <item x="205"/>
        <item x="1367"/>
        <item x="1880"/>
        <item x="1019"/>
        <item x="1198"/>
        <item x="1345"/>
        <item x="1276"/>
        <item x="1369"/>
        <item x="962"/>
        <item x="2018"/>
        <item x="1476"/>
        <item x="141"/>
        <item x="1346"/>
        <item x="1191"/>
        <item x="957"/>
        <item x="176"/>
        <item x="1306"/>
        <item x="1023"/>
        <item x="1829"/>
        <item x="951"/>
        <item x="1649"/>
        <item x="139"/>
        <item x="1308"/>
        <item x="1971"/>
        <item x="1354"/>
        <item x="1605"/>
        <item x="656"/>
        <item x="1707"/>
        <item x="159"/>
        <item x="1386"/>
        <item x="614"/>
        <item x="1589"/>
        <item x="315"/>
        <item x="1245"/>
        <item x="844"/>
        <item x="970"/>
        <item x="615"/>
        <item x="1042"/>
        <item x="1687"/>
        <item x="1972"/>
        <item x="82"/>
        <item x="1267"/>
        <item x="1155"/>
        <item x="1371"/>
        <item x="1254"/>
        <item x="1290"/>
        <item x="115"/>
        <item x="1380"/>
        <item x="1586"/>
        <item x="182"/>
        <item x="126"/>
        <item x="1015"/>
        <item x="1578"/>
        <item x="1314"/>
        <item x="334"/>
        <item x="952"/>
        <item x="1416"/>
        <item x="155"/>
        <item x="1392"/>
        <item x="1355"/>
        <item x="1824"/>
        <item x="590"/>
        <item x="122"/>
        <item x="1921"/>
        <item x="304"/>
        <item x="1704"/>
        <item x="726"/>
        <item x="1642"/>
        <item x="572"/>
        <item x="1018"/>
        <item x="1241"/>
        <item x="971"/>
        <item x="968"/>
        <item x="470"/>
        <item x="154"/>
        <item x="1259"/>
        <item x="1240"/>
        <item x="1666"/>
        <item x="472"/>
        <item x="197"/>
        <item x="1542"/>
        <item x="305"/>
        <item x="1279"/>
        <item x="136"/>
        <item x="627"/>
        <item x="351"/>
        <item x="2037"/>
        <item x="642"/>
        <item x="1884"/>
        <item x="842"/>
        <item x="319"/>
        <item x="2017"/>
        <item x="1968"/>
        <item x="128"/>
        <item x="1918"/>
        <item x="1470"/>
        <item x="119"/>
        <item x="1195"/>
        <item x="1711"/>
        <item x="49"/>
        <item x="728"/>
        <item x="1197"/>
        <item x="1716"/>
        <item x="513"/>
        <item x="2001"/>
        <item x="884"/>
        <item x="1260"/>
        <item x="1383"/>
        <item x="147"/>
        <item x="1926"/>
        <item x="1545"/>
        <item x="1574"/>
        <item x="1690"/>
        <item x="1374"/>
        <item x="750"/>
        <item x="1675"/>
        <item x="978"/>
        <item x="1151"/>
        <item x="565"/>
        <item x="1679"/>
        <item x="390"/>
        <item x="1548"/>
        <item x="1693"/>
        <item x="1981"/>
        <item x="171"/>
        <item x="1494"/>
        <item x="1275"/>
        <item x="1068"/>
        <item x="1573"/>
        <item x="1178"/>
        <item x="1315"/>
        <item x="2026"/>
        <item x="1372"/>
        <item x="1511"/>
        <item x="725"/>
        <item x="1691"/>
        <item x="1611"/>
        <item x="567"/>
        <item x="1181"/>
        <item x="1313"/>
        <item x="1549"/>
        <item x="1192"/>
        <item x="386"/>
        <item x="174"/>
        <item x="226"/>
        <item x="270"/>
        <item x="85"/>
        <item x="1456"/>
        <item x="84"/>
        <item x="1988"/>
        <item x="613"/>
        <item x="1283"/>
        <item x="81"/>
        <item x="1920"/>
        <item x="1703"/>
        <item x="1143"/>
        <item x="1681"/>
        <item x="505"/>
        <item x="96"/>
        <item x="1457"/>
        <item x="1976"/>
        <item x="821"/>
        <item x="1919"/>
        <item x="1144"/>
        <item x="80"/>
        <item x="1179"/>
        <item x="1732"/>
        <item x="2"/>
        <item x="633"/>
        <item x="1965"/>
        <item x="100"/>
        <item x="1730"/>
        <item x="1317"/>
        <item x="10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0">
        <item x="4"/>
        <item h="1" x="19"/>
        <item h="1" x="29"/>
        <item h="1" x="26"/>
        <item h="1" x="9"/>
        <item h="1" x="10"/>
        <item h="1" x="23"/>
        <item h="1" x="24"/>
        <item h="1" x="28"/>
        <item h="1" x="13"/>
        <item h="1" x="11"/>
        <item h="1" x="18"/>
        <item h="1" x="20"/>
        <item h="1" x="25"/>
        <item h="1" x="14"/>
        <item h="1" x="6"/>
        <item h="1" x="1"/>
        <item h="1" x="2"/>
        <item h="1" x="3"/>
        <item h="1" x="12"/>
        <item h="1" x="27"/>
        <item h="1" x="15"/>
        <item h="1" x="16"/>
        <item h="1" x="22"/>
        <item h="1" x="21"/>
        <item h="1" x="5"/>
        <item h="1" x="7"/>
        <item h="1" x="8"/>
        <item h="1" x="17"/>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27">
        <item x="48"/>
        <item x="1534"/>
        <item x="46"/>
        <item x="49"/>
        <item x="988"/>
        <item x="50"/>
        <item x="986"/>
        <item x="45"/>
        <item x="1280"/>
        <item x="1546"/>
        <item x="429"/>
        <item x="1284"/>
        <item x="7"/>
        <item x="807"/>
        <item x="470"/>
        <item x="1999"/>
        <item x="1995"/>
        <item x="390"/>
        <item x="1835"/>
        <item x="824"/>
        <item x="438"/>
        <item x="818"/>
        <item x="1978"/>
        <item x="67"/>
        <item x="443"/>
        <item x="442"/>
        <item x="1215"/>
        <item x="1688"/>
        <item x="2024"/>
        <item x="1810"/>
        <item x="1960"/>
        <item x="745"/>
        <item x="432"/>
        <item x="57"/>
        <item x="1720"/>
        <item x="44"/>
        <item x="435"/>
        <item x="1722"/>
        <item x="1990"/>
        <item x="1038"/>
        <item x="1721"/>
        <item x="1512"/>
        <item x="440"/>
        <item x="987"/>
        <item x="1928"/>
        <item x="978"/>
        <item x="1359"/>
        <item x="308"/>
        <item x="317"/>
        <item x="297"/>
        <item x="1696"/>
        <item x="1002"/>
        <item x="1079"/>
        <item x="1010"/>
        <item x="1446"/>
        <item x="1328"/>
        <item x="558"/>
        <item x="1691"/>
        <item x="1168"/>
        <item x="1447"/>
        <item x="797"/>
        <item x="1320"/>
        <item x="806"/>
        <item x="1655"/>
        <item x="441"/>
        <item x="1552"/>
        <item x="1577"/>
        <item x="1067"/>
        <item x="799"/>
        <item x="1397"/>
        <item x="980"/>
        <item x="1451"/>
        <item x="1718"/>
        <item x="819"/>
        <item x="59"/>
        <item x="1006"/>
        <item x="433"/>
        <item x="1425"/>
        <item x="1526"/>
        <item x="60"/>
        <item x="1450"/>
        <item x="1555"/>
        <item x="796"/>
        <item x="1275"/>
        <item x="1090"/>
        <item x="1994"/>
        <item x="1225"/>
        <item x="1494"/>
        <item x="1063"/>
        <item x="1319"/>
        <item x="1476"/>
        <item x="103"/>
        <item x="785"/>
        <item x="1448"/>
        <item x="1723"/>
        <item x="1895"/>
        <item x="1624"/>
        <item x="1558"/>
        <item x="1376"/>
        <item x="1072"/>
        <item x="881"/>
        <item x="870"/>
        <item x="1246"/>
        <item x="47"/>
        <item x="1970"/>
        <item x="42"/>
        <item x="1037"/>
        <item x="1283"/>
        <item x="845"/>
        <item x="1025"/>
        <item x="1764"/>
        <item x="1713"/>
        <item x="1056"/>
        <item x="1536"/>
        <item x="1947"/>
        <item x="555"/>
        <item x="436"/>
        <item x="1547"/>
        <item x="65"/>
        <item x="1541"/>
        <item x="66"/>
        <item x="1469"/>
        <item x="640"/>
        <item x="91"/>
        <item x="1537"/>
        <item x="1449"/>
        <item x="879"/>
        <item x="1075"/>
        <item x="846"/>
        <item x="1556"/>
        <item x="1521"/>
        <item x="1396"/>
        <item x="884"/>
        <item x="1061"/>
        <item x="1282"/>
        <item x="1273"/>
        <item x="1279"/>
        <item x="957"/>
        <item x="1384"/>
        <item x="912"/>
        <item x="554"/>
        <item x="1060"/>
        <item x="1007"/>
        <item x="1249"/>
        <item x="1719"/>
        <item x="1026"/>
        <item x="1525"/>
        <item x="14"/>
        <item x="210"/>
        <item x="236"/>
        <item x="211"/>
        <item x="250"/>
        <item x="991"/>
        <item x="995"/>
        <item x="434"/>
        <item x="1491"/>
        <item x="1690"/>
        <item x="29"/>
        <item x="1120"/>
        <item x="391"/>
        <item x="1436"/>
        <item x="1553"/>
        <item x="1757"/>
        <item x="1599"/>
        <item x="981"/>
        <item x="1041"/>
        <item x="205"/>
        <item x="1540"/>
        <item x="298"/>
        <item x="1064"/>
        <item x="764"/>
        <item x="1278"/>
        <item x="1036"/>
        <item x="1531"/>
        <item x="831"/>
        <item x="892"/>
        <item x="1506"/>
        <item x="1647"/>
        <item x="1123"/>
        <item x="791"/>
        <item x="342"/>
        <item x="1497"/>
        <item x="1806"/>
        <item x="268"/>
        <item x="1514"/>
        <item x="1689"/>
        <item x="1708"/>
        <item x="1076"/>
        <item x="1539"/>
        <item x="1601"/>
        <item x="943"/>
        <item x="18"/>
        <item x="1529"/>
        <item x="1000"/>
        <item x="1711"/>
        <item x="1686"/>
        <item x="944"/>
        <item x="1062"/>
        <item x="224"/>
        <item x="1538"/>
        <item x="1480"/>
        <item x="1961"/>
        <item x="833"/>
        <item x="252"/>
        <item x="1022"/>
        <item x="216"/>
        <item x="1389"/>
        <item x="241"/>
        <item x="395"/>
        <item x="314"/>
        <item x="929"/>
        <item x="1967"/>
        <item x="1838"/>
        <item x="755"/>
        <item x="1183"/>
        <item x="195"/>
        <item x="979"/>
        <item x="1527"/>
        <item x="1285"/>
        <item x="1648"/>
        <item x="225"/>
        <item x="871"/>
        <item x="848"/>
        <item x="1551"/>
        <item x="64"/>
        <item x="1361"/>
        <item x="801"/>
        <item x="809"/>
        <item x="1900"/>
        <item x="557"/>
        <item x="311"/>
        <item x="1069"/>
        <item x="1068"/>
        <item x="55"/>
        <item x="1024"/>
        <item x="657"/>
        <item x="873"/>
        <item x="1340"/>
        <item x="1640"/>
        <item x="1027"/>
        <item x="240"/>
        <item x="1009"/>
        <item x="1707"/>
        <item x="849"/>
        <item x="1517"/>
        <item x="827"/>
        <item x="877"/>
        <item x="1452"/>
        <item x="1530"/>
        <item x="1687"/>
        <item x="1086"/>
        <item x="1554"/>
        <item x="72"/>
        <item x="1929"/>
        <item x="73"/>
        <item x="852"/>
        <item x="1507"/>
        <item x="868"/>
        <item x="37"/>
        <item x="229"/>
        <item x="1931"/>
        <item x="1080"/>
        <item x="2005"/>
        <item x="4"/>
        <item x="197"/>
        <item x="1082"/>
        <item x="997"/>
        <item x="1165"/>
        <item x="235"/>
        <item x="1386"/>
        <item x="74"/>
        <item x="1288"/>
        <item x="947"/>
        <item x="1122"/>
        <item x="1492"/>
        <item x="966"/>
        <item x="823"/>
        <item x="965"/>
        <item x="1842"/>
        <item x="1419"/>
        <item x="517"/>
        <item x="1816"/>
        <item x="758"/>
        <item x="1363"/>
        <item x="1559"/>
        <item x="1998"/>
        <item x="1255"/>
        <item x="856"/>
        <item x="975"/>
        <item x="875"/>
        <item x="1253"/>
        <item x="393"/>
        <item x="1664"/>
        <item x="1274"/>
        <item x="1496"/>
        <item x="783"/>
        <item x="1675"/>
        <item x="982"/>
        <item x="887"/>
        <item x="839"/>
        <item x="1974"/>
        <item x="1963"/>
        <item x="1305"/>
        <item x="1224"/>
        <item x="1139"/>
        <item x="1564"/>
        <item x="1014"/>
        <item x="2006"/>
        <item x="365"/>
        <item x="1211"/>
        <item x="834"/>
        <item x="1216"/>
        <item x="1257"/>
        <item x="786"/>
        <item x="1916"/>
        <item x="39"/>
        <item x="923"/>
        <item x="1745"/>
        <item x="1162"/>
        <item x="1837"/>
        <item x="1463"/>
        <item x="1191"/>
        <item x="1416"/>
        <item x="859"/>
        <item x="522"/>
        <item x="305"/>
        <item x="1066"/>
        <item x="1289"/>
        <item x="1846"/>
        <item x="1290"/>
        <item x="1414"/>
        <item x="1712"/>
        <item x="1259"/>
        <item x="1821"/>
        <item x="79"/>
        <item x="1291"/>
        <item x="1470"/>
        <item x="1845"/>
        <item x="1272"/>
        <item x="1256"/>
        <item x="1388"/>
        <item x="1287"/>
        <item x="63"/>
        <item x="1644"/>
        <item x="1377"/>
        <item x="790"/>
        <item x="2021"/>
        <item x="1493"/>
        <item x="1401"/>
        <item x="471"/>
        <item x="1843"/>
        <item x="1890"/>
        <item x="30"/>
        <item x="1295"/>
        <item x="1981"/>
        <item x="1836"/>
        <item x="1065"/>
        <item x="932"/>
        <item x="760"/>
        <item x="41"/>
        <item x="1443"/>
        <item x="1604"/>
        <item x="70"/>
        <item x="1819"/>
        <item x="267"/>
        <item x="948"/>
        <item x="373"/>
        <item x="567"/>
        <item x="1400"/>
        <item x="218"/>
        <item x="319"/>
        <item x="1769"/>
        <item x="1511"/>
        <item x="1528"/>
        <item x="52"/>
        <item x="295"/>
        <item x="840"/>
        <item x="68"/>
        <item x="1639"/>
        <item x="133"/>
        <item x="2000"/>
        <item x="1609"/>
        <item x="983"/>
        <item x="968"/>
        <item x="259"/>
        <item x="1258"/>
        <item x="1228"/>
        <item x="200"/>
        <item x="1379"/>
        <item x="1078"/>
        <item x="92"/>
        <item x="572"/>
        <item x="990"/>
        <item x="1954"/>
        <item x="1103"/>
        <item x="1667"/>
        <item x="310"/>
        <item x="874"/>
        <item x="1824"/>
        <item x="770"/>
        <item x="1643"/>
        <item x="1047"/>
        <item x="230"/>
        <item x="1045"/>
        <item x="880"/>
        <item x="1091"/>
        <item x="269"/>
        <item x="43"/>
        <item x="1968"/>
        <item x="942"/>
        <item x="1161"/>
        <item x="1021"/>
        <item x="1309"/>
        <item x="1393"/>
        <item x="639"/>
        <item x="1891"/>
        <item x="1445"/>
        <item x="937"/>
        <item x="878"/>
        <item x="847"/>
        <item x="431"/>
        <item x="1370"/>
        <item x="1729"/>
        <item x="1043"/>
        <item x="573"/>
        <item x="822"/>
        <item x="759"/>
        <item x="771"/>
        <item x="1108"/>
        <item x="1077"/>
        <item x="931"/>
        <item x="1055"/>
        <item x="1705"/>
        <item x="556"/>
        <item x="1286"/>
        <item x="219"/>
        <item x="784"/>
        <item x="1614"/>
        <item x="761"/>
        <item x="1372"/>
        <item x="582"/>
        <item x="56"/>
        <item x="1391"/>
        <item x="1387"/>
        <item x="1403"/>
        <item x="380"/>
        <item x="454"/>
        <item x="1373"/>
        <item x="33"/>
        <item x="1681"/>
        <item x="1828"/>
        <item x="2022"/>
        <item x="1053"/>
        <item x="787"/>
        <item x="571"/>
        <item x="2017"/>
        <item x="581"/>
        <item x="203"/>
        <item x="1988"/>
        <item x="1758"/>
        <item x="853"/>
        <item x="1457"/>
        <item x="1642"/>
        <item x="1565"/>
        <item x="2001"/>
        <item x="649"/>
        <item x="1561"/>
        <item x="1201"/>
        <item x="1862"/>
        <item x="1467"/>
        <item x="935"/>
        <item x="1003"/>
        <item x="794"/>
        <item x="242"/>
        <item x="1472"/>
        <item x="876"/>
        <item x="1023"/>
        <item x="1783"/>
        <item x="838"/>
        <item x="1471"/>
        <item x="1466"/>
        <item x="1254"/>
        <item x="233"/>
        <item x="1057"/>
        <item x="1034"/>
        <item x="1749"/>
        <item x="1074"/>
        <item x="243"/>
        <item x="1185"/>
        <item x="816"/>
        <item x="1910"/>
        <item x="113"/>
        <item x="703"/>
        <item x="9"/>
        <item x="836"/>
        <item x="1896"/>
        <item x="1765"/>
        <item x="954"/>
        <item x="1817"/>
        <item x="811"/>
        <item x="994"/>
        <item x="1005"/>
        <item x="1252"/>
        <item x="1716"/>
        <item x="1827"/>
        <item x="515"/>
        <item x="1118"/>
        <item x="1395"/>
        <item x="832"/>
        <item x="992"/>
        <item x="13"/>
        <item x="930"/>
        <item x="96"/>
        <item x="384"/>
        <item x="1312"/>
        <item x="996"/>
        <item x="650"/>
        <item x="1608"/>
        <item x="94"/>
        <item x="1979"/>
        <item x="1760"/>
        <item x="1456"/>
        <item x="234"/>
        <item x="1818"/>
        <item x="1367"/>
        <item x="1360"/>
        <item x="885"/>
        <item x="213"/>
        <item x="32"/>
        <item x="1596"/>
        <item x="1250"/>
        <item x="984"/>
        <item x="1600"/>
        <item x="595"/>
        <item x="1294"/>
        <item x="1390"/>
        <item x="187"/>
        <item x="375"/>
        <item x="1473"/>
        <item x="114"/>
        <item x="1362"/>
        <item x="1212"/>
        <item x="244"/>
        <item x="1455"/>
        <item x="107"/>
        <item x="1459"/>
        <item x="1489"/>
        <item x="872"/>
        <item x="1461"/>
        <item x="1665"/>
        <item x="1293"/>
        <item x="407"/>
        <item x="2025"/>
        <item x="1083"/>
        <item x="1834"/>
        <item x="1314"/>
        <item x="344"/>
        <item x="31"/>
        <item x="1371"/>
        <item x="1464"/>
        <item x="272"/>
        <item x="1486"/>
        <item x="409"/>
        <item x="1084"/>
        <item x="1832"/>
        <item x="221"/>
        <item x="1706"/>
        <item x="397"/>
        <item x="1073"/>
        <item x="939"/>
        <item x="1811"/>
        <item x="1318"/>
        <item x="226"/>
        <item x="1220"/>
        <item x="412"/>
        <item x="1518"/>
        <item x="580"/>
        <item x="1770"/>
        <item x="1727"/>
        <item x="1462"/>
        <item x="223"/>
        <item x="1918"/>
        <item x="1438"/>
        <item x="1124"/>
        <item x="410"/>
        <item x="815"/>
        <item x="299"/>
        <item x="1894"/>
        <item x="1209"/>
        <item x="1925"/>
        <item x="38"/>
        <item x="1437"/>
        <item x="1666"/>
        <item x="1015"/>
        <item x="1368"/>
        <item x="1975"/>
        <item x="1976"/>
        <item x="25"/>
        <item x="1826"/>
        <item x="466"/>
        <item x="11"/>
        <item x="1240"/>
        <item x="2016"/>
        <item x="1454"/>
        <item x="973"/>
        <item x="1812"/>
        <item x="1747"/>
        <item x="1410"/>
        <item x="1402"/>
        <item x="518"/>
        <item x="1766"/>
        <item x="1146"/>
        <item x="186"/>
        <item x="938"/>
        <item x="928"/>
        <item x="1304"/>
        <item x="1563"/>
        <item x="1227"/>
        <item x="2012"/>
        <item x="1771"/>
        <item x="890"/>
        <item x="1054"/>
        <item x="1281"/>
        <item x="385"/>
        <item x="214"/>
        <item x="1323"/>
        <item x="730"/>
        <item x="1357"/>
        <item x="1081"/>
        <item x="734"/>
        <item x="364"/>
        <item x="1432"/>
        <item x="1366"/>
        <item x="602"/>
        <item x="1502"/>
        <item x="417"/>
        <item x="628"/>
        <item x="1814"/>
        <item x="1324"/>
        <item x="636"/>
        <item x="1277"/>
        <item x="302"/>
        <item x="1946"/>
        <item x="382"/>
        <item x="1465"/>
        <item x="215"/>
        <item x="575"/>
        <item x="1857"/>
        <item x="1329"/>
        <item x="418"/>
        <item x="16"/>
        <item x="1980"/>
        <item x="1018"/>
        <item x="6"/>
        <item x="452"/>
        <item x="420"/>
        <item x="1399"/>
        <item x="1236"/>
        <item x="976"/>
        <item x="1119"/>
        <item x="296"/>
        <item x="413"/>
        <item x="170"/>
        <item x="1102"/>
        <item x="1996"/>
        <item x="701"/>
        <item x="1071"/>
        <item x="182"/>
        <item x="917"/>
        <item x="1863"/>
        <item x="1522"/>
        <item x="570"/>
        <item x="1847"/>
        <item x="1415"/>
        <item x="1926"/>
        <item x="1684"/>
        <item x="882"/>
        <item x="1374"/>
        <item x="419"/>
        <item x="109"/>
        <item x="1028"/>
        <item x="408"/>
        <item x="192"/>
        <item x="1490"/>
        <item x="723"/>
        <item x="1813"/>
        <item x="498"/>
        <item x="1427"/>
        <item x="1726"/>
        <item x="1016"/>
        <item x="540"/>
        <item x="36"/>
        <item x="222"/>
        <item x="347"/>
        <item x="26"/>
        <item x="1950"/>
        <item x="800"/>
        <item x="812"/>
        <item x="239"/>
        <item x="415"/>
        <item x="972"/>
        <item x="191"/>
        <item x="321"/>
        <item x="246"/>
        <item x="1501"/>
        <item x="1822"/>
        <item x="741"/>
        <item x="1234"/>
        <item x="862"/>
        <item x="1104"/>
        <item x="251"/>
        <item x="1263"/>
        <item x="111"/>
        <item x="333"/>
        <item x="3"/>
        <item x="577"/>
        <item x="1344"/>
        <item x="1767"/>
        <item x="1809"/>
        <item x="238"/>
        <item x="1884"/>
        <item x="304"/>
        <item x="1633"/>
        <item x="1542"/>
        <item x="371"/>
        <item x="690"/>
        <item x="258"/>
        <item x="1728"/>
        <item x="1101"/>
        <item x="1751"/>
        <item x="1613"/>
        <item x="1238"/>
        <item x="1966"/>
        <item x="315"/>
        <item x="208"/>
        <item x="1986"/>
        <item x="1524"/>
        <item x="75"/>
        <item x="826"/>
        <item x="1662"/>
        <item x="217"/>
        <item x="1763"/>
        <item x="387"/>
        <item x="1820"/>
        <item x="155"/>
        <item x="193"/>
        <item x="1303"/>
        <item x="757"/>
        <item x="1616"/>
        <item x="1620"/>
        <item x="869"/>
        <item x="1292"/>
        <item x="1115"/>
        <item x="1132"/>
        <item x="568"/>
        <item x="1364"/>
        <item x="739"/>
        <item x="1587"/>
        <item x="1991"/>
        <item x="1203"/>
        <item x="1420"/>
        <item x="971"/>
        <item x="1160"/>
        <item x="1523"/>
        <item x="857"/>
        <item x="1840"/>
        <item x="383"/>
        <item x="270"/>
        <item x="1911"/>
        <item x="320"/>
        <item x="817"/>
        <item x="1235"/>
        <item x="1276"/>
        <item x="694"/>
        <item x="330"/>
        <item x="261"/>
        <item x="1924"/>
        <item x="257"/>
        <item x="81"/>
        <item x="1953"/>
        <item x="1087"/>
        <item x="5"/>
        <item x="637"/>
        <item x="1585"/>
        <item x="1453"/>
        <item x="691"/>
        <item x="1096"/>
        <item x="206"/>
        <item x="1710"/>
        <item x="1058"/>
        <item x="445"/>
        <item x="328"/>
        <item x="821"/>
        <item x="1365"/>
        <item x="202"/>
        <item x="1327"/>
        <item x="180"/>
        <item x="660"/>
        <item x="1239"/>
        <item x="1017"/>
        <item x="1044"/>
        <item x="1159"/>
        <item x="1468"/>
        <item x="1962"/>
        <item x="1315"/>
        <item x="1353"/>
        <item x="1070"/>
        <item x="386"/>
        <item x="437"/>
        <item x="952"/>
        <item x="1112"/>
        <item x="1615"/>
        <item x="2013"/>
        <item x="1755"/>
        <item x="541"/>
        <item x="1628"/>
        <item x="883"/>
        <item x="381"/>
        <item x="1589"/>
        <item x="1875"/>
        <item x="1356"/>
        <item x="260"/>
        <item x="1889"/>
        <item x="1562"/>
        <item x="1570"/>
        <item x="1348"/>
        <item x="527"/>
        <item x="977"/>
        <item x="1301"/>
        <item x="635"/>
        <item x="1413"/>
        <item x="256"/>
        <item x="1872"/>
        <item x="1762"/>
        <item x="255"/>
        <item x="104"/>
        <item x="28"/>
        <item x="1752"/>
        <item x="1113"/>
        <item x="950"/>
        <item x="1008"/>
        <item x="190"/>
        <item x="1338"/>
        <item x="964"/>
        <item x="1424"/>
        <item x="2007"/>
        <item x="1679"/>
        <item x="1532"/>
        <item x="1753"/>
        <item x="1977"/>
        <item x="1621"/>
        <item x="392"/>
        <item x="768"/>
        <item x="1951"/>
        <item x="993"/>
        <item x="1699"/>
        <item x="301"/>
        <item x="627"/>
        <item x="1345"/>
        <item x="587"/>
        <item x="858"/>
        <item x="696"/>
        <item x="411"/>
        <item x="1535"/>
        <item x="1682"/>
        <item x="177"/>
        <item x="228"/>
        <item x="1369"/>
        <item x="1912"/>
        <item x="1732"/>
        <item x="34"/>
        <item x="1635"/>
        <item x="231"/>
        <item x="1059"/>
        <item x="855"/>
        <item x="1740"/>
        <item x="1477"/>
        <item x="1032"/>
        <item x="1653"/>
        <item x="1768"/>
        <item x="1805"/>
        <item x="782"/>
        <item x="209"/>
        <item x="1591"/>
        <item x="1406"/>
        <item x="1823"/>
        <item x="1264"/>
        <item x="169"/>
        <item x="682"/>
        <item x="850"/>
        <item x="1426"/>
        <item x="40"/>
        <item x="601"/>
        <item x="1841"/>
        <item x="326"/>
        <item x="534"/>
        <item x="658"/>
        <item x="625"/>
        <item x="1339"/>
        <item x="521"/>
        <item x="520"/>
        <item x="80"/>
        <item x="1617"/>
        <item x="638"/>
        <item x="1311"/>
        <item x="131"/>
        <item x="1405"/>
        <item x="951"/>
        <item x="970"/>
        <item x="1485"/>
        <item x="27"/>
        <item x="8"/>
        <item x="906"/>
        <item x="1833"/>
        <item x="1630"/>
        <item x="1029"/>
        <item x="1829"/>
        <item x="62"/>
        <item x="999"/>
        <item x="426"/>
        <item x="1597"/>
        <item x="1880"/>
        <item x="810"/>
        <item x="1222"/>
        <item x="147"/>
        <item x="529"/>
        <item x="204"/>
        <item x="1602"/>
        <item x="1306"/>
        <item x="1714"/>
        <item x="201"/>
        <item x="1989"/>
        <item x="1231"/>
        <item x="499"/>
        <item x="579"/>
        <item x="525"/>
        <item x="1342"/>
        <item x="232"/>
        <item x="1969"/>
        <item x="1898"/>
        <item x="1033"/>
        <item x="150"/>
        <item x="71"/>
        <item x="183"/>
        <item x="1428"/>
        <item x="119"/>
        <item x="136"/>
        <item x="1510"/>
        <item x="76"/>
        <item x="253"/>
        <item x="861"/>
        <item x="1883"/>
        <item x="1423"/>
        <item x="629"/>
        <item x="473"/>
        <item x="1697"/>
        <item x="367"/>
        <item x="921"/>
        <item x="802"/>
        <item x="1352"/>
        <item x="1204"/>
        <item x="889"/>
        <item x="1488"/>
        <item x="245"/>
        <item x="940"/>
        <item x="1868"/>
        <item x="530"/>
        <item x="1899"/>
        <item x="1381"/>
        <item x="2015"/>
        <item x="1097"/>
        <item x="1774"/>
        <item x="673"/>
        <item x="1656"/>
        <item x="1482"/>
        <item x="1483"/>
        <item x="820"/>
        <item x="688"/>
        <item x="1625"/>
        <item x="1915"/>
        <item x="687"/>
        <item x="721"/>
        <item x="448"/>
        <item x="969"/>
        <item x="12"/>
        <item x="780"/>
        <item x="1693"/>
        <item x="1830"/>
        <item x="1550"/>
        <item x="1573"/>
        <item x="1610"/>
        <item x="1638"/>
        <item x="1217"/>
        <item x="1392"/>
        <item x="1572"/>
        <item x="1398"/>
        <item x="1474"/>
        <item x="22"/>
        <item x="1130"/>
        <item x="1869"/>
        <item x="490"/>
        <item x="1099"/>
        <item x="1300"/>
        <item x="1333"/>
        <item x="1611"/>
        <item x="1218"/>
        <item x="1586"/>
        <item x="828"/>
        <item x="1709"/>
        <item x="1481"/>
        <item x="1383"/>
        <item x="166"/>
        <item x="1170"/>
        <item x="496"/>
        <item x="1412"/>
        <item x="1629"/>
        <item x="1543"/>
        <item x="198"/>
        <item x="1266"/>
        <item x="1839"/>
        <item x="888"/>
        <item x="1297"/>
        <item x="1754"/>
        <item x="1678"/>
        <item x="1930"/>
        <item x="179"/>
        <item x="1694"/>
        <item x="685"/>
        <item x="647"/>
        <item x="403"/>
        <item x="941"/>
        <item x="539"/>
        <item x="1866"/>
        <item x="90"/>
        <item x="656"/>
        <item x="1892"/>
        <item x="1375"/>
        <item x="1331"/>
        <item x="516"/>
        <item x="925"/>
        <item x="1210"/>
        <item x="1626"/>
        <item x="1241"/>
        <item x="1844"/>
        <item x="93"/>
        <item x="702"/>
        <item x="642"/>
        <item x="248"/>
        <item x="1089"/>
        <item x="120"/>
        <item x="1683"/>
        <item x="78"/>
        <item x="588"/>
        <item x="1733"/>
        <item x="115"/>
        <item x="1741"/>
        <item x="913"/>
        <item x="1583"/>
        <item x="569"/>
        <item x="303"/>
        <item x="1336"/>
        <item x="698"/>
        <item x="519"/>
        <item x="1569"/>
        <item x="1085"/>
        <item x="1001"/>
        <item x="1574"/>
        <item x="282"/>
        <item x="313"/>
        <item x="164"/>
        <item x="1772"/>
        <item x="1775"/>
        <item x="1579"/>
        <item x="1430"/>
        <item x="1095"/>
        <item x="458"/>
        <item x="1242"/>
        <item x="1302"/>
        <item x="1298"/>
        <item x="1385"/>
        <item x="15"/>
        <item x="1189"/>
        <item x="1226"/>
        <item x="598"/>
        <item x="108"/>
        <item x="924"/>
        <item x="945"/>
        <item x="1207"/>
        <item x="17"/>
        <item x="1116"/>
        <item x="388"/>
        <item x="376"/>
        <item x="891"/>
        <item x="1973"/>
        <item x="247"/>
        <item x="1622"/>
        <item x="69"/>
        <item x="174"/>
        <item x="1957"/>
        <item x="1773"/>
        <item x="1394"/>
        <item x="464"/>
        <item x="1948"/>
        <item x="1627"/>
        <item x="325"/>
        <item x="1692"/>
        <item x="123"/>
        <item x="1603"/>
        <item x="918"/>
        <item x="1671"/>
        <item x="1593"/>
        <item x="58"/>
        <item x="1634"/>
        <item x="684"/>
        <item x="532"/>
        <item x="1921"/>
        <item x="122"/>
        <item x="1500"/>
        <item x="1568"/>
        <item x="1052"/>
        <item x="21"/>
        <item x="163"/>
        <item x="1571"/>
        <item x="1248"/>
        <item x="927"/>
        <item x="630"/>
        <item x="920"/>
        <item x="675"/>
        <item x="478"/>
        <item x="907"/>
        <item x="946"/>
        <item x="1434"/>
        <item x="175"/>
        <item x="564"/>
        <item x="974"/>
        <item x="1578"/>
        <item x="158"/>
        <item x="152"/>
        <item x="903"/>
        <item x="644"/>
        <item x="126"/>
        <item x="697"/>
        <item x="129"/>
        <item x="1417"/>
        <item x="535"/>
        <item x="1354"/>
        <item x="727"/>
        <item x="1943"/>
        <item x="672"/>
        <item x="220"/>
        <item x="159"/>
        <item x="1048"/>
        <item x="237"/>
        <item x="1341"/>
        <item x="266"/>
        <item x="686"/>
        <item x="1310"/>
        <item x="61"/>
        <item x="584"/>
        <item x="536"/>
        <item x="1893"/>
        <item x="145"/>
        <item x="1088"/>
        <item x="327"/>
        <item x="731"/>
        <item x="533"/>
        <item x="634"/>
        <item x="125"/>
        <item x="1504"/>
        <item x="689"/>
        <item x="813"/>
        <item x="677"/>
        <item x="1756"/>
        <item x="1725"/>
        <item x="1487"/>
        <item x="116"/>
        <item x="110"/>
        <item x="514"/>
        <item x="645"/>
        <item x="86"/>
        <item x="2004"/>
        <item x="389"/>
        <item x="724"/>
        <item x="1605"/>
        <item x="360"/>
        <item x="1182"/>
        <item x="700"/>
        <item x="655"/>
        <item x="619"/>
        <item x="1243"/>
        <item x="589"/>
        <item x="773"/>
        <item x="1261"/>
        <item x="902"/>
        <item x="312"/>
        <item x="1917"/>
        <item x="754"/>
        <item x="1358"/>
        <item x="334"/>
        <item x="919"/>
        <item x="866"/>
        <item x="803"/>
        <item x="631"/>
        <item x="1734"/>
        <item x="20"/>
        <item x="1515"/>
        <item x="814"/>
        <item x="1407"/>
        <item x="1173"/>
        <item x="151"/>
        <item x="196"/>
        <item x="1984"/>
        <item x="2019"/>
        <item x="860"/>
        <item x="354"/>
        <item x="763"/>
        <item x="1646"/>
        <item x="1433"/>
        <item x="1499"/>
        <item x="132"/>
        <item x="300"/>
        <item x="377"/>
        <item x="1801"/>
        <item x="1404"/>
        <item x="1938"/>
        <item x="134"/>
        <item x="1495"/>
        <item x="680"/>
        <item x="1325"/>
        <item x="1618"/>
        <item x="1877"/>
        <item x="578"/>
        <item x="309"/>
        <item x="1299"/>
        <item x="1322"/>
        <item x="681"/>
        <item x="162"/>
        <item x="1567"/>
        <item x="324"/>
        <item x="1859"/>
        <item x="1744"/>
        <item x="414"/>
        <item x="775"/>
        <item x="1920"/>
        <item x="1595"/>
        <item x="756"/>
        <item x="1815"/>
        <item x="1944"/>
        <item x="524"/>
        <item x="1178"/>
        <item x="404"/>
        <item x="1418"/>
        <item x="1439"/>
        <item x="212"/>
        <item x="553"/>
        <item x="1380"/>
        <item x="652"/>
        <item x="1632"/>
        <item x="1731"/>
        <item x="865"/>
        <item x="188"/>
        <item x="772"/>
        <item x="961"/>
        <item x="591"/>
        <item x="1251"/>
        <item x="1594"/>
        <item x="316"/>
        <item x="523"/>
        <item x="1853"/>
        <item x="676"/>
        <item x="1030"/>
        <item x="1200"/>
        <item x="1409"/>
        <item x="95"/>
        <item x="1429"/>
        <item x="168"/>
        <item x="1350"/>
        <item x="679"/>
        <item x="678"/>
        <item x="1296"/>
        <item x="613"/>
        <item x="504"/>
        <item x="1046"/>
        <item x="19"/>
        <item x="671"/>
        <item x="1791"/>
        <item x="142"/>
        <item x="171"/>
        <item x="1247"/>
        <item x="901"/>
        <item x="1584"/>
        <item x="1654"/>
        <item x="1742"/>
        <item x="1934"/>
        <item x="692"/>
        <item x="565"/>
        <item x="77"/>
        <item x="23"/>
        <item x="1598"/>
        <item x="1020"/>
        <item x="1737"/>
        <item x="1031"/>
        <item x="769"/>
        <item x="1180"/>
        <item x="340"/>
        <item x="1265"/>
        <item x="399"/>
        <item x="926"/>
        <item x="341"/>
        <item x="767"/>
        <item x="153"/>
        <item x="368"/>
        <item x="1167"/>
        <item x="1672"/>
        <item x="1575"/>
        <item x="1347"/>
        <item x="167"/>
        <item x="1993"/>
        <item x="1606"/>
        <item x="776"/>
        <item x="1533"/>
        <item x="332"/>
        <item x="430"/>
        <item x="774"/>
        <item x="667"/>
        <item x="1807"/>
        <item x="1945"/>
        <item x="1351"/>
        <item x="35"/>
        <item x="646"/>
        <item x="998"/>
        <item x="1743"/>
        <item x="641"/>
        <item x="275"/>
        <item x="372"/>
        <item x="805"/>
        <item x="1458"/>
        <item x="249"/>
        <item x="958"/>
        <item x="1193"/>
        <item x="610"/>
        <item x="137"/>
        <item x="1965"/>
        <item x="118"/>
        <item x="480"/>
        <item x="599"/>
        <item x="1411"/>
        <item x="1882"/>
        <item x="693"/>
        <item x="863"/>
        <item x="505"/>
        <item x="1174"/>
        <item x="2008"/>
        <item x="585"/>
        <item x="112"/>
        <item x="1607"/>
        <item x="1825"/>
        <item x="916"/>
        <item x="586"/>
        <item x="612"/>
        <item x="465"/>
        <item x="1"/>
        <item x="1408"/>
        <item x="1650"/>
        <item x="447"/>
        <item x="1175"/>
        <item x="788"/>
        <item x="844"/>
        <item x="886"/>
        <item x="624"/>
        <item x="54"/>
        <item x="1637"/>
        <item x="396"/>
        <item x="1475"/>
        <item x="146"/>
        <item x="106"/>
        <item x="154"/>
        <item x="485"/>
        <item x="453"/>
        <item x="1888"/>
        <item x="135"/>
        <item x="1169"/>
        <item x="909"/>
        <item x="165"/>
        <item x="830"/>
        <item x="762"/>
        <item x="1478"/>
        <item x="766"/>
        <item x="566"/>
        <item x="1856"/>
        <item x="1321"/>
        <item x="1382"/>
        <item x="148"/>
        <item x="1956"/>
        <item x="82"/>
        <item x="422"/>
        <item x="607"/>
        <item x="1736"/>
        <item x="351"/>
        <item x="1897"/>
        <item x="1641"/>
        <item x="1808"/>
        <item x="549"/>
        <item x="933"/>
        <item x="416"/>
        <item x="1245"/>
        <item x="254"/>
        <item x="1735"/>
        <item x="127"/>
        <item x="626"/>
        <item x="1906"/>
        <item x="899"/>
        <item x="683"/>
        <item x="1444"/>
        <item x="194"/>
        <item x="497"/>
        <item x="1623"/>
        <item x="1313"/>
        <item x="699"/>
        <item x="353"/>
        <item x="829"/>
        <item x="1704"/>
        <item x="1153"/>
        <item x="1040"/>
        <item x="1730"/>
        <item x="1326"/>
        <item x="851"/>
        <item x="1592"/>
        <item x="1702"/>
        <item x="1588"/>
        <item x="185"/>
        <item x="405"/>
        <item x="600"/>
        <item x="633"/>
        <item x="620"/>
        <item x="1505"/>
        <item x="0"/>
        <item x="207"/>
        <item x="1759"/>
        <item x="276"/>
        <item x="1787"/>
        <item x="1431"/>
        <item x="1166"/>
        <item x="89"/>
        <item x="1330"/>
        <item x="1631"/>
        <item x="537"/>
        <item x="1307"/>
        <item x="1922"/>
        <item x="1484"/>
        <item x="1230"/>
        <item x="669"/>
        <item x="2003"/>
        <item x="528"/>
        <item x="1270"/>
        <item x="1509"/>
        <item x="143"/>
        <item x="1308"/>
        <item x="362"/>
        <item x="10"/>
        <item x="348"/>
        <item x="178"/>
        <item x="1260"/>
        <item x="967"/>
        <item x="1442"/>
        <item x="1873"/>
        <item x="1874"/>
        <item x="1163"/>
        <item x="1619"/>
        <item x="1724"/>
        <item x="141"/>
        <item x="1262"/>
        <item x="1316"/>
        <item x="493"/>
        <item x="349"/>
        <item x="897"/>
        <item x="1677"/>
        <item x="1548"/>
        <item x="161"/>
        <item x="1804"/>
        <item x="1039"/>
        <item x="1560"/>
        <item x="936"/>
        <item x="1349"/>
        <item x="615"/>
        <item x="318"/>
        <item x="355"/>
        <item x="985"/>
        <item x="1867"/>
        <item x="1441"/>
        <item x="455"/>
        <item x="1503"/>
        <item x="1657"/>
        <item x="798"/>
        <item x="710"/>
        <item x="1955"/>
        <item x="85"/>
        <item x="446"/>
        <item x="1508"/>
        <item x="1050"/>
        <item x="1334"/>
        <item x="1701"/>
        <item x="1244"/>
        <item x="117"/>
        <item x="53"/>
        <item x="726"/>
        <item x="1914"/>
        <item x="837"/>
        <item x="1557"/>
        <item x="184"/>
        <item x="531"/>
        <item x="128"/>
        <item x="1549"/>
        <item x="1852"/>
        <item x="1268"/>
        <item x="406"/>
        <item x="139"/>
        <item x="1158"/>
        <item x="1870"/>
        <item x="369"/>
        <item x="808"/>
        <item x="1746"/>
        <item x="262"/>
        <item x="1378"/>
        <item x="603"/>
        <item x="444"/>
        <item x="1855"/>
        <item x="712"/>
        <item x="1793"/>
        <item x="1780"/>
        <item x="1796"/>
        <item x="1355"/>
        <item x="1784"/>
        <item x="263"/>
        <item x="729"/>
        <item x="793"/>
        <item x="1317"/>
        <item x="1232"/>
        <item x="124"/>
        <item x="1035"/>
        <item x="356"/>
        <item x="751"/>
        <item x="609"/>
        <item x="835"/>
        <item x="1126"/>
        <item x="306"/>
        <item x="1887"/>
        <item x="1674"/>
        <item x="24"/>
        <item x="1982"/>
        <item x="1198"/>
        <item x="1739"/>
        <item x="1932"/>
        <item x="915"/>
        <item x="911"/>
        <item x="1206"/>
        <item x="1703"/>
        <item x="1179"/>
        <item x="719"/>
        <item x="1094"/>
        <item x="1202"/>
        <item x="461"/>
        <item x="199"/>
        <item x="1513"/>
        <item x="1013"/>
        <item x="1659"/>
        <item x="1233"/>
        <item x="366"/>
        <item x="1172"/>
        <item x="489"/>
        <item x="592"/>
        <item x="138"/>
        <item x="714"/>
        <item x="804"/>
        <item x="2002"/>
        <item x="560"/>
        <item x="1952"/>
        <item x="989"/>
        <item x="1927"/>
        <item x="130"/>
        <item x="659"/>
        <item x="614"/>
        <item x="621"/>
        <item x="1343"/>
        <item x="1332"/>
        <item x="1939"/>
        <item x="378"/>
        <item x="1680"/>
        <item x="51"/>
        <item x="1685"/>
        <item x="725"/>
        <item x="1983"/>
        <item x="1636"/>
        <item x="789"/>
        <item x="867"/>
        <item x="1440"/>
        <item x="1566"/>
        <item x="160"/>
        <item x="172"/>
        <item x="552"/>
        <item x="1879"/>
        <item x="1985"/>
        <item x="825"/>
        <item x="439"/>
        <item x="1111"/>
        <item x="331"/>
        <item x="1214"/>
        <item x="1876"/>
        <item x="1831"/>
        <item x="492"/>
        <item x="274"/>
        <item x="1717"/>
        <item x="1590"/>
        <item x="960"/>
        <item x="1004"/>
        <item x="618"/>
        <item x="358"/>
        <item x="264"/>
        <item x="1192"/>
        <item x="1958"/>
        <item x="1516"/>
        <item x="1545"/>
        <item x="1750"/>
        <item x="695"/>
        <item x="622"/>
        <item x="864"/>
        <item x="1576"/>
        <item x="611"/>
        <item x="1660"/>
        <item x="1498"/>
        <item x="1581"/>
        <item x="323"/>
        <item x="1337"/>
        <item x="1645"/>
        <item x="705"/>
        <item x="922"/>
        <item x="551"/>
        <item x="1187"/>
        <item x="423"/>
        <item x="456"/>
        <item x="716"/>
        <item x="509"/>
        <item x="1190"/>
        <item x="1171"/>
        <item x="1748"/>
        <item x="955"/>
        <item x="1670"/>
        <item x="1649"/>
        <item x="398"/>
        <item x="746"/>
        <item x="370"/>
        <item x="1936"/>
        <item x="1881"/>
        <item x="914"/>
        <item x="1519"/>
        <item x="400"/>
        <item x="538"/>
        <item x="765"/>
        <item x="1663"/>
        <item x="424"/>
        <item x="616"/>
        <item x="1176"/>
        <item x="1197"/>
        <item x="1346"/>
        <item x="1913"/>
        <item x="1151"/>
        <item x="156"/>
        <item x="1125"/>
        <item x="1788"/>
        <item x="908"/>
        <item x="593"/>
        <item x="502"/>
        <item x="173"/>
        <item x="425"/>
        <item x="546"/>
        <item x="1208"/>
        <item x="1229"/>
        <item x="144"/>
        <item x="956"/>
        <item x="574"/>
        <item x="596"/>
        <item x="1992"/>
        <item x="1544"/>
        <item x="1460"/>
        <item x="576"/>
        <item x="1269"/>
        <item x="285"/>
        <item x="708"/>
        <item x="1335"/>
        <item x="291"/>
        <item x="1669"/>
        <item x="1781"/>
        <item x="1479"/>
        <item x="1181"/>
        <item x="674"/>
        <item x="1676"/>
        <item x="1661"/>
        <item x="1134"/>
        <item x="1582"/>
        <item x="1997"/>
        <item x="1658"/>
        <item x="934"/>
        <item x="594"/>
        <item x="449"/>
        <item x="854"/>
        <item x="1612"/>
        <item x="608"/>
        <item x="1019"/>
        <item x="100"/>
        <item x="526"/>
        <item x="1886"/>
        <item x="1267"/>
        <item x="394"/>
        <item x="738"/>
        <item x="1520"/>
        <item x="1905"/>
        <item x="486"/>
        <item x="181"/>
        <item x="718"/>
        <item x="1114"/>
        <item x="477"/>
        <item x="343"/>
        <item x="345"/>
        <item x="606"/>
        <item x="728"/>
        <item x="750"/>
        <item x="1110"/>
        <item x="157"/>
        <item x="1184"/>
        <item x="460"/>
        <item x="176"/>
        <item x="227"/>
        <item x="1196"/>
        <item x="707"/>
        <item x="293"/>
        <item x="605"/>
        <item x="1987"/>
        <item x="88"/>
        <item x="352"/>
        <item x="711"/>
        <item x="742"/>
        <item x="290"/>
        <item x="1098"/>
        <item x="495"/>
        <item x="713"/>
        <item x="561"/>
        <item x="1186"/>
        <item x="737"/>
        <item x="1871"/>
        <item x="1106"/>
        <item x="2014"/>
        <item x="1421"/>
        <item x="1933"/>
        <item x="507"/>
        <item x="653"/>
        <item x="1849"/>
        <item x="1923"/>
        <item x="87"/>
        <item x="472"/>
        <item x="648"/>
        <item x="1972"/>
        <item x="510"/>
        <item x="1127"/>
        <item x="1011"/>
        <item x="1188"/>
        <item x="704"/>
        <item x="84"/>
        <item x="265"/>
        <item x="720"/>
        <item x="350"/>
        <item x="779"/>
        <item x="1738"/>
        <item x="1673"/>
        <item x="1800"/>
        <item x="491"/>
        <item x="484"/>
        <item x="795"/>
        <item x="469"/>
        <item x="2020"/>
        <item x="1219"/>
        <item x="597"/>
        <item x="1164"/>
        <item x="841"/>
        <item x="1580"/>
        <item x="562"/>
        <item x="289"/>
        <item x="476"/>
        <item x="1177"/>
        <item x="475"/>
        <item x="1789"/>
        <item x="1092"/>
        <item x="550"/>
        <item x="1155"/>
        <item x="632"/>
        <item x="661"/>
        <item x="651"/>
        <item x="1860"/>
        <item x="617"/>
        <item x="494"/>
        <item x="374"/>
        <item x="1117"/>
        <item x="1109"/>
        <item x="1715"/>
        <item x="286"/>
        <item x="457"/>
        <item x="1205"/>
        <item x="563"/>
        <item x="462"/>
        <item x="488"/>
        <item x="753"/>
        <item x="280"/>
        <item x="604"/>
        <item x="1199"/>
        <item x="503"/>
        <item x="1908"/>
        <item x="1790"/>
        <item x="1885"/>
        <item x="664"/>
        <item x="1651"/>
        <item x="843"/>
        <item x="379"/>
        <item x="1652"/>
        <item x="1761"/>
        <item x="1213"/>
        <item x="1051"/>
        <item x="1848"/>
        <item x="781"/>
        <item x="487"/>
        <item x="898"/>
        <item x="744"/>
        <item x="357"/>
        <item x="1668"/>
        <item x="483"/>
        <item x="1012"/>
        <item x="543"/>
        <item x="1422"/>
        <item x="1785"/>
        <item x="740"/>
        <item x="670"/>
        <item x="1797"/>
        <item x="1851"/>
        <item x="1858"/>
        <item x="666"/>
        <item x="500"/>
        <item x="1223"/>
        <item x="545"/>
        <item x="559"/>
        <item x="337"/>
        <item x="511"/>
        <item x="590"/>
        <item x="1194"/>
        <item x="481"/>
        <item x="474"/>
        <item x="1140"/>
        <item x="1795"/>
        <item x="1093"/>
        <item x="732"/>
        <item x="665"/>
        <item x="1195"/>
        <item x="1794"/>
        <item x="140"/>
        <item x="2010"/>
        <item x="1937"/>
        <item x="722"/>
        <item x="583"/>
        <item x="904"/>
        <item x="479"/>
        <item x="706"/>
        <item x="512"/>
        <item x="1778"/>
        <item x="1700"/>
        <item x="467"/>
        <item x="1940"/>
        <item x="709"/>
        <item x="1695"/>
        <item x="501"/>
        <item x="1121"/>
        <item x="1154"/>
        <item x="361"/>
        <item x="953"/>
        <item x="1152"/>
        <item x="747"/>
        <item x="1143"/>
        <item x="1221"/>
        <item x="2018"/>
        <item x="1878"/>
        <item x="1850"/>
        <item x="468"/>
        <item x="428"/>
        <item x="281"/>
        <item x="1156"/>
        <item x="339"/>
        <item x="1776"/>
        <item x="421"/>
        <item x="1133"/>
        <item x="287"/>
        <item x="278"/>
        <item x="842"/>
        <item x="1777"/>
        <item x="547"/>
        <item x="121"/>
        <item x="336"/>
        <item x="292"/>
        <item x="283"/>
        <item x="451"/>
        <item x="1782"/>
        <item x="1941"/>
        <item x="1135"/>
        <item x="1799"/>
        <item x="1802"/>
        <item x="905"/>
        <item x="548"/>
        <item x="335"/>
        <item x="294"/>
        <item x="329"/>
        <item x="1786"/>
        <item x="279"/>
        <item x="402"/>
        <item x="1779"/>
        <item x="346"/>
        <item x="1864"/>
        <item x="307"/>
        <item x="792"/>
        <item x="513"/>
        <item x="1237"/>
        <item x="463"/>
        <item x="427"/>
        <item x="284"/>
        <item x="910"/>
        <item x="733"/>
        <item x="363"/>
        <item x="99"/>
        <item x="2009"/>
        <item x="643"/>
        <item x="749"/>
        <item x="1149"/>
        <item x="949"/>
        <item x="277"/>
        <item x="1854"/>
        <item x="893"/>
        <item x="717"/>
        <item x="450"/>
        <item x="459"/>
        <item x="1138"/>
        <item x="401"/>
        <item x="1971"/>
        <item x="2023"/>
        <item x="1907"/>
        <item x="715"/>
        <item x="542"/>
        <item x="1107"/>
        <item x="1861"/>
        <item x="288"/>
        <item x="1919"/>
        <item x="735"/>
        <item x="777"/>
        <item x="482"/>
        <item x="101"/>
        <item x="2026"/>
        <item x="544"/>
        <item x="1909"/>
        <item x="1105"/>
        <item x="1959"/>
        <item x="359"/>
        <item x="654"/>
        <item x="663"/>
        <item x="894"/>
        <item x="506"/>
        <item x="1964"/>
        <item x="508"/>
        <item x="623"/>
        <item x="743"/>
        <item x="1049"/>
        <item x="97"/>
        <item x="1137"/>
        <item x="959"/>
        <item x="1042"/>
        <item x="895"/>
        <item x="1145"/>
        <item x="662"/>
        <item x="896"/>
        <item x="338"/>
        <item x="736"/>
        <item x="1942"/>
        <item x="273"/>
        <item x="1792"/>
        <item x="1271"/>
        <item x="1935"/>
        <item x="748"/>
        <item x="963"/>
        <item x="1136"/>
        <item x="1901"/>
        <item x="149"/>
        <item x="1100"/>
        <item x="2011"/>
        <item x="1131"/>
        <item x="1148"/>
        <item x="962"/>
        <item x="900"/>
        <item x="1803"/>
        <item x="1904"/>
        <item x="1865"/>
        <item x="1147"/>
        <item x="1144"/>
        <item x="1798"/>
        <item x="1141"/>
        <item x="1157"/>
        <item x="668"/>
        <item x="778"/>
        <item x="1435"/>
        <item x="322"/>
        <item x="102"/>
        <item x="271"/>
        <item x="1128"/>
        <item x="1150"/>
        <item x="1949"/>
        <item x="1142"/>
        <item x="98"/>
        <item x="752"/>
        <item x="2"/>
        <item x="1903"/>
        <item x="1698"/>
        <item x="83"/>
        <item x="105"/>
        <item x="1902"/>
        <item x="1129"/>
        <item x="18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x="3"/>
        <item h="1" x="0"/>
        <item h="1" x="4"/>
        <item h="1" x="7"/>
        <item h="1" x="5"/>
        <item h="1" x="8"/>
        <item h="1" x="2"/>
        <item h="1" x="6"/>
        <item h="1" x="1"/>
      </items>
      <extLst>
        <ext xmlns:x14="http://schemas.microsoft.com/office/spreadsheetml/2009/9/main" uri="{2946ED86-A175-432a-8AC1-64E0C546D7DE}">
          <x14:pivotField fillDownLabels="1"/>
        </ext>
      </extLst>
    </pivotField>
    <pivotField axis="axisRow" compact="0" outline="0" showAll="0" defaultSubtotal="0">
      <items count="290">
        <item h="1" x="142"/>
        <item h="1" x="107"/>
        <item h="1" x="265"/>
        <item x="74"/>
        <item h="1" x="80"/>
        <item h="1" x="153"/>
        <item h="1" x="135"/>
        <item h="1" x="104"/>
        <item h="1" x="26"/>
        <item h="1" x="140"/>
        <item h="1" x="97"/>
        <item h="1" x="105"/>
        <item h="1" x="106"/>
        <item h="1" x="286"/>
        <item h="1" x="21"/>
        <item h="1" x="82"/>
        <item h="1" x="138"/>
        <item h="1" x="131"/>
        <item h="1" x="95"/>
        <item h="1" x="96"/>
        <item h="1" x="102"/>
        <item h="1" x="99"/>
        <item h="1" x="130"/>
        <item h="1" x="139"/>
        <item h="1" x="147"/>
        <item h="1" x="132"/>
        <item h="1" x="90"/>
        <item h="1" x="24"/>
        <item h="1" x="149"/>
        <item h="1" x="100"/>
        <item h="1" x="101"/>
        <item h="1" x="103"/>
        <item h="1" x="129"/>
        <item h="1" x="125"/>
        <item h="1" x="201"/>
        <item h="1" x="270"/>
        <item h="1" x="206"/>
        <item h="1" x="273"/>
        <item h="1" x="190"/>
        <item h="1" x="112"/>
        <item h="1" x="111"/>
        <item h="1" x="110"/>
        <item h="1" x="13"/>
        <item h="1" x="269"/>
        <item h="1" x="236"/>
        <item h="1" x="123"/>
        <item h="1" x="128"/>
        <item h="1" x="152"/>
        <item h="1" x="169"/>
        <item h="1" x="171"/>
        <item h="1" x="150"/>
        <item h="1" x="166"/>
        <item h="1" x="29"/>
        <item h="1" x="52"/>
        <item h="1" x="157"/>
        <item h="1" x="165"/>
        <item h="1" x="154"/>
        <item h="1" x="69"/>
        <item h="1" x="271"/>
        <item h="1" x="200"/>
        <item h="1" x="218"/>
        <item h="1" x="229"/>
        <item h="1" x="228"/>
        <item h="1" x="167"/>
        <item h="1" x="215"/>
        <item h="1" x="213"/>
        <item h="1" x="211"/>
        <item h="1" x="240"/>
        <item h="1" x="19"/>
        <item h="1" x="17"/>
        <item h="1" x="2"/>
        <item h="1" x="120"/>
        <item h="1" x="119"/>
        <item h="1" x="118"/>
        <item h="1" x="121"/>
        <item h="1" x="188"/>
        <item h="1" x="217"/>
        <item h="1" x="15"/>
        <item h="1" x="243"/>
        <item h="1" x="259"/>
        <item h="1" x="253"/>
        <item h="1" x="244"/>
        <item h="1" x="186"/>
        <item h="1" x="14"/>
        <item h="1" x="261"/>
        <item h="1" x="263"/>
        <item h="1" x="262"/>
        <item h="1" x="124"/>
        <item h="1" x="197"/>
        <item h="1" x="161"/>
        <item h="1" x="231"/>
        <item h="1" x="8"/>
        <item h="1" x="122"/>
        <item h="1" x="234"/>
        <item h="1" x="232"/>
        <item h="1" x="233"/>
        <item h="1" x="254"/>
        <item h="1" x="202"/>
        <item h="1" x="237"/>
        <item h="1" x="255"/>
        <item h="1" x="272"/>
        <item h="1" x="274"/>
        <item h="1" x="256"/>
        <item h="1" x="238"/>
        <item h="1" x="126"/>
        <item h="1" x="192"/>
        <item h="1" x="239"/>
        <item h="1" x="198"/>
        <item h="1" x="127"/>
        <item h="1" x="219"/>
        <item h="1" x="6"/>
        <item h="1" x="109"/>
        <item h="1" x="199"/>
        <item h="1" x="145"/>
        <item h="1" x="146"/>
        <item h="1" x="177"/>
        <item h="1" x="58"/>
        <item h="1" x="248"/>
        <item h="1" x="57"/>
        <item h="1" x="54"/>
        <item h="1" x="180"/>
        <item h="1" x="156"/>
        <item h="1" x="28"/>
        <item h="1" x="158"/>
        <item h="1" x="59"/>
        <item h="1" x="163"/>
        <item h="1" x="53"/>
        <item h="1" x="174"/>
        <item h="1" x="173"/>
        <item h="1" x="48"/>
        <item h="1" x="170"/>
        <item h="1" x="281"/>
        <item h="1" x="164"/>
        <item h="1" x="44"/>
        <item h="1" x="178"/>
        <item h="1" x="148"/>
        <item h="1" x="92"/>
        <item h="1" x="176"/>
        <item h="1" x="41"/>
        <item h="1" x="55"/>
        <item h="1" x="278"/>
        <item h="1" x="275"/>
        <item h="1" x="277"/>
        <item h="1" x="168"/>
        <item h="1" x="94"/>
        <item h="1" x="181"/>
        <item h="1" x="32"/>
        <item h="1" x="280"/>
        <item h="1" x="276"/>
        <item h="1" x="284"/>
        <item h="1" x="179"/>
        <item h="1" x="279"/>
        <item h="1" x="72"/>
        <item h="1" x="70"/>
        <item h="1" x="71"/>
        <item h="1" x="88"/>
        <item h="1" x="87"/>
        <item h="1" x="66"/>
        <item h="1" x="51"/>
        <item h="1" x="85"/>
        <item h="1" x="77"/>
        <item h="1" x="81"/>
        <item h="1" x="78"/>
        <item h="1" x="76"/>
        <item h="1" x="67"/>
        <item h="1" x="65"/>
        <item h="1" x="7"/>
        <item h="1" x="210"/>
        <item h="1" x="185"/>
        <item h="1" x="209"/>
        <item h="1" x="235"/>
        <item h="1" x="258"/>
        <item h="1" x="268"/>
        <item h="1" x="191"/>
        <item h="1" x="195"/>
        <item h="1" x="212"/>
        <item h="1" x="10"/>
        <item h="1" x="183"/>
        <item h="1" x="116"/>
        <item h="1" x="246"/>
        <item h="1" x="214"/>
        <item h="1" x="115"/>
        <item h="1" x="12"/>
        <item h="1" x="221"/>
        <item h="1" x="252"/>
        <item h="1" x="220"/>
        <item h="1" x="196"/>
        <item h="1" x="222"/>
        <item h="1" x="16"/>
        <item h="1" x="189"/>
        <item h="1" x="205"/>
        <item h="1" x="208"/>
        <item h="1" x="194"/>
        <item h="1" x="193"/>
        <item h="1" x="184"/>
        <item h="1" x="216"/>
        <item h="1" x="11"/>
        <item h="1" x="5"/>
        <item h="1" x="113"/>
        <item h="1" x="114"/>
        <item h="1" x="4"/>
        <item h="1" x="251"/>
        <item h="1" x="242"/>
        <item h="1" x="241"/>
        <item h="1" x="9"/>
        <item h="1" x="187"/>
        <item h="1" x="257"/>
        <item h="1" x="162"/>
        <item h="1" x="203"/>
        <item h="1" x="204"/>
        <item h="1" x="18"/>
        <item h="1" x="20"/>
        <item h="1" x="3"/>
        <item h="1" x="230"/>
        <item h="1" x="159"/>
        <item h="1" x="155"/>
        <item h="1" x="182"/>
        <item h="1" x="43"/>
        <item h="1" x="42"/>
        <item h="1" x="49"/>
        <item h="1" x="50"/>
        <item h="1" x="45"/>
        <item h="1" x="172"/>
        <item h="1" x="160"/>
        <item h="1" x="61"/>
        <item h="1" x="144"/>
        <item h="1" x="260"/>
        <item h="1" x="30"/>
        <item h="1" x="62"/>
        <item h="1" x="143"/>
        <item h="1" x="137"/>
        <item h="1" x="282"/>
        <item h="1" x="175"/>
        <item h="1" x="73"/>
        <item h="1" x="285"/>
        <item h="1" x="289"/>
        <item h="1" x="31"/>
        <item h="1" x="27"/>
        <item h="1" x="35"/>
        <item h="1" x="38"/>
        <item h="1" x="39"/>
        <item h="1" x="63"/>
        <item h="1" x="34"/>
        <item h="1" x="64"/>
        <item h="1" x="287"/>
        <item h="1" x="47"/>
        <item h="1" x="37"/>
        <item h="1" x="93"/>
        <item h="1" x="79"/>
        <item h="1" x="141"/>
        <item h="1" x="75"/>
        <item h="1" x="83"/>
        <item h="1" x="134"/>
        <item h="1" x="151"/>
        <item h="1" x="136"/>
        <item h="1" x="84"/>
        <item h="1" x="86"/>
        <item h="1" x="133"/>
        <item h="1" x="25"/>
        <item h="1" x="60"/>
        <item h="1" x="224"/>
        <item h="1" x="227"/>
        <item h="1" x="225"/>
        <item h="1" x="226"/>
        <item h="1" x="223"/>
        <item h="1" x="207"/>
        <item h="1" x="36"/>
        <item h="1" x="0"/>
        <item h="1" x="283"/>
        <item h="1" x="91"/>
        <item h="1" x="23"/>
        <item h="1" x="266"/>
        <item h="1" x="46"/>
        <item h="1" x="68"/>
        <item h="1" x="40"/>
        <item h="1" x="22"/>
        <item h="1" x="264"/>
        <item h="1" x="98"/>
        <item h="1" x="288"/>
        <item h="1" x="33"/>
        <item h="1" x="249"/>
        <item h="1" x="250"/>
        <item h="1" x="247"/>
        <item h="1" x="267"/>
        <item h="1" x="245"/>
        <item h="1" x="117"/>
        <item h="1" x="108"/>
        <item h="1" x="56"/>
        <item h="1" x="89"/>
        <item h="1" x="1"/>
      </items>
      <extLst>
        <ext xmlns:x14="http://schemas.microsoft.com/office/spreadsheetml/2009/9/main" uri="{2946ED86-A175-432a-8AC1-64E0C546D7DE}">
          <x14:pivotField fillDownLabels="1"/>
        </ext>
      </extLst>
    </pivotField>
    <pivotField axis="axisPage" compact="0" outline="0" multipleItemSelectionAllowed="1" showAll="0" defaultSubtotal="0">
      <items count="28">
        <item x="26"/>
        <item x="23"/>
        <item x="9"/>
        <item x="11"/>
        <item x="5"/>
        <item x="14"/>
        <item x="10"/>
        <item x="13"/>
        <item x="12"/>
        <item x="6"/>
        <item x="4"/>
        <item x="21"/>
        <item x="0"/>
        <item x="24"/>
        <item x="20"/>
        <item x="17"/>
        <item x="18"/>
        <item x="22"/>
        <item x="25"/>
        <item x="19"/>
        <item x="15"/>
        <item x="27"/>
        <item x="2"/>
        <item x="16"/>
        <item x="3"/>
        <item x="8"/>
        <item x="7"/>
        <item x="1"/>
      </items>
      <extLst>
        <ext xmlns:x14="http://schemas.microsoft.com/office/spreadsheetml/2009/9/main" uri="{2946ED86-A175-432a-8AC1-64E0C546D7DE}">
          <x14:pivotField fillDownLabels="1"/>
        </ext>
      </extLst>
    </pivotField>
  </pivotFields>
  <rowFields count="5">
    <field x="0"/>
    <field x="42"/>
    <field x="6"/>
    <field x="15"/>
    <field x="36"/>
  </rowFields>
  <rowItems count="83">
    <i>
      <x v="32"/>
      <x v="3"/>
      <x v="32"/>
      <x v="1369"/>
      <x v="866"/>
    </i>
    <i>
      <x v="49"/>
      <x v="3"/>
      <x v="49"/>
      <x v="517"/>
      <x v="259"/>
    </i>
    <i>
      <x v="50"/>
      <x v="3"/>
      <x v="50"/>
      <x v="780"/>
      <x v="402"/>
    </i>
    <i>
      <x v="51"/>
      <x v="3"/>
      <x v="51"/>
      <x v="1376"/>
      <x v="872"/>
    </i>
    <i>
      <x v="61"/>
      <x v="3"/>
      <x v="61"/>
      <x v="1446"/>
      <x v="937"/>
    </i>
    <i>
      <x v="66"/>
      <x v="3"/>
      <x v="66"/>
      <x v="876"/>
      <x v="482"/>
    </i>
    <i>
      <x v="80"/>
      <x v="3"/>
      <x v="80"/>
      <x v="927"/>
      <x v="522"/>
    </i>
    <i>
      <x v="82"/>
      <x v="3"/>
      <x v="82"/>
      <x v="529"/>
      <x v="268"/>
    </i>
    <i>
      <x v="83"/>
      <x v="3"/>
      <x v="83"/>
      <x v="329"/>
      <x v="149"/>
    </i>
    <i>
      <x v="172"/>
      <x v="3"/>
      <x v="173"/>
      <x v="1659"/>
      <x v="1152"/>
    </i>
    <i>
      <x v="186"/>
      <x v="3"/>
      <x v="187"/>
      <x v="1194"/>
      <x v="719"/>
    </i>
    <i>
      <x v="187"/>
      <x v="3"/>
      <x v="188"/>
      <x v="1194"/>
      <x v="719"/>
    </i>
    <i>
      <x v="188"/>
      <x v="3"/>
      <x v="189"/>
      <x v="1169"/>
      <x v="698"/>
    </i>
    <i>
      <x v="189"/>
      <x v="3"/>
      <x v="190"/>
      <x v="491"/>
      <x v="240"/>
    </i>
    <i>
      <x v="190"/>
      <x v="3"/>
      <x v="191"/>
      <x v="436"/>
      <x v="207"/>
    </i>
    <i>
      <x v="191"/>
      <x v="3"/>
      <x v="192"/>
      <x v="872"/>
      <x v="473"/>
    </i>
    <i>
      <x v="192"/>
      <x v="3"/>
      <x v="193"/>
      <x v="888"/>
      <x v="487"/>
    </i>
    <i>
      <x v="193"/>
      <x v="3"/>
      <x v="194"/>
      <x v="956"/>
      <x v="542"/>
    </i>
    <i>
      <x v="257"/>
      <x v="3"/>
      <x v="258"/>
      <x v="1147"/>
      <x v="682"/>
    </i>
    <i>
      <x v="258"/>
      <x v="3"/>
      <x v="259"/>
      <x v="1234"/>
      <x v="745"/>
    </i>
    <i>
      <x v="999"/>
      <x v="3"/>
      <x v="1003"/>
      <x v="1855"/>
      <x v="1414"/>
    </i>
    <i>
      <x v="1003"/>
      <x v="3"/>
      <x v="1007"/>
      <x v="455"/>
      <x v="215"/>
    </i>
    <i>
      <x v="1020"/>
      <x v="3"/>
      <x v="1024"/>
      <x v="1710"/>
      <x v="1210"/>
    </i>
    <i>
      <x v="1025"/>
      <x v="3"/>
      <x v="1029"/>
      <x v="709"/>
      <x v="364"/>
    </i>
    <i>
      <x v="1052"/>
      <x v="3"/>
      <x v="1056"/>
      <x v="1466"/>
      <x v="963"/>
    </i>
    <i>
      <x v="1058"/>
      <x v="3"/>
      <x v="1062"/>
      <x v="1174"/>
      <x v="703"/>
    </i>
    <i>
      <x v="1065"/>
      <x v="3"/>
      <x v="1069"/>
      <x v="522"/>
      <x v="264"/>
    </i>
    <i>
      <x v="1066"/>
      <x v="3"/>
      <x v="1070"/>
      <x v="1526"/>
      <x v="1017"/>
    </i>
    <i>
      <x v="1067"/>
      <x v="3"/>
      <x v="1071"/>
      <x v="1946"/>
      <x v="1562"/>
    </i>
    <i>
      <x v="1068"/>
      <x v="3"/>
      <x v="1072"/>
      <x v="1606"/>
      <x v="1094"/>
    </i>
    <i>
      <x v="1069"/>
      <x v="3"/>
      <x v="1073"/>
      <x v="749"/>
      <x v="387"/>
    </i>
    <i>
      <x v="1070"/>
      <x v="3"/>
      <x v="1074"/>
      <x v="1439"/>
      <x v="930"/>
    </i>
    <i>
      <x v="1071"/>
      <x v="3"/>
      <x v="1075"/>
      <x v="329"/>
      <x v="149"/>
    </i>
    <i>
      <x v="1072"/>
      <x v="3"/>
      <x v="1076"/>
      <x v="397"/>
      <x v="183"/>
    </i>
    <i>
      <x v="1073"/>
      <x v="3"/>
      <x v="1077"/>
      <x v="1290"/>
      <x v="794"/>
    </i>
    <i>
      <x v="1074"/>
      <x v="3"/>
      <x v="1078"/>
      <x v="845"/>
      <x v="457"/>
    </i>
    <i>
      <x v="1075"/>
      <x v="3"/>
      <x v="1079"/>
      <x v="1435"/>
      <x v="926"/>
    </i>
    <i>
      <x v="1076"/>
      <x v="3"/>
      <x v="1080"/>
      <x v="1560"/>
      <x v="1047"/>
    </i>
    <i>
      <x v="1077"/>
      <x v="3"/>
      <x v="1081"/>
      <x v="355"/>
      <x v="166"/>
    </i>
    <i>
      <x v="1078"/>
      <x v="3"/>
      <x v="1082"/>
      <x v="1275"/>
      <x v="787"/>
    </i>
    <i>
      <x v="1079"/>
      <x v="3"/>
      <x v="1083"/>
      <x v="783"/>
      <x v="406"/>
    </i>
    <i>
      <x v="1080"/>
      <x v="3"/>
      <x v="1084"/>
      <x v="1867"/>
      <x v="1437"/>
    </i>
    <i>
      <x v="1081"/>
      <x v="3"/>
      <x v="1085"/>
      <x v="1219"/>
      <x v="734"/>
    </i>
    <i>
      <x v="1082"/>
      <x v="3"/>
      <x v="1086"/>
      <x v="1391"/>
      <x v="882"/>
    </i>
    <i>
      <x v="1083"/>
      <x v="3"/>
      <x v="1087"/>
      <x v="1799"/>
      <x v="1337"/>
    </i>
    <i>
      <x v="1084"/>
      <x v="3"/>
      <x v="1088"/>
      <x v="326"/>
      <x v="148"/>
    </i>
    <i>
      <x v="1085"/>
      <x v="3"/>
      <x v="1089"/>
      <x v="331"/>
      <x v="151"/>
    </i>
    <i>
      <x v="1086"/>
      <x v="3"/>
      <x v="1090"/>
      <x v="330"/>
      <x v="150"/>
    </i>
    <i>
      <x v="1088"/>
      <x v="3"/>
      <x v="1092"/>
      <x v="1742"/>
      <x v="1253"/>
    </i>
    <i>
      <x v="1096"/>
      <x v="3"/>
      <x v="1100"/>
      <x v="1256"/>
      <x v="767"/>
    </i>
    <i>
      <x v="1097"/>
      <x v="3"/>
      <x v="1101"/>
      <x v="940"/>
      <x v="527"/>
    </i>
    <i r="2">
      <x v="1102"/>
      <x v="269"/>
      <x v="527"/>
    </i>
    <i>
      <x v="1098"/>
      <x v="3"/>
      <x v="1103"/>
      <x v="1062"/>
      <x v="624"/>
    </i>
    <i>
      <x v="1099"/>
      <x v="3"/>
      <x v="1104"/>
      <x v="1180"/>
      <x v="710"/>
    </i>
    <i>
      <x v="1100"/>
      <x v="3"/>
      <x v="1105"/>
      <x v="1096"/>
      <x v="645"/>
    </i>
    <i>
      <x v="1101"/>
      <x v="3"/>
      <x v="1106"/>
      <x v="435"/>
      <x v="205"/>
    </i>
    <i>
      <x v="1102"/>
      <x v="3"/>
      <x v="1107"/>
      <x v="1229"/>
      <x v="740"/>
    </i>
    <i>
      <x v="1103"/>
      <x v="3"/>
      <x v="1108"/>
      <x v="716"/>
      <x v="369"/>
    </i>
    <i>
      <x v="1104"/>
      <x v="3"/>
      <x v="1109"/>
      <x v="811"/>
      <x v="435"/>
    </i>
    <i>
      <x v="1229"/>
      <x v="3"/>
      <x v="1235"/>
      <x v="432"/>
      <x v="203"/>
    </i>
    <i>
      <x v="1231"/>
      <x v="3"/>
      <x v="1237"/>
      <x v="1656"/>
      <x v="1149"/>
    </i>
    <i>
      <x v="1297"/>
      <x v="3"/>
      <x v="1303"/>
      <x v="1458"/>
      <x v="949"/>
    </i>
    <i>
      <x v="1418"/>
      <x v="3"/>
      <x v="1425"/>
      <x v="1847"/>
      <x v="1406"/>
    </i>
    <i>
      <x v="1424"/>
      <x v="3"/>
      <x v="1431"/>
      <x v="971"/>
      <x v="565"/>
    </i>
    <i>
      <x v="1550"/>
      <x v="3"/>
      <x v="1560"/>
      <x v="1333"/>
      <x v="834"/>
    </i>
    <i>
      <x v="1557"/>
      <x v="3"/>
      <x v="1567"/>
      <x v="1159"/>
      <x v="692"/>
    </i>
    <i>
      <x v="1606"/>
      <x v="3"/>
      <x v="1616"/>
      <x v="998"/>
      <x v="580"/>
    </i>
    <i>
      <x v="1663"/>
      <x v="3"/>
      <x v="1673"/>
      <x v="1328"/>
      <x v="831"/>
    </i>
    <i>
      <x v="1664"/>
      <x v="3"/>
      <x v="1674"/>
      <x v="426"/>
      <x v="198"/>
    </i>
    <i>
      <x v="1682"/>
      <x v="3"/>
      <x v="1692"/>
      <x v="462"/>
      <x v="220"/>
    </i>
    <i>
      <x v="1898"/>
      <x v="3"/>
      <x v="1908"/>
      <x v="982"/>
      <x v="572"/>
    </i>
    <i>
      <x v="1908"/>
      <x v="3"/>
      <x v="1918"/>
      <x v="1268"/>
      <x v="777"/>
    </i>
    <i>
      <x v="1921"/>
      <x v="3"/>
      <x v="1931"/>
      <x v="1213"/>
      <x v="726"/>
    </i>
    <i>
      <x v="1953"/>
      <x v="3"/>
      <x v="1963"/>
      <x v="740"/>
      <x v="384"/>
    </i>
    <i>
      <x v="1956"/>
      <x v="3"/>
      <x v="1966"/>
      <x v="1312"/>
      <x v="821"/>
    </i>
    <i>
      <x v="1991"/>
      <x v="3"/>
      <x v="2001"/>
      <x v="1265"/>
      <x v="775"/>
    </i>
    <i>
      <x v="2053"/>
      <x v="3"/>
      <x v="2063"/>
      <x v="2011"/>
      <x v="1731"/>
    </i>
    <i>
      <x v="2083"/>
      <x v="3"/>
      <x v="2093"/>
      <x v="1551"/>
      <x v="1522"/>
    </i>
    <i>
      <x v="2084"/>
      <x v="3"/>
      <x v="2094"/>
      <x v="1545"/>
      <x v="1533"/>
    </i>
    <i>
      <x v="2085"/>
      <x v="3"/>
      <x v="2095"/>
      <x v="1692"/>
      <x v="1617"/>
    </i>
    <i>
      <x v="2087"/>
      <x v="3"/>
      <x v="2097"/>
      <x v="1860"/>
      <x v="1767"/>
    </i>
    <i>
      <x v="2142"/>
      <x v="3"/>
      <x v="2152"/>
      <x v="1662"/>
      <x v="1154"/>
    </i>
    <i t="grand">
      <x/>
    </i>
  </rowItems>
  <colItems count="1">
    <i/>
  </colItems>
  <pageFields count="3">
    <pageField fld="41" hier="-1"/>
    <pageField fld="21" hier="-1"/>
    <pageField fld="43" hier="-1"/>
  </pageFields>
  <formats count="2248">
    <format dxfId="2284">
      <pivotArea field="36" type="button" dataOnly="0" labelOnly="1" outline="0" axis="axisRow" fieldPosition="4"/>
    </format>
    <format dxfId="2283">
      <pivotArea dataOnly="0" labelOnly="1" grandRow="1" outline="0" fieldPosition="0"/>
    </format>
    <format dxfId="2282">
      <pivotArea dataOnly="0" labelOnly="1" outline="0" fieldPosition="0">
        <references count="5">
          <reference field="0" count="1" selected="0">
            <x v="0"/>
          </reference>
          <reference field="6" count="1" selected="0">
            <x v="0"/>
          </reference>
          <reference field="15" count="1" selected="0">
            <x v="1165"/>
          </reference>
          <reference field="36" count="1">
            <x v="910"/>
          </reference>
          <reference field="42" count="1" selected="0">
            <x v="212"/>
          </reference>
        </references>
      </pivotArea>
    </format>
    <format dxfId="2281">
      <pivotArea dataOnly="0" labelOnly="1" outline="0" fieldPosition="0">
        <references count="5">
          <reference field="0" count="1" selected="0">
            <x v="1"/>
          </reference>
          <reference field="6" count="1" selected="0">
            <x v="1"/>
          </reference>
          <reference field="15" count="1" selected="0">
            <x v="758"/>
          </reference>
          <reference field="36" count="1">
            <x v="392"/>
          </reference>
          <reference field="42" count="1" selected="0">
            <x v="25"/>
          </reference>
        </references>
      </pivotArea>
    </format>
    <format dxfId="2280">
      <pivotArea dataOnly="0" labelOnly="1" outline="0" fieldPosition="0">
        <references count="5">
          <reference field="0" count="1" selected="0">
            <x v="2"/>
          </reference>
          <reference field="6" count="1" selected="0">
            <x v="2"/>
          </reference>
          <reference field="15" count="1" selected="0">
            <x v="344"/>
          </reference>
          <reference field="36" count="1">
            <x v="567"/>
          </reference>
          <reference field="42" count="1" selected="0">
            <x v="15"/>
          </reference>
        </references>
      </pivotArea>
    </format>
    <format dxfId="2279">
      <pivotArea dataOnly="0" labelOnly="1" outline="0" fieldPosition="0">
        <references count="5">
          <reference field="0" count="1" selected="0">
            <x v="3"/>
          </reference>
          <reference field="6" count="1" selected="0">
            <x v="3"/>
          </reference>
          <reference field="15" count="1" selected="0">
            <x v="1075"/>
          </reference>
          <reference field="36" count="1">
            <x v="1728"/>
          </reference>
          <reference field="42" count="1" selected="0">
            <x v="135"/>
          </reference>
        </references>
      </pivotArea>
    </format>
    <format dxfId="2278">
      <pivotArea dataOnly="0" labelOnly="1" outline="0" fieldPosition="0">
        <references count="5">
          <reference field="0" count="1" selected="0">
            <x v="4"/>
          </reference>
          <reference field="6" count="1" selected="0">
            <x v="4"/>
          </reference>
          <reference field="15" count="1" selected="0">
            <x v="109"/>
          </reference>
          <reference field="36" count="1">
            <x v="488"/>
          </reference>
          <reference field="42" count="1" selected="0">
            <x v="135"/>
          </reference>
        </references>
      </pivotArea>
    </format>
    <format dxfId="2277">
      <pivotArea dataOnly="0" labelOnly="1" outline="0" fieldPosition="0">
        <references count="5">
          <reference field="0" count="1" selected="0">
            <x v="5"/>
          </reference>
          <reference field="6" count="1" selected="0">
            <x v="5"/>
          </reference>
          <reference field="15" count="1" selected="0">
            <x v="1528"/>
          </reference>
          <reference field="36" count="1">
            <x v="1432"/>
          </reference>
          <reference field="42" count="1" selected="0">
            <x v="289"/>
          </reference>
        </references>
      </pivotArea>
    </format>
    <format dxfId="2276">
      <pivotArea dataOnly="0" labelOnly="1" outline="0" fieldPosition="0">
        <references count="5">
          <reference field="0" count="1" selected="0">
            <x v="6"/>
          </reference>
          <reference field="6" count="1" selected="0">
            <x v="6"/>
          </reference>
          <reference field="15" count="1" selected="0">
            <x v="1987"/>
          </reference>
          <reference field="36" count="1">
            <x v="1648"/>
          </reference>
          <reference field="42" count="1" selected="0">
            <x v="15"/>
          </reference>
        </references>
      </pivotArea>
    </format>
    <format dxfId="2275">
      <pivotArea dataOnly="0" labelOnly="1" outline="0" fieldPosition="0">
        <references count="5">
          <reference field="0" count="1" selected="0">
            <x v="7"/>
          </reference>
          <reference field="6" count="1" selected="0">
            <x v="7"/>
          </reference>
          <reference field="15" count="1" selected="0">
            <x v="1746"/>
          </reference>
          <reference field="36" count="1">
            <x v="1260"/>
          </reference>
          <reference field="42" count="1" selected="0">
            <x v="154"/>
          </reference>
        </references>
      </pivotArea>
    </format>
    <format dxfId="2274">
      <pivotArea dataOnly="0" labelOnly="1" outline="0" fieldPosition="0">
        <references count="5">
          <reference field="0" count="1" selected="0">
            <x v="8"/>
          </reference>
          <reference field="6" count="1" selected="0">
            <x v="8"/>
          </reference>
          <reference field="15" count="1" selected="0">
            <x v="305"/>
          </reference>
          <reference field="36" count="1">
            <x v="1371"/>
          </reference>
          <reference field="42" count="1" selected="0">
            <x v="117"/>
          </reference>
        </references>
      </pivotArea>
    </format>
    <format dxfId="2273">
      <pivotArea dataOnly="0" labelOnly="1" outline="0" fieldPosition="0">
        <references count="5">
          <reference field="0" count="1" selected="0">
            <x v="9"/>
          </reference>
          <reference field="6" count="1" selected="0">
            <x v="9"/>
          </reference>
          <reference field="15" count="1" selected="0">
            <x v="449"/>
          </reference>
          <reference field="36" count="1">
            <x v="991"/>
          </reference>
          <reference field="42" count="1" selected="0">
            <x v="117"/>
          </reference>
        </references>
      </pivotArea>
    </format>
    <format dxfId="2272">
      <pivotArea dataOnly="0" labelOnly="1" outline="0" fieldPosition="0">
        <references count="5">
          <reference field="0" count="1" selected="0">
            <x v="10"/>
          </reference>
          <reference field="6" count="1" selected="0">
            <x v="10"/>
          </reference>
          <reference field="15" count="1" selected="0">
            <x v="725"/>
          </reference>
          <reference field="36" count="1">
            <x v="378"/>
          </reference>
          <reference field="42" count="1" selected="0">
            <x v="117"/>
          </reference>
        </references>
      </pivotArea>
    </format>
    <format dxfId="2271">
      <pivotArea dataOnly="0" labelOnly="1" outline="0" fieldPosition="0">
        <references count="5">
          <reference field="0" count="1" selected="0">
            <x v="11"/>
          </reference>
          <reference field="6" count="1" selected="0">
            <x v="11"/>
          </reference>
          <reference field="15" count="1" selected="0">
            <x v="328"/>
          </reference>
          <reference field="36" count="1">
            <x v="238"/>
          </reference>
          <reference field="42" count="1" selected="0">
            <x v="117"/>
          </reference>
        </references>
      </pivotArea>
    </format>
    <format dxfId="2270">
      <pivotArea dataOnly="0" labelOnly="1" outline="0" fieldPosition="0">
        <references count="5">
          <reference field="0" count="1" selected="0">
            <x v="12"/>
          </reference>
          <reference field="6" count="1" selected="0">
            <x v="12"/>
          </reference>
          <reference field="15" count="1" selected="0">
            <x v="856"/>
          </reference>
          <reference field="36" count="1">
            <x v="462"/>
          </reference>
          <reference field="42" count="1" selected="0">
            <x v="117"/>
          </reference>
        </references>
      </pivotArea>
    </format>
    <format dxfId="2269">
      <pivotArea dataOnly="0" labelOnly="1" outline="0" fieldPosition="0">
        <references count="5">
          <reference field="0" count="1" selected="0">
            <x v="13"/>
          </reference>
          <reference field="6" count="1" selected="0">
            <x v="13"/>
          </reference>
          <reference field="15" count="1" selected="0">
            <x v="1723"/>
          </reference>
          <reference field="36" count="1">
            <x v="1630"/>
          </reference>
          <reference field="42" count="1" selected="0">
            <x v="107"/>
          </reference>
        </references>
      </pivotArea>
    </format>
    <format dxfId="2268">
      <pivotArea dataOnly="0" labelOnly="1" outline="0" fieldPosition="0">
        <references count="5">
          <reference field="0" count="1" selected="0">
            <x v="14"/>
          </reference>
          <reference field="6" count="1" selected="0">
            <x v="14"/>
          </reference>
          <reference field="15" count="1" selected="0">
            <x v="945"/>
          </reference>
          <reference field="36" count="1">
            <x v="530"/>
          </reference>
          <reference field="42" count="1" selected="0">
            <x v="125"/>
          </reference>
        </references>
      </pivotArea>
    </format>
    <format dxfId="2267">
      <pivotArea dataOnly="0" labelOnly="1" outline="0" fieldPosition="0">
        <references count="5">
          <reference field="0" count="1" selected="0">
            <x v="15"/>
          </reference>
          <reference field="6" count="1" selected="0">
            <x v="15"/>
          </reference>
          <reference field="15" count="1" selected="0">
            <x v="1136"/>
          </reference>
          <reference field="36" count="1">
            <x v="668"/>
          </reference>
          <reference field="42" count="1" selected="0">
            <x v="74"/>
          </reference>
        </references>
      </pivotArea>
    </format>
    <format dxfId="2266">
      <pivotArea dataOnly="0" labelOnly="1" outline="0" fieldPosition="0">
        <references count="5">
          <reference field="0" count="1" selected="0">
            <x v="16"/>
          </reference>
          <reference field="6" count="1" selected="0">
            <x v="16"/>
          </reference>
          <reference field="15" count="1" selected="0">
            <x v="8"/>
          </reference>
          <reference field="36" count="1">
            <x v="327"/>
          </reference>
          <reference field="42" count="1" selected="0">
            <x v="232"/>
          </reference>
        </references>
      </pivotArea>
    </format>
    <format dxfId="2265">
      <pivotArea dataOnly="0" labelOnly="1" outline="0" fieldPosition="0">
        <references count="5">
          <reference field="0" count="1" selected="0">
            <x v="17"/>
          </reference>
          <reference field="6" count="1" selected="0">
            <x v="17"/>
          </reference>
          <reference field="15" count="1" selected="0">
            <x v="2"/>
          </reference>
          <reference field="36" count="1">
            <x v="329"/>
          </reference>
          <reference field="42" count="1" selected="0">
            <x v="232"/>
          </reference>
        </references>
      </pivotArea>
    </format>
    <format dxfId="2264">
      <pivotArea dataOnly="0" labelOnly="1" outline="0" fieldPosition="0">
        <references count="5">
          <reference field="0" count="1" selected="0">
            <x v="18"/>
          </reference>
          <reference field="6" count="1" selected="0">
            <x v="18"/>
          </reference>
          <reference field="15" count="1" selected="0">
            <x v="38"/>
          </reference>
          <reference field="36" count="1">
            <x v="335"/>
          </reference>
          <reference field="42" count="1" selected="0">
            <x v="232"/>
          </reference>
        </references>
      </pivotArea>
    </format>
    <format dxfId="2263">
      <pivotArea dataOnly="0" labelOnly="1" outline="0" fieldPosition="0">
        <references count="5">
          <reference field="0" count="1" selected="0">
            <x v="19"/>
          </reference>
          <reference field="6" count="1" selected="0">
            <x v="19"/>
          </reference>
          <reference field="15" count="1" selected="0">
            <x v="405"/>
          </reference>
          <reference field="36" count="1">
            <x v="1306"/>
          </reference>
          <reference field="42" count="1" selected="0">
            <x v="15"/>
          </reference>
        </references>
      </pivotArea>
    </format>
    <format dxfId="2262">
      <pivotArea dataOnly="0" labelOnly="1" outline="0" fieldPosition="0">
        <references count="5">
          <reference field="0" count="1" selected="0">
            <x v="20"/>
          </reference>
          <reference field="6" count="1" selected="0">
            <x v="20"/>
          </reference>
          <reference field="15" count="1" selected="0">
            <x v="2003"/>
          </reference>
          <reference field="36" count="1">
            <x v="1698"/>
          </reference>
          <reference field="42" count="1" selected="0">
            <x v="112"/>
          </reference>
        </references>
      </pivotArea>
    </format>
    <format dxfId="2261">
      <pivotArea dataOnly="0" labelOnly="1" outline="0" fieldPosition="0">
        <references count="5">
          <reference field="0" count="1" selected="0">
            <x v="21"/>
          </reference>
          <reference field="6" count="1" selected="0">
            <x v="21"/>
          </reference>
          <reference field="15" count="1" selected="0">
            <x v="1074"/>
          </reference>
          <reference field="36" count="1">
            <x v="836"/>
          </reference>
          <reference field="42" count="1" selected="0">
            <x v="212"/>
          </reference>
        </references>
      </pivotArea>
    </format>
    <format dxfId="2260">
      <pivotArea dataOnly="0" labelOnly="1" outline="0" fieldPosition="0">
        <references count="5">
          <reference field="0" count="1" selected="0">
            <x v="22"/>
          </reference>
          <reference field="6" count="1" selected="0">
            <x v="22"/>
          </reference>
          <reference field="15" count="1" selected="0">
            <x v="839"/>
          </reference>
          <reference field="36" count="1">
            <x v="2026"/>
          </reference>
          <reference field="42" count="1" selected="0">
            <x v="289"/>
          </reference>
        </references>
      </pivotArea>
    </format>
    <format dxfId="2259">
      <pivotArea dataOnly="0" labelOnly="1" outline="0" fieldPosition="0">
        <references count="5">
          <reference field="0" count="1" selected="0">
            <x v="23"/>
          </reference>
          <reference field="6" count="1" selected="0">
            <x v="23"/>
          </reference>
          <reference field="15" count="1" selected="0">
            <x v="1938"/>
          </reference>
          <reference field="36" count="1">
            <x v="1553"/>
          </reference>
          <reference field="42" count="1" selected="0">
            <x v="73"/>
          </reference>
        </references>
      </pivotArea>
    </format>
    <format dxfId="2258">
      <pivotArea dataOnly="0" labelOnly="1" outline="0" fieldPosition="0">
        <references count="5">
          <reference field="0" count="1" selected="0">
            <x v="24"/>
          </reference>
          <reference field="6" count="1" selected="0">
            <x v="24"/>
          </reference>
          <reference field="15" count="1" selected="0">
            <x v="299"/>
          </reference>
          <reference field="36" count="1">
            <x v="2026"/>
          </reference>
          <reference field="42" count="1" selected="0">
            <x v="289"/>
          </reference>
        </references>
      </pivotArea>
    </format>
    <format dxfId="2257">
      <pivotArea dataOnly="0" labelOnly="1" outline="0" fieldPosition="0">
        <references count="5">
          <reference field="0" count="1" selected="0">
            <x v="25"/>
          </reference>
          <reference field="6" count="1" selected="0">
            <x v="25"/>
          </reference>
          <reference field="15" count="1" selected="0">
            <x v="47"/>
          </reference>
          <reference field="36" count="1">
            <x v="29"/>
          </reference>
          <reference field="42" count="1" selected="0">
            <x v="147"/>
          </reference>
        </references>
      </pivotArea>
    </format>
    <format dxfId="2256">
      <pivotArea dataOnly="0" labelOnly="1" outline="0" fieldPosition="0">
        <references count="5">
          <reference field="0" count="1" selected="0">
            <x v="26"/>
          </reference>
          <reference field="6" count="1" selected="0">
            <x v="26"/>
          </reference>
          <reference field="15" count="1" selected="0">
            <x v="1089"/>
          </reference>
          <reference field="36" count="1">
            <x v="1759"/>
          </reference>
          <reference field="42" count="1" selected="0">
            <x v="18"/>
          </reference>
        </references>
      </pivotArea>
    </format>
    <format dxfId="2255">
      <pivotArea dataOnly="0" labelOnly="1" outline="0" fieldPosition="0">
        <references count="5">
          <reference field="0" count="1" selected="0">
            <x v="27"/>
          </reference>
          <reference field="6" count="1" selected="0">
            <x v="27"/>
          </reference>
          <reference field="15" count="1" selected="0">
            <x v="94"/>
          </reference>
          <reference field="36" count="1">
            <x v="1333"/>
          </reference>
          <reference field="42" count="1" selected="0">
            <x v="160"/>
          </reference>
        </references>
      </pivotArea>
    </format>
    <format dxfId="2254">
      <pivotArea dataOnly="0" labelOnly="1" outline="0" fieldPosition="0">
        <references count="5">
          <reference field="0" count="1" selected="0">
            <x v="28"/>
          </reference>
          <reference field="6" count="1" selected="0">
            <x v="28"/>
          </reference>
          <reference field="15" count="1" selected="0">
            <x v="94"/>
          </reference>
          <reference field="36" count="1">
            <x v="1439"/>
          </reference>
          <reference field="42" count="1" selected="0">
            <x v="160"/>
          </reference>
        </references>
      </pivotArea>
    </format>
    <format dxfId="2253">
      <pivotArea dataOnly="0" labelOnly="1" outline="0" fieldPosition="0">
        <references count="5">
          <reference field="0" count="1" selected="0">
            <x v="29"/>
          </reference>
          <reference field="6" count="1" selected="0">
            <x v="29"/>
          </reference>
          <reference field="15" count="1" selected="0">
            <x v="979"/>
          </reference>
          <reference field="36" count="1">
            <x v="570"/>
          </reference>
          <reference field="42" count="1" selected="0">
            <x v="147"/>
          </reference>
        </references>
      </pivotArea>
    </format>
    <format dxfId="2252">
      <pivotArea dataOnly="0" labelOnly="1" outline="0" fieldPosition="0">
        <references count="5">
          <reference field="0" count="1" selected="0">
            <x v="30"/>
          </reference>
          <reference field="6" count="1" selected="0">
            <x v="30"/>
          </reference>
          <reference field="15" count="1" selected="0">
            <x v="275"/>
          </reference>
          <reference field="36" count="1">
            <x v="1222"/>
          </reference>
          <reference field="42" count="1" selected="0">
            <x v="151"/>
          </reference>
        </references>
      </pivotArea>
    </format>
    <format dxfId="2251">
      <pivotArea dataOnly="0" labelOnly="1" outline="0" fieldPosition="0">
        <references count="5">
          <reference field="0" count="1" selected="0">
            <x v="31"/>
          </reference>
          <reference field="6" count="1" selected="0">
            <x v="31"/>
          </reference>
          <reference field="15" count="1" selected="0">
            <x v="597"/>
          </reference>
          <reference field="36" count="1">
            <x v="307"/>
          </reference>
          <reference field="42" count="1" selected="0">
            <x v="289"/>
          </reference>
        </references>
      </pivotArea>
    </format>
    <format dxfId="2250">
      <pivotArea dataOnly="0" labelOnly="1" outline="0" fieldPosition="0">
        <references count="5">
          <reference field="0" count="1" selected="0">
            <x v="32"/>
          </reference>
          <reference field="6" count="1" selected="0">
            <x v="32"/>
          </reference>
          <reference field="15" count="1" selected="0">
            <x v="1369"/>
          </reference>
          <reference field="36" count="1">
            <x v="866"/>
          </reference>
          <reference field="42" count="1" selected="0">
            <x v="3"/>
          </reference>
        </references>
      </pivotArea>
    </format>
    <format dxfId="2249">
      <pivotArea dataOnly="0" labelOnly="1" outline="0" fieldPosition="0">
        <references count="5">
          <reference field="0" count="1" selected="0">
            <x v="33"/>
          </reference>
          <reference field="6" count="1" selected="0">
            <x v="33"/>
          </reference>
          <reference field="15" count="1" selected="0">
            <x v="1085"/>
          </reference>
          <reference field="36" count="1">
            <x v="1864"/>
          </reference>
          <reference field="42" count="1" selected="0">
            <x v="155"/>
          </reference>
        </references>
      </pivotArea>
    </format>
    <format dxfId="2248">
      <pivotArea dataOnly="0" labelOnly="1" outline="0" fieldPosition="0">
        <references count="5">
          <reference field="0" count="1" selected="0">
            <x v="34"/>
          </reference>
          <reference field="6" count="1" selected="0">
            <x v="34"/>
          </reference>
          <reference field="15" count="1" selected="0">
            <x v="1142"/>
          </reference>
          <reference field="36" count="1">
            <x v="1544"/>
          </reference>
          <reference field="42" count="1" selected="0">
            <x v="229"/>
          </reference>
        </references>
      </pivotArea>
    </format>
    <format dxfId="2247">
      <pivotArea dataOnly="0" labelOnly="1" outline="0" fieldPosition="0">
        <references count="5">
          <reference field="0" count="1" selected="0">
            <x v="35"/>
          </reference>
          <reference field="6" count="1" selected="0">
            <x v="35"/>
          </reference>
          <reference field="15" count="1" selected="0">
            <x v="88"/>
          </reference>
          <reference field="36" count="1">
            <x v="306"/>
          </reference>
          <reference field="42" count="1" selected="0">
            <x v="254"/>
          </reference>
        </references>
      </pivotArea>
    </format>
    <format dxfId="2246">
      <pivotArea dataOnly="0" labelOnly="1" outline="0" fieldPosition="0">
        <references count="5">
          <reference field="0" count="1" selected="0">
            <x v="36"/>
          </reference>
          <reference field="6" count="1" selected="0">
            <x v="36"/>
          </reference>
          <reference field="15" count="1" selected="0">
            <x v="806"/>
          </reference>
          <reference field="36" count="1">
            <x v="1158"/>
          </reference>
          <reference field="42" count="1" selected="0">
            <x v="155"/>
          </reference>
        </references>
      </pivotArea>
    </format>
    <format dxfId="2245">
      <pivotArea dataOnly="0" labelOnly="1" outline="0" fieldPosition="0">
        <references count="5">
          <reference field="0" count="1" selected="0">
            <x v="37"/>
          </reference>
          <reference field="6" count="1" selected="0">
            <x v="37"/>
          </reference>
          <reference field="15" count="1" selected="0">
            <x v="177"/>
          </reference>
          <reference field="36" count="1">
            <x v="593"/>
          </reference>
          <reference field="42" count="1" selected="0">
            <x v="254"/>
          </reference>
        </references>
      </pivotArea>
    </format>
    <format dxfId="2244">
      <pivotArea dataOnly="0" labelOnly="1" outline="0" fieldPosition="0">
        <references count="5">
          <reference field="0" count="1" selected="0">
            <x v="38"/>
          </reference>
          <reference field="6" count="1" selected="0">
            <x v="38"/>
          </reference>
          <reference field="15" count="1" selected="0">
            <x v="158"/>
          </reference>
          <reference field="36" count="1">
            <x v="157"/>
          </reference>
          <reference field="42" count="1" selected="0">
            <x v="212"/>
          </reference>
        </references>
      </pivotArea>
    </format>
    <format dxfId="2243">
      <pivotArea dataOnly="0" labelOnly="1" outline="0" fieldPosition="0">
        <references count="5">
          <reference field="0" count="1" selected="0">
            <x v="39"/>
          </reference>
          <reference field="6" count="1" selected="0">
            <x v="39"/>
          </reference>
          <reference field="15" count="1" selected="0">
            <x v="233"/>
          </reference>
          <reference field="36" count="1">
            <x v="753"/>
          </reference>
          <reference field="42" count="1" selected="0">
            <x v="229"/>
          </reference>
        </references>
      </pivotArea>
    </format>
    <format dxfId="2242">
      <pivotArea dataOnly="0" labelOnly="1" outline="0" fieldPosition="0">
        <references count="5">
          <reference field="0" count="1" selected="0">
            <x v="40"/>
          </reference>
          <reference field="6" count="1" selected="0">
            <x v="40"/>
          </reference>
          <reference field="15" count="1" selected="0">
            <x v="852"/>
          </reference>
          <reference field="36" count="1">
            <x v="705"/>
          </reference>
          <reference field="42" count="1" selected="0">
            <x v="147"/>
          </reference>
        </references>
      </pivotArea>
    </format>
    <format dxfId="2241">
      <pivotArea dataOnly="0" labelOnly="1" outline="0" fieldPosition="0">
        <references count="5">
          <reference field="0" count="1" selected="0">
            <x v="41"/>
          </reference>
          <reference field="6" count="1" selected="0">
            <x v="41"/>
          </reference>
          <reference field="15" count="1" selected="0">
            <x v="1570"/>
          </reference>
          <reference field="36" count="1">
            <x v="1290"/>
          </reference>
          <reference field="42" count="1" selected="0">
            <x v="59"/>
          </reference>
        </references>
      </pivotArea>
    </format>
    <format dxfId="2240">
      <pivotArea dataOnly="0" labelOnly="1" outline="0" fieldPosition="0">
        <references count="5">
          <reference field="0" count="1" selected="0">
            <x v="42"/>
          </reference>
          <reference field="6" count="1" selected="0">
            <x v="42"/>
          </reference>
          <reference field="15" count="1" selected="0">
            <x v="2"/>
          </reference>
          <reference field="36" count="1">
            <x v="2"/>
          </reference>
          <reference field="42" count="1" selected="0">
            <x v="117"/>
          </reference>
        </references>
      </pivotArea>
    </format>
    <format dxfId="2239">
      <pivotArea dataOnly="0" labelOnly="1" outline="0" fieldPosition="0">
        <references count="5">
          <reference field="0" count="1" selected="0">
            <x v="43"/>
          </reference>
          <reference field="6" count="1" selected="0">
            <x v="43"/>
          </reference>
          <reference field="15" count="1" selected="0">
            <x v="1591"/>
          </reference>
          <reference field="36" count="1">
            <x v="1549"/>
          </reference>
          <reference field="42" count="1" selected="0">
            <x v="289"/>
          </reference>
        </references>
      </pivotArea>
    </format>
    <format dxfId="2238">
      <pivotArea dataOnly="0" labelOnly="1" outline="0" fieldPosition="0">
        <references count="5">
          <reference field="0" count="1" selected="0">
            <x v="44"/>
          </reference>
          <reference field="6" count="1" selected="0">
            <x v="44"/>
          </reference>
          <reference field="15" count="1" selected="0">
            <x v="1031"/>
          </reference>
          <reference field="36" count="1">
            <x v="605"/>
          </reference>
          <reference field="42" count="1" selected="0">
            <x v="147"/>
          </reference>
        </references>
      </pivotArea>
    </format>
    <format dxfId="2237">
      <pivotArea dataOnly="0" labelOnly="1" outline="0" fieldPosition="0">
        <references count="5">
          <reference field="0" count="1" selected="0">
            <x v="45"/>
          </reference>
          <reference field="6" count="1" selected="0">
            <x v="45"/>
          </reference>
          <reference field="15" count="1" selected="0">
            <x v="8"/>
          </reference>
          <reference field="36" count="1">
            <x v="214"/>
          </reference>
          <reference field="42" count="1" selected="0">
            <x v="135"/>
          </reference>
        </references>
      </pivotArea>
    </format>
    <format dxfId="2236">
      <pivotArea dataOnly="0" labelOnly="1" outline="0" fieldPosition="0">
        <references count="5">
          <reference field="0" count="1" selected="0">
            <x v="46"/>
          </reference>
          <reference field="6" count="1" selected="0">
            <x v="46"/>
          </reference>
          <reference field="15" count="1" selected="0">
            <x v="823"/>
          </reference>
          <reference field="36" count="1">
            <x v="1488"/>
          </reference>
          <reference field="42" count="1" selected="0">
            <x v="268"/>
          </reference>
        </references>
      </pivotArea>
    </format>
    <format dxfId="2235">
      <pivotArea dataOnly="0" labelOnly="1" outline="0" fieldPosition="0">
        <references count="5">
          <reference field="0" count="1" selected="0">
            <x v="47"/>
          </reference>
          <reference field="6" count="1" selected="0">
            <x v="47"/>
          </reference>
          <reference field="15" count="1" selected="0">
            <x v="1353"/>
          </reference>
          <reference field="36" count="1">
            <x v="1937"/>
          </reference>
          <reference field="42" count="1" selected="0">
            <x v="160"/>
          </reference>
        </references>
      </pivotArea>
    </format>
    <format dxfId="2234">
      <pivotArea dataOnly="0" labelOnly="1" outline="0" fieldPosition="0">
        <references count="5">
          <reference field="0" count="1" selected="0">
            <x v="48"/>
          </reference>
          <reference field="6" count="1" selected="0">
            <x v="48"/>
          </reference>
          <reference field="15" count="1" selected="0">
            <x v="1961"/>
          </reference>
          <reference field="36" count="1">
            <x v="1991"/>
          </reference>
          <reference field="42" count="1" selected="0">
            <x v="268"/>
          </reference>
        </references>
      </pivotArea>
    </format>
    <format dxfId="2233">
      <pivotArea dataOnly="0" labelOnly="1" outline="0" fieldPosition="0">
        <references count="5">
          <reference field="0" count="1" selected="0">
            <x v="49"/>
          </reference>
          <reference field="6" count="1" selected="0">
            <x v="49"/>
          </reference>
          <reference field="15" count="1" selected="0">
            <x v="517"/>
          </reference>
          <reference field="36" count="1">
            <x v="259"/>
          </reference>
          <reference field="42" count="1" selected="0">
            <x v="3"/>
          </reference>
        </references>
      </pivotArea>
    </format>
    <format dxfId="2232">
      <pivotArea dataOnly="0" labelOnly="1" outline="0" fieldPosition="0">
        <references count="5">
          <reference field="0" count="1" selected="0">
            <x v="50"/>
          </reference>
          <reference field="6" count="1" selected="0">
            <x v="50"/>
          </reference>
          <reference field="15" count="1" selected="0">
            <x v="780"/>
          </reference>
          <reference field="36" count="1">
            <x v="402"/>
          </reference>
          <reference field="42" count="1" selected="0">
            <x v="3"/>
          </reference>
        </references>
      </pivotArea>
    </format>
    <format dxfId="2231">
      <pivotArea dataOnly="0" labelOnly="1" outline="0" fieldPosition="0">
        <references count="5">
          <reference field="0" count="1" selected="0">
            <x v="51"/>
          </reference>
          <reference field="6" count="1" selected="0">
            <x v="51"/>
          </reference>
          <reference field="15" count="1" selected="0">
            <x v="1376"/>
          </reference>
          <reference field="36" count="1">
            <x v="872"/>
          </reference>
          <reference field="42" count="1" selected="0">
            <x v="3"/>
          </reference>
        </references>
      </pivotArea>
    </format>
    <format dxfId="2230">
      <pivotArea dataOnly="0" labelOnly="1" outline="0" fieldPosition="0">
        <references count="5">
          <reference field="0" count="1" selected="0">
            <x v="52"/>
          </reference>
          <reference field="6" count="1" selected="0">
            <x v="52"/>
          </reference>
          <reference field="15" count="1" selected="0">
            <x v="586"/>
          </reference>
          <reference field="36" count="1">
            <x v="965"/>
          </reference>
          <reference field="42" count="1" selected="0">
            <x v="268"/>
          </reference>
        </references>
      </pivotArea>
    </format>
    <format dxfId="2229">
      <pivotArea dataOnly="0" labelOnly="1" outline="0" fieldPosition="0">
        <references count="5">
          <reference field="0" count="1" selected="0">
            <x v="53"/>
          </reference>
          <reference field="6" count="1" selected="0">
            <x v="53"/>
          </reference>
          <reference field="15" count="1" selected="0">
            <x v="403"/>
          </reference>
          <reference field="36" count="1">
            <x v="999"/>
          </reference>
          <reference field="42" count="1" selected="0">
            <x v="268"/>
          </reference>
        </references>
      </pivotArea>
    </format>
    <format dxfId="2228">
      <pivotArea dataOnly="0" labelOnly="1" outline="0" fieldPosition="0">
        <references count="5">
          <reference field="0" count="1" selected="0">
            <x v="54"/>
          </reference>
          <reference field="6" count="1" selected="0">
            <x v="54"/>
          </reference>
          <reference field="15" count="1" selected="0">
            <x v="2"/>
          </reference>
          <reference field="36" count="1">
            <x v="492"/>
          </reference>
          <reference field="42" count="1" selected="0">
            <x v="18"/>
          </reference>
        </references>
      </pivotArea>
    </format>
    <format dxfId="2227">
      <pivotArea dataOnly="0" labelOnly="1" outline="0" fieldPosition="0">
        <references count="5">
          <reference field="0" count="1" selected="0">
            <x v="55"/>
          </reference>
          <reference field="6" count="1" selected="0">
            <x v="55"/>
          </reference>
          <reference field="15" count="1" selected="0">
            <x v="1516"/>
          </reference>
          <reference field="36" count="1">
            <x v="1014"/>
          </reference>
          <reference field="42" count="1" selected="0">
            <x v="232"/>
          </reference>
        </references>
      </pivotArea>
    </format>
    <format dxfId="2226">
      <pivotArea dataOnly="0" labelOnly="1" outline="0" fieldPosition="0">
        <references count="5">
          <reference field="0" count="1" selected="0">
            <x v="56"/>
          </reference>
          <reference field="6" count="1" selected="0">
            <x v="56"/>
          </reference>
          <reference field="15" count="1" selected="0">
            <x v="1876"/>
          </reference>
          <reference field="36" count="1">
            <x v="1452"/>
          </reference>
          <reference field="42" count="1" selected="0">
            <x v="289"/>
          </reference>
        </references>
      </pivotArea>
    </format>
    <format dxfId="2225">
      <pivotArea dataOnly="0" labelOnly="1" outline="0" fieldPosition="0">
        <references count="5">
          <reference field="0" count="1" selected="0">
            <x v="57"/>
          </reference>
          <reference field="6" count="1" selected="0">
            <x v="57"/>
          </reference>
          <reference field="15" count="1" selected="0">
            <x v="531"/>
          </reference>
          <reference field="36" count="1">
            <x v="933"/>
          </reference>
          <reference field="42" count="1" selected="0">
            <x v="15"/>
          </reference>
        </references>
      </pivotArea>
    </format>
    <format dxfId="2224">
      <pivotArea dataOnly="0" labelOnly="1" outline="0" fieldPosition="0">
        <references count="5">
          <reference field="0" count="1" selected="0">
            <x v="58"/>
          </reference>
          <reference field="6" count="1" selected="0">
            <x v="58"/>
          </reference>
          <reference field="15" count="1" selected="0">
            <x v="593"/>
          </reference>
          <reference field="36" count="1">
            <x v="689"/>
          </reference>
          <reference field="42" count="1" selected="0">
            <x v="254"/>
          </reference>
        </references>
      </pivotArea>
    </format>
    <format dxfId="2223">
      <pivotArea dataOnly="0" labelOnly="1" outline="0" fieldPosition="0">
        <references count="5">
          <reference field="0" count="1" selected="0">
            <x v="59"/>
          </reference>
          <reference field="6" count="1" selected="0">
            <x v="59"/>
          </reference>
          <reference field="15" count="1" selected="0">
            <x v="1072"/>
          </reference>
          <reference field="36" count="1">
            <x v="1270"/>
          </reference>
          <reference field="42" count="1" selected="0">
            <x v="254"/>
          </reference>
        </references>
      </pivotArea>
    </format>
    <format dxfId="2222">
      <pivotArea dataOnly="0" labelOnly="1" outline="0" fieldPosition="0">
        <references count="5">
          <reference field="0" count="1" selected="0">
            <x v="60"/>
          </reference>
          <reference field="6" count="1" selected="0">
            <x v="60"/>
          </reference>
          <reference field="15" count="1" selected="0">
            <x v="1568"/>
          </reference>
          <reference field="36" count="1">
            <x v="1906"/>
          </reference>
          <reference field="42" count="1" selected="0">
            <x v="244"/>
          </reference>
        </references>
      </pivotArea>
    </format>
    <format dxfId="2221">
      <pivotArea dataOnly="0" labelOnly="1" outline="0" fieldPosition="0">
        <references count="5">
          <reference field="0" count="1" selected="0">
            <x v="61"/>
          </reference>
          <reference field="6" count="1" selected="0">
            <x v="61"/>
          </reference>
          <reference field="15" count="1" selected="0">
            <x v="1446"/>
          </reference>
          <reference field="36" count="1">
            <x v="937"/>
          </reference>
          <reference field="42" count="1" selected="0">
            <x v="3"/>
          </reference>
        </references>
      </pivotArea>
    </format>
    <format dxfId="2220">
      <pivotArea dataOnly="0" labelOnly="1" outline="0" fieldPosition="0">
        <references count="5">
          <reference field="0" count="1" selected="0">
            <x v="62"/>
          </reference>
          <reference field="6" count="1" selected="0">
            <x v="62"/>
          </reference>
          <reference field="15" count="1" selected="0">
            <x v="542"/>
          </reference>
          <reference field="36" count="1">
            <x v="432"/>
          </reference>
          <reference field="42" count="1" selected="0">
            <x v="101"/>
          </reference>
        </references>
      </pivotArea>
    </format>
    <format dxfId="2219">
      <pivotArea dataOnly="0" labelOnly="1" outline="0" fieldPosition="0">
        <references count="5">
          <reference field="0" count="1" selected="0">
            <x v="63"/>
          </reference>
          <reference field="6" count="1" selected="0">
            <x v="63"/>
          </reference>
          <reference field="15" count="1" selected="0">
            <x v="605"/>
          </reference>
          <reference field="36" count="1">
            <x v="490"/>
          </reference>
          <reference field="42" count="1" selected="0">
            <x v="234"/>
          </reference>
        </references>
      </pivotArea>
    </format>
    <format dxfId="2218">
      <pivotArea dataOnly="0" labelOnly="1" outline="0" fieldPosition="0">
        <references count="5">
          <reference field="0" count="1" selected="0">
            <x v="64"/>
          </reference>
          <reference field="6" count="1" selected="0">
            <x v="64"/>
          </reference>
          <reference field="15" count="1" selected="0">
            <x v="556"/>
          </reference>
          <reference field="36" count="1">
            <x v="1552"/>
          </reference>
          <reference field="42" count="1" selected="0">
            <x v="13"/>
          </reference>
        </references>
      </pivotArea>
    </format>
    <format dxfId="2217">
      <pivotArea dataOnly="0" labelOnly="1" outline="0" fieldPosition="0">
        <references count="5">
          <reference field="0" count="1" selected="0">
            <x v="65"/>
          </reference>
          <reference field="6" count="1" selected="0">
            <x v="65"/>
          </reference>
          <reference field="15" count="1" selected="0">
            <x v="127"/>
          </reference>
          <reference field="36" count="1">
            <x v="1752"/>
          </reference>
          <reference field="42" count="1" selected="0">
            <x v="13"/>
          </reference>
        </references>
      </pivotArea>
    </format>
    <format dxfId="2216">
      <pivotArea dataOnly="0" labelOnly="1" outline="0" fieldPosition="0">
        <references count="5">
          <reference field="0" count="1" selected="0">
            <x v="66"/>
          </reference>
          <reference field="6" count="1" selected="0">
            <x v="66"/>
          </reference>
          <reference field="15" count="1" selected="0">
            <x v="876"/>
          </reference>
          <reference field="36" count="1">
            <x v="482"/>
          </reference>
          <reference field="42" count="1" selected="0">
            <x v="3"/>
          </reference>
        </references>
      </pivotArea>
    </format>
    <format dxfId="2215">
      <pivotArea dataOnly="0" labelOnly="1" outline="0" fieldPosition="0">
        <references count="5">
          <reference field="0" count="1" selected="0">
            <x v="67"/>
          </reference>
          <reference field="6" count="1" selected="0">
            <x v="67"/>
          </reference>
          <reference field="15" count="1" selected="0">
            <x v="676"/>
          </reference>
          <reference field="36" count="1">
            <x v="566"/>
          </reference>
          <reference field="42" count="1" selected="0">
            <x v="141"/>
          </reference>
        </references>
      </pivotArea>
    </format>
    <format dxfId="2214">
      <pivotArea dataOnly="0" labelOnly="1" outline="0" fieldPosition="0">
        <references count="5">
          <reference field="0" count="1" selected="0">
            <x v="68"/>
          </reference>
          <reference field="6" count="1" selected="0">
            <x v="68"/>
          </reference>
          <reference field="15" count="1" selected="0">
            <x v="1300"/>
          </reference>
          <reference field="36" count="1">
            <x v="806"/>
          </reference>
          <reference field="42" count="1" selected="0">
            <x v="23"/>
          </reference>
        </references>
      </pivotArea>
    </format>
    <format dxfId="2213">
      <pivotArea dataOnly="0" labelOnly="1" outline="0" fieldPosition="0">
        <references count="5">
          <reference field="0" count="1" selected="0">
            <x v="69"/>
          </reference>
          <reference field="6" count="1" selected="0">
            <x v="69"/>
          </reference>
          <reference field="15" count="1" selected="0">
            <x v="1661"/>
          </reference>
          <reference field="36" count="1">
            <x v="1896"/>
          </reference>
          <reference field="42" count="1" selected="0">
            <x v="160"/>
          </reference>
        </references>
      </pivotArea>
    </format>
    <format dxfId="2212">
      <pivotArea dataOnly="0" labelOnly="1" outline="0" fieldPosition="0">
        <references count="5">
          <reference field="0" count="1" selected="0">
            <x v="70"/>
          </reference>
          <reference field="6" count="1" selected="0">
            <x v="70"/>
          </reference>
          <reference field="15" count="1" selected="0">
            <x v="2035"/>
          </reference>
          <reference field="36" count="1">
            <x v="1970"/>
          </reference>
          <reference field="42" count="1" selected="0">
            <x v="289"/>
          </reference>
        </references>
      </pivotArea>
    </format>
    <format dxfId="2211">
      <pivotArea dataOnly="0" labelOnly="1" outline="0" fieldPosition="0">
        <references count="5">
          <reference field="0" count="1" selected="0">
            <x v="71"/>
          </reference>
          <reference field="6" count="1" selected="0">
            <x v="71"/>
          </reference>
          <reference field="15" count="1" selected="0">
            <x v="299"/>
          </reference>
          <reference field="36" count="1">
            <x v="139"/>
          </reference>
          <reference field="42" count="1" selected="0">
            <x v="285"/>
          </reference>
        </references>
      </pivotArea>
    </format>
    <format dxfId="2210">
      <pivotArea dataOnly="0" labelOnly="1" outline="0" fieldPosition="0">
        <references count="5">
          <reference field="0" count="1" selected="0">
            <x v="72"/>
          </reference>
          <reference field="6" count="1" selected="0">
            <x v="72"/>
          </reference>
          <reference field="15" count="1" selected="0">
            <x v="867"/>
          </reference>
          <reference field="36" count="1">
            <x v="2026"/>
          </reference>
          <reference field="42" count="1" selected="0">
            <x v="289"/>
          </reference>
        </references>
      </pivotArea>
    </format>
    <format dxfId="2209">
      <pivotArea dataOnly="0" labelOnly="1" outline="0" fieldPosition="0">
        <references count="5">
          <reference field="0" count="1" selected="0">
            <x v="73"/>
          </reference>
          <reference field="6" count="1" selected="0">
            <x v="73"/>
          </reference>
          <reference field="15" count="1" selected="0">
            <x v="380"/>
          </reference>
          <reference field="36" count="1">
            <x v="419"/>
          </reference>
          <reference field="42" count="1" selected="0">
            <x v="11"/>
          </reference>
        </references>
      </pivotArea>
    </format>
    <format dxfId="2208">
      <pivotArea dataOnly="0" labelOnly="1" outline="0" fieldPosition="0">
        <references count="5">
          <reference field="0" count="1" selected="0">
            <x v="74"/>
          </reference>
          <reference field="6" count="1" selected="0">
            <x v="74"/>
          </reference>
          <reference field="15" count="1" selected="0">
            <x v="1032"/>
          </reference>
          <reference field="36" count="1">
            <x v="751"/>
          </reference>
          <reference field="42" count="1" selected="0">
            <x v="232"/>
          </reference>
        </references>
      </pivotArea>
    </format>
    <format dxfId="2207">
      <pivotArea dataOnly="0" labelOnly="1" outline="0" fieldPosition="0">
        <references count="5">
          <reference field="0" count="1" selected="0">
            <x v="75"/>
          </reference>
          <reference field="6" count="1" selected="0">
            <x v="75"/>
          </reference>
          <reference field="15" count="1" selected="0">
            <x v="1496"/>
          </reference>
          <reference field="36" count="1">
            <x v="1629"/>
          </reference>
          <reference field="42" count="1" selected="0">
            <x v="232"/>
          </reference>
        </references>
      </pivotArea>
    </format>
    <format dxfId="2206">
      <pivotArea dataOnly="0" labelOnly="1" outline="0" fieldPosition="0">
        <references count="5">
          <reference field="0" count="1" selected="0">
            <x v="76"/>
          </reference>
          <reference field="6" count="1" selected="0">
            <x v="76"/>
          </reference>
          <reference field="15" count="1" selected="0">
            <x v="1200"/>
          </reference>
          <reference field="36" count="1">
            <x v="1655"/>
          </reference>
          <reference field="42" count="1" selected="0">
            <x v="15"/>
          </reference>
        </references>
      </pivotArea>
    </format>
    <format dxfId="2205">
      <pivotArea dataOnly="0" labelOnly="1" outline="0" fieldPosition="0">
        <references count="5">
          <reference field="0" count="1" selected="0">
            <x v="77"/>
          </reference>
          <reference field="6" count="1" selected="0">
            <x v="77"/>
          </reference>
          <reference field="15" count="1" selected="0">
            <x v="962"/>
          </reference>
          <reference field="36" count="1">
            <x v="1353"/>
          </reference>
          <reference field="42" count="1" selected="0">
            <x v="155"/>
          </reference>
        </references>
      </pivotArea>
    </format>
    <format dxfId="2204">
      <pivotArea dataOnly="0" labelOnly="1" outline="0" fieldPosition="0">
        <references count="5">
          <reference field="0" count="1" selected="0">
            <x v="78"/>
          </reference>
          <reference field="6" count="1" selected="0">
            <x v="78"/>
          </reference>
          <reference field="15" count="1" selected="0">
            <x v="1861"/>
          </reference>
          <reference field="36" count="1">
            <x v="1429"/>
          </reference>
          <reference field="42" count="1" selected="0">
            <x v="34"/>
          </reference>
        </references>
      </pivotArea>
    </format>
    <format dxfId="2203">
      <pivotArea dataOnly="0" labelOnly="1" outline="0" fieldPosition="0">
        <references count="5">
          <reference field="0" count="1" selected="0">
            <x v="79"/>
          </reference>
          <reference field="6" count="1" selected="0">
            <x v="79"/>
          </reference>
          <reference field="15" count="1" selected="0">
            <x v="467"/>
          </reference>
          <reference field="36" count="1">
            <x v="449"/>
          </reference>
          <reference field="42" count="1" selected="0">
            <x v="226"/>
          </reference>
        </references>
      </pivotArea>
    </format>
    <format dxfId="2202">
      <pivotArea dataOnly="0" labelOnly="1" outline="0" fieldPosition="0">
        <references count="5">
          <reference field="0" count="1" selected="0">
            <x v="80"/>
          </reference>
          <reference field="6" count="1" selected="0">
            <x v="80"/>
          </reference>
          <reference field="15" count="1" selected="0">
            <x v="927"/>
          </reference>
          <reference field="36" count="1">
            <x v="522"/>
          </reference>
          <reference field="42" count="1" selected="0">
            <x v="3"/>
          </reference>
        </references>
      </pivotArea>
    </format>
    <format dxfId="2201">
      <pivotArea dataOnly="0" labelOnly="1" outline="0" fieldPosition="0">
        <references count="5">
          <reference field="0" count="1" selected="0">
            <x v="81"/>
          </reference>
          <reference field="6" count="1" selected="0">
            <x v="81"/>
          </reference>
          <reference field="15" count="1" selected="0">
            <x v="1443"/>
          </reference>
          <reference field="36" count="1">
            <x v="1944"/>
          </reference>
          <reference field="42" count="1" selected="0">
            <x v="15"/>
          </reference>
        </references>
      </pivotArea>
    </format>
    <format dxfId="2200">
      <pivotArea dataOnly="0" labelOnly="1" outline="0" fieldPosition="0">
        <references count="5">
          <reference field="0" count="1" selected="0">
            <x v="82"/>
          </reference>
          <reference field="6" count="1" selected="0">
            <x v="82"/>
          </reference>
          <reference field="15" count="1" selected="0">
            <x v="529"/>
          </reference>
          <reference field="36" count="1">
            <x v="268"/>
          </reference>
          <reference field="42" count="1" selected="0">
            <x v="3"/>
          </reference>
        </references>
      </pivotArea>
    </format>
    <format dxfId="2199">
      <pivotArea dataOnly="0" labelOnly="1" outline="0" fieldPosition="0">
        <references count="5">
          <reference field="0" count="1" selected="0">
            <x v="83"/>
          </reference>
          <reference field="6" count="1" selected="0">
            <x v="83"/>
          </reference>
          <reference field="15" count="1" selected="0">
            <x v="329"/>
          </reference>
          <reference field="36" count="1">
            <x v="149"/>
          </reference>
          <reference field="42" count="1" selected="0">
            <x v="3"/>
          </reference>
        </references>
      </pivotArea>
    </format>
    <format dxfId="2198">
      <pivotArea dataOnly="0" labelOnly="1" outline="0" fieldPosition="0">
        <references count="5">
          <reference field="0" count="1" selected="0">
            <x v="84"/>
          </reference>
          <reference field="6" count="1" selected="0">
            <x v="84"/>
          </reference>
          <reference field="15" count="1" selected="0">
            <x v="1311"/>
          </reference>
          <reference field="36" count="1">
            <x v="818"/>
          </reference>
          <reference field="42" count="1" selected="0">
            <x v="97"/>
          </reference>
        </references>
      </pivotArea>
    </format>
    <format dxfId="2197">
      <pivotArea dataOnly="0" labelOnly="1" outline="0" fieldPosition="0">
        <references count="5">
          <reference field="0" count="1" selected="0">
            <x v="85"/>
          </reference>
          <reference field="6" count="1" selected="0">
            <x v="85"/>
          </reference>
          <reference field="15" count="1" selected="0">
            <x v="2005"/>
          </reference>
          <reference field="36" count="1">
            <x v="1995"/>
          </reference>
          <reference field="42" count="1" selected="0">
            <x v="229"/>
          </reference>
        </references>
      </pivotArea>
    </format>
    <format dxfId="2196">
      <pivotArea dataOnly="0" labelOnly="1" outline="0" fieldPosition="0">
        <references count="5">
          <reference field="0" count="1" selected="0">
            <x v="86"/>
          </reference>
          <reference field="6" count="1" selected="0">
            <x v="86"/>
          </reference>
          <reference field="15" count="1" selected="0">
            <x v="1654"/>
          </reference>
          <reference field="36" count="1">
            <x v="1917"/>
          </reference>
          <reference field="42" count="1" selected="0">
            <x v="15"/>
          </reference>
        </references>
      </pivotArea>
    </format>
    <format dxfId="2195">
      <pivotArea dataOnly="0" labelOnly="1" outline="0" fieldPosition="0">
        <references count="5">
          <reference field="0" count="1" selected="0">
            <x v="87"/>
          </reference>
          <reference field="6" count="1" selected="0">
            <x v="87"/>
          </reference>
          <reference field="15" count="1" selected="0">
            <x v="144"/>
          </reference>
          <reference field="36" count="1">
            <x v="1029"/>
          </reference>
          <reference field="42" count="1" selected="0">
            <x v="15"/>
          </reference>
        </references>
      </pivotArea>
    </format>
    <format dxfId="2194">
      <pivotArea dataOnly="0" labelOnly="1" outline="0" fieldPosition="0">
        <references count="5">
          <reference field="0" count="1" selected="0">
            <x v="88"/>
          </reference>
          <reference field="6" count="1" selected="0">
            <x v="88"/>
          </reference>
          <reference field="15" count="1" selected="0">
            <x v="620"/>
          </reference>
          <reference field="36" count="1">
            <x v="1250"/>
          </reference>
          <reference field="42" count="1" selected="0">
            <x v="15"/>
          </reference>
        </references>
      </pivotArea>
    </format>
    <format dxfId="2193">
      <pivotArea dataOnly="0" labelOnly="1" outline="0" fieldPosition="0">
        <references count="5">
          <reference field="0" count="1" selected="0">
            <x v="89"/>
          </reference>
          <reference field="6" count="1" selected="0">
            <x v="89"/>
          </reference>
          <reference field="15" count="1" selected="0">
            <x v="666"/>
          </reference>
          <reference field="36" count="1">
            <x v="1431"/>
          </reference>
          <reference field="42" count="1" selected="0">
            <x v="15"/>
          </reference>
        </references>
      </pivotArea>
    </format>
    <format dxfId="2192">
      <pivotArea dataOnly="0" labelOnly="1" outline="0" fieldPosition="0">
        <references count="5">
          <reference field="0" count="1" selected="0">
            <x v="90"/>
          </reference>
          <reference field="6" count="1" selected="0">
            <x v="90"/>
          </reference>
          <reference field="15" count="1" selected="0">
            <x v="893"/>
          </reference>
          <reference field="36" count="1">
            <x v="1515"/>
          </reference>
          <reference field="42" count="1" selected="0">
            <x v="15"/>
          </reference>
        </references>
      </pivotArea>
    </format>
    <format dxfId="2191">
      <pivotArea dataOnly="0" labelOnly="1" outline="0" fieldPosition="0">
        <references count="5">
          <reference field="0" count="1" selected="0">
            <x v="91"/>
          </reference>
          <reference field="6" count="1" selected="0">
            <x v="91"/>
          </reference>
          <reference field="15" count="1" selected="0">
            <x v="145"/>
          </reference>
          <reference field="36" count="1">
            <x v="551"/>
          </reference>
          <reference field="42" count="1" selected="0">
            <x v="15"/>
          </reference>
        </references>
      </pivotArea>
    </format>
    <format dxfId="2190">
      <pivotArea dataOnly="0" labelOnly="1" outline="0" fieldPosition="0">
        <references count="5">
          <reference field="0" count="1" selected="0">
            <x v="92"/>
          </reference>
          <reference field="6" count="1" selected="0">
            <x v="92"/>
          </reference>
          <reference field="15" count="1" selected="0">
            <x v="145"/>
          </reference>
          <reference field="36" count="1">
            <x v="681"/>
          </reference>
          <reference field="42" count="1" selected="0">
            <x v="15"/>
          </reference>
        </references>
      </pivotArea>
    </format>
    <format dxfId="2189">
      <pivotArea dataOnly="0" labelOnly="1" outline="0" fieldPosition="0">
        <references count="5">
          <reference field="0" count="1" selected="0">
            <x v="93"/>
          </reference>
          <reference field="6" count="1" selected="0">
            <x v="93"/>
          </reference>
          <reference field="15" count="1" selected="0">
            <x v="145"/>
          </reference>
          <reference field="36" count="1">
            <x v="562"/>
          </reference>
          <reference field="42" count="1" selected="0">
            <x v="15"/>
          </reference>
        </references>
      </pivotArea>
    </format>
    <format dxfId="2188">
      <pivotArea dataOnly="0" labelOnly="1" outline="0" fieldPosition="0">
        <references count="5">
          <reference field="0" count="1" selected="0">
            <x v="94"/>
          </reference>
          <reference field="6" count="1" selected="0">
            <x v="94"/>
          </reference>
          <reference field="15" count="1" selected="0">
            <x v="145"/>
          </reference>
          <reference field="36" count="1">
            <x v="584"/>
          </reference>
          <reference field="42" count="1" selected="0">
            <x v="15"/>
          </reference>
        </references>
      </pivotArea>
    </format>
    <format dxfId="2187">
      <pivotArea dataOnly="0" labelOnly="1" outline="0" fieldPosition="0">
        <references count="5">
          <reference field="0" count="1" selected="0">
            <x v="95"/>
          </reference>
          <reference field="6" count="1" selected="0">
            <x v="95"/>
          </reference>
          <reference field="15" count="1" selected="0">
            <x v="407"/>
          </reference>
          <reference field="36" count="1">
            <x v="862"/>
          </reference>
          <reference field="42" count="1" selected="0">
            <x v="15"/>
          </reference>
        </references>
      </pivotArea>
    </format>
    <format dxfId="2186">
      <pivotArea dataOnly="0" labelOnly="1" outline="0" fieldPosition="0">
        <references count="5">
          <reference field="0" count="1" selected="0">
            <x v="96"/>
          </reference>
          <reference field="6" count="1" selected="0">
            <x v="96"/>
          </reference>
          <reference field="15" count="1" selected="0">
            <x v="145"/>
          </reference>
          <reference field="36" count="1">
            <x v="574"/>
          </reference>
          <reference field="42" count="1" selected="0">
            <x v="15"/>
          </reference>
        </references>
      </pivotArea>
    </format>
    <format dxfId="2185">
      <pivotArea dataOnly="0" labelOnly="1" outline="0" fieldPosition="0">
        <references count="5">
          <reference field="0" count="1" selected="0">
            <x v="97"/>
          </reference>
          <reference field="6" count="1" selected="0">
            <x v="97"/>
          </reference>
          <reference field="15" count="1" selected="0">
            <x v="166"/>
          </reference>
          <reference field="36" count="1">
            <x v="661"/>
          </reference>
          <reference field="42" count="1" selected="0">
            <x v="15"/>
          </reference>
        </references>
      </pivotArea>
    </format>
    <format dxfId="2184">
      <pivotArea dataOnly="0" labelOnly="1" outline="0" fieldPosition="0">
        <references count="5">
          <reference field="0" count="1" selected="0">
            <x v="97"/>
          </reference>
          <reference field="6" count="1" selected="0">
            <x v="98"/>
          </reference>
          <reference field="15" count="1" selected="0">
            <x v="6"/>
          </reference>
          <reference field="36" count="1">
            <x v="661"/>
          </reference>
          <reference field="42" count="1" selected="0">
            <x v="15"/>
          </reference>
        </references>
      </pivotArea>
    </format>
    <format dxfId="2183">
      <pivotArea dataOnly="0" labelOnly="1" outline="0" fieldPosition="0">
        <references count="5">
          <reference field="0" count="1" selected="0">
            <x v="98"/>
          </reference>
          <reference field="6" count="1" selected="0">
            <x v="99"/>
          </reference>
          <reference field="15" count="1" selected="0">
            <x v="692"/>
          </reference>
          <reference field="36" count="1">
            <x v="1241"/>
          </reference>
          <reference field="42" count="1" selected="0">
            <x v="15"/>
          </reference>
        </references>
      </pivotArea>
    </format>
    <format dxfId="2182">
      <pivotArea dataOnly="0" labelOnly="1" outline="0" fieldPosition="0">
        <references count="5">
          <reference field="0" count="1" selected="0">
            <x v="99"/>
          </reference>
          <reference field="6" count="1" selected="0">
            <x v="100"/>
          </reference>
          <reference field="15" count="1" selected="0">
            <x v="145"/>
          </reference>
          <reference field="36" count="1">
            <x v="699"/>
          </reference>
          <reference field="42" count="1" selected="0">
            <x v="15"/>
          </reference>
        </references>
      </pivotArea>
    </format>
    <format dxfId="2181">
      <pivotArea dataOnly="0" labelOnly="1" outline="0" fieldPosition="0">
        <references count="5">
          <reference field="0" count="1" selected="0">
            <x v="100"/>
          </reference>
          <reference field="6" count="1" selected="0">
            <x v="101"/>
          </reference>
          <reference field="15" count="1" selected="0">
            <x v="850"/>
          </reference>
          <reference field="36" count="1">
            <x v="1404"/>
          </reference>
          <reference field="42" count="1" selected="0">
            <x v="15"/>
          </reference>
        </references>
      </pivotArea>
    </format>
    <format dxfId="2180">
      <pivotArea dataOnly="0" labelOnly="1" outline="0" fieldPosition="0">
        <references count="5">
          <reference field="0" count="1" selected="0">
            <x v="101"/>
          </reference>
          <reference field="6" count="1" selected="0">
            <x v="102"/>
          </reference>
          <reference field="15" count="1" selected="0">
            <x v="145"/>
          </reference>
          <reference field="36" count="1">
            <x v="635"/>
          </reference>
          <reference field="42" count="1" selected="0">
            <x v="15"/>
          </reference>
        </references>
      </pivotArea>
    </format>
    <format dxfId="2179">
      <pivotArea dataOnly="0" labelOnly="1" outline="0" fieldPosition="0">
        <references count="5">
          <reference field="0" count="1" selected="0">
            <x v="102"/>
          </reference>
          <reference field="6" count="1" selected="0">
            <x v="103"/>
          </reference>
          <reference field="15" count="1" selected="0">
            <x v="232"/>
          </reference>
          <reference field="36" count="1">
            <x v="649"/>
          </reference>
          <reference field="42" count="1" selected="0">
            <x v="15"/>
          </reference>
        </references>
      </pivotArea>
    </format>
    <format dxfId="2178">
      <pivotArea dataOnly="0" labelOnly="1" outline="0" fieldPosition="0">
        <references count="5">
          <reference field="0" count="1" selected="0">
            <x v="103"/>
          </reference>
          <reference field="6" count="1" selected="0">
            <x v="104"/>
          </reference>
          <reference field="15" count="1" selected="0">
            <x v="145"/>
          </reference>
          <reference field="36" count="1">
            <x v="678"/>
          </reference>
          <reference field="42" count="1" selected="0">
            <x v="15"/>
          </reference>
        </references>
      </pivotArea>
    </format>
    <format dxfId="2177">
      <pivotArea dataOnly="0" labelOnly="1" outline="0" fieldPosition="0">
        <references count="5">
          <reference field="0" count="1" selected="0">
            <x v="104"/>
          </reference>
          <reference field="6" count="1" selected="0">
            <x v="105"/>
          </reference>
          <reference field="15" count="1" selected="0">
            <x v="145"/>
          </reference>
          <reference field="36" count="1">
            <x v="655"/>
          </reference>
          <reference field="42" count="1" selected="0">
            <x v="15"/>
          </reference>
        </references>
      </pivotArea>
    </format>
    <format dxfId="2176">
      <pivotArea dataOnly="0" labelOnly="1" outline="0" fieldPosition="0">
        <references count="5">
          <reference field="0" count="1" selected="0">
            <x v="105"/>
          </reference>
          <reference field="6" count="1" selected="0">
            <x v="106"/>
          </reference>
          <reference field="15" count="1" selected="0">
            <x v="904"/>
          </reference>
          <reference field="36" count="1">
            <x v="768"/>
          </reference>
          <reference field="42" count="1" selected="0">
            <x v="234"/>
          </reference>
        </references>
      </pivotArea>
    </format>
    <format dxfId="2175">
      <pivotArea dataOnly="0" labelOnly="1" outline="0" fieldPosition="0">
        <references count="5">
          <reference field="0" count="1" selected="0">
            <x v="106"/>
          </reference>
          <reference field="6" count="1" selected="0">
            <x v="107"/>
          </reference>
          <reference field="15" count="1" selected="0">
            <x v="148"/>
          </reference>
          <reference field="36" count="1">
            <x v="72"/>
          </reference>
          <reference field="42" count="1" selected="0">
            <x v="141"/>
          </reference>
        </references>
      </pivotArea>
    </format>
    <format dxfId="2174">
      <pivotArea dataOnly="0" labelOnly="1" outline="0" fieldPosition="0">
        <references count="5">
          <reference field="0" count="1" selected="0">
            <x v="107"/>
          </reference>
          <reference field="6" count="1" selected="0">
            <x v="108"/>
          </reference>
          <reference field="15" count="1" selected="0">
            <x v="653"/>
          </reference>
          <reference field="36" count="1">
            <x v="372"/>
          </reference>
          <reference field="42" count="1" selected="0">
            <x v="232"/>
          </reference>
        </references>
      </pivotArea>
    </format>
    <format dxfId="2173">
      <pivotArea dataOnly="0" labelOnly="1" outline="0" fieldPosition="0">
        <references count="5">
          <reference field="0" count="1" selected="0">
            <x v="108"/>
          </reference>
          <reference field="6" count="1" selected="0">
            <x v="109"/>
          </reference>
          <reference field="15" count="1" selected="0">
            <x v="73"/>
          </reference>
          <reference field="36" count="1">
            <x v="41"/>
          </reference>
          <reference field="42" count="1" selected="0">
            <x v="232"/>
          </reference>
        </references>
      </pivotArea>
    </format>
    <format dxfId="2172">
      <pivotArea dataOnly="0" labelOnly="1" outline="0" fieldPosition="0">
        <references count="5">
          <reference field="0" count="1" selected="0">
            <x v="109"/>
          </reference>
          <reference field="6" count="1" selected="0">
            <x v="110"/>
          </reference>
          <reference field="15" count="1" selected="0">
            <x v="332"/>
          </reference>
          <reference field="36" count="1">
            <x v="152"/>
          </reference>
          <reference field="42" count="1" selected="0">
            <x v="25"/>
          </reference>
        </references>
      </pivotArea>
    </format>
    <format dxfId="2171">
      <pivotArea dataOnly="0" labelOnly="1" outline="0" fieldPosition="0">
        <references count="5">
          <reference field="0" count="1" selected="0">
            <x v="110"/>
          </reference>
          <reference field="6" count="1" selected="0">
            <x v="111"/>
          </reference>
          <reference field="15" count="1" selected="0">
            <x v="915"/>
          </reference>
          <reference field="36" count="1">
            <x v="509"/>
          </reference>
          <reference field="42" count="1" selected="0">
            <x v="25"/>
          </reference>
        </references>
      </pivotArea>
    </format>
    <format dxfId="2170">
      <pivotArea dataOnly="0" labelOnly="1" outline="0" fieldPosition="0">
        <references count="5">
          <reference field="0" count="1" selected="0">
            <x v="111"/>
          </reference>
          <reference field="6" count="1" selected="0">
            <x v="112"/>
          </reference>
          <reference field="15" count="1" selected="0">
            <x v="873"/>
          </reference>
          <reference field="36" count="1">
            <x v="892"/>
          </reference>
          <reference field="42" count="1" selected="0">
            <x v="289"/>
          </reference>
        </references>
      </pivotArea>
    </format>
    <format dxfId="2169">
      <pivotArea dataOnly="0" labelOnly="1" outline="0" fieldPosition="0">
        <references count="5">
          <reference field="0" count="1" selected="0">
            <x v="112"/>
          </reference>
          <reference field="6" count="1" selected="0">
            <x v="113"/>
          </reference>
          <reference field="15" count="1" selected="0">
            <x v="737"/>
          </reference>
          <reference field="36" count="1">
            <x v="633"/>
          </reference>
          <reference field="42" count="1" selected="0">
            <x v="289"/>
          </reference>
        </references>
      </pivotArea>
    </format>
    <format dxfId="2168">
      <pivotArea dataOnly="0" labelOnly="1" outline="0" fieldPosition="0">
        <references count="5">
          <reference field="0" count="1" selected="0">
            <x v="113"/>
          </reference>
          <reference field="6" count="1" selected="0">
            <x v="114"/>
          </reference>
          <reference field="15" count="1" selected="0">
            <x v="1274"/>
          </reference>
          <reference field="36" count="1">
            <x v="830"/>
          </reference>
          <reference field="42" count="1" selected="0">
            <x v="232"/>
          </reference>
        </references>
      </pivotArea>
    </format>
    <format dxfId="2167">
      <pivotArea dataOnly="0" labelOnly="1" outline="0" fieldPosition="0">
        <references count="5">
          <reference field="0" count="1" selected="0">
            <x v="114"/>
          </reference>
          <reference field="6" count="1" selected="0">
            <x v="115"/>
          </reference>
          <reference field="15" count="1" selected="0">
            <x v="149"/>
          </reference>
          <reference field="36" count="1">
            <x v="73"/>
          </reference>
          <reference field="42" count="1" selected="0">
            <x v="29"/>
          </reference>
        </references>
      </pivotArea>
    </format>
    <format dxfId="2166">
      <pivotArea dataOnly="0" labelOnly="1" outline="0" fieldPosition="0">
        <references count="5">
          <reference field="0" count="1" selected="0">
            <x v="115"/>
          </reference>
          <reference field="6" count="1" selected="0">
            <x v="116"/>
          </reference>
          <reference field="15" count="1" selected="0">
            <x v="135"/>
          </reference>
          <reference field="36" count="1">
            <x v="1218"/>
          </reference>
          <reference field="42" count="1" selected="0">
            <x v="232"/>
          </reference>
        </references>
      </pivotArea>
    </format>
    <format dxfId="2165">
      <pivotArea dataOnly="0" labelOnly="1" outline="0" fieldPosition="0">
        <references count="5">
          <reference field="0" count="1" selected="0">
            <x v="116"/>
          </reference>
          <reference field="6" count="1" selected="0">
            <x v="117"/>
          </reference>
          <reference field="15" count="1" selected="0">
            <x v="844"/>
          </reference>
          <reference field="36" count="1">
            <x v="1358"/>
          </reference>
          <reference field="42" count="1" selected="0">
            <x v="155"/>
          </reference>
        </references>
      </pivotArea>
    </format>
    <format dxfId="2164">
      <pivotArea dataOnly="0" labelOnly="1" outline="0" fieldPosition="0">
        <references count="5">
          <reference field="0" count="1" selected="0">
            <x v="117"/>
          </reference>
          <reference field="6" count="1" selected="0">
            <x v="118"/>
          </reference>
          <reference field="15" count="1" selected="0">
            <x v="1631"/>
          </reference>
          <reference field="36" count="1">
            <x v="1762"/>
          </reference>
          <reference field="42" count="1" selected="0">
            <x v="229"/>
          </reference>
        </references>
      </pivotArea>
    </format>
    <format dxfId="2163">
      <pivotArea dataOnly="0" labelOnly="1" outline="0" fieldPosition="0">
        <references count="5">
          <reference field="0" count="1" selected="0">
            <x v="118"/>
          </reference>
          <reference field="6" count="1" selected="0">
            <x v="119"/>
          </reference>
          <reference field="15" count="1" selected="0">
            <x v="93"/>
          </reference>
          <reference field="36" count="1">
            <x v="47"/>
          </reference>
          <reference field="42" count="1" selected="0">
            <x v="160"/>
          </reference>
        </references>
      </pivotArea>
    </format>
    <format dxfId="2162">
      <pivotArea dataOnly="0" labelOnly="1" outline="0" fieldPosition="0">
        <references count="5">
          <reference field="0" count="1" selected="0">
            <x v="119"/>
          </reference>
          <reference field="6" count="1" selected="0">
            <x v="120"/>
          </reference>
          <reference field="15" count="1" selected="0">
            <x v="533"/>
          </reference>
          <reference field="36" count="1">
            <x v="272"/>
          </reference>
          <reference field="42" count="1" selected="0">
            <x v="32"/>
          </reference>
        </references>
      </pivotArea>
    </format>
    <format dxfId="2161">
      <pivotArea dataOnly="0" labelOnly="1" outline="0" fieldPosition="0">
        <references count="5">
          <reference field="0" count="1" selected="0">
            <x v="120"/>
          </reference>
          <reference field="6" count="1" selected="0">
            <x v="121"/>
          </reference>
          <reference field="15" count="1" selected="0">
            <x v="707"/>
          </reference>
          <reference field="36" count="1">
            <x v="365"/>
          </reference>
          <reference field="42" count="1" selected="0">
            <x v="32"/>
          </reference>
        </references>
      </pivotArea>
    </format>
    <format dxfId="2160">
      <pivotArea dataOnly="0" labelOnly="1" outline="0" fieldPosition="0">
        <references count="5">
          <reference field="0" count="1" selected="0">
            <x v="121"/>
          </reference>
          <reference field="6" count="1" selected="0">
            <x v="122"/>
          </reference>
          <reference field="15" count="1" selected="0">
            <x v="1565"/>
          </reference>
          <reference field="36" count="1">
            <x v="1893"/>
          </reference>
          <reference field="42" count="1" selected="0">
            <x v="15"/>
          </reference>
        </references>
      </pivotArea>
    </format>
    <format dxfId="2159">
      <pivotArea dataOnly="0" labelOnly="1" outline="0" fieldPosition="0">
        <references count="5">
          <reference field="0" count="1" selected="0">
            <x v="122"/>
          </reference>
          <reference field="6" count="1" selected="0">
            <x v="123"/>
          </reference>
          <reference field="15" count="1" selected="0">
            <x v="319"/>
          </reference>
          <reference field="36" count="1">
            <x v="1395"/>
          </reference>
          <reference field="42" count="1" selected="0">
            <x v="15"/>
          </reference>
        </references>
      </pivotArea>
    </format>
    <format dxfId="2158">
      <pivotArea dataOnly="0" labelOnly="1" outline="0" fieldPosition="0">
        <references count="5">
          <reference field="0" count="1" selected="0">
            <x v="123"/>
          </reference>
          <reference field="6" count="1" selected="0">
            <x v="124"/>
          </reference>
          <reference field="15" count="1" selected="0">
            <x v="763"/>
          </reference>
          <reference field="36" count="1">
            <x v="1638"/>
          </reference>
          <reference field="42" count="1" selected="0">
            <x v="15"/>
          </reference>
        </references>
      </pivotArea>
    </format>
    <format dxfId="2157">
      <pivotArea dataOnly="0" labelOnly="1" outline="0" fieldPosition="0">
        <references count="5">
          <reference field="0" count="1" selected="0">
            <x v="124"/>
          </reference>
          <reference field="6" count="1" selected="0">
            <x v="125"/>
          </reference>
          <reference field="15" count="1" selected="0">
            <x v="1077"/>
          </reference>
          <reference field="36" count="1">
            <x v="1659"/>
          </reference>
          <reference field="42" count="1" selected="0">
            <x v="15"/>
          </reference>
        </references>
      </pivotArea>
    </format>
    <format dxfId="2156">
      <pivotArea dataOnly="0" labelOnly="1" outline="0" fieldPosition="0">
        <references count="5">
          <reference field="0" count="1" selected="0">
            <x v="125"/>
          </reference>
          <reference field="6" count="1" selected="0">
            <x v="126"/>
          </reference>
          <reference field="15" count="1" selected="0">
            <x v="990"/>
          </reference>
          <reference field="36" count="1">
            <x v="1673"/>
          </reference>
          <reference field="42" count="1" selected="0">
            <x v="15"/>
          </reference>
        </references>
      </pivotArea>
    </format>
    <format dxfId="2155">
      <pivotArea dataOnly="0" labelOnly="1" outline="0" fieldPosition="0">
        <references count="5">
          <reference field="0" count="1" selected="0">
            <x v="126"/>
          </reference>
          <reference field="6" count="1" selected="0">
            <x v="127"/>
          </reference>
          <reference field="15" count="1" selected="0">
            <x v="576"/>
          </reference>
          <reference field="36" count="1">
            <x v="295"/>
          </reference>
          <reference field="42" count="1" selected="0">
            <x v="29"/>
          </reference>
        </references>
      </pivotArea>
    </format>
    <format dxfId="2154">
      <pivotArea dataOnly="0" labelOnly="1" outline="0" fieldPosition="0">
        <references count="5">
          <reference field="0" count="1" selected="0">
            <x v="127"/>
          </reference>
          <reference field="6" count="1" selected="0">
            <x v="128"/>
          </reference>
          <reference field="15" count="1" selected="0">
            <x v="493"/>
          </reference>
          <reference field="36" count="1">
            <x v="242"/>
          </reference>
          <reference field="42" count="1" selected="0">
            <x v="141"/>
          </reference>
        </references>
      </pivotArea>
    </format>
    <format dxfId="2153">
      <pivotArea dataOnly="0" labelOnly="1" outline="0" fieldPosition="0">
        <references count="5">
          <reference field="0" count="1" selected="0">
            <x v="128"/>
          </reference>
          <reference field="6" count="1" selected="0">
            <x v="129"/>
          </reference>
          <reference field="15" count="1" selected="0">
            <x v="1134"/>
          </reference>
          <reference field="36" count="1">
            <x v="666"/>
          </reference>
          <reference field="42" count="1" selected="0">
            <x v="23"/>
          </reference>
        </references>
      </pivotArea>
    </format>
    <format dxfId="2152">
      <pivotArea dataOnly="0" labelOnly="1" outline="0" fieldPosition="0">
        <references count="5">
          <reference field="0" count="1" selected="0">
            <x v="129"/>
          </reference>
          <reference field="6" count="1" selected="0">
            <x v="130"/>
          </reference>
          <reference field="15" count="1" selected="0">
            <x v="812"/>
          </reference>
          <reference field="36" count="1">
            <x v="436"/>
          </reference>
          <reference field="42" count="1" selected="0">
            <x v="29"/>
          </reference>
        </references>
      </pivotArea>
    </format>
    <format dxfId="2151">
      <pivotArea dataOnly="0" labelOnly="1" outline="0" fieldPosition="0">
        <references count="5">
          <reference field="0" count="1" selected="0">
            <x v="130"/>
          </reference>
          <reference field="6" count="1" selected="0">
            <x v="131"/>
          </reference>
          <reference field="15" count="1" selected="0">
            <x v="204"/>
          </reference>
          <reference field="36" count="1">
            <x v="92"/>
          </reference>
          <reference field="42" count="1" selected="0">
            <x v="29"/>
          </reference>
        </references>
      </pivotArea>
    </format>
    <format dxfId="2150">
      <pivotArea dataOnly="0" labelOnly="1" outline="0" fieldPosition="0">
        <references count="5">
          <reference field="0" count="1" selected="0">
            <x v="131"/>
          </reference>
          <reference field="6" count="1" selected="0">
            <x v="132"/>
          </reference>
          <reference field="15" count="1" selected="0">
            <x v="204"/>
          </reference>
          <reference field="36" count="1">
            <x v="92"/>
          </reference>
          <reference field="42" count="1" selected="0">
            <x v="29"/>
          </reference>
        </references>
      </pivotArea>
    </format>
    <format dxfId="2149">
      <pivotArea dataOnly="0" labelOnly="1" outline="0" fieldPosition="0">
        <references count="5">
          <reference field="0" count="1" selected="0">
            <x v="132"/>
          </reference>
          <reference field="6" count="1" selected="0">
            <x v="133"/>
          </reference>
          <reference field="15" count="1" selected="0">
            <x v="1349"/>
          </reference>
          <reference field="36" count="1">
            <x v="849"/>
          </reference>
          <reference field="42" count="1" selected="0">
            <x v="91"/>
          </reference>
        </references>
      </pivotArea>
    </format>
    <format dxfId="2148">
      <pivotArea dataOnly="0" labelOnly="1" outline="0" fieldPosition="0">
        <references count="5">
          <reference field="0" count="1" selected="0">
            <x v="133"/>
          </reference>
          <reference field="6" count="1" selected="0">
            <x v="134"/>
          </reference>
          <reference field="15" count="1" selected="0">
            <x v="29"/>
          </reference>
          <reference field="36" count="1">
            <x v="22"/>
          </reference>
          <reference field="42" count="1" selected="0">
            <x v="91"/>
          </reference>
        </references>
      </pivotArea>
    </format>
    <format dxfId="2147">
      <pivotArea dataOnly="0" labelOnly="1" outline="0" fieldPosition="0">
        <references count="5">
          <reference field="0" count="1" selected="0">
            <x v="134"/>
          </reference>
          <reference field="6" count="1" selected="0">
            <x v="135"/>
          </reference>
          <reference field="15" count="1" selected="0">
            <x v="2"/>
          </reference>
          <reference field="36" count="1">
            <x v="919"/>
          </reference>
          <reference field="42" count="1" selected="0">
            <x v="15"/>
          </reference>
        </references>
      </pivotArea>
    </format>
    <format dxfId="2146">
      <pivotArea dataOnly="0" labelOnly="1" outline="0" fieldPosition="0">
        <references count="5">
          <reference field="0" count="1" selected="0">
            <x v="135"/>
          </reference>
          <reference field="6" count="1" selected="0">
            <x v="136"/>
          </reference>
          <reference field="15" count="1" selected="0">
            <x v="179"/>
          </reference>
          <reference field="36" count="1">
            <x v="1926"/>
          </reference>
          <reference field="42" count="1" selected="0">
            <x v="15"/>
          </reference>
        </references>
      </pivotArea>
    </format>
    <format dxfId="2145">
      <pivotArea dataOnly="0" labelOnly="1" outline="0" fieldPosition="0">
        <references count="5">
          <reference field="0" count="1" selected="0">
            <x v="136"/>
          </reference>
          <reference field="6" count="1" selected="0">
            <x v="137"/>
          </reference>
          <reference field="15" count="1" selected="0">
            <x v="1658"/>
          </reference>
          <reference field="36" count="1">
            <x v="1888"/>
          </reference>
          <reference field="42" count="1" selected="0">
            <x v="15"/>
          </reference>
        </references>
      </pivotArea>
    </format>
    <format dxfId="2144">
      <pivotArea dataOnly="0" labelOnly="1" outline="0" fieldPosition="0">
        <references count="5">
          <reference field="0" count="1" selected="0">
            <x v="137"/>
          </reference>
          <reference field="6" count="1" selected="0">
            <x v="138"/>
          </reference>
          <reference field="15" count="1" selected="0">
            <x v="540"/>
          </reference>
          <reference field="36" count="1">
            <x v="859"/>
          </reference>
          <reference field="42" count="1" selected="0">
            <x v="155"/>
          </reference>
        </references>
      </pivotArea>
    </format>
    <format dxfId="2143">
      <pivotArea dataOnly="0" labelOnly="1" outline="0" fieldPosition="0">
        <references count="5">
          <reference field="0" count="1" selected="0">
            <x v="138"/>
          </reference>
          <reference field="6" count="1" selected="0">
            <x v="139"/>
          </reference>
          <reference field="15" count="1" selected="0">
            <x v="818"/>
          </reference>
          <reference field="36" count="1">
            <x v="1052"/>
          </reference>
          <reference field="42" count="1" selected="0">
            <x v="155"/>
          </reference>
        </references>
      </pivotArea>
    </format>
    <format dxfId="2142">
      <pivotArea dataOnly="0" labelOnly="1" outline="0" fieldPosition="0">
        <references count="5">
          <reference field="0" count="1" selected="0">
            <x v="139"/>
          </reference>
          <reference field="6" count="1" selected="0">
            <x v="140"/>
          </reference>
          <reference field="15" count="1" selected="0">
            <x v="1182"/>
          </reference>
          <reference field="36" count="1">
            <x v="1746"/>
          </reference>
          <reference field="42" count="1" selected="0">
            <x v="135"/>
          </reference>
        </references>
      </pivotArea>
    </format>
    <format dxfId="2141">
      <pivotArea dataOnly="0" labelOnly="1" outline="0" fieldPosition="0">
        <references count="5">
          <reference field="0" count="1" selected="0">
            <x v="140"/>
          </reference>
          <reference field="6" count="1" selected="0">
            <x v="141"/>
          </reference>
          <reference field="15" count="1" selected="0">
            <x v="1004"/>
          </reference>
          <reference field="36" count="1">
            <x v="1637"/>
          </reference>
          <reference field="42" count="1" selected="0">
            <x v="135"/>
          </reference>
        </references>
      </pivotArea>
    </format>
    <format dxfId="2140">
      <pivotArea dataOnly="0" labelOnly="1" outline="0" fieldPosition="0">
        <references count="5">
          <reference field="0" count="1" selected="0">
            <x v="141"/>
          </reference>
          <reference field="6" count="1" selected="0">
            <x v="142"/>
          </reference>
          <reference field="15" count="1" selected="0">
            <x v="619"/>
          </reference>
          <reference field="36" count="1">
            <x v="330"/>
          </reference>
          <reference field="42" count="1" selected="0">
            <x v="232"/>
          </reference>
        </references>
      </pivotArea>
    </format>
    <format dxfId="2139">
      <pivotArea dataOnly="0" labelOnly="1" outline="0" fieldPosition="0">
        <references count="5">
          <reference field="0" count="1" selected="0">
            <x v="142"/>
          </reference>
          <reference field="6" count="1" selected="0">
            <x v="143"/>
          </reference>
          <reference field="15" count="1" selected="0">
            <x v="723"/>
          </reference>
          <reference field="36" count="1">
            <x v="375"/>
          </reference>
          <reference field="42" count="1" selected="0">
            <x v="160"/>
          </reference>
        </references>
      </pivotArea>
    </format>
    <format dxfId="2138">
      <pivotArea dataOnly="0" labelOnly="1" outline="0" fieldPosition="0">
        <references count="5">
          <reference field="0" count="1" selected="0">
            <x v="143"/>
          </reference>
          <reference field="6" count="1" selected="0">
            <x v="144"/>
          </reference>
          <reference field="15" count="1" selected="0">
            <x v="1501"/>
          </reference>
          <reference field="36" count="1">
            <x v="1226"/>
          </reference>
          <reference field="42" count="1" selected="0">
            <x v="232"/>
          </reference>
        </references>
      </pivotArea>
    </format>
    <format dxfId="2137">
      <pivotArea dataOnly="0" labelOnly="1" outline="0" fieldPosition="0">
        <references count="5">
          <reference field="0" count="1" selected="0">
            <x v="144"/>
          </reference>
          <reference field="6" count="1" selected="0">
            <x v="145"/>
          </reference>
          <reference field="15" count="1" selected="0">
            <x v="2"/>
          </reference>
          <reference field="36" count="1">
            <x v="2"/>
          </reference>
          <reference field="42" count="1" selected="0">
            <x v="232"/>
          </reference>
        </references>
      </pivotArea>
    </format>
    <format dxfId="2136">
      <pivotArea dataOnly="0" labelOnly="1" outline="0" fieldPosition="0">
        <references count="5">
          <reference field="0" count="1" selected="0">
            <x v="145"/>
          </reference>
          <reference field="6" count="1" selected="0">
            <x v="146"/>
          </reference>
          <reference field="15" count="1" selected="0">
            <x v="2"/>
          </reference>
          <reference field="36" count="1">
            <x v="2"/>
          </reference>
          <reference field="42" count="1" selected="0">
            <x v="232"/>
          </reference>
        </references>
      </pivotArea>
    </format>
    <format dxfId="2135">
      <pivotArea dataOnly="0" labelOnly="1" outline="0" fieldPosition="0">
        <references count="5">
          <reference field="0" count="1" selected="0">
            <x v="146"/>
          </reference>
          <reference field="6" count="1" selected="0">
            <x v="147"/>
          </reference>
          <reference field="15" count="1" selected="0">
            <x v="2"/>
          </reference>
          <reference field="36" count="1">
            <x v="2"/>
          </reference>
          <reference field="42" count="1" selected="0">
            <x v="232"/>
          </reference>
        </references>
      </pivotArea>
    </format>
    <format dxfId="2134">
      <pivotArea dataOnly="0" labelOnly="1" outline="0" fieldPosition="0">
        <references count="5">
          <reference field="0" count="1" selected="0">
            <x v="147"/>
          </reference>
          <reference field="6" count="1" selected="0">
            <x v="148"/>
          </reference>
          <reference field="15" count="1" selected="0">
            <x v="2"/>
          </reference>
          <reference field="36" count="1">
            <x v="2"/>
          </reference>
          <reference field="42" count="1" selected="0">
            <x v="232"/>
          </reference>
        </references>
      </pivotArea>
    </format>
    <format dxfId="2133">
      <pivotArea dataOnly="0" labelOnly="1" outline="0" fieldPosition="0">
        <references count="5">
          <reference field="0" count="1" selected="0">
            <x v="148"/>
          </reference>
          <reference field="6" count="1" selected="0">
            <x v="149"/>
          </reference>
          <reference field="15" count="1" selected="0">
            <x v="2"/>
          </reference>
          <reference field="36" count="1">
            <x v="2"/>
          </reference>
          <reference field="42" count="1" selected="0">
            <x v="232"/>
          </reference>
        </references>
      </pivotArea>
    </format>
    <format dxfId="2132">
      <pivotArea dataOnly="0" labelOnly="1" outline="0" fieldPosition="0">
        <references count="5">
          <reference field="0" count="1" selected="0">
            <x v="149"/>
          </reference>
          <reference field="6" count="1" selected="0">
            <x v="150"/>
          </reference>
          <reference field="15" count="1" selected="0">
            <x v="2"/>
          </reference>
          <reference field="36" count="1">
            <x v="2"/>
          </reference>
          <reference field="42" count="1" selected="0">
            <x v="232"/>
          </reference>
        </references>
      </pivotArea>
    </format>
    <format dxfId="2131">
      <pivotArea dataOnly="0" labelOnly="1" outline="0" fieldPosition="0">
        <references count="5">
          <reference field="0" count="1" selected="0">
            <x v="150"/>
          </reference>
          <reference field="6" count="1" selected="0">
            <x v="151"/>
          </reference>
          <reference field="15" count="1" selected="0">
            <x v="2"/>
          </reference>
          <reference field="36" count="1">
            <x v="2"/>
          </reference>
          <reference field="42" count="1" selected="0">
            <x v="232"/>
          </reference>
        </references>
      </pivotArea>
    </format>
    <format dxfId="2130">
      <pivotArea dataOnly="0" labelOnly="1" outline="0" fieldPosition="0">
        <references count="5">
          <reference field="0" count="1" selected="0">
            <x v="151"/>
          </reference>
          <reference field="6" count="1" selected="0">
            <x v="152"/>
          </reference>
          <reference field="15" count="1" selected="0">
            <x v="2"/>
          </reference>
          <reference field="36" count="1">
            <x v="2"/>
          </reference>
          <reference field="42" count="1" selected="0">
            <x v="232"/>
          </reference>
        </references>
      </pivotArea>
    </format>
    <format dxfId="2129">
      <pivotArea dataOnly="0" labelOnly="1" outline="0" fieldPosition="0">
        <references count="5">
          <reference field="0" count="1" selected="0">
            <x v="152"/>
          </reference>
          <reference field="6" count="1" selected="0">
            <x v="153"/>
          </reference>
          <reference field="15" count="1" selected="0">
            <x v="2"/>
          </reference>
          <reference field="36" count="1">
            <x v="2"/>
          </reference>
          <reference field="42" count="1" selected="0">
            <x v="232"/>
          </reference>
        </references>
      </pivotArea>
    </format>
    <format dxfId="2128">
      <pivotArea dataOnly="0" labelOnly="1" outline="0" fieldPosition="0">
        <references count="5">
          <reference field="0" count="1" selected="0">
            <x v="153"/>
          </reference>
          <reference field="6" count="1" selected="0">
            <x v="154"/>
          </reference>
          <reference field="15" count="1" selected="0">
            <x v="2"/>
          </reference>
          <reference field="36" count="1">
            <x v="2"/>
          </reference>
          <reference field="42" count="1" selected="0">
            <x v="232"/>
          </reference>
        </references>
      </pivotArea>
    </format>
    <format dxfId="2127">
      <pivotArea dataOnly="0" labelOnly="1" outline="0" fieldPosition="0">
        <references count="5">
          <reference field="0" count="1" selected="0">
            <x v="154"/>
          </reference>
          <reference field="6" count="1" selected="0">
            <x v="155"/>
          </reference>
          <reference field="15" count="1" selected="0">
            <x v="562"/>
          </reference>
          <reference field="36" count="1">
            <x v="294"/>
          </reference>
          <reference field="42" count="1" selected="0">
            <x v="232"/>
          </reference>
        </references>
      </pivotArea>
    </format>
    <format dxfId="2126">
      <pivotArea dataOnly="0" labelOnly="1" outline="0" fieldPosition="0">
        <references count="5">
          <reference field="0" count="1" selected="0">
            <x v="155"/>
          </reference>
          <reference field="6" count="1" selected="0">
            <x v="156"/>
          </reference>
          <reference field="15" count="1" selected="0">
            <x v="362"/>
          </reference>
          <reference field="36" count="1">
            <x v="181"/>
          </reference>
          <reference field="42" count="1" selected="0">
            <x v="232"/>
          </reference>
        </references>
      </pivotArea>
    </format>
    <format dxfId="2125">
      <pivotArea dataOnly="0" labelOnly="1" outline="0" fieldPosition="0">
        <references count="5">
          <reference field="0" count="1" selected="0">
            <x v="156"/>
          </reference>
          <reference field="6" count="1" selected="0">
            <x v="157"/>
          </reference>
          <reference field="15" count="1" selected="0">
            <x v="2"/>
          </reference>
          <reference field="36" count="1">
            <x v="465"/>
          </reference>
          <reference field="42" count="1" selected="0">
            <x v="18"/>
          </reference>
        </references>
      </pivotArea>
    </format>
    <format dxfId="2124">
      <pivotArea dataOnly="0" labelOnly="1" outline="0" fieldPosition="0">
        <references count="5">
          <reference field="0" count="1" selected="0">
            <x v="157"/>
          </reference>
          <reference field="6" count="1" selected="0">
            <x v="158"/>
          </reference>
          <reference field="15" count="1" selected="0">
            <x v="730"/>
          </reference>
          <reference field="36" count="1">
            <x v="380"/>
          </reference>
          <reference field="42" count="1" selected="0">
            <x v="289"/>
          </reference>
        </references>
      </pivotArea>
    </format>
    <format dxfId="2123">
      <pivotArea dataOnly="0" labelOnly="1" outline="0" fieldPosition="0">
        <references count="5">
          <reference field="0" count="1" selected="0">
            <x v="158"/>
          </reference>
          <reference field="6" count="1" selected="0">
            <x v="159"/>
          </reference>
          <reference field="15" count="1" selected="0">
            <x v="1959"/>
          </reference>
          <reference field="36" count="1">
            <x v="1576"/>
          </reference>
          <reference field="42" count="1" selected="0">
            <x v="289"/>
          </reference>
        </references>
      </pivotArea>
    </format>
    <format dxfId="2122">
      <pivotArea dataOnly="0" labelOnly="1" outline="0" fieldPosition="0">
        <references count="5">
          <reference field="0" count="1" selected="0">
            <x v="159"/>
          </reference>
          <reference field="6" count="1" selected="0">
            <x v="160"/>
          </reference>
          <reference field="15" count="1" selected="0">
            <x v="610"/>
          </reference>
          <reference field="36" count="1">
            <x v="313"/>
          </reference>
          <reference field="42" count="1" selected="0">
            <x v="29"/>
          </reference>
        </references>
      </pivotArea>
    </format>
    <format dxfId="2121">
      <pivotArea dataOnly="0" labelOnly="1" outline="0" fieldPosition="0">
        <references count="5">
          <reference field="0" count="1" selected="0">
            <x v="160"/>
          </reference>
          <reference field="6" count="1" selected="0">
            <x v="161"/>
          </reference>
          <reference field="15" count="1" selected="0">
            <x v="1259"/>
          </reference>
          <reference field="36" count="1">
            <x v="1764"/>
          </reference>
          <reference field="42" count="1" selected="0">
            <x v="135"/>
          </reference>
        </references>
      </pivotArea>
    </format>
    <format dxfId="2120">
      <pivotArea dataOnly="0" labelOnly="1" outline="0" fieldPosition="0">
        <references count="5">
          <reference field="0" count="1" selected="0">
            <x v="161"/>
          </reference>
          <reference field="6" count="1" selected="0">
            <x v="162"/>
          </reference>
          <reference field="15" count="1" selected="0">
            <x v="1546"/>
          </reference>
          <reference field="36" count="1">
            <x v="1028"/>
          </reference>
          <reference field="42" count="1" selected="0">
            <x v="289"/>
          </reference>
        </references>
      </pivotArea>
    </format>
    <format dxfId="2119">
      <pivotArea dataOnly="0" labelOnly="1" outline="0" fieldPosition="0">
        <references count="5">
          <reference field="0" count="1" selected="0">
            <x v="162"/>
          </reference>
          <reference field="6" count="1" selected="0">
            <x v="163"/>
          </reference>
          <reference field="15" count="1" selected="0">
            <x v="841"/>
          </reference>
          <reference field="36" count="1">
            <x v="453"/>
          </reference>
          <reference field="42" count="1" selected="0">
            <x v="29"/>
          </reference>
        </references>
      </pivotArea>
    </format>
    <format dxfId="2118">
      <pivotArea dataOnly="0" labelOnly="1" outline="0" fieldPosition="0">
        <references count="5">
          <reference field="0" count="1" selected="0">
            <x v="163"/>
          </reference>
          <reference field="6" count="1" selected="0">
            <x v="164"/>
          </reference>
          <reference field="15" count="1" selected="0">
            <x v="1116"/>
          </reference>
          <reference field="36" count="1">
            <x v="1190"/>
          </reference>
          <reference field="42" count="1" selected="0">
            <x v="155"/>
          </reference>
        </references>
      </pivotArea>
    </format>
    <format dxfId="2117">
      <pivotArea dataOnly="0" labelOnly="1" outline="0" fieldPosition="0">
        <references count="5">
          <reference field="0" count="1" selected="0">
            <x v="164"/>
          </reference>
          <reference field="6" count="1" selected="0">
            <x v="165"/>
          </reference>
          <reference field="15" count="1" selected="0">
            <x v="1357"/>
          </reference>
          <reference field="36" count="1">
            <x v="854"/>
          </reference>
          <reference field="42" count="1" selected="0">
            <x v="25"/>
          </reference>
        </references>
      </pivotArea>
    </format>
    <format dxfId="2116">
      <pivotArea dataOnly="0" labelOnly="1" outline="0" fieldPosition="0">
        <references count="5">
          <reference field="0" count="1" selected="0">
            <x v="165"/>
          </reference>
          <reference field="6" count="1" selected="0">
            <x v="166"/>
          </reference>
          <reference field="15" count="1" selected="0">
            <x v="1919"/>
          </reference>
          <reference field="36" count="1">
            <x v="1512"/>
          </reference>
          <reference field="42" count="1" selected="0">
            <x v="150"/>
          </reference>
        </references>
      </pivotArea>
    </format>
    <format dxfId="2115">
      <pivotArea dataOnly="0" labelOnly="1" outline="0" fieldPosition="0">
        <references count="5">
          <reference field="0" count="1" selected="0">
            <x v="166"/>
          </reference>
          <reference field="6" count="1" selected="0">
            <x v="167"/>
          </reference>
          <reference field="15" count="1" selected="0">
            <x v="1202"/>
          </reference>
          <reference field="36" count="1">
            <x v="1400"/>
          </reference>
          <reference field="42" count="1" selected="0">
            <x v="117"/>
          </reference>
        </references>
      </pivotArea>
    </format>
    <format dxfId="2114">
      <pivotArea dataOnly="0" labelOnly="1" outline="0" fieldPosition="0">
        <references count="5">
          <reference field="0" count="1" selected="0">
            <x v="167"/>
          </reference>
          <reference field="6" count="1" selected="0">
            <x v="168"/>
          </reference>
          <reference field="15" count="1" selected="0">
            <x v="766"/>
          </reference>
          <reference field="36" count="1">
            <x v="1369"/>
          </reference>
          <reference field="42" count="1" selected="0">
            <x v="289"/>
          </reference>
        </references>
      </pivotArea>
    </format>
    <format dxfId="2113">
      <pivotArea dataOnly="0" labelOnly="1" outline="0" fieldPosition="0">
        <references count="5">
          <reference field="0" count="1" selected="0">
            <x v="168"/>
          </reference>
          <reference field="6" count="1" selected="0">
            <x v="169"/>
          </reference>
          <reference field="15" count="1" selected="0">
            <x v="1486"/>
          </reference>
          <reference field="36" count="1">
            <x v="986"/>
          </reference>
          <reference field="42" count="1" selected="0">
            <x v="2"/>
          </reference>
        </references>
      </pivotArea>
    </format>
    <format dxfId="2112">
      <pivotArea dataOnly="0" labelOnly="1" outline="0" fieldPosition="0">
        <references count="5">
          <reference field="0" count="1" selected="0">
            <x v="169"/>
          </reference>
          <reference field="6" count="1" selected="0">
            <x v="170"/>
          </reference>
          <reference field="15" count="1" selected="0">
            <x v="1726"/>
          </reference>
          <reference field="36" count="1">
            <x v="1232"/>
          </reference>
          <reference field="42" count="1" selected="0">
            <x v="160"/>
          </reference>
        </references>
      </pivotArea>
    </format>
    <format dxfId="2111">
      <pivotArea dataOnly="0" labelOnly="1" outline="0" fieldPosition="0">
        <references count="5">
          <reference field="0" count="1" selected="0">
            <x v="170"/>
          </reference>
          <reference field="6" count="1" selected="0">
            <x v="171"/>
          </reference>
          <reference field="15" count="1" selected="0">
            <x v="710"/>
          </reference>
          <reference field="36" count="1">
            <x v="1104"/>
          </reference>
          <reference field="42" count="1" selected="0">
            <x v="4"/>
          </reference>
        </references>
      </pivotArea>
    </format>
    <format dxfId="2110">
      <pivotArea dataOnly="0" labelOnly="1" outline="0" fieldPosition="0">
        <references count="5">
          <reference field="0" count="1" selected="0">
            <x v="171"/>
          </reference>
          <reference field="6" count="1" selected="0">
            <x v="172"/>
          </reference>
          <reference field="15" count="1" selected="0">
            <x v="441"/>
          </reference>
          <reference field="36" count="1">
            <x v="550"/>
          </reference>
          <reference field="42" count="1" selected="0">
            <x v="232"/>
          </reference>
        </references>
      </pivotArea>
    </format>
    <format dxfId="2109">
      <pivotArea dataOnly="0" labelOnly="1" outline="0" fieldPosition="0">
        <references count="5">
          <reference field="0" count="1" selected="0">
            <x v="172"/>
          </reference>
          <reference field="6" count="1" selected="0">
            <x v="173"/>
          </reference>
          <reference field="15" count="1" selected="0">
            <x v="1659"/>
          </reference>
          <reference field="36" count="1">
            <x v="1152"/>
          </reference>
          <reference field="42" count="1" selected="0">
            <x v="3"/>
          </reference>
        </references>
      </pivotArea>
    </format>
    <format dxfId="2108">
      <pivotArea dataOnly="0" labelOnly="1" outline="0" fieldPosition="0">
        <references count="5">
          <reference field="0" count="1" selected="0">
            <x v="173"/>
          </reference>
          <reference field="6" count="1" selected="0">
            <x v="174"/>
          </reference>
          <reference field="15" count="1" selected="0">
            <x v="76"/>
          </reference>
          <reference field="36" count="1">
            <x v="673"/>
          </reference>
          <reference field="42" count="1" selected="0">
            <x v="232"/>
          </reference>
        </references>
      </pivotArea>
    </format>
    <format dxfId="2107">
      <pivotArea dataOnly="0" labelOnly="1" outline="0" fieldPosition="0">
        <references count="5">
          <reference field="0" count="1" selected="0">
            <x v="174"/>
          </reference>
          <reference field="6" count="1" selected="0">
            <x v="175"/>
          </reference>
          <reference field="15" count="1" selected="0">
            <x v="2"/>
          </reference>
          <reference field="36" count="1">
            <x v="322"/>
          </reference>
          <reference field="42" count="1" selected="0">
            <x v="232"/>
          </reference>
        </references>
      </pivotArea>
    </format>
    <format dxfId="2106">
      <pivotArea dataOnly="0" labelOnly="1" outline="0" fieldPosition="0">
        <references count="5">
          <reference field="0" count="1" selected="0">
            <x v="175"/>
          </reference>
          <reference field="6" count="1" selected="0">
            <x v="176"/>
          </reference>
          <reference field="15" count="1" selected="0">
            <x v="907"/>
          </reference>
          <reference field="36" count="1">
            <x v="500"/>
          </reference>
          <reference field="42" count="1" selected="0">
            <x v="25"/>
          </reference>
        </references>
      </pivotArea>
    </format>
    <format dxfId="2105">
      <pivotArea dataOnly="0" labelOnly="1" outline="0" fieldPosition="0">
        <references count="5">
          <reference field="0" count="1" selected="0">
            <x v="176"/>
          </reference>
          <reference field="6" count="1" selected="0">
            <x v="177"/>
          </reference>
          <reference field="15" count="1" selected="0">
            <x v="2"/>
          </reference>
          <reference field="36" count="1">
            <x v="2"/>
          </reference>
          <reference field="42" count="1" selected="0">
            <x v="10"/>
          </reference>
        </references>
      </pivotArea>
    </format>
    <format dxfId="2104">
      <pivotArea dataOnly="0" labelOnly="1" outline="0" fieldPosition="0">
        <references count="5">
          <reference field="0" count="1" selected="0">
            <x v="177"/>
          </reference>
          <reference field="6" count="1" selected="0">
            <x v="178"/>
          </reference>
          <reference field="15" count="1" selected="0">
            <x v="333"/>
          </reference>
          <reference field="36" count="1">
            <x v="153"/>
          </reference>
          <reference field="42" count="1" selected="0">
            <x v="25"/>
          </reference>
        </references>
      </pivotArea>
    </format>
    <format dxfId="2103">
      <pivotArea dataOnly="0" labelOnly="1" outline="0" fieldPosition="0">
        <references count="5">
          <reference field="0" count="1" selected="0">
            <x v="178"/>
          </reference>
          <reference field="6" count="1" selected="0">
            <x v="179"/>
          </reference>
          <reference field="15" count="1" selected="0">
            <x v="505"/>
          </reference>
          <reference field="36" count="1">
            <x v="534"/>
          </reference>
          <reference field="42" count="1" selected="0">
            <x v="232"/>
          </reference>
        </references>
      </pivotArea>
    </format>
    <format dxfId="2102">
      <pivotArea dataOnly="0" labelOnly="1" outline="0" fieldPosition="0">
        <references count="5">
          <reference field="0" count="1" selected="0">
            <x v="179"/>
          </reference>
          <reference field="6" count="1" selected="0">
            <x v="180"/>
          </reference>
          <reference field="15" count="1" selected="0">
            <x v="460"/>
          </reference>
          <reference field="36" count="1">
            <x v="353"/>
          </reference>
          <reference field="42" count="1" selected="0">
            <x v="232"/>
          </reference>
        </references>
      </pivotArea>
    </format>
    <format dxfId="2101">
      <pivotArea dataOnly="0" labelOnly="1" outline="0" fieldPosition="0">
        <references count="5">
          <reference field="0" count="1" selected="0">
            <x v="180"/>
          </reference>
          <reference field="6" count="1" selected="0">
            <x v="181"/>
          </reference>
          <reference field="15" count="1" selected="0">
            <x v="899"/>
          </reference>
          <reference field="36" count="1">
            <x v="1366"/>
          </reference>
          <reference field="42" count="1" selected="0">
            <x v="29"/>
          </reference>
        </references>
      </pivotArea>
    </format>
    <format dxfId="2100">
      <pivotArea dataOnly="0" labelOnly="1" outline="0" fieldPosition="0">
        <references count="5">
          <reference field="0" count="1" selected="0">
            <x v="181"/>
          </reference>
          <reference field="6" count="1" selected="0">
            <x v="182"/>
          </reference>
          <reference field="15" count="1" selected="0">
            <x v="1140"/>
          </reference>
          <reference field="36" count="1">
            <x v="1420"/>
          </reference>
          <reference field="42" count="1" selected="0">
            <x v="31"/>
          </reference>
        </references>
      </pivotArea>
    </format>
    <format dxfId="2099">
      <pivotArea dataOnly="0" labelOnly="1" outline="0" fieldPosition="0">
        <references count="5">
          <reference field="0" count="1" selected="0">
            <x v="182"/>
          </reference>
          <reference field="6" count="1" selected="0">
            <x v="183"/>
          </reference>
          <reference field="15" count="1" selected="0">
            <x v="1017"/>
          </reference>
          <reference field="36" count="1">
            <x v="764"/>
          </reference>
          <reference field="42" count="1" selected="0">
            <x v="11"/>
          </reference>
        </references>
      </pivotArea>
    </format>
    <format dxfId="2098">
      <pivotArea dataOnly="0" labelOnly="1" outline="0" fieldPosition="0">
        <references count="5">
          <reference field="0" count="1" selected="0">
            <x v="183"/>
          </reference>
          <reference field="6" count="1" selected="0">
            <x v="184"/>
          </reference>
          <reference field="15" count="1" selected="0">
            <x v="1149"/>
          </reference>
          <reference field="36" count="1">
            <x v="860"/>
          </reference>
          <reference field="42" count="1" selected="0">
            <x v="11"/>
          </reference>
        </references>
      </pivotArea>
    </format>
    <format dxfId="2097">
      <pivotArea dataOnly="0" labelOnly="1" outline="0" fieldPosition="0">
        <references count="5">
          <reference field="0" count="1" selected="0">
            <x v="184"/>
          </reference>
          <reference field="6" count="1" selected="0">
            <x v="185"/>
          </reference>
          <reference field="15" count="1" selected="0">
            <x v="469"/>
          </reference>
          <reference field="36" count="1">
            <x v="223"/>
          </reference>
          <reference field="42" count="1" selected="0">
            <x v="145"/>
          </reference>
        </references>
      </pivotArea>
    </format>
    <format dxfId="2096">
      <pivotArea dataOnly="0" labelOnly="1" outline="0" fieldPosition="0">
        <references count="5">
          <reference field="0" count="1" selected="0">
            <x v="185"/>
          </reference>
          <reference field="6" count="1" selected="0">
            <x v="186"/>
          </reference>
          <reference field="15" count="1" selected="0">
            <x v="1167"/>
          </reference>
          <reference field="36" count="1">
            <x v="1384"/>
          </reference>
          <reference field="42" count="1" selected="0">
            <x v="31"/>
          </reference>
        </references>
      </pivotArea>
    </format>
    <format dxfId="2095">
      <pivotArea dataOnly="0" labelOnly="1" outline="0" fieldPosition="0">
        <references count="5">
          <reference field="0" count="1" selected="0">
            <x v="186"/>
          </reference>
          <reference field="6" count="1" selected="0">
            <x v="187"/>
          </reference>
          <reference field="15" count="1" selected="0">
            <x v="1194"/>
          </reference>
          <reference field="36" count="1">
            <x v="719"/>
          </reference>
          <reference field="42" count="1" selected="0">
            <x v="3"/>
          </reference>
        </references>
      </pivotArea>
    </format>
    <format dxfId="2094">
      <pivotArea dataOnly="0" labelOnly="1" outline="0" fieldPosition="0">
        <references count="5">
          <reference field="0" count="1" selected="0">
            <x v="187"/>
          </reference>
          <reference field="6" count="1" selected="0">
            <x v="188"/>
          </reference>
          <reference field="15" count="1" selected="0">
            <x v="1194"/>
          </reference>
          <reference field="36" count="1">
            <x v="719"/>
          </reference>
          <reference field="42" count="1" selected="0">
            <x v="3"/>
          </reference>
        </references>
      </pivotArea>
    </format>
    <format dxfId="2093">
      <pivotArea dataOnly="0" labelOnly="1" outline="0" fieldPosition="0">
        <references count="5">
          <reference field="0" count="1" selected="0">
            <x v="188"/>
          </reference>
          <reference field="6" count="1" selected="0">
            <x v="189"/>
          </reference>
          <reference field="15" count="1" selected="0">
            <x v="1169"/>
          </reference>
          <reference field="36" count="1">
            <x v="698"/>
          </reference>
          <reference field="42" count="1" selected="0">
            <x v="3"/>
          </reference>
        </references>
      </pivotArea>
    </format>
    <format dxfId="2092">
      <pivotArea dataOnly="0" labelOnly="1" outline="0" fieldPosition="0">
        <references count="5">
          <reference field="0" count="1" selected="0">
            <x v="189"/>
          </reference>
          <reference field="6" count="1" selected="0">
            <x v="190"/>
          </reference>
          <reference field="15" count="1" selected="0">
            <x v="491"/>
          </reference>
          <reference field="36" count="1">
            <x v="240"/>
          </reference>
          <reference field="42" count="1" selected="0">
            <x v="3"/>
          </reference>
        </references>
      </pivotArea>
    </format>
    <format dxfId="2091">
      <pivotArea dataOnly="0" labelOnly="1" outline="0" fieldPosition="0">
        <references count="5">
          <reference field="0" count="1" selected="0">
            <x v="190"/>
          </reference>
          <reference field="6" count="1" selected="0">
            <x v="191"/>
          </reference>
          <reference field="15" count="1" selected="0">
            <x v="436"/>
          </reference>
          <reference field="36" count="1">
            <x v="207"/>
          </reference>
          <reference field="42" count="1" selected="0">
            <x v="3"/>
          </reference>
        </references>
      </pivotArea>
    </format>
    <format dxfId="2090">
      <pivotArea dataOnly="0" labelOnly="1" outline="0" fieldPosition="0">
        <references count="5">
          <reference field="0" count="1" selected="0">
            <x v="191"/>
          </reference>
          <reference field="6" count="1" selected="0">
            <x v="192"/>
          </reference>
          <reference field="15" count="1" selected="0">
            <x v="872"/>
          </reference>
          <reference field="36" count="1">
            <x v="473"/>
          </reference>
          <reference field="42" count="1" selected="0">
            <x v="3"/>
          </reference>
        </references>
      </pivotArea>
    </format>
    <format dxfId="2089">
      <pivotArea dataOnly="0" labelOnly="1" outline="0" fieldPosition="0">
        <references count="5">
          <reference field="0" count="1" selected="0">
            <x v="192"/>
          </reference>
          <reference field="6" count="1" selected="0">
            <x v="193"/>
          </reference>
          <reference field="15" count="1" selected="0">
            <x v="888"/>
          </reference>
          <reference field="36" count="1">
            <x v="487"/>
          </reference>
          <reference field="42" count="1" selected="0">
            <x v="3"/>
          </reference>
        </references>
      </pivotArea>
    </format>
    <format dxfId="2088">
      <pivotArea dataOnly="0" labelOnly="1" outline="0" fieldPosition="0">
        <references count="5">
          <reference field="0" count="1" selected="0">
            <x v="193"/>
          </reference>
          <reference field="6" count="1" selected="0">
            <x v="194"/>
          </reference>
          <reference field="15" count="1" selected="0">
            <x v="956"/>
          </reference>
          <reference field="36" count="1">
            <x v="542"/>
          </reference>
          <reference field="42" count="1" selected="0">
            <x v="3"/>
          </reference>
        </references>
      </pivotArea>
    </format>
    <format dxfId="2087">
      <pivotArea dataOnly="0" labelOnly="1" outline="0" fieldPosition="0">
        <references count="5">
          <reference field="0" count="1" selected="0">
            <x v="194"/>
          </reference>
          <reference field="6" count="1" selected="0">
            <x v="195"/>
          </reference>
          <reference field="15" count="1" selected="0">
            <x v="601"/>
          </reference>
          <reference field="36" count="1">
            <x v="1081"/>
          </reference>
          <reference field="42" count="1" selected="0">
            <x v="135"/>
          </reference>
        </references>
      </pivotArea>
    </format>
    <format dxfId="2086">
      <pivotArea dataOnly="0" labelOnly="1" outline="0" fieldPosition="0">
        <references count="5">
          <reference field="0" count="1" selected="0">
            <x v="195"/>
          </reference>
          <reference field="6" count="1" selected="0">
            <x v="196"/>
          </reference>
          <reference field="15" count="1" selected="0">
            <x v="933"/>
          </reference>
          <reference field="36" count="1">
            <x v="1765"/>
          </reference>
          <reference field="42" count="1" selected="0">
            <x v="18"/>
          </reference>
        </references>
      </pivotArea>
    </format>
    <format dxfId="2085">
      <pivotArea dataOnly="0" labelOnly="1" outline="0" fieldPosition="0">
        <references count="5">
          <reference field="0" count="1" selected="0">
            <x v="196"/>
          </reference>
          <reference field="6" count="1" selected="0">
            <x v="197"/>
          </reference>
          <reference field="15" count="1" selected="0">
            <x v="1129"/>
          </reference>
          <reference field="36" count="1">
            <x v="660"/>
          </reference>
          <reference field="42" count="1" selected="0">
            <x v="160"/>
          </reference>
        </references>
      </pivotArea>
    </format>
    <format dxfId="2084">
      <pivotArea dataOnly="0" labelOnly="1" outline="0" fieldPosition="0">
        <references count="5">
          <reference field="0" count="1" selected="0">
            <x v="197"/>
          </reference>
          <reference field="6" count="1" selected="0">
            <x v="198"/>
          </reference>
          <reference field="15" count="1" selected="0">
            <x v="1212"/>
          </reference>
          <reference field="36" count="1">
            <x v="938"/>
          </reference>
          <reference field="42" count="1" selected="0">
            <x v="212"/>
          </reference>
        </references>
      </pivotArea>
    </format>
    <format dxfId="2083">
      <pivotArea dataOnly="0" labelOnly="1" outline="0" fieldPosition="0">
        <references count="5">
          <reference field="0" count="1" selected="0">
            <x v="198"/>
          </reference>
          <reference field="6" count="1" selected="0">
            <x v="199"/>
          </reference>
          <reference field="15" count="1" selected="0">
            <x v="474"/>
          </reference>
          <reference field="36" count="1">
            <x v="971"/>
          </reference>
          <reference field="42" count="1" selected="0">
            <x v="141"/>
          </reference>
        </references>
      </pivotArea>
    </format>
    <format dxfId="2082">
      <pivotArea dataOnly="0" labelOnly="1" outline="0" fieldPosition="0">
        <references count="5">
          <reference field="0" count="1" selected="0">
            <x v="199"/>
          </reference>
          <reference field="6" count="1" selected="0">
            <x v="200"/>
          </reference>
          <reference field="15" count="1" selected="0">
            <x v="90"/>
          </reference>
          <reference field="36" count="1">
            <x v="1071"/>
          </reference>
          <reference field="42" count="1" selected="0">
            <x v="141"/>
          </reference>
        </references>
      </pivotArea>
    </format>
    <format dxfId="2081">
      <pivotArea dataOnly="0" labelOnly="1" outline="0" fieldPosition="0">
        <references count="5">
          <reference field="0" count="1" selected="0">
            <x v="200"/>
          </reference>
          <reference field="6" count="1" selected="0">
            <x v="201"/>
          </reference>
          <reference field="15" count="1" selected="0">
            <x v="1069"/>
          </reference>
          <reference field="36" count="1">
            <x v="1517"/>
          </reference>
          <reference field="42" count="1" selected="0">
            <x v="24"/>
          </reference>
        </references>
      </pivotArea>
    </format>
    <format dxfId="2080">
      <pivotArea dataOnly="0" labelOnly="1" outline="0" fieldPosition="0">
        <references count="5">
          <reference field="0" count="1" selected="0">
            <x v="201"/>
          </reference>
          <reference field="6" count="1" selected="0">
            <x v="202"/>
          </reference>
          <reference field="15" count="1" selected="0">
            <x v="314"/>
          </reference>
          <reference field="36" count="1">
            <x v="144"/>
          </reference>
          <reference field="42" count="1" selected="0">
            <x v="142"/>
          </reference>
        </references>
      </pivotArea>
    </format>
    <format dxfId="2079">
      <pivotArea dataOnly="0" labelOnly="1" outline="0" fieldPosition="0">
        <references count="5">
          <reference field="0" count="1" selected="0">
            <x v="202"/>
          </reference>
          <reference field="6" count="1" selected="0">
            <x v="203"/>
          </reference>
          <reference field="15" count="1" selected="0">
            <x v="1006"/>
          </reference>
          <reference field="36" count="1">
            <x v="1133"/>
          </reference>
          <reference field="42" count="1" selected="0">
            <x v="155"/>
          </reference>
        </references>
      </pivotArea>
    </format>
    <format dxfId="2078">
      <pivotArea dataOnly="0" labelOnly="1" outline="0" fieldPosition="0">
        <references count="5">
          <reference field="0" count="1" selected="0">
            <x v="203"/>
          </reference>
          <reference field="6" count="1" selected="0">
            <x v="204"/>
          </reference>
          <reference field="15" count="1" selected="0">
            <x v="55"/>
          </reference>
          <reference field="36" count="1">
            <x v="34"/>
          </reference>
          <reference field="42" count="1" selected="0">
            <x v="142"/>
          </reference>
        </references>
      </pivotArea>
    </format>
    <format dxfId="2077">
      <pivotArea dataOnly="0" labelOnly="1" outline="0" fieldPosition="0">
        <references count="5">
          <reference field="0" count="1" selected="0">
            <x v="204"/>
          </reference>
          <reference field="6" count="1" selected="0">
            <x v="205"/>
          </reference>
          <reference field="15" count="1" selected="0">
            <x v="69"/>
          </reference>
          <reference field="36" count="1">
            <x v="40"/>
          </reference>
          <reference field="42" count="1" selected="0">
            <x v="142"/>
          </reference>
        </references>
      </pivotArea>
    </format>
    <format dxfId="2076">
      <pivotArea dataOnly="0" labelOnly="1" outline="0" fieldPosition="0">
        <references count="5">
          <reference field="0" count="1" selected="0">
            <x v="205"/>
          </reference>
          <reference field="6" count="1" selected="0">
            <x v="206"/>
          </reference>
          <reference field="15" count="1" selected="0">
            <x v="65"/>
          </reference>
          <reference field="36" count="1">
            <x v="37"/>
          </reference>
          <reference field="42" count="1" selected="0">
            <x v="142"/>
          </reference>
        </references>
      </pivotArea>
    </format>
    <format dxfId="2075">
      <pivotArea dataOnly="0" labelOnly="1" outline="0" fieldPosition="0">
        <references count="5">
          <reference field="0" count="1" selected="0">
            <x v="206"/>
          </reference>
          <reference field="6" count="1" selected="0">
            <x v="207"/>
          </reference>
          <reference field="15" count="1" selected="0">
            <x v="207"/>
          </reference>
          <reference field="36" count="1">
            <x v="94"/>
          </reference>
          <reference field="42" count="1" selected="0">
            <x v="142"/>
          </reference>
        </references>
      </pivotArea>
    </format>
    <format dxfId="2074">
      <pivotArea dataOnly="0" labelOnly="1" outline="0" fieldPosition="0">
        <references count="5">
          <reference field="0" count="1" selected="0">
            <x v="207"/>
          </reference>
          <reference field="6" count="1" selected="0">
            <x v="208"/>
          </reference>
          <reference field="15" count="1" selected="0">
            <x v="2"/>
          </reference>
          <reference field="36" count="1">
            <x v="2"/>
          </reference>
          <reference field="42" count="1" selected="0">
            <x v="142"/>
          </reference>
        </references>
      </pivotArea>
    </format>
    <format dxfId="2073">
      <pivotArea dataOnly="0" labelOnly="1" outline="0" fieldPosition="0">
        <references count="5">
          <reference field="0" count="1" selected="0">
            <x v="208"/>
          </reference>
          <reference field="6" count="1" selected="0">
            <x v="209"/>
          </reference>
          <reference field="15" count="1" selected="0">
            <x v="1942"/>
          </reference>
          <reference field="36" count="1">
            <x v="1823"/>
          </reference>
          <reference field="42" count="1" selected="0">
            <x v="28"/>
          </reference>
        </references>
      </pivotArea>
    </format>
    <format dxfId="2072">
      <pivotArea dataOnly="0" labelOnly="1" outline="0" fieldPosition="0">
        <references count="5">
          <reference field="0" count="1" selected="0">
            <x v="209"/>
          </reference>
          <reference field="6" count="1" selected="0">
            <x v="210"/>
          </reference>
          <reference field="15" count="1" selected="0">
            <x v="1126"/>
          </reference>
          <reference field="36" count="1">
            <x v="1469"/>
          </reference>
          <reference field="42" count="1" selected="0">
            <x v="142"/>
          </reference>
        </references>
      </pivotArea>
    </format>
    <format dxfId="2071">
      <pivotArea dataOnly="0" labelOnly="1" outline="0" fieldPosition="0">
        <references count="5">
          <reference field="0" count="1" selected="0">
            <x v="210"/>
          </reference>
          <reference field="6" count="1" selected="0">
            <x v="211"/>
          </reference>
          <reference field="15" count="1" selected="0">
            <x v="235"/>
          </reference>
          <reference field="36" count="1">
            <x v="285"/>
          </reference>
          <reference field="42" count="1" selected="0">
            <x v="289"/>
          </reference>
        </references>
      </pivotArea>
    </format>
    <format dxfId="2070">
      <pivotArea dataOnly="0" labelOnly="1" outline="0" fieldPosition="0">
        <references count="5">
          <reference field="0" count="1" selected="0">
            <x v="211"/>
          </reference>
          <reference field="6" count="1" selected="0">
            <x v="212"/>
          </reference>
          <reference field="15" count="1" selected="0">
            <x v="1152"/>
          </reference>
          <reference field="36" count="1">
            <x v="685"/>
          </reference>
          <reference field="42" count="1" selected="0">
            <x v="147"/>
          </reference>
        </references>
      </pivotArea>
    </format>
    <format dxfId="2069">
      <pivotArea dataOnly="0" labelOnly="1" outline="0" fieldPosition="0">
        <references count="5">
          <reference field="0" count="1" selected="0">
            <x v="212"/>
          </reference>
          <reference field="6" count="1" selected="0">
            <x v="213"/>
          </reference>
          <reference field="15" count="1" selected="0">
            <x v="99"/>
          </reference>
          <reference field="36" count="1">
            <x v="49"/>
          </reference>
          <reference field="42" count="1" selected="0">
            <x v="160"/>
          </reference>
        </references>
      </pivotArea>
    </format>
    <format dxfId="2068">
      <pivotArea dataOnly="0" labelOnly="1" outline="0" fieldPosition="0">
        <references count="5">
          <reference field="0" count="1" selected="0">
            <x v="213"/>
          </reference>
          <reference field="6" count="1" selected="0">
            <x v="214"/>
          </reference>
          <reference field="15" count="1" selected="0">
            <x v="361"/>
          </reference>
          <reference field="36" count="1">
            <x v="168"/>
          </reference>
          <reference field="42" count="1" selected="0">
            <x v="160"/>
          </reference>
        </references>
      </pivotArea>
    </format>
    <format dxfId="2067">
      <pivotArea dataOnly="0" labelOnly="1" outline="0" fieldPosition="0">
        <references count="5">
          <reference field="0" count="1" selected="0">
            <x v="214"/>
          </reference>
          <reference field="6" count="1" selected="0">
            <x v="215"/>
          </reference>
          <reference field="15" count="1" selected="0">
            <x v="2"/>
          </reference>
          <reference field="36" count="1">
            <x v="10"/>
          </reference>
          <reference field="42" count="1" selected="0">
            <x v="15"/>
          </reference>
        </references>
      </pivotArea>
    </format>
    <format dxfId="2066">
      <pivotArea dataOnly="0" labelOnly="1" outline="0" fieldPosition="0">
        <references count="5">
          <reference field="0" count="1" selected="0">
            <x v="215"/>
          </reference>
          <reference field="6" count="1" selected="0">
            <x v="216"/>
          </reference>
          <reference field="15" count="1" selected="0">
            <x v="837"/>
          </reference>
          <reference field="36" count="1">
            <x v="1322"/>
          </reference>
          <reference field="42" count="1" selected="0">
            <x v="15"/>
          </reference>
        </references>
      </pivotArea>
    </format>
    <format dxfId="2065">
      <pivotArea dataOnly="0" labelOnly="1" outline="0" fieldPosition="0">
        <references count="5">
          <reference field="0" count="1" selected="0">
            <x v="216"/>
          </reference>
          <reference field="6" count="1" selected="0">
            <x v="217"/>
          </reference>
          <reference field="15" count="1" selected="0">
            <x v="95"/>
          </reference>
          <reference field="36" count="1">
            <x v="420"/>
          </reference>
          <reference field="42" count="1" selected="0">
            <x v="15"/>
          </reference>
        </references>
      </pivotArea>
    </format>
    <format dxfId="2064">
      <pivotArea dataOnly="0" labelOnly="1" outline="0" fieldPosition="0">
        <references count="5">
          <reference field="0" count="1" selected="0">
            <x v="217"/>
          </reference>
          <reference field="6" count="1" selected="0">
            <x v="218"/>
          </reference>
          <reference field="15" count="1" selected="0">
            <x v="2"/>
          </reference>
          <reference field="36" count="1">
            <x v="2"/>
          </reference>
          <reference field="42" count="1" selected="0">
            <x v="15"/>
          </reference>
        </references>
      </pivotArea>
    </format>
    <format dxfId="2063">
      <pivotArea dataOnly="0" labelOnly="1" outline="0" fieldPosition="0">
        <references count="5">
          <reference field="0" count="1" selected="0">
            <x v="218"/>
          </reference>
          <reference field="6" count="1" selected="0">
            <x v="219"/>
          </reference>
          <reference field="15" count="1" selected="0">
            <x v="2"/>
          </reference>
          <reference field="36" count="1">
            <x v="2"/>
          </reference>
          <reference field="42" count="1" selected="0">
            <x v="15"/>
          </reference>
        </references>
      </pivotArea>
    </format>
    <format dxfId="2062">
      <pivotArea dataOnly="0" labelOnly="1" outline="0" fieldPosition="0">
        <references count="5">
          <reference field="0" count="1" selected="0">
            <x v="219"/>
          </reference>
          <reference field="6" count="1" selected="0">
            <x v="220"/>
          </reference>
          <reference field="15" count="1" selected="0">
            <x v="2"/>
          </reference>
          <reference field="36" count="1">
            <x v="32"/>
          </reference>
          <reference field="42" count="1" selected="0">
            <x v="15"/>
          </reference>
        </references>
      </pivotArea>
    </format>
    <format dxfId="2061">
      <pivotArea dataOnly="0" labelOnly="1" outline="0" fieldPosition="0">
        <references count="5">
          <reference field="0" count="1" selected="0">
            <x v="220"/>
          </reference>
          <reference field="6" count="1" selected="0">
            <x v="221"/>
          </reference>
          <reference field="15" count="1" selected="0">
            <x v="2"/>
          </reference>
          <reference field="36" count="1">
            <x v="76"/>
          </reference>
          <reference field="42" count="1" selected="0">
            <x v="15"/>
          </reference>
        </references>
      </pivotArea>
    </format>
    <format dxfId="2060">
      <pivotArea dataOnly="0" labelOnly="1" outline="0" fieldPosition="0">
        <references count="5">
          <reference field="0" count="1" selected="0">
            <x v="221"/>
          </reference>
          <reference field="6" count="1" selected="0">
            <x v="222"/>
          </reference>
          <reference field="15" count="1" selected="0">
            <x v="2"/>
          </reference>
          <reference field="36" count="1">
            <x v="2"/>
          </reference>
          <reference field="42" count="1" selected="0">
            <x v="15"/>
          </reference>
        </references>
      </pivotArea>
    </format>
    <format dxfId="2059">
      <pivotArea dataOnly="0" labelOnly="1" outline="0" fieldPosition="0">
        <references count="5">
          <reference field="0" count="1" selected="0">
            <x v="222"/>
          </reference>
          <reference field="6" count="1" selected="0">
            <x v="223"/>
          </reference>
          <reference field="15" count="1" selected="0">
            <x v="31"/>
          </reference>
          <reference field="36" count="1">
            <x v="154"/>
          </reference>
          <reference field="42" count="1" selected="0">
            <x v="15"/>
          </reference>
        </references>
      </pivotArea>
    </format>
    <format dxfId="2058">
      <pivotArea dataOnly="0" labelOnly="1" outline="0" fieldPosition="0">
        <references count="5">
          <reference field="0" count="1" selected="0">
            <x v="223"/>
          </reference>
          <reference field="6" count="1" selected="0">
            <x v="224"/>
          </reference>
          <reference field="15" count="1" selected="0">
            <x v="2"/>
          </reference>
          <reference field="36" count="1">
            <x v="36"/>
          </reference>
          <reference field="42" count="1" selected="0">
            <x v="15"/>
          </reference>
        </references>
      </pivotArea>
    </format>
    <format dxfId="2057">
      <pivotArea dataOnly="0" labelOnly="1" outline="0" fieldPosition="0">
        <references count="5">
          <reference field="0" count="1" selected="0">
            <x v="224"/>
          </reference>
          <reference field="6" count="1" selected="0">
            <x v="225"/>
          </reference>
          <reference field="15" count="1" selected="0">
            <x v="2"/>
          </reference>
          <reference field="36" count="1">
            <x v="116"/>
          </reference>
          <reference field="42" count="1" selected="0">
            <x v="15"/>
          </reference>
        </references>
      </pivotArea>
    </format>
    <format dxfId="2056">
      <pivotArea dataOnly="0" labelOnly="1" outline="0" fieldPosition="0">
        <references count="5">
          <reference field="0" count="1" selected="0">
            <x v="225"/>
          </reference>
          <reference field="6" count="1" selected="0">
            <x v="226"/>
          </reference>
          <reference field="15" count="1" selected="0">
            <x v="249"/>
          </reference>
          <reference field="36" count="1">
            <x v="808"/>
          </reference>
          <reference field="42" count="1" selected="0">
            <x v="15"/>
          </reference>
        </references>
      </pivotArea>
    </format>
    <format dxfId="2055">
      <pivotArea dataOnly="0" labelOnly="1" outline="0" fieldPosition="0">
        <references count="5">
          <reference field="0" count="1" selected="0">
            <x v="226"/>
          </reference>
          <reference field="6" count="1" selected="0">
            <x v="227"/>
          </reference>
          <reference field="15" count="1" selected="0">
            <x v="2"/>
          </reference>
          <reference field="36" count="1">
            <x v="20"/>
          </reference>
          <reference field="42" count="1" selected="0">
            <x v="15"/>
          </reference>
        </references>
      </pivotArea>
    </format>
    <format dxfId="2054">
      <pivotArea dataOnly="0" labelOnly="1" outline="0" fieldPosition="0">
        <references count="5">
          <reference field="0" count="1" selected="0">
            <x v="227"/>
          </reference>
          <reference field="6" count="1" selected="0">
            <x v="228"/>
          </reference>
          <reference field="15" count="1" selected="0">
            <x v="1187"/>
          </reference>
          <reference field="36" count="1">
            <x v="1603"/>
          </reference>
          <reference field="42" count="1" selected="0">
            <x v="15"/>
          </reference>
        </references>
      </pivotArea>
    </format>
    <format dxfId="2053">
      <pivotArea dataOnly="0" labelOnly="1" outline="0" fieldPosition="0">
        <references count="5">
          <reference field="0" count="1" selected="0">
            <x v="228"/>
          </reference>
          <reference field="6" count="1" selected="0">
            <x v="229"/>
          </reference>
          <reference field="15" count="1" selected="0">
            <x v="2"/>
          </reference>
          <reference field="36" count="1">
            <x v="42"/>
          </reference>
          <reference field="42" count="1" selected="0">
            <x v="15"/>
          </reference>
        </references>
      </pivotArea>
    </format>
    <format dxfId="2052">
      <pivotArea dataOnly="0" labelOnly="1" outline="0" fieldPosition="0">
        <references count="5">
          <reference field="0" count="1" selected="0">
            <x v="229"/>
          </reference>
          <reference field="6" count="1" selected="0">
            <x v="230"/>
          </reference>
          <reference field="15" count="1" selected="0">
            <x v="2"/>
          </reference>
          <reference field="36" count="1">
            <x v="64"/>
          </reference>
          <reference field="42" count="1" selected="0">
            <x v="15"/>
          </reference>
        </references>
      </pivotArea>
    </format>
    <format dxfId="2051">
      <pivotArea dataOnly="0" labelOnly="1" outline="0" fieldPosition="0">
        <references count="5">
          <reference field="0" count="1" selected="0">
            <x v="230"/>
          </reference>
          <reference field="6" count="1" selected="0">
            <x v="231"/>
          </reference>
          <reference field="15" count="1" selected="0">
            <x v="2"/>
          </reference>
          <reference field="36" count="1">
            <x v="25"/>
          </reference>
          <reference field="42" count="1" selected="0">
            <x v="15"/>
          </reference>
        </references>
      </pivotArea>
    </format>
    <format dxfId="2050">
      <pivotArea dataOnly="0" labelOnly="1" outline="0" fieldPosition="0">
        <references count="5">
          <reference field="0" count="1" selected="0">
            <x v="231"/>
          </reference>
          <reference field="6" count="1" selected="0">
            <x v="232"/>
          </reference>
          <reference field="15" count="1" selected="0">
            <x v="2"/>
          </reference>
          <reference field="36" count="1">
            <x v="24"/>
          </reference>
          <reference field="42" count="1" selected="0">
            <x v="15"/>
          </reference>
        </references>
      </pivotArea>
    </format>
    <format dxfId="2049">
      <pivotArea dataOnly="0" labelOnly="1" outline="0" fieldPosition="0">
        <references count="5">
          <reference field="0" count="1" selected="0">
            <x v="232"/>
          </reference>
          <reference field="6" count="1" selected="0">
            <x v="233"/>
          </reference>
          <reference field="15" count="1" selected="0">
            <x v="2"/>
          </reference>
          <reference field="36" count="1">
            <x v="2"/>
          </reference>
          <reference field="42" count="1" selected="0">
            <x v="15"/>
          </reference>
        </references>
      </pivotArea>
    </format>
    <format dxfId="2048">
      <pivotArea dataOnly="0" labelOnly="1" outline="0" fieldPosition="0">
        <references count="5">
          <reference field="0" count="1" selected="0">
            <x v="233"/>
          </reference>
          <reference field="6" count="1" selected="0">
            <x v="234"/>
          </reference>
          <reference field="15" count="1" selected="0">
            <x v="2"/>
          </reference>
          <reference field="36" count="1">
            <x v="2"/>
          </reference>
          <reference field="42" count="1" selected="0">
            <x v="15"/>
          </reference>
        </references>
      </pivotArea>
    </format>
    <format dxfId="2047">
      <pivotArea dataOnly="0" labelOnly="1" outline="0" fieldPosition="0">
        <references count="5">
          <reference field="0" count="1" selected="0">
            <x v="234"/>
          </reference>
          <reference field="6" count="1" selected="0">
            <x v="235"/>
          </reference>
          <reference field="15" count="1" selected="0">
            <x v="2"/>
          </reference>
          <reference field="36" count="1">
            <x v="10"/>
          </reference>
          <reference field="42" count="1" selected="0">
            <x v="15"/>
          </reference>
        </references>
      </pivotArea>
    </format>
    <format dxfId="2046">
      <pivotArea dataOnly="0" labelOnly="1" outline="0" fieldPosition="0">
        <references count="5">
          <reference field="0" count="1" selected="0">
            <x v="235"/>
          </reference>
          <reference field="6" count="1" selected="0">
            <x v="236"/>
          </reference>
          <reference field="15" count="1" selected="0">
            <x v="1030"/>
          </reference>
          <reference field="36" count="1">
            <x v="1525"/>
          </reference>
          <reference field="42" count="1" selected="0">
            <x v="15"/>
          </reference>
        </references>
      </pivotArea>
    </format>
    <format dxfId="2045">
      <pivotArea dataOnly="0" labelOnly="1" outline="0" fieldPosition="0">
        <references count="5">
          <reference field="0" count="1" selected="0">
            <x v="236"/>
          </reference>
          <reference field="6" count="1" selected="0">
            <x v="237"/>
          </reference>
          <reference field="15" count="1" selected="0">
            <x v="2"/>
          </reference>
          <reference field="36" count="1">
            <x v="790"/>
          </reference>
          <reference field="42" count="1" selected="0">
            <x v="15"/>
          </reference>
        </references>
      </pivotArea>
    </format>
    <format dxfId="2044">
      <pivotArea dataOnly="0" labelOnly="1" outline="0" fieldPosition="0">
        <references count="5">
          <reference field="0" count="1" selected="0">
            <x v="237"/>
          </reference>
          <reference field="6" count="1" selected="0">
            <x v="238"/>
          </reference>
          <reference field="15" count="1" selected="0">
            <x v="1084"/>
          </reference>
          <reference field="36" count="1">
            <x v="1497"/>
          </reference>
          <reference field="42" count="1" selected="0">
            <x v="15"/>
          </reference>
        </references>
      </pivotArea>
    </format>
    <format dxfId="2043">
      <pivotArea dataOnly="0" labelOnly="1" outline="0" fieldPosition="0">
        <references count="5">
          <reference field="0" count="1" selected="0">
            <x v="238"/>
          </reference>
          <reference field="6" count="1" selected="0">
            <x v="239"/>
          </reference>
          <reference field="15" count="1" selected="0">
            <x v="1014"/>
          </reference>
          <reference field="36" count="1">
            <x v="595"/>
          </reference>
          <reference field="42" count="1" selected="0">
            <x v="91"/>
          </reference>
        </references>
      </pivotArea>
    </format>
    <format dxfId="2042">
      <pivotArea dataOnly="0" labelOnly="1" outline="0" fieldPosition="0">
        <references count="5">
          <reference field="0" count="1" selected="0">
            <x v="239"/>
          </reference>
          <reference field="6" count="1" selected="0">
            <x v="240"/>
          </reference>
          <reference field="15" count="1" selected="0">
            <x v="1066"/>
          </reference>
          <reference field="36" count="1">
            <x v="1295"/>
          </reference>
          <reference field="42" count="1" selected="0">
            <x v="155"/>
          </reference>
        </references>
      </pivotArea>
    </format>
    <format dxfId="2041">
      <pivotArea dataOnly="0" labelOnly="1" outline="0" fieldPosition="0">
        <references count="5">
          <reference field="0" count="1" selected="0">
            <x v="240"/>
          </reference>
          <reference field="6" count="1" selected="0">
            <x v="241"/>
          </reference>
          <reference field="15" count="1" selected="0">
            <x v="1015"/>
          </reference>
          <reference field="36" count="1">
            <x v="596"/>
          </reference>
          <reference field="42" count="1" selected="0">
            <x v="91"/>
          </reference>
        </references>
      </pivotArea>
    </format>
    <format dxfId="2040">
      <pivotArea dataOnly="0" labelOnly="1" outline="0" fieldPosition="0">
        <references count="5">
          <reference field="0" count="1" selected="0">
            <x v="241"/>
          </reference>
          <reference field="6" count="1" selected="0">
            <x v="242"/>
          </reference>
          <reference field="15" count="1" selected="0">
            <x v="1640"/>
          </reference>
          <reference field="36" count="1">
            <x v="1825"/>
          </reference>
          <reference field="42" count="1" selected="0">
            <x v="131"/>
          </reference>
        </references>
      </pivotArea>
    </format>
    <format dxfId="2039">
      <pivotArea dataOnly="0" labelOnly="1" outline="0" fieldPosition="0">
        <references count="5">
          <reference field="0" count="1" selected="0">
            <x v="242"/>
          </reference>
          <reference field="6" count="1" selected="0">
            <x v="243"/>
          </reference>
          <reference field="15" count="1" selected="0">
            <x v="1736"/>
          </reference>
          <reference field="36" count="1">
            <x v="1755"/>
          </reference>
          <reference field="42" count="1" selected="0">
            <x v="131"/>
          </reference>
        </references>
      </pivotArea>
    </format>
    <format dxfId="2038">
      <pivotArea dataOnly="0" labelOnly="1" outline="0" fieldPosition="0">
        <references count="5">
          <reference field="0" count="1" selected="0">
            <x v="243"/>
          </reference>
          <reference field="6" count="1" selected="0">
            <x v="244"/>
          </reference>
          <reference field="15" count="1" selected="0">
            <x v="1193"/>
          </reference>
          <reference field="36" count="1">
            <x v="718"/>
          </reference>
          <reference field="42" count="1" selected="0">
            <x v="147"/>
          </reference>
        </references>
      </pivotArea>
    </format>
    <format dxfId="2037">
      <pivotArea dataOnly="0" labelOnly="1" outline="0" fieldPosition="0">
        <references count="5">
          <reference field="0" count="1" selected="0">
            <x v="244"/>
          </reference>
          <reference field="6" count="1" selected="0">
            <x v="245"/>
          </reference>
          <reference field="15" count="1" selected="0">
            <x v="1850"/>
          </reference>
          <reference field="36" count="1">
            <x v="1886"/>
          </reference>
          <reference field="42" count="1" selected="0">
            <x v="131"/>
          </reference>
        </references>
      </pivotArea>
    </format>
    <format dxfId="2036">
      <pivotArea dataOnly="0" labelOnly="1" outline="0" fieldPosition="0">
        <references count="5">
          <reference field="0" count="1" selected="0">
            <x v="245"/>
          </reference>
          <reference field="6" count="1" selected="0">
            <x v="246"/>
          </reference>
          <reference field="15" count="1" selected="0">
            <x v="840"/>
          </reference>
          <reference field="36" count="1">
            <x v="452"/>
          </reference>
          <reference field="42" count="1" selected="0">
            <x v="23"/>
          </reference>
        </references>
      </pivotArea>
    </format>
    <format dxfId="2035">
      <pivotArea dataOnly="0" labelOnly="1" outline="0" fieldPosition="0">
        <references count="5">
          <reference field="0" count="1" selected="0">
            <x v="246"/>
          </reference>
          <reference field="6" count="1" selected="0">
            <x v="247"/>
          </reference>
          <reference field="15" count="1" selected="0">
            <x v="1057"/>
          </reference>
          <reference field="36" count="1">
            <x v="621"/>
          </reference>
          <reference field="42" count="1" selected="0">
            <x v="23"/>
          </reference>
        </references>
      </pivotArea>
    </format>
    <format dxfId="2034">
      <pivotArea dataOnly="0" labelOnly="1" outline="0" fieldPosition="0">
        <references count="5">
          <reference field="0" count="1" selected="0">
            <x v="247"/>
          </reference>
          <reference field="6" count="1" selected="0">
            <x v="248"/>
          </reference>
          <reference field="15" count="1" selected="0">
            <x v="209"/>
          </reference>
          <reference field="36" count="1">
            <x v="201"/>
          </reference>
          <reference field="42" count="1" selected="0">
            <x v="160"/>
          </reference>
        </references>
      </pivotArea>
    </format>
    <format dxfId="2033">
      <pivotArea dataOnly="0" labelOnly="1" outline="0" fieldPosition="0">
        <references count="5">
          <reference field="0" count="1" selected="0">
            <x v="248"/>
          </reference>
          <reference field="6" count="1" selected="0">
            <x v="249"/>
          </reference>
          <reference field="15" count="1" selected="0">
            <x v="1340"/>
          </reference>
          <reference field="36" count="1">
            <x v="843"/>
          </reference>
          <reference field="42" count="1" selected="0">
            <x v="25"/>
          </reference>
        </references>
      </pivotArea>
    </format>
    <format dxfId="2032">
      <pivotArea dataOnly="0" labelOnly="1" outline="0" fieldPosition="0">
        <references count="5">
          <reference field="0" count="1" selected="0">
            <x v="249"/>
          </reference>
          <reference field="6" count="1" selected="0">
            <x v="250"/>
          </reference>
          <reference field="15" count="1" selected="0">
            <x v="48"/>
          </reference>
          <reference field="36" count="1">
            <x v="30"/>
          </reference>
          <reference field="42" count="1" selected="0">
            <x v="160"/>
          </reference>
        </references>
      </pivotArea>
    </format>
    <format dxfId="2031">
      <pivotArea dataOnly="0" labelOnly="1" outline="0" fieldPosition="0">
        <references count="5">
          <reference field="0" count="1" selected="0">
            <x v="250"/>
          </reference>
          <reference field="6" count="1" selected="0">
            <x v="251"/>
          </reference>
          <reference field="15" count="1" selected="0">
            <x v="1783"/>
          </reference>
          <reference field="36" count="1">
            <x v="1840"/>
          </reference>
          <reference field="42" count="1" selected="0">
            <x v="131"/>
          </reference>
        </references>
      </pivotArea>
    </format>
    <format dxfId="2030">
      <pivotArea dataOnly="0" labelOnly="1" outline="0" fieldPosition="0">
        <references count="5">
          <reference field="0" count="1" selected="0">
            <x v="251"/>
          </reference>
          <reference field="6" count="1" selected="0">
            <x v="252"/>
          </reference>
          <reference field="15" count="1" selected="0">
            <x v="902"/>
          </reference>
          <reference field="36" count="1">
            <x v="885"/>
          </reference>
          <reference field="42" count="1" selected="0">
            <x v="147"/>
          </reference>
        </references>
      </pivotArea>
    </format>
    <format dxfId="2029">
      <pivotArea dataOnly="0" labelOnly="1" outline="0" fieldPosition="0">
        <references count="5">
          <reference field="0" count="1" selected="0">
            <x v="252"/>
          </reference>
          <reference field="6" count="1" selected="0">
            <x v="253"/>
          </reference>
          <reference field="15" count="1" selected="0">
            <x v="631"/>
          </reference>
          <reference field="36" count="1">
            <x v="1736"/>
          </reference>
          <reference field="42" count="1" selected="0">
            <x v="289"/>
          </reference>
        </references>
      </pivotArea>
    </format>
    <format dxfId="2028">
      <pivotArea dataOnly="0" labelOnly="1" outline="0" fieldPosition="0">
        <references count="5">
          <reference field="0" count="1" selected="0">
            <x v="253"/>
          </reference>
          <reference field="6" count="1" selected="0">
            <x v="254"/>
          </reference>
          <reference field="15" count="1" selected="0">
            <x v="944"/>
          </reference>
          <reference field="36" count="1">
            <x v="1173"/>
          </reference>
          <reference field="42" count="1" selected="0">
            <x v="142"/>
          </reference>
        </references>
      </pivotArea>
    </format>
    <format dxfId="2027">
      <pivotArea dataOnly="0" labelOnly="1" outline="0" fieldPosition="0">
        <references count="5">
          <reference field="0" count="1" selected="0">
            <x v="254"/>
          </reference>
          <reference field="6" count="1" selected="0">
            <x v="255"/>
          </reference>
          <reference field="15" count="1" selected="0">
            <x v="639"/>
          </reference>
          <reference field="36" count="1">
            <x v="338"/>
          </reference>
          <reference field="42" count="1" selected="0">
            <x v="232"/>
          </reference>
        </references>
      </pivotArea>
    </format>
    <format dxfId="2026">
      <pivotArea dataOnly="0" labelOnly="1" outline="0" fieldPosition="0">
        <references count="5">
          <reference field="0" count="1" selected="0">
            <x v="255"/>
          </reference>
          <reference field="6" count="1" selected="0">
            <x v="256"/>
          </reference>
          <reference field="15" count="1" selected="0">
            <x v="1184"/>
          </reference>
          <reference field="36" count="1">
            <x v="1385"/>
          </reference>
          <reference field="42" count="1" selected="0">
            <x v="10"/>
          </reference>
        </references>
      </pivotArea>
    </format>
    <format dxfId="2025">
      <pivotArea dataOnly="0" labelOnly="1" outline="0" fieldPosition="0">
        <references count="5">
          <reference field="0" count="1" selected="0">
            <x v="256"/>
          </reference>
          <reference field="6" count="1" selected="0">
            <x v="257"/>
          </reference>
          <reference field="15" count="1" selected="0">
            <x v="822"/>
          </reference>
          <reference field="36" count="1">
            <x v="1215"/>
          </reference>
          <reference field="42" count="1" selected="0">
            <x v="10"/>
          </reference>
        </references>
      </pivotArea>
    </format>
    <format dxfId="2024">
      <pivotArea dataOnly="0" labelOnly="1" outline="0" fieldPosition="0">
        <references count="5">
          <reference field="0" count="1" selected="0">
            <x v="257"/>
          </reference>
          <reference field="6" count="1" selected="0">
            <x v="258"/>
          </reference>
          <reference field="15" count="1" selected="0">
            <x v="1147"/>
          </reference>
          <reference field="36" count="1">
            <x v="682"/>
          </reference>
          <reference field="42" count="1" selected="0">
            <x v="3"/>
          </reference>
        </references>
      </pivotArea>
    </format>
    <format dxfId="2023">
      <pivotArea dataOnly="0" labelOnly="1" outline="0" fieldPosition="0">
        <references count="5">
          <reference field="0" count="1" selected="0">
            <x v="258"/>
          </reference>
          <reference field="6" count="1" selected="0">
            <x v="259"/>
          </reference>
          <reference field="15" count="1" selected="0">
            <x v="1234"/>
          </reference>
          <reference field="36" count="1">
            <x v="745"/>
          </reference>
          <reference field="42" count="1" selected="0">
            <x v="3"/>
          </reference>
        </references>
      </pivotArea>
    </format>
    <format dxfId="2022">
      <pivotArea dataOnly="0" labelOnly="1" outline="0" fieldPosition="0">
        <references count="5">
          <reference field="0" count="1" selected="0">
            <x v="259"/>
          </reference>
          <reference field="6" count="1" selected="0">
            <x v="260"/>
          </reference>
          <reference field="15" count="1" selected="0">
            <x v="1678"/>
          </reference>
          <reference field="36" count="1">
            <x v="1346"/>
          </reference>
          <reference field="42" count="1" selected="0">
            <x v="232"/>
          </reference>
        </references>
      </pivotArea>
    </format>
    <format dxfId="2021">
      <pivotArea dataOnly="0" labelOnly="1" outline="0" fieldPosition="0">
        <references count="5">
          <reference field="0" count="1" selected="0">
            <x v="260"/>
          </reference>
          <reference field="6" count="1" selected="0">
            <x v="261"/>
          </reference>
          <reference field="15" count="1" selected="0">
            <x v="1647"/>
          </reference>
          <reference field="36" count="1">
            <x v="1143"/>
          </reference>
          <reference field="42" count="1" selected="0">
            <x v="232"/>
          </reference>
        </references>
      </pivotArea>
    </format>
    <format dxfId="2020">
      <pivotArea dataOnly="0" labelOnly="1" outline="0" fieldPosition="0">
        <references count="5">
          <reference field="0" count="1" selected="0">
            <x v="261"/>
          </reference>
          <reference field="6" count="1" selected="0">
            <x v="262"/>
          </reference>
          <reference field="15" count="1" selected="0">
            <x v="1648"/>
          </reference>
          <reference field="36" count="1">
            <x v="1251"/>
          </reference>
          <reference field="42" count="1" selected="0">
            <x v="232"/>
          </reference>
        </references>
      </pivotArea>
    </format>
    <format dxfId="2019">
      <pivotArea dataOnly="0" labelOnly="1" outline="0" fieldPosition="0">
        <references count="5">
          <reference field="0" count="1" selected="0">
            <x v="262"/>
          </reference>
          <reference field="6" count="1" selected="0">
            <x v="263"/>
          </reference>
          <reference field="15" count="1" selected="0">
            <x v="418"/>
          </reference>
          <reference field="36" count="1">
            <x v="292"/>
          </reference>
          <reference field="42" count="1" selected="0">
            <x v="201"/>
          </reference>
        </references>
      </pivotArea>
    </format>
    <format dxfId="2018">
      <pivotArea dataOnly="0" labelOnly="1" outline="0" fieldPosition="0">
        <references count="5">
          <reference field="0" count="1" selected="0">
            <x v="263"/>
          </reference>
          <reference field="6" count="1" selected="0">
            <x v="264"/>
          </reference>
          <reference field="15" count="1" selected="0">
            <x v="960"/>
          </reference>
          <reference field="36" count="1">
            <x v="549"/>
          </reference>
          <reference field="42" count="1" selected="0">
            <x v="201"/>
          </reference>
        </references>
      </pivotArea>
    </format>
    <format dxfId="2017">
      <pivotArea dataOnly="0" labelOnly="1" outline="0" fieldPosition="0">
        <references count="5">
          <reference field="0" count="1" selected="0">
            <x v="264"/>
          </reference>
          <reference field="6" count="1" selected="0">
            <x v="265"/>
          </reference>
          <reference field="15" count="1" selected="0">
            <x v="1007"/>
          </reference>
          <reference field="36" count="1">
            <x v="592"/>
          </reference>
          <reference field="42" count="1" selected="0">
            <x v="201"/>
          </reference>
        </references>
      </pivotArea>
    </format>
    <format dxfId="2016">
      <pivotArea dataOnly="0" labelOnly="1" outline="0" fieldPosition="0">
        <references count="5">
          <reference field="0" count="1" selected="0">
            <x v="265"/>
          </reference>
          <reference field="6" count="1" selected="0">
            <x v="266"/>
          </reference>
          <reference field="15" count="1" selected="0">
            <x v="764"/>
          </reference>
          <reference field="36" count="1">
            <x v="395"/>
          </reference>
          <reference field="42" count="1" selected="0">
            <x v="201"/>
          </reference>
        </references>
      </pivotArea>
    </format>
    <format dxfId="2015">
      <pivotArea dataOnly="0" labelOnly="1" outline="0" fieldPosition="0">
        <references count="5">
          <reference field="0" count="1" selected="0">
            <x v="266"/>
          </reference>
          <reference field="6" count="1" selected="0">
            <x v="267"/>
          </reference>
          <reference field="15" count="1" selected="0">
            <x v="1157"/>
          </reference>
          <reference field="36" count="1">
            <x v="1212"/>
          </reference>
          <reference field="42" count="1" selected="0">
            <x v="4"/>
          </reference>
        </references>
      </pivotArea>
    </format>
    <format dxfId="2014">
      <pivotArea dataOnly="0" labelOnly="1" outline="0" fieldPosition="0">
        <references count="5">
          <reference field="0" count="1" selected="0">
            <x v="267"/>
          </reference>
          <reference field="6" count="1" selected="0">
            <x v="268"/>
          </reference>
          <reference field="15" count="1" selected="0">
            <x v="773"/>
          </reference>
          <reference field="36" count="1">
            <x v="400"/>
          </reference>
          <reference field="42" count="1" selected="0">
            <x v="117"/>
          </reference>
        </references>
      </pivotArea>
    </format>
    <format dxfId="2013">
      <pivotArea dataOnly="0" labelOnly="1" outline="0" fieldPosition="0">
        <references count="5">
          <reference field="0" count="1" selected="0">
            <x v="268"/>
          </reference>
          <reference field="6" count="1" selected="0">
            <x v="269"/>
          </reference>
          <reference field="15" count="1" selected="0">
            <x v="672"/>
          </reference>
          <reference field="36" count="1">
            <x v="515"/>
          </reference>
          <reference field="42" count="1" selected="0">
            <x v="25"/>
          </reference>
        </references>
      </pivotArea>
    </format>
    <format dxfId="2012">
      <pivotArea dataOnly="0" labelOnly="1" outline="0" fieldPosition="0">
        <references count="5">
          <reference field="0" count="1" selected="0">
            <x v="269"/>
          </reference>
          <reference field="6" count="1" selected="0">
            <x v="270"/>
          </reference>
          <reference field="15" count="1" selected="0">
            <x v="767"/>
          </reference>
          <reference field="36" count="1">
            <x v="396"/>
          </reference>
          <reference field="42" count="1" selected="0">
            <x v="160"/>
          </reference>
        </references>
      </pivotArea>
    </format>
    <format dxfId="2011">
      <pivotArea dataOnly="0" labelOnly="1" outline="0" fieldPosition="0">
        <references count="5">
          <reference field="0" count="1" selected="0">
            <x v="270"/>
          </reference>
          <reference field="6" count="1" selected="0">
            <x v="271"/>
          </reference>
          <reference field="15" count="1" selected="0">
            <x v="590"/>
          </reference>
          <reference field="36" count="1">
            <x v="301"/>
          </reference>
          <reference field="42" count="1" selected="0">
            <x v="160"/>
          </reference>
        </references>
      </pivotArea>
    </format>
    <format dxfId="2010">
      <pivotArea dataOnly="0" labelOnly="1" outline="0" fieldPosition="0">
        <references count="5">
          <reference field="0" count="1" selected="0">
            <x v="271"/>
          </reference>
          <reference field="6" count="1" selected="0">
            <x v="272"/>
          </reference>
          <reference field="15" count="1" selected="0">
            <x v="1308"/>
          </reference>
          <reference field="36" count="1">
            <x v="812"/>
          </reference>
          <reference field="42" count="1" selected="0">
            <x v="234"/>
          </reference>
        </references>
      </pivotArea>
    </format>
    <format dxfId="2009">
      <pivotArea dataOnly="0" labelOnly="1" outline="0" fieldPosition="0">
        <references count="5">
          <reference field="0" count="1" selected="0">
            <x v="272"/>
          </reference>
          <reference field="6" count="1" selected="0">
            <x v="273"/>
          </reference>
          <reference field="15" count="1" selected="0">
            <x v="795"/>
          </reference>
          <reference field="36" count="1">
            <x v="735"/>
          </reference>
          <reference field="42" count="1" selected="0">
            <x v="15"/>
          </reference>
        </references>
      </pivotArea>
    </format>
    <format dxfId="2008">
      <pivotArea dataOnly="0" labelOnly="1" outline="0" fieldPosition="0">
        <references count="5">
          <reference field="0" count="1" selected="0">
            <x v="273"/>
          </reference>
          <reference field="6" count="1" selected="0">
            <x v="274"/>
          </reference>
          <reference field="15" count="1" selected="0">
            <x v="490"/>
          </reference>
          <reference field="36" count="1">
            <x v="516"/>
          </reference>
          <reference field="42" count="1" selected="0">
            <x v="18"/>
          </reference>
        </references>
      </pivotArea>
    </format>
    <format dxfId="2007">
      <pivotArea dataOnly="0" labelOnly="1" outline="0" fieldPosition="0">
        <references count="5">
          <reference field="0" count="1" selected="0">
            <x v="274"/>
          </reference>
          <reference field="6" count="1" selected="0">
            <x v="275"/>
          </reference>
          <reference field="15" count="1" selected="0">
            <x v="516"/>
          </reference>
          <reference field="36" count="1">
            <x v="519"/>
          </reference>
          <reference field="42" count="1" selected="0">
            <x v="289"/>
          </reference>
        </references>
      </pivotArea>
    </format>
    <format dxfId="2006">
      <pivotArea dataOnly="0" labelOnly="1" outline="0" fieldPosition="0">
        <references count="5">
          <reference field="0" count="1" selected="0">
            <x v="275"/>
          </reference>
          <reference field="6" count="1" selected="0">
            <x v="276"/>
          </reference>
          <reference field="15" count="1" selected="0">
            <x v="378"/>
          </reference>
          <reference field="36" count="1">
            <x v="343"/>
          </reference>
          <reference field="42" count="1" selected="0">
            <x v="117"/>
          </reference>
        </references>
      </pivotArea>
    </format>
    <format dxfId="2005">
      <pivotArea dataOnly="0" labelOnly="1" outline="0" fieldPosition="0">
        <references count="5">
          <reference field="0" count="1" selected="0">
            <x v="276"/>
          </reference>
          <reference field="6" count="1" selected="0">
            <x v="277"/>
          </reference>
          <reference field="15" count="1" selected="0">
            <x v="1271"/>
          </reference>
          <reference field="36" count="1">
            <x v="779"/>
          </reference>
          <reference field="42" count="1" selected="0">
            <x v="289"/>
          </reference>
        </references>
      </pivotArea>
    </format>
    <format dxfId="2004">
      <pivotArea dataOnly="0" labelOnly="1" outline="0" fieldPosition="0">
        <references count="5">
          <reference field="0" count="1" selected="0">
            <x v="277"/>
          </reference>
          <reference field="6" count="1" selected="0">
            <x v="278"/>
          </reference>
          <reference field="15" count="1" selected="0">
            <x v="1370"/>
          </reference>
          <reference field="36" count="1">
            <x v="1098"/>
          </reference>
          <reference field="42" count="1" selected="0">
            <x v="289"/>
          </reference>
        </references>
      </pivotArea>
    </format>
    <format dxfId="2003">
      <pivotArea dataOnly="0" labelOnly="1" outline="0" fieldPosition="0">
        <references count="5">
          <reference field="0" count="1" selected="0">
            <x v="278"/>
          </reference>
          <reference field="6" count="1" selected="0">
            <x v="279"/>
          </reference>
          <reference field="15" count="1" selected="0">
            <x v="1025"/>
          </reference>
          <reference field="36" count="1">
            <x v="602"/>
          </reference>
          <reference field="42" count="1" selected="0">
            <x v="289"/>
          </reference>
        </references>
      </pivotArea>
    </format>
    <format dxfId="2002">
      <pivotArea dataOnly="0" labelOnly="1" outline="0" fieldPosition="0">
        <references count="5">
          <reference field="0" count="1" selected="0">
            <x v="279"/>
          </reference>
          <reference field="6" count="1" selected="0">
            <x v="280"/>
          </reference>
          <reference field="15" count="1" selected="0">
            <x v="1507"/>
          </reference>
          <reference field="36" count="1">
            <x v="1612"/>
          </reference>
          <reference field="42" count="1" selected="0">
            <x v="208"/>
          </reference>
        </references>
      </pivotArea>
    </format>
    <format dxfId="2001">
      <pivotArea dataOnly="0" labelOnly="1" outline="0" fieldPosition="0">
        <references count="5">
          <reference field="0" count="1" selected="0">
            <x v="280"/>
          </reference>
          <reference field="6" count="1" selected="0">
            <x v="281"/>
          </reference>
          <reference field="15" count="1" selected="0">
            <x v="227"/>
          </reference>
          <reference field="36" count="1">
            <x v="104"/>
          </reference>
          <reference field="42" count="1" selected="0">
            <x v="289"/>
          </reference>
        </references>
      </pivotArea>
    </format>
    <format dxfId="2000">
      <pivotArea dataOnly="0" labelOnly="1" outline="0" fieldPosition="0">
        <references count="5">
          <reference field="0" count="1" selected="0">
            <x v="281"/>
          </reference>
          <reference field="6" count="1" selected="0">
            <x v="282"/>
          </reference>
          <reference field="15" count="1" selected="0">
            <x v="1835"/>
          </reference>
          <reference field="36" count="1">
            <x v="1393"/>
          </reference>
          <reference field="42" count="1" selected="0">
            <x v="289"/>
          </reference>
        </references>
      </pivotArea>
    </format>
    <format dxfId="1999">
      <pivotArea dataOnly="0" labelOnly="1" outline="0" fieldPosition="0">
        <references count="5">
          <reference field="0" count="1" selected="0">
            <x v="282"/>
          </reference>
          <reference field="6" count="1" selected="0">
            <x v="283"/>
          </reference>
          <reference field="15" count="1" selected="0">
            <x v="1297"/>
          </reference>
          <reference field="36" count="1">
            <x v="803"/>
          </reference>
          <reference field="42" count="1" selected="0">
            <x v="289"/>
          </reference>
        </references>
      </pivotArea>
    </format>
    <format dxfId="1998">
      <pivotArea dataOnly="0" labelOnly="1" outline="0" fieldPosition="0">
        <references count="5">
          <reference field="0" count="1" selected="0">
            <x v="283"/>
          </reference>
          <reference field="6" count="1" selected="0">
            <x v="284"/>
          </reference>
          <reference field="15" count="1" selected="0">
            <x v="1415"/>
          </reference>
          <reference field="36" count="1">
            <x v="1115"/>
          </reference>
          <reference field="42" count="1" selected="0">
            <x v="234"/>
          </reference>
        </references>
      </pivotArea>
    </format>
    <format dxfId="1997">
      <pivotArea dataOnly="0" labelOnly="1" outline="0" fieldPosition="0">
        <references count="5">
          <reference field="0" count="1" selected="0">
            <x v="284"/>
          </reference>
          <reference field="6" count="1" selected="0">
            <x v="285"/>
          </reference>
          <reference field="15" count="1" selected="0">
            <x v="225"/>
          </reference>
          <reference field="36" count="1">
            <x v="868"/>
          </reference>
          <reference field="42" count="1" selected="0">
            <x v="234"/>
          </reference>
        </references>
      </pivotArea>
    </format>
    <format dxfId="1996">
      <pivotArea dataOnly="0" labelOnly="1" outline="0" fieldPosition="0">
        <references count="5">
          <reference field="0" count="1" selected="0">
            <x v="285"/>
          </reference>
          <reference field="6" count="1" selected="0">
            <x v="286"/>
          </reference>
          <reference field="15" count="1" selected="0">
            <x v="1821"/>
          </reference>
          <reference field="36" count="1">
            <x v="1983"/>
          </reference>
          <reference field="42" count="1" selected="0">
            <x v="244"/>
          </reference>
        </references>
      </pivotArea>
    </format>
    <format dxfId="1995">
      <pivotArea dataOnly="0" labelOnly="1" outline="0" fieldPosition="0">
        <references count="5">
          <reference field="0" count="1" selected="0">
            <x v="286"/>
          </reference>
          <reference field="6" count="1" selected="0">
            <x v="287"/>
          </reference>
          <reference field="15" count="1" selected="0">
            <x v="1637"/>
          </reference>
          <reference field="36" count="1">
            <x v="1448"/>
          </reference>
          <reference field="42" count="1" selected="0">
            <x v="234"/>
          </reference>
        </references>
      </pivotArea>
    </format>
    <format dxfId="1994">
      <pivotArea dataOnly="0" labelOnly="1" outline="0" fieldPosition="0">
        <references count="5">
          <reference field="0" count="1" selected="0">
            <x v="287"/>
          </reference>
          <reference field="6" count="1" selected="0">
            <x v="288"/>
          </reference>
          <reference field="15" count="1" selected="0">
            <x v="1451"/>
          </reference>
          <reference field="36" count="1">
            <x v="1664"/>
          </reference>
          <reference field="42" count="1" selected="0">
            <x v="234"/>
          </reference>
        </references>
      </pivotArea>
    </format>
    <format dxfId="1993">
      <pivotArea dataOnly="0" labelOnly="1" outline="0" fieldPosition="0">
        <references count="5">
          <reference field="0" count="1" selected="0">
            <x v="288"/>
          </reference>
          <reference field="6" count="1" selected="0">
            <x v="289"/>
          </reference>
          <reference field="15" count="1" selected="0">
            <x v="127"/>
          </reference>
          <reference field="36" count="1">
            <x v="1293"/>
          </reference>
          <reference field="42" count="1" selected="0">
            <x v="13"/>
          </reference>
        </references>
      </pivotArea>
    </format>
    <format dxfId="1992">
      <pivotArea dataOnly="0" labelOnly="1" outline="0" fieldPosition="0">
        <references count="5">
          <reference field="0" count="1" selected="0">
            <x v="289"/>
          </reference>
          <reference field="6" count="1" selected="0">
            <x v="290"/>
          </reference>
          <reference field="15" count="1" selected="0">
            <x v="1845"/>
          </reference>
          <reference field="36" count="1">
            <x v="1987"/>
          </reference>
          <reference field="42" count="1" selected="0">
            <x v="13"/>
          </reference>
        </references>
      </pivotArea>
    </format>
    <format dxfId="1991">
      <pivotArea dataOnly="0" labelOnly="1" outline="0" fieldPosition="0">
        <references count="5">
          <reference field="0" count="1" selected="0">
            <x v="290"/>
          </reference>
          <reference field="6" count="1" selected="0">
            <x v="291"/>
          </reference>
          <reference field="15" count="1" selected="0">
            <x v="1757"/>
          </reference>
          <reference field="36" count="1">
            <x v="1756"/>
          </reference>
          <reference field="42" count="1" selected="0">
            <x v="234"/>
          </reference>
        </references>
      </pivotArea>
    </format>
    <format dxfId="1990">
      <pivotArea dataOnly="0" labelOnly="1" outline="0" fieldPosition="0">
        <references count="5">
          <reference field="0" count="1" selected="0">
            <x v="291"/>
          </reference>
          <reference field="6" count="1" selected="0">
            <x v="292"/>
          </reference>
          <reference field="15" count="1" selected="0">
            <x v="690"/>
          </reference>
          <reference field="36" count="1">
            <x v="1506"/>
          </reference>
          <reference field="42" count="1" selected="0">
            <x v="234"/>
          </reference>
        </references>
      </pivotArea>
    </format>
    <format dxfId="1989">
      <pivotArea dataOnly="0" labelOnly="1" outline="0" fieldPosition="0">
        <references count="5">
          <reference field="0" count="1" selected="0">
            <x v="292"/>
          </reference>
          <reference field="6" count="1" selected="0">
            <x v="293"/>
          </reference>
          <reference field="15" count="1" selected="0">
            <x v="265"/>
          </reference>
          <reference field="36" count="1">
            <x v="1147"/>
          </reference>
          <reference field="42" count="1" selected="0">
            <x v="244"/>
          </reference>
        </references>
      </pivotArea>
    </format>
    <format dxfId="1988">
      <pivotArea dataOnly="0" labelOnly="1" outline="0" fieldPosition="0">
        <references count="5">
          <reference field="0" count="1" selected="0">
            <x v="293"/>
          </reference>
          <reference field="6" count="1" selected="0">
            <x v="294"/>
          </reference>
          <reference field="15" count="1" selected="0">
            <x v="127"/>
          </reference>
          <reference field="36" count="1">
            <x v="1651"/>
          </reference>
          <reference field="42" count="1" selected="0">
            <x v="13"/>
          </reference>
        </references>
      </pivotArea>
    </format>
    <format dxfId="1987">
      <pivotArea dataOnly="0" labelOnly="1" outline="0" fieldPosition="0">
        <references count="5">
          <reference field="0" count="1" selected="0">
            <x v="294"/>
          </reference>
          <reference field="6" count="1" selected="0">
            <x v="295"/>
          </reference>
          <reference field="15" count="1" selected="0">
            <x v="1339"/>
          </reference>
          <reference field="36" count="1">
            <x v="1556"/>
          </reference>
          <reference field="42" count="1" selected="0">
            <x v="100"/>
          </reference>
        </references>
      </pivotArea>
    </format>
    <format dxfId="1986">
      <pivotArea dataOnly="0" labelOnly="1" outline="0" fieldPosition="0">
        <references count="5">
          <reference field="0" count="1" selected="0">
            <x v="295"/>
          </reference>
          <reference field="6" count="1" selected="0">
            <x v="296"/>
          </reference>
          <reference field="15" count="1" selected="0">
            <x v="1009"/>
          </reference>
          <reference field="36" count="1">
            <x v="776"/>
          </reference>
          <reference field="42" count="1" selected="0">
            <x v="234"/>
          </reference>
        </references>
      </pivotArea>
    </format>
    <format dxfId="1985">
      <pivotArea dataOnly="0" labelOnly="1" outline="0" fieldPosition="0">
        <references count="5">
          <reference field="0" count="1" selected="0">
            <x v="296"/>
          </reference>
          <reference field="6" count="1" selected="0">
            <x v="297"/>
          </reference>
          <reference field="15" count="1" selected="0">
            <x v="702"/>
          </reference>
          <reference field="36" count="1">
            <x v="589"/>
          </reference>
          <reference field="42" count="1" selected="0">
            <x v="234"/>
          </reference>
        </references>
      </pivotArea>
    </format>
    <format dxfId="1984">
      <pivotArea dataOnly="0" labelOnly="1" outline="0" fieldPosition="0">
        <references count="5">
          <reference field="0" count="1" selected="0">
            <x v="297"/>
          </reference>
          <reference field="6" count="1" selected="0">
            <x v="298"/>
          </reference>
          <reference field="15" count="1" selected="0">
            <x v="366"/>
          </reference>
          <reference field="36" count="1">
            <x v="1247"/>
          </reference>
          <reference field="42" count="1" selected="0">
            <x v="244"/>
          </reference>
        </references>
      </pivotArea>
    </format>
    <format dxfId="1983">
      <pivotArea dataOnly="0" labelOnly="1" outline="0" fieldPosition="0">
        <references count="5">
          <reference field="0" count="1" selected="0">
            <x v="298"/>
          </reference>
          <reference field="6" count="1" selected="0">
            <x v="299"/>
          </reference>
          <reference field="15" count="1" selected="0">
            <x v="1794"/>
          </reference>
          <reference field="36" count="1">
            <x v="1326"/>
          </reference>
          <reference field="42" count="1" selected="0">
            <x v="278"/>
          </reference>
        </references>
      </pivotArea>
    </format>
    <format dxfId="1982">
      <pivotArea dataOnly="0" labelOnly="1" outline="0" fieldPosition="0">
        <references count="5">
          <reference field="0" count="1" selected="0">
            <x v="299"/>
          </reference>
          <reference field="6" count="1" selected="0">
            <x v="300"/>
          </reference>
          <reference field="15" count="1" selected="0">
            <x v="97"/>
          </reference>
          <reference field="36" count="1">
            <x v="674"/>
          </reference>
          <reference field="42" count="1" selected="0">
            <x v="234"/>
          </reference>
        </references>
      </pivotArea>
    </format>
    <format dxfId="1981">
      <pivotArea dataOnly="0" labelOnly="1" outline="0" fieldPosition="0">
        <references count="5">
          <reference field="0" count="1" selected="0">
            <x v="300"/>
          </reference>
          <reference field="6" count="1" selected="0">
            <x v="301"/>
          </reference>
          <reference field="15" count="1" selected="0">
            <x v="398"/>
          </reference>
          <reference field="36" count="1">
            <x v="184"/>
          </reference>
          <reference field="42" count="1" selected="0">
            <x v="137"/>
          </reference>
        </references>
      </pivotArea>
    </format>
    <format dxfId="1980">
      <pivotArea dataOnly="0" labelOnly="1" outline="0" fieldPosition="0">
        <references count="5">
          <reference field="0" count="1" selected="0">
            <x v="301"/>
          </reference>
          <reference field="6" count="1" selected="0">
            <x v="302"/>
          </reference>
          <reference field="15" count="1" selected="0">
            <x v="1761"/>
          </reference>
          <reference field="36" count="1">
            <x v="1279"/>
          </reference>
          <reference field="42" count="1" selected="0">
            <x v="232"/>
          </reference>
        </references>
      </pivotArea>
    </format>
    <format dxfId="1979">
      <pivotArea dataOnly="0" labelOnly="1" outline="0" fieldPosition="0">
        <references count="5">
          <reference field="0" count="1" selected="0">
            <x v="302"/>
          </reference>
          <reference field="6" count="1" selected="0">
            <x v="303"/>
          </reference>
          <reference field="15" count="1" selected="0">
            <x v="1453"/>
          </reference>
          <reference field="36" count="1">
            <x v="1021"/>
          </reference>
          <reference field="42" count="1" selected="0">
            <x v="232"/>
          </reference>
        </references>
      </pivotArea>
    </format>
    <format dxfId="1978">
      <pivotArea dataOnly="0" labelOnly="1" outline="0" fieldPosition="0">
        <references count="5">
          <reference field="0" count="1" selected="0">
            <x v="303"/>
          </reference>
          <reference field="6" count="1" selected="0">
            <x v="304"/>
          </reference>
          <reference field="15" count="1" selected="0">
            <x v="1703"/>
          </reference>
          <reference field="36" count="1">
            <x v="1205"/>
          </reference>
          <reference field="42" count="1" selected="0">
            <x v="137"/>
          </reference>
        </references>
      </pivotArea>
    </format>
    <format dxfId="1977">
      <pivotArea dataOnly="0" labelOnly="1" outline="0" fieldPosition="0">
        <references count="5">
          <reference field="0" count="1" selected="0">
            <x v="304"/>
          </reference>
          <reference field="6" count="1" selected="0">
            <x v="305"/>
          </reference>
          <reference field="15" count="1" selected="0">
            <x v="1582"/>
          </reference>
          <reference field="36" count="1">
            <x v="1078"/>
          </reference>
          <reference field="42" count="1" selected="0">
            <x v="232"/>
          </reference>
        </references>
      </pivotArea>
    </format>
    <format dxfId="1976">
      <pivotArea dataOnly="0" labelOnly="1" outline="0" fieldPosition="0">
        <references count="5">
          <reference field="0" count="1" selected="0">
            <x v="305"/>
          </reference>
          <reference field="6" count="1" selected="0">
            <x v="306"/>
          </reference>
          <reference field="15" count="1" selected="0">
            <x v="1653"/>
          </reference>
          <reference field="36" count="1">
            <x v="1233"/>
          </reference>
          <reference field="42" count="1" selected="0">
            <x v="232"/>
          </reference>
        </references>
      </pivotArea>
    </format>
    <format dxfId="1975">
      <pivotArea dataOnly="0" labelOnly="1" outline="0" fieldPosition="0">
        <references count="5">
          <reference field="0" count="1" selected="0">
            <x v="306"/>
          </reference>
          <reference field="6" count="1" selected="0">
            <x v="307"/>
          </reference>
          <reference field="15" count="1" selected="0">
            <x v="1411"/>
          </reference>
          <reference field="36" count="1">
            <x v="1002"/>
          </reference>
          <reference field="42" count="1" selected="0">
            <x v="232"/>
          </reference>
        </references>
      </pivotArea>
    </format>
    <format dxfId="1974">
      <pivotArea dataOnly="0" labelOnly="1" outline="0" fieldPosition="0">
        <references count="5">
          <reference field="0" count="1" selected="0">
            <x v="307"/>
          </reference>
          <reference field="6" count="1" selected="0">
            <x v="308"/>
          </reference>
          <reference field="15" count="1" selected="0">
            <x v="255"/>
          </reference>
          <reference field="36" count="1">
            <x v="279"/>
          </reference>
          <reference field="42" count="1" selected="0">
            <x v="232"/>
          </reference>
        </references>
      </pivotArea>
    </format>
    <format dxfId="1973">
      <pivotArea dataOnly="0" labelOnly="1" outline="0" fieldPosition="0">
        <references count="5">
          <reference field="0" count="1" selected="0">
            <x v="308"/>
          </reference>
          <reference field="6" count="1" selected="0">
            <x v="309"/>
          </reference>
          <reference field="15" count="1" selected="0">
            <x v="1977"/>
          </reference>
          <reference field="36" count="1">
            <x v="1620"/>
          </reference>
          <reference field="42" count="1" selected="0">
            <x v="137"/>
          </reference>
        </references>
      </pivotArea>
    </format>
    <format dxfId="1972">
      <pivotArea dataOnly="0" labelOnly="1" outline="0" fieldPosition="0">
        <references count="5">
          <reference field="0" count="1" selected="0">
            <x v="309"/>
          </reference>
          <reference field="6" count="1" selected="0">
            <x v="310"/>
          </reference>
          <reference field="15" count="1" selected="0">
            <x v="1320"/>
          </reference>
          <reference field="36" count="1">
            <x v="828"/>
          </reference>
          <reference field="42" count="1" selected="0">
            <x v="232"/>
          </reference>
        </references>
      </pivotArea>
    </format>
    <format dxfId="1971">
      <pivotArea dataOnly="0" labelOnly="1" outline="0" fieldPosition="0">
        <references count="5">
          <reference field="0" count="1" selected="0">
            <x v="310"/>
          </reference>
          <reference field="6" count="1" selected="0">
            <x v="311"/>
          </reference>
          <reference field="15" count="1" selected="0">
            <x v="1504"/>
          </reference>
          <reference field="36" count="1">
            <x v="1077"/>
          </reference>
          <reference field="42" count="1" selected="0">
            <x v="232"/>
          </reference>
        </references>
      </pivotArea>
    </format>
    <format dxfId="1970">
      <pivotArea dataOnly="0" labelOnly="1" outline="0" fieldPosition="0">
        <references count="5">
          <reference field="0" count="1" selected="0">
            <x v="311"/>
          </reference>
          <reference field="6" count="1" selected="0">
            <x v="312"/>
          </reference>
          <reference field="15" count="1" selected="0">
            <x v="1013"/>
          </reference>
          <reference field="36" count="1">
            <x v="746"/>
          </reference>
          <reference field="42" count="1" selected="0">
            <x v="232"/>
          </reference>
        </references>
      </pivotArea>
    </format>
    <format dxfId="1969">
      <pivotArea dataOnly="0" labelOnly="1" outline="0" fieldPosition="0">
        <references count="5">
          <reference field="0" count="1" selected="0">
            <x v="312"/>
          </reference>
          <reference field="6" count="1" selected="0">
            <x v="313"/>
          </reference>
          <reference field="15" count="1" selected="0">
            <x v="465"/>
          </reference>
          <reference field="36" count="1">
            <x v="615"/>
          </reference>
          <reference field="42" count="1" selected="0">
            <x v="232"/>
          </reference>
        </references>
      </pivotArea>
    </format>
    <format dxfId="1968">
      <pivotArea dataOnly="0" labelOnly="1" outline="0" fieldPosition="0">
        <references count="5">
          <reference field="0" count="1" selected="0">
            <x v="313"/>
          </reference>
          <reference field="6" count="1" selected="0">
            <x v="314"/>
          </reference>
          <reference field="15" count="1" selected="0">
            <x v="579"/>
          </reference>
          <reference field="36" count="1">
            <x v="302"/>
          </reference>
          <reference field="42" count="1" selected="0">
            <x v="232"/>
          </reference>
        </references>
      </pivotArea>
    </format>
    <format dxfId="1967">
      <pivotArea dataOnly="0" labelOnly="1" outline="0" fieldPosition="0">
        <references count="5">
          <reference field="0" count="1" selected="0">
            <x v="314"/>
          </reference>
          <reference field="6" count="1" selected="0">
            <x v="315"/>
          </reference>
          <reference field="15" count="1" selected="0">
            <x v="1997"/>
          </reference>
          <reference field="36" count="1">
            <x v="1685"/>
          </reference>
          <reference field="42" count="1" selected="0">
            <x v="222"/>
          </reference>
        </references>
      </pivotArea>
    </format>
    <format dxfId="1966">
      <pivotArea dataOnly="0" labelOnly="1" outline="0" fieldPosition="0">
        <references count="5">
          <reference field="0" count="1" selected="0">
            <x v="315"/>
          </reference>
          <reference field="6" count="1" selected="0">
            <x v="316"/>
          </reference>
          <reference field="15" count="1" selected="0">
            <x v="1852"/>
          </reference>
          <reference field="36" count="1">
            <x v="1596"/>
          </reference>
          <reference field="42" count="1" selected="0">
            <x v="177"/>
          </reference>
        </references>
      </pivotArea>
    </format>
    <format dxfId="1965">
      <pivotArea dataOnly="0" labelOnly="1" outline="0" fieldPosition="0">
        <references count="5">
          <reference field="0" count="1" selected="0">
            <x v="316"/>
          </reference>
          <reference field="6" count="1" selected="0">
            <x v="317"/>
          </reference>
          <reference field="15" count="1" selected="0">
            <x v="577"/>
          </reference>
          <reference field="36" count="1">
            <x v="296"/>
          </reference>
          <reference field="42" count="1" selected="0">
            <x v="102"/>
          </reference>
        </references>
      </pivotArea>
    </format>
    <format dxfId="1964">
      <pivotArea dataOnly="0" labelOnly="1" outline="0" fieldPosition="0">
        <references count="5">
          <reference field="0" count="1" selected="0">
            <x v="317"/>
          </reference>
          <reference field="6" count="1" selected="0">
            <x v="318"/>
          </reference>
          <reference field="15" count="1" selected="0">
            <x v="1747"/>
          </reference>
          <reference field="36" count="1">
            <x v="1264"/>
          </reference>
          <reference field="42" count="1" selected="0">
            <x v="125"/>
          </reference>
        </references>
      </pivotArea>
    </format>
    <format dxfId="1963">
      <pivotArea dataOnly="0" labelOnly="1" outline="0" fieldPosition="0">
        <references count="5">
          <reference field="0" count="1" selected="0">
            <x v="318"/>
          </reference>
          <reference field="6" count="1" selected="0">
            <x v="319"/>
          </reference>
          <reference field="15" count="1" selected="0">
            <x v="887"/>
          </reference>
          <reference field="36" count="1">
            <x v="928"/>
          </reference>
          <reference field="42" count="1" selected="0">
            <x v="232"/>
          </reference>
        </references>
      </pivotArea>
    </format>
    <format dxfId="1962">
      <pivotArea dataOnly="0" labelOnly="1" outline="0" fieldPosition="0">
        <references count="5">
          <reference field="0" count="1" selected="0">
            <x v="319"/>
          </reference>
          <reference field="6" count="1" selected="0">
            <x v="320"/>
          </reference>
          <reference field="15" count="1" selected="0">
            <x v="807"/>
          </reference>
          <reference field="36" count="1">
            <x v="431"/>
          </reference>
          <reference field="42" count="1" selected="0">
            <x v="23"/>
          </reference>
        </references>
      </pivotArea>
    </format>
    <format dxfId="1961">
      <pivotArea dataOnly="0" labelOnly="1" outline="0" fieldPosition="0">
        <references count="5">
          <reference field="0" count="1" selected="0">
            <x v="320"/>
          </reference>
          <reference field="6" count="1" selected="0">
            <x v="321"/>
          </reference>
          <reference field="15" count="1" selected="0">
            <x v="1460"/>
          </reference>
          <reference field="36" count="1">
            <x v="1907"/>
          </reference>
          <reference field="42" count="1" selected="0">
            <x v="24"/>
          </reference>
        </references>
      </pivotArea>
    </format>
    <format dxfId="1960">
      <pivotArea dataOnly="0" labelOnly="1" outline="0" fieldPosition="0">
        <references count="5">
          <reference field="0" count="1" selected="0">
            <x v="321"/>
          </reference>
          <reference field="6" count="1" selected="0">
            <x v="322"/>
          </reference>
          <reference field="15" count="1" selected="0">
            <x v="1832"/>
          </reference>
          <reference field="36" count="1">
            <x v="2026"/>
          </reference>
          <reference field="42" count="1" selected="0">
            <x v="289"/>
          </reference>
        </references>
      </pivotArea>
    </format>
    <format dxfId="1959">
      <pivotArea dataOnly="0" labelOnly="1" outline="0" fieldPosition="0">
        <references count="5">
          <reference field="0" count="1" selected="0">
            <x v="322"/>
          </reference>
          <reference field="6" count="1" selected="0">
            <x v="323"/>
          </reference>
          <reference field="15" count="1" selected="0">
            <x v="1979"/>
          </reference>
          <reference field="36" count="1">
            <x v="1628"/>
          </reference>
          <reference field="42" count="1" selected="0">
            <x v="280"/>
          </reference>
        </references>
      </pivotArea>
    </format>
    <format dxfId="1958">
      <pivotArea dataOnly="0" labelOnly="1" outline="0" fieldPosition="0">
        <references count="5">
          <reference field="0" count="1" selected="0">
            <x v="323"/>
          </reference>
          <reference field="6" count="1" selected="0">
            <x v="324"/>
          </reference>
          <reference field="15" count="1" selected="0">
            <x v="1392"/>
          </reference>
          <reference field="36" count="1">
            <x v="883"/>
          </reference>
          <reference field="42" count="1" selected="0">
            <x v="209"/>
          </reference>
        </references>
      </pivotArea>
    </format>
    <format dxfId="1957">
      <pivotArea dataOnly="0" labelOnly="1" outline="0" fieldPosition="0">
        <references count="5">
          <reference field="0" count="1" selected="0">
            <x v="324"/>
          </reference>
          <reference field="6" count="1" selected="0">
            <x v="325"/>
          </reference>
          <reference field="15" count="1" selected="0">
            <x v="500"/>
          </reference>
          <reference field="36" count="1">
            <x v="244"/>
          </reference>
          <reference field="42" count="1" selected="0">
            <x v="137"/>
          </reference>
        </references>
      </pivotArea>
    </format>
    <format dxfId="1956">
      <pivotArea dataOnly="0" labelOnly="1" outline="0" fieldPosition="0">
        <references count="5">
          <reference field="0" count="1" selected="0">
            <x v="325"/>
          </reference>
          <reference field="6" count="1" selected="0">
            <x v="326"/>
          </reference>
          <reference field="15" count="1" selected="0">
            <x v="894"/>
          </reference>
          <reference field="36" count="1">
            <x v="491"/>
          </reference>
          <reference field="42" count="1" selected="0">
            <x v="211"/>
          </reference>
        </references>
      </pivotArea>
    </format>
    <format dxfId="1955">
      <pivotArea dataOnly="0" labelOnly="1" outline="0" fieldPosition="0">
        <references count="5">
          <reference field="0" count="1" selected="0">
            <x v="326"/>
          </reference>
          <reference field="6" count="1" selected="0">
            <x v="327"/>
          </reference>
          <reference field="15" count="1" selected="0">
            <x v="954"/>
          </reference>
          <reference field="36" count="1">
            <x v="539"/>
          </reference>
          <reference field="42" count="1" selected="0">
            <x v="211"/>
          </reference>
        </references>
      </pivotArea>
    </format>
    <format dxfId="1954">
      <pivotArea dataOnly="0" labelOnly="1" outline="0" fieldPosition="0">
        <references count="5">
          <reference field="0" count="1" selected="0">
            <x v="327"/>
          </reference>
          <reference field="6" count="1" selected="0">
            <x v="328"/>
          </reference>
          <reference field="15" count="1" selected="0">
            <x v="1602"/>
          </reference>
          <reference field="36" count="1">
            <x v="1677"/>
          </reference>
          <reference field="42" count="1" selected="0">
            <x v="122"/>
          </reference>
        </references>
      </pivotArea>
    </format>
    <format dxfId="1953">
      <pivotArea dataOnly="0" labelOnly="1" outline="0" fieldPosition="0">
        <references count="5">
          <reference field="0" count="1" selected="0">
            <x v="328"/>
          </reference>
          <reference field="6" count="1" selected="0">
            <x v="329"/>
          </reference>
          <reference field="15" count="1" selected="0">
            <x v="1872"/>
          </reference>
          <reference field="36" count="1">
            <x v="1447"/>
          </reference>
          <reference field="42" count="1" selected="0">
            <x v="232"/>
          </reference>
        </references>
      </pivotArea>
    </format>
    <format dxfId="1952">
      <pivotArea dataOnly="0" labelOnly="1" outline="0" fieldPosition="0">
        <references count="5">
          <reference field="0" count="1" selected="0">
            <x v="329"/>
          </reference>
          <reference field="6" count="1" selected="0">
            <x v="330"/>
          </reference>
          <reference field="15" count="1" selected="0">
            <x v="1879"/>
          </reference>
          <reference field="36" count="1">
            <x v="1457"/>
          </reference>
          <reference field="42" count="1" selected="0">
            <x v="232"/>
          </reference>
        </references>
      </pivotArea>
    </format>
    <format dxfId="1951">
      <pivotArea dataOnly="0" labelOnly="1" outline="0" fieldPosition="0">
        <references count="5">
          <reference field="0" count="1" selected="0">
            <x v="330"/>
          </reference>
          <reference field="6" count="1" selected="0">
            <x v="331"/>
          </reference>
          <reference field="15" count="1" selected="0">
            <x v="987"/>
          </reference>
          <reference field="36" count="1">
            <x v="575"/>
          </reference>
          <reference field="42" count="1" selected="0">
            <x v="137"/>
          </reference>
        </references>
      </pivotArea>
    </format>
    <format dxfId="1950">
      <pivotArea dataOnly="0" labelOnly="1" outline="0" fieldPosition="0">
        <references count="5">
          <reference field="0" count="1" selected="0">
            <x v="331"/>
          </reference>
          <reference field="6" count="1" selected="0">
            <x v="332"/>
          </reference>
          <reference field="15" count="1" selected="0">
            <x v="1668"/>
          </reference>
          <reference field="36" count="1">
            <x v="1161"/>
          </reference>
          <reference field="42" count="1" selected="0">
            <x v="52"/>
          </reference>
        </references>
      </pivotArea>
    </format>
    <format dxfId="1949">
      <pivotArea dataOnly="0" labelOnly="1" outline="0" fieldPosition="0">
        <references count="5">
          <reference field="0" count="1" selected="0">
            <x v="332"/>
          </reference>
          <reference field="6" count="1" selected="0">
            <x v="333"/>
          </reference>
          <reference field="15" count="1" selected="0">
            <x v="777"/>
          </reference>
          <reference field="36" count="1">
            <x v="412"/>
          </reference>
          <reference field="42" count="1" selected="0">
            <x v="232"/>
          </reference>
        </references>
      </pivotArea>
    </format>
    <format dxfId="1948">
      <pivotArea dataOnly="0" labelOnly="1" outline="0" fieldPosition="0">
        <references count="5">
          <reference field="0" count="1" selected="0">
            <x v="333"/>
          </reference>
          <reference field="6" count="1" selected="0">
            <x v="334"/>
          </reference>
          <reference field="15" count="1" selected="0">
            <x v="1660"/>
          </reference>
          <reference field="36" count="1">
            <x v="1156"/>
          </reference>
          <reference field="42" count="1" selected="0">
            <x v="232"/>
          </reference>
        </references>
      </pivotArea>
    </format>
    <format dxfId="1947">
      <pivotArea dataOnly="0" labelOnly="1" outline="0" fieldPosition="0">
        <references count="5">
          <reference field="0" count="1" selected="0">
            <x v="334"/>
          </reference>
          <reference field="6" count="1" selected="0">
            <x v="335"/>
          </reference>
          <reference field="15" count="1" selected="0">
            <x v="1330"/>
          </reference>
          <reference field="36" count="1">
            <x v="904"/>
          </reference>
          <reference field="42" count="1" selected="0">
            <x v="232"/>
          </reference>
        </references>
      </pivotArea>
    </format>
    <format dxfId="1946">
      <pivotArea dataOnly="0" labelOnly="1" outline="0" fieldPosition="0">
        <references count="5">
          <reference field="0" count="1" selected="0">
            <x v="335"/>
          </reference>
          <reference field="6" count="1" selected="0">
            <x v="336"/>
          </reference>
          <reference field="15" count="1" selected="0">
            <x v="622"/>
          </reference>
          <reference field="36" count="1">
            <x v="514"/>
          </reference>
          <reference field="42" count="1" selected="0">
            <x v="232"/>
          </reference>
        </references>
      </pivotArea>
    </format>
    <format dxfId="1945">
      <pivotArea dataOnly="0" labelOnly="1" outline="0" fieldPosition="0">
        <references count="5">
          <reference field="0" count="1" selected="0">
            <x v="336"/>
          </reference>
          <reference field="6" count="1" selected="0">
            <x v="337"/>
          </reference>
          <reference field="15" count="1" selected="0">
            <x v="1824"/>
          </reference>
          <reference field="36" count="1">
            <x v="1374"/>
          </reference>
          <reference field="42" count="1" selected="0">
            <x v="227"/>
          </reference>
        </references>
      </pivotArea>
    </format>
    <format dxfId="1944">
      <pivotArea dataOnly="0" labelOnly="1" outline="0" fieldPosition="0">
        <references count="5">
          <reference field="0" count="1" selected="0">
            <x v="337"/>
          </reference>
          <reference field="6" count="1" selected="0">
            <x v="338"/>
          </reference>
          <reference field="15" count="1" selected="0">
            <x v="745"/>
          </reference>
          <reference field="36" count="1">
            <x v="386"/>
          </reference>
          <reference field="42" count="1" selected="0">
            <x v="5"/>
          </reference>
        </references>
      </pivotArea>
    </format>
    <format dxfId="1943">
      <pivotArea dataOnly="0" labelOnly="1" outline="0" fieldPosition="0">
        <references count="5">
          <reference field="0" count="1" selected="0">
            <x v="338"/>
          </reference>
          <reference field="6" count="1" selected="0">
            <x v="339"/>
          </reference>
          <reference field="15" count="1" selected="0">
            <x v="1250"/>
          </reference>
          <reference field="36" count="1">
            <x v="760"/>
          </reference>
          <reference field="42" count="1" selected="0">
            <x v="232"/>
          </reference>
        </references>
      </pivotArea>
    </format>
    <format dxfId="1942">
      <pivotArea dataOnly="0" labelOnly="1" outline="0" fieldPosition="0">
        <references count="5">
          <reference field="0" count="1" selected="0">
            <x v="339"/>
          </reference>
          <reference field="6" count="1" selected="0">
            <x v="340"/>
          </reference>
          <reference field="15" count="1" selected="0">
            <x v="2036"/>
          </reference>
          <reference field="36" count="1">
            <x v="2015"/>
          </reference>
          <reference field="42" count="1" selected="0">
            <x v="289"/>
          </reference>
        </references>
      </pivotArea>
    </format>
    <format dxfId="1941">
      <pivotArea dataOnly="0" labelOnly="1" outline="0" fieldPosition="0">
        <references count="5">
          <reference field="0" count="1" selected="0">
            <x v="340"/>
          </reference>
          <reference field="6" count="1" selected="0">
            <x v="341"/>
          </reference>
          <reference field="15" count="1" selected="0">
            <x v="1854"/>
          </reference>
          <reference field="36" count="1">
            <x v="1417"/>
          </reference>
          <reference field="42" count="1" selected="0">
            <x v="232"/>
          </reference>
        </references>
      </pivotArea>
    </format>
    <format dxfId="1940">
      <pivotArea dataOnly="0" labelOnly="1" outline="0" fieldPosition="0">
        <references count="5">
          <reference field="0" count="1" selected="0">
            <x v="341"/>
          </reference>
          <reference field="6" count="1" selected="0">
            <x v="342"/>
          </reference>
          <reference field="15" count="1" selected="0">
            <x v="442"/>
          </reference>
          <reference field="36" count="1">
            <x v="555"/>
          </reference>
          <reference field="42" count="1" selected="0">
            <x v="232"/>
          </reference>
        </references>
      </pivotArea>
    </format>
    <format dxfId="1939">
      <pivotArea dataOnly="0" labelOnly="1" outline="0" fieldPosition="0">
        <references count="5">
          <reference field="0" count="1" selected="0">
            <x v="342"/>
          </reference>
          <reference field="6" count="1" selected="0">
            <x v="343"/>
          </reference>
          <reference field="15" count="1" selected="0">
            <x v="2014"/>
          </reference>
          <reference field="36" count="1">
            <x v="1751"/>
          </reference>
          <reference field="42" count="1" selected="0">
            <x v="232"/>
          </reference>
        </references>
      </pivotArea>
    </format>
    <format dxfId="1938">
      <pivotArea dataOnly="0" labelOnly="1" outline="0" fieldPosition="0">
        <references count="5">
          <reference field="0" count="1" selected="0">
            <x v="343"/>
          </reference>
          <reference field="6" count="1" selected="0">
            <x v="344"/>
          </reference>
          <reference field="15" count="1" selected="0">
            <x v="1119"/>
          </reference>
          <reference field="36" count="1">
            <x v="804"/>
          </reference>
          <reference field="42" count="1" selected="0">
            <x v="232"/>
          </reference>
        </references>
      </pivotArea>
    </format>
    <format dxfId="1937">
      <pivotArea dataOnly="0" labelOnly="1" outline="0" fieldPosition="0">
        <references count="5">
          <reference field="0" count="1" selected="0">
            <x v="344"/>
          </reference>
          <reference field="6" count="1" selected="0">
            <x v="345"/>
          </reference>
          <reference field="15" count="1" selected="0">
            <x v="244"/>
          </reference>
          <reference field="36" count="1">
            <x v="112"/>
          </reference>
          <reference field="42" count="1" selected="0">
            <x v="23"/>
          </reference>
        </references>
      </pivotArea>
    </format>
    <format dxfId="1936">
      <pivotArea dataOnly="0" labelOnly="1" outline="0" fieldPosition="0">
        <references count="5">
          <reference field="0" count="1" selected="0">
            <x v="345"/>
          </reference>
          <reference field="6" count="1" selected="0">
            <x v="346"/>
          </reference>
          <reference field="15" count="1" selected="0">
            <x v="1891"/>
          </reference>
          <reference field="36" count="1">
            <x v="1472"/>
          </reference>
          <reference field="42" count="1" selected="0">
            <x v="232"/>
          </reference>
        </references>
      </pivotArea>
    </format>
    <format dxfId="1935">
      <pivotArea dataOnly="0" labelOnly="1" outline="0" fieldPosition="0">
        <references count="5">
          <reference field="0" count="1" selected="0">
            <x v="346"/>
          </reference>
          <reference field="6" count="1" selected="0">
            <x v="347"/>
          </reference>
          <reference field="15" count="1" selected="0">
            <x v="2026"/>
          </reference>
          <reference field="36" count="1">
            <x v="1835"/>
          </reference>
          <reference field="42" count="1" selected="0">
            <x v="232"/>
          </reference>
        </references>
      </pivotArea>
    </format>
    <format dxfId="1934">
      <pivotArea dataOnly="0" labelOnly="1" outline="0" fieldPosition="0">
        <references count="5">
          <reference field="0" count="1" selected="0">
            <x v="347"/>
          </reference>
          <reference field="6" count="1" selected="0">
            <x v="348"/>
          </reference>
          <reference field="15" count="1" selected="0">
            <x v="878"/>
          </reference>
          <reference field="36" count="1">
            <x v="483"/>
          </reference>
          <reference field="42" count="1" selected="0">
            <x v="23"/>
          </reference>
        </references>
      </pivotArea>
    </format>
    <format dxfId="1933">
      <pivotArea dataOnly="0" labelOnly="1" outline="0" fieldPosition="0">
        <references count="5">
          <reference field="0" count="1" selected="0">
            <x v="348"/>
          </reference>
          <reference field="6" count="1" selected="0">
            <x v="349"/>
          </reference>
          <reference field="15" count="1" selected="0">
            <x v="1926"/>
          </reference>
          <reference field="36" count="1">
            <x v="1536"/>
          </reference>
          <reference field="42" count="1" selected="0">
            <x v="232"/>
          </reference>
        </references>
      </pivotArea>
    </format>
    <format dxfId="1932">
      <pivotArea dataOnly="0" labelOnly="1" outline="0" fieldPosition="0">
        <references count="5">
          <reference field="0" count="1" selected="0">
            <x v="349"/>
          </reference>
          <reference field="6" count="1" selected="0">
            <x v="350"/>
          </reference>
          <reference field="15" count="1" selected="0">
            <x v="137"/>
          </reference>
          <reference field="36" count="1">
            <x v="65"/>
          </reference>
          <reference field="42" count="1" selected="0">
            <x v="145"/>
          </reference>
        </references>
      </pivotArea>
    </format>
    <format dxfId="1931">
      <pivotArea dataOnly="0" labelOnly="1" outline="0" fieldPosition="0">
        <references count="5">
          <reference field="0" count="1" selected="0">
            <x v="350"/>
          </reference>
          <reference field="6" count="1" selected="0">
            <x v="351"/>
          </reference>
          <reference field="15" count="1" selected="0">
            <x v="1988"/>
          </reference>
          <reference field="36" count="1">
            <x v="1654"/>
          </reference>
          <reference field="42" count="1" selected="0">
            <x v="137"/>
          </reference>
        </references>
      </pivotArea>
    </format>
    <format dxfId="1930">
      <pivotArea dataOnly="0" labelOnly="1" outline="0" fieldPosition="0">
        <references count="5">
          <reference field="0" count="1" selected="0">
            <x v="351"/>
          </reference>
          <reference field="6" count="1" selected="0">
            <x v="352"/>
          </reference>
          <reference field="15" count="1" selected="0">
            <x v="1434"/>
          </reference>
          <reference field="36" count="1">
            <x v="924"/>
          </reference>
          <reference field="42" count="1" selected="0">
            <x v="236"/>
          </reference>
        </references>
      </pivotArea>
    </format>
    <format dxfId="1929">
      <pivotArea dataOnly="0" labelOnly="1" outline="0" fieldPosition="0">
        <references count="5">
          <reference field="0" count="1" selected="0">
            <x v="352"/>
          </reference>
          <reference field="6" count="1" selected="0">
            <x v="353"/>
          </reference>
          <reference field="15" count="1" selected="0">
            <x v="110"/>
          </reference>
          <reference field="36" count="1">
            <x v="571"/>
          </reference>
          <reference field="42" count="1" selected="0">
            <x v="232"/>
          </reference>
        </references>
      </pivotArea>
    </format>
    <format dxfId="1928">
      <pivotArea dataOnly="0" labelOnly="1" outline="0" fieldPosition="0">
        <references count="5">
          <reference field="0" count="1" selected="0">
            <x v="353"/>
          </reference>
          <reference field="6" count="1" selected="0">
            <x v="354"/>
          </reference>
          <reference field="15" count="1" selected="0">
            <x v="2007"/>
          </reference>
          <reference field="36" count="1">
            <x v="1714"/>
          </reference>
          <reference field="42" count="1" selected="0">
            <x v="137"/>
          </reference>
        </references>
      </pivotArea>
    </format>
    <format dxfId="1927">
      <pivotArea dataOnly="0" labelOnly="1" outline="0" fieldPosition="0">
        <references count="5">
          <reference field="0" count="1" selected="0">
            <x v="354"/>
          </reference>
          <reference field="6" count="1" selected="0">
            <x v="355"/>
          </reference>
          <reference field="15" count="1" selected="0">
            <x v="1768"/>
          </reference>
          <reference field="36" count="1">
            <x v="1296"/>
          </reference>
          <reference field="42" count="1" selected="0">
            <x v="204"/>
          </reference>
        </references>
      </pivotArea>
    </format>
    <format dxfId="1926">
      <pivotArea dataOnly="0" labelOnly="1" outline="0" fieldPosition="0">
        <references count="5">
          <reference field="0" count="1" selected="0">
            <x v="355"/>
          </reference>
          <reference field="6" count="1" selected="0">
            <x v="356"/>
          </reference>
          <reference field="15" count="1" selected="0">
            <x v="1564"/>
          </reference>
          <reference field="36" count="1">
            <x v="1051"/>
          </reference>
          <reference field="42" count="1" selected="0">
            <x v="204"/>
          </reference>
        </references>
      </pivotArea>
    </format>
    <format dxfId="1925">
      <pivotArea dataOnly="0" labelOnly="1" outline="0" fieldPosition="0">
        <references count="5">
          <reference field="0" count="1" selected="0">
            <x v="356"/>
          </reference>
          <reference field="6" count="1" selected="0">
            <x v="357"/>
          </reference>
          <reference field="15" count="1" selected="0">
            <x v="2"/>
          </reference>
          <reference field="36" count="1">
            <x v="89"/>
          </reference>
          <reference field="42" count="1" selected="0">
            <x v="232"/>
          </reference>
        </references>
      </pivotArea>
    </format>
    <format dxfId="1924">
      <pivotArea dataOnly="0" labelOnly="1" outline="0" fieldPosition="0">
        <references count="5">
          <reference field="0" count="1" selected="0">
            <x v="357"/>
          </reference>
          <reference field="6" count="1" selected="0">
            <x v="358"/>
          </reference>
          <reference field="15" count="1" selected="0">
            <x v="1151"/>
          </reference>
          <reference field="36" count="1">
            <x v="1392"/>
          </reference>
          <reference field="42" count="1" selected="0">
            <x v="146"/>
          </reference>
        </references>
      </pivotArea>
    </format>
    <format dxfId="1923">
      <pivotArea dataOnly="0" labelOnly="1" outline="0" fieldPosition="0">
        <references count="5">
          <reference field="0" count="1" selected="0">
            <x v="358"/>
          </reference>
          <reference field="6" count="1" selected="0">
            <x v="359"/>
          </reference>
          <reference field="15" count="1" selected="0">
            <x v="1982"/>
          </reference>
          <reference field="36" count="1">
            <x v="1633"/>
          </reference>
          <reference field="42" count="1" selected="0">
            <x v="117"/>
          </reference>
        </references>
      </pivotArea>
    </format>
    <format dxfId="1922">
      <pivotArea dataOnly="0" labelOnly="1" outline="0" fieldPosition="0">
        <references count="5">
          <reference field="0" count="1" selected="0">
            <x v="359"/>
          </reference>
          <reference field="6" count="1" selected="0">
            <x v="360"/>
          </reference>
          <reference field="15" count="1" selected="0">
            <x v="121"/>
          </reference>
          <reference field="36" count="1">
            <x v="61"/>
          </reference>
          <reference field="42" count="1" selected="0">
            <x v="232"/>
          </reference>
        </references>
      </pivotArea>
    </format>
    <format dxfId="1921">
      <pivotArea dataOnly="0" labelOnly="1" outline="0" fieldPosition="0">
        <references count="5">
          <reference field="0" count="1" selected="0">
            <x v="360"/>
          </reference>
          <reference field="6" count="1" selected="0">
            <x v="361"/>
          </reference>
          <reference field="15" count="1" selected="0">
            <x v="1804"/>
          </reference>
          <reference field="36" count="1">
            <x v="1345"/>
          </reference>
          <reference field="42" count="1" selected="0">
            <x v="289"/>
          </reference>
        </references>
      </pivotArea>
    </format>
    <format dxfId="1920">
      <pivotArea dataOnly="0" labelOnly="1" outline="0" fieldPosition="0">
        <references count="5">
          <reference field="0" count="1" selected="0">
            <x v="361"/>
          </reference>
          <reference field="6" count="1" selected="0">
            <x v="362"/>
          </reference>
          <reference field="15" count="1" selected="0">
            <x v="1833"/>
          </reference>
          <reference field="36" count="1">
            <x v="1390"/>
          </reference>
          <reference field="42" count="1" selected="0">
            <x v="232"/>
          </reference>
        </references>
      </pivotArea>
    </format>
    <format dxfId="1919">
      <pivotArea dataOnly="0" labelOnly="1" outline="0" fieldPosition="0">
        <references count="5">
          <reference field="0" count="1" selected="0">
            <x v="362"/>
          </reference>
          <reference field="6" count="1" selected="0">
            <x v="363"/>
          </reference>
          <reference field="15" count="1" selected="0">
            <x v="1381"/>
          </reference>
          <reference field="36" count="1">
            <x v="952"/>
          </reference>
          <reference field="42" count="1" selected="0">
            <x v="232"/>
          </reference>
        </references>
      </pivotArea>
    </format>
    <format dxfId="1918">
      <pivotArea dataOnly="0" labelOnly="1" outline="0" fieldPosition="0">
        <references count="5">
          <reference field="0" count="1" selected="0">
            <x v="363"/>
          </reference>
          <reference field="6" count="1" selected="0">
            <x v="364"/>
          </reference>
          <reference field="15" count="1" selected="0">
            <x v="1866"/>
          </reference>
          <reference field="36" count="1">
            <x v="1436"/>
          </reference>
          <reference field="42" count="1" selected="0">
            <x v="267"/>
          </reference>
        </references>
      </pivotArea>
    </format>
    <format dxfId="1917">
      <pivotArea dataOnly="0" labelOnly="1" outline="0" fieldPosition="0">
        <references count="5">
          <reference field="0" count="1" selected="0">
            <x v="364"/>
          </reference>
          <reference field="6" count="1" selected="0">
            <x v="365"/>
          </reference>
          <reference field="15" count="1" selected="0">
            <x v="1691"/>
          </reference>
          <reference field="36" count="1">
            <x v="1427"/>
          </reference>
          <reference field="42" count="1" selected="0">
            <x v="190"/>
          </reference>
        </references>
      </pivotArea>
    </format>
    <format dxfId="1916">
      <pivotArea dataOnly="0" labelOnly="1" outline="0" fieldPosition="0">
        <references count="5">
          <reference field="0" count="1" selected="0">
            <x v="365"/>
          </reference>
          <reference field="6" count="1" selected="0">
            <x v="366"/>
          </reference>
          <reference field="15" count="1" selected="0">
            <x v="1727"/>
          </reference>
          <reference field="36" count="1">
            <x v="1234"/>
          </reference>
          <reference field="42" count="1" selected="0">
            <x v="232"/>
          </reference>
        </references>
      </pivotArea>
    </format>
    <format dxfId="1915">
      <pivotArea dataOnly="0" labelOnly="1" outline="0" fieldPosition="0">
        <references count="5">
          <reference field="0" count="1" selected="0">
            <x v="366"/>
          </reference>
          <reference field="6" count="1" selected="0">
            <x v="367"/>
          </reference>
          <reference field="15" count="1" selected="0">
            <x v="1960"/>
          </reference>
          <reference field="36" count="1">
            <x v="1579"/>
          </reference>
          <reference field="42" count="1" selected="0">
            <x v="211"/>
          </reference>
        </references>
      </pivotArea>
    </format>
    <format dxfId="1914">
      <pivotArea dataOnly="0" labelOnly="1" outline="0" fieldPosition="0">
        <references count="5">
          <reference field="0" count="1" selected="0">
            <x v="367"/>
          </reference>
          <reference field="6" count="1" selected="0">
            <x v="368"/>
          </reference>
          <reference field="15" count="1" selected="0">
            <x v="523"/>
          </reference>
          <reference field="36" count="1">
            <x v="625"/>
          </reference>
          <reference field="42" count="1" selected="0">
            <x v="232"/>
          </reference>
        </references>
      </pivotArea>
    </format>
    <format dxfId="1913">
      <pivotArea dataOnly="0" labelOnly="1" outline="0" fieldPosition="0">
        <references count="5">
          <reference field="0" count="1" selected="0">
            <x v="368"/>
          </reference>
          <reference field="6" count="1" selected="0">
            <x v="369"/>
          </reference>
          <reference field="15" count="1" selected="0">
            <x v="284"/>
          </reference>
          <reference field="36" count="1">
            <x v="130"/>
          </reference>
          <reference field="42" count="1" selected="0">
            <x v="137"/>
          </reference>
        </references>
      </pivotArea>
    </format>
    <format dxfId="1912">
      <pivotArea dataOnly="0" labelOnly="1" outline="0" fieldPosition="0">
        <references count="5">
          <reference field="0" count="1" selected="0">
            <x v="369"/>
          </reference>
          <reference field="6" count="1" selected="0">
            <x v="370"/>
          </reference>
          <reference field="15" count="1" selected="0">
            <x v="792"/>
          </reference>
          <reference field="36" count="1">
            <x v="638"/>
          </reference>
          <reference field="42" count="1" selected="0">
            <x v="232"/>
          </reference>
        </references>
      </pivotArea>
    </format>
    <format dxfId="1911">
      <pivotArea dataOnly="0" labelOnly="1" outline="0" fieldPosition="0">
        <references count="5">
          <reference field="0" count="1" selected="0">
            <x v="370"/>
          </reference>
          <reference field="6" count="1" selected="0">
            <x v="371"/>
          </reference>
          <reference field="15" count="1" selected="0">
            <x v="1122"/>
          </reference>
          <reference field="36" count="1">
            <x v="657"/>
          </reference>
          <reference field="42" count="1" selected="0">
            <x v="121"/>
          </reference>
        </references>
      </pivotArea>
    </format>
    <format dxfId="1910">
      <pivotArea dataOnly="0" labelOnly="1" outline="0" fieldPosition="0">
        <references count="5">
          <reference field="0" count="1" selected="0">
            <x v="371"/>
          </reference>
          <reference field="6" count="1" selected="0">
            <x v="372"/>
          </reference>
          <reference field="15" count="1" selected="0">
            <x v="1262"/>
          </reference>
          <reference field="36" count="1">
            <x v="771"/>
          </reference>
          <reference field="42" count="1" selected="0">
            <x v="121"/>
          </reference>
        </references>
      </pivotArea>
    </format>
    <format dxfId="1909">
      <pivotArea dataOnly="0" labelOnly="1" outline="0" fieldPosition="0">
        <references count="5">
          <reference field="0" count="1" selected="0">
            <x v="372"/>
          </reference>
          <reference field="6" count="1" selected="0">
            <x v="373"/>
          </reference>
          <reference field="15" count="1" selected="0">
            <x v="1720"/>
          </reference>
          <reference field="36" count="1">
            <x v="1228"/>
          </reference>
          <reference field="42" count="1" selected="0">
            <x v="232"/>
          </reference>
        </references>
      </pivotArea>
    </format>
    <format dxfId="1908">
      <pivotArea dataOnly="0" labelOnly="1" outline="0" fieldPosition="0">
        <references count="5">
          <reference field="0" count="1" selected="0">
            <x v="373"/>
          </reference>
          <reference field="6" count="1" selected="0">
            <x v="374"/>
          </reference>
          <reference field="15" count="1" selected="0">
            <x v="686"/>
          </reference>
          <reference field="36" count="1">
            <x v="844"/>
          </reference>
          <reference field="42" count="1" selected="0">
            <x v="232"/>
          </reference>
        </references>
      </pivotArea>
    </format>
    <format dxfId="1907">
      <pivotArea dataOnly="0" labelOnly="1" outline="0" fieldPosition="0">
        <references count="5">
          <reference field="0" count="1" selected="0">
            <x v="374"/>
          </reference>
          <reference field="6" count="1" selected="0">
            <x v="375"/>
          </reference>
          <reference field="15" count="1" selected="0">
            <x v="1840"/>
          </reference>
          <reference field="36" count="1">
            <x v="1425"/>
          </reference>
          <reference field="42" count="1" selected="0">
            <x v="232"/>
          </reference>
        </references>
      </pivotArea>
    </format>
    <format dxfId="1906">
      <pivotArea dataOnly="0" labelOnly="1" outline="0" fieldPosition="0">
        <references count="5">
          <reference field="0" count="1" selected="0">
            <x v="375"/>
          </reference>
          <reference field="6" count="1" selected="0">
            <x v="376"/>
          </reference>
          <reference field="15" count="1" selected="0">
            <x v="1247"/>
          </reference>
          <reference field="36" count="1">
            <x v="795"/>
          </reference>
          <reference field="42" count="1" selected="0">
            <x v="232"/>
          </reference>
        </references>
      </pivotArea>
    </format>
    <format dxfId="1905">
      <pivotArea dataOnly="0" labelOnly="1" outline="0" fieldPosition="0">
        <references count="5">
          <reference field="0" count="1" selected="0">
            <x v="376"/>
          </reference>
          <reference field="6" count="1" selected="0">
            <x v="377"/>
          </reference>
          <reference field="15" count="1" selected="0">
            <x v="111"/>
          </reference>
          <reference field="36" count="1">
            <x v="55"/>
          </reference>
          <reference field="42" count="1" selected="0">
            <x v="232"/>
          </reference>
        </references>
      </pivotArea>
    </format>
    <format dxfId="1904">
      <pivotArea dataOnly="0" labelOnly="1" outline="0" fieldPosition="0">
        <references count="5">
          <reference field="0" count="1" selected="0">
            <x v="377"/>
          </reference>
          <reference field="6" count="1" selected="0">
            <x v="378"/>
          </reference>
          <reference field="15" count="1" selected="0">
            <x v="156"/>
          </reference>
          <reference field="36" count="1">
            <x v="77"/>
          </reference>
          <reference field="42" count="1" selected="0">
            <x v="232"/>
          </reference>
        </references>
      </pivotArea>
    </format>
    <format dxfId="1903">
      <pivotArea dataOnly="0" labelOnly="1" outline="0" fieldPosition="0">
        <references count="5">
          <reference field="0" count="1" selected="0">
            <x v="378"/>
          </reference>
          <reference field="6" count="1" selected="0">
            <x v="379"/>
          </reference>
          <reference field="15" count="1" selected="0">
            <x v="138"/>
          </reference>
          <reference field="36" count="1">
            <x v="66"/>
          </reference>
          <reference field="42" count="1" selected="0">
            <x v="192"/>
          </reference>
        </references>
      </pivotArea>
    </format>
    <format dxfId="1902">
      <pivotArea dataOnly="0" labelOnly="1" outline="0" fieldPosition="0">
        <references count="5">
          <reference field="0" count="1" selected="0">
            <x v="379"/>
          </reference>
          <reference field="6" count="1" selected="0">
            <x v="380"/>
          </reference>
          <reference field="15" count="1" selected="0">
            <x v="776"/>
          </reference>
          <reference field="36" count="1">
            <x v="648"/>
          </reference>
          <reference field="42" count="1" selected="0">
            <x v="232"/>
          </reference>
        </references>
      </pivotArea>
    </format>
    <format dxfId="1901">
      <pivotArea dataOnly="0" labelOnly="1" outline="0" fieldPosition="0">
        <references count="5">
          <reference field="0" count="1" selected="0">
            <x v="380"/>
          </reference>
          <reference field="6" count="1" selected="0">
            <x v="381"/>
          </reference>
          <reference field="15" count="1" selected="0">
            <x v="1623"/>
          </reference>
          <reference field="36" count="1">
            <x v="1118"/>
          </reference>
          <reference field="42" count="1" selected="0">
            <x v="168"/>
          </reference>
        </references>
      </pivotArea>
    </format>
    <format dxfId="1900">
      <pivotArea dataOnly="0" labelOnly="1" outline="0" fieldPosition="0">
        <references count="5">
          <reference field="0" count="1" selected="0">
            <x v="381"/>
          </reference>
          <reference field="6" count="1" selected="0">
            <x v="382"/>
          </reference>
          <reference field="15" count="1" selected="0">
            <x v="1621"/>
          </reference>
          <reference field="36" count="1">
            <x v="1112"/>
          </reference>
          <reference field="42" count="1" selected="0">
            <x v="284"/>
          </reference>
        </references>
      </pivotArea>
    </format>
    <format dxfId="1899">
      <pivotArea dataOnly="0" labelOnly="1" outline="0" fieldPosition="0">
        <references count="5">
          <reference field="0" count="1" selected="0">
            <x v="382"/>
          </reference>
          <reference field="6" count="1" selected="0">
            <x v="383"/>
          </reference>
          <reference field="15" count="1" selected="0">
            <x v="1619"/>
          </reference>
          <reference field="36" count="1">
            <x v="1110"/>
          </reference>
          <reference field="42" count="1" selected="0">
            <x v="36"/>
          </reference>
        </references>
      </pivotArea>
    </format>
    <format dxfId="1898">
      <pivotArea dataOnly="0" labelOnly="1" outline="0" fieldPosition="0">
        <references count="5">
          <reference field="0" count="1" selected="0">
            <x v="383"/>
          </reference>
          <reference field="6" count="1" selected="0">
            <x v="384"/>
          </reference>
          <reference field="15" count="1" selected="0">
            <x v="1765"/>
          </reference>
          <reference field="36" count="1">
            <x v="1288"/>
          </reference>
          <reference field="42" count="1" selected="0">
            <x v="89"/>
          </reference>
        </references>
      </pivotArea>
    </format>
    <format dxfId="1897">
      <pivotArea dataOnly="0" labelOnly="1" outline="0" fieldPosition="0">
        <references count="5">
          <reference field="0" count="1" selected="0">
            <x v="384"/>
          </reference>
          <reference field="6" count="1" selected="0">
            <x v="385"/>
          </reference>
          <reference field="15" count="1" selected="0">
            <x v="934"/>
          </reference>
          <reference field="36" count="1">
            <x v="897"/>
          </reference>
          <reference field="42" count="1" selected="0">
            <x v="289"/>
          </reference>
        </references>
      </pivotArea>
    </format>
    <format dxfId="1896">
      <pivotArea dataOnly="0" labelOnly="1" outline="0" fieldPosition="0">
        <references count="5">
          <reference field="0" count="1" selected="0">
            <x v="385"/>
          </reference>
          <reference field="6" count="1" selected="0">
            <x v="386"/>
          </reference>
          <reference field="15" count="1" selected="0">
            <x v="849"/>
          </reference>
          <reference field="36" count="1">
            <x v="1102"/>
          </reference>
          <reference field="42" count="1" selected="0">
            <x v="289"/>
          </reference>
        </references>
      </pivotArea>
    </format>
    <format dxfId="1895">
      <pivotArea dataOnly="0" labelOnly="1" outline="0" fieldPosition="0">
        <references count="5">
          <reference field="0" count="1" selected="0">
            <x v="386"/>
          </reference>
          <reference field="6" count="1" selected="0">
            <x v="387"/>
          </reference>
          <reference field="15" count="1" selected="0">
            <x v="1868"/>
          </reference>
          <reference field="36" count="1">
            <x v="1444"/>
          </reference>
          <reference field="42" count="1" selected="0">
            <x v="232"/>
          </reference>
        </references>
      </pivotArea>
    </format>
    <format dxfId="1894">
      <pivotArea dataOnly="0" labelOnly="1" outline="0" fieldPosition="0">
        <references count="5">
          <reference field="0" count="1" selected="0">
            <x v="387"/>
          </reference>
          <reference field="6" count="1" selected="0">
            <x v="388"/>
          </reference>
          <reference field="15" count="1" selected="0">
            <x v="1266"/>
          </reference>
          <reference field="36" count="1">
            <x v="890"/>
          </reference>
          <reference field="42" count="1" selected="0">
            <x v="232"/>
          </reference>
        </references>
      </pivotArea>
    </format>
    <format dxfId="1893">
      <pivotArea dataOnly="0" labelOnly="1" outline="0" fieldPosition="0">
        <references count="5">
          <reference field="0" count="1" selected="0">
            <x v="388"/>
          </reference>
          <reference field="6" count="1" selected="0">
            <x v="389"/>
          </reference>
          <reference field="15" count="1" selected="0">
            <x v="583"/>
          </reference>
          <reference field="36" count="1">
            <x v="670"/>
          </reference>
          <reference field="42" count="1" selected="0">
            <x v="137"/>
          </reference>
        </references>
      </pivotArea>
    </format>
    <format dxfId="1892">
      <pivotArea dataOnly="0" labelOnly="1" outline="0" fieldPosition="0">
        <references count="5">
          <reference field="0" count="1" selected="0">
            <x v="389"/>
          </reference>
          <reference field="6" count="1" selected="0">
            <x v="390"/>
          </reference>
          <reference field="15" count="1" selected="0">
            <x v="1989"/>
          </reference>
          <reference field="36" count="1">
            <x v="1658"/>
          </reference>
          <reference field="42" count="1" selected="0">
            <x v="117"/>
          </reference>
        </references>
      </pivotArea>
    </format>
    <format dxfId="1891">
      <pivotArea dataOnly="0" labelOnly="1" outline="0" fieldPosition="0">
        <references count="5">
          <reference field="0" count="1" selected="0">
            <x v="390"/>
          </reference>
          <reference field="6" count="1" selected="0">
            <x v="391"/>
          </reference>
          <reference field="15" count="1" selected="0">
            <x v="1894"/>
          </reference>
          <reference field="36" count="1">
            <x v="1476"/>
          </reference>
          <reference field="42" count="1" selected="0">
            <x v="171"/>
          </reference>
        </references>
      </pivotArea>
    </format>
    <format dxfId="1890">
      <pivotArea dataOnly="0" labelOnly="1" outline="0" fieldPosition="0">
        <references count="5">
          <reference field="0" count="1" selected="0">
            <x v="391"/>
          </reference>
          <reference field="6" count="1" selected="0">
            <x v="392"/>
          </reference>
          <reference field="15" count="1" selected="0">
            <x v="1755"/>
          </reference>
          <reference field="36" count="1">
            <x v="1273"/>
          </reference>
          <reference field="42" count="1" selected="0">
            <x v="77"/>
          </reference>
        </references>
      </pivotArea>
    </format>
    <format dxfId="1889">
      <pivotArea dataOnly="0" labelOnly="1" outline="0" fieldPosition="0">
        <references count="5">
          <reference field="0" count="1" selected="0">
            <x v="392"/>
          </reference>
          <reference field="6" count="1" selected="0">
            <x v="393"/>
          </reference>
          <reference field="15" count="1" selected="0">
            <x v="729"/>
          </reference>
          <reference field="36" count="1">
            <x v="379"/>
          </reference>
          <reference field="42" count="1" selected="0">
            <x v="211"/>
          </reference>
        </references>
      </pivotArea>
    </format>
    <format dxfId="1888">
      <pivotArea dataOnly="0" labelOnly="1" outline="0" fieldPosition="0">
        <references count="5">
          <reference field="0" count="1" selected="0">
            <x v="393"/>
          </reference>
          <reference field="6" count="1" selected="0">
            <x v="394"/>
          </reference>
          <reference field="15" count="1" selected="0">
            <x v="1419"/>
          </reference>
          <reference field="36" count="1">
            <x v="1037"/>
          </reference>
          <reference field="42" count="1" selected="0">
            <x v="232"/>
          </reference>
        </references>
      </pivotArea>
    </format>
    <format dxfId="1887">
      <pivotArea dataOnly="0" labelOnly="1" outline="0" fieldPosition="0">
        <references count="5">
          <reference field="0" count="1" selected="0">
            <x v="394"/>
          </reference>
          <reference field="6" count="1" selected="0">
            <x v="395"/>
          </reference>
          <reference field="15" count="1" selected="0">
            <x v="187"/>
          </reference>
          <reference field="36" count="1">
            <x v="163"/>
          </reference>
          <reference field="42" count="1" selected="0">
            <x v="66"/>
          </reference>
        </references>
      </pivotArea>
    </format>
    <format dxfId="1886">
      <pivotArea dataOnly="0" labelOnly="1" outline="0" fieldPosition="0">
        <references count="5">
          <reference field="0" count="1" selected="0">
            <x v="395"/>
          </reference>
          <reference field="6" count="1" selected="0">
            <x v="396"/>
          </reference>
          <reference field="15" count="1" selected="0">
            <x v="862"/>
          </reference>
          <reference field="36" count="1">
            <x v="2026"/>
          </reference>
          <reference field="42" count="1" selected="0">
            <x v="289"/>
          </reference>
        </references>
      </pivotArea>
    </format>
    <format dxfId="1885">
      <pivotArea dataOnly="0" labelOnly="1" outline="0" fieldPosition="0">
        <references count="5">
          <reference field="0" count="1" selected="0">
            <x v="396"/>
          </reference>
          <reference field="6" count="1" selected="0">
            <x v="397"/>
          </reference>
          <reference field="15" count="1" selected="0">
            <x v="1000"/>
          </reference>
          <reference field="36" count="1">
            <x v="687"/>
          </reference>
          <reference field="42" count="1" selected="0">
            <x v="232"/>
          </reference>
        </references>
      </pivotArea>
    </format>
    <format dxfId="1884">
      <pivotArea dataOnly="0" labelOnly="1" outline="0" fieldPosition="0">
        <references count="5">
          <reference field="0" count="1" selected="0">
            <x v="397"/>
          </reference>
          <reference field="6" count="1" selected="0">
            <x v="398"/>
          </reference>
          <reference field="15" count="1" selected="0">
            <x v="1975"/>
          </reference>
          <reference field="36" count="1">
            <x v="1992"/>
          </reference>
          <reference field="42" count="1" selected="0">
            <x v="279"/>
          </reference>
        </references>
      </pivotArea>
    </format>
    <format dxfId="1883">
      <pivotArea dataOnly="0" labelOnly="1" outline="0" fieldPosition="0">
        <references count="5">
          <reference field="0" count="1" selected="0">
            <x v="398"/>
          </reference>
          <reference field="6" count="1" selected="0">
            <x v="399"/>
          </reference>
          <reference field="15" count="1" selected="0">
            <x v="1438"/>
          </reference>
          <reference field="36" count="1">
            <x v="944"/>
          </reference>
          <reference field="42" count="1" selected="0">
            <x v="232"/>
          </reference>
        </references>
      </pivotArea>
    </format>
    <format dxfId="1882">
      <pivotArea dataOnly="0" labelOnly="1" outline="0" fieldPosition="0">
        <references count="5">
          <reference field="0" count="1" selected="0">
            <x v="399"/>
          </reference>
          <reference field="6" count="1" selected="0">
            <x v="400"/>
          </reference>
          <reference field="15" count="1" selected="0">
            <x v="1393"/>
          </reference>
          <reference field="36" count="1">
            <x v="941"/>
          </reference>
          <reference field="42" count="1" selected="0">
            <x v="242"/>
          </reference>
        </references>
      </pivotArea>
    </format>
    <format dxfId="1881">
      <pivotArea dataOnly="0" labelOnly="1" outline="0" fieldPosition="0">
        <references count="5">
          <reference field="0" count="1" selected="0">
            <x v="400"/>
          </reference>
          <reference field="6" count="1" selected="0">
            <x v="401"/>
          </reference>
          <reference field="15" count="1" selected="0">
            <x v="1199"/>
          </reference>
          <reference field="36" count="1">
            <x v="722"/>
          </reference>
          <reference field="42" count="1" selected="0">
            <x v="81"/>
          </reference>
        </references>
      </pivotArea>
    </format>
    <format dxfId="1880">
      <pivotArea dataOnly="0" labelOnly="1" outline="0" fieldPosition="0">
        <references count="5">
          <reference field="0" count="1" selected="0">
            <x v="401"/>
          </reference>
          <reference field="6" count="1" selected="0">
            <x v="402"/>
          </reference>
          <reference field="15" count="1" selected="0">
            <x v="1874"/>
          </reference>
          <reference field="36" count="1">
            <x v="1584"/>
          </reference>
          <reference field="42" count="1" selected="0">
            <x v="232"/>
          </reference>
        </references>
      </pivotArea>
    </format>
    <format dxfId="1879">
      <pivotArea dataOnly="0" labelOnly="1" outline="0" fieldPosition="0">
        <references count="5">
          <reference field="0" count="1" selected="0">
            <x v="402"/>
          </reference>
          <reference field="6" count="1" selected="0">
            <x v="403"/>
          </reference>
          <reference field="15" count="1" selected="0">
            <x v="1748"/>
          </reference>
          <reference field="36" count="1">
            <x v="1265"/>
          </reference>
          <reference field="42" count="1" selected="0">
            <x v="265"/>
          </reference>
        </references>
      </pivotArea>
    </format>
    <format dxfId="1878">
      <pivotArea dataOnly="0" labelOnly="1" outline="0" fieldPosition="0">
        <references count="5">
          <reference field="0" count="1" selected="0">
            <x v="403"/>
          </reference>
          <reference field="6" count="1" selected="0">
            <x v="404"/>
          </reference>
          <reference field="15" count="1" selected="0">
            <x v="1724"/>
          </reference>
          <reference field="36" count="1">
            <x v="1274"/>
          </reference>
          <reference field="42" count="1" selected="0">
            <x v="232"/>
          </reference>
        </references>
      </pivotArea>
    </format>
    <format dxfId="1877">
      <pivotArea dataOnly="0" labelOnly="1" outline="0" fieldPosition="0">
        <references count="5">
          <reference field="0" count="1" selected="0">
            <x v="404"/>
          </reference>
          <reference field="6" count="1" selected="0">
            <x v="405"/>
          </reference>
          <reference field="15" count="1" selected="0">
            <x v="1579"/>
          </reference>
          <reference field="36" count="1">
            <x v="1063"/>
          </reference>
          <reference field="42" count="1" selected="0">
            <x v="82"/>
          </reference>
        </references>
      </pivotArea>
    </format>
    <format dxfId="1876">
      <pivotArea dataOnly="0" labelOnly="1" outline="0" fieldPosition="0">
        <references count="5">
          <reference field="0" count="1" selected="0">
            <x v="405"/>
          </reference>
          <reference field="6" count="1" selected="0">
            <x v="406"/>
          </reference>
          <reference field="15" count="1" selected="0">
            <x v="1620"/>
          </reference>
          <reference field="36" count="1">
            <x v="2026"/>
          </reference>
          <reference field="42" count="1" selected="0">
            <x v="289"/>
          </reference>
        </references>
      </pivotArea>
    </format>
    <format dxfId="1875">
      <pivotArea dataOnly="0" labelOnly="1" outline="0" fieldPosition="0">
        <references count="5">
          <reference field="0" count="1" selected="0">
            <x v="406"/>
          </reference>
          <reference field="6" count="1" selected="0">
            <x v="407"/>
          </reference>
          <reference field="15" count="1" selected="0">
            <x v="1111"/>
          </reference>
          <reference field="36" count="1">
            <x v="1003"/>
          </reference>
          <reference field="42" count="1" selected="0">
            <x v="232"/>
          </reference>
        </references>
      </pivotArea>
    </format>
    <format dxfId="1874">
      <pivotArea dataOnly="0" labelOnly="1" outline="0" fieldPosition="0">
        <references count="5">
          <reference field="0" count="1" selected="0">
            <x v="407"/>
          </reference>
          <reference field="6" count="1" selected="0">
            <x v="408"/>
          </reference>
          <reference field="15" count="1" selected="0">
            <x v="1910"/>
          </reference>
          <reference field="36" count="1">
            <x v="1500"/>
          </reference>
          <reference field="42" count="1" selected="0">
            <x v="232"/>
          </reference>
        </references>
      </pivotArea>
    </format>
    <format dxfId="1873">
      <pivotArea dataOnly="0" labelOnly="1" outline="0" fieldPosition="0">
        <references count="5">
          <reference field="0" count="1" selected="0">
            <x v="408"/>
          </reference>
          <reference field="6" count="1" selected="0">
            <x v="409"/>
          </reference>
          <reference field="15" count="1" selected="0">
            <x v="1503"/>
          </reference>
          <reference field="36" count="1">
            <x v="1524"/>
          </reference>
          <reference field="42" count="1" selected="0">
            <x v="289"/>
          </reference>
        </references>
      </pivotArea>
    </format>
    <format dxfId="1872">
      <pivotArea dataOnly="0" labelOnly="1" outline="0" fieldPosition="0">
        <references count="5">
          <reference field="0" count="1" selected="0">
            <x v="409"/>
          </reference>
          <reference field="6" count="1" selected="0">
            <x v="410"/>
          </reference>
          <reference field="15" count="1" selected="0">
            <x v="2015"/>
          </reference>
          <reference field="36" count="1">
            <x v="1757"/>
          </reference>
          <reference field="42" count="1" selected="0">
            <x v="182"/>
          </reference>
        </references>
      </pivotArea>
    </format>
    <format dxfId="1871">
      <pivotArea dataOnly="0" labelOnly="1" outline="0" fieldPosition="0">
        <references count="5">
          <reference field="0" count="1" selected="0">
            <x v="410"/>
          </reference>
          <reference field="6" count="1" selected="0">
            <x v="411"/>
          </reference>
          <reference field="15" count="1" selected="0">
            <x v="1928"/>
          </reference>
          <reference field="36" count="1">
            <x v="2026"/>
          </reference>
          <reference field="42" count="1" selected="0">
            <x v="289"/>
          </reference>
        </references>
      </pivotArea>
    </format>
    <format dxfId="1870">
      <pivotArea dataOnly="0" labelOnly="1" outline="0" fieldPosition="0">
        <references count="5">
          <reference field="0" count="1" selected="0">
            <x v="411"/>
          </reference>
          <reference field="6" count="1" selected="0">
            <x v="412"/>
          </reference>
          <reference field="15" count="1" selected="0">
            <x v="1578"/>
          </reference>
          <reference field="36" count="1">
            <x v="1073"/>
          </reference>
          <reference field="42" count="1" selected="0">
            <x v="232"/>
          </reference>
        </references>
      </pivotArea>
    </format>
    <format dxfId="1869">
      <pivotArea dataOnly="0" labelOnly="1" outline="0" fieldPosition="0">
        <references count="5">
          <reference field="0" count="1" selected="0">
            <x v="412"/>
          </reference>
          <reference field="6" count="1" selected="0">
            <x v="413"/>
          </reference>
          <reference field="15" count="1" selected="0">
            <x v="1680"/>
          </reference>
          <reference field="36" count="1">
            <x v="1831"/>
          </reference>
          <reference field="42" count="1" selected="0">
            <x v="201"/>
          </reference>
        </references>
      </pivotArea>
    </format>
    <format dxfId="1868">
      <pivotArea dataOnly="0" labelOnly="1" outline="0" fieldPosition="0">
        <references count="5">
          <reference field="0" count="1" selected="0">
            <x v="413"/>
          </reference>
          <reference field="6" count="1" selected="0">
            <x v="414"/>
          </reference>
          <reference field="15" count="1" selected="0">
            <x v="1708"/>
          </reference>
          <reference field="36" count="1">
            <x v="1209"/>
          </reference>
          <reference field="42" count="1" selected="0">
            <x v="238"/>
          </reference>
        </references>
      </pivotArea>
    </format>
    <format dxfId="1867">
      <pivotArea dataOnly="0" labelOnly="1" outline="0" fieldPosition="0">
        <references count="5">
          <reference field="0" count="1" selected="0">
            <x v="414"/>
          </reference>
          <reference field="6" count="1" selected="0">
            <x v="415"/>
          </reference>
          <reference field="15" count="1" selected="0">
            <x v="1509"/>
          </reference>
          <reference field="36" count="1">
            <x v="1137"/>
          </reference>
          <reference field="42" count="1" selected="0">
            <x v="266"/>
          </reference>
        </references>
      </pivotArea>
    </format>
    <format dxfId="1866">
      <pivotArea dataOnly="0" labelOnly="1" outline="0" fieldPosition="0">
        <references count="5">
          <reference field="0" count="1" selected="0">
            <x v="415"/>
          </reference>
          <reference field="6" count="1" selected="0">
            <x v="416"/>
          </reference>
          <reference field="15" count="1" selected="0">
            <x v="1467"/>
          </reference>
          <reference field="36" count="1">
            <x v="1443"/>
          </reference>
          <reference field="42" count="1" selected="0">
            <x v="83"/>
          </reference>
        </references>
      </pivotArea>
    </format>
    <format dxfId="1865">
      <pivotArea dataOnly="0" labelOnly="1" outline="0" fieldPosition="0">
        <references count="5">
          <reference field="0" count="1" selected="0">
            <x v="416"/>
          </reference>
          <reference field="6" count="1" selected="0">
            <x v="417"/>
          </reference>
          <reference field="15" count="1" selected="0">
            <x v="2017"/>
          </reference>
          <reference field="36" count="1">
            <x v="1811"/>
          </reference>
          <reference field="42" count="1" selected="0">
            <x v="289"/>
          </reference>
        </references>
      </pivotArea>
    </format>
    <format dxfId="1864">
      <pivotArea dataOnly="0" labelOnly="1" outline="0" fieldPosition="0">
        <references count="5">
          <reference field="0" count="1" selected="0">
            <x v="417"/>
          </reference>
          <reference field="6" count="1" selected="0">
            <x v="418"/>
          </reference>
          <reference field="15" count="1" selected="0">
            <x v="1566"/>
          </reference>
          <reference field="36" count="1">
            <x v="1054"/>
          </reference>
          <reference field="42" count="1" selected="0">
            <x v="211"/>
          </reference>
        </references>
      </pivotArea>
    </format>
    <format dxfId="1863">
      <pivotArea dataOnly="0" labelOnly="1" outline="0" fieldPosition="0">
        <references count="5">
          <reference field="0" count="1" selected="0">
            <x v="418"/>
          </reference>
          <reference field="6" count="1" selected="0">
            <x v="419"/>
          </reference>
          <reference field="15" count="1" selected="0">
            <x v="1777"/>
          </reference>
          <reference field="36" count="1">
            <x v="1310"/>
          </reference>
          <reference field="42" count="1" selected="0">
            <x v="246"/>
          </reference>
        </references>
      </pivotArea>
    </format>
    <format dxfId="1862">
      <pivotArea dataOnly="0" labelOnly="1" outline="0" fieldPosition="0">
        <references count="5">
          <reference field="0" count="1" selected="0">
            <x v="419"/>
          </reference>
          <reference field="6" count="1" selected="0">
            <x v="420"/>
          </reference>
          <reference field="15" count="1" selected="0">
            <x v="1177"/>
          </reference>
          <reference field="36" count="1">
            <x v="707"/>
          </reference>
          <reference field="42" count="1" selected="0">
            <x v="215"/>
          </reference>
        </references>
      </pivotArea>
    </format>
    <format dxfId="1861">
      <pivotArea dataOnly="0" labelOnly="1" outline="0" fieldPosition="0">
        <references count="5">
          <reference field="0" count="1" selected="0">
            <x v="420"/>
          </reference>
          <reference field="6" count="1" selected="0">
            <x v="421"/>
          </reference>
          <reference field="15" count="1" selected="0">
            <x v="1291"/>
          </reference>
          <reference field="36" count="1">
            <x v="796"/>
          </reference>
          <reference field="42" count="1" selected="0">
            <x v="243"/>
          </reference>
        </references>
      </pivotArea>
    </format>
    <format dxfId="1860">
      <pivotArea dataOnly="0" labelOnly="1" outline="0" fieldPosition="0">
        <references count="5">
          <reference field="0" count="1" selected="0">
            <x v="421"/>
          </reference>
          <reference field="6" count="1" selected="0">
            <x v="422"/>
          </reference>
          <reference field="15" count="1" selected="0">
            <x v="1732"/>
          </reference>
          <reference field="36" count="1">
            <x v="1244"/>
          </reference>
          <reference field="42" count="1" selected="0">
            <x v="191"/>
          </reference>
        </references>
      </pivotArea>
    </format>
    <format dxfId="1859">
      <pivotArea dataOnly="0" labelOnly="1" outline="0" fieldPosition="0">
        <references count="5">
          <reference field="0" count="1" selected="0">
            <x v="422"/>
          </reference>
          <reference field="6" count="1" selected="0">
            <x v="423"/>
          </reference>
          <reference field="15" count="1" selected="0">
            <x v="1677"/>
          </reference>
          <reference field="36" count="1">
            <x v="1175"/>
          </reference>
          <reference field="42" count="1" selected="0">
            <x v="211"/>
          </reference>
        </references>
      </pivotArea>
    </format>
    <format dxfId="1858">
      <pivotArea dataOnly="0" labelOnly="1" outline="0" fieldPosition="0">
        <references count="5">
          <reference field="0" count="1" selected="0">
            <x v="423"/>
          </reference>
          <reference field="6" count="1" selected="0">
            <x v="424"/>
          </reference>
          <reference field="15" count="1" selected="0">
            <x v="1682"/>
          </reference>
          <reference field="36" count="1">
            <x v="1376"/>
          </reference>
          <reference field="42" count="1" selected="0">
            <x v="239"/>
          </reference>
        </references>
      </pivotArea>
    </format>
    <format dxfId="1857">
      <pivotArea dataOnly="0" labelOnly="1" outline="0" fieldPosition="0">
        <references count="5">
          <reference field="0" count="1" selected="0">
            <x v="424"/>
          </reference>
          <reference field="6" count="1" selected="0">
            <x v="425"/>
          </reference>
          <reference field="15" count="1" selected="0">
            <x v="1941"/>
          </reference>
          <reference field="36" count="1">
            <x v="1666"/>
          </reference>
          <reference field="42" count="1" selected="0">
            <x v="274"/>
          </reference>
        </references>
      </pivotArea>
    </format>
    <format dxfId="1856">
      <pivotArea dataOnly="0" labelOnly="1" outline="0" fieldPosition="0">
        <references count="5">
          <reference field="0" count="1" selected="0">
            <x v="425"/>
          </reference>
          <reference field="6" count="1" selected="0">
            <x v="426"/>
          </reference>
          <reference field="15" count="1" selected="0">
            <x v="761"/>
          </reference>
          <reference field="36" count="1">
            <x v="393"/>
          </reference>
          <reference field="42" count="1" selected="0">
            <x v="289"/>
          </reference>
        </references>
      </pivotArea>
    </format>
    <format dxfId="1855">
      <pivotArea dataOnly="0" labelOnly="1" outline="0" fieldPosition="0">
        <references count="5">
          <reference field="0" count="1" selected="0">
            <x v="426"/>
          </reference>
          <reference field="6" count="1" selected="0">
            <x v="427"/>
          </reference>
          <reference field="15" count="1" selected="0">
            <x v="1630"/>
          </reference>
          <reference field="36" count="1">
            <x v="1123"/>
          </reference>
          <reference field="42" count="1" selected="0">
            <x v="207"/>
          </reference>
        </references>
      </pivotArea>
    </format>
    <format dxfId="1854">
      <pivotArea dataOnly="0" labelOnly="1" outline="0" fieldPosition="0">
        <references count="5">
          <reference field="0" count="1" selected="0">
            <x v="427"/>
          </reference>
          <reference field="6" count="1" selected="0">
            <x v="428"/>
          </reference>
          <reference field="15" count="1" selected="0">
            <x v="2001"/>
          </reference>
          <reference field="36" count="1">
            <x v="2026"/>
          </reference>
          <reference field="42" count="1" selected="0">
            <x v="289"/>
          </reference>
        </references>
      </pivotArea>
    </format>
    <format dxfId="1853">
      <pivotArea dataOnly="0" labelOnly="1" outline="0" fieldPosition="0">
        <references count="5">
          <reference field="0" count="1" selected="0">
            <x v="428"/>
          </reference>
          <reference field="6" count="1" selected="0">
            <x v="429"/>
          </reference>
          <reference field="15" count="1" selected="0">
            <x v="1893"/>
          </reference>
          <reference field="36" count="1">
            <x v="2026"/>
          </reference>
          <reference field="42" count="1" selected="0">
            <x v="289"/>
          </reference>
        </references>
      </pivotArea>
    </format>
    <format dxfId="1852">
      <pivotArea dataOnly="0" labelOnly="1" outline="0" fieldPosition="0">
        <references count="5">
          <reference field="0" count="1" selected="0">
            <x v="429"/>
          </reference>
          <reference field="6" count="1" selected="0">
            <x v="430"/>
          </reference>
          <reference field="15" count="1" selected="0">
            <x v="1842"/>
          </reference>
          <reference field="36" count="1">
            <x v="1783"/>
          </reference>
          <reference field="42" count="1" selected="0">
            <x v="88"/>
          </reference>
        </references>
      </pivotArea>
    </format>
    <format dxfId="1851">
      <pivotArea dataOnly="0" labelOnly="1" outline="0" fieldPosition="0">
        <references count="5">
          <reference field="0" count="1" selected="0">
            <x v="430"/>
          </reference>
          <reference field="6" count="1" selected="0">
            <x v="431"/>
          </reference>
          <reference field="15" count="1" selected="0">
            <x v="2018"/>
          </reference>
          <reference field="36" count="1">
            <x v="1924"/>
          </reference>
          <reference field="42" count="1" selected="0">
            <x v="54"/>
          </reference>
        </references>
      </pivotArea>
    </format>
    <format dxfId="1850">
      <pivotArea dataOnly="0" labelOnly="1" outline="0" fieldPosition="0">
        <references count="5">
          <reference field="0" count="1" selected="0">
            <x v="431"/>
          </reference>
          <reference field="6" count="1" selected="0">
            <x v="432"/>
          </reference>
          <reference field="15" count="1" selected="0">
            <x v="1999"/>
          </reference>
          <reference field="36" count="1">
            <x v="1688"/>
          </reference>
          <reference field="42" count="1" selected="0">
            <x v="232"/>
          </reference>
        </references>
      </pivotArea>
    </format>
    <format dxfId="1849">
      <pivotArea dataOnly="0" labelOnly="1" outline="0" fieldPosition="0">
        <references count="5">
          <reference field="0" count="1" selected="0">
            <x v="432"/>
          </reference>
          <reference field="6" count="1" selected="0">
            <x v="433"/>
          </reference>
          <reference field="15" count="1" selected="0">
            <x v="1711"/>
          </reference>
          <reference field="36" count="1">
            <x v="1216"/>
          </reference>
          <reference field="42" count="1" selected="0">
            <x v="117"/>
          </reference>
        </references>
      </pivotArea>
    </format>
    <format dxfId="1848">
      <pivotArea dataOnly="0" labelOnly="1" outline="0" fieldPosition="0">
        <references count="5">
          <reference field="0" count="1" selected="0">
            <x v="433"/>
          </reference>
          <reference field="6" count="1" selected="0">
            <x v="434"/>
          </reference>
          <reference field="15" count="1" selected="0">
            <x v="1378"/>
          </reference>
          <reference field="36" count="1">
            <x v="1973"/>
          </reference>
          <reference field="42" count="1" selected="0">
            <x v="188"/>
          </reference>
        </references>
      </pivotArea>
    </format>
    <format dxfId="1847">
      <pivotArea dataOnly="0" labelOnly="1" outline="0" fieldPosition="0">
        <references count="5">
          <reference field="0" count="1" selected="0">
            <x v="434"/>
          </reference>
          <reference field="6" count="1" selected="0">
            <x v="435"/>
          </reference>
          <reference field="15" count="1" selected="0">
            <x v="838"/>
          </reference>
          <reference field="36" count="1">
            <x v="2026"/>
          </reference>
          <reference field="42" count="1" selected="0">
            <x v="289"/>
          </reference>
        </references>
      </pivotArea>
    </format>
    <format dxfId="1846">
      <pivotArea dataOnly="0" labelOnly="1" outline="0" fieldPosition="0">
        <references count="5">
          <reference field="0" count="1" selected="0">
            <x v="435"/>
          </reference>
          <reference field="6" count="1" selected="0">
            <x v="436"/>
          </reference>
          <reference field="15" count="1" selected="0">
            <x v="1864"/>
          </reference>
          <reference field="36" count="1">
            <x v="1441"/>
          </reference>
          <reference field="42" count="1" selected="0">
            <x v="232"/>
          </reference>
        </references>
      </pivotArea>
    </format>
    <format dxfId="1845">
      <pivotArea dataOnly="0" labelOnly="1" outline="0" fieldPosition="0">
        <references count="5">
          <reference field="0" count="1" selected="0">
            <x v="436"/>
          </reference>
          <reference field="6" count="1" selected="0">
            <x v="437"/>
          </reference>
          <reference field="15" count="1" selected="0">
            <x v="1465"/>
          </reference>
          <reference field="36" count="1">
            <x v="1060"/>
          </reference>
          <reference field="42" count="1" selected="0">
            <x v="232"/>
          </reference>
        </references>
      </pivotArea>
    </format>
    <format dxfId="1844">
      <pivotArea dataOnly="0" labelOnly="1" outline="0" fieldPosition="0">
        <references count="5">
          <reference field="0" count="1" selected="0">
            <x v="437"/>
          </reference>
          <reference field="6" count="1" selected="0">
            <x v="438"/>
          </reference>
          <reference field="15" count="1" selected="0">
            <x v="1980"/>
          </reference>
          <reference field="36" count="1">
            <x v="1632"/>
          </reference>
          <reference field="42" count="1" selected="0">
            <x v="232"/>
          </reference>
        </references>
      </pivotArea>
    </format>
    <format dxfId="1843">
      <pivotArea dataOnly="0" labelOnly="1" outline="0" fieldPosition="0">
        <references count="5">
          <reference field="0" count="1" selected="0">
            <x v="438"/>
          </reference>
          <reference field="6" count="1" selected="0">
            <x v="439"/>
          </reference>
          <reference field="15" count="1" selected="0">
            <x v="1924"/>
          </reference>
          <reference field="36" count="1">
            <x v="1727"/>
          </reference>
          <reference field="42" count="1" selected="0">
            <x v="138"/>
          </reference>
        </references>
      </pivotArea>
    </format>
    <format dxfId="1842">
      <pivotArea dataOnly="0" labelOnly="1" outline="0" fieldPosition="0">
        <references count="5">
          <reference field="0" count="1" selected="0">
            <x v="439"/>
          </reference>
          <reference field="6" count="1" selected="0">
            <x v="440"/>
          </reference>
          <reference field="15" count="1" selected="0">
            <x v="1318"/>
          </reference>
          <reference field="36" count="1">
            <x v="824"/>
          </reference>
          <reference field="42" count="1" selected="0">
            <x v="205"/>
          </reference>
        </references>
      </pivotArea>
    </format>
    <format dxfId="1841">
      <pivotArea dataOnly="0" labelOnly="1" outline="0" fieldPosition="0">
        <references count="5">
          <reference field="0" count="1" selected="0">
            <x v="440"/>
          </reference>
          <reference field="6" count="1" selected="0">
            <x v="441"/>
          </reference>
          <reference field="15" count="1" selected="0">
            <x v="847"/>
          </reference>
          <reference field="36" count="1">
            <x v="631"/>
          </reference>
          <reference field="42" count="1" selected="0">
            <x v="232"/>
          </reference>
        </references>
      </pivotArea>
    </format>
    <format dxfId="1840">
      <pivotArea dataOnly="0" labelOnly="1" outline="0" fieldPosition="0">
        <references count="5">
          <reference field="0" count="1" selected="0">
            <x v="441"/>
          </reference>
          <reference field="6" count="1" selected="0">
            <x v="442"/>
          </reference>
          <reference field="15" count="1" selected="0">
            <x v="637"/>
          </reference>
          <reference field="36" count="1">
            <x v="334"/>
          </reference>
          <reference field="42" count="1" selected="0">
            <x v="204"/>
          </reference>
        </references>
      </pivotArea>
    </format>
    <format dxfId="1839">
      <pivotArea dataOnly="0" labelOnly="1" outline="0" fieldPosition="0">
        <references count="5">
          <reference field="0" count="1" selected="0">
            <x v="442"/>
          </reference>
          <reference field="6" count="1" selected="0">
            <x v="443"/>
          </reference>
          <reference field="15" count="1" selected="0">
            <x v="1405"/>
          </reference>
          <reference field="36" count="1">
            <x v="901"/>
          </reference>
          <reference field="42" count="1" selected="0">
            <x v="204"/>
          </reference>
        </references>
      </pivotArea>
    </format>
    <format dxfId="1838">
      <pivotArea dataOnly="0" labelOnly="1" outline="0" fieldPosition="0">
        <references count="5">
          <reference field="0" count="1" selected="0">
            <x v="443"/>
          </reference>
          <reference field="6" count="1" selected="0">
            <x v="444"/>
          </reference>
          <reference field="15" count="1" selected="0">
            <x v="943"/>
          </reference>
          <reference field="36" count="1">
            <x v="529"/>
          </reference>
          <reference field="42" count="1" selected="0">
            <x v="169"/>
          </reference>
        </references>
      </pivotArea>
    </format>
    <format dxfId="1837">
      <pivotArea dataOnly="0" labelOnly="1" outline="0" fieldPosition="0">
        <references count="5">
          <reference field="0" count="1" selected="0">
            <x v="444"/>
          </reference>
          <reference field="6" count="1" selected="0">
            <x v="445"/>
          </reference>
          <reference field="15" count="1" selected="0">
            <x v="1641"/>
          </reference>
          <reference field="36" count="1">
            <x v="1136"/>
          </reference>
          <reference field="42" count="1" selected="0">
            <x v="218"/>
          </reference>
        </references>
      </pivotArea>
    </format>
    <format dxfId="1836">
      <pivotArea dataOnly="0" labelOnly="1" outline="0" fieldPosition="0">
        <references count="5">
          <reference field="0" count="1" selected="0">
            <x v="445"/>
          </reference>
          <reference field="6" count="1" selected="0">
            <x v="446"/>
          </reference>
          <reference field="15" count="1" selected="0">
            <x v="1657"/>
          </reference>
          <reference field="36" count="1">
            <x v="1150"/>
          </reference>
          <reference field="42" count="1" selected="0">
            <x v="217"/>
          </reference>
        </references>
      </pivotArea>
    </format>
    <format dxfId="1835">
      <pivotArea dataOnly="0" labelOnly="1" outline="0" fieldPosition="0">
        <references count="5">
          <reference field="0" count="1" selected="0">
            <x v="446"/>
          </reference>
          <reference field="6" count="1" selected="0">
            <x v="447"/>
          </reference>
          <reference field="15" count="1" selected="0">
            <x v="1688"/>
          </reference>
          <reference field="36" count="1">
            <x v="1217"/>
          </reference>
          <reference field="42" count="1" selected="0">
            <x v="232"/>
          </reference>
        </references>
      </pivotArea>
    </format>
    <format dxfId="1834">
      <pivotArea dataOnly="0" labelOnly="1" outline="0" fieldPosition="0">
        <references count="5">
          <reference field="0" count="1" selected="0">
            <x v="447"/>
          </reference>
          <reference field="6" count="1" selected="0">
            <x v="448"/>
          </reference>
          <reference field="15" count="1" selected="0">
            <x v="461"/>
          </reference>
          <reference field="36" count="1">
            <x v="219"/>
          </reference>
          <reference field="42" count="1" selected="0">
            <x v="117"/>
          </reference>
        </references>
      </pivotArea>
    </format>
    <format dxfId="1833">
      <pivotArea dataOnly="0" labelOnly="1" outline="0" fieldPosition="0">
        <references count="5">
          <reference field="0" count="1" selected="0">
            <x v="448"/>
          </reference>
          <reference field="6" count="1" selected="0">
            <x v="449"/>
          </reference>
          <reference field="15" count="1" selected="0">
            <x v="1846"/>
          </reference>
          <reference field="36" count="1">
            <x v="1405"/>
          </reference>
          <reference field="42" count="1" selected="0">
            <x v="223"/>
          </reference>
        </references>
      </pivotArea>
    </format>
    <format dxfId="1832">
      <pivotArea dataOnly="0" labelOnly="1" outline="0" fieldPosition="0">
        <references count="5">
          <reference field="0" count="1" selected="0">
            <x v="449"/>
          </reference>
          <reference field="6" count="1" selected="0">
            <x v="450"/>
          </reference>
          <reference field="15" count="1" selected="0">
            <x v="223"/>
          </reference>
          <reference field="36" count="1">
            <x v="102"/>
          </reference>
          <reference field="42" count="1" selected="0">
            <x v="223"/>
          </reference>
        </references>
      </pivotArea>
    </format>
    <format dxfId="1831">
      <pivotArea dataOnly="0" labelOnly="1" outline="0" fieldPosition="0">
        <references count="5">
          <reference field="0" count="1" selected="0">
            <x v="450"/>
          </reference>
          <reference field="6" count="1" selected="0">
            <x v="451"/>
          </reference>
          <reference field="15" count="1" selected="0">
            <x v="1809"/>
          </reference>
          <reference field="36" count="1">
            <x v="1597"/>
          </reference>
          <reference field="42" count="1" selected="0">
            <x v="133"/>
          </reference>
        </references>
      </pivotArea>
    </format>
    <format dxfId="1830">
      <pivotArea dataOnly="0" labelOnly="1" outline="0" fieldPosition="0">
        <references count="5">
          <reference field="0" count="1" selected="0">
            <x v="451"/>
          </reference>
          <reference field="6" count="1" selected="0">
            <x v="452"/>
          </reference>
          <reference field="15" count="1" selected="0">
            <x v="1161"/>
          </reference>
          <reference field="36" count="1">
            <x v="695"/>
          </reference>
          <reference field="42" count="1" selected="0">
            <x v="289"/>
          </reference>
        </references>
      </pivotArea>
    </format>
    <format dxfId="1829">
      <pivotArea dataOnly="0" labelOnly="1" outline="0" fieldPosition="0">
        <references count="5">
          <reference field="0" count="1" selected="0">
            <x v="452"/>
          </reference>
          <reference field="6" count="1" selected="0">
            <x v="453"/>
          </reference>
          <reference field="15" count="1" selected="0">
            <x v="454"/>
          </reference>
          <reference field="36" count="1">
            <x v="1708"/>
          </reference>
          <reference field="42" count="1" selected="0">
            <x v="188"/>
          </reference>
        </references>
      </pivotArea>
    </format>
    <format dxfId="1828">
      <pivotArea dataOnly="0" labelOnly="1" outline="0" fieldPosition="0">
        <references count="5">
          <reference field="0" count="1" selected="0">
            <x v="453"/>
          </reference>
          <reference field="6" count="1" selected="0">
            <x v="454"/>
          </reference>
          <reference field="15" count="1" selected="0">
            <x v="1588"/>
          </reference>
          <reference field="36" count="1">
            <x v="1076"/>
          </reference>
          <reference field="42" count="1" selected="0">
            <x v="123"/>
          </reference>
        </references>
      </pivotArea>
    </format>
    <format dxfId="1827">
      <pivotArea dataOnly="0" labelOnly="1" outline="0" fieldPosition="0">
        <references count="5">
          <reference field="0" count="1" selected="0">
            <x v="454"/>
          </reference>
          <reference field="6" count="1" selected="0">
            <x v="455"/>
          </reference>
          <reference field="15" count="1" selected="0">
            <x v="1608"/>
          </reference>
          <reference field="36" count="1">
            <x v="2026"/>
          </reference>
          <reference field="42" count="1" selected="0">
            <x v="289"/>
          </reference>
        </references>
      </pivotArea>
    </format>
    <format dxfId="1826">
      <pivotArea dataOnly="0" labelOnly="1" outline="0" fieldPosition="0">
        <references count="5">
          <reference field="0" count="1" selected="0">
            <x v="455"/>
          </reference>
          <reference field="6" count="1" selected="0">
            <x v="456"/>
          </reference>
          <reference field="15" count="1" selected="0">
            <x v="1935"/>
          </reference>
          <reference field="36" count="1">
            <x v="2026"/>
          </reference>
          <reference field="42" count="1" selected="0">
            <x v="289"/>
          </reference>
        </references>
      </pivotArea>
    </format>
    <format dxfId="1825">
      <pivotArea dataOnly="0" labelOnly="1" outline="0" fieldPosition="0">
        <references count="5">
          <reference field="0" count="1" selected="0">
            <x v="456"/>
          </reference>
          <reference field="6" count="1" selected="0">
            <x v="457"/>
          </reference>
          <reference field="15" count="1" selected="0">
            <x v="949"/>
          </reference>
          <reference field="36" count="1">
            <x v="532"/>
          </reference>
          <reference field="42" count="1" selected="0">
            <x v="66"/>
          </reference>
        </references>
      </pivotArea>
    </format>
    <format dxfId="1824">
      <pivotArea dataOnly="0" labelOnly="1" outline="0" fieldPosition="0">
        <references count="5">
          <reference field="0" count="1" selected="0">
            <x v="457"/>
          </reference>
          <reference field="6" count="1" selected="0">
            <x v="458"/>
          </reference>
          <reference field="15" count="1" selected="0">
            <x v="299"/>
          </reference>
          <reference field="36" count="1">
            <x v="712"/>
          </reference>
          <reference field="42" count="1" selected="0">
            <x v="210"/>
          </reference>
        </references>
      </pivotArea>
    </format>
    <format dxfId="1823">
      <pivotArea dataOnly="0" labelOnly="1" outline="0" fieldPosition="0">
        <references count="5">
          <reference field="0" count="1" selected="0">
            <x v="458"/>
          </reference>
          <reference field="6" count="1" selected="0">
            <x v="459"/>
          </reference>
          <reference field="15" count="1" selected="0">
            <x v="1270"/>
          </reference>
          <reference field="36" count="1">
            <x v="778"/>
          </reference>
          <reference field="42" count="1" selected="0">
            <x v="204"/>
          </reference>
        </references>
      </pivotArea>
    </format>
    <format dxfId="1822">
      <pivotArea dataOnly="0" labelOnly="1" outline="0" fieldPosition="0">
        <references count="5">
          <reference field="0" count="1" selected="0">
            <x v="459"/>
          </reference>
          <reference field="6" count="1" selected="0">
            <x v="460"/>
          </reference>
          <reference field="15" count="1" selected="0">
            <x v="1228"/>
          </reference>
          <reference field="36" count="1">
            <x v="842"/>
          </reference>
          <reference field="42" count="1" selected="0">
            <x v="232"/>
          </reference>
        </references>
      </pivotArea>
    </format>
    <format dxfId="1821">
      <pivotArea dataOnly="0" labelOnly="1" outline="0" fieldPosition="0">
        <references count="5">
          <reference field="0" count="1" selected="0">
            <x v="460"/>
          </reference>
          <reference field="6" count="1" selected="0">
            <x v="461"/>
          </reference>
          <reference field="15" count="1" selected="0">
            <x v="1239"/>
          </reference>
          <reference field="36" count="1">
            <x v="898"/>
          </reference>
          <reference field="42" count="1" selected="0">
            <x v="232"/>
          </reference>
        </references>
      </pivotArea>
    </format>
    <format dxfId="1820">
      <pivotArea dataOnly="0" labelOnly="1" outline="0" fieldPosition="0">
        <references count="5">
          <reference field="0" count="1" selected="0">
            <x v="461"/>
          </reference>
          <reference field="6" count="1" selected="0">
            <x v="462"/>
          </reference>
          <reference field="15" count="1" selected="0">
            <x v="479"/>
          </reference>
          <reference field="36" count="1">
            <x v="237"/>
          </reference>
          <reference field="42" count="1" selected="0">
            <x v="232"/>
          </reference>
        </references>
      </pivotArea>
    </format>
    <format dxfId="1819">
      <pivotArea dataOnly="0" labelOnly="1" outline="0" fieldPosition="0">
        <references count="5">
          <reference field="0" count="1" selected="0">
            <x v="462"/>
          </reference>
          <reference field="6" count="1" selected="0">
            <x v="463"/>
          </reference>
          <reference field="15" count="1" selected="0">
            <x v="1549"/>
          </reference>
          <reference field="36" count="1">
            <x v="1033"/>
          </reference>
          <reference field="42" count="1" selected="0">
            <x v="83"/>
          </reference>
        </references>
      </pivotArea>
    </format>
    <format dxfId="1818">
      <pivotArea dataOnly="0" labelOnly="1" outline="0" fieldPosition="0">
        <references count="5">
          <reference field="0" count="1" selected="0">
            <x v="463"/>
          </reference>
          <reference field="6" count="1" selected="0">
            <x v="464"/>
          </reference>
          <reference field="15" count="1" selected="0">
            <x v="1895"/>
          </reference>
          <reference field="36" count="1">
            <x v="1478"/>
          </reference>
          <reference field="42" count="1" selected="0">
            <x v="221"/>
          </reference>
        </references>
      </pivotArea>
    </format>
    <format dxfId="1817">
      <pivotArea dataOnly="0" labelOnly="1" outline="0" fieldPosition="0">
        <references count="5">
          <reference field="0" count="1" selected="0">
            <x v="464"/>
          </reference>
          <reference field="6" count="1" selected="0">
            <x v="465"/>
          </reference>
          <reference field="15" count="1" selected="0">
            <x v="1729"/>
          </reference>
          <reference field="36" count="1">
            <x v="1237"/>
          </reference>
          <reference field="42" count="1" selected="0">
            <x v="194"/>
          </reference>
        </references>
      </pivotArea>
    </format>
    <format dxfId="1816">
      <pivotArea dataOnly="0" labelOnly="1" outline="0" fieldPosition="0">
        <references count="5">
          <reference field="0" count="1" selected="0">
            <x v="465"/>
          </reference>
          <reference field="6" count="1" selected="0">
            <x v="466"/>
          </reference>
          <reference field="15" count="1" selected="0">
            <x v="1624"/>
          </reference>
          <reference field="36" count="1">
            <x v="1121"/>
          </reference>
          <reference field="42" count="1" selected="0">
            <x v="245"/>
          </reference>
        </references>
      </pivotArea>
    </format>
    <format dxfId="1815">
      <pivotArea dataOnly="0" labelOnly="1" outline="0" fieldPosition="0">
        <references count="5">
          <reference field="0" count="1" selected="0">
            <x v="466"/>
          </reference>
          <reference field="6" count="1" selected="0">
            <x v="467"/>
          </reference>
          <reference field="15" count="1" selected="0">
            <x v="1916"/>
          </reference>
          <reference field="36" count="1">
            <x v="1509"/>
          </reference>
          <reference field="42" count="1" selected="0">
            <x v="164"/>
          </reference>
        </references>
      </pivotArea>
    </format>
    <format dxfId="1814">
      <pivotArea dataOnly="0" labelOnly="1" outline="0" fieldPosition="0">
        <references count="5">
          <reference field="0" count="1" selected="0">
            <x v="467"/>
          </reference>
          <reference field="6" count="1" selected="0">
            <x v="468"/>
          </reference>
          <reference field="15" count="1" selected="0">
            <x v="1337"/>
          </reference>
          <reference field="36" count="1">
            <x v="841"/>
          </reference>
          <reference field="42" count="1" selected="0">
            <x v="233"/>
          </reference>
        </references>
      </pivotArea>
    </format>
    <format dxfId="1813">
      <pivotArea dataOnly="0" labelOnly="1" outline="0" fieldPosition="0">
        <references count="5">
          <reference field="0" count="1" selected="0">
            <x v="468"/>
          </reference>
          <reference field="6" count="1" selected="0">
            <x v="469"/>
          </reference>
          <reference field="15" count="1" selected="0">
            <x v="1171"/>
          </reference>
          <reference field="36" count="1">
            <x v="701"/>
          </reference>
          <reference field="42" count="1" selected="0">
            <x v="233"/>
          </reference>
        </references>
      </pivotArea>
    </format>
    <format dxfId="1812">
      <pivotArea dataOnly="0" labelOnly="1" outline="0" fieldPosition="0">
        <references count="5">
          <reference field="0" count="1" selected="0">
            <x v="469"/>
          </reference>
          <reference field="6" count="1" selected="0">
            <x v="470"/>
          </reference>
          <reference field="15" count="1" selected="0">
            <x v="1632"/>
          </reference>
          <reference field="36" count="1">
            <x v="1131"/>
          </reference>
          <reference field="42" count="1" selected="0">
            <x v="232"/>
          </reference>
        </references>
      </pivotArea>
    </format>
    <format dxfId="1811">
      <pivotArea dataOnly="0" labelOnly="1" outline="0" fieldPosition="0">
        <references count="5">
          <reference field="0" count="1" selected="0">
            <x v="470"/>
          </reference>
          <reference field="6" count="1" selected="0">
            <x v="471"/>
          </reference>
          <reference field="15" count="1" selected="0">
            <x v="351"/>
          </reference>
          <reference field="36" count="1">
            <x v="161"/>
          </reference>
          <reference field="42" count="1" selected="0">
            <x v="145"/>
          </reference>
        </references>
      </pivotArea>
    </format>
    <format dxfId="1810">
      <pivotArea dataOnly="0" labelOnly="1" outline="0" fieldPosition="0">
        <references count="5">
          <reference field="0" count="1" selected="0">
            <x v="471"/>
          </reference>
          <reference field="6" count="1" selected="0">
            <x v="472"/>
          </reference>
          <reference field="15" count="1" selected="0">
            <x v="384"/>
          </reference>
          <reference field="36" count="1">
            <x v="177"/>
          </reference>
          <reference field="42" count="1" selected="0">
            <x v="117"/>
          </reference>
        </references>
      </pivotArea>
    </format>
    <format dxfId="1809">
      <pivotArea dataOnly="0" labelOnly="1" outline="0" fieldPosition="0">
        <references count="5">
          <reference field="0" count="1" selected="0">
            <x v="472"/>
          </reference>
          <reference field="6" count="1" selected="0">
            <x v="473"/>
          </reference>
          <reference field="15" count="1" selected="0">
            <x v="1962"/>
          </reference>
          <reference field="36" count="1">
            <x v="2009"/>
          </reference>
          <reference field="42" count="1" selected="0">
            <x v="232"/>
          </reference>
        </references>
      </pivotArea>
    </format>
    <format dxfId="1808">
      <pivotArea dataOnly="0" labelOnly="1" outline="0" fieldPosition="0">
        <references count="5">
          <reference field="0" count="1" selected="0">
            <x v="473"/>
          </reference>
          <reference field="6" count="1" selected="0">
            <x v="474"/>
          </reference>
          <reference field="15" count="1" selected="0">
            <x v="1995"/>
          </reference>
          <reference field="36" count="1">
            <x v="1682"/>
          </reference>
          <reference field="42" count="1" selected="0">
            <x v="115"/>
          </reference>
        </references>
      </pivotArea>
    </format>
    <format dxfId="1807">
      <pivotArea dataOnly="0" labelOnly="1" outline="0" fieldPosition="0">
        <references count="5">
          <reference field="0" count="1" selected="0">
            <x v="474"/>
          </reference>
          <reference field="6" count="1" selected="0">
            <x v="475"/>
          </reference>
          <reference field="15" count="1" selected="0">
            <x v="1649"/>
          </reference>
          <reference field="36" count="1">
            <x v="1153"/>
          </reference>
          <reference field="42" count="1" selected="0">
            <x v="232"/>
          </reference>
        </references>
      </pivotArea>
    </format>
    <format dxfId="1806">
      <pivotArea dataOnly="0" labelOnly="1" outline="0" fieldPosition="0">
        <references count="5">
          <reference field="0" count="1" selected="0">
            <x v="475"/>
          </reference>
          <reference field="6" count="1" selected="0">
            <x v="476"/>
          </reference>
          <reference field="15" count="1" selected="0">
            <x v="1690"/>
          </reference>
          <reference field="36" count="1">
            <x v="1189"/>
          </reference>
          <reference field="42" count="1" selected="0">
            <x v="214"/>
          </reference>
        </references>
      </pivotArea>
    </format>
    <format dxfId="1805">
      <pivotArea dataOnly="0" labelOnly="1" outline="0" fieldPosition="0">
        <references count="5">
          <reference field="0" count="1" selected="0">
            <x v="476"/>
          </reference>
          <reference field="6" count="1" selected="0">
            <x v="477"/>
          </reference>
          <reference field="15" count="1" selected="0">
            <x v="1823"/>
          </reference>
          <reference field="36" count="1">
            <x v="2026"/>
          </reference>
          <reference field="42" count="1" selected="0">
            <x v="289"/>
          </reference>
        </references>
      </pivotArea>
    </format>
    <format dxfId="1804">
      <pivotArea dataOnly="0" labelOnly="1" outline="0" fieldPosition="0">
        <references count="5">
          <reference field="0" count="1" selected="0">
            <x v="477"/>
          </reference>
          <reference field="6" count="1" selected="0">
            <x v="478"/>
          </reference>
          <reference field="15" count="1" selected="0">
            <x v="349"/>
          </reference>
          <reference field="36" count="1">
            <x v="160"/>
          </reference>
          <reference field="42" count="1" selected="0">
            <x v="232"/>
          </reference>
        </references>
      </pivotArea>
    </format>
    <format dxfId="1803">
      <pivotArea dataOnly="0" labelOnly="1" outline="0" fieldPosition="0">
        <references count="5">
          <reference field="0" count="1" selected="0">
            <x v="478"/>
          </reference>
          <reference field="6" count="1" selected="0">
            <x v="479"/>
          </reference>
          <reference field="15" count="1" selected="0">
            <x v="1585"/>
          </reference>
          <reference field="36" count="1">
            <x v="1069"/>
          </reference>
          <reference field="42" count="1" selected="0">
            <x v="129"/>
          </reference>
        </references>
      </pivotArea>
    </format>
    <format dxfId="1802">
      <pivotArea dataOnly="0" labelOnly="1" outline="0" fieldPosition="0">
        <references count="5">
          <reference field="0" count="1" selected="0">
            <x v="479"/>
          </reference>
          <reference field="6" count="1" selected="0">
            <x v="480"/>
          </reference>
          <reference field="15" count="1" selected="0">
            <x v="1537"/>
          </reference>
          <reference field="36" count="1">
            <x v="1025"/>
          </reference>
          <reference field="42" count="1" selected="0">
            <x v="241"/>
          </reference>
        </references>
      </pivotArea>
    </format>
    <format dxfId="1801">
      <pivotArea dataOnly="0" labelOnly="1" outline="0" fieldPosition="0">
        <references count="5">
          <reference field="0" count="1" selected="0">
            <x v="480"/>
          </reference>
          <reference field="6" count="1" selected="0">
            <x v="481"/>
          </reference>
          <reference field="15" count="1" selected="0">
            <x v="1442"/>
          </reference>
          <reference field="36" count="1">
            <x v="936"/>
          </reference>
          <reference field="42" count="1" selected="0">
            <x v="232"/>
          </reference>
        </references>
      </pivotArea>
    </format>
    <format dxfId="1800">
      <pivotArea dataOnly="0" labelOnly="1" outline="0" fieldPosition="0">
        <references count="5">
          <reference field="0" count="1" selected="0">
            <x v="481"/>
          </reference>
          <reference field="6" count="1" selected="0">
            <x v="482"/>
          </reference>
          <reference field="15" count="1" selected="0">
            <x v="1808"/>
          </reference>
          <reference field="36" count="1">
            <x v="2026"/>
          </reference>
          <reference field="42" count="1" selected="0">
            <x v="289"/>
          </reference>
        </references>
      </pivotArea>
    </format>
    <format dxfId="1799">
      <pivotArea dataOnly="0" labelOnly="1" outline="0" fieldPosition="0">
        <references count="5">
          <reference field="0" count="1" selected="0">
            <x v="482"/>
          </reference>
          <reference field="6" count="1" selected="0">
            <x v="483"/>
          </reference>
          <reference field="15" count="1" selected="0">
            <x v="661"/>
          </reference>
          <reference field="36" count="1">
            <x v="1176"/>
          </reference>
          <reference field="42" count="1" selected="0">
            <x v="210"/>
          </reference>
        </references>
      </pivotArea>
    </format>
    <format dxfId="1798">
      <pivotArea dataOnly="0" labelOnly="1" outline="0" fieldPosition="0">
        <references count="5">
          <reference field="0" count="1" selected="0">
            <x v="483"/>
          </reference>
          <reference field="6" count="1" selected="0">
            <x v="484"/>
          </reference>
          <reference field="15" count="1" selected="0">
            <x v="1836"/>
          </reference>
          <reference field="36" count="1">
            <x v="1394"/>
          </reference>
          <reference field="42" count="1" selected="0">
            <x v="204"/>
          </reference>
        </references>
      </pivotArea>
    </format>
    <format dxfId="1797">
      <pivotArea dataOnly="0" labelOnly="1" outline="0" fieldPosition="0">
        <references count="5">
          <reference field="0" count="1" selected="0">
            <x v="484"/>
          </reference>
          <reference field="6" count="1" selected="0">
            <x v="485"/>
          </reference>
          <reference field="15" count="1" selected="0">
            <x v="1076"/>
          </reference>
          <reference field="36" count="1">
            <x v="2026"/>
          </reference>
          <reference field="42" count="1" selected="0">
            <x v="289"/>
          </reference>
        </references>
      </pivotArea>
    </format>
    <format dxfId="1796">
      <pivotArea dataOnly="0" labelOnly="1" outline="0" fieldPosition="0">
        <references count="5">
          <reference field="0" count="1" selected="0">
            <x v="485"/>
          </reference>
          <reference field="6" count="1" selected="0">
            <x v="486"/>
          </reference>
          <reference field="15" count="1" selected="0">
            <x v="2022"/>
          </reference>
          <reference field="36" count="1">
            <x v="1790"/>
          </reference>
          <reference field="42" count="1" selected="0">
            <x v="0"/>
          </reference>
        </references>
      </pivotArea>
    </format>
    <format dxfId="1795">
      <pivotArea dataOnly="0" labelOnly="1" outline="0" fieldPosition="0">
        <references count="5">
          <reference field="0" count="1" selected="0">
            <x v="486"/>
          </reference>
          <reference field="6" count="1" selected="0">
            <x v="487"/>
          </reference>
          <reference field="15" count="1" selected="0">
            <x v="1728"/>
          </reference>
          <reference field="36" count="1">
            <x v="1236"/>
          </reference>
          <reference field="42" count="1" selected="0">
            <x v="272"/>
          </reference>
        </references>
      </pivotArea>
    </format>
    <format dxfId="1794">
      <pivotArea dataOnly="0" labelOnly="1" outline="0" fieldPosition="0">
        <references count="5">
          <reference field="0" count="1" selected="0">
            <x v="487"/>
          </reference>
          <reference field="6" count="1" selected="0">
            <x v="488"/>
          </reference>
          <reference field="15" count="1" selected="0">
            <x v="1431"/>
          </reference>
          <reference field="36" count="1">
            <x v="920"/>
          </reference>
          <reference field="42" count="1" selected="0">
            <x v="167"/>
          </reference>
        </references>
      </pivotArea>
    </format>
    <format dxfId="1793">
      <pivotArea dataOnly="0" labelOnly="1" outline="0" fieldPosition="0">
        <references count="5">
          <reference field="0" count="1" selected="0">
            <x v="488"/>
          </reference>
          <reference field="6" count="1" selected="0">
            <x v="489"/>
          </reference>
          <reference field="15" count="1" selected="0">
            <x v="1770"/>
          </reference>
          <reference field="36" count="1">
            <x v="1298"/>
          </reference>
          <reference field="42" count="1" selected="0">
            <x v="66"/>
          </reference>
        </references>
      </pivotArea>
    </format>
    <format dxfId="1792">
      <pivotArea dataOnly="0" labelOnly="1" outline="0" fieldPosition="0">
        <references count="5">
          <reference field="0" count="1" selected="0">
            <x v="489"/>
          </reference>
          <reference field="6" count="1" selected="0">
            <x v="490"/>
          </reference>
          <reference field="15" count="1" selected="0">
            <x v="1001"/>
          </reference>
          <reference field="36" count="1">
            <x v="591"/>
          </reference>
          <reference field="42" count="1" selected="0">
            <x v="232"/>
          </reference>
        </references>
      </pivotArea>
    </format>
    <format dxfId="1791">
      <pivotArea dataOnly="0" labelOnly="1" outline="0" fieldPosition="0">
        <references count="5">
          <reference field="0" count="1" selected="0">
            <x v="490"/>
          </reference>
          <reference field="6" count="1" selected="0">
            <x v="491"/>
          </reference>
          <reference field="15" count="1" selected="0">
            <x v="1914"/>
          </reference>
          <reference field="36" count="1">
            <x v="1583"/>
          </reference>
          <reference field="42" count="1" selected="0">
            <x v="232"/>
          </reference>
        </references>
      </pivotArea>
    </format>
    <format dxfId="1790">
      <pivotArea dataOnly="0" labelOnly="1" outline="0" fieldPosition="0">
        <references count="5">
          <reference field="0" count="1" selected="0">
            <x v="491"/>
          </reference>
          <reference field="6" count="1" selected="0">
            <x v="492"/>
          </reference>
          <reference field="15" count="1" selected="0">
            <x v="1830"/>
          </reference>
          <reference field="36" count="1">
            <x v="1383"/>
          </reference>
          <reference field="42" count="1" selected="0">
            <x v="219"/>
          </reference>
        </references>
      </pivotArea>
    </format>
    <format dxfId="1789">
      <pivotArea dataOnly="0" labelOnly="1" outline="0" fieldPosition="0">
        <references count="5">
          <reference field="0" count="1" selected="0">
            <x v="492"/>
          </reference>
          <reference field="6" count="1" selected="0">
            <x v="493"/>
          </reference>
          <reference field="15" count="1" selected="0">
            <x v="1246"/>
          </reference>
          <reference field="36" count="1">
            <x v="2026"/>
          </reference>
          <reference field="42" count="1" selected="0">
            <x v="289"/>
          </reference>
        </references>
      </pivotArea>
    </format>
    <format dxfId="1788">
      <pivotArea dataOnly="0" labelOnly="1" outline="0" fieldPosition="0">
        <references count="5">
          <reference field="0" count="1" selected="0">
            <x v="493"/>
          </reference>
          <reference field="6" count="1" selected="0">
            <x v="494"/>
          </reference>
          <reference field="15" count="1" selected="0">
            <x v="0"/>
          </reference>
          <reference field="36" count="1">
            <x v="405"/>
          </reference>
          <reference field="42" count="1" selected="0">
            <x v="0"/>
          </reference>
        </references>
      </pivotArea>
    </format>
    <format dxfId="1787">
      <pivotArea dataOnly="0" labelOnly="1" outline="0" fieldPosition="0">
        <references count="5">
          <reference field="0" count="1" selected="0">
            <x v="494"/>
          </reference>
          <reference field="6" count="1" selected="0">
            <x v="495"/>
          </reference>
          <reference field="15" count="1" selected="0">
            <x v="1906"/>
          </reference>
          <reference field="36" count="1">
            <x v="1495"/>
          </reference>
          <reference field="42" count="1" selected="0">
            <x v="289"/>
          </reference>
        </references>
      </pivotArea>
    </format>
    <format dxfId="1786">
      <pivotArea dataOnly="0" labelOnly="1" outline="0" fieldPosition="0">
        <references count="5">
          <reference field="0" count="1" selected="0">
            <x v="495"/>
          </reference>
          <reference field="6" count="1" selected="0">
            <x v="496"/>
          </reference>
          <reference field="15" count="1" selected="0">
            <x v="1785"/>
          </reference>
          <reference field="36" count="1">
            <x v="1316"/>
          </reference>
          <reference field="42" count="1" selected="0">
            <x v="158"/>
          </reference>
        </references>
      </pivotArea>
    </format>
    <format dxfId="1785">
      <pivotArea dataOnly="0" labelOnly="1" outline="0" fieldPosition="0">
        <references count="5">
          <reference field="0" count="1" selected="0">
            <x v="496"/>
          </reference>
          <reference field="6" count="1" selected="0">
            <x v="497"/>
          </reference>
          <reference field="15" count="1" selected="0">
            <x v="1280"/>
          </reference>
          <reference field="36" count="1">
            <x v="1275"/>
          </reference>
          <reference field="42" count="1" selected="0">
            <x v="53"/>
          </reference>
        </references>
      </pivotArea>
    </format>
    <format dxfId="1784">
      <pivotArea dataOnly="0" labelOnly="1" outline="0" fieldPosition="0">
        <references count="5">
          <reference field="0" count="1" selected="0">
            <x v="497"/>
          </reference>
          <reference field="6" count="1" selected="0">
            <x v="498"/>
          </reference>
          <reference field="15" count="1" selected="0">
            <x v="2"/>
          </reference>
          <reference field="36" count="1">
            <x v="2"/>
          </reference>
          <reference field="42" count="1" selected="0">
            <x v="5"/>
          </reference>
        </references>
      </pivotArea>
    </format>
    <format dxfId="1783">
      <pivotArea dataOnly="0" labelOnly="1" outline="0" fieldPosition="0">
        <references count="5">
          <reference field="0" count="1" selected="0">
            <x v="498"/>
          </reference>
          <reference field="6" count="1" selected="0">
            <x v="499"/>
          </reference>
          <reference field="15" count="1" selected="0">
            <x v="1897"/>
          </reference>
          <reference field="36" count="1">
            <x v="1735"/>
          </reference>
          <reference field="42" count="1" selected="0">
            <x v="289"/>
          </reference>
        </references>
      </pivotArea>
    </format>
    <format dxfId="1782">
      <pivotArea dataOnly="0" labelOnly="1" outline="0" fieldPosition="0">
        <references count="5">
          <reference field="0" count="1" selected="0">
            <x v="499"/>
          </reference>
          <reference field="6" count="1" selected="0">
            <x v="500"/>
          </reference>
          <reference field="15" count="1" selected="0">
            <x v="1933"/>
          </reference>
          <reference field="36" count="1">
            <x v="2026"/>
          </reference>
          <reference field="42" count="1" selected="0">
            <x v="289"/>
          </reference>
        </references>
      </pivotArea>
    </format>
    <format dxfId="1781">
      <pivotArea dataOnly="0" labelOnly="1" outline="0" fieldPosition="0">
        <references count="5">
          <reference field="0" count="1" selected="0">
            <x v="500"/>
          </reference>
          <reference field="6" count="1" selected="0">
            <x v="501"/>
          </reference>
          <reference field="15" count="1" selected="0">
            <x v="1862"/>
          </reference>
          <reference field="36" count="1">
            <x v="2026"/>
          </reference>
          <reference field="42" count="1" selected="0">
            <x v="289"/>
          </reference>
        </references>
      </pivotArea>
    </format>
    <format dxfId="1780">
      <pivotArea dataOnly="0" labelOnly="1" outline="0" fieldPosition="0">
        <references count="5">
          <reference field="0" count="1" selected="0">
            <x v="501"/>
          </reference>
          <reference field="6" count="1" selected="0">
            <x v="502"/>
          </reference>
          <reference field="15" count="1" selected="0">
            <x v="1776"/>
          </reference>
          <reference field="36" count="1">
            <x v="2026"/>
          </reference>
          <reference field="42" count="1" selected="0">
            <x v="289"/>
          </reference>
        </references>
      </pivotArea>
    </format>
    <format dxfId="1779">
      <pivotArea dataOnly="0" labelOnly="1" outline="0" fieldPosition="0">
        <references count="5">
          <reference field="0" count="1" selected="0">
            <x v="502"/>
          </reference>
          <reference field="6" count="1" selected="0">
            <x v="503"/>
          </reference>
          <reference field="15" count="1" selected="0">
            <x v="1818"/>
          </reference>
          <reference field="36" count="1">
            <x v="1363"/>
          </reference>
          <reference field="42" count="1" selected="0">
            <x v="117"/>
          </reference>
        </references>
      </pivotArea>
    </format>
    <format dxfId="1778">
      <pivotArea dataOnly="0" labelOnly="1" outline="0" fieldPosition="0">
        <references count="5">
          <reference field="0" count="1" selected="0">
            <x v="503"/>
          </reference>
          <reference field="6" count="1" selected="0">
            <x v="504"/>
          </reference>
          <reference field="15" count="1" selected="0">
            <x v="1598"/>
          </reference>
          <reference field="36" count="1">
            <x v="2026"/>
          </reference>
          <reference field="42" count="1" selected="0">
            <x v="152"/>
          </reference>
        </references>
      </pivotArea>
    </format>
    <format dxfId="1777">
      <pivotArea dataOnly="0" labelOnly="1" outline="0" fieldPosition="0">
        <references count="5">
          <reference field="0" count="1" selected="0">
            <x v="504"/>
          </reference>
          <reference field="6" count="1" selected="0">
            <x v="505"/>
          </reference>
          <reference field="15" count="1" selected="0">
            <x v="1816"/>
          </reference>
          <reference field="36" count="1">
            <x v="2026"/>
          </reference>
          <reference field="42" count="1" selected="0">
            <x v="289"/>
          </reference>
        </references>
      </pivotArea>
    </format>
    <format dxfId="1776">
      <pivotArea dataOnly="0" labelOnly="1" outline="0" fieldPosition="0">
        <references count="5">
          <reference field="0" count="1" selected="0">
            <x v="505"/>
          </reference>
          <reference field="6" count="1" selected="0">
            <x v="506"/>
          </reference>
          <reference field="15" count="1" selected="0">
            <x v="315"/>
          </reference>
          <reference field="36" count="1">
            <x v="582"/>
          </reference>
          <reference field="42" count="1" selected="0">
            <x v="232"/>
          </reference>
        </references>
      </pivotArea>
    </format>
    <format dxfId="1775">
      <pivotArea dataOnly="0" labelOnly="1" outline="0" fieldPosition="0">
        <references count="5">
          <reference field="0" count="1" selected="0">
            <x v="506"/>
          </reference>
          <reference field="6" count="1" selected="0">
            <x v="507"/>
          </reference>
          <reference field="15" count="1" selected="0">
            <x v="1849"/>
          </reference>
          <reference field="36" count="1">
            <x v="1408"/>
          </reference>
          <reference field="42" count="1" selected="0">
            <x v="211"/>
          </reference>
        </references>
      </pivotArea>
    </format>
    <format dxfId="1774">
      <pivotArea dataOnly="0" labelOnly="1" outline="0" fieldPosition="0">
        <references count="5">
          <reference field="0" count="1" selected="0">
            <x v="507"/>
          </reference>
          <reference field="6" count="1" selected="0">
            <x v="508"/>
          </reference>
          <reference field="15" count="1" selected="0">
            <x v="1664"/>
          </reference>
          <reference field="36" count="1">
            <x v="2026"/>
          </reference>
          <reference field="42" count="1" selected="0">
            <x v="289"/>
          </reference>
        </references>
      </pivotArea>
    </format>
    <format dxfId="1773">
      <pivotArea dataOnly="0" labelOnly="1" outline="0" fieldPosition="0">
        <references count="5">
          <reference field="0" count="1" selected="0">
            <x v="508"/>
          </reference>
          <reference field="6" count="1" selected="0">
            <x v="509"/>
          </reference>
          <reference field="15" count="1" selected="0">
            <x v="1414"/>
          </reference>
          <reference field="36" count="1">
            <x v="2026"/>
          </reference>
          <reference field="42" count="1" selected="0">
            <x v="289"/>
          </reference>
        </references>
      </pivotArea>
    </format>
    <format dxfId="1772">
      <pivotArea dataOnly="0" labelOnly="1" outline="0" fieldPosition="0">
        <references count="5">
          <reference field="0" count="1" selected="0">
            <x v="509"/>
          </reference>
          <reference field="6" count="1" selected="0">
            <x v="510"/>
          </reference>
          <reference field="15" count="1" selected="0">
            <x v="1965"/>
          </reference>
          <reference field="36" count="1">
            <x v="1587"/>
          </reference>
          <reference field="42" count="1" selected="0">
            <x v="226"/>
          </reference>
        </references>
      </pivotArea>
    </format>
    <format dxfId="1771">
      <pivotArea dataOnly="0" labelOnly="1" outline="0" fieldPosition="0">
        <references count="5">
          <reference field="0" count="1" selected="0">
            <x v="509"/>
          </reference>
          <reference field="6" count="1" selected="0">
            <x v="511"/>
          </reference>
          <reference field="15" count="1" selected="0">
            <x v="1520"/>
          </reference>
          <reference field="36" count="1">
            <x v="1587"/>
          </reference>
          <reference field="42" count="1" selected="0">
            <x v="226"/>
          </reference>
        </references>
      </pivotArea>
    </format>
    <format dxfId="1770">
      <pivotArea dataOnly="0" labelOnly="1" outline="0" fieldPosition="0">
        <references count="5">
          <reference field="0" count="1" selected="0">
            <x v="510"/>
          </reference>
          <reference field="6" count="1" selected="0">
            <x v="512"/>
          </reference>
          <reference field="15" count="1" selected="0">
            <x v="1186"/>
          </reference>
          <reference field="36" count="1">
            <x v="716"/>
          </reference>
          <reference field="42" count="1" selected="0">
            <x v="232"/>
          </reference>
        </references>
      </pivotArea>
    </format>
    <format dxfId="1769">
      <pivotArea dataOnly="0" labelOnly="1" outline="0" fieldPosition="0">
        <references count="5">
          <reference field="0" count="1" selected="0">
            <x v="511"/>
          </reference>
          <reference field="6" count="1" selected="0">
            <x v="513"/>
          </reference>
          <reference field="15" count="1" selected="0">
            <x v="1214"/>
          </reference>
          <reference field="36" count="1">
            <x v="858"/>
          </reference>
          <reference field="42" count="1" selected="0">
            <x v="232"/>
          </reference>
        </references>
      </pivotArea>
    </format>
    <format dxfId="1768">
      <pivotArea dataOnly="0" labelOnly="1" outline="0" fieldPosition="0">
        <references count="5">
          <reference field="0" count="1" selected="0">
            <x v="512"/>
          </reference>
          <reference field="6" count="1" selected="0">
            <x v="514"/>
          </reference>
          <reference field="15" count="1" selected="0">
            <x v="352"/>
          </reference>
          <reference field="36" count="1">
            <x v="251"/>
          </reference>
          <reference field="42" count="1" selected="0">
            <x v="145"/>
          </reference>
        </references>
      </pivotArea>
    </format>
    <format dxfId="1767">
      <pivotArea dataOnly="0" labelOnly="1" outline="0" fieldPosition="0">
        <references count="5">
          <reference field="0" count="1" selected="0">
            <x v="513"/>
          </reference>
          <reference field="6" count="1" selected="0">
            <x v="515"/>
          </reference>
          <reference field="15" count="1" selected="0">
            <x v="1395"/>
          </reference>
          <reference field="36" count="1">
            <x v="887"/>
          </reference>
          <reference field="42" count="1" selected="0">
            <x v="126"/>
          </reference>
        </references>
      </pivotArea>
    </format>
    <format dxfId="1766">
      <pivotArea dataOnly="0" labelOnly="1" outline="0" fieldPosition="0">
        <references count="5">
          <reference field="0" count="1" selected="0">
            <x v="514"/>
          </reference>
          <reference field="6" count="1" selected="0">
            <x v="516"/>
          </reference>
          <reference field="15" count="1" selected="0">
            <x v="1974"/>
          </reference>
          <reference field="36" count="1">
            <x v="1663"/>
          </reference>
          <reference field="42" count="1" selected="0">
            <x v="232"/>
          </reference>
        </references>
      </pivotArea>
    </format>
    <format dxfId="1765">
      <pivotArea dataOnly="0" labelOnly="1" outline="0" fieldPosition="0">
        <references count="5">
          <reference field="0" count="1" selected="0">
            <x v="515"/>
          </reference>
          <reference field="6" count="1" selected="0">
            <x v="517"/>
          </reference>
          <reference field="15" count="1" selected="0">
            <x v="1738"/>
          </reference>
          <reference field="36" count="1">
            <x v="1252"/>
          </reference>
          <reference field="42" count="1" selected="0">
            <x v="232"/>
          </reference>
        </references>
      </pivotArea>
    </format>
    <format dxfId="1764">
      <pivotArea dataOnly="0" labelOnly="1" outline="0" fieldPosition="0">
        <references count="5">
          <reference field="0" count="1" selected="0">
            <x v="516"/>
          </reference>
          <reference field="6" count="1" selected="0">
            <x v="518"/>
          </reference>
          <reference field="15" count="1" selected="0">
            <x v="1629"/>
          </reference>
          <reference field="36" count="1">
            <x v="1122"/>
          </reference>
          <reference field="42" count="1" selected="0">
            <x v="75"/>
          </reference>
        </references>
      </pivotArea>
    </format>
    <format dxfId="1763">
      <pivotArea dataOnly="0" labelOnly="1" outline="0" fieldPosition="0">
        <references count="5">
          <reference field="0" count="1" selected="0">
            <x v="517"/>
          </reference>
          <reference field="6" count="1" selected="0">
            <x v="519"/>
          </reference>
          <reference field="15" count="1" selected="0">
            <x v="1367"/>
          </reference>
          <reference field="36" count="1">
            <x v="1315"/>
          </reference>
          <reference field="42" count="1" selected="0">
            <x v="232"/>
          </reference>
        </references>
      </pivotArea>
    </format>
    <format dxfId="1762">
      <pivotArea dataOnly="0" labelOnly="1" outline="0" fieldPosition="0">
        <references count="5">
          <reference field="0" count="1" selected="0">
            <x v="518"/>
          </reference>
          <reference field="6" count="1" selected="0">
            <x v="520"/>
          </reference>
          <reference field="15" count="1" selected="0">
            <x v="214"/>
          </reference>
          <reference field="36" count="1">
            <x v="1595"/>
          </reference>
          <reference field="42" count="1" selected="0">
            <x v="232"/>
          </reference>
        </references>
      </pivotArea>
    </format>
    <format dxfId="1761">
      <pivotArea dataOnly="0" labelOnly="1" outline="0" fieldPosition="0">
        <references count="5">
          <reference field="0" count="1" selected="0">
            <x v="519"/>
          </reference>
          <reference field="6" count="1" selected="0">
            <x v="521"/>
          </reference>
          <reference field="15" count="1" selected="0">
            <x v="1986"/>
          </reference>
          <reference field="36" count="1">
            <x v="1647"/>
          </reference>
          <reference field="42" count="1" selected="0">
            <x v="117"/>
          </reference>
        </references>
      </pivotArea>
    </format>
    <format dxfId="1760">
      <pivotArea dataOnly="0" labelOnly="1" outline="0" fieldPosition="0">
        <references count="5">
          <reference field="0" count="1" selected="0">
            <x v="520"/>
          </reference>
          <reference field="6" count="1" selected="0">
            <x v="522"/>
          </reference>
          <reference field="15" count="1" selected="0">
            <x v="1303"/>
          </reference>
          <reference field="36" count="1">
            <x v="825"/>
          </reference>
          <reference field="42" count="1" selected="0">
            <x v="232"/>
          </reference>
        </references>
      </pivotArea>
    </format>
    <format dxfId="1759">
      <pivotArea dataOnly="0" labelOnly="1" outline="0" fieldPosition="0">
        <references count="5">
          <reference field="0" count="1" selected="0">
            <x v="521"/>
          </reference>
          <reference field="6" count="1" selected="0">
            <x v="523"/>
          </reference>
          <reference field="15" count="1" selected="0">
            <x v="1399"/>
          </reference>
          <reference field="36" count="1">
            <x v="1135"/>
          </reference>
          <reference field="42" count="1" selected="0">
            <x v="174"/>
          </reference>
        </references>
      </pivotArea>
    </format>
    <format dxfId="1758">
      <pivotArea dataOnly="0" labelOnly="1" outline="0" fieldPosition="0">
        <references count="5">
          <reference field="0" count="1" selected="0">
            <x v="522"/>
          </reference>
          <reference field="6" count="1" selected="0">
            <x v="524"/>
          </reference>
          <reference field="15" count="1" selected="0">
            <x v="1225"/>
          </reference>
          <reference field="36" count="1">
            <x v="2026"/>
          </reference>
          <reference field="42" count="1" selected="0">
            <x v="289"/>
          </reference>
        </references>
      </pivotArea>
    </format>
    <format dxfId="1757">
      <pivotArea dataOnly="0" labelOnly="1" outline="0" fieldPosition="0">
        <references count="5">
          <reference field="0" count="1" selected="0">
            <x v="523"/>
          </reference>
          <reference field="6" count="1" selected="0">
            <x v="525"/>
          </reference>
          <reference field="15" count="1" selected="0">
            <x v="1555"/>
          </reference>
          <reference field="36" count="1">
            <x v="2026"/>
          </reference>
          <reference field="42" count="1" selected="0">
            <x v="289"/>
          </reference>
        </references>
      </pivotArea>
    </format>
    <format dxfId="1756">
      <pivotArea dataOnly="0" labelOnly="1" outline="0" fieldPosition="0">
        <references count="5">
          <reference field="0" count="1" selected="0">
            <x v="524"/>
          </reference>
          <reference field="6" count="1" selected="0">
            <x v="526"/>
          </reference>
          <reference field="15" count="1" selected="0">
            <x v="2031"/>
          </reference>
          <reference field="36" count="1">
            <x v="2022"/>
          </reference>
          <reference field="42" count="1" selected="0">
            <x v="176"/>
          </reference>
        </references>
      </pivotArea>
    </format>
    <format dxfId="1755">
      <pivotArea dataOnly="0" labelOnly="1" outline="0" fieldPosition="0">
        <references count="5">
          <reference field="0" count="1" selected="0">
            <x v="525"/>
          </reference>
          <reference field="6" count="1" selected="0">
            <x v="527"/>
          </reference>
          <reference field="15" count="1" selected="0">
            <x v="2"/>
          </reference>
          <reference field="36" count="1">
            <x v="2"/>
          </reference>
          <reference field="42" count="1" selected="0">
            <x v="175"/>
          </reference>
        </references>
      </pivotArea>
    </format>
    <format dxfId="1754">
      <pivotArea dataOnly="0" labelOnly="1" outline="0" fieldPosition="0">
        <references count="5">
          <reference field="0" count="1" selected="0">
            <x v="526"/>
          </reference>
          <reference field="6" count="1" selected="0">
            <x v="528"/>
          </reference>
          <reference field="15" count="1" selected="0">
            <x v="199"/>
          </reference>
          <reference field="36" count="1">
            <x v="91"/>
          </reference>
          <reference field="42" count="1" selected="0">
            <x v="69"/>
          </reference>
        </references>
      </pivotArea>
    </format>
    <format dxfId="1753">
      <pivotArea dataOnly="0" labelOnly="1" outline="0" fieldPosition="0">
        <references count="5">
          <reference field="0" count="1" selected="0">
            <x v="527"/>
          </reference>
          <reference field="6" count="1" selected="0">
            <x v="529"/>
          </reference>
          <reference field="15" count="1" selected="0">
            <x v="1499"/>
          </reference>
          <reference field="36" count="1">
            <x v="994"/>
          </reference>
          <reference field="42" count="1" selected="0">
            <x v="189"/>
          </reference>
        </references>
      </pivotArea>
    </format>
    <format dxfId="1752">
      <pivotArea dataOnly="0" labelOnly="1" outline="0" fieldPosition="0">
        <references count="5">
          <reference field="0" count="1" selected="0">
            <x v="528"/>
          </reference>
          <reference field="6" count="1" selected="0">
            <x v="530"/>
          </reference>
          <reference field="15" count="1" selected="0">
            <x v="1348"/>
          </reference>
          <reference field="36" count="1">
            <x v="927"/>
          </reference>
          <reference field="42" count="1" selected="0">
            <x v="65"/>
          </reference>
        </references>
      </pivotArea>
    </format>
    <format dxfId="1751">
      <pivotArea dataOnly="0" labelOnly="1" outline="0" fieldPosition="0">
        <references count="5">
          <reference field="0" count="1" selected="0">
            <x v="529"/>
          </reference>
          <reference field="6" count="1" selected="0">
            <x v="531"/>
          </reference>
          <reference field="15" count="1" selected="0">
            <x v="444"/>
          </reference>
          <reference field="36" count="1">
            <x v="1928"/>
          </reference>
          <reference field="42" count="1" selected="0">
            <x v="178"/>
          </reference>
        </references>
      </pivotArea>
    </format>
    <format dxfId="1750">
      <pivotArea dataOnly="0" labelOnly="1" outline="0" fieldPosition="0">
        <references count="5">
          <reference field="0" count="1" selected="0">
            <x v="530"/>
          </reference>
          <reference field="6" count="1" selected="0">
            <x v="532"/>
          </reference>
          <reference field="15" count="1" selected="0">
            <x v="1374"/>
          </reference>
          <reference field="36" count="1">
            <x v="871"/>
          </reference>
          <reference field="42" count="1" selected="0">
            <x v="179"/>
          </reference>
        </references>
      </pivotArea>
    </format>
    <format dxfId="1749">
      <pivotArea dataOnly="0" labelOnly="1" outline="0" fieldPosition="0">
        <references count="5">
          <reference field="0" count="1" selected="0">
            <x v="531"/>
          </reference>
          <reference field="6" count="1" selected="0">
            <x v="533"/>
          </reference>
          <reference field="15" count="1" selected="0">
            <x v="1814"/>
          </reference>
          <reference field="36" count="1">
            <x v="1354"/>
          </reference>
          <reference field="42" count="1" selected="0">
            <x v="68"/>
          </reference>
        </references>
      </pivotArea>
    </format>
    <format dxfId="1748">
      <pivotArea dataOnly="0" labelOnly="1" outline="0" fieldPosition="0">
        <references count="5">
          <reference field="0" count="1" selected="0">
            <x v="532"/>
          </reference>
          <reference field="6" count="1" selected="0">
            <x v="534"/>
          </reference>
          <reference field="15" count="1" selected="0">
            <x v="1797"/>
          </reference>
          <reference field="36" count="1">
            <x v="1332"/>
          </reference>
          <reference field="42" count="1" selected="0">
            <x v="289"/>
          </reference>
        </references>
      </pivotArea>
    </format>
    <format dxfId="1747">
      <pivotArea dataOnly="0" labelOnly="1" outline="0" fieldPosition="0">
        <references count="5">
          <reference field="0" count="1" selected="0">
            <x v="533"/>
          </reference>
          <reference field="6" count="1" selected="0">
            <x v="535"/>
          </reference>
          <reference field="15" count="1" selected="0">
            <x v="1913"/>
          </reference>
          <reference field="36" count="1">
            <x v="1503"/>
          </reference>
          <reference field="42" count="1" selected="0">
            <x v="211"/>
          </reference>
        </references>
      </pivotArea>
    </format>
    <format dxfId="1746">
      <pivotArea dataOnly="0" labelOnly="1" outline="0" fieldPosition="0">
        <references count="5">
          <reference field="0" count="1" selected="0">
            <x v="534"/>
          </reference>
          <reference field="6" count="1" selected="0">
            <x v="536"/>
          </reference>
          <reference field="15" count="1" selected="0">
            <x v="1522"/>
          </reference>
          <reference field="36" count="1">
            <x v="1015"/>
          </reference>
          <reference field="42" count="1" selected="0">
            <x v="67"/>
          </reference>
        </references>
      </pivotArea>
    </format>
    <format dxfId="1745">
      <pivotArea dataOnly="0" labelOnly="1" outline="0" fieldPosition="0">
        <references count="5">
          <reference field="0" count="1" selected="0">
            <x v="535"/>
          </reference>
          <reference field="6" count="1" selected="0">
            <x v="537"/>
          </reference>
          <reference field="15" count="1" selected="0">
            <x v="1896"/>
          </reference>
          <reference field="36" count="1">
            <x v="1483"/>
          </reference>
          <reference field="42" count="1" selected="0">
            <x v="232"/>
          </reference>
        </references>
      </pivotArea>
    </format>
    <format dxfId="1744">
      <pivotArea dataOnly="0" labelOnly="1" outline="0" fieldPosition="0">
        <references count="5">
          <reference field="0" count="1" selected="0">
            <x v="536"/>
          </reference>
          <reference field="6" count="1" selected="0">
            <x v="538"/>
          </reference>
          <reference field="15" count="1" selected="0">
            <x v="1758"/>
          </reference>
          <reference field="36" count="1">
            <x v="1276"/>
          </reference>
          <reference field="42" count="1" selected="0">
            <x v="232"/>
          </reference>
        </references>
      </pivotArea>
    </format>
    <format dxfId="1743">
      <pivotArea dataOnly="0" labelOnly="1" outline="0" fieldPosition="0">
        <references count="5">
          <reference field="0" count="1" selected="0">
            <x v="537"/>
          </reference>
          <reference field="6" count="1" selected="0">
            <x v="539"/>
          </reference>
          <reference field="15" count="1" selected="0">
            <x v="1052"/>
          </reference>
          <reference field="36" count="1">
            <x v="2026"/>
          </reference>
          <reference field="42" count="1" selected="0">
            <x v="289"/>
          </reference>
        </references>
      </pivotArea>
    </format>
    <format dxfId="1742">
      <pivotArea dataOnly="0" labelOnly="1" outline="0" fieldPosition="0">
        <references count="5">
          <reference field="0" count="1" selected="0">
            <x v="538"/>
          </reference>
          <reference field="6" count="1" selected="0">
            <x v="540"/>
          </reference>
          <reference field="15" count="1" selected="0">
            <x v="770"/>
          </reference>
          <reference field="36" count="1">
            <x v="2026"/>
          </reference>
          <reference field="42" count="1" selected="0">
            <x v="289"/>
          </reference>
        </references>
      </pivotArea>
    </format>
    <format dxfId="1741">
      <pivotArea dataOnly="0" labelOnly="1" outline="0" fieldPosition="0">
        <references count="5">
          <reference field="0" count="1" selected="0">
            <x v="539"/>
          </reference>
          <reference field="6" count="1" selected="0">
            <x v="541"/>
          </reference>
          <reference field="15" count="1" selected="0">
            <x v="712"/>
          </reference>
          <reference field="36" count="1">
            <x v="2026"/>
          </reference>
          <reference field="42" count="1" selected="0">
            <x v="289"/>
          </reference>
        </references>
      </pivotArea>
    </format>
    <format dxfId="1740">
      <pivotArea dataOnly="0" labelOnly="1" outline="0" fieldPosition="0">
        <references count="5">
          <reference field="0" count="1" selected="0">
            <x v="540"/>
          </reference>
          <reference field="6" count="1" selected="0">
            <x v="542"/>
          </reference>
          <reference field="15" count="1" selected="0">
            <x v="897"/>
          </reference>
          <reference field="36" count="1">
            <x v="2026"/>
          </reference>
          <reference field="42" count="1" selected="0">
            <x v="289"/>
          </reference>
        </references>
      </pivotArea>
    </format>
    <format dxfId="1739">
      <pivotArea dataOnly="0" labelOnly="1" outline="0" fieldPosition="0">
        <references count="5">
          <reference field="0" count="1" selected="0">
            <x v="541"/>
          </reference>
          <reference field="6" count="1" selected="0">
            <x v="543"/>
          </reference>
          <reference field="15" count="1" selected="0">
            <x v="948"/>
          </reference>
          <reference field="36" count="1">
            <x v="2026"/>
          </reference>
          <reference field="42" count="1" selected="0">
            <x v="289"/>
          </reference>
        </references>
      </pivotArea>
    </format>
    <format dxfId="1738">
      <pivotArea dataOnly="0" labelOnly="1" outline="0" fieldPosition="0">
        <references count="5">
          <reference field="0" count="1" selected="0">
            <x v="542"/>
          </reference>
          <reference field="6" count="1" selected="0">
            <x v="544"/>
          </reference>
          <reference field="15" count="1" selected="0">
            <x v="617"/>
          </reference>
          <reference field="36" count="1">
            <x v="316"/>
          </reference>
          <reference field="42" count="1" selected="0">
            <x v="87"/>
          </reference>
        </references>
      </pivotArea>
    </format>
    <format dxfId="1737">
      <pivotArea dataOnly="0" labelOnly="1" outline="0" fieldPosition="0">
        <references count="5">
          <reference field="0" count="1" selected="0">
            <x v="543"/>
          </reference>
          <reference field="6" count="1" selected="0">
            <x v="545"/>
          </reference>
          <reference field="15" count="1" selected="0">
            <x v="1679"/>
          </reference>
          <reference field="36" count="1">
            <x v="1179"/>
          </reference>
          <reference field="42" count="1" selected="0">
            <x v="196"/>
          </reference>
        </references>
      </pivotArea>
    </format>
    <format dxfId="1736">
      <pivotArea dataOnly="0" labelOnly="1" outline="0" fieldPosition="0">
        <references count="5">
          <reference field="0" count="1" selected="0">
            <x v="544"/>
          </reference>
          <reference field="6" count="1" selected="0">
            <x v="546"/>
          </reference>
          <reference field="15" count="1" selected="0">
            <x v="167"/>
          </reference>
          <reference field="36" count="1">
            <x v="81"/>
          </reference>
          <reference field="42" count="1" selected="0">
            <x v="145"/>
          </reference>
        </references>
      </pivotArea>
    </format>
    <format dxfId="1735">
      <pivotArea dataOnly="0" labelOnly="1" outline="0" fieldPosition="0">
        <references count="5">
          <reference field="0" count="1" selected="0">
            <x v="545"/>
          </reference>
          <reference field="6" count="1" selected="0">
            <x v="547"/>
          </reference>
          <reference field="15" count="1" selected="0">
            <x v="1877"/>
          </reference>
          <reference field="36" count="1">
            <x v="1489"/>
          </reference>
          <reference field="42" count="1" selected="0">
            <x v="232"/>
          </reference>
        </references>
      </pivotArea>
    </format>
    <format dxfId="1734">
      <pivotArea dataOnly="0" labelOnly="1" outline="0" fieldPosition="0">
        <references count="5">
          <reference field="0" count="1" selected="0">
            <x v="546"/>
          </reference>
          <reference field="6" count="1" selected="0">
            <x v="548"/>
          </reference>
          <reference field="15" count="1" selected="0">
            <x v="1939"/>
          </reference>
          <reference field="36" count="1">
            <x v="1554"/>
          </reference>
          <reference field="42" count="1" selected="0">
            <x v="285"/>
          </reference>
        </references>
      </pivotArea>
    </format>
    <format dxfId="1733">
      <pivotArea dataOnly="0" labelOnly="1" outline="0" fieldPosition="0">
        <references count="5">
          <reference field="0" count="1" selected="0">
            <x v="547"/>
          </reference>
          <reference field="6" count="1" selected="0">
            <x v="549"/>
          </reference>
          <reference field="15" count="1" selected="0">
            <x v="1792"/>
          </reference>
          <reference field="36" count="1">
            <x v="1327"/>
          </reference>
          <reference field="42" count="1" selected="0">
            <x v="232"/>
          </reference>
        </references>
      </pivotArea>
    </format>
    <format dxfId="1732">
      <pivotArea dataOnly="0" labelOnly="1" outline="0" fieldPosition="0">
        <references count="5">
          <reference field="0" count="1" selected="0">
            <x v="548"/>
          </reference>
          <reference field="6" count="1" selected="0">
            <x v="550"/>
          </reference>
          <reference field="15" count="1" selected="0">
            <x v="2002"/>
          </reference>
          <reference field="36" count="1">
            <x v="1696"/>
          </reference>
          <reference field="42" count="1" selected="0">
            <x v="281"/>
          </reference>
        </references>
      </pivotArea>
    </format>
    <format dxfId="1731">
      <pivotArea dataOnly="0" labelOnly="1" outline="0" fieldPosition="0">
        <references count="5">
          <reference field="0" count="1" selected="0">
            <x v="549"/>
          </reference>
          <reference field="6" count="1" selected="0">
            <x v="551"/>
          </reference>
          <reference field="15" count="1" selected="0">
            <x v="1615"/>
          </reference>
          <reference field="36" count="1">
            <x v="1107"/>
          </reference>
          <reference field="42" count="1" selected="0">
            <x v="180"/>
          </reference>
        </references>
      </pivotArea>
    </format>
    <format dxfId="1730">
      <pivotArea dataOnly="0" labelOnly="1" outline="0" fieldPosition="0">
        <references count="5">
          <reference field="0" count="1" selected="0">
            <x v="550"/>
          </reference>
          <reference field="6" count="1" selected="0">
            <x v="552"/>
          </reference>
          <reference field="15" count="1" selected="0">
            <x v="1461"/>
          </reference>
          <reference field="36" count="1">
            <x v="959"/>
          </reference>
          <reference field="42" count="1" selected="0">
            <x v="232"/>
          </reference>
        </references>
      </pivotArea>
    </format>
    <format dxfId="1729">
      <pivotArea dataOnly="0" labelOnly="1" outline="0" fieldPosition="0">
        <references count="5">
          <reference field="0" count="1" selected="0">
            <x v="551"/>
          </reference>
          <reference field="6" count="1" selected="0">
            <x v="553"/>
          </reference>
          <reference field="15" count="1" selected="0">
            <x v="1450"/>
          </reference>
          <reference field="36" count="1">
            <x v="943"/>
          </reference>
          <reference field="42" count="1" selected="0">
            <x v="164"/>
          </reference>
        </references>
      </pivotArea>
    </format>
    <format dxfId="1728">
      <pivotArea dataOnly="0" labelOnly="1" outline="0" fieldPosition="0">
        <references count="5">
          <reference field="0" count="1" selected="0">
            <x v="552"/>
          </reference>
          <reference field="6" count="1" selected="0">
            <x v="554"/>
          </reference>
          <reference field="15" count="1" selected="0">
            <x v="1763"/>
          </reference>
          <reference field="36" count="1">
            <x v="1464"/>
          </reference>
          <reference field="42" count="1" selected="0">
            <x v="232"/>
          </reference>
        </references>
      </pivotArea>
    </format>
    <format dxfId="1727">
      <pivotArea dataOnly="0" labelOnly="1" outline="0" fieldPosition="0">
        <references count="5">
          <reference field="0" count="1" selected="0">
            <x v="553"/>
          </reference>
          <reference field="6" count="1" selected="0">
            <x v="555"/>
          </reference>
          <reference field="15" count="1" selected="0">
            <x v="1605"/>
          </reference>
          <reference field="36" count="1">
            <x v="1093"/>
          </reference>
          <reference field="42" count="1" selected="0">
            <x v="289"/>
          </reference>
        </references>
      </pivotArea>
    </format>
    <format dxfId="1726">
      <pivotArea dataOnly="0" labelOnly="1" outline="0" fieldPosition="0">
        <references count="5">
          <reference field="0" count="1" selected="0">
            <x v="554"/>
          </reference>
          <reference field="6" count="1" selected="0">
            <x v="556"/>
          </reference>
          <reference field="15" count="1" selected="0">
            <x v="703"/>
          </reference>
          <reference field="36" count="1">
            <x v="361"/>
          </reference>
          <reference field="42" count="1" selected="0">
            <x v="64"/>
          </reference>
        </references>
      </pivotArea>
    </format>
    <format dxfId="1725">
      <pivotArea dataOnly="0" labelOnly="1" outline="0" fieldPosition="0">
        <references count="5">
          <reference field="0" count="1" selected="0">
            <x v="555"/>
          </reference>
          <reference field="6" count="1" selected="0">
            <x v="557"/>
          </reference>
          <reference field="15" count="1" selected="0">
            <x v="611"/>
          </reference>
          <reference field="36" count="1">
            <x v="2026"/>
          </reference>
          <reference field="42" count="1" selected="0">
            <x v="289"/>
          </reference>
        </references>
      </pivotArea>
    </format>
    <format dxfId="1724">
      <pivotArea dataOnly="0" labelOnly="1" outline="0" fieldPosition="0">
        <references count="5">
          <reference field="0" count="1" selected="0">
            <x v="556"/>
          </reference>
          <reference field="6" count="1" selected="0">
            <x v="558"/>
          </reference>
          <reference field="15" count="1" selected="0">
            <x v="1094"/>
          </reference>
          <reference field="36" count="1">
            <x v="805"/>
          </reference>
          <reference field="42" count="1" selected="0">
            <x v="232"/>
          </reference>
        </references>
      </pivotArea>
    </format>
    <format dxfId="1723">
      <pivotArea dataOnly="0" labelOnly="1" outline="0" fieldPosition="0">
        <references count="5">
          <reference field="0" count="1" selected="0">
            <x v="557"/>
          </reference>
          <reference field="6" count="1" selected="0">
            <x v="559"/>
          </reference>
          <reference field="15" count="1" selected="0">
            <x v="1131"/>
          </reference>
          <reference field="36" count="1">
            <x v="662"/>
          </reference>
          <reference field="42" count="1" selected="0">
            <x v="119"/>
          </reference>
        </references>
      </pivotArea>
    </format>
    <format dxfId="1722">
      <pivotArea dataOnly="0" labelOnly="1" outline="0" fieldPosition="0">
        <references count="5">
          <reference field="0" count="1" selected="0">
            <x v="558"/>
          </reference>
          <reference field="6" count="1" selected="0">
            <x v="560"/>
          </reference>
          <reference field="15" count="1" selected="0">
            <x v="1685"/>
          </reference>
          <reference field="36" count="1">
            <x v="1183"/>
          </reference>
          <reference field="42" count="1" selected="0">
            <x v="195"/>
          </reference>
        </references>
      </pivotArea>
    </format>
    <format dxfId="1721">
      <pivotArea dataOnly="0" labelOnly="1" outline="0" fieldPosition="0">
        <references count="5">
          <reference field="0" count="1" selected="0">
            <x v="559"/>
          </reference>
          <reference field="6" count="1" selected="0">
            <x v="561"/>
          </reference>
          <reference field="15" count="1" selected="0">
            <x v="701"/>
          </reference>
          <reference field="36" count="1">
            <x v="360"/>
          </reference>
          <reference field="42" count="1" selected="0">
            <x v="232"/>
          </reference>
        </references>
      </pivotArea>
    </format>
    <format dxfId="1720">
      <pivotArea dataOnly="0" labelOnly="1" outline="0" fieldPosition="0">
        <references count="5">
          <reference field="0" count="1" selected="0">
            <x v="560"/>
          </reference>
          <reference field="6" count="1" selected="0">
            <x v="562"/>
          </reference>
          <reference field="15" count="1" selected="0">
            <x v="1573"/>
          </reference>
          <reference field="36" count="1">
            <x v="1145"/>
          </reference>
          <reference field="42" count="1" selected="0">
            <x v="232"/>
          </reference>
        </references>
      </pivotArea>
    </format>
    <format dxfId="1719">
      <pivotArea dataOnly="0" labelOnly="1" outline="0" fieldPosition="0">
        <references count="5">
          <reference field="0" count="1" selected="0">
            <x v="561"/>
          </reference>
          <reference field="6" count="1" selected="0">
            <x v="563"/>
          </reference>
          <reference field="15" count="1" selected="0">
            <x v="1790"/>
          </reference>
          <reference field="36" count="1">
            <x v="1318"/>
          </reference>
          <reference field="42" count="1" selected="0">
            <x v="76"/>
          </reference>
        </references>
      </pivotArea>
    </format>
    <format dxfId="1718">
      <pivotArea dataOnly="0" labelOnly="1" outline="0" fieldPosition="0">
        <references count="5">
          <reference field="0" count="1" selected="0">
            <x v="562"/>
          </reference>
          <reference field="6" count="1" selected="0">
            <x v="564"/>
          </reference>
          <reference field="15" count="1" selected="0">
            <x v="1423"/>
          </reference>
          <reference field="36" count="1">
            <x v="914"/>
          </reference>
          <reference field="42" count="1" selected="0">
            <x v="203"/>
          </reference>
        </references>
      </pivotArea>
    </format>
    <format dxfId="1717">
      <pivotArea dataOnly="0" labelOnly="1" outline="0" fieldPosition="0">
        <references count="5">
          <reference field="0" count="1" selected="0">
            <x v="563"/>
          </reference>
          <reference field="6" count="1" selected="0">
            <x v="565"/>
          </reference>
          <reference field="15" count="1" selected="0">
            <x v="372"/>
          </reference>
          <reference field="36" count="1">
            <x v="1355"/>
          </reference>
          <reference field="42" count="1" selected="0">
            <x v="59"/>
          </reference>
        </references>
      </pivotArea>
    </format>
    <format dxfId="1716">
      <pivotArea dataOnly="0" labelOnly="1" outline="0" fieldPosition="0">
        <references count="5">
          <reference field="0" count="1" selected="0">
            <x v="564"/>
          </reference>
          <reference field="6" count="1" selected="0">
            <x v="566"/>
          </reference>
          <reference field="15" count="1" selected="0">
            <x v="1572"/>
          </reference>
          <reference field="36" count="1">
            <x v="1057"/>
          </reference>
          <reference field="42" count="1" selected="0">
            <x v="59"/>
          </reference>
        </references>
      </pivotArea>
    </format>
    <format dxfId="1715">
      <pivotArea dataOnly="0" labelOnly="1" outline="0" fieldPosition="0">
        <references count="5">
          <reference field="0" count="1" selected="0">
            <x v="565"/>
          </reference>
          <reference field="6" count="1" selected="0">
            <x v="567"/>
          </reference>
          <reference field="15" count="1" selected="0">
            <x v="1254"/>
          </reference>
          <reference field="36" count="1">
            <x v="763"/>
          </reference>
          <reference field="42" count="1" selected="0">
            <x v="137"/>
          </reference>
        </references>
      </pivotArea>
    </format>
    <format dxfId="1714">
      <pivotArea dataOnly="0" labelOnly="1" outline="0" fieldPosition="0">
        <references count="5">
          <reference field="0" count="1" selected="0">
            <x v="566"/>
          </reference>
          <reference field="6" count="1" selected="0">
            <x v="568"/>
          </reference>
          <reference field="15" count="1" selected="0">
            <x v="1925"/>
          </reference>
          <reference field="36" count="1">
            <x v="1531"/>
          </reference>
          <reference field="42" count="1" selected="0">
            <x v="232"/>
          </reference>
        </references>
      </pivotArea>
    </format>
    <format dxfId="1713">
      <pivotArea dataOnly="0" labelOnly="1" outline="0" fieldPosition="0">
        <references count="5">
          <reference field="0" count="1" selected="0">
            <x v="567"/>
          </reference>
          <reference field="6" count="1" selected="0">
            <x v="569"/>
          </reference>
          <reference field="15" count="1" selected="0">
            <x v="1092"/>
          </reference>
          <reference field="36" count="1">
            <x v="2026"/>
          </reference>
          <reference field="42" count="1" selected="0">
            <x v="289"/>
          </reference>
        </references>
      </pivotArea>
    </format>
    <format dxfId="1712">
      <pivotArea dataOnly="0" labelOnly="1" outline="0" fieldPosition="0">
        <references count="5">
          <reference field="0" count="1" selected="0">
            <x v="568"/>
          </reference>
          <reference field="6" count="1" selected="0">
            <x v="570"/>
          </reference>
          <reference field="15" count="1" selected="0">
            <x v="1618"/>
          </reference>
          <reference field="36" count="1">
            <x v="1109"/>
          </reference>
          <reference field="42" count="1" selected="0">
            <x v="184"/>
          </reference>
        </references>
      </pivotArea>
    </format>
    <format dxfId="1711">
      <pivotArea dataOnly="0" labelOnly="1" outline="0" fieldPosition="0">
        <references count="5">
          <reference field="0" count="1" selected="0">
            <x v="569"/>
          </reference>
          <reference field="6" count="1" selected="0">
            <x v="571"/>
          </reference>
          <reference field="15" count="1" selected="0">
            <x v="1730"/>
          </reference>
          <reference field="36" count="1">
            <x v="2026"/>
          </reference>
          <reference field="42" count="1" selected="0">
            <x v="289"/>
          </reference>
        </references>
      </pivotArea>
    </format>
    <format dxfId="1710">
      <pivotArea dataOnly="0" labelOnly="1" outline="0" fieldPosition="0">
        <references count="5">
          <reference field="0" count="1" selected="0">
            <x v="570"/>
          </reference>
          <reference field="6" count="1" selected="0">
            <x v="572"/>
          </reference>
          <reference field="15" count="1" selected="0">
            <x v="1475"/>
          </reference>
          <reference field="36" count="1">
            <x v="2026"/>
          </reference>
          <reference field="42" count="1" selected="0">
            <x v="289"/>
          </reference>
        </references>
      </pivotArea>
    </format>
    <format dxfId="1709">
      <pivotArea dataOnly="0" labelOnly="1" outline="0" fieldPosition="0">
        <references count="5">
          <reference field="0" count="1" selected="0">
            <x v="571"/>
          </reference>
          <reference field="6" count="1" selected="0">
            <x v="573"/>
          </reference>
          <reference field="15" count="1" selected="0">
            <x v="302"/>
          </reference>
          <reference field="36" count="1">
            <x v="517"/>
          </reference>
          <reference field="42" count="1" selected="0">
            <x v="60"/>
          </reference>
        </references>
      </pivotArea>
    </format>
    <format dxfId="1708">
      <pivotArea dataOnly="0" labelOnly="1" outline="0" fieldPosition="0">
        <references count="5">
          <reference field="0" count="1" selected="0">
            <x v="572"/>
          </reference>
          <reference field="6" count="1" selected="0">
            <x v="574"/>
          </reference>
          <reference field="15" count="1" selected="0">
            <x v="1744"/>
          </reference>
          <reference field="36" count="1">
            <x v="1257"/>
          </reference>
          <reference field="42" count="1" selected="0">
            <x v="78"/>
          </reference>
        </references>
      </pivotArea>
    </format>
    <format dxfId="1707">
      <pivotArea dataOnly="0" labelOnly="1" outline="0" fieldPosition="0">
        <references count="5">
          <reference field="0" count="1" selected="0">
            <x v="573"/>
          </reference>
          <reference field="6" count="1" selected="0">
            <x v="575"/>
          </reference>
          <reference field="15" count="1" selected="0">
            <x v="152"/>
          </reference>
          <reference field="36" count="1">
            <x v="2026"/>
          </reference>
          <reference field="42" count="1" selected="0">
            <x v="289"/>
          </reference>
        </references>
      </pivotArea>
    </format>
    <format dxfId="1706">
      <pivotArea dataOnly="0" labelOnly="1" outline="0" fieldPosition="0">
        <references count="5">
          <reference field="0" count="1" selected="0">
            <x v="574"/>
          </reference>
          <reference field="6" count="1" selected="0">
            <x v="576"/>
          </reference>
          <reference field="15" count="1" selected="0">
            <x v="152"/>
          </reference>
          <reference field="36" count="1">
            <x v="2026"/>
          </reference>
          <reference field="42" count="1" selected="0">
            <x v="289"/>
          </reference>
        </references>
      </pivotArea>
    </format>
    <format dxfId="1705">
      <pivotArea dataOnly="0" labelOnly="1" outline="0" fieldPosition="0">
        <references count="5">
          <reference field="0" count="1" selected="0">
            <x v="575"/>
          </reference>
          <reference field="6" count="1" selected="0">
            <x v="577"/>
          </reference>
          <reference field="15" count="1" selected="0">
            <x v="731"/>
          </reference>
          <reference field="36" count="1">
            <x v="381"/>
          </reference>
          <reference field="42" count="1" selected="0">
            <x v="109"/>
          </reference>
        </references>
      </pivotArea>
    </format>
    <format dxfId="1704">
      <pivotArea dataOnly="0" labelOnly="1" outline="0" fieldPosition="0">
        <references count="5">
          <reference field="0" count="1" selected="0">
            <x v="576"/>
          </reference>
          <reference field="6" count="1" selected="0">
            <x v="578"/>
          </reference>
          <reference field="15" count="1" selected="0">
            <x v="1848"/>
          </reference>
          <reference field="36" count="1">
            <x v="1413"/>
          </reference>
          <reference field="42" count="1" selected="0">
            <x v="232"/>
          </reference>
        </references>
      </pivotArea>
    </format>
    <format dxfId="1703">
      <pivotArea dataOnly="0" labelOnly="1" outline="0" fieldPosition="0">
        <references count="5">
          <reference field="0" count="1" selected="0">
            <x v="577"/>
          </reference>
          <reference field="6" count="1" selected="0">
            <x v="579"/>
          </reference>
          <reference field="15" count="1" selected="0">
            <x v="1237"/>
          </reference>
          <reference field="36" count="1">
            <x v="820"/>
          </reference>
          <reference field="42" count="1" selected="0">
            <x v="232"/>
          </reference>
        </references>
      </pivotArea>
    </format>
    <format dxfId="1702">
      <pivotArea dataOnly="0" labelOnly="1" outline="0" fieldPosition="0">
        <references count="5">
          <reference field="0" count="1" selected="0">
            <x v="578"/>
          </reference>
          <reference field="6" count="1" selected="0">
            <x v="580"/>
          </reference>
          <reference field="15" count="1" selected="0">
            <x v="794"/>
          </reference>
          <reference field="36" count="1">
            <x v="416"/>
          </reference>
          <reference field="42" count="1" selected="0">
            <x v="232"/>
          </reference>
        </references>
      </pivotArea>
    </format>
    <format dxfId="1701">
      <pivotArea dataOnly="0" labelOnly="1" outline="0" fieldPosition="0">
        <references count="5">
          <reference field="0" count="1" selected="0">
            <x v="579"/>
          </reference>
          <reference field="6" count="1" selected="0">
            <x v="581"/>
          </reference>
          <reference field="15" count="1" selected="0">
            <x v="1220"/>
          </reference>
          <reference field="36" count="1">
            <x v="736"/>
          </reference>
          <reference field="42" count="1" selected="0">
            <x v="137"/>
          </reference>
        </references>
      </pivotArea>
    </format>
    <format dxfId="1700">
      <pivotArea dataOnly="0" labelOnly="1" outline="0" fieldPosition="0">
        <references count="5">
          <reference field="0" count="1" selected="0">
            <x v="580"/>
          </reference>
          <reference field="6" count="1" selected="0">
            <x v="582"/>
          </reference>
          <reference field="15" count="1" selected="0">
            <x v="2"/>
          </reference>
          <reference field="36" count="1">
            <x v="135"/>
          </reference>
          <reference field="42" count="1" selected="0">
            <x v="232"/>
          </reference>
        </references>
      </pivotArea>
    </format>
    <format dxfId="1699">
      <pivotArea dataOnly="0" labelOnly="1" outline="0" fieldPosition="0">
        <references count="5">
          <reference field="0" count="1" selected="0">
            <x v="581"/>
          </reference>
          <reference field="6" count="1" selected="0">
            <x v="583"/>
          </reference>
          <reference field="15" count="1" selected="0">
            <x v="748"/>
          </reference>
          <reference field="36" count="1">
            <x v="627"/>
          </reference>
          <reference field="42" count="1" selected="0">
            <x v="232"/>
          </reference>
        </references>
      </pivotArea>
    </format>
    <format dxfId="1698">
      <pivotArea dataOnly="0" labelOnly="1" outline="0" fieldPosition="0">
        <references count="5">
          <reference field="0" count="1" selected="0">
            <x v="582"/>
          </reference>
          <reference field="6" count="1" selected="0">
            <x v="584"/>
          </reference>
          <reference field="15" count="1" selected="0">
            <x v="317"/>
          </reference>
          <reference field="36" count="1">
            <x v="146"/>
          </reference>
          <reference field="42" count="1" selected="0">
            <x v="137"/>
          </reference>
        </references>
      </pivotArea>
    </format>
    <format dxfId="1697">
      <pivotArea dataOnly="0" labelOnly="1" outline="0" fieldPosition="0">
        <references count="5">
          <reference field="0" count="1" selected="0">
            <x v="583"/>
          </reference>
          <reference field="6" count="1" selected="0">
            <x v="585"/>
          </reference>
          <reference field="15" count="1" selected="0">
            <x v="106"/>
          </reference>
          <reference field="36" count="1">
            <x v="54"/>
          </reference>
          <reference field="42" count="1" selected="0">
            <x v="232"/>
          </reference>
        </references>
      </pivotArea>
    </format>
    <format dxfId="1696">
      <pivotArea dataOnly="0" labelOnly="1" outline="0" fieldPosition="0">
        <references count="5">
          <reference field="0" count="1" selected="0">
            <x v="584"/>
          </reference>
          <reference field="6" count="1" selected="0">
            <x v="586"/>
          </reference>
          <reference field="15" count="1" selected="0">
            <x v="1673"/>
          </reference>
          <reference field="36" count="1">
            <x v="1197"/>
          </reference>
          <reference field="42" count="1" selected="0">
            <x v="232"/>
          </reference>
        </references>
      </pivotArea>
    </format>
    <format dxfId="1695">
      <pivotArea dataOnly="0" labelOnly="1" outline="0" fieldPosition="0">
        <references count="5">
          <reference field="0" count="1" selected="0">
            <x v="585"/>
          </reference>
          <reference field="6" count="1" selected="0">
            <x v="587"/>
          </reference>
          <reference field="15" count="1" selected="0">
            <x v="86"/>
          </reference>
          <reference field="36" count="1">
            <x v="46"/>
          </reference>
          <reference field="42" count="1" selected="0">
            <x v="232"/>
          </reference>
        </references>
      </pivotArea>
    </format>
    <format dxfId="1694">
      <pivotArea dataOnly="0" labelOnly="1" outline="0" fieldPosition="0">
        <references count="5">
          <reference field="0" count="1" selected="0">
            <x v="586"/>
          </reference>
          <reference field="6" count="1" selected="0">
            <x v="588"/>
          </reference>
          <reference field="15" count="1" selected="0">
            <x v="612"/>
          </reference>
          <reference field="36" count="1">
            <x v="525"/>
          </reference>
          <reference field="42" count="1" selected="0">
            <x v="232"/>
          </reference>
        </references>
      </pivotArea>
    </format>
    <format dxfId="1693">
      <pivotArea dataOnly="0" labelOnly="1" outline="0" fieldPosition="0">
        <references count="5">
          <reference field="0" count="1" selected="0">
            <x v="587"/>
          </reference>
          <reference field="6" count="1" selected="0">
            <x v="589"/>
          </reference>
          <reference field="15" count="1" selected="0">
            <x v="1317"/>
          </reference>
          <reference field="36" count="1">
            <x v="823"/>
          </reference>
          <reference field="42" count="1" selected="0">
            <x v="216"/>
          </reference>
        </references>
      </pivotArea>
    </format>
    <format dxfId="1692">
      <pivotArea dataOnly="0" labelOnly="1" outline="0" fieldPosition="0">
        <references count="5">
          <reference field="0" count="1" selected="0">
            <x v="588"/>
          </reference>
          <reference field="6" count="1" selected="0">
            <x v="590"/>
          </reference>
          <reference field="15" count="1" selected="0">
            <x v="157"/>
          </reference>
          <reference field="36" count="1">
            <x v="78"/>
          </reference>
          <reference field="42" count="1" selected="0">
            <x v="137"/>
          </reference>
        </references>
      </pivotArea>
    </format>
    <format dxfId="1691">
      <pivotArea dataOnly="0" labelOnly="1" outline="0" fieldPosition="0">
        <references count="5">
          <reference field="0" count="1" selected="0">
            <x v="589"/>
          </reference>
          <reference field="6" count="1" selected="0">
            <x v="591"/>
          </reference>
          <reference field="15" count="1" selected="0">
            <x v="118"/>
          </reference>
          <reference field="36" count="1">
            <x v="59"/>
          </reference>
          <reference field="42" count="1" selected="0">
            <x v="232"/>
          </reference>
        </references>
      </pivotArea>
    </format>
    <format dxfId="1690">
      <pivotArea dataOnly="0" labelOnly="1" outline="0" fieldPosition="0">
        <references count="5">
          <reference field="0" count="1" selected="0">
            <x v="590"/>
          </reference>
          <reference field="6" count="1" selected="0">
            <x v="592"/>
          </reference>
          <reference field="15" count="1" selected="0">
            <x v="451"/>
          </reference>
          <reference field="36" count="1">
            <x v="225"/>
          </reference>
          <reference field="42" count="1" selected="0">
            <x v="232"/>
          </reference>
        </references>
      </pivotArea>
    </format>
    <format dxfId="1689">
      <pivotArea dataOnly="0" labelOnly="1" outline="0" fieldPosition="0">
        <references count="5">
          <reference field="0" count="1" selected="0">
            <x v="591"/>
          </reference>
          <reference field="6" count="1" selected="0">
            <x v="593"/>
          </reference>
          <reference field="15" count="1" selected="0">
            <x v="513"/>
          </reference>
          <reference field="36" count="1">
            <x v="540"/>
          </reference>
          <reference field="42" count="1" selected="0">
            <x v="232"/>
          </reference>
        </references>
      </pivotArea>
    </format>
    <format dxfId="1688">
      <pivotArea dataOnly="0" labelOnly="1" outline="0" fieldPosition="0">
        <references count="5">
          <reference field="0" count="1" selected="0">
            <x v="592"/>
          </reference>
          <reference field="6" count="1" selected="0">
            <x v="594"/>
          </reference>
          <reference field="15" count="1" selected="0">
            <x v="548"/>
          </reference>
          <reference field="36" count="1">
            <x v="283"/>
          </reference>
          <reference field="42" count="1" selected="0">
            <x v="232"/>
          </reference>
        </references>
      </pivotArea>
    </format>
    <format dxfId="1687">
      <pivotArea dataOnly="0" labelOnly="1" outline="0" fieldPosition="0">
        <references count="5">
          <reference field="0" count="1" selected="0">
            <x v="593"/>
          </reference>
          <reference field="6" count="1" selected="0">
            <x v="595"/>
          </reference>
          <reference field="15" count="1" selected="0">
            <x v="203"/>
          </reference>
          <reference field="36" count="1">
            <x v="93"/>
          </reference>
          <reference field="42" count="1" selected="0">
            <x v="232"/>
          </reference>
        </references>
      </pivotArea>
    </format>
    <format dxfId="1686">
      <pivotArea dataOnly="0" labelOnly="1" outline="0" fieldPosition="0">
        <references count="5">
          <reference field="0" count="1" selected="0">
            <x v="594"/>
          </reference>
          <reference field="6" count="1" selected="0">
            <x v="596"/>
          </reference>
          <reference field="15" count="1" selected="0">
            <x v="274"/>
          </reference>
          <reference field="36" count="1">
            <x v="125"/>
          </reference>
          <reference field="42" count="1" selected="0">
            <x v="232"/>
          </reference>
        </references>
      </pivotArea>
    </format>
    <format dxfId="1685">
      <pivotArea dataOnly="0" labelOnly="1" outline="0" fieldPosition="0">
        <references count="5">
          <reference field="0" count="1" selected="0">
            <x v="595"/>
          </reference>
          <reference field="6" count="1" selected="0">
            <x v="597"/>
          </reference>
          <reference field="15" count="1" selected="0">
            <x v="458"/>
          </reference>
          <reference field="36" count="1">
            <x v="217"/>
          </reference>
          <reference field="42" count="1" selected="0">
            <x v="137"/>
          </reference>
        </references>
      </pivotArea>
    </format>
    <format dxfId="1684">
      <pivotArea dataOnly="0" labelOnly="1" outline="0" fieldPosition="0">
        <references count="5">
          <reference field="0" count="1" selected="0">
            <x v="596"/>
          </reference>
          <reference field="6" count="1" selected="0">
            <x v="598"/>
          </reference>
          <reference field="15" count="1" selected="0">
            <x v="1050"/>
          </reference>
          <reference field="36" count="1">
            <x v="755"/>
          </reference>
          <reference field="42" count="1" selected="0">
            <x v="232"/>
          </reference>
        </references>
      </pivotArea>
    </format>
    <format dxfId="1683">
      <pivotArea dataOnly="0" labelOnly="1" outline="0" fieldPosition="0">
        <references count="5">
          <reference field="0" count="1" selected="0">
            <x v="597"/>
          </reference>
          <reference field="6" count="1" selected="0">
            <x v="599"/>
          </reference>
          <reference field="15" count="1" selected="0">
            <x v="771"/>
          </reference>
          <reference field="36" count="1">
            <x v="793"/>
          </reference>
          <reference field="42" count="1" selected="0">
            <x v="232"/>
          </reference>
        </references>
      </pivotArea>
    </format>
    <format dxfId="1682">
      <pivotArea dataOnly="0" labelOnly="1" outline="0" fieldPosition="0">
        <references count="5">
          <reference field="0" count="1" selected="0">
            <x v="598"/>
          </reference>
          <reference field="6" count="1" selected="0">
            <x v="600"/>
          </reference>
          <reference field="15" count="1" selected="0">
            <x v="1581"/>
          </reference>
          <reference field="36" count="1">
            <x v="1066"/>
          </reference>
          <reference field="42" count="1" selected="0">
            <x v="173"/>
          </reference>
        </references>
      </pivotArea>
    </format>
    <format dxfId="1681">
      <pivotArea dataOnly="0" labelOnly="1" outline="0" fieldPosition="0">
        <references count="5">
          <reference field="0" count="1" selected="0">
            <x v="599"/>
          </reference>
          <reference field="6" count="1" selected="0">
            <x v="601"/>
          </reference>
          <reference field="15" count="1" selected="0">
            <x v="632"/>
          </reference>
          <reference field="36" count="1">
            <x v="632"/>
          </reference>
          <reference field="42" count="1" selected="0">
            <x v="232"/>
          </reference>
        </references>
      </pivotArea>
    </format>
    <format dxfId="1680">
      <pivotArea dataOnly="0" labelOnly="1" outline="0" fieldPosition="0">
        <references count="5">
          <reference field="0" count="1" selected="0">
            <x v="600"/>
          </reference>
          <reference field="6" count="1" selected="0">
            <x v="602"/>
          </reference>
          <reference field="15" count="1" selected="0">
            <x v="406"/>
          </reference>
          <reference field="36" count="1">
            <x v="524"/>
          </reference>
          <reference field="42" count="1" selected="0">
            <x v="232"/>
          </reference>
        </references>
      </pivotArea>
    </format>
    <format dxfId="1679">
      <pivotArea dataOnly="0" labelOnly="1" outline="0" fieldPosition="0">
        <references count="5">
          <reference field="0" count="1" selected="0">
            <x v="601"/>
          </reference>
          <reference field="6" count="1" selected="0">
            <x v="603"/>
          </reference>
          <reference field="15" count="1" selected="0">
            <x v="136"/>
          </reference>
          <reference field="36" count="1">
            <x v="80"/>
          </reference>
          <reference field="42" count="1" selected="0">
            <x v="232"/>
          </reference>
        </references>
      </pivotArea>
    </format>
    <format dxfId="1678">
      <pivotArea dataOnly="0" labelOnly="1" outline="0" fieldPosition="0">
        <references count="5">
          <reference field="0" count="1" selected="0">
            <x v="602"/>
          </reference>
          <reference field="6" count="1" selected="0">
            <x v="604"/>
          </reference>
          <reference field="15" count="1" selected="0">
            <x v="720"/>
          </reference>
          <reference field="36" count="1">
            <x v="373"/>
          </reference>
          <reference field="42" count="1" selected="0">
            <x v="137"/>
          </reference>
        </references>
      </pivotArea>
    </format>
    <format dxfId="1677">
      <pivotArea dataOnly="0" labelOnly="1" outline="0" fieldPosition="0">
        <references count="5">
          <reference field="0" count="1" selected="0">
            <x v="603"/>
          </reference>
          <reference field="6" count="1" selected="0">
            <x v="605"/>
          </reference>
          <reference field="15" count="1" selected="0">
            <x v="75"/>
          </reference>
          <reference field="36" count="1">
            <x v="1211"/>
          </reference>
          <reference field="42" count="1" selected="0">
            <x v="289"/>
          </reference>
        </references>
      </pivotArea>
    </format>
    <format dxfId="1676">
      <pivotArea dataOnly="0" labelOnly="1" outline="0" fieldPosition="0">
        <references count="5">
          <reference field="0" count="1" selected="0">
            <x v="604"/>
          </reference>
          <reference field="6" count="1" selected="0">
            <x v="606"/>
          </reference>
          <reference field="15" count="1" selected="0">
            <x v="648"/>
          </reference>
          <reference field="36" count="1">
            <x v="594"/>
          </reference>
          <reference field="42" count="1" selected="0">
            <x v="232"/>
          </reference>
        </references>
      </pivotArea>
    </format>
    <format dxfId="1675">
      <pivotArea dataOnly="0" labelOnly="1" outline="0" fieldPosition="0">
        <references count="5">
          <reference field="0" count="1" selected="0">
            <x v="605"/>
          </reference>
          <reference field="6" count="1" selected="0">
            <x v="607"/>
          </reference>
          <reference field="15" count="1" selected="0">
            <x v="420"/>
          </reference>
          <reference field="36" count="1">
            <x v="192"/>
          </reference>
          <reference field="42" count="1" selected="0">
            <x v="137"/>
          </reference>
        </references>
      </pivotArea>
    </format>
    <format dxfId="1674">
      <pivotArea dataOnly="0" labelOnly="1" outline="0" fieldPosition="0">
        <references count="5">
          <reference field="0" count="1" selected="0">
            <x v="606"/>
          </reference>
          <reference field="6" count="1" selected="0">
            <x v="608"/>
          </reference>
          <reference field="15" count="1" selected="0">
            <x v="1361"/>
          </reference>
          <reference field="36" count="1">
            <x v="867"/>
          </reference>
          <reference field="42" count="1" selected="0">
            <x v="232"/>
          </reference>
        </references>
      </pivotArea>
    </format>
    <format dxfId="1673">
      <pivotArea dataOnly="0" labelOnly="1" outline="0" fieldPosition="0">
        <references count="5">
          <reference field="0" count="1" selected="0">
            <x v="607"/>
          </reference>
          <reference field="6" count="1" selected="0">
            <x v="609"/>
          </reference>
          <reference field="15" count="1" selected="0">
            <x v="446"/>
          </reference>
          <reference field="36" count="1">
            <x v="293"/>
          </reference>
          <reference field="42" count="1" selected="0">
            <x v="232"/>
          </reference>
        </references>
      </pivotArea>
    </format>
    <format dxfId="1672">
      <pivotArea dataOnly="0" labelOnly="1" outline="0" fieldPosition="0">
        <references count="5">
          <reference field="0" count="1" selected="0">
            <x v="608"/>
          </reference>
          <reference field="6" count="1" selected="0">
            <x v="610"/>
          </reference>
          <reference field="15" count="1" selected="0">
            <x v="2"/>
          </reference>
          <reference field="36" count="1">
            <x v="83"/>
          </reference>
          <reference field="42" count="1" selected="0">
            <x v="232"/>
          </reference>
        </references>
      </pivotArea>
    </format>
    <format dxfId="1671">
      <pivotArea dataOnly="0" labelOnly="1" outline="0" fieldPosition="0">
        <references count="5">
          <reference field="0" count="1" selected="0">
            <x v="609"/>
          </reference>
          <reference field="6" count="1" selected="0">
            <x v="611"/>
          </reference>
          <reference field="15" count="1" selected="0">
            <x v="1838"/>
          </reference>
          <reference field="36" count="1">
            <x v="1717"/>
          </reference>
          <reference field="42" count="1" selected="0">
            <x v="165"/>
          </reference>
        </references>
      </pivotArea>
    </format>
    <format dxfId="1670">
      <pivotArea dataOnly="0" labelOnly="1" outline="0" fieldPosition="0">
        <references count="5">
          <reference field="0" count="1" selected="0">
            <x v="610"/>
          </reference>
          <reference field="6" count="1" selected="0">
            <x v="612"/>
          </reference>
          <reference field="15" count="1" selected="0">
            <x v="506"/>
          </reference>
          <reference field="36" count="1">
            <x v="248"/>
          </reference>
          <reference field="42" count="1" selected="0">
            <x v="137"/>
          </reference>
        </references>
      </pivotArea>
    </format>
    <format dxfId="1669">
      <pivotArea dataOnly="0" labelOnly="1" outline="0" fieldPosition="0">
        <references count="5">
          <reference field="0" count="1" selected="0">
            <x v="611"/>
          </reference>
          <reference field="6" count="1" selected="0">
            <x v="613"/>
          </reference>
          <reference field="15" count="1" selected="0">
            <x v="142"/>
          </reference>
          <reference field="36" count="1">
            <x v="71"/>
          </reference>
          <reference field="42" count="1" selected="0">
            <x v="232"/>
          </reference>
        </references>
      </pivotArea>
    </format>
    <format dxfId="1668">
      <pivotArea dataOnly="0" labelOnly="1" outline="0" fieldPosition="0">
        <references count="5">
          <reference field="0" count="1" selected="0">
            <x v="612"/>
          </reference>
          <reference field="6" count="1" selected="0">
            <x v="614"/>
          </reference>
          <reference field="15" count="1" selected="0">
            <x v="502"/>
          </reference>
          <reference field="36" count="1">
            <x v="247"/>
          </reference>
          <reference field="42" count="1" selected="0">
            <x v="232"/>
          </reference>
        </references>
      </pivotArea>
    </format>
    <format dxfId="1667">
      <pivotArea dataOnly="0" labelOnly="1" outline="0" fieldPosition="0">
        <references count="5">
          <reference field="0" count="1" selected="0">
            <x v="613"/>
          </reference>
          <reference field="6" count="1" selected="0">
            <x v="615"/>
          </reference>
          <reference field="15" count="1" selected="0">
            <x v="1675"/>
          </reference>
          <reference field="36" count="1">
            <x v="2026"/>
          </reference>
          <reference field="42" count="1" selected="0">
            <x v="289"/>
          </reference>
        </references>
      </pivotArea>
    </format>
    <format dxfId="1666">
      <pivotArea dataOnly="0" labelOnly="1" outline="0" fieldPosition="0">
        <references count="5">
          <reference field="0" count="1" selected="0">
            <x v="614"/>
          </reference>
          <reference field="6" count="1" selected="0">
            <x v="616"/>
          </reference>
          <reference field="15" count="1" selected="0">
            <x v="1693"/>
          </reference>
          <reference field="36" count="1">
            <x v="1192"/>
          </reference>
          <reference field="42" count="1" selected="0">
            <x v="55"/>
          </reference>
        </references>
      </pivotArea>
    </format>
    <format dxfId="1665">
      <pivotArea dataOnly="0" labelOnly="1" outline="0" fieldPosition="0">
        <references count="5">
          <reference field="0" count="1" selected="0">
            <x v="615"/>
          </reference>
          <reference field="6" count="1" selected="0">
            <x v="617"/>
          </reference>
          <reference field="15" count="1" selected="0">
            <x v="2"/>
          </reference>
          <reference field="36" count="1">
            <x v="2"/>
          </reference>
          <reference field="42" count="1" selected="0">
            <x v="232"/>
          </reference>
        </references>
      </pivotArea>
    </format>
    <format dxfId="1664">
      <pivotArea dataOnly="0" labelOnly="1" outline="0" fieldPosition="0">
        <references count="5">
          <reference field="0" count="1" selected="0">
            <x v="616"/>
          </reference>
          <reference field="6" count="1" selected="0">
            <x v="618"/>
          </reference>
          <reference field="15" count="1" selected="0">
            <x v="1825"/>
          </reference>
          <reference field="36" count="1">
            <x v="1375"/>
          </reference>
          <reference field="42" count="1" selected="0">
            <x v="210"/>
          </reference>
        </references>
      </pivotArea>
    </format>
    <format dxfId="1663">
      <pivotArea dataOnly="0" labelOnly="1" outline="0" fieldPosition="0">
        <references count="5">
          <reference field="0" count="1" selected="0">
            <x v="617"/>
          </reference>
          <reference field="6" count="1" selected="0">
            <x v="619"/>
          </reference>
          <reference field="15" count="1" selected="0">
            <x v="374"/>
          </reference>
          <reference field="36" count="1">
            <x v="173"/>
          </reference>
          <reference field="42" count="1" selected="0">
            <x v="137"/>
          </reference>
        </references>
      </pivotArea>
    </format>
    <format dxfId="1662">
      <pivotArea dataOnly="0" labelOnly="1" outline="0" fieldPosition="0">
        <references count="5">
          <reference field="0" count="1" selected="0">
            <x v="618"/>
          </reference>
          <reference field="6" count="1" selected="0">
            <x v="620"/>
          </reference>
          <reference field="15" count="1" selected="0">
            <x v="793"/>
          </reference>
          <reference field="36" count="1">
            <x v="421"/>
          </reference>
          <reference field="42" count="1" selected="0">
            <x v="232"/>
          </reference>
        </references>
      </pivotArea>
    </format>
    <format dxfId="1661">
      <pivotArea dataOnly="0" labelOnly="1" outline="0" fieldPosition="0">
        <references count="5">
          <reference field="0" count="1" selected="0">
            <x v="619"/>
          </reference>
          <reference field="6" count="1" selected="0">
            <x v="621"/>
          </reference>
          <reference field="15" count="1" selected="0">
            <x v="1263"/>
          </reference>
          <reference field="36" count="1">
            <x v="784"/>
          </reference>
          <reference field="42" count="1" selected="0">
            <x v="232"/>
          </reference>
        </references>
      </pivotArea>
    </format>
    <format dxfId="1660">
      <pivotArea dataOnly="0" labelOnly="1" outline="0" fieldPosition="0">
        <references count="5">
          <reference field="0" count="1" selected="0">
            <x v="620"/>
          </reference>
          <reference field="6" count="1" selected="0">
            <x v="622"/>
          </reference>
          <reference field="15" count="1" selected="0">
            <x v="1347"/>
          </reference>
          <reference field="36" count="1">
            <x v="847"/>
          </reference>
          <reference field="42" count="1" selected="0">
            <x v="137"/>
          </reference>
        </references>
      </pivotArea>
    </format>
    <format dxfId="1659">
      <pivotArea dataOnly="0" labelOnly="1" outline="0" fieldPosition="0">
        <references count="5">
          <reference field="0" count="1" selected="0">
            <x v="621"/>
          </reference>
          <reference field="6" count="1" selected="0">
            <x v="623"/>
          </reference>
          <reference field="15" count="1" selected="0">
            <x v="234"/>
          </reference>
          <reference field="36" count="1">
            <x v="603"/>
          </reference>
          <reference field="42" count="1" selected="0">
            <x v="232"/>
          </reference>
        </references>
      </pivotArea>
    </format>
    <format dxfId="1658">
      <pivotArea dataOnly="0" labelOnly="1" outline="0" fieldPosition="0">
        <references count="5">
          <reference field="0" count="1" selected="0">
            <x v="622"/>
          </reference>
          <reference field="6" count="1" selected="0">
            <x v="624"/>
          </reference>
          <reference field="15" count="1" selected="0">
            <x v="1603"/>
          </reference>
          <reference field="36" count="1">
            <x v="558"/>
          </reference>
          <reference field="42" count="1" selected="0">
            <x v="232"/>
          </reference>
        </references>
      </pivotArea>
    </format>
    <format dxfId="1657">
      <pivotArea dataOnly="0" labelOnly="1" outline="0" fieldPosition="0">
        <references count="5">
          <reference field="0" count="1" selected="0">
            <x v="622"/>
          </reference>
          <reference field="6" count="1" selected="0">
            <x v="625"/>
          </reference>
          <reference field="15" count="1" selected="0">
            <x v="488"/>
          </reference>
          <reference field="36" count="1">
            <x v="558"/>
          </reference>
          <reference field="42" count="1" selected="0">
            <x v="232"/>
          </reference>
        </references>
      </pivotArea>
    </format>
    <format dxfId="1656">
      <pivotArea dataOnly="0" labelOnly="1" outline="0" fieldPosition="0">
        <references count="5">
          <reference field="0" count="1" selected="0">
            <x v="623"/>
          </reference>
          <reference field="6" count="1" selected="0">
            <x v="626"/>
          </reference>
          <reference field="15" count="1" selected="0">
            <x v="762"/>
          </reference>
          <reference field="36" count="1">
            <x v="772"/>
          </reference>
          <reference field="42" count="1" selected="0">
            <x v="232"/>
          </reference>
        </references>
      </pivotArea>
    </format>
    <format dxfId="1655">
      <pivotArea dataOnly="0" labelOnly="1" outline="0" fieldPosition="0">
        <references count="5">
          <reference field="0" count="1" selected="0">
            <x v="624"/>
          </reference>
          <reference field="6" count="1" selected="0">
            <x v="627"/>
          </reference>
          <reference field="15" count="1" selected="0">
            <x v="662"/>
          </reference>
          <reference field="36" count="1">
            <x v="640"/>
          </reference>
          <reference field="42" count="1" selected="0">
            <x v="232"/>
          </reference>
        </references>
      </pivotArea>
    </format>
    <format dxfId="1654">
      <pivotArea dataOnly="0" labelOnly="1" outline="0" fieldPosition="0">
        <references count="5">
          <reference field="0" count="1" selected="0">
            <x v="625"/>
          </reference>
          <reference field="6" count="1" selected="0">
            <x v="628"/>
          </reference>
          <reference field="15" count="1" selected="0">
            <x v="816"/>
          </reference>
          <reference field="36" count="1">
            <x v="439"/>
          </reference>
          <reference field="42" count="1" selected="0">
            <x v="232"/>
          </reference>
        </references>
      </pivotArea>
    </format>
    <format dxfId="1653">
      <pivotArea dataOnly="0" labelOnly="1" outline="0" fieldPosition="0">
        <references count="5">
          <reference field="0" count="1" selected="0">
            <x v="626"/>
          </reference>
          <reference field="6" count="1" selected="0">
            <x v="629"/>
          </reference>
          <reference field="15" count="1" selected="0">
            <x v="1978"/>
          </reference>
          <reference field="36" count="1">
            <x v="1621"/>
          </reference>
          <reference field="42" count="1" selected="0">
            <x v="115"/>
          </reference>
        </references>
      </pivotArea>
    </format>
    <format dxfId="1652">
      <pivotArea dataOnly="0" labelOnly="1" outline="0" fieldPosition="0">
        <references count="5">
          <reference field="0" count="1" selected="0">
            <x v="627"/>
          </reference>
          <reference field="6" count="1" selected="0">
            <x v="630"/>
          </reference>
          <reference field="15" count="1" selected="0">
            <x v="2037"/>
          </reference>
          <reference field="36" count="1">
            <x v="2011"/>
          </reference>
          <reference field="42" count="1" selected="0">
            <x v="69"/>
          </reference>
        </references>
      </pivotArea>
    </format>
    <format dxfId="1651">
      <pivotArea dataOnly="0" labelOnly="1" outline="0" fieldPosition="0">
        <references count="5">
          <reference field="0" count="1" selected="0">
            <x v="628"/>
          </reference>
          <reference field="6" count="1" selected="0">
            <x v="631"/>
          </reference>
          <reference field="15" count="1" selected="0">
            <x v="551"/>
          </reference>
          <reference field="36" count="1">
            <x v="543"/>
          </reference>
          <reference field="42" count="1" selected="0">
            <x v="232"/>
          </reference>
        </references>
      </pivotArea>
    </format>
    <format dxfId="1650">
      <pivotArea dataOnly="0" labelOnly="1" outline="0" fieldPosition="0">
        <references count="5">
          <reference field="0" count="1" selected="0">
            <x v="629"/>
          </reference>
          <reference field="6" count="1" selected="0">
            <x v="632"/>
          </reference>
          <reference field="15" count="1" selected="0">
            <x v="832"/>
          </reference>
          <reference field="36" count="1">
            <x v="447"/>
          </reference>
          <reference field="42" count="1" selected="0">
            <x v="232"/>
          </reference>
        </references>
      </pivotArea>
    </format>
    <format dxfId="1649">
      <pivotArea dataOnly="0" labelOnly="1" outline="0" fieldPosition="0">
        <references count="5">
          <reference field="0" count="1" selected="0">
            <x v="630"/>
          </reference>
          <reference field="6" count="1" selected="0">
            <x v="633"/>
          </reference>
          <reference field="15" count="1" selected="0">
            <x v="417"/>
          </reference>
          <reference field="36" count="1">
            <x v="521"/>
          </reference>
          <reference field="42" count="1" selected="0">
            <x v="232"/>
          </reference>
        </references>
      </pivotArea>
    </format>
    <format dxfId="1648">
      <pivotArea dataOnly="0" labelOnly="1" outline="0" fieldPosition="0">
        <references count="5">
          <reference field="0" count="1" selected="0">
            <x v="631"/>
          </reference>
          <reference field="6" count="1" selected="0">
            <x v="634"/>
          </reference>
          <reference field="15" count="1" selected="0">
            <x v="1143"/>
          </reference>
          <reference field="36" count="1">
            <x v="677"/>
          </reference>
          <reference field="42" count="1" selected="0">
            <x v="232"/>
          </reference>
        </references>
      </pivotArea>
    </format>
    <format dxfId="1647">
      <pivotArea dataOnly="0" labelOnly="1" outline="0" fieldPosition="0">
        <references count="5">
          <reference field="0" count="1" selected="0">
            <x v="632"/>
          </reference>
          <reference field="6" count="1" selected="0">
            <x v="635"/>
          </reference>
          <reference field="15" count="1" selected="0">
            <x v="1699"/>
          </reference>
          <reference field="36" count="1">
            <x v="1409"/>
          </reference>
          <reference field="42" count="1" selected="0">
            <x v="289"/>
          </reference>
        </references>
      </pivotArea>
    </format>
    <format dxfId="1646">
      <pivotArea dataOnly="0" labelOnly="1" outline="0" fieldPosition="0">
        <references count="5">
          <reference field="0" count="1" selected="0">
            <x v="633"/>
          </reference>
          <reference field="6" count="1" selected="0">
            <x v="636"/>
          </reference>
          <reference field="15" count="1" selected="0">
            <x v="1793"/>
          </reference>
          <reference field="36" count="1">
            <x v="1320"/>
          </reference>
          <reference field="42" count="1" selected="0">
            <x v="137"/>
          </reference>
        </references>
      </pivotArea>
    </format>
    <format dxfId="1645">
      <pivotArea dataOnly="0" labelOnly="1" outline="0" fieldPosition="0">
        <references count="5">
          <reference field="0" count="1" selected="0">
            <x v="634"/>
          </reference>
          <reference field="6" count="1" selected="0">
            <x v="637"/>
          </reference>
          <reference field="15" count="1" selected="0">
            <x v="1550"/>
          </reference>
          <reference field="36" count="1">
            <x v="1036"/>
          </reference>
          <reference field="42" count="1" selected="0">
            <x v="232"/>
          </reference>
        </references>
      </pivotArea>
    </format>
    <format dxfId="1644">
      <pivotArea dataOnly="0" labelOnly="1" outline="0" fieldPosition="0">
        <references count="5">
          <reference field="0" count="1" selected="0">
            <x v="635"/>
          </reference>
          <reference field="6" count="1" selected="0">
            <x v="638"/>
          </reference>
          <reference field="15" count="1" selected="0">
            <x v="134"/>
          </reference>
          <reference field="36" count="1">
            <x v="98"/>
          </reference>
          <reference field="42" count="1" selected="0">
            <x v="232"/>
          </reference>
        </references>
      </pivotArea>
    </format>
    <format dxfId="1643">
      <pivotArea dataOnly="0" labelOnly="1" outline="0" fieldPosition="0">
        <references count="5">
          <reference field="0" count="1" selected="0">
            <x v="636"/>
          </reference>
          <reference field="6" count="1" selected="0">
            <x v="639"/>
          </reference>
          <reference field="15" count="1" selected="0">
            <x v="786"/>
          </reference>
          <reference field="36" count="1">
            <x v="857"/>
          </reference>
          <reference field="42" count="1" selected="0">
            <x v="289"/>
          </reference>
        </references>
      </pivotArea>
    </format>
    <format dxfId="1642">
      <pivotArea dataOnly="0" labelOnly="1" outline="0" fieldPosition="0">
        <references count="5">
          <reference field="0" count="1" selected="0">
            <x v="637"/>
          </reference>
          <reference field="6" count="1" selected="0">
            <x v="640"/>
          </reference>
          <reference field="15" count="1" selected="0">
            <x v="602"/>
          </reference>
          <reference field="36" count="1">
            <x v="636"/>
          </reference>
          <reference field="42" count="1" selected="0">
            <x v="289"/>
          </reference>
        </references>
      </pivotArea>
    </format>
    <format dxfId="1641">
      <pivotArea dataOnly="0" labelOnly="1" outline="0" fieldPosition="0">
        <references count="5">
          <reference field="0" count="1" selected="0">
            <x v="638"/>
          </reference>
          <reference field="6" count="1" selected="0">
            <x v="641"/>
          </reference>
          <reference field="15" count="1" selected="0">
            <x v="1"/>
          </reference>
          <reference field="36" count="1">
            <x v="1"/>
          </reference>
          <reference field="42" count="1" selected="0">
            <x v="137"/>
          </reference>
        </references>
      </pivotArea>
    </format>
    <format dxfId="1640">
      <pivotArea dataOnly="0" labelOnly="1" outline="0" fieldPosition="0">
        <references count="5">
          <reference field="0" count="1" selected="0">
            <x v="639"/>
          </reference>
          <reference field="6" count="1" selected="0">
            <x v="642"/>
          </reference>
          <reference field="15" count="1" selected="0">
            <x v="2023"/>
          </reference>
          <reference field="36" count="1">
            <x v="1818"/>
          </reference>
          <reference field="42" count="1" selected="0">
            <x v="117"/>
          </reference>
        </references>
      </pivotArea>
    </format>
    <format dxfId="1639">
      <pivotArea dataOnly="0" labelOnly="1" outline="0" fieldPosition="0">
        <references count="5">
          <reference field="0" count="1" selected="0">
            <x v="640"/>
          </reference>
          <reference field="6" count="1" selected="0">
            <x v="643"/>
          </reference>
          <reference field="15" count="1" selected="0">
            <x v="271"/>
          </reference>
          <reference field="36" count="1">
            <x v="461"/>
          </reference>
          <reference field="42" count="1" selected="0">
            <x v="232"/>
          </reference>
        </references>
      </pivotArea>
    </format>
    <format dxfId="1638">
      <pivotArea dataOnly="0" labelOnly="1" outline="0" fieldPosition="0">
        <references count="5">
          <reference field="0" count="1" selected="0">
            <x v="641"/>
          </reference>
          <reference field="6" count="1" selected="0">
            <x v="644"/>
          </reference>
          <reference field="15" count="1" selected="0">
            <x v="33"/>
          </reference>
          <reference field="36" count="1">
            <x v="171"/>
          </reference>
          <reference field="42" count="1" selected="0">
            <x v="232"/>
          </reference>
        </references>
      </pivotArea>
    </format>
    <format dxfId="1637">
      <pivotArea dataOnly="0" labelOnly="1" outline="0" fieldPosition="0">
        <references count="5">
          <reference field="0" count="1" selected="0">
            <x v="642"/>
          </reference>
          <reference field="6" count="1" selected="0">
            <x v="645"/>
          </reference>
          <reference field="15" count="1" selected="0">
            <x v="11"/>
          </reference>
          <reference field="36" count="1">
            <x v="136"/>
          </reference>
          <reference field="42" count="1" selected="0">
            <x v="232"/>
          </reference>
        </references>
      </pivotArea>
    </format>
    <format dxfId="1636">
      <pivotArea dataOnly="0" labelOnly="1" outline="0" fieldPosition="0">
        <references count="5">
          <reference field="0" count="1" selected="0">
            <x v="643"/>
          </reference>
          <reference field="6" count="1" selected="0">
            <x v="646"/>
          </reference>
          <reference field="15" count="1" selected="0">
            <x v="1561"/>
          </reference>
          <reference field="36" count="1">
            <x v="1048"/>
          </reference>
          <reference field="42" count="1" selected="0">
            <x v="23"/>
          </reference>
        </references>
      </pivotArea>
    </format>
    <format dxfId="1635">
      <pivotArea dataOnly="0" labelOnly="1" outline="0" fieldPosition="0">
        <references count="5">
          <reference field="0" count="1" selected="0">
            <x v="644"/>
          </reference>
          <reference field="6" count="1" selected="0">
            <x v="647"/>
          </reference>
          <reference field="15" count="1" selected="0">
            <x v="1281"/>
          </reference>
          <reference field="36" count="1">
            <x v="789"/>
          </reference>
          <reference field="42" count="1" selected="0">
            <x v="23"/>
          </reference>
        </references>
      </pivotArea>
    </format>
    <format dxfId="1634">
      <pivotArea dataOnly="0" labelOnly="1" outline="0" fieldPosition="0">
        <references count="5">
          <reference field="0" count="1" selected="0">
            <x v="645"/>
          </reference>
          <reference field="6" count="1" selected="0">
            <x v="648"/>
          </reference>
          <reference field="15" count="1" selected="0">
            <x v="1103"/>
          </reference>
          <reference field="36" count="1">
            <x v="953"/>
          </reference>
          <reference field="42" count="1" selected="0">
            <x v="289"/>
          </reference>
        </references>
      </pivotArea>
    </format>
    <format dxfId="1633">
      <pivotArea dataOnly="0" labelOnly="1" outline="0" fieldPosition="0">
        <references count="5">
          <reference field="0" count="1" selected="0">
            <x v="646"/>
          </reference>
          <reference field="6" count="1" selected="0">
            <x v="649"/>
          </reference>
          <reference field="15" count="1" selected="0">
            <x v="1021"/>
          </reference>
          <reference field="36" count="1">
            <x v="780"/>
          </reference>
          <reference field="42" count="1" selected="0">
            <x v="249"/>
          </reference>
        </references>
      </pivotArea>
    </format>
    <format dxfId="1632">
      <pivotArea dataOnly="0" labelOnly="1" outline="0" fieldPosition="0">
        <references count="5">
          <reference field="0" count="1" selected="0">
            <x v="647"/>
          </reference>
          <reference field="6" count="1" selected="0">
            <x v="650"/>
          </reference>
          <reference field="15" count="1" selected="0">
            <x v="219"/>
          </reference>
          <reference field="36" count="1">
            <x v="99"/>
          </reference>
          <reference field="42" count="1" selected="0">
            <x v="23"/>
          </reference>
        </references>
      </pivotArea>
    </format>
    <format dxfId="1631">
      <pivotArea dataOnly="0" labelOnly="1" outline="0" fieldPosition="0">
        <references count="5">
          <reference field="0" count="1" selected="0">
            <x v="648"/>
          </reference>
          <reference field="6" count="1" selected="0">
            <x v="651"/>
          </reference>
          <reference field="15" count="1" selected="0">
            <x v="973"/>
          </reference>
          <reference field="36" count="1">
            <x v="568"/>
          </reference>
          <reference field="42" count="1" selected="0">
            <x v="23"/>
          </reference>
        </references>
      </pivotArea>
    </format>
    <format dxfId="1630">
      <pivotArea dataOnly="0" labelOnly="1" outline="0" fieldPosition="0">
        <references count="5">
          <reference field="0" count="1" selected="0">
            <x v="649"/>
          </reference>
          <reference field="6" count="1" selected="0">
            <x v="652"/>
          </reference>
          <reference field="15" count="1" selected="0">
            <x v="425"/>
          </reference>
          <reference field="36" count="1">
            <x v="2026"/>
          </reference>
          <reference field="42" count="1" selected="0">
            <x v="289"/>
          </reference>
        </references>
      </pivotArea>
    </format>
    <format dxfId="1629">
      <pivotArea dataOnly="0" labelOnly="1" outline="0" fieldPosition="0">
        <references count="5">
          <reference field="0" count="1" selected="0">
            <x v="650"/>
          </reference>
          <reference field="6" count="1" selected="0">
            <x v="653"/>
          </reference>
          <reference field="15" count="1" selected="0">
            <x v="1377"/>
          </reference>
          <reference field="36" count="1">
            <x v="873"/>
          </reference>
          <reference field="42" count="1" selected="0">
            <x v="23"/>
          </reference>
        </references>
      </pivotArea>
    </format>
    <format dxfId="1628">
      <pivotArea dataOnly="0" labelOnly="1" outline="0" fieldPosition="0">
        <references count="5">
          <reference field="0" count="1" selected="0">
            <x v="651"/>
          </reference>
          <reference field="6" count="1" selected="0">
            <x v="654"/>
          </reference>
          <reference field="15" count="1" selected="0">
            <x v="1289"/>
          </reference>
          <reference field="36" count="1">
            <x v="1162"/>
          </reference>
          <reference field="42" count="1" selected="0">
            <x v="249"/>
          </reference>
        </references>
      </pivotArea>
    </format>
    <format dxfId="1627">
      <pivotArea dataOnly="0" labelOnly="1" outline="0" fieldPosition="0">
        <references count="5">
          <reference field="0" count="1" selected="0">
            <x v="652"/>
          </reference>
          <reference field="6" count="1" selected="0">
            <x v="655"/>
          </reference>
          <reference field="15" count="1" selected="0">
            <x v="885"/>
          </reference>
          <reference field="36" count="1">
            <x v="486"/>
          </reference>
          <reference field="42" count="1" selected="0">
            <x v="23"/>
          </reference>
        </references>
      </pivotArea>
    </format>
    <format dxfId="1626">
      <pivotArea dataOnly="0" labelOnly="1" outline="0" fieldPosition="0">
        <references count="5">
          <reference field="0" count="1" selected="0">
            <x v="653"/>
          </reference>
          <reference field="6" count="1" selected="0">
            <x v="656"/>
          </reference>
          <reference field="15" count="1" selected="0">
            <x v="279"/>
          </reference>
          <reference field="36" count="1">
            <x v="127"/>
          </reference>
          <reference field="42" count="1" selected="0">
            <x v="23"/>
          </reference>
        </references>
      </pivotArea>
    </format>
    <format dxfId="1625">
      <pivotArea dataOnly="0" labelOnly="1" outline="0" fieldPosition="0">
        <references count="5">
          <reference field="0" count="1" selected="0">
            <x v="654"/>
          </reference>
          <reference field="6" count="1" selected="0">
            <x v="657"/>
          </reference>
          <reference field="15" count="1" selected="0">
            <x v="1487"/>
          </reference>
          <reference field="36" count="1">
            <x v="988"/>
          </reference>
          <reference field="42" count="1" selected="0">
            <x v="120"/>
          </reference>
        </references>
      </pivotArea>
    </format>
    <format dxfId="1624">
      <pivotArea dataOnly="0" labelOnly="1" outline="0" fieldPosition="0">
        <references count="5">
          <reference field="0" count="1" selected="0">
            <x v="655"/>
          </reference>
          <reference field="6" count="1" selected="0">
            <x v="658"/>
          </reference>
          <reference field="15" count="1" selected="0">
            <x v="404"/>
          </reference>
          <reference field="36" count="1">
            <x v="187"/>
          </reference>
          <reference field="42" count="1" selected="0">
            <x v="23"/>
          </reference>
        </references>
      </pivotArea>
    </format>
    <format dxfId="1623">
      <pivotArea dataOnly="0" labelOnly="1" outline="0" fieldPosition="0">
        <references count="5">
          <reference field="0" count="1" selected="0">
            <x v="656"/>
          </reference>
          <reference field="6" count="1" selected="0">
            <x v="659"/>
          </reference>
          <reference field="15" count="1" selected="0">
            <x v="1476"/>
          </reference>
          <reference field="36" count="1">
            <x v="1428"/>
          </reference>
          <reference field="42" count="1" selected="0">
            <x v="58"/>
          </reference>
        </references>
      </pivotArea>
    </format>
    <format dxfId="1622">
      <pivotArea dataOnly="0" labelOnly="1" outline="0" fieldPosition="0">
        <references count="5">
          <reference field="0" count="1" selected="0">
            <x v="657"/>
          </reference>
          <reference field="6" count="1" selected="0">
            <x v="660"/>
          </reference>
          <reference field="15" count="1" selected="0">
            <x v="1841"/>
          </reference>
          <reference field="36" count="1">
            <x v="1957"/>
          </reference>
          <reference field="42" count="1" selected="0">
            <x v="188"/>
          </reference>
        </references>
      </pivotArea>
    </format>
    <format dxfId="1621">
      <pivotArea dataOnly="0" labelOnly="1" outline="0" fieldPosition="0">
        <references count="5">
          <reference field="0" count="1" selected="0">
            <x v="658"/>
          </reference>
          <reference field="6" count="1" selected="0">
            <x v="661"/>
          </reference>
          <reference field="15" count="1" selected="0">
            <x v="1491"/>
          </reference>
          <reference field="36" count="1">
            <x v="990"/>
          </reference>
          <reference field="42" count="1" selected="0">
            <x v="185"/>
          </reference>
        </references>
      </pivotArea>
    </format>
    <format dxfId="1620">
      <pivotArea dataOnly="0" labelOnly="1" outline="0" fieldPosition="0">
        <references count="5">
          <reference field="0" count="1" selected="0">
            <x v="659"/>
          </reference>
          <reference field="6" count="1" selected="0">
            <x v="662"/>
          </reference>
          <reference field="15" count="1" selected="0">
            <x v="1587"/>
          </reference>
          <reference field="36" count="1">
            <x v="1072"/>
          </reference>
          <reference field="42" count="1" selected="0">
            <x v="186"/>
          </reference>
        </references>
      </pivotArea>
    </format>
    <format dxfId="1619">
      <pivotArea dataOnly="0" labelOnly="1" outline="0" fieldPosition="0">
        <references count="5">
          <reference field="0" count="1" selected="0">
            <x v="660"/>
          </reference>
          <reference field="6" count="1" selected="0">
            <x v="663"/>
          </reference>
          <reference field="15" count="1" selected="0">
            <x v="1780"/>
          </reference>
          <reference field="36" count="1">
            <x v="1313"/>
          </reference>
          <reference field="42" count="1" selected="0">
            <x v="80"/>
          </reference>
        </references>
      </pivotArea>
    </format>
    <format dxfId="1618">
      <pivotArea dataOnly="0" labelOnly="1" outline="0" fieldPosition="0">
        <references count="5">
          <reference field="0" count="1" selected="0">
            <x v="661"/>
          </reference>
          <reference field="6" count="1" selected="0">
            <x v="664"/>
          </reference>
          <reference field="15" count="1" selected="0">
            <x v="2"/>
          </reference>
          <reference field="36" count="1">
            <x v="2"/>
          </reference>
          <reference field="42" count="1" selected="0">
            <x v="142"/>
          </reference>
        </references>
      </pivotArea>
    </format>
    <format dxfId="1617">
      <pivotArea dataOnly="0" labelOnly="1" outline="0" fieldPosition="0">
        <references count="5">
          <reference field="0" count="1" selected="0">
            <x v="662"/>
          </reference>
          <reference field="6" count="1" selected="0">
            <x v="665"/>
          </reference>
          <reference field="15" count="1" selected="0">
            <x v="109"/>
          </reference>
          <reference field="36" count="1">
            <x v="801"/>
          </reference>
          <reference field="42" count="1" selected="0">
            <x v="135"/>
          </reference>
        </references>
      </pivotArea>
    </format>
    <format dxfId="1616">
      <pivotArea dataOnly="0" labelOnly="1" outline="0" fieldPosition="0">
        <references count="5">
          <reference field="0" count="1" selected="0">
            <x v="663"/>
          </reference>
          <reference field="6" count="1" selected="0">
            <x v="666"/>
          </reference>
          <reference field="15" count="1" selected="0">
            <x v="1740"/>
          </reference>
          <reference field="36" count="1">
            <x v="1936"/>
          </reference>
          <reference field="42" count="1" selected="0">
            <x v="32"/>
          </reference>
        </references>
      </pivotArea>
    </format>
    <format dxfId="1615">
      <pivotArea dataOnly="0" labelOnly="1" outline="0" fieldPosition="0">
        <references count="5">
          <reference field="0" count="1" selected="0">
            <x v="664"/>
          </reference>
          <reference field="6" count="1" selected="0">
            <x v="667"/>
          </reference>
          <reference field="15" count="1" selected="0">
            <x v="53"/>
          </reference>
          <reference field="36" count="1">
            <x v="33"/>
          </reference>
          <reference field="42" count="1" selected="0">
            <x v="91"/>
          </reference>
        </references>
      </pivotArea>
    </format>
    <format dxfId="1614">
      <pivotArea dataOnly="0" labelOnly="1" outline="0" fieldPosition="0">
        <references count="5">
          <reference field="0" count="1" selected="0">
            <x v="665"/>
          </reference>
          <reference field="6" count="1" selected="0">
            <x v="668"/>
          </reference>
          <reference field="15" count="1" selected="0">
            <x v="395"/>
          </reference>
          <reference field="36" count="1">
            <x v="1111"/>
          </reference>
          <reference field="42" count="1" selected="0">
            <x v="91"/>
          </reference>
        </references>
      </pivotArea>
    </format>
    <format dxfId="1613">
      <pivotArea dataOnly="0" labelOnly="1" outline="0" fieldPosition="0">
        <references count="5">
          <reference field="0" count="1" selected="0">
            <x v="666"/>
          </reference>
          <reference field="6" count="1" selected="0">
            <x v="669"/>
          </reference>
          <reference field="15" count="1" selected="0">
            <x v="388"/>
          </reference>
          <reference field="36" count="1">
            <x v="398"/>
          </reference>
          <reference field="42" count="1" selected="0">
            <x v="147"/>
          </reference>
        </references>
      </pivotArea>
    </format>
    <format dxfId="1612">
      <pivotArea dataOnly="0" labelOnly="1" outline="0" fieldPosition="0">
        <references count="5">
          <reference field="0" count="1" selected="0">
            <x v="667"/>
          </reference>
          <reference field="6" count="1" selected="0">
            <x v="670"/>
          </reference>
          <reference field="15" count="1" selected="0">
            <x v="697"/>
          </reference>
          <reference field="36" count="1">
            <x v="757"/>
          </reference>
          <reference field="42" count="1" selected="0">
            <x v="147"/>
          </reference>
        </references>
      </pivotArea>
    </format>
    <format dxfId="1611">
      <pivotArea dataOnly="0" labelOnly="1" outline="0" fieldPosition="0">
        <references count="5">
          <reference field="0" count="1" selected="0">
            <x v="668"/>
          </reference>
          <reference field="6" count="1" selected="0">
            <x v="671"/>
          </reference>
          <reference field="15" count="1" selected="0">
            <x v="1819"/>
          </reference>
          <reference field="36" count="1">
            <x v="1364"/>
          </reference>
          <reference field="42" count="1" selected="0">
            <x v="15"/>
          </reference>
        </references>
      </pivotArea>
    </format>
    <format dxfId="1610">
      <pivotArea dataOnly="0" labelOnly="1" outline="0" fieldPosition="0">
        <references count="5">
          <reference field="0" count="1" selected="0">
            <x v="669"/>
          </reference>
          <reference field="6" count="1" selected="0">
            <x v="672"/>
          </reference>
          <reference field="15" count="1" selected="0">
            <x v="1400"/>
          </reference>
          <reference field="36" count="1">
            <x v="2026"/>
          </reference>
          <reference field="42" count="1" selected="0">
            <x v="289"/>
          </reference>
        </references>
      </pivotArea>
    </format>
    <format dxfId="1609">
      <pivotArea dataOnly="0" labelOnly="1" outline="0" fieldPosition="0">
        <references count="5">
          <reference field="0" count="1" selected="0">
            <x v="670"/>
          </reference>
          <reference field="6" count="1" selected="0">
            <x v="673"/>
          </reference>
          <reference field="15" count="1" selected="0">
            <x v="1099"/>
          </reference>
          <reference field="36" count="1">
            <x v="1892"/>
          </reference>
          <reference field="42" count="1" selected="0">
            <x v="141"/>
          </reference>
        </references>
      </pivotArea>
    </format>
    <format dxfId="1608">
      <pivotArea dataOnly="0" labelOnly="1" outline="0" fieldPosition="0">
        <references count="5">
          <reference field="0" count="1" selected="0">
            <x v="671"/>
          </reference>
          <reference field="6" count="1" selected="0">
            <x v="674"/>
          </reference>
          <reference field="15" count="1" selected="0">
            <x v="986"/>
          </reference>
          <reference field="36" count="1">
            <x v="1419"/>
          </reference>
          <reference field="42" count="1" selected="0">
            <x v="4"/>
          </reference>
        </references>
      </pivotArea>
    </format>
    <format dxfId="1607">
      <pivotArea dataOnly="0" labelOnly="1" outline="0" fieldPosition="0">
        <references count="5">
          <reference field="0" count="1" selected="0">
            <x v="672"/>
          </reference>
          <reference field="6" count="1" selected="0">
            <x v="675"/>
          </reference>
          <reference field="15" count="1" selected="0">
            <x v="277"/>
          </reference>
          <reference field="36" count="1">
            <x v="1238"/>
          </reference>
          <reference field="42" count="1" selected="0">
            <x v="4"/>
          </reference>
        </references>
      </pivotArea>
    </format>
    <format dxfId="1606">
      <pivotArea dataOnly="0" labelOnly="1" outline="0" fieldPosition="0">
        <references count="5">
          <reference field="0" count="1" selected="0">
            <x v="673"/>
          </reference>
          <reference field="6" count="1" selected="0">
            <x v="676"/>
          </reference>
          <reference field="15" count="1" selected="0">
            <x v="600"/>
          </reference>
          <reference field="36" count="1">
            <x v="688"/>
          </reference>
          <reference field="42" count="1" selected="0">
            <x v="142"/>
          </reference>
        </references>
      </pivotArea>
    </format>
    <format dxfId="1605">
      <pivotArea dataOnly="0" labelOnly="1" outline="0" fieldPosition="0">
        <references count="5">
          <reference field="0" count="1" selected="0">
            <x v="674"/>
          </reference>
          <reference field="6" count="1" selected="0">
            <x v="677"/>
          </reference>
          <reference field="15" count="1" selected="0">
            <x v="638"/>
          </reference>
          <reference field="36" count="1">
            <x v="1304"/>
          </reference>
          <reference field="42" count="1" selected="0">
            <x v="4"/>
          </reference>
        </references>
      </pivotArea>
    </format>
    <format dxfId="1604">
      <pivotArea dataOnly="0" labelOnly="1" outline="0" fieldPosition="0">
        <references count="5">
          <reference field="0" count="1" selected="0">
            <x v="675"/>
          </reference>
          <reference field="6" count="1" selected="0">
            <x v="678"/>
          </reference>
          <reference field="15" count="1" selected="0">
            <x v="335"/>
          </reference>
          <reference field="36" count="1">
            <x v="762"/>
          </reference>
          <reference field="42" count="1" selected="0">
            <x v="135"/>
          </reference>
        </references>
      </pivotArea>
    </format>
    <format dxfId="1603">
      <pivotArea dataOnly="0" labelOnly="1" outline="0" fieldPosition="0">
        <references count="5">
          <reference field="0" count="1" selected="0">
            <x v="676"/>
          </reference>
          <reference field="6" count="1" selected="0">
            <x v="679"/>
          </reference>
          <reference field="15" count="1" selected="0">
            <x v="882"/>
          </reference>
          <reference field="36" count="1">
            <x v="2026"/>
          </reference>
          <reference field="42" count="1" selected="0">
            <x v="289"/>
          </reference>
        </references>
      </pivotArea>
    </format>
    <format dxfId="1602">
      <pivotArea dataOnly="0" labelOnly="1" outline="0" fieldPosition="0">
        <references count="5">
          <reference field="0" count="1" selected="0">
            <x v="677"/>
          </reference>
          <reference field="6" count="1" selected="0">
            <x v="680"/>
          </reference>
          <reference field="15" count="1" selected="0">
            <x v="1041"/>
          </reference>
          <reference field="36" count="1">
            <x v="1898"/>
          </reference>
          <reference field="42" count="1" selected="0">
            <x v="141"/>
          </reference>
        </references>
      </pivotArea>
    </format>
    <format dxfId="1601">
      <pivotArea dataOnly="0" labelOnly="1" outline="0" fieldPosition="0">
        <references count="5">
          <reference field="0" count="1" selected="0">
            <x v="678"/>
          </reference>
          <reference field="6" count="1" selected="0">
            <x v="681"/>
          </reference>
          <reference field="15" count="1" selected="0">
            <x v="1107"/>
          </reference>
          <reference field="36" count="1">
            <x v="1869"/>
          </reference>
          <reference field="42" count="1" selected="0">
            <x v="141"/>
          </reference>
        </references>
      </pivotArea>
    </format>
    <format dxfId="1600">
      <pivotArea dataOnly="0" labelOnly="1" outline="0" fieldPosition="0">
        <references count="5">
          <reference field="0" count="1" selected="0">
            <x v="679"/>
          </reference>
          <reference field="6" count="1" selected="0">
            <x v="682"/>
          </reference>
          <reference field="15" count="1" selected="0">
            <x v="35"/>
          </reference>
          <reference field="36" count="1">
            <x v="578"/>
          </reference>
          <reference field="42" count="1" selected="0">
            <x v="142"/>
          </reference>
        </references>
      </pivotArea>
    </format>
    <format dxfId="1599">
      <pivotArea dataOnly="0" labelOnly="1" outline="0" fieldPosition="0">
        <references count="5">
          <reference field="0" count="1" selected="0">
            <x v="680"/>
          </reference>
          <reference field="6" count="1" selected="0">
            <x v="683"/>
          </reference>
          <reference field="15" count="1" selected="0">
            <x v="1806"/>
          </reference>
          <reference field="36" count="1">
            <x v="1990"/>
          </reference>
          <reference field="42" count="1" selected="0">
            <x v="24"/>
          </reference>
        </references>
      </pivotArea>
    </format>
    <format dxfId="1598">
      <pivotArea dataOnly="0" labelOnly="1" outline="0" fieldPosition="0">
        <references count="5">
          <reference field="0" count="1" selected="0">
            <x v="681"/>
          </reference>
          <reference field="6" count="1" selected="0">
            <x v="684"/>
          </reference>
          <reference field="15" count="1" selected="0">
            <x v="1433"/>
          </reference>
          <reference field="36" count="1">
            <x v="923"/>
          </reference>
          <reference field="42" count="1" selected="0">
            <x v="253"/>
          </reference>
        </references>
      </pivotArea>
    </format>
    <format dxfId="1597">
      <pivotArea dataOnly="0" labelOnly="1" outline="0" fieldPosition="0">
        <references count="5">
          <reference field="0" count="1" selected="0">
            <x v="682"/>
          </reference>
          <reference field="6" count="1" selected="0">
            <x v="685"/>
          </reference>
          <reference field="15" count="1" selected="0">
            <x v="539"/>
          </reference>
          <reference field="36" count="1">
            <x v="277"/>
          </reference>
          <reference field="42" count="1" selected="0">
            <x v="25"/>
          </reference>
        </references>
      </pivotArea>
    </format>
    <format dxfId="1596">
      <pivotArea dataOnly="0" labelOnly="1" outline="0" fieldPosition="0">
        <references count="5">
          <reference field="0" count="1" selected="0">
            <x v="683"/>
          </reference>
          <reference field="6" count="1" selected="0">
            <x v="686"/>
          </reference>
          <reference field="15" count="1" selected="0">
            <x v="388"/>
          </reference>
          <reference field="36" count="1">
            <x v="894"/>
          </reference>
          <reference field="42" count="1" selected="0">
            <x v="4"/>
          </reference>
        </references>
      </pivotArea>
    </format>
    <format dxfId="1595">
      <pivotArea dataOnly="0" labelOnly="1" outline="0" fieldPosition="0">
        <references count="5">
          <reference field="0" count="1" selected="0">
            <x v="684"/>
          </reference>
          <reference field="6" count="1" selected="0">
            <x v="687"/>
          </reference>
          <reference field="15" count="1" selected="0">
            <x v="1294"/>
          </reference>
          <reference field="36" count="1">
            <x v="2026"/>
          </reference>
          <reference field="42" count="1" selected="0">
            <x v="289"/>
          </reference>
        </references>
      </pivotArea>
    </format>
    <format dxfId="1594">
      <pivotArea dataOnly="0" labelOnly="1" outline="0" fieldPosition="0">
        <references count="5">
          <reference field="0" count="1" selected="0">
            <x v="685"/>
          </reference>
          <reference field="6" count="1" selected="0">
            <x v="688"/>
          </reference>
          <reference field="15" count="1" selected="0">
            <x v="401"/>
          </reference>
          <reference field="36" count="1">
            <x v="982"/>
          </reference>
          <reference field="42" count="1" selected="0">
            <x v="15"/>
          </reference>
        </references>
      </pivotArea>
    </format>
    <format dxfId="1593">
      <pivotArea dataOnly="0" labelOnly="1" outline="0" fieldPosition="0">
        <references count="5">
          <reference field="0" count="1" selected="0">
            <x v="686"/>
          </reference>
          <reference field="6" count="1" selected="0">
            <x v="689"/>
          </reference>
          <reference field="15" count="1" selected="0">
            <x v="1428"/>
          </reference>
          <reference field="36" count="1">
            <x v="1918"/>
          </reference>
          <reference field="42" count="1" selected="0">
            <x v="141"/>
          </reference>
        </references>
      </pivotArea>
    </format>
    <format dxfId="1592">
      <pivotArea dataOnly="0" labelOnly="1" outline="0" fieldPosition="0">
        <references count="5">
          <reference field="0" count="1" selected="0">
            <x v="687"/>
          </reference>
          <reference field="6" count="1" selected="0">
            <x v="690"/>
          </reference>
          <reference field="15" count="1" selected="0">
            <x v="1650"/>
          </reference>
          <reference field="36" count="1">
            <x v="1939"/>
          </reference>
          <reference field="42" count="1" selected="0">
            <x v="12"/>
          </reference>
        </references>
      </pivotArea>
    </format>
    <format dxfId="1591">
      <pivotArea dataOnly="0" labelOnly="1" outline="0" fieldPosition="0">
        <references count="5">
          <reference field="0" count="1" selected="0">
            <x v="688"/>
          </reference>
          <reference field="6" count="1" selected="0">
            <x v="691"/>
          </reference>
          <reference field="15" count="1" selected="0">
            <x v="1495"/>
          </reference>
          <reference field="36" count="1">
            <x v="992"/>
          </reference>
          <reference field="42" count="1" selected="0">
            <x v="253"/>
          </reference>
        </references>
      </pivotArea>
    </format>
    <format dxfId="1590">
      <pivotArea dataOnly="0" labelOnly="1" outline="0" fieldPosition="0">
        <references count="5">
          <reference field="0" count="1" selected="0">
            <x v="689"/>
          </reference>
          <reference field="6" count="1" selected="0">
            <x v="692"/>
          </reference>
          <reference field="15" count="1" selected="0">
            <x v="198"/>
          </reference>
          <reference field="36" count="1">
            <x v="1164"/>
          </reference>
          <reference field="42" count="1" selected="0">
            <x v="18"/>
          </reference>
        </references>
      </pivotArea>
    </format>
    <format dxfId="1589">
      <pivotArea dataOnly="0" labelOnly="1" outline="0" fieldPosition="0">
        <references count="5">
          <reference field="0" count="1" selected="0">
            <x v="690"/>
          </reference>
          <reference field="6" count="1" selected="0">
            <x v="693"/>
          </reference>
          <reference field="15" count="1" selected="0">
            <x v="1471"/>
          </reference>
          <reference field="36" count="1">
            <x v="1642"/>
          </reference>
          <reference field="42" count="1" selected="0">
            <x v="135"/>
          </reference>
        </references>
      </pivotArea>
    </format>
    <format dxfId="1588">
      <pivotArea dataOnly="0" labelOnly="1" outline="0" fieldPosition="0">
        <references count="5">
          <reference field="0" count="1" selected="0">
            <x v="691"/>
          </reference>
          <reference field="6" count="1" selected="0">
            <x v="694"/>
          </reference>
          <reference field="15" count="1" selected="0">
            <x v="1095"/>
          </reference>
          <reference field="36" count="1">
            <x v="840"/>
          </reference>
          <reference field="42" count="1" selected="0">
            <x v="252"/>
          </reference>
        </references>
      </pivotArea>
    </format>
    <format dxfId="1587">
      <pivotArea dataOnly="0" labelOnly="1" outline="0" fieldPosition="0">
        <references count="5">
          <reference field="0" count="1" selected="0">
            <x v="692"/>
          </reference>
          <reference field="6" count="1" selected="0">
            <x v="695"/>
          </reference>
          <reference field="15" count="1" selected="0">
            <x v="972"/>
          </reference>
          <reference field="36" count="1">
            <x v="586"/>
          </reference>
          <reference field="42" count="1" selected="0">
            <x v="160"/>
          </reference>
        </references>
      </pivotArea>
    </format>
    <format dxfId="1586">
      <pivotArea dataOnly="0" labelOnly="1" outline="0" fieldPosition="0">
        <references count="5">
          <reference field="0" count="1" selected="0">
            <x v="693"/>
          </reference>
          <reference field="6" count="1" selected="0">
            <x v="696"/>
          </reference>
          <reference field="15" count="1" selected="0">
            <x v="526"/>
          </reference>
          <reference field="36" count="1">
            <x v="266"/>
          </reference>
          <reference field="42" count="1" selected="0">
            <x v="25"/>
          </reference>
        </references>
      </pivotArea>
    </format>
    <format dxfId="1585">
      <pivotArea dataOnly="0" labelOnly="1" outline="0" fieldPosition="0">
        <references count="5">
          <reference field="0" count="1" selected="0">
            <x v="694"/>
          </reference>
          <reference field="6" count="1" selected="0">
            <x v="697"/>
          </reference>
          <reference field="15" count="1" selected="0">
            <x v="1911"/>
          </reference>
          <reference field="36" count="1">
            <x v="1675"/>
          </reference>
          <reference field="42" count="1" selected="0">
            <x v="28"/>
          </reference>
        </references>
      </pivotArea>
    </format>
    <format dxfId="1584">
      <pivotArea dataOnly="0" labelOnly="1" outline="0" fieldPosition="0">
        <references count="5">
          <reference field="0" count="1" selected="0">
            <x v="695"/>
          </reference>
          <reference field="6" count="1" selected="0">
            <x v="698"/>
          </reference>
          <reference field="15" count="1" selected="0">
            <x v="534"/>
          </reference>
          <reference field="36" count="1">
            <x v="275"/>
          </reference>
          <reference field="42" count="1" selected="0">
            <x v="25"/>
          </reference>
        </references>
      </pivotArea>
    </format>
    <format dxfId="1583">
      <pivotArea dataOnly="0" labelOnly="1" outline="0" fieldPosition="0">
        <references count="5">
          <reference field="0" count="1" selected="0">
            <x v="696"/>
          </reference>
          <reference field="6" count="1" selected="0">
            <x v="699"/>
          </reference>
          <reference field="15" count="1" selected="0">
            <x v="108"/>
          </reference>
          <reference field="36" count="1">
            <x v="321"/>
          </reference>
          <reference field="42" count="1" selected="0">
            <x v="135"/>
          </reference>
        </references>
      </pivotArea>
    </format>
    <format dxfId="1582">
      <pivotArea dataOnly="0" labelOnly="1" outline="0" fieldPosition="0">
        <references count="5">
          <reference field="0" count="1" selected="0">
            <x v="697"/>
          </reference>
          <reference field="6" count="1" selected="0">
            <x v="700"/>
          </reference>
          <reference field="15" count="1" selected="0">
            <x v="1936"/>
          </reference>
          <reference field="36" count="1">
            <x v="1997"/>
          </reference>
          <reference field="42" count="1" selected="0">
            <x v="17"/>
          </reference>
        </references>
      </pivotArea>
    </format>
    <format dxfId="1581">
      <pivotArea dataOnly="0" labelOnly="1" outline="0" fieldPosition="0">
        <references count="5">
          <reference field="0" count="1" selected="0">
            <x v="698"/>
          </reference>
          <reference field="6" count="1" selected="0">
            <x v="701"/>
          </reference>
          <reference field="15" count="1" selected="0">
            <x v="1870"/>
          </reference>
          <reference field="36" count="1">
            <x v="1989"/>
          </reference>
          <reference field="42" count="1" selected="0">
            <x v="17"/>
          </reference>
        </references>
      </pivotArea>
    </format>
    <format dxfId="1580">
      <pivotArea dataOnly="0" labelOnly="1" outline="0" fieldPosition="0">
        <references count="5">
          <reference field="0" count="1" selected="0">
            <x v="699"/>
          </reference>
          <reference field="6" count="1" selected="0">
            <x v="702"/>
          </reference>
          <reference field="15" count="1" selected="0">
            <x v="890"/>
          </reference>
          <reference field="36" count="1">
            <x v="1518"/>
          </reference>
          <reference field="42" count="1" selected="0">
            <x v="268"/>
          </reference>
        </references>
      </pivotArea>
    </format>
    <format dxfId="1579">
      <pivotArea dataOnly="0" labelOnly="1" outline="0" fieldPosition="0">
        <references count="5">
          <reference field="0" count="1" selected="0">
            <x v="700"/>
          </reference>
          <reference field="6" count="1" selected="0">
            <x v="703"/>
          </reference>
          <reference field="15" count="1" selected="0">
            <x v="1375"/>
          </reference>
          <reference field="36" count="1">
            <x v="1748"/>
          </reference>
          <reference field="42" count="1" selected="0">
            <x v="268"/>
          </reference>
        </references>
      </pivotArea>
    </format>
    <format dxfId="1578">
      <pivotArea dataOnly="0" labelOnly="1" outline="0" fieldPosition="0">
        <references count="5">
          <reference field="0" count="1" selected="0">
            <x v="701"/>
          </reference>
          <reference field="6" count="1" selected="0">
            <x v="704"/>
          </reference>
          <reference field="15" count="1" selected="0">
            <x v="457"/>
          </reference>
          <reference field="36" count="1">
            <x v="1701"/>
          </reference>
          <reference field="42" count="1" selected="0">
            <x v="32"/>
          </reference>
        </references>
      </pivotArea>
    </format>
    <format dxfId="1577">
      <pivotArea dataOnly="0" labelOnly="1" outline="0" fieldPosition="0">
        <references count="5">
          <reference field="0" count="1" selected="0">
            <x v="702"/>
          </reference>
          <reference field="6" count="1" selected="0">
            <x v="705"/>
          </reference>
          <reference field="15" count="1" selected="0">
            <x v="482"/>
          </reference>
          <reference field="36" count="1">
            <x v="230"/>
          </reference>
          <reference field="42" count="1" selected="0">
            <x v="160"/>
          </reference>
        </references>
      </pivotArea>
    </format>
    <format dxfId="1576">
      <pivotArea dataOnly="0" labelOnly="1" outline="0" fieldPosition="0">
        <references count="5">
          <reference field="0" count="1" selected="0">
            <x v="703"/>
          </reference>
          <reference field="6" count="1" selected="0">
            <x v="706"/>
          </reference>
          <reference field="15" count="1" selected="0">
            <x v="2"/>
          </reference>
          <reference field="36" count="1">
            <x v="1529"/>
          </reference>
          <reference field="42" count="1" selected="0">
            <x v="141"/>
          </reference>
        </references>
      </pivotArea>
    </format>
    <format dxfId="1575">
      <pivotArea dataOnly="0" labelOnly="1" outline="0" fieldPosition="0">
        <references count="5">
          <reference field="0" count="1" selected="0">
            <x v="704"/>
          </reference>
          <reference field="6" count="1" selected="0">
            <x v="707"/>
          </reference>
          <reference field="15" count="1" selected="0">
            <x v="1532"/>
          </reference>
          <reference field="36" count="1">
            <x v="1984"/>
          </reference>
          <reference field="42" count="1" selected="0">
            <x v="163"/>
          </reference>
        </references>
      </pivotArea>
    </format>
    <format dxfId="1574">
      <pivotArea dataOnly="0" labelOnly="1" outline="0" fieldPosition="0">
        <references count="5">
          <reference field="0" count="1" selected="0">
            <x v="705"/>
          </reference>
          <reference field="6" count="1" selected="0">
            <x v="708"/>
          </reference>
          <reference field="15" count="1" selected="0">
            <x v="2032"/>
          </reference>
          <reference field="36" count="1">
            <x v="2025"/>
          </reference>
          <reference field="42" count="1" selected="0">
            <x v="113"/>
          </reference>
        </references>
      </pivotArea>
    </format>
    <format dxfId="1573">
      <pivotArea dataOnly="0" labelOnly="1" outline="0" fieldPosition="0">
        <references count="5">
          <reference field="0" count="1" selected="0">
            <x v="706"/>
          </reference>
          <reference field="6" count="1" selected="0">
            <x v="709"/>
          </reference>
          <reference field="15" count="1" selected="0">
            <x v="951"/>
          </reference>
          <reference field="36" count="1">
            <x v="2026"/>
          </reference>
          <reference field="42" count="1" selected="0">
            <x v="289"/>
          </reference>
        </references>
      </pivotArea>
    </format>
    <format dxfId="1572">
      <pivotArea dataOnly="0" labelOnly="1" outline="0" fieldPosition="0">
        <references count="5">
          <reference field="0" count="1" selected="0">
            <x v="707"/>
          </reference>
          <reference field="6" count="1" selected="0">
            <x v="710"/>
          </reference>
          <reference field="15" count="1" selected="0">
            <x v="868"/>
          </reference>
          <reference field="36" count="1">
            <x v="1163"/>
          </reference>
          <reference field="42" count="1" selected="0">
            <x v="4"/>
          </reference>
        </references>
      </pivotArea>
    </format>
    <format dxfId="1571">
      <pivotArea dataOnly="0" labelOnly="1" outline="0" fieldPosition="0">
        <references count="5">
          <reference field="0" count="1" selected="0">
            <x v="708"/>
          </reference>
          <reference field="6" count="1" selected="0">
            <x v="711"/>
          </reference>
          <reference field="15" count="1" selected="0">
            <x v="345"/>
          </reference>
          <reference field="36" count="1">
            <x v="791"/>
          </reference>
          <reference field="42" count="1" selected="0">
            <x v="4"/>
          </reference>
        </references>
      </pivotArea>
    </format>
    <format dxfId="1570">
      <pivotArea dataOnly="0" labelOnly="1" outline="0" fieldPosition="0">
        <references count="5">
          <reference field="0" count="1" selected="0">
            <x v="709"/>
          </reference>
          <reference field="6" count="1" selected="0">
            <x v="712"/>
          </reference>
          <reference field="15" count="1" selected="0">
            <x v="753"/>
          </reference>
          <reference field="36" count="1">
            <x v="1214"/>
          </reference>
          <reference field="42" count="1" selected="0">
            <x v="4"/>
          </reference>
        </references>
      </pivotArea>
    </format>
    <format dxfId="1569">
      <pivotArea dataOnly="0" labelOnly="1" outline="0" fieldPosition="0">
        <references count="5">
          <reference field="0" count="1" selected="0">
            <x v="710"/>
          </reference>
          <reference field="6" count="1" selected="0">
            <x v="713"/>
          </reference>
          <reference field="15" count="1" selected="0">
            <x v="1082"/>
          </reference>
          <reference field="36" count="1">
            <x v="1486"/>
          </reference>
          <reference field="42" count="1" selected="0">
            <x v="4"/>
          </reference>
        </references>
      </pivotArea>
    </format>
    <format dxfId="1568">
      <pivotArea dataOnly="0" labelOnly="1" outline="0" fieldPosition="0">
        <references count="5">
          <reference field="0" count="1" selected="0">
            <x v="711"/>
          </reference>
          <reference field="6" count="1" selected="0">
            <x v="714"/>
          </reference>
          <reference field="15" count="1" selected="0">
            <x v="921"/>
          </reference>
          <reference field="36" count="1">
            <x v="1540"/>
          </reference>
          <reference field="42" count="1" selected="0">
            <x v="4"/>
          </reference>
        </references>
      </pivotArea>
    </format>
    <format dxfId="1567">
      <pivotArea dataOnly="0" labelOnly="1" outline="0" fieldPosition="0">
        <references count="5">
          <reference field="0" count="1" selected="0">
            <x v="712"/>
          </reference>
          <reference field="6" count="1" selected="0">
            <x v="715"/>
          </reference>
          <reference field="15" count="1" selected="0">
            <x v="1574"/>
          </reference>
          <reference field="36" count="1">
            <x v="1830"/>
          </reference>
          <reference field="42" count="1" selected="0">
            <x v="4"/>
          </reference>
        </references>
      </pivotArea>
    </format>
    <format dxfId="1566">
      <pivotArea dataOnly="0" labelOnly="1" outline="0" fieldPosition="0">
        <references count="5">
          <reference field="0" count="1" selected="0">
            <x v="713"/>
          </reference>
          <reference field="6" count="1" selected="0">
            <x v="716"/>
          </reference>
          <reference field="15" count="1" selected="0">
            <x v="1148"/>
          </reference>
          <reference field="36" count="1">
            <x v="1616"/>
          </reference>
          <reference field="42" count="1" selected="0">
            <x v="4"/>
          </reference>
        </references>
      </pivotArea>
    </format>
    <format dxfId="1565">
      <pivotArea dataOnly="0" labelOnly="1" outline="0" fieldPosition="0">
        <references count="5">
          <reference field="0" count="1" selected="0">
            <x v="714"/>
          </reference>
          <reference field="6" count="1" selected="0">
            <x v="717"/>
          </reference>
          <reference field="15" count="1" selected="0">
            <x v="1952"/>
          </reference>
          <reference field="36" count="1">
            <x v="1963"/>
          </reference>
          <reference field="42" count="1" selected="0">
            <x v="4"/>
          </reference>
        </references>
      </pivotArea>
    </format>
    <format dxfId="1564">
      <pivotArea dataOnly="0" labelOnly="1" outline="0" fieldPosition="0">
        <references count="5">
          <reference field="0" count="1" selected="0">
            <x v="715"/>
          </reference>
          <reference field="6" count="1" selected="0">
            <x v="718"/>
          </reference>
          <reference field="15" count="1" selected="0">
            <x v="1584"/>
          </reference>
          <reference field="36" count="1">
            <x v="1914"/>
          </reference>
          <reference field="42" count="1" selected="0">
            <x v="4"/>
          </reference>
        </references>
      </pivotArea>
    </format>
    <format dxfId="1563">
      <pivotArea dataOnly="0" labelOnly="1" outline="0" fieldPosition="0">
        <references count="5">
          <reference field="0" count="1" selected="0">
            <x v="716"/>
          </reference>
          <reference field="6" count="1" selected="0">
            <x v="719"/>
          </reference>
          <reference field="15" count="1" selected="0">
            <x v="726"/>
          </reference>
          <reference field="36" count="1">
            <x v="1184"/>
          </reference>
          <reference field="42" count="1" selected="0">
            <x v="4"/>
          </reference>
        </references>
      </pivotArea>
    </format>
    <format dxfId="1562">
      <pivotArea dataOnly="0" labelOnly="1" outline="0" fieldPosition="0">
        <references count="5">
          <reference field="0" count="1" selected="0">
            <x v="717"/>
          </reference>
          <reference field="6" count="1" selected="0">
            <x v="720"/>
          </reference>
          <reference field="15" count="1" selected="0">
            <x v="1716"/>
          </reference>
          <reference field="36" count="1">
            <x v="1878"/>
          </reference>
          <reference field="42" count="1" selected="0">
            <x v="4"/>
          </reference>
        </references>
      </pivotArea>
    </format>
    <format dxfId="1561">
      <pivotArea dataOnly="0" labelOnly="1" outline="0" fieldPosition="0">
        <references count="5">
          <reference field="0" count="1" selected="0">
            <x v="718"/>
          </reference>
          <reference field="6" count="1" selected="0">
            <x v="721"/>
          </reference>
          <reference field="15" count="1" selected="0">
            <x v="23"/>
          </reference>
          <reference field="36" count="1">
            <x v="17"/>
          </reference>
          <reference field="42" count="1" selected="0">
            <x v="161"/>
          </reference>
        </references>
      </pivotArea>
    </format>
    <format dxfId="1560">
      <pivotArea dataOnly="0" labelOnly="1" outline="0" fieldPosition="0">
        <references count="5">
          <reference field="0" count="1" selected="0">
            <x v="719"/>
          </reference>
          <reference field="6" count="1" selected="0">
            <x v="722"/>
          </reference>
          <reference field="15" count="1" selected="0">
            <x v="114"/>
          </reference>
          <reference field="36" count="1">
            <x v="1308"/>
          </reference>
          <reference field="42" count="1" selected="0">
            <x v="4"/>
          </reference>
        </references>
      </pivotArea>
    </format>
    <format dxfId="1559">
      <pivotArea dataOnly="0" labelOnly="1" outline="0" fieldPosition="0">
        <references count="5">
          <reference field="0" count="1" selected="0">
            <x v="720"/>
          </reference>
          <reference field="6" count="1" selected="0">
            <x v="723"/>
          </reference>
          <reference field="15" count="1" selected="0">
            <x v="2"/>
          </reference>
          <reference field="36" count="1">
            <x v="180"/>
          </reference>
          <reference field="42" count="1" selected="0">
            <x v="4"/>
          </reference>
        </references>
      </pivotArea>
    </format>
    <format dxfId="1558">
      <pivotArea dataOnly="0" labelOnly="1" outline="0" fieldPosition="0">
        <references count="5">
          <reference field="0" count="1" selected="0">
            <x v="721"/>
          </reference>
          <reference field="6" count="1" selected="0">
            <x v="724"/>
          </reference>
          <reference field="15" count="1" selected="0">
            <x v="350"/>
          </reference>
          <reference field="36" count="1">
            <x v="159"/>
          </reference>
          <reference field="42" count="1" selected="0">
            <x v="161"/>
          </reference>
        </references>
      </pivotArea>
    </format>
    <format dxfId="1557">
      <pivotArea dataOnly="0" labelOnly="1" outline="0" fieldPosition="0">
        <references count="5">
          <reference field="0" count="1" selected="0">
            <x v="722"/>
          </reference>
          <reference field="6" count="1" selected="0">
            <x v="725"/>
          </reference>
          <reference field="15" count="1" selected="0">
            <x v="817"/>
          </reference>
          <reference field="36" count="1">
            <x v="1721"/>
          </reference>
          <reference field="42" count="1" selected="0">
            <x v="4"/>
          </reference>
        </references>
      </pivotArea>
    </format>
    <format dxfId="1556">
      <pivotArea dataOnly="0" labelOnly="1" outline="0" fieldPosition="0">
        <references count="5">
          <reference field="0" count="1" selected="0">
            <x v="723"/>
          </reference>
          <reference field="6" count="1" selected="0">
            <x v="726"/>
          </reference>
          <reference field="15" count="1" selected="0">
            <x v="2"/>
          </reference>
          <reference field="36" count="1">
            <x v="556"/>
          </reference>
          <reference field="42" count="1" selected="0">
            <x v="4"/>
          </reference>
        </references>
      </pivotArea>
    </format>
    <format dxfId="1555">
      <pivotArea dataOnly="0" labelOnly="1" outline="0" fieldPosition="0">
        <references count="5">
          <reference field="0" count="1" selected="0">
            <x v="724"/>
          </reference>
          <reference field="6" count="1" selected="0">
            <x v="727"/>
          </reference>
          <reference field="15" count="1" selected="0">
            <x v="1697"/>
          </reference>
          <reference field="36" count="1">
            <x v="1194"/>
          </reference>
          <reference field="42" count="1" selected="0">
            <x v="160"/>
          </reference>
        </references>
      </pivotArea>
    </format>
    <format dxfId="1554">
      <pivotArea dataOnly="0" labelOnly="1" outline="0" fieldPosition="0">
        <references count="5">
          <reference field="0" count="1" selected="0">
            <x v="725"/>
          </reference>
          <reference field="6" count="1" selected="0">
            <x v="728"/>
          </reference>
          <reference field="15" count="1" selected="0">
            <x v="1717"/>
          </reference>
          <reference field="36" count="1">
            <x v="1220"/>
          </reference>
          <reference field="42" count="1" selected="0">
            <x v="160"/>
          </reference>
        </references>
      </pivotArea>
    </format>
    <format dxfId="1553">
      <pivotArea dataOnly="0" labelOnly="1" outline="0" fieldPosition="0">
        <references count="5">
          <reference field="0" count="1" selected="0">
            <x v="726"/>
          </reference>
          <reference field="6" count="1" selected="0">
            <x v="729"/>
          </reference>
          <reference field="15" count="1" selected="0">
            <x v="1360"/>
          </reference>
          <reference field="36" count="1">
            <x v="856"/>
          </reference>
          <reference field="42" count="1" selected="0">
            <x v="160"/>
          </reference>
        </references>
      </pivotArea>
    </format>
    <format dxfId="1552">
      <pivotArea dataOnly="0" labelOnly="1" outline="0" fieldPosition="0">
        <references count="5">
          <reference field="0" count="1" selected="0">
            <x v="727"/>
          </reference>
          <reference field="6" count="1" selected="0">
            <x v="730"/>
          </reference>
          <reference field="15" count="1" selected="0">
            <x v="1090"/>
          </reference>
          <reference field="36" count="1">
            <x v="641"/>
          </reference>
          <reference field="42" count="1" selected="0">
            <x v="160"/>
          </reference>
        </references>
      </pivotArea>
    </format>
    <format dxfId="1551">
      <pivotArea dataOnly="0" labelOnly="1" outline="0" fieldPosition="0">
        <references count="5">
          <reference field="0" count="1" selected="0">
            <x v="728"/>
          </reference>
          <reference field="6" count="1" selected="0">
            <x v="731"/>
          </reference>
          <reference field="15" count="1" selected="0">
            <x v="1990"/>
          </reference>
          <reference field="36" count="1">
            <x v="1968"/>
          </reference>
          <reference field="42" count="1" selected="0">
            <x v="289"/>
          </reference>
        </references>
      </pivotArea>
    </format>
    <format dxfId="1550">
      <pivotArea dataOnly="0" labelOnly="1" outline="0" fieldPosition="0">
        <references count="5">
          <reference field="0" count="1" selected="0">
            <x v="729"/>
          </reference>
          <reference field="6" count="1" selected="0">
            <x v="732"/>
          </reference>
          <reference field="15" count="1" selected="0">
            <x v="1575"/>
          </reference>
          <reference field="36" count="1">
            <x v="1059"/>
          </reference>
          <reference field="42" count="1" selected="0">
            <x v="160"/>
          </reference>
        </references>
      </pivotArea>
    </format>
    <format dxfId="1549">
      <pivotArea dataOnly="0" labelOnly="1" outline="0" fieldPosition="0">
        <references count="5">
          <reference field="0" count="1" selected="0">
            <x v="730"/>
          </reference>
          <reference field="6" count="1" selected="0">
            <x v="733"/>
          </reference>
          <reference field="15" count="1" selected="0">
            <x v="1205"/>
          </reference>
          <reference field="36" count="1">
            <x v="1834"/>
          </reference>
          <reference field="42" count="1" selected="0">
            <x v="251"/>
          </reference>
        </references>
      </pivotArea>
    </format>
    <format dxfId="1548">
      <pivotArea dataOnly="0" labelOnly="1" outline="0" fieldPosition="0">
        <references count="5">
          <reference field="0" count="1" selected="0">
            <x v="731"/>
          </reference>
          <reference field="6" count="1" selected="0">
            <x v="734"/>
          </reference>
          <reference field="15" count="1" selected="0">
            <x v="970"/>
          </reference>
          <reference field="36" count="1">
            <x v="1703"/>
          </reference>
          <reference field="42" count="1" selected="0">
            <x v="15"/>
          </reference>
        </references>
      </pivotArea>
    </format>
    <format dxfId="1547">
      <pivotArea dataOnly="0" labelOnly="1" outline="0" fieldPosition="0">
        <references count="5">
          <reference field="0" count="1" selected="0">
            <x v="732"/>
          </reference>
          <reference field="6" count="1" selected="0">
            <x v="735"/>
          </reference>
          <reference field="15" count="1" selected="0">
            <x v="1547"/>
          </reference>
          <reference field="36" count="1">
            <x v="1843"/>
          </reference>
          <reference field="42" count="1" selected="0">
            <x v="15"/>
          </reference>
        </references>
      </pivotArea>
    </format>
    <format dxfId="1546">
      <pivotArea dataOnly="0" labelOnly="1" outline="0" fieldPosition="0">
        <references count="5">
          <reference field="0" count="1" selected="0">
            <x v="733"/>
          </reference>
          <reference field="6" count="1" selected="0">
            <x v="736"/>
          </reference>
          <reference field="15" count="1" selected="0">
            <x v="1534"/>
          </reference>
          <reference field="36" count="1">
            <x v="1402"/>
          </reference>
          <reference field="42" count="1" selected="0">
            <x v="159"/>
          </reference>
        </references>
      </pivotArea>
    </format>
    <format dxfId="1545">
      <pivotArea dataOnly="0" labelOnly="1" outline="0" fieldPosition="0">
        <references count="5">
          <reference field="0" count="1" selected="0">
            <x v="734"/>
          </reference>
          <reference field="6" count="1" selected="0">
            <x v="737"/>
          </reference>
          <reference field="15" count="1" selected="0">
            <x v="1681"/>
          </reference>
          <reference field="36" count="1">
            <x v="1875"/>
          </reference>
          <reference field="42" count="1" selected="0">
            <x v="15"/>
          </reference>
        </references>
      </pivotArea>
    </format>
    <format dxfId="1544">
      <pivotArea dataOnly="0" labelOnly="1" outline="0" fieldPosition="0">
        <references count="5">
          <reference field="0" count="1" selected="0">
            <x v="735"/>
          </reference>
          <reference field="6" count="1" selected="0">
            <x v="738"/>
          </reference>
          <reference field="15" count="1" selected="0">
            <x v="747"/>
          </reference>
          <reference field="36" count="1">
            <x v="1791"/>
          </reference>
          <reference field="42" count="1" selected="0">
            <x v="163"/>
          </reference>
        </references>
      </pivotArea>
    </format>
    <format dxfId="1543">
      <pivotArea dataOnly="0" labelOnly="1" outline="0" fieldPosition="0">
        <references count="5">
          <reference field="0" count="1" selected="0">
            <x v="736"/>
          </reference>
          <reference field="6" count="1" selected="0">
            <x v="739"/>
          </reference>
          <reference field="15" count="1" selected="0">
            <x v="1293"/>
          </reference>
          <reference field="36" count="1">
            <x v="1671"/>
          </reference>
          <reference field="42" count="1" selected="0">
            <x v="15"/>
          </reference>
        </references>
      </pivotArea>
    </format>
    <format dxfId="1542">
      <pivotArea dataOnly="0" labelOnly="1" outline="0" fieldPosition="0">
        <references count="5">
          <reference field="0" count="1" selected="0">
            <x v="737"/>
          </reference>
          <reference field="6" count="1" selected="0">
            <x v="740"/>
          </reference>
          <reference field="15" count="1" selected="0">
            <x v="568"/>
          </reference>
          <reference field="36" count="1">
            <x v="1911"/>
          </reference>
          <reference field="42" count="1" selected="0">
            <x v="255"/>
          </reference>
        </references>
      </pivotArea>
    </format>
    <format dxfId="1541">
      <pivotArea dataOnly="0" labelOnly="1" outline="0" fieldPosition="0">
        <references count="5">
          <reference field="0" count="1" selected="0">
            <x v="738"/>
          </reference>
          <reference field="6" count="1" selected="0">
            <x v="741"/>
          </reference>
          <reference field="15" count="1" selected="0">
            <x v="2027"/>
          </reference>
          <reference field="36" count="1">
            <x v="1962"/>
          </reference>
          <reference field="42" count="1" selected="0">
            <x v="289"/>
          </reference>
        </references>
      </pivotArea>
    </format>
    <format dxfId="1540">
      <pivotArea dataOnly="0" labelOnly="1" outline="0" fieldPosition="0">
        <references count="5">
          <reference field="0" count="1" selected="0">
            <x v="739"/>
          </reference>
          <reference field="6" count="1" selected="0">
            <x v="742"/>
          </reference>
          <reference field="15" count="1" selected="0">
            <x v="1903"/>
          </reference>
          <reference field="36" count="1">
            <x v="1723"/>
          </reference>
          <reference field="42" count="1" selected="0">
            <x v="289"/>
          </reference>
        </references>
      </pivotArea>
    </format>
    <format dxfId="1539">
      <pivotArea dataOnly="0" labelOnly="1" outline="0" fieldPosition="0">
        <references count="5">
          <reference field="0" count="1" selected="0">
            <x v="740"/>
          </reference>
          <reference field="6" count="1" selected="0">
            <x v="743"/>
          </reference>
          <reference field="15" count="1" selected="0">
            <x v="1379"/>
          </reference>
          <reference field="36" count="1">
            <x v="1941"/>
          </reference>
          <reference field="42" count="1" selected="0">
            <x v="15"/>
          </reference>
        </references>
      </pivotArea>
    </format>
    <format dxfId="1538">
      <pivotArea dataOnly="0" labelOnly="1" outline="0" fieldPosition="0">
        <references count="5">
          <reference field="0" count="1" selected="0">
            <x v="741"/>
          </reference>
          <reference field="6" count="1" selected="0">
            <x v="744"/>
          </reference>
          <reference field="15" count="1" selected="0">
            <x v="1498"/>
          </reference>
          <reference field="36" count="1">
            <x v="1813"/>
          </reference>
          <reference field="42" count="1" selected="0">
            <x v="15"/>
          </reference>
        </references>
      </pivotArea>
    </format>
    <format dxfId="1537">
      <pivotArea dataOnly="0" labelOnly="1" outline="0" fieldPosition="0">
        <references count="5">
          <reference field="0" count="1" selected="0">
            <x v="742"/>
          </reference>
          <reference field="6" count="1" selected="0">
            <x v="745"/>
          </reference>
          <reference field="15" count="1" selected="0">
            <x v="1350"/>
          </reference>
          <reference field="36" count="1">
            <x v="1846"/>
          </reference>
          <reference field="42" count="1" selected="0">
            <x v="155"/>
          </reference>
        </references>
      </pivotArea>
    </format>
    <format dxfId="1536">
      <pivotArea dataOnly="0" labelOnly="1" outline="0" fieldPosition="0">
        <references count="5">
          <reference field="0" count="1" selected="0">
            <x v="743"/>
          </reference>
          <reference field="6" count="1" selected="0">
            <x v="746"/>
          </reference>
          <reference field="15" count="1" selected="0">
            <x v="1023"/>
          </reference>
          <reference field="36" count="1">
            <x v="1636"/>
          </reference>
          <reference field="42" count="1" selected="0">
            <x v="256"/>
          </reference>
        </references>
      </pivotArea>
    </format>
    <format dxfId="1535">
      <pivotArea dataOnly="0" labelOnly="1" outline="0" fieldPosition="0">
        <references count="5">
          <reference field="0" count="1" selected="0">
            <x v="744"/>
          </reference>
          <reference field="6" count="1" selected="0">
            <x v="747"/>
          </reference>
          <reference field="15" count="1" selected="0">
            <x v="1970"/>
          </reference>
          <reference field="36" count="1">
            <x v="1599"/>
          </reference>
          <reference field="42" count="1" selected="0">
            <x v="156"/>
          </reference>
        </references>
      </pivotArea>
    </format>
    <format dxfId="1534">
      <pivotArea dataOnly="0" labelOnly="1" outline="0" fieldPosition="0">
        <references count="5">
          <reference field="0" count="1" selected="0">
            <x v="745"/>
          </reference>
          <reference field="6" count="1" selected="0">
            <x v="748"/>
          </reference>
          <reference field="15" count="1" selected="0">
            <x v="2016"/>
          </reference>
          <reference field="36" count="1">
            <x v="1945"/>
          </reference>
          <reference field="42" count="1" selected="0">
            <x v="289"/>
          </reference>
        </references>
      </pivotArea>
    </format>
    <format dxfId="1533">
      <pivotArea dataOnly="0" labelOnly="1" outline="0" fieldPosition="0">
        <references count="5">
          <reference field="0" count="1" selected="0">
            <x v="746"/>
          </reference>
          <reference field="6" count="1" selected="0">
            <x v="749"/>
          </reference>
          <reference field="15" count="1" selected="0">
            <x v="1698"/>
          </reference>
          <reference field="36" count="1">
            <x v="1849"/>
          </reference>
          <reference field="42" count="1" selected="0">
            <x v="155"/>
          </reference>
        </references>
      </pivotArea>
    </format>
    <format dxfId="1532">
      <pivotArea dataOnly="0" labelOnly="1" outline="0" fieldPosition="0">
        <references count="5">
          <reference field="0" count="1" selected="0">
            <x v="747"/>
          </reference>
          <reference field="6" count="1" selected="0">
            <x v="750"/>
          </reference>
          <reference field="15" count="1" selected="0">
            <x v="1380"/>
          </reference>
          <reference field="36" count="1">
            <x v="1388"/>
          </reference>
          <reference field="42" count="1" selected="0">
            <x v="155"/>
          </reference>
        </references>
      </pivotArea>
    </format>
    <format dxfId="1531">
      <pivotArea dataOnly="0" labelOnly="1" outline="0" fieldPosition="0">
        <references count="5">
          <reference field="0" count="1" selected="0">
            <x v="748"/>
          </reference>
          <reference field="6" count="1" selected="0">
            <x v="751"/>
          </reference>
          <reference field="15" count="1" selected="0">
            <x v="218"/>
          </reference>
          <reference field="36" count="1">
            <x v="367"/>
          </reference>
          <reference field="42" count="1" selected="0">
            <x v="155"/>
          </reference>
        </references>
      </pivotArea>
    </format>
    <format dxfId="1530">
      <pivotArea dataOnly="0" labelOnly="1" outline="0" fieldPosition="0">
        <references count="5">
          <reference field="0" count="1" selected="0">
            <x v="749"/>
          </reference>
          <reference field="6" count="1" selected="0">
            <x v="752"/>
          </reference>
          <reference field="15" count="1" selected="0">
            <x v="1484"/>
          </reference>
          <reference field="36" count="1">
            <x v="1618"/>
          </reference>
          <reference field="42" count="1" selected="0">
            <x v="135"/>
          </reference>
        </references>
      </pivotArea>
    </format>
    <format dxfId="1529">
      <pivotArea dataOnly="0" labelOnly="1" outline="0" fieldPosition="0">
        <references count="5">
          <reference field="0" count="1" selected="0">
            <x v="750"/>
          </reference>
          <reference field="6" count="1" selected="0">
            <x v="753"/>
          </reference>
          <reference field="15" count="1" selected="0">
            <x v="340"/>
          </reference>
          <reference field="36" count="1">
            <x v="410"/>
          </reference>
          <reference field="42" count="1" selected="0">
            <x v="135"/>
          </reference>
        </references>
      </pivotArea>
    </format>
    <format dxfId="1528">
      <pivotArea dataOnly="0" labelOnly="1" outline="0" fieldPosition="0">
        <references count="5">
          <reference field="0" count="1" selected="0">
            <x v="751"/>
          </reference>
          <reference field="6" count="1" selected="0">
            <x v="754"/>
          </reference>
          <reference field="15" count="1" selected="0">
            <x v="109"/>
          </reference>
          <reference field="36" count="1">
            <x v="318"/>
          </reference>
          <reference field="42" count="1" selected="0">
            <x v="135"/>
          </reference>
        </references>
      </pivotArea>
    </format>
    <format dxfId="1527">
      <pivotArea dataOnly="0" labelOnly="1" outline="0" fieldPosition="0">
        <references count="5">
          <reference field="0" count="1" selected="0">
            <x v="752"/>
          </reference>
          <reference field="6" count="1" selected="0">
            <x v="755"/>
          </reference>
          <reference field="15" count="1" selected="0">
            <x v="994"/>
          </reference>
          <reference field="36" count="1">
            <x v="1339"/>
          </reference>
          <reference field="42" count="1" selected="0">
            <x v="135"/>
          </reference>
        </references>
      </pivotArea>
    </format>
    <format dxfId="1526">
      <pivotArea dataOnly="0" labelOnly="1" outline="0" fieldPosition="0">
        <references count="5">
          <reference field="0" count="1" selected="0">
            <x v="753"/>
          </reference>
          <reference field="6" count="1" selected="0">
            <x v="756"/>
          </reference>
          <reference field="15" count="1" selected="0">
            <x v="1943"/>
          </reference>
          <reference field="36" count="1">
            <x v="1850"/>
          </reference>
          <reference field="42" count="1" selected="0">
            <x v="135"/>
          </reference>
        </references>
      </pivotArea>
    </format>
    <format dxfId="1525">
      <pivotArea dataOnly="0" labelOnly="1" outline="0" fieldPosition="0">
        <references count="5">
          <reference field="0" count="1" selected="0">
            <x v="754"/>
          </reference>
          <reference field="6" count="1" selected="0">
            <x v="757"/>
          </reference>
          <reference field="15" count="1" selected="0">
            <x v="1404"/>
          </reference>
          <reference field="36" count="1">
            <x v="1467"/>
          </reference>
          <reference field="42" count="1" selected="0">
            <x v="135"/>
          </reference>
        </references>
      </pivotArea>
    </format>
    <format dxfId="1524">
      <pivotArea dataOnly="0" labelOnly="1" outline="0" fieldPosition="0">
        <references count="5">
          <reference field="0" count="1" selected="0">
            <x v="755"/>
          </reference>
          <reference field="6" count="1" selected="0">
            <x v="758"/>
          </reference>
          <reference field="15" count="1" selected="0">
            <x v="1208"/>
          </reference>
          <reference field="36" count="1">
            <x v="2026"/>
          </reference>
          <reference field="42" count="1" selected="0">
            <x v="289"/>
          </reference>
        </references>
      </pivotArea>
    </format>
    <format dxfId="1523">
      <pivotArea dataOnly="0" labelOnly="1" outline="0" fieldPosition="0">
        <references count="5">
          <reference field="0" count="1" selected="0">
            <x v="756"/>
          </reference>
          <reference field="6" count="1" selected="0">
            <x v="759"/>
          </reference>
          <reference field="15" count="1" selected="0">
            <x v="1045"/>
          </reference>
          <reference field="36" count="1">
            <x v="2026"/>
          </reference>
          <reference field="42" count="1" selected="0">
            <x v="289"/>
          </reference>
        </references>
      </pivotArea>
    </format>
    <format dxfId="1522">
      <pivotArea dataOnly="0" labelOnly="1" outline="0" fieldPosition="0">
        <references count="5">
          <reference field="0" count="1" selected="0">
            <x v="757"/>
          </reference>
          <reference field="6" count="1" selected="0">
            <x v="760"/>
          </reference>
          <reference field="15" count="1" selected="0">
            <x v="1857"/>
          </reference>
          <reference field="36" count="1">
            <x v="1781"/>
          </reference>
          <reference field="42" count="1" selected="0">
            <x v="135"/>
          </reference>
        </references>
      </pivotArea>
    </format>
    <format dxfId="1521">
      <pivotArea dataOnly="0" labelOnly="1" outline="0" fieldPosition="0">
        <references count="5">
          <reference field="0" count="1" selected="0">
            <x v="758"/>
          </reference>
          <reference field="6" count="1" selected="0">
            <x v="761"/>
          </reference>
          <reference field="15" count="1" selected="0">
            <x v="1035"/>
          </reference>
          <reference field="36" count="1">
            <x v="1974"/>
          </reference>
          <reference field="42" count="1" selected="0">
            <x v="24"/>
          </reference>
        </references>
      </pivotArea>
    </format>
    <format dxfId="1520">
      <pivotArea dataOnly="0" labelOnly="1" outline="0" fieldPosition="0">
        <references count="5">
          <reference field="0" count="1" selected="0">
            <x v="759"/>
          </reference>
          <reference field="6" count="1" selected="0">
            <x v="762"/>
          </reference>
          <reference field="15" count="1" selected="0">
            <x v="656"/>
          </reference>
          <reference field="36" count="1">
            <x v="588"/>
          </reference>
          <reference field="42" count="1" selected="0">
            <x v="28"/>
          </reference>
        </references>
      </pivotArea>
    </format>
    <format dxfId="1519">
      <pivotArea dataOnly="0" labelOnly="1" outline="0" fieldPosition="0">
        <references count="5">
          <reference field="0" count="1" selected="0">
            <x v="760"/>
          </reference>
          <reference field="6" count="1" selected="0">
            <x v="763"/>
          </reference>
          <reference field="15" count="1" selected="0">
            <x v="1261"/>
          </reference>
          <reference field="36" count="1">
            <x v="998"/>
          </reference>
          <reference field="42" count="1" selected="0">
            <x v="113"/>
          </reference>
        </references>
      </pivotArea>
    </format>
    <format dxfId="1518">
      <pivotArea dataOnly="0" labelOnly="1" outline="0" fieldPosition="0">
        <references count="5">
          <reference field="0" count="1" selected="0">
            <x v="761"/>
          </reference>
          <reference field="6" count="1" selected="0">
            <x v="764"/>
          </reference>
          <reference field="15" count="1" selected="0">
            <x v="1048"/>
          </reference>
          <reference field="36" count="1">
            <x v="617"/>
          </reference>
          <reference field="42" count="1" selected="0">
            <x v="47"/>
          </reference>
        </references>
      </pivotArea>
    </format>
    <format dxfId="1517">
      <pivotArea dataOnly="0" labelOnly="1" outline="0" fieldPosition="0">
        <references count="5">
          <reference field="0" count="1" selected="0">
            <x v="762"/>
          </reference>
          <reference field="6" count="1" selected="0">
            <x v="765"/>
          </reference>
          <reference field="15" count="1" selected="0">
            <x v="1873"/>
          </reference>
          <reference field="36" count="1">
            <x v="1450"/>
          </reference>
          <reference field="42" count="1" selected="0">
            <x v="56"/>
          </reference>
        </references>
      </pivotArea>
    </format>
    <format dxfId="1516">
      <pivotArea dataOnly="0" labelOnly="1" outline="0" fieldPosition="0">
        <references count="5">
          <reference field="0" count="1" selected="0">
            <x v="763"/>
          </reference>
          <reference field="6" count="1" selected="0">
            <x v="766"/>
          </reference>
          <reference field="15" count="1" selected="0">
            <x v="419"/>
          </reference>
          <reference field="36" count="1">
            <x v="1001"/>
          </reference>
          <reference field="42" count="1" selected="0">
            <x v="229"/>
          </reference>
        </references>
      </pivotArea>
    </format>
    <format dxfId="1515">
      <pivotArea dataOnly="0" labelOnly="1" outline="0" fieldPosition="0">
        <references count="5">
          <reference field="0" count="1" selected="0">
            <x v="764"/>
          </reference>
          <reference field="6" count="1" selected="0">
            <x v="767"/>
          </reference>
          <reference field="15" count="1" selected="0">
            <x v="2"/>
          </reference>
          <reference field="36" count="1">
            <x v="28"/>
          </reference>
          <reference field="42" count="1" selected="0">
            <x v="289"/>
          </reference>
        </references>
      </pivotArea>
    </format>
    <format dxfId="1514">
      <pivotArea dataOnly="0" labelOnly="1" outline="0" fieldPosition="0">
        <references count="5">
          <reference field="0" count="1" selected="0">
            <x v="765"/>
          </reference>
          <reference field="6" count="1" selected="0">
            <x v="768"/>
          </reference>
          <reference field="15" count="1" selected="0">
            <x v="1884"/>
          </reference>
          <reference field="36" count="1">
            <x v="1463"/>
          </reference>
          <reference field="42" count="1" selected="0">
            <x v="25"/>
          </reference>
        </references>
      </pivotArea>
    </format>
    <format dxfId="1513">
      <pivotArea dataOnly="0" labelOnly="1" outline="0" fieldPosition="0">
        <references count="5">
          <reference field="0" count="1" selected="0">
            <x v="766"/>
          </reference>
          <reference field="6" count="1" selected="0">
            <x v="769"/>
          </reference>
          <reference field="15" count="1" selected="0">
            <x v="734"/>
          </reference>
          <reference field="36" count="1">
            <x v="383"/>
          </reference>
          <reference field="42" count="1" selected="0">
            <x v="25"/>
          </reference>
        </references>
      </pivotArea>
    </format>
    <format dxfId="1512">
      <pivotArea dataOnly="0" labelOnly="1" outline="0" fieldPosition="0">
        <references count="5">
          <reference field="0" count="1" selected="0">
            <x v="767"/>
          </reference>
          <reference field="6" count="1" selected="0">
            <x v="770"/>
          </reference>
          <reference field="15" count="1" selected="0">
            <x v="1616"/>
          </reference>
          <reference field="36" count="1">
            <x v="1396"/>
          </reference>
          <reference field="42" count="1" selected="0">
            <x v="289"/>
          </reference>
        </references>
      </pivotArea>
    </format>
    <format dxfId="1511">
      <pivotArea dataOnly="0" labelOnly="1" outline="0" fieldPosition="0">
        <references count="5">
          <reference field="0" count="1" selected="0">
            <x v="767"/>
          </reference>
          <reference field="6" count="1" selected="0">
            <x v="771"/>
          </reference>
          <reference field="15" count="1" selected="0">
            <x v="808"/>
          </reference>
          <reference field="36" count="1">
            <x v="1396"/>
          </reference>
          <reference field="42" count="1" selected="0">
            <x v="289"/>
          </reference>
        </references>
      </pivotArea>
    </format>
    <format dxfId="1510">
      <pivotArea dataOnly="0" labelOnly="1" outline="0" fieldPosition="0">
        <references count="5">
          <reference field="0" count="1" selected="0">
            <x v="768"/>
          </reference>
          <reference field="6" count="1" selected="0">
            <x v="772"/>
          </reference>
          <reference field="15" count="1" selected="0">
            <x v="1796"/>
          </reference>
          <reference field="36" count="1">
            <x v="1330"/>
          </reference>
          <reference field="42" count="1" selected="0">
            <x v="25"/>
          </reference>
        </references>
      </pivotArea>
    </format>
    <format dxfId="1509">
      <pivotArea dataOnly="0" labelOnly="1" outline="0" fieldPosition="0">
        <references count="5">
          <reference field="0" count="1" selected="0">
            <x v="769"/>
          </reference>
          <reference field="6" count="1" selected="0">
            <x v="773"/>
          </reference>
          <reference field="15" count="1" selected="0">
            <x v="1427"/>
          </reference>
          <reference field="36" count="1">
            <x v="918"/>
          </reference>
          <reference field="42" count="1" selected="0">
            <x v="25"/>
          </reference>
        </references>
      </pivotArea>
    </format>
    <format dxfId="1508">
      <pivotArea dataOnly="0" labelOnly="1" outline="0" fieldPosition="0">
        <references count="5">
          <reference field="0" count="1" selected="0">
            <x v="770"/>
          </reference>
          <reference field="6" count="1" selected="0">
            <x v="774"/>
          </reference>
          <reference field="15" count="1" selected="0">
            <x v="421"/>
          </reference>
          <reference field="36" count="1">
            <x v="193"/>
          </reference>
          <reference field="42" count="1" selected="0">
            <x v="25"/>
          </reference>
        </references>
      </pivotArea>
    </format>
    <format dxfId="1507">
      <pivotArea dataOnly="0" labelOnly="1" outline="0" fieldPosition="0">
        <references count="5">
          <reference field="0" count="1" selected="0">
            <x v="771"/>
          </reference>
          <reference field="6" count="1" selected="0">
            <x v="775"/>
          </reference>
          <reference field="15" count="1" selected="0">
            <x v="1482"/>
          </reference>
          <reference field="36" count="1">
            <x v="983"/>
          </reference>
          <reference field="42" count="1" selected="0">
            <x v="25"/>
          </reference>
        </references>
      </pivotArea>
    </format>
    <format dxfId="1506">
      <pivotArea dataOnly="0" labelOnly="1" outline="0" fieldPosition="0">
        <references count="5">
          <reference field="0" count="1" selected="0">
            <x v="772"/>
          </reference>
          <reference field="6" count="1" selected="0">
            <x v="776"/>
          </reference>
          <reference field="15" count="1" selected="0">
            <x v="240"/>
          </reference>
          <reference field="36" count="1">
            <x v="1833"/>
          </reference>
          <reference field="42" count="1" selected="0">
            <x v="6"/>
          </reference>
        </references>
      </pivotArea>
    </format>
    <format dxfId="1505">
      <pivotArea dataOnly="0" labelOnly="1" outline="0" fieldPosition="0">
        <references count="5">
          <reference field="0" count="1" selected="0">
            <x v="773"/>
          </reference>
          <reference field="6" count="1" selected="0">
            <x v="777"/>
          </reference>
          <reference field="15" count="1" selected="0">
            <x v="1421"/>
          </reference>
          <reference field="36" count="1">
            <x v="908"/>
          </reference>
          <reference field="42" count="1" selected="0">
            <x v="25"/>
          </reference>
        </references>
      </pivotArea>
    </format>
    <format dxfId="1504">
      <pivotArea dataOnly="0" labelOnly="1" outline="0" fieldPosition="0">
        <references count="5">
          <reference field="0" count="1" selected="0">
            <x v="774"/>
          </reference>
          <reference field="6" count="1" selected="0">
            <x v="778"/>
          </reference>
          <reference field="15" count="1" selected="0">
            <x v="1253"/>
          </reference>
          <reference field="36" count="1">
            <x v="761"/>
          </reference>
          <reference field="42" count="1" selected="0">
            <x v="25"/>
          </reference>
        </references>
      </pivotArea>
    </format>
    <format dxfId="1503">
      <pivotArea dataOnly="0" labelOnly="1" outline="0" fieldPosition="0">
        <references count="5">
          <reference field="0" count="1" selected="0">
            <x v="775"/>
          </reference>
          <reference field="6" count="1" selected="0">
            <x v="779"/>
          </reference>
          <reference field="15" count="1" selected="0">
            <x v="1580"/>
          </reference>
          <reference field="36" count="1">
            <x v="1065"/>
          </reference>
          <reference field="42" count="1" selected="0">
            <x v="25"/>
          </reference>
        </references>
      </pivotArea>
    </format>
    <format dxfId="1502">
      <pivotArea dataOnly="0" labelOnly="1" outline="0" fieldPosition="0">
        <references count="5">
          <reference field="0" count="1" selected="0">
            <x v="776"/>
          </reference>
          <reference field="6" count="1" selected="0">
            <x v="780"/>
          </reference>
          <reference field="15" count="1" selected="0">
            <x v="1170"/>
          </reference>
          <reference field="36" count="1">
            <x v="700"/>
          </reference>
          <reference field="42" count="1" selected="0">
            <x v="25"/>
          </reference>
        </references>
      </pivotArea>
    </format>
    <format dxfId="1501">
      <pivotArea dataOnly="0" labelOnly="1" outline="0" fieldPosition="0">
        <references count="5">
          <reference field="0" count="1" selected="0">
            <x v="777"/>
          </reference>
          <reference field="6" count="1" selected="0">
            <x v="781"/>
          </reference>
          <reference field="15" count="1" selected="0">
            <x v="1135"/>
          </reference>
          <reference field="36" count="1">
            <x v="1795"/>
          </reference>
          <reference field="42" count="1" selected="0">
            <x v="18"/>
          </reference>
        </references>
      </pivotArea>
    </format>
    <format dxfId="1500">
      <pivotArea dataOnly="0" labelOnly="1" outline="0" fieldPosition="0">
        <references count="5">
          <reference field="0" count="1" selected="0">
            <x v="778"/>
          </reference>
          <reference field="6" count="1" selected="0">
            <x v="782"/>
          </reference>
          <reference field="15" count="1" selected="0">
            <x v="1189"/>
          </reference>
          <reference field="36" count="1">
            <x v="1856"/>
          </reference>
          <reference field="42" count="1" selected="0">
            <x v="18"/>
          </reference>
        </references>
      </pivotArea>
    </format>
    <format dxfId="1499">
      <pivotArea dataOnly="0" labelOnly="1" outline="0" fieldPosition="0">
        <references count="5">
          <reference field="0" count="1" selected="0">
            <x v="779"/>
          </reference>
          <reference field="6" count="1" selected="0">
            <x v="783"/>
          </reference>
          <reference field="15" count="1" selected="0">
            <x v="1402"/>
          </reference>
          <reference field="36" count="1">
            <x v="1929"/>
          </reference>
          <reference field="42" count="1" selected="0">
            <x v="18"/>
          </reference>
        </references>
      </pivotArea>
    </format>
    <format dxfId="1498">
      <pivotArea dataOnly="0" labelOnly="1" outline="0" fieldPosition="0">
        <references count="5">
          <reference field="0" count="1" selected="0">
            <x v="780"/>
          </reference>
          <reference field="6" count="1" selected="0">
            <x v="784"/>
          </reference>
          <reference field="15" count="1" selected="0">
            <x v="829"/>
          </reference>
          <reference field="36" count="1">
            <x v="1634"/>
          </reference>
          <reference field="42" count="1" selected="0">
            <x v="18"/>
          </reference>
        </references>
      </pivotArea>
    </format>
    <format dxfId="1497">
      <pivotArea dataOnly="0" labelOnly="1" outline="0" fieldPosition="0">
        <references count="5">
          <reference field="0" count="1" selected="0">
            <x v="781"/>
          </reference>
          <reference field="6" count="1" selected="0">
            <x v="785"/>
          </reference>
          <reference field="15" count="1" selected="0">
            <x v="1494"/>
          </reference>
          <reference field="36" count="1">
            <x v="1867"/>
          </reference>
          <reference field="42" count="1" selected="0">
            <x v="18"/>
          </reference>
        </references>
      </pivotArea>
    </format>
    <format dxfId="1496">
      <pivotArea dataOnly="0" labelOnly="1" outline="0" fieldPosition="0">
        <references count="5">
          <reference field="0" count="1" selected="0">
            <x v="782"/>
          </reference>
          <reference field="6" count="1" selected="0">
            <x v="786"/>
          </reference>
          <reference field="15" count="1" selected="0">
            <x v="210"/>
          </reference>
          <reference field="36" count="1">
            <x v="1256"/>
          </reference>
          <reference field="42" count="1" selected="0">
            <x v="18"/>
          </reference>
        </references>
      </pivotArea>
    </format>
    <format dxfId="1495">
      <pivotArea dataOnly="0" labelOnly="1" outline="0" fieldPosition="0">
        <references count="5">
          <reference field="0" count="1" selected="0">
            <x v="783"/>
          </reference>
          <reference field="6" count="1" selected="0">
            <x v="787"/>
          </reference>
          <reference field="15" count="1" selected="0">
            <x v="1061"/>
          </reference>
          <reference field="36" count="1">
            <x v="1733"/>
          </reference>
          <reference field="42" count="1" selected="0">
            <x v="18"/>
          </reference>
        </references>
      </pivotArea>
    </format>
    <format dxfId="1494">
      <pivotArea dataOnly="0" labelOnly="1" outline="0" fieldPosition="0">
        <references count="5">
          <reference field="0" count="1" selected="0">
            <x v="784"/>
          </reference>
          <reference field="6" count="1" selected="0">
            <x v="788"/>
          </reference>
          <reference field="15" count="1" selected="0">
            <x v="924"/>
          </reference>
          <reference field="36" count="1">
            <x v="1687"/>
          </reference>
          <reference field="42" count="1" selected="0">
            <x v="18"/>
          </reference>
        </references>
      </pivotArea>
    </format>
    <format dxfId="1493">
      <pivotArea dataOnly="0" labelOnly="1" outline="0" fieldPosition="0">
        <references count="5">
          <reference field="0" count="1" selected="0">
            <x v="785"/>
          </reference>
          <reference field="6" count="1" selected="0">
            <x v="789"/>
          </reference>
          <reference field="15" count="1" selected="0">
            <x v="198"/>
          </reference>
          <reference field="36" count="1">
            <x v="629"/>
          </reference>
          <reference field="42" count="1" selected="0">
            <x v="18"/>
          </reference>
        </references>
      </pivotArea>
    </format>
    <format dxfId="1492">
      <pivotArea dataOnly="0" labelOnly="1" outline="0" fieldPosition="0">
        <references count="5">
          <reference field="0" count="1" selected="0">
            <x v="786"/>
          </reference>
          <reference field="6" count="1" selected="0">
            <x v="790"/>
          </reference>
          <reference field="15" count="1" selected="0">
            <x v="1576"/>
          </reference>
          <reference field="36" count="1">
            <x v="1873"/>
          </reference>
          <reference field="42" count="1" selected="0">
            <x v="18"/>
          </reference>
        </references>
      </pivotArea>
    </format>
    <format dxfId="1491">
      <pivotArea dataOnly="0" labelOnly="1" outline="0" fieldPosition="0">
        <references count="5">
          <reference field="0" count="1" selected="0">
            <x v="787"/>
          </reference>
          <reference field="6" count="1" selected="0">
            <x v="791"/>
          </reference>
          <reference field="15" count="1" selected="0">
            <x v="1100"/>
          </reference>
          <reference field="36" count="1">
            <x v="1754"/>
          </reference>
          <reference field="42" count="1" selected="0">
            <x v="18"/>
          </reference>
        </references>
      </pivotArea>
    </format>
    <format dxfId="1490">
      <pivotArea dataOnly="0" labelOnly="1" outline="0" fieldPosition="0">
        <references count="5">
          <reference field="0" count="1" selected="0">
            <x v="788"/>
          </reference>
          <reference field="6" count="1" selected="0">
            <x v="792"/>
          </reference>
          <reference field="15" count="1" selected="0">
            <x v="752"/>
          </reference>
          <reference field="36" count="1">
            <x v="1494"/>
          </reference>
          <reference field="42" count="1" selected="0">
            <x v="18"/>
          </reference>
        </references>
      </pivotArea>
    </format>
    <format dxfId="1489">
      <pivotArea dataOnly="0" labelOnly="1" outline="0" fieldPosition="0">
        <references count="5">
          <reference field="0" count="1" selected="0">
            <x v="789"/>
          </reference>
          <reference field="6" count="1" selected="0">
            <x v="793"/>
          </reference>
          <reference field="15" count="1" selected="0">
            <x v="989"/>
          </reference>
          <reference field="36" count="1">
            <x v="1739"/>
          </reference>
          <reference field="42" count="1" selected="0">
            <x v="18"/>
          </reference>
        </references>
      </pivotArea>
    </format>
    <format dxfId="1488">
      <pivotArea dataOnly="0" labelOnly="1" outline="0" fieldPosition="0">
        <references count="5">
          <reference field="0" count="1" selected="0">
            <x v="790"/>
          </reference>
          <reference field="6" count="1" selected="0">
            <x v="794"/>
          </reference>
          <reference field="15" count="1" selected="0">
            <x v="61"/>
          </reference>
          <reference field="36" count="1">
            <x v="267"/>
          </reference>
          <reference field="42" count="1" selected="0">
            <x v="135"/>
          </reference>
        </references>
      </pivotArea>
    </format>
    <format dxfId="1487">
      <pivotArea dataOnly="0" labelOnly="1" outline="0" fieldPosition="0">
        <references count="5">
          <reference field="0" count="1" selected="0">
            <x v="791"/>
          </reference>
          <reference field="6" count="1" selected="0">
            <x v="795"/>
          </reference>
          <reference field="15" count="1" selected="0">
            <x v="1820"/>
          </reference>
          <reference field="36" count="1">
            <x v="1706"/>
          </reference>
          <reference field="42" count="1" selected="0">
            <x v="289"/>
          </reference>
        </references>
      </pivotArea>
    </format>
    <format dxfId="1486">
      <pivotArea dataOnly="0" labelOnly="1" outline="0" fieldPosition="0">
        <references count="5">
          <reference field="0" count="1" selected="0">
            <x v="792"/>
          </reference>
          <reference field="6" count="1" selected="0">
            <x v="796"/>
          </reference>
          <reference field="15" count="1" selected="0">
            <x v="1278"/>
          </reference>
          <reference field="36" count="1">
            <x v="1442"/>
          </reference>
          <reference field="42" count="1" selected="0">
            <x v="135"/>
          </reference>
        </references>
      </pivotArea>
    </format>
    <format dxfId="1485">
      <pivotArea dataOnly="0" labelOnly="1" outline="0" fieldPosition="0">
        <references count="5">
          <reference field="0" count="1" selected="0">
            <x v="793"/>
          </reference>
          <reference field="6" count="1" selected="0">
            <x v="797"/>
          </reference>
          <reference field="15" count="1" selected="0">
            <x v="1309"/>
          </reference>
          <reference field="36" count="1">
            <x v="1040"/>
          </reference>
          <reference field="42" count="1" selected="0">
            <x v="28"/>
          </reference>
        </references>
      </pivotArea>
    </format>
    <format dxfId="1484">
      <pivotArea dataOnly="0" labelOnly="1" outline="0" fieldPosition="0">
        <references count="5">
          <reference field="0" count="1" selected="0">
            <x v="794"/>
          </reference>
          <reference field="6" count="1" selected="0">
            <x v="798"/>
          </reference>
          <reference field="15" count="1" selected="0">
            <x v="1683"/>
          </reference>
          <reference field="36" count="1">
            <x v="1699"/>
          </reference>
          <reference field="42" count="1" selected="0">
            <x v="289"/>
          </reference>
        </references>
      </pivotArea>
    </format>
    <format dxfId="1483">
      <pivotArea dataOnly="0" labelOnly="1" outline="0" fieldPosition="0">
        <references count="5">
          <reference field="0" count="1" selected="0">
            <x v="795"/>
          </reference>
          <reference field="6" count="1" selected="0">
            <x v="799"/>
          </reference>
          <reference field="15" count="1" selected="0">
            <x v="1937"/>
          </reference>
          <reference field="36" count="1">
            <x v="1858"/>
          </reference>
          <reference field="42" count="1" selected="0">
            <x v="135"/>
          </reference>
        </references>
      </pivotArea>
    </format>
    <format dxfId="1482">
      <pivotArea dataOnly="0" labelOnly="1" outline="0" fieldPosition="0">
        <references count="5">
          <reference field="0" count="1" selected="0">
            <x v="796"/>
          </reference>
          <reference field="6" count="1" selected="0">
            <x v="800"/>
          </reference>
          <reference field="15" count="1" selected="0">
            <x v="1769"/>
          </reference>
          <reference field="36" count="1">
            <x v="1732"/>
          </reference>
          <reference field="42" count="1" selected="0">
            <x v="135"/>
          </reference>
        </references>
      </pivotArea>
    </format>
    <format dxfId="1481">
      <pivotArea dataOnly="0" labelOnly="1" outline="0" fieldPosition="0">
        <references count="5">
          <reference field="0" count="1" selected="0">
            <x v="797"/>
          </reference>
          <reference field="6" count="1" selected="0">
            <x v="801"/>
          </reference>
          <reference field="15" count="1" selected="0">
            <x v="1185"/>
          </reference>
          <reference field="36" count="1">
            <x v="1943"/>
          </reference>
          <reference field="42" count="1" selected="0">
            <x v="24"/>
          </reference>
        </references>
      </pivotArea>
    </format>
    <format dxfId="1480">
      <pivotArea dataOnly="0" labelOnly="1" outline="0" fieldPosition="0">
        <references count="5">
          <reference field="0" count="1" selected="0">
            <x v="798"/>
          </reference>
          <reference field="6" count="1" selected="0">
            <x v="802"/>
          </reference>
          <reference field="15" count="1" selected="0">
            <x v="443"/>
          </reference>
          <reference field="36" count="1">
            <x v="309"/>
          </reference>
          <reference field="42" count="1" selected="0">
            <x v="28"/>
          </reference>
        </references>
      </pivotArea>
    </format>
    <format dxfId="1479">
      <pivotArea dataOnly="0" labelOnly="1" outline="0" fieldPosition="0">
        <references count="5">
          <reference field="0" count="1" selected="0">
            <x v="799"/>
          </reference>
          <reference field="6" count="1" selected="0">
            <x v="803"/>
          </reference>
          <reference field="15" count="1" selected="0">
            <x v="981"/>
          </reference>
          <reference field="36" count="1">
            <x v="1312"/>
          </reference>
          <reference field="42" count="1" selected="0">
            <x v="135"/>
          </reference>
        </references>
      </pivotArea>
    </format>
    <format dxfId="1478">
      <pivotArea dataOnly="0" labelOnly="1" outline="0" fieldPosition="0">
        <references count="5">
          <reference field="0" count="1" selected="0">
            <x v="800"/>
          </reference>
          <reference field="6" count="1" selected="0">
            <x v="804"/>
          </reference>
          <reference field="15" count="1" selected="0">
            <x v="1700"/>
          </reference>
          <reference field="36" count="1">
            <x v="1662"/>
          </reference>
          <reference field="42" count="1" selected="0">
            <x v="135"/>
          </reference>
        </references>
      </pivotArea>
    </format>
    <format dxfId="1477">
      <pivotArea dataOnly="0" labelOnly="1" outline="0" fieldPosition="0">
        <references count="5">
          <reference field="0" count="1" selected="0">
            <x v="801"/>
          </reference>
          <reference field="6" count="1" selected="0">
            <x v="805"/>
          </reference>
          <reference field="15" count="1" selected="0">
            <x v="12"/>
          </reference>
          <reference field="36" count="1">
            <x v="58"/>
          </reference>
          <reference field="42" count="1" selected="0">
            <x v="135"/>
          </reference>
        </references>
      </pivotArea>
    </format>
    <format dxfId="1476">
      <pivotArea dataOnly="0" labelOnly="1" outline="0" fieldPosition="0">
        <references count="5">
          <reference field="0" count="1" selected="0">
            <x v="802"/>
          </reference>
          <reference field="6" count="1" selected="0">
            <x v="806"/>
          </reference>
          <reference field="15" count="1" selected="0">
            <x v="739"/>
          </reference>
          <reference field="36" count="1">
            <x v="541"/>
          </reference>
          <reference field="42" count="1" selected="0">
            <x v="28"/>
          </reference>
        </references>
      </pivotArea>
    </format>
    <format dxfId="1475">
      <pivotArea dataOnly="0" labelOnly="1" outline="0" fieldPosition="0">
        <references count="5">
          <reference field="0" count="1" selected="0">
            <x v="803"/>
          </reference>
          <reference field="6" count="1" selected="0">
            <x v="807"/>
          </reference>
          <reference field="15" count="1" selected="0">
            <x v="1417"/>
          </reference>
          <reference field="36" count="1">
            <x v="1550"/>
          </reference>
          <reference field="42" count="1" selected="0">
            <x v="135"/>
          </reference>
        </references>
      </pivotArea>
    </format>
    <format dxfId="1474">
      <pivotArea dataOnly="0" labelOnly="1" outline="0" fieldPosition="0">
        <references count="5">
          <reference field="0" count="1" selected="0">
            <x v="804"/>
          </reference>
          <reference field="6" count="1" selected="0">
            <x v="808"/>
          </reference>
          <reference field="15" count="1" selected="0">
            <x v="2"/>
          </reference>
          <reference field="36" count="1">
            <x v="304"/>
          </reference>
          <reference field="42" count="1" selected="0">
            <x v="24"/>
          </reference>
        </references>
      </pivotArea>
    </format>
    <format dxfId="1473">
      <pivotArea dataOnly="0" labelOnly="1" outline="0" fieldPosition="0">
        <references count="5">
          <reference field="0" count="1" selected="0">
            <x v="805"/>
          </reference>
          <reference field="6" count="1" selected="0">
            <x v="809"/>
          </reference>
          <reference field="15" count="1" selected="0">
            <x v="995"/>
          </reference>
          <reference field="36" count="1">
            <x v="1725"/>
          </reference>
          <reference field="42" count="1" selected="0">
            <x v="19"/>
          </reference>
        </references>
      </pivotArea>
    </format>
    <format dxfId="1472">
      <pivotArea dataOnly="0" labelOnly="1" outline="0" fieldPosition="0">
        <references count="5">
          <reference field="0" count="1" selected="0">
            <x v="806"/>
          </reference>
          <reference field="6" count="1" selected="0">
            <x v="810"/>
          </reference>
          <reference field="15" count="1" selected="0">
            <x v="1628"/>
          </reference>
          <reference field="36" count="1">
            <x v="1954"/>
          </reference>
          <reference field="42" count="1" selected="0">
            <x v="18"/>
          </reference>
        </references>
      </pivotArea>
    </format>
    <format dxfId="1471">
      <pivotArea dataOnly="0" labelOnly="1" outline="0" fieldPosition="0">
        <references count="5">
          <reference field="0" count="1" selected="0">
            <x v="807"/>
          </reference>
          <reference field="6" count="1" selected="0">
            <x v="811"/>
          </reference>
          <reference field="15" count="1" selected="0">
            <x v="1354"/>
          </reference>
          <reference field="36" count="1">
            <x v="851"/>
          </reference>
          <reference field="42" count="1" selected="0">
            <x v="161"/>
          </reference>
        </references>
      </pivotArea>
    </format>
    <format dxfId="1470">
      <pivotArea dataOnly="0" labelOnly="1" outline="0" fieldPosition="0">
        <references count="5">
          <reference field="0" count="1" selected="0">
            <x v="808"/>
          </reference>
          <reference field="6" count="1" selected="0">
            <x v="812"/>
          </reference>
          <reference field="15" count="1" selected="0">
            <x v="687"/>
          </reference>
          <reference field="36" count="1">
            <x v="1458"/>
          </reference>
          <reference field="42" count="1" selected="0">
            <x v="4"/>
          </reference>
        </references>
      </pivotArea>
    </format>
    <format dxfId="1469">
      <pivotArea dataOnly="0" labelOnly="1" outline="0" fieldPosition="0">
        <references count="5">
          <reference field="0" count="1" selected="0">
            <x v="809"/>
          </reference>
          <reference field="6" count="1" selected="0">
            <x v="813"/>
          </reference>
          <reference field="15" count="1" selected="0">
            <x v="1702"/>
          </reference>
          <reference field="36" count="1">
            <x v="1930"/>
          </reference>
          <reference field="42" count="1" selected="0">
            <x v="4"/>
          </reference>
        </references>
      </pivotArea>
    </format>
    <format dxfId="1468">
      <pivotArea dataOnly="0" labelOnly="1" outline="0" fieldPosition="0">
        <references count="5">
          <reference field="0" count="1" selected="0">
            <x v="810"/>
          </reference>
          <reference field="6" count="1" selected="0">
            <x v="814"/>
          </reference>
          <reference field="15" count="1" selected="0">
            <x v="2"/>
          </reference>
          <reference field="36" count="1">
            <x v="774"/>
          </reference>
          <reference field="42" count="1" selected="0">
            <x v="4"/>
          </reference>
        </references>
      </pivotArea>
    </format>
    <format dxfId="1467">
      <pivotArea dataOnly="0" labelOnly="1" outline="0" fieldPosition="0">
        <references count="5">
          <reference field="0" count="1" selected="0">
            <x v="811"/>
          </reference>
          <reference field="6" count="1" selected="0">
            <x v="815"/>
          </reference>
          <reference field="15" count="1" selected="0">
            <x v="835"/>
          </reference>
          <reference field="36" count="1">
            <x v="1722"/>
          </reference>
          <reference field="42" count="1" selected="0">
            <x v="4"/>
          </reference>
        </references>
      </pivotArea>
    </format>
    <format dxfId="1466">
      <pivotArea dataOnly="0" labelOnly="1" outline="0" fieldPosition="0">
        <references count="5">
          <reference field="0" count="1" selected="0">
            <x v="812"/>
          </reference>
          <reference field="6" count="1" selected="0">
            <x v="816"/>
          </reference>
          <reference field="15" count="1" selected="0">
            <x v="1163"/>
          </reference>
          <reference field="36" count="1">
            <x v="1919"/>
          </reference>
          <reference field="42" count="1" selected="0">
            <x v="4"/>
          </reference>
        </references>
      </pivotArea>
    </format>
    <format dxfId="1465">
      <pivotArea dataOnly="0" labelOnly="1" outline="0" fieldPosition="0">
        <references count="5">
          <reference field="0" count="1" selected="0">
            <x v="813"/>
          </reference>
          <reference field="6" count="1" selected="0">
            <x v="817"/>
          </reference>
          <reference field="15" count="1" selected="0">
            <x v="569"/>
          </reference>
          <reference field="36" count="1">
            <x v="291"/>
          </reference>
          <reference field="42" count="1" selected="0">
            <x v="161"/>
          </reference>
        </references>
      </pivotArea>
    </format>
    <format dxfId="1464">
      <pivotArea dataOnly="0" labelOnly="1" outline="0" fieldPosition="0">
        <references count="5">
          <reference field="0" count="1" selected="0">
            <x v="814"/>
          </reference>
          <reference field="6" count="1" selected="0">
            <x v="818"/>
          </reference>
          <reference field="15" count="1" selected="0">
            <x v="1665"/>
          </reference>
          <reference field="36" count="1">
            <x v="1904"/>
          </reference>
          <reference field="42" count="1" selected="0">
            <x v="15"/>
          </reference>
        </references>
      </pivotArea>
    </format>
    <format dxfId="1463">
      <pivotArea dataOnly="0" labelOnly="1" outline="0" fieldPosition="0">
        <references count="5">
          <reference field="0" count="1" selected="0">
            <x v="815"/>
          </reference>
          <reference field="6" count="1" selected="0">
            <x v="819"/>
          </reference>
          <reference field="15" count="1" selected="0">
            <x v="394"/>
          </reference>
          <reference field="36" count="1">
            <x v="1281"/>
          </reference>
          <reference field="42" count="1" selected="0">
            <x v="15"/>
          </reference>
        </references>
      </pivotArea>
    </format>
    <format dxfId="1462">
      <pivotArea dataOnly="0" labelOnly="1" outline="0" fieldPosition="0">
        <references count="5">
          <reference field="0" count="1" selected="0">
            <x v="816"/>
          </reference>
          <reference field="6" count="1" selected="0">
            <x v="820"/>
          </reference>
          <reference field="15" count="1" selected="0">
            <x v="705"/>
          </reference>
          <reference field="36" count="1">
            <x v="1350"/>
          </reference>
          <reference field="42" count="1" selected="0">
            <x v="15"/>
          </reference>
        </references>
      </pivotArea>
    </format>
    <format dxfId="1461">
      <pivotArea dataOnly="0" labelOnly="1" outline="0" fieldPosition="0">
        <references count="5">
          <reference field="0" count="1" selected="0">
            <x v="817"/>
          </reference>
          <reference field="6" count="1" selected="0">
            <x v="821"/>
          </reference>
          <reference field="15" count="1" selected="0">
            <x v="2"/>
          </reference>
          <reference field="36" count="1">
            <x v="654"/>
          </reference>
          <reference field="42" count="1" selected="0">
            <x v="15"/>
          </reference>
        </references>
      </pivotArea>
    </format>
    <format dxfId="1460">
      <pivotArea dataOnly="0" labelOnly="1" outline="0" fieldPosition="0">
        <references count="5">
          <reference field="0" count="1" selected="0">
            <x v="818"/>
          </reference>
          <reference field="6" count="1" selected="0">
            <x v="822"/>
          </reference>
          <reference field="15" count="1" selected="0">
            <x v="791"/>
          </reference>
          <reference field="36" count="1">
            <x v="1541"/>
          </reference>
          <reference field="42" count="1" selected="0">
            <x v="19"/>
          </reference>
        </references>
      </pivotArea>
    </format>
    <format dxfId="1459">
      <pivotArea dataOnly="0" labelOnly="1" outline="0" fieldPosition="0">
        <references count="5">
          <reference field="0" count="1" selected="0">
            <x v="819"/>
          </reference>
          <reference field="6" count="1" selected="0">
            <x v="823"/>
          </reference>
          <reference field="15" count="1" selected="0">
            <x v="1387"/>
          </reference>
          <reference field="36" count="1">
            <x v="1920"/>
          </reference>
          <reference field="42" count="1" selected="0">
            <x v="231"/>
          </reference>
        </references>
      </pivotArea>
    </format>
    <format dxfId="1458">
      <pivotArea dataOnly="0" labelOnly="1" outline="0" fieldPosition="0">
        <references count="5">
          <reference field="0" count="1" selected="0">
            <x v="820"/>
          </reference>
          <reference field="6" count="1" selected="0">
            <x v="824"/>
          </reference>
          <reference field="15" count="1" selected="0">
            <x v="1883"/>
          </reference>
          <reference field="36" count="1">
            <x v="1462"/>
          </reference>
          <reference field="42" count="1" selected="0">
            <x v="132"/>
          </reference>
        </references>
      </pivotArea>
    </format>
    <format dxfId="1457">
      <pivotArea dataOnly="0" labelOnly="1" outline="0" fieldPosition="0">
        <references count="5">
          <reference field="0" count="1" selected="0">
            <x v="821"/>
          </reference>
          <reference field="6" count="1" selected="0">
            <x v="825"/>
          </reference>
          <reference field="15" count="1" selected="0">
            <x v="1474"/>
          </reference>
          <reference field="36" count="1">
            <x v="1356"/>
          </reference>
          <reference field="42" count="1" selected="0">
            <x v="147"/>
          </reference>
        </references>
      </pivotArea>
    </format>
    <format dxfId="1456">
      <pivotArea dataOnly="0" labelOnly="1" outline="0" fieldPosition="0">
        <references count="5">
          <reference field="0" count="1" selected="0">
            <x v="822"/>
          </reference>
          <reference field="6" count="1" selected="0">
            <x v="826"/>
          </reference>
          <reference field="15" count="1" selected="0">
            <x v="628"/>
          </reference>
          <reference field="36" count="1">
            <x v="598"/>
          </reference>
          <reference field="42" count="1" selected="0">
            <x v="147"/>
          </reference>
        </references>
      </pivotArea>
    </format>
    <format dxfId="1455">
      <pivotArea dataOnly="0" labelOnly="1" outline="0" fieldPosition="0">
        <references count="5">
          <reference field="0" count="1" selected="0">
            <x v="823"/>
          </reference>
          <reference field="6" count="1" selected="0">
            <x v="827"/>
          </reference>
          <reference field="15" count="1" selected="0">
            <x v="148"/>
          </reference>
          <reference field="36" count="1">
            <x v="72"/>
          </reference>
          <reference field="42" count="1" selected="0">
            <x v="147"/>
          </reference>
        </references>
      </pivotArea>
    </format>
    <format dxfId="1454">
      <pivotArea dataOnly="0" labelOnly="1" outline="0" fieldPosition="0">
        <references count="5">
          <reference field="0" count="1" selected="0">
            <x v="824"/>
          </reference>
          <reference field="6" count="1" selected="0">
            <x v="828"/>
          </reference>
          <reference field="15" count="1" selected="0">
            <x v="494"/>
          </reference>
          <reference field="36" count="1">
            <x v="504"/>
          </reference>
          <reference field="42" count="1" selected="0">
            <x v="147"/>
          </reference>
        </references>
      </pivotArea>
    </format>
    <format dxfId="1453">
      <pivotArea dataOnly="0" labelOnly="1" outline="0" fieldPosition="0">
        <references count="5">
          <reference field="0" count="1" selected="0">
            <x v="825"/>
          </reference>
          <reference field="6" count="1" selected="0">
            <x v="829"/>
          </reference>
          <reference field="15" count="1" selected="0">
            <x v="942"/>
          </reference>
          <reference field="36" count="1">
            <x v="1513"/>
          </reference>
          <reference field="42" count="1" selected="0">
            <x v="131"/>
          </reference>
        </references>
      </pivotArea>
    </format>
    <format dxfId="1452">
      <pivotArea dataOnly="0" labelOnly="1" outline="0" fieldPosition="0">
        <references count="5">
          <reference field="0" count="1" selected="0">
            <x v="826"/>
          </reference>
          <reference field="6" count="1" selected="0">
            <x v="830"/>
          </reference>
          <reference field="15" count="1" selected="0">
            <x v="512"/>
          </reference>
          <reference field="36" count="1">
            <x v="450"/>
          </reference>
          <reference field="42" count="1" selected="0">
            <x v="147"/>
          </reference>
        </references>
      </pivotArea>
    </format>
    <format dxfId="1451">
      <pivotArea dataOnly="0" labelOnly="1" outline="0" fieldPosition="0">
        <references count="5">
          <reference field="0" count="1" selected="0">
            <x v="827"/>
          </reference>
          <reference field="6" count="1" selected="0">
            <x v="831"/>
          </reference>
          <reference field="15" count="1" selected="0">
            <x v="853"/>
          </reference>
          <reference field="36" count="1">
            <x v="916"/>
          </reference>
          <reference field="42" count="1" selected="0">
            <x v="147"/>
          </reference>
        </references>
      </pivotArea>
    </format>
    <format dxfId="1450">
      <pivotArea dataOnly="0" labelOnly="1" outline="0" fieldPosition="0">
        <references count="5">
          <reference field="0" count="1" selected="0">
            <x v="828"/>
          </reference>
          <reference field="6" count="1" selected="0">
            <x v="832"/>
          </reference>
          <reference field="15" count="1" selected="0">
            <x v="2"/>
          </reference>
          <reference field="36" count="1">
            <x v="2"/>
          </reference>
          <reference field="42" count="1" selected="0">
            <x v="131"/>
          </reference>
        </references>
      </pivotArea>
    </format>
    <format dxfId="1449">
      <pivotArea dataOnly="0" labelOnly="1" outline="0" fieldPosition="0">
        <references count="5">
          <reference field="0" count="1" selected="0">
            <x v="829"/>
          </reference>
          <reference field="6" count="1" selected="0">
            <x v="833"/>
          </reference>
          <reference field="15" count="1" selected="0">
            <x v="112"/>
          </reference>
          <reference field="36" count="1">
            <x v="1691"/>
          </reference>
          <reference field="42" count="1" selected="0">
            <x v="141"/>
          </reference>
        </references>
      </pivotArea>
    </format>
    <format dxfId="1448">
      <pivotArea dataOnly="0" labelOnly="1" outline="0" fieldPosition="0">
        <references count="5">
          <reference field="0" count="1" selected="0">
            <x v="830"/>
          </reference>
          <reference field="6" count="1" selected="0">
            <x v="834"/>
          </reference>
          <reference field="15" count="1" selected="0">
            <x v="1457"/>
          </reference>
          <reference field="36" count="1">
            <x v="1909"/>
          </reference>
          <reference field="42" count="1" selected="0">
            <x v="151"/>
          </reference>
        </references>
      </pivotArea>
    </format>
    <format dxfId="1447">
      <pivotArea dataOnly="0" labelOnly="1" outline="0" fieldPosition="0">
        <references count="5">
          <reference field="0" count="1" selected="0">
            <x v="831"/>
          </reference>
          <reference field="6" count="1" selected="0">
            <x v="835"/>
          </reference>
          <reference field="15" count="1" selected="0">
            <x v="1206"/>
          </reference>
          <reference field="36" count="1">
            <x v="1905"/>
          </reference>
          <reference field="42" count="1" selected="0">
            <x v="141"/>
          </reference>
        </references>
      </pivotArea>
    </format>
    <format dxfId="1446">
      <pivotArea dataOnly="0" labelOnly="1" outline="0" fieldPosition="0">
        <references count="5">
          <reference field="0" count="1" selected="0">
            <x v="832"/>
          </reference>
          <reference field="6" count="1" selected="0">
            <x v="836"/>
          </reference>
          <reference field="15" count="1" selected="0">
            <x v="379"/>
          </reference>
          <reference field="36" count="1">
            <x v="727"/>
          </reference>
          <reference field="42" count="1" selected="0">
            <x v="142"/>
          </reference>
        </references>
      </pivotArea>
    </format>
    <format dxfId="1445">
      <pivotArea dataOnly="0" labelOnly="1" outline="0" fieldPosition="0">
        <references count="5">
          <reference field="0" count="1" selected="0">
            <x v="833"/>
          </reference>
          <reference field="6" count="1" selected="0">
            <x v="837"/>
          </reference>
          <reference field="15" count="1" selected="0">
            <x v="182"/>
          </reference>
          <reference field="36" count="1">
            <x v="422"/>
          </reference>
          <reference field="42" count="1" selected="0">
            <x v="142"/>
          </reference>
        </references>
      </pivotArea>
    </format>
    <format dxfId="1444">
      <pivotArea dataOnly="0" labelOnly="1" outline="0" fieldPosition="0">
        <references count="5">
          <reference field="0" count="1" selected="0">
            <x v="834"/>
          </reference>
          <reference field="6" count="1" selected="0">
            <x v="838"/>
          </reference>
          <reference field="15" count="1" selected="0">
            <x v="874"/>
          </reference>
          <reference field="36" count="1">
            <x v="1424"/>
          </reference>
          <reference field="42" count="1" selected="0">
            <x v="142"/>
          </reference>
        </references>
      </pivotArea>
    </format>
    <format dxfId="1443">
      <pivotArea dataOnly="0" labelOnly="1" outline="0" fieldPosition="0">
        <references count="5">
          <reference field="0" count="1" selected="0">
            <x v="835"/>
          </reference>
          <reference field="6" count="1" selected="0">
            <x v="839"/>
          </reference>
          <reference field="15" count="1" selected="0">
            <x v="1611"/>
          </reference>
          <reference field="36" count="1">
            <x v="1591"/>
          </reference>
          <reference field="42" count="1" selected="0">
            <x v="289"/>
          </reference>
        </references>
      </pivotArea>
    </format>
    <format dxfId="1442">
      <pivotArea dataOnly="0" labelOnly="1" outline="0" fieldPosition="0">
        <references count="5">
          <reference field="0" count="1" selected="0">
            <x v="836"/>
          </reference>
          <reference field="6" count="1" selected="0">
            <x v="840"/>
          </reference>
          <reference field="15" count="1" selected="0">
            <x v="685"/>
          </reference>
          <reference field="36" count="1">
            <x v="1258"/>
          </reference>
          <reference field="42" count="1" selected="0">
            <x v="142"/>
          </reference>
        </references>
      </pivotArea>
    </format>
    <format dxfId="1441">
      <pivotArea dataOnly="0" labelOnly="1" outline="0" fieldPosition="0">
        <references count="5">
          <reference field="0" count="1" selected="0">
            <x v="837"/>
          </reference>
          <reference field="6" count="1" selected="0">
            <x v="841"/>
          </reference>
          <reference field="15" count="1" selected="0">
            <x v="475"/>
          </reference>
          <reference field="36" count="1">
            <x v="323"/>
          </reference>
          <reference field="42" count="1" selected="0">
            <x v="11"/>
          </reference>
        </references>
      </pivotArea>
    </format>
    <format dxfId="1440">
      <pivotArea dataOnly="0" labelOnly="1" outline="0" fieldPosition="0">
        <references count="5">
          <reference field="0" count="1" selected="0">
            <x v="838"/>
          </reference>
          <reference field="6" count="1" selected="0">
            <x v="842"/>
          </reference>
          <reference field="15" count="1" selected="0">
            <x v="1485"/>
          </reference>
          <reference field="36" count="1">
            <x v="1213"/>
          </reference>
          <reference field="42" count="1" selected="0">
            <x v="11"/>
          </reference>
        </references>
      </pivotArea>
    </format>
    <format dxfId="1439">
      <pivotArea dataOnly="0" labelOnly="1" outline="0" fieldPosition="0">
        <references count="5">
          <reference field="0" count="1" selected="0">
            <x v="839"/>
          </reference>
          <reference field="6" count="1" selected="0">
            <x v="843"/>
          </reference>
          <reference field="15" count="1" selected="0">
            <x v="131"/>
          </reference>
          <reference field="36" count="1">
            <x v="226"/>
          </reference>
          <reference field="42" count="1" selected="0">
            <x v="29"/>
          </reference>
        </references>
      </pivotArea>
    </format>
    <format dxfId="1438">
      <pivotArea dataOnly="0" labelOnly="1" outline="0" fieldPosition="0">
        <references count="5">
          <reference field="0" count="1" selected="0">
            <x v="840"/>
          </reference>
          <reference field="6" count="1" selected="0">
            <x v="844"/>
          </reference>
          <reference field="15" count="1" selected="0">
            <x v="1295"/>
          </reference>
          <reference field="36" count="1">
            <x v="1593"/>
          </reference>
          <reference field="42" count="1" selected="0">
            <x v="29"/>
          </reference>
        </references>
      </pivotArea>
    </format>
    <format dxfId="1437">
      <pivotArea dataOnly="0" labelOnly="1" outline="0" fieldPosition="0">
        <references count="5">
          <reference field="0" count="1" selected="0">
            <x v="841"/>
          </reference>
          <reference field="6" count="1" selected="0">
            <x v="845"/>
          </reference>
          <reference field="15" count="1" selected="0">
            <x v="1178"/>
          </reference>
          <reference field="36" count="1">
            <x v="958"/>
          </reference>
          <reference field="42" count="1" selected="0">
            <x v="29"/>
          </reference>
        </references>
      </pivotArea>
    </format>
    <format dxfId="1436">
      <pivotArea dataOnly="0" labelOnly="1" outline="0" fieldPosition="0">
        <references count="5">
          <reference field="0" count="1" selected="0">
            <x v="842"/>
          </reference>
          <reference field="6" count="1" selected="0">
            <x v="846"/>
          </reference>
          <reference field="15" count="1" selected="0">
            <x v="658"/>
          </reference>
          <reference field="36" count="1">
            <x v="345"/>
          </reference>
          <reference field="42" count="1" selected="0">
            <x v="29"/>
          </reference>
        </references>
      </pivotArea>
    </format>
    <format dxfId="1435">
      <pivotArea dataOnly="0" labelOnly="1" outline="0" fieldPosition="0">
        <references count="5">
          <reference field="0" count="1" selected="0">
            <x v="843"/>
          </reference>
          <reference field="6" count="1" selected="0">
            <x v="847"/>
          </reference>
          <reference field="15" count="1" selected="0">
            <x v="1244"/>
          </reference>
          <reference field="36" count="1">
            <x v="1201"/>
          </reference>
          <reference field="42" count="1" selected="0">
            <x v="29"/>
          </reference>
        </references>
      </pivotArea>
    </format>
    <format dxfId="1434">
      <pivotArea dataOnly="0" labelOnly="1" outline="0" fieldPosition="0">
        <references count="5">
          <reference field="0" count="1" selected="0">
            <x v="844"/>
          </reference>
          <reference field="6" count="1" selected="0">
            <x v="848"/>
          </reference>
          <reference field="15" count="1" selected="0">
            <x v="387"/>
          </reference>
          <reference field="36" count="1">
            <x v="179"/>
          </reference>
          <reference field="42" count="1" selected="0">
            <x v="29"/>
          </reference>
        </references>
      </pivotArea>
    </format>
    <format dxfId="1433">
      <pivotArea dataOnly="0" labelOnly="1" outline="0" fieldPosition="0">
        <references count="5">
          <reference field="0" count="1" selected="0">
            <x v="845"/>
          </reference>
          <reference field="6" count="1" selected="0">
            <x v="849"/>
          </reference>
          <reference field="15" count="1" selected="0">
            <x v="1694"/>
          </reference>
          <reference field="36" count="1">
            <x v="1922"/>
          </reference>
          <reference field="42" count="1" selected="0">
            <x v="29"/>
          </reference>
        </references>
      </pivotArea>
    </format>
    <format dxfId="1432">
      <pivotArea dataOnly="0" labelOnly="1" outline="0" fieldPosition="0">
        <references count="5">
          <reference field="0" count="1" selected="0">
            <x v="846"/>
          </reference>
          <reference field="6" count="1" selected="0">
            <x v="850"/>
          </reference>
          <reference field="15" count="1" selected="0">
            <x v="1735"/>
          </reference>
          <reference field="36" count="1">
            <x v="1573"/>
          </reference>
          <reference field="42" count="1" selected="0">
            <x v="29"/>
          </reference>
        </references>
      </pivotArea>
    </format>
    <format dxfId="1431">
      <pivotArea dataOnly="0" labelOnly="1" outline="0" fieldPosition="0">
        <references count="5">
          <reference field="0" count="1" selected="0">
            <x v="847"/>
          </reference>
          <reference field="6" count="1" selected="0">
            <x v="851"/>
          </reference>
          <reference field="15" count="1" selected="0">
            <x v="1540"/>
          </reference>
          <reference field="36" count="1">
            <x v="1335"/>
          </reference>
          <reference field="42" count="1" selected="0">
            <x v="29"/>
          </reference>
        </references>
      </pivotArea>
    </format>
    <format dxfId="1430">
      <pivotArea dataOnly="0" labelOnly="1" outline="0" fieldPosition="0">
        <references count="5">
          <reference field="0" count="1" selected="0">
            <x v="848"/>
          </reference>
          <reference field="6" count="1" selected="0">
            <x v="852"/>
          </reference>
          <reference field="15" count="1" selected="0">
            <x v="800"/>
          </reference>
          <reference field="36" count="1">
            <x v="425"/>
          </reference>
          <reference field="42" count="1" selected="0">
            <x v="30"/>
          </reference>
        </references>
      </pivotArea>
    </format>
    <format dxfId="1429">
      <pivotArea dataOnly="0" labelOnly="1" outline="0" fieldPosition="0">
        <references count="5">
          <reference field="0" count="1" selected="0">
            <x v="849"/>
          </reference>
          <reference field="6" count="1" selected="0">
            <x v="853"/>
          </reference>
          <reference field="15" count="1" selected="0">
            <x v="1617"/>
          </reference>
          <reference field="36" count="1">
            <x v="1542"/>
          </reference>
          <reference field="42" count="1" selected="0">
            <x v="289"/>
          </reference>
        </references>
      </pivotArea>
    </format>
    <format dxfId="1428">
      <pivotArea dataOnly="0" labelOnly="1" outline="0" fieldPosition="0">
        <references count="5">
          <reference field="0" count="1" selected="0">
            <x v="850"/>
          </reference>
          <reference field="6" count="1" selected="0">
            <x v="854"/>
          </reference>
          <reference field="15" count="1" selected="0">
            <x v="2"/>
          </reference>
          <reference field="36" count="1">
            <x v="19"/>
          </reference>
          <reference field="42" count="1" selected="0">
            <x v="20"/>
          </reference>
        </references>
      </pivotArea>
    </format>
    <format dxfId="1427">
      <pivotArea dataOnly="0" labelOnly="1" outline="0" fieldPosition="0">
        <references count="5">
          <reference field="0" count="1" selected="0">
            <x v="851"/>
          </reference>
          <reference field="6" count="1" selected="0">
            <x v="855"/>
          </reference>
          <reference field="15" count="1" selected="0">
            <x v="1554"/>
          </reference>
          <reference field="36" count="1">
            <x v="1340"/>
          </reference>
          <reference field="42" count="1" selected="0">
            <x v="289"/>
          </reference>
        </references>
      </pivotArea>
    </format>
    <format dxfId="1426">
      <pivotArea dataOnly="0" labelOnly="1" outline="0" fieldPosition="0">
        <references count="5">
          <reference field="0" count="1" selected="0">
            <x v="852"/>
          </reference>
          <reference field="6" count="1" selected="0">
            <x v="856"/>
          </reference>
          <reference field="15" count="1" selected="0">
            <x v="272"/>
          </reference>
          <reference field="36" count="1">
            <x v="222"/>
          </reference>
          <reference field="42" count="1" selected="0">
            <x v="11"/>
          </reference>
        </references>
      </pivotArea>
    </format>
    <format dxfId="1425">
      <pivotArea dataOnly="0" labelOnly="1" outline="0" fieldPosition="0">
        <references count="5">
          <reference field="0" count="1" selected="0">
            <x v="853"/>
          </reference>
          <reference field="6" count="1" selected="0">
            <x v="857"/>
          </reference>
          <reference field="15" count="1" selected="0">
            <x v="1101"/>
          </reference>
          <reference field="36" count="1">
            <x v="2026"/>
          </reference>
          <reference field="42" count="1" selected="0">
            <x v="289"/>
          </reference>
        </references>
      </pivotArea>
    </format>
    <format dxfId="1424">
      <pivotArea dataOnly="0" labelOnly="1" outline="0" fieldPosition="0">
        <references count="5">
          <reference field="0" count="1" selected="0">
            <x v="854"/>
          </reference>
          <reference field="6" count="1" selected="0">
            <x v="858"/>
          </reference>
          <reference field="15" count="1" selected="0">
            <x v="306"/>
          </reference>
          <reference field="36" count="1">
            <x v="243"/>
          </reference>
          <reference field="42" count="1" selected="0">
            <x v="11"/>
          </reference>
        </references>
      </pivotArea>
    </format>
    <format dxfId="1423">
      <pivotArea dataOnly="0" labelOnly="1" outline="0" fieldPosition="0">
        <references count="5">
          <reference field="0" count="1" selected="0">
            <x v="855"/>
          </reference>
          <reference field="6" count="1" selected="0">
            <x v="859"/>
          </reference>
          <reference field="15" count="1" selected="0">
            <x v="966"/>
          </reference>
          <reference field="36" count="1">
            <x v="889"/>
          </reference>
          <reference field="42" count="1" selected="0">
            <x v="11"/>
          </reference>
        </references>
      </pivotArea>
    </format>
    <format dxfId="1422">
      <pivotArea dataOnly="0" labelOnly="1" outline="0" fieldPosition="0">
        <references count="5">
          <reference field="0" count="1" selected="0">
            <x v="856"/>
          </reference>
          <reference field="6" count="1" selected="0">
            <x v="860"/>
          </reference>
          <reference field="15" count="1" selected="0">
            <x v="1709"/>
          </reference>
          <reference field="36" count="1">
            <x v="1627"/>
          </reference>
          <reference field="42" count="1" selected="0">
            <x v="289"/>
          </reference>
        </references>
      </pivotArea>
    </format>
    <format dxfId="1421">
      <pivotArea dataOnly="0" labelOnly="1" outline="0" fieldPosition="0">
        <references count="5">
          <reference field="0" count="1" selected="0">
            <x v="857"/>
          </reference>
          <reference field="6" count="1" selected="0">
            <x v="861"/>
          </reference>
          <reference field="15" count="1" selected="0">
            <x v="272"/>
          </reference>
          <reference field="36" count="1">
            <x v="222"/>
          </reference>
          <reference field="42" count="1" selected="0">
            <x v="11"/>
          </reference>
        </references>
      </pivotArea>
    </format>
    <format dxfId="1420">
      <pivotArea dataOnly="0" labelOnly="1" outline="0" fieldPosition="0">
        <references count="5">
          <reference field="0" count="1" selected="0">
            <x v="858"/>
          </reference>
          <reference field="6" count="1" selected="0">
            <x v="862"/>
          </reference>
          <reference field="15" count="1" selected="0">
            <x v="1718"/>
          </reference>
          <reference field="36" count="1">
            <x v="1426"/>
          </reference>
          <reference field="42" count="1" selected="0">
            <x v="11"/>
          </reference>
        </references>
      </pivotArea>
    </format>
    <format dxfId="1419">
      <pivotArea dataOnly="0" labelOnly="1" outline="0" fieldPosition="0">
        <references count="5">
          <reference field="0" count="1" selected="0">
            <x v="859"/>
          </reference>
          <reference field="6" count="1" selected="0">
            <x v="863"/>
          </reference>
          <reference field="15" count="1" selected="0">
            <x v="1958"/>
          </reference>
          <reference field="36" count="1">
            <x v="1574"/>
          </reference>
          <reference field="42" count="1" selected="0">
            <x v="289"/>
          </reference>
        </references>
      </pivotArea>
    </format>
    <format dxfId="1418">
      <pivotArea dataOnly="0" labelOnly="1" outline="0" fieldPosition="0">
        <references count="5">
          <reference field="0" count="1" selected="0">
            <x v="860"/>
          </reference>
          <reference field="6" count="1" selected="0">
            <x v="864"/>
          </reference>
          <reference field="15" count="1" selected="0">
            <x v="322"/>
          </reference>
          <reference field="36" count="1">
            <x v="255"/>
          </reference>
          <reference field="42" count="1" selected="0">
            <x v="11"/>
          </reference>
        </references>
      </pivotArea>
    </format>
    <format dxfId="1417">
      <pivotArea dataOnly="0" labelOnly="1" outline="0" fieldPosition="0">
        <references count="5">
          <reference field="0" count="1" selected="0">
            <x v="861"/>
          </reference>
          <reference field="6" count="1" selected="0">
            <x v="865"/>
          </reference>
          <reference field="15" count="1" selected="0">
            <x v="1886"/>
          </reference>
          <reference field="36" count="1">
            <x v="1966"/>
          </reference>
          <reference field="42" count="1" selected="0">
            <x v="12"/>
          </reference>
        </references>
      </pivotArea>
    </format>
    <format dxfId="1416">
      <pivotArea dataOnly="0" labelOnly="1" outline="0" fieldPosition="0">
        <references count="5">
          <reference field="0" count="1" selected="0">
            <x v="862"/>
          </reference>
          <reference field="6" count="1" selected="0">
            <x v="866"/>
          </reference>
          <reference field="15" count="1" selected="0">
            <x v="1922"/>
          </reference>
          <reference field="36" count="1">
            <x v="1977"/>
          </reference>
          <reference field="42" count="1" selected="0">
            <x v="12"/>
          </reference>
        </references>
      </pivotArea>
    </format>
    <format dxfId="1415">
      <pivotArea dataOnly="0" labelOnly="1" outline="0" fieldPosition="0">
        <references count="5">
          <reference field="0" count="1" selected="0">
            <x v="863"/>
          </reference>
          <reference field="6" count="1" selected="0">
            <x v="867"/>
          </reference>
          <reference field="15" count="1" selected="0">
            <x v="1168"/>
          </reference>
          <reference field="36" count="1">
            <x v="950"/>
          </reference>
          <reference field="42" count="1" selected="0">
            <x v="11"/>
          </reference>
        </references>
      </pivotArea>
    </format>
    <format dxfId="1414">
      <pivotArea dataOnly="0" labelOnly="1" outline="0" fieldPosition="0">
        <references count="5">
          <reference field="0" count="1" selected="0">
            <x v="864"/>
          </reference>
          <reference field="6" count="1" selected="0">
            <x v="868"/>
          </reference>
          <reference field="15" count="1" selected="0">
            <x v="992"/>
          </reference>
          <reference field="36" count="1">
            <x v="708"/>
          </reference>
          <reference field="42" count="1" selected="0">
            <x v="11"/>
          </reference>
        </references>
      </pivotArea>
    </format>
    <format dxfId="1413">
      <pivotArea dataOnly="0" labelOnly="1" outline="0" fieldPosition="0">
        <references count="5">
          <reference field="0" count="1" selected="0">
            <x v="865"/>
          </reference>
          <reference field="6" count="1" selected="0">
            <x v="869"/>
          </reference>
          <reference field="15" count="1" selected="0">
            <x v="342"/>
          </reference>
          <reference field="36" count="1">
            <x v="460"/>
          </reference>
          <reference field="42" count="1" selected="0">
            <x v="11"/>
          </reference>
        </references>
      </pivotArea>
    </format>
    <format dxfId="1412">
      <pivotArea dataOnly="0" labelOnly="1" outline="0" fieldPosition="0">
        <references count="5">
          <reference field="0" count="1" selected="0">
            <x v="866"/>
          </reference>
          <reference field="6" count="1" selected="0">
            <x v="870"/>
          </reference>
          <reference field="15" count="1" selected="0">
            <x v="1670"/>
          </reference>
          <reference field="36" count="1">
            <x v="1349"/>
          </reference>
          <reference field="42" count="1" selected="0">
            <x v="11"/>
          </reference>
        </references>
      </pivotArea>
    </format>
    <format dxfId="1411">
      <pivotArea dataOnly="0" labelOnly="1" outline="0" fieldPosition="0">
        <references count="5">
          <reference field="0" count="1" selected="0">
            <x v="867"/>
          </reference>
          <reference field="6" count="1" selected="0">
            <x v="871"/>
          </reference>
          <reference field="15" count="1" selected="0">
            <x v="883"/>
          </reference>
          <reference field="36" count="1">
            <x v="1625"/>
          </reference>
          <reference field="42" count="1" selected="0">
            <x v="11"/>
          </reference>
        </references>
      </pivotArea>
    </format>
    <format dxfId="1410">
      <pivotArea dataOnly="0" labelOnly="1" outline="0" fieldPosition="0">
        <references count="5">
          <reference field="0" count="1" selected="0">
            <x v="868"/>
          </reference>
          <reference field="6" count="1" selected="0">
            <x v="872"/>
          </reference>
          <reference field="15" count="1" selected="0">
            <x v="842"/>
          </reference>
          <reference field="36" count="1">
            <x v="1259"/>
          </reference>
          <reference field="42" count="1" selected="0">
            <x v="11"/>
          </reference>
        </references>
      </pivotArea>
    </format>
    <format dxfId="1409">
      <pivotArea dataOnly="0" labelOnly="1" outline="0" fieldPosition="0">
        <references count="5">
          <reference field="0" count="1" selected="0">
            <x v="869"/>
          </reference>
          <reference field="6" count="1" selected="0">
            <x v="873"/>
          </reference>
          <reference field="15" count="1" selected="0">
            <x v="1026"/>
          </reference>
          <reference field="36" count="1">
            <x v="987"/>
          </reference>
          <reference field="42" count="1" selected="0">
            <x v="147"/>
          </reference>
        </references>
      </pivotArea>
    </format>
    <format dxfId="1408">
      <pivotArea dataOnly="0" labelOnly="1" outline="0" fieldPosition="0">
        <references count="5">
          <reference field="0" count="1" selected="0">
            <x v="870"/>
          </reference>
          <reference field="6" count="1" selected="0">
            <x v="874"/>
          </reference>
          <reference field="15" count="1" selected="0">
            <x v="1088"/>
          </reference>
          <reference field="36" count="1">
            <x v="637"/>
          </reference>
          <reference field="42" count="1" selected="0">
            <x v="147"/>
          </reference>
        </references>
      </pivotArea>
    </format>
    <format dxfId="1407">
      <pivotArea dataOnly="0" labelOnly="1" outline="0" fieldPosition="0">
        <references count="5">
          <reference field="0" count="1" selected="0">
            <x v="871"/>
          </reference>
          <reference field="6" count="1" selected="0">
            <x v="875"/>
          </reference>
          <reference field="15" count="1" selected="0">
            <x v="2"/>
          </reference>
          <reference field="36" count="1">
            <x v="2"/>
          </reference>
          <reference field="42" count="1" selected="0">
            <x v="147"/>
          </reference>
        </references>
      </pivotArea>
    </format>
    <format dxfId="1406">
      <pivotArea dataOnly="0" labelOnly="1" outline="0" fieldPosition="0">
        <references count="5">
          <reference field="0" count="1" selected="0">
            <x v="872"/>
          </reference>
          <reference field="6" count="1" selected="0">
            <x v="876"/>
          </reference>
          <reference field="15" count="1" selected="0">
            <x v="1751"/>
          </reference>
          <reference field="36" count="1">
            <x v="1608"/>
          </reference>
          <reference field="42" count="1" selected="0">
            <x v="147"/>
          </reference>
        </references>
      </pivotArea>
    </format>
    <format dxfId="1405">
      <pivotArea dataOnly="0" labelOnly="1" outline="0" fieldPosition="0">
        <references count="5">
          <reference field="0" count="1" selected="0">
            <x v="873"/>
          </reference>
          <reference field="6" count="1" selected="0">
            <x v="877"/>
          </reference>
          <reference field="15" count="1" selected="0">
            <x v="810"/>
          </reference>
          <reference field="36" count="1">
            <x v="2026"/>
          </reference>
          <reference field="42" count="1" selected="0">
            <x v="289"/>
          </reference>
        </references>
      </pivotArea>
    </format>
    <format dxfId="1404">
      <pivotArea dataOnly="0" labelOnly="1" outline="0" fieldPosition="0">
        <references count="5">
          <reference field="0" count="1" selected="0">
            <x v="874"/>
          </reference>
          <reference field="6" count="1" selected="0">
            <x v="878"/>
          </reference>
          <reference field="15" count="1" selected="0">
            <x v="1734"/>
          </reference>
          <reference field="36" count="1">
            <x v="1246"/>
          </reference>
          <reference field="42" count="1" selected="0">
            <x v="147"/>
          </reference>
        </references>
      </pivotArea>
    </format>
    <format dxfId="1403">
      <pivotArea dataOnly="0" labelOnly="1" outline="0" fieldPosition="0">
        <references count="5">
          <reference field="0" count="1" selected="0">
            <x v="875"/>
          </reference>
          <reference field="6" count="1" selected="0">
            <x v="879"/>
          </reference>
          <reference field="15" count="1" selected="0">
            <x v="916"/>
          </reference>
          <reference field="36" count="1">
            <x v="564"/>
          </reference>
          <reference field="42" count="1" selected="0">
            <x v="147"/>
          </reference>
        </references>
      </pivotArea>
    </format>
    <format dxfId="1402">
      <pivotArea dataOnly="0" labelOnly="1" outline="0" fieldPosition="0">
        <references count="5">
          <reference field="0" count="1" selected="0">
            <x v="876"/>
          </reference>
          <reference field="6" count="1" selected="0">
            <x v="880"/>
          </reference>
          <reference field="15" count="1" selected="0">
            <x v="1472"/>
          </reference>
          <reference field="36" count="1">
            <x v="1359"/>
          </reference>
          <reference field="42" count="1" selected="0">
            <x v="289"/>
          </reference>
        </references>
      </pivotArea>
    </format>
    <format dxfId="1401">
      <pivotArea dataOnly="0" labelOnly="1" outline="0" fieldPosition="0">
        <references count="5">
          <reference field="0" count="1" selected="0">
            <x v="877"/>
          </reference>
          <reference field="6" count="1" selected="0">
            <x v="881"/>
          </reference>
          <reference field="15" count="1" selected="0">
            <x v="1998"/>
          </reference>
          <reference field="36" count="1">
            <x v="1994"/>
          </reference>
          <reference field="42" count="1" selected="0">
            <x v="289"/>
          </reference>
        </references>
      </pivotArea>
    </format>
    <format dxfId="1400">
      <pivotArea dataOnly="0" labelOnly="1" outline="0" fieldPosition="0">
        <references count="5">
          <reference field="0" count="1" selected="0">
            <x v="878"/>
          </reference>
          <reference field="6" count="1" selected="0">
            <x v="882"/>
          </reference>
          <reference field="15" count="1" selected="0">
            <x v="1034"/>
          </reference>
          <reference field="36" count="1">
            <x v="913"/>
          </reference>
          <reference field="42" count="1" selected="0">
            <x v="147"/>
          </reference>
        </references>
      </pivotArea>
    </format>
    <format dxfId="1399">
      <pivotArea dataOnly="0" labelOnly="1" outline="0" fieldPosition="0">
        <references count="5">
          <reference field="0" count="1" selected="0">
            <x v="879"/>
          </reference>
          <reference field="6" count="1" selected="0">
            <x v="883"/>
          </reference>
          <reference field="15" count="1" selected="0">
            <x v="2"/>
          </reference>
          <reference field="36" count="1">
            <x v="15"/>
          </reference>
          <reference field="42" count="1" selected="0">
            <x v="289"/>
          </reference>
        </references>
      </pivotArea>
    </format>
    <format dxfId="1398">
      <pivotArea dataOnly="0" labelOnly="1" outline="0" fieldPosition="0">
        <references count="5">
          <reference field="0" count="1" selected="0">
            <x v="880"/>
          </reference>
          <reference field="6" count="1" selected="0">
            <x v="884"/>
          </reference>
          <reference field="15" count="1" selected="0">
            <x v="239"/>
          </reference>
          <reference field="36" count="1">
            <x v="108"/>
          </reference>
          <reference field="42" count="1" selected="0">
            <x v="7"/>
          </reference>
        </references>
      </pivotArea>
    </format>
    <format dxfId="1397">
      <pivotArea dataOnly="0" labelOnly="1" outline="0" fieldPosition="0">
        <references count="5">
          <reference field="0" count="1" selected="0">
            <x v="881"/>
          </reference>
          <reference field="6" count="1" selected="0">
            <x v="885"/>
          </reference>
          <reference field="15" count="1" selected="0">
            <x v="190"/>
          </reference>
          <reference field="36" count="1">
            <x v="174"/>
          </reference>
          <reference field="42" count="1" selected="0">
            <x v="31"/>
          </reference>
        </references>
      </pivotArea>
    </format>
    <format dxfId="1396">
      <pivotArea dataOnly="0" labelOnly="1" outline="0" fieldPosition="0">
        <references count="5">
          <reference field="0" count="1" selected="0">
            <x v="882"/>
          </reference>
          <reference field="6" count="1" selected="0">
            <x v="886"/>
          </reference>
          <reference field="15" count="1" selected="0">
            <x v="1666"/>
          </reference>
          <reference field="36" count="1">
            <x v="1681"/>
          </reference>
          <reference field="42" count="1" selected="0">
            <x v="289"/>
          </reference>
        </references>
      </pivotArea>
    </format>
    <format dxfId="1395">
      <pivotArea dataOnly="0" labelOnly="1" outline="0" fieldPosition="0">
        <references count="5">
          <reference field="0" count="1" selected="0">
            <x v="883"/>
          </reference>
          <reference field="6" count="1" selected="0">
            <x v="887"/>
          </reference>
          <reference field="15" count="1" selected="0">
            <x v="282"/>
          </reference>
          <reference field="36" count="1">
            <x v="128"/>
          </reference>
          <reference field="42" count="1" selected="0">
            <x v="7"/>
          </reference>
        </references>
      </pivotArea>
    </format>
    <format dxfId="1394">
      <pivotArea dataOnly="0" labelOnly="1" outline="0" fieldPosition="0">
        <references count="5">
          <reference field="0" count="1" selected="0">
            <x v="884"/>
          </reference>
          <reference field="6" count="1" selected="0">
            <x v="888"/>
          </reference>
          <reference field="15" count="1" selected="0">
            <x v="211"/>
          </reference>
          <reference field="36" count="1">
            <x v="832"/>
          </reference>
          <reference field="42" count="1" selected="0">
            <x v="268"/>
          </reference>
        </references>
      </pivotArea>
    </format>
    <format dxfId="1393">
      <pivotArea dataOnly="0" labelOnly="1" outline="0" fieldPosition="0">
        <references count="5">
          <reference field="0" count="1" selected="0">
            <x v="885"/>
          </reference>
          <reference field="6" count="1" selected="0">
            <x v="889"/>
          </reference>
          <reference field="15" count="1" selected="0">
            <x v="1704"/>
          </reference>
          <reference field="36" count="1">
            <x v="1379"/>
          </reference>
          <reference field="42" count="1" selected="0">
            <x v="268"/>
          </reference>
        </references>
      </pivotArea>
    </format>
    <format dxfId="1392">
      <pivotArea dataOnly="0" labelOnly="1" outline="0" fieldPosition="0">
        <references count="5">
          <reference field="0" count="1" selected="0">
            <x v="886"/>
          </reference>
          <reference field="6" count="1" selected="0">
            <x v="890"/>
          </reference>
          <reference field="15" count="1" selected="0">
            <x v="655"/>
          </reference>
          <reference field="36" count="1">
            <x v="1465"/>
          </reference>
          <reference field="42" count="1" selected="0">
            <x v="268"/>
          </reference>
        </references>
      </pivotArea>
    </format>
    <format dxfId="1391">
      <pivotArea dataOnly="0" labelOnly="1" outline="0" fieldPosition="0">
        <references count="5">
          <reference field="0" count="1" selected="0">
            <x v="887"/>
          </reference>
          <reference field="6" count="1" selected="0">
            <x v="891"/>
          </reference>
          <reference field="15" count="1" selected="0">
            <x v="1056"/>
          </reference>
          <reference field="36" count="1">
            <x v="822"/>
          </reference>
          <reference field="42" count="1" selected="0">
            <x v="268"/>
          </reference>
        </references>
      </pivotArea>
    </format>
    <format dxfId="1390">
      <pivotArea dataOnly="0" labelOnly="1" outline="0" fieldPosition="0">
        <references count="5">
          <reference field="0" count="1" selected="0">
            <x v="888"/>
          </reference>
          <reference field="6" count="1" selected="0">
            <x v="892"/>
          </reference>
          <reference field="15" count="1" selected="0">
            <x v="1590"/>
          </reference>
          <reference field="36" count="1">
            <x v="1814"/>
          </reference>
          <reference field="42" count="1" selected="0">
            <x v="149"/>
          </reference>
        </references>
      </pivotArea>
    </format>
    <format dxfId="1389">
      <pivotArea dataOnly="0" labelOnly="1" outline="0" fieldPosition="0">
        <references count="5">
          <reference field="0" count="1" selected="0">
            <x v="889"/>
          </reference>
          <reference field="6" count="1" selected="0">
            <x v="893"/>
          </reference>
          <reference field="15" count="1" selected="0">
            <x v="334"/>
          </reference>
          <reference field="36" count="1">
            <x v="1466"/>
          </reference>
          <reference field="42" count="1" selected="0">
            <x v="268"/>
          </reference>
        </references>
      </pivotArea>
    </format>
    <format dxfId="1388">
      <pivotArea dataOnly="0" labelOnly="1" outline="0" fieldPosition="0">
        <references count="5">
          <reference field="0" count="1" selected="0">
            <x v="890"/>
          </reference>
          <reference field="6" count="1" selected="0">
            <x v="894"/>
          </reference>
          <reference field="15" count="1" selected="0">
            <x v="503"/>
          </reference>
          <reference field="36" count="1">
            <x v="351"/>
          </reference>
          <reference field="42" count="1" selected="0">
            <x v="268"/>
          </reference>
        </references>
      </pivotArea>
    </format>
    <format dxfId="1387">
      <pivotArea dataOnly="0" labelOnly="1" outline="0" fieldPosition="0">
        <references count="5">
          <reference field="0" count="1" selected="0">
            <x v="891"/>
          </reference>
          <reference field="6" count="1" selected="0">
            <x v="895"/>
          </reference>
          <reference field="15" count="1" selected="0">
            <x v="2"/>
          </reference>
          <reference field="36" count="1">
            <x v="819"/>
          </reference>
          <reference field="42" count="1" selected="0">
            <x v="268"/>
          </reference>
        </references>
      </pivotArea>
    </format>
    <format dxfId="1386">
      <pivotArea dataOnly="0" labelOnly="1" outline="0" fieldPosition="0">
        <references count="5">
          <reference field="0" count="1" selected="0">
            <x v="892"/>
          </reference>
          <reference field="6" count="1" selected="0">
            <x v="896"/>
          </reference>
          <reference field="15" count="1" selected="0">
            <x v="996"/>
          </reference>
          <reference field="36" count="1">
            <x v="1607"/>
          </reference>
          <reference field="42" count="1" selected="0">
            <x v="268"/>
          </reference>
        </references>
      </pivotArea>
    </format>
    <format dxfId="1385">
      <pivotArea dataOnly="0" labelOnly="1" outline="0" fieldPosition="0">
        <references count="5">
          <reference field="0" count="1" selected="0">
            <x v="893"/>
          </reference>
          <reference field="6" count="1" selected="0">
            <x v="897"/>
          </reference>
          <reference field="15" count="1" selected="0">
            <x v="1743"/>
          </reference>
          <reference field="36" count="1">
            <x v="1254"/>
          </reference>
          <reference field="42" count="1" selected="0">
            <x v="156"/>
          </reference>
        </references>
      </pivotArea>
    </format>
    <format dxfId="1384">
      <pivotArea dataOnly="0" labelOnly="1" outline="0" fieldPosition="0">
        <references count="5">
          <reference field="0" count="1" selected="0">
            <x v="894"/>
          </reference>
          <reference field="6" count="1" selected="0">
            <x v="898"/>
          </reference>
          <reference field="15" count="1" selected="0">
            <x v="626"/>
          </reference>
          <reference field="36" count="1">
            <x v="754"/>
          </reference>
          <reference field="42" count="1" selected="0">
            <x v="155"/>
          </reference>
        </references>
      </pivotArea>
    </format>
    <format dxfId="1383">
      <pivotArea dataOnly="0" labelOnly="1" outline="0" fieldPosition="0">
        <references count="5">
          <reference field="0" count="1" selected="0">
            <x v="895"/>
          </reference>
          <reference field="6" count="1" selected="0">
            <x v="899"/>
          </reference>
          <reference field="15" count="1" selected="0">
            <x v="936"/>
          </reference>
          <reference field="36" count="1">
            <x v="1058"/>
          </reference>
          <reference field="42" count="1" selected="0">
            <x v="155"/>
          </reference>
        </references>
      </pivotArea>
    </format>
    <format dxfId="1382">
      <pivotArea dataOnly="0" labelOnly="1" outline="0" fieldPosition="0">
        <references count="5">
          <reference field="0" count="1" selected="0">
            <x v="896"/>
          </reference>
          <reference field="6" count="1" selected="0">
            <x v="900"/>
          </reference>
          <reference field="15" count="1" selected="0">
            <x v="496"/>
          </reference>
          <reference field="36" count="1">
            <x v="671"/>
          </reference>
          <reference field="42" count="1" selected="0">
            <x v="155"/>
          </reference>
        </references>
      </pivotArea>
    </format>
    <format dxfId="1381">
      <pivotArea dataOnly="0" labelOnly="1" outline="0" fieldPosition="0">
        <references count="5">
          <reference field="0" count="1" selected="0">
            <x v="897"/>
          </reference>
          <reference field="6" count="1" selected="0">
            <x v="901"/>
          </reference>
          <reference field="15" count="1" selected="0">
            <x v="300"/>
          </reference>
          <reference field="36" count="1">
            <x v="140"/>
          </reference>
          <reference field="42" count="1" selected="0">
            <x v="156"/>
          </reference>
        </references>
      </pivotArea>
    </format>
    <format dxfId="1380">
      <pivotArea dataOnly="0" labelOnly="1" outline="0" fieldPosition="0">
        <references count="5">
          <reference field="0" count="1" selected="0">
            <x v="898"/>
          </reference>
          <reference field="6" count="1" selected="0">
            <x v="902"/>
          </reference>
          <reference field="15" count="1" selected="0">
            <x v="150"/>
          </reference>
          <reference field="36" count="1">
            <x v="74"/>
          </reference>
          <reference field="42" count="1" selected="0">
            <x v="91"/>
          </reference>
        </references>
      </pivotArea>
    </format>
    <format dxfId="1379">
      <pivotArea dataOnly="0" labelOnly="1" outline="0" fieldPosition="0">
        <references count="5">
          <reference field="0" count="1" selected="0">
            <x v="899"/>
          </reference>
          <reference field="6" count="1" selected="0">
            <x v="903"/>
          </reference>
          <reference field="15" count="1" selected="0">
            <x v="825"/>
          </reference>
          <reference field="36" count="1">
            <x v="441"/>
          </reference>
          <reference field="42" count="1" selected="0">
            <x v="166"/>
          </reference>
        </references>
      </pivotArea>
    </format>
    <format dxfId="1378">
      <pivotArea dataOnly="0" labelOnly="1" outline="0" fieldPosition="0">
        <references count="5">
          <reference field="0" count="1" selected="0">
            <x v="900"/>
          </reference>
          <reference field="6" count="1" selected="0">
            <x v="904"/>
          </reference>
          <reference field="15" count="1" selected="0">
            <x v="159"/>
          </reference>
          <reference field="36" count="1">
            <x v="79"/>
          </reference>
          <reference field="42" count="1" selected="0">
            <x v="91"/>
          </reference>
        </references>
      </pivotArea>
    </format>
    <format dxfId="1377">
      <pivotArea dataOnly="0" labelOnly="1" outline="0" fieldPosition="0">
        <references count="5">
          <reference field="0" count="1" selected="0">
            <x v="901"/>
          </reference>
          <reference field="6" count="1" selected="0">
            <x v="905"/>
          </reference>
          <reference field="15" count="1" selected="0">
            <x v="1663"/>
          </reference>
          <reference field="36" count="1">
            <x v="1157"/>
          </reference>
          <reference field="42" count="1" selected="0">
            <x v="91"/>
          </reference>
        </references>
      </pivotArea>
    </format>
    <format dxfId="1376">
      <pivotArea dataOnly="0" labelOnly="1" outline="0" fieldPosition="0">
        <references count="5">
          <reference field="0" count="1" selected="0">
            <x v="902"/>
          </reference>
          <reference field="6" count="1" selected="0">
            <x v="906"/>
          </reference>
          <reference field="15" count="1" selected="0">
            <x v="1426"/>
          </reference>
          <reference field="36" count="1">
            <x v="917"/>
          </reference>
          <reference field="42" count="1" selected="0">
            <x v="91"/>
          </reference>
        </references>
      </pivotArea>
    </format>
    <format dxfId="1375">
      <pivotArea dataOnly="0" labelOnly="1" outline="0" fieldPosition="0">
        <references count="5">
          <reference field="0" count="1" selected="0">
            <x v="903"/>
          </reference>
          <reference field="6" count="1" selected="0">
            <x v="907"/>
          </reference>
          <reference field="15" count="1" selected="0">
            <x v="1176"/>
          </reference>
          <reference field="36" count="1">
            <x v="1125"/>
          </reference>
          <reference field="42" count="1" selected="0">
            <x v="289"/>
          </reference>
        </references>
      </pivotArea>
    </format>
    <format dxfId="1374">
      <pivotArea dataOnly="0" labelOnly="1" outline="0" fieldPosition="0">
        <references count="5">
          <reference field="0" count="1" selected="0">
            <x v="904"/>
          </reference>
          <reference field="6" count="1" selected="0">
            <x v="908"/>
          </reference>
          <reference field="15" count="1" selected="0">
            <x v="2"/>
          </reference>
          <reference field="36" count="1">
            <x v="1361"/>
          </reference>
          <reference field="42" count="1" selected="0">
            <x v="289"/>
          </reference>
        </references>
      </pivotArea>
    </format>
    <format dxfId="1373">
      <pivotArea dataOnly="0" labelOnly="1" outline="0" fieldPosition="0">
        <references count="5">
          <reference field="0" count="1" selected="0">
            <x v="905"/>
          </reference>
          <reference field="6" count="1" selected="0">
            <x v="909"/>
          </reference>
          <reference field="15" count="1" selected="0">
            <x v="1827"/>
          </reference>
          <reference field="36" count="1">
            <x v="1976"/>
          </reference>
          <reference field="42" count="1" selected="0">
            <x v="230"/>
          </reference>
        </references>
      </pivotArea>
    </format>
    <format dxfId="1372">
      <pivotArea dataOnly="0" labelOnly="1" outline="0" fieldPosition="0">
        <references count="5">
          <reference field="0" count="1" selected="0">
            <x v="906"/>
          </reference>
          <reference field="6" count="1" selected="0">
            <x v="910"/>
          </reference>
          <reference field="15" count="1" selected="0">
            <x v="895"/>
          </reference>
          <reference field="36" count="1">
            <x v="799"/>
          </reference>
          <reference field="42" count="1" selected="0">
            <x v="254"/>
          </reference>
        </references>
      </pivotArea>
    </format>
    <format dxfId="1371">
      <pivotArea dataOnly="0" labelOnly="1" outline="0" fieldPosition="0">
        <references count="5">
          <reference field="0" count="1" selected="0">
            <x v="907"/>
          </reference>
          <reference field="6" count="1" selected="0">
            <x v="911"/>
          </reference>
          <reference field="15" count="1" selected="0">
            <x v="598"/>
          </reference>
          <reference field="36" count="1">
            <x v="652"/>
          </reference>
          <reference field="42" count="1" selected="0">
            <x v="254"/>
          </reference>
        </references>
      </pivotArea>
    </format>
    <format dxfId="1370">
      <pivotArea dataOnly="0" labelOnly="1" outline="0" fieldPosition="0">
        <references count="5">
          <reference field="0" count="1" selected="0">
            <x v="908"/>
          </reference>
          <reference field="6" count="1" selected="0">
            <x v="912"/>
          </reference>
          <reference field="15" count="1" selected="0">
            <x v="599"/>
          </reference>
          <reference field="36" count="1">
            <x v="415"/>
          </reference>
          <reference field="42" count="1" selected="0">
            <x v="268"/>
          </reference>
        </references>
      </pivotArea>
    </format>
    <format dxfId="1369">
      <pivotArea dataOnly="0" labelOnly="1" outline="0" fieldPosition="0">
        <references count="5">
          <reference field="0" count="1" selected="0">
            <x v="909"/>
          </reference>
          <reference field="6" count="1" selected="0">
            <x v="913"/>
          </reference>
          <reference field="15" count="1" selected="0">
            <x v="1643"/>
          </reference>
          <reference field="36" count="1">
            <x v="1139"/>
          </reference>
          <reference field="42" count="1" selected="0">
            <x v="269"/>
          </reference>
        </references>
      </pivotArea>
    </format>
    <format dxfId="1368">
      <pivotArea dataOnly="0" labelOnly="1" outline="0" fieldPosition="0">
        <references count="5">
          <reference field="0" count="1" selected="0">
            <x v="910"/>
          </reference>
          <reference field="6" count="1" selected="0">
            <x v="914"/>
          </reference>
          <reference field="15" count="1" selected="0">
            <x v="1302"/>
          </reference>
          <reference field="36" count="1">
            <x v="1035"/>
          </reference>
          <reference field="42" count="1" selected="0">
            <x v="268"/>
          </reference>
        </references>
      </pivotArea>
    </format>
    <format dxfId="1367">
      <pivotArea dataOnly="0" labelOnly="1" outline="0" fieldPosition="0">
        <references count="5">
          <reference field="0" count="1" selected="0">
            <x v="911"/>
          </reference>
          <reference field="6" count="1" selected="0">
            <x v="915"/>
          </reference>
          <reference field="15" count="1" selected="0">
            <x v="1479"/>
          </reference>
          <reference field="36" count="1">
            <x v="1160"/>
          </reference>
          <reference field="42" count="1" selected="0">
            <x v="268"/>
          </reference>
        </references>
      </pivotArea>
    </format>
    <format dxfId="1366">
      <pivotArea dataOnly="0" labelOnly="1" outline="0" fieldPosition="0">
        <references count="5">
          <reference field="0" count="1" selected="0">
            <x v="912"/>
          </reference>
          <reference field="6" count="1" selected="0">
            <x v="916"/>
          </reference>
          <reference field="15" count="1" selected="0">
            <x v="805"/>
          </reference>
          <reference field="36" count="1">
            <x v="430"/>
          </reference>
          <reference field="42" count="1" selected="0">
            <x v="104"/>
          </reference>
        </references>
      </pivotArea>
    </format>
    <format dxfId="1365">
      <pivotArea dataOnly="0" labelOnly="1" outline="0" fieldPosition="0">
        <references count="5">
          <reference field="0" count="1" selected="0">
            <x v="913"/>
          </reference>
          <reference field="6" count="1" selected="0">
            <x v="917"/>
          </reference>
          <reference field="15" count="1" selected="0">
            <x v="760"/>
          </reference>
          <reference field="36" count="1">
            <x v="587"/>
          </reference>
          <reference field="42" count="1" selected="0">
            <x v="268"/>
          </reference>
        </references>
      </pivotArea>
    </format>
    <format dxfId="1364">
      <pivotArea dataOnly="0" labelOnly="1" outline="0" fieldPosition="0">
        <references count="5">
          <reference field="0" count="1" selected="0">
            <x v="914"/>
          </reference>
          <reference field="6" count="1" selected="0">
            <x v="918"/>
          </reference>
          <reference field="15" count="1" selected="0">
            <x v="96"/>
          </reference>
          <reference field="36" count="1">
            <x v="95"/>
          </reference>
          <reference field="42" count="1" selected="0">
            <x v="268"/>
          </reference>
        </references>
      </pivotArea>
    </format>
    <format dxfId="1363">
      <pivotArea dataOnly="0" labelOnly="1" outline="0" fieldPosition="0">
        <references count="5">
          <reference field="0" count="1" selected="0">
            <x v="915"/>
          </reference>
          <reference field="6" count="1" selected="0">
            <x v="919"/>
          </reference>
          <reference field="15" count="1" selected="0">
            <x v="769"/>
          </reference>
          <reference field="36" count="1">
            <x v="1230"/>
          </reference>
          <reference field="42" count="1" selected="0">
            <x v="268"/>
          </reference>
        </references>
      </pivotArea>
    </format>
    <format dxfId="1362">
      <pivotArea dataOnly="0" labelOnly="1" outline="0" fieldPosition="0">
        <references count="5">
          <reference field="0" count="1" selected="0">
            <x v="916"/>
          </reference>
          <reference field="6" count="1" selected="0">
            <x v="920"/>
          </reference>
          <reference field="15" count="1" selected="0">
            <x v="1518"/>
          </reference>
          <reference field="36" count="1">
            <x v="1885"/>
          </reference>
          <reference field="42" count="1" selected="0">
            <x v="268"/>
          </reference>
        </references>
      </pivotArea>
    </format>
    <format dxfId="1361">
      <pivotArea dataOnly="0" labelOnly="1" outline="0" fieldPosition="0">
        <references count="5">
          <reference field="0" count="1" selected="0">
            <x v="917"/>
          </reference>
          <reference field="6" count="1" selected="0">
            <x v="921"/>
          </reference>
          <reference field="15" count="1" selected="0">
            <x v="1011"/>
          </reference>
          <reference field="36" count="1">
            <x v="1600"/>
          </reference>
          <reference field="42" count="1" selected="0">
            <x v="268"/>
          </reference>
        </references>
      </pivotArea>
    </format>
    <format dxfId="1360">
      <pivotArea dataOnly="0" labelOnly="1" outline="0" fieldPosition="0">
        <references count="5">
          <reference field="0" count="1" selected="0">
            <x v="918"/>
          </reference>
          <reference field="6" count="1" selected="0">
            <x v="922"/>
          </reference>
          <reference field="15" count="1" selected="0">
            <x v="125"/>
          </reference>
          <reference field="36" count="1">
            <x v="57"/>
          </reference>
          <reference field="42" count="1" selected="0">
            <x v="2"/>
          </reference>
        </references>
      </pivotArea>
    </format>
    <format dxfId="1359">
      <pivotArea dataOnly="0" labelOnly="1" outline="0" fieldPosition="0">
        <references count="5">
          <reference field="0" count="1" selected="0">
            <x v="919"/>
          </reference>
          <reference field="6" count="1" selected="0">
            <x v="923"/>
          </reference>
          <reference field="15" count="1" selected="0">
            <x v="1953"/>
          </reference>
          <reference field="36" count="1">
            <x v="1946"/>
          </reference>
          <reference field="42" count="1" selected="0">
            <x v="289"/>
          </reference>
        </references>
      </pivotArea>
    </format>
    <format dxfId="1358">
      <pivotArea dataOnly="0" labelOnly="1" outline="0" fieldPosition="0">
        <references count="5">
          <reference field="0" count="1" selected="0">
            <x v="920"/>
          </reference>
          <reference field="6" count="1" selected="0">
            <x v="924"/>
          </reference>
          <reference field="15" count="1" selected="0">
            <x v="1335"/>
          </reference>
          <reference field="36" count="1">
            <x v="839"/>
          </reference>
          <reference field="42" count="1" selected="0">
            <x v="32"/>
          </reference>
        </references>
      </pivotArea>
    </format>
    <format dxfId="1357">
      <pivotArea dataOnly="0" labelOnly="1" outline="0" fieldPosition="0">
        <references count="5">
          <reference field="0" count="1" selected="0">
            <x v="921"/>
          </reference>
          <reference field="6" count="1" selected="0">
            <x v="925"/>
          </reference>
          <reference field="15" count="1" selected="0">
            <x v="389"/>
          </reference>
          <reference field="36" count="1">
            <x v="2026"/>
          </reference>
          <reference field="42" count="1" selected="0">
            <x v="144"/>
          </reference>
        </references>
      </pivotArea>
    </format>
    <format dxfId="1356">
      <pivotArea dataOnly="0" labelOnly="1" outline="0" fieldPosition="0">
        <references count="5">
          <reference field="0" count="1" selected="0">
            <x v="922"/>
          </reference>
          <reference field="6" count="1" selected="0">
            <x v="926"/>
          </reference>
          <reference field="15" count="1" selected="0">
            <x v="1267"/>
          </reference>
          <reference field="36" count="1">
            <x v="907"/>
          </reference>
          <reference field="42" count="1" selected="0">
            <x v="32"/>
          </reference>
        </references>
      </pivotArea>
    </format>
    <format dxfId="1355">
      <pivotArea dataOnly="0" labelOnly="1" outline="0" fieldPosition="0">
        <references count="5">
          <reference field="0" count="1" selected="0">
            <x v="923"/>
          </reference>
          <reference field="6" count="1" selected="0">
            <x v="927"/>
          </reference>
          <reference field="15" count="1" selected="0">
            <x v="1037"/>
          </reference>
          <reference field="36" count="1">
            <x v="809"/>
          </reference>
          <reference field="42" count="1" selected="0">
            <x v="32"/>
          </reference>
        </references>
      </pivotArea>
    </format>
    <format dxfId="1354">
      <pivotArea dataOnly="0" labelOnly="1" outline="0" fieldPosition="0">
        <references count="5">
          <reference field="0" count="1" selected="0">
            <x v="924"/>
          </reference>
          <reference field="6" count="1" selected="0">
            <x v="928"/>
          </reference>
          <reference field="15" count="1" selected="0">
            <x v="572"/>
          </reference>
          <reference field="36" count="1">
            <x v="470"/>
          </reference>
          <reference field="42" count="1" selected="0">
            <x v="32"/>
          </reference>
        </references>
      </pivotArea>
    </format>
    <format dxfId="1353">
      <pivotArea dataOnly="0" labelOnly="1" outline="0" fieldPosition="0">
        <references count="5">
          <reference field="0" count="1" selected="0">
            <x v="925"/>
          </reference>
          <reference field="6" count="1" selected="0">
            <x v="929"/>
          </reference>
          <reference field="15" count="1" selected="0">
            <x v="1918"/>
          </reference>
          <reference field="36" count="1">
            <x v="1975"/>
          </reference>
          <reference field="42" count="1" selected="0">
            <x v="22"/>
          </reference>
        </references>
      </pivotArea>
    </format>
    <format dxfId="1352">
      <pivotArea dataOnly="0" labelOnly="1" outline="0" fieldPosition="0">
        <references count="5">
          <reference field="0" count="1" selected="0">
            <x v="926"/>
          </reference>
          <reference field="6" count="1" selected="0">
            <x v="930"/>
          </reference>
          <reference field="15" count="1" selected="0">
            <x v="1597"/>
          </reference>
          <reference field="36" count="1">
            <x v="1482"/>
          </reference>
          <reference field="42" count="1" selected="0">
            <x v="32"/>
          </reference>
        </references>
      </pivotArea>
    </format>
    <format dxfId="1351">
      <pivotArea dataOnly="0" labelOnly="1" outline="0" fieldPosition="0">
        <references count="5">
          <reference field="0" count="1" selected="0">
            <x v="927"/>
          </reference>
          <reference field="6" count="1" selected="0">
            <x v="931"/>
          </reference>
          <reference field="15" count="1" selected="0">
            <x v="468"/>
          </reference>
          <reference field="36" count="1">
            <x v="417"/>
          </reference>
          <reference field="42" count="1" selected="0">
            <x v="32"/>
          </reference>
        </references>
      </pivotArea>
    </format>
    <format dxfId="1350">
      <pivotArea dataOnly="0" labelOnly="1" outline="0" fieldPosition="0">
        <references count="5">
          <reference field="0" count="1" selected="0">
            <x v="928"/>
          </reference>
          <reference field="6" count="1" selected="0">
            <x v="932"/>
          </reference>
          <reference field="15" count="1" selected="0">
            <x v="1307"/>
          </reference>
          <reference field="36" count="1">
            <x v="1105"/>
          </reference>
          <reference field="42" count="1" selected="0">
            <x v="2"/>
          </reference>
        </references>
      </pivotArea>
    </format>
    <format dxfId="1349">
      <pivotArea dataOnly="0" labelOnly="1" outline="0" fieldPosition="0">
        <references count="5">
          <reference field="0" count="1" selected="0">
            <x v="929"/>
          </reference>
          <reference field="6" count="1" selected="0">
            <x v="933"/>
          </reference>
          <reference field="15" count="1" selected="0">
            <x v="402"/>
          </reference>
          <reference field="36" count="1">
            <x v="185"/>
          </reference>
          <reference field="42" count="1" selected="0">
            <x v="2"/>
          </reference>
        </references>
      </pivotArea>
    </format>
    <format dxfId="1348">
      <pivotArea dataOnly="0" labelOnly="1" outline="0" fieldPosition="0">
        <references count="5">
          <reference field="0" count="1" selected="0">
            <x v="930"/>
          </reference>
          <reference field="6" count="1" selected="0">
            <x v="934"/>
          </reference>
          <reference field="15" count="1" selected="0">
            <x v="741"/>
          </reference>
          <reference field="36" count="1">
            <x v="613"/>
          </reference>
          <reference field="42" count="1" selected="0">
            <x v="32"/>
          </reference>
        </references>
      </pivotArea>
    </format>
    <format dxfId="1347">
      <pivotArea dataOnly="0" labelOnly="1" outline="0" fieldPosition="0">
        <references count="5">
          <reference field="0" count="1" selected="0">
            <x v="931"/>
          </reference>
          <reference field="6" count="1" selected="0">
            <x v="935"/>
          </reference>
          <reference field="15" count="1" selected="0">
            <x v="1463"/>
          </reference>
          <reference field="36" count="1">
            <x v="955"/>
          </reference>
          <reference field="42" count="1" selected="0">
            <x v="271"/>
          </reference>
        </references>
      </pivotArea>
    </format>
    <format dxfId="1346">
      <pivotArea dataOnly="0" labelOnly="1" outline="0" fieldPosition="0">
        <references count="5">
          <reference field="0" count="1" selected="0">
            <x v="932"/>
          </reference>
          <reference field="6" count="1" selected="0">
            <x v="936"/>
          </reference>
          <reference field="15" count="1" selected="0">
            <x v="45"/>
          </reference>
          <reference field="36" count="1">
            <x v="27"/>
          </reference>
          <reference field="42" count="1" selected="0">
            <x v="2"/>
          </reference>
        </references>
      </pivotArea>
    </format>
    <format dxfId="1345">
      <pivotArea dataOnly="0" labelOnly="1" outline="0" fieldPosition="0">
        <references count="5">
          <reference field="0" count="1" selected="0">
            <x v="933"/>
          </reference>
          <reference field="6" count="1" selected="0">
            <x v="937"/>
          </reference>
          <reference field="15" count="1" selected="0">
            <x v="296"/>
          </reference>
          <reference field="36" count="1">
            <x v="135"/>
          </reference>
          <reference field="42" count="1" selected="0">
            <x v="2"/>
          </reference>
        </references>
      </pivotArea>
    </format>
    <format dxfId="1344">
      <pivotArea dataOnly="0" labelOnly="1" outline="0" fieldPosition="0">
        <references count="5">
          <reference field="0" count="1" selected="0">
            <x v="934"/>
          </reference>
          <reference field="6" count="1" selected="0">
            <x v="938"/>
          </reference>
          <reference field="15" count="1" selected="0">
            <x v="898"/>
          </reference>
          <reference field="36" count="1">
            <x v="569"/>
          </reference>
          <reference field="42" count="1" selected="0">
            <x v="32"/>
          </reference>
        </references>
      </pivotArea>
    </format>
    <format dxfId="1343">
      <pivotArea dataOnly="0" labelOnly="1" outline="0" fieldPosition="0">
        <references count="5">
          <reference field="0" count="1" selected="0">
            <x v="935"/>
          </reference>
          <reference field="6" count="1" selected="0">
            <x v="939"/>
          </reference>
          <reference field="15" count="1" selected="0">
            <x v="337"/>
          </reference>
          <reference field="36" count="1">
            <x v="869"/>
          </reference>
          <reference field="42" count="1" selected="0">
            <x v="142"/>
          </reference>
        </references>
      </pivotArea>
    </format>
    <format dxfId="1342">
      <pivotArea dataOnly="0" labelOnly="1" outline="0" fieldPosition="0">
        <references count="5">
          <reference field="0" count="1" selected="0">
            <x v="936"/>
          </reference>
          <reference field="6" count="1" selected="0">
            <x v="940"/>
          </reference>
          <reference field="15" count="1" selected="0">
            <x v="2"/>
          </reference>
          <reference field="36" count="1">
            <x v="186"/>
          </reference>
          <reference field="42" count="1" selected="0">
            <x v="141"/>
          </reference>
        </references>
      </pivotArea>
    </format>
    <format dxfId="1341">
      <pivotArea dataOnly="0" labelOnly="1" outline="0" fieldPosition="0">
        <references count="5">
          <reference field="0" count="1" selected="0">
            <x v="937"/>
          </reference>
          <reference field="6" count="1" selected="0">
            <x v="941"/>
          </reference>
          <reference field="15" count="1" selected="0">
            <x v="984"/>
          </reference>
          <reference field="36" count="1">
            <x v="2026"/>
          </reference>
          <reference field="42" count="1" selected="0">
            <x v="289"/>
          </reference>
        </references>
      </pivotArea>
    </format>
    <format dxfId="1340">
      <pivotArea dataOnly="0" labelOnly="1" outline="0" fieldPosition="0">
        <references count="5">
          <reference field="0" count="1" selected="0">
            <x v="938"/>
          </reference>
          <reference field="6" count="1" selected="0">
            <x v="942"/>
          </reference>
          <reference field="15" count="1" selected="0">
            <x v="2"/>
          </reference>
          <reference field="36" count="1">
            <x v="1053"/>
          </reference>
          <reference field="42" count="1" selected="0">
            <x v="142"/>
          </reference>
        </references>
      </pivotArea>
    </format>
    <format dxfId="1339">
      <pivotArea dataOnly="0" labelOnly="1" outline="0" fieldPosition="0">
        <references count="5">
          <reference field="0" count="1" selected="0">
            <x v="939"/>
          </reference>
          <reference field="6" count="1" selected="0">
            <x v="943"/>
          </reference>
          <reference field="15" count="1" selected="0">
            <x v="917"/>
          </reference>
          <reference field="36" count="1">
            <x v="2026"/>
          </reference>
          <reference field="42" count="1" selected="0">
            <x v="289"/>
          </reference>
        </references>
      </pivotArea>
    </format>
    <format dxfId="1338">
      <pivotArea dataOnly="0" labelOnly="1" outline="0" fieldPosition="0">
        <references count="5">
          <reference field="0" count="1" selected="0">
            <x v="940"/>
          </reference>
          <reference field="6" count="1" selected="0">
            <x v="944"/>
          </reference>
          <reference field="15" count="1" selected="0">
            <x v="999"/>
          </reference>
          <reference field="36" count="1">
            <x v="1203"/>
          </reference>
          <reference field="42" count="1" selected="0">
            <x v="142"/>
          </reference>
        </references>
      </pivotArea>
    </format>
    <format dxfId="1337">
      <pivotArea dataOnly="0" labelOnly="1" outline="0" fieldPosition="0">
        <references count="5">
          <reference field="0" count="1" selected="0">
            <x v="941"/>
          </reference>
          <reference field="6" count="1" selected="0">
            <x v="945"/>
          </reference>
          <reference field="15" count="1" selected="0">
            <x v="1513"/>
          </reference>
          <reference field="36" count="1">
            <x v="1008"/>
          </reference>
          <reference field="42" count="1" selected="0">
            <x v="141"/>
          </reference>
        </references>
      </pivotArea>
    </format>
    <format dxfId="1336">
      <pivotArea dataOnly="0" labelOnly="1" outline="0" fieldPosition="0">
        <references count="5">
          <reference field="0" count="1" selected="0">
            <x v="942"/>
          </reference>
          <reference field="6" count="1" selected="0">
            <x v="946"/>
          </reference>
          <reference field="15" count="1" selected="0">
            <x v="798"/>
          </reference>
          <reference field="36" count="1">
            <x v="1407"/>
          </reference>
          <reference field="42" count="1" selected="0">
            <x v="142"/>
          </reference>
        </references>
      </pivotArea>
    </format>
    <format dxfId="1335">
      <pivotArea dataOnly="0" labelOnly="1" outline="0" fieldPosition="0">
        <references count="5">
          <reference field="0" count="1" selected="0">
            <x v="943"/>
          </reference>
          <reference field="6" count="1" selected="0">
            <x v="947"/>
          </reference>
          <reference field="15" count="1" selected="0">
            <x v="1408"/>
          </reference>
          <reference field="36" count="1">
            <x v="1908"/>
          </reference>
          <reference field="42" count="1" selected="0">
            <x v="140"/>
          </reference>
        </references>
      </pivotArea>
    </format>
    <format dxfId="1334">
      <pivotArea dataOnly="0" labelOnly="1" outline="0" fieldPosition="0">
        <references count="5">
          <reference field="0" count="1" selected="0">
            <x v="944"/>
          </reference>
          <reference field="6" count="1" selected="0">
            <x v="948"/>
          </reference>
          <reference field="15" count="1" selected="0">
            <x v="1277"/>
          </reference>
          <reference field="36" count="1">
            <x v="788"/>
          </reference>
          <reference field="42" count="1" selected="0">
            <x v="141"/>
          </reference>
        </references>
      </pivotArea>
    </format>
    <format dxfId="1333">
      <pivotArea dataOnly="0" labelOnly="1" outline="0" fieldPosition="0">
        <references count="5">
          <reference field="0" count="1" selected="0">
            <x v="945"/>
          </reference>
          <reference field="6" count="1" selected="0">
            <x v="949"/>
          </reference>
          <reference field="15" count="1" selected="0">
            <x v="87"/>
          </reference>
          <reference field="36" count="1">
            <x v="194"/>
          </reference>
          <reference field="42" count="1" selected="0">
            <x v="141"/>
          </reference>
        </references>
      </pivotArea>
    </format>
    <format dxfId="1332">
      <pivotArea dataOnly="0" labelOnly="1" outline="0" fieldPosition="0">
        <references count="5">
          <reference field="0" count="1" selected="0">
            <x v="946"/>
          </reference>
          <reference field="6" count="1" selected="0">
            <x v="950"/>
          </reference>
          <reference field="15" count="1" selected="0">
            <x v="633"/>
          </reference>
          <reference field="36" count="1">
            <x v="331"/>
          </reference>
          <reference field="42" count="1" selected="0">
            <x v="141"/>
          </reference>
        </references>
      </pivotArea>
    </format>
    <format dxfId="1331">
      <pivotArea dataOnly="0" labelOnly="1" outline="0" fieldPosition="0">
        <references count="5">
          <reference field="0" count="1" selected="0">
            <x v="947"/>
          </reference>
          <reference field="6" count="1" selected="0">
            <x v="951"/>
          </reference>
          <reference field="15" count="1" selected="0">
            <x v="952"/>
          </reference>
          <reference field="36" count="1">
            <x v="1611"/>
          </reference>
          <reference field="42" count="1" selected="0">
            <x v="148"/>
          </reference>
        </references>
      </pivotArea>
    </format>
    <format dxfId="1330">
      <pivotArea dataOnly="0" labelOnly="1" outline="0" fieldPosition="0">
        <references count="5">
          <reference field="0" count="1" selected="0">
            <x v="948"/>
          </reference>
          <reference field="6" count="1" selected="0">
            <x v="952"/>
          </reference>
          <reference field="15" count="1" selected="0">
            <x v="1010"/>
          </reference>
          <reference field="36" count="1">
            <x v="1397"/>
          </reference>
          <reference field="42" count="1" selected="0">
            <x v="142"/>
          </reference>
        </references>
      </pivotArea>
    </format>
    <format dxfId="1329">
      <pivotArea dataOnly="0" labelOnly="1" outline="0" fieldPosition="0">
        <references count="5">
          <reference field="0" count="1" selected="0">
            <x v="949"/>
          </reference>
          <reference field="6" count="1" selected="0">
            <x v="953"/>
          </reference>
          <reference field="15" count="1" selected="0">
            <x v="1885"/>
          </reference>
          <reference field="36" count="1">
            <x v="1999"/>
          </reference>
          <reference field="42" count="1" selected="0">
            <x v="151"/>
          </reference>
        </references>
      </pivotArea>
    </format>
    <format dxfId="1328">
      <pivotArea dataOnly="0" labelOnly="1" outline="0" fieldPosition="0">
        <references count="5">
          <reference field="0" count="1" selected="0">
            <x v="950"/>
          </reference>
          <reference field="6" count="1" selected="0">
            <x v="954"/>
          </reference>
          <reference field="15" count="1" selected="0">
            <x v="1123"/>
          </reference>
          <reference field="36" count="1">
            <x v="1773"/>
          </reference>
          <reference field="42" count="1" selected="0">
            <x v="140"/>
          </reference>
        </references>
      </pivotArea>
    </format>
    <format dxfId="1327">
      <pivotArea dataOnly="0" labelOnly="1" outline="0" fieldPosition="0">
        <references count="5">
          <reference field="0" count="1" selected="0">
            <x v="951"/>
          </reference>
          <reference field="6" count="1" selected="0">
            <x v="955"/>
          </reference>
          <reference field="15" count="1" selected="0">
            <x v="905"/>
          </reference>
          <reference field="36" count="1">
            <x v="1300"/>
          </reference>
          <reference field="42" count="1" selected="0">
            <x v="142"/>
          </reference>
        </references>
      </pivotArea>
    </format>
    <format dxfId="1326">
      <pivotArea dataOnly="0" labelOnly="1" outline="0" fieldPosition="0">
        <references count="5">
          <reference field="0" count="1" selected="0">
            <x v="952"/>
          </reference>
          <reference field="6" count="1" selected="0">
            <x v="956"/>
          </reference>
          <reference field="15" count="1" selected="0">
            <x v="1269"/>
          </reference>
          <reference field="36" count="1">
            <x v="1771"/>
          </reference>
          <reference field="42" count="1" selected="0">
            <x v="142"/>
          </reference>
        </references>
      </pivotArea>
    </format>
    <format dxfId="1325">
      <pivotArea dataOnly="0" labelOnly="1" outline="0" fieldPosition="0">
        <references count="5">
          <reference field="0" count="1" selected="0">
            <x v="953"/>
          </reference>
          <reference field="6" count="1" selected="0">
            <x v="957"/>
          </reference>
          <reference field="15" count="1" selected="0">
            <x v="1287"/>
          </reference>
          <reference field="36" count="1">
            <x v="1551"/>
          </reference>
          <reference field="42" count="1" selected="0">
            <x v="142"/>
          </reference>
        </references>
      </pivotArea>
    </format>
    <format dxfId="1324">
      <pivotArea dataOnly="0" labelOnly="1" outline="0" fieldPosition="0">
        <references count="5">
          <reference field="0" count="1" selected="0">
            <x v="954"/>
          </reference>
          <reference field="6" count="1" selected="0">
            <x v="958"/>
          </reference>
          <reference field="15" count="1" selected="0">
            <x v="644"/>
          </reference>
          <reference field="36" count="1">
            <x v="875"/>
          </reference>
          <reference field="42" count="1" selected="0">
            <x v="142"/>
          </reference>
        </references>
      </pivotArea>
    </format>
    <format dxfId="1323">
      <pivotArea dataOnly="0" labelOnly="1" outline="0" fieldPosition="0">
        <references count="5">
          <reference field="0" count="1" selected="0">
            <x v="955"/>
          </reference>
          <reference field="6" count="1" selected="0">
            <x v="959"/>
          </reference>
          <reference field="15" count="1" selected="0">
            <x v="718"/>
          </reference>
          <reference field="36" count="1">
            <x v="1055"/>
          </reference>
          <reference field="42" count="1" selected="0">
            <x v="142"/>
          </reference>
        </references>
      </pivotArea>
    </format>
    <format dxfId="1322">
      <pivotArea dataOnly="0" labelOnly="1" outline="0" fieldPosition="0">
        <references count="5">
          <reference field="0" count="1" selected="0">
            <x v="956"/>
          </reference>
          <reference field="6" count="1" selected="0">
            <x v="960"/>
          </reference>
          <reference field="15" count="1" selected="0">
            <x v="969"/>
          </reference>
          <reference field="36" count="1">
            <x v="1839"/>
          </reference>
          <reference field="42" count="1" selected="0">
            <x v="140"/>
          </reference>
        </references>
      </pivotArea>
    </format>
    <format dxfId="1321">
      <pivotArea dataOnly="0" labelOnly="1" outline="0" fieldPosition="0">
        <references count="5">
          <reference field="0" count="1" selected="0">
            <x v="957"/>
          </reference>
          <reference field="6" count="1" selected="0">
            <x v="961"/>
          </reference>
          <reference field="15" count="1" selected="0">
            <x v="19"/>
          </reference>
          <reference field="36" count="1">
            <x v="1292"/>
          </reference>
          <reference field="42" count="1" selected="0">
            <x v="142"/>
          </reference>
        </references>
      </pivotArea>
    </format>
    <format dxfId="1320">
      <pivotArea dataOnly="0" labelOnly="1" outline="0" fieldPosition="0">
        <references count="5">
          <reference field="0" count="1" selected="0">
            <x v="958"/>
          </reference>
          <reference field="6" count="1" selected="0">
            <x v="962"/>
          </reference>
          <reference field="15" count="1" selected="0">
            <x v="827"/>
          </reference>
          <reference field="36" count="1">
            <x v="1331"/>
          </reference>
          <reference field="42" count="1" selected="0">
            <x v="142"/>
          </reference>
        </references>
      </pivotArea>
    </format>
    <format dxfId="1319">
      <pivotArea dataOnly="0" labelOnly="1" outline="0" fieldPosition="0">
        <references count="5">
          <reference field="0" count="1" selected="0">
            <x v="959"/>
          </reference>
          <reference field="6" count="1" selected="0">
            <x v="963"/>
          </reference>
          <reference field="15" count="1" selected="0">
            <x v="2"/>
          </reference>
          <reference field="36" count="1">
            <x v="477"/>
          </reference>
          <reference field="42" count="1" selected="0">
            <x v="141"/>
          </reference>
        </references>
      </pivotArea>
    </format>
    <format dxfId="1318">
      <pivotArea dataOnly="0" labelOnly="1" outline="0" fieldPosition="0">
        <references count="5">
          <reference field="0" count="1" selected="0">
            <x v="960"/>
          </reference>
          <reference field="6" count="1" selected="0">
            <x v="964"/>
          </reference>
          <reference field="15" count="1" selected="0">
            <x v="524"/>
          </reference>
          <reference field="36" count="1">
            <x v="1479"/>
          </reference>
          <reference field="42" count="1" selected="0">
            <x v="151"/>
          </reference>
        </references>
      </pivotArea>
    </format>
    <format dxfId="1317">
      <pivotArea dataOnly="0" labelOnly="1" outline="0" fieldPosition="0">
        <references count="5">
          <reference field="0" count="1" selected="0">
            <x v="961"/>
          </reference>
          <reference field="6" count="1" selected="0">
            <x v="965"/>
          </reference>
          <reference field="15" count="1" selected="0">
            <x v="1118"/>
          </reference>
          <reference field="36" count="1">
            <x v="1240"/>
          </reference>
          <reference field="42" count="1" selected="0">
            <x v="142"/>
          </reference>
        </references>
      </pivotArea>
    </format>
    <format dxfId="1316">
      <pivotArea dataOnly="0" labelOnly="1" outline="0" fieldPosition="0">
        <references count="5">
          <reference field="0" count="1" selected="0">
            <x v="962"/>
          </reference>
          <reference field="6" count="1" selected="0">
            <x v="966"/>
          </reference>
          <reference field="15" count="1" selected="0">
            <x v="2"/>
          </reference>
          <reference field="36" count="1">
            <x v="880"/>
          </reference>
          <reference field="42" count="1" selected="0">
            <x v="151"/>
          </reference>
        </references>
      </pivotArea>
    </format>
    <format dxfId="1315">
      <pivotArea dataOnly="0" labelOnly="1" outline="0" fieldPosition="0">
        <references count="5">
          <reference field="0" count="1" selected="0">
            <x v="963"/>
          </reference>
          <reference field="6" count="1" selected="0">
            <x v="967"/>
          </reference>
          <reference field="15" count="1" selected="0">
            <x v="22"/>
          </reference>
          <reference field="36" count="1">
            <x v="317"/>
          </reference>
          <reference field="42" count="1" selected="0">
            <x v="142"/>
          </reference>
        </references>
      </pivotArea>
    </format>
    <format dxfId="1314">
      <pivotArea dataOnly="0" labelOnly="1" outline="0" fieldPosition="0">
        <references count="5">
          <reference field="0" count="1" selected="0">
            <x v="964"/>
          </reference>
          <reference field="6" count="1" selected="0">
            <x v="968"/>
          </reference>
          <reference field="15" count="1" selected="0">
            <x v="848"/>
          </reference>
          <reference field="36" count="1">
            <x v="1821"/>
          </reference>
          <reference field="42" count="1" selected="0">
            <x v="117"/>
          </reference>
        </references>
      </pivotArea>
    </format>
    <format dxfId="1313">
      <pivotArea dataOnly="0" labelOnly="1" outline="0" fieldPosition="0">
        <references count="5">
          <reference field="0" count="1" selected="0">
            <x v="965"/>
          </reference>
          <reference field="6" count="1" selected="0">
            <x v="969"/>
          </reference>
          <reference field="15" count="1" selected="0">
            <x v="414"/>
          </reference>
          <reference field="36" count="1">
            <x v="2026"/>
          </reference>
          <reference field="42" count="1" selected="0">
            <x v="289"/>
          </reference>
        </references>
      </pivotArea>
    </format>
    <format dxfId="1312">
      <pivotArea dataOnly="0" labelOnly="1" outline="0" fieldPosition="0">
        <references count="5">
          <reference field="0" count="1" selected="0">
            <x v="966"/>
          </reference>
          <reference field="6" count="1" selected="0">
            <x v="970"/>
          </reference>
          <reference field="15" count="1" selected="0">
            <x v="1051"/>
          </reference>
          <reference field="36" count="1">
            <x v="1853"/>
          </reference>
          <reference field="42" count="1" selected="0">
            <x v="24"/>
          </reference>
        </references>
      </pivotArea>
    </format>
    <format dxfId="1311">
      <pivotArea dataOnly="0" labelOnly="1" outline="0" fieldPosition="0">
        <references count="5">
          <reference field="0" count="1" selected="0">
            <x v="967"/>
          </reference>
          <reference field="6" count="1" selected="0">
            <x v="971"/>
          </reference>
          <reference field="15" count="1" selected="0">
            <x v="578"/>
          </reference>
          <reference field="36" count="1">
            <x v="1631"/>
          </reference>
          <reference field="42" count="1" selected="0">
            <x v="248"/>
          </reference>
        </references>
      </pivotArea>
    </format>
    <format dxfId="1310">
      <pivotArea dataOnly="0" labelOnly="1" outline="0" fieldPosition="0">
        <references count="5">
          <reference field="0" count="1" selected="0">
            <x v="968"/>
          </reference>
          <reference field="6" count="1" selected="0">
            <x v="972"/>
          </reference>
          <reference field="15" count="1" selected="0">
            <x v="1636"/>
          </reference>
          <reference field="36" count="1">
            <x v="1129"/>
          </reference>
          <reference field="42" count="1" selected="0">
            <x v="198"/>
          </reference>
        </references>
      </pivotArea>
    </format>
    <format dxfId="1309">
      <pivotArea dataOnly="0" labelOnly="1" outline="0" fieldPosition="0">
        <references count="5">
          <reference field="0" count="1" selected="0">
            <x v="969"/>
          </reference>
          <reference field="6" count="1" selected="0">
            <x v="973"/>
          </reference>
          <reference field="15" count="1" selected="0">
            <x v="1018"/>
          </reference>
          <reference field="36" count="1">
            <x v="1559"/>
          </reference>
          <reference field="42" count="1" selected="0">
            <x v="229"/>
          </reference>
        </references>
      </pivotArea>
    </format>
    <format dxfId="1308">
      <pivotArea dataOnly="0" labelOnly="1" outline="0" fieldPosition="0">
        <references count="5">
          <reference field="0" count="1" selected="0">
            <x v="970"/>
          </reference>
          <reference field="6" count="1" selected="0">
            <x v="974"/>
          </reference>
          <reference field="15" count="1" selected="0">
            <x v="1341"/>
          </reference>
          <reference field="36" count="1">
            <x v="1202"/>
          </reference>
          <reference field="42" count="1" selected="0">
            <x v="289"/>
          </reference>
        </references>
      </pivotArea>
    </format>
    <format dxfId="1307">
      <pivotArea dataOnly="0" labelOnly="1" outline="0" fieldPosition="0">
        <references count="5">
          <reference field="0" count="1" selected="0">
            <x v="971"/>
          </reference>
          <reference field="6" count="1" selected="0">
            <x v="975"/>
          </reference>
          <reference field="15" count="1" selected="0">
            <x v="659"/>
          </reference>
          <reference field="36" count="1">
            <x v="1263"/>
          </reference>
          <reference field="42" count="1" selected="0">
            <x v="155"/>
          </reference>
        </references>
      </pivotArea>
    </format>
    <format dxfId="1306">
      <pivotArea dataOnly="0" labelOnly="1" outline="0" fieldPosition="0">
        <references count="5">
          <reference field="0" count="1" selected="0">
            <x v="972"/>
          </reference>
          <reference field="6" count="1" selected="0">
            <x v="976"/>
          </reference>
          <reference field="15" count="1" selected="0">
            <x v="1097"/>
          </reference>
          <reference field="36" count="1">
            <x v="2026"/>
          </reference>
          <reference field="42" count="1" selected="0">
            <x v="289"/>
          </reference>
        </references>
      </pivotArea>
    </format>
    <format dxfId="1305">
      <pivotArea dataOnly="0" labelOnly="1" outline="0" fieldPosition="0">
        <references count="5">
          <reference field="0" count="1" selected="0">
            <x v="973"/>
          </reference>
          <reference field="6" count="1" selected="0">
            <x v="977"/>
          </reference>
          <reference field="15" count="1" selected="0">
            <x v="699"/>
          </reference>
          <reference field="36" count="1">
            <x v="1074"/>
          </reference>
          <reference field="42" count="1" selected="0">
            <x v="229"/>
          </reference>
        </references>
      </pivotArea>
    </format>
    <format dxfId="1304">
      <pivotArea dataOnly="0" labelOnly="1" outline="0" fieldPosition="0">
        <references count="5">
          <reference field="0" count="1" selected="0">
            <x v="974"/>
          </reference>
          <reference field="6" count="1" selected="0">
            <x v="978"/>
          </reference>
          <reference field="15" count="1" selected="0">
            <x v="1500"/>
          </reference>
          <reference field="36" count="1">
            <x v="1200"/>
          </reference>
          <reference field="42" count="1" selected="0">
            <x v="11"/>
          </reference>
        </references>
      </pivotArea>
    </format>
    <format dxfId="1303">
      <pivotArea dataOnly="0" labelOnly="1" outline="0" fieldPosition="0">
        <references count="5">
          <reference field="0" count="1" selected="0">
            <x v="975"/>
          </reference>
          <reference field="6" count="1" selected="0">
            <x v="979"/>
          </reference>
          <reference field="15" count="1" selected="0">
            <x v="851"/>
          </reference>
          <reference field="36" count="1">
            <x v="1594"/>
          </reference>
          <reference field="42" count="1" selected="0">
            <x v="11"/>
          </reference>
        </references>
      </pivotArea>
    </format>
    <format dxfId="1302">
      <pivotArea dataOnly="0" labelOnly="1" outline="0" fieldPosition="0">
        <references count="5">
          <reference field="0" count="1" selected="0">
            <x v="976"/>
          </reference>
          <reference field="6" count="1" selected="0">
            <x v="980"/>
          </reference>
          <reference field="15" count="1" selected="0">
            <x v="381"/>
          </reference>
          <reference field="36" count="1">
            <x v="257"/>
          </reference>
          <reference field="42" count="1" selected="0">
            <x v="11"/>
          </reference>
        </references>
      </pivotArea>
    </format>
    <format dxfId="1301">
      <pivotArea dataOnly="0" labelOnly="1" outline="0" fieldPosition="0">
        <references count="5">
          <reference field="0" count="1" selected="0">
            <x v="977"/>
          </reference>
          <reference field="6" count="1" selected="0">
            <x v="981"/>
          </reference>
          <reference field="15" count="1" selected="0">
            <x v="1016"/>
          </reference>
          <reference field="36" count="1">
            <x v="750"/>
          </reference>
          <reference field="42" count="1" selected="0">
            <x v="11"/>
          </reference>
        </references>
      </pivotArea>
    </format>
    <format dxfId="1300">
      <pivotArea dataOnly="0" labelOnly="1" outline="0" fieldPosition="0">
        <references count="5">
          <reference field="0" count="1" selected="0">
            <x v="978"/>
          </reference>
          <reference field="6" count="1" selected="0">
            <x v="982"/>
          </reference>
          <reference field="15" count="1" selected="0">
            <x v="1880"/>
          </reference>
          <reference field="36" count="1">
            <x v="2005"/>
          </reference>
          <reference field="42" count="1" selected="0">
            <x v="24"/>
          </reference>
        </references>
      </pivotArea>
    </format>
    <format dxfId="1299">
      <pivotArea dataOnly="0" labelOnly="1" outline="0" fieldPosition="0">
        <references count="5">
          <reference field="0" count="1" selected="0">
            <x v="979"/>
          </reference>
          <reference field="6" count="1" selected="0">
            <x v="983"/>
          </reference>
          <reference field="15" count="1" selected="0">
            <x v="667"/>
          </reference>
          <reference field="36" count="1">
            <x v="786"/>
          </reference>
          <reference field="42" count="1" selected="0">
            <x v="229"/>
          </reference>
        </references>
      </pivotArea>
    </format>
    <format dxfId="1298">
      <pivotArea dataOnly="0" labelOnly="1" outline="0" fieldPosition="0">
        <references count="5">
          <reference field="0" count="1" selected="0">
            <x v="980"/>
          </reference>
          <reference field="6" count="1" selected="0">
            <x v="984"/>
          </reference>
          <reference field="15" count="1" selected="0">
            <x v="1940"/>
          </reference>
          <reference field="36" count="1">
            <x v="1967"/>
          </reference>
          <reference field="42" count="1" selected="0">
            <x v="15"/>
          </reference>
        </references>
      </pivotArea>
    </format>
    <format dxfId="1297">
      <pivotArea dataOnly="0" labelOnly="1" outline="0" fieldPosition="0">
        <references count="5">
          <reference field="0" count="1" selected="0">
            <x v="981"/>
          </reference>
          <reference field="6" count="1" selected="0">
            <x v="985"/>
          </reference>
          <reference field="15" count="1" selected="0">
            <x v="54"/>
          </reference>
          <reference field="36" count="1">
            <x v="630"/>
          </reference>
          <reference field="42" count="1" selected="0">
            <x v="4"/>
          </reference>
        </references>
      </pivotArea>
    </format>
    <format dxfId="1296">
      <pivotArea dataOnly="0" labelOnly="1" outline="0" fieldPosition="0">
        <references count="5">
          <reference field="0" count="1" selected="0">
            <x v="982"/>
          </reference>
          <reference field="6" count="1" selected="0">
            <x v="986"/>
          </reference>
          <reference field="15" count="1" selected="0">
            <x v="2"/>
          </reference>
          <reference field="36" count="1">
            <x v="62"/>
          </reference>
          <reference field="42" count="1" selected="0">
            <x v="29"/>
          </reference>
        </references>
      </pivotArea>
    </format>
    <format dxfId="1295">
      <pivotArea dataOnly="0" labelOnly="1" outline="0" fieldPosition="0">
        <references count="5">
          <reference field="0" count="1" selected="0">
            <x v="983"/>
          </reference>
          <reference field="6" count="1" selected="0">
            <x v="987"/>
          </reference>
          <reference field="15" count="1" selected="0">
            <x v="1900"/>
          </reference>
          <reference field="36" count="1">
            <x v="1812"/>
          </reference>
          <reference field="42" count="1" selected="0">
            <x v="135"/>
          </reference>
        </references>
      </pivotArea>
    </format>
    <format dxfId="1294">
      <pivotArea dataOnly="0" labelOnly="1" outline="0" fieldPosition="0">
        <references count="5">
          <reference field="0" count="1" selected="0">
            <x v="984"/>
          </reference>
          <reference field="6" count="1" selected="0">
            <x v="988"/>
          </reference>
          <reference field="15" count="1" selected="0">
            <x v="1839"/>
          </reference>
          <reference field="36" count="1">
            <x v="1884"/>
          </reference>
          <reference field="42" count="1" selected="0">
            <x v="289"/>
          </reference>
        </references>
      </pivotArea>
    </format>
    <format dxfId="1293">
      <pivotArea dataOnly="0" labelOnly="1" outline="0" fieldPosition="0">
        <references count="5">
          <reference field="0" count="1" selected="0">
            <x v="985"/>
          </reference>
          <reference field="6" count="1" selected="0">
            <x v="989"/>
          </reference>
          <reference field="15" count="1" selected="0">
            <x v="2006"/>
          </reference>
          <reference field="36" count="1">
            <x v="1711"/>
          </reference>
          <reference field="42" count="1" selected="0">
            <x v="49"/>
          </reference>
        </references>
      </pivotArea>
    </format>
    <format dxfId="1292">
      <pivotArea dataOnly="0" labelOnly="1" outline="0" fieldPosition="0">
        <references count="5">
          <reference field="0" count="1" selected="0">
            <x v="986"/>
          </reference>
          <reference field="6" count="1" selected="0">
            <x v="990"/>
          </reference>
          <reference field="15" count="1" selected="0">
            <x v="906"/>
          </reference>
          <reference field="36" count="1">
            <x v="2026"/>
          </reference>
          <reference field="42" count="1" selected="0">
            <x v="289"/>
          </reference>
        </references>
      </pivotArea>
    </format>
    <format dxfId="1291">
      <pivotArea dataOnly="0" labelOnly="1" outline="0" fieldPosition="0">
        <references count="5">
          <reference field="0" count="1" selected="0">
            <x v="987"/>
          </reference>
          <reference field="6" count="1" selected="0">
            <x v="991"/>
          </reference>
          <reference field="15" count="1" selected="0">
            <x v="102"/>
          </reference>
          <reference field="36" count="1">
            <x v="101"/>
          </reference>
          <reference field="42" count="1" selected="0">
            <x v="11"/>
          </reference>
        </references>
      </pivotArea>
    </format>
    <format dxfId="1290">
      <pivotArea dataOnly="0" labelOnly="1" outline="0" fieldPosition="0">
        <references count="5">
          <reference field="0" count="1" selected="0">
            <x v="988"/>
          </reference>
          <reference field="6" count="1" selected="0">
            <x v="992"/>
          </reference>
          <reference field="15" count="1" selected="0">
            <x v="453"/>
          </reference>
          <reference field="36" count="1">
            <x v="213"/>
          </reference>
          <reference field="42" count="1" selected="0">
            <x v="10"/>
          </reference>
        </references>
      </pivotArea>
    </format>
    <format dxfId="1289">
      <pivotArea dataOnly="0" labelOnly="1" outline="0" fieldPosition="0">
        <references count="5">
          <reference field="0" count="1" selected="0">
            <x v="989"/>
          </reference>
          <reference field="6" count="1" selected="0">
            <x v="993"/>
          </reference>
          <reference field="15" count="1" selected="0">
            <x v="1548"/>
          </reference>
          <reference field="36" count="1">
            <x v="1126"/>
          </reference>
          <reference field="42" count="1" selected="0">
            <x v="92"/>
          </reference>
        </references>
      </pivotArea>
    </format>
    <format dxfId="1288">
      <pivotArea dataOnly="0" labelOnly="1" outline="0" fieldPosition="0">
        <references count="5">
          <reference field="0" count="1" selected="0">
            <x v="990"/>
          </reference>
          <reference field="6" count="1" selected="0">
            <x v="994"/>
          </reference>
          <reference field="15" count="1" selected="0">
            <x v="673"/>
          </reference>
          <reference field="36" count="1">
            <x v="495"/>
          </reference>
          <reference field="42" count="1" selected="0">
            <x v="268"/>
          </reference>
        </references>
      </pivotArea>
    </format>
    <format dxfId="1287">
      <pivotArea dataOnly="0" labelOnly="1" outline="0" fieldPosition="0">
        <references count="5">
          <reference field="0" count="1" selected="0">
            <x v="991"/>
          </reference>
          <reference field="6" count="1" selected="0">
            <x v="995"/>
          </reference>
          <reference field="15" count="1" selected="0">
            <x v="50"/>
          </reference>
          <reference field="36" count="1">
            <x v="921"/>
          </reference>
          <reference field="42" count="1" selected="0">
            <x v="268"/>
          </reference>
        </references>
      </pivotArea>
    </format>
    <format dxfId="1286">
      <pivotArea dataOnly="0" labelOnly="1" outline="0" fieldPosition="0">
        <references count="5">
          <reference field="0" count="1" selected="0">
            <x v="992"/>
          </reference>
          <reference field="6" count="1" selected="0">
            <x v="996"/>
          </reference>
          <reference field="15" count="1" selected="0">
            <x v="1889"/>
          </reference>
          <reference field="36" count="1">
            <x v="1471"/>
          </reference>
          <reference field="42" count="1" selected="0">
            <x v="51"/>
          </reference>
        </references>
      </pivotArea>
    </format>
    <format dxfId="1285">
      <pivotArea dataOnly="0" labelOnly="1" outline="0" fieldPosition="0">
        <references count="5">
          <reference field="0" count="1" selected="0">
            <x v="993"/>
          </reference>
          <reference field="6" count="1" selected="0">
            <x v="997"/>
          </reference>
          <reference field="15" count="1" selected="0">
            <x v="1345"/>
          </reference>
          <reference field="36" count="1">
            <x v="1782"/>
          </reference>
          <reference field="42" count="1" selected="0">
            <x v="31"/>
          </reference>
        </references>
      </pivotArea>
    </format>
    <format dxfId="1284">
      <pivotArea dataOnly="0" labelOnly="1" outline="0" fieldPosition="0">
        <references count="5">
          <reference field="0" count="1" selected="0">
            <x v="994"/>
          </reference>
          <reference field="6" count="1" selected="0">
            <x v="998"/>
          </reference>
          <reference field="15" count="1" selected="0">
            <x v="1027"/>
          </reference>
          <reference field="36" count="1">
            <x v="604"/>
          </reference>
          <reference field="42" count="1" selected="0">
            <x v="25"/>
          </reference>
        </references>
      </pivotArea>
    </format>
    <format dxfId="1283">
      <pivotArea dataOnly="0" labelOnly="1" outline="0" fieldPosition="0">
        <references count="5">
          <reference field="0" count="1" selected="0">
            <x v="995"/>
          </reference>
          <reference field="6" count="1" selected="0">
            <x v="999"/>
          </reference>
          <reference field="15" count="1" selected="0">
            <x v="368"/>
          </reference>
          <reference field="36" count="1">
            <x v="170"/>
          </reference>
          <reference field="42" count="1" selected="0">
            <x v="10"/>
          </reference>
        </references>
      </pivotArea>
    </format>
    <format dxfId="1282">
      <pivotArea dataOnly="0" labelOnly="1" outline="0" fieldPosition="0">
        <references count="5">
          <reference field="0" count="1" selected="0">
            <x v="996"/>
          </reference>
          <reference field="6" count="1" selected="0">
            <x v="1000"/>
          </reference>
          <reference field="15" count="1" selected="0">
            <x v="252"/>
          </reference>
          <reference field="36" count="1">
            <x v="115"/>
          </reference>
          <reference field="42" count="1" selected="0">
            <x v="156"/>
          </reference>
        </references>
      </pivotArea>
    </format>
    <format dxfId="1281">
      <pivotArea dataOnly="0" labelOnly="1" outline="0" fieldPosition="0">
        <references count="5">
          <reference field="0" count="1" selected="0">
            <x v="997"/>
          </reference>
          <reference field="6" count="1" selected="0">
            <x v="1001"/>
          </reference>
          <reference field="15" count="1" selected="0">
            <x v="930"/>
          </reference>
          <reference field="36" count="1">
            <x v="2026"/>
          </reference>
          <reference field="42" count="1" selected="0">
            <x v="289"/>
          </reference>
        </references>
      </pivotArea>
    </format>
    <format dxfId="1280">
      <pivotArea dataOnly="0" labelOnly="1" outline="0" fieldPosition="0">
        <references count="5">
          <reference field="0" count="1" selected="0">
            <x v="998"/>
          </reference>
          <reference field="6" count="1" selected="0">
            <x v="1002"/>
          </reference>
          <reference field="15" count="1" selected="0">
            <x v="809"/>
          </reference>
          <reference field="36" count="1">
            <x v="433"/>
          </reference>
          <reference field="42" count="1" selected="0">
            <x v="156"/>
          </reference>
        </references>
      </pivotArea>
    </format>
    <format dxfId="1279">
      <pivotArea dataOnly="0" labelOnly="1" outline="0" fieldPosition="0">
        <references count="5">
          <reference field="0" count="1" selected="0">
            <x v="999"/>
          </reference>
          <reference field="6" count="1" selected="0">
            <x v="1003"/>
          </reference>
          <reference field="15" count="1" selected="0">
            <x v="1855"/>
          </reference>
          <reference field="36" count="1">
            <x v="1414"/>
          </reference>
          <reference field="42" count="1" selected="0">
            <x v="3"/>
          </reference>
        </references>
      </pivotArea>
    </format>
    <format dxfId="1278">
      <pivotArea dataOnly="0" labelOnly="1" outline="0" fieldPosition="0">
        <references count="5">
          <reference field="0" count="1" selected="0">
            <x v="1000"/>
          </reference>
          <reference field="6" count="1" selected="0">
            <x v="1004"/>
          </reference>
          <reference field="15" count="1" selected="0">
            <x v="1787"/>
          </reference>
          <reference field="36" count="1">
            <x v="1980"/>
          </reference>
          <reference field="42" count="1" selected="0">
            <x v="12"/>
          </reference>
        </references>
      </pivotArea>
    </format>
    <format dxfId="1277">
      <pivotArea dataOnly="0" labelOnly="1" outline="0" fieldPosition="0">
        <references count="5">
          <reference field="0" count="1" selected="0">
            <x v="1001"/>
          </reference>
          <reference field="6" count="1" selected="0">
            <x v="1005"/>
          </reference>
          <reference field="15" count="1" selected="0">
            <x v="1383"/>
          </reference>
          <reference field="36" count="1">
            <x v="1368"/>
          </reference>
          <reference field="42" count="1" selected="0">
            <x v="11"/>
          </reference>
        </references>
      </pivotArea>
    </format>
    <format dxfId="1276">
      <pivotArea dataOnly="0" labelOnly="1" outline="0" fieldPosition="0">
        <references count="5">
          <reference field="0" count="1" selected="0">
            <x v="1002"/>
          </reference>
          <reference field="6" count="1" selected="0">
            <x v="1006"/>
          </reference>
          <reference field="15" count="1" selected="0">
            <x v="58"/>
          </reference>
          <reference field="36" count="1">
            <x v="103"/>
          </reference>
          <reference field="42" count="1" selected="0">
            <x v="4"/>
          </reference>
        </references>
      </pivotArea>
    </format>
    <format dxfId="1275">
      <pivotArea dataOnly="0" labelOnly="1" outline="0" fieldPosition="0">
        <references count="5">
          <reference field="0" count="1" selected="0">
            <x v="1003"/>
          </reference>
          <reference field="6" count="1" selected="0">
            <x v="1007"/>
          </reference>
          <reference field="15" count="1" selected="0">
            <x v="455"/>
          </reference>
          <reference field="36" count="1">
            <x v="215"/>
          </reference>
          <reference field="42" count="1" selected="0">
            <x v="3"/>
          </reference>
        </references>
      </pivotArea>
    </format>
    <format dxfId="1274">
      <pivotArea dataOnly="0" labelOnly="1" outline="0" fieldPosition="0">
        <references count="5">
          <reference field="0" count="1" selected="0">
            <x v="1004"/>
          </reference>
          <reference field="6" count="1" selected="0">
            <x v="1008"/>
          </reference>
          <reference field="15" count="1" selected="0">
            <x v="815"/>
          </reference>
          <reference field="36" count="1">
            <x v="1527"/>
          </reference>
          <reference field="42" count="1" selected="0">
            <x v="18"/>
          </reference>
        </references>
      </pivotArea>
    </format>
    <format dxfId="1273">
      <pivotArea dataOnly="0" labelOnly="1" outline="0" fieldPosition="0">
        <references count="5">
          <reference field="0" count="1" selected="0">
            <x v="1005"/>
          </reference>
          <reference field="6" count="1" selected="0">
            <x v="1009"/>
          </reference>
          <reference field="15" count="1" selected="0">
            <x v="1331"/>
          </reference>
          <reference field="36" count="1">
            <x v="1744"/>
          </reference>
          <reference field="42" count="1" selected="0">
            <x v="18"/>
          </reference>
        </references>
      </pivotArea>
    </format>
    <format dxfId="1272">
      <pivotArea dataOnly="0" labelOnly="1" outline="0" fieldPosition="0">
        <references count="5">
          <reference field="0" count="1" selected="0">
            <x v="1006"/>
          </reference>
          <reference field="6" count="1" selected="0">
            <x v="1010"/>
          </reference>
          <reference field="15" count="1" selected="0">
            <x v="342"/>
          </reference>
          <reference field="36" count="1">
            <x v="263"/>
          </reference>
          <reference field="42" count="1" selected="0">
            <x v="212"/>
          </reference>
        </references>
      </pivotArea>
    </format>
    <format dxfId="1271">
      <pivotArea dataOnly="0" labelOnly="1" outline="0" fieldPosition="0">
        <references count="5">
          <reference field="0" count="1" selected="0">
            <x v="1007"/>
          </reference>
          <reference field="6" count="1" selected="0">
            <x v="1011"/>
          </reference>
          <reference field="15" count="1" selected="0">
            <x v="1583"/>
          </reference>
          <reference field="36" count="1">
            <x v="1068"/>
          </reference>
          <reference field="42" count="1" selected="0">
            <x v="160"/>
          </reference>
        </references>
      </pivotArea>
    </format>
    <format dxfId="1270">
      <pivotArea dataOnly="0" labelOnly="1" outline="0" fieldPosition="0">
        <references count="5">
          <reference field="0" count="1" selected="0">
            <x v="1008"/>
          </reference>
          <reference field="6" count="1" selected="0">
            <x v="1012"/>
          </reference>
          <reference field="15" count="1" selected="0">
            <x v="511"/>
          </reference>
          <reference field="36" count="1">
            <x v="352"/>
          </reference>
          <reference field="42" count="1" selected="0">
            <x v="212"/>
          </reference>
        </references>
      </pivotArea>
    </format>
    <format dxfId="1269">
      <pivotArea dataOnly="0" labelOnly="1" outline="0" fieldPosition="0">
        <references count="5">
          <reference field="0" count="1" selected="0">
            <x v="1009"/>
          </reference>
          <reference field="6" count="1" selected="0">
            <x v="1013"/>
          </reference>
          <reference field="15" count="1" selected="0">
            <x v="1049"/>
          </reference>
          <reference field="36" count="1">
            <x v="781"/>
          </reference>
          <reference field="42" count="1" selected="0">
            <x v="212"/>
          </reference>
        </references>
      </pivotArea>
    </format>
    <format dxfId="1268">
      <pivotArea dataOnly="0" labelOnly="1" outline="0" fieldPosition="0">
        <references count="5">
          <reference field="0" count="1" selected="0">
            <x v="1010"/>
          </reference>
          <reference field="6" count="1" selected="0">
            <x v="1014"/>
          </reference>
          <reference field="15" count="1" selected="0">
            <x v="880"/>
          </reference>
          <reference field="36" count="1">
            <x v="653"/>
          </reference>
          <reference field="42" count="1" selected="0">
            <x v="212"/>
          </reference>
        </references>
      </pivotArea>
    </format>
    <format dxfId="1267">
      <pivotArea dataOnly="0" labelOnly="1" outline="0" fieldPosition="0">
        <references count="5">
          <reference field="0" count="1" selected="0">
            <x v="1011"/>
          </reference>
          <reference field="6" count="1" selected="0">
            <x v="1015"/>
          </reference>
          <reference field="15" count="1" selected="0">
            <x v="390"/>
          </reference>
          <reference field="36" count="1">
            <x v="2026"/>
          </reference>
          <reference field="42" count="1" selected="0">
            <x v="289"/>
          </reference>
        </references>
      </pivotArea>
    </format>
    <format dxfId="1266">
      <pivotArea dataOnly="0" labelOnly="1" outline="0" fieldPosition="0">
        <references count="5">
          <reference field="0" count="1" selected="0">
            <x v="1012"/>
          </reference>
          <reference field="6" count="1" selected="0">
            <x v="1016"/>
          </reference>
          <reference field="15" count="1" selected="0">
            <x v="325"/>
          </reference>
          <reference field="36" count="1">
            <x v="454"/>
          </reference>
          <reference field="42" count="1" selected="0">
            <x v="155"/>
          </reference>
        </references>
      </pivotArea>
    </format>
    <format dxfId="1265">
      <pivotArea dataOnly="0" labelOnly="1" outline="0" fieldPosition="0">
        <references count="5">
          <reference field="0" count="1" selected="0">
            <x v="1013"/>
          </reference>
          <reference field="6" count="1" selected="0">
            <x v="1017"/>
          </reference>
          <reference field="15" count="1" selected="0">
            <x v="958"/>
          </reference>
          <reference field="36" count="1">
            <x v="1657"/>
          </reference>
          <reference field="42" count="1" selected="0">
            <x v="10"/>
          </reference>
        </references>
      </pivotArea>
    </format>
    <format dxfId="1264">
      <pivotArea dataOnly="0" labelOnly="1" outline="0" fieldPosition="0">
        <references count="5">
          <reference field="0" count="1" selected="0">
            <x v="1014"/>
          </reference>
          <reference field="6" count="1" selected="0">
            <x v="1018"/>
          </reference>
          <reference field="15" count="1" selected="0">
            <x v="2"/>
          </reference>
          <reference field="36" count="1">
            <x v="1387"/>
          </reference>
          <reference field="42" count="1" selected="0">
            <x v="10"/>
          </reference>
        </references>
      </pivotArea>
    </format>
    <format dxfId="1263">
      <pivotArea dataOnly="0" labelOnly="1" outline="0" fieldPosition="0">
        <references count="5">
          <reference field="0" count="1" selected="0">
            <x v="1015"/>
          </reference>
          <reference field="6" count="1" selected="0">
            <x v="1019"/>
          </reference>
          <reference field="15" count="1" selected="0">
            <x v="1775"/>
          </reference>
          <reference field="36" count="1">
            <x v="1309"/>
          </reference>
          <reference field="42" count="1" selected="0">
            <x v="10"/>
          </reference>
        </references>
      </pivotArea>
    </format>
    <format dxfId="1262">
      <pivotArea dataOnly="0" labelOnly="1" outline="0" fieldPosition="0">
        <references count="5">
          <reference field="0" count="1" selected="0">
            <x v="1016"/>
          </reference>
          <reference field="6" count="1" selected="0">
            <x v="1020"/>
          </reference>
          <reference field="15" count="1" selected="0">
            <x v="1359"/>
          </reference>
          <reference field="36" count="1">
            <x v="1955"/>
          </reference>
          <reference field="42" count="1" selected="0">
            <x v="10"/>
          </reference>
        </references>
      </pivotArea>
    </format>
    <format dxfId="1261">
      <pivotArea dataOnly="0" labelOnly="1" outline="0" fieldPosition="0">
        <references count="5">
          <reference field="0" count="1" selected="0">
            <x v="1017"/>
          </reference>
          <reference field="6" count="1" selected="0">
            <x v="1021"/>
          </reference>
          <reference field="15" count="1" selected="0">
            <x v="1121"/>
          </reference>
          <reference field="36" count="1">
            <x v="1108"/>
          </reference>
          <reference field="42" count="1" selected="0">
            <x v="92"/>
          </reference>
        </references>
      </pivotArea>
    </format>
    <format dxfId="1260">
      <pivotArea dataOnly="0" labelOnly="1" outline="0" fieldPosition="0">
        <references count="5">
          <reference field="0" count="1" selected="0">
            <x v="1018"/>
          </reference>
          <reference field="6" count="1" selected="0">
            <x v="1022"/>
          </reference>
          <reference field="15" count="1" selected="0">
            <x v="1043"/>
          </reference>
          <reference field="36" count="1">
            <x v="1180"/>
          </reference>
          <reference field="42" count="1" selected="0">
            <x v="289"/>
          </reference>
        </references>
      </pivotArea>
    </format>
    <format dxfId="1259">
      <pivotArea dataOnly="0" labelOnly="1" outline="0" fieldPosition="0">
        <references count="5">
          <reference field="0" count="1" selected="0">
            <x v="1019"/>
          </reference>
          <reference field="6" count="1" selected="0">
            <x v="1023"/>
          </reference>
          <reference field="15" count="1" selected="0">
            <x v="278"/>
          </reference>
          <reference field="36" count="1">
            <x v="391"/>
          </reference>
          <reference field="42" count="1" selected="0">
            <x v="155"/>
          </reference>
        </references>
      </pivotArea>
    </format>
    <format dxfId="1258">
      <pivotArea dataOnly="0" labelOnly="1" outline="0" fieldPosition="0">
        <references count="5">
          <reference field="0" count="1" selected="0">
            <x v="1020"/>
          </reference>
          <reference field="6" count="1" selected="0">
            <x v="1024"/>
          </reference>
          <reference field="15" count="1" selected="0">
            <x v="1710"/>
          </reference>
          <reference field="36" count="1">
            <x v="1210"/>
          </reference>
          <reference field="42" count="1" selected="0">
            <x v="3"/>
          </reference>
        </references>
      </pivotArea>
    </format>
    <format dxfId="1257">
      <pivotArea dataOnly="0" labelOnly="1" outline="0" fieldPosition="0">
        <references count="5">
          <reference field="0" count="1" selected="0">
            <x v="1021"/>
          </reference>
          <reference field="6" count="1" selected="0">
            <x v="1025"/>
          </reference>
          <reference field="15" count="1" selected="0">
            <x v="985"/>
          </reference>
          <reference field="36" count="1">
            <x v="1271"/>
          </reference>
          <reference field="42" count="1" selected="0">
            <x v="135"/>
          </reference>
        </references>
      </pivotArea>
    </format>
    <format dxfId="1256">
      <pivotArea dataOnly="0" labelOnly="1" outline="0" fieldPosition="0">
        <references count="5">
          <reference field="0" count="1" selected="0">
            <x v="1022"/>
          </reference>
          <reference field="6" count="1" selected="0">
            <x v="1026"/>
          </reference>
          <reference field="15" count="1" selected="0">
            <x v="364"/>
          </reference>
          <reference field="36" count="1">
            <x v="298"/>
          </reference>
          <reference field="42" count="1" selected="0">
            <x v="11"/>
          </reference>
        </references>
      </pivotArea>
    </format>
    <format dxfId="1255">
      <pivotArea dataOnly="0" labelOnly="1" outline="0" fieldPosition="0">
        <references count="5">
          <reference field="0" count="1" selected="0">
            <x v="1023"/>
          </reference>
          <reference field="6" count="1" selected="0">
            <x v="1027"/>
          </reference>
          <reference field="15" count="1" selected="0">
            <x v="2024"/>
          </reference>
          <reference field="36" count="1">
            <x v="1959"/>
          </reference>
          <reference field="42" count="1" selected="0">
            <x v="251"/>
          </reference>
        </references>
      </pivotArea>
    </format>
    <format dxfId="1254">
      <pivotArea dataOnly="0" labelOnly="1" outline="0" fieldPosition="0">
        <references count="5">
          <reference field="0" count="1" selected="0">
            <x v="1024"/>
          </reference>
          <reference field="6" count="1" selected="0">
            <x v="1028"/>
          </reference>
          <reference field="15" count="1" selected="0">
            <x v="1397"/>
          </reference>
          <reference field="36" count="1">
            <x v="1894"/>
          </reference>
          <reference field="42" count="1" selected="0">
            <x v="114"/>
          </reference>
        </references>
      </pivotArea>
    </format>
    <format dxfId="1253">
      <pivotArea dataOnly="0" labelOnly="1" outline="0" fieldPosition="0">
        <references count="5">
          <reference field="0" count="1" selected="0">
            <x v="1025"/>
          </reference>
          <reference field="6" count="1" selected="0">
            <x v="1029"/>
          </reference>
          <reference field="15" count="1" selected="0">
            <x v="709"/>
          </reference>
          <reference field="36" count="1">
            <x v="364"/>
          </reference>
          <reference field="42" count="1" selected="0">
            <x v="3"/>
          </reference>
        </references>
      </pivotArea>
    </format>
    <format dxfId="1252">
      <pivotArea dataOnly="0" labelOnly="1" outline="0" fieldPosition="0">
        <references count="5">
          <reference field="0" count="1" selected="0">
            <x v="1026"/>
          </reference>
          <reference field="6" count="1" selected="0">
            <x v="1030"/>
          </reference>
          <reference field="15" count="1" selected="0">
            <x v="2"/>
          </reference>
          <reference field="36" count="1">
            <x v="693"/>
          </reference>
          <reference field="42" count="1" selected="0">
            <x v="4"/>
          </reference>
        </references>
      </pivotArea>
    </format>
    <format dxfId="1251">
      <pivotArea dataOnly="0" labelOnly="1" outline="0" fieldPosition="0">
        <references count="5">
          <reference field="0" count="1" selected="0">
            <x v="1027"/>
          </reference>
          <reference field="6" count="1" selected="0">
            <x v="1031"/>
          </reference>
          <reference field="15" count="1" selected="0">
            <x v="286"/>
          </reference>
          <reference field="36" count="1">
            <x v="424"/>
          </reference>
          <reference field="42" count="1" selected="0">
            <x v="155"/>
          </reference>
        </references>
      </pivotArea>
    </format>
    <format dxfId="1250">
      <pivotArea dataOnly="0" labelOnly="1" outline="0" fieldPosition="0">
        <references count="5">
          <reference field="0" count="1" selected="0">
            <x v="1028"/>
          </reference>
          <reference field="6" count="1" selected="0">
            <x v="1032"/>
          </reference>
          <reference field="15" count="1" selected="0">
            <x v="5"/>
          </reference>
          <reference field="36" count="1">
            <x v="13"/>
          </reference>
          <reference field="42" count="1" selected="0">
            <x v="29"/>
          </reference>
        </references>
      </pivotArea>
    </format>
    <format dxfId="1249">
      <pivotArea dataOnly="0" labelOnly="1" outline="0" fieldPosition="0">
        <references count="5">
          <reference field="0" count="1" selected="0">
            <x v="1029"/>
          </reference>
          <reference field="6" count="1" selected="0">
            <x v="1033"/>
          </reference>
          <reference field="15" count="1" selected="0">
            <x v="744"/>
          </reference>
          <reference field="36" count="1">
            <x v="1381"/>
          </reference>
          <reference field="42" count="1" selected="0">
            <x v="135"/>
          </reference>
        </references>
      </pivotArea>
    </format>
    <format dxfId="1248">
      <pivotArea dataOnly="0" labelOnly="1" outline="0" fieldPosition="0">
        <references count="5">
          <reference field="0" count="1" selected="0">
            <x v="1030"/>
          </reference>
          <reference field="6" count="1" selected="0">
            <x v="1034"/>
          </reference>
          <reference field="15" count="1" selected="0">
            <x v="308"/>
          </reference>
          <reference field="36" count="1">
            <x v="394"/>
          </reference>
          <reference field="42" count="1" selected="0">
            <x v="229"/>
          </reference>
        </references>
      </pivotArea>
    </format>
    <format dxfId="1247">
      <pivotArea dataOnly="0" labelOnly="1" outline="0" fieldPosition="0">
        <references count="5">
          <reference field="0" count="1" selected="0">
            <x v="1031"/>
          </reference>
          <reference field="6" count="1" selected="0">
            <x v="1035"/>
          </reference>
          <reference field="15" count="1" selected="0">
            <x v="1197"/>
          </reference>
          <reference field="36" count="1">
            <x v="721"/>
          </reference>
          <reference field="42" count="1" selected="0">
            <x v="160"/>
          </reference>
        </references>
      </pivotArea>
    </format>
    <format dxfId="1246">
      <pivotArea dataOnly="0" labelOnly="1" outline="0" fieldPosition="0">
        <references count="5">
          <reference field="0" count="1" selected="0">
            <x v="1032"/>
          </reference>
          <reference field="6" count="1" selected="0">
            <x v="1036"/>
          </reference>
          <reference field="15" count="1" selected="0">
            <x v="63"/>
          </reference>
          <reference field="36" count="1">
            <x v="308"/>
          </reference>
          <reference field="42" count="1" selected="0">
            <x v="4"/>
          </reference>
        </references>
      </pivotArea>
    </format>
    <format dxfId="1245">
      <pivotArea dataOnly="0" labelOnly="1" outline="0" fieldPosition="0">
        <references count="5">
          <reference field="0" count="1" selected="0">
            <x v="1033"/>
          </reference>
          <reference field="6" count="1" selected="0">
            <x v="1037"/>
          </reference>
          <reference field="15" count="1" selected="0">
            <x v="1362"/>
          </reference>
          <reference field="36" count="1">
            <x v="1570"/>
          </reference>
          <reference field="42" count="1" selected="0">
            <x v="155"/>
          </reference>
        </references>
      </pivotArea>
    </format>
    <format dxfId="1244">
      <pivotArea dataOnly="0" labelOnly="1" outline="0" fieldPosition="0">
        <references count="5">
          <reference field="0" count="1" selected="0">
            <x v="1034"/>
          </reference>
          <reference field="6" count="1" selected="0">
            <x v="1038"/>
          </reference>
          <reference field="15" count="1" selected="0">
            <x v="2"/>
          </reference>
          <reference field="36" count="1">
            <x v="2"/>
          </reference>
          <reference field="42" count="1" selected="0">
            <x v="10"/>
          </reference>
        </references>
      </pivotArea>
    </format>
    <format dxfId="1243">
      <pivotArea dataOnly="0" labelOnly="1" outline="0" fieldPosition="0">
        <references count="5">
          <reference field="0" count="1" selected="0">
            <x v="1035"/>
          </reference>
          <reference field="6" count="1" selected="0">
            <x v="1039"/>
          </reference>
          <reference field="15" count="1" selected="0">
            <x v="1110"/>
          </reference>
          <reference field="36" count="1">
            <x v="1521"/>
          </reference>
          <reference field="42" count="1" selected="0">
            <x v="142"/>
          </reference>
        </references>
      </pivotArea>
    </format>
    <format dxfId="1242">
      <pivotArea dataOnly="0" labelOnly="1" outline="0" fieldPosition="0">
        <references count="5">
          <reference field="0" count="1" selected="0">
            <x v="1036"/>
          </reference>
          <reference field="6" count="1" selected="0">
            <x v="1040"/>
          </reference>
          <reference field="15" count="1" selected="0">
            <x v="307"/>
          </reference>
          <reference field="36" count="1">
            <x v="2026"/>
          </reference>
          <reference field="42" count="1" selected="0">
            <x v="289"/>
          </reference>
        </references>
      </pivotArea>
    </format>
    <format dxfId="1241">
      <pivotArea dataOnly="0" labelOnly="1" outline="0" fieldPosition="0">
        <references count="5">
          <reference field="0" count="1" selected="0">
            <x v="1037"/>
          </reference>
          <reference field="6" count="1" selected="0">
            <x v="1041"/>
          </reference>
          <reference field="15" count="1" selected="0">
            <x v="320"/>
          </reference>
          <reference field="36" count="1">
            <x v="606"/>
          </reference>
          <reference field="42" count="1" selected="0">
            <x v="142"/>
          </reference>
        </references>
      </pivotArea>
    </format>
    <format dxfId="1240">
      <pivotArea dataOnly="0" labelOnly="1" outline="0" fieldPosition="0">
        <references count="5">
          <reference field="0" count="1" selected="0">
            <x v="1038"/>
          </reference>
          <reference field="6" count="1" selected="0">
            <x v="1042"/>
          </reference>
          <reference field="15" count="1" selected="0">
            <x v="1950"/>
          </reference>
          <reference field="36" count="1">
            <x v="1571"/>
          </reference>
          <reference field="42" count="1" selected="0">
            <x v="275"/>
          </reference>
        </references>
      </pivotArea>
    </format>
    <format dxfId="1239">
      <pivotArea dataOnly="0" labelOnly="1" outline="0" fieldPosition="0">
        <references count="5">
          <reference field="0" count="1" selected="0">
            <x v="1039"/>
          </reference>
          <reference field="6" count="1" selected="0">
            <x v="1043"/>
          </reference>
          <reference field="15" count="1" selected="0">
            <x v="2009"/>
          </reference>
          <reference field="36" count="1">
            <x v="1712"/>
          </reference>
          <reference field="42" count="1" selected="0">
            <x v="161"/>
          </reference>
        </references>
      </pivotArea>
    </format>
    <format dxfId="1238">
      <pivotArea dataOnly="0" labelOnly="1" outline="0" fieldPosition="0">
        <references count="5">
          <reference field="0" count="1" selected="0">
            <x v="1040"/>
          </reference>
          <reference field="6" count="1" selected="0">
            <x v="1044"/>
          </reference>
          <reference field="15" count="1" selected="0">
            <x v="1829"/>
          </reference>
          <reference field="36" count="1">
            <x v="1382"/>
          </reference>
          <reference field="42" count="1" selected="0">
            <x v="181"/>
          </reference>
        </references>
      </pivotArea>
    </format>
    <format dxfId="1237">
      <pivotArea dataOnly="0" labelOnly="1" outline="0" fieldPosition="0">
        <references count="5">
          <reference field="0" count="1" selected="0">
            <x v="1041"/>
          </reference>
          <reference field="6" count="1" selected="0">
            <x v="1045"/>
          </reference>
          <reference field="15" count="1" selected="0">
            <x v="1652"/>
          </reference>
          <reference field="36" count="1">
            <x v="1865"/>
          </reference>
          <reference field="42" count="1" selected="0">
            <x v="41"/>
          </reference>
        </references>
      </pivotArea>
    </format>
    <format dxfId="1236">
      <pivotArea dataOnly="0" labelOnly="1" outline="0" fieldPosition="0">
        <references count="5">
          <reference field="0" count="1" selected="0">
            <x v="1042"/>
          </reference>
          <reference field="6" count="1" selected="0">
            <x v="1046"/>
          </reference>
          <reference field="15" count="1" selected="0">
            <x v="1527"/>
          </reference>
          <reference field="36" count="1">
            <x v="1018"/>
          </reference>
          <reference field="42" count="1" selected="0">
            <x v="130"/>
          </reference>
        </references>
      </pivotArea>
    </format>
    <format dxfId="1235">
      <pivotArea dataOnly="0" labelOnly="1" outline="0" fieldPosition="0">
        <references count="5">
          <reference field="0" count="1" selected="0">
            <x v="1043"/>
          </reference>
          <reference field="6" count="1" selected="0">
            <x v="1047"/>
          </reference>
          <reference field="15" count="1" selected="0">
            <x v="1772"/>
          </reference>
          <reference field="36" count="1">
            <x v="1305"/>
          </reference>
          <reference field="42" count="1" selected="0">
            <x v="48"/>
          </reference>
        </references>
      </pivotArea>
    </format>
    <format dxfId="1234">
      <pivotArea dataOnly="0" labelOnly="1" outline="0" fieldPosition="0">
        <references count="5">
          <reference field="0" count="1" selected="0">
            <x v="1044"/>
          </reference>
          <reference field="6" count="1" selected="0">
            <x v="1048"/>
          </reference>
          <reference field="15" count="1" selected="0">
            <x v="194"/>
          </reference>
          <reference field="36" count="1">
            <x v="1378"/>
          </reference>
          <reference field="42" count="1" selected="0">
            <x v="15"/>
          </reference>
        </references>
      </pivotArea>
    </format>
    <format dxfId="1233">
      <pivotArea dataOnly="0" labelOnly="1" outline="0" fieldPosition="0">
        <references count="5">
          <reference field="0" count="1" selected="0">
            <x v="1045"/>
          </reference>
          <reference field="6" count="1" selected="0">
            <x v="1049"/>
          </reference>
          <reference field="15" count="1" selected="0">
            <x v="1966"/>
          </reference>
          <reference field="36" count="1">
            <x v="1588"/>
          </reference>
          <reference field="42" count="1" selected="0">
            <x v="200"/>
          </reference>
        </references>
      </pivotArea>
    </format>
    <format dxfId="1232">
      <pivotArea dataOnly="0" labelOnly="1" outline="0" fieldPosition="0">
        <references count="5">
          <reference field="0" count="1" selected="0">
            <x v="1046"/>
          </reference>
          <reference field="6" count="1" selected="0">
            <x v="1050"/>
          </reference>
          <reference field="15" count="1" selected="0">
            <x v="1676"/>
          </reference>
          <reference field="36" count="1">
            <x v="1860"/>
          </reference>
          <reference field="42" count="1" selected="0">
            <x v="27"/>
          </reference>
        </references>
      </pivotArea>
    </format>
    <format dxfId="1231">
      <pivotArea dataOnly="0" labelOnly="1" outline="0" fieldPosition="0">
        <references count="5">
          <reference field="0" count="1" selected="0">
            <x v="1047"/>
          </reference>
          <reference field="6" count="1" selected="0">
            <x v="1051"/>
          </reference>
          <reference field="15" count="1" selected="0">
            <x v="175"/>
          </reference>
          <reference field="36" count="1">
            <x v="552"/>
          </reference>
          <reference field="42" count="1" selected="0">
            <x v="289"/>
          </reference>
        </references>
      </pivotArea>
    </format>
    <format dxfId="1230">
      <pivotArea dataOnly="0" labelOnly="1" outline="0" fieldPosition="0">
        <references count="5">
          <reference field="0" count="1" selected="0">
            <x v="1048"/>
          </reference>
          <reference field="6" count="1" selected="0">
            <x v="1052"/>
          </reference>
          <reference field="15" count="1" selected="0">
            <x v="2029"/>
          </reference>
          <reference field="36" count="1">
            <x v="2024"/>
          </reference>
          <reference field="42" count="1" selected="0">
            <x v="268"/>
          </reference>
        </references>
      </pivotArea>
    </format>
    <format dxfId="1229">
      <pivotArea dataOnly="0" labelOnly="1" outline="0" fieldPosition="0">
        <references count="5">
          <reference field="0" count="1" selected="0">
            <x v="1049"/>
          </reference>
          <reference field="6" count="1" selected="0">
            <x v="1053"/>
          </reference>
          <reference field="15" count="1" selected="0">
            <x v="2020"/>
          </reference>
          <reference field="36" count="1">
            <x v="2020"/>
          </reference>
          <reference field="42" count="1" selected="0">
            <x v="268"/>
          </reference>
        </references>
      </pivotArea>
    </format>
    <format dxfId="1228">
      <pivotArea dataOnly="0" labelOnly="1" outline="0" fieldPosition="0">
        <references count="5">
          <reference field="0" count="1" selected="0">
            <x v="1050"/>
          </reference>
          <reference field="6" count="1" selected="0">
            <x v="1054"/>
          </reference>
          <reference field="15" count="1" selected="0">
            <x v="1930"/>
          </reference>
          <reference field="36" count="1">
            <x v="2000"/>
          </reference>
          <reference field="42" count="1" selected="0">
            <x v="268"/>
          </reference>
        </references>
      </pivotArea>
    </format>
    <format dxfId="1227">
      <pivotArea dataOnly="0" labelOnly="1" outline="0" fieldPosition="0">
        <references count="5">
          <reference field="0" count="1" selected="0">
            <x v="1051"/>
          </reference>
          <reference field="6" count="1" selected="0">
            <x v="1055"/>
          </reference>
          <reference field="15" count="1" selected="0">
            <x v="1929"/>
          </reference>
          <reference field="36" count="1">
            <x v="1538"/>
          </reference>
          <reference field="42" count="1" selected="0">
            <x v="211"/>
          </reference>
        </references>
      </pivotArea>
    </format>
    <format dxfId="1226">
      <pivotArea dataOnly="0" labelOnly="1" outline="0" fieldPosition="0">
        <references count="5">
          <reference field="0" count="1" selected="0">
            <x v="1052"/>
          </reference>
          <reference field="6" count="1" selected="0">
            <x v="1056"/>
          </reference>
          <reference field="15" count="1" selected="0">
            <x v="1466"/>
          </reference>
          <reference field="36" count="1">
            <x v="963"/>
          </reference>
          <reference field="42" count="1" selected="0">
            <x v="3"/>
          </reference>
        </references>
      </pivotArea>
    </format>
    <format dxfId="1225">
      <pivotArea dataOnly="0" labelOnly="1" outline="0" fieldPosition="0">
        <references count="5">
          <reference field="0" count="1" selected="0">
            <x v="1053"/>
          </reference>
          <reference field="6" count="1" selected="0">
            <x v="1057"/>
          </reference>
          <reference field="15" count="1" selected="0">
            <x v="1601"/>
          </reference>
          <reference field="36" count="1">
            <x v="2026"/>
          </reference>
          <reference field="42" count="1" selected="0">
            <x v="289"/>
          </reference>
        </references>
      </pivotArea>
    </format>
    <format dxfId="1224">
      <pivotArea dataOnly="0" labelOnly="1" outline="0" fieldPosition="0">
        <references count="5">
          <reference field="0" count="1" selected="0">
            <x v="1054"/>
          </reference>
          <reference field="6" count="1" selected="0">
            <x v="1058"/>
          </reference>
          <reference field="15" count="1" selected="0">
            <x v="253"/>
          </reference>
          <reference field="36" count="1">
            <x v="2026"/>
          </reference>
          <reference field="42" count="1" selected="0">
            <x v="289"/>
          </reference>
        </references>
      </pivotArea>
    </format>
    <format dxfId="1223">
      <pivotArea dataOnly="0" labelOnly="1" outline="0" fieldPosition="0">
        <references count="5">
          <reference field="0" count="1" selected="0">
            <x v="1055"/>
          </reference>
          <reference field="6" count="1" selected="0">
            <x v="1059"/>
          </reference>
          <reference field="15" count="1" selected="0">
            <x v="1336"/>
          </reference>
          <reference field="36" count="1">
            <x v="2026"/>
          </reference>
          <reference field="42" count="1" selected="0">
            <x v="289"/>
          </reference>
        </references>
      </pivotArea>
    </format>
    <format dxfId="1222">
      <pivotArea dataOnly="0" labelOnly="1" outline="0" fieldPosition="0">
        <references count="5">
          <reference field="0" count="1" selected="0">
            <x v="1056"/>
          </reference>
          <reference field="6" count="1" selected="0">
            <x v="1060"/>
          </reference>
          <reference field="15" count="1" selected="0">
            <x v="1506"/>
          </reference>
          <reference field="36" count="1">
            <x v="2026"/>
          </reference>
          <reference field="42" count="1" selected="0">
            <x v="289"/>
          </reference>
        </references>
      </pivotArea>
    </format>
    <format dxfId="1221">
      <pivotArea dataOnly="0" labelOnly="1" outline="0" fieldPosition="0">
        <references count="5">
          <reference field="0" count="1" selected="0">
            <x v="1057"/>
          </reference>
          <reference field="6" count="1" selected="0">
            <x v="1061"/>
          </reference>
          <reference field="15" count="1" selected="0">
            <x v="1634"/>
          </reference>
          <reference field="36" count="1">
            <x v="1610"/>
          </reference>
          <reference field="42" count="1" selected="0">
            <x v="163"/>
          </reference>
        </references>
      </pivotArea>
    </format>
    <format dxfId="1220">
      <pivotArea dataOnly="0" labelOnly="1" outline="0" fieldPosition="0">
        <references count="5">
          <reference field="0" count="1" selected="0">
            <x v="1058"/>
          </reference>
          <reference field="6" count="1" selected="0">
            <x v="1062"/>
          </reference>
          <reference field="15" count="1" selected="0">
            <x v="1174"/>
          </reference>
          <reference field="36" count="1">
            <x v="703"/>
          </reference>
          <reference field="42" count="1" selected="0">
            <x v="3"/>
          </reference>
        </references>
      </pivotArea>
    </format>
    <format dxfId="1219">
      <pivotArea dataOnly="0" labelOnly="1" outline="0" fieldPosition="0">
        <references count="5">
          <reference field="0" count="1" selected="0">
            <x v="1059"/>
          </reference>
          <reference field="6" count="1" selected="0">
            <x v="1063"/>
          </reference>
          <reference field="15" count="1" selected="0">
            <x v="2"/>
          </reference>
          <reference field="36" count="1">
            <x v="2"/>
          </reference>
          <reference field="42" count="1" selected="0">
            <x v="70"/>
          </reference>
        </references>
      </pivotArea>
    </format>
    <format dxfId="1218">
      <pivotArea dataOnly="0" labelOnly="1" outline="0" fieldPosition="0">
        <references count="5">
          <reference field="0" count="1" selected="0">
            <x v="1060"/>
          </reference>
          <reference field="6" count="1" selected="0">
            <x v="1064"/>
          </reference>
          <reference field="15" count="1" selected="0">
            <x v="2012"/>
          </reference>
          <reference field="36" count="1">
            <x v="2012"/>
          </reference>
          <reference field="42" count="1" selected="0">
            <x v="250"/>
          </reference>
        </references>
      </pivotArea>
    </format>
    <format dxfId="1217">
      <pivotArea dataOnly="0" labelOnly="1" outline="0" fieldPosition="0">
        <references count="5">
          <reference field="0" count="1" selected="0">
            <x v="1061"/>
          </reference>
          <reference field="6" count="1" selected="0">
            <x v="1065"/>
          </reference>
          <reference field="15" count="1" selected="0">
            <x v="1954"/>
          </reference>
          <reference field="36" count="1">
            <x v="1793"/>
          </reference>
          <reference field="42" count="1" selected="0">
            <x v="289"/>
          </reference>
        </references>
      </pivotArea>
    </format>
    <format dxfId="1216">
      <pivotArea dataOnly="0" labelOnly="1" outline="0" fieldPosition="0">
        <references count="5">
          <reference field="0" count="1" selected="0">
            <x v="1062"/>
          </reference>
          <reference field="6" count="1" selected="0">
            <x v="1066"/>
          </reference>
          <reference field="15" count="1" selected="0">
            <x v="1633"/>
          </reference>
          <reference field="36" count="1">
            <x v="1124"/>
          </reference>
          <reference field="42" count="1" selected="0">
            <x v="33"/>
          </reference>
        </references>
      </pivotArea>
    </format>
    <format dxfId="1215">
      <pivotArea dataOnly="0" labelOnly="1" outline="0" fieldPosition="0">
        <references count="5">
          <reference field="0" count="1" selected="0">
            <x v="1063"/>
          </reference>
          <reference field="6" count="1" selected="0">
            <x v="1067"/>
          </reference>
          <reference field="15" count="1" selected="0">
            <x v="1596"/>
          </reference>
          <reference field="36" count="1">
            <x v="1085"/>
          </reference>
          <reference field="42" count="1" selected="0">
            <x v="33"/>
          </reference>
        </references>
      </pivotArea>
    </format>
    <format dxfId="1214">
      <pivotArea dataOnly="0" labelOnly="1" outline="0" fieldPosition="0">
        <references count="5">
          <reference field="0" count="1" selected="0">
            <x v="1064"/>
          </reference>
          <reference field="6" count="1" selected="0">
            <x v="1068"/>
          </reference>
          <reference field="15" count="1" selected="0">
            <x v="1774"/>
          </reference>
          <reference field="36" count="1">
            <x v="1307"/>
          </reference>
          <reference field="42" count="1" selected="0">
            <x v="33"/>
          </reference>
        </references>
      </pivotArea>
    </format>
    <format dxfId="1213">
      <pivotArea dataOnly="0" labelOnly="1" outline="0" fieldPosition="0">
        <references count="5">
          <reference field="0" count="1" selected="0">
            <x v="1065"/>
          </reference>
          <reference field="6" count="1" selected="0">
            <x v="1069"/>
          </reference>
          <reference field="15" count="1" selected="0">
            <x v="522"/>
          </reference>
          <reference field="36" count="1">
            <x v="264"/>
          </reference>
          <reference field="42" count="1" selected="0">
            <x v="3"/>
          </reference>
        </references>
      </pivotArea>
    </format>
    <format dxfId="1212">
      <pivotArea dataOnly="0" labelOnly="1" outline="0" fieldPosition="0">
        <references count="5">
          <reference field="0" count="1" selected="0">
            <x v="1066"/>
          </reference>
          <reference field="6" count="1" selected="0">
            <x v="1070"/>
          </reference>
          <reference field="15" count="1" selected="0">
            <x v="1526"/>
          </reference>
          <reference field="36" count="1">
            <x v="1017"/>
          </reference>
          <reference field="42" count="1" selected="0">
            <x v="3"/>
          </reference>
        </references>
      </pivotArea>
    </format>
    <format dxfId="1211">
      <pivotArea dataOnly="0" labelOnly="1" outline="0" fieldPosition="0">
        <references count="5">
          <reference field="0" count="1" selected="0">
            <x v="1067"/>
          </reference>
          <reference field="6" count="1" selected="0">
            <x v="1071"/>
          </reference>
          <reference field="15" count="1" selected="0">
            <x v="1946"/>
          </reference>
          <reference field="36" count="1">
            <x v="1562"/>
          </reference>
          <reference field="42" count="1" selected="0">
            <x v="3"/>
          </reference>
        </references>
      </pivotArea>
    </format>
    <format dxfId="1210">
      <pivotArea dataOnly="0" labelOnly="1" outline="0" fieldPosition="0">
        <references count="5">
          <reference field="0" count="1" selected="0">
            <x v="1068"/>
          </reference>
          <reference field="6" count="1" selected="0">
            <x v="1072"/>
          </reference>
          <reference field="15" count="1" selected="0">
            <x v="1606"/>
          </reference>
          <reference field="36" count="1">
            <x v="1094"/>
          </reference>
          <reference field="42" count="1" selected="0">
            <x v="3"/>
          </reference>
        </references>
      </pivotArea>
    </format>
    <format dxfId="1209">
      <pivotArea dataOnly="0" labelOnly="1" outline="0" fieldPosition="0">
        <references count="5">
          <reference field="0" count="1" selected="0">
            <x v="1069"/>
          </reference>
          <reference field="6" count="1" selected="0">
            <x v="1073"/>
          </reference>
          <reference field="15" count="1" selected="0">
            <x v="749"/>
          </reference>
          <reference field="36" count="1">
            <x v="387"/>
          </reference>
          <reference field="42" count="1" selected="0">
            <x v="3"/>
          </reference>
        </references>
      </pivotArea>
    </format>
    <format dxfId="1208">
      <pivotArea dataOnly="0" labelOnly="1" outline="0" fieldPosition="0">
        <references count="5">
          <reference field="0" count="1" selected="0">
            <x v="1070"/>
          </reference>
          <reference field="6" count="1" selected="0">
            <x v="1074"/>
          </reference>
          <reference field="15" count="1" selected="0">
            <x v="1439"/>
          </reference>
          <reference field="36" count="1">
            <x v="930"/>
          </reference>
          <reference field="42" count="1" selected="0">
            <x v="3"/>
          </reference>
        </references>
      </pivotArea>
    </format>
    <format dxfId="1207">
      <pivotArea dataOnly="0" labelOnly="1" outline="0" fieldPosition="0">
        <references count="5">
          <reference field="0" count="1" selected="0">
            <x v="1071"/>
          </reference>
          <reference field="6" count="1" selected="0">
            <x v="1075"/>
          </reference>
          <reference field="15" count="1" selected="0">
            <x v="329"/>
          </reference>
          <reference field="36" count="1">
            <x v="149"/>
          </reference>
          <reference field="42" count="1" selected="0">
            <x v="3"/>
          </reference>
        </references>
      </pivotArea>
    </format>
    <format dxfId="1206">
      <pivotArea dataOnly="0" labelOnly="1" outline="0" fieldPosition="0">
        <references count="5">
          <reference field="0" count="1" selected="0">
            <x v="1072"/>
          </reference>
          <reference field="6" count="1" selected="0">
            <x v="1076"/>
          </reference>
          <reference field="15" count="1" selected="0">
            <x v="397"/>
          </reference>
          <reference field="36" count="1">
            <x v="183"/>
          </reference>
          <reference field="42" count="1" selected="0">
            <x v="3"/>
          </reference>
        </references>
      </pivotArea>
    </format>
    <format dxfId="1205">
      <pivotArea dataOnly="0" labelOnly="1" outline="0" fieldPosition="0">
        <references count="5">
          <reference field="0" count="1" selected="0">
            <x v="1073"/>
          </reference>
          <reference field="6" count="1" selected="0">
            <x v="1077"/>
          </reference>
          <reference field="15" count="1" selected="0">
            <x v="1290"/>
          </reference>
          <reference field="36" count="1">
            <x v="794"/>
          </reference>
          <reference field="42" count="1" selected="0">
            <x v="3"/>
          </reference>
        </references>
      </pivotArea>
    </format>
    <format dxfId="1204">
      <pivotArea dataOnly="0" labelOnly="1" outline="0" fieldPosition="0">
        <references count="5">
          <reference field="0" count="1" selected="0">
            <x v="1074"/>
          </reference>
          <reference field="6" count="1" selected="0">
            <x v="1078"/>
          </reference>
          <reference field="15" count="1" selected="0">
            <x v="845"/>
          </reference>
          <reference field="36" count="1">
            <x v="457"/>
          </reference>
          <reference field="42" count="1" selected="0">
            <x v="3"/>
          </reference>
        </references>
      </pivotArea>
    </format>
    <format dxfId="1203">
      <pivotArea dataOnly="0" labelOnly="1" outline="0" fieldPosition="0">
        <references count="5">
          <reference field="0" count="1" selected="0">
            <x v="1075"/>
          </reference>
          <reference field="6" count="1" selected="0">
            <x v="1079"/>
          </reference>
          <reference field="15" count="1" selected="0">
            <x v="1435"/>
          </reference>
          <reference field="36" count="1">
            <x v="926"/>
          </reference>
          <reference field="42" count="1" selected="0">
            <x v="3"/>
          </reference>
        </references>
      </pivotArea>
    </format>
    <format dxfId="1202">
      <pivotArea dataOnly="0" labelOnly="1" outline="0" fieldPosition="0">
        <references count="5">
          <reference field="0" count="1" selected="0">
            <x v="1076"/>
          </reference>
          <reference field="6" count="1" selected="0">
            <x v="1080"/>
          </reference>
          <reference field="15" count="1" selected="0">
            <x v="1560"/>
          </reference>
          <reference field="36" count="1">
            <x v="1047"/>
          </reference>
          <reference field="42" count="1" selected="0">
            <x v="3"/>
          </reference>
        </references>
      </pivotArea>
    </format>
    <format dxfId="1201">
      <pivotArea dataOnly="0" labelOnly="1" outline="0" fieldPosition="0">
        <references count="5">
          <reference field="0" count="1" selected="0">
            <x v="1077"/>
          </reference>
          <reference field="6" count="1" selected="0">
            <x v="1081"/>
          </reference>
          <reference field="15" count="1" selected="0">
            <x v="355"/>
          </reference>
          <reference field="36" count="1">
            <x v="166"/>
          </reference>
          <reference field="42" count="1" selected="0">
            <x v="3"/>
          </reference>
        </references>
      </pivotArea>
    </format>
    <format dxfId="1200">
      <pivotArea dataOnly="0" labelOnly="1" outline="0" fieldPosition="0">
        <references count="5">
          <reference field="0" count="1" selected="0">
            <x v="1078"/>
          </reference>
          <reference field="6" count="1" selected="0">
            <x v="1082"/>
          </reference>
          <reference field="15" count="1" selected="0">
            <x v="1275"/>
          </reference>
          <reference field="36" count="1">
            <x v="787"/>
          </reference>
          <reference field="42" count="1" selected="0">
            <x v="3"/>
          </reference>
        </references>
      </pivotArea>
    </format>
    <format dxfId="1199">
      <pivotArea dataOnly="0" labelOnly="1" outline="0" fieldPosition="0">
        <references count="5">
          <reference field="0" count="1" selected="0">
            <x v="1079"/>
          </reference>
          <reference field="6" count="1" selected="0">
            <x v="1083"/>
          </reference>
          <reference field="15" count="1" selected="0">
            <x v="783"/>
          </reference>
          <reference field="36" count="1">
            <x v="406"/>
          </reference>
          <reference field="42" count="1" selected="0">
            <x v="3"/>
          </reference>
        </references>
      </pivotArea>
    </format>
    <format dxfId="1198">
      <pivotArea dataOnly="0" labelOnly="1" outline="0" fieldPosition="0">
        <references count="5">
          <reference field="0" count="1" selected="0">
            <x v="1080"/>
          </reference>
          <reference field="6" count="1" selected="0">
            <x v="1084"/>
          </reference>
          <reference field="15" count="1" selected="0">
            <x v="1867"/>
          </reference>
          <reference field="36" count="1">
            <x v="1437"/>
          </reference>
          <reference field="42" count="1" selected="0">
            <x v="3"/>
          </reference>
        </references>
      </pivotArea>
    </format>
    <format dxfId="1197">
      <pivotArea dataOnly="0" labelOnly="1" outline="0" fieldPosition="0">
        <references count="5">
          <reference field="0" count="1" selected="0">
            <x v="1081"/>
          </reference>
          <reference field="6" count="1" selected="0">
            <x v="1085"/>
          </reference>
          <reference field="15" count="1" selected="0">
            <x v="1219"/>
          </reference>
          <reference field="36" count="1">
            <x v="734"/>
          </reference>
          <reference field="42" count="1" selected="0">
            <x v="3"/>
          </reference>
        </references>
      </pivotArea>
    </format>
    <format dxfId="1196">
      <pivotArea dataOnly="0" labelOnly="1" outline="0" fieldPosition="0">
        <references count="5">
          <reference field="0" count="1" selected="0">
            <x v="1082"/>
          </reference>
          <reference field="6" count="1" selected="0">
            <x v="1086"/>
          </reference>
          <reference field="15" count="1" selected="0">
            <x v="1391"/>
          </reference>
          <reference field="36" count="1">
            <x v="882"/>
          </reference>
          <reference field="42" count="1" selected="0">
            <x v="3"/>
          </reference>
        </references>
      </pivotArea>
    </format>
    <format dxfId="1195">
      <pivotArea dataOnly="0" labelOnly="1" outline="0" fieldPosition="0">
        <references count="5">
          <reference field="0" count="1" selected="0">
            <x v="1083"/>
          </reference>
          <reference field="6" count="1" selected="0">
            <x v="1087"/>
          </reference>
          <reference field="15" count="1" selected="0">
            <x v="1799"/>
          </reference>
          <reference field="36" count="1">
            <x v="1337"/>
          </reference>
          <reference field="42" count="1" selected="0">
            <x v="3"/>
          </reference>
        </references>
      </pivotArea>
    </format>
    <format dxfId="1194">
      <pivotArea dataOnly="0" labelOnly="1" outline="0" fieldPosition="0">
        <references count="5">
          <reference field="0" count="1" selected="0">
            <x v="1084"/>
          </reference>
          <reference field="6" count="1" selected="0">
            <x v="1088"/>
          </reference>
          <reference field="15" count="1" selected="0">
            <x v="326"/>
          </reference>
          <reference field="36" count="1">
            <x v="148"/>
          </reference>
          <reference field="42" count="1" selected="0">
            <x v="3"/>
          </reference>
        </references>
      </pivotArea>
    </format>
    <format dxfId="1193">
      <pivotArea dataOnly="0" labelOnly="1" outline="0" fieldPosition="0">
        <references count="5">
          <reference field="0" count="1" selected="0">
            <x v="1085"/>
          </reference>
          <reference field="6" count="1" selected="0">
            <x v="1089"/>
          </reference>
          <reference field="15" count="1" selected="0">
            <x v="331"/>
          </reference>
          <reference field="36" count="1">
            <x v="151"/>
          </reference>
          <reference field="42" count="1" selected="0">
            <x v="3"/>
          </reference>
        </references>
      </pivotArea>
    </format>
    <format dxfId="1192">
      <pivotArea dataOnly="0" labelOnly="1" outline="0" fieldPosition="0">
        <references count="5">
          <reference field="0" count="1" selected="0">
            <x v="1086"/>
          </reference>
          <reference field="6" count="1" selected="0">
            <x v="1090"/>
          </reference>
          <reference field="15" count="1" selected="0">
            <x v="330"/>
          </reference>
          <reference field="36" count="1">
            <x v="150"/>
          </reference>
          <reference field="42" count="1" selected="0">
            <x v="3"/>
          </reference>
        </references>
      </pivotArea>
    </format>
    <format dxfId="1191">
      <pivotArea dataOnly="0" labelOnly="1" outline="0" fieldPosition="0">
        <references count="5">
          <reference field="0" count="1" selected="0">
            <x v="1087"/>
          </reference>
          <reference field="6" count="1" selected="0">
            <x v="1091"/>
          </reference>
          <reference field="15" count="1" selected="0">
            <x v="1764"/>
          </reference>
          <reference field="36" count="1">
            <x v="1286"/>
          </reference>
          <reference field="42" count="1" selected="0">
            <x v="8"/>
          </reference>
        </references>
      </pivotArea>
    </format>
    <format dxfId="1190">
      <pivotArea dataOnly="0" labelOnly="1" outline="0" fieldPosition="0">
        <references count="5">
          <reference field="0" count="1" selected="0">
            <x v="1088"/>
          </reference>
          <reference field="6" count="1" selected="0">
            <x v="1092"/>
          </reference>
          <reference field="15" count="1" selected="0">
            <x v="1742"/>
          </reference>
          <reference field="36" count="1">
            <x v="1253"/>
          </reference>
          <reference field="42" count="1" selected="0">
            <x v="3"/>
          </reference>
        </references>
      </pivotArea>
    </format>
    <format dxfId="1189">
      <pivotArea dataOnly="0" labelOnly="1" outline="0" fieldPosition="0">
        <references count="5">
          <reference field="0" count="1" selected="0">
            <x v="1089"/>
          </reference>
          <reference field="6" count="1" selected="0">
            <x v="1093"/>
          </reference>
          <reference field="15" count="1" selected="0">
            <x v="346"/>
          </reference>
          <reference field="36" count="1">
            <x v="1605"/>
          </reference>
          <reference field="42" count="1" selected="0">
            <x v="4"/>
          </reference>
        </references>
      </pivotArea>
    </format>
    <format dxfId="1188">
      <pivotArea dataOnly="0" labelOnly="1" outline="0" fieldPosition="0">
        <references count="5">
          <reference field="0" count="1" selected="0">
            <x v="1090"/>
          </reference>
          <reference field="6" count="1" selected="0">
            <x v="1094"/>
          </reference>
          <reference field="15" count="1" selected="0">
            <x v="1695"/>
          </reference>
          <reference field="36" count="1">
            <x v="1193"/>
          </reference>
          <reference field="42" count="1" selected="0">
            <x v="286"/>
          </reference>
        </references>
      </pivotArea>
    </format>
    <format dxfId="1187">
      <pivotArea dataOnly="0" labelOnly="1" outline="0" fieldPosition="0">
        <references count="5">
          <reference field="0" count="1" selected="0">
            <x v="1091"/>
          </reference>
          <reference field="6" count="1" selected="0">
            <x v="1095"/>
          </reference>
          <reference field="15" count="1" selected="0">
            <x v="1063"/>
          </reference>
          <reference field="36" count="1">
            <x v="1567"/>
          </reference>
          <reference field="42" count="1" selected="0">
            <x v="4"/>
          </reference>
        </references>
      </pivotArea>
    </format>
    <format dxfId="1186">
      <pivotArea dataOnly="0" labelOnly="1" outline="0" fieldPosition="0">
        <references count="5">
          <reference field="0" count="1" selected="0">
            <x v="1092"/>
          </reference>
          <reference field="6" count="1" selected="0">
            <x v="1096"/>
          </reference>
          <reference field="15" count="1" selected="0">
            <x v="1642"/>
          </reference>
          <reference field="36" count="1">
            <x v="1138"/>
          </reference>
          <reference field="42" count="1" selected="0">
            <x v="111"/>
          </reference>
        </references>
      </pivotArea>
    </format>
    <format dxfId="1185">
      <pivotArea dataOnly="0" labelOnly="1" outline="0" fieldPosition="0">
        <references count="5">
          <reference field="0" count="1" selected="0">
            <x v="1093"/>
          </reference>
          <reference field="6" count="1" selected="0">
            <x v="1097"/>
          </reference>
          <reference field="15" count="1" selected="0">
            <x v="226"/>
          </reference>
          <reference field="36" count="1">
            <x v="956"/>
          </reference>
          <reference field="42" count="1" selected="0">
            <x v="4"/>
          </reference>
        </references>
      </pivotArea>
    </format>
    <format dxfId="1184">
      <pivotArea dataOnly="0" labelOnly="1" outline="0" fieldPosition="0">
        <references count="5">
          <reference field="0" count="1" selected="0">
            <x v="1094"/>
          </reference>
          <reference field="6" count="1" selected="0">
            <x v="1098"/>
          </reference>
          <reference field="15" count="1" selected="0">
            <x v="623"/>
          </reference>
          <reference field="36" count="1">
            <x v="1311"/>
          </reference>
          <reference field="42" count="1" selected="0">
            <x v="4"/>
          </reference>
        </references>
      </pivotArea>
    </format>
    <format dxfId="1183">
      <pivotArea dataOnly="0" labelOnly="1" outline="0" fieldPosition="0">
        <references count="5">
          <reference field="0" count="1" selected="0">
            <x v="1095"/>
          </reference>
          <reference field="6" count="1" selected="0">
            <x v="1099"/>
          </reference>
          <reference field="15" count="1" selected="0">
            <x v="1512"/>
          </reference>
          <reference field="36" count="1">
            <x v="1433"/>
          </reference>
          <reference field="42" count="1" selected="0">
            <x v="289"/>
          </reference>
        </references>
      </pivotArea>
    </format>
    <format dxfId="1182">
      <pivotArea dataOnly="0" labelOnly="1" outline="0" fieldPosition="0">
        <references count="5">
          <reference field="0" count="1" selected="0">
            <x v="1096"/>
          </reference>
          <reference field="6" count="1" selected="0">
            <x v="1100"/>
          </reference>
          <reference field="15" count="1" selected="0">
            <x v="1256"/>
          </reference>
          <reference field="36" count="1">
            <x v="767"/>
          </reference>
          <reference field="42" count="1" selected="0">
            <x v="3"/>
          </reference>
        </references>
      </pivotArea>
    </format>
    <format dxfId="1181">
      <pivotArea dataOnly="0" labelOnly="1" outline="0" fieldPosition="0">
        <references count="5">
          <reference field="0" count="1" selected="0">
            <x v="1097"/>
          </reference>
          <reference field="6" count="1" selected="0">
            <x v="1101"/>
          </reference>
          <reference field="15" count="1" selected="0">
            <x v="940"/>
          </reference>
          <reference field="36" count="1">
            <x v="527"/>
          </reference>
          <reference field="42" count="1" selected="0">
            <x v="3"/>
          </reference>
        </references>
      </pivotArea>
    </format>
    <format dxfId="1180">
      <pivotArea dataOnly="0" labelOnly="1" outline="0" fieldPosition="0">
        <references count="5">
          <reference field="0" count="1" selected="0">
            <x v="1097"/>
          </reference>
          <reference field="6" count="1" selected="0">
            <x v="1102"/>
          </reference>
          <reference field="15" count="1" selected="0">
            <x v="269"/>
          </reference>
          <reference field="36" count="1">
            <x v="527"/>
          </reference>
          <reference field="42" count="1" selected="0">
            <x v="3"/>
          </reference>
        </references>
      </pivotArea>
    </format>
    <format dxfId="1179">
      <pivotArea dataOnly="0" labelOnly="1" outline="0" fieldPosition="0">
        <references count="5">
          <reference field="0" count="1" selected="0">
            <x v="1098"/>
          </reference>
          <reference field="6" count="1" selected="0">
            <x v="1103"/>
          </reference>
          <reference field="15" count="1" selected="0">
            <x v="1062"/>
          </reference>
          <reference field="36" count="1">
            <x v="624"/>
          </reference>
          <reference field="42" count="1" selected="0">
            <x v="3"/>
          </reference>
        </references>
      </pivotArea>
    </format>
    <format dxfId="1178">
      <pivotArea dataOnly="0" labelOnly="1" outline="0" fieldPosition="0">
        <references count="5">
          <reference field="0" count="1" selected="0">
            <x v="1099"/>
          </reference>
          <reference field="6" count="1" selected="0">
            <x v="1104"/>
          </reference>
          <reference field="15" count="1" selected="0">
            <x v="1180"/>
          </reference>
          <reference field="36" count="1">
            <x v="710"/>
          </reference>
          <reference field="42" count="1" selected="0">
            <x v="3"/>
          </reference>
        </references>
      </pivotArea>
    </format>
    <format dxfId="1177">
      <pivotArea dataOnly="0" labelOnly="1" outline="0" fieldPosition="0">
        <references count="5">
          <reference field="0" count="1" selected="0">
            <x v="1100"/>
          </reference>
          <reference field="6" count="1" selected="0">
            <x v="1105"/>
          </reference>
          <reference field="15" count="1" selected="0">
            <x v="1096"/>
          </reference>
          <reference field="36" count="1">
            <x v="645"/>
          </reference>
          <reference field="42" count="1" selected="0">
            <x v="3"/>
          </reference>
        </references>
      </pivotArea>
    </format>
    <format dxfId="1176">
      <pivotArea dataOnly="0" labelOnly="1" outline="0" fieldPosition="0">
        <references count="5">
          <reference field="0" count="1" selected="0">
            <x v="1101"/>
          </reference>
          <reference field="6" count="1" selected="0">
            <x v="1106"/>
          </reference>
          <reference field="15" count="1" selected="0">
            <x v="435"/>
          </reference>
          <reference field="36" count="1">
            <x v="205"/>
          </reference>
          <reference field="42" count="1" selected="0">
            <x v="3"/>
          </reference>
        </references>
      </pivotArea>
    </format>
    <format dxfId="1175">
      <pivotArea dataOnly="0" labelOnly="1" outline="0" fieldPosition="0">
        <references count="5">
          <reference field="0" count="1" selected="0">
            <x v="1102"/>
          </reference>
          <reference field="6" count="1" selected="0">
            <x v="1107"/>
          </reference>
          <reference field="15" count="1" selected="0">
            <x v="1229"/>
          </reference>
          <reference field="36" count="1">
            <x v="740"/>
          </reference>
          <reference field="42" count="1" selected="0">
            <x v="3"/>
          </reference>
        </references>
      </pivotArea>
    </format>
    <format dxfId="1174">
      <pivotArea dataOnly="0" labelOnly="1" outline="0" fieldPosition="0">
        <references count="5">
          <reference field="0" count="1" selected="0">
            <x v="1103"/>
          </reference>
          <reference field="6" count="1" selected="0">
            <x v="1108"/>
          </reference>
          <reference field="15" count="1" selected="0">
            <x v="716"/>
          </reference>
          <reference field="36" count="1">
            <x v="369"/>
          </reference>
          <reference field="42" count="1" selected="0">
            <x v="3"/>
          </reference>
        </references>
      </pivotArea>
    </format>
    <format dxfId="1173">
      <pivotArea dataOnly="0" labelOnly="1" outline="0" fieldPosition="0">
        <references count="5">
          <reference field="0" count="1" selected="0">
            <x v="1104"/>
          </reference>
          <reference field="6" count="1" selected="0">
            <x v="1109"/>
          </reference>
          <reference field="15" count="1" selected="0">
            <x v="811"/>
          </reference>
          <reference field="36" count="1">
            <x v="435"/>
          </reference>
          <reference field="42" count="1" selected="0">
            <x v="3"/>
          </reference>
        </references>
      </pivotArea>
    </format>
    <format dxfId="1172">
      <pivotArea dataOnly="0" labelOnly="1" outline="0" fieldPosition="0">
        <references count="5">
          <reference field="0" count="1" selected="0">
            <x v="1105"/>
          </reference>
          <reference field="6" count="1" selected="0">
            <x v="1110"/>
          </reference>
          <reference field="15" count="1" selected="0">
            <x v="440"/>
          </reference>
          <reference field="36" count="1">
            <x v="209"/>
          </reference>
          <reference field="42" count="1" selected="0">
            <x v="160"/>
          </reference>
        </references>
      </pivotArea>
    </format>
    <format dxfId="1171">
      <pivotArea dataOnly="0" labelOnly="1" outline="0" fieldPosition="0">
        <references count="5">
          <reference field="0" count="1" selected="0">
            <x v="1106"/>
          </reference>
          <reference field="6" count="1" selected="0">
            <x v="1111"/>
          </reference>
          <reference field="15" count="1" selected="0">
            <x v="1218"/>
          </reference>
          <reference field="36" count="1">
            <x v="733"/>
          </reference>
          <reference field="42" count="1" selected="0">
            <x v="160"/>
          </reference>
        </references>
      </pivotArea>
    </format>
    <format dxfId="1170">
      <pivotArea dataOnly="0" labelOnly="1" outline="0" fieldPosition="0">
        <references count="5">
          <reference field="0" count="1" selected="0">
            <x v="1107"/>
          </reference>
          <reference field="6" count="1" selected="0">
            <x v="1112"/>
          </reference>
          <reference field="15" count="1" selected="0">
            <x v="939"/>
          </reference>
          <reference field="36" count="1">
            <x v="2026"/>
          </reference>
          <reference field="42" count="1" selected="0">
            <x v="289"/>
          </reference>
        </references>
      </pivotArea>
    </format>
    <format dxfId="1169">
      <pivotArea dataOnly="0" labelOnly="1" outline="0" fieldPosition="0">
        <references count="5">
          <reference field="0" count="1" selected="0">
            <x v="1108"/>
          </reference>
          <reference field="6" count="1" selected="0">
            <x v="1113"/>
          </reference>
          <reference field="15" count="1" selected="0">
            <x v="1957"/>
          </reference>
          <reference field="36" count="1">
            <x v="2010"/>
          </reference>
          <reference field="42" count="1" selected="0">
            <x v="248"/>
          </reference>
        </references>
      </pivotArea>
    </format>
    <format dxfId="1168">
      <pivotArea dataOnly="0" labelOnly="1" outline="0" fieldPosition="0">
        <references count="5">
          <reference field="0" count="1" selected="0">
            <x v="1109"/>
          </reference>
          <reference field="6" count="1" selected="0">
            <x v="1114"/>
          </reference>
          <reference field="15" count="1" selected="0">
            <x v="1260"/>
          </reference>
          <reference field="36" count="1">
            <x v="769"/>
          </reference>
          <reference field="42" count="1" selected="0">
            <x v="162"/>
          </reference>
        </references>
      </pivotArea>
    </format>
    <format dxfId="1167">
      <pivotArea dataOnly="0" labelOnly="1" outline="0" fieldPosition="0">
        <references count="5">
          <reference field="0" count="1" selected="0">
            <x v="1110"/>
          </reference>
          <reference field="6" count="1" selected="0">
            <x v="1115"/>
          </reference>
          <reference field="15" count="1" selected="0">
            <x v="1172"/>
          </reference>
          <reference field="36" count="1">
            <x v="702"/>
          </reference>
          <reference field="42" count="1" selected="0">
            <x v="162"/>
          </reference>
        </references>
      </pivotArea>
    </format>
    <format dxfId="1166">
      <pivotArea dataOnly="0" labelOnly="1" outline="0" fieldPosition="0">
        <references count="5">
          <reference field="0" count="1" selected="0">
            <x v="1111"/>
          </reference>
          <reference field="6" count="1" selected="0">
            <x v="1116"/>
          </reference>
          <reference field="15" count="1" selected="0">
            <x v="2"/>
          </reference>
          <reference field="36" count="1">
            <x v="2"/>
          </reference>
          <reference field="42" count="1" selected="0">
            <x v="15"/>
          </reference>
        </references>
      </pivotArea>
    </format>
    <format dxfId="1165">
      <pivotArea dataOnly="0" labelOnly="1" outline="0" fieldPosition="0">
        <references count="5">
          <reference field="0" count="1" selected="0">
            <x v="1112"/>
          </reference>
          <reference field="6" count="1" selected="0">
            <x v="1117"/>
          </reference>
          <reference field="15" count="1" selected="0">
            <x v="1351"/>
          </reference>
          <reference field="36" count="1">
            <x v="1753"/>
          </reference>
          <reference field="42" count="1" selected="0">
            <x v="15"/>
          </reference>
        </references>
      </pivotArea>
    </format>
    <format dxfId="1164">
      <pivotArea dataOnly="0" labelOnly="1" outline="0" fieldPosition="0">
        <references count="5">
          <reference field="0" count="1" selected="0">
            <x v="1113"/>
          </reference>
          <reference field="6" count="1" selected="0">
            <x v="1118"/>
          </reference>
          <reference field="15" count="1" selected="0">
            <x v="129"/>
          </reference>
          <reference field="36" count="1">
            <x v="446"/>
          </reference>
          <reference field="42" count="1" selected="0">
            <x v="15"/>
          </reference>
        </references>
      </pivotArea>
    </format>
    <format dxfId="1163">
      <pivotArea dataOnly="0" labelOnly="1" outline="0" fieldPosition="0">
        <references count="5">
          <reference field="0" count="1" selected="0">
            <x v="1114"/>
          </reference>
          <reference field="6" count="1" selected="0">
            <x v="1119"/>
          </reference>
          <reference field="15" count="1" selected="0">
            <x v="1645"/>
          </reference>
          <reference field="36" count="1">
            <x v="1140"/>
          </reference>
          <reference field="42" count="1" selected="0">
            <x v="211"/>
          </reference>
        </references>
      </pivotArea>
    </format>
    <format dxfId="1162">
      <pivotArea dataOnly="0" labelOnly="1" outline="0" fieldPosition="0">
        <references count="5">
          <reference field="0" count="1" selected="0">
            <x v="1115"/>
          </reference>
          <reference field="6" count="1" selected="0">
            <x v="1120"/>
          </reference>
          <reference field="15" count="1" selected="0">
            <x v="932"/>
          </reference>
          <reference field="36" count="1">
            <x v="1490"/>
          </reference>
          <reference field="42" count="1" selected="0">
            <x v="15"/>
          </reference>
        </references>
      </pivotArea>
    </format>
    <format dxfId="1161">
      <pivotArea dataOnly="0" labelOnly="1" outline="0" fieldPosition="0">
        <references count="5">
          <reference field="0" count="1" selected="0">
            <x v="1116"/>
          </reference>
          <reference field="6" count="1" selected="0">
            <x v="1121"/>
          </reference>
          <reference field="15" count="1" selected="0">
            <x v="1222"/>
          </reference>
          <reference field="36" count="1">
            <x v="1639"/>
          </reference>
          <reference field="42" count="1" selected="0">
            <x v="15"/>
          </reference>
        </references>
      </pivotArea>
    </format>
    <format dxfId="1160">
      <pivotArea dataOnly="0" labelOnly="1" outline="0" fieldPosition="0">
        <references count="5">
          <reference field="0" count="1" selected="0">
            <x v="1117"/>
          </reference>
          <reference field="6" count="1" selected="0">
            <x v="1122"/>
          </reference>
          <reference field="15" count="1" selected="0">
            <x v="1945"/>
          </reference>
          <reference field="36" count="1">
            <x v="1969"/>
          </reference>
          <reference field="42" count="1" selected="0">
            <x v="15"/>
          </reference>
        </references>
      </pivotArea>
    </format>
    <format dxfId="1159">
      <pivotArea dataOnly="0" labelOnly="1" outline="0" fieldPosition="0">
        <references count="5">
          <reference field="0" count="1" selected="0">
            <x v="1118"/>
          </reference>
          <reference field="6" count="1" selected="0">
            <x v="1123"/>
          </reference>
          <reference field="15" count="1" selected="0">
            <x v="1363"/>
          </reference>
          <reference field="36" count="1">
            <x v="1641"/>
          </reference>
          <reference field="42" count="1" selected="0">
            <x v="15"/>
          </reference>
        </references>
      </pivotArea>
    </format>
    <format dxfId="1158">
      <pivotArea dataOnly="0" labelOnly="1" outline="0" fieldPosition="0">
        <references count="5">
          <reference field="0" count="1" selected="0">
            <x v="1119"/>
          </reference>
          <reference field="6" count="1" selected="0">
            <x v="1124"/>
          </reference>
          <reference field="15" count="1" selected="0">
            <x v="1436"/>
          </reference>
          <reference field="36" count="1">
            <x v="1761"/>
          </reference>
          <reference field="42" count="1" selected="0">
            <x v="15"/>
          </reference>
        </references>
      </pivotArea>
    </format>
    <format dxfId="1157">
      <pivotArea dataOnly="0" labelOnly="1" outline="0" fieldPosition="0">
        <references count="5">
          <reference field="0" count="1" selected="0">
            <x v="1120"/>
          </reference>
          <reference field="6" count="1" selected="0">
            <x v="1125"/>
          </reference>
          <reference field="15" count="1" selected="0">
            <x v="1614"/>
          </reference>
          <reference field="36" count="1">
            <x v="1848"/>
          </reference>
          <reference field="42" count="1" selected="0">
            <x v="15"/>
          </reference>
        </references>
      </pivotArea>
    </format>
    <format dxfId="1156">
      <pivotArea dataOnly="0" labelOnly="1" outline="0" fieldPosition="0">
        <references count="5">
          <reference field="0" count="1" selected="0">
            <x v="1121"/>
          </reference>
          <reference field="6" count="1" selected="0">
            <x v="1126"/>
          </reference>
          <reference field="15" count="1" selected="0">
            <x v="11"/>
          </reference>
          <reference field="36" count="1">
            <x v="12"/>
          </reference>
          <reference field="42" count="1" selected="0">
            <x v="212"/>
          </reference>
        </references>
      </pivotArea>
    </format>
    <format dxfId="1155">
      <pivotArea dataOnly="0" labelOnly="1" outline="0" fieldPosition="0">
        <references count="5">
          <reference field="0" count="1" selected="0">
            <x v="1122"/>
          </reference>
          <reference field="6" count="1" selected="0">
            <x v="1127"/>
          </reference>
          <reference field="15" count="1" selected="0">
            <x v="802"/>
          </reference>
          <reference field="36" count="1">
            <x v="557"/>
          </reference>
          <reference field="42" count="1" selected="0">
            <x v="212"/>
          </reference>
        </references>
      </pivotArea>
    </format>
    <format dxfId="1154">
      <pivotArea dataOnly="0" labelOnly="1" outline="0" fieldPosition="0">
        <references count="5">
          <reference field="0" count="1" selected="0">
            <x v="1123"/>
          </reference>
          <reference field="6" count="1" selected="0">
            <x v="1128"/>
          </reference>
          <reference field="15" count="1" selected="0">
            <x v="427"/>
          </reference>
          <reference field="36" count="1">
            <x v="1370"/>
          </reference>
          <reference field="42" count="1" selected="0">
            <x v="212"/>
          </reference>
        </references>
      </pivotArea>
    </format>
    <format dxfId="1153">
      <pivotArea dataOnly="0" labelOnly="1" outline="0" fieldPosition="0">
        <references count="5">
          <reference field="0" count="1" selected="0">
            <x v="1124"/>
          </reference>
          <reference field="6" count="1" selected="0">
            <x v="1129"/>
          </reference>
          <reference field="15" count="1" selected="0">
            <x v="1279"/>
          </reference>
          <reference field="36" count="1">
            <x v="911"/>
          </reference>
          <reference field="42" count="1" selected="0">
            <x v="212"/>
          </reference>
        </references>
      </pivotArea>
    </format>
    <format dxfId="1152">
      <pivotArea dataOnly="0" labelOnly="1" outline="0" fieldPosition="0">
        <references count="5">
          <reference field="0" count="1" selected="0">
            <x v="1125"/>
          </reference>
          <reference field="6" count="1" selected="0">
            <x v="1130"/>
          </reference>
          <reference field="15" count="1" selected="0">
            <x v="733"/>
          </reference>
          <reference field="36" count="1">
            <x v="528"/>
          </reference>
          <reference field="42" count="1" selected="0">
            <x v="212"/>
          </reference>
        </references>
      </pivotArea>
    </format>
    <format dxfId="1151">
      <pivotArea dataOnly="0" labelOnly="1" outline="0" fieldPosition="0">
        <references count="5">
          <reference field="0" count="1" selected="0">
            <x v="1126"/>
          </reference>
          <reference field="6" count="1" selected="0">
            <x v="1131"/>
          </reference>
          <reference field="15" count="1" selected="0">
            <x v="621"/>
          </reference>
          <reference field="36" count="1">
            <x v="448"/>
          </reference>
          <reference field="42" count="1" selected="0">
            <x v="212"/>
          </reference>
        </references>
      </pivotArea>
    </format>
    <format dxfId="1150">
      <pivotArea dataOnly="0" labelOnly="1" outline="0" fieldPosition="0">
        <references count="5">
          <reference field="0" count="1" selected="0">
            <x v="1127"/>
          </reference>
          <reference field="6" count="1" selected="0">
            <x v="1132"/>
          </reference>
          <reference field="15" count="1" selected="0">
            <x v="1137"/>
          </reference>
          <reference field="36" count="1">
            <x v="870"/>
          </reference>
          <reference field="42" count="1" selected="0">
            <x v="212"/>
          </reference>
        </references>
      </pivotArea>
    </format>
    <format dxfId="1149">
      <pivotArea dataOnly="0" labelOnly="1" outline="0" fieldPosition="0">
        <references count="5">
          <reference field="0" count="1" selected="0">
            <x v="1128"/>
          </reference>
          <reference field="6" count="1" selected="0">
            <x v="1133"/>
          </reference>
          <reference field="15" count="1" selected="0">
            <x v="1622"/>
          </reference>
          <reference field="36" count="1">
            <x v="1328"/>
          </reference>
          <reference field="42" count="1" selected="0">
            <x v="212"/>
          </reference>
        </references>
      </pivotArea>
    </format>
    <format dxfId="1148">
      <pivotArea dataOnly="0" labelOnly="1" outline="0" fieldPosition="0">
        <references count="5">
          <reference field="0" count="1" selected="0">
            <x v="1129"/>
          </reference>
          <reference field="6" count="1" selected="0">
            <x v="1134"/>
          </reference>
          <reference field="15" count="1" selected="0">
            <x v="963"/>
          </reference>
          <reference field="36" count="1">
            <x v="691"/>
          </reference>
          <reference field="42" count="1" selected="0">
            <x v="212"/>
          </reference>
        </references>
      </pivotArea>
    </format>
    <format dxfId="1147">
      <pivotArea dataOnly="0" labelOnly="1" outline="0" fieldPosition="0">
        <references count="5">
          <reference field="0" count="1" selected="0">
            <x v="1130"/>
          </reference>
          <reference field="6" count="1" selected="0">
            <x v="1135"/>
          </reference>
          <reference field="15" count="1" selected="0">
            <x v="283"/>
          </reference>
          <reference field="36" count="1">
            <x v="129"/>
          </reference>
          <reference field="42" count="1" selected="0">
            <x v="145"/>
          </reference>
        </references>
      </pivotArea>
    </format>
    <format dxfId="1146">
      <pivotArea dataOnly="0" labelOnly="1" outline="0" fieldPosition="0">
        <references count="5">
          <reference field="0" count="1" selected="0">
            <x v="1131"/>
          </reference>
          <reference field="6" count="1" selected="0">
            <x v="1136"/>
          </reference>
          <reference field="15" count="1" selected="0">
            <x v="613"/>
          </reference>
          <reference field="36" count="1">
            <x v="493"/>
          </reference>
          <reference field="42" count="1" selected="0">
            <x v="212"/>
          </reference>
        </references>
      </pivotArea>
    </format>
    <format dxfId="1145">
      <pivotArea dataOnly="0" labelOnly="1" outline="0" fieldPosition="0">
        <references count="5">
          <reference field="0" count="1" selected="0">
            <x v="1132"/>
          </reference>
          <reference field="6" count="1" selected="0">
            <x v="1137"/>
          </reference>
          <reference field="15" count="1" selected="0">
            <x v="1316"/>
          </reference>
          <reference field="36" count="1">
            <x v="1166"/>
          </reference>
          <reference field="42" count="1" selected="0">
            <x v="289"/>
          </reference>
        </references>
      </pivotArea>
    </format>
    <format dxfId="1144">
      <pivotArea dataOnly="0" labelOnly="1" outline="0" fieldPosition="0">
        <references count="5">
          <reference field="0" count="1" selected="0">
            <x v="1133"/>
          </reference>
          <reference field="6" count="1" selected="0">
            <x v="1138"/>
          </reference>
          <reference field="15" count="1" selected="0">
            <x v="1739"/>
          </reference>
          <reference field="36" count="1">
            <x v="1459"/>
          </reference>
          <reference field="42" count="1" selected="0">
            <x v="212"/>
          </reference>
        </references>
      </pivotArea>
    </format>
    <format dxfId="1143">
      <pivotArea dataOnly="0" labelOnly="1" outline="0" fieldPosition="0">
        <references count="5">
          <reference field="0" count="1" selected="0">
            <x v="1134"/>
          </reference>
          <reference field="6" count="1" selected="0">
            <x v="1139"/>
          </reference>
          <reference field="15" count="1" selected="0">
            <x v="382"/>
          </reference>
          <reference field="36" count="1">
            <x v="258"/>
          </reference>
          <reference field="42" count="1" selected="0">
            <x v="212"/>
          </reference>
        </references>
      </pivotArea>
    </format>
    <format dxfId="1142">
      <pivotArea dataOnly="0" labelOnly="1" outline="0" fieldPosition="0">
        <references count="5">
          <reference field="0" count="1" selected="0">
            <x v="1135"/>
          </reference>
          <reference field="6" count="1" selected="0">
            <x v="1140"/>
          </reference>
          <reference field="15" count="1" selected="0">
            <x v="820"/>
          </reference>
          <reference field="36" count="1">
            <x v="600"/>
          </reference>
          <reference field="42" count="1" selected="0">
            <x v="212"/>
          </reference>
        </references>
      </pivotArea>
    </format>
    <format dxfId="1141">
      <pivotArea dataOnly="0" labelOnly="1" outline="0" fieldPosition="0">
        <references count="5">
          <reference field="0" count="1" selected="0">
            <x v="1136"/>
          </reference>
          <reference field="6" count="1" selected="0">
            <x v="1141"/>
          </reference>
          <reference field="15" count="1" selected="0">
            <x v="485"/>
          </reference>
          <reference field="36" count="1">
            <x v="233"/>
          </reference>
          <reference field="42" count="1" selected="0">
            <x v="110"/>
          </reference>
        </references>
      </pivotArea>
    </format>
    <format dxfId="1140">
      <pivotArea dataOnly="0" labelOnly="1" outline="0" fieldPosition="0">
        <references count="5">
          <reference field="0" count="1" selected="0">
            <x v="1137"/>
          </reference>
          <reference field="6" count="1" selected="0">
            <x v="1142"/>
          </reference>
          <reference field="15" count="1" selected="0">
            <x v="1042"/>
          </reference>
          <reference field="36" count="1">
            <x v="2026"/>
          </reference>
          <reference field="42" count="1" selected="0">
            <x v="289"/>
          </reference>
        </references>
      </pivotArea>
    </format>
    <format dxfId="1139">
      <pivotArea dataOnly="0" labelOnly="1" outline="0" fieldPosition="0">
        <references count="5">
          <reference field="0" count="1" selected="0">
            <x v="1138"/>
          </reference>
          <reference field="6" count="1" selected="0">
            <x v="1143"/>
          </reference>
          <reference field="15" count="1" selected="0">
            <x v="768"/>
          </reference>
          <reference field="36" count="1">
            <x v="590"/>
          </reference>
          <reference field="42" count="1" selected="0">
            <x v="212"/>
          </reference>
        </references>
      </pivotArea>
    </format>
    <format dxfId="1138">
      <pivotArea dataOnly="0" labelOnly="1" outline="0" fieldPosition="0">
        <references count="5">
          <reference field="0" count="1" selected="0">
            <x v="1139"/>
          </reference>
          <reference field="6" count="1" selected="0">
            <x v="1144"/>
          </reference>
          <reference field="15" count="1" selected="0">
            <x v="1800"/>
          </reference>
          <reference field="36" count="1">
            <x v="1341"/>
          </reference>
          <reference field="42" count="1" selected="0">
            <x v="14"/>
          </reference>
        </references>
      </pivotArea>
    </format>
    <format dxfId="1137">
      <pivotArea dataOnly="0" labelOnly="1" outline="0" fieldPosition="0">
        <references count="5">
          <reference field="0" count="1" selected="0">
            <x v="1140"/>
          </reference>
          <reference field="6" count="1" selected="0">
            <x v="1145"/>
          </reference>
          <reference field="15" count="1" selected="0">
            <x v="1138"/>
          </reference>
          <reference field="36" count="1">
            <x v="2026"/>
          </reference>
          <reference field="42" count="1" selected="0">
            <x v="289"/>
          </reference>
        </references>
      </pivotArea>
    </format>
    <format dxfId="1136">
      <pivotArea dataOnly="0" labelOnly="1" outline="0" fieldPosition="0">
        <references count="5">
          <reference field="0" count="1" selected="0">
            <x v="1141"/>
          </reference>
          <reference field="6" count="1" selected="0">
            <x v="1146"/>
          </reference>
          <reference field="15" count="1" selected="0">
            <x v="1655"/>
          </reference>
          <reference field="36" count="1">
            <x v="1679"/>
          </reference>
          <reference field="42" count="1" selected="0">
            <x v="155"/>
          </reference>
        </references>
      </pivotArea>
    </format>
    <format dxfId="1135">
      <pivotArea dataOnly="0" labelOnly="1" outline="0" fieldPosition="0">
        <references count="5">
          <reference field="0" count="1" selected="0">
            <x v="1142"/>
          </reference>
          <reference field="6" count="1" selected="0">
            <x v="1147"/>
          </reference>
          <reference field="15" count="1" selected="0">
            <x v="1452"/>
          </reference>
          <reference field="36" count="1">
            <x v="1670"/>
          </reference>
          <reference field="42" count="1" selected="0">
            <x v="155"/>
          </reference>
        </references>
      </pivotArea>
    </format>
    <format dxfId="1134">
      <pivotArea dataOnly="0" labelOnly="1" outline="0" fieldPosition="0">
        <references count="5">
          <reference field="0" count="1" selected="0">
            <x v="1143"/>
          </reference>
          <reference field="6" count="1" selected="0">
            <x v="1148"/>
          </reference>
          <reference field="15" count="1" selected="0">
            <x v="713"/>
          </reference>
          <reference field="36" count="1">
            <x v="1575"/>
          </reference>
          <reference field="42" count="1" selected="0">
            <x v="155"/>
          </reference>
        </references>
      </pivotArea>
    </format>
    <format dxfId="1133">
      <pivotArea dataOnly="0" labelOnly="1" outline="0" fieldPosition="0">
        <references count="5">
          <reference field="0" count="1" selected="0">
            <x v="1144"/>
          </reference>
          <reference field="6" count="1" selected="0">
            <x v="1149"/>
          </reference>
          <reference field="15" count="1" selected="0">
            <x v="2008"/>
          </reference>
          <reference field="36" count="1">
            <x v="2016"/>
          </reference>
          <reference field="42" count="1" selected="0">
            <x v="24"/>
          </reference>
        </references>
      </pivotArea>
    </format>
    <format dxfId="1132">
      <pivotArea dataOnly="0" labelOnly="1" outline="0" fieldPosition="0">
        <references count="5">
          <reference field="0" count="1" selected="0">
            <x v="1145"/>
          </reference>
          <reference field="6" count="1" selected="0">
            <x v="1150"/>
          </reference>
          <reference field="15" count="1" selected="0">
            <x v="1851"/>
          </reference>
          <reference field="36" count="1">
            <x v="1844"/>
          </reference>
          <reference field="42" count="1" selected="0">
            <x v="253"/>
          </reference>
        </references>
      </pivotArea>
    </format>
    <format dxfId="1131">
      <pivotArea dataOnly="0" labelOnly="1" outline="0" fieldPosition="0">
        <references count="5">
          <reference field="0" count="1" selected="0">
            <x v="1146"/>
          </reference>
          <reference field="6" count="1" selected="0">
            <x v="1151"/>
          </reference>
          <reference field="15" count="1" selected="0">
            <x v="1394"/>
          </reference>
          <reference field="36" count="1">
            <x v="886"/>
          </reference>
          <reference field="42" count="1" selected="0">
            <x v="143"/>
          </reference>
        </references>
      </pivotArea>
    </format>
    <format dxfId="1130">
      <pivotArea dataOnly="0" labelOnly="1" outline="0" fieldPosition="0">
        <references count="5">
          <reference field="0" count="1" selected="0">
            <x v="1147"/>
          </reference>
          <reference field="6" count="1" selected="0">
            <x v="1152"/>
          </reference>
          <reference field="15" count="1" selected="0">
            <x v="1909"/>
          </reference>
          <reference field="36" count="1">
            <x v="1961"/>
          </reference>
          <reference field="42" count="1" selected="0">
            <x v="229"/>
          </reference>
        </references>
      </pivotArea>
    </format>
    <format dxfId="1129">
      <pivotArea dataOnly="0" labelOnly="1" outline="0" fieldPosition="0">
        <references count="5">
          <reference field="0" count="1" selected="0">
            <x v="1148"/>
          </reference>
          <reference field="6" count="1" selected="0">
            <x v="1153"/>
          </reference>
          <reference field="15" count="1" selected="0">
            <x v="1252"/>
          </reference>
          <reference field="36" count="1">
            <x v="758"/>
          </reference>
          <reference field="42" count="1" selected="0">
            <x v="289"/>
          </reference>
        </references>
      </pivotArea>
    </format>
    <format dxfId="1128">
      <pivotArea dataOnly="0" labelOnly="1" outline="0" fieldPosition="0">
        <references count="5">
          <reference field="0" count="1" selected="0">
            <x v="1149"/>
          </reference>
          <reference field="6" count="1" selected="0">
            <x v="1154"/>
          </reference>
          <reference field="15" count="1" selected="0">
            <x v="308"/>
          </reference>
          <reference field="36" count="1">
            <x v="970"/>
          </reference>
          <reference field="42" count="1" selected="0">
            <x v="229"/>
          </reference>
        </references>
      </pivotArea>
    </format>
    <format dxfId="1127">
      <pivotArea dataOnly="0" labelOnly="1" outline="0" fieldPosition="0">
        <references count="5">
          <reference field="0" count="1" selected="0">
            <x v="1150"/>
          </reference>
          <reference field="6" count="1" selected="0">
            <x v="1155"/>
          </reference>
          <reference field="15" count="1" selected="0">
            <x v="1385"/>
          </reference>
          <reference field="36" count="1">
            <x v="1749"/>
          </reference>
          <reference field="42" count="1" selected="0">
            <x v="229"/>
          </reference>
        </references>
      </pivotArea>
    </format>
    <format dxfId="1126">
      <pivotArea dataOnly="0" labelOnly="1" outline="0" fieldPosition="0">
        <references count="5">
          <reference field="0" count="1" selected="0">
            <x v="1151"/>
          </reference>
          <reference field="6" count="1" selected="0">
            <x v="1156"/>
          </reference>
          <reference field="15" count="1" selected="0">
            <x v="1468"/>
          </reference>
          <reference field="36" count="1">
            <x v="1454"/>
          </reference>
          <reference field="42" count="1" selected="0">
            <x v="128"/>
          </reference>
        </references>
      </pivotArea>
    </format>
    <format dxfId="1125">
      <pivotArea dataOnly="0" labelOnly="1" outline="0" fieldPosition="0">
        <references count="5">
          <reference field="0" count="1" selected="0">
            <x v="1152"/>
          </reference>
          <reference field="6" count="1" selected="0">
            <x v="1157"/>
          </reference>
          <reference field="15" count="1" selected="0">
            <x v="1047"/>
          </reference>
          <reference field="36" count="1">
            <x v="616"/>
          </reference>
          <reference field="42" count="1" selected="0">
            <x v="216"/>
          </reference>
        </references>
      </pivotArea>
    </format>
    <format dxfId="1124">
      <pivotArea dataOnly="0" labelOnly="1" outline="0" fieldPosition="0">
        <references count="5">
          <reference field="0" count="1" selected="0">
            <x v="1153"/>
          </reference>
          <reference field="6" count="1" selected="0">
            <x v="1158"/>
          </reference>
          <reference field="15" count="1" selected="0">
            <x v="1834"/>
          </reference>
          <reference field="36" count="1">
            <x v="1950"/>
          </reference>
          <reference field="42" count="1" selected="0">
            <x v="229"/>
          </reference>
        </references>
      </pivotArea>
    </format>
    <format dxfId="1123">
      <pivotArea dataOnly="0" labelOnly="1" outline="0" fieldPosition="0">
        <references count="5">
          <reference field="0" count="1" selected="0">
            <x v="1154"/>
          </reference>
          <reference field="6" count="1" selected="0">
            <x v="1159"/>
          </reference>
          <reference field="15" count="1" selected="0">
            <x v="1604"/>
          </reference>
          <reference field="36" count="1">
            <x v="1801"/>
          </reference>
          <reference field="42" count="1" selected="0">
            <x v="229"/>
          </reference>
        </references>
      </pivotArea>
    </format>
    <format dxfId="1122">
      <pivotArea dataOnly="0" labelOnly="1" outline="0" fieldPosition="0">
        <references count="5">
          <reference field="0" count="1" selected="0">
            <x v="1155"/>
          </reference>
          <reference field="6" count="1" selected="0">
            <x v="1160"/>
          </reference>
          <reference field="15" count="1" selected="0">
            <x v="1837"/>
          </reference>
          <reference field="36" count="1">
            <x v="1742"/>
          </reference>
          <reference field="42" count="1" selected="0">
            <x v="229"/>
          </reference>
        </references>
      </pivotArea>
    </format>
    <format dxfId="1121">
      <pivotArea dataOnly="0" labelOnly="1" outline="0" fieldPosition="0">
        <references count="5">
          <reference field="0" count="1" selected="0">
            <x v="1156"/>
          </reference>
          <reference field="6" count="1" selected="0">
            <x v="1161"/>
          </reference>
          <reference field="15" count="1" selected="0">
            <x v="1332"/>
          </reference>
          <reference field="36" count="1">
            <x v="1726"/>
          </reference>
          <reference field="42" count="1" selected="0">
            <x v="229"/>
          </reference>
        </references>
      </pivotArea>
    </format>
    <format dxfId="1120">
      <pivotArea dataOnly="0" labelOnly="1" outline="0" fieldPosition="0">
        <references count="5">
          <reference field="0" count="1" selected="0">
            <x v="1157"/>
          </reference>
          <reference field="6" count="1" selected="0">
            <x v="1162"/>
          </reference>
          <reference field="15" count="1" selected="0">
            <x v="1984"/>
          </reference>
          <reference field="36" count="1">
            <x v="1993"/>
          </reference>
          <reference field="42" count="1" selected="0">
            <x v="229"/>
          </reference>
        </references>
      </pivotArea>
    </format>
    <format dxfId="1119">
      <pivotArea dataOnly="0" labelOnly="1" outline="0" fieldPosition="0">
        <references count="5">
          <reference field="0" count="1" selected="0">
            <x v="1158"/>
          </reference>
          <reference field="6" count="1" selected="0">
            <x v="1163"/>
          </reference>
          <reference field="15" count="1" selected="0">
            <x v="1908"/>
          </reference>
          <reference field="36" count="1">
            <x v="1883"/>
          </reference>
          <reference field="42" count="1" selected="0">
            <x v="253"/>
          </reference>
        </references>
      </pivotArea>
    </format>
    <format dxfId="1118">
      <pivotArea dataOnly="0" labelOnly="1" outline="0" fieldPosition="0">
        <references count="5">
          <reference field="0" count="1" selected="0">
            <x v="1159"/>
          </reference>
          <reference field="6" count="1" selected="0">
            <x v="1164"/>
          </reference>
          <reference field="15" count="1" selected="0">
            <x v="1059"/>
          </reference>
          <reference field="36" count="1">
            <x v="1604"/>
          </reference>
          <reference field="42" count="1" selected="0">
            <x v="229"/>
          </reference>
        </references>
      </pivotArea>
    </format>
    <format dxfId="1117">
      <pivotArea dataOnly="0" labelOnly="1" outline="0" fieldPosition="0">
        <references count="5">
          <reference field="0" count="1" selected="0">
            <x v="1160"/>
          </reference>
          <reference field="6" count="1" selected="0">
            <x v="1165"/>
          </reference>
          <reference field="15" count="1" selected="0">
            <x v="650"/>
          </reference>
          <reference field="36" count="1">
            <x v="810"/>
          </reference>
          <reference field="42" count="1" selected="0">
            <x v="229"/>
          </reference>
        </references>
      </pivotArea>
    </format>
    <format dxfId="1116">
      <pivotArea dataOnly="0" labelOnly="1" outline="0" fieldPosition="0">
        <references count="5">
          <reference field="0" count="1" selected="0">
            <x v="1161"/>
          </reference>
          <reference field="6" count="1" selected="0">
            <x v="1166"/>
          </reference>
          <reference field="15" count="1" selected="0">
            <x v="104"/>
          </reference>
          <reference field="36" count="1">
            <x v="51"/>
          </reference>
          <reference field="42" count="1" selected="0">
            <x v="25"/>
          </reference>
        </references>
      </pivotArea>
    </format>
    <format dxfId="1115">
      <pivotArea dataOnly="0" labelOnly="1" outline="0" fieldPosition="0">
        <references count="5">
          <reference field="0" count="1" selected="0">
            <x v="1162"/>
          </reference>
          <reference field="6" count="1" selected="0">
            <x v="1167"/>
          </reference>
          <reference field="15" count="1" selected="0">
            <x v="866"/>
          </reference>
          <reference field="36" count="1">
            <x v="471"/>
          </reference>
          <reference field="42" count="1" selected="0">
            <x v="25"/>
          </reference>
        </references>
      </pivotArea>
    </format>
    <format dxfId="1114">
      <pivotArea dataOnly="0" labelOnly="1" outline="0" fieldPosition="0">
        <references count="5">
          <reference field="0" count="1" selected="0">
            <x v="1163"/>
          </reference>
          <reference field="6" count="1" selected="0">
            <x v="1168"/>
          </reference>
          <reference field="15" count="1" selected="0">
            <x v="879"/>
          </reference>
          <reference field="36" count="1">
            <x v="2026"/>
          </reference>
          <reference field="42" count="1" selected="0">
            <x v="289"/>
          </reference>
        </references>
      </pivotArea>
    </format>
    <format dxfId="1113">
      <pivotArea dataOnly="0" labelOnly="1" outline="0" fieldPosition="0">
        <references count="5">
          <reference field="0" count="1" selected="0">
            <x v="1164"/>
          </reference>
          <reference field="6" count="1" selected="0">
            <x v="1169"/>
          </reference>
          <reference field="15" count="1" selected="0">
            <x v="338"/>
          </reference>
          <reference field="36" count="1">
            <x v="241"/>
          </reference>
          <reference field="42" count="1" selected="0">
            <x v="252"/>
          </reference>
        </references>
      </pivotArea>
    </format>
    <format dxfId="1112">
      <pivotArea dataOnly="0" labelOnly="1" outline="0" fieldPosition="0">
        <references count="5">
          <reference field="0" count="1" selected="0">
            <x v="1165"/>
          </reference>
          <reference field="6" count="1" selected="0">
            <x v="1170"/>
          </reference>
          <reference field="15" count="1" selected="0">
            <x v="1639"/>
          </reference>
          <reference field="36" count="1">
            <x v="1134"/>
          </reference>
          <reference field="42" count="1" selected="0">
            <x v="25"/>
          </reference>
        </references>
      </pivotArea>
    </format>
    <format dxfId="1111">
      <pivotArea dataOnly="0" labelOnly="1" outline="0" fieldPosition="0">
        <references count="5">
          <reference field="0" count="1" selected="0">
            <x v="1166"/>
          </reference>
          <reference field="6" count="1" selected="0">
            <x v="1171"/>
          </reference>
          <reference field="15" count="1" selected="0">
            <x v="1396"/>
          </reference>
          <reference field="36" count="1">
            <x v="1280"/>
          </reference>
          <reference field="42" count="1" selected="0">
            <x v="289"/>
          </reference>
        </references>
      </pivotArea>
    </format>
    <format dxfId="1110">
      <pivotArea dataOnly="0" labelOnly="1" outline="0" fieldPosition="0">
        <references count="5">
          <reference field="0" count="1" selected="0">
            <x v="1167"/>
          </reference>
          <reference field="6" count="1" selected="0">
            <x v="1172"/>
          </reference>
          <reference field="15" count="1" selected="0">
            <x v="2028"/>
          </reference>
          <reference field="36" count="1">
            <x v="2018"/>
          </reference>
          <reference field="42" count="1" selected="0">
            <x v="19"/>
          </reference>
        </references>
      </pivotArea>
    </format>
    <format dxfId="1109">
      <pivotArea dataOnly="0" labelOnly="1" outline="0" fieldPosition="0">
        <references count="5">
          <reference field="0" count="1" selected="0">
            <x v="1168"/>
          </reference>
          <reference field="6" count="1" selected="0">
            <x v="1173"/>
          </reference>
          <reference field="15" count="1" selected="0">
            <x v="1784"/>
          </reference>
          <reference field="36" count="1">
            <x v="1982"/>
          </reference>
          <reference field="42" count="1" selected="0">
            <x v="18"/>
          </reference>
        </references>
      </pivotArea>
    </format>
    <format dxfId="1108">
      <pivotArea dataOnly="0" labelOnly="1" outline="0" fieldPosition="0">
        <references count="5">
          <reference field="0" count="1" selected="0">
            <x v="1169"/>
          </reference>
          <reference field="6" count="1" selected="0">
            <x v="1174"/>
          </reference>
          <reference field="15" count="1" selected="0">
            <x v="641"/>
          </reference>
          <reference field="36" count="1">
            <x v="1572"/>
          </reference>
          <reference field="42" count="1" selected="0">
            <x v="18"/>
          </reference>
        </references>
      </pivotArea>
    </format>
    <format dxfId="1107">
      <pivotArea dataOnly="0" labelOnly="1" outline="0" fieldPosition="0">
        <references count="5">
          <reference field="0" count="1" selected="0">
            <x v="1170"/>
          </reference>
          <reference field="6" count="1" selected="0">
            <x v="1175"/>
          </reference>
          <reference field="15" count="1" selected="0">
            <x v="1858"/>
          </reference>
          <reference field="36" count="1">
            <x v="1948"/>
          </reference>
          <reference field="42" count="1" selected="0">
            <x v="18"/>
          </reference>
        </references>
      </pivotArea>
    </format>
    <format dxfId="1106">
      <pivotArea dataOnly="0" labelOnly="1" outline="0" fieldPosition="0">
        <references count="5">
          <reference field="0" count="1" selected="0">
            <x v="1171"/>
          </reference>
          <reference field="6" count="1" selected="0">
            <x v="1176"/>
          </reference>
          <reference field="15" count="1" selected="0">
            <x v="1706"/>
          </reference>
          <reference field="36" count="1">
            <x v="1581"/>
          </reference>
          <reference field="42" count="1" selected="0">
            <x v="289"/>
          </reference>
        </references>
      </pivotArea>
    </format>
    <format dxfId="1105">
      <pivotArea dataOnly="0" labelOnly="1" outline="0" fieldPosition="0">
        <references count="5">
          <reference field="0" count="1" selected="0">
            <x v="1172"/>
          </reference>
          <reference field="6" count="1" selected="0">
            <x v="1177"/>
          </reference>
          <reference field="15" count="1" selected="0">
            <x v="1150"/>
          </reference>
          <reference field="36" count="1">
            <x v="2026"/>
          </reference>
          <reference field="42" count="1" selected="0">
            <x v="289"/>
          </reference>
        </references>
      </pivotArea>
    </format>
    <format dxfId="1104">
      <pivotArea dataOnly="0" labelOnly="1" outline="0" fieldPosition="0">
        <references count="5">
          <reference field="0" count="1" selected="0">
            <x v="1173"/>
          </reference>
          <reference field="6" count="1" selected="0">
            <x v="1178"/>
          </reference>
          <reference field="15" count="1" selected="0">
            <x v="1803"/>
          </reference>
          <reference field="36" count="1">
            <x v="1964"/>
          </reference>
          <reference field="42" count="1" selected="0">
            <x v="18"/>
          </reference>
        </references>
      </pivotArea>
    </format>
    <format dxfId="1103">
      <pivotArea dataOnly="0" labelOnly="1" outline="0" fieldPosition="0">
        <references count="5">
          <reference field="0" count="1" selected="0">
            <x v="1174"/>
          </reference>
          <reference field="6" count="1" selected="0">
            <x v="1179"/>
          </reference>
          <reference field="15" count="1" selected="0">
            <x v="1754"/>
          </reference>
          <reference field="36" count="1">
            <x v="2026"/>
          </reference>
          <reference field="42" count="1" selected="0">
            <x v="289"/>
          </reference>
        </references>
      </pivotArea>
    </format>
    <format dxfId="1102">
      <pivotArea dataOnly="0" labelOnly="1" outline="0" fieldPosition="0">
        <references count="5">
          <reference field="0" count="1" selected="0">
            <x v="1175"/>
          </reference>
          <reference field="6" count="1" selected="0">
            <x v="1180"/>
          </reference>
          <reference field="15" count="1" selected="0">
            <x v="1592"/>
          </reference>
          <reference field="36" count="1">
            <x v="2026"/>
          </reference>
          <reference field="42" count="1" selected="0">
            <x v="289"/>
          </reference>
        </references>
      </pivotArea>
    </format>
    <format dxfId="1101">
      <pivotArea dataOnly="0" labelOnly="1" outline="0" fieldPosition="0">
        <references count="5">
          <reference field="0" count="1" selected="0">
            <x v="1176"/>
          </reference>
          <reference field="6" count="1" selected="0">
            <x v="1181"/>
          </reference>
          <reference field="15" count="1" selected="0">
            <x v="198"/>
          </reference>
          <reference field="36" count="1">
            <x v="1187"/>
          </reference>
          <reference field="42" count="1" selected="0">
            <x v="18"/>
          </reference>
        </references>
      </pivotArea>
    </format>
    <format dxfId="1100">
      <pivotArea dataOnly="0" labelOnly="1" outline="0" fieldPosition="0">
        <references count="5">
          <reference field="0" count="1" selected="0">
            <x v="1177"/>
          </reference>
          <reference field="6" count="1" selected="0">
            <x v="1182"/>
          </reference>
          <reference field="15" count="1" selected="0">
            <x v="1651"/>
          </reference>
          <reference field="36" count="1">
            <x v="2026"/>
          </reference>
          <reference field="42" count="1" selected="0">
            <x v="289"/>
          </reference>
        </references>
      </pivotArea>
    </format>
    <format dxfId="1099">
      <pivotArea dataOnly="0" labelOnly="1" outline="0" fieldPosition="0">
        <references count="5">
          <reference field="0" count="1" selected="0">
            <x v="1178"/>
          </reference>
          <reference field="6" count="1" selected="0">
            <x v="1183"/>
          </reference>
          <reference field="15" count="1" selected="0">
            <x v="1188"/>
          </reference>
          <reference field="36" count="1">
            <x v="2026"/>
          </reference>
          <reference field="42" count="1" selected="0">
            <x v="289"/>
          </reference>
        </references>
      </pivotArea>
    </format>
    <format dxfId="1098">
      <pivotArea dataOnly="0" labelOnly="1" outline="0" fieldPosition="0">
        <references count="5">
          <reference field="0" count="1" selected="0">
            <x v="1179"/>
          </reference>
          <reference field="6" count="1" selected="0">
            <x v="1184"/>
          </reference>
          <reference field="15" count="1" selected="0">
            <x v="1593"/>
          </reference>
          <reference field="36" count="1">
            <x v="1779"/>
          </reference>
          <reference field="42" count="1" selected="0">
            <x v="253"/>
          </reference>
        </references>
      </pivotArea>
    </format>
    <format dxfId="1097">
      <pivotArea dataOnly="0" labelOnly="1" outline="0" fieldPosition="0">
        <references count="5">
          <reference field="0" count="1" selected="0">
            <x v="1180"/>
          </reference>
          <reference field="6" count="1" selected="0">
            <x v="1185"/>
          </reference>
          <reference field="15" count="1" selected="0">
            <x v="911"/>
          </reference>
          <reference field="36" count="1">
            <x v="1747"/>
          </reference>
          <reference field="42" count="1" selected="0">
            <x v="18"/>
          </reference>
        </references>
      </pivotArea>
    </format>
    <format dxfId="1096">
      <pivotArea dataOnly="0" labelOnly="1" outline="0" fieldPosition="0">
        <references count="5">
          <reference field="0" count="1" selected="0">
            <x v="1181"/>
          </reference>
          <reference field="6" count="1" selected="0">
            <x v="1186"/>
          </reference>
          <reference field="15" count="1" selected="0">
            <x v="892"/>
          </reference>
          <reference field="36" count="1">
            <x v="1640"/>
          </reference>
          <reference field="42" count="1" selected="0">
            <x v="18"/>
          </reference>
        </references>
      </pivotArea>
    </format>
    <format dxfId="1095">
      <pivotArea dataOnly="0" labelOnly="1" outline="0" fieldPosition="0">
        <references count="5">
          <reference field="0" count="1" selected="0">
            <x v="1182"/>
          </reference>
          <reference field="6" count="1" selected="0">
            <x v="1187"/>
          </reference>
          <reference field="15" count="1" selected="0">
            <x v="708"/>
          </reference>
          <reference field="36" count="1">
            <x v="1713"/>
          </reference>
          <reference field="42" count="1" selected="0">
            <x v="18"/>
          </reference>
        </references>
      </pivotArea>
    </format>
    <format dxfId="1094">
      <pivotArea dataOnly="0" labelOnly="1" outline="0" fieldPosition="0">
        <references count="5">
          <reference field="0" count="1" selected="0">
            <x v="1183"/>
          </reference>
          <reference field="6" count="1" selected="0">
            <x v="1188"/>
          </reference>
          <reference field="15" count="1" selected="0">
            <x v="208"/>
          </reference>
          <reference field="36" count="1">
            <x v="1882"/>
          </reference>
          <reference field="42" count="1" selected="0">
            <x v="24"/>
          </reference>
        </references>
      </pivotArea>
    </format>
    <format dxfId="1093">
      <pivotArea dataOnly="0" labelOnly="1" outline="0" fieldPosition="0">
        <references count="5">
          <reference field="0" count="1" selected="0">
            <x v="1184"/>
          </reference>
          <reference field="6" count="1" selected="0">
            <x v="1189"/>
          </reference>
          <reference field="15" count="1" selected="0">
            <x v="813"/>
          </reference>
          <reference field="36" count="1">
            <x v="1940"/>
          </reference>
          <reference field="42" count="1" selected="0">
            <x v="18"/>
          </reference>
        </references>
      </pivotArea>
    </format>
    <format dxfId="1092">
      <pivotArea dataOnly="0" labelOnly="1" outline="0" fieldPosition="0">
        <references count="5">
          <reference field="0" count="1" selected="0">
            <x v="1185"/>
          </reference>
          <reference field="6" count="1" selected="0">
            <x v="1190"/>
          </reference>
          <reference field="15" count="1" selected="0">
            <x v="1070"/>
          </reference>
          <reference field="36" count="1">
            <x v="1809"/>
          </reference>
          <reference field="42" count="1" selected="0">
            <x v="19"/>
          </reference>
        </references>
      </pivotArea>
    </format>
    <format dxfId="1091">
      <pivotArea dataOnly="0" labelOnly="1" outline="0" fieldPosition="0">
        <references count="5">
          <reference field="0" count="1" selected="0">
            <x v="1186"/>
          </reference>
          <reference field="6" count="1" selected="0">
            <x v="1191"/>
          </reference>
          <reference field="15" count="1" selected="0">
            <x v="1024"/>
          </reference>
          <reference field="36" count="1">
            <x v="1718"/>
          </reference>
          <reference field="42" count="1" selected="0">
            <x v="18"/>
          </reference>
        </references>
      </pivotArea>
    </format>
    <format dxfId="1090">
      <pivotArea dataOnly="0" labelOnly="1" outline="0" fieldPosition="0">
        <references count="5">
          <reference field="0" count="1" selected="0">
            <x v="1187"/>
          </reference>
          <reference field="6" count="1" selected="0">
            <x v="1192"/>
          </reference>
          <reference field="15" count="1" selected="0">
            <x v="821"/>
          </reference>
          <reference field="36" count="1">
            <x v="1558"/>
          </reference>
          <reference field="42" count="1" selected="0">
            <x v="18"/>
          </reference>
        </references>
      </pivotArea>
    </format>
    <format dxfId="1089">
      <pivotArea dataOnly="0" labelOnly="1" outline="0" fieldPosition="0">
        <references count="5">
          <reference field="0" count="1" selected="0">
            <x v="1188"/>
          </reference>
          <reference field="6" count="1" selected="0">
            <x v="1193"/>
          </reference>
          <reference field="15" count="1" selected="0">
            <x v="71"/>
          </reference>
          <reference field="36" count="1">
            <x v="756"/>
          </reference>
          <reference field="42" count="1" selected="0">
            <x v="18"/>
          </reference>
        </references>
      </pivotArea>
    </format>
    <format dxfId="1088">
      <pivotArea dataOnly="0" labelOnly="1" outline="0" fieldPosition="0">
        <references count="5">
          <reference field="0" count="1" selected="0">
            <x v="1189"/>
          </reference>
          <reference field="6" count="1" selected="0">
            <x v="1194"/>
          </reference>
          <reference field="15" count="1" selected="0">
            <x v="200"/>
          </reference>
          <reference field="36" count="1">
            <x v="1034"/>
          </reference>
          <reference field="42" count="1" selected="0">
            <x v="18"/>
          </reference>
        </references>
      </pivotArea>
    </format>
    <format dxfId="1087">
      <pivotArea dataOnly="0" labelOnly="1" outline="0" fieldPosition="0">
        <references count="5">
          <reference field="0" count="1" selected="0">
            <x v="1190"/>
          </reference>
          <reference field="6" count="1" selected="0">
            <x v="1195"/>
          </reference>
          <reference field="15" count="1" selected="0">
            <x v="2"/>
          </reference>
          <reference field="36" count="1">
            <x v="235"/>
          </reference>
          <reference field="42" count="1" selected="0">
            <x v="18"/>
          </reference>
        </references>
      </pivotArea>
    </format>
    <format dxfId="1086">
      <pivotArea dataOnly="0" labelOnly="1" outline="0" fieldPosition="0">
        <references count="5">
          <reference field="0" count="1" selected="0">
            <x v="1191"/>
          </reference>
          <reference field="6" count="1" selected="0">
            <x v="1196"/>
          </reference>
          <reference field="15" count="1" selected="0">
            <x v="1106"/>
          </reference>
          <reference field="36" count="1">
            <x v="1768"/>
          </reference>
          <reference field="42" count="1" selected="0">
            <x v="18"/>
          </reference>
        </references>
      </pivotArea>
    </format>
    <format dxfId="1085">
      <pivotArea dataOnly="0" labelOnly="1" outline="0" fieldPosition="0">
        <references count="5">
          <reference field="0" count="1" selected="0">
            <x v="1192"/>
          </reference>
          <reference field="6" count="1" selected="0">
            <x v="1197"/>
          </reference>
          <reference field="15" count="1" selected="0">
            <x v="412"/>
          </reference>
          <reference field="36" count="1">
            <x v="1321"/>
          </reference>
          <reference field="42" count="1" selected="0">
            <x v="4"/>
          </reference>
        </references>
      </pivotArea>
    </format>
    <format dxfId="1084">
      <pivotArea dataOnly="0" labelOnly="1" outline="0" fieldPosition="0">
        <references count="5">
          <reference field="0" count="1" selected="0">
            <x v="1193"/>
          </reference>
          <reference field="6" count="1" selected="0">
            <x v="1198"/>
          </reference>
          <reference field="15" count="1" selected="0">
            <x v="1120"/>
          </reference>
          <reference field="36" count="1">
            <x v="1519"/>
          </reference>
          <reference field="42" count="1" selected="0">
            <x v="4"/>
          </reference>
        </references>
      </pivotArea>
    </format>
    <format dxfId="1083">
      <pivotArea dataOnly="0" labelOnly="1" outline="0" fieldPosition="0">
        <references count="5">
          <reference field="0" count="1" selected="0">
            <x v="1194"/>
          </reference>
          <reference field="6" count="1" selected="0">
            <x v="1199"/>
          </reference>
          <reference field="15" count="1" selected="0">
            <x v="438"/>
          </reference>
          <reference field="36" count="1">
            <x v="208"/>
          </reference>
          <reference field="42" count="1" selected="0">
            <x v="161"/>
          </reference>
        </references>
      </pivotArea>
    </format>
    <format dxfId="1082">
      <pivotArea dataOnly="0" labelOnly="1" outline="0" fieldPosition="0">
        <references count="5">
          <reference field="0" count="1" selected="0">
            <x v="1195"/>
          </reference>
          <reference field="6" count="1" selected="0">
            <x v="1200"/>
          </reference>
          <reference field="15" count="1" selected="0">
            <x v="1398"/>
          </reference>
          <reference field="36" count="1">
            <x v="1845"/>
          </reference>
          <reference field="42" count="1" selected="0">
            <x v="251"/>
          </reference>
        </references>
      </pivotArea>
    </format>
    <format dxfId="1081">
      <pivotArea dataOnly="0" labelOnly="1" outline="0" fieldPosition="0">
        <references count="5">
          <reference field="0" count="1" selected="0">
            <x v="1196"/>
          </reference>
          <reference field="6" count="1" selected="0">
            <x v="1201"/>
          </reference>
          <reference field="15" count="1" selected="0">
            <x v="1033"/>
          </reference>
          <reference field="36" count="1">
            <x v="1804"/>
          </reference>
          <reference field="42" count="1" selected="0">
            <x v="15"/>
          </reference>
        </references>
      </pivotArea>
    </format>
    <format dxfId="1080">
      <pivotArea dataOnly="0" labelOnly="1" outline="0" fieldPosition="0">
        <references count="5">
          <reference field="0" count="1" selected="0">
            <x v="1197"/>
          </reference>
          <reference field="6" count="1" selected="0">
            <x v="1202"/>
          </reference>
          <reference field="15" count="1" selected="0">
            <x v="1672"/>
          </reference>
          <reference field="36" count="1">
            <x v="1520"/>
          </reference>
          <reference field="42" count="1" selected="0">
            <x v="29"/>
          </reference>
        </references>
      </pivotArea>
    </format>
    <format dxfId="1079">
      <pivotArea dataOnly="0" labelOnly="1" outline="0" fieldPosition="0">
        <references count="5">
          <reference field="0" count="1" selected="0">
            <x v="1198"/>
          </reference>
          <reference field="6" count="1" selected="0">
            <x v="1203"/>
          </reference>
          <reference field="15" count="1" selected="0">
            <x v="128"/>
          </reference>
          <reference field="36" count="1">
            <x v="227"/>
          </reference>
          <reference field="42" count="1" selected="0">
            <x v="29"/>
          </reference>
        </references>
      </pivotArea>
    </format>
    <format dxfId="1078">
      <pivotArea dataOnly="0" labelOnly="1" outline="0" fieldPosition="0">
        <references count="5">
          <reference field="0" count="1" selected="0">
            <x v="1199"/>
          </reference>
          <reference field="6" count="1" selected="0">
            <x v="1204"/>
          </reference>
          <reference field="15" count="1" selected="0">
            <x v="1115"/>
          </reference>
          <reference field="36" count="1">
            <x v="2026"/>
          </reference>
          <reference field="42" count="1" selected="0">
            <x v="289"/>
          </reference>
        </references>
      </pivotArea>
    </format>
    <format dxfId="1077">
      <pivotArea dataOnly="0" labelOnly="1" outline="0" fieldPosition="0">
        <references count="5">
          <reference field="0" count="1" selected="0">
            <x v="1200"/>
          </reference>
          <reference field="6" count="1" selected="0">
            <x v="1205"/>
          </reference>
          <reference field="15" count="1" selected="0">
            <x v="1972"/>
          </reference>
          <reference field="36" count="1">
            <x v="1602"/>
          </reference>
          <reference field="42" count="1" selected="0">
            <x v="20"/>
          </reference>
        </references>
      </pivotArea>
    </format>
    <format dxfId="1076">
      <pivotArea dataOnly="0" labelOnly="1" outline="0" fieldPosition="0">
        <references count="5">
          <reference field="0" count="1" selected="0">
            <x v="1201"/>
          </reference>
          <reference field="6" count="1" selected="0">
            <x v="1206"/>
          </reference>
          <reference field="15" count="1" selected="0">
            <x v="1722"/>
          </reference>
          <reference field="36" count="1">
            <x v="1535"/>
          </reference>
          <reference field="42" count="1" selected="0">
            <x v="29"/>
          </reference>
        </references>
      </pivotArea>
    </format>
    <format dxfId="1075">
      <pivotArea dataOnly="0" labelOnly="1" outline="0" fieldPosition="0">
        <references count="5">
          <reference field="0" count="1" selected="0">
            <x v="1202"/>
          </reference>
          <reference field="6" count="1" selected="0">
            <x v="1207"/>
          </reference>
          <reference field="15" count="1" selected="0">
            <x v="1422"/>
          </reference>
          <reference field="36" count="1">
            <x v="912"/>
          </reference>
          <reference field="42" count="1" selected="0">
            <x v="39"/>
          </reference>
        </references>
      </pivotArea>
    </format>
    <format dxfId="1074">
      <pivotArea dataOnly="0" labelOnly="1" outline="0" fieldPosition="0">
        <references count="5">
          <reference field="0" count="1" selected="0">
            <x v="1203"/>
          </reference>
          <reference field="6" count="1" selected="0">
            <x v="1208"/>
          </reference>
          <reference field="15" count="1" selected="0">
            <x v="913"/>
          </reference>
          <reference field="36" count="1">
            <x v="922"/>
          </reference>
          <reference field="42" count="1" selected="0">
            <x v="29"/>
          </reference>
        </references>
      </pivotArea>
    </format>
    <format dxfId="1073">
      <pivotArea dataOnly="0" labelOnly="1" outline="0" fieldPosition="0">
        <references count="5">
          <reference field="0" count="1" selected="0">
            <x v="1204"/>
          </reference>
          <reference field="6" count="1" selected="0">
            <x v="1209"/>
          </reference>
          <reference field="15" count="1" selected="0">
            <x v="980"/>
          </reference>
          <reference field="36" count="1">
            <x v="1704"/>
          </reference>
          <reference field="42" count="1" selected="0">
            <x v="11"/>
          </reference>
        </references>
      </pivotArea>
    </format>
    <format dxfId="1072">
      <pivotArea dataOnly="0" labelOnly="1" outline="0" fieldPosition="0">
        <references count="5">
          <reference field="0" count="1" selected="0">
            <x v="1205"/>
          </reference>
          <reference field="6" count="1" selected="0">
            <x v="1210"/>
          </reference>
          <reference field="15" count="1" selected="0">
            <x v="742"/>
          </reference>
          <reference field="36" count="1">
            <x v="385"/>
          </reference>
          <reference field="42" count="1" selected="0">
            <x v="125"/>
          </reference>
        </references>
      </pivotArea>
    </format>
    <format dxfId="1071">
      <pivotArea dataOnly="0" labelOnly="1" outline="0" fieldPosition="0">
        <references count="5">
          <reference field="0" count="1" selected="0">
            <x v="1206"/>
          </reference>
          <reference field="6" count="1" selected="0">
            <x v="1211"/>
          </reference>
          <reference field="15" count="1" selected="0">
            <x v="271"/>
          </reference>
          <reference field="36" count="1">
            <x v="221"/>
          </reference>
          <reference field="42" count="1" selected="0">
            <x v="11"/>
          </reference>
        </references>
      </pivotArea>
    </format>
    <format dxfId="1070">
      <pivotArea dataOnly="0" labelOnly="1" outline="0" fieldPosition="0">
        <references count="5">
          <reference field="0" count="1" selected="0">
            <x v="1207"/>
          </reference>
          <reference field="6" count="1" selected="0">
            <x v="1212"/>
          </reference>
          <reference field="15" count="1" selected="0">
            <x v="1881"/>
          </reference>
          <reference field="36" count="1">
            <x v="1998"/>
          </reference>
          <reference field="42" count="1" selected="0">
            <x v="1"/>
          </reference>
        </references>
      </pivotArea>
    </format>
    <format dxfId="1069">
      <pivotArea dataOnly="0" labelOnly="1" outline="0" fieldPosition="0">
        <references count="5">
          <reference field="0" count="1" selected="0">
            <x v="1208"/>
          </reference>
          <reference field="6" count="1" selected="0">
            <x v="1213"/>
          </reference>
          <reference field="15" count="1" selected="0">
            <x v="2"/>
          </reference>
          <reference field="36" count="1">
            <x v="738"/>
          </reference>
          <reference field="42" count="1" selected="0">
            <x v="20"/>
          </reference>
        </references>
      </pivotArea>
    </format>
    <format dxfId="1068">
      <pivotArea dataOnly="0" labelOnly="1" outline="0" fieldPosition="0">
        <references count="5">
          <reference field="0" count="1" selected="0">
            <x v="1209"/>
          </reference>
          <reference field="6" count="1" selected="0">
            <x v="1214"/>
          </reference>
          <reference field="15" count="1" selected="0">
            <x v="1956"/>
          </reference>
          <reference field="36" count="1">
            <x v="2008"/>
          </reference>
          <reference field="42" count="1" selected="0">
            <x v="10"/>
          </reference>
        </references>
      </pivotArea>
    </format>
    <format dxfId="1067">
      <pivotArea dataOnly="0" labelOnly="1" outline="0" fieldPosition="0">
        <references count="5">
          <reference field="0" count="1" selected="0">
            <x v="1210"/>
          </reference>
          <reference field="6" count="1" selected="0">
            <x v="1215"/>
          </reference>
          <reference field="15" count="1" selected="0">
            <x v="1627"/>
          </reference>
          <reference field="36" count="1">
            <x v="1484"/>
          </reference>
          <reference field="42" count="1" selected="0">
            <x v="289"/>
          </reference>
        </references>
      </pivotArea>
    </format>
    <format dxfId="1066">
      <pivotArea dataOnly="0" labelOnly="1" outline="0" fieldPosition="0">
        <references count="5">
          <reference field="0" count="1" selected="0">
            <x v="1211"/>
          </reference>
          <reference field="6" count="1" selected="0">
            <x v="1216"/>
          </reference>
          <reference field="15" count="1" selected="0">
            <x v="1733"/>
          </reference>
          <reference field="36" count="1">
            <x v="1245"/>
          </reference>
          <reference field="42" count="1" selected="0">
            <x v="10"/>
          </reference>
        </references>
      </pivotArea>
    </format>
    <format dxfId="1065">
      <pivotArea dataOnly="0" labelOnly="1" outline="0" fieldPosition="0">
        <references count="5">
          <reference field="0" count="1" selected="0">
            <x v="1212"/>
          </reference>
          <reference field="6" count="1" selected="0">
            <x v="1217"/>
          </reference>
          <reference field="15" count="1" selected="0">
            <x v="900"/>
          </reference>
          <reference field="36" count="1">
            <x v="1770"/>
          </reference>
          <reference field="42" count="1" selected="0">
            <x v="10"/>
          </reference>
        </references>
      </pivotArea>
    </format>
    <format dxfId="1064">
      <pivotArea dataOnly="0" labelOnly="1" outline="0" fieldPosition="0">
        <references count="5">
          <reference field="0" count="1" selected="0">
            <x v="1213"/>
          </reference>
          <reference field="6" count="1" selected="0">
            <x v="1218"/>
          </reference>
          <reference field="15" count="1" selected="0">
            <x v="953"/>
          </reference>
          <reference field="36" count="1">
            <x v="2026"/>
          </reference>
          <reference field="42" count="1" selected="0">
            <x v="289"/>
          </reference>
        </references>
      </pivotArea>
    </format>
    <format dxfId="1063">
      <pivotArea dataOnly="0" labelOnly="1" outline="0" fieldPosition="0">
        <references count="5">
          <reference field="0" count="1" selected="0">
            <x v="1214"/>
          </reference>
          <reference field="6" count="1" selected="0">
            <x v="1219"/>
          </reference>
          <reference field="15" count="1" selected="0">
            <x v="1901"/>
          </reference>
          <reference field="36" count="1">
            <x v="1826"/>
          </reference>
          <reference field="42" count="1" selected="0">
            <x v="21"/>
          </reference>
        </references>
      </pivotArea>
    </format>
    <format dxfId="1062">
      <pivotArea dataOnly="0" labelOnly="1" outline="0" fieldPosition="0">
        <references count="5">
          <reference field="0" count="1" selected="0">
            <x v="1215"/>
          </reference>
          <reference field="6" count="1" selected="0">
            <x v="1220"/>
          </reference>
          <reference field="15" count="1" selected="0">
            <x v="1355"/>
          </reference>
          <reference field="36" count="1">
            <x v="852"/>
          </reference>
          <reference field="42" count="1" selected="0">
            <x v="10"/>
          </reference>
        </references>
      </pivotArea>
    </format>
    <format dxfId="1061">
      <pivotArea dataOnly="0" labelOnly="1" outline="0" fieldPosition="0">
        <references count="5">
          <reference field="0" count="1" selected="0">
            <x v="1216"/>
          </reference>
          <reference field="6" count="1" selected="0">
            <x v="1221"/>
          </reference>
          <reference field="15" count="1" selected="0">
            <x v="1235"/>
          </reference>
          <reference field="36" count="1">
            <x v="747"/>
          </reference>
          <reference field="42" count="1" selected="0">
            <x v="10"/>
          </reference>
        </references>
      </pivotArea>
    </format>
    <format dxfId="1060">
      <pivotArea dataOnly="0" labelOnly="1" outline="0" fieldPosition="0">
        <references count="5">
          <reference field="0" count="1" selected="0">
            <x v="1217"/>
          </reference>
          <reference field="6" count="1" selected="0">
            <x v="1222"/>
          </reference>
          <reference field="15" count="1" selected="0">
            <x v="550"/>
          </reference>
          <reference field="36" count="1">
            <x v="282"/>
          </reference>
          <reference field="42" count="1" selected="0">
            <x v="10"/>
          </reference>
        </references>
      </pivotArea>
    </format>
    <format dxfId="1059">
      <pivotArea dataOnly="0" labelOnly="1" outline="0" fieldPosition="0">
        <references count="5">
          <reference field="0" count="1" selected="0">
            <x v="1218"/>
          </reference>
          <reference field="6" count="1" selected="0">
            <x v="1223"/>
          </reference>
          <reference field="15" count="1" selected="0">
            <x v="1771"/>
          </reference>
          <reference field="36" count="1">
            <x v="1302"/>
          </reference>
          <reference field="42" count="1" selected="0">
            <x v="10"/>
          </reference>
        </references>
      </pivotArea>
    </format>
    <format dxfId="1058">
      <pivotArea dataOnly="0" labelOnly="1" outline="0" fieldPosition="0">
        <references count="5">
          <reference field="0" count="1" selected="0">
            <x v="1219"/>
          </reference>
          <reference field="6" count="1" selected="0">
            <x v="1224"/>
          </reference>
          <reference field="15" count="1" selected="0">
            <x v="830"/>
          </reference>
          <reference field="36" count="1">
            <x v="2026"/>
          </reference>
          <reference field="42" count="1" selected="0">
            <x v="289"/>
          </reference>
        </references>
      </pivotArea>
    </format>
    <format dxfId="1057">
      <pivotArea dataOnly="0" labelOnly="1" outline="0" fieldPosition="0">
        <references count="5">
          <reference field="0" count="1" selected="0">
            <x v="1220"/>
          </reference>
          <reference field="6" count="1" selected="0">
            <x v="1225"/>
          </reference>
          <reference field="15" count="1" selected="0">
            <x v="92"/>
          </reference>
          <reference field="36" count="1">
            <x v="399"/>
          </reference>
          <reference field="42" count="1" selected="0">
            <x v="10"/>
          </reference>
        </references>
      </pivotArea>
    </format>
    <format dxfId="1056">
      <pivotArea dataOnly="0" labelOnly="1" outline="0" fieldPosition="0">
        <references count="5">
          <reference field="0" count="1" selected="0">
            <x v="1221"/>
          </reference>
          <reference field="6" count="1" selected="0">
            <x v="1226"/>
          </reference>
          <reference field="15" count="1" selected="0">
            <x v="1108"/>
          </reference>
          <reference field="36" count="1">
            <x v="1669"/>
          </reference>
          <reference field="42" count="1" selected="0">
            <x v="199"/>
          </reference>
        </references>
      </pivotArea>
    </format>
    <format dxfId="1055">
      <pivotArea dataOnly="0" labelOnly="1" outline="0" fieldPosition="0">
        <references count="5">
          <reference field="0" count="1" selected="0">
            <x v="1222"/>
          </reference>
          <reference field="6" count="1" selected="0">
            <x v="1227"/>
          </reference>
          <reference field="15" count="1" selected="0">
            <x v="1519"/>
          </reference>
          <reference field="36" count="1">
            <x v="1242"/>
          </reference>
          <reference field="42" count="1" selected="0">
            <x v="277"/>
          </reference>
        </references>
      </pivotArea>
    </format>
    <format dxfId="1054">
      <pivotArea dataOnly="0" labelOnly="1" outline="0" fieldPosition="0">
        <references count="5">
          <reference field="0" count="1" selected="0">
            <x v="1223"/>
          </reference>
          <reference field="6" count="1" selected="0">
            <x v="1228"/>
          </reference>
          <reference field="15" count="1" selected="0">
            <x v="557"/>
          </reference>
          <reference field="36" count="1">
            <x v="1191"/>
          </reference>
          <reference field="42" count="1" selected="0">
            <x v="10"/>
          </reference>
        </references>
      </pivotArea>
    </format>
    <format dxfId="1053">
      <pivotArea dataOnly="0" labelOnly="1" outline="0" fieldPosition="0">
        <references count="5">
          <reference field="0" count="1" selected="0">
            <x v="1224"/>
          </reference>
          <reference field="6" count="1" selected="0">
            <x v="1229"/>
          </reference>
          <reference field="15" count="1" selected="0">
            <x v="2"/>
          </reference>
          <reference field="36" count="1">
            <x v="2"/>
          </reference>
          <reference field="42" count="1" selected="0">
            <x v="10"/>
          </reference>
        </references>
      </pivotArea>
    </format>
    <format dxfId="1052">
      <pivotArea dataOnly="0" labelOnly="1" outline="0" fieldPosition="0">
        <references count="5">
          <reference field="0" count="1" selected="0">
            <x v="1225"/>
          </reference>
          <reference field="6" count="1" selected="0">
            <x v="1230"/>
          </reference>
          <reference field="15" count="1" selected="0">
            <x v="318"/>
          </reference>
          <reference field="36" count="1">
            <x v="508"/>
          </reference>
          <reference field="42" count="1" selected="0">
            <x v="31"/>
          </reference>
        </references>
      </pivotArea>
    </format>
    <format dxfId="1051">
      <pivotArea dataOnly="0" labelOnly="1" outline="0" fieldPosition="0">
        <references count="5">
          <reference field="0" count="1" selected="0">
            <x v="1225"/>
          </reference>
          <reference field="6" count="1" selected="0">
            <x v="1231"/>
          </reference>
          <reference field="15" count="1" selected="0">
            <x v="238"/>
          </reference>
          <reference field="36" count="1">
            <x v="508"/>
          </reference>
          <reference field="42" count="1" selected="0">
            <x v="31"/>
          </reference>
        </references>
      </pivotArea>
    </format>
    <format dxfId="1050">
      <pivotArea dataOnly="0" labelOnly="1" outline="0" fieldPosition="0">
        <references count="5">
          <reference field="0" count="1" selected="0">
            <x v="1226"/>
          </reference>
          <reference field="6" count="1" selected="0">
            <x v="1232"/>
          </reference>
          <reference field="15" count="1" selected="0">
            <x v="1599"/>
          </reference>
          <reference field="36" count="1">
            <x v="1897"/>
          </reference>
          <reference field="42" count="1" selected="0">
            <x v="31"/>
          </reference>
        </references>
      </pivotArea>
    </format>
    <format dxfId="1049">
      <pivotArea dataOnly="0" labelOnly="1" outline="0" fieldPosition="0">
        <references count="5">
          <reference field="0" count="1" selected="0">
            <x v="1227"/>
          </reference>
          <reference field="6" count="1" selected="0">
            <x v="1233"/>
          </reference>
          <reference field="15" count="1" selected="0">
            <x v="1207"/>
          </reference>
          <reference field="36" count="1">
            <x v="1819"/>
          </reference>
          <reference field="42" count="1" selected="0">
            <x v="31"/>
          </reference>
        </references>
      </pivotArea>
    </format>
    <format dxfId="1048">
      <pivotArea dataOnly="0" labelOnly="1" outline="0" fieldPosition="0">
        <references count="5">
          <reference field="0" count="1" selected="0">
            <x v="1228"/>
          </reference>
          <reference field="6" count="1" selected="0">
            <x v="1234"/>
          </reference>
          <reference field="15" count="1" selected="0">
            <x v="202"/>
          </reference>
          <reference field="36" count="1">
            <x v="245"/>
          </reference>
          <reference field="42" count="1" selected="0">
            <x v="31"/>
          </reference>
        </references>
      </pivotArea>
    </format>
    <format dxfId="1047">
      <pivotArea dataOnly="0" labelOnly="1" outline="0" fieldPosition="0">
        <references count="5">
          <reference field="0" count="1" selected="0">
            <x v="1229"/>
          </reference>
          <reference field="6" count="1" selected="0">
            <x v="1235"/>
          </reference>
          <reference field="15" count="1" selected="0">
            <x v="432"/>
          </reference>
          <reference field="36" count="1">
            <x v="203"/>
          </reference>
          <reference field="42" count="1" selected="0">
            <x v="3"/>
          </reference>
        </references>
      </pivotArea>
    </format>
    <format dxfId="1046">
      <pivotArea dataOnly="0" labelOnly="1" outline="0" fieldPosition="0">
        <references count="5">
          <reference field="0" count="1" selected="0">
            <x v="1230"/>
          </reference>
          <reference field="6" count="1" selected="0">
            <x v="1236"/>
          </reference>
          <reference field="15" count="1" selected="0">
            <x v="965"/>
          </reference>
          <reference field="36" count="1">
            <x v="560"/>
          </reference>
          <reference field="42" count="1" selected="0">
            <x v="250"/>
          </reference>
        </references>
      </pivotArea>
    </format>
    <format dxfId="1045">
      <pivotArea dataOnly="0" labelOnly="1" outline="0" fieldPosition="0">
        <references count="5">
          <reference field="0" count="1" selected="0">
            <x v="1231"/>
          </reference>
          <reference field="6" count="1" selected="0">
            <x v="1237"/>
          </reference>
          <reference field="15" count="1" selected="0">
            <x v="1656"/>
          </reference>
          <reference field="36" count="1">
            <x v="1149"/>
          </reference>
          <reference field="42" count="1" selected="0">
            <x v="3"/>
          </reference>
        </references>
      </pivotArea>
    </format>
    <format dxfId="1044">
      <pivotArea dataOnly="0" labelOnly="1" outline="0" fieldPosition="0">
        <references count="5">
          <reference field="0" count="1" selected="0">
            <x v="1232"/>
          </reference>
          <reference field="6" count="1" selected="0">
            <x v="1238"/>
          </reference>
          <reference field="15" count="1" selected="0">
            <x v="1002"/>
          </reference>
          <reference field="36" count="1">
            <x v="829"/>
          </reference>
          <reference field="42" count="1" selected="0">
            <x v="289"/>
          </reference>
        </references>
      </pivotArea>
    </format>
    <format dxfId="1043">
      <pivotArea dataOnly="0" labelOnly="1" outline="0" fieldPosition="0">
        <references count="5">
          <reference field="0" count="1" selected="0">
            <x v="1233"/>
          </reference>
          <reference field="6" count="1" selected="0">
            <x v="1239"/>
          </reference>
          <reference field="15" count="1" selected="0">
            <x v="472"/>
          </reference>
          <reference field="36" count="1">
            <x v="315"/>
          </reference>
          <reference field="42" count="1" selected="0">
            <x v="212"/>
          </reference>
        </references>
      </pivotArea>
    </format>
    <format dxfId="1042">
      <pivotArea dataOnly="0" labelOnly="1" outline="0" fieldPosition="0">
        <references count="5">
          <reference field="0" count="1" selected="0">
            <x v="1234"/>
          </reference>
          <reference field="6" count="1" selected="0">
            <x v="1240"/>
          </reference>
          <reference field="15" count="1" selected="0">
            <x v="779"/>
          </reference>
          <reference field="36" count="1">
            <x v="639"/>
          </reference>
          <reference field="42" count="1" selected="0">
            <x v="289"/>
          </reference>
        </references>
      </pivotArea>
    </format>
    <format dxfId="1041">
      <pivotArea dataOnly="0" labelOnly="1" outline="0" fieldPosition="0">
        <references count="5">
          <reference field="0" count="1" selected="0">
            <x v="1235"/>
          </reference>
          <reference field="6" count="1" selected="0">
            <x v="1241"/>
          </reference>
          <reference field="15" count="1" selected="0">
            <x v="722"/>
          </reference>
          <reference field="36" count="1">
            <x v="374"/>
          </reference>
          <reference field="42" count="1" selected="0">
            <x v="200"/>
          </reference>
        </references>
      </pivotArea>
    </format>
    <format dxfId="1040">
      <pivotArea dataOnly="0" labelOnly="1" outline="0" fieldPosition="0">
        <references count="5">
          <reference field="0" count="1" selected="0">
            <x v="1236"/>
          </reference>
          <reference field="6" count="1" selected="0">
            <x v="1242"/>
          </reference>
          <reference field="15" count="1" selected="0">
            <x v="1233"/>
          </reference>
          <reference field="36" count="1">
            <x v="891"/>
          </reference>
          <reference field="42" count="1" selected="0">
            <x v="212"/>
          </reference>
        </references>
      </pivotArea>
    </format>
    <format dxfId="1039">
      <pivotArea dataOnly="0" labelOnly="1" outline="0" fieldPosition="0">
        <references count="5">
          <reference field="0" count="1" selected="0">
            <x v="1237"/>
          </reference>
          <reference field="6" count="1" selected="0">
            <x v="1243"/>
          </reference>
          <reference field="15" count="1" selected="0">
            <x v="1646"/>
          </reference>
          <reference field="36" count="1">
            <x v="1142"/>
          </reference>
          <reference field="42" count="1" selected="0">
            <x v="91"/>
          </reference>
        </references>
      </pivotArea>
    </format>
    <format dxfId="1038">
      <pivotArea dataOnly="0" labelOnly="1" outline="0" fieldPosition="0">
        <references count="5">
          <reference field="0" count="1" selected="0">
            <x v="1238"/>
          </reference>
          <reference field="6" count="1" selected="0">
            <x v="1244"/>
          </reference>
          <reference field="15" count="1" selected="0">
            <x v="724"/>
          </reference>
          <reference field="36" count="1">
            <x v="377"/>
          </reference>
          <reference field="42" count="1" selected="0">
            <x v="91"/>
          </reference>
        </references>
      </pivotArea>
    </format>
    <format dxfId="1037">
      <pivotArea dataOnly="0" labelOnly="1" outline="0" fieldPosition="0">
        <references count="5">
          <reference field="0" count="1" selected="0">
            <x v="1239"/>
          </reference>
          <reference field="6" count="1" selected="0">
            <x v="1245"/>
          </reference>
          <reference field="15" count="1" selected="0">
            <x v="1686"/>
          </reference>
          <reference field="36" count="1">
            <x v="1504"/>
          </reference>
          <reference field="42" count="1" selected="0">
            <x v="197"/>
          </reference>
        </references>
      </pivotArea>
    </format>
    <format dxfId="1036">
      <pivotArea dataOnly="0" labelOnly="1" outline="0" fieldPosition="0">
        <references count="5">
          <reference field="0" count="1" selected="0">
            <x v="1240"/>
          </reference>
          <reference field="6" count="1" selected="0">
            <x v="1246"/>
          </reference>
          <reference field="15" count="1" selected="0">
            <x v="654"/>
          </reference>
          <reference field="36" count="1">
            <x v="342"/>
          </reference>
          <reference field="42" count="1" selected="0">
            <x v="91"/>
          </reference>
        </references>
      </pivotArea>
    </format>
    <format dxfId="1035">
      <pivotArea dataOnly="0" labelOnly="1" outline="0" fieldPosition="0">
        <references count="5">
          <reference field="0" count="1" selected="0">
            <x v="1241"/>
          </reference>
          <reference field="6" count="1" selected="0">
            <x v="1247"/>
          </reference>
          <reference field="15" count="1" selected="0">
            <x v="896"/>
          </reference>
          <reference field="36" count="1">
            <x v="1096"/>
          </reference>
          <reference field="42" count="1" selected="0">
            <x v="91"/>
          </reference>
        </references>
      </pivotArea>
    </format>
    <format dxfId="1034">
      <pivotArea dataOnly="0" labelOnly="1" outline="0" fieldPosition="0">
        <references count="5">
          <reference field="0" count="1" selected="0">
            <x v="1242"/>
          </reference>
          <reference field="6" count="1" selected="0">
            <x v="1248"/>
          </reference>
          <reference field="15" count="1" selected="0">
            <x v="1762"/>
          </reference>
          <reference field="36" count="1">
            <x v="1707"/>
          </reference>
          <reference field="42" count="1" selected="0">
            <x v="254"/>
          </reference>
        </references>
      </pivotArea>
    </format>
    <format dxfId="1033">
      <pivotArea dataOnly="0" labelOnly="1" outline="0" fieldPosition="0">
        <references count="5">
          <reference field="0" count="1" selected="0">
            <x v="1243"/>
          </reference>
          <reference field="6" count="1" selected="0">
            <x v="1249"/>
          </reference>
          <reference field="15" count="1" selected="0">
            <x v="447"/>
          </reference>
          <reference field="36" count="1">
            <x v="1301"/>
          </reference>
          <reference field="42" count="1" selected="0">
            <x v="254"/>
          </reference>
        </references>
      </pivotArea>
    </format>
    <format dxfId="1032">
      <pivotArea dataOnly="0" labelOnly="1" outline="0" fieldPosition="0">
        <references count="5">
          <reference field="0" count="1" selected="0">
            <x v="1244"/>
          </reference>
          <reference field="6" count="1" selected="0">
            <x v="1250"/>
          </reference>
          <reference field="15" count="1" selected="0">
            <x v="993"/>
          </reference>
          <reference field="36" count="1">
            <x v="1299"/>
          </reference>
          <reference field="42" count="1" selected="0">
            <x v="254"/>
          </reference>
        </references>
      </pivotArea>
    </format>
    <format dxfId="1031">
      <pivotArea dataOnly="0" labelOnly="1" outline="0" fieldPosition="0">
        <references count="5">
          <reference field="0" count="1" selected="0">
            <x v="1245"/>
          </reference>
          <reference field="6" count="1" selected="0">
            <x v="1251"/>
          </reference>
          <reference field="15" count="1" selected="0">
            <x v="918"/>
          </reference>
          <reference field="36" count="1">
            <x v="511"/>
          </reference>
          <reference field="42" count="1" selected="0">
            <x v="104"/>
          </reference>
        </references>
      </pivotArea>
    </format>
    <format dxfId="1030">
      <pivotArea dataOnly="0" labelOnly="1" outline="0" fieldPosition="0">
        <references count="5">
          <reference field="0" count="1" selected="0">
            <x v="1246"/>
          </reference>
          <reference field="6" count="1" selected="0">
            <x v="1252"/>
          </reference>
          <reference field="15" count="1" selected="0">
            <x v="711"/>
          </reference>
          <reference field="36" count="1">
            <x v="877"/>
          </reference>
          <reference field="42" count="1" selected="0">
            <x v="254"/>
          </reference>
        </references>
      </pivotArea>
    </format>
    <format dxfId="1029">
      <pivotArea dataOnly="0" labelOnly="1" outline="0" fieldPosition="0">
        <references count="5">
          <reference field="0" count="1" selected="0">
            <x v="1247"/>
          </reference>
          <reference field="6" count="1" selected="0">
            <x v="1253"/>
          </reference>
          <reference field="15" count="1" selected="0">
            <x v="68"/>
          </reference>
          <reference field="36" count="1">
            <x v="1151"/>
          </reference>
          <reference field="42" count="1" selected="0">
            <x v="16"/>
          </reference>
        </references>
      </pivotArea>
    </format>
    <format dxfId="1028">
      <pivotArea dataOnly="0" labelOnly="1" outline="0" fieldPosition="0">
        <references count="5">
          <reference field="0" count="1" selected="0">
            <x v="1248"/>
          </reference>
          <reference field="6" count="1" selected="0">
            <x v="1254"/>
          </reference>
          <reference field="15" count="1" selected="0">
            <x v="564"/>
          </reference>
          <reference field="36" count="1">
            <x v="288"/>
          </reference>
          <reference field="42" count="1" selected="0">
            <x v="25"/>
          </reference>
        </references>
      </pivotArea>
    </format>
    <format dxfId="1027">
      <pivotArea dataOnly="0" labelOnly="1" outline="0" fieldPosition="0">
        <references count="5">
          <reference field="0" count="1" selected="0">
            <x v="1249"/>
          </reference>
          <reference field="6" count="1" selected="0">
            <x v="1255"/>
          </reference>
          <reference field="15" count="1" selected="0">
            <x v="696"/>
          </reference>
          <reference field="36" count="1">
            <x v="357"/>
          </reference>
          <reference field="42" count="1" selected="0">
            <x v="108"/>
          </reference>
        </references>
      </pivotArea>
    </format>
    <format dxfId="1026">
      <pivotArea dataOnly="0" labelOnly="1" outline="0" fieldPosition="0">
        <references count="5">
          <reference field="0" count="1" selected="0">
            <x v="1250"/>
          </reference>
          <reference field="6" count="1" selected="0">
            <x v="1256"/>
          </reference>
          <reference field="15" count="1" selected="0">
            <x v="1976"/>
          </reference>
          <reference field="36" count="1">
            <x v="1960"/>
          </reference>
          <reference field="42" count="1" selected="0">
            <x v="149"/>
          </reference>
        </references>
      </pivotArea>
    </format>
    <format dxfId="1025">
      <pivotArea dataOnly="0" labelOnly="1" outline="0" fieldPosition="0">
        <references count="5">
          <reference field="0" count="1" selected="0">
            <x v="1251"/>
          </reference>
          <reference field="6" count="1" selected="0">
            <x v="1257"/>
          </reference>
          <reference field="15" count="1" selected="0">
            <x v="715"/>
          </reference>
          <reference field="36" count="1">
            <x v="1715"/>
          </reference>
          <reference field="42" count="1" selected="0">
            <x v="268"/>
          </reference>
        </references>
      </pivotArea>
    </format>
    <format dxfId="1024">
      <pivotArea dataOnly="0" labelOnly="1" outline="0" fieldPosition="0">
        <references count="5">
          <reference field="0" count="1" selected="0">
            <x v="1252"/>
          </reference>
          <reference field="6" count="1" selected="0">
            <x v="1258"/>
          </reference>
          <reference field="15" count="1" selected="0">
            <x v="1689"/>
          </reference>
          <reference field="36" count="1">
            <x v="2026"/>
          </reference>
          <reference field="42" count="1" selected="0">
            <x v="183"/>
          </reference>
        </references>
      </pivotArea>
    </format>
    <format dxfId="1023">
      <pivotArea dataOnly="0" labelOnly="1" outline="0" fieldPosition="0">
        <references count="5">
          <reference field="0" count="1" selected="0">
            <x v="1253"/>
          </reference>
          <reference field="6" count="1" selected="0">
            <x v="1259"/>
          </reference>
          <reference field="15" count="1" selected="0">
            <x v="1745"/>
          </reference>
          <reference field="36" count="1">
            <x v="1660"/>
          </reference>
          <reference field="42" count="1" selected="0">
            <x v="289"/>
          </reference>
        </references>
      </pivotArea>
    </format>
    <format dxfId="1022">
      <pivotArea dataOnly="0" labelOnly="1" outline="0" fieldPosition="0">
        <references count="5">
          <reference field="0" count="1" selected="0">
            <x v="1254"/>
          </reference>
          <reference field="6" count="1" selected="0">
            <x v="1260"/>
          </reference>
          <reference field="15" count="1" selected="0">
            <x v="1969"/>
          </reference>
          <reference field="36" count="1">
            <x v="1589"/>
          </reference>
          <reference field="42" count="1" selected="0">
            <x v="276"/>
          </reference>
        </references>
      </pivotArea>
    </format>
    <format dxfId="1021">
      <pivotArea dataOnly="0" labelOnly="1" outline="0" fieldPosition="0">
        <references count="5">
          <reference field="0" count="1" selected="0">
            <x v="1255"/>
          </reference>
          <reference field="6" count="1" selected="0">
            <x v="1261"/>
          </reference>
          <reference field="15" count="1" selected="0">
            <x v="657"/>
          </reference>
          <reference field="36" count="1">
            <x v="344"/>
          </reference>
          <reference field="42" count="1" selected="0">
            <x v="232"/>
          </reference>
        </references>
      </pivotArea>
    </format>
    <format dxfId="1020">
      <pivotArea dataOnly="0" labelOnly="1" outline="0" fieldPosition="0">
        <references count="5">
          <reference field="0" count="1" selected="0">
            <x v="1256"/>
          </reference>
          <reference field="6" count="1" selected="0">
            <x v="1262"/>
          </reference>
          <reference field="15" count="1" selected="0">
            <x v="1971"/>
          </reference>
          <reference field="36" count="1">
            <x v="1601"/>
          </reference>
          <reference field="42" count="1" selected="0">
            <x v="289"/>
          </reference>
        </references>
      </pivotArea>
    </format>
    <format dxfId="1019">
      <pivotArea dataOnly="0" labelOnly="1" outline="0" fieldPosition="0">
        <references count="5">
          <reference field="0" count="1" selected="0">
            <x v="1257"/>
          </reference>
          <reference field="6" count="1" selected="0">
            <x v="1263"/>
          </reference>
          <reference field="15" count="1" selected="0">
            <x v="1364"/>
          </reference>
          <reference field="36" count="1">
            <x v="863"/>
          </reference>
          <reference field="42" count="1" selected="0">
            <x v="137"/>
          </reference>
        </references>
      </pivotArea>
    </format>
    <format dxfId="1018">
      <pivotArea dataOnly="0" labelOnly="1" outline="0" fieldPosition="0">
        <references count="5">
          <reference field="0" count="1" selected="0">
            <x v="1258"/>
          </reference>
          <reference field="6" count="1" selected="0">
            <x v="1264"/>
          </reference>
          <reference field="15" count="1" selected="0">
            <x v="1595"/>
          </reference>
          <reference field="36" count="1">
            <x v="1084"/>
          </reference>
          <reference field="42" count="1" selected="0">
            <x v="210"/>
          </reference>
        </references>
      </pivotArea>
    </format>
    <format dxfId="1017">
      <pivotArea dataOnly="0" labelOnly="1" outline="0" fieldPosition="0">
        <references count="5">
          <reference field="0" count="1" selected="0">
            <x v="1259"/>
          </reference>
          <reference field="6" count="1" selected="0">
            <x v="1265"/>
          </reference>
          <reference field="15" count="1" selected="0">
            <x v="1508"/>
          </reference>
          <reference field="36" count="1">
            <x v="1004"/>
          </reference>
          <reference field="42" count="1" selected="0">
            <x v="187"/>
          </reference>
        </references>
      </pivotArea>
    </format>
    <format dxfId="1016">
      <pivotArea dataOnly="0" labelOnly="1" outline="0" fieldPosition="0">
        <references count="5">
          <reference field="0" count="1" selected="0">
            <x v="1260"/>
          </reference>
          <reference field="6" count="1" selected="0">
            <x v="1266"/>
          </reference>
          <reference field="15" count="1" selected="0">
            <x v="1788"/>
          </reference>
          <reference field="36" count="1">
            <x v="1317"/>
          </reference>
          <reference field="42" count="1" selected="0">
            <x v="289"/>
          </reference>
        </references>
      </pivotArea>
    </format>
    <format dxfId="1015">
      <pivotArea dataOnly="0" labelOnly="1" outline="0" fieldPosition="0">
        <references count="5">
          <reference field="0" count="1" selected="0">
            <x v="1261"/>
          </reference>
          <reference field="6" count="1" selected="0">
            <x v="1267"/>
          </reference>
          <reference field="15" count="1" selected="0">
            <x v="1795"/>
          </reference>
          <reference field="36" count="1">
            <x v="1336"/>
          </reference>
          <reference field="42" count="1" selected="0">
            <x v="232"/>
          </reference>
        </references>
      </pivotArea>
    </format>
    <format dxfId="1014">
      <pivotArea dataOnly="0" labelOnly="1" outline="0" fieldPosition="0">
        <references count="5">
          <reference field="0" count="1" selected="0">
            <x v="1262"/>
          </reference>
          <reference field="6" count="1" selected="0">
            <x v="1268"/>
          </reference>
          <reference field="15" count="1" selected="0">
            <x v="1923"/>
          </reference>
          <reference field="36" count="1">
            <x v="1523"/>
          </reference>
          <reference field="42" count="1" selected="0">
            <x v="232"/>
          </reference>
        </references>
      </pivotArea>
    </format>
    <format dxfId="1013">
      <pivotArea dataOnly="0" labelOnly="1" outline="0" fieldPosition="0">
        <references count="5">
          <reference field="0" count="1" selected="0">
            <x v="1263"/>
          </reference>
          <reference field="6" count="1" selected="0">
            <x v="1269"/>
          </reference>
          <reference field="15" count="1" selected="0">
            <x v="287"/>
          </reference>
          <reference field="36" count="1">
            <x v="547"/>
          </reference>
          <reference field="42" count="1" selected="0">
            <x v="11"/>
          </reference>
        </references>
      </pivotArea>
    </format>
    <format dxfId="1012">
      <pivotArea dataOnly="0" labelOnly="1" outline="0" fieldPosition="0">
        <references count="5">
          <reference field="0" count="1" selected="0">
            <x v="1264"/>
          </reference>
          <reference field="6" count="1" selected="0">
            <x v="1270"/>
          </reference>
          <reference field="15" count="1" selected="0">
            <x v="1390"/>
          </reference>
          <reference field="36" count="1">
            <x v="1879"/>
          </reference>
          <reference field="42" count="1" selected="0">
            <x v="32"/>
          </reference>
        </references>
      </pivotArea>
    </format>
    <format dxfId="1011">
      <pivotArea dataOnly="0" labelOnly="1" outline="0" fieldPosition="0">
        <references count="5">
          <reference field="0" count="1" selected="0">
            <x v="1265"/>
          </reference>
          <reference field="6" count="1" selected="0">
            <x v="1271"/>
          </reference>
          <reference field="15" count="1" selected="0">
            <x v="413"/>
          </reference>
          <reference field="36" count="1">
            <x v="411"/>
          </reference>
          <reference field="42" count="1" selected="0">
            <x v="254"/>
          </reference>
        </references>
      </pivotArea>
    </format>
    <format dxfId="1010">
      <pivotArea dataOnly="0" labelOnly="1" outline="0" fieldPosition="0">
        <references count="5">
          <reference field="0" count="1" selected="0">
            <x v="1266"/>
          </reference>
          <reference field="6" count="1" selected="0">
            <x v="1272"/>
          </reference>
          <reference field="15" count="1" selected="0">
            <x v="67"/>
          </reference>
          <reference field="36" count="1">
            <x v="423"/>
          </reference>
          <reference field="42" count="1" selected="0">
            <x v="230"/>
          </reference>
        </references>
      </pivotArea>
    </format>
    <format dxfId="1009">
      <pivotArea dataOnly="0" labelOnly="1" outline="0" fieldPosition="0">
        <references count="5">
          <reference field="0" count="1" selected="0">
            <x v="1267"/>
          </reference>
          <reference field="6" count="1" selected="0">
            <x v="1273"/>
          </reference>
          <reference field="15" count="1" selected="0">
            <x v="117"/>
          </reference>
          <reference field="36" count="1">
            <x v="204"/>
          </reference>
          <reference field="42" count="1" selected="0">
            <x v="254"/>
          </reference>
        </references>
      </pivotArea>
    </format>
    <format dxfId="1008">
      <pivotArea dataOnly="0" labelOnly="1" outline="0" fieldPosition="0">
        <references count="5">
          <reference field="0" count="1" selected="0">
            <x v="1268"/>
          </reference>
          <reference field="6" count="1" selected="0">
            <x v="1274"/>
          </reference>
          <reference field="15" count="1" selected="0">
            <x v="83"/>
          </reference>
          <reference field="36" count="1">
            <x v="800"/>
          </reference>
          <reference field="42" count="1" selected="0">
            <x v="230"/>
          </reference>
        </references>
      </pivotArea>
    </format>
    <format dxfId="1007">
      <pivotArea dataOnly="0" labelOnly="1" outline="0" fieldPosition="0">
        <references count="5">
          <reference field="0" count="1" selected="0">
            <x v="1269"/>
          </reference>
          <reference field="6" count="1" selected="0">
            <x v="1275"/>
          </reference>
          <reference field="15" count="1" selected="0">
            <x v="68"/>
          </reference>
          <reference field="36" count="1">
            <x v="403"/>
          </reference>
          <reference field="42" count="1" selected="0">
            <x v="230"/>
          </reference>
        </references>
      </pivotArea>
    </format>
    <format dxfId="1006">
      <pivotArea dataOnly="0" labelOnly="1" outline="0" fieldPosition="0">
        <references count="5">
          <reference field="0" count="1" selected="0">
            <x v="1270"/>
          </reference>
          <reference field="6" count="1" selected="0">
            <x v="1276"/>
          </reference>
          <reference field="15" count="1" selected="0">
            <x v="141"/>
          </reference>
          <reference field="36" count="1">
            <x v="476"/>
          </reference>
          <reference field="42" count="1" selected="0">
            <x v="254"/>
          </reference>
        </references>
      </pivotArea>
    </format>
    <format dxfId="1005">
      <pivotArea dataOnly="0" labelOnly="1" outline="0" fieldPosition="0">
        <references count="5">
          <reference field="0" count="1" selected="0">
            <x v="1271"/>
          </reference>
          <reference field="6" count="1" selected="0">
            <x v="1277"/>
          </reference>
          <reference field="15" count="1" selected="0">
            <x v="2"/>
          </reference>
          <reference field="36" count="1">
            <x v="2"/>
          </reference>
          <reference field="42" count="1" selected="0">
            <x v="32"/>
          </reference>
        </references>
      </pivotArea>
    </format>
    <format dxfId="1004">
      <pivotArea dataOnly="0" labelOnly="1" outline="0" fieldPosition="0">
        <references count="5">
          <reference field="0" count="1" selected="0">
            <x v="1272"/>
          </reference>
          <reference field="6" count="1" selected="0">
            <x v="1278"/>
          </reference>
          <reference field="15" count="1" selected="0">
            <x v="804"/>
          </reference>
          <reference field="36" count="1">
            <x v="429"/>
          </reference>
          <reference field="42" count="1" selected="0">
            <x v="23"/>
          </reference>
        </references>
      </pivotArea>
    </format>
    <format dxfId="1003">
      <pivotArea dataOnly="0" labelOnly="1" outline="0" fieldPosition="0">
        <references count="5">
          <reference field="0" count="1" selected="0">
            <x v="1273"/>
          </reference>
          <reference field="6" count="1" selected="0">
            <x v="1279"/>
          </reference>
          <reference field="15" count="1" selected="0">
            <x v="250"/>
          </reference>
          <reference field="36" count="1">
            <x v="545"/>
          </reference>
          <reference field="42" count="1" selected="0">
            <x v="232"/>
          </reference>
        </references>
      </pivotArea>
    </format>
    <format dxfId="1002">
      <pivotArea dataOnly="0" labelOnly="1" outline="0" fieldPosition="0">
        <references count="5">
          <reference field="0" count="1" selected="0">
            <x v="1274"/>
          </reference>
          <reference field="6" count="1" selected="0">
            <x v="1280"/>
          </reference>
          <reference field="15" count="1" selected="0">
            <x v="754"/>
          </reference>
          <reference field="36" count="1">
            <x v="957"/>
          </reference>
          <reference field="42" count="1" selected="0">
            <x v="92"/>
          </reference>
        </references>
      </pivotArea>
    </format>
    <format dxfId="1001">
      <pivotArea dataOnly="0" labelOnly="1" outline="0" fieldPosition="0">
        <references count="5">
          <reference field="0" count="1" selected="0">
            <x v="1275"/>
          </reference>
          <reference field="6" count="1" selected="0">
            <x v="1281"/>
          </reference>
          <reference field="15" count="1" selected="0">
            <x v="10"/>
          </reference>
          <reference field="36" count="1">
            <x v="8"/>
          </reference>
          <reference field="42" count="1" selected="0">
            <x v="232"/>
          </reference>
        </references>
      </pivotArea>
    </format>
    <format dxfId="1000">
      <pivotArea dataOnly="0" labelOnly="1" outline="0" fieldPosition="0">
        <references count="5">
          <reference field="0" count="1" selected="0">
            <x v="1276"/>
          </reference>
          <reference field="6" count="1" selected="0">
            <x v="1282"/>
          </reference>
          <reference field="15" count="1" selected="0">
            <x v="1538"/>
          </reference>
          <reference field="36" count="1">
            <x v="1178"/>
          </reference>
          <reference field="42" count="1" selected="0">
            <x v="136"/>
          </reference>
        </references>
      </pivotArea>
    </format>
    <format dxfId="999">
      <pivotArea dataOnly="0" labelOnly="1" outline="0" fieldPosition="0">
        <references count="5">
          <reference field="0" count="1" selected="0">
            <x v="1277"/>
          </reference>
          <reference field="6" count="1" selected="0">
            <x v="1283"/>
          </reference>
          <reference field="15" count="1" selected="0">
            <x v="682"/>
          </reference>
          <reference field="36" count="1">
            <x v="964"/>
          </reference>
          <reference field="42" count="1" selected="0">
            <x v="32"/>
          </reference>
        </references>
      </pivotArea>
    </format>
    <format dxfId="998">
      <pivotArea dataOnly="0" labelOnly="1" outline="0" fieldPosition="0">
        <references count="5">
          <reference field="0" count="1" selected="0">
            <x v="1278"/>
          </reference>
          <reference field="6" count="1" selected="0">
            <x v="1284"/>
          </reference>
          <reference field="15" count="1" selected="0">
            <x v="173"/>
          </reference>
          <reference field="36" count="1">
            <x v="234"/>
          </reference>
          <reference field="42" count="1" selected="0">
            <x v="254"/>
          </reference>
        </references>
      </pivotArea>
    </format>
    <format dxfId="997">
      <pivotArea dataOnly="0" labelOnly="1" outline="0" fieldPosition="0">
        <references count="5">
          <reference field="0" count="1" selected="0">
            <x v="1279"/>
          </reference>
          <reference field="6" count="1" selected="0">
            <x v="1285"/>
          </reference>
          <reference field="15" count="1" selected="0">
            <x v="423"/>
          </reference>
          <reference field="36" count="1">
            <x v="195"/>
          </reference>
          <reference field="42" count="1" selected="0">
            <x v="276"/>
          </reference>
        </references>
      </pivotArea>
    </format>
    <format dxfId="996">
      <pivotArea dataOnly="0" labelOnly="1" outline="0" fieldPosition="0">
        <references count="5">
          <reference field="0" count="1" selected="0">
            <x v="1280"/>
          </reference>
          <reference field="6" count="1" selected="0">
            <x v="1286"/>
          </reference>
          <reference field="15" count="1" selected="0">
            <x v="72"/>
          </reference>
          <reference field="36" count="1">
            <x v="109"/>
          </reference>
          <reference field="42" count="1" selected="0">
            <x v="254"/>
          </reference>
        </references>
      </pivotArea>
    </format>
    <format dxfId="995">
      <pivotArea dataOnly="0" labelOnly="1" outline="0" fieldPosition="0">
        <references count="5">
          <reference field="0" count="1" selected="0">
            <x v="1281"/>
          </reference>
          <reference field="6" count="1" selected="0">
            <x v="1287"/>
          </reference>
          <reference field="15" count="1" selected="0">
            <x v="163"/>
          </reference>
          <reference field="36" count="1">
            <x v="2026"/>
          </reference>
          <reference field="42" count="1" selected="0">
            <x v="289"/>
          </reference>
        </references>
      </pivotArea>
    </format>
    <format dxfId="994">
      <pivotArea dataOnly="0" labelOnly="1" outline="0" fieldPosition="0">
        <references count="5">
          <reference field="0" count="1" selected="0">
            <x v="1282"/>
          </reference>
          <reference field="6" count="1" selected="0">
            <x v="1288"/>
          </reference>
          <reference field="15" count="1" selected="0">
            <x v="313"/>
          </reference>
          <reference field="36" count="1">
            <x v="2026"/>
          </reference>
          <reference field="42" count="1" selected="0">
            <x v="289"/>
          </reference>
        </references>
      </pivotArea>
    </format>
    <format dxfId="993">
      <pivotArea dataOnly="0" labelOnly="1" outline="0" fieldPosition="0">
        <references count="5">
          <reference field="0" count="1" selected="0">
            <x v="1283"/>
          </reference>
          <reference field="6" count="1" selected="0">
            <x v="1289"/>
          </reference>
          <reference field="15" count="1" selected="0">
            <x v="669"/>
          </reference>
          <reference field="36" count="1">
            <x v="1012"/>
          </reference>
          <reference field="42" count="1" selected="0">
            <x v="135"/>
          </reference>
        </references>
      </pivotArea>
    </format>
    <format dxfId="992">
      <pivotArea dataOnly="0" labelOnly="1" outline="0" fieldPosition="0">
        <references count="5">
          <reference field="0" count="1" selected="0">
            <x v="1284"/>
          </reference>
          <reference field="6" count="1" selected="0">
            <x v="1290"/>
          </reference>
          <reference field="15" count="1" selected="0">
            <x v="89"/>
          </reference>
          <reference field="36" count="1">
            <x v="1460"/>
          </reference>
          <reference field="42" count="1" selected="0">
            <x v="4"/>
          </reference>
        </references>
      </pivotArea>
    </format>
    <format dxfId="991">
      <pivotArea dataOnly="0" labelOnly="1" outline="0" fieldPosition="0">
        <references count="5">
          <reference field="0" count="1" selected="0">
            <x v="1285"/>
          </reference>
          <reference field="6" count="1" selected="0">
            <x v="1291"/>
          </reference>
          <reference field="15" count="1" selected="0">
            <x v="303"/>
          </reference>
          <reference field="36" count="1">
            <x v="141"/>
          </reference>
          <reference field="42" count="1" selected="0">
            <x v="23"/>
          </reference>
        </references>
      </pivotArea>
    </format>
    <format dxfId="990">
      <pivotArea dataOnly="0" labelOnly="1" outline="0" fieldPosition="0">
        <references count="5">
          <reference field="0" count="1" selected="0">
            <x v="1286"/>
          </reference>
          <reference field="6" count="1" selected="0">
            <x v="1292"/>
          </reference>
          <reference field="15" count="1" selected="0">
            <x v="1102"/>
          </reference>
          <reference field="36" count="1">
            <x v="1185"/>
          </reference>
          <reference field="42" count="1" selected="0">
            <x v="135"/>
          </reference>
        </references>
      </pivotArea>
    </format>
    <format dxfId="989">
      <pivotArea dataOnly="0" labelOnly="1" outline="0" fieldPosition="0">
        <references count="5">
          <reference field="0" count="1" selected="0">
            <x v="1287"/>
          </reference>
          <reference field="6" count="1" selected="0">
            <x v="1293"/>
          </reference>
          <reference field="15" count="1" selected="0">
            <x v="1441"/>
          </reference>
          <reference field="36" count="1">
            <x v="932"/>
          </reference>
          <reference field="42" count="1" selected="0">
            <x v="289"/>
          </reference>
        </references>
      </pivotArea>
    </format>
    <format dxfId="988">
      <pivotArea dataOnly="0" labelOnly="1" outline="0" fieldPosition="0">
        <references count="5">
          <reference field="0" count="1" selected="0">
            <x v="1288"/>
          </reference>
          <reference field="6" count="1" selected="0">
            <x v="1294"/>
          </reference>
          <reference field="15" count="1" selected="0">
            <x v="2"/>
          </reference>
          <reference field="36" count="1">
            <x v="881"/>
          </reference>
          <reference field="42" count="1" selected="0">
            <x v="21"/>
          </reference>
        </references>
      </pivotArea>
    </format>
    <format dxfId="987">
      <pivotArea dataOnly="0" labelOnly="1" outline="0" fieldPosition="0">
        <references count="5">
          <reference field="0" count="1" selected="0">
            <x v="1289"/>
          </reference>
          <reference field="6" count="1" selected="0">
            <x v="1295"/>
          </reference>
          <reference field="15" count="1" selected="0">
            <x v="1992"/>
          </reference>
          <reference field="36" count="1">
            <x v="1683"/>
          </reference>
          <reference field="42" count="1" selected="0">
            <x v="232"/>
          </reference>
        </references>
      </pivotArea>
    </format>
    <format dxfId="986">
      <pivotArea dataOnly="0" labelOnly="1" outline="0" fieldPosition="0">
        <references count="5">
          <reference field="0" count="1" selected="0">
            <x v="1290"/>
          </reference>
          <reference field="6" count="1" selected="0">
            <x v="1296"/>
          </reference>
          <reference field="15" count="1" selected="0">
            <x v="1915"/>
          </reference>
          <reference field="36" count="1">
            <x v="1508"/>
          </reference>
          <reference field="42" count="1" selected="0">
            <x v="145"/>
          </reference>
        </references>
      </pivotArea>
    </format>
    <format dxfId="985">
      <pivotArea dataOnly="0" labelOnly="1" outline="0" fieldPosition="0">
        <references count="5">
          <reference field="0" count="1" selected="0">
            <x v="1291"/>
          </reference>
          <reference field="6" count="1" selected="0">
            <x v="1297"/>
          </reference>
          <reference field="15" count="1" selected="0">
            <x v="738"/>
          </reference>
          <reference field="36" count="1">
            <x v="388"/>
          </reference>
          <reference field="42" count="1" selected="0">
            <x v="232"/>
          </reference>
        </references>
      </pivotArea>
    </format>
    <format dxfId="984">
      <pivotArea dataOnly="0" labelOnly="1" outline="0" fieldPosition="0">
        <references count="5">
          <reference field="0" count="1" selected="0">
            <x v="1292"/>
          </reference>
          <reference field="6" count="1" selected="0">
            <x v="1298"/>
          </reference>
          <reference field="15" count="1" selected="0">
            <x v="735"/>
          </reference>
          <reference field="36" count="1">
            <x v="2026"/>
          </reference>
          <reference field="42" count="1" selected="0">
            <x v="289"/>
          </reference>
        </references>
      </pivotArea>
    </format>
    <format dxfId="983">
      <pivotArea dataOnly="0" labelOnly="1" outline="0" fieldPosition="0">
        <references count="5">
          <reference field="0" count="1" selected="0">
            <x v="1293"/>
          </reference>
          <reference field="6" count="1" selected="0">
            <x v="1299"/>
          </reference>
          <reference field="15" count="1" selected="0">
            <x v="1944"/>
          </reference>
          <reference field="36" count="1">
            <x v="1592"/>
          </reference>
          <reference field="42" count="1" selected="0">
            <x v="282"/>
          </reference>
        </references>
      </pivotArea>
    </format>
    <format dxfId="982">
      <pivotArea dataOnly="0" labelOnly="1" outline="0" fieldPosition="0">
        <references count="5">
          <reference field="0" count="1" selected="0">
            <x v="1294"/>
          </reference>
          <reference field="6" count="1" selected="0">
            <x v="1300"/>
          </reference>
          <reference field="15" count="1" selected="0">
            <x v="2"/>
          </reference>
          <reference field="36" count="1">
            <x v="2"/>
          </reference>
          <reference field="42" count="1" selected="0">
            <x v="117"/>
          </reference>
        </references>
      </pivotArea>
    </format>
    <format dxfId="981">
      <pivotArea dataOnly="0" labelOnly="1" outline="0" fieldPosition="0">
        <references count="5">
          <reference field="0" count="1" selected="0">
            <x v="1295"/>
          </reference>
          <reference field="6" count="1" selected="0">
            <x v="1301"/>
          </reference>
          <reference field="15" count="1" selected="0">
            <x v="615"/>
          </reference>
          <reference field="36" count="1">
            <x v="1372"/>
          </reference>
          <reference field="42" count="1" selected="0">
            <x v="161"/>
          </reference>
        </references>
      </pivotArea>
    </format>
    <format dxfId="980">
      <pivotArea dataOnly="0" labelOnly="1" outline="0" fieldPosition="0">
        <references count="5">
          <reference field="0" count="1" selected="0">
            <x v="1296"/>
          </reference>
          <reference field="6" count="1" selected="0">
            <x v="1302"/>
          </reference>
          <reference field="15" count="1" selected="0">
            <x v="824"/>
          </reference>
          <reference field="36" count="1">
            <x v="2026"/>
          </reference>
          <reference field="42" count="1" selected="0">
            <x v="289"/>
          </reference>
        </references>
      </pivotArea>
    </format>
    <format dxfId="979">
      <pivotArea dataOnly="0" labelOnly="1" outline="0" fieldPosition="0">
        <references count="5">
          <reference field="0" count="1" selected="0">
            <x v="1297"/>
          </reference>
          <reference field="6" count="1" selected="0">
            <x v="1303"/>
          </reference>
          <reference field="15" count="1" selected="0">
            <x v="1458"/>
          </reference>
          <reference field="36" count="1">
            <x v="949"/>
          </reference>
          <reference field="42" count="1" selected="0">
            <x v="3"/>
          </reference>
        </references>
      </pivotArea>
    </format>
    <format dxfId="978">
      <pivotArea dataOnly="0" labelOnly="1" outline="0" fieldPosition="0">
        <references count="5">
          <reference field="0" count="1" selected="0">
            <x v="1298"/>
          </reference>
          <reference field="6" count="1" selected="0">
            <x v="1304"/>
          </reference>
          <reference field="15" count="1" selected="0">
            <x v="1890"/>
          </reference>
          <reference field="36" count="1">
            <x v="2026"/>
          </reference>
          <reference field="42" count="1" selected="0">
            <x v="289"/>
          </reference>
        </references>
      </pivotArea>
    </format>
    <format dxfId="977">
      <pivotArea dataOnly="0" labelOnly="1" outline="0" fieldPosition="0">
        <references count="5">
          <reference field="0" count="1" selected="0">
            <x v="1299"/>
          </reference>
          <reference field="6" count="1" selected="0">
            <x v="1305"/>
          </reference>
          <reference field="15" count="1" selected="0">
            <x v="2038"/>
          </reference>
          <reference field="36" count="1">
            <x v="2021"/>
          </reference>
          <reference field="42" count="1" selected="0">
            <x v="283"/>
          </reference>
        </references>
      </pivotArea>
    </format>
    <format dxfId="976">
      <pivotArea dataOnly="0" labelOnly="1" outline="0" fieldPosition="0">
        <references count="5">
          <reference field="0" count="1" selected="0">
            <x v="1300"/>
          </reference>
          <reference field="6" count="1" selected="0">
            <x v="1306"/>
          </reference>
          <reference field="15" count="1" selected="0">
            <x v="70"/>
          </reference>
          <reference field="36" count="1">
            <x v="940"/>
          </reference>
          <reference field="42" count="1" selected="0">
            <x v="254"/>
          </reference>
        </references>
      </pivotArea>
    </format>
    <format dxfId="975">
      <pivotArea dataOnly="0" labelOnly="1" outline="0" fieldPosition="0">
        <references count="5">
          <reference field="0" count="1" selected="0">
            <x v="1301"/>
          </reference>
          <reference field="6" count="1" selected="0">
            <x v="1307"/>
          </reference>
          <reference field="15" count="1" selected="0">
            <x v="1996"/>
          </reference>
          <reference field="36" count="1">
            <x v="2013"/>
          </reference>
          <reference field="42" count="1" selected="0">
            <x v="225"/>
          </reference>
        </references>
      </pivotArea>
    </format>
    <format dxfId="974">
      <pivotArea dataOnly="0" labelOnly="1" outline="0" fieldPosition="0">
        <references count="5">
          <reference field="0" count="1" selected="0">
            <x v="1302"/>
          </reference>
          <reference field="6" count="1" selected="0">
            <x v="1308"/>
          </reference>
          <reference field="15" count="1" selected="0">
            <x v="1521"/>
          </reference>
          <reference field="36" count="1">
            <x v="1287"/>
          </reference>
          <reference field="42" count="1" selected="0">
            <x v="139"/>
          </reference>
        </references>
      </pivotArea>
    </format>
    <format dxfId="973">
      <pivotArea dataOnly="0" labelOnly="1" outline="0" fieldPosition="0">
        <references count="5">
          <reference field="0" count="1" selected="0">
            <x v="1303"/>
          </reference>
          <reference field="6" count="1" selected="0">
            <x v="1309"/>
          </reference>
          <reference field="15" count="1" selected="0">
            <x v="311"/>
          </reference>
          <reference field="36" count="1">
            <x v="305"/>
          </reference>
          <reference field="42" count="1" selected="0">
            <x v="216"/>
          </reference>
        </references>
      </pivotArea>
    </format>
    <format dxfId="972">
      <pivotArea dataOnly="0" labelOnly="1" outline="0" fieldPosition="0">
        <references count="5">
          <reference field="0" count="1" selected="0">
            <x v="1304"/>
          </reference>
          <reference field="6" count="1" selected="0">
            <x v="1310"/>
          </reference>
          <reference field="15" count="1" selected="0">
            <x v="1299"/>
          </reference>
          <reference field="36" count="1">
            <x v="2026"/>
          </reference>
          <reference field="42" count="1" selected="0">
            <x v="289"/>
          </reference>
        </references>
      </pivotArea>
    </format>
    <format dxfId="971">
      <pivotArea dataOnly="0" labelOnly="1" outline="0" fieldPosition="0">
        <references count="5">
          <reference field="0" count="1" selected="0">
            <x v="1305"/>
          </reference>
          <reference field="6" count="1" selected="0">
            <x v="1311"/>
          </reference>
          <reference field="15" count="1" selected="0">
            <x v="535"/>
          </reference>
          <reference field="36" count="1">
            <x v="484"/>
          </reference>
          <reference field="42" count="1" selected="0">
            <x v="254"/>
          </reference>
        </references>
      </pivotArea>
    </format>
    <format dxfId="970">
      <pivotArea dataOnly="0" labelOnly="1" outline="0" fieldPosition="0">
        <references count="5">
          <reference field="0" count="1" selected="0">
            <x v="1306"/>
          </reference>
          <reference field="6" count="1" selected="0">
            <x v="1312"/>
          </reference>
          <reference field="15" count="1" selected="0">
            <x v="1240"/>
          </reference>
          <reference field="36" count="1">
            <x v="1614"/>
          </reference>
          <reference field="42" count="1" selected="0">
            <x v="25"/>
          </reference>
        </references>
      </pivotArea>
    </format>
    <format dxfId="969">
      <pivotArea dataOnly="0" labelOnly="1" outline="0" fieldPosition="0">
        <references count="5">
          <reference field="0" count="1" selected="0">
            <x v="1307"/>
          </reference>
          <reference field="6" count="1" selected="0">
            <x v="1313"/>
          </reference>
          <reference field="15" count="1" selected="0">
            <x v="1985"/>
          </reference>
          <reference field="36" count="1">
            <x v="2026"/>
          </reference>
          <reference field="42" count="1" selected="0">
            <x v="289"/>
          </reference>
        </references>
      </pivotArea>
    </format>
    <format dxfId="968">
      <pivotArea dataOnly="0" labelOnly="1" outline="0" fieldPosition="0">
        <references count="5">
          <reference field="0" count="1" selected="0">
            <x v="1308"/>
          </reference>
          <reference field="6" count="1" selected="0">
            <x v="1314"/>
          </reference>
          <reference field="15" count="1" selected="0">
            <x v="266"/>
          </reference>
          <reference field="36" count="1">
            <x v="123"/>
          </reference>
          <reference field="42" count="1" selected="0">
            <x v="70"/>
          </reference>
        </references>
      </pivotArea>
    </format>
    <format dxfId="967">
      <pivotArea dataOnly="0" labelOnly="1" outline="0" fieldPosition="0">
        <references count="5">
          <reference field="0" count="1" selected="0">
            <x v="1309"/>
          </reference>
          <reference field="6" count="1" selected="0">
            <x v="1315"/>
          </reference>
          <reference field="15" count="1" selected="0">
            <x v="554"/>
          </reference>
          <reference field="36" count="1">
            <x v="646"/>
          </reference>
          <reference field="42" count="1" selected="0">
            <x v="155"/>
          </reference>
        </references>
      </pivotArea>
    </format>
    <format dxfId="966">
      <pivotArea dataOnly="0" labelOnly="1" outline="0" fieldPosition="0">
        <references count="5">
          <reference field="0" count="1" selected="0">
            <x v="1310"/>
          </reference>
          <reference field="6" count="1" selected="0">
            <x v="1316"/>
          </reference>
          <reference field="15" count="1" selected="0">
            <x v="1644"/>
          </reference>
          <reference field="36" count="1">
            <x v="1684"/>
          </reference>
          <reference field="42" count="1" selected="0">
            <x v="155"/>
          </reference>
        </references>
      </pivotArea>
    </format>
    <format dxfId="965">
      <pivotArea dataOnly="0" labelOnly="1" outline="0" fieldPosition="0">
        <references count="5">
          <reference field="0" count="1" selected="0">
            <x v="1311"/>
          </reference>
          <reference field="6" count="1" selected="0">
            <x v="1317"/>
          </reference>
          <reference field="15" count="1" selected="0">
            <x v="1951"/>
          </reference>
          <reference field="36" count="1">
            <x v="1797"/>
          </reference>
          <reference field="42" count="1" selected="0">
            <x v="289"/>
          </reference>
        </references>
      </pivotArea>
    </format>
    <format dxfId="964">
      <pivotArea dataOnly="0" labelOnly="1" outline="0" fieldPosition="0">
        <references count="5">
          <reference field="0" count="1" selected="0">
            <x v="1312"/>
          </reference>
          <reference field="6" count="1" selected="0">
            <x v="1318"/>
          </reference>
          <reference field="15" count="1" selected="0">
            <x v="2019"/>
          </reference>
          <reference field="36" count="1">
            <x v="1766"/>
          </reference>
          <reference field="42" count="1" selected="0">
            <x v="196"/>
          </reference>
        </references>
      </pivotArea>
    </format>
    <format dxfId="963">
      <pivotArea dataOnly="0" labelOnly="1" outline="0" fieldPosition="0">
        <references count="5">
          <reference field="0" count="1" selected="0">
            <x v="1313"/>
          </reference>
          <reference field="6" count="1" selected="0">
            <x v="1319"/>
          </reference>
          <reference field="15" count="1" selected="0">
            <x v="1853"/>
          </reference>
          <reference field="36" count="1">
            <x v="1598"/>
          </reference>
          <reference field="42" count="1" selected="0">
            <x v="287"/>
          </reference>
        </references>
      </pivotArea>
    </format>
    <format dxfId="962">
      <pivotArea dataOnly="0" labelOnly="1" outline="0" fieldPosition="0">
        <references count="5">
          <reference field="0" count="1" selected="0">
            <x v="1314"/>
          </reference>
          <reference field="6" count="1" selected="0">
            <x v="1320"/>
          </reference>
          <reference field="15" count="1" selected="0">
            <x v="1949"/>
          </reference>
          <reference field="36" count="1">
            <x v="1566"/>
          </reference>
          <reference field="42" count="1" selected="0">
            <x v="289"/>
          </reference>
        </references>
      </pivotArea>
    </format>
    <format dxfId="961">
      <pivotArea dataOnly="0" labelOnly="1" outline="0" fieldPosition="0">
        <references count="5">
          <reference field="0" count="1" selected="0">
            <x v="1315"/>
          </reference>
          <reference field="6" count="1" selected="0">
            <x v="1321"/>
          </reference>
          <reference field="15" count="1" selected="0">
            <x v="1517"/>
          </reference>
          <reference field="36" count="1">
            <x v="1011"/>
          </reference>
          <reference field="42" count="1" selected="0">
            <x v="220"/>
          </reference>
        </references>
      </pivotArea>
    </format>
    <format dxfId="960">
      <pivotArea dataOnly="0" labelOnly="1" outline="0" fieldPosition="0">
        <references count="5">
          <reference field="0" count="1" selected="0">
            <x v="1316"/>
          </reference>
          <reference field="6" count="1" selected="0">
            <x v="1322"/>
          </reference>
          <reference field="15" count="1" selected="0">
            <x v="1382"/>
          </reference>
          <reference field="36" count="1">
            <x v="878"/>
          </reference>
          <reference field="42" count="1" selected="0">
            <x v="117"/>
          </reference>
        </references>
      </pivotArea>
    </format>
    <format dxfId="959">
      <pivotArea dataOnly="0" labelOnly="1" outline="0" fieldPosition="0">
        <references count="5">
          <reference field="0" count="1" selected="0">
            <x v="1317"/>
          </reference>
          <reference field="6" count="1" selected="0">
            <x v="1323"/>
          </reference>
          <reference field="15" count="1" selected="0">
            <x v="2039"/>
          </reference>
          <reference field="36" count="1">
            <x v="1986"/>
          </reference>
          <reference field="42" count="1" selected="0">
            <x v="127"/>
          </reference>
        </references>
      </pivotArea>
    </format>
    <format dxfId="958">
      <pivotArea dataOnly="0" labelOnly="1" outline="0" fieldPosition="0">
        <references count="5">
          <reference field="0" count="1" selected="0">
            <x v="1318"/>
          </reference>
          <reference field="6" count="1" selected="0">
            <x v="1324"/>
          </reference>
          <reference field="15" count="1" selected="0">
            <x v="1991"/>
          </reference>
          <reference field="36" count="1">
            <x v="1672"/>
          </reference>
          <reference field="42" count="1" selected="0">
            <x v="118"/>
          </reference>
        </references>
      </pivotArea>
    </format>
    <format dxfId="957">
      <pivotArea dataOnly="0" labelOnly="1" outline="0" fieldPosition="0">
        <references count="5">
          <reference field="0" count="1" selected="0">
            <x v="1319"/>
          </reference>
          <reference field="6" count="1" selected="0">
            <x v="1325"/>
          </reference>
          <reference field="15" count="1" selected="0">
            <x v="1003"/>
          </reference>
          <reference field="36" count="1">
            <x v="1862"/>
          </reference>
          <reference field="42" count="1" selected="0">
            <x v="13"/>
          </reference>
        </references>
      </pivotArea>
    </format>
    <format dxfId="956">
      <pivotArea dataOnly="0" labelOnly="1" outline="0" fieldPosition="0">
        <references count="5">
          <reference field="0" count="1" selected="0">
            <x v="1320"/>
          </reference>
          <reference field="6" count="1" selected="0">
            <x v="1326"/>
          </reference>
          <reference field="15" count="1" selected="0">
            <x v="1826"/>
          </reference>
          <reference field="36" count="1">
            <x v="1874"/>
          </reference>
          <reference field="42" count="1" selected="0">
            <x v="271"/>
          </reference>
        </references>
      </pivotArea>
    </format>
    <format dxfId="955">
      <pivotArea dataOnly="0" labelOnly="1" outline="0" fieldPosition="0">
        <references count="5">
          <reference field="0" count="1" selected="0">
            <x v="1321"/>
          </reference>
          <reference field="6" count="1" selected="0">
            <x v="1327"/>
          </reference>
          <reference field="15" count="1" selected="0">
            <x v="1365"/>
          </reference>
          <reference field="36" count="1">
            <x v="864"/>
          </reference>
          <reference field="42" count="1" selected="0">
            <x v="84"/>
          </reference>
        </references>
      </pivotArea>
    </format>
    <format dxfId="954">
      <pivotArea dataOnly="0" labelOnly="1" outline="0" fieldPosition="0">
        <references count="5">
          <reference field="0" count="1" selected="0">
            <x v="1322"/>
          </reference>
          <reference field="6" count="1" selected="0">
            <x v="1328"/>
          </reference>
          <reference field="15" count="1" selected="0">
            <x v="1563"/>
          </reference>
          <reference field="36" count="1">
            <x v="1050"/>
          </reference>
          <reference field="42" count="1" selected="0">
            <x v="86"/>
          </reference>
        </references>
      </pivotArea>
    </format>
    <format dxfId="953">
      <pivotArea dataOnly="0" labelOnly="1" outline="0" fieldPosition="0">
        <references count="5">
          <reference field="0" count="1" selected="0">
            <x v="1323"/>
          </reference>
          <reference field="6" count="1" selected="0">
            <x v="1329"/>
          </reference>
          <reference field="15" count="1" selected="0">
            <x v="1141"/>
          </reference>
          <reference field="36" count="1">
            <x v="675"/>
          </reference>
          <reference field="42" count="1" selected="0">
            <x v="85"/>
          </reference>
        </references>
      </pivotArea>
    </format>
    <format dxfId="952">
      <pivotArea dataOnly="0" labelOnly="1" outline="0" fieldPosition="0">
        <references count="5">
          <reference field="0" count="1" selected="0">
            <x v="1324"/>
          </reference>
          <reference field="6" count="1" selected="0">
            <x v="1330"/>
          </reference>
          <reference field="15" count="1" selected="0">
            <x v="1760"/>
          </reference>
          <reference field="36" count="1">
            <x v="1615"/>
          </reference>
          <reference field="42" count="1" selected="0">
            <x v="289"/>
          </reference>
        </references>
      </pivotArea>
    </format>
    <format dxfId="951">
      <pivotArea dataOnly="0" labelOnly="1" outline="0" fieldPosition="0">
        <references count="5">
          <reference field="0" count="1" selected="0">
            <x v="1325"/>
          </reference>
          <reference field="6" count="1" selected="0">
            <x v="1331"/>
          </reference>
          <reference field="15" count="1" selected="0">
            <x v="884"/>
          </reference>
          <reference field="36" count="1">
            <x v="838"/>
          </reference>
          <reference field="42" count="1" selected="0">
            <x v="229"/>
          </reference>
        </references>
      </pivotArea>
    </format>
    <format dxfId="950">
      <pivotArea dataOnly="0" labelOnly="1" outline="0" fieldPosition="0">
        <references count="5">
          <reference field="0" count="1" selected="0">
            <x v="1326"/>
          </reference>
          <reference field="6" count="1" selected="0">
            <x v="1332"/>
          </reference>
          <reference field="15" count="1" selected="0">
            <x v="2025"/>
          </reference>
          <reference field="36" count="1">
            <x v="2017"/>
          </reference>
          <reference field="42" count="1" selected="0">
            <x v="188"/>
          </reference>
        </references>
      </pivotArea>
    </format>
    <format dxfId="949">
      <pivotArea dataOnly="0" labelOnly="1" outline="0" fieldPosition="0">
        <references count="5">
          <reference field="0" count="1" selected="0">
            <x v="1326"/>
          </reference>
          <reference field="6" count="1" selected="0">
            <x v="1333"/>
          </reference>
          <reference field="15" count="1" selected="0">
            <x v="1844"/>
          </reference>
          <reference field="36" count="1">
            <x v="2017"/>
          </reference>
          <reference field="42" count="1" selected="0">
            <x v="188"/>
          </reference>
        </references>
      </pivotArea>
    </format>
    <format dxfId="948">
      <pivotArea dataOnly="0" labelOnly="1" outline="0" fieldPosition="0">
        <references count="5">
          <reference field="0" count="1" selected="0">
            <x v="1327"/>
          </reference>
          <reference field="6" count="1" selected="0">
            <x v="1334"/>
          </reference>
          <reference field="15" count="1" selected="0">
            <x v="901"/>
          </reference>
          <reference field="36" count="1">
            <x v="497"/>
          </reference>
          <reference field="42" count="1" selected="0">
            <x v="32"/>
          </reference>
        </references>
      </pivotArea>
    </format>
    <format dxfId="947">
      <pivotArea dataOnly="0" labelOnly="1" outline="0" fieldPosition="0">
        <references count="5">
          <reference field="0" count="1" selected="0">
            <x v="1328"/>
          </reference>
          <reference field="6" count="1" selected="0">
            <x v="1335"/>
          </reference>
          <reference field="15" count="1" selected="0">
            <x v="198"/>
          </reference>
          <reference field="36" count="1">
            <x v="896"/>
          </reference>
          <reference field="42" count="1" selected="0">
            <x v="18"/>
          </reference>
        </references>
      </pivotArea>
    </format>
    <format dxfId="946">
      <pivotArea dataOnly="0" labelOnly="1" outline="0" fieldPosition="0">
        <references count="5">
          <reference field="0" count="1" selected="0">
            <x v="1329"/>
          </reference>
          <reference field="6" count="1" selected="0">
            <x v="1336"/>
          </reference>
          <reference field="15" count="1" selected="0">
            <x v="756"/>
          </reference>
          <reference field="36" count="1">
            <x v="390"/>
          </reference>
          <reference field="42" count="1" selected="0">
            <x v="77"/>
          </reference>
        </references>
      </pivotArea>
    </format>
    <format dxfId="945">
      <pivotArea dataOnly="0" labelOnly="1" outline="0" fieldPosition="0">
        <references count="5">
          <reference field="0" count="1" selected="0">
            <x v="1330"/>
          </reference>
          <reference field="6" count="1" selected="0">
            <x v="1337"/>
          </reference>
          <reference field="15" count="1" selected="0">
            <x v="1273"/>
          </reference>
          <reference field="36" count="1">
            <x v="1650"/>
          </reference>
          <reference field="42" count="1" selected="0">
            <x v="4"/>
          </reference>
        </references>
      </pivotArea>
    </format>
    <format dxfId="944">
      <pivotArea dataOnly="0" labelOnly="1" outline="0" fieldPosition="0">
        <references count="5">
          <reference field="0" count="1" selected="0">
            <x v="1331"/>
          </reference>
          <reference field="6" count="1" selected="0">
            <x v="1338"/>
          </reference>
          <reference field="15" count="1" selected="0">
            <x v="237"/>
          </reference>
          <reference field="36" count="1">
            <x v="981"/>
          </reference>
          <reference field="42" count="1" selected="0">
            <x v="18"/>
          </reference>
        </references>
      </pivotArea>
    </format>
    <format dxfId="943">
      <pivotArea dataOnly="0" labelOnly="1" outline="0" fieldPosition="0">
        <references count="5">
          <reference field="0" count="1" selected="0">
            <x v="1332"/>
          </reference>
          <reference field="6" count="1" selected="0">
            <x v="1339"/>
          </reference>
          <reference field="15" count="1" selected="0">
            <x v="796"/>
          </reference>
          <reference field="36" count="1">
            <x v="979"/>
          </reference>
          <reference field="42" count="1" selected="0">
            <x v="234"/>
          </reference>
        </references>
      </pivotArea>
    </format>
    <format dxfId="942">
      <pivotArea dataOnly="0" labelOnly="1" outline="0" fieldPosition="0">
        <references count="5">
          <reference field="0" count="1" selected="0">
            <x v="1333"/>
          </reference>
          <reference field="6" count="1" selected="0">
            <x v="1340"/>
          </reference>
          <reference field="15" count="1" selected="0">
            <x v="1114"/>
          </reference>
          <reference field="36" count="1">
            <x v="1652"/>
          </reference>
          <reference field="42" count="1" selected="0">
            <x v="268"/>
          </reference>
        </references>
      </pivotArea>
    </format>
    <format dxfId="941">
      <pivotArea dataOnly="0" labelOnly="1" outline="0" fieldPosition="0">
        <references count="5">
          <reference field="0" count="1" selected="0">
            <x v="1334"/>
          </reference>
          <reference field="6" count="1" selected="0">
            <x v="1341"/>
          </reference>
          <reference field="15" count="1" selected="0">
            <x v="251"/>
          </reference>
          <reference field="36" count="1">
            <x v="114"/>
          </reference>
          <reference field="42" count="1" selected="0">
            <x v="289"/>
          </reference>
        </references>
      </pivotArea>
    </format>
    <format dxfId="940">
      <pivotArea dataOnly="0" labelOnly="1" outline="0" fieldPosition="0">
        <references count="5">
          <reference field="0" count="1" selected="0">
            <x v="1335"/>
          </reference>
          <reference field="6" count="1" selected="0">
            <x v="1342"/>
          </reference>
          <reference field="15" count="1" selected="0">
            <x v="689"/>
          </reference>
          <reference field="36" count="1">
            <x v="354"/>
          </reference>
          <reference field="42" count="1" selected="0">
            <x v="289"/>
          </reference>
        </references>
      </pivotArea>
    </format>
    <format dxfId="939">
      <pivotArea dataOnly="0" labelOnly="1" outline="0" fieldPosition="0">
        <references count="5">
          <reference field="0" count="1" selected="0">
            <x v="1336"/>
          </reference>
          <reference field="6" count="1" selected="0">
            <x v="1343"/>
          </reference>
          <reference field="15" count="1" selected="0">
            <x v="1160"/>
          </reference>
          <reference field="36" count="1">
            <x v="2026"/>
          </reference>
          <reference field="42" count="1" selected="0">
            <x v="289"/>
          </reference>
        </references>
      </pivotArea>
    </format>
    <format dxfId="938">
      <pivotArea dataOnly="0" labelOnly="1" outline="0" fieldPosition="0">
        <references count="5">
          <reference field="0" count="1" selected="0">
            <x v="1337"/>
          </reference>
          <reference field="6" count="1" selected="0">
            <x v="1344"/>
          </reference>
          <reference field="15" count="1" selected="0">
            <x v="1215"/>
          </reference>
          <reference field="36" count="1">
            <x v="728"/>
          </reference>
          <reference field="42" count="1" selected="0">
            <x v="229"/>
          </reference>
        </references>
      </pivotArea>
    </format>
    <format dxfId="937">
      <pivotArea dataOnly="0" labelOnly="1" outline="0" fieldPosition="0">
        <references count="5">
          <reference field="0" count="1" selected="0">
            <x v="1338"/>
          </reference>
          <reference field="6" count="1" selected="0">
            <x v="1345"/>
          </reference>
          <reference field="15" count="1" selected="0">
            <x v="1625"/>
          </reference>
          <reference field="36" count="1">
            <x v="2026"/>
          </reference>
          <reference field="42" count="1" selected="0">
            <x v="289"/>
          </reference>
        </references>
      </pivotArea>
    </format>
    <format dxfId="936">
      <pivotArea dataOnly="0" labelOnly="1" outline="0" fieldPosition="0">
        <references count="5">
          <reference field="0" count="1" selected="0">
            <x v="1339"/>
          </reference>
          <reference field="6" count="1" selected="0">
            <x v="1346"/>
          </reference>
          <reference field="15" count="1" selected="0">
            <x v="1559"/>
          </reference>
          <reference field="36" count="1">
            <x v="1044"/>
          </reference>
          <reference field="42" count="1" selected="0">
            <x v="77"/>
          </reference>
        </references>
      </pivotArea>
    </format>
    <format dxfId="935">
      <pivotArea dataOnly="0" labelOnly="1" outline="0" fieldPosition="0">
        <references count="5">
          <reference field="0" count="1" selected="0">
            <x v="1340"/>
          </reference>
          <reference field="6" count="1" selected="0">
            <x v="1347"/>
          </reference>
          <reference field="15" count="1" selected="0">
            <x v="683"/>
          </reference>
          <reference field="36" count="1">
            <x v="715"/>
          </reference>
          <reference field="42" count="1" selected="0">
            <x v="155"/>
          </reference>
        </references>
      </pivotArea>
    </format>
    <format dxfId="934">
      <pivotArea dataOnly="0" labelOnly="1" outline="0" fieldPosition="0">
        <references count="5">
          <reference field="0" count="1" selected="0">
            <x v="1341"/>
          </reference>
          <reference field="6" count="1" selected="0">
            <x v="1348"/>
          </reference>
          <reference field="15" count="1" selected="0">
            <x v="1875"/>
          </reference>
          <reference field="36" count="1">
            <x v="1910"/>
          </reference>
          <reference field="42" count="1" selected="0">
            <x v="40"/>
          </reference>
        </references>
      </pivotArea>
    </format>
    <format dxfId="933">
      <pivotArea dataOnly="0" labelOnly="1" outline="0" fieldPosition="0">
        <references count="5">
          <reference field="0" count="1" selected="0">
            <x v="1342"/>
          </reference>
          <reference field="6" count="1" selected="0">
            <x v="1349"/>
          </reference>
          <reference field="15" count="1" selected="0">
            <x v="1053"/>
          </reference>
          <reference field="36" count="1">
            <x v="1231"/>
          </reference>
          <reference field="42" count="1" selected="0">
            <x v="155"/>
          </reference>
        </references>
      </pivotArea>
    </format>
    <format dxfId="932">
      <pivotArea dataOnly="0" labelOnly="1" outline="0" fieldPosition="0">
        <references count="5">
          <reference field="0" count="1" selected="0">
            <x v="1343"/>
          </reference>
          <reference field="6" count="1" selected="0">
            <x v="1350"/>
          </reference>
          <reference field="15" count="1" selected="0">
            <x v="1753"/>
          </reference>
          <reference field="36" count="1">
            <x v="1750"/>
          </reference>
          <reference field="42" count="1" selected="0">
            <x v="235"/>
          </reference>
        </references>
      </pivotArea>
    </format>
    <format dxfId="931">
      <pivotArea dataOnly="0" labelOnly="1" outline="0" fieldPosition="0">
        <references count="5">
          <reference field="0" count="1" selected="0">
            <x v="1344"/>
          </reference>
          <reference field="6" count="1" selected="0">
            <x v="1351"/>
          </reference>
          <reference field="15" count="1" selected="0">
            <x v="1863"/>
          </reference>
          <reference field="36" count="1">
            <x v="1430"/>
          </reference>
          <reference field="42" count="1" selected="0">
            <x v="273"/>
          </reference>
        </references>
      </pivotArea>
    </format>
    <format dxfId="930">
      <pivotArea dataOnly="0" labelOnly="1" outline="0" fieldPosition="0">
        <references count="5">
          <reference field="0" count="1" selected="0">
            <x v="1345"/>
          </reference>
          <reference field="6" count="1" selected="0">
            <x v="1352"/>
          </reference>
          <reference field="15" count="1" selected="0">
            <x v="1737"/>
          </reference>
          <reference field="36" count="1">
            <x v="1255"/>
          </reference>
          <reference field="42" count="1" selected="0">
            <x v="232"/>
          </reference>
        </references>
      </pivotArea>
    </format>
    <format dxfId="929">
      <pivotArea dataOnly="0" labelOnly="1" outline="0" fieldPosition="0">
        <references count="5">
          <reference field="0" count="1" selected="0">
            <x v="1346"/>
          </reference>
          <reference field="6" count="1" selected="0">
            <x v="1353"/>
          </reference>
          <reference field="15" count="1" selected="0">
            <x v="1490"/>
          </reference>
          <reference field="36" count="1">
            <x v="2026"/>
          </reference>
          <reference field="42" count="1" selected="0">
            <x v="289"/>
          </reference>
        </references>
      </pivotArea>
    </format>
    <format dxfId="928">
      <pivotArea dataOnly="0" labelOnly="1" outline="0" fieldPosition="0">
        <references count="5">
          <reference field="0" count="1" selected="0">
            <x v="1347"/>
          </reference>
          <reference field="6" count="1" selected="0">
            <x v="1354"/>
          </reference>
          <reference field="15" count="1" selected="0">
            <x v="1166"/>
          </reference>
          <reference field="36" count="1">
            <x v="1778"/>
          </reference>
          <reference field="42" count="1" selected="0">
            <x v="289"/>
          </reference>
        </references>
      </pivotArea>
    </format>
    <format dxfId="927">
      <pivotArea dataOnly="0" labelOnly="1" outline="0" fieldPosition="0">
        <references count="5">
          <reference field="0" count="1" selected="0">
            <x v="1348"/>
          </reference>
          <reference field="6" count="1" selected="0">
            <x v="1355"/>
          </reference>
          <reference field="15" count="1" selected="0">
            <x v="1610"/>
          </reference>
          <reference field="36" count="1">
            <x v="1097"/>
          </reference>
          <reference field="42" count="1" selected="0">
            <x v="116"/>
          </reference>
        </references>
      </pivotArea>
    </format>
    <format dxfId="926">
      <pivotArea dataOnly="0" labelOnly="1" outline="0" fieldPosition="0">
        <references count="5">
          <reference field="0" count="1" selected="0">
            <x v="1349"/>
          </reference>
          <reference field="6" count="1" selected="0">
            <x v="1356"/>
          </reference>
          <reference field="15" count="1" selected="0">
            <x v="549"/>
          </reference>
          <reference field="36" count="1">
            <x v="281"/>
          </reference>
          <reference field="42" count="1" selected="0">
            <x v="147"/>
          </reference>
        </references>
      </pivotArea>
    </format>
    <format dxfId="925">
      <pivotArea dataOnly="0" labelOnly="1" outline="0" fieldPosition="0">
        <references count="5">
          <reference field="0" count="1" selected="0">
            <x v="1350"/>
          </reference>
          <reference field="6" count="1" selected="0">
            <x v="1357"/>
          </reference>
          <reference field="15" count="1" selected="0">
            <x v="1638"/>
          </reference>
          <reference field="36" count="1">
            <x v="1132"/>
          </reference>
          <reference field="42" count="1" selected="0">
            <x v="124"/>
          </reference>
        </references>
      </pivotArea>
    </format>
    <format dxfId="924">
      <pivotArea dataOnly="0" labelOnly="1" outline="0" fieldPosition="0">
        <references count="5">
          <reference field="0" count="1" selected="0">
            <x v="1351"/>
          </reference>
          <reference field="6" count="1" selected="0">
            <x v="1358"/>
          </reference>
          <reference field="15" count="1" selected="0">
            <x v="1478"/>
          </reference>
          <reference field="36" count="1">
            <x v="976"/>
          </reference>
          <reference field="42" count="1" selected="0">
            <x v="29"/>
          </reference>
        </references>
      </pivotArea>
    </format>
    <format dxfId="923">
      <pivotArea dataOnly="0" labelOnly="1" outline="0" fieldPosition="0">
        <references count="5">
          <reference field="0" count="1" selected="0">
            <x v="1352"/>
          </reference>
          <reference field="6" count="1" selected="0">
            <x v="1359"/>
          </reference>
          <reference field="15" count="1" selected="0">
            <x v="1782"/>
          </reference>
          <reference field="36" count="1">
            <x v="2003"/>
          </reference>
          <reference field="42" count="1" selected="0">
            <x v="24"/>
          </reference>
        </references>
      </pivotArea>
    </format>
    <format dxfId="922">
      <pivotArea dataOnly="0" labelOnly="1" outline="0" fieldPosition="0">
        <references count="5">
          <reference field="0" count="1" selected="0">
            <x v="1353"/>
          </reference>
          <reference field="6" count="1" selected="0">
            <x v="1360"/>
          </reference>
          <reference field="15" count="1" selected="0">
            <x v="1752"/>
          </reference>
          <reference field="36" count="1">
            <x v="1972"/>
          </reference>
          <reference field="42" count="1" selected="0">
            <x v="16"/>
          </reference>
        </references>
      </pivotArea>
    </format>
    <format dxfId="921">
      <pivotArea dataOnly="0" labelOnly="1" outline="0" fieldPosition="0">
        <references count="5">
          <reference field="0" count="1" selected="0">
            <x v="1354"/>
          </reference>
          <reference field="6" count="1" selected="0">
            <x v="1361"/>
          </reference>
          <reference field="15" count="1" selected="0">
            <x v="507"/>
          </reference>
          <reference field="36" count="1">
            <x v="249"/>
          </reference>
          <reference field="42" count="1" selected="0">
            <x v="276"/>
          </reference>
        </references>
      </pivotArea>
    </format>
    <format dxfId="920">
      <pivotArea dataOnly="0" labelOnly="1" outline="0" fieldPosition="0">
        <references count="5">
          <reference field="0" count="1" selected="0">
            <x v="1355"/>
          </reference>
          <reference field="6" count="1" selected="0">
            <x v="1362"/>
          </reference>
          <reference field="15" count="1" selected="0">
            <x v="1635"/>
          </reference>
          <reference field="36" count="1">
            <x v="1329"/>
          </reference>
          <reference field="42" count="1" selected="0">
            <x v="247"/>
          </reference>
        </references>
      </pivotArea>
    </format>
    <format dxfId="919">
      <pivotArea dataOnly="0" labelOnly="1" outline="0" fieldPosition="0">
        <references count="5">
          <reference field="0" count="1" selected="0">
            <x v="1356"/>
          </reference>
          <reference field="6" count="1" selected="0">
            <x v="1363"/>
          </reference>
          <reference field="15" count="1" selected="0">
            <x v="1535"/>
          </reference>
          <reference field="36" count="1">
            <x v="2026"/>
          </reference>
          <reference field="42" count="1" selected="0">
            <x v="289"/>
          </reference>
        </references>
      </pivotArea>
    </format>
    <format dxfId="918">
      <pivotArea dataOnly="0" labelOnly="1" outline="0" fieldPosition="0">
        <references count="5">
          <reference field="0" count="1" selected="0">
            <x v="1357"/>
          </reference>
          <reference field="6" count="1" selected="0">
            <x v="1364"/>
          </reference>
          <reference field="15" count="1" selected="0">
            <x v="1448"/>
          </reference>
          <reference field="36" count="1">
            <x v="1578"/>
          </reference>
          <reference field="42" count="1" selected="0">
            <x v="234"/>
          </reference>
        </references>
      </pivotArea>
    </format>
    <format dxfId="917">
      <pivotArea dataOnly="0" labelOnly="1" outline="0" fieldPosition="0">
        <references count="5">
          <reference field="0" count="1" selected="0">
            <x v="1358"/>
          </reference>
          <reference field="6" count="1" selected="0">
            <x v="1365"/>
          </reference>
          <reference field="15" count="1" selected="0">
            <x v="285"/>
          </reference>
          <reference field="36" count="1">
            <x v="1224"/>
          </reference>
          <reference field="42" count="1" selected="0">
            <x v="13"/>
          </reference>
        </references>
      </pivotArea>
    </format>
    <format dxfId="916">
      <pivotArea dataOnly="0" labelOnly="1" outline="0" fieldPosition="0">
        <references count="5">
          <reference field="0" count="1" selected="0">
            <x v="1359"/>
          </reference>
          <reference field="6" count="1" selected="0">
            <x v="1366"/>
          </reference>
          <reference field="15" count="1" selected="0">
            <x v="660"/>
          </reference>
          <reference field="36" count="1">
            <x v="1268"/>
          </reference>
          <reference field="42" count="1" selected="0">
            <x v="131"/>
          </reference>
        </references>
      </pivotArea>
    </format>
    <format dxfId="915">
      <pivotArea dataOnly="0" labelOnly="1" outline="0" fieldPosition="0">
        <references count="5">
          <reference field="0" count="1" selected="0">
            <x v="1360"/>
          </reference>
          <reference field="6" count="1" selected="0">
            <x v="1367"/>
          </reference>
          <reference field="15" count="1" selected="0">
            <x v="1156"/>
          </reference>
          <reference field="36" count="1">
            <x v="1837"/>
          </reference>
          <reference field="42" count="1" selected="0">
            <x v="18"/>
          </reference>
        </references>
      </pivotArea>
    </format>
    <format dxfId="914">
      <pivotArea dataOnly="0" labelOnly="1" outline="0" fieldPosition="0">
        <references count="5">
          <reference field="0" count="1" selected="0">
            <x v="1361"/>
          </reference>
          <reference field="6" count="1" selected="0">
            <x v="1368"/>
          </reference>
          <reference field="15" count="1" selected="0">
            <x v="2"/>
          </reference>
          <reference field="36" count="1">
            <x v="706"/>
          </reference>
          <reference field="42" count="1" selected="0">
            <x v="18"/>
          </reference>
        </references>
      </pivotArea>
    </format>
    <format dxfId="913">
      <pivotArea dataOnly="0" labelOnly="1" outline="0" fieldPosition="0">
        <references count="5">
          <reference field="0" count="1" selected="0">
            <x v="1362"/>
          </reference>
          <reference field="6" count="1" selected="0">
            <x v="1369"/>
          </reference>
          <reference field="15" count="1" selected="0">
            <x v="1934"/>
          </reference>
          <reference field="36" count="1">
            <x v="1705"/>
          </reference>
          <reference field="42" count="1" selected="0">
            <x v="264"/>
          </reference>
        </references>
      </pivotArea>
    </format>
    <format dxfId="912">
      <pivotArea dataOnly="0" labelOnly="1" outline="0" fieldPosition="0">
        <references count="5">
          <reference field="0" count="1" selected="0">
            <x v="1363"/>
          </reference>
          <reference field="6" count="1" selected="0">
            <x v="1370"/>
          </reference>
          <reference field="15" count="1" selected="0">
            <x v="1964"/>
          </reference>
          <reference field="36" count="1">
            <x v="1978"/>
          </reference>
          <reference field="42" count="1" selected="0">
            <x v="24"/>
          </reference>
        </references>
      </pivotArea>
    </format>
    <format dxfId="911">
      <pivotArea dataOnly="0" labelOnly="1" outline="0" fieldPosition="0">
        <references count="5">
          <reference field="0" count="1" selected="0">
            <x v="1364"/>
          </reference>
          <reference field="6" count="1" selected="0">
            <x v="1371"/>
          </reference>
          <reference field="15" count="1" selected="0">
            <x v="1525"/>
          </reference>
          <reference field="36" count="1">
            <x v="1016"/>
          </reference>
          <reference field="42" count="1" selected="0">
            <x v="115"/>
          </reference>
        </references>
      </pivotArea>
    </format>
    <format dxfId="910">
      <pivotArea dataOnly="0" labelOnly="1" outline="0" fieldPosition="0">
        <references count="5">
          <reference field="0" count="1" selected="0">
            <x v="1365"/>
          </reference>
          <reference field="6" count="1" selected="0">
            <x v="1372"/>
          </reference>
          <reference field="15" count="1" selected="0">
            <x v="955"/>
          </reference>
          <reference field="36" count="1">
            <x v="1020"/>
          </reference>
          <reference field="42" count="1" selected="0">
            <x v="11"/>
          </reference>
        </references>
      </pivotArea>
    </format>
    <format dxfId="909">
      <pivotArea dataOnly="0" labelOnly="1" outline="0" fieldPosition="0">
        <references count="5">
          <reference field="0" count="1" selected="0">
            <x v="1366"/>
          </reference>
          <reference field="6" count="1" selected="0">
            <x v="1373"/>
          </reference>
          <reference field="15" count="1" selected="0">
            <x v="975"/>
          </reference>
          <reference field="36" count="1">
            <x v="961"/>
          </reference>
          <reference field="42" count="1" selected="0">
            <x v="11"/>
          </reference>
        </references>
      </pivotArea>
    </format>
    <format dxfId="908">
      <pivotArea dataOnly="0" labelOnly="1" outline="0" fieldPosition="0">
        <references count="5">
          <reference field="0" count="1" selected="0">
            <x v="1367"/>
          </reference>
          <reference field="6" count="1" selected="0">
            <x v="1374"/>
          </reference>
          <reference field="15" count="1" selected="0">
            <x v="212"/>
          </reference>
          <reference field="36" count="1">
            <x v="620"/>
          </reference>
          <reference field="42" count="1" selected="0">
            <x v="11"/>
          </reference>
        </references>
      </pivotArea>
    </format>
    <format dxfId="907">
      <pivotArea dataOnly="0" labelOnly="1" outline="0" fieldPosition="0">
        <references count="5">
          <reference field="0" count="1" selected="0">
            <x v="1368"/>
          </reference>
          <reference field="6" count="1" selected="0">
            <x v="1375"/>
          </reference>
          <reference field="15" count="1" selected="0">
            <x v="1055"/>
          </reference>
          <reference field="36" count="1">
            <x v="1092"/>
          </reference>
          <reference field="42" count="1" selected="0">
            <x v="11"/>
          </reference>
        </references>
      </pivotArea>
    </format>
    <format dxfId="906">
      <pivotArea dataOnly="0" labelOnly="1" outline="0" fieldPosition="0">
        <references count="5">
          <reference field="0" count="1" selected="0">
            <x v="1369"/>
          </reference>
          <reference field="6" count="1" selected="0">
            <x v="1376"/>
          </reference>
          <reference field="15" count="1" selected="0">
            <x v="430"/>
          </reference>
          <reference field="36" count="1">
            <x v="1475"/>
          </reference>
          <reference field="42" count="1" selected="0">
            <x v="12"/>
          </reference>
        </references>
      </pivotArea>
    </format>
    <format dxfId="905">
      <pivotArea dataOnly="0" labelOnly="1" outline="0" fieldPosition="0">
        <references count="5">
          <reference field="0" count="1" selected="0">
            <x v="1370"/>
          </reference>
          <reference field="6" count="1" selected="0">
            <x v="1377"/>
          </reference>
          <reference field="15" count="1" selected="0">
            <x v="49"/>
          </reference>
          <reference field="36" count="1">
            <x v="777"/>
          </reference>
          <reference field="42" count="1" selected="0">
            <x v="18"/>
          </reference>
        </references>
      </pivotArea>
    </format>
    <format dxfId="904">
      <pivotArea dataOnly="0" labelOnly="1" outline="0" fieldPosition="0">
        <references count="5">
          <reference field="0" count="1" selected="0">
            <x v="1371"/>
          </reference>
          <reference field="6" count="1" selected="0">
            <x v="1378"/>
          </reference>
          <reference field="15" count="1" selected="0">
            <x v="646"/>
          </reference>
          <reference field="36" count="1">
            <x v="934"/>
          </reference>
          <reference field="42" count="1" selected="0">
            <x v="155"/>
          </reference>
        </references>
      </pivotArea>
    </format>
    <format dxfId="903">
      <pivotArea dataOnly="0" labelOnly="1" outline="0" fieldPosition="0">
        <references count="5">
          <reference field="0" count="1" selected="0">
            <x v="1372"/>
          </reference>
          <reference field="6" count="1" selected="0">
            <x v="1379"/>
          </reference>
          <reference field="15" count="1" selected="0">
            <x v="797"/>
          </reference>
          <reference field="36" count="1">
            <x v="1532"/>
          </reference>
          <reference field="42" count="1" selected="0">
            <x v="141"/>
          </reference>
        </references>
      </pivotArea>
    </format>
    <format dxfId="902">
      <pivotArea dataOnly="0" labelOnly="1" outline="0" fieldPosition="0">
        <references count="5">
          <reference field="0" count="1" selected="0">
            <x v="1373"/>
          </reference>
          <reference field="6" count="1" selected="0">
            <x v="1380"/>
          </reference>
          <reference field="15" count="1" selected="0">
            <x v="1343"/>
          </reference>
          <reference field="36" count="1">
            <x v="1828"/>
          </reference>
          <reference field="42" count="1" selected="0">
            <x v="12"/>
          </reference>
        </references>
      </pivotArea>
    </format>
    <format dxfId="901">
      <pivotArea dataOnly="0" labelOnly="1" outline="0" fieldPosition="0">
        <references count="5">
          <reference field="0" count="1" selected="0">
            <x v="1374"/>
          </reference>
          <reference field="6" count="1" selected="0">
            <x v="1381"/>
          </reference>
          <reference field="15" count="1" selected="0">
            <x v="489"/>
          </reference>
          <reference field="36" count="1">
            <x v="1474"/>
          </reference>
          <reference field="42" count="1" selected="0">
            <x v="4"/>
          </reference>
        </references>
      </pivotArea>
    </format>
    <format dxfId="900">
      <pivotArea dataOnly="0" labelOnly="1" outline="0" fieldPosition="0">
        <references count="5">
          <reference field="0" count="1" selected="0">
            <x v="1375"/>
          </reference>
          <reference field="6" count="1" selected="0">
            <x v="1382"/>
          </reference>
          <reference field="15" count="1" selected="0">
            <x v="688"/>
          </reference>
          <reference field="36" count="1">
            <x v="1740"/>
          </reference>
          <reference field="42" count="1" selected="0">
            <x v="18"/>
          </reference>
        </references>
      </pivotArea>
    </format>
    <format dxfId="899">
      <pivotArea dataOnly="0" labelOnly="1" outline="0" fieldPosition="0">
        <references count="5">
          <reference field="0" count="1" selected="0">
            <x v="1376"/>
          </reference>
          <reference field="6" count="1" selected="0">
            <x v="1383"/>
          </reference>
          <reference field="15" count="1" selected="0">
            <x v="1687"/>
          </reference>
          <reference field="36" count="1">
            <x v="1938"/>
          </reference>
          <reference field="42" count="1" selected="0">
            <x v="131"/>
          </reference>
        </references>
      </pivotArea>
    </format>
    <format dxfId="898">
      <pivotArea dataOnly="0" labelOnly="1" outline="0" fieldPosition="0">
        <references count="5">
          <reference field="0" count="1" selected="0">
            <x v="1377"/>
          </reference>
          <reference field="6" count="1" selected="0">
            <x v="1384"/>
          </reference>
          <reference field="15" count="1" selected="0">
            <x v="103"/>
          </reference>
          <reference field="36" count="1">
            <x v="175"/>
          </reference>
          <reference field="42" count="1" selected="0">
            <x v="11"/>
          </reference>
        </references>
      </pivotArea>
    </format>
    <format dxfId="897">
      <pivotArea dataOnly="0" labelOnly="1" outline="0" fieldPosition="0">
        <references count="5">
          <reference field="0" count="1" selected="0">
            <x v="1378"/>
          </reference>
          <reference field="6" count="1" selected="0">
            <x v="1385"/>
          </reference>
          <reference field="15" count="1" selected="0">
            <x v="719"/>
          </reference>
          <reference field="36" count="1">
            <x v="1411"/>
          </reference>
          <reference field="42" count="1" selected="0">
            <x v="12"/>
          </reference>
        </references>
      </pivotArea>
    </format>
    <format dxfId="896">
      <pivotArea dataOnly="0" labelOnly="1" outline="0" fieldPosition="0">
        <references count="5">
          <reference field="0" count="1" selected="0">
            <x v="1379"/>
          </reference>
          <reference field="6" count="1" selected="0">
            <x v="1386"/>
          </reference>
          <reference field="15" count="1" selected="0">
            <x v="26"/>
          </reference>
          <reference field="36" count="1">
            <x v="724"/>
          </reference>
          <reference field="42" count="1" selected="0">
            <x v="4"/>
          </reference>
        </references>
      </pivotArea>
    </format>
    <format dxfId="895">
      <pivotArea dataOnly="0" labelOnly="1" outline="0" fieldPosition="0">
        <references count="5">
          <reference field="0" count="1" selected="0">
            <x v="1380"/>
          </reference>
          <reference field="6" count="1" selected="0">
            <x v="1387"/>
          </reference>
          <reference field="15" count="1" selected="0">
            <x v="476"/>
          </reference>
          <reference field="36" count="1">
            <x v="1334"/>
          </reference>
          <reference field="42" count="1" selected="0">
            <x v="4"/>
          </reference>
        </references>
      </pivotArea>
    </format>
    <format dxfId="894">
      <pivotArea dataOnly="0" labelOnly="1" outline="0" fieldPosition="0">
        <references count="5">
          <reference field="0" count="1" selected="0">
            <x v="1381"/>
          </reference>
          <reference field="6" count="1" selected="0">
            <x v="1388"/>
          </reference>
          <reference field="15" count="1" selected="0">
            <x v="463"/>
          </reference>
          <reference field="36" count="1">
            <x v="1323"/>
          </reference>
          <reference field="42" count="1" selected="0">
            <x v="10"/>
          </reference>
        </references>
      </pivotArea>
    </format>
    <format dxfId="893">
      <pivotArea dataOnly="0" labelOnly="1" outline="0" fieldPosition="0">
        <references count="5">
          <reference field="0" count="1" selected="0">
            <x v="1382"/>
          </reference>
          <reference field="6" count="1" selected="0">
            <x v="1389"/>
          </reference>
          <reference field="15" count="1" selected="0">
            <x v="32"/>
          </reference>
          <reference field="36" count="1">
            <x v="366"/>
          </reference>
          <reference field="42" count="1" selected="0">
            <x v="4"/>
          </reference>
        </references>
      </pivotArea>
    </format>
    <format dxfId="892">
      <pivotArea dataOnly="0" labelOnly="1" outline="0" fieldPosition="0">
        <references count="5">
          <reference field="0" count="1" selected="0">
            <x v="1383"/>
          </reference>
          <reference field="6" count="1" selected="0">
            <x v="1390"/>
          </reference>
          <reference field="15" count="1" selected="0">
            <x v="1425"/>
          </reference>
          <reference field="36" count="1">
            <x v="968"/>
          </reference>
          <reference field="42" count="1" selected="0">
            <x v="232"/>
          </reference>
        </references>
      </pivotArea>
    </format>
    <format dxfId="891">
      <pivotArea dataOnly="0" labelOnly="1" outline="0" fieldPosition="0">
        <references count="5">
          <reference field="0" count="1" selected="0">
            <x v="1384"/>
          </reference>
          <reference field="6" count="1" selected="0">
            <x v="1391"/>
          </reference>
          <reference field="15" count="1" selected="0">
            <x v="1831"/>
          </reference>
          <reference field="36" count="1">
            <x v="1391"/>
          </reference>
          <reference field="42" count="1" selected="0">
            <x v="232"/>
          </reference>
        </references>
      </pivotArea>
    </format>
    <format dxfId="890">
      <pivotArea dataOnly="0" labelOnly="1" outline="0" fieldPosition="0">
        <references count="5">
          <reference field="0" count="1" selected="0">
            <x v="1385"/>
          </reference>
          <reference field="6" count="1" selected="0">
            <x v="1392"/>
          </reference>
          <reference field="15" count="1" selected="0">
            <x v="2"/>
          </reference>
          <reference field="36" count="1">
            <x v="2"/>
          </reference>
          <reference field="42" count="1" selected="0">
            <x v="232"/>
          </reference>
        </references>
      </pivotArea>
    </format>
    <format dxfId="889">
      <pivotArea dataOnly="0" labelOnly="1" outline="0" fieldPosition="0">
        <references count="5">
          <reference field="0" count="1" selected="0">
            <x v="1386"/>
          </reference>
          <reference field="6" count="1" selected="0">
            <x v="1393"/>
          </reference>
          <reference field="15" count="1" selected="0">
            <x v="1060"/>
          </reference>
          <reference field="36" count="1">
            <x v="622"/>
          </reference>
          <reference field="42" count="1" selected="0">
            <x v="232"/>
          </reference>
        </references>
      </pivotArea>
    </format>
    <format dxfId="888">
      <pivotArea dataOnly="0" labelOnly="1" outline="0" fieldPosition="0">
        <references count="5">
          <reference field="0" count="1" selected="0">
            <x v="1387"/>
          </reference>
          <reference field="6" count="1" selected="0">
            <x v="1394"/>
          </reference>
          <reference field="15" count="1" selected="0">
            <x v="59"/>
          </reference>
          <reference field="36" count="1">
            <x v="44"/>
          </reference>
          <reference field="42" count="1" selected="0">
            <x v="234"/>
          </reference>
        </references>
      </pivotArea>
    </format>
    <format dxfId="887">
      <pivotArea dataOnly="0" labelOnly="1" outline="0" fieldPosition="0">
        <references count="5">
          <reference field="0" count="1" selected="0">
            <x v="1388"/>
          </reference>
          <reference field="6" count="1" selected="0">
            <x v="1395"/>
          </reference>
          <reference field="15" count="1" selected="0">
            <x v="1284"/>
          </reference>
          <reference field="36" count="1">
            <x v="1644"/>
          </reference>
          <reference field="42" count="1" selected="0">
            <x v="142"/>
          </reference>
        </references>
      </pivotArea>
    </format>
    <format dxfId="886">
      <pivotArea dataOnly="0" labelOnly="1" outline="0" fieldPosition="0">
        <references count="5">
          <reference field="0" count="1" selected="0">
            <x v="1389"/>
          </reference>
          <reference field="6" count="1" selected="0">
            <x v="1396"/>
          </reference>
          <reference field="15" count="1" selected="0">
            <x v="886"/>
          </reference>
          <reference field="36" count="1">
            <x v="782"/>
          </reference>
          <reference field="42" count="1" selected="0">
            <x v="289"/>
          </reference>
        </references>
      </pivotArea>
    </format>
    <format dxfId="885">
      <pivotArea dataOnly="0" labelOnly="1" outline="0" fieldPosition="0">
        <references count="5">
          <reference field="0" count="1" selected="0">
            <x v="1390"/>
          </reference>
          <reference field="6" count="1" selected="0">
            <x v="1397"/>
          </reference>
          <reference field="15" count="1" selected="0">
            <x v="543"/>
          </reference>
          <reference field="36" count="1">
            <x v="359"/>
          </reference>
          <reference field="42" count="1" selected="0">
            <x v="212"/>
          </reference>
        </references>
      </pivotArea>
    </format>
    <format dxfId="884">
      <pivotArea dataOnly="0" labelOnly="1" outline="0" fieldPosition="0">
        <references count="5">
          <reference field="0" count="1" selected="0">
            <x v="1391"/>
          </reference>
          <reference field="6" count="1" selected="0">
            <x v="1398"/>
          </reference>
          <reference field="15" count="1" selected="0">
            <x v="831"/>
          </reference>
          <reference field="36" count="1">
            <x v="548"/>
          </reference>
          <reference field="42" count="1" selected="0">
            <x v="232"/>
          </reference>
        </references>
      </pivotArea>
    </format>
    <format dxfId="883">
      <pivotArea dataOnly="0" labelOnly="1" outline="0" fieldPosition="0">
        <references count="5">
          <reference field="0" count="1" selected="0">
            <x v="1392"/>
          </reference>
          <reference field="6" count="1" selected="0">
            <x v="1399"/>
          </reference>
          <reference field="15" count="1" selected="0">
            <x v="536"/>
          </reference>
          <reference field="36" count="1">
            <x v="1613"/>
          </reference>
          <reference field="42" count="1" selected="0">
            <x v="22"/>
          </reference>
        </references>
      </pivotArea>
    </format>
    <format dxfId="882">
      <pivotArea dataOnly="0" labelOnly="1" outline="0" fieldPosition="0">
        <references count="5">
          <reference field="0" count="1" selected="0">
            <x v="1393"/>
          </reference>
          <reference field="6" count="1" selected="0">
            <x v="1400"/>
          </reference>
          <reference field="15" count="1" selected="0">
            <x v="991"/>
          </reference>
          <reference field="36" count="1">
            <x v="579"/>
          </reference>
          <reference field="42" count="1" selected="0">
            <x v="232"/>
          </reference>
        </references>
      </pivotArea>
    </format>
    <format dxfId="881">
      <pivotArea dataOnly="0" labelOnly="1" outline="0" fieldPosition="0">
        <references count="5">
          <reference field="0" count="1" selected="0">
            <x v="1394"/>
          </reference>
          <reference field="6" count="1" selected="0">
            <x v="1401"/>
          </reference>
          <reference field="15" count="1" selected="0">
            <x v="1012"/>
          </reference>
          <reference field="36" count="1">
            <x v="1836"/>
          </reference>
          <reference field="42" count="1" selected="0">
            <x v="141"/>
          </reference>
        </references>
      </pivotArea>
    </format>
    <format dxfId="880">
      <pivotArea dataOnly="0" labelOnly="1" outline="0" fieldPosition="0">
        <references count="5">
          <reference field="0" count="1" selected="0">
            <x v="1395"/>
          </reference>
          <reference field="6" count="1" selected="0">
            <x v="1402"/>
          </reference>
          <reference field="15" count="1" selected="0">
            <x v="452"/>
          </reference>
          <reference field="36" count="1">
            <x v="713"/>
          </reference>
          <reference field="42" count="1" selected="0">
            <x v="4"/>
          </reference>
        </references>
      </pivotArea>
    </format>
    <format dxfId="879">
      <pivotArea dataOnly="0" labelOnly="1" outline="0" fieldPosition="0">
        <references count="5">
          <reference field="0" count="1" selected="0">
            <x v="1396"/>
          </reference>
          <reference field="6" count="1" selected="0">
            <x v="1403"/>
          </reference>
          <reference field="15" count="1" selected="0">
            <x v="1802"/>
          </reference>
          <reference field="36" count="1">
            <x v="1343"/>
          </reference>
          <reference field="42" count="1" selected="0">
            <x v="211"/>
          </reference>
        </references>
      </pivotArea>
    </format>
    <format dxfId="878">
      <pivotArea dataOnly="0" labelOnly="1" outline="0" fieldPosition="0">
        <references count="5">
          <reference field="0" count="1" selected="0">
            <x v="1397"/>
          </reference>
          <reference field="6" count="1" selected="0">
            <x v="1404"/>
          </reference>
          <reference field="15" count="1" selected="0">
            <x v="295"/>
          </reference>
          <reference field="36" count="1">
            <x v="133"/>
          </reference>
          <reference field="42" count="1" selected="0">
            <x v="23"/>
          </reference>
        </references>
      </pivotArea>
    </format>
    <format dxfId="877">
      <pivotArea dataOnly="0" labelOnly="1" outline="0" fieldPosition="0">
        <references count="5">
          <reference field="0" count="1" selected="0">
            <x v="1398"/>
          </reference>
          <reference field="6" count="1" selected="0">
            <x v="1405"/>
          </reference>
          <reference field="15" count="1" selected="0">
            <x v="1098"/>
          </reference>
          <reference field="36" count="1">
            <x v="1915"/>
          </reference>
          <reference field="42" count="1" selected="0">
            <x v="141"/>
          </reference>
        </references>
      </pivotArea>
    </format>
    <format dxfId="876">
      <pivotArea dataOnly="0" labelOnly="1" outline="0" fieldPosition="0">
        <references count="5">
          <reference field="0" count="1" selected="0">
            <x v="1399"/>
          </reference>
          <reference field="6" count="1" selected="0">
            <x v="1406"/>
          </reference>
          <reference field="15" count="1" selected="0">
            <x v="1542"/>
          </reference>
          <reference field="36" count="1">
            <x v="1026"/>
          </reference>
          <reference field="42" count="1" selected="0">
            <x v="271"/>
          </reference>
        </references>
      </pivotArea>
    </format>
    <format dxfId="875">
      <pivotArea dataOnly="0" labelOnly="1" outline="0" fieldPosition="0">
        <references count="5">
          <reference field="0" count="1" selected="0">
            <x v="1400"/>
          </reference>
          <reference field="6" count="1" selected="0">
            <x v="1407"/>
          </reference>
          <reference field="15" count="1" selected="0">
            <x v="197"/>
          </reference>
          <reference field="36" count="1">
            <x v="2026"/>
          </reference>
          <reference field="42" count="1" selected="0">
            <x v="289"/>
          </reference>
        </references>
      </pivotArea>
    </format>
    <format dxfId="874">
      <pivotArea dataOnly="0" labelOnly="1" outline="0" fieldPosition="0">
        <references count="5">
          <reference field="0" count="1" selected="0">
            <x v="1401"/>
          </reference>
          <reference field="6" count="1" selected="0">
            <x v="1408"/>
          </reference>
          <reference field="15" count="1" selected="0">
            <x v="1789"/>
          </reference>
          <reference field="36" count="1">
            <x v="1958"/>
          </reference>
          <reference field="42" count="1" selected="0">
            <x v="289"/>
          </reference>
        </references>
      </pivotArea>
    </format>
    <format dxfId="873">
      <pivotArea dataOnly="0" labelOnly="1" outline="0" fieldPosition="0">
        <references count="5">
          <reference field="0" count="1" selected="0">
            <x v="1402"/>
          </reference>
          <reference field="6" count="1" selected="0">
            <x v="1409"/>
          </reference>
          <reference field="15" count="1" selected="0">
            <x v="1429"/>
          </reference>
          <reference field="36" count="1">
            <x v="1030"/>
          </reference>
          <reference field="42" count="1" selected="0">
            <x v="32"/>
          </reference>
        </references>
      </pivotArea>
    </format>
    <format dxfId="872">
      <pivotArea dataOnly="0" labelOnly="1" outline="0" fieldPosition="0">
        <references count="5">
          <reference field="0" count="1" selected="0">
            <x v="1403"/>
          </reference>
          <reference field="6" count="1" selected="0">
            <x v="1410"/>
          </reference>
          <reference field="15" count="1" selected="0">
            <x v="997"/>
          </reference>
          <reference field="36" count="1">
            <x v="1645"/>
          </reference>
          <reference field="42" count="1" selected="0">
            <x v="32"/>
          </reference>
        </references>
      </pivotArea>
    </format>
    <format dxfId="871">
      <pivotArea dataOnly="0" labelOnly="1" outline="0" fieldPosition="0">
        <references count="5">
          <reference field="0" count="1" selected="0">
            <x v="1404"/>
          </reference>
          <reference field="6" count="1" selected="0">
            <x v="1411"/>
          </reference>
          <reference field="15" count="1" selected="0">
            <x v="801"/>
          </reference>
          <reference field="36" count="1">
            <x v="1745"/>
          </reference>
          <reference field="42" count="1" selected="0">
            <x v="155"/>
          </reference>
        </references>
      </pivotArea>
    </format>
    <format dxfId="870">
      <pivotArea dataOnly="0" labelOnly="1" outline="0" fieldPosition="0">
        <references count="5">
          <reference field="0" count="1" selected="0">
            <x v="1405"/>
          </reference>
          <reference field="6" count="1" selected="0">
            <x v="1412"/>
          </reference>
          <reference field="15" count="1" selected="0">
            <x v="974"/>
          </reference>
          <reference field="36" count="1">
            <x v="1769"/>
          </reference>
          <reference field="42" count="1" selected="0">
            <x v="4"/>
          </reference>
        </references>
      </pivotArea>
    </format>
    <format dxfId="869">
      <pivotArea dataOnly="0" labelOnly="1" outline="0" fieldPosition="0">
        <references count="5">
          <reference field="0" count="1" selected="0">
            <x v="1406"/>
          </reference>
          <reference field="6" count="1" selected="0">
            <x v="1413"/>
          </reference>
          <reference field="15" count="1" selected="0">
            <x v="1231"/>
          </reference>
          <reference field="36" count="1">
            <x v="2026"/>
          </reference>
          <reference field="42" count="1" selected="0">
            <x v="289"/>
          </reference>
        </references>
      </pivotArea>
    </format>
    <format dxfId="868">
      <pivotArea dataOnly="0" labelOnly="1" outline="0" fieldPosition="0">
        <references count="5">
          <reference field="0" count="1" selected="0">
            <x v="1407"/>
          </reference>
          <reference field="6" count="1" selected="0">
            <x v="1414"/>
          </reference>
          <reference field="15" count="1" selected="0">
            <x v="2"/>
          </reference>
          <reference field="36" count="1">
            <x v="2"/>
          </reference>
          <reference field="42" count="1" selected="0">
            <x v="289"/>
          </reference>
        </references>
      </pivotArea>
    </format>
    <format dxfId="867">
      <pivotArea dataOnly="0" labelOnly="1" outline="0" fieldPosition="0">
        <references count="5">
          <reference field="0" count="1" selected="0">
            <x v="1408"/>
          </reference>
          <reference field="6" count="1" selected="0">
            <x v="1415"/>
          </reference>
          <reference field="15" count="1" selected="0">
            <x v="1515"/>
          </reference>
          <reference field="36" count="1">
            <x v="1010"/>
          </reference>
          <reference field="42" count="1" selected="0">
            <x v="232"/>
          </reference>
        </references>
      </pivotArea>
    </format>
    <format dxfId="866">
      <pivotArea dataOnly="0" labelOnly="1" outline="0" fieldPosition="0">
        <references count="5">
          <reference field="0" count="1" selected="0">
            <x v="1409"/>
          </reference>
          <reference field="6" count="1" selected="0">
            <x v="1416"/>
          </reference>
          <reference field="15" count="1" selected="0">
            <x v="1497"/>
          </reference>
          <reference field="36" count="1">
            <x v="1539"/>
          </reference>
          <reference field="42" count="1" selected="0">
            <x v="254"/>
          </reference>
        </references>
      </pivotArea>
    </format>
    <format dxfId="865">
      <pivotArea dataOnly="0" labelOnly="1" outline="0" fieldPosition="0">
        <references count="5">
          <reference field="0" count="1" selected="0">
            <x v="1410"/>
          </reference>
          <reference field="6" count="1" selected="0">
            <x v="1417"/>
          </reference>
          <reference field="15" count="1" selected="0">
            <x v="1594"/>
          </reference>
          <reference field="36" count="1">
            <x v="1082"/>
          </reference>
          <reference field="42" count="1" selected="0">
            <x v="253"/>
          </reference>
        </references>
      </pivotArea>
    </format>
    <format dxfId="864">
      <pivotArea dataOnly="0" labelOnly="1" outline="0" fieldPosition="0">
        <references count="5">
          <reference field="0" count="1" selected="0">
            <x v="1411"/>
          </reference>
          <reference field="6" count="1" selected="0">
            <x v="1418"/>
          </reference>
          <reference field="15" count="1" selected="0">
            <x v="92"/>
          </reference>
          <reference field="36" count="1">
            <x v="427"/>
          </reference>
          <reference field="42" count="1" selected="0">
            <x v="10"/>
          </reference>
        </references>
      </pivotArea>
    </format>
    <format dxfId="863">
      <pivotArea dataOnly="0" labelOnly="1" outline="0" fieldPosition="0">
        <references count="5">
          <reference field="0" count="1" selected="0">
            <x v="1412"/>
          </reference>
          <reference field="6" count="1" selected="0">
            <x v="1419"/>
          </reference>
          <reference field="15" count="1" selected="0">
            <x v="1258"/>
          </reference>
          <reference field="36" count="1">
            <x v="984"/>
          </reference>
          <reference field="42" count="1" selected="0">
            <x v="212"/>
          </reference>
        </references>
      </pivotArea>
    </format>
    <format dxfId="862">
      <pivotArea dataOnly="0" labelOnly="1" outline="0" fieldPosition="0">
        <references count="5">
          <reference field="0" count="1" selected="0">
            <x v="1413"/>
          </reference>
          <reference field="6" count="1" selected="0">
            <x v="1420"/>
          </reference>
          <reference field="15" count="1" selected="0">
            <x v="1356"/>
          </reference>
          <reference field="36" count="1">
            <x v="853"/>
          </reference>
          <reference field="42" count="1" selected="0">
            <x v="223"/>
          </reference>
        </references>
      </pivotArea>
    </format>
    <format dxfId="861">
      <pivotArea dataOnly="0" labelOnly="1" outline="0" fieldPosition="0">
        <references count="5">
          <reference field="0" count="1" selected="0">
            <x v="1414"/>
          </reference>
          <reference field="6" count="1" selected="0">
            <x v="1421"/>
          </reference>
          <reference field="15" count="1" selected="0">
            <x v="2004"/>
          </reference>
          <reference field="36" count="1">
            <x v="2026"/>
          </reference>
          <reference field="42" count="1" selected="0">
            <x v="289"/>
          </reference>
        </references>
      </pivotArea>
    </format>
    <format dxfId="860">
      <pivotArea dataOnly="0" labelOnly="1" outline="0" fieldPosition="0">
        <references count="5">
          <reference field="0" count="1" selected="0">
            <x v="1415"/>
          </reference>
          <reference field="6" count="1" selected="0">
            <x v="1422"/>
          </reference>
          <reference field="15" count="1" selected="0">
            <x v="1749"/>
          </reference>
          <reference field="36" count="1">
            <x v="1266"/>
          </reference>
          <reference field="42" count="1" selected="0">
            <x v="160"/>
          </reference>
        </references>
      </pivotArea>
    </format>
    <format dxfId="859">
      <pivotArea dataOnly="0" labelOnly="1" outline="0" fieldPosition="0">
        <references count="5">
          <reference field="0" count="1" selected="0">
            <x v="1416"/>
          </reference>
          <reference field="6" count="1" selected="0">
            <x v="1423"/>
          </reference>
          <reference field="15" count="1" selected="0">
            <x v="217"/>
          </reference>
          <reference field="36" count="1">
            <x v="97"/>
          </reference>
          <reference field="42" count="1" selected="0">
            <x v="145"/>
          </reference>
        </references>
      </pivotArea>
    </format>
    <format dxfId="858">
      <pivotArea dataOnly="0" labelOnly="1" outline="0" fieldPosition="0">
        <references count="5">
          <reference field="0" count="1" selected="0">
            <x v="1417"/>
          </reference>
          <reference field="6" count="1" selected="0">
            <x v="1424"/>
          </reference>
          <reference field="15" count="1" selected="0">
            <x v="544"/>
          </reference>
          <reference field="36" count="1">
            <x v="1440"/>
          </reference>
          <reference field="42" count="1" selected="0">
            <x v="141"/>
          </reference>
        </references>
      </pivotArea>
    </format>
    <format dxfId="857">
      <pivotArea dataOnly="0" labelOnly="1" outline="0" fieldPosition="0">
        <references count="5">
          <reference field="0" count="1" selected="0">
            <x v="1418"/>
          </reference>
          <reference field="6" count="1" selected="0">
            <x v="1425"/>
          </reference>
          <reference field="15" count="1" selected="0">
            <x v="1847"/>
          </reference>
          <reference field="36" count="1">
            <x v="1406"/>
          </reference>
          <reference field="42" count="1" selected="0">
            <x v="3"/>
          </reference>
        </references>
      </pivotArea>
    </format>
    <format dxfId="856">
      <pivotArea dataOnly="0" labelOnly="1" outline="0" fieldPosition="0">
        <references count="5">
          <reference field="0" count="1" selected="0">
            <x v="1419"/>
          </reference>
          <reference field="6" count="1" selected="0">
            <x v="1426"/>
          </reference>
          <reference field="15" count="1" selected="0">
            <x v="478"/>
          </reference>
          <reference field="36" count="1">
            <x v="499"/>
          </reference>
          <reference field="42" count="1" selected="0">
            <x v="29"/>
          </reference>
        </references>
      </pivotArea>
    </format>
    <format dxfId="855">
      <pivotArea dataOnly="0" labelOnly="1" outline="0" fieldPosition="0">
        <references count="5">
          <reference field="0" count="1" selected="0">
            <x v="1420"/>
          </reference>
          <reference field="6" count="1" selected="0">
            <x v="1427"/>
          </reference>
          <reference field="15" count="1" selected="0">
            <x v="1696"/>
          </reference>
          <reference field="36" count="1">
            <x v="1799"/>
          </reference>
          <reference field="42" count="1" selected="0">
            <x v="4"/>
          </reference>
        </references>
      </pivotArea>
    </format>
    <format dxfId="854">
      <pivotArea dataOnly="0" labelOnly="1" outline="0" fieldPosition="0">
        <references count="5">
          <reference field="0" count="1" selected="0">
            <x v="1421"/>
          </reference>
          <reference field="6" count="1" selected="0">
            <x v="1428"/>
          </reference>
          <reference field="15" count="1" selected="0">
            <x v="1124"/>
          </reference>
          <reference field="36" count="1">
            <x v="658"/>
          </reference>
          <reference field="42" count="1" selected="0">
            <x v="25"/>
          </reference>
        </references>
      </pivotArea>
    </format>
    <format dxfId="853">
      <pivotArea dataOnly="0" labelOnly="1" outline="0" fieldPosition="0">
        <references count="5">
          <reference field="0" count="1" selected="0">
            <x v="1422"/>
          </reference>
          <reference field="6" count="1" selected="0">
            <x v="1429"/>
          </reference>
          <reference field="15" count="1" selected="0">
            <x v="82"/>
          </reference>
          <reference field="36" count="1">
            <x v="105"/>
          </reference>
          <reference field="42" count="1" selected="0">
            <x v="212"/>
          </reference>
        </references>
      </pivotArea>
    </format>
    <format dxfId="852">
      <pivotArea dataOnly="0" labelOnly="1" outline="0" fieldPosition="0">
        <references count="5">
          <reference field="0" count="1" selected="0">
            <x v="1423"/>
          </reference>
          <reference field="6" count="1" selected="0">
            <x v="1430"/>
          </reference>
          <reference field="15" count="1" selected="0">
            <x v="858"/>
          </reference>
          <reference field="36" count="1">
            <x v="463"/>
          </reference>
          <reference field="42" count="1" selected="0">
            <x v="216"/>
          </reference>
        </references>
      </pivotArea>
    </format>
    <format dxfId="851">
      <pivotArea dataOnly="0" labelOnly="1" outline="0" fieldPosition="0">
        <references count="5">
          <reference field="0" count="1" selected="0">
            <x v="1424"/>
          </reference>
          <reference field="6" count="1" selected="0">
            <x v="1431"/>
          </reference>
          <reference field="15" count="1" selected="0">
            <x v="971"/>
          </reference>
          <reference field="36" count="1">
            <x v="565"/>
          </reference>
          <reference field="42" count="1" selected="0">
            <x v="3"/>
          </reference>
        </references>
      </pivotArea>
    </format>
    <format dxfId="850">
      <pivotArea dataOnly="0" labelOnly="1" outline="0" fieldPosition="0">
        <references count="5">
          <reference field="0" count="1" selected="0">
            <x v="1425"/>
          </reference>
          <reference field="6" count="1" selected="0">
            <x v="1432"/>
          </reference>
          <reference field="15" count="1" selected="0">
            <x v="416"/>
          </reference>
          <reference field="36" count="1">
            <x v="189"/>
          </reference>
          <reference field="42" count="1" selected="0">
            <x v="66"/>
          </reference>
        </references>
      </pivotArea>
    </format>
    <format dxfId="849">
      <pivotArea dataOnly="0" labelOnly="1" outline="0" fieldPosition="0">
        <references count="5">
          <reference field="0" count="1" selected="0">
            <x v="1426"/>
          </reference>
          <reference field="6" count="1" selected="0">
            <x v="1433"/>
          </reference>
          <reference field="15" count="1" selected="0">
            <x v="195"/>
          </reference>
          <reference field="36" count="1">
            <x v="537"/>
          </reference>
          <reference field="42" count="1" selected="0">
            <x v="4"/>
          </reference>
        </references>
      </pivotArea>
    </format>
    <format dxfId="848">
      <pivotArea dataOnly="0" labelOnly="1" outline="0" fieldPosition="0">
        <references count="5">
          <reference field="0" count="1" selected="0">
            <x v="1427"/>
          </reference>
          <reference field="6" count="1" selected="0">
            <x v="1434"/>
          </reference>
          <reference field="15" count="1" selected="0">
            <x v="411"/>
          </reference>
          <reference field="36" count="1">
            <x v="485"/>
          </reference>
          <reference field="42" count="1" selected="0">
            <x v="142"/>
          </reference>
        </references>
      </pivotArea>
    </format>
    <format dxfId="847">
      <pivotArea dataOnly="0" labelOnly="1" outline="0" fieldPosition="0">
        <references count="5">
          <reference field="0" count="1" selected="0">
            <x v="1428"/>
          </reference>
          <reference field="6" count="1" selected="0">
            <x v="1435"/>
          </reference>
          <reference field="15" count="1" selected="0">
            <x v="293"/>
          </reference>
          <reference field="36" count="1">
            <x v="138"/>
          </reference>
          <reference field="42" count="1" selected="0">
            <x v="232"/>
          </reference>
        </references>
      </pivotArea>
    </format>
    <format dxfId="846">
      <pivotArea dataOnly="0" labelOnly="1" outline="0" fieldPosition="0">
        <references count="5">
          <reference field="0" count="1" selected="0">
            <x v="1429"/>
          </reference>
          <reference field="6" count="1" selected="0">
            <x v="1436"/>
          </reference>
          <reference field="15" count="1" selected="0">
            <x v="2"/>
          </reference>
          <reference field="36" count="1">
            <x v="134"/>
          </reference>
          <reference field="42" count="1" selected="0">
            <x v="232"/>
          </reference>
        </references>
      </pivotArea>
    </format>
    <format dxfId="845">
      <pivotArea dataOnly="0" labelOnly="1" outline="0" fieldPosition="0">
        <references count="5">
          <reference field="0" count="1" selected="0">
            <x v="1430"/>
          </reference>
          <reference field="6" count="1" selected="0">
            <x v="1437"/>
          </reference>
          <reference field="15" count="1" selected="0">
            <x v="2"/>
          </reference>
          <reference field="36" count="1">
            <x v="2"/>
          </reference>
          <reference field="42" count="1" selected="0">
            <x v="69"/>
          </reference>
        </references>
      </pivotArea>
    </format>
    <format dxfId="844">
      <pivotArea dataOnly="0" labelOnly="1" outline="0" fieldPosition="0">
        <references count="5">
          <reference field="0" count="1" selected="0">
            <x v="1431"/>
          </reference>
          <reference field="6" count="1" selected="0">
            <x v="1438"/>
          </reference>
          <reference field="15" count="1" selected="0">
            <x v="1589"/>
          </reference>
          <reference field="36" count="1">
            <x v="1079"/>
          </reference>
          <reference field="42" count="1" selected="0">
            <x v="232"/>
          </reference>
        </references>
      </pivotArea>
    </format>
    <format dxfId="843">
      <pivotArea dataOnly="0" labelOnly="1" outline="0" fieldPosition="0">
        <references count="5">
          <reference field="0" count="1" selected="0">
            <x v="1432"/>
          </reference>
          <reference field="6" count="1" selected="0">
            <x v="1439"/>
          </reference>
          <reference field="15" count="1" selected="0">
            <x v="1449"/>
          </reference>
          <reference field="36" count="1">
            <x v="942"/>
          </reference>
          <reference field="42" count="1" selected="0">
            <x v="91"/>
          </reference>
        </references>
      </pivotArea>
    </format>
    <format dxfId="842">
      <pivotArea dataOnly="0" labelOnly="1" outline="0" fieldPosition="0">
        <references count="5">
          <reference field="0" count="1" selected="0">
            <x v="1433"/>
          </reference>
          <reference field="6" count="1" selected="0">
            <x v="1440"/>
          </reference>
          <reference field="15" count="1" selected="0">
            <x v="107"/>
          </reference>
          <reference field="36" count="1">
            <x v="320"/>
          </reference>
          <reference field="42" count="1" selected="0">
            <x v="232"/>
          </reference>
        </references>
      </pivotArea>
    </format>
    <format dxfId="841">
      <pivotArea dataOnly="0" labelOnly="1" outline="0" fieldPosition="0">
        <references count="5">
          <reference field="0" count="1" selected="0">
            <x v="1434"/>
          </reference>
          <reference field="6" count="1" selected="0">
            <x v="1441"/>
          </reference>
          <reference field="15" count="1" selected="0">
            <x v="162"/>
          </reference>
          <reference field="36" count="1">
            <x v="576"/>
          </reference>
          <reference field="42" count="1" selected="0">
            <x v="155"/>
          </reference>
        </references>
      </pivotArea>
    </format>
    <format dxfId="840">
      <pivotArea dataOnly="0" labelOnly="1" outline="0" fieldPosition="0">
        <references count="5">
          <reference field="0" count="1" selected="0">
            <x v="1435"/>
          </reference>
          <reference field="6" count="1" selected="0">
            <x v="1442"/>
          </reference>
          <reference field="15" count="1" selected="0">
            <x v="246"/>
          </reference>
          <reference field="36" count="1">
            <x v="113"/>
          </reference>
          <reference field="42" count="1" selected="0">
            <x v="137"/>
          </reference>
        </references>
      </pivotArea>
    </format>
    <format dxfId="839">
      <pivotArea dataOnly="0" labelOnly="1" outline="0" fieldPosition="0">
        <references count="5">
          <reference field="0" count="1" selected="0">
            <x v="1436"/>
          </reference>
          <reference field="6" count="1" selected="0">
            <x v="1443"/>
          </reference>
          <reference field="15" count="1" selected="0">
            <x v="527"/>
          </reference>
          <reference field="36" count="1">
            <x v="1075"/>
          </reference>
          <reference field="42" count="1" selected="0">
            <x v="15"/>
          </reference>
        </references>
      </pivotArea>
    </format>
    <format dxfId="838">
      <pivotArea dataOnly="0" labelOnly="1" outline="0" fieldPosition="0">
        <references count="5">
          <reference field="0" count="1" selected="0">
            <x v="1437"/>
          </reference>
          <reference field="6" count="1" selected="0">
            <x v="1444"/>
          </reference>
          <reference field="15" count="1" selected="0">
            <x v="643"/>
          </reference>
          <reference field="36" count="1">
            <x v="1668"/>
          </reference>
          <reference field="42" count="1" selected="0">
            <x v="141"/>
          </reference>
        </references>
      </pivotArea>
    </format>
    <format dxfId="837">
      <pivotArea dataOnly="0" labelOnly="1" outline="0" fieldPosition="0">
        <references count="5">
          <reference field="0" count="1" selected="0">
            <x v="1438"/>
          </reference>
          <reference field="6" count="1" selected="0">
            <x v="1445"/>
          </reference>
          <reference field="15" count="1" selected="0">
            <x v="1046"/>
          </reference>
          <reference field="36" count="1">
            <x v="1789"/>
          </reference>
          <reference field="42" count="1" selected="0">
            <x v="141"/>
          </reference>
        </references>
      </pivotArea>
    </format>
    <format dxfId="836">
      <pivotArea dataOnly="0" labelOnly="1" outline="0" fieldPosition="0">
        <references count="5">
          <reference field="0" count="1" selected="0">
            <x v="1439"/>
          </reference>
          <reference field="6" count="1" selected="0">
            <x v="1446"/>
          </reference>
          <reference field="15" count="1" selected="0">
            <x v="2"/>
          </reference>
          <reference field="36" count="1">
            <x v="1815"/>
          </reference>
          <reference field="42" count="1" selected="0">
            <x v="141"/>
          </reference>
        </references>
      </pivotArea>
    </format>
    <format dxfId="835">
      <pivotArea dataOnly="0" labelOnly="1" outline="0" fieldPosition="0">
        <references count="5">
          <reference field="0" count="1" selected="0">
            <x v="1440"/>
          </reference>
          <reference field="6" count="1" selected="0">
            <x v="1447"/>
          </reference>
          <reference field="15" count="1" selected="0">
            <x v="1712"/>
          </reference>
          <reference field="36" count="1">
            <x v="1971"/>
          </reference>
          <reference field="42" count="1" selected="0">
            <x v="18"/>
          </reference>
        </references>
      </pivotArea>
    </format>
    <format dxfId="834">
      <pivotArea dataOnly="0" labelOnly="1" outline="0" fieldPosition="0">
        <references count="5">
          <reference field="0" count="1" selected="0">
            <x v="1441"/>
          </reference>
          <reference field="6" count="1" selected="0">
            <x v="1448"/>
          </reference>
          <reference field="15" count="1" selected="0">
            <x v="1319"/>
          </reference>
          <reference field="36" count="1">
            <x v="827"/>
          </reference>
          <reference field="42" count="1" selected="0">
            <x v="25"/>
          </reference>
        </references>
      </pivotArea>
    </format>
    <format dxfId="833">
      <pivotArea dataOnly="0" labelOnly="1" outline="0" fieldPosition="0">
        <references count="5">
          <reference field="0" count="1" selected="0">
            <x v="1442"/>
          </reference>
          <reference field="6" count="1" selected="0">
            <x v="1449"/>
          </reference>
          <reference field="15" count="1" selected="0">
            <x v="321"/>
          </reference>
          <reference field="36" count="1">
            <x v="456"/>
          </reference>
          <reference field="42" count="1" selected="0">
            <x v="155"/>
          </reference>
        </references>
      </pivotArea>
    </format>
    <format dxfId="832">
      <pivotArea dataOnly="0" labelOnly="1" outline="0" fieldPosition="0">
        <references count="5">
          <reference field="0" count="1" selected="0">
            <x v="1443"/>
          </reference>
          <reference field="6" count="1" selected="0">
            <x v="1450"/>
          </reference>
          <reference field="15" count="1" selected="0">
            <x v="2"/>
          </reference>
          <reference field="36" count="1">
            <x v="559"/>
          </reference>
          <reference field="42" count="1" selected="0">
            <x v="232"/>
          </reference>
        </references>
      </pivotArea>
    </format>
    <format dxfId="831">
      <pivotArea dataOnly="0" labelOnly="1" outline="0" fieldPosition="0">
        <references count="5">
          <reference field="0" count="1" selected="0">
            <x v="1443"/>
          </reference>
          <reference field="6" count="1" selected="0">
            <x v="1451"/>
          </reference>
          <reference field="15" count="1" selected="0">
            <x v="298"/>
          </reference>
          <reference field="36" count="1">
            <x v="559"/>
          </reference>
          <reference field="42" count="1" selected="0">
            <x v="232"/>
          </reference>
        </references>
      </pivotArea>
    </format>
    <format dxfId="830">
      <pivotArea dataOnly="0" labelOnly="1" outline="0" fieldPosition="0">
        <references count="5">
          <reference field="0" count="1" selected="0">
            <x v="1444"/>
          </reference>
          <reference field="6" count="1" selected="0">
            <x v="1452"/>
          </reference>
          <reference field="15" count="1" selected="0">
            <x v="1571"/>
          </reference>
          <reference field="36" count="1">
            <x v="1868"/>
          </reference>
          <reference field="42" count="1" selected="0">
            <x v="15"/>
          </reference>
        </references>
      </pivotArea>
    </format>
    <format dxfId="829">
      <pivotArea dataOnly="0" labelOnly="1" outline="0" fieldPosition="0">
        <references count="5">
          <reference field="0" count="1" selected="0">
            <x v="1445"/>
          </reference>
          <reference field="6" count="1" selected="0">
            <x v="1453"/>
          </reference>
          <reference field="15" count="1" selected="0">
            <x v="448"/>
          </reference>
          <reference field="36" count="1">
            <x v="210"/>
          </reference>
          <reference field="42" count="1" selected="0">
            <x v="104"/>
          </reference>
        </references>
      </pivotArea>
    </format>
    <format dxfId="828">
      <pivotArea dataOnly="0" labelOnly="1" outline="0" fieldPosition="0">
        <references count="5">
          <reference field="0" count="1" selected="0">
            <x v="1446"/>
          </reference>
          <reference field="6" count="1" selected="0">
            <x v="1454"/>
          </reference>
          <reference field="15" count="1" selected="0">
            <x v="480"/>
          </reference>
          <reference field="36" count="1">
            <x v="229"/>
          </reference>
          <reference field="42" count="1" selected="0">
            <x v="156"/>
          </reference>
        </references>
      </pivotArea>
    </format>
    <format dxfId="827">
      <pivotArea dataOnly="0" labelOnly="1" outline="0" fieldPosition="0">
        <references count="5">
          <reference field="0" count="1" selected="0">
            <x v="1447"/>
          </reference>
          <reference field="6" count="1" selected="0">
            <x v="1455"/>
          </reference>
          <reference field="15" count="1" selected="0">
            <x v="81"/>
          </reference>
          <reference field="36" count="1">
            <x v="2026"/>
          </reference>
          <reference field="42" count="1" selected="0">
            <x v="289"/>
          </reference>
        </references>
      </pivotArea>
    </format>
    <format dxfId="826">
      <pivotArea dataOnly="0" labelOnly="1" outline="0" fieldPosition="0">
        <references count="5">
          <reference field="0" count="1" selected="0">
            <x v="1448"/>
          </reference>
          <reference field="6" count="1" selected="0">
            <x v="1456"/>
          </reference>
          <reference field="15" count="1" selected="0">
            <x v="273"/>
          </reference>
          <reference field="36" count="1">
            <x v="124"/>
          </reference>
          <reference field="42" count="1" selected="0">
            <x v="137"/>
          </reference>
        </references>
      </pivotArea>
    </format>
    <format dxfId="825">
      <pivotArea dataOnly="0" labelOnly="1" outline="0" fieldPosition="0">
        <references count="5">
          <reference field="0" count="1" selected="0">
            <x v="1449"/>
          </reference>
          <reference field="6" count="1" selected="0">
            <x v="1457"/>
          </reference>
          <reference field="15" count="1" selected="0">
            <x v="37"/>
          </reference>
          <reference field="36" count="1">
            <x v="644"/>
          </reference>
          <reference field="42" count="1" selected="0">
            <x v="232"/>
          </reference>
        </references>
      </pivotArea>
    </format>
    <format dxfId="824">
      <pivotArea dataOnly="0" labelOnly="1" outline="0" fieldPosition="0">
        <references count="5">
          <reference field="0" count="1" selected="0">
            <x v="1450"/>
          </reference>
          <reference field="6" count="1" selected="0">
            <x v="1458"/>
          </reference>
          <reference field="15" count="1" selected="0">
            <x v="2"/>
          </reference>
          <reference field="36" count="1">
            <x v="269"/>
          </reference>
          <reference field="42" count="1" selected="0">
            <x v="232"/>
          </reference>
        </references>
      </pivotArea>
    </format>
    <format dxfId="823">
      <pivotArea dataOnly="0" labelOnly="1" outline="0" fieldPosition="0">
        <references count="5">
          <reference field="0" count="1" selected="0">
            <x v="1451"/>
          </reference>
          <reference field="6" count="1" selected="0">
            <x v="1459"/>
          </reference>
          <reference field="15" count="1" selected="0">
            <x v="582"/>
          </reference>
          <reference field="36" count="1">
            <x v="443"/>
          </reference>
          <reference field="42" count="1" selected="0">
            <x v="232"/>
          </reference>
        </references>
      </pivotArea>
    </format>
    <format dxfId="822">
      <pivotArea dataOnly="0" labelOnly="1" outline="0" fieldPosition="0">
        <references count="5">
          <reference field="0" count="1" selected="0">
            <x v="1452"/>
          </reference>
          <reference field="6" count="1" selected="0">
            <x v="1460"/>
          </reference>
          <reference field="15" count="1" selected="0">
            <x v="1044"/>
          </reference>
          <reference field="36" count="1">
            <x v="903"/>
          </reference>
          <reference field="42" count="1" selected="0">
            <x v="289"/>
          </reference>
        </references>
      </pivotArea>
    </format>
    <format dxfId="821">
      <pivotArea dataOnly="0" labelOnly="1" outline="0" fieldPosition="0">
        <references count="5">
          <reference field="0" count="1" selected="0">
            <x v="1453"/>
          </reference>
          <reference field="6" count="1" selected="0">
            <x v="1461"/>
          </reference>
          <reference field="15" count="1" selected="0">
            <x v="408"/>
          </reference>
          <reference field="36" count="1">
            <x v="414"/>
          </reference>
          <reference field="42" count="1" selected="0">
            <x v="289"/>
          </reference>
        </references>
      </pivotArea>
    </format>
    <format dxfId="820">
      <pivotArea dataOnly="0" labelOnly="1" outline="0" fieldPosition="0">
        <references count="5">
          <reference field="0" count="1" selected="0">
            <x v="1454"/>
          </reference>
          <reference field="6" count="1" selected="0">
            <x v="1462"/>
          </reference>
          <reference field="15" count="1" selected="0">
            <x v="2"/>
          </reference>
          <reference field="36" count="1">
            <x v="2"/>
          </reference>
          <reference field="42" count="1" selected="0">
            <x v="232"/>
          </reference>
        </references>
      </pivotArea>
    </format>
    <format dxfId="819">
      <pivotArea dataOnly="0" labelOnly="1" outline="0" fieldPosition="0">
        <references count="5">
          <reference field="0" count="1" selected="0">
            <x v="1455"/>
          </reference>
          <reference field="6" count="1" selected="0">
            <x v="1463"/>
          </reference>
          <reference field="15" count="1" selected="0">
            <x v="429"/>
          </reference>
          <reference field="36" count="1">
            <x v="199"/>
          </reference>
          <reference field="42" count="1" selected="0">
            <x v="137"/>
          </reference>
        </references>
      </pivotArea>
    </format>
    <format dxfId="818">
      <pivotArea dataOnly="0" labelOnly="1" outline="0" fieldPosition="0">
        <references count="5">
          <reference field="0" count="1" selected="0">
            <x v="1456"/>
          </reference>
          <reference field="6" count="1" selected="0">
            <x v="1464"/>
          </reference>
          <reference field="15" count="1" selected="0">
            <x v="348"/>
          </reference>
          <reference field="36" count="1">
            <x v="340"/>
          </reference>
          <reference field="42" count="1" selected="0">
            <x v="232"/>
          </reference>
        </references>
      </pivotArea>
    </format>
    <format dxfId="817">
      <pivotArea dataOnly="0" labelOnly="1" outline="0" fieldPosition="0">
        <references count="5">
          <reference field="0" count="1" selected="0">
            <x v="1457"/>
          </reference>
          <reference field="6" count="1" selected="0">
            <x v="1465"/>
          </reference>
          <reference field="15" count="1" selected="0">
            <x v="434"/>
          </reference>
          <reference field="36" count="1">
            <x v="206"/>
          </reference>
          <reference field="42" count="1" selected="0">
            <x v="232"/>
          </reference>
        </references>
      </pivotArea>
    </format>
    <format dxfId="816">
      <pivotArea dataOnly="0" labelOnly="1" outline="0" fieldPosition="0">
        <references count="5">
          <reference field="0" count="1" selected="0">
            <x v="1458"/>
          </reference>
          <reference field="6" count="1" selected="0">
            <x v="1466"/>
          </reference>
          <reference field="15" count="1" selected="0">
            <x v="675"/>
          </reference>
          <reference field="36" count="1">
            <x v="535"/>
          </reference>
          <reference field="42" count="1" selected="0">
            <x v="232"/>
          </reference>
        </references>
      </pivotArea>
    </format>
    <format dxfId="815">
      <pivotArea dataOnly="0" labelOnly="1" outline="0" fieldPosition="0">
        <references count="5">
          <reference field="0" count="1" selected="0">
            <x v="1459"/>
          </reference>
          <reference field="6" count="1" selected="0">
            <x v="1467"/>
          </reference>
          <reference field="15" count="1" selected="0">
            <x v="819"/>
          </reference>
          <reference field="36" count="1">
            <x v="442"/>
          </reference>
          <reference field="42" count="1" selected="0">
            <x v="232"/>
          </reference>
        </references>
      </pivotArea>
    </format>
    <format dxfId="814">
      <pivotArea dataOnly="0" labelOnly="1" outline="0" fieldPosition="0">
        <references count="5">
          <reference field="0" count="1" selected="0">
            <x v="1460"/>
          </reference>
          <reference field="6" count="1" selected="0">
            <x v="1468"/>
          </reference>
          <reference field="15" count="1" selected="0">
            <x v="52"/>
          </reference>
          <reference field="36" count="1">
            <x v="107"/>
          </reference>
          <reference field="42" count="1" selected="0">
            <x v="232"/>
          </reference>
        </references>
      </pivotArea>
    </format>
    <format dxfId="813">
      <pivotArea dataOnly="0" labelOnly="1" outline="0" fieldPosition="0">
        <references count="5">
          <reference field="0" count="1" selected="0">
            <x v="1461"/>
          </reference>
          <reference field="6" count="1" selected="0">
            <x v="1469"/>
          </reference>
          <reference field="15" count="1" selected="0">
            <x v="126"/>
          </reference>
          <reference field="36" count="1">
            <x v="314"/>
          </reference>
          <reference field="42" count="1" selected="0">
            <x v="234"/>
          </reference>
        </references>
      </pivotArea>
    </format>
    <format dxfId="812">
      <pivotArea dataOnly="0" labelOnly="1" outline="0" fieldPosition="0">
        <references count="5">
          <reference field="0" count="1" selected="0">
            <x v="1462"/>
          </reference>
          <reference field="6" count="1" selected="0">
            <x v="1470"/>
          </reference>
          <reference field="15" count="1" selected="0">
            <x v="470"/>
          </reference>
          <reference field="36" count="1">
            <x v="224"/>
          </reference>
          <reference field="42" count="1" selected="0">
            <x v="91"/>
          </reference>
        </references>
      </pivotArea>
    </format>
    <format dxfId="811">
      <pivotArea dataOnly="0" labelOnly="1" outline="0" fieldPosition="0">
        <references count="5">
          <reference field="0" count="1" selected="0">
            <x v="1463"/>
          </reference>
          <reference field="6" count="1" selected="0">
            <x v="1471"/>
          </reference>
          <reference field="15" count="1" selected="0">
            <x v="1492"/>
          </reference>
          <reference field="36" count="1">
            <x v="993"/>
          </reference>
          <reference field="42" count="1" selected="0">
            <x v="232"/>
          </reference>
        </references>
      </pivotArea>
    </format>
    <format dxfId="810">
      <pivotArea dataOnly="0" labelOnly="1" outline="0" fieldPosition="0">
        <references count="5">
          <reference field="0" count="1" selected="0">
            <x v="1464"/>
          </reference>
          <reference field="6" count="1" selected="0">
            <x v="1472"/>
          </reference>
          <reference field="15" count="1" selected="0">
            <x v="558"/>
          </reference>
          <reference field="36" count="1">
            <x v="1091"/>
          </reference>
          <reference field="42" count="1" selected="0">
            <x v="4"/>
          </reference>
        </references>
      </pivotArea>
    </format>
    <format dxfId="809">
      <pivotArea dataOnly="0" labelOnly="1" outline="0" fieldPosition="0">
        <references count="5">
          <reference field="0" count="1" selected="0">
            <x v="1465"/>
          </reference>
          <reference field="6" count="1" selected="0">
            <x v="1473"/>
          </reference>
          <reference field="15" count="1" selected="0">
            <x v="160"/>
          </reference>
          <reference field="36" count="1">
            <x v="172"/>
          </reference>
          <reference field="42" count="1" selected="0">
            <x v="254"/>
          </reference>
        </references>
      </pivotArea>
    </format>
    <format dxfId="808">
      <pivotArea dataOnly="0" labelOnly="1" outline="0" fieldPosition="0">
        <references count="5">
          <reference field="0" count="1" selected="0">
            <x v="1466"/>
          </reference>
          <reference field="6" count="1" selected="0">
            <x v="1474"/>
          </reference>
          <reference field="15" count="1" selected="0">
            <x v="410"/>
          </reference>
          <reference field="36" count="1">
            <x v="188"/>
          </reference>
          <reference field="42" count="1" selected="0">
            <x v="137"/>
          </reference>
        </references>
      </pivotArea>
    </format>
    <format dxfId="807">
      <pivotArea dataOnly="0" labelOnly="1" outline="0" fieldPosition="0">
        <references count="5">
          <reference field="0" count="1" selected="0">
            <x v="1467"/>
          </reference>
          <reference field="6" count="1" selected="0">
            <x v="1475"/>
          </reference>
          <reference field="15" count="1" selected="0">
            <x v="2010"/>
          </reference>
          <reference field="36" count="1">
            <x v="1730"/>
          </reference>
          <reference field="42" count="1" selected="0">
            <x v="259"/>
          </reference>
        </references>
      </pivotArea>
    </format>
    <format dxfId="806">
      <pivotArea dataOnly="0" labelOnly="1" outline="0" fieldPosition="0">
        <references count="5">
          <reference field="0" count="1" selected="0">
            <x v="1468"/>
          </reference>
          <reference field="6" count="1" selected="0">
            <x v="1476"/>
          </reference>
          <reference field="15" count="1" selected="0">
            <x v="759"/>
          </reference>
          <reference field="36" count="1">
            <x v="413"/>
          </reference>
          <reference field="42" count="1" selected="0">
            <x v="232"/>
          </reference>
        </references>
      </pivotArea>
    </format>
    <format dxfId="805">
      <pivotArea dataOnly="0" labelOnly="1" outline="0" fieldPosition="0">
        <references count="5">
          <reference field="0" count="1" selected="0">
            <x v="1469"/>
          </reference>
          <reference field="6" count="1" selected="0">
            <x v="1477"/>
          </reference>
          <reference field="15" count="1" selected="0">
            <x v="359"/>
          </reference>
          <reference field="36" count="1">
            <x v="167"/>
          </reference>
          <reference field="42" count="1" selected="0">
            <x v="137"/>
          </reference>
        </references>
      </pivotArea>
    </format>
    <format dxfId="804">
      <pivotArea dataOnly="0" labelOnly="1" outline="0" fieldPosition="0">
        <references count="5">
          <reference field="0" count="1" selected="0">
            <x v="1470"/>
          </reference>
          <reference field="6" count="1" selected="0">
            <x v="1478"/>
          </reference>
          <reference field="15" count="1" selected="0">
            <x v="1315"/>
          </reference>
          <reference field="36" count="1">
            <x v="1784"/>
          </reference>
          <reference field="42" count="1" selected="0">
            <x v="155"/>
          </reference>
        </references>
      </pivotArea>
    </format>
    <format dxfId="803">
      <pivotArea dataOnly="0" labelOnly="1" outline="0" fieldPosition="0">
        <references count="5">
          <reference field="0" count="1" selected="0">
            <x v="1471"/>
          </reference>
          <reference field="6" count="1" selected="0">
            <x v="1479"/>
          </reference>
          <reference field="15" count="1" selected="0">
            <x v="555"/>
          </reference>
          <reference field="36" count="1">
            <x v="2026"/>
          </reference>
          <reference field="42" count="1" selected="0">
            <x v="289"/>
          </reference>
        </references>
      </pivotArea>
    </format>
    <format dxfId="802">
      <pivotArea dataOnly="0" labelOnly="1" outline="0" fieldPosition="0">
        <references count="5">
          <reference field="0" count="1" selected="0">
            <x v="1472"/>
          </reference>
          <reference field="6" count="1" selected="0">
            <x v="1480"/>
          </reference>
          <reference field="15" count="1" selected="0">
            <x v="628"/>
          </reference>
          <reference field="36" count="1">
            <x v="325"/>
          </reference>
          <reference field="42" count="1" selected="0">
            <x v="160"/>
          </reference>
        </references>
      </pivotArea>
    </format>
    <format dxfId="801">
      <pivotArea dataOnly="0" labelOnly="1" outline="0" fieldPosition="0">
        <references count="5">
          <reference field="0" count="1" selected="0">
            <x v="1473"/>
          </reference>
          <reference field="6" count="1" selected="0">
            <x v="1481"/>
          </reference>
          <reference field="15" count="1" selected="0">
            <x v="1786"/>
          </reference>
          <reference field="36" count="1">
            <x v="1942"/>
          </reference>
          <reference field="42" count="1" selected="0">
            <x v="15"/>
          </reference>
        </references>
      </pivotArea>
    </format>
    <format dxfId="800">
      <pivotArea dataOnly="0" labelOnly="1" outline="0" fieldPosition="0">
        <references count="5">
          <reference field="0" count="1" selected="0">
            <x v="1474"/>
          </reference>
          <reference field="6" count="1" selected="0">
            <x v="1482"/>
          </reference>
          <reference field="15" count="1" selected="0">
            <x v="1087"/>
          </reference>
          <reference field="36" count="1">
            <x v="1729"/>
          </reference>
          <reference field="42" count="1" selected="0">
            <x v="15"/>
          </reference>
        </references>
      </pivotArea>
    </format>
    <format dxfId="799">
      <pivotArea dataOnly="0" labelOnly="1" outline="0" fieldPosition="0">
        <references count="5">
          <reference field="0" count="1" selected="0">
            <x v="1475"/>
          </reference>
          <reference field="6" count="1" selected="0">
            <x v="1483"/>
          </reference>
          <reference field="15" count="1" selected="0">
            <x v="242"/>
          </reference>
          <reference field="36" count="1">
            <x v="111"/>
          </reference>
          <reference field="42" count="1" selected="0">
            <x v="141"/>
          </reference>
        </references>
      </pivotArea>
    </format>
    <format dxfId="798">
      <pivotArea dataOnly="0" labelOnly="1" outline="0" fieldPosition="0">
        <references count="5">
          <reference field="0" count="1" selected="0">
            <x v="1476"/>
          </reference>
          <reference field="6" count="1" selected="0">
            <x v="1484"/>
          </reference>
          <reference field="15" count="1" selected="0">
            <x v="153"/>
          </reference>
          <reference field="36" count="1">
            <x v="1221"/>
          </reference>
          <reference field="42" count="1" selected="0">
            <x v="4"/>
          </reference>
        </references>
      </pivotArea>
    </format>
    <format dxfId="797">
      <pivotArea dataOnly="0" labelOnly="1" outline="0" fieldPosition="0">
        <references count="5">
          <reference field="0" count="1" selected="0">
            <x v="1477"/>
          </reference>
          <reference field="6" count="1" selected="0">
            <x v="1485"/>
          </reference>
          <reference field="15" count="1" selected="0">
            <x v="587"/>
          </reference>
          <reference field="36" count="1">
            <x v="1198"/>
          </reference>
          <reference field="42" count="1" selected="0">
            <x v="4"/>
          </reference>
        </references>
      </pivotArea>
    </format>
    <format dxfId="796">
      <pivotArea dataOnly="0" labelOnly="1" outline="0" fieldPosition="0">
        <references count="5">
          <reference field="0" count="1" selected="0">
            <x v="1478"/>
          </reference>
          <reference field="6" count="1" selected="0">
            <x v="1486"/>
          </reference>
          <reference field="15" count="1" selected="0">
            <x v="183"/>
          </reference>
          <reference field="36" count="1">
            <x v="611"/>
          </reference>
          <reference field="42" count="1" selected="0">
            <x v="24"/>
          </reference>
        </references>
      </pivotArea>
    </format>
    <format dxfId="795">
      <pivotArea dataOnly="0" labelOnly="1" outline="0" fieldPosition="0">
        <references count="5">
          <reference field="0" count="1" selected="0">
            <x v="1479"/>
          </reference>
          <reference field="6" count="1" selected="0">
            <x v="1487"/>
          </reference>
          <reference field="15" count="1" selected="0">
            <x v="260"/>
          </reference>
          <reference field="36" count="1">
            <x v="118"/>
          </reference>
          <reference field="42" count="1" selected="0">
            <x v="137"/>
          </reference>
        </references>
      </pivotArea>
    </format>
    <format dxfId="794">
      <pivotArea dataOnly="0" labelOnly="1" outline="0" fieldPosition="0">
        <references count="5">
          <reference field="0" count="1" selected="0">
            <x v="1480"/>
          </reference>
          <reference field="6" count="1" selected="0">
            <x v="1488"/>
          </reference>
          <reference field="15" count="1" selected="0">
            <x v="1130"/>
          </reference>
          <reference field="36" count="1">
            <x v="1195"/>
          </reference>
          <reference field="42" count="1" selected="0">
            <x v="234"/>
          </reference>
        </references>
      </pivotArea>
    </format>
    <format dxfId="793">
      <pivotArea dataOnly="0" labelOnly="1" outline="0" fieldPosition="0">
        <references count="5">
          <reference field="0" count="1" selected="0">
            <x v="1481"/>
          </reference>
          <reference field="6" count="1" selected="0">
            <x v="1489"/>
          </reference>
          <reference field="15" count="1" selected="0">
            <x v="1117"/>
          </reference>
          <reference field="36" count="1">
            <x v="667"/>
          </reference>
          <reference field="42" count="1" selected="0">
            <x v="157"/>
          </reference>
        </references>
      </pivotArea>
    </format>
    <format dxfId="792">
      <pivotArea dataOnly="0" labelOnly="1" outline="0" fieldPosition="0">
        <references count="5">
          <reference field="0" count="1" selected="0">
            <x v="1482"/>
          </reference>
          <reference field="6" count="1" selected="0">
            <x v="1490"/>
          </reference>
          <reference field="15" count="1" selected="0">
            <x v="871"/>
          </reference>
          <reference field="36" count="1">
            <x v="480"/>
          </reference>
          <reference field="42" count="1" selected="0">
            <x v="232"/>
          </reference>
        </references>
      </pivotArea>
    </format>
    <format dxfId="791">
      <pivotArea dataOnly="0" labelOnly="1" outline="0" fieldPosition="0">
        <references count="5">
          <reference field="0" count="1" selected="0">
            <x v="1483"/>
          </reference>
          <reference field="6" count="1" selected="0">
            <x v="1491"/>
          </reference>
          <reference field="15" count="1" selected="0">
            <x v="860"/>
          </reference>
          <reference field="36" count="1">
            <x v="469"/>
          </reference>
          <reference field="42" count="1" selected="0">
            <x v="232"/>
          </reference>
        </references>
      </pivotArea>
    </format>
    <format dxfId="790">
      <pivotArea dataOnly="0" labelOnly="1" outline="0" fieldPosition="0">
        <references count="5">
          <reference field="0" count="1" selected="0">
            <x v="1484"/>
          </reference>
          <reference field="6" count="1" selected="0">
            <x v="1492"/>
          </reference>
          <reference field="15" count="1" selected="0">
            <x v="693"/>
          </reference>
          <reference field="36" count="1">
            <x v="697"/>
          </reference>
          <reference field="42" count="1" selected="0">
            <x v="29"/>
          </reference>
        </references>
      </pivotArea>
    </format>
    <format dxfId="789">
      <pivotArea dataOnly="0" labelOnly="1" outline="0" fieldPosition="0">
        <references count="5">
          <reference field="0" count="1" selected="0">
            <x v="1485"/>
          </reference>
          <reference field="6" count="1" selected="0">
            <x v="1493"/>
          </reference>
          <reference field="15" count="1" selected="0">
            <x v="1669"/>
          </reference>
          <reference field="36" count="1">
            <x v="1643"/>
          </reference>
          <reference field="42" count="1" selected="0">
            <x v="135"/>
          </reference>
        </references>
      </pivotArea>
    </format>
    <format dxfId="788">
      <pivotArea dataOnly="0" labelOnly="1" outline="0" fieldPosition="0">
        <references count="5">
          <reference field="0" count="1" selected="0">
            <x v="1486"/>
          </reference>
          <reference field="6" count="1" selected="0">
            <x v="1494"/>
          </reference>
          <reference field="15" count="1" selected="0">
            <x v="788"/>
          </reference>
          <reference field="36" count="1">
            <x v="1580"/>
          </reference>
          <reference field="42" count="1" selected="0">
            <x v="18"/>
          </reference>
        </references>
      </pivotArea>
    </format>
    <format dxfId="787">
      <pivotArea dataOnly="0" labelOnly="1" outline="0" fieldPosition="0">
        <references count="5">
          <reference field="0" count="1" selected="0">
            <x v="1487"/>
          </reference>
          <reference field="6" count="1" selected="0">
            <x v="1495"/>
          </reference>
          <reference field="15" count="1" selected="0">
            <x v="1286"/>
          </reference>
          <reference field="36" count="1">
            <x v="1170"/>
          </reference>
          <reference field="42" count="1" selected="0">
            <x v="29"/>
          </reference>
        </references>
      </pivotArea>
    </format>
    <format dxfId="786">
      <pivotArea dataOnly="0" labelOnly="1" outline="0" fieldPosition="0">
        <references count="5">
          <reference field="0" count="1" selected="0">
            <x v="1488"/>
          </reference>
          <reference field="6" count="1" selected="0">
            <x v="1496"/>
          </reference>
          <reference field="15" count="1" selected="0">
            <x v="2"/>
          </reference>
          <reference field="36" count="1">
            <x v="122"/>
          </reference>
          <reference field="42" count="1" selected="0">
            <x v="289"/>
          </reference>
        </references>
      </pivotArea>
    </format>
    <format dxfId="785">
      <pivotArea dataOnly="0" labelOnly="1" outline="0" fieldPosition="0">
        <references count="5">
          <reference field="0" count="1" selected="0">
            <x v="1489"/>
          </reference>
          <reference field="6" count="1" selected="0">
            <x v="1497"/>
          </reference>
          <reference field="15" count="1" selected="0">
            <x v="1366"/>
          </reference>
          <reference field="36" count="1">
            <x v="865"/>
          </reference>
          <reference field="42" count="1" selected="0">
            <x v="224"/>
          </reference>
        </references>
      </pivotArea>
    </format>
    <format dxfId="784">
      <pivotArea dataOnly="0" labelOnly="1" outline="0" fieldPosition="0">
        <references count="5">
          <reference field="0" count="1" selected="0">
            <x v="1490"/>
          </reference>
          <reference field="6" count="1" selected="0">
            <x v="1498"/>
          </reference>
          <reference field="15" count="1" selected="0">
            <x v="1552"/>
          </reference>
          <reference field="36" count="1">
            <x v="1863"/>
          </reference>
          <reference field="42" count="1" selected="0">
            <x v="18"/>
          </reference>
        </references>
      </pivotArea>
    </format>
    <format dxfId="783">
      <pivotArea dataOnly="0" labelOnly="1" outline="0" fieldPosition="0">
        <references count="5">
          <reference field="0" count="1" selected="0">
            <x v="1491"/>
          </reference>
          <reference field="6" count="1" selected="0">
            <x v="1499"/>
          </reference>
          <reference field="15" count="1" selected="0">
            <x v="1454"/>
          </reference>
          <reference field="36" count="1">
            <x v="945"/>
          </reference>
          <reference field="42" count="1" selected="0">
            <x v="211"/>
          </reference>
        </references>
      </pivotArea>
    </format>
    <format dxfId="782">
      <pivotArea dataOnly="0" labelOnly="1" outline="0" fieldPosition="0">
        <references count="5">
          <reference field="0" count="1" selected="0">
            <x v="1492"/>
          </reference>
          <reference field="6" count="1" selected="0">
            <x v="1500"/>
          </reference>
          <reference field="15" count="1" selected="0">
            <x v="1301"/>
          </reference>
          <reference field="36" count="1">
            <x v="1719"/>
          </reference>
          <reference field="42" count="1" selected="0">
            <x v="229"/>
          </reference>
        </references>
      </pivotArea>
    </format>
    <format dxfId="781">
      <pivotArea dataOnly="0" labelOnly="1" outline="0" fieldPosition="0">
        <references count="5">
          <reference field="0" count="1" selected="0">
            <x v="1493"/>
          </reference>
          <reference field="6" count="1" selected="0">
            <x v="1501"/>
          </reference>
          <reference field="15" count="1" selected="0">
            <x v="869"/>
          </reference>
          <reference field="36" count="1">
            <x v="472"/>
          </reference>
          <reference field="42" count="1" selected="0">
            <x v="29"/>
          </reference>
        </references>
      </pivotArea>
    </format>
    <format dxfId="780">
      <pivotArea dataOnly="0" labelOnly="1" outline="0" fieldPosition="0">
        <references count="5">
          <reference field="0" count="1" selected="0">
            <x v="1494"/>
          </reference>
          <reference field="6" count="1" selected="0">
            <x v="1502"/>
          </reference>
          <reference field="15" count="1" selected="0">
            <x v="826"/>
          </reference>
          <reference field="36" count="1">
            <x v="1697"/>
          </reference>
          <reference field="42" count="1" selected="0">
            <x v="114"/>
          </reference>
        </references>
      </pivotArea>
    </format>
    <format dxfId="779">
      <pivotArea dataOnly="0" labelOnly="1" outline="0" fieldPosition="0">
        <references count="5">
          <reference field="0" count="1" selected="0">
            <x v="1494"/>
          </reference>
          <reference field="6" count="1" selected="0">
            <x v="1503"/>
          </reference>
          <reference field="15" count="1" selected="0">
            <x v="477"/>
          </reference>
          <reference field="36" count="1">
            <x v="1697"/>
          </reference>
          <reference field="42" count="1" selected="0">
            <x v="114"/>
          </reference>
        </references>
      </pivotArea>
    </format>
    <format dxfId="778">
      <pivotArea dataOnly="0" labelOnly="1" outline="0" fieldPosition="0">
        <references count="5">
          <reference field="0" count="1" selected="0">
            <x v="1495"/>
          </reference>
          <reference field="6" count="1" selected="0">
            <x v="1504"/>
          </reference>
          <reference field="15" count="1" selected="0">
            <x v="1626"/>
          </reference>
          <reference field="36" count="1">
            <x v="1931"/>
          </reference>
          <reference field="42" count="1" selected="0">
            <x v="188"/>
          </reference>
        </references>
      </pivotArea>
    </format>
    <format dxfId="777">
      <pivotArea dataOnly="0" labelOnly="1" outline="0" fieldPosition="0">
        <references count="5">
          <reference field="0" count="1" selected="0">
            <x v="1496"/>
          </reference>
          <reference field="6" count="1" selected="0">
            <x v="1505"/>
          </reference>
          <reference field="15" count="1" selected="0">
            <x v="1039"/>
          </reference>
          <reference field="36" count="1">
            <x v="614"/>
          </reference>
          <reference field="42" count="1" selected="0">
            <x v="104"/>
          </reference>
        </references>
      </pivotArea>
    </format>
    <format dxfId="776">
      <pivotArea dataOnly="0" labelOnly="1" outline="0" fieldPosition="0">
        <references count="5">
          <reference field="0" count="1" selected="0">
            <x v="1497"/>
          </reference>
          <reference field="6" count="1" selected="0">
            <x v="1506"/>
          </reference>
          <reference field="15" count="1" selected="0">
            <x v="634"/>
          </reference>
          <reference field="36" count="1">
            <x v="332"/>
          </reference>
          <reference field="42" count="1" selected="0">
            <x v="125"/>
          </reference>
        </references>
      </pivotArea>
    </format>
    <format dxfId="775">
      <pivotArea dataOnly="0" labelOnly="1" outline="0" fieldPosition="0">
        <references count="5">
          <reference field="0" count="1" selected="0">
            <x v="1498"/>
          </reference>
          <reference field="6" count="1" selected="0">
            <x v="1507"/>
          </reference>
          <reference field="15" count="1" selected="0">
            <x v="1920"/>
          </reference>
          <reference field="36" count="1">
            <x v="1514"/>
          </reference>
          <reference field="42" count="1" selected="0">
            <x v="222"/>
          </reference>
        </references>
      </pivotArea>
    </format>
    <format dxfId="774">
      <pivotArea dataOnly="0" labelOnly="1" outline="0" fieldPosition="0">
        <references count="5">
          <reference field="0" count="1" selected="0">
            <x v="1499"/>
          </reference>
          <reference field="6" count="1" selected="0">
            <x v="1508"/>
          </reference>
          <reference field="15" count="1" selected="0">
            <x v="473"/>
          </reference>
          <reference field="36" count="1">
            <x v="1499"/>
          </reference>
          <reference field="42" count="1" selected="0">
            <x v="16"/>
          </reference>
        </references>
      </pivotArea>
    </format>
    <format dxfId="773">
      <pivotArea dataOnly="0" labelOnly="1" outline="0" fieldPosition="0">
        <references count="5">
          <reference field="0" count="1" selected="0">
            <x v="1500"/>
          </reference>
          <reference field="6" count="1" selected="0">
            <x v="1509"/>
          </reference>
          <reference field="15" count="1" selected="0">
            <x v="197"/>
          </reference>
          <reference field="36" count="1">
            <x v="684"/>
          </reference>
          <reference field="42" count="1" selected="0">
            <x v="18"/>
          </reference>
        </references>
      </pivotArea>
    </format>
    <format dxfId="772">
      <pivotArea dataOnly="0" labelOnly="1" outline="0" fieldPosition="0">
        <references count="5">
          <reference field="0" count="1" selected="0">
            <x v="1501"/>
          </reference>
          <reference field="6" count="1" selected="0">
            <x v="1510"/>
          </reference>
          <reference field="15" count="1" selected="0">
            <x v="67"/>
          </reference>
          <reference field="36" count="1">
            <x v="106"/>
          </reference>
          <reference field="42" count="1" selected="0">
            <x v="254"/>
          </reference>
        </references>
      </pivotArea>
    </format>
    <format dxfId="771">
      <pivotArea dataOnly="0" labelOnly="1" outline="0" fieldPosition="0">
        <references count="5">
          <reference field="0" count="1" selected="0">
            <x v="1502"/>
          </reference>
          <reference field="6" count="1" selected="0">
            <x v="1511"/>
          </reference>
          <reference field="15" count="1" selected="0">
            <x v="262"/>
          </reference>
          <reference field="36" count="1">
            <x v="802"/>
          </reference>
          <reference field="42" count="1" selected="0">
            <x v="232"/>
          </reference>
        </references>
      </pivotArea>
    </format>
    <format dxfId="770">
      <pivotArea dataOnly="0" labelOnly="1" outline="0" fieldPosition="0">
        <references count="5">
          <reference field="0" count="1" selected="0">
            <x v="1503"/>
          </reference>
          <reference field="6" count="1" selected="0">
            <x v="1512"/>
          </reference>
          <reference field="15" count="1" selected="0">
            <x v="1609"/>
          </reference>
          <reference field="36" count="1">
            <x v="1100"/>
          </reference>
          <reference field="42" count="1" selected="0">
            <x v="232"/>
          </reference>
        </references>
      </pivotArea>
    </format>
    <format dxfId="769">
      <pivotArea dataOnly="0" labelOnly="1" outline="0" fieldPosition="0">
        <references count="5">
          <reference field="0" count="1" selected="0">
            <x v="1504"/>
          </reference>
          <reference field="6" count="1" selected="0">
            <x v="1513"/>
          </reference>
          <reference field="15" count="1" selected="0">
            <x v="846"/>
          </reference>
          <reference field="36" count="1">
            <x v="458"/>
          </reference>
          <reference field="42" count="1" selected="0">
            <x v="289"/>
          </reference>
        </references>
      </pivotArea>
    </format>
    <format dxfId="768">
      <pivotArea dataOnly="0" labelOnly="1" outline="0" fieldPosition="0">
        <references count="5">
          <reference field="0" count="1" selected="0">
            <x v="1505"/>
          </reference>
          <reference field="6" count="1" selected="0">
            <x v="1514"/>
          </reference>
          <reference field="15" count="1" selected="0">
            <x v="1040"/>
          </reference>
          <reference field="36" count="1">
            <x v="1776"/>
          </reference>
          <reference field="42" count="1" selected="0">
            <x v="29"/>
          </reference>
        </references>
      </pivotArea>
    </format>
    <format dxfId="767">
      <pivotArea dataOnly="0" labelOnly="1" outline="0" fieldPosition="0">
        <references count="5">
          <reference field="0" count="1" selected="0">
            <x v="1506"/>
          </reference>
          <reference field="6" count="1" selected="0">
            <x v="1515"/>
          </reference>
          <reference field="15" count="1" selected="0">
            <x v="573"/>
          </reference>
          <reference field="36" count="1">
            <x v="407"/>
          </reference>
          <reference field="42" count="1" selected="0">
            <x v="212"/>
          </reference>
        </references>
      </pivotArea>
    </format>
    <format dxfId="766">
      <pivotArea dataOnly="0" labelOnly="1" outline="0" fieldPosition="0">
        <references count="5">
          <reference field="0" count="1" selected="0">
            <x v="1507"/>
          </reference>
          <reference field="6" count="1" selected="0">
            <x v="1516"/>
          </reference>
          <reference field="15" count="1" selected="0">
            <x v="66"/>
          </reference>
          <reference field="36" count="1">
            <x v="38"/>
          </reference>
          <reference field="42" count="1" selected="0">
            <x v="289"/>
          </reference>
        </references>
      </pivotArea>
    </format>
    <format dxfId="765">
      <pivotArea dataOnly="0" labelOnly="1" outline="0" fieldPosition="0">
        <references count="5">
          <reference field="0" count="1" selected="0">
            <x v="1508"/>
          </reference>
          <reference field="6" count="1" selected="0">
            <x v="1517"/>
          </reference>
          <reference field="15" count="1" selected="0">
            <x v="67"/>
          </reference>
          <reference field="36" count="1">
            <x v="145"/>
          </reference>
          <reference field="42" count="1" selected="0">
            <x v="254"/>
          </reference>
        </references>
      </pivotArea>
    </format>
    <format dxfId="764">
      <pivotArea dataOnly="0" labelOnly="1" outline="0" fieldPosition="0">
        <references count="5">
          <reference field="0" count="1" selected="0">
            <x v="1509"/>
          </reference>
          <reference field="6" count="1" selected="0">
            <x v="1518"/>
          </reference>
          <reference field="15" count="1" selected="0">
            <x v="113"/>
          </reference>
          <reference field="36" count="1">
            <x v="467"/>
          </reference>
          <reference field="42" count="1" selected="0">
            <x v="135"/>
          </reference>
        </references>
      </pivotArea>
    </format>
    <format dxfId="763">
      <pivotArea dataOnly="0" labelOnly="1" outline="0" fieldPosition="0">
        <references count="5">
          <reference field="0" count="1" selected="0">
            <x v="1510"/>
          </reference>
          <reference field="6" count="1" selected="0">
            <x v="1519"/>
          </reference>
          <reference field="15" count="1" selected="0">
            <x v="1798"/>
          </reference>
          <reference field="36" count="1">
            <x v="1421"/>
          </reference>
          <reference field="42" count="1" selected="0">
            <x v="37"/>
          </reference>
        </references>
      </pivotArea>
    </format>
    <format dxfId="762">
      <pivotArea dataOnly="0" labelOnly="1" outline="0" fieldPosition="0">
        <references count="5">
          <reference field="0" count="1" selected="0">
            <x v="1511"/>
          </reference>
          <reference field="6" count="1" selected="0">
            <x v="1520"/>
          </reference>
          <reference field="15" count="1" selected="0">
            <x v="778"/>
          </reference>
          <reference field="36" count="1">
            <x v="1182"/>
          </reference>
          <reference field="42" count="1" selected="0">
            <x v="18"/>
          </reference>
        </references>
      </pivotArea>
    </format>
    <format dxfId="761">
      <pivotArea dataOnly="0" labelOnly="1" outline="0" fieldPosition="0">
        <references count="5">
          <reference field="0" count="1" selected="0">
            <x v="1512"/>
          </reference>
          <reference field="6" count="1" selected="0">
            <x v="1521"/>
          </reference>
          <reference field="15" count="1" selected="0">
            <x v="681"/>
          </reference>
          <reference field="36" count="1">
            <x v="1829"/>
          </reference>
          <reference field="42" count="1" selected="0">
            <x v="18"/>
          </reference>
        </references>
      </pivotArea>
    </format>
    <format dxfId="760">
      <pivotArea dataOnly="0" labelOnly="1" outline="0" fieldPosition="0">
        <references count="5">
          <reference field="0" count="1" selected="0">
            <x v="1513"/>
          </reference>
          <reference field="6" count="1" selected="0">
            <x v="1522"/>
          </reference>
          <reference field="15" count="1" selected="0">
            <x v="571"/>
          </reference>
          <reference field="36" count="1">
            <x v="1590"/>
          </reference>
          <reference field="42" count="1" selected="0">
            <x v="18"/>
          </reference>
        </references>
      </pivotArea>
    </format>
    <format dxfId="759">
      <pivotArea dataOnly="0" labelOnly="1" outline="0" fieldPosition="0">
        <references count="5">
          <reference field="0" count="1" selected="0">
            <x v="1514"/>
          </reference>
          <reference field="6" count="1" selected="0">
            <x v="1523"/>
          </reference>
          <reference field="15" count="1" selected="0">
            <x v="781"/>
          </reference>
          <reference field="36" count="1">
            <x v="1678"/>
          </reference>
          <reference field="42" count="1" selected="0">
            <x v="32"/>
          </reference>
        </references>
      </pivotArea>
    </format>
    <format dxfId="758">
      <pivotArea dataOnly="0" labelOnly="1" outline="0" fieldPosition="0">
        <references count="5">
          <reference field="0" count="1" selected="0">
            <x v="1515"/>
          </reference>
          <reference field="6" count="1" selected="0">
            <x v="1524"/>
          </reference>
          <reference field="15" count="1" selected="0">
            <x v="464"/>
          </reference>
          <reference field="36" count="1">
            <x v="554"/>
          </reference>
          <reference field="42" count="1" selected="0">
            <x v="147"/>
          </reference>
        </references>
      </pivotArea>
    </format>
    <format dxfId="757">
      <pivotArea dataOnly="0" labelOnly="1" outline="0" fieldPosition="0">
        <references count="5">
          <reference field="0" count="1" selected="0">
            <x v="1516"/>
          </reference>
          <reference field="6" count="1" selected="0">
            <x v="1525"/>
          </reference>
          <reference field="15" count="1" selected="0">
            <x v="865"/>
          </reference>
          <reference field="36" count="1">
            <x v="507"/>
          </reference>
          <reference field="42" count="1" selected="0">
            <x v="232"/>
          </reference>
        </references>
      </pivotArea>
    </format>
    <format dxfId="756">
      <pivotArea dataOnly="0" labelOnly="1" outline="0" fieldPosition="0">
        <references count="5">
          <reference field="0" count="1" selected="0">
            <x v="1517"/>
          </reference>
          <reference field="6" count="1" selected="0">
            <x v="1526"/>
          </reference>
          <reference field="15" count="1" selected="0">
            <x v="857"/>
          </reference>
          <reference field="36" count="1">
            <x v="1347"/>
          </reference>
          <reference field="42" count="1" selected="0">
            <x v="268"/>
          </reference>
        </references>
      </pivotArea>
    </format>
    <format dxfId="755">
      <pivotArea dataOnly="0" labelOnly="1" outline="0" fieldPosition="0">
        <references count="5">
          <reference field="0" count="1" selected="0">
            <x v="1518"/>
          </reference>
          <reference field="6" count="1" selected="0">
            <x v="1527"/>
          </reference>
          <reference field="15" count="1" selected="0">
            <x v="11"/>
          </reference>
          <reference field="36" count="1">
            <x v="18"/>
          </reference>
          <reference field="42" count="1" selected="0">
            <x v="147"/>
          </reference>
        </references>
      </pivotArea>
    </format>
    <format dxfId="754">
      <pivotArea dataOnly="0" labelOnly="1" outline="0" fieldPosition="0">
        <references count="5">
          <reference field="0" count="1" selected="0">
            <x v="1519"/>
          </reference>
          <reference field="6" count="1" selected="0">
            <x v="1528"/>
          </reference>
          <reference field="15" count="1" selected="0">
            <x v="377"/>
          </reference>
          <reference field="36" count="1">
            <x v="355"/>
          </reference>
          <reference field="42" count="1" selected="0">
            <x v="147"/>
          </reference>
        </references>
      </pivotArea>
    </format>
    <format dxfId="753">
      <pivotArea dataOnly="0" labelOnly="1" outline="0" fieldPosition="0">
        <references count="5">
          <reference field="0" count="1" selected="0">
            <x v="1520"/>
          </reference>
          <reference field="6" count="1" selected="0">
            <x v="1529"/>
          </reference>
          <reference field="15" count="1" selected="0">
            <x v="2"/>
          </reference>
          <reference field="36" count="1">
            <x v="11"/>
          </reference>
          <reference field="42" count="1" selected="0">
            <x v="232"/>
          </reference>
        </references>
      </pivotArea>
    </format>
    <format dxfId="752">
      <pivotArea dataOnly="0" labelOnly="1" outline="0" fieldPosition="0">
        <references count="5">
          <reference field="0" count="1" selected="0">
            <x v="1521"/>
          </reference>
          <reference field="6" count="1" selected="0">
            <x v="1530"/>
          </reference>
          <reference field="15" count="1" selected="0">
            <x v="216"/>
          </reference>
          <reference field="36" count="1">
            <x v="218"/>
          </reference>
          <reference field="42" count="1" selected="0">
            <x v="232"/>
          </reference>
        </references>
      </pivotArea>
    </format>
    <format dxfId="751">
      <pivotArea dataOnly="0" labelOnly="1" outline="0" fieldPosition="0">
        <references count="5">
          <reference field="0" count="1" selected="0">
            <x v="1522"/>
          </reference>
          <reference field="6" count="1" selected="0">
            <x v="1531"/>
          </reference>
          <reference field="15" count="1" selected="0">
            <x v="278"/>
          </reference>
          <reference field="36" count="1">
            <x v="319"/>
          </reference>
          <reference field="42" count="1" selected="0">
            <x v="147"/>
          </reference>
        </references>
      </pivotArea>
    </format>
    <format dxfId="750">
      <pivotArea dataOnly="0" labelOnly="1" outline="0" fieldPosition="0">
        <references count="5">
          <reference field="0" count="1" selected="0">
            <x v="1523"/>
          </reference>
          <reference field="6" count="1" selected="0">
            <x v="1532"/>
          </reference>
          <reference field="15" count="1" selected="0">
            <x v="2"/>
          </reference>
          <reference field="36" count="1">
            <x v="121"/>
          </reference>
          <reference field="42" count="1" selected="0">
            <x v="232"/>
          </reference>
        </references>
      </pivotArea>
    </format>
    <format dxfId="749">
      <pivotArea dataOnly="0" labelOnly="1" outline="0" fieldPosition="0">
        <references count="5">
          <reference field="0" count="1" selected="0">
            <x v="1524"/>
          </reference>
          <reference field="6" count="1" selected="0">
            <x v="1533"/>
          </reference>
          <reference field="15" count="1" selected="0">
            <x v="248"/>
          </reference>
          <reference field="36" count="1">
            <x v="131"/>
          </reference>
          <reference field="42" count="1" selected="0">
            <x v="232"/>
          </reference>
        </references>
      </pivotArea>
    </format>
    <format dxfId="748">
      <pivotArea dataOnly="0" labelOnly="1" outline="0" fieldPosition="0">
        <references count="5">
          <reference field="0" count="1" selected="0">
            <x v="1525"/>
          </reference>
          <reference field="6" count="1" selected="0">
            <x v="1534"/>
          </reference>
          <reference field="15" count="1" selected="0">
            <x v="124"/>
          </reference>
          <reference field="36" count="1">
            <x v="69"/>
          </reference>
          <reference field="42" count="1" selected="0">
            <x v="232"/>
          </reference>
        </references>
      </pivotArea>
    </format>
    <format dxfId="747">
      <pivotArea dataOnly="0" labelOnly="1" outline="0" fieldPosition="0">
        <references count="5">
          <reference field="0" count="1" selected="0">
            <x v="1526"/>
          </reference>
          <reference field="6" count="1" selected="0">
            <x v="1535"/>
          </reference>
          <reference field="15" count="1" selected="0">
            <x v="946"/>
          </reference>
          <reference field="36" count="1">
            <x v="744"/>
          </reference>
          <reference field="42" count="1" selected="0">
            <x v="240"/>
          </reference>
        </references>
      </pivotArea>
    </format>
    <format dxfId="746">
      <pivotArea dataOnly="0" labelOnly="1" outline="0" fieldPosition="0">
        <references count="5">
          <reference field="0" count="1" selected="0">
            <x v="1527"/>
          </reference>
          <reference field="6" count="1" selected="0">
            <x v="1536"/>
          </reference>
          <reference field="15" count="1" selected="0">
            <x v="2"/>
          </reference>
          <reference field="36" count="1">
            <x v="1398"/>
          </reference>
          <reference field="42" count="1" selected="0">
            <x v="4"/>
          </reference>
        </references>
      </pivotArea>
    </format>
    <format dxfId="745">
      <pivotArea dataOnly="0" labelOnly="1" outline="0" fieldPosition="0">
        <references count="5">
          <reference field="0" count="1" selected="0">
            <x v="1528"/>
          </reference>
          <reference field="6" count="1" selected="0">
            <x v="1537"/>
          </reference>
          <reference field="15" count="1" selected="0">
            <x v="2"/>
          </reference>
          <reference field="36" count="1">
            <x v="134"/>
          </reference>
          <reference field="42" count="1" selected="0">
            <x v="232"/>
          </reference>
        </references>
      </pivotArea>
    </format>
    <format dxfId="744">
      <pivotArea dataOnly="0" labelOnly="1" outline="0" fieldPosition="0">
        <references count="5">
          <reference field="0" count="1" selected="0">
            <x v="1529"/>
          </reference>
          <reference field="6" count="1" selected="0">
            <x v="1538"/>
          </reference>
          <reference field="15" count="1" selected="0">
            <x v="92"/>
          </reference>
          <reference field="36" count="1">
            <x v="426"/>
          </reference>
          <reference field="42" count="1" selected="0">
            <x v="10"/>
          </reference>
        </references>
      </pivotArea>
    </format>
    <format dxfId="743">
      <pivotArea dataOnly="0" labelOnly="1" outline="0" fieldPosition="0">
        <references count="5">
          <reference field="0" count="1" selected="0">
            <x v="1530"/>
          </reference>
          <reference field="6" count="1" selected="0">
            <x v="1539"/>
          </reference>
          <reference field="15" count="1" selected="0">
            <x v="91"/>
          </reference>
          <reference field="36" count="1">
            <x v="45"/>
          </reference>
          <reference field="42" count="1" selected="0">
            <x v="25"/>
          </reference>
        </references>
      </pivotArea>
    </format>
    <format dxfId="742">
      <pivotArea dataOnly="0" labelOnly="1" outline="0" fieldPosition="0">
        <references count="5">
          <reference field="0" count="1" selected="0">
            <x v="1531"/>
          </reference>
          <reference field="6" count="1" selected="0">
            <x v="1540"/>
          </reference>
          <reference field="15" count="1" selected="0">
            <x v="456"/>
          </reference>
          <reference field="36" count="1">
            <x v="216"/>
          </reference>
          <reference field="42" count="1" selected="0">
            <x v="25"/>
          </reference>
        </references>
      </pivotArea>
    </format>
    <format dxfId="741">
      <pivotArea dataOnly="0" labelOnly="1" outline="0" fieldPosition="0">
        <references count="5">
          <reference field="0" count="1" selected="0">
            <x v="1531"/>
          </reference>
          <reference field="6" count="1" selected="0">
            <x v="1541"/>
          </reference>
          <reference field="15" count="1" selected="0">
            <x v="74"/>
          </reference>
          <reference field="36" count="1">
            <x v="216"/>
          </reference>
          <reference field="42" count="1" selected="0">
            <x v="25"/>
          </reference>
        </references>
      </pivotArea>
    </format>
    <format dxfId="740">
      <pivotArea dataOnly="0" labelOnly="1" outline="0" fieldPosition="0">
        <references count="5">
          <reference field="0" count="1" selected="0">
            <x v="1532"/>
          </reference>
          <reference field="6" count="1" selected="0">
            <x v="1542"/>
          </reference>
          <reference field="15" count="1" selected="0">
            <x v="1455"/>
          </reference>
          <reference field="36" count="1">
            <x v="946"/>
          </reference>
          <reference field="42" count="1" selected="0">
            <x v="211"/>
          </reference>
        </references>
      </pivotArea>
    </format>
    <format dxfId="739">
      <pivotArea dataOnly="0" labelOnly="1" outline="0" fieldPosition="0">
        <references count="5">
          <reference field="0" count="1" selected="0">
            <x v="1533"/>
          </reference>
          <reference field="6" count="1" selected="0">
            <x v="1543"/>
          </reference>
          <reference field="15" count="1" selected="0">
            <x v="1285"/>
          </reference>
          <reference field="36" count="1">
            <x v="1622"/>
          </reference>
          <reference field="42" count="1" selected="0">
            <x v="142"/>
          </reference>
        </references>
      </pivotArea>
    </format>
    <format dxfId="738">
      <pivotArea dataOnly="0" labelOnly="1" outline="0" fieldPosition="0">
        <references count="5">
          <reference field="0" count="1" selected="0">
            <x v="1534"/>
          </reference>
          <reference field="6" count="1" selected="0">
            <x v="1544"/>
          </reference>
          <reference field="15" count="1" selected="0">
            <x v="2"/>
          </reference>
          <reference field="36" count="1">
            <x v="134"/>
          </reference>
          <reference field="42" count="1" selected="0">
            <x v="232"/>
          </reference>
        </references>
      </pivotArea>
    </format>
    <format dxfId="737">
      <pivotArea dataOnly="0" labelOnly="1" outline="0" fieldPosition="0">
        <references count="5">
          <reference field="0" count="1" selected="0">
            <x v="1535"/>
          </reference>
          <reference field="6" count="1" selected="0">
            <x v="1545"/>
          </reference>
          <reference field="15" count="1" selected="0">
            <x v="25"/>
          </reference>
          <reference field="36" count="1">
            <x v="336"/>
          </reference>
          <reference field="42" count="1" selected="0">
            <x v="232"/>
          </reference>
        </references>
      </pivotArea>
    </format>
    <format dxfId="736">
      <pivotArea dataOnly="0" labelOnly="1" outline="0" fieldPosition="0">
        <references count="5">
          <reference field="0" count="1" selected="0">
            <x v="1536"/>
          </reference>
          <reference field="6" count="1" selected="0">
            <x v="1546"/>
          </reference>
          <reference field="15" count="1" selected="0">
            <x v="263"/>
          </reference>
          <reference field="36" count="1">
            <x v="119"/>
          </reference>
          <reference field="42" count="1" selected="0">
            <x v="137"/>
          </reference>
        </references>
      </pivotArea>
    </format>
    <format dxfId="735">
      <pivotArea dataOnly="0" labelOnly="1" outline="0" fieldPosition="0">
        <references count="5">
          <reference field="0" count="1" selected="0">
            <x v="1537"/>
          </reference>
          <reference field="6" count="1" selected="0">
            <x v="1547"/>
          </reference>
          <reference field="15" count="1" selected="0">
            <x v="1216"/>
          </reference>
          <reference field="36" count="1">
            <x v="730"/>
          </reference>
          <reference field="42" count="1" selected="0">
            <x v="260"/>
          </reference>
        </references>
      </pivotArea>
    </format>
    <format dxfId="734">
      <pivotArea dataOnly="0" labelOnly="1" outline="0" fieldPosition="0">
        <references count="5">
          <reference field="0" count="1" selected="0">
            <x v="1538"/>
          </reference>
          <reference field="6" count="1" selected="0">
            <x v="1548"/>
          </reference>
          <reference field="15" count="1" selected="0">
            <x v="814"/>
          </reference>
          <reference field="36" count="1">
            <x v="437"/>
          </reference>
          <reference field="42" count="1" selected="0">
            <x v="262"/>
          </reference>
        </references>
      </pivotArea>
    </format>
    <format dxfId="733">
      <pivotArea dataOnly="0" labelOnly="1" outline="0" fieldPosition="0">
        <references count="5">
          <reference field="0" count="1" selected="0">
            <x v="1539"/>
          </reference>
          <reference field="6" count="1" selected="0">
            <x v="1549"/>
          </reference>
          <reference field="15" count="1" selected="0">
            <x v="1304"/>
          </reference>
          <reference field="36" count="1">
            <x v="811"/>
          </reference>
          <reference field="42" count="1" selected="0">
            <x v="263"/>
          </reference>
        </references>
      </pivotArea>
    </format>
    <format dxfId="732">
      <pivotArea dataOnly="0" labelOnly="1" outline="0" fieldPosition="0">
        <references count="5">
          <reference field="0" count="1" selected="0">
            <x v="1540"/>
          </reference>
          <reference field="6" count="1" selected="0">
            <x v="1550"/>
          </reference>
          <reference field="15" count="1" selected="0">
            <x v="925"/>
          </reference>
          <reference field="36" count="1">
            <x v="518"/>
          </reference>
          <reference field="42" count="1" selected="0">
            <x v="77"/>
          </reference>
        </references>
      </pivotArea>
    </format>
    <format dxfId="731">
      <pivotArea dataOnly="0" labelOnly="1" outline="0" fieldPosition="0">
        <references count="5">
          <reference field="0" count="1" selected="0">
            <x v="1541"/>
          </reference>
          <reference field="6" count="1" selected="0">
            <x v="1551"/>
          </reference>
          <reference field="15" count="1" selected="0">
            <x v="1236"/>
          </reference>
          <reference field="36" count="1">
            <x v="748"/>
          </reference>
          <reference field="42" count="1" selected="0">
            <x v="261"/>
          </reference>
        </references>
      </pivotArea>
    </format>
    <format dxfId="730">
      <pivotArea dataOnly="0" labelOnly="1" outline="0" fieldPosition="0">
        <references count="5">
          <reference field="0" count="1" selected="0">
            <x v="1542"/>
          </reference>
          <reference field="6" count="1" selected="0">
            <x v="1552"/>
          </reference>
          <reference field="15" count="1" selected="0">
            <x v="14"/>
          </reference>
          <reference field="36" count="1">
            <x v="31"/>
          </reference>
          <reference field="42" count="1" selected="0">
            <x v="18"/>
          </reference>
        </references>
      </pivotArea>
    </format>
    <format dxfId="729">
      <pivotArea dataOnly="0" labelOnly="1" outline="0" fieldPosition="0">
        <references count="5">
          <reference field="0" count="1" selected="0">
            <x v="1543"/>
          </reference>
          <reference field="6" count="1" selected="0">
            <x v="1553"/>
          </reference>
          <reference field="15" count="1" selected="0">
            <x v="665"/>
          </reference>
          <reference field="36" count="1">
            <x v="1649"/>
          </reference>
          <reference field="42" count="1" selected="0">
            <x v="18"/>
          </reference>
        </references>
      </pivotArea>
    </format>
    <format dxfId="728">
      <pivotArea dataOnly="0" labelOnly="1" outline="0" fieldPosition="0">
        <references count="5">
          <reference field="0" count="1" selected="0">
            <x v="1544"/>
          </reference>
          <reference field="6" count="1" selected="0">
            <x v="1554"/>
          </reference>
          <reference field="15" count="1" selected="0">
            <x v="843"/>
          </reference>
          <reference field="36" count="1">
            <x v="455"/>
          </reference>
          <reference field="42" count="1" selected="0">
            <x v="289"/>
          </reference>
        </references>
      </pivotArea>
    </format>
    <format dxfId="727">
      <pivotArea dataOnly="0" labelOnly="1" outline="0" fieldPosition="0">
        <references count="5">
          <reference field="0" count="1" selected="0">
            <x v="1545"/>
          </reference>
          <reference field="6" count="1" selected="0">
            <x v="1555"/>
          </reference>
          <reference field="15" count="1" selected="0">
            <x v="1882"/>
          </reference>
          <reference field="36" count="1">
            <x v="1461"/>
          </reference>
          <reference field="42" count="1" selected="0">
            <x v="228"/>
          </reference>
        </references>
      </pivotArea>
    </format>
    <format dxfId="726">
      <pivotArea dataOnly="0" labelOnly="1" outline="0" fieldPosition="0">
        <references count="5">
          <reference field="0" count="1" selected="0">
            <x v="1546"/>
          </reference>
          <reference field="6" count="1" selected="0">
            <x v="1556"/>
          </reference>
          <reference field="15" count="1" selected="0">
            <x v="424"/>
          </reference>
          <reference field="36" count="1">
            <x v="197"/>
          </reference>
          <reference field="42" count="1" selected="0">
            <x v="23"/>
          </reference>
        </references>
      </pivotArea>
    </format>
    <format dxfId="725">
      <pivotArea dataOnly="0" labelOnly="1" outline="0" fieldPosition="0">
        <references count="5">
          <reference field="0" count="1" selected="0">
            <x v="1547"/>
          </reference>
          <reference field="6" count="1" selected="0">
            <x v="1557"/>
          </reference>
          <reference field="15" count="1" selected="0">
            <x v="1409"/>
          </reference>
          <reference field="36" count="1">
            <x v="902"/>
          </reference>
          <reference field="42" count="1" selected="0">
            <x v="62"/>
          </reference>
        </references>
      </pivotArea>
    </format>
    <format dxfId="724">
      <pivotArea dataOnly="0" labelOnly="1" outline="0" fieldPosition="0">
        <references count="5">
          <reference field="0" count="1" selected="0">
            <x v="1548"/>
          </reference>
          <reference field="6" count="1" selected="0">
            <x v="1558"/>
          </reference>
          <reference field="15" count="1" selected="0">
            <x v="1781"/>
          </reference>
          <reference field="36" count="1">
            <x v="1314"/>
          </reference>
          <reference field="42" count="1" selected="0">
            <x v="105"/>
          </reference>
        </references>
      </pivotArea>
    </format>
    <format dxfId="723">
      <pivotArea dataOnly="0" labelOnly="1" outline="0" fieldPosition="0">
        <references count="5">
          <reference field="0" count="1" selected="0">
            <x v="1549"/>
          </reference>
          <reference field="6" count="1" selected="0">
            <x v="1559"/>
          </reference>
          <reference field="15" count="1" selected="0">
            <x v="870"/>
          </reference>
          <reference field="36" count="1">
            <x v="479"/>
          </reference>
          <reference field="42" count="1" selected="0">
            <x v="232"/>
          </reference>
        </references>
      </pivotArea>
    </format>
    <format dxfId="722">
      <pivotArea dataOnly="0" labelOnly="1" outline="0" fieldPosition="0">
        <references count="5">
          <reference field="0" count="1" selected="0">
            <x v="1550"/>
          </reference>
          <reference field="6" count="1" selected="0">
            <x v="1560"/>
          </reference>
          <reference field="15" count="1" selected="0">
            <x v="1333"/>
          </reference>
          <reference field="36" count="1">
            <x v="834"/>
          </reference>
          <reference field="42" count="1" selected="0">
            <x v="3"/>
          </reference>
        </references>
      </pivotArea>
    </format>
    <format dxfId="721">
      <pivotArea dataOnly="0" labelOnly="1" outline="0" fieldPosition="0">
        <references count="5">
          <reference field="0" count="1" selected="0">
            <x v="1551"/>
          </reference>
          <reference field="6" count="1" selected="0">
            <x v="1561"/>
          </reference>
          <reference field="15" count="1" selected="0">
            <x v="746"/>
          </reference>
          <reference field="36" count="1">
            <x v="474"/>
          </reference>
          <reference field="42" count="1" selected="0">
            <x v="232"/>
          </reference>
        </references>
      </pivotArea>
    </format>
    <format dxfId="720">
      <pivotArea dataOnly="0" labelOnly="1" outline="0" fieldPosition="0">
        <references count="5">
          <reference field="0" count="1" selected="0">
            <x v="1552"/>
          </reference>
          <reference field="6" count="1" selected="0">
            <x v="1562"/>
          </reference>
          <reference field="15" count="1" selected="0">
            <x v="889"/>
          </reference>
          <reference field="36" count="1">
            <x v="538"/>
          </reference>
          <reference field="42" count="1" selected="0">
            <x v="232"/>
          </reference>
        </references>
      </pivotArea>
    </format>
    <format dxfId="719">
      <pivotArea dataOnly="0" labelOnly="1" outline="0" fieldPosition="0">
        <references count="5">
          <reference field="0" count="1" selected="0">
            <x v="1553"/>
          </reference>
          <reference field="6" count="1" selected="0">
            <x v="1563"/>
          </reference>
          <reference field="15" count="1" selected="0">
            <x v="193"/>
          </reference>
          <reference field="36" count="1">
            <x v="88"/>
          </reference>
          <reference field="42" count="1" selected="0">
            <x v="23"/>
          </reference>
        </references>
      </pivotArea>
    </format>
    <format dxfId="718">
      <pivotArea dataOnly="0" labelOnly="1" outline="0" fieldPosition="0">
        <references count="5">
          <reference field="0" count="1" selected="0">
            <x v="1554"/>
          </reference>
          <reference field="6" count="1" selected="0">
            <x v="1564"/>
          </reference>
          <reference field="15" count="1" selected="0">
            <x v="2"/>
          </reference>
          <reference field="36" count="1">
            <x v="996"/>
          </reference>
          <reference field="42" count="1" selected="0">
            <x v="232"/>
          </reference>
        </references>
      </pivotArea>
    </format>
    <format dxfId="717">
      <pivotArea dataOnly="0" labelOnly="1" outline="0" fieldPosition="0">
        <references count="5">
          <reference field="0" count="1" selected="0">
            <x v="1555"/>
          </reference>
          <reference field="6" count="1" selected="0">
            <x v="1565"/>
          </reference>
          <reference field="15" count="1" selected="0">
            <x v="2"/>
          </reference>
          <reference field="36" count="1">
            <x v="2"/>
          </reference>
          <reference field="42" count="1" selected="0">
            <x v="289"/>
          </reference>
        </references>
      </pivotArea>
    </format>
    <format dxfId="716">
      <pivotArea dataOnly="0" labelOnly="1" outline="0" fieldPosition="0">
        <references count="5">
          <reference field="0" count="1" selected="0">
            <x v="1556"/>
          </reference>
          <reference field="6" count="1" selected="0">
            <x v="1566"/>
          </reference>
          <reference field="15" count="1" selected="0">
            <x v="437"/>
          </reference>
          <reference field="36" count="1">
            <x v="1674"/>
          </reference>
          <reference field="42" count="1" selected="0">
            <x v="251"/>
          </reference>
        </references>
      </pivotArea>
    </format>
    <format dxfId="715">
      <pivotArea dataOnly="0" labelOnly="1" outline="0" fieldPosition="0">
        <references count="5">
          <reference field="0" count="1" selected="0">
            <x v="1557"/>
          </reference>
          <reference field="6" count="1" selected="0">
            <x v="1567"/>
          </reference>
          <reference field="15" count="1" selected="0">
            <x v="1159"/>
          </reference>
          <reference field="36" count="1">
            <x v="692"/>
          </reference>
          <reference field="42" count="1" selected="0">
            <x v="3"/>
          </reference>
        </references>
      </pivotArea>
    </format>
    <format dxfId="714">
      <pivotArea dataOnly="0" labelOnly="1" outline="0" fieldPosition="0">
        <references count="5">
          <reference field="0" count="1" selected="0">
            <x v="1558"/>
          </reference>
          <reference field="6" count="1" selected="0">
            <x v="1568"/>
          </reference>
          <reference field="15" count="1" selected="0">
            <x v="1406"/>
          </reference>
          <reference field="36" count="1">
            <x v="1049"/>
          </reference>
          <reference field="42" count="1" selected="0">
            <x v="211"/>
          </reference>
        </references>
      </pivotArea>
    </format>
    <format dxfId="713">
      <pivotArea dataOnly="0" labelOnly="1" outline="0" fieldPosition="0">
        <references count="5">
          <reference field="0" count="1" selected="0">
            <x v="1559"/>
          </reference>
          <reference field="6" count="1" selected="0">
            <x v="1569"/>
          </reference>
          <reference field="15" count="1" selected="0">
            <x v="1068"/>
          </reference>
          <reference field="36" count="1">
            <x v="1526"/>
          </reference>
          <reference field="42" count="1" selected="0">
            <x v="131"/>
          </reference>
        </references>
      </pivotArea>
    </format>
    <format dxfId="712">
      <pivotArea dataOnly="0" labelOnly="1" outline="0" fieldPosition="0">
        <references count="5">
          <reference field="0" count="1" selected="0">
            <x v="1560"/>
          </reference>
          <reference field="6" count="1" selected="0">
            <x v="1570"/>
          </reference>
          <reference field="15" count="1" selected="0">
            <x v="2"/>
          </reference>
          <reference field="36" count="1">
            <x v="2"/>
          </reference>
          <reference field="42" count="1" selected="0">
            <x v="131"/>
          </reference>
        </references>
      </pivotArea>
    </format>
    <format dxfId="711">
      <pivotArea dataOnly="0" labelOnly="1" outline="0" fieldPosition="0">
        <references count="5">
          <reference field="0" count="1" selected="0">
            <x v="1561"/>
          </reference>
          <reference field="6" count="1" selected="0">
            <x v="1571"/>
          </reference>
          <reference field="15" count="1" selected="0">
            <x v="1725"/>
          </reference>
          <reference field="36" count="1">
            <x v="1229"/>
          </reference>
          <reference field="42" count="1" selected="0">
            <x v="61"/>
          </reference>
        </references>
      </pivotArea>
    </format>
    <format dxfId="710">
      <pivotArea dataOnly="0" labelOnly="1" outline="0" fieldPosition="0">
        <references count="5">
          <reference field="0" count="1" selected="0">
            <x v="1562"/>
          </reference>
          <reference field="6" count="1" selected="0">
            <x v="1572"/>
          </reference>
          <reference field="15" count="1" selected="0">
            <x v="268"/>
          </reference>
          <reference field="36" count="1">
            <x v="2026"/>
          </reference>
          <reference field="42" count="1" selected="0">
            <x v="289"/>
          </reference>
        </references>
      </pivotArea>
    </format>
    <format dxfId="709">
      <pivotArea dataOnly="0" labelOnly="1" outline="0" fieldPosition="0">
        <references count="5">
          <reference field="0" count="1" selected="0">
            <x v="1563"/>
          </reference>
          <reference field="6" count="1" selected="0">
            <x v="1573"/>
          </reference>
          <reference field="15" count="1" selected="0">
            <x v="1707"/>
          </reference>
          <reference field="36" count="1">
            <x v="1923"/>
          </reference>
          <reference field="42" count="1" selected="0">
            <x v="15"/>
          </reference>
        </references>
      </pivotArea>
    </format>
    <format dxfId="708">
      <pivotArea dataOnly="0" labelOnly="1" outline="0" fieldPosition="0">
        <references count="5">
          <reference field="0" count="1" selected="0">
            <x v="1564"/>
          </reference>
          <reference field="6" count="1" selected="0">
            <x v="1574"/>
          </reference>
          <reference field="15" count="1" selected="0">
            <x v="836"/>
          </reference>
          <reference field="36" count="1">
            <x v="451"/>
          </reference>
          <reference field="42" count="1" selected="0">
            <x v="289"/>
          </reference>
        </references>
      </pivotArea>
    </format>
    <format dxfId="707">
      <pivotArea dataOnly="0" labelOnly="1" outline="0" fieldPosition="0">
        <references count="5">
          <reference field="0" count="1" selected="0">
            <x v="1565"/>
          </reference>
          <reference field="6" count="1" selected="0">
            <x v="1575"/>
          </reference>
          <reference field="15" count="1" selected="0">
            <x v="94"/>
          </reference>
          <reference field="36" count="1">
            <x v="48"/>
          </reference>
          <reference field="42" count="1" selected="0">
            <x v="160"/>
          </reference>
        </references>
      </pivotArea>
    </format>
    <format dxfId="706">
      <pivotArea dataOnly="0" labelOnly="1" outline="0" fieldPosition="0">
        <references count="5">
          <reference field="0" count="1" selected="0">
            <x v="1566"/>
          </reference>
          <reference field="6" count="1" selected="0">
            <x v="1576"/>
          </reference>
          <reference field="15" count="1" selected="0">
            <x v="130"/>
          </reference>
          <reference field="36" count="1">
            <x v="1410"/>
          </reference>
          <reference field="42" count="1" selected="0">
            <x v="268"/>
          </reference>
        </references>
      </pivotArea>
    </format>
    <format dxfId="705">
      <pivotArea dataOnly="0" labelOnly="1" outline="0" fieldPosition="0">
        <references count="5">
          <reference field="0" count="1" selected="0">
            <x v="1567"/>
          </reference>
          <reference field="6" count="1" selected="0">
            <x v="1577"/>
          </reference>
          <reference field="15" count="1" selected="0">
            <x v="1968"/>
          </reference>
          <reference field="36" count="1">
            <x v="2002"/>
          </reference>
          <reference field="42" count="1" selected="0">
            <x v="24"/>
          </reference>
        </references>
      </pivotArea>
    </format>
    <format dxfId="704">
      <pivotArea dataOnly="0" labelOnly="1" outline="0" fieldPosition="0">
        <references count="5">
          <reference field="0" count="1" selected="0">
            <x v="1568"/>
          </reference>
          <reference field="6" count="1" selected="0">
            <x v="1578"/>
          </reference>
          <reference field="15" count="1" selected="0">
            <x v="67"/>
          </reference>
          <reference field="36" count="1">
            <x v="39"/>
          </reference>
          <reference field="42" count="1" selected="0">
            <x v="254"/>
          </reference>
        </references>
      </pivotArea>
    </format>
    <format dxfId="703">
      <pivotArea dataOnly="0" labelOnly="1" outline="0" fieldPosition="0">
        <references count="5">
          <reference field="0" count="1" selected="0">
            <x v="1569"/>
          </reference>
          <reference field="6" count="1" selected="0">
            <x v="1579"/>
          </reference>
          <reference field="15" count="1" selected="0">
            <x v="1132"/>
          </reference>
          <reference field="36" count="1">
            <x v="663"/>
          </reference>
          <reference field="42" count="1" selected="0">
            <x v="229"/>
          </reference>
        </references>
      </pivotArea>
    </format>
    <format dxfId="702">
      <pivotArea dataOnly="0" labelOnly="1" outline="0" fieldPosition="0">
        <references count="5">
          <reference field="0" count="1" selected="0">
            <x v="1570"/>
          </reference>
          <reference field="6" count="1" selected="0">
            <x v="1580"/>
          </reference>
          <reference field="15" count="1" selected="0">
            <x v="1283"/>
          </reference>
          <reference field="36" count="1">
            <x v="1480"/>
          </reference>
          <reference field="42" count="1" selected="0">
            <x v="254"/>
          </reference>
        </references>
      </pivotArea>
    </format>
    <format dxfId="701">
      <pivotArea dataOnly="0" labelOnly="1" outline="0" fieldPosition="0">
        <references count="5">
          <reference field="0" count="1" selected="0">
            <x v="1571"/>
          </reference>
          <reference field="6" count="1" selected="0">
            <x v="1581"/>
          </reference>
          <reference field="15" count="1" selected="0">
            <x v="67"/>
          </reference>
          <reference field="36" count="1">
            <x v="1282"/>
          </reference>
          <reference field="42" count="1" selected="0">
            <x v="230"/>
          </reference>
        </references>
      </pivotArea>
    </format>
    <format dxfId="700">
      <pivotArea dataOnly="0" labelOnly="1" outline="0" fieldPosition="0">
        <references count="5">
          <reference field="0" count="1" selected="0">
            <x v="1572"/>
          </reference>
          <reference field="6" count="1" selected="0">
            <x v="1582"/>
          </reference>
          <reference field="15" count="1" selected="0">
            <x v="1713"/>
          </reference>
          <reference field="36" count="1">
            <x v="1399"/>
          </reference>
          <reference field="42" count="1" selected="0">
            <x v="268"/>
          </reference>
        </references>
      </pivotArea>
    </format>
    <format dxfId="699">
      <pivotArea dataOnly="0" labelOnly="1" outline="0" fieldPosition="0">
        <references count="5">
          <reference field="0" count="1" selected="0">
            <x v="1573"/>
          </reference>
          <reference field="6" count="1" selected="0">
            <x v="1583"/>
          </reference>
          <reference field="15" count="1" selected="0">
            <x v="336"/>
          </reference>
          <reference field="36" count="1">
            <x v="236"/>
          </reference>
          <reference field="42" count="1" selected="0">
            <x v="11"/>
          </reference>
        </references>
      </pivotArea>
    </format>
    <format dxfId="698">
      <pivotArea dataOnly="0" labelOnly="1" outline="0" fieldPosition="0">
        <references count="5">
          <reference field="0" count="1" selected="0">
            <x v="1574"/>
          </reference>
          <reference field="6" count="1" selected="0">
            <x v="1584"/>
          </reference>
          <reference field="15" count="1" selected="0">
            <x v="552"/>
          </reference>
          <reference field="36" count="1">
            <x v="397"/>
          </reference>
          <reference field="42" count="1" selected="0">
            <x v="11"/>
          </reference>
        </references>
      </pivotArea>
    </format>
    <format dxfId="697">
      <pivotArea dataOnly="0" labelOnly="1" outline="0" fieldPosition="0">
        <references count="5">
          <reference field="0" count="1" selected="0">
            <x v="1575"/>
          </reference>
          <reference field="6" count="1" selected="0">
            <x v="1585"/>
          </reference>
          <reference field="15" count="1" selected="0">
            <x v="369"/>
          </reference>
          <reference field="36" count="1">
            <x v="289"/>
          </reference>
          <reference field="42" count="1" selected="0">
            <x v="11"/>
          </reference>
        </references>
      </pivotArea>
    </format>
    <format dxfId="696">
      <pivotArea dataOnly="0" labelOnly="1" outline="0" fieldPosition="0">
        <references count="5">
          <reference field="0" count="1" selected="0">
            <x v="1576"/>
          </reference>
          <reference field="6" count="1" selected="0">
            <x v="1586"/>
          </reference>
          <reference field="15" count="1" selected="0">
            <x v="220"/>
          </reference>
          <reference field="36" count="1">
            <x v="1289"/>
          </reference>
          <reference field="42" count="1" selected="0">
            <x v="1"/>
          </reference>
        </references>
      </pivotArea>
    </format>
    <format dxfId="695">
      <pivotArea dataOnly="0" labelOnly="1" outline="0" fieldPosition="0">
        <references count="5">
          <reference field="0" count="1" selected="0">
            <x v="1577"/>
          </reference>
          <reference field="6" count="1" selected="0">
            <x v="1587"/>
          </reference>
          <reference field="15" count="1" selected="0">
            <x v="671"/>
          </reference>
          <reference field="36" count="1">
            <x v="475"/>
          </reference>
          <reference field="42" count="1" selected="0">
            <x v="11"/>
          </reference>
        </references>
      </pivotArea>
    </format>
    <format dxfId="694">
      <pivotArea dataOnly="0" labelOnly="1" outline="0" fieldPosition="0">
        <references count="5">
          <reference field="0" count="1" selected="0">
            <x v="1578"/>
          </reference>
          <reference field="6" count="1" selected="0">
            <x v="1588"/>
          </reference>
          <reference field="15" count="1" selected="0">
            <x v="292"/>
          </reference>
          <reference field="36" count="1">
            <x v="246"/>
          </reference>
          <reference field="42" count="1" selected="0">
            <x v="11"/>
          </reference>
        </references>
      </pivotArea>
    </format>
    <format dxfId="693">
      <pivotArea dataOnly="0" labelOnly="1" outline="0" fieldPosition="0">
        <references count="5">
          <reference field="0" count="1" selected="0">
            <x v="1579"/>
          </reference>
          <reference field="6" count="1" selected="0">
            <x v="1589"/>
          </reference>
          <reference field="15" count="1" selected="0">
            <x v="714"/>
          </reference>
          <reference field="36" count="1">
            <x v="418"/>
          </reference>
          <reference field="42" count="1" selected="0">
            <x v="11"/>
          </reference>
        </references>
      </pivotArea>
    </format>
    <format dxfId="692">
      <pivotArea dataOnly="0" labelOnly="1" outline="0" fieldPosition="0">
        <references count="5">
          <reference field="0" count="1" selected="0">
            <x v="1580"/>
          </reference>
          <reference field="6" count="1" selected="0">
            <x v="1590"/>
          </reference>
          <reference field="15" count="1" selected="0">
            <x v="132"/>
          </reference>
          <reference field="36" count="1">
            <x v="126"/>
          </reference>
          <reference field="42" count="1" selected="0">
            <x v="11"/>
          </reference>
        </references>
      </pivotArea>
    </format>
    <format dxfId="691">
      <pivotArea dataOnly="0" labelOnly="1" outline="0" fieldPosition="0">
        <references count="5">
          <reference field="0" count="1" selected="0">
            <x v="1581"/>
          </reference>
          <reference field="6" count="1" selected="0">
            <x v="1591"/>
          </reference>
          <reference field="15" count="1" selected="0">
            <x v="570"/>
          </reference>
          <reference field="36" count="1">
            <x v="729"/>
          </reference>
          <reference field="42" count="1" selected="0">
            <x v="142"/>
          </reference>
        </references>
      </pivotArea>
    </format>
    <format dxfId="690">
      <pivotArea dataOnly="0" labelOnly="1" outline="0" fieldPosition="0">
        <references count="5">
          <reference field="0" count="1" selected="0">
            <x v="1582"/>
          </reference>
          <reference field="6" count="1" selected="0">
            <x v="1592"/>
          </reference>
          <reference field="15" count="1" selected="0">
            <x v="186"/>
          </reference>
          <reference field="36" count="1">
            <x v="837"/>
          </reference>
          <reference field="42" count="1" selected="0">
            <x v="142"/>
          </reference>
        </references>
      </pivotArea>
    </format>
    <format dxfId="689">
      <pivotArea dataOnly="0" labelOnly="1" outline="0" fieldPosition="0">
        <references count="5">
          <reference field="0" count="1" selected="0">
            <x v="1583"/>
          </reference>
          <reference field="6" count="1" selected="0">
            <x v="1593"/>
          </reference>
          <reference field="15" count="1" selected="0">
            <x v="399"/>
          </reference>
          <reference field="36" count="1">
            <x v="848"/>
          </reference>
          <reference field="42" count="1" selected="0">
            <x v="142"/>
          </reference>
        </references>
      </pivotArea>
    </format>
    <format dxfId="688">
      <pivotArea dataOnly="0" labelOnly="1" outline="0" fieldPosition="0">
        <references count="5">
          <reference field="0" count="1" selected="0">
            <x v="1584"/>
          </reference>
          <reference field="6" count="1" selected="0">
            <x v="1594"/>
          </reference>
          <reference field="15" count="1" selected="0">
            <x v="258"/>
          </reference>
          <reference field="36" count="1">
            <x v="1022"/>
          </reference>
          <reference field="42" count="1" selected="0">
            <x v="142"/>
          </reference>
        </references>
      </pivotArea>
    </format>
    <format dxfId="687">
      <pivotArea dataOnly="0" labelOnly="1" outline="0" fieldPosition="0">
        <references count="5">
          <reference field="0" count="1" selected="0">
            <x v="1585"/>
          </reference>
          <reference field="6" count="1" selected="0">
            <x v="1595"/>
          </reference>
          <reference field="15" count="1" selected="0">
            <x v="254"/>
          </reference>
          <reference field="36" count="1">
            <x v="813"/>
          </reference>
          <reference field="42" count="1" selected="0">
            <x v="142"/>
          </reference>
        </references>
      </pivotArea>
    </format>
    <format dxfId="686">
      <pivotArea dataOnly="0" labelOnly="1" outline="0" fieldPosition="0">
        <references count="5">
          <reference field="0" count="1" selected="0">
            <x v="1586"/>
          </reference>
          <reference field="6" count="1" selected="0">
            <x v="1596"/>
          </reference>
          <reference field="15" count="1" selected="0">
            <x v="559"/>
          </reference>
          <reference field="36" count="1">
            <x v="1172"/>
          </reference>
          <reference field="42" count="1" selected="0">
            <x v="142"/>
          </reference>
        </references>
      </pivotArea>
    </format>
    <format dxfId="685">
      <pivotArea dataOnly="0" labelOnly="1" outline="0" fieldPosition="0">
        <references count="5">
          <reference field="0" count="1" selected="0">
            <x v="1587"/>
          </reference>
          <reference field="6" count="1" selected="0">
            <x v="1597"/>
          </reference>
          <reference field="15" count="1" selected="0">
            <x v="13"/>
          </reference>
          <reference field="36" count="1">
            <x v="162"/>
          </reference>
          <reference field="42" count="1" selected="0">
            <x v="142"/>
          </reference>
        </references>
      </pivotArea>
    </format>
    <format dxfId="684">
      <pivotArea dataOnly="0" labelOnly="1" outline="0" fieldPosition="0">
        <references count="5">
          <reference field="0" count="1" selected="0">
            <x v="1588"/>
          </reference>
          <reference field="6" count="1" selected="0">
            <x v="1598"/>
          </reference>
          <reference field="15" count="1" selected="0">
            <x v="1249"/>
          </reference>
          <reference field="36" count="1">
            <x v="939"/>
          </reference>
          <reference field="42" count="1" selected="0">
            <x v="268"/>
          </reference>
        </references>
      </pivotArea>
    </format>
    <format dxfId="683">
      <pivotArea dataOnly="0" labelOnly="1" outline="0" fieldPosition="0">
        <references count="5">
          <reference field="0" count="1" selected="0">
            <x v="1589"/>
          </reference>
          <reference field="6" count="1" selected="0">
            <x v="1599"/>
          </reference>
          <reference field="15" count="1" selected="0">
            <x v="1221"/>
          </reference>
          <reference field="36" count="1">
            <x v="967"/>
          </reference>
          <reference field="42" count="1" selected="0">
            <x v="268"/>
          </reference>
        </references>
      </pivotArea>
    </format>
    <format dxfId="682">
      <pivotArea dataOnly="0" labelOnly="1" outline="0" fieldPosition="0">
        <references count="5">
          <reference field="0" count="1" selected="0">
            <x v="1590"/>
          </reference>
          <reference field="6" count="1" selected="0">
            <x v="1600"/>
          </reference>
          <reference field="15" count="1" selected="0">
            <x v="120"/>
          </reference>
          <reference field="36" count="1">
            <x v="212"/>
          </reference>
          <reference field="42" count="1" selected="0">
            <x v="147"/>
          </reference>
        </references>
      </pivotArea>
    </format>
    <format dxfId="681">
      <pivotArea dataOnly="0" labelOnly="1" outline="0" fieldPosition="0">
        <references count="5">
          <reference field="0" count="1" selected="0">
            <x v="1591"/>
          </reference>
          <reference field="6" count="1" selected="0">
            <x v="1601"/>
          </reference>
          <reference field="15" count="1" selected="0">
            <x v="80"/>
          </reference>
          <reference field="36" count="1">
            <x v="239"/>
          </reference>
          <reference field="42" count="1" selected="0">
            <x v="254"/>
          </reference>
        </references>
      </pivotArea>
    </format>
    <format dxfId="680">
      <pivotArea dataOnly="0" labelOnly="1" outline="0" fieldPosition="0">
        <references count="5">
          <reference field="0" count="1" selected="0">
            <x v="1592"/>
          </reference>
          <reference field="6" count="1" selected="0">
            <x v="1602"/>
          </reference>
          <reference field="15" count="1" selected="0">
            <x v="499"/>
          </reference>
          <reference field="36" count="1">
            <x v="752"/>
          </reference>
          <reference field="42" count="1" selected="0">
            <x v="229"/>
          </reference>
        </references>
      </pivotArea>
    </format>
    <format dxfId="679">
      <pivotArea dataOnly="0" labelOnly="1" outline="0" fieldPosition="0">
        <references count="5">
          <reference field="0" count="1" selected="0">
            <x v="1593"/>
          </reference>
          <reference field="6" count="1" selected="0">
            <x v="1603"/>
          </reference>
          <reference field="15" count="1" selected="0">
            <x v="854"/>
          </reference>
          <reference field="36" count="1">
            <x v="1586"/>
          </reference>
          <reference field="42" count="1" selected="0">
            <x v="4"/>
          </reference>
        </references>
      </pivotArea>
    </format>
    <format dxfId="678">
      <pivotArea dataOnly="0" labelOnly="1" outline="0" fieldPosition="0">
        <references count="5">
          <reference field="0" count="1" selected="0">
            <x v="1594"/>
          </reference>
          <reference field="6" count="1" selected="0">
            <x v="1604"/>
          </reference>
          <reference field="15" count="1" selected="0">
            <x v="575"/>
          </reference>
          <reference field="36" count="1">
            <x v="409"/>
          </reference>
          <reference field="42" count="1" selected="0">
            <x v="32"/>
          </reference>
        </references>
      </pivotArea>
    </format>
    <format dxfId="677">
      <pivotArea dataOnly="0" labelOnly="1" outline="0" fieldPosition="0">
        <references count="5">
          <reference field="0" count="1" selected="0">
            <x v="1595"/>
          </reference>
          <reference field="6" count="1" selected="0">
            <x v="1605"/>
          </reference>
          <reference field="15" count="1" selected="0">
            <x v="1128"/>
          </reference>
          <reference field="36" count="1">
            <x v="1089"/>
          </reference>
          <reference field="42" count="1" selected="0">
            <x v="229"/>
          </reference>
        </references>
      </pivotArea>
    </format>
    <format dxfId="676">
      <pivotArea dataOnly="0" labelOnly="1" outline="0" fieldPosition="0">
        <references count="5">
          <reference field="0" count="1" selected="0">
            <x v="1596"/>
          </reference>
          <reference field="6" count="1" selected="0">
            <x v="1606"/>
          </reference>
          <reference field="15" count="1" selected="0">
            <x v="1288"/>
          </reference>
          <reference field="36" count="1">
            <x v="792"/>
          </reference>
          <reference field="42" count="1" selected="0">
            <x v="29"/>
          </reference>
        </references>
      </pivotArea>
    </format>
    <format dxfId="675">
      <pivotArea dataOnly="0" labelOnly="1" outline="0" fieldPosition="0">
        <references count="5">
          <reference field="0" count="1" selected="0">
            <x v="1597"/>
          </reference>
          <reference field="6" count="1" selected="0">
            <x v="1607"/>
          </reference>
          <reference field="15" count="1" selected="0">
            <x v="1955"/>
          </reference>
          <reference field="36" count="1">
            <x v="2001"/>
          </reference>
          <reference field="42" count="1" selected="0">
            <x v="231"/>
          </reference>
        </references>
      </pivotArea>
    </format>
    <format dxfId="674">
      <pivotArea dataOnly="0" labelOnly="1" outline="0" fieldPosition="0">
        <references count="5">
          <reference field="0" count="1" selected="0">
            <x v="1598"/>
          </reference>
          <reference field="6" count="1" selected="0">
            <x v="1608"/>
          </reference>
          <reference field="15" count="1" selected="0">
            <x v="1493"/>
          </reference>
          <reference field="36" count="1">
            <x v="995"/>
          </reference>
          <reference field="42" count="1" selected="0">
            <x v="232"/>
          </reference>
        </references>
      </pivotArea>
    </format>
    <format dxfId="673">
      <pivotArea dataOnly="0" labelOnly="1" outline="0" fieldPosition="0">
        <references count="5">
          <reference field="0" count="1" selected="0">
            <x v="1599"/>
          </reference>
          <reference field="6" count="1" selected="0">
            <x v="1609"/>
          </reference>
          <reference field="15" count="1" selected="0">
            <x v="383"/>
          </reference>
          <reference field="36" count="1">
            <x v="656"/>
          </reference>
          <reference field="42" count="1" selected="0">
            <x v="232"/>
          </reference>
        </references>
      </pivotArea>
    </format>
    <format dxfId="672">
      <pivotArea dataOnly="0" labelOnly="1" outline="0" fieldPosition="0">
        <references count="5">
          <reference field="0" count="1" selected="0">
            <x v="1600"/>
          </reference>
          <reference field="6" count="1" selected="0">
            <x v="1610"/>
          </reference>
          <reference field="15" count="1" selected="0">
            <x v="2034"/>
          </reference>
          <reference field="36" count="1">
            <x v="2019"/>
          </reference>
          <reference field="42" count="1" selected="0">
            <x v="70"/>
          </reference>
        </references>
      </pivotArea>
    </format>
    <format dxfId="671">
      <pivotArea dataOnly="0" labelOnly="1" outline="0" fieldPosition="0">
        <references count="5">
          <reference field="0" count="1" selected="0">
            <x v="1601"/>
          </reference>
          <reference field="6" count="1" selected="0">
            <x v="1611"/>
          </reference>
          <reference field="15" count="1" selected="0">
            <x v="595"/>
          </reference>
          <reference field="36" count="1">
            <x v="404"/>
          </reference>
          <reference field="42" count="1" selected="0">
            <x v="11"/>
          </reference>
        </references>
      </pivotArea>
    </format>
    <format dxfId="670">
      <pivotArea dataOnly="0" labelOnly="1" outline="0" fieldPosition="0">
        <references count="5">
          <reference field="0" count="1" selected="0">
            <x v="1602"/>
          </reference>
          <reference field="6" count="1" selected="0">
            <x v="1612"/>
          </reference>
          <reference field="15" count="1" selected="0">
            <x v="1569"/>
          </reference>
          <reference field="36" count="1">
            <x v="1820"/>
          </reference>
          <reference field="42" count="1" selected="0">
            <x v="4"/>
          </reference>
        </references>
      </pivotArea>
    </format>
    <format dxfId="669">
      <pivotArea dataOnly="0" labelOnly="1" outline="0" fieldPosition="0">
        <references count="5">
          <reference field="0" count="1" selected="0">
            <x v="1603"/>
          </reference>
          <reference field="6" count="1" selected="0">
            <x v="1613"/>
          </reference>
          <reference field="15" count="1" selected="0">
            <x v="1329"/>
          </reference>
          <reference field="36" count="1">
            <x v="1560"/>
          </reference>
          <reference field="42" count="1" selected="0">
            <x v="135"/>
          </reference>
        </references>
      </pivotArea>
    </format>
    <format dxfId="668">
      <pivotArea dataOnly="0" labelOnly="1" outline="0" fieldPosition="0">
        <references count="5">
          <reference field="0" count="1" selected="0">
            <x v="1604"/>
          </reference>
          <reference field="6" count="1" selected="0">
            <x v="1614"/>
          </reference>
          <reference field="15" count="1" selected="0">
            <x v="1473"/>
          </reference>
          <reference field="36" count="1">
            <x v="1800"/>
          </reference>
          <reference field="42" count="1" selected="0">
            <x v="229"/>
          </reference>
        </references>
      </pivotArea>
    </format>
    <format dxfId="667">
      <pivotArea dataOnly="0" labelOnly="1" outline="0" fieldPosition="0">
        <references count="5">
          <reference field="0" count="1" selected="0">
            <x v="1605"/>
          </reference>
          <reference field="6" count="1" selected="0">
            <x v="1615"/>
          </reference>
          <reference field="15" count="1" selected="0">
            <x v="1201"/>
          </reference>
          <reference field="36" count="1">
            <x v="723"/>
          </reference>
          <reference field="42" count="1" selected="0">
            <x v="137"/>
          </reference>
        </references>
      </pivotArea>
    </format>
    <format dxfId="666">
      <pivotArea dataOnly="0" labelOnly="1" outline="0" fieldPosition="0">
        <references count="5">
          <reference field="0" count="1" selected="0">
            <x v="1606"/>
          </reference>
          <reference field="6" count="1" selected="0">
            <x v="1616"/>
          </reference>
          <reference field="15" count="1" selected="0">
            <x v="998"/>
          </reference>
          <reference field="36" count="1">
            <x v="580"/>
          </reference>
          <reference field="42" count="1" selected="0">
            <x v="3"/>
          </reference>
        </references>
      </pivotArea>
    </format>
    <format dxfId="665">
      <pivotArea dataOnly="0" labelOnly="1" outline="0" fieldPosition="0">
        <references count="5">
          <reference field="0" count="1" selected="0">
            <x v="1607"/>
          </reference>
          <reference field="6" count="1" selected="0">
            <x v="1617"/>
          </reference>
          <reference field="15" count="1" selected="0">
            <x v="1684"/>
          </reference>
          <reference field="36" count="1">
            <x v="1373"/>
          </reference>
          <reference field="42" count="1" selected="0">
            <x v="232"/>
          </reference>
        </references>
      </pivotArea>
    </format>
    <format dxfId="664">
      <pivotArea dataOnly="0" labelOnly="1" outline="0" fieldPosition="0">
        <references count="5">
          <reference field="0" count="1" selected="0">
            <x v="1608"/>
          </reference>
          <reference field="6" count="1" selected="0">
            <x v="1618"/>
          </reference>
          <reference field="15" count="1" selected="0">
            <x v="1091"/>
          </reference>
          <reference field="36" count="1">
            <x v="642"/>
          </reference>
          <reference field="42" count="1" selected="0">
            <x v="289"/>
          </reference>
        </references>
      </pivotArea>
    </format>
    <format dxfId="663">
      <pivotArea dataOnly="0" labelOnly="1" outline="0" fieldPosition="0">
        <references count="5">
          <reference field="0" count="1" selected="0">
            <x v="1609"/>
          </reference>
          <reference field="6" count="1" selected="0">
            <x v="1619"/>
          </reference>
          <reference field="15" count="1" selected="0">
            <x v="1181"/>
          </reference>
          <reference field="36" count="1">
            <x v="711"/>
          </reference>
          <reference field="42" count="1" selected="0">
            <x v="63"/>
          </reference>
        </references>
      </pivotArea>
    </format>
    <format dxfId="662">
      <pivotArea dataOnly="0" labelOnly="1" outline="0" fieldPosition="0">
        <references count="5">
          <reference field="0" count="1" selected="0">
            <x v="1610"/>
          </reference>
          <reference field="6" count="1" selected="0">
            <x v="1620"/>
          </reference>
          <reference field="15" count="1" selected="0">
            <x v="2"/>
          </reference>
          <reference field="36" count="1">
            <x v="2"/>
          </reference>
          <reference field="42" count="1" selected="0">
            <x v="135"/>
          </reference>
        </references>
      </pivotArea>
    </format>
    <format dxfId="661">
      <pivotArea dataOnly="0" labelOnly="1" outline="0" fieldPosition="0">
        <references count="5">
          <reference field="0" count="1" selected="0">
            <x v="1611"/>
          </reference>
          <reference field="6" count="1" selected="0">
            <x v="1621"/>
          </reference>
          <reference field="15" count="1" selected="0">
            <x v="509"/>
          </reference>
          <reference field="36" count="1">
            <x v="759"/>
          </reference>
          <reference field="42" count="1" selected="0">
            <x v="135"/>
          </reference>
        </references>
      </pivotArea>
    </format>
    <format dxfId="660">
      <pivotArea dataOnly="0" labelOnly="1" outline="0" fieldPosition="0">
        <references count="5">
          <reference field="0" count="1" selected="0">
            <x v="1612"/>
          </reference>
          <reference field="6" count="1" selected="0">
            <x v="1622"/>
          </reference>
          <reference field="15" count="1" selected="0">
            <x v="649"/>
          </reference>
          <reference field="36" count="1">
            <x v="714"/>
          </reference>
          <reference field="42" count="1" selected="0">
            <x v="70"/>
          </reference>
        </references>
      </pivotArea>
    </format>
    <format dxfId="659">
      <pivotArea dataOnly="0" labelOnly="1" outline="0" fieldPosition="0">
        <references count="5">
          <reference field="0" count="1" selected="0">
            <x v="1613"/>
          </reference>
          <reference field="6" count="1" selected="0">
            <x v="1623"/>
          </reference>
          <reference field="15" count="1" selected="0">
            <x v="1510"/>
          </reference>
          <reference field="36" count="1">
            <x v="1005"/>
          </reference>
          <reference field="42" count="1" selected="0">
            <x v="253"/>
          </reference>
        </references>
      </pivotArea>
    </format>
    <format dxfId="658">
      <pivotArea dataOnly="0" labelOnly="1" outline="0" fieldPosition="0">
        <references count="5">
          <reference field="0" count="1" selected="0">
            <x v="1614"/>
          </reference>
          <reference field="6" count="1" selected="0">
            <x v="1624"/>
          </reference>
          <reference field="15" count="1" selected="0">
            <x v="347"/>
          </reference>
          <reference field="36" count="1">
            <x v="368"/>
          </reference>
          <reference field="42" count="1" selected="0">
            <x v="232"/>
          </reference>
        </references>
      </pivotArea>
    </format>
    <format dxfId="657">
      <pivotArea dataOnly="0" labelOnly="1" outline="0" fieldPosition="0">
        <references count="5">
          <reference field="0" count="1" selected="0">
            <x v="1615"/>
          </reference>
          <reference field="6" count="1" selected="0">
            <x v="1625"/>
          </reference>
          <reference field="15" count="1" selected="0">
            <x v="908"/>
          </reference>
          <reference field="36" count="1">
            <x v="501"/>
          </reference>
          <reference field="42" count="1" selected="0">
            <x v="25"/>
          </reference>
        </references>
      </pivotArea>
    </format>
    <format dxfId="656">
      <pivotArea dataOnly="0" labelOnly="1" outline="0" fieldPosition="0">
        <references count="5">
          <reference field="0" count="1" selected="0">
            <x v="1616"/>
          </reference>
          <reference field="6" count="1" selected="0">
            <x v="1626"/>
          </reference>
          <reference field="15" count="1" selected="0">
            <x v="609"/>
          </reference>
          <reference field="36" count="1">
            <x v="348"/>
          </reference>
          <reference field="42" count="1" selected="0">
            <x v="232"/>
          </reference>
        </references>
      </pivotArea>
    </format>
    <format dxfId="655">
      <pivotArea dataOnly="0" labelOnly="1" outline="0" fieldPosition="0">
        <references count="5">
          <reference field="0" count="1" selected="0">
            <x v="1617"/>
          </reference>
          <reference field="6" count="1" selected="0">
            <x v="1627"/>
          </reference>
          <reference field="15" count="1" selected="0">
            <x v="30"/>
          </reference>
          <reference field="36" count="1">
            <x v="190"/>
          </reference>
          <reference field="42" count="1" selected="0">
            <x v="32"/>
          </reference>
        </references>
      </pivotArea>
    </format>
    <format dxfId="654">
      <pivotArea dataOnly="0" labelOnly="1" outline="0" fieldPosition="0">
        <references count="5">
          <reference field="0" count="1" selected="0">
            <x v="1618"/>
          </reference>
          <reference field="6" count="1" selected="0">
            <x v="1628"/>
          </reference>
          <reference field="15" count="1" selected="0">
            <x v="143"/>
          </reference>
          <reference field="36" count="1">
            <x v="70"/>
          </reference>
          <reference field="42" count="1" selected="0">
            <x v="25"/>
          </reference>
        </references>
      </pivotArea>
    </format>
    <format dxfId="653">
      <pivotArea dataOnly="0" labelOnly="1" outline="0" fieldPosition="0">
        <references count="5">
          <reference field="0" count="1" selected="0">
            <x v="1619"/>
          </reference>
          <reference field="6" count="1" selected="0">
            <x v="1629"/>
          </reference>
          <reference field="15" count="1" selected="0">
            <x v="1389"/>
          </reference>
          <reference field="36" count="1">
            <x v="1188"/>
          </reference>
          <reference field="42" count="1" selected="0">
            <x v="289"/>
          </reference>
        </references>
      </pivotArea>
    </format>
    <format dxfId="652">
      <pivotArea dataOnly="0" labelOnly="1" outline="0" fieldPosition="0">
        <references count="5">
          <reference field="0" count="1" selected="0">
            <x v="1620"/>
          </reference>
          <reference field="6" count="1" selected="0">
            <x v="1630"/>
          </reference>
          <reference field="15" count="1" selected="0">
            <x v="640"/>
          </reference>
          <reference field="36" count="1">
            <x v="1577"/>
          </reference>
          <reference field="42" count="1" selected="0">
            <x v="257"/>
          </reference>
        </references>
      </pivotArea>
    </format>
    <format dxfId="651">
      <pivotArea dataOnly="0" labelOnly="1" outline="0" fieldPosition="0">
        <references count="5">
          <reference field="0" count="1" selected="0">
            <x v="1621"/>
          </reference>
          <reference field="6" count="1" selected="0">
            <x v="1631"/>
          </reference>
          <reference field="15" count="1" selected="0">
            <x v="353"/>
          </reference>
          <reference field="36" count="1">
            <x v="164"/>
          </reference>
          <reference field="42" count="1" selected="0">
            <x v="25"/>
          </reference>
        </references>
      </pivotArea>
    </format>
    <format dxfId="650">
      <pivotArea dataOnly="0" labelOnly="1" outline="0" fieldPosition="0">
        <references count="5">
          <reference field="0" count="1" selected="0">
            <x v="1622"/>
          </reference>
          <reference field="6" count="1" selected="0">
            <x v="1632"/>
          </reference>
          <reference field="15" count="1" selected="0">
            <x v="581"/>
          </reference>
          <reference field="36" count="1">
            <x v="297"/>
          </reference>
          <reference field="42" count="1" selected="0">
            <x v="25"/>
          </reference>
        </references>
      </pivotArea>
    </format>
    <format dxfId="649">
      <pivotArea dataOnly="0" labelOnly="1" outline="0" fieldPosition="0">
        <references count="5">
          <reference field="0" count="1" selected="0">
            <x v="1623"/>
          </reference>
          <reference field="6" count="1" selected="0">
            <x v="1633"/>
          </reference>
          <reference field="15" count="1" selected="0">
            <x v="151"/>
          </reference>
          <reference field="36" count="1">
            <x v="75"/>
          </reference>
          <reference field="42" count="1" selected="0">
            <x v="25"/>
          </reference>
        </references>
      </pivotArea>
    </format>
    <format dxfId="648">
      <pivotArea dataOnly="0" labelOnly="1" outline="0" fieldPosition="0">
        <references count="5">
          <reference field="0" count="1" selected="0">
            <x v="1624"/>
          </reference>
          <reference field="6" count="1" selected="0">
            <x v="1634"/>
          </reference>
          <reference field="15" count="1" selected="0">
            <x v="310"/>
          </reference>
          <reference field="36" count="1">
            <x v="142"/>
          </reference>
          <reference field="42" count="1" selected="0">
            <x v="25"/>
          </reference>
        </references>
      </pivotArea>
    </format>
    <format dxfId="647">
      <pivotArea dataOnly="0" labelOnly="1" outline="0" fieldPosition="0">
        <references count="5">
          <reference field="0" count="1" selected="0">
            <x v="1625"/>
          </reference>
          <reference field="6" count="1" selected="0">
            <x v="1635"/>
          </reference>
          <reference field="15" count="1" selected="0">
            <x v="84"/>
          </reference>
          <reference field="36" count="1">
            <x v="951"/>
          </reference>
          <reference field="42" count="1" selected="0">
            <x v="268"/>
          </reference>
        </references>
      </pivotArea>
    </format>
    <format dxfId="646">
      <pivotArea dataOnly="0" labelOnly="1" outline="0" fieldPosition="0">
        <references count="5">
          <reference field="0" count="1" selected="0">
            <x v="1626"/>
          </reference>
          <reference field="6" count="1" selected="0">
            <x v="1636"/>
          </reference>
          <reference field="15" count="1" selected="0">
            <x v="60"/>
          </reference>
          <reference field="36" count="1">
            <x v="53"/>
          </reference>
          <reference field="42" count="1" selected="0">
            <x v="252"/>
          </reference>
        </references>
      </pivotArea>
    </format>
    <format dxfId="645">
      <pivotArea dataOnly="0" labelOnly="1" outline="0" fieldPosition="0">
        <references count="5">
          <reference field="0" count="1" selected="0">
            <x v="1627"/>
          </reference>
          <reference field="6" count="1" selected="0">
            <x v="1637"/>
          </reference>
          <reference field="15" count="1" selected="0">
            <x v="172"/>
          </reference>
          <reference field="36" count="1">
            <x v="82"/>
          </reference>
          <reference field="42" count="1" selected="0">
            <x v="29"/>
          </reference>
        </references>
      </pivotArea>
    </format>
    <format dxfId="644">
      <pivotArea dataOnly="0" labelOnly="1" outline="0" fieldPosition="0">
        <references count="5">
          <reference field="0" count="1" selected="0">
            <x v="1628"/>
          </reference>
          <reference field="6" count="1" selected="0">
            <x v="1638"/>
          </reference>
          <reference field="15" count="1" selected="0">
            <x v="606"/>
          </reference>
          <reference field="36" count="1">
            <x v="680"/>
          </reference>
          <reference field="42" count="1" selected="0">
            <x v="254"/>
          </reference>
        </references>
      </pivotArea>
    </format>
    <format dxfId="643">
      <pivotArea dataOnly="0" labelOnly="1" outline="0" fieldPosition="0">
        <references count="5">
          <reference field="0" count="1" selected="0">
            <x v="1629"/>
          </reference>
          <reference field="6" count="1" selected="0">
            <x v="1639"/>
          </reference>
          <reference field="15" count="1" selected="0">
            <x v="881"/>
          </reference>
          <reference field="36" count="1">
            <x v="915"/>
          </reference>
          <reference field="42" count="1" selected="0">
            <x v="254"/>
          </reference>
        </references>
      </pivotArea>
    </format>
    <format dxfId="642">
      <pivotArea dataOnly="0" labelOnly="1" outline="0" fieldPosition="0">
        <references count="5">
          <reference field="0" count="1" selected="0">
            <x v="1630"/>
          </reference>
          <reference field="6" count="1" selected="0">
            <x v="1640"/>
          </reference>
          <reference field="15" count="1" selected="0">
            <x v="68"/>
          </reference>
          <reference field="36" count="1">
            <x v="401"/>
          </reference>
          <reference field="42" count="1" selected="0">
            <x v="230"/>
          </reference>
        </references>
      </pivotArea>
    </format>
    <format dxfId="641">
      <pivotArea dataOnly="0" labelOnly="1" outline="0" fieldPosition="0">
        <references count="5">
          <reference field="0" count="1" selected="0">
            <x v="1631"/>
          </reference>
          <reference field="6" count="1" selected="0">
            <x v="1641"/>
          </reference>
          <reference field="15" count="1" selected="0">
            <x v="43"/>
          </reference>
          <reference field="36" count="1">
            <x v="26"/>
          </reference>
          <reference field="42" count="1" selected="0">
            <x v="253"/>
          </reference>
        </references>
      </pivotArea>
    </format>
    <format dxfId="640">
      <pivotArea dataOnly="0" labelOnly="1" outline="0" fieldPosition="0">
        <references count="5">
          <reference field="0" count="1" selected="0">
            <x v="1632"/>
          </reference>
          <reference field="6" count="1" selected="0">
            <x v="1642"/>
          </reference>
          <reference field="15" count="1" selected="0">
            <x v="1153"/>
          </reference>
          <reference field="36" count="1">
            <x v="1881"/>
          </reference>
          <reference field="42" count="1" selected="0">
            <x v="18"/>
          </reference>
        </references>
      </pivotArea>
    </format>
    <format dxfId="639">
      <pivotArea dataOnly="0" labelOnly="1" outline="0" fieldPosition="0">
        <references count="5">
          <reference field="0" count="1" selected="0">
            <x v="1633"/>
          </reference>
          <reference field="6" count="1" selected="0">
            <x v="1643"/>
          </reference>
          <reference field="15" count="1" selected="0">
            <x v="188"/>
          </reference>
          <reference field="36" count="1">
            <x v="90"/>
          </reference>
          <reference field="42" count="1" selected="0">
            <x v="232"/>
          </reference>
        </references>
      </pivotArea>
    </format>
    <format dxfId="638">
      <pivotArea dataOnly="0" labelOnly="1" outline="0" fieldPosition="0">
        <references count="5">
          <reference field="0" count="1" selected="0">
            <x v="1634"/>
          </reference>
          <reference field="6" count="1" selected="0">
            <x v="1644"/>
          </reference>
          <reference field="15" count="1" selected="0">
            <x v="101"/>
          </reference>
          <reference field="36" count="1">
            <x v="100"/>
          </reference>
          <reference field="42" count="1" selected="0">
            <x v="11"/>
          </reference>
        </references>
      </pivotArea>
    </format>
    <format dxfId="637">
      <pivotArea dataOnly="0" labelOnly="1" outline="0" fieldPosition="0">
        <references count="5">
          <reference field="0" count="1" selected="0">
            <x v="1635"/>
          </reference>
          <reference field="6" count="1" selected="0">
            <x v="1645"/>
          </reference>
          <reference field="15" count="1" selected="0">
            <x v="79"/>
          </reference>
          <reference field="36" count="1">
            <x v="445"/>
          </reference>
          <reference field="42" count="1" selected="0">
            <x v="4"/>
          </reference>
        </references>
      </pivotArea>
    </format>
    <format dxfId="636">
      <pivotArea dataOnly="0" labelOnly="1" outline="0" fieldPosition="0">
        <references count="5">
          <reference field="0" count="1" selected="0">
            <x v="1636"/>
          </reference>
          <reference field="6" count="1" selected="0">
            <x v="1646"/>
          </reference>
          <reference field="15" count="1" selected="0">
            <x v="926"/>
          </reference>
          <reference field="36" count="1">
            <x v="1806"/>
          </reference>
          <reference field="42" count="1" selected="0">
            <x v="155"/>
          </reference>
        </references>
      </pivotArea>
    </format>
    <format dxfId="635">
      <pivotArea dataOnly="0" labelOnly="1" outline="0" fieldPosition="0">
        <references count="5">
          <reference field="0" count="1" selected="0">
            <x v="1637"/>
          </reference>
          <reference field="6" count="1" selected="0">
            <x v="1647"/>
          </reference>
          <reference field="15" count="1" selected="0">
            <x v="2"/>
          </reference>
          <reference field="36" count="1">
            <x v="362"/>
          </reference>
          <reference field="42" count="1" selected="0">
            <x v="91"/>
          </reference>
        </references>
      </pivotArea>
    </format>
    <format dxfId="634">
      <pivotArea dataOnly="0" labelOnly="1" outline="0" fieldPosition="0">
        <references count="5">
          <reference field="0" count="1" selected="0">
            <x v="1638"/>
          </reference>
          <reference field="6" count="1" selected="0">
            <x v="1648"/>
          </reference>
          <reference field="15" count="1" selected="0">
            <x v="514"/>
          </reference>
          <reference field="36" count="1">
            <x v="252"/>
          </reference>
          <reference field="42" count="1" selected="0">
            <x v="91"/>
          </reference>
        </references>
      </pivotArea>
    </format>
    <format dxfId="633">
      <pivotArea dataOnly="0" labelOnly="1" outline="0" fieldPosition="0">
        <references count="5">
          <reference field="0" count="1" selected="0">
            <x v="1639"/>
          </reference>
          <reference field="6" count="1" selected="0">
            <x v="1649"/>
          </reference>
          <reference field="15" count="1" selected="0">
            <x v="732"/>
          </reference>
          <reference field="36" count="1">
            <x v="382"/>
          </reference>
          <reference field="42" count="1" selected="0">
            <x v="25"/>
          </reference>
        </references>
      </pivotArea>
    </format>
    <format dxfId="632">
      <pivotArea dataOnly="0" labelOnly="1" outline="0" fieldPosition="0">
        <references count="5">
          <reference field="0" count="1" selected="0">
            <x v="1640"/>
          </reference>
          <reference field="6" count="1" selected="0">
            <x v="1650"/>
          </reference>
          <reference field="15" count="1" selected="0">
            <x v="1430"/>
          </reference>
          <reference field="36" count="1">
            <x v="1695"/>
          </reference>
          <reference field="42" count="1" selected="0">
            <x v="206"/>
          </reference>
        </references>
      </pivotArea>
    </format>
    <format dxfId="631">
      <pivotArea dataOnly="0" labelOnly="1" outline="0" fieldPosition="0">
        <references count="5">
          <reference field="0" count="1" selected="0">
            <x v="1641"/>
          </reference>
          <reference field="6" count="1" selected="0">
            <x v="1651"/>
          </reference>
          <reference field="15" count="1" selected="0">
            <x v="1871"/>
          </reference>
          <reference field="36" count="1">
            <x v="1996"/>
          </reference>
          <reference field="42" count="1" selected="0">
            <x v="24"/>
          </reference>
        </references>
      </pivotArea>
    </format>
    <format dxfId="630">
      <pivotArea dataOnly="0" labelOnly="1" outline="0" fieldPosition="0">
        <references count="5">
          <reference field="0" count="1" selected="0">
            <x v="1642"/>
          </reference>
          <reference field="6" count="1" selected="0">
            <x v="1652"/>
          </reference>
          <reference field="15" count="1" selected="0">
            <x v="988"/>
          </reference>
          <reference field="36" count="1">
            <x v="1019"/>
          </reference>
          <reference field="42" count="1" selected="0">
            <x v="147"/>
          </reference>
        </references>
      </pivotArea>
    </format>
    <format dxfId="629">
      <pivotArea dataOnly="0" labelOnly="1" outline="0" fieldPosition="0">
        <references count="5">
          <reference field="0" count="1" selected="0">
            <x v="1643"/>
          </reference>
          <reference field="6" count="1" selected="0">
            <x v="1653"/>
          </reference>
          <reference field="15" count="1" selected="0">
            <x v="1963"/>
          </reference>
          <reference field="36" count="1">
            <x v="1900"/>
          </reference>
          <reference field="42" count="1" selected="0">
            <x v="211"/>
          </reference>
        </references>
      </pivotArea>
    </format>
    <format dxfId="628">
      <pivotArea dataOnly="0" labelOnly="1" outline="0" fieldPosition="0">
        <references count="5">
          <reference field="0" count="1" selected="0">
            <x v="1644"/>
          </reference>
          <reference field="6" count="1" selected="0">
            <x v="1654"/>
          </reference>
          <reference field="15" count="1" selected="0">
            <x v="304"/>
          </reference>
          <reference field="36" count="1">
            <x v="2026"/>
          </reference>
          <reference field="42" count="1" selected="0">
            <x v="289"/>
          </reference>
        </references>
      </pivotArea>
    </format>
    <format dxfId="627">
      <pivotArea dataOnly="0" labelOnly="1" outline="0" fieldPosition="0">
        <references count="5">
          <reference field="0" count="1" selected="0">
            <x v="1645"/>
          </reference>
          <reference field="6" count="1" selected="0">
            <x v="1655"/>
          </reference>
          <reference field="15" count="1" selected="0">
            <x v="324"/>
          </reference>
          <reference field="36" count="1">
            <x v="506"/>
          </reference>
          <reference field="42" count="1" selected="0">
            <x v="229"/>
          </reference>
        </references>
      </pivotArea>
    </format>
    <format dxfId="626">
      <pivotArea dataOnly="0" labelOnly="1" outline="0" fieldPosition="0">
        <references count="5">
          <reference field="0" count="1" selected="0">
            <x v="1646"/>
          </reference>
          <reference field="6" count="1" selected="0">
            <x v="1656"/>
          </reference>
          <reference field="15" count="1" selected="0">
            <x v="625"/>
          </reference>
          <reference field="36" count="1">
            <x v="659"/>
          </reference>
          <reference field="42" count="1" selected="0">
            <x v="229"/>
          </reference>
        </references>
      </pivotArea>
    </format>
    <format dxfId="625">
      <pivotArea dataOnly="0" labelOnly="1" outline="0" fieldPosition="0">
        <references count="5">
          <reference field="0" count="1" selected="0">
            <x v="1647"/>
          </reference>
          <reference field="6" count="1" selected="0">
            <x v="1657"/>
          </reference>
          <reference field="15" count="1" selected="0">
            <x v="1536"/>
          </reference>
          <reference field="36" count="1">
            <x v="1046"/>
          </reference>
          <reference field="42" count="1" selected="0">
            <x v="288"/>
          </reference>
        </references>
      </pivotArea>
    </format>
    <format dxfId="624">
      <pivotArea dataOnly="0" labelOnly="1" outline="0" fieldPosition="0">
        <references count="5">
          <reference field="0" count="1" selected="0">
            <x v="1648"/>
          </reference>
          <reference field="6" count="1" selected="0">
            <x v="1658"/>
          </reference>
          <reference field="15" count="1" selected="0">
            <x v="2030"/>
          </reference>
          <reference field="36" count="1">
            <x v="1855"/>
          </reference>
          <reference field="42" count="1" selected="0">
            <x v="0"/>
          </reference>
        </references>
      </pivotArea>
    </format>
    <format dxfId="623">
      <pivotArea dataOnly="0" labelOnly="1" outline="0" fieldPosition="0">
        <references count="5">
          <reference field="0" count="1" selected="0">
            <x v="1649"/>
          </reference>
          <reference field="6" count="1" selected="0">
            <x v="1659"/>
          </reference>
          <reference field="15" count="1" selected="0">
            <x v="903"/>
          </reference>
          <reference field="36" count="1">
            <x v="498"/>
          </reference>
          <reference field="42" count="1" selected="0">
            <x v="147"/>
          </reference>
        </references>
      </pivotArea>
    </format>
    <format dxfId="622">
      <pivotArea dataOnly="0" labelOnly="1" outline="0" fieldPosition="0">
        <references count="5">
          <reference field="0" count="1" selected="0">
            <x v="1650"/>
          </reference>
          <reference field="6" count="1" selected="0">
            <x v="1660"/>
          </reference>
          <reference field="15" count="1" selected="0">
            <x v="3"/>
          </reference>
          <reference field="36" count="1">
            <x v="459"/>
          </reference>
          <reference field="42" count="1" selected="0">
            <x v="142"/>
          </reference>
        </references>
      </pivotArea>
    </format>
    <format dxfId="621">
      <pivotArea dataOnly="0" labelOnly="1" outline="0" fieldPosition="0">
        <references count="5">
          <reference field="0" count="1" selected="0">
            <x v="1651"/>
          </reference>
          <reference field="6" count="1" selected="0">
            <x v="1661"/>
          </reference>
          <reference field="15" count="1" selected="0">
            <x v="2"/>
          </reference>
          <reference field="36" count="1">
            <x v="1438"/>
          </reference>
          <reference field="42" count="1" selected="0">
            <x v="142"/>
          </reference>
        </references>
      </pivotArea>
    </format>
    <format dxfId="620">
      <pivotArea dataOnly="0" labelOnly="1" outline="0" fieldPosition="0">
        <references count="5">
          <reference field="0" count="1" selected="0">
            <x v="1652"/>
          </reference>
          <reference field="6" count="1" selected="0">
            <x v="1662"/>
          </reference>
          <reference field="15" count="1" selected="0">
            <x v="40"/>
          </reference>
          <reference field="36" count="1">
            <x v="520"/>
          </reference>
          <reference field="42" count="1" selected="0">
            <x v="142"/>
          </reference>
        </references>
      </pivotArea>
    </format>
    <format dxfId="619">
      <pivotArea dataOnly="0" labelOnly="1" outline="0" fieldPosition="0">
        <references count="5">
          <reference field="0" count="1" selected="0">
            <x v="1653"/>
          </reference>
          <reference field="6" count="1" selected="0">
            <x v="1663"/>
          </reference>
          <reference field="15" count="1" selected="0">
            <x v="935"/>
          </reference>
          <reference field="36" count="1">
            <x v="765"/>
          </reference>
          <reference field="42" count="1" selected="0">
            <x v="147"/>
          </reference>
        </references>
      </pivotArea>
    </format>
    <format dxfId="618">
      <pivotArea dataOnly="0" labelOnly="1" outline="0" fieldPosition="0">
        <references count="5">
          <reference field="0" count="1" selected="0">
            <x v="1654"/>
          </reference>
          <reference field="6" count="1" selected="0">
            <x v="1664"/>
          </reference>
          <reference field="15" count="1" selected="0">
            <x v="580"/>
          </reference>
          <reference field="36" count="1">
            <x v="1389"/>
          </reference>
          <reference field="42" count="1" selected="0">
            <x v="131"/>
          </reference>
        </references>
      </pivotArea>
    </format>
    <format dxfId="617">
      <pivotArea dataOnly="0" labelOnly="1" outline="0" fieldPosition="0">
        <references count="5">
          <reference field="0" count="1" selected="0">
            <x v="1655"/>
          </reference>
          <reference field="6" count="1" selected="0">
            <x v="1665"/>
          </reference>
          <reference field="15" count="1" selected="0">
            <x v="360"/>
          </reference>
          <reference field="36" count="1">
            <x v="228"/>
          </reference>
          <reference field="42" count="1" selected="0">
            <x v="268"/>
          </reference>
        </references>
      </pivotArea>
    </format>
    <format dxfId="616">
      <pivotArea dataOnly="0" labelOnly="1" outline="0" fieldPosition="0">
        <references count="5">
          <reference field="0" count="1" selected="0">
            <x v="1656"/>
          </reference>
          <reference field="6" count="1" selected="0">
            <x v="1666"/>
          </reference>
          <reference field="15" count="1" selected="0">
            <x v="375"/>
          </reference>
          <reference field="36" count="1">
            <x v="1032"/>
          </reference>
          <reference field="42" count="1" selected="0">
            <x v="231"/>
          </reference>
        </references>
      </pivotArea>
    </format>
    <format dxfId="615">
      <pivotArea dataOnly="0" labelOnly="1" outline="0" fieldPosition="0">
        <references count="5">
          <reference field="0" count="1" selected="0">
            <x v="1657"/>
          </reference>
          <reference field="6" count="1" selected="0">
            <x v="1667"/>
          </reference>
          <reference field="15" count="1" selected="0">
            <x v="46"/>
          </reference>
          <reference field="36" count="1">
            <x v="158"/>
          </reference>
          <reference field="42" count="1" selected="0">
            <x v="229"/>
          </reference>
        </references>
      </pivotArea>
    </format>
    <format dxfId="614">
      <pivotArea dataOnly="0" labelOnly="1" outline="0" fieldPosition="0">
        <references count="5">
          <reference field="0" count="1" selected="0">
            <x v="1658"/>
          </reference>
          <reference field="6" count="1" selected="0">
            <x v="1668"/>
          </reference>
          <reference field="15" count="1" selected="0">
            <x v="1888"/>
          </reference>
          <reference field="36" count="1">
            <x v="1470"/>
          </reference>
          <reference field="42" count="1" selected="0">
            <x v="258"/>
          </reference>
        </references>
      </pivotArea>
    </format>
    <format dxfId="613">
      <pivotArea dataOnly="0" labelOnly="1" outline="0" fieldPosition="0">
        <references count="5">
          <reference field="0" count="1" selected="0">
            <x v="1659"/>
          </reference>
          <reference field="6" count="1" selected="0">
            <x v="1669"/>
          </reference>
          <reference field="15" count="1" selected="0">
            <x v="1432"/>
          </reference>
          <reference field="36" count="1">
            <x v="1116"/>
          </reference>
          <reference field="42" count="1" selected="0">
            <x v="211"/>
          </reference>
        </references>
      </pivotArea>
    </format>
    <format dxfId="612">
      <pivotArea dataOnly="0" labelOnly="1" outline="0" fieldPosition="0">
        <references count="5">
          <reference field="0" count="1" selected="0">
            <x v="1660"/>
          </reference>
          <reference field="6" count="1" selected="0">
            <x v="1670"/>
          </reference>
          <reference field="15" count="1" selected="0">
            <x v="221"/>
          </reference>
          <reference field="36" count="1">
            <x v="797"/>
          </reference>
          <reference field="42" count="1" selected="0">
            <x v="18"/>
          </reference>
        </references>
      </pivotArea>
    </format>
    <format dxfId="611">
      <pivotArea dataOnly="0" labelOnly="1" outline="0" fieldPosition="0">
        <references count="5">
          <reference field="0" count="1" selected="0">
            <x v="1661"/>
          </reference>
          <reference field="6" count="1" selected="0">
            <x v="1671"/>
          </reference>
          <reference field="15" count="1" selected="0">
            <x v="642"/>
          </reference>
          <reference field="36" count="1">
            <x v="1505"/>
          </reference>
          <reference field="42" count="1" selected="0">
            <x v="18"/>
          </reference>
        </references>
      </pivotArea>
    </format>
    <format dxfId="610">
      <pivotArea dataOnly="0" labelOnly="1" outline="0" fieldPosition="0">
        <references count="5">
          <reference field="0" count="1" selected="0">
            <x v="1662"/>
          </reference>
          <reference field="6" count="1" selected="0">
            <x v="1672"/>
          </reference>
          <reference field="15" count="1" selected="0">
            <x v="834"/>
          </reference>
          <reference field="36" count="1">
            <x v="608"/>
          </reference>
          <reference field="42" count="1" selected="0">
            <x v="232"/>
          </reference>
        </references>
      </pivotArea>
    </format>
    <format dxfId="609">
      <pivotArea dataOnly="0" labelOnly="1" outline="0" fieldPosition="0">
        <references count="5">
          <reference field="0" count="1" selected="0">
            <x v="1663"/>
          </reference>
          <reference field="6" count="1" selected="0">
            <x v="1673"/>
          </reference>
          <reference field="15" count="1" selected="0">
            <x v="1328"/>
          </reference>
          <reference field="36" count="1">
            <x v="831"/>
          </reference>
          <reference field="42" count="1" selected="0">
            <x v="3"/>
          </reference>
        </references>
      </pivotArea>
    </format>
    <format dxfId="608">
      <pivotArea dataOnly="0" labelOnly="1" outline="0" fieldPosition="0">
        <references count="5">
          <reference field="0" count="1" selected="0">
            <x v="1664"/>
          </reference>
          <reference field="6" count="1" selected="0">
            <x v="1674"/>
          </reference>
          <reference field="15" count="1" selected="0">
            <x v="426"/>
          </reference>
          <reference field="36" count="1">
            <x v="198"/>
          </reference>
          <reference field="42" count="1" selected="0">
            <x v="3"/>
          </reference>
        </references>
      </pivotArea>
    </format>
    <format dxfId="607">
      <pivotArea dataOnly="0" labelOnly="1" outline="0" fieldPosition="0">
        <references count="5">
          <reference field="0" count="1" selected="0">
            <x v="1665"/>
          </reference>
          <reference field="6" count="1" selected="0">
            <x v="1675"/>
          </reference>
          <reference field="15" count="1" selected="0">
            <x v="339"/>
          </reference>
          <reference field="36" count="1">
            <x v="1196"/>
          </reference>
          <reference field="42" count="1" selected="0">
            <x v="19"/>
          </reference>
        </references>
      </pivotArea>
    </format>
    <format dxfId="606">
      <pivotArea dataOnly="0" labelOnly="1" outline="0" fieldPosition="0">
        <references count="5">
          <reference field="0" count="1" selected="0">
            <x v="1666"/>
          </reference>
          <reference field="6" count="1" selected="0">
            <x v="1676"/>
          </reference>
          <reference field="15" count="1" selected="0">
            <x v="1191"/>
          </reference>
          <reference field="36" count="1">
            <x v="1206"/>
          </reference>
          <reference field="42" count="1" selected="0">
            <x v="29"/>
          </reference>
        </references>
      </pivotArea>
    </format>
    <format dxfId="605">
      <pivotArea dataOnly="0" labelOnly="1" outline="0" fieldPosition="0">
        <references count="5">
          <reference field="0" count="1" selected="0">
            <x v="1667"/>
          </reference>
          <reference field="6" count="1" selected="0">
            <x v="1677"/>
          </reference>
          <reference field="15" count="1" selected="0">
            <x v="584"/>
          </reference>
          <reference field="36" count="1">
            <x v="444"/>
          </reference>
          <reference field="42" count="1" selected="0">
            <x v="232"/>
          </reference>
        </references>
      </pivotArea>
    </format>
    <format dxfId="604">
      <pivotArea dataOnly="0" labelOnly="1" outline="0" fieldPosition="0">
        <references count="5">
          <reference field="0" count="1" selected="0">
            <x v="1668"/>
          </reference>
          <reference field="6" count="1" selected="0">
            <x v="1678"/>
          </reference>
          <reference field="15" count="1" selected="0">
            <x v="1892"/>
          </reference>
          <reference field="36" count="1">
            <x v="1626"/>
          </reference>
          <reference field="42" count="1" selected="0">
            <x v="193"/>
          </reference>
        </references>
      </pivotArea>
    </format>
    <format dxfId="603">
      <pivotArea dataOnly="0" labelOnly="1" outline="0" fieldPosition="0">
        <references count="5">
          <reference field="0" count="1" selected="0">
            <x v="1669"/>
          </reference>
          <reference field="6" count="1" selected="0">
            <x v="1679"/>
          </reference>
          <reference field="15" count="1" selected="0">
            <x v="346"/>
          </reference>
          <reference field="36" count="1">
            <x v="817"/>
          </reference>
          <reference field="42" count="1" selected="0">
            <x v="4"/>
          </reference>
        </references>
      </pivotArea>
    </format>
    <format dxfId="602">
      <pivotArea dataOnly="0" labelOnly="1" outline="0" fieldPosition="0">
        <references count="5">
          <reference field="0" count="1" selected="0">
            <x v="1670"/>
          </reference>
          <reference field="6" count="1" selected="0">
            <x v="1680"/>
          </reference>
          <reference field="15" count="1" selected="0">
            <x v="98"/>
          </reference>
          <reference field="36" count="1">
            <x v="1146"/>
          </reference>
          <reference field="42" count="1" selected="0">
            <x v="18"/>
          </reference>
        </references>
      </pivotArea>
    </format>
    <format dxfId="601">
      <pivotArea dataOnly="0" labelOnly="1" outline="0" fieldPosition="0">
        <references count="5">
          <reference field="0" count="1" selected="0">
            <x v="1671"/>
          </reference>
          <reference field="6" count="1" selected="0">
            <x v="1681"/>
          </reference>
          <reference field="15" count="1" selected="0">
            <x v="1054"/>
          </reference>
          <reference field="36" count="1">
            <x v="876"/>
          </reference>
          <reference field="42" count="1" selected="0">
            <x v="232"/>
          </reference>
        </references>
      </pivotArea>
    </format>
    <format dxfId="600">
      <pivotArea dataOnly="0" labelOnly="1" outline="0" fieldPosition="0">
        <references count="5">
          <reference field="0" count="1" selected="0">
            <x v="1672"/>
          </reference>
          <reference field="6" count="1" selected="0">
            <x v="1682"/>
          </reference>
          <reference field="15" count="1" selected="0">
            <x v="170"/>
          </reference>
          <reference field="36" count="1">
            <x v="253"/>
          </reference>
          <reference field="42" count="1" selected="0">
            <x v="234"/>
          </reference>
        </references>
      </pivotArea>
    </format>
    <format dxfId="599">
      <pivotArea dataOnly="0" labelOnly="1" outline="0" fieldPosition="0">
        <references count="5">
          <reference field="0" count="1" selected="0">
            <x v="1673"/>
          </reference>
          <reference field="6" count="1" selected="0">
            <x v="1683"/>
          </reference>
          <reference field="15" count="1" selected="0">
            <x v="122"/>
          </reference>
          <reference field="36" count="1">
            <x v="581"/>
          </reference>
          <reference field="42" count="1" selected="0">
            <x v="234"/>
          </reference>
        </references>
      </pivotArea>
    </format>
    <format dxfId="598">
      <pivotArea dataOnly="0" labelOnly="1" outline="0" fieldPosition="0">
        <references count="5">
          <reference field="0" count="1" selected="0">
            <x v="1674"/>
          </reference>
          <reference field="6" count="1" selected="0">
            <x v="1684"/>
          </reference>
          <reference field="15" count="1" selected="0">
            <x v="912"/>
          </reference>
          <reference field="36" count="1">
            <x v="676"/>
          </reference>
          <reference field="42" count="1" selected="0">
            <x v="11"/>
          </reference>
        </references>
      </pivotArea>
    </format>
    <format dxfId="597">
      <pivotArea dataOnly="0" labelOnly="1" outline="0" fieldPosition="0">
        <references count="5">
          <reference field="0" count="1" selected="0">
            <x v="1675"/>
          </reference>
          <reference field="6" count="1" selected="0">
            <x v="1685"/>
          </reference>
          <reference field="15" count="1" selected="0">
            <x v="875"/>
          </reference>
          <reference field="36" count="1">
            <x v="481"/>
          </reference>
          <reference field="42" count="1" selected="0">
            <x v="125"/>
          </reference>
        </references>
      </pivotArea>
    </format>
    <format dxfId="596">
      <pivotArea dataOnly="0" labelOnly="1" outline="0" fieldPosition="0">
        <references count="5">
          <reference field="0" count="1" selected="0">
            <x v="1676"/>
          </reference>
          <reference field="6" count="1" selected="0">
            <x v="1686"/>
          </reference>
          <reference field="15" count="1" selected="0">
            <x v="2"/>
          </reference>
          <reference field="36" count="1">
            <x v="643"/>
          </reference>
          <reference field="42" count="1" selected="0">
            <x v="4"/>
          </reference>
        </references>
      </pivotArea>
    </format>
    <format dxfId="595">
      <pivotArea dataOnly="0" labelOnly="1" outline="0" fieldPosition="0">
        <references count="5">
          <reference field="0" count="1" selected="0">
            <x v="1677"/>
          </reference>
          <reference field="6" count="1" selected="0">
            <x v="1687"/>
          </reference>
          <reference field="15" count="1" selected="0">
            <x v="1530"/>
          </reference>
          <reference field="36" count="1">
            <x v="1023"/>
          </reference>
          <reference field="42" count="1" selected="0">
            <x v="79"/>
          </reference>
        </references>
      </pivotArea>
    </format>
    <format dxfId="594">
      <pivotArea dataOnly="0" labelOnly="1" outline="0" fieldPosition="0">
        <references count="5">
          <reference field="0" count="1" selected="0">
            <x v="1678"/>
          </reference>
          <reference field="6" count="1" selected="0">
            <x v="1688"/>
          </reference>
          <reference field="15" count="1" selected="0">
            <x v="1505"/>
          </reference>
          <reference field="36" count="1">
            <x v="1822"/>
          </reference>
          <reference field="42" count="1" selected="0">
            <x v="142"/>
          </reference>
        </references>
      </pivotArea>
    </format>
    <format dxfId="593">
      <pivotArea dataOnly="0" labelOnly="1" outline="0" fieldPosition="0">
        <references count="5">
          <reference field="0" count="1" selected="0">
            <x v="1679"/>
          </reference>
          <reference field="6" count="1" selected="0">
            <x v="1689"/>
          </reference>
          <reference field="15" count="1" selected="0">
            <x v="1420"/>
          </reference>
          <reference field="36" count="1">
            <x v="1568"/>
          </reference>
          <reference field="42" count="1" selected="0">
            <x v="135"/>
          </reference>
        </references>
      </pivotArea>
    </format>
    <format dxfId="592">
      <pivotArea dataOnly="0" labelOnly="1" outline="0" fieldPosition="0">
        <references count="5">
          <reference field="0" count="1" selected="0">
            <x v="1680"/>
          </reference>
          <reference field="6" count="1" selected="0">
            <x v="1690"/>
          </reference>
          <reference field="15" count="1" selected="0">
            <x v="1523"/>
          </reference>
          <reference field="36" count="1">
            <x v="1223"/>
          </reference>
          <reference field="42" count="1" selected="0">
            <x v="232"/>
          </reference>
        </references>
      </pivotArea>
    </format>
    <format dxfId="591">
      <pivotArea dataOnly="0" labelOnly="1" outline="0" fieldPosition="0">
        <references count="5">
          <reference field="0" count="1" selected="0">
            <x v="1681"/>
          </reference>
          <reference field="6" count="1" selected="0">
            <x v="1691"/>
          </reference>
          <reference field="15" count="1" selected="0">
            <x v="1196"/>
          </reference>
          <reference field="36" count="1">
            <x v="816"/>
          </reference>
          <reference field="42" count="1" selected="0">
            <x v="11"/>
          </reference>
        </references>
      </pivotArea>
    </format>
    <format dxfId="590">
      <pivotArea dataOnly="0" labelOnly="1" outline="0" fieldPosition="0">
        <references count="5">
          <reference field="0" count="1" selected="0">
            <x v="1682"/>
          </reference>
          <reference field="6" count="1" selected="0">
            <x v="1692"/>
          </reference>
          <reference field="15" count="1" selected="0">
            <x v="462"/>
          </reference>
          <reference field="36" count="1">
            <x v="220"/>
          </reference>
          <reference field="42" count="1" selected="0">
            <x v="3"/>
          </reference>
        </references>
      </pivotArea>
    </format>
    <format dxfId="589">
      <pivotArea dataOnly="0" labelOnly="1" outline="0" fieldPosition="0">
        <references count="5">
          <reference field="0" count="1" selected="0">
            <x v="1683"/>
          </reference>
          <reference field="6" count="1" selected="0">
            <x v="1693"/>
          </reference>
          <reference field="15" count="1" selected="0">
            <x v="663"/>
          </reference>
          <reference field="36" count="1">
            <x v="969"/>
          </reference>
          <reference field="42" count="1" selected="0">
            <x v="289"/>
          </reference>
        </references>
      </pivotArea>
    </format>
    <format dxfId="588">
      <pivotArea dataOnly="0" labelOnly="1" outline="0" fieldPosition="0">
        <references count="5">
          <reference field="0" count="1" selected="0">
            <x v="1684"/>
          </reference>
          <reference field="6" count="1" selected="0">
            <x v="1694"/>
          </reference>
          <reference field="15" count="1" selected="0">
            <x v="670"/>
          </reference>
          <reference field="36" count="1">
            <x v="346"/>
          </reference>
          <reference field="42" count="1" selected="0">
            <x v="289"/>
          </reference>
        </references>
      </pivotArea>
    </format>
    <format dxfId="587">
      <pivotArea dataOnly="0" labelOnly="1" outline="0" fieldPosition="0">
        <references count="5">
          <reference field="0" count="1" selected="0">
            <x v="1685"/>
          </reference>
          <reference field="6" count="1" selected="0">
            <x v="1695"/>
          </reference>
          <reference field="15" count="1" selected="0">
            <x v="9"/>
          </reference>
          <reference field="36" count="1">
            <x v="929"/>
          </reference>
          <reference field="42" count="1" selected="0">
            <x v="141"/>
          </reference>
        </references>
      </pivotArea>
    </format>
    <format dxfId="586">
      <pivotArea dataOnly="0" labelOnly="1" outline="0" fieldPosition="0">
        <references count="5">
          <reference field="0" count="1" selected="0">
            <x v="1686"/>
          </reference>
          <reference field="6" count="1" selected="0">
            <x v="1696"/>
          </reference>
          <reference field="15" count="1" selected="0">
            <x v="294"/>
          </reference>
          <reference field="36" count="1">
            <x v="137"/>
          </reference>
          <reference field="42" count="1" selected="0">
            <x v="32"/>
          </reference>
        </references>
      </pivotArea>
    </format>
    <format dxfId="585">
      <pivotArea dataOnly="0" labelOnly="1" outline="0" fieldPosition="0">
        <references count="5">
          <reference field="0" count="1" selected="0">
            <x v="1687"/>
          </reference>
          <reference field="6" count="1" selected="0">
            <x v="1697"/>
          </reference>
          <reference field="15" count="1" selected="0">
            <x v="486"/>
          </reference>
          <reference field="36" count="1">
            <x v="2026"/>
          </reference>
          <reference field="42" count="1" selected="0">
            <x v="289"/>
          </reference>
        </references>
      </pivotArea>
    </format>
    <format dxfId="584">
      <pivotArea dataOnly="0" labelOnly="1" outline="0" fieldPosition="0">
        <references count="5">
          <reference field="0" count="1" selected="0">
            <x v="1688"/>
          </reference>
          <reference field="6" count="1" selected="0">
            <x v="1698"/>
          </reference>
          <reference field="15" count="1" selected="0">
            <x v="947"/>
          </reference>
          <reference field="36" count="1">
            <x v="531"/>
          </reference>
          <reference field="42" count="1" selected="0">
            <x v="25"/>
          </reference>
        </references>
      </pivotArea>
    </format>
    <format dxfId="583">
      <pivotArea dataOnly="0" labelOnly="1" outline="0" fieldPosition="0">
        <references count="5">
          <reference field="0" count="1" selected="0">
            <x v="1689"/>
          </reference>
          <reference field="6" count="1" selected="0">
            <x v="1699"/>
          </reference>
          <reference field="15" count="1" selected="0">
            <x v="1093"/>
          </reference>
          <reference field="36" count="1">
            <x v="874"/>
          </reference>
          <reference field="42" count="1" selected="0">
            <x v="11"/>
          </reference>
        </references>
      </pivotArea>
    </format>
    <format dxfId="582">
      <pivotArea dataOnly="0" labelOnly="1" outline="0" fieldPosition="0">
        <references count="5">
          <reference field="0" count="1" selected="0">
            <x v="1690"/>
          </reference>
          <reference field="6" count="1" selected="0">
            <x v="1700"/>
          </reference>
          <reference field="15" count="1" selected="0">
            <x v="1125"/>
          </reference>
          <reference field="36" count="1">
            <x v="1117"/>
          </reference>
          <reference field="42" count="1" selected="0">
            <x v="232"/>
          </reference>
        </references>
      </pivotArea>
    </format>
    <format dxfId="581">
      <pivotArea dataOnly="0" labelOnly="1" outline="0" fieldPosition="0">
        <references count="5">
          <reference field="0" count="1" selected="0">
            <x v="1691"/>
          </reference>
          <reference field="6" count="1" selected="0">
            <x v="1701"/>
          </reference>
          <reference field="15" count="1" selected="0">
            <x v="2"/>
          </reference>
          <reference field="36" count="1">
            <x v="647"/>
          </reference>
          <reference field="42" count="1" selected="0">
            <x v="131"/>
          </reference>
        </references>
      </pivotArea>
    </format>
    <format dxfId="580">
      <pivotArea dataOnly="0" labelOnly="1" outline="0" fieldPosition="0">
        <references count="5">
          <reference field="0" count="1" selected="0">
            <x v="1692"/>
          </reference>
          <reference field="6" count="1" selected="0">
            <x v="1702"/>
          </reference>
          <reference field="15" count="1" selected="0">
            <x v="1902"/>
          </reference>
          <reference field="36" count="1">
            <x v="1653"/>
          </reference>
          <reference field="42" count="1" selected="0">
            <x v="72"/>
          </reference>
        </references>
      </pivotArea>
    </format>
    <format dxfId="579">
      <pivotArea dataOnly="0" labelOnly="1" outline="0" fieldPosition="0">
        <references count="5">
          <reference field="0" count="1" selected="0">
            <x v="1693"/>
          </reference>
          <reference field="6" count="1" selected="0">
            <x v="1703"/>
          </reference>
          <reference field="15" count="1" selected="0">
            <x v="1567"/>
          </reference>
          <reference field="36" count="1">
            <x v="1056"/>
          </reference>
          <reference field="42" count="1" selected="0">
            <x v="73"/>
          </reference>
        </references>
      </pivotArea>
    </format>
    <format dxfId="578">
      <pivotArea dataOnly="0" labelOnly="1" outline="0" fieldPosition="0">
        <references count="5">
          <reference field="0" count="1" selected="0">
            <x v="1694"/>
          </reference>
          <reference field="6" count="1" selected="0">
            <x v="1704"/>
          </reference>
          <reference field="15" count="1" selected="0">
            <x v="553"/>
          </reference>
          <reference field="36" count="1">
            <x v="1794"/>
          </reference>
          <reference field="42" count="1" selected="0">
            <x v="18"/>
          </reference>
        </references>
      </pivotArea>
    </format>
    <format dxfId="577">
      <pivotArea dataOnly="0" labelOnly="1" outline="0" fieldPosition="0">
        <references count="5">
          <reference field="0" count="1" selected="0">
            <x v="1695"/>
          </reference>
          <reference field="6" count="1" selected="0">
            <x v="1705"/>
          </reference>
          <reference field="15" count="1" selected="0">
            <x v="1109"/>
          </reference>
          <reference field="36" count="1">
            <x v="893"/>
          </reference>
          <reference field="42" count="1" selected="0">
            <x v="147"/>
          </reference>
        </references>
      </pivotArea>
    </format>
    <format dxfId="576">
      <pivotArea dataOnly="0" labelOnly="1" outline="0" fieldPosition="0">
        <references count="5">
          <reference field="0" count="1" selected="0">
            <x v="1696"/>
          </reference>
          <reference field="6" count="1" selected="0">
            <x v="1706"/>
          </reference>
          <reference field="15" count="1" selected="0">
            <x v="1810"/>
          </reference>
          <reference field="36" count="1">
            <x v="1386"/>
          </reference>
          <reference field="42" count="1" selected="0">
            <x v="232"/>
          </reference>
        </references>
      </pivotArea>
    </format>
    <format dxfId="575">
      <pivotArea dataOnly="0" labelOnly="1" outline="0" fieldPosition="0">
        <references count="5">
          <reference field="0" count="1" selected="0">
            <x v="1697"/>
          </reference>
          <reference field="6" count="1" selected="0">
            <x v="1707"/>
          </reference>
          <reference field="15" count="1" selected="0">
            <x v="393"/>
          </reference>
          <reference field="36" count="1">
            <x v="1561"/>
          </reference>
          <reference field="42" count="1" selected="0">
            <x v="15"/>
          </reference>
        </references>
      </pivotArea>
    </format>
    <format dxfId="574">
      <pivotArea dataOnly="0" labelOnly="1" outline="0" fieldPosition="0">
        <references count="5">
          <reference field="0" count="1" selected="0">
            <x v="1698"/>
          </reference>
          <reference field="6" count="1" selected="0">
            <x v="1708"/>
          </reference>
          <reference field="15" count="1" selected="0">
            <x v="566"/>
          </reference>
          <reference field="36" count="1">
            <x v="960"/>
          </reference>
          <reference field="42" count="1" selected="0">
            <x v="135"/>
          </reference>
        </references>
      </pivotArea>
    </format>
    <format dxfId="573">
      <pivotArea dataOnly="0" labelOnly="1" outline="0" fieldPosition="0">
        <references count="5">
          <reference field="0" count="1" selected="0">
            <x v="1699"/>
          </reference>
          <reference field="6" count="1" selected="0">
            <x v="1709"/>
          </reference>
          <reference field="15" count="1" selected="0">
            <x v="184"/>
          </reference>
          <reference field="36" count="1">
            <x v="86"/>
          </reference>
          <reference field="42" count="1" selected="0">
            <x v="253"/>
          </reference>
        </references>
      </pivotArea>
    </format>
    <format dxfId="572">
      <pivotArea dataOnly="0" labelOnly="1" outline="0" fieldPosition="0">
        <references count="5">
          <reference field="0" count="1" selected="0">
            <x v="1700"/>
          </reference>
          <reference field="6" count="1" selected="0">
            <x v="1710"/>
          </reference>
          <reference field="15" count="1" selected="0">
            <x v="983"/>
          </reference>
          <reference field="36" count="1">
            <x v="573"/>
          </reference>
          <reference field="42" count="1" selected="0">
            <x v="253"/>
          </reference>
        </references>
      </pivotArea>
    </format>
    <format dxfId="571">
      <pivotArea dataOnly="0" labelOnly="1" outline="0" fieldPosition="0">
        <references count="5">
          <reference field="0" count="1" selected="0">
            <x v="1701"/>
          </reference>
          <reference field="6" count="1" selected="0">
            <x v="1711"/>
          </reference>
          <reference field="15" count="1" selected="0">
            <x v="1412"/>
          </reference>
          <reference field="36" count="1">
            <x v="906"/>
          </reference>
          <reference field="42" count="1" selected="0">
            <x v="232"/>
          </reference>
        </references>
      </pivotArea>
    </format>
    <format dxfId="570">
      <pivotArea dataOnly="0" labelOnly="1" outline="0" fieldPosition="0">
        <references count="5">
          <reference field="0" count="1" selected="0">
            <x v="1702"/>
          </reference>
          <reference field="6" count="1" selected="0">
            <x v="1712"/>
          </reference>
          <reference field="15" count="1" selected="0">
            <x v="10"/>
          </reference>
          <reference field="36" count="1">
            <x v="12"/>
          </reference>
          <reference field="42" count="1" selected="0">
            <x v="212"/>
          </reference>
        </references>
      </pivotArea>
    </format>
    <format dxfId="569">
      <pivotArea dataOnly="0" labelOnly="1" outline="0" fieldPosition="0">
        <references count="5">
          <reference field="0" count="1" selected="0">
            <x v="1703"/>
          </reference>
          <reference field="6" count="1" selected="0">
            <x v="1713"/>
          </reference>
          <reference field="15" count="1" selected="0">
            <x v="10"/>
          </reference>
          <reference field="36" count="1">
            <x v="12"/>
          </reference>
          <reference field="42" count="1" selected="0">
            <x v="212"/>
          </reference>
        </references>
      </pivotArea>
    </format>
    <format dxfId="568">
      <pivotArea dataOnly="0" labelOnly="1" outline="0" fieldPosition="0">
        <references count="5">
          <reference field="0" count="1" selected="0">
            <x v="1704"/>
          </reference>
          <reference field="6" count="1" selected="0">
            <x v="1714"/>
          </reference>
          <reference field="15" count="1" selected="0">
            <x v="1192"/>
          </reference>
          <reference field="36" count="1">
            <x v="1423"/>
          </reference>
          <reference field="42" count="1" selected="0">
            <x v="254"/>
          </reference>
        </references>
      </pivotArea>
    </format>
    <format dxfId="567">
      <pivotArea dataOnly="0" labelOnly="1" outline="0" fieldPosition="0">
        <references count="5">
          <reference field="0" count="1" selected="0">
            <x v="1705"/>
          </reference>
          <reference field="6" count="1" selected="0">
            <x v="1715"/>
          </reference>
          <reference field="15" count="1" selected="0">
            <x v="289"/>
          </reference>
          <reference field="36" count="1">
            <x v="196"/>
          </reference>
          <reference field="42" count="1" selected="0">
            <x v="32"/>
          </reference>
        </references>
      </pivotArea>
    </format>
    <format dxfId="566">
      <pivotArea dataOnly="0" labelOnly="1" outline="0" fieldPosition="0">
        <references count="5">
          <reference field="0" count="1" selected="0">
            <x v="1706"/>
          </reference>
          <reference field="6" count="1" selected="0">
            <x v="1716"/>
          </reference>
          <reference field="15" count="1" selected="0">
            <x v="189"/>
          </reference>
          <reference field="36" count="1">
            <x v="202"/>
          </reference>
          <reference field="42" count="1" selected="0">
            <x v="31"/>
          </reference>
        </references>
      </pivotArea>
    </format>
    <format dxfId="565">
      <pivotArea dataOnly="0" labelOnly="1" outline="0" fieldPosition="0">
        <references count="5">
          <reference field="0" count="1" selected="0">
            <x v="1707"/>
          </reference>
          <reference field="6" count="1" selected="0">
            <x v="1717"/>
          </reference>
          <reference field="15" count="1" selected="0">
            <x v="2000"/>
          </reference>
          <reference field="36" count="1">
            <x v="1692"/>
          </reference>
          <reference field="42" count="1" selected="0">
            <x v="232"/>
          </reference>
        </references>
      </pivotArea>
    </format>
    <format dxfId="564">
      <pivotArea dataOnly="0" labelOnly="1" outline="0" fieldPosition="0">
        <references count="5">
          <reference field="0" count="1" selected="0">
            <x v="1708"/>
          </reference>
          <reference field="6" count="1" selected="0">
            <x v="1718"/>
          </reference>
          <reference field="15" count="1" selected="0">
            <x v="128"/>
          </reference>
          <reference field="36" count="1">
            <x v="60"/>
          </reference>
          <reference field="42" count="1" selected="0">
            <x v="29"/>
          </reference>
        </references>
      </pivotArea>
    </format>
    <format dxfId="563">
      <pivotArea dataOnly="0" labelOnly="1" outline="0" fieldPosition="0">
        <references count="5">
          <reference field="0" count="1" selected="0">
            <x v="1709"/>
          </reference>
          <reference field="6" count="1" selected="0">
            <x v="1719"/>
          </reference>
          <reference field="15" count="1" selected="0">
            <x v="185"/>
          </reference>
          <reference field="36" count="1">
            <x v="1493"/>
          </reference>
          <reference field="42" count="1" selected="0">
            <x v="29"/>
          </reference>
        </references>
      </pivotArea>
    </format>
    <format dxfId="562">
      <pivotArea dataOnly="0" labelOnly="1" outline="0" fieldPosition="0">
        <references count="5">
          <reference field="0" count="1" selected="0">
            <x v="1710"/>
          </reference>
          <reference field="6" count="1" selected="0">
            <x v="1720"/>
          </reference>
          <reference field="15" count="1" selected="0">
            <x v="140"/>
          </reference>
          <reference field="36" count="1">
            <x v="68"/>
          </reference>
          <reference field="42" count="1" selected="0">
            <x v="29"/>
          </reference>
        </references>
      </pivotArea>
    </format>
    <format dxfId="561">
      <pivotArea dataOnly="0" labelOnly="1" outline="0" fieldPosition="0">
        <references count="5">
          <reference field="0" count="1" selected="0">
            <x v="1711"/>
          </reference>
          <reference field="6" count="1" selected="0">
            <x v="1721"/>
          </reference>
          <reference field="15" count="1" selected="0">
            <x v="1416"/>
          </reference>
          <reference field="36" count="1">
            <x v="1807"/>
          </reference>
          <reference field="42" count="1" selected="0">
            <x v="15"/>
          </reference>
        </references>
      </pivotArea>
    </format>
    <format dxfId="560">
      <pivotArea dataOnly="0" labelOnly="1" outline="0" fieldPosition="0">
        <references count="5">
          <reference field="0" count="1" selected="0">
            <x v="1712"/>
          </reference>
          <reference field="6" count="1" selected="0">
            <x v="1722"/>
          </reference>
          <reference field="15" count="1" selected="0">
            <x v="133"/>
          </reference>
          <reference field="36" count="1">
            <x v="63"/>
          </reference>
          <reference field="42" count="1" selected="0">
            <x v="117"/>
          </reference>
        </references>
      </pivotArea>
    </format>
    <format dxfId="559">
      <pivotArea dataOnly="0" labelOnly="1" outline="0" fieldPosition="0">
        <references count="5">
          <reference field="0" count="1" selected="0">
            <x v="1713"/>
          </reference>
          <reference field="6" count="1" selected="0">
            <x v="1723"/>
          </reference>
          <reference field="15" count="1" selected="0">
            <x v="1444"/>
          </reference>
          <reference field="36" count="1">
            <x v="1106"/>
          </reference>
          <reference field="42" count="1" selected="0">
            <x v="211"/>
          </reference>
        </references>
      </pivotArea>
    </format>
    <format dxfId="558">
      <pivotArea dataOnly="0" labelOnly="1" outline="0" fieldPosition="0">
        <references count="5">
          <reference field="0" count="1" selected="0">
            <x v="1714"/>
          </reference>
          <reference field="6" count="1" selected="0">
            <x v="1724"/>
          </reference>
          <reference field="15" count="1" selected="0">
            <x v="537"/>
          </reference>
          <reference field="36" count="1">
            <x v="276"/>
          </reference>
          <reference field="42" count="1" selected="0">
            <x v="30"/>
          </reference>
        </references>
      </pivotArea>
    </format>
    <format dxfId="557">
      <pivotArea dataOnly="0" labelOnly="1" outline="0" fieldPosition="0">
        <references count="5">
          <reference field="0" count="1" selected="0">
            <x v="1715"/>
          </reference>
          <reference field="6" count="1" selected="0">
            <x v="1725"/>
          </reference>
          <reference field="15" count="1" selected="0">
            <x v="280"/>
          </reference>
          <reference field="36" count="1">
            <x v="833"/>
          </reference>
          <reference field="42" count="1" selected="0">
            <x v="142"/>
          </reference>
        </references>
      </pivotArea>
    </format>
    <format dxfId="556">
      <pivotArea dataOnly="0" labelOnly="1" outline="0" fieldPosition="0">
        <references count="5">
          <reference field="0" count="1" selected="0">
            <x v="1716"/>
          </reference>
          <reference field="6" count="1" selected="0">
            <x v="1726"/>
          </reference>
          <reference field="15" count="1" selected="0">
            <x v="84"/>
          </reference>
          <reference field="36" count="1">
            <x v="720"/>
          </reference>
          <reference field="42" count="1" selected="0">
            <x v="268"/>
          </reference>
        </references>
      </pivotArea>
    </format>
    <format dxfId="555">
      <pivotArea dataOnly="0" labelOnly="1" outline="0" fieldPosition="0">
        <references count="5">
          <reference field="0" count="1" selected="0">
            <x v="1717"/>
          </reference>
          <reference field="6" count="1" selected="0">
            <x v="1727"/>
          </reference>
          <reference field="15" count="1" selected="0">
            <x v="92"/>
          </reference>
          <reference field="36" count="1">
            <x v="358"/>
          </reference>
          <reference field="42" count="1" selected="0">
            <x v="10"/>
          </reference>
        </references>
      </pivotArea>
    </format>
    <format dxfId="554">
      <pivotArea dataOnly="0" labelOnly="1" outline="0" fieldPosition="0">
        <references count="5">
          <reference field="0" count="1" selected="0">
            <x v="1718"/>
          </reference>
          <reference field="6" count="1" selected="0">
            <x v="1728"/>
          </reference>
          <reference field="15" count="1" selected="0">
            <x v="146"/>
          </reference>
          <reference field="36" count="1">
            <x v="438"/>
          </reference>
          <reference field="42" count="1" selected="0">
            <x v="10"/>
          </reference>
        </references>
      </pivotArea>
    </format>
    <format dxfId="553">
      <pivotArea dataOnly="0" labelOnly="1" outline="0" fieldPosition="0">
        <references count="5">
          <reference field="0" count="1" selected="0">
            <x v="1719"/>
          </reference>
          <reference field="6" count="1" selected="0">
            <x v="1729"/>
          </reference>
          <reference field="15" count="1" selected="0">
            <x v="528"/>
          </reference>
          <reference field="36" count="1">
            <x v="585"/>
          </reference>
          <reference field="42" count="1" selected="0">
            <x v="29"/>
          </reference>
        </references>
      </pivotArea>
    </format>
    <format dxfId="552">
      <pivotArea dataOnly="0" labelOnly="1" outline="0" fieldPosition="0">
        <references count="5">
          <reference field="0" count="1" selected="0">
            <x v="1720"/>
          </reference>
          <reference field="6" count="1" selected="0">
            <x v="1730"/>
          </reference>
          <reference field="15" count="1" selected="0">
            <x v="481"/>
          </reference>
          <reference field="36" count="1">
            <x v="489"/>
          </reference>
          <reference field="42" count="1" selected="0">
            <x v="29"/>
          </reference>
        </references>
      </pivotArea>
    </format>
    <format dxfId="551">
      <pivotArea dataOnly="0" labelOnly="1" outline="0" fieldPosition="0">
        <references count="5">
          <reference field="0" count="1" selected="0">
            <x v="1721"/>
          </reference>
          <reference field="6" count="1" selected="0">
            <x v="1731"/>
          </reference>
          <reference field="15" count="1" selected="0">
            <x v="775"/>
          </reference>
          <reference field="36" count="1">
            <x v="770"/>
          </reference>
          <reference field="42" count="1" selected="0">
            <x v="29"/>
          </reference>
        </references>
      </pivotArea>
    </format>
    <format dxfId="550">
      <pivotArea dataOnly="0" labelOnly="1" outline="0" fieldPosition="0">
        <references count="5">
          <reference field="0" count="1" selected="0">
            <x v="1722"/>
          </reference>
          <reference field="6" count="1" selected="0">
            <x v="1732"/>
          </reference>
          <reference field="15" count="1" selected="0">
            <x v="1674"/>
          </reference>
          <reference field="36" count="1">
            <x v="1403"/>
          </reference>
          <reference field="42" count="1" selected="0">
            <x v="46"/>
          </reference>
        </references>
      </pivotArea>
    </format>
    <format dxfId="549">
      <pivotArea dataOnly="0" labelOnly="1" outline="0" fieldPosition="0">
        <references count="5">
          <reference field="0" count="1" selected="0">
            <x v="1723"/>
          </reference>
          <reference field="6" count="1" selected="0">
            <x v="1733"/>
          </reference>
          <reference field="15" count="1" selected="0">
            <x v="256"/>
          </reference>
          <reference field="36" count="1">
            <x v="200"/>
          </reference>
          <reference field="42" count="1" selected="0">
            <x v="232"/>
          </reference>
        </references>
      </pivotArea>
    </format>
    <format dxfId="548">
      <pivotArea dataOnly="0" labelOnly="1" outline="0" fieldPosition="0">
        <references count="5">
          <reference field="0" count="1" selected="0">
            <x v="1724"/>
          </reference>
          <reference field="6" count="1" selected="0">
            <x v="1734"/>
          </reference>
          <reference field="15" count="1" selected="0">
            <x v="751"/>
          </reference>
          <reference field="36" count="1">
            <x v="389"/>
          </reference>
          <reference field="42" count="1" selected="0">
            <x v="23"/>
          </reference>
        </references>
      </pivotArea>
    </format>
    <format dxfId="547">
      <pivotArea dataOnly="0" labelOnly="1" outline="0" fieldPosition="0">
        <references count="5">
          <reference field="0" count="1" selected="0">
            <x v="1725"/>
          </reference>
          <reference field="6" count="1" selected="0">
            <x v="1735"/>
          </reference>
          <reference field="15" count="1" selected="0">
            <x v="931"/>
          </reference>
          <reference field="36" count="1">
            <x v="523"/>
          </reference>
          <reference field="42" count="1" selected="0">
            <x v="147"/>
          </reference>
        </references>
      </pivotArea>
    </format>
    <format dxfId="546">
      <pivotArea dataOnly="0" labelOnly="1" outline="0" fieldPosition="0">
        <references count="5">
          <reference field="0" count="1" selected="0">
            <x v="1726"/>
          </reference>
          <reference field="6" count="1" selected="0">
            <x v="1736"/>
          </reference>
          <reference field="15" count="1" selected="0">
            <x v="174"/>
          </reference>
          <reference field="36" count="1">
            <x v="132"/>
          </reference>
          <reference field="42" count="1" selected="0">
            <x v="11"/>
          </reference>
        </references>
      </pivotArea>
    </format>
    <format dxfId="545">
      <pivotArea dataOnly="0" labelOnly="1" outline="0" fieldPosition="0">
        <references count="5">
          <reference field="0" count="1" selected="0">
            <x v="1727"/>
          </reference>
          <reference field="6" count="1" selected="0">
            <x v="1737"/>
          </reference>
          <reference field="15" count="1" selected="0">
            <x v="20"/>
          </reference>
          <reference field="36" count="1">
            <x v="741"/>
          </reference>
          <reference field="42" count="1" selected="0">
            <x v="142"/>
          </reference>
        </references>
      </pivotArea>
    </format>
    <format dxfId="544">
      <pivotArea dataOnly="0" labelOnly="1" outline="0" fieldPosition="0">
        <references count="5">
          <reference field="0" count="1" selected="0">
            <x v="1728"/>
          </reference>
          <reference field="6" count="1" selected="0">
            <x v="1738"/>
          </reference>
          <reference field="15" count="1" selected="0">
            <x v="1211"/>
          </reference>
          <reference field="36" count="1">
            <x v="1876"/>
          </reference>
          <reference field="42" count="1" selected="0">
            <x v="229"/>
          </reference>
        </references>
      </pivotArea>
    </format>
    <format dxfId="543">
      <pivotArea dataOnly="0" labelOnly="1" outline="0" fieldPosition="0">
        <references count="5">
          <reference field="0" count="1" selected="0">
            <x v="1729"/>
          </reference>
          <reference field="6" count="1" selected="0">
            <x v="1739"/>
          </reference>
          <reference field="15" count="1" selected="0">
            <x v="787"/>
          </reference>
          <reference field="36" count="1">
            <x v="434"/>
          </reference>
          <reference field="42" count="1" selected="0">
            <x v="232"/>
          </reference>
        </references>
      </pivotArea>
    </format>
    <format dxfId="542">
      <pivotArea dataOnly="0" labelOnly="1" outline="0" fieldPosition="0">
        <references count="5">
          <reference field="0" count="1" selected="0">
            <x v="1730"/>
          </reference>
          <reference field="6" count="1" selected="0">
            <x v="1740"/>
          </reference>
          <reference field="15" count="1" selected="0">
            <x v="1440"/>
          </reference>
          <reference field="36" count="1">
            <x v="931"/>
          </reference>
          <reference field="42" count="1" selected="0">
            <x v="289"/>
          </reference>
        </references>
      </pivotArea>
    </format>
    <format dxfId="541">
      <pivotArea dataOnly="0" labelOnly="1" outline="0" fieldPosition="0">
        <references count="5">
          <reference field="0" count="1" selected="0">
            <x v="1731"/>
          </reference>
          <reference field="6" count="1" selected="0">
            <x v="1741"/>
          </reference>
          <reference field="15" count="1" selected="0">
            <x v="629"/>
          </reference>
          <reference field="36" count="1">
            <x v="510"/>
          </reference>
          <reference field="42" count="1" selected="0">
            <x v="212"/>
          </reference>
        </references>
      </pivotArea>
    </format>
    <format dxfId="540">
      <pivotArea dataOnly="0" labelOnly="1" outline="0" fieldPosition="0">
        <references count="5">
          <reference field="0" count="1" selected="0">
            <x v="1732"/>
          </reference>
          <reference field="6" count="1" selected="0">
            <x v="1742"/>
          </reference>
          <reference field="15" count="1" selected="0">
            <x v="1081"/>
          </reference>
          <reference field="36" count="1">
            <x v="1724"/>
          </reference>
          <reference field="42" count="1" selected="0">
            <x v="18"/>
          </reference>
        </references>
      </pivotArea>
    </format>
    <format dxfId="539">
      <pivotArea dataOnly="0" labelOnly="1" outline="0" fieldPosition="0">
        <references count="5">
          <reference field="0" count="1" selected="0">
            <x v="1733"/>
          </reference>
          <reference field="6" count="1" selected="0">
            <x v="1743"/>
          </reference>
          <reference field="15" count="1" selected="0">
            <x v="21"/>
          </reference>
          <reference field="36" count="1">
            <x v="16"/>
          </reference>
          <reference field="42" count="1" selected="0">
            <x v="289"/>
          </reference>
        </references>
      </pivotArea>
    </format>
    <format dxfId="538">
      <pivotArea dataOnly="0" labelOnly="1" outline="0" fieldPosition="0">
        <references count="5">
          <reference field="0" count="1" selected="0">
            <x v="1734"/>
          </reference>
          <reference field="6" count="1" selected="0">
            <x v="1744"/>
          </reference>
          <reference field="15" count="1" selected="0">
            <x v="1210"/>
          </reference>
          <reference field="36" count="1">
            <x v="1861"/>
          </reference>
          <reference field="42" count="1" selected="0">
            <x v="289"/>
          </reference>
        </references>
      </pivotArea>
    </format>
    <format dxfId="537">
      <pivotArea dataOnly="0" labelOnly="1" outline="0" fieldPosition="0">
        <references count="5">
          <reference field="0" count="1" selected="0">
            <x v="1735"/>
          </reference>
          <reference field="6" count="1" selected="0">
            <x v="1745"/>
          </reference>
          <reference field="15" count="1" selected="0">
            <x v="1204"/>
          </reference>
          <reference field="36" count="1">
            <x v="1932"/>
          </reference>
          <reference field="42" count="1" selected="0">
            <x v="289"/>
          </reference>
        </references>
      </pivotArea>
    </format>
    <format dxfId="536">
      <pivotArea dataOnly="0" labelOnly="1" outline="0" fieldPosition="0">
        <references count="5">
          <reference field="0" count="1" selected="0">
            <x v="1736"/>
          </reference>
          <reference field="6" count="1" selected="0">
            <x v="1746"/>
          </reference>
          <reference field="15" count="1" selected="0">
            <x v="706"/>
          </reference>
          <reference field="36" count="1">
            <x v="363"/>
          </reference>
          <reference field="42" count="1" selected="0">
            <x v="147"/>
          </reference>
        </references>
      </pivotArea>
    </format>
    <format dxfId="535">
      <pivotArea dataOnly="0" labelOnly="1" outline="0" fieldPosition="0">
        <references count="5">
          <reference field="0" count="1" selected="0">
            <x v="1737"/>
          </reference>
          <reference field="6" count="1" selected="0">
            <x v="1747"/>
          </reference>
          <reference field="15" count="1" selected="0">
            <x v="1907"/>
          </reference>
          <reference field="36" count="1">
            <x v="1496"/>
          </reference>
          <reference field="42" count="1" selected="0">
            <x v="196"/>
          </reference>
        </references>
      </pivotArea>
    </format>
    <format dxfId="534">
      <pivotArea dataOnly="0" labelOnly="1" outline="0" fieldPosition="0">
        <references count="5">
          <reference field="0" count="1" selected="0">
            <x v="1738"/>
          </reference>
          <reference field="6" count="1" selected="0">
            <x v="1748"/>
          </reference>
          <reference field="15" count="1" selected="0">
            <x v="1005"/>
          </reference>
          <reference field="36" count="1">
            <x v="1024"/>
          </reference>
          <reference field="42" count="1" selected="0">
            <x v="234"/>
          </reference>
        </references>
      </pivotArea>
    </format>
    <format dxfId="533">
      <pivotArea dataOnly="0" labelOnly="1" outline="0" fieldPosition="0">
        <references count="5">
          <reference field="0" count="1" selected="0">
            <x v="1739"/>
          </reference>
          <reference field="6" count="1" selected="0">
            <x v="1749"/>
          </reference>
          <reference field="15" count="1" selected="0">
            <x v="1410"/>
          </reference>
          <reference field="36" count="1">
            <x v="2026"/>
          </reference>
          <reference field="42" count="1" selected="0">
            <x v="289"/>
          </reference>
        </references>
      </pivotArea>
    </format>
    <format dxfId="532">
      <pivotArea dataOnly="0" labelOnly="1" outline="0" fieldPosition="0">
        <references count="5">
          <reference field="0" count="1" selected="0">
            <x v="1740"/>
          </reference>
          <reference field="6" count="1" selected="0">
            <x v="1750"/>
          </reference>
          <reference field="15" count="1" selected="0">
            <x v="155"/>
          </reference>
          <reference field="36" count="1">
            <x v="165"/>
          </reference>
          <reference field="42" count="1" selected="0">
            <x v="254"/>
          </reference>
        </references>
      </pivotArea>
    </format>
    <format dxfId="531">
      <pivotArea dataOnly="0" labelOnly="1" outline="0" fieldPosition="0">
        <references count="5">
          <reference field="0" count="1" selected="0">
            <x v="1741"/>
          </reference>
          <reference field="6" count="1" selected="0">
            <x v="1751"/>
          </reference>
          <reference field="15" count="1" selected="0">
            <x v="1878"/>
          </reference>
          <reference field="36" count="1">
            <x v="1456"/>
          </reference>
          <reference field="42" count="1" selected="0">
            <x v="237"/>
          </reference>
        </references>
      </pivotArea>
    </format>
    <format dxfId="530">
      <pivotArea dataOnly="0" labelOnly="1" outline="0" fieldPosition="0">
        <references count="5">
          <reference field="0" count="1" selected="0">
            <x v="1742"/>
          </reference>
          <reference field="6" count="1" selected="0">
            <x v="1752"/>
          </reference>
          <reference field="15" count="1" selected="0">
            <x v="1912"/>
          </reference>
          <reference field="36" count="1">
            <x v="1502"/>
          </reference>
          <reference field="42" count="1" selected="0">
            <x v="223"/>
          </reference>
        </references>
      </pivotArea>
    </format>
    <format dxfId="529">
      <pivotArea dataOnly="0" labelOnly="1" outline="0" fieldPosition="0">
        <references count="5">
          <reference field="0" count="1" selected="0">
            <x v="1743"/>
          </reference>
          <reference field="6" count="1" selected="0">
            <x v="1753"/>
          </reference>
          <reference field="15" count="1" selected="0">
            <x v="1371"/>
          </reference>
          <reference field="36" count="1">
            <x v="1702"/>
          </reference>
          <reference field="42" count="1" selected="0">
            <x v="155"/>
          </reference>
        </references>
      </pivotArea>
    </format>
    <format dxfId="528">
      <pivotArea dataOnly="0" labelOnly="1" outline="0" fieldPosition="0">
        <references count="5">
          <reference field="0" count="1" selected="0">
            <x v="1744"/>
          </reference>
          <reference field="6" count="1" selected="0">
            <x v="1754"/>
          </reference>
          <reference field="15" count="1" selected="0">
            <x v="1859"/>
          </reference>
          <reference field="36" count="1">
            <x v="1988"/>
          </reference>
          <reference field="42" count="1" selected="0">
            <x v="18"/>
          </reference>
        </references>
      </pivotArea>
    </format>
    <format dxfId="527">
      <pivotArea dataOnly="0" labelOnly="1" outline="0" fieldPosition="0">
        <references count="5">
          <reference field="0" count="1" selected="0">
            <x v="1745"/>
          </reference>
          <reference field="6" count="1" selected="0">
            <x v="1755"/>
          </reference>
          <reference field="15" count="1" selected="0">
            <x v="171"/>
          </reference>
          <reference field="36" count="1">
            <x v="310"/>
          </reference>
          <reference field="42" count="1" selected="0">
            <x v="31"/>
          </reference>
        </references>
      </pivotArea>
    </format>
    <format dxfId="526">
      <pivotArea dataOnly="0" labelOnly="1" outline="0" fieldPosition="0">
        <references count="5">
          <reference field="0" count="1" selected="0">
            <x v="1746"/>
          </reference>
          <reference field="6" count="1" selected="0">
            <x v="1756"/>
          </reference>
          <reference field="15" count="1" selected="0">
            <x v="1514"/>
          </reference>
          <reference field="36" count="1">
            <x v="1543"/>
          </reference>
          <reference field="42" count="1" selected="0">
            <x v="31"/>
          </reference>
        </references>
      </pivotArea>
    </format>
    <format dxfId="525">
      <pivotArea dataOnly="0" labelOnly="1" outline="0" fieldPosition="0">
        <references count="5">
          <reference field="0" count="1" selected="0">
            <x v="1747"/>
          </reference>
          <reference field="6" count="1" selected="0">
            <x v="1757"/>
          </reference>
          <reference field="15" count="1" selected="0">
            <x v="560"/>
          </reference>
          <reference field="36" count="1">
            <x v="284"/>
          </reference>
          <reference field="42" count="1" selected="0">
            <x v="145"/>
          </reference>
        </references>
      </pivotArea>
    </format>
    <format dxfId="524">
      <pivotArea dataOnly="0" labelOnly="1" outline="0" fieldPosition="0">
        <references count="5">
          <reference field="0" count="1" selected="0">
            <x v="1748"/>
          </reference>
          <reference field="6" count="1" selected="0">
            <x v="1758"/>
          </reference>
          <reference field="15" count="1" selected="0">
            <x v="241"/>
          </reference>
          <reference field="36" count="1">
            <x v="110"/>
          </reference>
          <reference field="42" count="1" selected="0">
            <x v="142"/>
          </reference>
        </references>
      </pivotArea>
    </format>
    <format dxfId="523">
      <pivotArea dataOnly="0" labelOnly="1" outline="0" fieldPosition="0">
        <references count="5">
          <reference field="0" count="1" selected="0">
            <x v="1749"/>
          </reference>
          <reference field="6" count="1" selected="0">
            <x v="1759"/>
          </reference>
          <reference field="15" count="1" selected="0">
            <x v="1144"/>
          </reference>
          <reference field="36" count="1">
            <x v="1086"/>
          </reference>
          <reference field="42" count="1" selected="0">
            <x v="32"/>
          </reference>
        </references>
      </pivotArea>
    </format>
    <format dxfId="522">
      <pivotArea dataOnly="0" labelOnly="1" outline="0" fieldPosition="0">
        <references count="5">
          <reference field="0" count="1" selected="0">
            <x v="1750"/>
          </reference>
          <reference field="6" count="1" selected="0">
            <x v="1760"/>
          </reference>
          <reference field="15" count="1" selected="0">
            <x v="789"/>
          </reference>
          <reference field="36" count="1">
            <x v="526"/>
          </reference>
          <reference field="42" count="1" selected="0">
            <x v="11"/>
          </reference>
        </references>
      </pivotArea>
    </format>
    <format dxfId="521">
      <pivotArea dataOnly="0" labelOnly="1" outline="0" fieldPosition="0">
        <references count="5">
          <reference field="0" count="1" selected="0">
            <x v="1751"/>
          </reference>
          <reference field="6" count="1" selected="0">
            <x v="1761"/>
          </reference>
          <reference field="15" count="1" selected="0">
            <x v="1325"/>
          </reference>
          <reference field="36" count="1">
            <x v="1934"/>
          </reference>
          <reference field="42" count="1" selected="0">
            <x v="18"/>
          </reference>
        </references>
      </pivotArea>
    </format>
    <format dxfId="520">
      <pivotArea dataOnly="0" labelOnly="1" outline="0" fieldPosition="0">
        <references count="5">
          <reference field="0" count="1" selected="0">
            <x v="1752"/>
          </reference>
          <reference field="6" count="1" selected="0">
            <x v="1762"/>
          </reference>
          <reference field="15" count="1" selected="0">
            <x v="1531"/>
          </reference>
          <reference field="36" count="1">
            <x v="1979"/>
          </reference>
          <reference field="42" count="1" selected="0">
            <x v="18"/>
          </reference>
        </references>
      </pivotArea>
    </format>
    <format dxfId="519">
      <pivotArea dataOnly="0" labelOnly="1" outline="0" fieldPosition="0">
        <references count="5">
          <reference field="0" count="1" selected="0">
            <x v="1753"/>
          </reference>
          <reference field="6" count="1" selected="0">
            <x v="1763"/>
          </reference>
          <reference field="15" count="1" selected="0">
            <x v="471"/>
          </reference>
          <reference field="36" count="1">
            <x v="494"/>
          </reference>
          <reference field="42" count="1" selected="0">
            <x v="31"/>
          </reference>
        </references>
      </pivotArea>
    </format>
    <format dxfId="518">
      <pivotArea dataOnly="0" labelOnly="1" outline="0" fieldPosition="0">
        <references count="5">
          <reference field="0" count="1" selected="0">
            <x v="1754"/>
          </reference>
          <reference field="6" count="1" selected="0">
            <x v="1764"/>
          </reference>
          <reference field="15" count="1" selected="0">
            <x v="1807"/>
          </reference>
          <reference field="36" count="1">
            <x v="1805"/>
          </reference>
          <reference field="42" count="1" selected="0">
            <x v="135"/>
          </reference>
        </references>
      </pivotArea>
    </format>
    <format dxfId="517">
      <pivotArea dataOnly="0" labelOnly="1" outline="0" fieldPosition="0">
        <references count="5">
          <reference field="0" count="1" selected="0">
            <x v="1755"/>
          </reference>
          <reference field="6" count="1" selected="0">
            <x v="1765"/>
          </reference>
          <reference field="15" count="1" selected="0">
            <x v="357"/>
          </reference>
          <reference field="36" count="1">
            <x v="1262"/>
          </reference>
          <reference field="42" count="1" selected="0">
            <x v="22"/>
          </reference>
        </references>
      </pivotArea>
    </format>
    <format dxfId="516">
      <pivotArea dataOnly="0" labelOnly="1" outline="0" fieldPosition="0">
        <references count="5">
          <reference field="0" count="1" selected="0">
            <x v="1756"/>
          </reference>
          <reference field="6" count="1" selected="0">
            <x v="1766"/>
          </reference>
          <reference field="15" count="1" selected="0">
            <x v="327"/>
          </reference>
          <reference field="36" count="1">
            <x v="766"/>
          </reference>
          <reference field="42" count="1" selected="0">
            <x v="4"/>
          </reference>
        </references>
      </pivotArea>
    </format>
    <format dxfId="515">
      <pivotArea dataOnly="0" labelOnly="1" outline="0" fieldPosition="0">
        <references count="5">
          <reference field="0" count="1" selected="0">
            <x v="1757"/>
          </reference>
          <reference field="6" count="1" selected="0">
            <x v="1767"/>
          </reference>
          <reference field="15" count="1" selected="0">
            <x v="85"/>
          </reference>
          <reference field="36" count="1">
            <x v="513"/>
          </reference>
          <reference field="42" count="1" selected="0">
            <x v="4"/>
          </reference>
        </references>
      </pivotArea>
    </format>
    <format dxfId="514">
      <pivotArea dataOnly="0" labelOnly="1" outline="0" fieldPosition="0">
        <references count="5">
          <reference field="0" count="1" selected="0">
            <x v="1758"/>
          </reference>
          <reference field="6" count="1" selected="0">
            <x v="1768"/>
          </reference>
          <reference field="15" count="1" selected="0">
            <x v="245"/>
          </reference>
          <reference field="36" count="1">
            <x v="623"/>
          </reference>
          <reference field="42" count="1" selected="0">
            <x v="4"/>
          </reference>
        </references>
      </pivotArea>
    </format>
    <format dxfId="513">
      <pivotArea dataOnly="0" labelOnly="1" outline="0" fieldPosition="0">
        <references count="5">
          <reference field="0" count="1" selected="0">
            <x v="1759"/>
          </reference>
          <reference field="6" count="1" selected="0">
            <x v="1769"/>
          </reference>
          <reference field="15" count="1" selected="0">
            <x v="635"/>
          </reference>
          <reference field="36" count="1">
            <x v="807"/>
          </reference>
          <reference field="42" count="1" selected="0">
            <x v="4"/>
          </reference>
        </references>
      </pivotArea>
    </format>
    <format dxfId="512">
      <pivotArea dataOnly="0" labelOnly="1" outline="0" fieldPosition="0">
        <references count="5">
          <reference field="0" count="1" selected="0">
            <x v="1760"/>
          </reference>
          <reference field="6" count="1" selected="0">
            <x v="1770"/>
          </reference>
          <reference field="15" count="1" selected="0">
            <x v="278"/>
          </reference>
          <reference field="36" count="1">
            <x v="742"/>
          </reference>
          <reference field="42" count="1" selected="0">
            <x v="4"/>
          </reference>
        </references>
      </pivotArea>
    </format>
    <format dxfId="511">
      <pivotArea dataOnly="0" labelOnly="1" outline="0" fieldPosition="0">
        <references count="5">
          <reference field="0" count="1" selected="0">
            <x v="1761"/>
          </reference>
          <reference field="6" count="1" selected="0">
            <x v="1771"/>
          </reference>
          <reference field="15" count="1" selected="0">
            <x v="508"/>
          </reference>
          <reference field="36" count="1">
            <x v="1738"/>
          </reference>
          <reference field="42" count="1" selected="0">
            <x v="4"/>
          </reference>
        </references>
      </pivotArea>
    </format>
    <format dxfId="510">
      <pivotArea dataOnly="0" labelOnly="1" outline="0" fieldPosition="0">
        <references count="5">
          <reference field="0" count="1" selected="0">
            <x v="1762"/>
          </reference>
          <reference field="6" count="1" selected="0">
            <x v="1772"/>
          </reference>
          <reference field="15" count="1" selected="0">
            <x v="1464"/>
          </reference>
          <reference field="36" count="1">
            <x v="1507"/>
          </reference>
          <reference field="42" count="1" selected="0">
            <x v="31"/>
          </reference>
        </references>
      </pivotArea>
    </format>
    <format dxfId="509">
      <pivotArea dataOnly="0" labelOnly="1" outline="0" fieldPosition="0">
        <references count="5">
          <reference field="0" count="1" selected="0">
            <x v="1763"/>
          </reference>
          <reference field="6" count="1" selected="0">
            <x v="1773"/>
          </reference>
          <reference field="15" count="1" selected="0">
            <x v="1756"/>
          </reference>
          <reference field="36" count="1">
            <x v="1445"/>
          </reference>
          <reference field="42" count="1" selected="0">
            <x v="202"/>
          </reference>
        </references>
      </pivotArea>
    </format>
    <format dxfId="508">
      <pivotArea dataOnly="0" labelOnly="1" outline="0" fieldPosition="0">
        <references count="5">
          <reference field="0" count="1" selected="0">
            <x v="1764"/>
          </reference>
          <reference field="6" count="1" selected="0">
            <x v="1774"/>
          </reference>
          <reference field="15" count="1" selected="0">
            <x v="1255"/>
          </reference>
          <reference field="36" count="1">
            <x v="1006"/>
          </reference>
          <reference field="42" count="1" selected="0">
            <x v="59"/>
          </reference>
        </references>
      </pivotArea>
    </format>
    <format dxfId="507">
      <pivotArea dataOnly="0" labelOnly="1" outline="0" fieldPosition="0">
        <references count="5">
          <reference field="0" count="1" selected="0">
            <x v="1765"/>
          </reference>
          <reference field="6" count="1" selected="0">
            <x v="1775"/>
          </reference>
          <reference field="15" count="1" selected="0">
            <x v="594"/>
          </reference>
          <reference field="36" count="1">
            <x v="303"/>
          </reference>
          <reference field="42" count="1" selected="0">
            <x v="253"/>
          </reference>
        </references>
      </pivotArea>
    </format>
    <format dxfId="506">
      <pivotArea dataOnly="0" labelOnly="1" outline="0" fieldPosition="0">
        <references count="5">
          <reference field="0" count="1" selected="0">
            <x v="1766"/>
          </reference>
          <reference field="6" count="1" selected="0">
            <x v="1776"/>
          </reference>
          <reference field="15" count="1" selected="0">
            <x v="607"/>
          </reference>
          <reference field="36" count="1">
            <x v="311"/>
          </reference>
          <reference field="42" count="1" selected="0">
            <x v="253"/>
          </reference>
        </references>
      </pivotArea>
    </format>
    <format dxfId="505">
      <pivotArea dataOnly="0" labelOnly="1" outline="0" fieldPosition="0">
        <references count="5">
          <reference field="0" count="1" selected="0">
            <x v="1767"/>
          </reference>
          <reference field="6" count="1" selected="0">
            <x v="1777"/>
          </reference>
          <reference field="15" count="1" selected="0">
            <x v="100"/>
          </reference>
          <reference field="36" count="1">
            <x v="50"/>
          </reference>
          <reference field="42" count="1" selected="0">
            <x v="271"/>
          </reference>
        </references>
      </pivotArea>
    </format>
    <format dxfId="504">
      <pivotArea dataOnly="0" labelOnly="1" outline="0" fieldPosition="0">
        <references count="5">
          <reference field="0" count="1" selected="0">
            <x v="1768"/>
          </reference>
          <reference field="6" count="1" selected="0">
            <x v="1778"/>
          </reference>
          <reference field="15" count="1" selected="0">
            <x v="2"/>
          </reference>
          <reference field="36" count="1">
            <x v="182"/>
          </reference>
          <reference field="42" count="1" selected="0">
            <x v="151"/>
          </reference>
        </references>
      </pivotArea>
    </format>
    <format dxfId="503">
      <pivotArea dataOnly="0" labelOnly="1" outline="0" fieldPosition="0">
        <references count="5">
          <reference field="0" count="1" selected="0">
            <x v="1769"/>
          </reference>
          <reference field="6" count="1" selected="0">
            <x v="1779"/>
          </reference>
          <reference field="15" count="1" selected="0">
            <x v="301"/>
          </reference>
          <reference field="36" count="1">
            <x v="496"/>
          </reference>
          <reference field="42" count="1" selected="0">
            <x v="142"/>
          </reference>
        </references>
      </pivotArea>
    </format>
    <format dxfId="502">
      <pivotArea dataOnly="0" labelOnly="1" outline="0" fieldPosition="0">
        <references count="5">
          <reference field="0" count="1" selected="0">
            <x v="1770"/>
          </reference>
          <reference field="6" count="1" selected="0">
            <x v="1780"/>
          </reference>
          <reference field="15" count="1" selected="0">
            <x v="164"/>
          </reference>
          <reference field="36" count="1">
            <x v="610"/>
          </reference>
          <reference field="42" count="1" selected="0">
            <x v="142"/>
          </reference>
        </references>
      </pivotArea>
    </format>
    <format dxfId="501">
      <pivotArea dataOnly="0" labelOnly="1" outline="0" fieldPosition="0">
        <references count="5">
          <reference field="0" count="1" selected="0">
            <x v="1771"/>
          </reference>
          <reference field="6" count="1" selected="0">
            <x v="1781"/>
          </reference>
          <reference field="15" count="1" selected="0">
            <x v="196"/>
          </reference>
          <reference field="36" count="1">
            <x v="717"/>
          </reference>
          <reference field="42" count="1" selected="0">
            <x v="142"/>
          </reference>
        </references>
      </pivotArea>
    </format>
    <format dxfId="500">
      <pivotArea dataOnly="0" labelOnly="1" outline="0" fieldPosition="0">
        <references count="5">
          <reference field="0" count="1" selected="0">
            <x v="1772"/>
          </reference>
          <reference field="6" count="1" selected="0">
            <x v="1782"/>
          </reference>
          <reference field="15" count="1" selected="0">
            <x v="42"/>
          </reference>
          <reference field="36" count="1">
            <x v="879"/>
          </reference>
          <reference field="42" count="1" selected="0">
            <x v="142"/>
          </reference>
        </references>
      </pivotArea>
    </format>
    <format dxfId="499">
      <pivotArea dataOnly="0" labelOnly="1" outline="0" fieldPosition="0">
        <references count="5">
          <reference field="0" count="1" selected="0">
            <x v="1773"/>
          </reference>
          <reference field="6" count="1" selected="0">
            <x v="1783"/>
          </reference>
          <reference field="15" count="1" selected="0">
            <x v="385"/>
          </reference>
          <reference field="36" count="1">
            <x v="701"/>
          </reference>
          <reference field="42" count="1" selected="0">
            <x v="142"/>
          </reference>
        </references>
      </pivotArea>
    </format>
    <format dxfId="498">
      <pivotArea dataOnly="0" labelOnly="1" outline="0" fieldPosition="0">
        <references count="5">
          <reference field="0" count="1" selected="0">
            <x v="1774"/>
          </reference>
          <reference field="6" count="1" selected="0">
            <x v="1784"/>
          </reference>
          <reference field="15" count="1" selected="0">
            <x v="2"/>
          </reference>
          <reference field="36" count="1">
            <x v="371"/>
          </reference>
          <reference field="42" count="1" selected="0">
            <x v="142"/>
          </reference>
        </references>
      </pivotArea>
    </format>
    <format dxfId="497">
      <pivotArea dataOnly="0" labelOnly="1" outline="0" fieldPosition="0">
        <references count="5">
          <reference field="0" count="1" selected="0">
            <x v="1775"/>
          </reference>
          <reference field="6" count="1" selected="0">
            <x v="1785"/>
          </reference>
          <reference field="15" count="1" selected="0">
            <x v="466"/>
          </reference>
          <reference field="36" count="1">
            <x v="577"/>
          </reference>
          <reference field="42" count="1" selected="0">
            <x v="142"/>
          </reference>
        </references>
      </pivotArea>
    </format>
    <format dxfId="496">
      <pivotArea dataOnly="0" labelOnly="1" outline="0" fieldPosition="0">
        <references count="5">
          <reference field="0" count="1" selected="0">
            <x v="1776"/>
          </reference>
          <reference field="6" count="1" selected="0">
            <x v="1786"/>
          </reference>
          <reference field="15" count="1" selected="0">
            <x v="24"/>
          </reference>
          <reference field="36" count="1">
            <x v="619"/>
          </reference>
          <reference field="42" count="1" selected="0">
            <x v="142"/>
          </reference>
        </references>
      </pivotArea>
    </format>
    <format dxfId="495">
      <pivotArea dataOnly="0" labelOnly="1" outline="0" fieldPosition="0">
        <references count="5">
          <reference field="0" count="1" selected="0">
            <x v="1777"/>
          </reference>
          <reference field="6" count="1" selected="0">
            <x v="1787"/>
          </reference>
          <reference field="15" count="1" selected="0">
            <x v="309"/>
          </reference>
          <reference field="36" count="1">
            <x v="1325"/>
          </reference>
          <reference field="42" count="1" selected="0">
            <x v="151"/>
          </reference>
        </references>
      </pivotArea>
    </format>
    <format dxfId="494">
      <pivotArea dataOnly="0" labelOnly="1" outline="0" fieldPosition="0">
        <references count="5">
          <reference field="0" count="1" selected="0">
            <x v="1778"/>
          </reference>
          <reference field="6" count="1" selected="0">
            <x v="1788"/>
          </reference>
          <reference field="15" count="1" selected="0">
            <x v="978"/>
          </reference>
          <reference field="36" count="1">
            <x v="1070"/>
          </reference>
          <reference field="42" count="1" selected="0">
            <x v="142"/>
          </reference>
        </references>
      </pivotArea>
    </format>
    <format dxfId="493">
      <pivotArea dataOnly="0" labelOnly="1" outline="0" fieldPosition="0">
        <references count="5">
          <reference field="0" count="1" selected="0">
            <x v="1779"/>
          </reference>
          <reference field="6" count="1" selected="0">
            <x v="1789"/>
          </reference>
          <reference field="15" count="1" selected="0">
            <x v="567"/>
          </reference>
          <reference field="36" count="1">
            <x v="290"/>
          </reference>
          <reference field="42" count="1" selected="0">
            <x v="125"/>
          </reference>
        </references>
      </pivotArea>
    </format>
    <format dxfId="492">
      <pivotArea dataOnly="0" labelOnly="1" outline="0" fieldPosition="0">
        <references count="5">
          <reference field="0" count="1" selected="0">
            <x v="1780"/>
          </reference>
          <reference field="6" count="1" selected="0">
            <x v="1790"/>
          </reference>
          <reference field="15" count="1" selected="0">
            <x v="1759"/>
          </reference>
          <reference field="36" count="1">
            <x v="1516"/>
          </reference>
          <reference field="42" count="1" selected="0">
            <x v="270"/>
          </reference>
        </references>
      </pivotArea>
    </format>
    <format dxfId="491">
      <pivotArea dataOnly="0" labelOnly="1" outline="0" fieldPosition="0">
        <references count="5">
          <reference field="0" count="1" selected="0">
            <x v="1781"/>
          </reference>
          <reference field="6" count="1" selected="0">
            <x v="1791"/>
          </reference>
          <reference field="15" count="1" selected="0">
            <x v="105"/>
          </reference>
          <reference field="36" count="1">
            <x v="52"/>
          </reference>
          <reference field="42" count="1" selected="0">
            <x v="23"/>
          </reference>
        </references>
      </pivotArea>
    </format>
    <format dxfId="490">
      <pivotArea dataOnly="0" labelOnly="1" outline="0" fieldPosition="0">
        <references count="5">
          <reference field="0" count="1" selected="0">
            <x v="1782"/>
          </reference>
          <reference field="6" count="1" selected="0">
            <x v="1792"/>
          </reference>
          <reference field="15" count="1" selected="0">
            <x v="1613"/>
          </reference>
          <reference field="36" count="1">
            <x v="1925"/>
          </reference>
          <reference field="42" count="1" selected="0">
            <x v="15"/>
          </reference>
        </references>
      </pivotArea>
    </format>
    <format dxfId="489">
      <pivotArea dataOnly="0" labelOnly="1" outline="0" fieldPosition="0">
        <references count="5">
          <reference field="0" count="1" selected="0">
            <x v="1783"/>
          </reference>
          <reference field="6" count="1" selected="0">
            <x v="1793"/>
          </reference>
          <reference field="15" count="1" selected="0">
            <x v="2"/>
          </reference>
          <reference field="36" count="1">
            <x v="2"/>
          </reference>
          <reference field="42" count="1" selected="0">
            <x v="29"/>
          </reference>
        </references>
      </pivotArea>
    </format>
    <format dxfId="488">
      <pivotArea dataOnly="0" labelOnly="1" outline="0" fieldPosition="0">
        <references count="5">
          <reference field="0" count="1" selected="0">
            <x v="1784"/>
          </reference>
          <reference field="6" count="1" selected="0">
            <x v="1794"/>
          </reference>
          <reference field="15" count="1" selected="0">
            <x v="1029"/>
          </reference>
          <reference field="36" count="1">
            <x v="1841"/>
          </reference>
          <reference field="42" count="1" selected="0">
            <x v="131"/>
          </reference>
        </references>
      </pivotArea>
    </format>
    <format dxfId="487">
      <pivotArea dataOnly="0" labelOnly="1" outline="0" fieldPosition="0">
        <references count="5">
          <reference field="0" count="1" selected="0">
            <x v="1785"/>
          </reference>
          <reference field="6" count="1" selected="0">
            <x v="1795"/>
          </reference>
          <reference field="15" count="1" selected="0">
            <x v="591"/>
          </reference>
          <reference field="36" count="1">
            <x v="1585"/>
          </reference>
          <reference field="42" count="1" selected="0">
            <x v="13"/>
          </reference>
        </references>
      </pivotArea>
    </format>
    <format dxfId="486">
      <pivotArea dataOnly="0" labelOnly="1" outline="0" fieldPosition="0">
        <references count="5">
          <reference field="0" count="1" selected="0">
            <x v="1786"/>
          </reference>
          <reference field="6" count="1" selected="0">
            <x v="1796"/>
          </reference>
          <reference field="15" count="1" selected="0">
            <x v="386"/>
          </reference>
          <reference field="36" count="1">
            <x v="260"/>
          </reference>
          <reference field="42" count="1" selected="0">
            <x v="234"/>
          </reference>
        </references>
      </pivotArea>
    </format>
    <format dxfId="485">
      <pivotArea dataOnly="0" labelOnly="1" outline="0" fieldPosition="0">
        <references count="5">
          <reference field="0" count="1" selected="0">
            <x v="1787"/>
          </reference>
          <reference field="6" count="1" selected="0">
            <x v="1797"/>
          </reference>
          <reference field="15" count="1" selected="0">
            <x v="1276"/>
          </reference>
          <reference field="36" count="1">
            <x v="2026"/>
          </reference>
          <reference field="42" count="1" selected="0">
            <x v="289"/>
          </reference>
        </references>
      </pivotArea>
    </format>
    <format dxfId="484">
      <pivotArea dataOnly="0" labelOnly="1" outline="0" fieldPosition="0">
        <references count="5">
          <reference field="0" count="1" selected="0">
            <x v="1788"/>
          </reference>
          <reference field="6" count="1" selected="0">
            <x v="1798"/>
          </reference>
          <reference field="15" count="1" selected="0">
            <x v="154"/>
          </reference>
          <reference field="36" count="1">
            <x v="278"/>
          </reference>
          <reference field="42" count="1" selected="0">
            <x v="147"/>
          </reference>
        </references>
      </pivotArea>
    </format>
    <format dxfId="483">
      <pivotArea dataOnly="0" labelOnly="1" outline="0" fieldPosition="0">
        <references count="5">
          <reference field="0" count="1" selected="0">
            <x v="1789"/>
          </reference>
          <reference field="6" count="1" selected="0">
            <x v="1799"/>
          </reference>
          <reference field="15" count="1" selected="0">
            <x v="519"/>
          </reference>
          <reference field="36" count="1">
            <x v="261"/>
          </reference>
          <reference field="42" count="1" selected="0">
            <x v="23"/>
          </reference>
        </references>
      </pivotArea>
    </format>
    <format dxfId="482">
      <pivotArea dataOnly="0" labelOnly="1" outline="0" fieldPosition="0">
        <references count="5">
          <reference field="0" count="1" selected="0">
            <x v="1790"/>
          </reference>
          <reference field="6" count="1" selected="0">
            <x v="1800"/>
          </reference>
          <reference field="15" count="1" selected="0">
            <x v="1065"/>
          </reference>
          <reference field="36" count="1">
            <x v="628"/>
          </reference>
          <reference field="42" count="1" selected="0">
            <x v="23"/>
          </reference>
        </references>
      </pivotArea>
    </format>
    <format dxfId="481">
      <pivotArea dataOnly="0" labelOnly="1" outline="0" fieldPosition="0">
        <references count="5">
          <reference field="0" count="1" selected="0">
            <x v="1791"/>
          </reference>
          <reference field="6" count="1" selected="0">
            <x v="1801"/>
          </reference>
          <reference field="15" count="1" selected="0">
            <x v="168"/>
          </reference>
          <reference field="36" count="1">
            <x v="1401"/>
          </reference>
          <reference field="42" count="1" selected="0">
            <x v="151"/>
          </reference>
        </references>
      </pivotArea>
    </format>
    <format dxfId="480">
      <pivotArea dataOnly="0" labelOnly="1" outline="0" fieldPosition="0">
        <references count="5">
          <reference field="0" count="1" selected="0">
            <x v="1792"/>
          </reference>
          <reference field="6" count="1" selected="0">
            <x v="1802"/>
          </reference>
          <reference field="15" count="1" selected="0">
            <x v="1731"/>
          </reference>
          <reference field="36" count="1">
            <x v="2026"/>
          </reference>
          <reference field="42" count="1" selected="0">
            <x v="289"/>
          </reference>
        </references>
      </pivotArea>
    </format>
    <format dxfId="479">
      <pivotArea dataOnly="0" labelOnly="1" outline="0" fieldPosition="0">
        <references count="5">
          <reference field="0" count="1" selected="0">
            <x v="1793"/>
          </reference>
          <reference field="6" count="1" selected="0">
            <x v="1803"/>
          </reference>
          <reference field="15" count="1" selected="0">
            <x v="165"/>
          </reference>
          <reference field="36" count="1">
            <x v="2026"/>
          </reference>
          <reference field="42" count="1" selected="0">
            <x v="289"/>
          </reference>
        </references>
      </pivotArea>
    </format>
    <format dxfId="478">
      <pivotArea dataOnly="0" labelOnly="1" outline="0" fieldPosition="0">
        <references count="5">
          <reference field="0" count="1" selected="0">
            <x v="1794"/>
          </reference>
          <reference field="6" count="1" selected="0">
            <x v="1804"/>
          </reference>
          <reference field="15" count="1" selected="0">
            <x v="78"/>
          </reference>
          <reference field="36" count="1">
            <x v="536"/>
          </reference>
          <reference field="42" count="1" selected="0">
            <x v="153"/>
          </reference>
        </references>
      </pivotArea>
    </format>
    <format dxfId="477">
      <pivotArea dataOnly="0" labelOnly="1" outline="0" fieldPosition="0">
        <references count="5">
          <reference field="0" count="1" selected="0">
            <x v="1795"/>
          </reference>
          <reference field="6" count="1" selected="0">
            <x v="1805"/>
          </reference>
          <reference field="15" count="1" selected="0">
            <x v="459"/>
          </reference>
          <reference field="36" count="1">
            <x v="973"/>
          </reference>
          <reference field="42" count="1" selected="0">
            <x v="117"/>
          </reference>
        </references>
      </pivotArea>
    </format>
    <format dxfId="476">
      <pivotArea dataOnly="0" labelOnly="1" outline="0" fieldPosition="0">
        <references count="5">
          <reference field="0" count="1" selected="0">
            <x v="1796"/>
          </reference>
          <reference field="6" count="1" selected="0">
            <x v="1806"/>
          </reference>
          <reference field="15" count="1" selected="0">
            <x v="39"/>
          </reference>
          <reference field="36" count="1">
            <x v="35"/>
          </reference>
          <reference field="42" count="1" selected="0">
            <x v="212"/>
          </reference>
        </references>
      </pivotArea>
    </format>
    <format dxfId="475">
      <pivotArea dataOnly="0" labelOnly="1" outline="0" fieldPosition="0">
        <references count="5">
          <reference field="0" count="1" selected="0">
            <x v="1797"/>
          </reference>
          <reference field="6" count="1" selected="0">
            <x v="1807"/>
          </reference>
          <reference field="15" count="1" selected="0">
            <x v="2"/>
          </reference>
          <reference field="36" count="1">
            <x v="7"/>
          </reference>
          <reference field="42" count="1" selected="0">
            <x v="212"/>
          </reference>
        </references>
      </pivotArea>
    </format>
    <format dxfId="474">
      <pivotArea dataOnly="0" labelOnly="1" outline="0" fieldPosition="0">
        <references count="5">
          <reference field="0" count="1" selected="0">
            <x v="1798"/>
          </reference>
          <reference field="6" count="1" selected="0">
            <x v="1808"/>
          </reference>
          <reference field="15" count="1" selected="0">
            <x v="2"/>
          </reference>
          <reference field="36" count="1">
            <x v="2"/>
          </reference>
          <reference field="42" count="1" selected="0">
            <x v="212"/>
          </reference>
        </references>
      </pivotArea>
    </format>
    <format dxfId="473">
      <pivotArea dataOnly="0" labelOnly="1" outline="0" fieldPosition="0">
        <references count="5">
          <reference field="0" count="1" selected="0">
            <x v="1799"/>
          </reference>
          <reference field="6" count="1" selected="0">
            <x v="1809"/>
          </reference>
          <reference field="15" count="1" selected="0">
            <x v="116"/>
          </reference>
          <reference field="36" count="1">
            <x v="103"/>
          </reference>
          <reference field="42" count="1" selected="0">
            <x v="212"/>
          </reference>
        </references>
      </pivotArea>
    </format>
    <format dxfId="472">
      <pivotArea dataOnly="0" labelOnly="1" outline="0" fieldPosition="0">
        <references count="5">
          <reference field="0" count="1" selected="0">
            <x v="1800"/>
          </reference>
          <reference field="6" count="1" selected="0">
            <x v="1810"/>
          </reference>
          <reference field="15" count="1" selected="0">
            <x v="169"/>
          </reference>
          <reference field="36" count="1">
            <x v="147"/>
          </reference>
          <reference field="42" count="1" selected="0">
            <x v="212"/>
          </reference>
        </references>
      </pivotArea>
    </format>
    <format dxfId="471">
      <pivotArea dataOnly="0" labelOnly="1" outline="0" fieldPosition="0">
        <references count="5">
          <reference field="0" count="1" selected="0">
            <x v="1801"/>
          </reference>
          <reference field="6" count="1" selected="0">
            <x v="1811"/>
          </reference>
          <reference field="15" count="1" selected="0">
            <x v="11"/>
          </reference>
          <reference field="36" count="1">
            <x v="12"/>
          </reference>
          <reference field="42" count="1" selected="0">
            <x v="212"/>
          </reference>
        </references>
      </pivotArea>
    </format>
    <format dxfId="470">
      <pivotArea dataOnly="0" labelOnly="1" outline="0" fieldPosition="0">
        <references count="5">
          <reference field="0" count="1" selected="0">
            <x v="1802"/>
          </reference>
          <reference field="6" count="1" selected="0">
            <x v="1812"/>
          </reference>
          <reference field="15" count="1" selected="0">
            <x v="585"/>
          </reference>
          <reference field="36" count="1">
            <x v="1101"/>
          </reference>
          <reference field="42" count="1" selected="0">
            <x v="15"/>
          </reference>
        </references>
      </pivotArea>
    </format>
    <format dxfId="469">
      <pivotArea dataOnly="0" labelOnly="1" outline="0" fieldPosition="0">
        <references count="5">
          <reference field="0" count="1" selected="0">
            <x v="1803"/>
          </reference>
          <reference field="6" count="1" selected="0">
            <x v="1813"/>
          </reference>
          <reference field="15" count="1" selected="0">
            <x v="191"/>
          </reference>
          <reference field="36" count="1">
            <x v="350"/>
          </reference>
          <reference field="42" count="1" selected="0">
            <x v="147"/>
          </reference>
        </references>
      </pivotArea>
    </format>
    <format dxfId="468">
      <pivotArea dataOnly="0" labelOnly="1" outline="0" fieldPosition="0">
        <references count="5">
          <reference field="0" count="1" selected="0">
            <x v="1804"/>
          </reference>
          <reference field="6" count="1" selected="0">
            <x v="1814"/>
          </reference>
          <reference field="15" count="1" selected="0">
            <x v="1179"/>
          </reference>
          <reference field="36" count="1">
            <x v="709"/>
          </reference>
          <reference field="42" count="1" selected="0">
            <x v="229"/>
          </reference>
        </references>
      </pivotArea>
    </format>
    <format dxfId="467">
      <pivotArea dataOnly="0" labelOnly="1" outline="0" fieldPosition="0">
        <references count="5">
          <reference field="0" count="1" selected="0">
            <x v="1805"/>
          </reference>
          <reference field="6" count="1" selected="0">
            <x v="1815"/>
          </reference>
          <reference field="15" count="1" selected="0">
            <x v="1562"/>
          </reference>
          <reference field="36" count="1">
            <x v="1120"/>
          </reference>
          <reference field="42" count="1" selected="0">
            <x v="212"/>
          </reference>
        </references>
      </pivotArea>
    </format>
    <format dxfId="466">
      <pivotArea dataOnly="0" labelOnly="1" outline="0" fieldPosition="0">
        <references count="5">
          <reference field="0" count="1" selected="0">
            <x v="1806"/>
          </reference>
          <reference field="6" count="1" selected="0">
            <x v="1816"/>
          </reference>
          <reference field="15" count="1" selected="0">
            <x v="2"/>
          </reference>
          <reference field="36" count="1">
            <x v="2"/>
          </reference>
          <reference field="42" count="1" selected="0">
            <x v="289"/>
          </reference>
        </references>
      </pivotArea>
    </format>
    <format dxfId="465">
      <pivotArea dataOnly="0" labelOnly="1" outline="0" fieldPosition="0">
        <references count="5">
          <reference field="0" count="1" selected="0">
            <x v="1807"/>
          </reference>
          <reference field="6" count="1" selected="0">
            <x v="1817"/>
          </reference>
          <reference field="15" count="1" selected="0">
            <x v="1667"/>
          </reference>
          <reference field="36" count="1">
            <x v="1824"/>
          </reference>
          <reference field="42" count="1" selected="0">
            <x v="16"/>
          </reference>
        </references>
      </pivotArea>
    </format>
    <format dxfId="464">
      <pivotArea dataOnly="0" labelOnly="1" outline="0" fieldPosition="0">
        <references count="5">
          <reference field="0" count="1" selected="0">
            <x v="1808"/>
          </reference>
          <reference field="6" count="1" selected="0">
            <x v="1818"/>
          </reference>
          <reference field="15" count="1" selected="0">
            <x v="1931"/>
          </reference>
          <reference field="36" count="1">
            <x v="1545"/>
          </reference>
          <reference field="42" count="1" selected="0">
            <x v="160"/>
          </reference>
        </references>
      </pivotArea>
    </format>
    <format dxfId="463">
      <pivotArea dataOnly="0" labelOnly="1" outline="0" fieldPosition="0">
        <references count="5">
          <reference field="0" count="1" selected="0">
            <x v="1809"/>
          </reference>
          <reference field="6" count="1" selected="0">
            <x v="1819"/>
          </reference>
          <reference field="15" count="1" selected="0">
            <x v="727"/>
          </reference>
          <reference field="36" count="1">
            <x v="2026"/>
          </reference>
          <reference field="42" count="1" selected="0">
            <x v="289"/>
          </reference>
        </references>
      </pivotArea>
    </format>
    <format dxfId="462">
      <pivotArea dataOnly="0" labelOnly="1" outline="0" fieldPosition="0">
        <references count="5">
          <reference field="0" count="1" selected="0">
            <x v="1810"/>
          </reference>
          <reference field="6" count="1" selected="0">
            <x v="1820"/>
          </reference>
          <reference field="15" count="1" selected="0">
            <x v="515"/>
          </reference>
          <reference field="36" count="1">
            <x v="254"/>
          </reference>
          <reference field="42" count="1" selected="0">
            <x v="91"/>
          </reference>
        </references>
      </pivotArea>
    </format>
    <format dxfId="461">
      <pivotArea dataOnly="0" labelOnly="1" outline="0" fieldPosition="0">
        <references count="5">
          <reference field="0" count="1" selected="0">
            <x v="1811"/>
          </reference>
          <reference field="6" count="1" selected="0">
            <x v="1821"/>
          </reference>
          <reference field="15" count="1" selected="0">
            <x v="15"/>
          </reference>
          <reference field="36" count="1">
            <x v="9"/>
          </reference>
          <reference field="42" count="1" selected="0">
            <x v="115"/>
          </reference>
        </references>
      </pivotArea>
    </format>
    <format dxfId="460">
      <pivotArea dataOnly="0" labelOnly="1" outline="0" fieldPosition="0">
        <references count="5">
          <reference field="0" count="1" selected="0">
            <x v="1812"/>
          </reference>
          <reference field="6" count="1" selected="0">
            <x v="1822"/>
          </reference>
          <reference field="15" count="1" selected="0">
            <x v="2"/>
          </reference>
          <reference field="36" count="1">
            <x v="2"/>
          </reference>
          <reference field="42" count="1" selected="0">
            <x v="115"/>
          </reference>
        </references>
      </pivotArea>
    </format>
    <format dxfId="459">
      <pivotArea dataOnly="0" labelOnly="1" outline="0" fieldPosition="0">
        <references count="5">
          <reference field="0" count="1" selected="0">
            <x v="1813"/>
          </reference>
          <reference field="6" count="1" selected="0">
            <x v="1823"/>
          </reference>
          <reference field="15" count="1" selected="0">
            <x v="2"/>
          </reference>
          <reference field="36" count="1">
            <x v="2"/>
          </reference>
          <reference field="42" count="1" selected="0">
            <x v="115"/>
          </reference>
        </references>
      </pivotArea>
    </format>
    <format dxfId="458">
      <pivotArea dataOnly="0" labelOnly="1" outline="0" fieldPosition="0">
        <references count="5">
          <reference field="0" count="1" selected="0">
            <x v="1814"/>
          </reference>
          <reference field="6" count="1" selected="0">
            <x v="1824"/>
          </reference>
          <reference field="15" count="1" selected="0">
            <x v="257"/>
          </reference>
          <reference field="36" count="1">
            <x v="117"/>
          </reference>
          <reference field="42" count="1" selected="0">
            <x v="115"/>
          </reference>
        </references>
      </pivotArea>
    </format>
    <format dxfId="457">
      <pivotArea dataOnly="0" labelOnly="1" outline="0" fieldPosition="0">
        <references count="5">
          <reference field="0" count="1" selected="0">
            <x v="1815"/>
          </reference>
          <reference field="6" count="1" selected="0">
            <x v="1825"/>
          </reference>
          <reference field="15" count="1" selected="0">
            <x v="2"/>
          </reference>
          <reference field="36" count="1">
            <x v="2"/>
          </reference>
          <reference field="42" count="1" selected="0">
            <x v="115"/>
          </reference>
        </references>
      </pivotArea>
    </format>
    <format dxfId="456">
      <pivotArea dataOnly="0" labelOnly="1" outline="0" fieldPosition="0">
        <references count="5">
          <reference field="0" count="1" selected="0">
            <x v="1816"/>
          </reference>
          <reference field="6" count="1" selected="0">
            <x v="1826"/>
          </reference>
          <reference field="15" count="1" selected="0">
            <x v="1701"/>
          </reference>
          <reference field="36" count="1">
            <x v="1199"/>
          </reference>
          <reference field="42" count="1" selected="0">
            <x v="92"/>
          </reference>
        </references>
      </pivotArea>
    </format>
    <format dxfId="455">
      <pivotArea dataOnly="0" labelOnly="1" outline="0" fieldPosition="0">
        <references count="5">
          <reference field="0" count="1" selected="0">
            <x v="1817"/>
          </reference>
          <reference field="6" count="1" selected="0">
            <x v="1827"/>
          </reference>
          <reference field="15" count="1" selected="0">
            <x v="354"/>
          </reference>
          <reference field="36" count="1">
            <x v="478"/>
          </reference>
          <reference field="42" count="1" selected="0">
            <x v="31"/>
          </reference>
        </references>
      </pivotArea>
    </format>
    <format dxfId="454">
      <pivotArea dataOnly="0" labelOnly="1" outline="0" fieldPosition="0">
        <references count="5">
          <reference field="0" count="1" selected="0">
            <x v="1818"/>
          </reference>
          <reference field="6" count="1" selected="0">
            <x v="1828"/>
          </reference>
          <reference field="15" count="1" selected="0">
            <x v="1073"/>
          </reference>
          <reference field="36" count="1">
            <x v="696"/>
          </reference>
          <reference field="42" count="1" selected="0">
            <x v="29"/>
          </reference>
        </references>
      </pivotArea>
    </format>
    <format dxfId="453">
      <pivotArea dataOnly="0" labelOnly="1" outline="0" fieldPosition="0">
        <references count="5">
          <reference field="0" count="1" selected="0">
            <x v="1819"/>
          </reference>
          <reference field="6" count="1" selected="0">
            <x v="1829"/>
          </reference>
          <reference field="15" count="1" selected="0">
            <x v="1898"/>
          </reference>
          <reference field="36" count="1">
            <x v="1481"/>
          </reference>
          <reference field="42" count="1" selected="0">
            <x v="145"/>
          </reference>
        </references>
      </pivotArea>
    </format>
    <format dxfId="452">
      <pivotArea dataOnly="0" labelOnly="1" outline="0" fieldPosition="0">
        <references count="5">
          <reference field="0" count="1" selected="0">
            <x v="1820"/>
          </reference>
          <reference field="6" count="1" selected="0">
            <x v="1830"/>
          </reference>
          <reference field="15" count="1" selected="0">
            <x v="1264"/>
          </reference>
          <reference field="36" count="1">
            <x v="1130"/>
          </reference>
          <reference field="42" count="1" selected="0">
            <x v="32"/>
          </reference>
        </references>
      </pivotArea>
    </format>
    <format dxfId="451">
      <pivotArea dataOnly="0" labelOnly="1" outline="0" fieldPosition="0">
        <references count="5">
          <reference field="0" count="1" selected="0">
            <x v="1821"/>
          </reference>
          <reference field="6" count="1" selected="0">
            <x v="1831"/>
          </reference>
          <reference field="15" count="1" selected="0">
            <x v="1245"/>
          </reference>
          <reference field="36" count="1">
            <x v="1360"/>
          </reference>
          <reference field="42" count="1" selected="0">
            <x v="15"/>
          </reference>
        </references>
      </pivotArea>
    </format>
    <format dxfId="450">
      <pivotArea dataOnly="0" labelOnly="1" outline="0" fieldPosition="0">
        <references count="5">
          <reference field="0" count="1" selected="0">
            <x v="1822"/>
          </reference>
          <reference field="6" count="1" selected="0">
            <x v="1832"/>
          </reference>
          <reference field="15" count="1" selected="0">
            <x v="2"/>
          </reference>
          <reference field="36" count="1">
            <x v="2"/>
          </reference>
          <reference field="42" count="1" selected="0">
            <x v="289"/>
          </reference>
        </references>
      </pivotArea>
    </format>
    <format dxfId="449">
      <pivotArea dataOnly="0" labelOnly="1" outline="0" fieldPosition="0">
        <references count="5">
          <reference field="0" count="1" selected="0">
            <x v="1823"/>
          </reference>
          <reference field="6" count="1" selected="0">
            <x v="1833"/>
          </reference>
          <reference field="15" count="1" selected="0">
            <x v="181"/>
          </reference>
          <reference field="36" count="1">
            <x v="85"/>
          </reference>
          <reference field="42" count="1" selected="0">
            <x v="289"/>
          </reference>
        </references>
      </pivotArea>
    </format>
    <format dxfId="448">
      <pivotArea dataOnly="0" labelOnly="1" outline="0" fieldPosition="0">
        <references count="5">
          <reference field="0" count="1" selected="0">
            <x v="1824"/>
          </reference>
          <reference field="6" count="1" selected="0">
            <x v="1834"/>
          </reference>
          <reference field="15" count="1" selected="0">
            <x v="2"/>
          </reference>
          <reference field="36" count="1">
            <x v="2"/>
          </reference>
          <reference field="42" count="1" selected="0">
            <x v="115"/>
          </reference>
        </references>
      </pivotArea>
    </format>
    <format dxfId="447">
      <pivotArea dataOnly="0" labelOnly="1" outline="0" fieldPosition="0">
        <references count="5">
          <reference field="0" count="1" selected="0">
            <x v="1825"/>
          </reference>
          <reference field="6" count="1" selected="0">
            <x v="1835"/>
          </reference>
          <reference field="15" count="1" selected="0">
            <x v="2"/>
          </reference>
          <reference field="36" count="1">
            <x v="2"/>
          </reference>
          <reference field="42" count="1" selected="0">
            <x v="115"/>
          </reference>
        </references>
      </pivotArea>
    </format>
    <format dxfId="446">
      <pivotArea dataOnly="0" labelOnly="1" outline="0" fieldPosition="0">
        <references count="5">
          <reference field="0" count="1" selected="0">
            <x v="1826"/>
          </reference>
          <reference field="6" count="1" selected="0">
            <x v="1836"/>
          </reference>
          <reference field="15" count="1" selected="0">
            <x v="1105"/>
          </reference>
          <reference field="36" count="1">
            <x v="2026"/>
          </reference>
          <reference field="42" count="1" selected="0">
            <x v="289"/>
          </reference>
        </references>
      </pivotArea>
    </format>
    <format dxfId="445">
      <pivotArea dataOnly="0" labelOnly="1" outline="0" fieldPosition="0">
        <references count="5">
          <reference field="0" count="1" selected="0">
            <x v="1827"/>
          </reference>
          <reference field="6" count="1" selected="0">
            <x v="1837"/>
          </reference>
          <reference field="15" count="1" selected="0">
            <x v="833"/>
          </reference>
          <reference field="36" count="1">
            <x v="2026"/>
          </reference>
          <reference field="42" count="1" selected="0">
            <x v="289"/>
          </reference>
        </references>
      </pivotArea>
    </format>
    <format dxfId="444">
      <pivotArea dataOnly="0" labelOnly="1" outline="0" fieldPosition="0">
        <references count="5">
          <reference field="0" count="1" selected="0">
            <x v="1828"/>
          </reference>
          <reference field="6" count="1" selected="0">
            <x v="1838"/>
          </reference>
          <reference field="15" count="1" selected="0">
            <x v="976"/>
          </reference>
          <reference field="36" count="1">
            <x v="2026"/>
          </reference>
          <reference field="42" count="1" selected="0">
            <x v="289"/>
          </reference>
        </references>
      </pivotArea>
    </format>
    <format dxfId="443">
      <pivotArea dataOnly="0" labelOnly="1" outline="0" fieldPosition="0">
        <references count="5">
          <reference field="0" count="1" selected="0">
            <x v="1829"/>
          </reference>
          <reference field="6" count="1" selected="0">
            <x v="1839"/>
          </reference>
          <reference field="15" count="1" selected="0">
            <x v="967"/>
          </reference>
          <reference field="36" count="1">
            <x v="2026"/>
          </reference>
          <reference field="42" count="1" selected="0">
            <x v="289"/>
          </reference>
        </references>
      </pivotArea>
    </format>
    <format dxfId="442">
      <pivotArea dataOnly="0" labelOnly="1" outline="0" fieldPosition="0">
        <references count="5">
          <reference field="0" count="1" selected="0">
            <x v="1830"/>
          </reference>
          <reference field="6" count="1" selected="0">
            <x v="1840"/>
          </reference>
          <reference field="15" count="1" selected="0">
            <x v="1173"/>
          </reference>
          <reference field="36" count="1">
            <x v="2026"/>
          </reference>
          <reference field="42" count="1" selected="0">
            <x v="289"/>
          </reference>
        </references>
      </pivotArea>
    </format>
    <format dxfId="441">
      <pivotArea dataOnly="0" labelOnly="1" outline="0" fieldPosition="0">
        <references count="5">
          <reference field="0" count="1" selected="0">
            <x v="1831"/>
          </reference>
          <reference field="6" count="1" selected="0">
            <x v="1841"/>
          </reference>
          <reference field="15" count="1" selected="0">
            <x v="863"/>
          </reference>
          <reference field="36" count="1">
            <x v="2026"/>
          </reference>
          <reference field="42" count="1" selected="0">
            <x v="289"/>
          </reference>
        </references>
      </pivotArea>
    </format>
    <format dxfId="440">
      <pivotArea dataOnly="0" labelOnly="1" outline="0" fieldPosition="0">
        <references count="5">
          <reference field="0" count="1" selected="0">
            <x v="1832"/>
          </reference>
          <reference field="6" count="1" selected="0">
            <x v="1842"/>
          </reference>
          <reference field="15" count="1" selected="0">
            <x v="616"/>
          </reference>
          <reference field="36" count="1">
            <x v="2026"/>
          </reference>
          <reference field="42" count="1" selected="0">
            <x v="289"/>
          </reference>
        </references>
      </pivotArea>
    </format>
    <format dxfId="439">
      <pivotArea dataOnly="0" labelOnly="1" outline="0" fieldPosition="0">
        <references count="5">
          <reference field="0" count="1" selected="0">
            <x v="1833"/>
          </reference>
          <reference field="6" count="1" selected="0">
            <x v="1843"/>
          </reference>
          <reference field="15" count="1" selected="0">
            <x v="433"/>
          </reference>
          <reference field="36" count="1">
            <x v="2026"/>
          </reference>
          <reference field="42" count="1" selected="0">
            <x v="289"/>
          </reference>
        </references>
      </pivotArea>
    </format>
    <format dxfId="438">
      <pivotArea dataOnly="0" labelOnly="1" outline="0" fieldPosition="0">
        <references count="5">
          <reference field="0" count="1" selected="0">
            <x v="1834"/>
          </reference>
          <reference field="6" count="1" selected="0">
            <x v="1844"/>
          </reference>
          <reference field="15" count="1" selected="0">
            <x v="959"/>
          </reference>
          <reference field="36" count="1">
            <x v="2026"/>
          </reference>
          <reference field="42" count="1" selected="0">
            <x v="289"/>
          </reference>
        </references>
      </pivotArea>
    </format>
    <format dxfId="437">
      <pivotArea dataOnly="0" labelOnly="1" outline="0" fieldPosition="0">
        <references count="5">
          <reference field="0" count="1" selected="0">
            <x v="1835"/>
          </reference>
          <reference field="6" count="1" selected="0">
            <x v="1845"/>
          </reference>
          <reference field="15" count="1" selected="0">
            <x v="721"/>
          </reference>
          <reference field="36" count="1">
            <x v="2026"/>
          </reference>
          <reference field="42" count="1" selected="0">
            <x v="289"/>
          </reference>
        </references>
      </pivotArea>
    </format>
    <format dxfId="436">
      <pivotArea dataOnly="0" labelOnly="1" outline="0" fieldPosition="0">
        <references count="5">
          <reference field="0" count="1" selected="0">
            <x v="1836"/>
          </reference>
          <reference field="6" count="1" selected="0">
            <x v="1846"/>
          </reference>
          <reference field="15" count="1" selected="0">
            <x v="1019"/>
          </reference>
          <reference field="36" count="1">
            <x v="2026"/>
          </reference>
          <reference field="42" count="1" selected="0">
            <x v="289"/>
          </reference>
        </references>
      </pivotArea>
    </format>
    <format dxfId="435">
      <pivotArea dataOnly="0" labelOnly="1" outline="0" fieldPosition="0">
        <references count="5">
          <reference field="0" count="1" selected="0">
            <x v="1837"/>
          </reference>
          <reference field="6" count="1" selected="0">
            <x v="1847"/>
          </reference>
          <reference field="15" count="1" selected="0">
            <x v="1058"/>
          </reference>
          <reference field="36" count="1">
            <x v="2026"/>
          </reference>
          <reference field="42" count="1" selected="0">
            <x v="289"/>
          </reference>
        </references>
      </pivotArea>
    </format>
    <format dxfId="434">
      <pivotArea dataOnly="0" labelOnly="1" outline="0" fieldPosition="0">
        <references count="5">
          <reference field="0" count="1" selected="0">
            <x v="1838"/>
          </reference>
          <reference field="6" count="1" selected="0">
            <x v="1848"/>
          </reference>
          <reference field="15" count="1" selected="0">
            <x v="938"/>
          </reference>
          <reference field="36" count="1">
            <x v="2026"/>
          </reference>
          <reference field="42" count="1" selected="0">
            <x v="289"/>
          </reference>
        </references>
      </pivotArea>
    </format>
    <format dxfId="433">
      <pivotArea dataOnly="0" labelOnly="1" outline="0" fieldPosition="0">
        <references count="5">
          <reference field="0" count="1" selected="0">
            <x v="1839"/>
          </reference>
          <reference field="6" count="1" selected="0">
            <x v="1849"/>
          </reference>
          <reference field="15" count="1" selected="0">
            <x v="799"/>
          </reference>
          <reference field="36" count="1">
            <x v="2026"/>
          </reference>
          <reference field="42" count="1" selected="0">
            <x v="289"/>
          </reference>
        </references>
      </pivotArea>
    </format>
    <format dxfId="432">
      <pivotArea dataOnly="0" labelOnly="1" outline="0" fieldPosition="0">
        <references count="5">
          <reference field="0" count="1" selected="0">
            <x v="1840"/>
          </reference>
          <reference field="6" count="1" selected="0">
            <x v="1850"/>
          </reference>
          <reference field="15" count="1" selected="0">
            <x v="1086"/>
          </reference>
          <reference field="36" count="1">
            <x v="2026"/>
          </reference>
          <reference field="42" count="1" selected="0">
            <x v="289"/>
          </reference>
        </references>
      </pivotArea>
    </format>
    <format dxfId="431">
      <pivotArea dataOnly="0" labelOnly="1" outline="0" fieldPosition="0">
        <references count="5">
          <reference field="0" count="1" selected="0">
            <x v="1841"/>
          </reference>
          <reference field="6" count="1" selected="0">
            <x v="1851"/>
          </reference>
          <reference field="15" count="1" selected="0">
            <x v="937"/>
          </reference>
          <reference field="36" count="1">
            <x v="2026"/>
          </reference>
          <reference field="42" count="1" selected="0">
            <x v="289"/>
          </reference>
        </references>
      </pivotArea>
    </format>
    <format dxfId="430">
      <pivotArea dataOnly="0" labelOnly="1" outline="0" fieldPosition="0">
        <references count="5">
          <reference field="0" count="1" selected="0">
            <x v="1842"/>
          </reference>
          <reference field="6" count="1" selected="0">
            <x v="1852"/>
          </reference>
          <reference field="15" count="1" selected="0">
            <x v="1104"/>
          </reference>
          <reference field="36" count="1">
            <x v="2026"/>
          </reference>
          <reference field="42" count="1" selected="0">
            <x v="289"/>
          </reference>
        </references>
      </pivotArea>
    </format>
    <format dxfId="429">
      <pivotArea dataOnly="0" labelOnly="1" outline="0" fieldPosition="0">
        <references count="5">
          <reference field="0" count="1" selected="0">
            <x v="1843"/>
          </reference>
          <reference field="6" count="1" selected="0">
            <x v="1853"/>
          </reference>
          <reference field="15" count="1" selected="0">
            <x v="957"/>
          </reference>
          <reference field="36" count="1">
            <x v="544"/>
          </reference>
          <reference field="42" count="1" selected="0">
            <x v="210"/>
          </reference>
        </references>
      </pivotArea>
    </format>
    <format dxfId="428">
      <pivotArea dataOnly="0" labelOnly="1" outline="0" fieldPosition="0">
        <references count="5">
          <reference field="0" count="1" selected="0">
            <x v="1844"/>
          </reference>
          <reference field="6" count="1" selected="0">
            <x v="1854"/>
          </reference>
          <reference field="15" count="1" selected="0">
            <x v="1544"/>
          </reference>
          <reference field="36" count="1">
            <x v="1935"/>
          </reference>
          <reference field="42" count="1" selected="0">
            <x v="24"/>
          </reference>
        </references>
      </pivotArea>
    </format>
    <format dxfId="427">
      <pivotArea dataOnly="0" labelOnly="1" outline="0" fieldPosition="0">
        <references count="5">
          <reference field="0" count="1" selected="0">
            <x v="1845"/>
          </reference>
          <reference field="6" count="1" selected="0">
            <x v="1855"/>
          </reference>
          <reference field="15" count="1" selected="0">
            <x v="2"/>
          </reference>
          <reference field="36" count="1">
            <x v="2"/>
          </reference>
          <reference field="42" count="1" selected="0">
            <x v="115"/>
          </reference>
        </references>
      </pivotArea>
    </format>
    <format dxfId="426">
      <pivotArea dataOnly="0" labelOnly="1" outline="0" fieldPosition="0">
        <references count="5">
          <reference field="0" count="1" selected="0">
            <x v="1846"/>
          </reference>
          <reference field="6" count="1" selected="0">
            <x v="1856"/>
          </reference>
          <reference field="15" count="1" selected="0">
            <x v="1346"/>
          </reference>
          <reference field="36" count="1">
            <x v="846"/>
          </reference>
          <reference field="42" count="1" selected="0">
            <x v="79"/>
          </reference>
        </references>
      </pivotArea>
    </format>
    <format dxfId="425">
      <pivotArea dataOnly="0" labelOnly="1" outline="0" fieldPosition="0">
        <references count="5">
          <reference field="0" count="1" selected="0">
            <x v="1847"/>
          </reference>
          <reference field="6" count="1" selected="0">
            <x v="1857"/>
          </reference>
          <reference field="15" count="1" selected="0">
            <x v="861"/>
          </reference>
          <reference field="36" count="1">
            <x v="1208"/>
          </reference>
          <reference field="42" count="1" selected="0">
            <x v="135"/>
          </reference>
        </references>
      </pivotArea>
    </format>
    <format dxfId="424">
      <pivotArea dataOnly="0" labelOnly="1" outline="0" fieldPosition="0">
        <references count="5">
          <reference field="0" count="1" selected="0">
            <x v="1848"/>
          </reference>
          <reference field="6" count="1" selected="0">
            <x v="1858"/>
          </reference>
          <reference field="15" count="1" selected="0">
            <x v="1139"/>
          </reference>
          <reference field="36" count="1">
            <x v="2026"/>
          </reference>
          <reference field="42" count="1" selected="0">
            <x v="289"/>
          </reference>
        </references>
      </pivotArea>
    </format>
    <format dxfId="423">
      <pivotArea dataOnly="0" labelOnly="1" outline="0" fieldPosition="0">
        <references count="5">
          <reference field="0" count="1" selected="0">
            <x v="1849"/>
          </reference>
          <reference field="6" count="1" selected="0">
            <x v="1859"/>
          </reference>
          <reference field="15" count="1" selected="0">
            <x v="2"/>
          </reference>
          <reference field="36" count="1">
            <x v="2"/>
          </reference>
          <reference field="42" count="1" selected="0">
            <x v="115"/>
          </reference>
        </references>
      </pivotArea>
    </format>
    <format dxfId="422">
      <pivotArea dataOnly="0" labelOnly="1" outline="0" fieldPosition="0">
        <references count="5">
          <reference field="0" count="1" selected="0">
            <x v="1850"/>
          </reference>
          <reference field="6" count="1" selected="0">
            <x v="1860"/>
          </reference>
          <reference field="15" count="1" selected="0">
            <x v="2"/>
          </reference>
          <reference field="36" count="1">
            <x v="2"/>
          </reference>
          <reference field="42" count="1" selected="0">
            <x v="115"/>
          </reference>
        </references>
      </pivotArea>
    </format>
    <format dxfId="421">
      <pivotArea dataOnly="0" labelOnly="1" outline="0" fieldPosition="0">
        <references count="5">
          <reference field="0" count="1" selected="0">
            <x v="1851"/>
          </reference>
          <reference field="6" count="1" selected="0">
            <x v="1861"/>
          </reference>
          <reference field="15" count="1" selected="0">
            <x v="1778"/>
          </reference>
          <reference field="36" count="1">
            <x v="1965"/>
          </reference>
          <reference field="42" count="1" selected="0">
            <x v="18"/>
          </reference>
        </references>
      </pivotArea>
    </format>
    <format dxfId="420">
      <pivotArea dataOnly="0" labelOnly="1" outline="0" fieldPosition="0">
        <references count="5">
          <reference field="0" count="1" selected="0">
            <x v="1852"/>
          </reference>
          <reference field="6" count="1" selected="0">
            <x v="1862"/>
          </reference>
          <reference field="15" count="1" selected="0">
            <x v="1243"/>
          </reference>
          <reference field="36" count="1">
            <x v="1817"/>
          </reference>
          <reference field="42" count="1" selected="0">
            <x v="18"/>
          </reference>
        </references>
      </pivotArea>
    </format>
    <format dxfId="419">
      <pivotArea dataOnly="0" labelOnly="1" outline="0" fieldPosition="0">
        <references count="5">
          <reference field="0" count="1" selected="0">
            <x v="1853"/>
          </reference>
          <reference field="6" count="1" selected="0">
            <x v="1863"/>
          </reference>
          <reference field="15" count="1" selected="0">
            <x v="363"/>
          </reference>
          <reference field="36" count="1">
            <x v="169"/>
          </reference>
          <reference field="42" count="1" selected="0">
            <x v="23"/>
          </reference>
        </references>
      </pivotArea>
    </format>
    <format dxfId="418">
      <pivotArea dataOnly="0" labelOnly="1" outline="0" fieldPosition="0">
        <references count="5">
          <reference field="0" count="1" selected="0">
            <x v="1854"/>
          </reference>
          <reference field="6" count="1" selected="0">
            <x v="1864"/>
          </reference>
          <reference field="15" count="1" selected="0">
            <x v="243"/>
          </reference>
          <reference field="36" count="1">
            <x v="599"/>
          </reference>
          <reference field="42" count="1" selected="0">
            <x v="15"/>
          </reference>
        </references>
      </pivotArea>
    </format>
    <format dxfId="417">
      <pivotArea dataOnly="0" labelOnly="1" outline="0" fieldPosition="0">
        <references count="5">
          <reference field="0" count="1" selected="0">
            <x v="1855"/>
          </reference>
          <reference field="6" count="1" selected="0">
            <x v="1865"/>
          </reference>
          <reference field="15" count="1" selected="0">
            <x v="192"/>
          </reference>
          <reference field="36" count="1">
            <x v="1899"/>
          </reference>
          <reference field="42" count="1" selected="0">
            <x v="251"/>
          </reference>
        </references>
      </pivotArea>
    </format>
    <format dxfId="416">
      <pivotArea dataOnly="0" labelOnly="1" outline="0" fieldPosition="0">
        <references count="5">
          <reference field="0" count="1" selected="0">
            <x v="1856"/>
          </reference>
          <reference field="6" count="1" selected="0">
            <x v="1866"/>
          </reference>
          <reference field="15" count="1" selected="0">
            <x v="1671"/>
          </reference>
          <reference field="36" count="1">
            <x v="1167"/>
          </reference>
          <reference field="42" count="1" selected="0">
            <x v="211"/>
          </reference>
        </references>
      </pivotArea>
    </format>
    <format dxfId="415">
      <pivotArea dataOnly="0" labelOnly="1" outline="0" fieldPosition="0">
        <references count="5">
          <reference field="0" count="1" selected="0">
            <x v="1857"/>
          </reference>
          <reference field="6" count="1" selected="0">
            <x v="1867"/>
          </reference>
          <reference field="15" count="1" selected="0">
            <x v="1927"/>
          </reference>
          <reference field="36" count="1">
            <x v="2004"/>
          </reference>
          <reference field="42" count="1" selected="0">
            <x v="140"/>
          </reference>
        </references>
      </pivotArea>
    </format>
    <format dxfId="414">
      <pivotArea dataOnly="0" labelOnly="1" outline="0" fieldPosition="0">
        <references count="5">
          <reference field="0" count="1" selected="0">
            <x v="1858"/>
          </reference>
          <reference field="6" count="1" selected="0">
            <x v="1868"/>
          </reference>
          <reference field="15" count="1" selected="0">
            <x v="909"/>
          </reference>
          <reference field="36" count="1">
            <x v="502"/>
          </reference>
          <reference field="42" count="1" selected="0">
            <x v="125"/>
          </reference>
        </references>
      </pivotArea>
    </format>
    <format dxfId="413">
      <pivotArea dataOnly="0" labelOnly="1" outline="0" fieldPosition="0">
        <references count="5">
          <reference field="0" count="1" selected="0">
            <x v="1859"/>
          </reference>
          <reference field="6" count="1" selected="0">
            <x v="1869"/>
          </reference>
          <reference field="15" count="1" selected="0">
            <x v="790"/>
          </reference>
          <reference field="36" count="1">
            <x v="1239"/>
          </reference>
          <reference field="42" count="1" selected="0">
            <x v="131"/>
          </reference>
        </references>
      </pivotArea>
    </format>
    <format dxfId="412">
      <pivotArea dataOnly="0" labelOnly="1" outline="0" fieldPosition="0">
        <references count="5">
          <reference field="0" count="1" selected="0">
            <x v="1860"/>
          </reference>
          <reference field="6" count="1" selected="0">
            <x v="1870"/>
          </reference>
          <reference field="15" count="1" selected="0">
            <x v="1203"/>
          </reference>
          <reference field="36" count="1">
            <x v="1043"/>
          </reference>
          <reference field="42" count="1" selected="0">
            <x v="147"/>
          </reference>
        </references>
      </pivotArea>
    </format>
    <format dxfId="411">
      <pivotArea dataOnly="0" labelOnly="1" outline="0" fieldPosition="0">
        <references count="5">
          <reference field="0" count="1" selected="0">
            <x v="1861"/>
          </reference>
          <reference field="6" count="1" selected="0">
            <x v="1871"/>
          </reference>
          <reference field="15" count="1" selected="0">
            <x v="115"/>
          </reference>
          <reference field="36" count="1">
            <x v="273"/>
          </reference>
          <reference field="42" count="1" selected="0">
            <x v="229"/>
          </reference>
        </references>
      </pivotArea>
    </format>
    <format dxfId="410">
      <pivotArea dataOnly="0" labelOnly="1" outline="0" fieldPosition="0">
        <references count="5">
          <reference field="0" count="1" selected="0">
            <x v="1862"/>
          </reference>
          <reference field="6" count="1" selected="0">
            <x v="1872"/>
          </reference>
          <reference field="15" count="1" selected="0">
            <x v="365"/>
          </reference>
          <reference field="36" count="1">
            <x v="1285"/>
          </reference>
          <reference field="42" count="1" selected="0">
            <x v="141"/>
          </reference>
        </references>
      </pivotArea>
    </format>
    <format dxfId="409">
      <pivotArea dataOnly="0" labelOnly="1" outline="0" fieldPosition="0">
        <references count="5">
          <reference field="0" count="1" selected="0">
            <x v="1863"/>
          </reference>
          <reference field="6" count="1" selected="0">
            <x v="1873"/>
          </reference>
          <reference field="15" count="1" selected="0">
            <x v="1470"/>
          </reference>
          <reference field="36" count="1">
            <x v="1501"/>
          </reference>
          <reference field="42" count="1" selected="0">
            <x v="35"/>
          </reference>
        </references>
      </pivotArea>
    </format>
    <format dxfId="408">
      <pivotArea dataOnly="0" labelOnly="1" outline="0" fieldPosition="0">
        <references count="5">
          <reference field="0" count="1" selected="0">
            <x v="1864"/>
          </reference>
          <reference field="6" count="1" selected="0">
            <x v="1874"/>
          </reference>
          <reference field="15" count="1" selected="0">
            <x v="1008"/>
          </reference>
          <reference field="36" count="1">
            <x v="1872"/>
          </reference>
          <reference field="42" count="1" selected="0">
            <x v="13"/>
          </reference>
        </references>
      </pivotArea>
    </format>
    <format dxfId="407">
      <pivotArea dataOnly="0" labelOnly="1" outline="0" fieldPosition="0">
        <references count="5">
          <reference field="0" count="1" selected="0">
            <x v="1865"/>
          </reference>
          <reference field="6" count="1" selected="0">
            <x v="1875"/>
          </reference>
          <reference field="15" count="1" selected="0">
            <x v="1251"/>
          </reference>
          <reference field="36" count="1">
            <x v="757"/>
          </reference>
          <reference field="42" count="1" selected="0">
            <x v="59"/>
          </reference>
        </references>
      </pivotArea>
    </format>
    <format dxfId="406">
      <pivotArea dataOnly="0" labelOnly="1" outline="0" fieldPosition="0">
        <references count="5">
          <reference field="0" count="1" selected="0">
            <x v="1866"/>
          </reference>
          <reference field="6" count="1" selected="0">
            <x v="1876"/>
          </reference>
          <reference field="15" count="1" selected="0">
            <x v="1541"/>
          </reference>
          <reference field="36" count="1">
            <x v="1912"/>
          </reference>
          <reference field="42" count="1" selected="0">
            <x v="4"/>
          </reference>
        </references>
      </pivotArea>
    </format>
    <format dxfId="405">
      <pivotArea dataOnly="0" labelOnly="1" outline="0" fieldPosition="0">
        <references count="5">
          <reference field="0" count="1" selected="0">
            <x v="1867"/>
          </reference>
          <reference field="6" count="1" selected="0">
            <x v="1877"/>
          </reference>
          <reference field="15" count="1" selected="0">
            <x v="1321"/>
          </reference>
          <reference field="36" count="1">
            <x v="1064"/>
          </reference>
          <reference field="42" count="1" selected="0">
            <x v="9"/>
          </reference>
        </references>
      </pivotArea>
    </format>
    <format dxfId="404">
      <pivotArea dataOnly="0" labelOnly="1" outline="0" fieldPosition="0">
        <references count="5">
          <reference field="0" count="1" selected="0">
            <x v="1868"/>
          </reference>
          <reference field="6" count="1" selected="0">
            <x v="1878"/>
          </reference>
          <reference field="15" count="1" selected="0">
            <x v="1447"/>
          </reference>
          <reference field="36" count="1">
            <x v="1916"/>
          </reference>
          <reference field="42" count="1" selected="0">
            <x v="160"/>
          </reference>
        </references>
      </pivotArea>
    </format>
    <format dxfId="403">
      <pivotArea dataOnly="0" labelOnly="1" outline="0" fieldPosition="0">
        <references count="5">
          <reference field="0" count="1" selected="0">
            <x v="1869"/>
          </reference>
          <reference field="6" count="1" selected="0">
            <x v="1879"/>
          </reference>
          <reference field="15" count="1" selected="0">
            <x v="1079"/>
          </reference>
          <reference field="36" count="1">
            <x v="1810"/>
          </reference>
          <reference field="42" count="1" selected="0">
            <x v="160"/>
          </reference>
        </references>
      </pivotArea>
    </format>
    <format dxfId="402">
      <pivotArea dataOnly="0" labelOnly="1" outline="0" fieldPosition="0">
        <references count="5">
          <reference field="0" count="1" selected="0">
            <x v="1870"/>
          </reference>
          <reference field="6" count="1" selected="0">
            <x v="1880"/>
          </reference>
          <reference field="15" count="1" selected="0">
            <x v="530"/>
          </reference>
          <reference field="36" count="1">
            <x v="1177"/>
          </reference>
          <reference field="42" count="1" selected="0">
            <x v="15"/>
          </reference>
        </references>
      </pivotArea>
    </format>
    <format dxfId="401">
      <pivotArea dataOnly="0" labelOnly="1" outline="0" fieldPosition="0">
        <references count="5">
          <reference field="0" count="1" selected="0">
            <x v="1871"/>
          </reference>
          <reference field="6" count="1" selected="0">
            <x v="1881"/>
          </reference>
          <reference field="15" count="1" selected="0">
            <x v="618"/>
          </reference>
          <reference field="36" count="1">
            <x v="1087"/>
          </reference>
          <reference field="42" count="1" selected="0">
            <x v="135"/>
          </reference>
        </references>
      </pivotArea>
    </format>
    <format dxfId="400">
      <pivotArea dataOnly="0" labelOnly="1" outline="0" fieldPosition="0">
        <references count="5">
          <reference field="0" count="1" selected="0">
            <x v="1872"/>
          </reference>
          <reference field="6" count="1" selected="0">
            <x v="1882"/>
          </reference>
          <reference field="15" count="1" selected="0">
            <x v="119"/>
          </reference>
          <reference field="36" count="1">
            <x v="341"/>
          </reference>
          <reference field="42" count="1" selected="0">
            <x v="232"/>
          </reference>
        </references>
      </pivotArea>
    </format>
    <format dxfId="399">
      <pivotArea dataOnly="0" labelOnly="1" outline="0" fieldPosition="0">
        <references count="5">
          <reference field="0" count="1" selected="0">
            <x v="1873"/>
          </reference>
          <reference field="6" count="1" selected="0">
            <x v="1883"/>
          </reference>
          <reference field="15" count="1" selected="0">
            <x v="64"/>
          </reference>
          <reference field="36" count="1">
            <x v="1534"/>
          </reference>
          <reference field="42" count="1" selected="0">
            <x v="18"/>
          </reference>
        </references>
      </pivotArea>
    </format>
    <format dxfId="398">
      <pivotArea dataOnly="0" labelOnly="1" outline="0" fieldPosition="0">
        <references count="5">
          <reference field="0" count="1" selected="0">
            <x v="1874"/>
          </reference>
          <reference field="6" count="1" selected="0">
            <x v="1884"/>
          </reference>
          <reference field="15" count="1" selected="0">
            <x v="176"/>
          </reference>
          <reference field="36" count="1">
            <x v="299"/>
          </reference>
          <reference field="42" count="1" selected="0">
            <x v="31"/>
          </reference>
        </references>
      </pivotArea>
    </format>
    <format dxfId="397">
      <pivotArea dataOnly="0" labelOnly="1" outline="0" fieldPosition="0">
        <references count="5">
          <reference field="0" count="1" selected="0">
            <x v="1875"/>
          </reference>
          <reference field="6" count="1" selected="0">
            <x v="1885"/>
          </reference>
          <reference field="15" count="1" selected="0">
            <x v="1217"/>
          </reference>
          <reference field="36" count="1">
            <x v="732"/>
          </reference>
          <reference field="42" count="1" selected="0">
            <x v="289"/>
          </reference>
        </references>
      </pivotArea>
    </format>
    <format dxfId="396">
      <pivotArea dataOnly="0" labelOnly="1" outline="0" fieldPosition="0">
        <references count="5">
          <reference field="0" count="1" selected="0">
            <x v="1876"/>
          </reference>
          <reference field="6" count="1" selected="0">
            <x v="1886"/>
          </reference>
          <reference field="15" count="1" selected="0">
            <x v="1539"/>
          </reference>
          <reference field="36" count="1">
            <x v="1985"/>
          </reference>
          <reference field="42" count="1" selected="0">
            <x v="141"/>
          </reference>
        </references>
      </pivotArea>
    </format>
    <format dxfId="395">
      <pivotArea dataOnly="0" labelOnly="1" outline="0" fieldPosition="0">
        <references count="5">
          <reference field="0" count="1" selected="0">
            <x v="1877"/>
          </reference>
          <reference field="6" count="1" selected="0">
            <x v="1887"/>
          </reference>
          <reference field="15" count="1" selected="0">
            <x v="1887"/>
          </reference>
          <reference field="36" count="1">
            <x v="1468"/>
          </reference>
          <reference field="42" count="1" selected="0">
            <x v="213"/>
          </reference>
        </references>
      </pivotArea>
    </format>
    <format dxfId="394">
      <pivotArea dataOnly="0" labelOnly="1" outline="0" fieldPosition="0">
        <references count="5">
          <reference field="0" count="1" selected="0">
            <x v="1878"/>
          </reference>
          <reference field="6" count="1" selected="0">
            <x v="1888"/>
          </reference>
          <reference field="15" count="1" selected="0">
            <x v="1241"/>
          </reference>
          <reference field="36" count="1">
            <x v="749"/>
          </reference>
          <reference field="42" count="1" selected="0">
            <x v="90"/>
          </reference>
        </references>
      </pivotArea>
    </format>
    <format dxfId="393">
      <pivotArea dataOnly="0" labelOnly="1" outline="0" fieldPosition="0">
        <references count="5">
          <reference field="0" count="1" selected="0">
            <x v="1879"/>
          </reference>
          <reference field="6" count="1" selected="0">
            <x v="1889"/>
          </reference>
          <reference field="15" count="1" selected="0">
            <x v="2"/>
          </reference>
          <reference field="36" count="1">
            <x v="376"/>
          </reference>
          <reference field="42" count="1" selected="0">
            <x v="31"/>
          </reference>
        </references>
      </pivotArea>
    </format>
    <format dxfId="392">
      <pivotArea dataOnly="0" labelOnly="1" outline="0" fieldPosition="0">
        <references count="5">
          <reference field="0" count="1" selected="0">
            <x v="1880"/>
          </reference>
          <reference field="6" count="1" selected="0">
            <x v="1890"/>
          </reference>
          <reference field="15" count="1" selected="0">
            <x v="700"/>
          </reference>
          <reference field="36" count="1">
            <x v="1889"/>
          </reference>
          <reference field="42" count="1" selected="0">
            <x v="160"/>
          </reference>
        </references>
      </pivotArea>
    </format>
    <format dxfId="391">
      <pivotArea dataOnly="0" labelOnly="1" outline="0" fieldPosition="0">
        <references count="5">
          <reference field="0" count="1" selected="0">
            <x v="1881"/>
          </reference>
          <reference field="6" count="1" selected="0">
            <x v="1891"/>
          </reference>
          <reference field="15" count="1" selected="0">
            <x v="247"/>
          </reference>
          <reference field="36" count="1">
            <x v="1067"/>
          </reference>
          <reference field="42" count="1" selected="0">
            <x v="160"/>
          </reference>
        </references>
      </pivotArea>
    </format>
    <format dxfId="390">
      <pivotArea dataOnly="0" labelOnly="1" outline="0" fieldPosition="0">
        <references count="5">
          <reference field="0" count="1" selected="0">
            <x v="1882"/>
          </reference>
          <reference field="6" count="1" selected="0">
            <x v="1892"/>
          </reference>
          <reference field="15" count="1" selected="0">
            <x v="1342"/>
          </reference>
          <reference field="36" count="1">
            <x v="1903"/>
          </reference>
          <reference field="42" count="1" selected="0">
            <x v="160"/>
          </reference>
        </references>
      </pivotArea>
    </format>
    <format dxfId="389">
      <pivotArea dataOnly="0" labelOnly="1" outline="0" fieldPosition="0">
        <references count="5">
          <reference field="0" count="1" selected="0">
            <x v="1883"/>
          </reference>
          <reference field="6" count="1" selected="0">
            <x v="1893"/>
          </reference>
          <reference field="15" count="1" selected="0">
            <x v="1424"/>
          </reference>
          <reference field="36" count="1">
            <x v="1927"/>
          </reference>
          <reference field="42" count="1" selected="0">
            <x v="160"/>
          </reference>
        </references>
      </pivotArea>
    </format>
    <format dxfId="388">
      <pivotArea dataOnly="0" labelOnly="1" outline="0" fieldPosition="0">
        <references count="5">
          <reference field="0" count="1" selected="0">
            <x v="1884"/>
          </reference>
          <reference field="6" count="1" selected="0">
            <x v="1894"/>
          </reference>
          <reference field="15" count="1" selected="0">
            <x v="565"/>
          </reference>
          <reference field="36" count="1">
            <x v="1528"/>
          </reference>
          <reference field="42" count="1" selected="0">
            <x v="141"/>
          </reference>
        </references>
      </pivotArea>
    </format>
    <format dxfId="387">
      <pivotArea dataOnly="0" labelOnly="1" outline="0" fieldPosition="0">
        <references count="5">
          <reference field="0" count="1" selected="0">
            <x v="1885"/>
          </reference>
          <reference field="6" count="1" selected="0">
            <x v="1895"/>
          </reference>
          <reference field="15" count="1" selected="0">
            <x v="1352"/>
          </reference>
          <reference field="36" count="1">
            <x v="850"/>
          </reference>
          <reference field="42" count="1" selected="0">
            <x v="94"/>
          </reference>
        </references>
      </pivotArea>
    </format>
    <format dxfId="386">
      <pivotArea dataOnly="0" labelOnly="1" outline="0" fieldPosition="0">
        <references count="5">
          <reference field="0" count="1" selected="0">
            <x v="1886"/>
          </reference>
          <reference field="6" count="1" selected="0">
            <x v="1896"/>
          </reference>
          <reference field="15" count="1" selected="0">
            <x v="1607"/>
          </reference>
          <reference field="36" count="1">
            <x v="1095"/>
          </reference>
          <reference field="42" count="1" selected="0">
            <x v="95"/>
          </reference>
        </references>
      </pivotArea>
    </format>
    <format dxfId="385">
      <pivotArea dataOnly="0" labelOnly="1" outline="0" fieldPosition="0">
        <references count="5">
          <reference field="0" count="1" selected="0">
            <x v="1887"/>
          </reference>
          <reference field="6" count="1" selected="0">
            <x v="1897"/>
          </reference>
          <reference field="15" count="1" selected="0">
            <x v="1145"/>
          </reference>
          <reference field="36" count="1">
            <x v="679"/>
          </reference>
          <reference field="42" count="1" selected="0">
            <x v="210"/>
          </reference>
        </references>
      </pivotArea>
    </format>
    <format dxfId="384">
      <pivotArea dataOnly="0" labelOnly="1" outline="0" fieldPosition="0">
        <references count="5">
          <reference field="0" count="1" selected="0">
            <x v="1888"/>
          </reference>
          <reference field="6" count="1" selected="0">
            <x v="1898"/>
          </reference>
          <reference field="15" count="1" selected="0">
            <x v="1856"/>
          </reference>
          <reference field="36" count="1">
            <x v="1416"/>
          </reference>
          <reference field="42" count="1" selected="0">
            <x v="93"/>
          </reference>
        </references>
      </pivotArea>
    </format>
    <format dxfId="383">
      <pivotArea dataOnly="0" labelOnly="1" outline="0" fieldPosition="0">
        <references count="5">
          <reference field="0" count="1" selected="0">
            <x v="1889"/>
          </reference>
          <reference field="6" count="1" selected="0">
            <x v="1899"/>
          </reference>
          <reference field="15" count="1" selected="0">
            <x v="645"/>
          </reference>
          <reference field="36" count="1">
            <x v="339"/>
          </reference>
          <reference field="42" count="1" selected="0">
            <x v="125"/>
          </reference>
        </references>
      </pivotArea>
    </format>
    <format dxfId="382">
      <pivotArea dataOnly="0" labelOnly="1" outline="0" fieldPosition="0">
        <references count="5">
          <reference field="0" count="1" selected="0">
            <x v="1890"/>
          </reference>
          <reference field="6" count="1" selected="0">
            <x v="1900"/>
          </reference>
          <reference field="15" count="1" selected="0">
            <x v="2040"/>
          </reference>
          <reference field="36" count="1">
            <x v="2023"/>
          </reference>
          <reference field="42" count="1" selected="0">
            <x v="69"/>
          </reference>
        </references>
      </pivotArea>
    </format>
    <format dxfId="381">
      <pivotArea dataOnly="0" labelOnly="1" outline="0" fieldPosition="0">
        <references count="5">
          <reference field="0" count="1" selected="0">
            <x v="1891"/>
          </reference>
          <reference field="6" count="1" selected="0">
            <x v="1901"/>
          </reference>
          <reference field="15" count="1" selected="0">
            <x v="1822"/>
          </reference>
          <reference field="36" count="1">
            <x v="2014"/>
          </reference>
          <reference field="42" count="1" selected="0">
            <x v="24"/>
          </reference>
        </references>
      </pivotArea>
    </format>
    <format dxfId="380">
      <pivotArea dataOnly="0" labelOnly="1" outline="0" fieldPosition="0">
        <references count="5">
          <reference field="0" count="1" selected="0">
            <x v="1892"/>
          </reference>
          <reference field="6" count="1" selected="0">
            <x v="1902"/>
          </reference>
          <reference field="15" count="1" selected="0">
            <x v="541"/>
          </reference>
          <reference field="36" count="1">
            <x v="1686"/>
          </reference>
          <reference field="42" count="1" selected="0">
            <x v="160"/>
          </reference>
        </references>
      </pivotArea>
    </format>
    <format dxfId="379">
      <pivotArea dataOnly="0" labelOnly="1" outline="0" fieldPosition="0">
        <references count="5">
          <reference field="0" count="1" selected="0">
            <x v="1893"/>
          </reference>
          <reference field="6" count="1" selected="0">
            <x v="1903"/>
          </reference>
          <reference field="15" count="1" selected="0">
            <x v="1489"/>
          </reference>
          <reference field="36" count="1">
            <x v="1871"/>
          </reference>
          <reference field="42" count="1" selected="0">
            <x v="15"/>
          </reference>
        </references>
      </pivotArea>
    </format>
    <format dxfId="378">
      <pivotArea dataOnly="0" labelOnly="1" outline="0" fieldPosition="0">
        <references count="5">
          <reference field="0" count="1" selected="0">
            <x v="1894"/>
          </reference>
          <reference field="6" count="1" selected="0">
            <x v="1904"/>
          </reference>
          <reference field="15" count="1" selected="0">
            <x v="290"/>
          </reference>
          <reference field="36" count="1">
            <x v="440"/>
          </reference>
          <reference field="42" count="1" selected="0">
            <x v="155"/>
          </reference>
        </references>
      </pivotArea>
    </format>
    <format dxfId="377">
      <pivotArea dataOnly="0" labelOnly="1" outline="0" fieldPosition="0">
        <references count="5">
          <reference field="0" count="1" selected="0">
            <x v="1895"/>
          </reference>
          <reference field="6" count="1" selected="0">
            <x v="1905"/>
          </reference>
          <reference field="15" count="1" selected="0">
            <x v="1313"/>
          </reference>
          <reference field="36" count="1">
            <x v="1434"/>
          </reference>
          <reference field="42" count="1" selected="0">
            <x v="289"/>
          </reference>
        </references>
      </pivotArea>
    </format>
    <format dxfId="376">
      <pivotArea dataOnly="0" labelOnly="1" outline="0" fieldPosition="0">
        <references count="5">
          <reference field="0" count="1" selected="0">
            <x v="1896"/>
          </reference>
          <reference field="6" count="1" selected="0">
            <x v="1906"/>
          </reference>
          <reference field="15" count="1" selected="0">
            <x v="603"/>
          </reference>
          <reference field="36" count="1">
            <x v="1564"/>
          </reference>
          <reference field="42" count="1" selected="0">
            <x v="6"/>
          </reference>
        </references>
      </pivotArea>
    </format>
    <format dxfId="375">
      <pivotArea dataOnly="0" labelOnly="1" outline="0" fieldPosition="0">
        <references count="5">
          <reference field="0" count="1" selected="0">
            <x v="1897"/>
          </reference>
          <reference field="6" count="1" selected="0">
            <x v="1907"/>
          </reference>
          <reference field="15" count="1" selected="0">
            <x v="2"/>
          </reference>
          <reference field="36" count="1">
            <x v="1887"/>
          </reference>
          <reference field="42" count="1" selected="0">
            <x v="15"/>
          </reference>
        </references>
      </pivotArea>
    </format>
    <format dxfId="374">
      <pivotArea dataOnly="0" labelOnly="1" outline="0" fieldPosition="0">
        <references count="5">
          <reference field="0" count="1" selected="0">
            <x v="1898"/>
          </reference>
          <reference field="6" count="1" selected="0">
            <x v="1908"/>
          </reference>
          <reference field="15" count="1" selected="0">
            <x v="982"/>
          </reference>
          <reference field="36" count="1">
            <x v="572"/>
          </reference>
          <reference field="42" count="1" selected="0">
            <x v="3"/>
          </reference>
        </references>
      </pivotArea>
    </format>
    <format dxfId="373">
      <pivotArea dataOnly="0" labelOnly="1" outline="0" fieldPosition="0">
        <references count="5">
          <reference field="0" count="1" selected="0">
            <x v="1899"/>
          </reference>
          <reference field="6" count="1" selected="0">
            <x v="1909"/>
          </reference>
          <reference field="15" count="1" selected="0">
            <x v="213"/>
          </reference>
          <reference field="36" count="1">
            <x v="96"/>
          </reference>
          <reference field="42" count="1" selected="0">
            <x v="170"/>
          </reference>
        </references>
      </pivotArea>
    </format>
    <format dxfId="372">
      <pivotArea dataOnly="0" labelOnly="1" outline="0" fieldPosition="0">
        <references count="5">
          <reference field="0" count="1" selected="0">
            <x v="1900"/>
          </reference>
          <reference field="6" count="1" selected="0">
            <x v="1910"/>
          </reference>
          <reference field="15" count="1" selected="0">
            <x v="1480"/>
          </reference>
          <reference field="36" count="1">
            <x v="978"/>
          </reference>
          <reference field="42" count="1" selected="0">
            <x v="44"/>
          </reference>
        </references>
      </pivotArea>
    </format>
    <format dxfId="371">
      <pivotArea dataOnly="0" labelOnly="1" outline="0" fieldPosition="0">
        <references count="5">
          <reference field="0" count="1" selected="0">
            <x v="1901"/>
          </reference>
          <reference field="6" count="1" selected="0">
            <x v="1911"/>
          </reference>
          <reference field="15" count="1" selected="0">
            <x v="1372"/>
          </reference>
          <reference field="36" count="1">
            <x v="1777"/>
          </reference>
          <reference field="42" count="1" selected="0">
            <x v="15"/>
          </reference>
        </references>
      </pivotArea>
    </format>
    <format dxfId="370">
      <pivotArea dataOnly="0" labelOnly="1" outline="0" fieldPosition="0">
        <references count="5">
          <reference field="0" count="1" selected="0">
            <x v="1902"/>
          </reference>
          <reference field="6" count="1" selected="0">
            <x v="1912"/>
          </reference>
          <reference field="15" count="1" selected="0">
            <x v="765"/>
          </reference>
          <reference field="36" count="1">
            <x v="1859"/>
          </reference>
          <reference field="42" count="1" selected="0">
            <x v="141"/>
          </reference>
        </references>
      </pivotArea>
    </format>
    <format dxfId="369">
      <pivotArea dataOnly="0" labelOnly="1" outline="0" fieldPosition="0">
        <references count="5">
          <reference field="0" count="1" selected="0">
            <x v="1903"/>
          </reference>
          <reference field="6" count="1" selected="0">
            <x v="1913"/>
          </reference>
          <reference field="15" count="1" selected="0">
            <x v="2"/>
          </reference>
          <reference field="36" count="1">
            <x v="14"/>
          </reference>
          <reference field="42" count="1" selected="0">
            <x v="15"/>
          </reference>
        </references>
      </pivotArea>
    </format>
    <format dxfId="368">
      <pivotArea dataOnly="0" labelOnly="1" outline="0" fieldPosition="0">
        <references count="5">
          <reference field="0" count="1" selected="0">
            <x v="1904"/>
          </reference>
          <reference field="6" count="1" selected="0">
            <x v="1914"/>
          </reference>
          <reference field="15" count="1" selected="0">
            <x v="1558"/>
          </reference>
          <reference field="36" count="1">
            <x v="1901"/>
          </reference>
          <reference field="42" count="1" selected="0">
            <x v="4"/>
          </reference>
        </references>
      </pivotArea>
    </format>
    <format dxfId="367">
      <pivotArea dataOnly="0" labelOnly="1" outline="0" fieldPosition="0">
        <references count="5">
          <reference field="0" count="1" selected="0">
            <x v="1905"/>
          </reference>
          <reference field="6" count="1" selected="0">
            <x v="1915"/>
          </reference>
          <reference field="15" count="1" selected="0">
            <x v="1511"/>
          </reference>
          <reference field="36" count="1">
            <x v="1009"/>
          </reference>
          <reference field="42" count="1" selected="0">
            <x v="232"/>
          </reference>
        </references>
      </pivotArea>
    </format>
    <format dxfId="366">
      <pivotArea dataOnly="0" labelOnly="1" outline="0" fieldPosition="0">
        <references count="5">
          <reference field="0" count="1" selected="0">
            <x v="1906"/>
          </reference>
          <reference field="6" count="1" selected="0">
            <x v="1916"/>
          </reference>
          <reference field="15" count="1" selected="0">
            <x v="532"/>
          </reference>
          <reference field="36" count="1">
            <x v="270"/>
          </reference>
          <reference field="42" count="1" selected="0">
            <x v="91"/>
          </reference>
        </references>
      </pivotArea>
    </format>
    <format dxfId="365">
      <pivotArea dataOnly="0" labelOnly="1" outline="0" fieldPosition="0">
        <references count="5">
          <reference field="0" count="1" selected="0">
            <x v="1907"/>
          </reference>
          <reference field="6" count="1" selected="0">
            <x v="1917"/>
          </reference>
          <reference field="15" count="1" selected="0">
            <x v="2033"/>
          </reference>
          <reference field="36" count="1">
            <x v="1870"/>
          </reference>
          <reference field="42" count="1" selected="0">
            <x v="43"/>
          </reference>
        </references>
      </pivotArea>
    </format>
    <format dxfId="364">
      <pivotArea dataOnly="0" labelOnly="1" outline="0" fieldPosition="0">
        <references count="5">
          <reference field="0" count="1" selected="0">
            <x v="1908"/>
          </reference>
          <reference field="6" count="1" selected="0">
            <x v="1918"/>
          </reference>
          <reference field="15" count="1" selected="0">
            <x v="1268"/>
          </reference>
          <reference field="36" count="1">
            <x v="777"/>
          </reference>
          <reference field="42" count="1" selected="0">
            <x v="3"/>
          </reference>
        </references>
      </pivotArea>
    </format>
    <format dxfId="363">
      <pivotArea dataOnly="0" labelOnly="1" outline="0" fieldPosition="0">
        <references count="5">
          <reference field="0" count="1" selected="0">
            <x v="1909"/>
          </reference>
          <reference field="6" count="1" selected="0">
            <x v="1919"/>
          </reference>
          <reference field="15" count="1" selected="0">
            <x v="750"/>
          </reference>
          <reference field="36" count="1">
            <x v="1667"/>
          </reference>
          <reference field="42" count="1" selected="0">
            <x v="229"/>
          </reference>
        </references>
      </pivotArea>
    </format>
    <format dxfId="362">
      <pivotArea dataOnly="0" labelOnly="1" outline="0" fieldPosition="0">
        <references count="5">
          <reference field="0" count="1" selected="0">
            <x v="1910"/>
          </reference>
          <reference field="6" count="1" selected="0">
            <x v="1920"/>
          </reference>
          <reference field="15" count="1" selected="0">
            <x v="614"/>
          </reference>
          <reference field="36" count="1">
            <x v="1119"/>
          </reference>
          <reference field="42" count="1" selected="0">
            <x v="16"/>
          </reference>
        </references>
      </pivotArea>
    </format>
    <format dxfId="361">
      <pivotArea dataOnly="0" labelOnly="1" outline="0" fieldPosition="0">
        <references count="5">
          <reference field="0" count="1" selected="0">
            <x v="1911"/>
          </reference>
          <reference field="6" count="1" selected="0">
            <x v="1921"/>
          </reference>
          <reference field="15" count="1" selected="0">
            <x v="312"/>
          </reference>
          <reference field="36" count="1">
            <x v="143"/>
          </reference>
          <reference field="42" count="1" selected="0">
            <x v="125"/>
          </reference>
        </references>
      </pivotArea>
    </format>
    <format dxfId="360">
      <pivotArea dataOnly="0" labelOnly="1" outline="0" fieldPosition="0">
        <references count="5">
          <reference field="0" count="1" selected="0">
            <x v="1912"/>
          </reference>
          <reference field="6" count="1" selected="0">
            <x v="1922"/>
          </reference>
          <reference field="15" count="1" selected="0">
            <x v="2"/>
          </reference>
          <reference field="36" count="1">
            <x v="349"/>
          </reference>
          <reference field="42" count="1" selected="0">
            <x v="15"/>
          </reference>
        </references>
      </pivotArea>
    </format>
    <format dxfId="359">
      <pivotArea dataOnly="0" labelOnly="1" outline="0" fieldPosition="0">
        <references count="5">
          <reference field="0" count="1" selected="0">
            <x v="1913"/>
          </reference>
          <reference field="6" count="1" selected="0">
            <x v="1923"/>
          </reference>
          <reference field="15" count="1" selected="0">
            <x v="1162"/>
          </reference>
          <reference field="36" count="1">
            <x v="1758"/>
          </reference>
          <reference field="42" count="1" selected="0">
            <x v="15"/>
          </reference>
        </references>
      </pivotArea>
    </format>
    <format dxfId="358">
      <pivotArea dataOnly="0" labelOnly="1" outline="0" fieldPosition="0">
        <references count="5">
          <reference field="0" count="1" selected="0">
            <x v="1914"/>
          </reference>
          <reference field="6" count="1" selected="0">
            <x v="1924"/>
          </reference>
          <reference field="15" count="1" selected="0">
            <x v="1195"/>
          </reference>
          <reference field="36" count="1">
            <x v="2026"/>
          </reference>
          <reference field="42" count="1" selected="0">
            <x v="289"/>
          </reference>
        </references>
      </pivotArea>
    </format>
    <format dxfId="357">
      <pivotArea dataOnly="0" labelOnly="1" outline="0" fieldPosition="0">
        <references count="5">
          <reference field="0" count="1" selected="0">
            <x v="1915"/>
          </reference>
          <reference field="6" count="1" selected="0">
            <x v="1925"/>
          </reference>
          <reference field="15" count="1" selected="0">
            <x v="1183"/>
          </reference>
          <reference field="36" count="1">
            <x v="2026"/>
          </reference>
          <reference field="42" count="1" selected="0">
            <x v="289"/>
          </reference>
        </references>
      </pivotArea>
    </format>
    <format dxfId="356">
      <pivotArea dataOnly="0" labelOnly="1" outline="0" fieldPosition="0">
        <references count="5">
          <reference field="0" count="1" selected="0">
            <x v="1916"/>
          </reference>
          <reference field="6" count="1" selected="0">
            <x v="1926"/>
          </reference>
          <reference field="15" count="1" selected="0">
            <x v="2"/>
          </reference>
          <reference field="36" count="1">
            <x v="954"/>
          </reference>
          <reference field="42" count="1" selected="0">
            <x v="15"/>
          </reference>
        </references>
      </pivotArea>
    </format>
    <format dxfId="355">
      <pivotArea dataOnly="0" labelOnly="1" outline="0" fieldPosition="0">
        <references count="5">
          <reference field="0" count="1" selected="0">
            <x v="1917"/>
          </reference>
          <reference field="6" count="1" selected="0">
            <x v="1927"/>
          </reference>
          <reference field="15" count="1" selected="0">
            <x v="1801"/>
          </reference>
          <reference field="36" count="1">
            <x v="1342"/>
          </reference>
          <reference field="42" count="1" selected="0">
            <x v="289"/>
          </reference>
        </references>
      </pivotArea>
    </format>
    <format dxfId="354">
      <pivotArea dataOnly="0" labelOnly="1" outline="0" fieldPosition="0">
        <references count="5">
          <reference field="0" count="1" selected="0">
            <x v="1918"/>
          </reference>
          <reference field="6" count="1" selected="0">
            <x v="1928"/>
          </reference>
          <reference field="15" count="1" selected="0">
            <x v="1456"/>
          </reference>
          <reference field="36" count="1">
            <x v="948"/>
          </reference>
          <reference field="42" count="1" selected="0">
            <x v="91"/>
          </reference>
        </references>
      </pivotArea>
    </format>
    <format dxfId="353">
      <pivotArea dataOnly="0" labelOnly="1" outline="0" fieldPosition="0">
        <references count="5">
          <reference field="0" count="1" selected="0">
            <x v="1919"/>
          </reference>
          <reference field="6" count="1" selected="0">
            <x v="1929"/>
          </reference>
          <reference field="15" count="1" selected="0">
            <x v="1721"/>
          </reference>
          <reference field="36" count="1">
            <x v="1582"/>
          </reference>
          <reference field="42" count="1" selected="0">
            <x v="289"/>
          </reference>
        </references>
      </pivotArea>
    </format>
    <format dxfId="352">
      <pivotArea dataOnly="0" labelOnly="1" outline="0" fieldPosition="0">
        <references count="5">
          <reference field="0" count="1" selected="0">
            <x v="1920"/>
          </reference>
          <reference field="6" count="1" selected="0">
            <x v="1930"/>
          </reference>
          <reference field="15" count="1" selected="0">
            <x v="1078"/>
          </reference>
          <reference field="36" count="1">
            <x v="1852"/>
          </reference>
          <reference field="42" count="1" selected="0">
            <x v="15"/>
          </reference>
        </references>
      </pivotArea>
    </format>
    <format dxfId="351">
      <pivotArea dataOnly="0" labelOnly="1" outline="0" fieldPosition="0">
        <references count="5">
          <reference field="0" count="1" selected="0">
            <x v="1921"/>
          </reference>
          <reference field="6" count="1" selected="0">
            <x v="1931"/>
          </reference>
          <reference field="15" count="1" selected="0">
            <x v="1213"/>
          </reference>
          <reference field="36" count="1">
            <x v="726"/>
          </reference>
          <reference field="42" count="1" selected="0">
            <x v="3"/>
          </reference>
        </references>
      </pivotArea>
    </format>
    <format dxfId="350">
      <pivotArea dataOnly="0" labelOnly="1" outline="0" fieldPosition="0">
        <references count="5">
          <reference field="0" count="1" selected="0">
            <x v="1922"/>
          </reference>
          <reference field="6" count="1" selected="0">
            <x v="1932"/>
          </reference>
          <reference field="15" count="1" selected="0">
            <x v="855"/>
          </reference>
          <reference field="36" count="1">
            <x v="1788"/>
          </reference>
          <reference field="42" count="1" selected="0">
            <x v="15"/>
          </reference>
        </references>
      </pivotArea>
    </format>
    <format dxfId="349">
      <pivotArea dataOnly="0" labelOnly="1" outline="0" fieldPosition="0">
        <references count="5">
          <reference field="0" count="1" selected="0">
            <x v="1923"/>
          </reference>
          <reference field="6" count="1" selected="0">
            <x v="1933"/>
          </reference>
          <reference field="15" count="1" selected="0">
            <x v="877"/>
          </reference>
          <reference field="36" count="1">
            <x v="1786"/>
          </reference>
          <reference field="42" count="1" selected="0">
            <x v="15"/>
          </reference>
        </references>
      </pivotArea>
    </format>
    <format dxfId="348">
      <pivotArea dataOnly="0" labelOnly="1" outline="0" fieldPosition="0">
        <references count="5">
          <reference field="0" count="1" selected="0">
            <x v="1924"/>
          </reference>
          <reference field="6" count="1" selected="0">
            <x v="1934"/>
          </reference>
          <reference field="15" count="1" selected="0">
            <x v="1020"/>
          </reference>
          <reference field="36" count="1">
            <x v="1720"/>
          </reference>
          <reference field="42" count="1" selected="0">
            <x v="15"/>
          </reference>
        </references>
      </pivotArea>
    </format>
    <format dxfId="347">
      <pivotArea dataOnly="0" labelOnly="1" outline="0" fieldPosition="0">
        <references count="5">
          <reference field="0" count="1" selected="0">
            <x v="1925"/>
          </reference>
          <reference field="6" count="1" selected="0">
            <x v="1935"/>
          </reference>
          <reference field="15" count="1" selected="0">
            <x v="18"/>
          </reference>
          <reference field="36" count="1">
            <x v="1128"/>
          </reference>
          <reference field="42" count="1" selected="0">
            <x v="15"/>
          </reference>
        </references>
      </pivotArea>
    </format>
    <format dxfId="346">
      <pivotArea dataOnly="0" labelOnly="1" outline="0" fieldPosition="0">
        <references count="5">
          <reference field="0" count="1" selected="0">
            <x v="1926"/>
          </reference>
          <reference field="6" count="1" selected="0">
            <x v="1936"/>
          </reference>
          <reference field="15" count="1" selected="0">
            <x v="668"/>
          </reference>
          <reference field="36" count="1">
            <x v="1351"/>
          </reference>
          <reference field="42" count="1" selected="0">
            <x v="135"/>
          </reference>
        </references>
      </pivotArea>
    </format>
    <format dxfId="345">
      <pivotArea dataOnly="0" labelOnly="1" outline="0" fieldPosition="0">
        <references count="5">
          <reference field="0" count="1" selected="0">
            <x v="1927"/>
          </reference>
          <reference field="6" count="1" selected="0">
            <x v="1937"/>
          </reference>
          <reference field="15" count="1" selected="0">
            <x v="1932"/>
          </reference>
          <reference field="36" count="1">
            <x v="1547"/>
          </reference>
          <reference field="42" count="1" selected="0">
            <x v="99"/>
          </reference>
        </references>
      </pivotArea>
    </format>
    <format dxfId="344">
      <pivotArea dataOnly="0" labelOnly="1" outline="0" fieldPosition="0">
        <references count="5">
          <reference field="0" count="1" selected="0">
            <x v="1928"/>
          </reference>
          <reference field="6" count="1" selected="0">
            <x v="1938"/>
          </reference>
          <reference field="15" count="1" selected="0">
            <x v="2021"/>
          </reference>
          <reference field="36" count="1">
            <x v="1772"/>
          </reference>
          <reference field="42" count="1" selected="0">
            <x v="96"/>
          </reference>
        </references>
      </pivotArea>
    </format>
    <format dxfId="343">
      <pivotArea dataOnly="0" labelOnly="1" outline="0" fieldPosition="0">
        <references count="5">
          <reference field="0" count="1" selected="0">
            <x v="1929"/>
          </reference>
          <reference field="6" count="1" selected="0">
            <x v="1939"/>
          </reference>
          <reference field="15" count="1" selected="0">
            <x v="1230"/>
          </reference>
          <reference field="36" count="1">
            <x v="743"/>
          </reference>
          <reference field="42" count="1" selected="0">
            <x v="147"/>
          </reference>
        </references>
      </pivotArea>
    </format>
    <format dxfId="342">
      <pivotArea dataOnly="0" labelOnly="1" outline="0" fieldPosition="0">
        <references count="5">
          <reference field="0" count="1" selected="0">
            <x v="1930"/>
          </reference>
          <reference field="6" count="1" selected="0">
            <x v="1940"/>
          </reference>
          <reference field="15" count="1" selected="0">
            <x v="1557"/>
          </reference>
          <reference field="36" count="1">
            <x v="1041"/>
          </reference>
          <reference field="42" count="1" selected="0">
            <x v="98"/>
          </reference>
        </references>
      </pivotArea>
    </format>
    <format dxfId="341">
      <pivotArea dataOnly="0" labelOnly="1" outline="0" fieldPosition="0">
        <references count="5">
          <reference field="0" count="1" selected="0">
            <x v="1931"/>
          </reference>
          <reference field="6" count="1" selected="0">
            <x v="1941"/>
          </reference>
          <reference field="15" count="1" selected="0">
            <x v="1113"/>
          </reference>
          <reference field="36" count="1">
            <x v="651"/>
          </reference>
          <reference field="42" count="1" selected="0">
            <x v="289"/>
          </reference>
        </references>
      </pivotArea>
    </format>
    <format dxfId="340">
      <pivotArea dataOnly="0" labelOnly="1" outline="0" fieldPosition="0">
        <references count="5">
          <reference field="0" count="1" selected="0">
            <x v="1932"/>
          </reference>
          <reference field="6" count="1" selected="0">
            <x v="1942"/>
          </reference>
          <reference field="15" count="1" selected="0">
            <x v="1917"/>
          </reference>
          <reference field="36" count="1">
            <x v="1511"/>
          </reference>
          <reference field="42" count="1" selected="0">
            <x v="211"/>
          </reference>
        </references>
      </pivotArea>
    </format>
    <format dxfId="339">
      <pivotArea dataOnly="0" labelOnly="1" outline="0" fieldPosition="0">
        <references count="5">
          <reference field="0" count="1" selected="0">
            <x v="1933"/>
          </reference>
          <reference field="6" count="1" selected="0">
            <x v="1943"/>
          </reference>
          <reference field="15" count="1" selected="0">
            <x v="450"/>
          </reference>
          <reference field="36" count="1">
            <x v="211"/>
          </reference>
          <reference field="42" count="1" selected="0">
            <x v="289"/>
          </reference>
        </references>
      </pivotArea>
    </format>
    <format dxfId="338">
      <pivotArea dataOnly="0" labelOnly="1" outline="0" fieldPosition="0">
        <references count="5">
          <reference field="0" count="1" selected="0">
            <x v="1934"/>
          </reference>
          <reference field="6" count="1" selected="0">
            <x v="1944"/>
          </reference>
          <reference field="15" count="1" selected="0">
            <x v="784"/>
          </reference>
          <reference field="36" count="1">
            <x v="408"/>
          </reference>
          <reference field="42" count="1" selected="0">
            <x v="289"/>
          </reference>
        </references>
      </pivotArea>
    </format>
    <format dxfId="337">
      <pivotArea dataOnly="0" labelOnly="1" outline="0" fieldPosition="0">
        <references count="5">
          <reference field="0" count="1" selected="0">
            <x v="1935"/>
          </reference>
          <reference field="6" count="1" selected="0">
            <x v="1945"/>
          </reference>
          <reference field="15" count="1" selected="0">
            <x v="343"/>
          </reference>
          <reference field="36" count="1">
            <x v="337"/>
          </reference>
          <reference field="42" count="1" selected="0">
            <x v="147"/>
          </reference>
        </references>
      </pivotArea>
    </format>
    <format dxfId="336">
      <pivotArea dataOnly="0" labelOnly="1" outline="0" fieldPosition="0">
        <references count="5">
          <reference field="0" count="1" selected="0">
            <x v="1936"/>
          </reference>
          <reference field="6" count="1" selected="0">
            <x v="1946"/>
          </reference>
          <reference field="15" count="1" selected="0">
            <x v="267"/>
          </reference>
          <reference field="36" count="1">
            <x v="328"/>
          </reference>
          <reference field="42" count="1" selected="0">
            <x v="147"/>
          </reference>
        </references>
      </pivotArea>
    </format>
    <format dxfId="335">
      <pivotArea dataOnly="0" labelOnly="1" outline="0" fieldPosition="0">
        <references count="5">
          <reference field="0" count="1" selected="0">
            <x v="1937"/>
          </reference>
          <reference field="6" count="1" selected="0">
            <x v="1947"/>
          </reference>
          <reference field="15" count="1" selected="0">
            <x v="1224"/>
          </reference>
          <reference field="36" count="1">
            <x v="1866"/>
          </reference>
          <reference field="42" count="1" selected="0">
            <x v="15"/>
          </reference>
        </references>
      </pivotArea>
    </format>
    <format dxfId="334">
      <pivotArea dataOnly="0" labelOnly="1" outline="0" fieldPosition="0">
        <references count="5">
          <reference field="0" count="1" selected="0">
            <x v="1938"/>
          </reference>
          <reference field="6" count="1" selected="0">
            <x v="1948"/>
          </reference>
          <reference field="15" count="1" selected="0">
            <x v="2"/>
          </reference>
          <reference field="36" count="1">
            <x v="1344"/>
          </reference>
          <reference field="42" count="1" selected="0">
            <x v="15"/>
          </reference>
        </references>
      </pivotArea>
    </format>
    <format dxfId="333">
      <pivotArea dataOnly="0" labelOnly="1" outline="0" fieldPosition="0">
        <references count="5">
          <reference field="0" count="1" selected="0">
            <x v="1939"/>
          </reference>
          <reference field="6" count="1" selected="0">
            <x v="1949"/>
          </reference>
          <reference field="15" count="1" selected="0">
            <x v="1083"/>
          </reference>
          <reference field="36" count="1">
            <x v="1803"/>
          </reference>
          <reference field="42" count="1" selected="0">
            <x v="160"/>
          </reference>
        </references>
      </pivotArea>
    </format>
    <format dxfId="332">
      <pivotArea dataOnly="0" labelOnly="1" outline="0" fieldPosition="0">
        <references count="5">
          <reference field="0" count="1" selected="0">
            <x v="1940"/>
          </reference>
          <reference field="6" count="1" selected="0">
            <x v="1950"/>
          </reference>
          <reference field="15" count="1" selected="0">
            <x v="1543"/>
          </reference>
          <reference field="36" count="1">
            <x v="2026"/>
          </reference>
          <reference field="42" count="1" selected="0">
            <x v="289"/>
          </reference>
        </references>
      </pivotArea>
    </format>
    <format dxfId="331">
      <pivotArea dataOnly="0" labelOnly="1" outline="0" fieldPosition="0">
        <references count="5">
          <reference field="0" count="1" selected="0">
            <x v="1941"/>
          </reference>
          <reference field="6" count="1" selected="0">
            <x v="1951"/>
          </reference>
          <reference field="15" count="1" selected="0">
            <x v="1368"/>
          </reference>
          <reference field="36" count="1">
            <x v="1796"/>
          </reference>
          <reference field="42" count="1" selected="0">
            <x v="131"/>
          </reference>
        </references>
      </pivotArea>
    </format>
    <format dxfId="330">
      <pivotArea dataOnly="0" labelOnly="1" outline="0" fieldPosition="0">
        <references count="5">
          <reference field="0" count="1" selected="0">
            <x v="1942"/>
          </reference>
          <reference field="6" count="1" selected="0">
            <x v="1952"/>
          </reference>
          <reference field="15" count="1" selected="0">
            <x v="1779"/>
          </reference>
          <reference field="36" count="1">
            <x v="1847"/>
          </reference>
          <reference field="42" count="1" selected="0">
            <x v="4"/>
          </reference>
        </references>
      </pivotArea>
    </format>
    <format dxfId="329">
      <pivotArea dataOnly="0" labelOnly="1" outline="0" fieldPosition="0">
        <references count="5">
          <reference field="0" count="1" selected="0">
            <x v="1943"/>
          </reference>
          <reference field="6" count="1" selected="0">
            <x v="1953"/>
          </reference>
          <reference field="15" count="1" selected="0">
            <x v="1502"/>
          </reference>
          <reference field="36" count="1">
            <x v="1690"/>
          </reference>
          <reference field="42" count="1" selected="0">
            <x v="201"/>
          </reference>
        </references>
      </pivotArea>
    </format>
    <format dxfId="328">
      <pivotArea dataOnly="0" labelOnly="1" outline="0" fieldPosition="0">
        <references count="5">
          <reference field="0" count="1" selected="0">
            <x v="1944"/>
          </reference>
          <reference field="6" count="1" selected="0">
            <x v="1954"/>
          </reference>
          <reference field="15" count="1" selected="0">
            <x v="1227"/>
          </reference>
          <reference field="36" count="1">
            <x v="739"/>
          </reference>
          <reference field="42" count="1" selected="0">
            <x v="117"/>
          </reference>
        </references>
      </pivotArea>
    </format>
    <format dxfId="327">
      <pivotArea dataOnly="0" labelOnly="1" outline="0" fieldPosition="0">
        <references count="5">
          <reference field="0" count="1" selected="0">
            <x v="1945"/>
          </reference>
          <reference field="6" count="1" selected="0">
            <x v="1955"/>
          </reference>
          <reference field="15" count="1" selected="0">
            <x v="563"/>
          </reference>
          <reference field="36" count="1">
            <x v="286"/>
          </reference>
          <reference field="42" count="1" selected="0">
            <x v="125"/>
          </reference>
        </references>
      </pivotArea>
    </format>
    <format dxfId="326">
      <pivotArea dataOnly="0" labelOnly="1" outline="0" fieldPosition="0">
        <references count="5">
          <reference field="0" count="1" selected="0">
            <x v="1946"/>
          </reference>
          <reference field="6" count="1" selected="0">
            <x v="1956"/>
          </reference>
          <reference field="15" count="1" selected="0">
            <x v="929"/>
          </reference>
          <reference field="36" count="1">
            <x v="1665"/>
          </reference>
          <reference field="42" count="1" selected="0">
            <x v="24"/>
          </reference>
        </references>
      </pivotArea>
    </format>
    <format dxfId="325">
      <pivotArea dataOnly="0" labelOnly="1" outline="0" fieldPosition="0">
        <references count="5">
          <reference field="0" count="1" selected="0">
            <x v="1947"/>
          </reference>
          <reference field="6" count="1" selected="0">
            <x v="1957"/>
          </reference>
          <reference field="15" count="1" selected="0">
            <x v="208"/>
          </reference>
          <reference field="36" count="1">
            <x v="1880"/>
          </reference>
          <reference field="42" count="1" selected="0">
            <x v="24"/>
          </reference>
        </references>
      </pivotArea>
    </format>
    <format dxfId="324">
      <pivotArea dataOnly="0" labelOnly="1" outline="0" fieldPosition="0">
        <references count="5">
          <reference field="0" count="1" selected="0">
            <x v="1948"/>
          </reference>
          <reference field="6" count="1" selected="0">
            <x v="1958"/>
          </reference>
          <reference field="15" count="1" selected="0">
            <x v="1305"/>
          </reference>
          <reference field="36" count="1">
            <x v="1947"/>
          </reference>
          <reference field="42" count="1" selected="0">
            <x v="268"/>
          </reference>
        </references>
      </pivotArea>
    </format>
    <format dxfId="323">
      <pivotArea dataOnly="0" labelOnly="1" outline="0" fieldPosition="0">
        <references count="5">
          <reference field="0" count="1" selected="0">
            <x v="1949"/>
          </reference>
          <reference field="6" count="1" selected="0">
            <x v="1959"/>
          </reference>
          <reference field="15" count="1" selected="0">
            <x v="1154"/>
          </reference>
          <reference field="36" count="1">
            <x v="1816"/>
          </reference>
          <reference field="42" count="1" selected="0">
            <x v="268"/>
          </reference>
        </references>
      </pivotArea>
    </format>
    <format dxfId="322">
      <pivotArea dataOnly="0" labelOnly="1" outline="0" fieldPosition="0">
        <references count="5">
          <reference field="0" count="1" selected="0">
            <x v="1950"/>
          </reference>
          <reference field="6" count="1" selected="0">
            <x v="1960"/>
          </reference>
          <reference field="15" count="1" selected="0">
            <x v="391"/>
          </reference>
          <reference field="36" count="1">
            <x v="1854"/>
          </reference>
          <reference field="42" count="1" selected="0">
            <x v="141"/>
          </reference>
        </references>
      </pivotArea>
    </format>
    <format dxfId="321">
      <pivotArea dataOnly="0" labelOnly="1" outline="0" fieldPosition="0">
        <references count="5">
          <reference field="0" count="1" selected="0">
            <x v="1951"/>
          </reference>
          <reference field="6" count="1" selected="0">
            <x v="1961"/>
          </reference>
          <reference field="15" count="1" selected="0">
            <x v="1388"/>
          </reference>
          <reference field="36" count="1">
            <x v="884"/>
          </reference>
          <reference field="42" count="1" selected="0">
            <x v="232"/>
          </reference>
        </references>
      </pivotArea>
    </format>
    <format dxfId="320">
      <pivotArea dataOnly="0" labelOnly="1" outline="0" fieldPosition="0">
        <references count="5">
          <reference field="0" count="1" selected="0">
            <x v="1952"/>
          </reference>
          <reference field="6" count="1" selected="0">
            <x v="1962"/>
          </reference>
          <reference field="15" count="1" selected="0">
            <x v="1413"/>
          </reference>
          <reference field="36" count="1">
            <x v="905"/>
          </reference>
          <reference field="42" count="1" selected="0">
            <x v="211"/>
          </reference>
        </references>
      </pivotArea>
    </format>
    <format dxfId="319">
      <pivotArea dataOnly="0" labelOnly="1" outline="0" fieldPosition="0">
        <references count="5">
          <reference field="0" count="1" selected="0">
            <x v="1953"/>
          </reference>
          <reference field="6" count="1" selected="0">
            <x v="1963"/>
          </reference>
          <reference field="15" count="1" selected="0">
            <x v="740"/>
          </reference>
          <reference field="36" count="1">
            <x v="384"/>
          </reference>
          <reference field="42" count="1" selected="0">
            <x v="3"/>
          </reference>
        </references>
      </pivotArea>
    </format>
    <format dxfId="318">
      <pivotArea dataOnly="0" labelOnly="1" outline="0" fieldPosition="0">
        <references count="5">
          <reference field="0" count="1" selected="0">
            <x v="1954"/>
          </reference>
          <reference field="6" count="1" selected="0">
            <x v="1964"/>
          </reference>
          <reference field="15" count="1" selected="0">
            <x v="1524"/>
          </reference>
          <reference field="36" count="1">
            <x v="1851"/>
          </reference>
          <reference field="42" count="1" selected="0">
            <x v="15"/>
          </reference>
        </references>
      </pivotArea>
    </format>
    <format dxfId="317">
      <pivotArea dataOnly="0" labelOnly="1" outline="0" fieldPosition="0">
        <references count="5">
          <reference field="0" count="1" selected="0">
            <x v="1955"/>
          </reference>
          <reference field="6" count="1" selected="0">
            <x v="1965"/>
          </reference>
          <reference field="15" count="1" selected="0">
            <x v="1437"/>
          </reference>
          <reference field="36" count="1">
            <x v="1555"/>
          </reference>
          <reference field="42" count="1" selected="0">
            <x v="135"/>
          </reference>
        </references>
      </pivotArea>
    </format>
    <format dxfId="316">
      <pivotArea dataOnly="0" labelOnly="1" outline="0" fieldPosition="0">
        <references count="5">
          <reference field="0" count="1" selected="0">
            <x v="1956"/>
          </reference>
          <reference field="6" count="1" selected="0">
            <x v="1966"/>
          </reference>
          <reference field="15" count="1" selected="0">
            <x v="1312"/>
          </reference>
          <reference field="36" count="1">
            <x v="821"/>
          </reference>
          <reference field="42" count="1" selected="0">
            <x v="3"/>
          </reference>
        </references>
      </pivotArea>
    </format>
    <format dxfId="315">
      <pivotArea dataOnly="0" labelOnly="1" outline="0" fieldPosition="0">
        <references count="5">
          <reference field="0" count="1" selected="0">
            <x v="1957"/>
          </reference>
          <reference field="6" count="1" selected="0">
            <x v="1967"/>
          </reference>
          <reference field="15" count="1" selected="0">
            <x v="1904"/>
          </reference>
          <reference field="36" count="1">
            <x v="1487"/>
          </reference>
          <reference field="42" count="1" selected="0">
            <x v="25"/>
          </reference>
        </references>
      </pivotArea>
    </format>
    <format dxfId="314">
      <pivotArea dataOnly="0" labelOnly="1" outline="0" fieldPosition="0">
        <references count="5">
          <reference field="0" count="1" selected="0">
            <x v="1958"/>
          </reference>
          <reference field="6" count="1" selected="0">
            <x v="1968"/>
          </reference>
          <reference field="15" count="1" selected="0">
            <x v="1869"/>
          </reference>
          <reference field="36" count="1">
            <x v="1951"/>
          </reference>
          <reference field="42" count="1" selected="0">
            <x v="131"/>
          </reference>
        </references>
      </pivotArea>
    </format>
    <format dxfId="313">
      <pivotArea dataOnly="0" labelOnly="1" outline="0" fieldPosition="0">
        <references count="5">
          <reference field="0" count="1" selected="0">
            <x v="1959"/>
          </reference>
          <reference field="6" count="1" selected="0">
            <x v="1969"/>
          </reference>
          <reference field="15" count="1" selected="0">
            <x v="205"/>
          </reference>
          <reference field="36" count="1">
            <x v="505"/>
          </reference>
          <reference field="42" count="1" selected="0">
            <x v="15"/>
          </reference>
        </references>
      </pivotArea>
    </format>
    <format dxfId="312">
      <pivotArea dataOnly="0" labelOnly="1" outline="0" fieldPosition="0">
        <references count="5">
          <reference field="0" count="1" selected="0">
            <x v="1960"/>
          </reference>
          <reference field="6" count="1" selected="0">
            <x v="1970"/>
          </reference>
          <reference field="15" count="1" selected="0">
            <x v="206"/>
          </reference>
          <reference field="36" count="1">
            <x v="468"/>
          </reference>
          <reference field="42" count="1" selected="0">
            <x v="131"/>
          </reference>
        </references>
      </pivotArea>
    </format>
    <format dxfId="311">
      <pivotArea dataOnly="0" labelOnly="1" outline="0" fieldPosition="0">
        <references count="5">
          <reference field="0" count="1" selected="0">
            <x v="1961"/>
          </reference>
          <reference field="6" count="1" selected="0">
            <x v="1971"/>
          </reference>
          <reference field="15" count="1" selected="0">
            <x v="7"/>
          </reference>
          <reference field="36" count="1">
            <x v="6"/>
          </reference>
          <reference field="42" count="1" selected="0">
            <x v="25"/>
          </reference>
        </references>
      </pivotArea>
    </format>
    <format dxfId="310">
      <pivotArea dataOnly="0" labelOnly="1" outline="0" fieldPosition="0">
        <references count="5">
          <reference field="0" count="1" selected="0">
            <x v="1962"/>
          </reference>
          <reference field="6" count="1" selected="0">
            <x v="1972"/>
          </reference>
          <reference field="15" count="1" selected="0">
            <x v="1705"/>
          </reference>
          <reference field="36" count="1">
            <x v="1207"/>
          </reference>
          <reference field="42" count="1" selected="0">
            <x v="232"/>
          </reference>
        </references>
      </pivotArea>
    </format>
    <format dxfId="309">
      <pivotArea dataOnly="0" labelOnly="1" outline="0" fieldPosition="0">
        <references count="5">
          <reference field="0" count="1" selected="0">
            <x v="1963"/>
          </reference>
          <reference field="6" count="1" selected="0">
            <x v="1973"/>
          </reference>
          <reference field="15" count="1" selected="0">
            <x v="1403"/>
          </reference>
          <reference field="36" count="1">
            <x v="1895"/>
          </reference>
          <reference field="42" count="1" selected="0">
            <x v="160"/>
          </reference>
        </references>
      </pivotArea>
    </format>
    <format dxfId="308">
      <pivotArea dataOnly="0" labelOnly="1" outline="0" fieldPosition="0">
        <references count="5">
          <reference field="0" count="1" selected="0">
            <x v="1964"/>
          </reference>
          <reference field="6" count="1" selected="0">
            <x v="1974"/>
          </reference>
          <reference field="15" count="1" selected="0">
            <x v="1577"/>
          </reference>
          <reference field="36" count="1">
            <x v="1952"/>
          </reference>
          <reference field="42" count="1" selected="0">
            <x v="160"/>
          </reference>
        </references>
      </pivotArea>
    </format>
    <format dxfId="307">
      <pivotArea dataOnly="0" labelOnly="1" outline="0" fieldPosition="0">
        <references count="5">
          <reference field="0" count="1" selected="0">
            <x v="1965"/>
          </reference>
          <reference field="6" count="1" selected="0">
            <x v="1975"/>
          </reference>
          <reference field="15" count="1" selected="0">
            <x v="920"/>
          </reference>
          <reference field="36" count="1">
            <x v="1785"/>
          </reference>
          <reference field="42" count="1" selected="0">
            <x v="160"/>
          </reference>
        </references>
      </pivotArea>
    </format>
    <format dxfId="306">
      <pivotArea dataOnly="0" labelOnly="1" outline="0" fieldPosition="0">
        <references count="5">
          <reference field="0" count="1" selected="0">
            <x v="1966"/>
          </reference>
          <reference field="6" count="1" selected="0">
            <x v="1976"/>
          </reference>
          <reference field="15" count="1" selected="0">
            <x v="1812"/>
          </reference>
          <reference field="36" count="1">
            <x v="1352"/>
          </reference>
          <reference field="42" count="1" selected="0">
            <x v="289"/>
          </reference>
        </references>
      </pivotArea>
    </format>
    <format dxfId="305">
      <pivotArea dataOnly="0" labelOnly="1" outline="0" fieldPosition="0">
        <references count="5">
          <reference field="0" count="1" selected="0">
            <x v="1967"/>
          </reference>
          <reference field="6" count="1" selected="0">
            <x v="1977"/>
          </reference>
          <reference field="15" count="1" selected="0">
            <x v="1242"/>
          </reference>
          <reference field="36" count="1">
            <x v="1857"/>
          </reference>
          <reference field="42" count="1" selected="0">
            <x v="18"/>
          </reference>
        </references>
      </pivotArea>
    </format>
    <format dxfId="304">
      <pivotArea dataOnly="0" labelOnly="1" outline="0" fieldPosition="0">
        <references count="5">
          <reference field="0" count="1" selected="0">
            <x v="1968"/>
          </reference>
          <reference field="6" count="1" selected="0">
            <x v="1978"/>
          </reference>
          <reference field="15" count="1" selected="0">
            <x v="691"/>
          </reference>
          <reference field="36" count="1">
            <x v="1365"/>
          </reference>
          <reference field="42" count="1" selected="0">
            <x v="135"/>
          </reference>
        </references>
      </pivotArea>
    </format>
    <format dxfId="303">
      <pivotArea dataOnly="0" labelOnly="1" outline="0" fieldPosition="0">
        <references count="5">
          <reference field="0" count="1" selected="0">
            <x v="1969"/>
          </reference>
          <reference field="6" count="1" selected="0">
            <x v="1979"/>
          </reference>
          <reference field="15" count="1" selected="0">
            <x v="1028"/>
          </reference>
          <reference field="36" count="1">
            <x v="1710"/>
          </reference>
          <reference field="42" count="1" selected="0">
            <x v="268"/>
          </reference>
        </references>
      </pivotArea>
    </format>
    <format dxfId="302">
      <pivotArea dataOnly="0" labelOnly="1" outline="0" fieldPosition="0">
        <references count="5">
          <reference field="0" count="1" selected="0">
            <x v="1970"/>
          </reference>
          <reference field="6" count="1" selected="0">
            <x v="1980"/>
          </reference>
          <reference field="15" count="1" selected="0">
            <x v="1773"/>
          </reference>
          <reference field="36" count="1">
            <x v="1953"/>
          </reference>
          <reference field="42" count="1" selected="0">
            <x v="234"/>
          </reference>
        </references>
      </pivotArea>
    </format>
    <format dxfId="301">
      <pivotArea dataOnly="0" labelOnly="1" outline="0" fieldPosition="0">
        <references count="5">
          <reference field="0" count="1" selected="0">
            <x v="1971"/>
          </reference>
          <reference field="6" count="1" selected="0">
            <x v="1981"/>
          </reference>
          <reference field="15" count="1" selected="0">
            <x v="574"/>
          </reference>
          <reference field="36" count="1">
            <x v="1422"/>
          </reference>
          <reference field="42" count="1" selected="0">
            <x v="24"/>
          </reference>
        </references>
      </pivotArea>
    </format>
    <format dxfId="300">
      <pivotArea dataOnly="0" labelOnly="1" outline="0" fieldPosition="0">
        <references count="5">
          <reference field="0" count="1" selected="0">
            <x v="1972"/>
          </reference>
          <reference field="6" count="1" selected="0">
            <x v="1982"/>
          </reference>
          <reference field="15" count="1" selected="0">
            <x v="367"/>
          </reference>
          <reference field="36" count="1">
            <x v="1877"/>
          </reference>
          <reference field="42" count="1" selected="0">
            <x v="24"/>
          </reference>
        </references>
      </pivotArea>
    </format>
    <format dxfId="299">
      <pivotArea dataOnly="0" labelOnly="1" outline="0" fieldPosition="0">
        <references count="5">
          <reference field="0" count="1" selected="0">
            <x v="1973"/>
          </reference>
          <reference field="6" count="1" selected="0">
            <x v="1983"/>
          </reference>
          <reference field="15" count="1" selected="0">
            <x v="27"/>
          </reference>
          <reference field="36" count="1">
            <x v="21"/>
          </reference>
          <reference field="42" count="1" selected="0">
            <x v="29"/>
          </reference>
        </references>
      </pivotArea>
    </format>
    <format dxfId="298">
      <pivotArea dataOnly="0" labelOnly="1" outline="0" fieldPosition="0">
        <references count="5">
          <reference field="0" count="1" selected="0">
            <x v="1974"/>
          </reference>
          <reference field="6" count="1" selected="0">
            <x v="1984"/>
          </reference>
          <reference field="15" count="1" selected="0">
            <x v="592"/>
          </reference>
          <reference field="36" count="1">
            <x v="1792"/>
          </reference>
          <reference field="42" count="1" selected="0">
            <x v="24"/>
          </reference>
        </references>
      </pivotArea>
    </format>
    <format dxfId="297">
      <pivotArea dataOnly="0" labelOnly="1" outline="0" fieldPosition="0">
        <references count="5">
          <reference field="0" count="1" selected="0">
            <x v="1975"/>
          </reference>
          <reference field="6" count="1" selected="0">
            <x v="1985"/>
          </reference>
          <reference field="15" count="1" selected="0">
            <x v="604"/>
          </reference>
          <reference field="36" count="1">
            <x v="672"/>
          </reference>
          <reference field="42" count="1" selected="0">
            <x v="147"/>
          </reference>
        </references>
      </pivotArea>
    </format>
    <format dxfId="296">
      <pivotArea dataOnly="0" labelOnly="1" outline="0" fieldPosition="0">
        <references count="5">
          <reference field="0" count="1" selected="0">
            <x v="1976"/>
          </reference>
          <reference field="6" count="1" selected="0">
            <x v="1986"/>
          </reference>
          <reference field="15" count="1" selected="0">
            <x v="208"/>
          </reference>
          <reference field="36" count="1">
            <x v="1890"/>
          </reference>
          <reference field="42" count="1" selected="0">
            <x v="24"/>
          </reference>
        </references>
      </pivotArea>
    </format>
    <format dxfId="295">
      <pivotArea dataOnly="0" labelOnly="1" outline="0" fieldPosition="0">
        <references count="5">
          <reference field="0" count="1" selected="0">
            <x v="1977"/>
          </reference>
          <reference field="6" count="1" selected="0">
            <x v="1987"/>
          </reference>
          <reference field="15" count="1" selected="0">
            <x v="1477"/>
          </reference>
          <reference field="36" count="1">
            <x v="1760"/>
          </reference>
          <reference field="42" count="1" selected="0">
            <x v="289"/>
          </reference>
        </references>
      </pivotArea>
    </format>
    <format dxfId="294">
      <pivotArea dataOnly="0" labelOnly="1" outline="0" fieldPosition="0">
        <references count="5">
          <reference field="0" count="1" selected="0">
            <x v="1978"/>
          </reference>
          <reference field="6" count="1" selected="0">
            <x v="1988"/>
          </reference>
          <reference field="15" count="1" selected="0">
            <x v="2"/>
          </reference>
          <reference field="36" count="1">
            <x v="985"/>
          </reference>
          <reference field="42" count="1" selected="0">
            <x v="10"/>
          </reference>
        </references>
      </pivotArea>
    </format>
    <format dxfId="293">
      <pivotArea dataOnly="0" labelOnly="1" outline="0" fieldPosition="0">
        <references count="5">
          <reference field="0" count="1" selected="0">
            <x v="1979"/>
          </reference>
          <reference field="6" count="1" selected="0">
            <x v="1989"/>
          </reference>
          <reference field="15" count="1" selected="0">
            <x v="1036"/>
          </reference>
          <reference field="36" count="1">
            <x v="612"/>
          </reference>
          <reference field="42" count="1" selected="0">
            <x v="57"/>
          </reference>
        </references>
      </pivotArea>
    </format>
    <format dxfId="292">
      <pivotArea dataOnly="0" labelOnly="1" outline="0" fieldPosition="0">
        <references count="5">
          <reference field="0" count="1" selected="0">
            <x v="1980"/>
          </reference>
          <reference field="6" count="1" selected="0">
            <x v="1990"/>
          </reference>
          <reference field="15" count="1" selected="0">
            <x v="728"/>
          </reference>
          <reference field="36" count="1">
            <x v="1842"/>
          </reference>
          <reference field="42" count="1" selected="0">
            <x v="18"/>
          </reference>
        </references>
      </pivotArea>
    </format>
    <format dxfId="291">
      <pivotArea dataOnly="0" labelOnly="1" outline="0" fieldPosition="0">
        <references count="5">
          <reference field="0" count="1" selected="0">
            <x v="1981"/>
          </reference>
          <reference field="6" count="1" selected="0">
            <x v="1991"/>
          </reference>
          <reference field="15" count="1" selected="0">
            <x v="1766"/>
          </reference>
          <reference field="36" count="1">
            <x v="1956"/>
          </reference>
          <reference field="42" count="1" selected="0">
            <x v="15"/>
          </reference>
        </references>
      </pivotArea>
    </format>
    <format dxfId="290">
      <pivotArea dataOnly="0" labelOnly="1" outline="0" fieldPosition="0">
        <references count="5">
          <reference field="0" count="1" selected="0">
            <x v="1982"/>
          </reference>
          <reference field="6" count="1" selected="0">
            <x v="1992"/>
          </reference>
          <reference field="15" count="1" selected="0">
            <x v="1921"/>
          </reference>
          <reference field="36" count="1">
            <x v="1981"/>
          </reference>
          <reference field="42" count="1" selected="0">
            <x v="4"/>
          </reference>
        </references>
      </pivotArea>
    </format>
    <format dxfId="289">
      <pivotArea dataOnly="0" labelOnly="1" outline="0" fieldPosition="0">
        <references count="5">
          <reference field="0" count="1" selected="0">
            <x v="1983"/>
          </reference>
          <reference field="6" count="1" selected="0">
            <x v="1993"/>
          </reference>
          <reference field="15" count="1" selected="0">
            <x v="1323"/>
          </reference>
          <reference field="36" count="1">
            <x v="1088"/>
          </reference>
          <reference field="42" count="1" selected="0">
            <x v="212"/>
          </reference>
        </references>
      </pivotArea>
    </format>
    <format dxfId="288">
      <pivotArea dataOnly="0" labelOnly="1" outline="0" fieldPosition="0">
        <references count="5">
          <reference field="0" count="1" selected="0">
            <x v="1984"/>
          </reference>
          <reference field="6" count="1" selected="0">
            <x v="1994"/>
          </reference>
          <reference field="15" count="1" selected="0">
            <x v="1223"/>
          </reference>
          <reference field="36" count="1">
            <x v="737"/>
          </reference>
          <reference field="42" count="1" selected="0">
            <x v="91"/>
          </reference>
        </references>
      </pivotArea>
    </format>
    <format dxfId="287">
      <pivotArea dataOnly="0" labelOnly="1" outline="0" fieldPosition="0">
        <references count="5">
          <reference field="0" count="1" selected="0">
            <x v="1985"/>
          </reference>
          <reference field="6" count="1" selected="0">
            <x v="1995"/>
          </reference>
          <reference field="15" count="1" selected="0">
            <x v="1767"/>
          </reference>
          <reference field="36" count="1">
            <x v="1291"/>
          </reference>
          <reference field="42" count="1" selected="0">
            <x v="117"/>
          </reference>
        </references>
      </pivotArea>
    </format>
    <format dxfId="286">
      <pivotArea dataOnly="0" labelOnly="1" outline="0" fieldPosition="0">
        <references count="5">
          <reference field="0" count="1" selected="0">
            <x v="1986"/>
          </reference>
          <reference field="6" count="1" selected="0">
            <x v="1996"/>
          </reference>
          <reference field="15" count="1" selected="0">
            <x v="1905"/>
          </reference>
          <reference field="36" count="1">
            <x v="1492"/>
          </reference>
          <reference field="42" count="1" selected="0">
            <x v="117"/>
          </reference>
        </references>
      </pivotArea>
    </format>
    <format dxfId="285">
      <pivotArea dataOnly="0" labelOnly="1" outline="0" fieldPosition="0">
        <references count="5">
          <reference field="0" count="1" selected="0">
            <x v="1987"/>
          </reference>
          <reference field="6" count="1" selected="0">
            <x v="1997"/>
          </reference>
          <reference field="15" count="1" selected="0">
            <x v="1373"/>
          </reference>
          <reference field="36" count="1">
            <x v="1832"/>
          </reference>
          <reference field="42" count="1" selected="0">
            <x v="15"/>
          </reference>
        </references>
      </pivotArea>
    </format>
    <format dxfId="284">
      <pivotArea dataOnly="0" labelOnly="1" outline="0" fieldPosition="0">
        <references count="5">
          <reference field="0" count="1" selected="0">
            <x v="1988"/>
          </reference>
          <reference field="6" count="1" selected="0">
            <x v="1998"/>
          </reference>
          <reference field="15" count="1" selected="0">
            <x v="495"/>
          </reference>
          <reference field="36" count="1">
            <x v="1324"/>
          </reference>
          <reference field="42" count="1" selected="0">
            <x v="18"/>
          </reference>
        </references>
      </pivotArea>
    </format>
    <format dxfId="283">
      <pivotArea dataOnly="0" labelOnly="1" outline="0" fieldPosition="0">
        <references count="5">
          <reference field="0" count="1" selected="0">
            <x v="1989"/>
          </reference>
          <reference field="6" count="1" selected="0">
            <x v="1999"/>
          </reference>
          <reference field="15" count="1" selected="0">
            <x v="2013"/>
          </reference>
          <reference field="36" count="1">
            <x v="1737"/>
          </reference>
          <reference field="42" count="1" selected="0">
            <x v="42"/>
          </reference>
        </references>
      </pivotArea>
    </format>
    <format dxfId="282">
      <pivotArea dataOnly="0" labelOnly="1" outline="0" fieldPosition="0">
        <references count="5">
          <reference field="0" count="1" selected="0">
            <x v="1990"/>
          </reference>
          <reference field="6" count="1" selected="0">
            <x v="2000"/>
          </reference>
          <reference field="15" count="1" selected="0">
            <x v="1612"/>
          </reference>
          <reference field="36" count="1">
            <x v="1103"/>
          </reference>
          <reference field="42" count="1" selected="0">
            <x v="103"/>
          </reference>
        </references>
      </pivotArea>
    </format>
    <format dxfId="281">
      <pivotArea dataOnly="0" labelOnly="1" outline="0" fieldPosition="0">
        <references count="5">
          <reference field="0" count="1" selected="0">
            <x v="1991"/>
          </reference>
          <reference field="6" count="1" selected="0">
            <x v="2001"/>
          </reference>
          <reference field="15" count="1" selected="0">
            <x v="1265"/>
          </reference>
          <reference field="36" count="1">
            <x v="775"/>
          </reference>
          <reference field="42" count="1" selected="0">
            <x v="3"/>
          </reference>
        </references>
      </pivotArea>
    </format>
    <format dxfId="280">
      <pivotArea dataOnly="0" labelOnly="1" outline="0" fieldPosition="0">
        <references count="5">
          <reference field="0" count="1" selected="0">
            <x v="1992"/>
          </reference>
          <reference field="6" count="1" selected="0">
            <x v="2002"/>
          </reference>
          <reference field="15" count="1" selected="0">
            <x v="1993"/>
          </reference>
          <reference field="36" count="1">
            <x v="1676"/>
          </reference>
          <reference field="42" count="1" selected="0">
            <x v="5"/>
          </reference>
        </references>
      </pivotArea>
    </format>
    <format dxfId="279">
      <pivotArea dataOnly="0" labelOnly="1" outline="0" fieldPosition="0">
        <references count="5">
          <reference field="0" count="1" selected="0">
            <x v="1993"/>
          </reference>
          <reference field="6" count="1" selected="0">
            <x v="2003"/>
          </reference>
          <reference field="15" count="1" selected="0">
            <x v="373"/>
          </reference>
          <reference field="36" count="1">
            <x v="731"/>
          </reference>
          <reference field="42" count="1" selected="0">
            <x v="54"/>
          </reference>
        </references>
      </pivotArea>
    </format>
    <format dxfId="278">
      <pivotArea dataOnly="0" labelOnly="1" outline="0" fieldPosition="0">
        <references count="5">
          <reference field="0" count="1" selected="0">
            <x v="1994"/>
          </reference>
          <reference field="6" count="1" selected="0">
            <x v="2004"/>
          </reference>
          <reference field="15" count="1" selected="0">
            <x v="1292"/>
          </reference>
          <reference field="36" count="1">
            <x v="798"/>
          </reference>
          <reference field="42" count="1" selected="0">
            <x v="54"/>
          </reference>
        </references>
      </pivotArea>
    </format>
    <format dxfId="277">
      <pivotArea dataOnly="0" labelOnly="1" outline="0" fieldPosition="0">
        <references count="5">
          <reference field="0" count="1" selected="0">
            <x v="1995"/>
          </reference>
          <reference field="6" count="1" selected="0">
            <x v="2005"/>
          </reference>
          <reference field="15" count="1" selected="0">
            <x v="785"/>
          </reference>
          <reference field="36" count="1">
            <x v="1042"/>
          </reference>
          <reference field="42" count="1" selected="0">
            <x v="54"/>
          </reference>
        </references>
      </pivotArea>
    </format>
    <format dxfId="276">
      <pivotArea dataOnly="0" labelOnly="1" outline="0" fieldPosition="0">
        <references count="5">
          <reference field="0" count="1" selected="0">
            <x v="1996"/>
          </reference>
          <reference field="6" count="1" selected="0">
            <x v="2006"/>
          </reference>
          <reference field="15" count="1" selected="0">
            <x v="1022"/>
          </reference>
          <reference field="36" count="1">
            <x v="601"/>
          </reference>
          <reference field="42" count="1" selected="0">
            <x v="54"/>
          </reference>
        </references>
      </pivotArea>
    </format>
    <format dxfId="275">
      <pivotArea dataOnly="0" labelOnly="1" outline="0" fieldPosition="0">
        <references count="5">
          <reference field="0" count="1" selected="0">
            <x v="1997"/>
          </reference>
          <reference field="6" count="1" selected="0">
            <x v="2007"/>
          </reference>
          <reference field="15" count="1" selected="0">
            <x v="1226"/>
          </reference>
          <reference field="36" count="1">
            <x v="1775"/>
          </reference>
          <reference field="42" count="1" selected="0">
            <x v="15"/>
          </reference>
        </references>
      </pivotArea>
    </format>
    <format dxfId="274">
      <pivotArea dataOnly="0" labelOnly="1" outline="0" fieldPosition="0">
        <references count="5">
          <reference field="0" count="1" selected="0">
            <x v="1998"/>
          </reference>
          <reference field="6" count="1" selected="0">
            <x v="2008"/>
          </reference>
          <reference field="15" count="1" selected="0">
            <x v="396"/>
          </reference>
          <reference field="36" count="1">
            <x v="1377"/>
          </reference>
          <reference field="42" count="1" selected="0">
            <x v="15"/>
          </reference>
        </references>
      </pivotArea>
    </format>
    <format dxfId="273">
      <pivotArea dataOnly="0" labelOnly="1" outline="0" fieldPosition="0">
        <references count="5">
          <reference field="0" count="1" selected="0">
            <x v="1999"/>
          </reference>
          <reference field="6" count="1" selected="0">
            <x v="2009"/>
          </reference>
          <reference field="15" count="1" selected="0">
            <x v="2"/>
          </reference>
          <reference field="36" count="1">
            <x v="300"/>
          </reference>
          <reference field="42" count="1" selected="0">
            <x v="289"/>
          </reference>
        </references>
      </pivotArea>
    </format>
    <format dxfId="272">
      <pivotArea dataOnly="0" labelOnly="1" outline="0" fieldPosition="0">
        <references count="5">
          <reference field="0" count="1" selected="0">
            <x v="2000"/>
          </reference>
          <reference field="6" count="1" selected="0">
            <x v="2010"/>
          </reference>
          <reference field="15" count="1" selected="0">
            <x v="393"/>
          </reference>
          <reference field="36" count="1">
            <x v="1716"/>
          </reference>
          <reference field="42" count="1" selected="0">
            <x v="15"/>
          </reference>
        </references>
      </pivotArea>
    </format>
    <format dxfId="271">
      <pivotArea dataOnly="0" labelOnly="1" outline="0" fieldPosition="0">
        <references count="5">
          <reference field="0" count="1" selected="0">
            <x v="2001"/>
          </reference>
          <reference field="6" count="1" selected="0">
            <x v="2011"/>
          </reference>
          <reference field="15" count="1" selected="0">
            <x v="651"/>
          </reference>
          <reference field="36" count="1">
            <x v="1827"/>
          </reference>
          <reference field="42" count="1" selected="0">
            <x v="15"/>
          </reference>
        </references>
      </pivotArea>
    </format>
    <format dxfId="270">
      <pivotArea dataOnly="0" labelOnly="1" outline="0" fieldPosition="0">
        <references count="5">
          <reference field="0" count="1" selected="0">
            <x v="2002"/>
          </reference>
          <reference field="6" count="1" selected="0">
            <x v="2012"/>
          </reference>
          <reference field="15" count="1" selected="0">
            <x v="77"/>
          </reference>
          <reference field="36" count="1">
            <x v="43"/>
          </reference>
          <reference field="42" count="1" selected="0">
            <x v="25"/>
          </reference>
        </references>
      </pivotArea>
    </format>
    <format dxfId="269">
      <pivotArea dataOnly="0" labelOnly="1" outline="0" fieldPosition="0">
        <references count="5">
          <reference field="0" count="1" selected="0">
            <x v="2003"/>
          </reference>
          <reference field="6" count="1" selected="0">
            <x v="2013"/>
          </reference>
          <reference field="15" count="1" selected="0">
            <x v="4"/>
          </reference>
          <reference field="36" count="1">
            <x v="4"/>
          </reference>
          <reference field="42" count="1" selected="0">
            <x v="25"/>
          </reference>
        </references>
      </pivotArea>
    </format>
    <format dxfId="268">
      <pivotArea dataOnly="0" labelOnly="1" outline="0" fieldPosition="0">
        <references count="5">
          <reference field="0" count="1" selected="0">
            <x v="2004"/>
          </reference>
          <reference field="6" count="1" selected="0">
            <x v="2014"/>
          </reference>
          <reference field="15" count="1" selected="0">
            <x v="1600"/>
          </reference>
          <reference field="36" count="1">
            <x v="1319"/>
          </reference>
          <reference field="42" count="1" selected="0">
            <x v="277"/>
          </reference>
        </references>
      </pivotArea>
    </format>
    <format dxfId="267">
      <pivotArea dataOnly="0" labelOnly="1" outline="0" fieldPosition="0">
        <references count="5">
          <reference field="0" count="1" selected="0">
            <x v="2005"/>
          </reference>
          <reference field="6" count="1" selected="0">
            <x v="2015"/>
          </reference>
          <reference field="15" count="1" selected="0">
            <x v="439"/>
          </reference>
          <reference field="36" count="1">
            <x v="1808"/>
          </reference>
          <reference field="42" count="1" selected="0">
            <x v="15"/>
          </reference>
        </references>
      </pivotArea>
    </format>
    <format dxfId="266">
      <pivotArea dataOnly="0" labelOnly="1" outline="0" fieldPosition="0">
        <references count="5">
          <reference field="0" count="1" selected="0">
            <x v="2006"/>
          </reference>
          <reference field="6" count="1" selected="0">
            <x v="2016"/>
          </reference>
          <reference field="15" count="1" selected="0">
            <x v="445"/>
          </reference>
          <reference field="36" count="1">
            <x v="1569"/>
          </reference>
          <reference field="42" count="1" selected="0">
            <x v="15"/>
          </reference>
        </references>
      </pivotArea>
    </format>
    <format dxfId="265">
      <pivotArea dataOnly="0" labelOnly="1" outline="0" fieldPosition="0">
        <references count="5">
          <reference field="0" count="1" selected="0">
            <x v="2007"/>
          </reference>
          <reference field="6" count="1" selected="0">
            <x v="2017"/>
          </reference>
          <reference field="15" count="1" selected="0">
            <x v="393"/>
          </reference>
          <reference field="36" count="1">
            <x v="1000"/>
          </reference>
          <reference field="42" count="1" selected="0">
            <x v="15"/>
          </reference>
        </references>
      </pivotArea>
    </format>
    <format dxfId="264">
      <pivotArea dataOnly="0" labelOnly="1" outline="0" fieldPosition="0">
        <references count="5">
          <reference field="0" count="1" selected="0">
            <x v="2008"/>
          </reference>
          <reference field="6" count="1" selected="0">
            <x v="2018"/>
          </reference>
          <reference field="15" count="1" selected="0">
            <x v="1401"/>
          </reference>
          <reference field="36" count="1">
            <x v="1774"/>
          </reference>
          <reference field="42" count="1" selected="0">
            <x v="15"/>
          </reference>
        </references>
      </pivotArea>
    </format>
    <format dxfId="263">
      <pivotArea dataOnly="0" labelOnly="1" outline="0" fieldPosition="0">
        <references count="5">
          <reference field="0" count="1" selected="0">
            <x v="2009"/>
          </reference>
          <reference field="6" count="1" selected="0">
            <x v="2019"/>
          </reference>
          <reference field="15" count="1" selected="0">
            <x v="1334"/>
          </reference>
          <reference field="36" count="1">
            <x v="835"/>
          </reference>
          <reference field="42" count="1" selected="0">
            <x v="69"/>
          </reference>
        </references>
      </pivotArea>
    </format>
    <format dxfId="262">
      <pivotArea dataOnly="0" labelOnly="1" outline="0" fieldPosition="0">
        <references count="5">
          <reference field="0" count="1" selected="0">
            <x v="2010"/>
          </reference>
          <reference field="6" count="1" selected="0">
            <x v="2020"/>
          </reference>
          <reference field="15" count="1" selected="0">
            <x v="1158"/>
          </reference>
          <reference field="36" count="1">
            <x v="1609"/>
          </reference>
          <reference field="42" count="1" selected="0">
            <x v="15"/>
          </reference>
        </references>
      </pivotArea>
    </format>
    <format dxfId="261">
      <pivotArea dataOnly="0" labelOnly="1" outline="0" fieldPosition="0">
        <references count="5">
          <reference field="0" count="1" selected="0">
            <x v="2011"/>
          </reference>
          <reference field="6" count="1" selected="0">
            <x v="2021"/>
          </reference>
          <reference field="15" count="1" selected="0">
            <x v="1232"/>
          </reference>
          <reference field="36" count="1">
            <x v="974"/>
          </reference>
          <reference field="42" count="1" selected="0">
            <x v="232"/>
          </reference>
        </references>
      </pivotArea>
    </format>
    <format dxfId="260">
      <pivotArea dataOnly="0" labelOnly="1" outline="0" fieldPosition="0">
        <references count="5">
          <reference field="0" count="1" selected="0">
            <x v="2012"/>
          </reference>
          <reference field="6" count="1" selected="0">
            <x v="2022"/>
          </reference>
          <reference field="15" count="1" selected="0">
            <x v="370"/>
          </reference>
          <reference field="36" count="1">
            <x v="287"/>
          </reference>
          <reference field="42" count="1" selected="0">
            <x v="11"/>
          </reference>
        </references>
      </pivotArea>
    </format>
    <format dxfId="259">
      <pivotArea dataOnly="0" labelOnly="1" outline="0" fieldPosition="0">
        <references count="5">
          <reference field="0" count="1" selected="0">
            <x v="2013"/>
          </reference>
          <reference field="6" count="1" selected="0">
            <x v="2023"/>
          </reference>
          <reference field="15" count="1" selected="0">
            <x v="1817"/>
          </reference>
          <reference field="36" count="1">
            <x v="2006"/>
          </reference>
          <reference field="42" count="1" selected="0">
            <x v="24"/>
          </reference>
        </references>
      </pivotArea>
    </format>
    <format dxfId="258">
      <pivotArea dataOnly="0" labelOnly="1" outline="0" fieldPosition="0">
        <references count="5">
          <reference field="0" count="1" selected="0">
            <x v="2014"/>
          </reference>
          <reference field="6" count="1" selected="0">
            <x v="2024"/>
          </reference>
          <reference field="15" count="1" selected="0">
            <x v="1981"/>
          </reference>
          <reference field="36" count="1">
            <x v="2007"/>
          </reference>
          <reference field="42" count="1" selected="0">
            <x v="18"/>
          </reference>
        </references>
      </pivotArea>
    </format>
    <format dxfId="257">
      <pivotArea dataOnly="0" labelOnly="1" outline="0" fieldPosition="0">
        <references count="5">
          <reference field="0" count="1" selected="0">
            <x v="2015"/>
          </reference>
          <reference field="6" count="1" selected="0">
            <x v="2025"/>
          </reference>
          <reference field="15" count="1" selected="0">
            <x v="1967"/>
          </reference>
          <reference field="36" count="1">
            <x v="2026"/>
          </reference>
          <reference field="42" count="1" selected="0">
            <x v="289"/>
          </reference>
        </references>
      </pivotArea>
    </format>
    <format dxfId="256">
      <pivotArea dataOnly="0" labelOnly="1" outline="0" fieldPosition="0">
        <references count="5">
          <reference field="0" count="1" selected="0">
            <x v="2016"/>
          </reference>
          <reference field="6" count="1" selected="0">
            <x v="2026"/>
          </reference>
          <reference field="15" count="1" selected="0">
            <x v="695"/>
          </reference>
          <reference field="36" count="1">
            <x v="356"/>
          </reference>
          <reference field="42" count="1" selected="0">
            <x v="23"/>
          </reference>
        </references>
      </pivotArea>
    </format>
    <format dxfId="255">
      <pivotArea dataOnly="0" labelOnly="1" outline="0" fieldPosition="0">
        <references count="5">
          <reference field="0" count="1" selected="0">
            <x v="2017"/>
          </reference>
          <reference field="6" count="1" selected="0">
            <x v="2027"/>
          </reference>
          <reference field="15" count="1" selected="0">
            <x v="1133"/>
          </reference>
          <reference field="36" count="1">
            <x v="664"/>
          </reference>
          <reference field="42" count="1" selected="0">
            <x v="289"/>
          </reference>
        </references>
      </pivotArea>
    </format>
    <format dxfId="254">
      <pivotArea dataOnly="0" labelOnly="1" outline="0" fieldPosition="0">
        <references count="5">
          <reference field="0" count="1" selected="0">
            <x v="2018"/>
          </reference>
          <reference field="6" count="1" selected="0">
            <x v="2028"/>
          </reference>
          <reference field="15" count="1" selected="0">
            <x v="316"/>
          </reference>
          <reference field="36" count="1">
            <x v="271"/>
          </reference>
          <reference field="42" count="1" selected="0">
            <x v="232"/>
          </reference>
        </references>
      </pivotArea>
    </format>
    <format dxfId="253">
      <pivotArea dataOnly="0" labelOnly="1" outline="0" fieldPosition="0">
        <references count="5">
          <reference field="0" count="1" selected="0">
            <x v="2019"/>
          </reference>
          <reference field="6" count="1" selected="0">
            <x v="2029"/>
          </reference>
          <reference field="15" count="1" selected="0">
            <x v="36"/>
          </reference>
          <reference field="36" count="1">
            <x v="1038"/>
          </reference>
          <reference field="42" count="1" selected="0">
            <x v="15"/>
          </reference>
        </references>
      </pivotArea>
    </format>
    <format dxfId="252">
      <pivotArea dataOnly="0" labelOnly="1" outline="0" fieldPosition="0">
        <references count="5">
          <reference field="0" count="1" selected="0">
            <x v="2020"/>
          </reference>
          <reference field="6" count="1" selected="0">
            <x v="2030"/>
          </reference>
          <reference field="15" count="1" selected="0">
            <x v="56"/>
          </reference>
          <reference field="36" count="1">
            <x v="280"/>
          </reference>
          <reference field="42" count="1" selected="0">
            <x v="15"/>
          </reference>
        </references>
      </pivotArea>
    </format>
    <format dxfId="251">
      <pivotArea dataOnly="0" labelOnly="1" outline="0" fieldPosition="0">
        <references count="5">
          <reference field="0" count="1" selected="0">
            <x v="2021"/>
          </reference>
          <reference field="6" count="1" selected="0">
            <x v="2031"/>
          </reference>
          <reference field="15" count="1" selected="0">
            <x v="178"/>
          </reference>
          <reference field="36" count="1">
            <x v="609"/>
          </reference>
          <reference field="42" count="1" selected="0">
            <x v="15"/>
          </reference>
        </references>
      </pivotArea>
    </format>
    <format dxfId="250">
      <pivotArea dataOnly="0" labelOnly="1" outline="0" fieldPosition="0">
        <references count="5">
          <reference field="0" count="1" selected="0">
            <x v="2022"/>
          </reference>
          <reference field="6" count="1" selected="0">
            <x v="2032"/>
          </reference>
          <reference field="15" count="1" selected="0">
            <x v="16"/>
          </reference>
          <reference field="36" count="1">
            <x v="1062"/>
          </reference>
          <reference field="42" count="1" selected="0">
            <x v="15"/>
          </reference>
        </references>
      </pivotArea>
    </format>
    <format dxfId="249">
      <pivotArea dataOnly="0" labelOnly="1" outline="0" fieldPosition="0">
        <references count="5">
          <reference field="0" count="1" selected="0">
            <x v="2023"/>
          </reference>
          <reference field="6" count="1" selected="0">
            <x v="2033"/>
          </reference>
          <reference field="15" count="1" selected="0">
            <x v="518"/>
          </reference>
          <reference field="36" count="1">
            <x v="900"/>
          </reference>
          <reference field="42" count="1" selected="0">
            <x v="15"/>
          </reference>
        </references>
      </pivotArea>
    </format>
    <format dxfId="248">
      <pivotArea dataOnly="0" labelOnly="1" outline="0" fieldPosition="0">
        <references count="5">
          <reference field="0" count="1" selected="0">
            <x v="2024"/>
          </reference>
          <reference field="6" count="1" selected="0">
            <x v="2034"/>
          </reference>
          <reference field="15" count="1" selected="0">
            <x v="518"/>
          </reference>
          <reference field="36" count="1">
            <x v="899"/>
          </reference>
          <reference field="42" count="1" selected="0">
            <x v="15"/>
          </reference>
        </references>
      </pivotArea>
    </format>
    <format dxfId="247">
      <pivotArea dataOnly="0" labelOnly="1" outline="0" fieldPosition="0">
        <references count="5">
          <reference field="0" count="1" selected="0">
            <x v="2025"/>
          </reference>
          <reference field="6" count="1" selected="0">
            <x v="2035"/>
          </reference>
          <reference field="15" count="1" selected="0">
            <x v="57"/>
          </reference>
          <reference field="36" count="1">
            <x v="324"/>
          </reference>
          <reference field="42" count="1" selected="0">
            <x v="15"/>
          </reference>
        </references>
      </pivotArea>
    </format>
    <format dxfId="246">
      <pivotArea dataOnly="0" labelOnly="1" outline="0" fieldPosition="0">
        <references count="5">
          <reference field="0" count="1" selected="0">
            <x v="2026"/>
          </reference>
          <reference field="6" count="1" selected="0">
            <x v="2036"/>
          </reference>
          <reference field="15" count="1" selected="0">
            <x v="518"/>
          </reference>
          <reference field="36" count="1">
            <x v="900"/>
          </reference>
          <reference field="42" count="1" selected="0">
            <x v="15"/>
          </reference>
        </references>
      </pivotArea>
    </format>
    <format dxfId="245">
      <pivotArea dataOnly="0" labelOnly="1" outline="0" fieldPosition="0">
        <references count="5">
          <reference field="0" count="1" selected="0">
            <x v="2027"/>
          </reference>
          <reference field="6" count="1" selected="0">
            <x v="2037"/>
          </reference>
          <reference field="15" count="1" selected="0">
            <x v="546"/>
          </reference>
          <reference field="36" count="1">
            <x v="1267"/>
          </reference>
          <reference field="42" count="1" selected="0">
            <x v="15"/>
          </reference>
        </references>
      </pivotArea>
    </format>
    <format dxfId="244">
      <pivotArea dataOnly="0" labelOnly="1" outline="0" fieldPosition="0">
        <references count="5">
          <reference field="0" count="1" selected="0">
            <x v="2028"/>
          </reference>
          <reference field="6" count="1" selected="0">
            <x v="2038"/>
          </reference>
          <reference field="15" count="1" selected="0">
            <x v="561"/>
          </reference>
          <reference field="36" count="1">
            <x v="1248"/>
          </reference>
          <reference field="42" count="1" selected="0">
            <x v="15"/>
          </reference>
        </references>
      </pivotArea>
    </format>
    <format dxfId="243">
      <pivotArea dataOnly="0" labelOnly="1" outline="0" fieldPosition="0">
        <references count="5">
          <reference field="0" count="1" selected="0">
            <x v="2029"/>
          </reference>
          <reference field="6" count="1" selected="0">
            <x v="2039"/>
          </reference>
          <reference field="15" count="1" selected="0">
            <x v="518"/>
          </reference>
          <reference field="36" count="1">
            <x v="900"/>
          </reference>
          <reference field="42" count="1" selected="0">
            <x v="15"/>
          </reference>
        </references>
      </pivotArea>
    </format>
    <format dxfId="242">
      <pivotArea dataOnly="0" labelOnly="1" outline="0" fieldPosition="0">
        <references count="5">
          <reference field="0" count="1" selected="0">
            <x v="2030"/>
          </reference>
          <reference field="6" count="1" selected="0">
            <x v="2040"/>
          </reference>
          <reference field="15" count="1" selected="0">
            <x v="518"/>
          </reference>
          <reference field="36" count="1">
            <x v="900"/>
          </reference>
          <reference field="42" count="1" selected="0">
            <x v="15"/>
          </reference>
        </references>
      </pivotArea>
    </format>
    <format dxfId="241">
      <pivotArea dataOnly="0" labelOnly="1" outline="0" fieldPosition="0">
        <references count="5">
          <reference field="0" count="1" selected="0">
            <x v="2031"/>
          </reference>
          <reference field="6" count="1" selected="0">
            <x v="2041"/>
          </reference>
          <reference field="15" count="1" selected="0">
            <x v="376"/>
          </reference>
          <reference field="36" count="1">
            <x v="935"/>
          </reference>
          <reference field="42" count="1" selected="0">
            <x v="15"/>
          </reference>
        </references>
      </pivotArea>
    </format>
    <format dxfId="240">
      <pivotArea dataOnly="0" labelOnly="1" outline="0" fieldPosition="0">
        <references count="5">
          <reference field="0" count="1" selected="0">
            <x v="2032"/>
          </reference>
          <reference field="6" count="1" selected="0">
            <x v="2042"/>
          </reference>
          <reference field="15" count="1" selected="0">
            <x v="1112"/>
          </reference>
          <reference field="36" count="1">
            <x v="1709"/>
          </reference>
          <reference field="42" count="1" selected="0">
            <x v="15"/>
          </reference>
        </references>
      </pivotArea>
    </format>
    <format dxfId="239">
      <pivotArea dataOnly="0" labelOnly="1" outline="0" fieldPosition="0">
        <references count="5">
          <reference field="0" count="1" selected="0">
            <x v="2033"/>
          </reference>
          <reference field="6" count="1" selected="0">
            <x v="2043"/>
          </reference>
          <reference field="15" count="1" selected="0">
            <x v="62"/>
          </reference>
          <reference field="36" count="1">
            <x v="826"/>
          </reference>
          <reference field="42" count="1" selected="0">
            <x v="15"/>
          </reference>
        </references>
      </pivotArea>
    </format>
    <format dxfId="238">
      <pivotArea dataOnly="0" labelOnly="1" outline="0" fieldPosition="0">
        <references count="5">
          <reference field="0" count="1" selected="0">
            <x v="2034"/>
          </reference>
          <reference field="6" count="1" selected="0">
            <x v="2044"/>
          </reference>
          <reference field="15" count="1" selected="0">
            <x v="1071"/>
          </reference>
          <reference field="36" count="1">
            <x v="1367"/>
          </reference>
          <reference field="42" count="1" selected="0">
            <x v="31"/>
          </reference>
        </references>
      </pivotArea>
    </format>
    <format dxfId="237">
      <pivotArea dataOnly="0" labelOnly="1" outline="0" fieldPosition="0">
        <references count="5">
          <reference field="0" count="1" selected="0">
            <x v="2035"/>
          </reference>
          <reference field="6" count="1" selected="0">
            <x v="2045"/>
          </reference>
          <reference field="15" count="1" selected="0">
            <x v="1238"/>
          </reference>
          <reference field="36" count="1">
            <x v="1453"/>
          </reference>
          <reference field="42" count="1" selected="0">
            <x v="15"/>
          </reference>
        </references>
      </pivotArea>
    </format>
    <format dxfId="236">
      <pivotArea dataOnly="0" labelOnly="1" outline="0" fieldPosition="0">
        <references count="5">
          <reference field="0" count="1" selected="0">
            <x v="2036"/>
          </reference>
          <reference field="6" count="1" selected="0">
            <x v="2046"/>
          </reference>
          <reference field="15" count="1" selected="0">
            <x v="400"/>
          </reference>
          <reference field="36" count="1">
            <x v="925"/>
          </reference>
          <reference field="42" count="1" selected="0">
            <x v="15"/>
          </reference>
        </references>
      </pivotArea>
    </format>
    <format dxfId="235">
      <pivotArea dataOnly="0" labelOnly="1" outline="0" fieldPosition="0">
        <references count="5">
          <reference field="0" count="1" selected="0">
            <x v="2037"/>
          </reference>
          <reference field="6" count="1" selected="0">
            <x v="2047"/>
          </reference>
          <reference field="15" count="1" selected="0">
            <x v="2"/>
          </reference>
          <reference field="36" count="1">
            <x v="2"/>
          </reference>
          <reference field="42" count="1" selected="0">
            <x v="15"/>
          </reference>
        </references>
      </pivotArea>
    </format>
    <format dxfId="234">
      <pivotArea dataOnly="0" labelOnly="1" outline="0" fieldPosition="0">
        <references count="5">
          <reference field="0" count="1" selected="0">
            <x v="2038"/>
          </reference>
          <reference field="6" count="1" selected="0">
            <x v="2048"/>
          </reference>
          <reference field="15" count="1" selected="0">
            <x v="409"/>
          </reference>
          <reference field="36" count="1">
            <x v="966"/>
          </reference>
          <reference field="42" count="1" selected="0">
            <x v="15"/>
          </reference>
        </references>
      </pivotArea>
    </format>
    <format dxfId="233">
      <pivotArea dataOnly="0" labelOnly="1" outline="0" fieldPosition="0">
        <references count="5">
          <reference field="0" count="1" selected="0">
            <x v="2039"/>
          </reference>
          <reference field="6" count="1" selected="0">
            <x v="2049"/>
          </reference>
          <reference field="15" count="1" selected="0">
            <x v="736"/>
          </reference>
          <reference field="36" count="1">
            <x v="1510"/>
          </reference>
          <reference field="42" count="1" selected="0">
            <x v="15"/>
          </reference>
        </references>
      </pivotArea>
    </format>
    <format dxfId="232">
      <pivotArea dataOnly="0" labelOnly="1" outline="0" fieldPosition="0">
        <references count="5">
          <reference field="0" count="1" selected="0">
            <x v="2040"/>
          </reference>
          <reference field="6" count="1" selected="0">
            <x v="2050"/>
          </reference>
          <reference field="15" count="1" selected="0">
            <x v="487"/>
          </reference>
          <reference field="36" count="1">
            <x v="1114"/>
          </reference>
          <reference field="42" count="1" selected="0">
            <x v="15"/>
          </reference>
        </references>
      </pivotArea>
    </format>
    <format dxfId="231">
      <pivotArea dataOnly="0" labelOnly="1" outline="0" fieldPosition="0">
        <references count="5">
          <reference field="0" count="1" selected="0">
            <x v="2041"/>
          </reference>
          <reference field="6" count="1" selected="0">
            <x v="2051"/>
          </reference>
          <reference field="15" count="1" selected="0">
            <x v="547"/>
          </reference>
          <reference field="36" count="1">
            <x v="1165"/>
          </reference>
          <reference field="42" count="1" selected="0">
            <x v="15"/>
          </reference>
        </references>
      </pivotArea>
    </format>
    <format dxfId="230">
      <pivotArea dataOnly="0" labelOnly="1" outline="0" fieldPosition="0">
        <references count="5">
          <reference field="0" count="1" selected="0">
            <x v="2042"/>
          </reference>
          <reference field="6" count="1" selected="0">
            <x v="2052"/>
          </reference>
          <reference field="15" count="1" selected="0">
            <x v="358"/>
          </reference>
          <reference field="36" count="1">
            <x v="895"/>
          </reference>
          <reference field="42" count="1" selected="0">
            <x v="15"/>
          </reference>
        </references>
      </pivotArea>
    </format>
    <format dxfId="229">
      <pivotArea dataOnly="0" labelOnly="1" outline="0" fieldPosition="0">
        <references count="5">
          <reference field="0" count="1" selected="0">
            <x v="2043"/>
          </reference>
          <reference field="6" count="1" selected="0">
            <x v="2053"/>
          </reference>
          <reference field="15" count="1" selected="0">
            <x v="694"/>
          </reference>
          <reference field="36" count="1">
            <x v="1144"/>
          </reference>
          <reference field="42" count="1" selected="0">
            <x v="15"/>
          </reference>
        </references>
      </pivotArea>
    </format>
    <format dxfId="228">
      <pivotArea dataOnly="0" labelOnly="1" outline="0" fieldPosition="0">
        <references count="5">
          <reference field="0" count="1" selected="0">
            <x v="2044"/>
          </reference>
          <reference field="6" count="1" selected="0">
            <x v="2054"/>
          </reference>
          <reference field="15" count="1" selected="0">
            <x v="2"/>
          </reference>
          <reference field="36" count="1">
            <x v="1159"/>
          </reference>
          <reference field="42" count="1" selected="0">
            <x v="15"/>
          </reference>
        </references>
      </pivotArea>
    </format>
    <format dxfId="227">
      <pivotArea dataOnly="0" labelOnly="1" outline="0" fieldPosition="0">
        <references count="5">
          <reference field="0" count="1" selected="0">
            <x v="2045"/>
          </reference>
          <reference field="6" count="1" selected="0">
            <x v="2055"/>
          </reference>
          <reference field="15" count="1" selected="0">
            <x v="698"/>
          </reference>
          <reference field="36" count="1">
            <x v="1446"/>
          </reference>
          <reference field="42" count="1" selected="0">
            <x v="15"/>
          </reference>
        </references>
      </pivotArea>
    </format>
    <format dxfId="226">
      <pivotArea dataOnly="0" labelOnly="1" outline="0" fieldPosition="0">
        <references count="5">
          <reference field="0" count="1" selected="0">
            <x v="2046"/>
          </reference>
          <reference field="6" count="1" selected="0">
            <x v="2056"/>
          </reference>
          <reference field="15" count="1" selected="0">
            <x v="914"/>
          </reference>
          <reference field="36" count="1">
            <x v="1656"/>
          </reference>
          <reference field="42" count="1" selected="0">
            <x v="15"/>
          </reference>
        </references>
      </pivotArea>
    </format>
    <format dxfId="225">
      <pivotArea dataOnly="0" labelOnly="1" outline="0" fieldPosition="0">
        <references count="5">
          <reference field="0" count="1" selected="0">
            <x v="2047"/>
          </reference>
          <reference field="6" count="1" selected="0">
            <x v="2057"/>
          </reference>
          <reference field="15" count="1" selected="0">
            <x v="431"/>
          </reference>
          <reference field="36" count="1">
            <x v="1031"/>
          </reference>
          <reference field="42" count="1" selected="0">
            <x v="15"/>
          </reference>
        </references>
      </pivotArea>
    </format>
    <format dxfId="224">
      <pivotArea dataOnly="0" labelOnly="1" outline="0" fieldPosition="0">
        <references count="5">
          <reference field="0" count="1" selected="0">
            <x v="2048"/>
          </reference>
          <reference field="6" count="1" selected="0">
            <x v="2058"/>
          </reference>
          <reference field="15" count="1" selected="0">
            <x v="2"/>
          </reference>
          <reference field="36" count="1">
            <x v="690"/>
          </reference>
          <reference field="42" count="1" selected="0">
            <x v="15"/>
          </reference>
        </references>
      </pivotArea>
    </format>
    <format dxfId="223">
      <pivotArea dataOnly="0" labelOnly="1" outline="0" fieldPosition="0">
        <references count="5">
          <reference field="0" count="1" selected="0">
            <x v="2049"/>
          </reference>
          <reference field="6" count="1" selected="0">
            <x v="2059"/>
          </reference>
          <reference field="15" count="1" selected="0">
            <x v="950"/>
          </reference>
          <reference field="36" count="1">
            <x v="1473"/>
          </reference>
          <reference field="42" count="1" selected="0">
            <x v="15"/>
          </reference>
        </references>
      </pivotArea>
    </format>
    <format dxfId="222">
      <pivotArea dataOnly="0" labelOnly="1" outline="0" fieldPosition="0">
        <references count="5">
          <reference field="0" count="1" selected="0">
            <x v="2050"/>
          </reference>
          <reference field="6" count="1" selected="0">
            <x v="2060"/>
          </reference>
          <reference field="15" count="1" selected="0">
            <x v="608"/>
          </reference>
          <reference field="36" count="1">
            <x v="312"/>
          </reference>
          <reference field="42" count="1" selected="0">
            <x v="125"/>
          </reference>
        </references>
      </pivotArea>
    </format>
    <format dxfId="221">
      <pivotArea dataOnly="0" labelOnly="1" outline="0" fieldPosition="0">
        <references count="5">
          <reference field="0" count="1" selected="0">
            <x v="2051"/>
          </reference>
          <reference field="6" count="1" selected="0">
            <x v="2061"/>
          </reference>
          <reference field="15" count="1" selected="0">
            <x v="323"/>
          </reference>
          <reference field="36" count="1">
            <x v="2026"/>
          </reference>
          <reference field="42" count="1" selected="0">
            <x v="289"/>
          </reference>
        </references>
      </pivotArea>
    </format>
    <format dxfId="220">
      <pivotArea dataOnly="0" labelOnly="1" outline="0" fieldPosition="0">
        <references count="5">
          <reference field="0" count="1" selected="0">
            <x v="2052"/>
          </reference>
          <reference field="6" count="1" selected="0">
            <x v="2062"/>
          </reference>
          <reference field="15" count="1" selected="0">
            <x v="259"/>
          </reference>
          <reference field="36" count="1">
            <x v="2026"/>
          </reference>
          <reference field="42" count="1" selected="0">
            <x v="289"/>
          </reference>
        </references>
      </pivotArea>
    </format>
    <format dxfId="219">
      <pivotArea dataOnly="0" labelOnly="1" outline="0" fieldPosition="0">
        <references count="5">
          <reference field="0" count="1" selected="0">
            <x v="2053"/>
          </reference>
          <reference field="6" count="1" selected="0">
            <x v="2063"/>
          </reference>
          <reference field="15" count="1" selected="0">
            <x v="2011"/>
          </reference>
          <reference field="36" count="1">
            <x v="1731"/>
          </reference>
          <reference field="42" count="1" selected="0">
            <x v="3"/>
          </reference>
        </references>
      </pivotArea>
    </format>
    <format dxfId="218">
      <pivotArea dataOnly="0" labelOnly="1" outline="0" fieldPosition="0">
        <references count="5">
          <reference field="0" count="1" selected="0">
            <x v="2054"/>
          </reference>
          <reference field="6" count="1" selected="0">
            <x v="2064"/>
          </reference>
          <reference field="15" count="1" selected="0">
            <x v="147"/>
          </reference>
          <reference field="36" count="1">
            <x v="650"/>
          </reference>
          <reference field="42" count="1" selected="0">
            <x v="212"/>
          </reference>
        </references>
      </pivotArea>
    </format>
    <format dxfId="217">
      <pivotArea dataOnly="0" labelOnly="1" outline="0" fieldPosition="0">
        <references count="5">
          <reference field="0" count="1" selected="0">
            <x v="2055"/>
          </reference>
          <reference field="6" count="1" selected="0">
            <x v="2065"/>
          </reference>
          <reference field="15" count="1" selected="0">
            <x v="652"/>
          </reference>
          <reference field="36" count="1">
            <x v="1546"/>
          </reference>
          <reference field="42" count="1" selected="0">
            <x v="268"/>
          </reference>
        </references>
      </pivotArea>
    </format>
    <format dxfId="216">
      <pivotArea dataOnly="0" labelOnly="1" outline="0" fieldPosition="0">
        <references count="5">
          <reference field="0" count="1" selected="0">
            <x v="2056"/>
          </reference>
          <reference field="6" count="1" selected="0">
            <x v="2066"/>
          </reference>
          <reference field="15" count="1" selected="0">
            <x v="977"/>
          </reference>
          <reference field="36" count="1">
            <x v="1661"/>
          </reference>
          <reference field="42" count="1" selected="0">
            <x v="135"/>
          </reference>
        </references>
      </pivotArea>
    </format>
    <format dxfId="215">
      <pivotArea dataOnly="0" labelOnly="1" outline="0" fieldPosition="0">
        <references count="5">
          <reference field="0" count="1" selected="0">
            <x v="2057"/>
          </reference>
          <reference field="6" count="1" selected="0">
            <x v="2067"/>
          </reference>
          <reference field="15" count="1" selected="0">
            <x v="1386"/>
          </reference>
          <reference field="36" count="1">
            <x v="1243"/>
          </reference>
          <reference field="42" count="1" selected="0">
            <x v="234"/>
          </reference>
        </references>
      </pivotArea>
    </format>
    <format dxfId="214">
      <pivotArea dataOnly="0" labelOnly="1" outline="0" fieldPosition="0">
        <references count="5">
          <reference field="0" count="1" selected="0">
            <x v="2058"/>
          </reference>
          <reference field="6" count="1" selected="0">
            <x v="2068"/>
          </reference>
          <reference field="15" count="1" selected="0">
            <x v="520"/>
          </reference>
          <reference field="36" count="1">
            <x v="1530"/>
          </reference>
          <reference field="42" count="1" selected="0">
            <x v="141"/>
          </reference>
        </references>
      </pivotArea>
    </format>
    <format dxfId="213">
      <pivotArea dataOnly="0" labelOnly="1" outline="0" fieldPosition="0">
        <references count="5">
          <reference field="0" count="1" selected="0">
            <x v="2059"/>
          </reference>
          <reference field="6" count="1" selected="0">
            <x v="2069"/>
          </reference>
          <reference field="15" count="1" selected="0">
            <x v="1310"/>
          </reference>
          <reference field="36" count="1">
            <x v="1891"/>
          </reference>
          <reference field="42" count="1" selected="0">
            <x v="4"/>
          </reference>
        </references>
      </pivotArea>
    </format>
    <format dxfId="212">
      <pivotArea dataOnly="0" labelOnly="1" outline="0" fieldPosition="0">
        <references count="5">
          <reference field="0" count="1" selected="0">
            <x v="2060"/>
          </reference>
          <reference field="6" count="1" selected="0">
            <x v="2070"/>
          </reference>
          <reference field="15" count="1" selected="0">
            <x v="261"/>
          </reference>
          <reference field="36" count="1">
            <x v="669"/>
          </reference>
          <reference field="42" count="1" selected="0">
            <x v="131"/>
          </reference>
        </references>
      </pivotArea>
    </format>
    <format dxfId="211">
      <pivotArea dataOnly="0" labelOnly="1" outline="0" fieldPosition="0">
        <references count="5">
          <reference field="0" count="1" selected="0">
            <x v="2061"/>
          </reference>
          <reference field="6" count="1" selected="0">
            <x v="2071"/>
          </reference>
          <reference field="15" count="1" selected="0">
            <x v="525"/>
          </reference>
          <reference field="36" count="1">
            <x v="265"/>
          </reference>
          <reference field="42" count="1" selected="0">
            <x v="23"/>
          </reference>
        </references>
      </pivotArea>
    </format>
    <format dxfId="210">
      <pivotArea dataOnly="0" labelOnly="1" outline="0" fieldPosition="0">
        <references count="5">
          <reference field="0" count="1" selected="0">
            <x v="2062"/>
          </reference>
          <reference field="6" count="1" selected="0">
            <x v="2072"/>
          </reference>
          <reference field="15" count="1" selected="0">
            <x v="1384"/>
          </reference>
          <reference field="36" count="1">
            <x v="1933"/>
          </reference>
          <reference field="42" count="1" selected="0">
            <x v="26"/>
          </reference>
        </references>
      </pivotArea>
    </format>
    <format dxfId="209">
      <pivotArea dataOnly="0" labelOnly="1" outline="0" fieldPosition="0">
        <references count="5">
          <reference field="0" count="1" selected="0">
            <x v="2063"/>
          </reference>
          <reference field="6" count="1" selected="0">
            <x v="2073"/>
          </reference>
          <reference field="15" count="1" selected="0">
            <x v="1175"/>
          </reference>
          <reference field="36" count="1">
            <x v="975"/>
          </reference>
          <reference field="42" count="1" selected="0">
            <x v="232"/>
          </reference>
        </references>
      </pivotArea>
    </format>
    <format dxfId="208">
      <pivotArea dataOnly="0" labelOnly="1" outline="0" fieldPosition="0">
        <references count="5">
          <reference field="0" count="1" selected="0">
            <x v="2064"/>
          </reference>
          <reference field="6" count="1" selected="0">
            <x v="2074"/>
          </reference>
          <reference field="15" count="1" selected="0">
            <x v="1326"/>
          </reference>
          <reference field="36" count="1">
            <x v="1080"/>
          </reference>
          <reference field="42" count="1" selected="0">
            <x v="212"/>
          </reference>
        </references>
      </pivotArea>
    </format>
    <format dxfId="207">
      <pivotArea dataOnly="0" labelOnly="1" outline="0" fieldPosition="0">
        <references count="5">
          <reference field="0" count="1" selected="0">
            <x v="2065"/>
          </reference>
          <reference field="6" count="1" selected="0">
            <x v="2075"/>
          </reference>
          <reference field="15" count="1" selected="0">
            <x v="1338"/>
          </reference>
          <reference field="36" count="1">
            <x v="1787"/>
          </reference>
          <reference field="42" count="1" selected="0">
            <x v="135"/>
          </reference>
        </references>
      </pivotArea>
    </format>
    <format dxfId="206">
      <pivotArea dataOnly="0" labelOnly="1" outline="0" fieldPosition="0">
        <references count="5">
          <reference field="0" count="1" selected="0">
            <x v="2066"/>
          </reference>
          <reference field="6" count="1" selected="0">
            <x v="2076"/>
          </reference>
          <reference field="15" count="1" selected="0">
            <x v="1164"/>
          </reference>
          <reference field="36" count="1">
            <x v="1802"/>
          </reference>
          <reference field="42" count="1" selected="0">
            <x v="141"/>
          </reference>
        </references>
      </pivotArea>
    </format>
    <format dxfId="205">
      <pivotArea dataOnly="0" labelOnly="1" outline="0" fieldPosition="0">
        <references count="5">
          <reference field="0" count="1" selected="0">
            <x v="2067"/>
          </reference>
          <reference field="6" count="1" selected="0">
            <x v="2077"/>
          </reference>
          <reference field="15" count="1" selected="0">
            <x v="1080"/>
          </reference>
          <reference field="36" count="1">
            <x v="1007"/>
          </reference>
          <reference field="42" count="1" selected="0">
            <x v="31"/>
          </reference>
        </references>
      </pivotArea>
    </format>
    <format dxfId="204">
      <pivotArea dataOnly="0" labelOnly="1" outline="0" fieldPosition="0">
        <references count="5">
          <reference field="0" count="1" selected="0">
            <x v="2068"/>
          </reference>
          <reference field="6" count="1" selected="0">
            <x v="2078"/>
          </reference>
          <reference field="15" count="1" selected="0">
            <x v="291"/>
          </reference>
          <reference field="36" count="1">
            <x v="814"/>
          </reference>
          <reference field="42" count="1" selected="0">
            <x v="15"/>
          </reference>
        </references>
      </pivotArea>
    </format>
    <format dxfId="203">
      <pivotArea dataOnly="0" labelOnly="1" outline="0" fieldPosition="0">
        <references count="5">
          <reference field="0" count="1" selected="0">
            <x v="2069"/>
          </reference>
          <reference field="6" count="1" selected="0">
            <x v="2079"/>
          </reference>
          <reference field="15" count="1" selected="0">
            <x v="231"/>
          </reference>
          <reference field="36" count="1">
            <x v="1249"/>
          </reference>
          <reference field="42" count="1" selected="0">
            <x v="135"/>
          </reference>
        </references>
      </pivotArea>
    </format>
    <format dxfId="202">
      <pivotArea dataOnly="0" labelOnly="1" outline="0" fieldPosition="0">
        <references count="5">
          <reference field="0" count="1" selected="0">
            <x v="2070"/>
          </reference>
          <reference field="6" count="1" selected="0">
            <x v="2080"/>
          </reference>
          <reference field="15" count="1" selected="0">
            <x v="1064"/>
          </reference>
          <reference field="36" count="1">
            <x v="1557"/>
          </reference>
          <reference field="42" count="1" selected="0">
            <x v="135"/>
          </reference>
        </references>
      </pivotArea>
    </format>
    <format dxfId="201">
      <pivotArea dataOnly="0" labelOnly="1" outline="0" fieldPosition="0">
        <references count="5">
          <reference field="0" count="1" selected="0">
            <x v="2071"/>
          </reference>
          <reference field="6" count="1" selected="0">
            <x v="2081"/>
          </reference>
          <reference field="15" count="1" selected="0">
            <x v="341"/>
          </reference>
          <reference field="36" count="1">
            <x v="156"/>
          </reference>
          <reference field="42" count="1" selected="0">
            <x v="2"/>
          </reference>
        </references>
      </pivotArea>
    </format>
    <format dxfId="200">
      <pivotArea dataOnly="0" labelOnly="1" outline="0" fieldPosition="0">
        <references count="5">
          <reference field="0" count="1" selected="0">
            <x v="2072"/>
          </reference>
          <reference field="6" count="1" selected="0">
            <x v="2082"/>
          </reference>
          <reference field="15" count="1" selected="0">
            <x v="228"/>
          </reference>
          <reference field="36" count="1">
            <x v="191"/>
          </reference>
          <reference field="42" count="1" selected="0">
            <x v="212"/>
          </reference>
        </references>
      </pivotArea>
    </format>
    <format dxfId="199">
      <pivotArea dataOnly="0" labelOnly="1" outline="0" fieldPosition="0">
        <references count="5">
          <reference field="0" count="1" selected="0">
            <x v="2073"/>
          </reference>
          <reference field="6" count="1" selected="0">
            <x v="2083"/>
          </reference>
          <reference field="15" count="1" selected="0">
            <x v="630"/>
          </reference>
          <reference field="36" count="1">
            <x v="326"/>
          </reference>
          <reference field="42" count="1" selected="0">
            <x v="23"/>
          </reference>
        </references>
      </pivotArea>
    </format>
    <format dxfId="198">
      <pivotArea dataOnly="0" labelOnly="1" outline="0" fieldPosition="0">
        <references count="5">
          <reference field="0" count="1" selected="0">
            <x v="2074"/>
          </reference>
          <reference field="6" count="1" selected="0">
            <x v="2084"/>
          </reference>
          <reference field="15" count="1" selected="0">
            <x v="222"/>
          </reference>
          <reference field="36" count="1">
            <x v="1338"/>
          </reference>
          <reference field="42" count="1" selected="0">
            <x v="32"/>
          </reference>
        </references>
      </pivotArea>
    </format>
    <format dxfId="197">
      <pivotArea dataOnly="0" labelOnly="1" outline="0" fieldPosition="0">
        <references count="5">
          <reference field="0" count="1" selected="0">
            <x v="2075"/>
          </reference>
          <reference field="6" count="1" selected="0">
            <x v="2085"/>
          </reference>
          <reference field="15" count="1" selected="0">
            <x v="674"/>
          </reference>
          <reference field="36" count="1">
            <x v="1099"/>
          </reference>
          <reference field="42" count="1" selected="0">
            <x v="142"/>
          </reference>
        </references>
      </pivotArea>
    </format>
    <format dxfId="196">
      <pivotArea dataOnly="0" labelOnly="1" outline="0" fieldPosition="0">
        <references count="5">
          <reference field="0" count="1" selected="0">
            <x v="2076"/>
          </reference>
          <reference field="6" count="1" selected="0">
            <x v="2086"/>
          </reference>
          <reference field="15" count="1" selected="0">
            <x v="1899"/>
          </reference>
          <reference field="36" count="1">
            <x v="1485"/>
          </reference>
          <reference field="42" count="1" selected="0">
            <x v="160"/>
          </reference>
        </references>
      </pivotArea>
    </format>
    <format dxfId="195">
      <pivotArea dataOnly="0" labelOnly="1" outline="0" fieldPosition="0">
        <references count="5">
          <reference field="0" count="1" selected="0">
            <x v="2077"/>
          </reference>
          <reference field="6" count="1" selected="0">
            <x v="2087"/>
          </reference>
          <reference field="15" count="1" selected="0">
            <x v="964"/>
          </reference>
          <reference field="36" count="1">
            <x v="553"/>
          </reference>
          <reference field="42" count="1" selected="0">
            <x v="23"/>
          </reference>
        </references>
      </pivotArea>
    </format>
    <format dxfId="194">
      <pivotArea dataOnly="0" labelOnly="1" outline="0" fieldPosition="0">
        <references count="5">
          <reference field="0" count="1" selected="0">
            <x v="2078"/>
          </reference>
          <reference field="6" count="1" selected="0">
            <x v="2088"/>
          </reference>
          <reference field="15" count="1" selected="0">
            <x v="928"/>
          </reference>
          <reference field="36" count="1">
            <x v="1741"/>
          </reference>
          <reference field="42" count="1" selected="0">
            <x v="160"/>
          </reference>
        </references>
      </pivotArea>
    </format>
    <format dxfId="193">
      <pivotArea dataOnly="0" labelOnly="1" outline="0" fieldPosition="0">
        <references count="5">
          <reference field="0" count="1" selected="0">
            <x v="2079"/>
          </reference>
          <reference field="6" count="1" selected="0">
            <x v="2089"/>
          </reference>
          <reference field="15" count="1" selected="0">
            <x v="180"/>
          </reference>
          <reference field="36" count="1">
            <x v="84"/>
          </reference>
          <reference field="42" count="1" selected="0">
            <x v="23"/>
          </reference>
        </references>
      </pivotArea>
    </format>
    <format dxfId="192">
      <pivotArea dataOnly="0" labelOnly="1" outline="0" fieldPosition="0">
        <references count="5">
          <reference field="0" count="1" selected="0">
            <x v="2080"/>
          </reference>
          <reference field="6" count="1" selected="0">
            <x v="2090"/>
          </reference>
          <reference field="15" count="1" selected="0">
            <x v="803"/>
          </reference>
          <reference field="36" count="1">
            <x v="428"/>
          </reference>
          <reference field="42" count="1" selected="0">
            <x v="229"/>
          </reference>
        </references>
      </pivotArea>
    </format>
    <format dxfId="191">
      <pivotArea dataOnly="0" labelOnly="1" outline="0" fieldPosition="0">
        <references count="5">
          <reference field="0" count="1" selected="0">
            <x v="2081"/>
          </reference>
          <reference field="6" count="1" selected="0">
            <x v="2091"/>
          </reference>
          <reference field="15" count="1" selected="0">
            <x v="123"/>
          </reference>
          <reference field="36" count="1">
            <x v="56"/>
          </reference>
          <reference field="42" count="1" selected="0">
            <x v="156"/>
          </reference>
        </references>
      </pivotArea>
    </format>
    <format dxfId="190">
      <pivotArea dataOnly="0" labelOnly="1" outline="0" fieldPosition="0">
        <references count="5">
          <reference field="0" count="1" selected="0">
            <x v="2082"/>
          </reference>
          <reference field="6" count="1" selected="0">
            <x v="2092"/>
          </reference>
          <reference field="15" count="1" selected="0">
            <x v="510"/>
          </reference>
          <reference field="36" count="1">
            <x v="250"/>
          </reference>
          <reference field="42" count="1" selected="0">
            <x v="23"/>
          </reference>
        </references>
      </pivotArea>
    </format>
    <format dxfId="189">
      <pivotArea dataOnly="0" labelOnly="1" outline="0" fieldPosition="0">
        <references count="5">
          <reference field="0" count="1" selected="0">
            <x v="2083"/>
          </reference>
          <reference field="6" count="1" selected="0">
            <x v="2093"/>
          </reference>
          <reference field="15" count="1" selected="0">
            <x v="1551"/>
          </reference>
          <reference field="36" count="1">
            <x v="1522"/>
          </reference>
          <reference field="42" count="1" selected="0">
            <x v="3"/>
          </reference>
        </references>
      </pivotArea>
    </format>
    <format dxfId="188">
      <pivotArea dataOnly="0" labelOnly="1" outline="0" fieldPosition="0">
        <references count="5">
          <reference field="0" count="1" selected="0">
            <x v="2084"/>
          </reference>
          <reference field="6" count="1" selected="0">
            <x v="2094"/>
          </reference>
          <reference field="15" count="1" selected="0">
            <x v="1545"/>
          </reference>
          <reference field="36" count="1">
            <x v="1533"/>
          </reference>
          <reference field="42" count="1" selected="0">
            <x v="3"/>
          </reference>
        </references>
      </pivotArea>
    </format>
    <format dxfId="187">
      <pivotArea dataOnly="0" labelOnly="1" outline="0" fieldPosition="0">
        <references count="5">
          <reference field="0" count="1" selected="0">
            <x v="2085"/>
          </reference>
          <reference field="6" count="1" selected="0">
            <x v="2095"/>
          </reference>
          <reference field="15" count="1" selected="0">
            <x v="1692"/>
          </reference>
          <reference field="36" count="1">
            <x v="1617"/>
          </reference>
          <reference field="42" count="1" selected="0">
            <x v="3"/>
          </reference>
        </references>
      </pivotArea>
    </format>
    <format dxfId="186">
      <pivotArea dataOnly="0" labelOnly="1" outline="0" fieldPosition="0">
        <references count="5">
          <reference field="0" count="1" selected="0">
            <x v="2086"/>
          </reference>
          <reference field="6" count="1" selected="0">
            <x v="2096"/>
          </reference>
          <reference field="15" count="1" selected="0">
            <x v="1296"/>
          </reference>
          <reference field="36" count="1">
            <x v="1798"/>
          </reference>
          <reference field="42" count="1" selected="0">
            <x v="15"/>
          </reference>
        </references>
      </pivotArea>
    </format>
    <format dxfId="185">
      <pivotArea dataOnly="0" labelOnly="1" outline="0" fieldPosition="0">
        <references count="5">
          <reference field="0" count="1" selected="0">
            <x v="2087"/>
          </reference>
          <reference field="6" count="1" selected="0">
            <x v="2097"/>
          </reference>
          <reference field="15" count="1" selected="0">
            <x v="1860"/>
          </reference>
          <reference field="36" count="1">
            <x v="1767"/>
          </reference>
          <reference field="42" count="1" selected="0">
            <x v="3"/>
          </reference>
        </references>
      </pivotArea>
    </format>
    <format dxfId="184">
      <pivotArea dataOnly="0" labelOnly="1" outline="0" fieldPosition="0">
        <references count="5">
          <reference field="0" count="1" selected="0">
            <x v="2088"/>
          </reference>
          <reference field="6" count="1" selected="0">
            <x v="2098"/>
          </reference>
          <reference field="15" count="1" selected="0">
            <x v="1865"/>
          </reference>
          <reference field="36" count="1">
            <x v="1449"/>
          </reference>
          <reference field="42" count="1" selected="0">
            <x v="232"/>
          </reference>
        </references>
      </pivotArea>
    </format>
    <format dxfId="183">
      <pivotArea dataOnly="0" labelOnly="1" outline="0" fieldPosition="0">
        <references count="5">
          <reference field="0" count="1" selected="0">
            <x v="2089"/>
          </reference>
          <reference field="6" count="1" selected="0">
            <x v="2099"/>
          </reference>
          <reference field="15" count="1" selected="0">
            <x v="1248"/>
          </reference>
          <reference field="36" count="1">
            <x v="815"/>
          </reference>
          <reference field="42" count="1" selected="0">
            <x v="106"/>
          </reference>
        </references>
      </pivotArea>
    </format>
    <format dxfId="182">
      <pivotArea dataOnly="0" labelOnly="1" outline="0" fieldPosition="0">
        <references count="5">
          <reference field="0" count="1" selected="0">
            <x v="2090"/>
          </reference>
          <reference field="6" count="1" selected="0">
            <x v="2100"/>
          </reference>
          <reference field="15" count="1" selected="0">
            <x v="1146"/>
          </reference>
          <reference field="36" count="1">
            <x v="1700"/>
          </reference>
          <reference field="42" count="1" selected="0">
            <x v="117"/>
          </reference>
        </references>
      </pivotArea>
    </format>
    <format dxfId="181">
      <pivotArea dataOnly="0" labelOnly="1" outline="0" fieldPosition="0">
        <references count="5">
          <reference field="0" count="1" selected="0">
            <x v="2091"/>
          </reference>
          <reference field="6" count="1" selected="0">
            <x v="2101"/>
          </reference>
          <reference field="15" count="1" selected="0">
            <x v="1529"/>
          </reference>
          <reference field="36" count="1">
            <x v="1646"/>
          </reference>
          <reference field="42" count="1" selected="0">
            <x v="201"/>
          </reference>
        </references>
      </pivotArea>
    </format>
    <format dxfId="180">
      <pivotArea dataOnly="0" labelOnly="1" outline="0" fieldPosition="0">
        <references count="5">
          <reference field="0" count="1" selected="0">
            <x v="2092"/>
          </reference>
          <reference field="6" count="1" selected="0">
            <x v="2102"/>
          </reference>
          <reference field="15" count="1" selected="0">
            <x v="1994"/>
          </reference>
          <reference field="36" count="1">
            <x v="1763"/>
          </reference>
          <reference field="42" count="1" selected="0">
            <x v="252"/>
          </reference>
        </references>
      </pivotArea>
    </format>
    <format dxfId="179">
      <pivotArea dataOnly="0" labelOnly="1" outline="0" fieldPosition="0">
        <references count="5">
          <reference field="0" count="1" selected="0">
            <x v="2093"/>
          </reference>
          <reference field="6" count="1" selected="0">
            <x v="2103"/>
          </reference>
          <reference field="15" count="1" selected="0">
            <x v="1488"/>
          </reference>
          <reference field="36" count="1">
            <x v="989"/>
          </reference>
          <reference field="42" count="1" selected="0">
            <x v="38"/>
          </reference>
        </references>
      </pivotArea>
    </format>
    <format dxfId="178">
      <pivotArea dataOnly="0" labelOnly="1" outline="0" fieldPosition="0">
        <references count="5">
          <reference field="0" count="1" selected="0">
            <x v="2094"/>
          </reference>
          <reference field="6" count="1" selected="0">
            <x v="2104"/>
          </reference>
          <reference field="15" count="1" selected="0">
            <x v="215"/>
          </reference>
          <reference field="36" count="1">
            <x v="1362"/>
          </reference>
          <reference field="42" count="1" selected="0">
            <x v="232"/>
          </reference>
        </references>
      </pivotArea>
    </format>
    <format dxfId="177">
      <pivotArea dataOnly="0" labelOnly="1" outline="0" fieldPosition="0">
        <references count="5">
          <reference field="0" count="1" selected="0">
            <x v="2095"/>
          </reference>
          <reference field="6" count="1" selected="0">
            <x v="2105"/>
          </reference>
          <reference field="15" count="1" selected="0">
            <x v="864"/>
          </reference>
          <reference field="36" count="1">
            <x v="466"/>
          </reference>
          <reference field="42" count="1" selected="0">
            <x v="145"/>
          </reference>
        </references>
      </pivotArea>
    </format>
    <format dxfId="176">
      <pivotArea dataOnly="0" labelOnly="1" outline="0" fieldPosition="0">
        <references count="5">
          <reference field="0" count="1" selected="0">
            <x v="2096"/>
          </reference>
          <reference field="6" count="1" selected="0">
            <x v="2106"/>
          </reference>
          <reference field="15" count="1" selected="0">
            <x v="919"/>
          </reference>
          <reference field="36" count="1">
            <x v="512"/>
          </reference>
          <reference field="42" count="1" selected="0">
            <x v="77"/>
          </reference>
        </references>
      </pivotArea>
    </format>
    <format dxfId="175">
      <pivotArea dataOnly="0" labelOnly="1" outline="0" fieldPosition="0">
        <references count="5">
          <reference field="0" count="1" selected="0">
            <x v="2097"/>
          </reference>
          <reference field="6" count="1" selected="0">
            <x v="2107"/>
          </reference>
          <reference field="15" count="1" selected="0">
            <x v="1973"/>
          </reference>
          <reference field="36" count="1">
            <x v="1606"/>
          </reference>
          <reference field="42" count="1" selected="0">
            <x v="50"/>
          </reference>
        </references>
      </pivotArea>
    </format>
    <format dxfId="174">
      <pivotArea dataOnly="0" labelOnly="1" outline="0" fieldPosition="0">
        <references count="5">
          <reference field="0" count="1" selected="0">
            <x v="2098"/>
          </reference>
          <reference field="6" count="1" selected="0">
            <x v="2108"/>
          </reference>
          <reference field="15" count="1" selected="0">
            <x v="1272"/>
          </reference>
          <reference field="36" count="1">
            <x v="783"/>
          </reference>
          <reference field="42" count="1" selected="0">
            <x v="59"/>
          </reference>
        </references>
      </pivotArea>
    </format>
    <format dxfId="173">
      <pivotArea dataOnly="0" labelOnly="1" outline="0" fieldPosition="0">
        <references count="5">
          <reference field="0" count="1" selected="0">
            <x v="2099"/>
          </reference>
          <reference field="6" count="1" selected="0">
            <x v="2109"/>
          </reference>
          <reference field="15" count="1" selected="0">
            <x v="1948"/>
          </reference>
          <reference field="36" count="1">
            <x v="1921"/>
          </reference>
          <reference field="42" count="1" selected="0">
            <x v="160"/>
          </reference>
        </references>
      </pivotArea>
    </format>
    <format dxfId="172">
      <pivotArea dataOnly="0" labelOnly="1" outline="0" fieldPosition="0">
        <references count="5">
          <reference field="0" count="1" selected="0">
            <x v="2100"/>
          </reference>
          <reference field="6" count="1" selected="0">
            <x v="2110"/>
          </reference>
          <reference field="15" count="1" selected="0">
            <x v="356"/>
          </reference>
          <reference field="36" count="1">
            <x v="1689"/>
          </reference>
          <reference field="42" count="1" selected="0">
            <x v="160"/>
          </reference>
        </references>
      </pivotArea>
    </format>
    <format dxfId="171">
      <pivotArea dataOnly="0" labelOnly="1" outline="0" fieldPosition="0">
        <references count="5">
          <reference field="0" count="1" selected="0">
            <x v="2101"/>
          </reference>
          <reference field="6" count="1" selected="0">
            <x v="2111"/>
          </reference>
          <reference field="15" count="1" selected="0">
            <x v="1324"/>
          </reference>
          <reference field="36" count="1">
            <x v="1902"/>
          </reference>
          <reference field="42" count="1" selected="0">
            <x v="160"/>
          </reference>
        </references>
      </pivotArea>
    </format>
    <format dxfId="170">
      <pivotArea dataOnly="0" labelOnly="1" outline="0" fieldPosition="0">
        <references count="5">
          <reference field="0" count="1" selected="0">
            <x v="2102"/>
          </reference>
          <reference field="6" count="1" selected="0">
            <x v="2112"/>
          </reference>
          <reference field="15" count="1" selected="0">
            <x v="371"/>
          </reference>
          <reference field="36" count="1">
            <x v="1734"/>
          </reference>
          <reference field="42" count="1" selected="0">
            <x v="160"/>
          </reference>
        </references>
      </pivotArea>
    </format>
    <format dxfId="169">
      <pivotArea dataOnly="0" labelOnly="1" outline="0" fieldPosition="0">
        <references count="5">
          <reference field="0" count="1" selected="0">
            <x v="2103"/>
          </reference>
          <reference field="6" count="1" selected="0">
            <x v="2113"/>
          </reference>
          <reference field="15" count="1" selected="0">
            <x v="1586"/>
          </reference>
          <reference field="36" count="1">
            <x v="1283"/>
          </reference>
          <reference field="42" count="1" selected="0">
            <x v="212"/>
          </reference>
        </references>
      </pivotArea>
    </format>
    <format dxfId="168">
      <pivotArea dataOnly="0" labelOnly="1" outline="0" fieldPosition="0">
        <references count="5">
          <reference field="0" count="1" selected="0">
            <x v="2104"/>
          </reference>
          <reference field="6" count="1" selected="0">
            <x v="2114"/>
          </reference>
          <reference field="15" count="1" selected="0">
            <x v="1418"/>
          </reference>
          <reference field="36" count="1">
            <x v="909"/>
          </reference>
          <reference field="42" count="1" selected="0">
            <x v="232"/>
          </reference>
        </references>
      </pivotArea>
    </format>
    <format dxfId="167">
      <pivotArea dataOnly="0" labelOnly="1" outline="0" fieldPosition="0">
        <references count="5">
          <reference field="0" count="1" selected="0">
            <x v="2105"/>
          </reference>
          <reference field="6" count="1" selected="0">
            <x v="2115"/>
          </reference>
          <reference field="15" count="1" selected="0">
            <x v="1533"/>
          </reference>
          <reference field="36" count="1">
            <x v="2026"/>
          </reference>
          <reference field="42" count="1" selected="0">
            <x v="289"/>
          </reference>
        </references>
      </pivotArea>
    </format>
    <format dxfId="166">
      <pivotArea dataOnly="0" labelOnly="1" outline="0" fieldPosition="0">
        <references count="5">
          <reference field="0" count="1" selected="0">
            <x v="2106"/>
          </reference>
          <reference field="6" count="1" selected="0">
            <x v="2116"/>
          </reference>
          <reference field="15" count="1" selected="0">
            <x v="1481"/>
          </reference>
          <reference field="36" count="1">
            <x v="2026"/>
          </reference>
          <reference field="42" count="1" selected="0">
            <x v="289"/>
          </reference>
        </references>
      </pivotArea>
    </format>
    <format dxfId="165">
      <pivotArea dataOnly="0" labelOnly="1" outline="0" fieldPosition="0">
        <references count="5">
          <reference field="0" count="1" selected="0">
            <x v="2107"/>
          </reference>
          <reference field="6" count="1" selected="0">
            <x v="2117"/>
          </reference>
          <reference field="15" count="1" selected="0">
            <x v="1298"/>
          </reference>
          <reference field="36" count="1">
            <x v="2026"/>
          </reference>
          <reference field="42" count="1" selected="0">
            <x v="289"/>
          </reference>
        </references>
      </pivotArea>
    </format>
    <format dxfId="164">
      <pivotArea dataOnly="0" labelOnly="1" outline="0" fieldPosition="0">
        <references count="5">
          <reference field="0" count="1" selected="0">
            <x v="2108"/>
          </reference>
          <reference field="6" count="1" selected="0">
            <x v="2118"/>
          </reference>
          <reference field="15" count="1" selected="0">
            <x v="647"/>
          </reference>
          <reference field="36" count="1">
            <x v="2026"/>
          </reference>
          <reference field="42" count="1" selected="0">
            <x v="289"/>
          </reference>
        </references>
      </pivotArea>
    </format>
    <format dxfId="163">
      <pivotArea dataOnly="0" labelOnly="1" outline="0" fieldPosition="0">
        <references count="5">
          <reference field="0" count="1" selected="0">
            <x v="2109"/>
          </reference>
          <reference field="6" count="1" selected="0">
            <x v="2119"/>
          </reference>
          <reference field="15" count="1" selected="0">
            <x v="755"/>
          </reference>
          <reference field="36" count="1">
            <x v="561"/>
          </reference>
          <reference field="42" count="1" selected="0">
            <x v="232"/>
          </reference>
        </references>
      </pivotArea>
    </format>
    <format dxfId="162">
      <pivotArea dataOnly="0" labelOnly="1" outline="0" fieldPosition="0">
        <references count="5">
          <reference field="0" count="1" selected="0">
            <x v="2110"/>
          </reference>
          <reference field="6" count="1" selected="0">
            <x v="2120"/>
          </reference>
          <reference field="15" count="1" selected="0">
            <x v="521"/>
          </reference>
          <reference field="36" count="1">
            <x v="262"/>
          </reference>
          <reference field="42" count="1" selected="0">
            <x v="289"/>
          </reference>
        </references>
      </pivotArea>
    </format>
    <format dxfId="161">
      <pivotArea dataOnly="0" labelOnly="1" outline="0" fieldPosition="0">
        <references count="5">
          <reference field="0" count="1" selected="0">
            <x v="2111"/>
          </reference>
          <reference field="6" count="1" selected="0">
            <x v="2121"/>
          </reference>
          <reference field="15" count="1" selected="0">
            <x v="2"/>
          </reference>
          <reference field="36" count="1">
            <x v="2"/>
          </reference>
          <reference field="42" count="1" selected="0">
            <x v="289"/>
          </reference>
        </references>
      </pivotArea>
    </format>
    <format dxfId="160">
      <pivotArea dataOnly="0" labelOnly="1" outline="0" fieldPosition="0">
        <references count="5">
          <reference field="0" count="1" selected="0">
            <x v="2112"/>
          </reference>
          <reference field="6" count="1" selected="0">
            <x v="2122"/>
          </reference>
          <reference field="15" count="1" selected="0">
            <x v="1445"/>
          </reference>
          <reference field="36" count="1">
            <x v="1174"/>
          </reference>
          <reference field="42" count="1" selected="0">
            <x v="232"/>
          </reference>
        </references>
      </pivotArea>
    </format>
    <format dxfId="159">
      <pivotArea dataOnly="0" labelOnly="1" outline="0" fieldPosition="0">
        <references count="5">
          <reference field="0" count="1" selected="0">
            <x v="2113"/>
          </reference>
          <reference field="6" count="1" selected="0">
            <x v="2123"/>
          </reference>
          <reference field="15" count="1" selected="0">
            <x v="176"/>
          </reference>
          <reference field="36" count="1">
            <x v="704"/>
          </reference>
          <reference field="42" count="1" selected="0">
            <x v="232"/>
          </reference>
        </references>
      </pivotArea>
    </format>
    <format dxfId="158">
      <pivotArea dataOnly="0" labelOnly="1" outline="0" fieldPosition="0">
        <references count="5">
          <reference field="0" count="1" selected="0">
            <x v="2114"/>
          </reference>
          <reference field="6" count="1" selected="0">
            <x v="2124"/>
          </reference>
          <reference field="15" count="1" selected="0">
            <x v="1462"/>
          </reference>
          <reference field="36" count="1">
            <x v="962"/>
          </reference>
          <reference field="42" count="1" selected="0">
            <x v="232"/>
          </reference>
        </references>
      </pivotArea>
    </format>
    <format dxfId="157">
      <pivotArea dataOnly="0" labelOnly="1" outline="0" fieldPosition="0">
        <references count="5">
          <reference field="0" count="1" selected="0">
            <x v="2115"/>
          </reference>
          <reference field="6" count="1" selected="0">
            <x v="2125"/>
          </reference>
          <reference field="15" count="1" selected="0">
            <x v="1811"/>
          </reference>
          <reference field="36" count="1">
            <x v="1949"/>
          </reference>
          <reference field="42" count="1" selected="0">
            <x v="15"/>
          </reference>
        </references>
      </pivotArea>
    </format>
    <format dxfId="156">
      <pivotArea dataOnly="0" labelOnly="1" outline="0" fieldPosition="0">
        <references count="5">
          <reference field="0" count="1" selected="0">
            <x v="2116"/>
          </reference>
          <reference field="6" count="1" selected="0">
            <x v="2126"/>
          </reference>
          <reference field="15" count="1" selected="0">
            <x v="198"/>
          </reference>
          <reference field="36" count="1">
            <x v="626"/>
          </reference>
          <reference field="42" count="1" selected="0">
            <x v="18"/>
          </reference>
        </references>
      </pivotArea>
    </format>
    <format dxfId="155">
      <pivotArea dataOnly="0" labelOnly="1" outline="0" fieldPosition="0">
        <references count="5">
          <reference field="0" count="1" selected="0">
            <x v="2117"/>
          </reference>
          <reference field="6" count="1" selected="0">
            <x v="2127"/>
          </reference>
          <reference field="15" count="1" selected="0">
            <x v="271"/>
          </reference>
          <reference field="36" count="1">
            <x v="618"/>
          </reference>
          <reference field="42" count="1" selected="0">
            <x v="289"/>
          </reference>
        </references>
      </pivotArea>
    </format>
    <format dxfId="154">
      <pivotArea dataOnly="0" labelOnly="1" outline="0" fieldPosition="0">
        <references count="5">
          <reference field="0" count="1" selected="0">
            <x v="2118"/>
          </reference>
          <reference field="6" count="1" selected="0">
            <x v="2128"/>
          </reference>
          <reference field="15" count="1" selected="0">
            <x v="1344"/>
          </reference>
          <reference field="36" count="1">
            <x v="845"/>
          </reference>
          <reference field="42" count="1" selected="0">
            <x v="289"/>
          </reference>
        </references>
      </pivotArea>
    </format>
    <format dxfId="153">
      <pivotArea dataOnly="0" labelOnly="1" outline="0" fieldPosition="0">
        <references count="5">
          <reference field="0" count="1" selected="0">
            <x v="2119"/>
          </reference>
          <reference field="6" count="1" selected="0">
            <x v="2129"/>
          </reference>
          <reference field="15" count="1" selected="0">
            <x v="1715"/>
          </reference>
          <reference field="36" count="1">
            <x v="1219"/>
          </reference>
          <reference field="42" count="1" selected="0">
            <x v="211"/>
          </reference>
        </references>
      </pivotArea>
    </format>
    <format dxfId="152">
      <pivotArea dataOnly="0" labelOnly="1" outline="0" fieldPosition="0">
        <references count="5">
          <reference field="0" count="1" selected="0">
            <x v="2120"/>
          </reference>
          <reference field="6" count="1" selected="0">
            <x v="2130"/>
          </reference>
          <reference field="15" count="1" selected="0">
            <x v="492"/>
          </reference>
          <reference field="36" count="1">
            <x v="634"/>
          </reference>
          <reference field="42" count="1" selected="0">
            <x v="232"/>
          </reference>
        </references>
      </pivotArea>
    </format>
    <format dxfId="151">
      <pivotArea dataOnly="0" labelOnly="1" outline="0" fieldPosition="0">
        <references count="5">
          <reference field="0" count="1" selected="0">
            <x v="2121"/>
          </reference>
          <reference field="6" count="1" selected="0">
            <x v="2131"/>
          </reference>
          <reference field="15" count="1" selected="0">
            <x v="306"/>
          </reference>
          <reference field="36" count="1">
            <x v="243"/>
          </reference>
          <reference field="42" count="1" selected="0">
            <x v="11"/>
          </reference>
        </references>
      </pivotArea>
    </format>
    <format dxfId="150">
      <pivotArea dataOnly="0" labelOnly="1" outline="0" fieldPosition="0">
        <references count="5">
          <reference field="0" count="1" selected="0">
            <x v="2122"/>
          </reference>
          <reference field="6" count="1" selected="0">
            <x v="2132"/>
          </reference>
          <reference field="15" count="1" selected="0">
            <x v="1714"/>
          </reference>
          <reference field="36" count="1">
            <x v="1624"/>
          </reference>
          <reference field="42" count="1" selected="0">
            <x v="289"/>
          </reference>
        </references>
      </pivotArea>
    </format>
    <format dxfId="149">
      <pivotArea dataOnly="0" labelOnly="1" outline="0" fieldPosition="0">
        <references count="5">
          <reference field="0" count="1" selected="0">
            <x v="2123"/>
          </reference>
          <reference field="6" count="1" selected="0">
            <x v="2133"/>
          </reference>
          <reference field="15" count="1" selected="0">
            <x v="1719"/>
          </reference>
          <reference field="36" count="1">
            <x v="1225"/>
          </reference>
          <reference field="42" count="1" selected="0">
            <x v="211"/>
          </reference>
        </references>
      </pivotArea>
    </format>
    <format dxfId="148">
      <pivotArea dataOnly="0" labelOnly="1" outline="0" fieldPosition="0">
        <references count="5">
          <reference field="0" count="1" selected="0">
            <x v="2124"/>
          </reference>
          <reference field="6" count="1" selected="0">
            <x v="2134"/>
          </reference>
          <reference field="15" count="1" selected="0">
            <x v="297"/>
          </reference>
          <reference field="36" count="1">
            <x v="533"/>
          </reference>
          <reference field="42" count="1" selected="0">
            <x v="155"/>
          </reference>
        </references>
      </pivotArea>
    </format>
    <format dxfId="147">
      <pivotArea dataOnly="0" labelOnly="1" outline="0" fieldPosition="0">
        <references count="5">
          <reference field="0" count="1" selected="0">
            <x v="2125"/>
          </reference>
          <reference field="6" count="1" selected="0">
            <x v="2135"/>
          </reference>
          <reference field="15" count="1" selected="0">
            <x v="1483"/>
          </reference>
          <reference field="36" count="1">
            <x v="1204"/>
          </reference>
          <reference field="42" count="1" selected="0">
            <x v="212"/>
          </reference>
        </references>
      </pivotArea>
    </format>
    <format dxfId="146">
      <pivotArea dataOnly="0" labelOnly="1" outline="0" fieldPosition="0">
        <references count="5">
          <reference field="0" count="1" selected="0">
            <x v="2126"/>
          </reference>
          <reference field="6" count="1" selected="0">
            <x v="2136"/>
          </reference>
          <reference field="15" count="1" selected="0">
            <x v="1155"/>
          </reference>
          <reference field="36" count="1">
            <x v="1743"/>
          </reference>
          <reference field="42" count="1" selected="0">
            <x v="15"/>
          </reference>
        </references>
      </pivotArea>
    </format>
    <format dxfId="145">
      <pivotArea dataOnly="0" labelOnly="1" outline="0" fieldPosition="0">
        <references count="5">
          <reference field="0" count="1" selected="0">
            <x v="2127"/>
          </reference>
          <reference field="6" count="1" selected="0">
            <x v="2137"/>
          </reference>
          <reference field="15" count="1" selected="0">
            <x v="941"/>
          </reference>
          <reference field="36" count="1">
            <x v="1303"/>
          </reference>
          <reference field="42" count="1" selected="0">
            <x v="135"/>
          </reference>
        </references>
      </pivotArea>
    </format>
    <format dxfId="144">
      <pivotArea dataOnly="0" labelOnly="1" outline="0" fieldPosition="0">
        <references count="5">
          <reference field="0" count="1" selected="0">
            <x v="2128"/>
          </reference>
          <reference field="6" count="1" selected="0">
            <x v="2138"/>
          </reference>
          <reference field="15" count="1" selected="0">
            <x v="2"/>
          </reference>
          <reference field="36" count="1">
            <x v="1451"/>
          </reference>
          <reference field="42" count="1" selected="0">
            <x v="18"/>
          </reference>
        </references>
      </pivotArea>
    </format>
    <format dxfId="143">
      <pivotArea dataOnly="0" labelOnly="1" outline="0" fieldPosition="0">
        <references count="5">
          <reference field="0" count="1" selected="0">
            <x v="2129"/>
          </reference>
          <reference field="6" count="1" selected="0">
            <x v="2139"/>
          </reference>
          <reference field="15" count="1" selected="0">
            <x v="636"/>
          </reference>
          <reference field="36" count="1">
            <x v="333"/>
          </reference>
          <reference field="42" count="1" selected="0">
            <x v="147"/>
          </reference>
        </references>
      </pivotArea>
    </format>
    <format dxfId="142">
      <pivotArea dataOnly="0" labelOnly="1" outline="0" fieldPosition="0">
        <references count="5">
          <reference field="0" count="1" selected="0">
            <x v="2130"/>
          </reference>
          <reference field="6" count="1" selected="0">
            <x v="2140"/>
          </reference>
          <reference field="15" count="1" selected="0">
            <x v="1190"/>
          </reference>
          <reference field="36" count="1">
            <x v="1838"/>
          </reference>
          <reference field="42" count="1" selected="0">
            <x v="18"/>
          </reference>
        </references>
      </pivotArea>
    </format>
    <format dxfId="141">
      <pivotArea dataOnly="0" labelOnly="1" outline="0" fieldPosition="0">
        <references count="5">
          <reference field="0" count="1" selected="0">
            <x v="2131"/>
          </reference>
          <reference field="6" count="1" selected="0">
            <x v="2141"/>
          </reference>
          <reference field="15" count="1" selected="0">
            <x v="236"/>
          </reference>
          <reference field="36" count="1">
            <x v="1013"/>
          </reference>
          <reference field="42" count="1" selected="0">
            <x v="15"/>
          </reference>
        </references>
      </pivotArea>
    </format>
    <format dxfId="140">
      <pivotArea dataOnly="0" labelOnly="1" outline="0" fieldPosition="0">
        <references count="5">
          <reference field="0" count="1" selected="0">
            <x v="2132"/>
          </reference>
          <reference field="6" count="1" selected="0">
            <x v="2142"/>
          </reference>
          <reference field="15" count="1" selected="0">
            <x v="782"/>
          </reference>
          <reference field="36" count="1">
            <x v="1415"/>
          </reference>
          <reference field="42" count="1" selected="0">
            <x v="15"/>
          </reference>
        </references>
      </pivotArea>
    </format>
    <format dxfId="139">
      <pivotArea dataOnly="0" labelOnly="1" outline="0" fieldPosition="0">
        <references count="5">
          <reference field="0" count="1" selected="0">
            <x v="2133"/>
          </reference>
          <reference field="6" count="1" selected="0">
            <x v="2143"/>
          </reference>
          <reference field="15" count="1" selected="0">
            <x v="230"/>
          </reference>
          <reference field="36" count="1">
            <x v="686"/>
          </reference>
          <reference field="42" count="1" selected="0">
            <x v="15"/>
          </reference>
        </references>
      </pivotArea>
    </format>
    <format dxfId="138">
      <pivotArea dataOnly="0" labelOnly="1" outline="0" fieldPosition="0">
        <references count="5">
          <reference field="0" count="1" selected="0">
            <x v="2134"/>
          </reference>
          <reference field="6" count="1" selected="0">
            <x v="2144"/>
          </reference>
          <reference field="15" count="1" selected="0">
            <x v="923"/>
          </reference>
          <reference field="36" count="1">
            <x v="1619"/>
          </reference>
          <reference field="42" count="1" selected="0">
            <x v="15"/>
          </reference>
        </references>
      </pivotArea>
    </format>
    <format dxfId="137">
      <pivotArea dataOnly="0" labelOnly="1" outline="0" fieldPosition="0">
        <references count="5">
          <reference field="0" count="1" selected="0">
            <x v="2135"/>
          </reference>
          <reference field="6" count="1" selected="0">
            <x v="2145"/>
          </reference>
          <reference field="15" count="1" selected="0">
            <x v="92"/>
          </reference>
          <reference field="36" count="1">
            <x v="1261"/>
          </reference>
          <reference field="42" count="1" selected="0">
            <x v="10"/>
          </reference>
        </references>
      </pivotArea>
    </format>
    <format dxfId="136">
      <pivotArea dataOnly="0" labelOnly="1" outline="0" fieldPosition="0">
        <references count="5">
          <reference field="0" count="1" selected="0">
            <x v="2136"/>
          </reference>
          <reference field="6" count="1" selected="0">
            <x v="2146"/>
          </reference>
          <reference field="15" count="1" selected="0">
            <x v="1322"/>
          </reference>
          <reference field="36" count="1">
            <x v="1913"/>
          </reference>
          <reference field="42" count="1" selected="0">
            <x v="160"/>
          </reference>
        </references>
      </pivotArea>
    </format>
    <format dxfId="135">
      <pivotArea dataOnly="0" labelOnly="1" outline="0" fieldPosition="0">
        <references count="5">
          <reference field="0" count="1" selected="0">
            <x v="2137"/>
          </reference>
          <reference field="6" count="1" selected="0">
            <x v="2147"/>
          </reference>
          <reference field="15" count="1" selected="0">
            <x v="1257"/>
          </reference>
          <reference field="36" count="1">
            <x v="997"/>
          </reference>
          <reference field="42" count="1" selected="0">
            <x v="212"/>
          </reference>
        </references>
      </pivotArea>
    </format>
    <format dxfId="134">
      <pivotArea dataOnly="0" labelOnly="1" outline="0" fieldPosition="0">
        <references count="5">
          <reference field="0" count="1" selected="0">
            <x v="2138"/>
          </reference>
          <reference field="6" count="1" selected="0">
            <x v="2148"/>
          </reference>
          <reference field="15" count="1" selected="0">
            <x v="891"/>
          </reference>
          <reference field="36" count="1">
            <x v="503"/>
          </reference>
          <reference field="42" count="1" selected="0">
            <x v="141"/>
          </reference>
        </references>
      </pivotArea>
    </format>
    <format dxfId="133">
      <pivotArea dataOnly="0" labelOnly="1" outline="0" fieldPosition="0">
        <references count="5">
          <reference field="0" count="1" selected="0">
            <x v="2139"/>
          </reference>
          <reference field="6" count="1" selected="0">
            <x v="2149"/>
          </reference>
          <reference field="15" count="1" selected="0">
            <x v="757"/>
          </reference>
          <reference field="36" count="1">
            <x v="546"/>
          </reference>
          <reference field="42" count="1" selected="0">
            <x v="232"/>
          </reference>
        </references>
      </pivotArea>
    </format>
    <format dxfId="132">
      <pivotArea dataOnly="0" labelOnly="1" outline="0" fieldPosition="0">
        <references count="5">
          <reference field="0" count="1" selected="0">
            <x v="2140"/>
          </reference>
          <reference field="6" count="1" selected="0">
            <x v="2150"/>
          </reference>
          <reference field="15" count="1" selected="0">
            <x v="1815"/>
          </reference>
          <reference field="36" count="1">
            <x v="1357"/>
          </reference>
          <reference field="42" count="1" selected="0">
            <x v="71"/>
          </reference>
        </references>
      </pivotArea>
    </format>
    <format dxfId="131">
      <pivotArea dataOnly="0" labelOnly="1" outline="0" fieldPosition="0">
        <references count="5">
          <reference field="0" count="1" selected="0">
            <x v="2141"/>
          </reference>
          <reference field="6" count="1" selected="0">
            <x v="2151"/>
          </reference>
          <reference field="15" count="1" selected="0">
            <x v="1306"/>
          </reference>
          <reference field="36" count="1">
            <x v="1680"/>
          </reference>
          <reference field="42" count="1" selected="0">
            <x v="155"/>
          </reference>
        </references>
      </pivotArea>
    </format>
    <format dxfId="130">
      <pivotArea dataOnly="0" labelOnly="1" outline="0" fieldPosition="0">
        <references count="5">
          <reference field="0" count="1" selected="0">
            <x v="2142"/>
          </reference>
          <reference field="6" count="1" selected="0">
            <x v="2152"/>
          </reference>
          <reference field="15" count="1" selected="0">
            <x v="1662"/>
          </reference>
          <reference field="36" count="1">
            <x v="1154"/>
          </reference>
          <reference field="42" count="1" selected="0">
            <x v="3"/>
          </reference>
        </references>
      </pivotArea>
    </format>
    <format dxfId="129">
      <pivotArea dataOnly="0" labelOnly="1" outline="0" fieldPosition="0">
        <references count="5">
          <reference field="0" count="1" selected="0">
            <x v="2143"/>
          </reference>
          <reference field="6" count="1" selected="0">
            <x v="2153"/>
          </reference>
          <reference field="15" count="1" selected="0">
            <x v="1553"/>
          </reference>
          <reference field="36" count="1">
            <x v="1297"/>
          </reference>
          <reference field="42" count="1" selected="0">
            <x v="212"/>
          </reference>
        </references>
      </pivotArea>
    </format>
    <format dxfId="128">
      <pivotArea dataOnly="0" labelOnly="1" outline="0" fieldPosition="0">
        <references count="5">
          <reference field="0" count="1" selected="0">
            <x v="2144"/>
          </reference>
          <reference field="6" count="1" selected="0">
            <x v="2154"/>
          </reference>
          <reference field="15" count="1" selected="0">
            <x v="1358"/>
          </reference>
          <reference field="36" count="1">
            <x v="855"/>
          </reference>
          <reference field="42" count="1" selected="0">
            <x v="172"/>
          </reference>
        </references>
      </pivotArea>
    </format>
    <format dxfId="127">
      <pivotArea dataOnly="0" labelOnly="1" outline="0" fieldPosition="0">
        <references count="5">
          <reference field="0" count="1" selected="0">
            <x v="2145"/>
          </reference>
          <reference field="6" count="1" selected="0">
            <x v="2155"/>
          </reference>
          <reference field="15" count="1" selected="0">
            <x v="538"/>
          </reference>
          <reference field="36" count="1">
            <x v="1565"/>
          </reference>
          <reference field="42" count="1" selected="0">
            <x v="117"/>
          </reference>
        </references>
      </pivotArea>
    </format>
    <format dxfId="126">
      <pivotArea dataOnly="0" labelOnly="1" outline="0" fieldPosition="0">
        <references count="5">
          <reference field="0" count="1" selected="0">
            <x v="2146"/>
          </reference>
          <reference field="6" count="1" selected="0">
            <x v="2156"/>
          </reference>
          <reference field="15" count="1" selected="0">
            <x v="1843"/>
          </reference>
          <reference field="36" count="1">
            <x v="2026"/>
          </reference>
          <reference field="42" count="1" selected="0">
            <x v="289"/>
          </reference>
        </references>
      </pivotArea>
    </format>
    <format dxfId="125">
      <pivotArea dataOnly="0" labelOnly="1" outline="0" fieldPosition="0">
        <references count="5">
          <reference field="0" count="1" selected="0">
            <x v="2147"/>
          </reference>
          <reference field="6" count="1" selected="0">
            <x v="2157"/>
          </reference>
          <reference field="15" count="1" selected="0">
            <x v="1741"/>
          </reference>
          <reference field="36" count="1">
            <x v="2026"/>
          </reference>
          <reference field="42" count="1" selected="0">
            <x v="289"/>
          </reference>
        </references>
      </pivotArea>
    </format>
    <format dxfId="124">
      <pivotArea dataOnly="0" labelOnly="1" outline="0" fieldPosition="0">
        <references count="5">
          <reference field="0" count="1" selected="0">
            <x v="2148"/>
          </reference>
          <reference field="6" count="1" selected="0">
            <x v="2158"/>
          </reference>
          <reference field="15" count="1" selected="0">
            <x v="1791"/>
          </reference>
          <reference field="36" count="1">
            <x v="2026"/>
          </reference>
          <reference field="42" count="1" selected="0">
            <x v="289"/>
          </reference>
        </references>
      </pivotArea>
    </format>
    <format dxfId="123">
      <pivotArea dataOnly="0" labelOnly="1" outline="0" fieldPosition="0">
        <references count="5">
          <reference field="0" count="1" selected="0">
            <x v="2149"/>
          </reference>
          <reference field="6" count="1" selected="0">
            <x v="2159"/>
          </reference>
          <reference field="15" count="1" selected="0">
            <x v="1469"/>
          </reference>
          <reference field="36" count="1">
            <x v="2026"/>
          </reference>
          <reference field="42" count="1" selected="0">
            <x v="289"/>
          </reference>
        </references>
      </pivotArea>
    </format>
    <format dxfId="122">
      <pivotArea dataOnly="0" labelOnly="1" outline="0" fieldPosition="0">
        <references count="5">
          <reference field="0" count="1" selected="0">
            <x v="2150"/>
          </reference>
          <reference field="6" count="1" selected="0">
            <x v="2160"/>
          </reference>
          <reference field="15" count="1" selected="0">
            <x v="1459"/>
          </reference>
          <reference field="36" count="1">
            <x v="1780"/>
          </reference>
          <reference field="42" count="1" selected="0">
            <x v="155"/>
          </reference>
        </references>
      </pivotArea>
    </format>
    <format dxfId="121">
      <pivotArea dataOnly="0" labelOnly="1" outline="0" fieldPosition="0">
        <references count="5">
          <reference field="0" count="1" selected="0">
            <x v="2151"/>
          </reference>
          <reference field="6" count="1" selected="0">
            <x v="2161"/>
          </reference>
          <reference field="15" count="1" selected="0">
            <x v="961"/>
          </reference>
          <reference field="36" count="1">
            <x v="683"/>
          </reference>
          <reference field="42" count="1" selected="0">
            <x v="232"/>
          </reference>
        </references>
      </pivotArea>
    </format>
    <format dxfId="120">
      <pivotArea dataOnly="0" labelOnly="1" outline="0" fieldPosition="0">
        <references count="5">
          <reference field="0" count="1" selected="0">
            <x v="2152"/>
          </reference>
          <reference field="6" count="1" selected="0">
            <x v="2162"/>
          </reference>
          <reference field="15" count="1" selected="0">
            <x v="589"/>
          </reference>
          <reference field="36" count="1">
            <x v="1083"/>
          </reference>
          <reference field="42" count="1" selected="0">
            <x v="155"/>
          </reference>
        </references>
      </pivotArea>
    </format>
    <format dxfId="119">
      <pivotArea dataOnly="0" labelOnly="1" outline="0" fieldPosition="0">
        <references count="5">
          <reference field="0" count="1" selected="0">
            <x v="2153"/>
          </reference>
          <reference field="6" count="1" selected="0">
            <x v="2163"/>
          </reference>
          <reference field="15" count="1" selected="0">
            <x v="28"/>
          </reference>
          <reference field="36" count="1">
            <x v="155"/>
          </reference>
          <reference field="42" count="1" selected="0">
            <x v="232"/>
          </reference>
        </references>
      </pivotArea>
    </format>
    <format dxfId="118">
      <pivotArea dataOnly="0" labelOnly="1" outline="0" fieldPosition="0">
        <references count="5">
          <reference field="0" count="1" selected="0">
            <x v="2154"/>
          </reference>
          <reference field="6" count="1" selected="0">
            <x v="2164"/>
          </reference>
          <reference field="15" count="1" selected="0">
            <x v="267"/>
          </reference>
          <reference field="36" count="1">
            <x v="274"/>
          </reference>
          <reference field="42" count="1" selected="0">
            <x v="232"/>
          </reference>
        </references>
      </pivotArea>
    </format>
    <format dxfId="117">
      <pivotArea dataOnly="0" labelOnly="1" outline="0" fieldPosition="0">
        <references count="5">
          <reference field="0" count="1" selected="0">
            <x v="2155"/>
          </reference>
          <reference field="6" count="1" selected="0">
            <x v="2165"/>
          </reference>
          <reference field="15" count="1" selected="0">
            <x v="772"/>
          </reference>
          <reference field="36" count="1">
            <x v="1693"/>
          </reference>
          <reference field="42" count="1" selected="0">
            <x v="135"/>
          </reference>
        </references>
      </pivotArea>
    </format>
    <format dxfId="116">
      <pivotArea dataOnly="0" labelOnly="1" outline="0" fieldPosition="0">
        <references count="5">
          <reference field="0" count="1" selected="0">
            <x v="2156"/>
          </reference>
          <reference field="6" count="1" selected="0">
            <x v="2166"/>
          </reference>
          <reference field="15" count="1" selected="0">
            <x v="678"/>
          </reference>
          <reference field="36" count="1">
            <x v="1284"/>
          </reference>
          <reference field="42" count="1" selected="0">
            <x v="18"/>
          </reference>
        </references>
      </pivotArea>
    </format>
    <format dxfId="115">
      <pivotArea dataOnly="0" labelOnly="1" outline="0" fieldPosition="0">
        <references count="5">
          <reference field="0" count="1" selected="0">
            <x v="2157"/>
          </reference>
          <reference field="6" count="1" selected="0">
            <x v="2167"/>
          </reference>
          <reference field="15" count="1" selected="0">
            <x v="422"/>
          </reference>
          <reference field="36" count="1">
            <x v="1148"/>
          </reference>
          <reference field="42" count="1" selected="0">
            <x v="18"/>
          </reference>
        </references>
      </pivotArea>
    </format>
    <format dxfId="114">
      <pivotArea dataOnly="0" labelOnly="1" outline="0" fieldPosition="0">
        <references count="5">
          <reference field="0" count="1" selected="0">
            <x v="2158"/>
          </reference>
          <reference field="6" count="1" selected="0">
            <x v="2168"/>
          </reference>
          <reference field="15" count="1" selected="0">
            <x v="198"/>
          </reference>
          <reference field="36" count="1">
            <x v="972"/>
          </reference>
          <reference field="42" count="1" selected="0">
            <x v="18"/>
          </reference>
        </references>
      </pivotArea>
    </format>
    <format dxfId="113">
      <pivotArea dataOnly="0" labelOnly="1" outline="0" fieldPosition="0">
        <references count="5">
          <reference field="0" count="1" selected="0">
            <x v="2159"/>
          </reference>
          <reference field="6" count="1" selected="0">
            <x v="2169"/>
          </reference>
          <reference field="15" count="1" selected="0">
            <x v="1067"/>
          </reference>
          <reference field="36" count="1">
            <x v="1694"/>
          </reference>
          <reference field="42" count="1" selected="0">
            <x v="18"/>
          </reference>
        </references>
      </pivotArea>
    </format>
    <format dxfId="112">
      <pivotArea dataOnly="0" labelOnly="1" outline="0" fieldPosition="0">
        <references count="5">
          <reference field="0" count="1" selected="0">
            <x v="2160"/>
          </reference>
          <reference field="6" count="1" selected="0">
            <x v="2170"/>
          </reference>
          <reference field="15" count="1" selected="0">
            <x v="497"/>
          </reference>
          <reference field="36" count="1">
            <x v="1127"/>
          </reference>
          <reference field="42" count="1" selected="0">
            <x v="18"/>
          </reference>
        </references>
      </pivotArea>
    </format>
    <format dxfId="111">
      <pivotArea dataOnly="0" labelOnly="1" outline="0" fieldPosition="0">
        <references count="5">
          <reference field="0" count="1" selected="0">
            <x v="2161"/>
          </reference>
          <reference field="6" count="1" selected="0">
            <x v="2171"/>
          </reference>
          <reference field="15" count="1" selected="0">
            <x v="704"/>
          </reference>
          <reference field="36" count="1">
            <x v="1269"/>
          </reference>
          <reference field="42" count="1" selected="0">
            <x v="18"/>
          </reference>
        </references>
      </pivotArea>
    </format>
    <format dxfId="110">
      <pivotArea dataOnly="0" labelOnly="1" outline="0" fieldPosition="0">
        <references count="5">
          <reference field="0" count="1" selected="0">
            <x v="2162"/>
          </reference>
          <reference field="6" count="1" selected="0">
            <x v="2172"/>
          </reference>
          <reference field="15" count="1" selected="0">
            <x v="415"/>
          </reference>
          <reference field="36" count="1">
            <x v="1171"/>
          </reference>
          <reference field="42" count="1" selected="0">
            <x v="18"/>
          </reference>
        </references>
      </pivotArea>
    </format>
    <format dxfId="109">
      <pivotArea dataOnly="0" labelOnly="1" outline="0" fieldPosition="0">
        <references count="5">
          <reference field="0" count="1" selected="0">
            <x v="2163"/>
          </reference>
          <reference field="6" count="1" selected="0">
            <x v="2173"/>
          </reference>
          <reference field="15" count="1" selected="0">
            <x v="545"/>
          </reference>
          <reference field="36" count="1">
            <x v="1278"/>
          </reference>
          <reference field="42" count="1" selected="0">
            <x v="18"/>
          </reference>
        </references>
      </pivotArea>
    </format>
    <format dxfId="108">
      <pivotArea dataOnly="0" labelOnly="1" outline="0" fieldPosition="0">
        <references count="5">
          <reference field="0" count="1" selected="0">
            <x v="2164"/>
          </reference>
          <reference field="6" count="1" selected="0">
            <x v="2174"/>
          </reference>
          <reference field="15" count="1" selected="0">
            <x v="627"/>
          </reference>
          <reference field="36" count="1">
            <x v="1277"/>
          </reference>
          <reference field="42" count="1" selected="0">
            <x v="18"/>
          </reference>
        </references>
      </pivotArea>
    </format>
    <format dxfId="107">
      <pivotArea dataOnly="0" labelOnly="1" outline="0" fieldPosition="0">
        <references count="5">
          <reference field="0" count="1" selected="0">
            <x v="2165"/>
          </reference>
          <reference field="6" count="1" selected="0">
            <x v="2175"/>
          </reference>
          <reference field="15" count="1" selected="0">
            <x v="588"/>
          </reference>
          <reference field="36" count="1">
            <x v="1227"/>
          </reference>
          <reference field="42" count="1" selected="0">
            <x v="18"/>
          </reference>
        </references>
      </pivotArea>
    </format>
    <format dxfId="106">
      <pivotArea dataOnly="0" labelOnly="1" outline="0" fieldPosition="0">
        <references count="5">
          <reference field="0" count="1" selected="0">
            <x v="2166"/>
          </reference>
          <reference field="6" count="1" selected="0">
            <x v="2176"/>
          </reference>
          <reference field="15" count="1" selected="0">
            <x v="498"/>
          </reference>
          <reference field="36" count="1">
            <x v="1235"/>
          </reference>
          <reference field="42" count="1" selected="0">
            <x v="18"/>
          </reference>
        </references>
      </pivotArea>
    </format>
    <format dxfId="105">
      <pivotArea dataOnly="0" labelOnly="1" outline="0" fieldPosition="0">
        <references count="5">
          <reference field="0" count="1" selected="0">
            <x v="2167"/>
          </reference>
          <reference field="6" count="1" selected="0">
            <x v="2177"/>
          </reference>
          <reference field="15" count="1" selected="0">
            <x v="288"/>
          </reference>
          <reference field="36" count="1">
            <x v="888"/>
          </reference>
          <reference field="42" count="1" selected="0">
            <x v="18"/>
          </reference>
        </references>
      </pivotArea>
    </format>
    <format dxfId="104">
      <pivotArea dataOnly="0" labelOnly="1" outline="0" fieldPosition="0">
        <references count="5">
          <reference field="0" count="1" selected="0">
            <x v="2168"/>
          </reference>
          <reference field="6" count="1" selected="0">
            <x v="2178"/>
          </reference>
          <reference field="15" count="1" selected="0">
            <x v="684"/>
          </reference>
          <reference field="36" count="1">
            <x v="1412"/>
          </reference>
          <reference field="42" count="1" selected="0">
            <x v="18"/>
          </reference>
        </references>
      </pivotArea>
    </format>
    <format dxfId="103">
      <pivotArea dataOnly="0" labelOnly="1" outline="0" fieldPosition="0">
        <references count="5">
          <reference field="0" count="1" selected="0">
            <x v="2169"/>
          </reference>
          <reference field="6" count="1" selected="0">
            <x v="2179"/>
          </reference>
          <reference field="15" count="1" selected="0">
            <x v="270"/>
          </reference>
          <reference field="36" count="1">
            <x v="1113"/>
          </reference>
          <reference field="42" count="1" selected="0">
            <x v="18"/>
          </reference>
        </references>
      </pivotArea>
    </format>
    <format dxfId="102">
      <pivotArea dataOnly="0" labelOnly="1" outline="0" fieldPosition="0">
        <references count="5">
          <reference field="0" count="1" selected="0">
            <x v="2170"/>
          </reference>
          <reference field="6" count="1" selected="0">
            <x v="2180"/>
          </reference>
          <reference field="15" count="1" selected="0">
            <x v="281"/>
          </reference>
          <reference field="36" count="1">
            <x v="1027"/>
          </reference>
          <reference field="42" count="1" selected="0">
            <x v="18"/>
          </reference>
        </references>
      </pivotArea>
    </format>
    <format dxfId="101">
      <pivotArea dataOnly="0" labelOnly="1" outline="0" fieldPosition="0">
        <references count="5">
          <reference field="0" count="1" selected="0">
            <x v="2171"/>
          </reference>
          <reference field="6" count="1" selected="0">
            <x v="2181"/>
          </reference>
          <reference field="15" count="1" selected="0">
            <x v="198"/>
          </reference>
          <reference field="36" count="1">
            <x v="1155"/>
          </reference>
          <reference field="42" count="1" selected="0">
            <x v="18"/>
          </reference>
        </references>
      </pivotArea>
    </format>
    <format dxfId="100">
      <pivotArea dataOnly="0" labelOnly="1" outline="0" fieldPosition="0">
        <references count="5">
          <reference field="0" count="1" selected="0">
            <x v="2172"/>
          </reference>
          <reference field="6" count="1" selected="0">
            <x v="2182"/>
          </reference>
          <reference field="15" count="1" selected="0">
            <x v="392"/>
          </reference>
          <reference field="36" count="1">
            <x v="980"/>
          </reference>
          <reference field="42" count="1" selected="0">
            <x v="18"/>
          </reference>
        </references>
      </pivotArea>
    </format>
    <format dxfId="99">
      <pivotArea dataOnly="0" labelOnly="1" outline="0" fieldPosition="0">
        <references count="5">
          <reference field="0" count="1" selected="0">
            <x v="2173"/>
          </reference>
          <reference field="6" count="1" selected="0">
            <x v="2183"/>
          </reference>
          <reference field="15" count="1" selected="0">
            <x v="428"/>
          </reference>
          <reference field="36" count="1">
            <x v="977"/>
          </reference>
          <reference field="42" count="1" selected="0">
            <x v="18"/>
          </reference>
        </references>
      </pivotArea>
    </format>
    <format dxfId="98">
      <pivotArea dataOnly="0" labelOnly="1" outline="0" fieldPosition="0">
        <references count="5">
          <reference field="0" count="1" selected="0">
            <x v="2174"/>
          </reference>
          <reference field="6" count="1" selected="0">
            <x v="2184"/>
          </reference>
          <reference field="15" count="1" selected="0">
            <x v="229"/>
          </reference>
          <reference field="36" count="1">
            <x v="1169"/>
          </reference>
          <reference field="42" count="1" selected="0">
            <x v="18"/>
          </reference>
        </references>
      </pivotArea>
    </format>
    <format dxfId="97">
      <pivotArea dataOnly="0" labelOnly="1" outline="0" fieldPosition="0">
        <references count="5">
          <reference field="0" count="1" selected="0">
            <x v="2175"/>
          </reference>
          <reference field="6" count="1" selected="0">
            <x v="2185"/>
          </reference>
          <reference field="15" count="1" selected="0">
            <x v="198"/>
          </reference>
          <reference field="36" count="1">
            <x v="725"/>
          </reference>
          <reference field="42" count="1" selected="0">
            <x v="18"/>
          </reference>
        </references>
      </pivotArea>
    </format>
    <format dxfId="96">
      <pivotArea dataOnly="0" labelOnly="1" outline="0" fieldPosition="0">
        <references count="5">
          <reference field="0" count="1" selected="0">
            <x v="2176"/>
          </reference>
          <reference field="6" count="1" selected="0">
            <x v="2186"/>
          </reference>
          <reference field="15" count="1" selected="0">
            <x v="198"/>
          </reference>
          <reference field="36" count="1">
            <x v="785"/>
          </reference>
          <reference field="42" count="1" selected="0">
            <x v="18"/>
          </reference>
        </references>
      </pivotArea>
    </format>
    <format dxfId="95">
      <pivotArea dataOnly="0" labelOnly="1" outline="0" fieldPosition="0">
        <references count="5">
          <reference field="0" count="1" selected="0">
            <x v="2177"/>
          </reference>
          <reference field="6" count="1" selected="0">
            <x v="2187"/>
          </reference>
          <reference field="15" count="1" selected="0">
            <x v="828"/>
          </reference>
          <reference field="36" count="1">
            <x v="1294"/>
          </reference>
          <reference field="42" count="1" selected="0">
            <x v="18"/>
          </reference>
        </references>
      </pivotArea>
    </format>
    <format dxfId="94">
      <pivotArea dataOnly="0" labelOnly="1" outline="0" fieldPosition="0">
        <references count="5">
          <reference field="0" count="1" selected="0">
            <x v="2178"/>
          </reference>
          <reference field="6" count="1" selected="0">
            <x v="2188"/>
          </reference>
          <reference field="15" count="1" selected="0">
            <x v="201"/>
          </reference>
          <reference field="36" count="1">
            <x v="1348"/>
          </reference>
          <reference field="42" count="1" selected="0">
            <x v="18"/>
          </reference>
        </references>
      </pivotArea>
    </format>
    <format dxfId="93">
      <pivotArea dataOnly="0" labelOnly="1" outline="0" fieldPosition="0">
        <references count="5">
          <reference field="0" count="1" selected="0">
            <x v="2179"/>
          </reference>
          <reference field="6" count="1" selected="0">
            <x v="2189"/>
          </reference>
          <reference field="15" count="1" selected="0">
            <x v="198"/>
          </reference>
          <reference field="36" count="1">
            <x v="773"/>
          </reference>
          <reference field="42" count="1" selected="0">
            <x v="18"/>
          </reference>
        </references>
      </pivotArea>
    </format>
    <format dxfId="92">
      <pivotArea dataOnly="0" labelOnly="1" outline="0" fieldPosition="0">
        <references count="5">
          <reference field="0" count="1" selected="0">
            <x v="2180"/>
          </reference>
          <reference field="6" count="1" selected="0">
            <x v="2190"/>
          </reference>
          <reference field="15" count="1" selected="0">
            <x v="743"/>
          </reference>
          <reference field="36" count="1">
            <x v="1623"/>
          </reference>
          <reference field="42" count="1" selected="0">
            <x v="18"/>
          </reference>
        </references>
      </pivotArea>
    </format>
    <format dxfId="91">
      <pivotArea dataOnly="0" labelOnly="1" outline="0" fieldPosition="0">
        <references count="5">
          <reference field="0" count="1" selected="0">
            <x v="2181"/>
          </reference>
          <reference field="6" count="1" selected="0">
            <x v="2191"/>
          </reference>
          <reference field="15" count="1" selected="0">
            <x v="198"/>
          </reference>
          <reference field="36" count="1">
            <x v="861"/>
          </reference>
          <reference field="42" count="1" selected="0">
            <x v="18"/>
          </reference>
        </references>
      </pivotArea>
    </format>
    <format dxfId="90">
      <pivotArea dataOnly="0" labelOnly="1" outline="0" fieldPosition="0">
        <references count="5">
          <reference field="0" count="1" selected="0">
            <x v="2182"/>
          </reference>
          <reference field="6" count="1" selected="0">
            <x v="2192"/>
          </reference>
          <reference field="15" count="1" selected="0">
            <x v="596"/>
          </reference>
          <reference field="36" count="1">
            <x v="1141"/>
          </reference>
          <reference field="42" count="1" selected="0">
            <x v="18"/>
          </reference>
        </references>
      </pivotArea>
    </format>
    <format dxfId="89">
      <pivotArea dataOnly="0" labelOnly="1" outline="0" fieldPosition="0">
        <references count="5">
          <reference field="0" count="1" selected="0">
            <x v="2183"/>
          </reference>
          <reference field="6" count="1" selected="0">
            <x v="2193"/>
          </reference>
          <reference field="15" count="1" selected="0">
            <x v="276"/>
          </reference>
          <reference field="36" count="1">
            <x v="1061"/>
          </reference>
          <reference field="42" count="1" selected="0">
            <x v="18"/>
          </reference>
        </references>
      </pivotArea>
    </format>
    <format dxfId="88">
      <pivotArea dataOnly="0" labelOnly="1" outline="0" fieldPosition="0">
        <references count="5">
          <reference field="0" count="1" selected="0">
            <x v="2184"/>
          </reference>
          <reference field="6" count="1" selected="0">
            <x v="2194"/>
          </reference>
          <reference field="15" count="1" selected="0">
            <x v="774"/>
          </reference>
          <reference field="36" count="1">
            <x v="1418"/>
          </reference>
          <reference field="42" count="1" selected="0">
            <x v="18"/>
          </reference>
        </references>
      </pivotArea>
    </format>
    <format dxfId="87">
      <pivotArea dataOnly="0" labelOnly="1" outline="0" fieldPosition="0">
        <references count="5">
          <reference field="0" count="1" selected="0">
            <x v="2185"/>
          </reference>
          <reference field="6" count="1" selected="0">
            <x v="2195"/>
          </reference>
          <reference field="15" count="1" selected="0">
            <x v="198"/>
          </reference>
          <reference field="36" count="1">
            <x v="1186"/>
          </reference>
          <reference field="42" count="1" selected="0">
            <x v="18"/>
          </reference>
        </references>
      </pivotArea>
    </format>
    <format dxfId="86">
      <pivotArea dataOnly="0" labelOnly="1" outline="0" fieldPosition="0">
        <references count="5">
          <reference field="0" count="1" selected="0">
            <x v="2186"/>
          </reference>
          <reference field="6" count="1" selected="0">
            <x v="2196"/>
          </reference>
          <reference field="15" count="1" selected="0">
            <x v="224"/>
          </reference>
          <reference field="36" count="1">
            <x v="665"/>
          </reference>
          <reference field="42" count="1" selected="0">
            <x v="18"/>
          </reference>
        </references>
      </pivotArea>
    </format>
    <format dxfId="85">
      <pivotArea dataOnly="0" labelOnly="1" outline="0" fieldPosition="0">
        <references count="5">
          <reference field="0" count="1" selected="0">
            <x v="2187"/>
          </reference>
          <reference field="6" count="1" selected="0">
            <x v="2197"/>
          </reference>
          <reference field="15" count="1" selected="0">
            <x v="664"/>
          </reference>
          <reference field="36" count="1">
            <x v="1045"/>
          </reference>
          <reference field="42" count="1" selected="0">
            <x v="18"/>
          </reference>
        </references>
      </pivotArea>
    </format>
    <format dxfId="84">
      <pivotArea dataOnly="0" labelOnly="1" outline="0" fieldPosition="0">
        <references count="5">
          <reference field="0" count="1" selected="0">
            <x v="2188"/>
          </reference>
          <reference field="6" count="1" selected="0">
            <x v="2198"/>
          </reference>
          <reference field="15" count="1" selected="0">
            <x v="1805"/>
          </reference>
          <reference field="36" count="1">
            <x v="1548"/>
          </reference>
          <reference field="42" count="1" selected="0">
            <x v="212"/>
          </reference>
        </references>
      </pivotArea>
    </format>
    <format dxfId="83">
      <pivotArea dataOnly="0" labelOnly="1" outline="0" fieldPosition="0">
        <references count="5">
          <reference field="0" count="1" selected="0">
            <x v="2189"/>
          </reference>
          <reference field="6" count="1" selected="0">
            <x v="2199"/>
          </reference>
          <reference field="15" count="1" selected="0">
            <x v="1198"/>
          </reference>
          <reference field="36" count="1">
            <x v="1491"/>
          </reference>
          <reference field="42" count="1" selected="0">
            <x v="232"/>
          </reference>
        </references>
      </pivotArea>
    </format>
    <format dxfId="82">
      <pivotArea dataOnly="0" labelOnly="1" outline="0" fieldPosition="0">
        <references count="5">
          <reference field="0" count="1" selected="0">
            <x v="2190"/>
          </reference>
          <reference field="6" count="1" selected="0">
            <x v="2200"/>
          </reference>
          <reference field="15" count="1" selected="0">
            <x v="679"/>
          </reference>
          <reference field="36" count="1">
            <x v="1168"/>
          </reference>
          <reference field="42" count="1" selected="0">
            <x v="232"/>
          </reference>
        </references>
      </pivotArea>
    </format>
    <format dxfId="81">
      <pivotArea dataOnly="0" labelOnly="1" outline="0" fieldPosition="0">
        <references count="5">
          <reference field="0" count="1" selected="0">
            <x v="2191"/>
          </reference>
          <reference field="6" count="1" selected="0">
            <x v="2201"/>
          </reference>
          <reference field="15" count="1" selected="0">
            <x v="859"/>
          </reference>
          <reference field="36" count="1">
            <x v="464"/>
          </reference>
          <reference field="42" count="1" selected="0">
            <x v="289"/>
          </reference>
        </references>
      </pivotArea>
    </format>
    <format dxfId="80">
      <pivotArea dataOnly="0" labelOnly="1" outline="0" fieldPosition="0">
        <references count="5">
          <reference field="0" count="1" selected="0">
            <x v="2192"/>
          </reference>
          <reference field="6" count="1" selected="0">
            <x v="2202"/>
          </reference>
          <reference field="15" count="1" selected="0">
            <x v="922"/>
          </reference>
          <reference field="36" count="1">
            <x v="694"/>
          </reference>
          <reference field="42" count="1" selected="0">
            <x v="212"/>
          </reference>
        </references>
      </pivotArea>
    </format>
    <format dxfId="79">
      <pivotArea dataOnly="0" labelOnly="1" outline="0" fieldPosition="0">
        <references count="5">
          <reference field="0" count="1" selected="0">
            <x v="2193"/>
          </reference>
          <reference field="6" count="1" selected="0">
            <x v="2203"/>
          </reference>
          <reference field="15" count="1" selected="0">
            <x v="677"/>
          </reference>
          <reference field="36" count="1">
            <x v="597"/>
          </reference>
          <reference field="42" count="1" selected="0">
            <x v="212"/>
          </reference>
        </references>
      </pivotArea>
    </format>
    <format dxfId="78">
      <pivotArea dataOnly="0" labelOnly="1" outline="0" fieldPosition="0">
        <references count="5">
          <reference field="0" count="1" selected="0">
            <x v="2194"/>
          </reference>
          <reference field="6" count="1" selected="0">
            <x v="2204"/>
          </reference>
          <reference field="15" count="1" selected="0">
            <x v="968"/>
          </reference>
          <reference field="36" count="1">
            <x v="563"/>
          </reference>
          <reference field="42" count="1" selected="0">
            <x v="23"/>
          </reference>
        </references>
      </pivotArea>
    </format>
    <format dxfId="77">
      <pivotArea dataOnly="0" labelOnly="1" outline="0" fieldPosition="0">
        <references count="5">
          <reference field="0" count="1" selected="0">
            <x v="2195"/>
          </reference>
          <reference field="6" count="1" selected="0">
            <x v="2205"/>
          </reference>
          <reference field="15" count="1" selected="0">
            <x v="1038"/>
          </reference>
          <reference field="36" count="1">
            <x v="2026"/>
          </reference>
          <reference field="42" count="1" selected="0">
            <x v="289"/>
          </reference>
        </references>
      </pivotArea>
    </format>
    <format dxfId="76">
      <pivotArea dataOnly="0" labelOnly="1" outline="0" fieldPosition="0">
        <references count="5">
          <reference field="0" count="1" selected="0">
            <x v="2196"/>
          </reference>
          <reference field="6" count="1" selected="0">
            <x v="2206"/>
          </reference>
          <reference field="15" count="1" selected="0">
            <x v="1947"/>
          </reference>
          <reference field="36" count="1">
            <x v="1563"/>
          </reference>
          <reference field="42" count="1" selected="0">
            <x v="232"/>
          </reference>
        </references>
      </pivotArea>
    </format>
    <format dxfId="75">
      <pivotArea dataOnly="0" labelOnly="1" outline="0" fieldPosition="0">
        <references count="5">
          <reference field="0" count="1" selected="0">
            <x v="2197"/>
          </reference>
          <reference field="6" count="1" selected="0">
            <x v="2207"/>
          </reference>
          <reference field="15" count="1" selected="0">
            <x v="1209"/>
          </reference>
          <reference field="36" count="1">
            <x v="2026"/>
          </reference>
          <reference field="42" count="1" selected="0">
            <x v="289"/>
          </reference>
        </references>
      </pivotArea>
    </format>
    <format dxfId="74">
      <pivotArea dataOnly="0" labelOnly="1" outline="0" fieldPosition="0">
        <references count="5">
          <reference field="0" count="1" selected="0">
            <x v="2198"/>
          </reference>
          <reference field="6" count="1" selected="0">
            <x v="2208"/>
          </reference>
          <reference field="15" count="1" selected="0">
            <x v="1813"/>
          </reference>
          <reference field="36" count="1">
            <x v="1537"/>
          </reference>
          <reference field="42" count="1" selected="0">
            <x v="289"/>
          </reference>
        </references>
      </pivotArea>
    </format>
    <format dxfId="73">
      <pivotArea dataOnly="0" labelOnly="1" outline="0" fieldPosition="0">
        <references count="5">
          <reference field="0" count="1" selected="0">
            <x v="2199"/>
          </reference>
          <reference field="6" count="1" selected="0">
            <x v="2209"/>
          </reference>
          <reference field="15" count="1" selected="0">
            <x v="2"/>
          </reference>
          <reference field="36" count="1">
            <x v="1272"/>
          </reference>
          <reference field="42" count="1" selected="0">
            <x v="232"/>
          </reference>
        </references>
      </pivotArea>
    </format>
    <format dxfId="72">
      <pivotArea dataOnly="0" labelOnly="1" outline="0" fieldPosition="0">
        <references count="5">
          <reference field="0" count="1" selected="0">
            <x v="2200"/>
          </reference>
          <reference field="6" count="1" selected="0">
            <x v="2210"/>
          </reference>
          <reference field="15" count="1" selected="0">
            <x v="1327"/>
          </reference>
          <reference field="36" count="1">
            <x v="2026"/>
          </reference>
          <reference field="42" count="1" selected="0">
            <x v="289"/>
          </reference>
        </references>
      </pivotArea>
    </format>
    <format dxfId="71">
      <pivotArea dataOnly="0" labelOnly="1" outline="0" fieldPosition="0">
        <references count="5">
          <reference field="0" count="1" selected="0">
            <x v="2201"/>
          </reference>
          <reference field="6" count="1" selected="0">
            <x v="2211"/>
          </reference>
          <reference field="15" count="1" selected="0">
            <x v="1750"/>
          </reference>
          <reference field="36" count="1">
            <x v="1477"/>
          </reference>
          <reference field="42" count="1" selected="0">
            <x v="134"/>
          </reference>
        </references>
      </pivotArea>
    </format>
    <format dxfId="70">
      <pivotArea dataOnly="0" labelOnly="1" outline="0" fieldPosition="0">
        <references count="5">
          <reference field="0" count="1" selected="0">
            <x v="2202"/>
          </reference>
          <reference field="6" count="1" selected="0">
            <x v="2212"/>
          </reference>
          <reference field="15" count="1" selected="0">
            <x v="717"/>
          </reference>
          <reference field="36" count="1">
            <x v="370"/>
          </reference>
          <reference field="42" count="1" selected="0">
            <x v="160"/>
          </reference>
        </references>
      </pivotArea>
    </format>
    <format dxfId="69">
      <pivotArea dataOnly="0" labelOnly="1" outline="0" fieldPosition="0">
        <references count="5">
          <reference field="0" count="1" selected="0">
            <x v="2203"/>
          </reference>
          <reference field="6" count="1" selected="0">
            <x v="2213"/>
          </reference>
          <reference field="15" count="1" selected="0">
            <x v="624"/>
          </reference>
          <reference field="36" count="1">
            <x v="0"/>
          </reference>
          <reference field="42" count="1" selected="0">
            <x v="212"/>
          </reference>
        </references>
      </pivotArea>
    </format>
    <format dxfId="68">
      <pivotArea dataOnly="0" labelOnly="1" outline="0" fieldPosition="0">
        <references count="5">
          <reference field="0" count="1" selected="0">
            <x v="2204"/>
          </reference>
          <reference field="6" count="1" selected="0">
            <x v="2214"/>
          </reference>
          <reference field="15" count="1" selected="0">
            <x v="1828"/>
          </reference>
          <reference field="36" count="1">
            <x v="1380"/>
          </reference>
          <reference field="42" count="1" selected="0">
            <x v="211"/>
          </reference>
        </references>
      </pivotArea>
    </format>
    <format dxfId="67">
      <pivotArea dataOnly="0" labelOnly="1" outline="0" fieldPosition="0">
        <references count="5">
          <reference field="0" count="1" selected="0">
            <x v="2205"/>
          </reference>
          <reference field="6" count="1" selected="0">
            <x v="2215"/>
          </reference>
          <reference field="15" count="1" selected="0">
            <x v="264"/>
          </reference>
          <reference field="36" count="1">
            <x v="120"/>
          </reference>
          <reference field="42" count="1" selected="0">
            <x v="91"/>
          </reference>
        </references>
      </pivotArea>
    </format>
    <format dxfId="66">
      <pivotArea dataOnly="0" labelOnly="1" outline="0" fieldPosition="0">
        <references count="5">
          <reference field="0" count="1" selected="0">
            <x v="2206"/>
          </reference>
          <reference field="6" count="1" selected="0">
            <x v="2216"/>
          </reference>
          <reference field="15" count="1" selected="0">
            <x v="2"/>
          </reference>
          <reference field="36" count="1">
            <x v="2"/>
          </reference>
          <reference field="42" count="1" selected="0">
            <x v="91"/>
          </reference>
        </references>
      </pivotArea>
    </format>
    <format dxfId="65">
      <pivotArea dataOnly="0" labelOnly="1" outline="0" fieldPosition="0">
        <references count="5">
          <reference field="0" count="1" selected="0">
            <x v="2207"/>
          </reference>
          <reference field="6" count="1" selected="0">
            <x v="2217"/>
          </reference>
          <reference field="15" count="1" selected="0">
            <x v="260"/>
          </reference>
          <reference field="36" count="1">
            <x v="118"/>
          </reference>
          <reference field="42" count="1" selected="0">
            <x v="91"/>
          </reference>
        </references>
      </pivotArea>
    </format>
    <format dxfId="64">
      <pivotArea dataOnly="0" labelOnly="1" outline="0" fieldPosition="0">
        <references count="5">
          <reference field="0" count="1" selected="0">
            <x v="2208"/>
          </reference>
          <reference field="6" count="1" selected="0">
            <x v="2218"/>
          </reference>
          <reference field="15" count="1" selected="0">
            <x v="2"/>
          </reference>
          <reference field="36" count="1">
            <x v="2"/>
          </reference>
          <reference field="42" count="1" selected="0">
            <x v="91"/>
          </reference>
        </references>
      </pivotArea>
    </format>
    <format dxfId="63">
      <pivotArea dataOnly="0" labelOnly="1" outline="0" fieldPosition="0">
        <references count="5">
          <reference field="0" count="1" selected="0">
            <x v="2209"/>
          </reference>
          <reference field="6" count="1" selected="0">
            <x v="2219"/>
          </reference>
          <reference field="15" count="1" selected="0">
            <x v="34"/>
          </reference>
          <reference field="36" count="1">
            <x v="23"/>
          </reference>
          <reference field="42" count="1" selected="0">
            <x v="91"/>
          </reference>
        </references>
      </pivotArea>
    </format>
    <format dxfId="62">
      <pivotArea dataOnly="0" labelOnly="1" outline="0" fieldPosition="0">
        <references count="5">
          <reference field="0" count="1" selected="0">
            <x v="2210"/>
          </reference>
          <reference field="6" count="1" selected="0">
            <x v="2220"/>
          </reference>
          <reference field="15" count="1" selected="0">
            <x v="1407"/>
          </reference>
          <reference field="36" count="1">
            <x v="1435"/>
          </reference>
          <reference field="42" count="1" selected="0">
            <x v="232"/>
          </reference>
        </references>
      </pivotArea>
    </format>
    <format dxfId="61">
      <pivotArea dataOnly="0" labelOnly="1" outline="0" fieldPosition="0">
        <references count="5">
          <reference field="0" count="1" selected="0">
            <x v="2211"/>
          </reference>
          <reference field="6" count="1" selected="0">
            <x v="2221"/>
          </reference>
          <reference field="15" count="1" selected="0">
            <x v="2"/>
          </reference>
          <reference field="36" count="1">
            <x v="347"/>
          </reference>
          <reference field="42" count="1" selected="0">
            <x v="232"/>
          </reference>
        </references>
      </pivotArea>
    </format>
    <format dxfId="60">
      <pivotArea dataOnly="0" labelOnly="1" outline="0" fieldPosition="0">
        <references count="5">
          <reference field="0" count="1" selected="0">
            <x v="2212"/>
          </reference>
          <reference field="6" count="1" selected="0">
            <x v="2222"/>
          </reference>
          <reference field="15" count="1" selected="0">
            <x v="44"/>
          </reference>
          <reference field="36" count="1">
            <x v="176"/>
          </reference>
          <reference field="42" count="1" selected="0">
            <x v="232"/>
          </reference>
        </references>
      </pivotArea>
    </format>
    <format dxfId="59">
      <pivotArea dataOnly="0" labelOnly="1" outline="0" fieldPosition="0">
        <references count="5">
          <reference field="0" count="1" selected="0">
            <x v="2213"/>
          </reference>
          <reference field="6" count="1" selected="0">
            <x v="2223"/>
          </reference>
          <reference field="15" count="1" selected="0">
            <x v="161"/>
          </reference>
          <reference field="36" count="1">
            <x v="256"/>
          </reference>
          <reference field="42" count="1" selected="0">
            <x v="232"/>
          </reference>
        </references>
      </pivotArea>
    </format>
    <format dxfId="58">
      <pivotArea dataOnly="0" labelOnly="1" outline="0" fieldPosition="0">
        <references count="5">
          <reference field="0" count="1" selected="0">
            <x v="2214"/>
          </reference>
          <reference field="6" count="1" selected="0">
            <x v="2224"/>
          </reference>
          <reference field="15" count="1" selected="0">
            <x v="910"/>
          </reference>
          <reference field="36" count="1">
            <x v="607"/>
          </reference>
          <reference field="42" count="1" selected="0">
            <x v="232"/>
          </reference>
        </references>
      </pivotArea>
    </format>
    <format dxfId="57">
      <pivotArea dataOnly="0" labelOnly="1" outline="0" fieldPosition="0">
        <references count="5">
          <reference field="0" count="1" selected="0">
            <x v="2215"/>
          </reference>
          <reference field="6" count="1" selected="0">
            <x v="2225"/>
          </reference>
          <reference field="15" count="1" selected="0">
            <x v="1983"/>
          </reference>
          <reference field="36" count="1">
            <x v="1635"/>
          </reference>
          <reference field="42" count="1" selected="0">
            <x v="45"/>
          </reference>
        </references>
      </pivotArea>
    </format>
    <format dxfId="56">
      <pivotArea dataOnly="0" labelOnly="1" outline="0" fieldPosition="0">
        <references count="5">
          <reference field="0" count="1" selected="0">
            <x v="2216"/>
          </reference>
          <reference field="6" count="1" selected="0">
            <x v="2226"/>
          </reference>
          <reference field="15" count="1" selected="0">
            <x v="2"/>
          </reference>
          <reference field="36" count="1">
            <x v="3"/>
          </reference>
          <reference field="42" count="1" selected="0">
            <x v="212"/>
          </reference>
        </references>
      </pivotArea>
    </format>
    <format dxfId="55">
      <pivotArea dataOnly="0" labelOnly="1" outline="0" fieldPosition="0">
        <references count="5">
          <reference field="0" count="1" selected="0">
            <x v="2217"/>
          </reference>
          <reference field="6" count="1" selected="0">
            <x v="2227"/>
          </reference>
          <reference field="15" count="1" selected="0">
            <x v="2"/>
          </reference>
          <reference field="36" count="1">
            <x v="2"/>
          </reference>
          <reference field="42" count="1" selected="0">
            <x v="212"/>
          </reference>
        </references>
      </pivotArea>
    </format>
    <format dxfId="54">
      <pivotArea dataOnly="0" labelOnly="1" outline="0" fieldPosition="0">
        <references count="5">
          <reference field="0" count="1" selected="0">
            <x v="2218"/>
          </reference>
          <reference field="6" count="1" selected="0">
            <x v="2228"/>
          </reference>
          <reference field="15" count="1" selected="0">
            <x v="6"/>
          </reference>
          <reference field="36" count="1">
            <x v="5"/>
          </reference>
          <reference field="42" count="1" selected="0">
            <x v="212"/>
          </reference>
        </references>
      </pivotArea>
    </format>
    <format dxfId="53">
      <pivotArea dataOnly="0" labelOnly="1" outline="0" fieldPosition="0">
        <references count="5">
          <reference field="0" count="1" selected="0">
            <x v="2219"/>
          </reference>
          <reference field="6" count="1" selected="0">
            <x v="2229"/>
          </reference>
          <reference field="15" count="1" selected="0">
            <x v="2"/>
          </reference>
          <reference field="36" count="1">
            <x v="2"/>
          </reference>
          <reference field="42" count="1" selected="0">
            <x v="212"/>
          </reference>
        </references>
      </pivotArea>
    </format>
    <format dxfId="52">
      <pivotArea dataOnly="0" labelOnly="1" outline="0" fieldPosition="0">
        <references count="5">
          <reference field="0" count="1" selected="0">
            <x v="2220"/>
          </reference>
          <reference field="6" count="1" selected="0">
            <x v="2230"/>
          </reference>
          <reference field="15" count="1" selected="0">
            <x v="1282"/>
          </reference>
          <reference field="36" count="1">
            <x v="1498"/>
          </reference>
          <reference field="42" count="1" selected="0">
            <x v="232"/>
          </reference>
        </references>
      </pivotArea>
    </format>
    <format dxfId="51">
      <pivotArea dataOnly="0" labelOnly="1" outline="0" fieldPosition="0">
        <references count="5">
          <reference field="0" count="1" selected="0">
            <x v="2221"/>
          </reference>
          <reference field="6" count="1" selected="0">
            <x v="2231"/>
          </reference>
          <reference field="15" count="1" selected="0">
            <x v="1127"/>
          </reference>
          <reference field="36" count="1">
            <x v="1455"/>
          </reference>
          <reference field="42" count="1" selected="0">
            <x v="232"/>
          </reference>
        </references>
      </pivotArea>
    </format>
    <format dxfId="50">
      <pivotArea dataOnly="0" labelOnly="1" outline="0" fieldPosition="0">
        <references count="5">
          <reference field="0" count="1" selected="0">
            <x v="2222"/>
          </reference>
          <reference field="6" count="1" selected="0">
            <x v="2232"/>
          </reference>
          <reference field="15" count="1" selected="0">
            <x v="1314"/>
          </reference>
          <reference field="36" count="1">
            <x v="947"/>
          </reference>
          <reference field="42" count="1" selected="0">
            <x v="232"/>
          </reference>
        </references>
      </pivotArea>
    </format>
    <format dxfId="49">
      <pivotArea dataOnly="0" labelOnly="1" outline="0" fieldPosition="0">
        <references count="5">
          <reference field="0" count="1" selected="0">
            <x v="2223"/>
          </reference>
          <reference field="6" count="1" selected="0">
            <x v="2233"/>
          </reference>
          <reference field="15" count="1" selected="0">
            <x v="504"/>
          </reference>
          <reference field="36" count="1">
            <x v="1090"/>
          </reference>
          <reference field="42" count="1" selected="0">
            <x v="4"/>
          </reference>
        </references>
      </pivotArea>
    </format>
    <format dxfId="48">
      <pivotArea dataOnly="0" labelOnly="1" outline="0" fieldPosition="0">
        <references count="5">
          <reference field="0" count="1" selected="0">
            <x v="2224"/>
          </reference>
          <reference field="6" count="1" selected="0">
            <x v="2234"/>
          </reference>
          <reference field="15" count="1" selected="0">
            <x v="680"/>
          </reference>
          <reference field="36" count="1">
            <x v="2026"/>
          </reference>
          <reference field="42" count="1" selected="0">
            <x v="289"/>
          </reference>
        </references>
      </pivotArea>
    </format>
    <format dxfId="47">
      <pivotArea dataOnly="0" labelOnly="1" outline="0" fieldPosition="0">
        <references count="5">
          <reference field="0" count="1" selected="0">
            <x v="2225"/>
          </reference>
          <reference field="6" count="1" selected="0">
            <x v="2235"/>
          </reference>
          <reference field="15" count="1" selected="0">
            <x v="2"/>
          </reference>
          <reference field="36" count="1">
            <x v="87"/>
          </reference>
          <reference field="42" count="1" selected="0">
            <x v="232"/>
          </reference>
        </references>
      </pivotArea>
    </format>
    <format dxfId="46">
      <pivotArea dataOnly="0" labelOnly="1" outline="0" fieldPosition="0">
        <references count="5">
          <reference field="0" count="1" selected="0">
            <x v="2226"/>
          </reference>
          <reference field="6" count="1" selected="0">
            <x v="2236"/>
          </reference>
          <reference field="15" count="1" selected="0">
            <x v="51"/>
          </reference>
          <reference field="36" count="1">
            <x v="1181"/>
          </reference>
          <reference field="42" count="1" selected="0">
            <x v="4"/>
          </reference>
        </references>
      </pivotArea>
    </format>
    <format dxfId="45">
      <pivotArea dataOnly="0" labelOnly="1" outline="0" fieldPosition="0">
        <references count="5">
          <reference field="0" count="1" selected="0">
            <x v="2226"/>
          </reference>
          <reference field="6" count="1" selected="0">
            <x v="2237"/>
          </reference>
          <reference field="15" count="1" selected="0">
            <x v="17"/>
          </reference>
          <reference field="36" count="1">
            <x v="1181"/>
          </reference>
          <reference field="42" count="1" selected="0">
            <x v="4"/>
          </reference>
        </references>
      </pivotArea>
    </format>
    <format dxfId="44">
      <pivotArea dataOnly="0" labelOnly="1" outline="0" fieldPosition="0">
        <references count="5">
          <reference field="0" count="1" selected="0">
            <x v="2227"/>
          </reference>
          <reference field="6" count="1" selected="0">
            <x v="2238"/>
          </reference>
          <reference field="15" count="1" selected="0">
            <x v="1556"/>
          </reference>
          <reference field="36" count="1">
            <x v="1039"/>
          </reference>
          <reference field="42" count="1" selected="0">
            <x v="33"/>
          </reference>
        </references>
      </pivotArea>
    </format>
    <format dxfId="43">
      <pivotArea dataOnly="0" labelOnly="1" outline="0" fieldPosition="0">
        <references count="5">
          <reference field="0" count="1" selected="0">
            <x v="2228"/>
          </reference>
          <reference field="6" count="1" selected="0">
            <x v="2239"/>
          </reference>
          <reference field="15" count="1" selected="0">
            <x v="2"/>
          </reference>
          <reference field="36" count="1">
            <x v="2"/>
          </reference>
          <reference field="42" count="1" selected="0">
            <x v="229"/>
          </reference>
        </references>
      </pivotArea>
    </format>
    <format dxfId="42">
      <pivotArea dataOnly="0" labelOnly="1" outline="0" fieldPosition="0">
        <references count="5">
          <reference field="0" count="1" selected="0">
            <x v="2229"/>
          </reference>
          <reference field="6" count="1" selected="0">
            <x v="2240"/>
          </reference>
          <reference field="15" count="1" selected="0">
            <x v="501"/>
          </reference>
          <reference field="36" count="1">
            <x v="583"/>
          </reference>
          <reference field="42" count="1" selected="0">
            <x v="229"/>
          </reference>
        </references>
      </pivotArea>
    </format>
    <format dxfId="41">
      <pivotArea dataOnly="0" labelOnly="1" outline="0" fieldPosition="0">
        <references count="5">
          <reference field="0" count="1" selected="0">
            <x v="2230"/>
          </reference>
          <reference field="6" count="1" selected="0">
            <x v="2241"/>
          </reference>
          <reference field="15" count="1" selected="0">
            <x v="41"/>
          </reference>
          <reference field="36" count="1">
            <x v="178"/>
          </reference>
          <reference field="42" count="1" selected="0">
            <x v="229"/>
          </reference>
        </references>
      </pivotArea>
    </format>
    <format dxfId="40">
      <pivotArea dataOnly="0" labelOnly="1" outline="0" fieldPosition="0">
        <references count="5">
          <reference field="0" count="1" selected="0">
            <x v="2231"/>
          </reference>
          <reference field="6" count="1" selected="0">
            <x v="2242"/>
          </reference>
          <reference field="15" count="1" selected="0">
            <x v="139"/>
          </reference>
          <reference field="36" count="1">
            <x v="67"/>
          </reference>
          <reference field="42" count="1" selected="0">
            <x v="23"/>
          </reference>
        </references>
      </pivotArea>
    </format>
    <format dxfId="39">
      <pivotArea dataOnly="0" labelOnly="1" outline="0" fieldPosition="0">
        <references count="5">
          <reference field="0" count="1" selected="0">
            <x v="2232"/>
          </reference>
          <reference field="6" count="1" selected="0">
            <x v="2243"/>
          </reference>
          <reference field="15" count="1" selected="0">
            <x v="484"/>
          </reference>
          <reference field="36" count="1">
            <x v="232"/>
          </reference>
          <reference field="42" count="1" selected="0">
            <x v="23"/>
          </reference>
        </references>
      </pivotArea>
    </format>
    <format dxfId="38">
      <pivotArea dataOnly="0" labelOnly="1" outline="0" fieldPosition="0">
        <references count="5">
          <reference field="0" count="1" selected="0">
            <x v="2233"/>
          </reference>
          <reference field="6" count="1" selected="0">
            <x v="2244"/>
          </reference>
          <reference field="15" count="1" selected="0">
            <x v="483"/>
          </reference>
          <reference field="36" count="1">
            <x v="231"/>
          </reference>
          <reference field="42" count="1" selected="0">
            <x v="23"/>
          </reference>
        </references>
      </pivotArea>
    </format>
    <format dxfId="37">
      <pivotArea field="15" type="button" dataOnly="0" labelOnly="1" outline="0" axis="axisRow" fieldPosition="3"/>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EDAC3D-392A-4346-9AE8-EED6563D3A60}" name="TablaDinámica2"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N5:R8" firstHeaderRow="1" firstDataRow="1" firstDataCol="5" rowPageCount="3" colPageCount="1"/>
  <pivotFields count="44">
    <pivotField axis="axisRow" compact="0" outline="0" showAll="0" defaultSubtotal="0">
      <items count="2234">
        <item x="27"/>
        <item x="1150"/>
        <item x="409"/>
        <item x="1345"/>
        <item x="1346"/>
        <item x="674"/>
        <item x="410"/>
        <item x="197"/>
        <item x="1826"/>
        <item x="1827"/>
        <item x="1828"/>
        <item x="1829"/>
        <item x="1831"/>
        <item x="1768"/>
        <item x="1413"/>
        <item x="1076"/>
        <item x="1456"/>
        <item x="1457"/>
        <item x="1458"/>
        <item x="411"/>
        <item x="1769"/>
        <item x="28"/>
        <item x="635"/>
        <item x="1074"/>
        <item x="626"/>
        <item x="2005"/>
        <item x="799"/>
        <item x="286"/>
        <item x="287"/>
        <item x="2006"/>
        <item x="1996"/>
        <item x="2210"/>
        <item x="237"/>
        <item x="606"/>
        <item x="1287"/>
        <item x="1174"/>
        <item x="607"/>
        <item x="1175"/>
        <item x="29"/>
        <item x="1293"/>
        <item x="2019"/>
        <item x="1771"/>
        <item x="1848"/>
        <item x="2184"/>
        <item x="2007"/>
        <item x="1344"/>
        <item x="2067"/>
        <item x="288"/>
        <item x="2101"/>
        <item x="238"/>
        <item x="239"/>
        <item x="240"/>
        <item x="2068"/>
        <item x="2069"/>
        <item x="854"/>
        <item x="1579"/>
        <item x="2206"/>
        <item x="518"/>
        <item x="1176"/>
        <item x="1190"/>
        <item x="2141"/>
        <item x="241"/>
        <item x="1897"/>
        <item x="2110"/>
        <item x="2132"/>
        <item x="2133"/>
        <item x="242"/>
        <item x="1898"/>
        <item x="1230"/>
        <item x="289"/>
        <item x="698"/>
        <item x="1071"/>
        <item x="658"/>
        <item x="1004"/>
        <item x="1459"/>
        <item x="1676"/>
        <item x="412"/>
        <item x="608"/>
        <item x="1775"/>
        <item x="1872"/>
        <item x="243"/>
        <item x="413"/>
        <item x="244"/>
        <item x="245"/>
        <item x="1776"/>
        <item x="1292"/>
        <item x="414"/>
        <item x="415"/>
        <item x="416"/>
        <item x="417"/>
        <item x="418"/>
        <item x="419"/>
        <item x="420"/>
        <item x="421"/>
        <item x="422"/>
        <item x="423"/>
        <item x="424"/>
        <item x="425"/>
        <item x="426"/>
        <item x="427"/>
        <item x="428"/>
        <item x="429"/>
        <item x="430"/>
        <item x="431"/>
        <item x="432"/>
        <item x="2111"/>
        <item x="1910"/>
        <item x="1689"/>
        <item x="1690"/>
        <item x="1151"/>
        <item x="1152"/>
        <item x="675"/>
        <item x="676"/>
        <item x="1580"/>
        <item x="975"/>
        <item x="1677"/>
        <item x="609"/>
        <item x="1288"/>
        <item x="319"/>
        <item x="1106"/>
        <item x="1107"/>
        <item x="433"/>
        <item x="434"/>
        <item x="435"/>
        <item x="436"/>
        <item x="437"/>
        <item x="938"/>
        <item x="1899"/>
        <item x="1231"/>
        <item x="939"/>
        <item x="940"/>
        <item x="941"/>
        <item x="2179"/>
        <item x="2180"/>
        <item x="438"/>
        <item x="439"/>
        <item x="440"/>
        <item x="610"/>
        <item x="611"/>
        <item x="1347"/>
        <item x="1348"/>
        <item x="1581"/>
        <item x="306"/>
        <item x="1663"/>
        <item x="1664"/>
        <item x="1665"/>
        <item x="1666"/>
        <item x="1667"/>
        <item x="1668"/>
        <item x="1669"/>
        <item x="1670"/>
        <item x="1671"/>
        <item x="1672"/>
        <item x="1673"/>
        <item x="1674"/>
        <item x="1675"/>
        <item x="800"/>
        <item x="2203"/>
        <item x="2153"/>
        <item x="942"/>
        <item x="1349"/>
        <item x="790"/>
        <item x="943"/>
        <item x="612"/>
        <item x="1153"/>
        <item x="1736"/>
        <item x="1830"/>
        <item x="699"/>
        <item x="1885"/>
        <item x="320"/>
        <item x="336"/>
        <item x="1460"/>
        <item x="246"/>
        <item x="1582"/>
        <item x="1583"/>
        <item x="1154"/>
        <item x="915"/>
        <item x="1155"/>
        <item x="1461"/>
        <item x="1462"/>
        <item x="944"/>
        <item x="986"/>
        <item x="1015"/>
        <item x="1016"/>
        <item x="1738"/>
        <item x="987"/>
        <item x="247"/>
        <item x="248"/>
        <item x="249"/>
        <item x="250"/>
        <item x="251"/>
        <item x="252"/>
        <item x="253"/>
        <item x="254"/>
        <item x="1350"/>
        <item x="855"/>
        <item x="307"/>
        <item x="2171"/>
        <item x="1969"/>
        <item x="1970"/>
        <item x="1319"/>
        <item x="1911"/>
        <item x="587"/>
        <item x="1912"/>
        <item x="1913"/>
        <item x="1914"/>
        <item x="1915"/>
        <item x="1916"/>
        <item x="1375"/>
        <item x="1917"/>
        <item x="2201"/>
        <item x="2008"/>
        <item x="308"/>
        <item x="309"/>
        <item x="441"/>
        <item x="442"/>
        <item x="443"/>
        <item x="444"/>
        <item x="445"/>
        <item x="446"/>
        <item x="447"/>
        <item x="448"/>
        <item x="449"/>
        <item x="450"/>
        <item x="451"/>
        <item x="452"/>
        <item x="453"/>
        <item x="454"/>
        <item x="455"/>
        <item x="456"/>
        <item x="457"/>
        <item x="458"/>
        <item x="459"/>
        <item x="460"/>
        <item x="461"/>
        <item x="462"/>
        <item x="463"/>
        <item x="464"/>
        <item x="2177"/>
        <item x="588"/>
        <item x="2178"/>
        <item x="2046"/>
        <item x="2047"/>
        <item x="2004"/>
        <item x="2048"/>
        <item x="1213"/>
        <item x="1214"/>
        <item x="2163"/>
        <item x="1124"/>
        <item x="2162"/>
        <item x="2049"/>
        <item x="2020"/>
        <item x="2189"/>
        <item x="1918"/>
        <item x="1435"/>
        <item x="916"/>
        <item x="917"/>
        <item x="201"/>
        <item x="202"/>
        <item x="1578"/>
        <item x="1584"/>
        <item x="1585"/>
        <item x="1855"/>
        <item x="1856"/>
        <item x="1857"/>
        <item x="1858"/>
        <item x="2224"/>
        <item x="1832"/>
        <item x="1156"/>
        <item x="321"/>
        <item x="2165"/>
        <item x="2218"/>
        <item x="2188"/>
        <item x="801"/>
        <item x="2181"/>
        <item x="1833"/>
        <item x="2154"/>
        <item x="2159"/>
        <item x="2221"/>
        <item x="1777"/>
        <item x="2172"/>
        <item x="2158"/>
        <item x="2164"/>
        <item x="2121"/>
        <item x="2112"/>
        <item x="2142"/>
        <item x="2122"/>
        <item x="2113"/>
        <item x="2134"/>
        <item x="2135"/>
        <item x="2123"/>
        <item x="2114"/>
        <item x="2143"/>
        <item x="2136"/>
        <item x="1895"/>
        <item x="2124"/>
        <item x="2125"/>
        <item x="2144"/>
        <item x="2145"/>
        <item x="2126"/>
        <item x="1692"/>
        <item x="1463"/>
        <item x="1464"/>
        <item x="1693"/>
        <item x="1465"/>
        <item x="1466"/>
        <item x="1467"/>
        <item x="1586"/>
        <item x="1694"/>
        <item x="1468"/>
        <item x="1469"/>
        <item x="1470"/>
        <item x="1471"/>
        <item x="1472"/>
        <item x="1432"/>
        <item x="1753"/>
        <item x="1866"/>
        <item x="1414"/>
        <item x="1473"/>
        <item x="1215"/>
        <item x="1296"/>
        <item x="636"/>
        <item x="1851"/>
        <item x="1778"/>
        <item x="1695"/>
        <item x="122"/>
        <item x="123"/>
        <item x="153"/>
        <item x="1474"/>
        <item x="1475"/>
        <item x="1696"/>
        <item x="154"/>
        <item x="1476"/>
        <item x="1477"/>
        <item x="1478"/>
        <item x="1479"/>
        <item x="155"/>
        <item x="1390"/>
        <item x="1587"/>
        <item x="2150"/>
        <item x="1480"/>
        <item x="1481"/>
        <item x="1588"/>
        <item x="1482"/>
        <item x="1216"/>
        <item x="1483"/>
        <item x="1589"/>
        <item x="1217"/>
        <item x="1484"/>
        <item x="1739"/>
        <item x="1697"/>
        <item x="156"/>
        <item x="1485"/>
        <item x="1698"/>
        <item x="84"/>
        <item x="85"/>
        <item x="1486"/>
        <item x="157"/>
        <item x="1834"/>
        <item x="1487"/>
        <item x="659"/>
        <item x="1488"/>
        <item x="1590"/>
        <item x="0"/>
        <item x="1779"/>
        <item x="1489"/>
        <item x="139"/>
        <item x="1490"/>
        <item x="1699"/>
        <item x="1491"/>
        <item x="1399"/>
        <item x="1398"/>
        <item x="1492"/>
        <item x="1591"/>
        <item x="1493"/>
        <item x="1494"/>
        <item x="1495"/>
        <item x="1592"/>
        <item x="1764"/>
        <item x="1496"/>
        <item x="1755"/>
        <item x="1823"/>
        <item x="1780"/>
        <item x="1410"/>
        <item x="700"/>
        <item x="2149"/>
        <item x="1497"/>
        <item x="1593"/>
        <item x="1700"/>
        <item x="1854"/>
        <item x="1868"/>
        <item x="103"/>
        <item x="142"/>
        <item x="1498"/>
        <item x="1786"/>
        <item x="624"/>
        <item x="1594"/>
        <item x="158"/>
        <item x="1595"/>
        <item x="159"/>
        <item x="1822"/>
        <item x="1499"/>
        <item x="1781"/>
        <item x="1596"/>
        <item x="1756"/>
        <item x="660"/>
        <item x="1500"/>
        <item x="1501"/>
        <item x="677"/>
        <item x="94"/>
        <item x="655"/>
        <item x="1597"/>
        <item x="1859"/>
        <item x="160"/>
        <item x="161"/>
        <item x="96"/>
        <item x="678"/>
        <item x="124"/>
        <item x="162"/>
        <item x="1397"/>
        <item x="189"/>
        <item x="1782"/>
        <item x="125"/>
        <item x="163"/>
        <item x="165"/>
        <item x="2155"/>
        <item x="1411"/>
        <item x="791"/>
        <item x="722"/>
        <item x="1767"/>
        <item x="1400"/>
        <item x="1502"/>
        <item x="1835"/>
        <item x="105"/>
        <item x="661"/>
        <item x="1598"/>
        <item x="1503"/>
        <item x="1504"/>
        <item x="166"/>
        <item x="1757"/>
        <item x="1599"/>
        <item x="86"/>
        <item x="87"/>
        <item x="1783"/>
        <item x="167"/>
        <item x="168"/>
        <item x="1600"/>
        <item x="1837"/>
        <item x="1408"/>
        <item x="1409"/>
        <item x="169"/>
        <item x="2151"/>
        <item x="108"/>
        <item x="1405"/>
        <item x="654"/>
        <item x="637"/>
        <item x="1787"/>
        <item x="120"/>
        <item x="88"/>
        <item x="1505"/>
        <item x="1506"/>
        <item x="1507"/>
        <item x="97"/>
        <item x="170"/>
        <item x="1754"/>
        <item x="172"/>
        <item x="193"/>
        <item x="199"/>
        <item x="200"/>
        <item x="1601"/>
        <item x="1740"/>
        <item x="1836"/>
        <item x="1602"/>
        <item x="1723"/>
        <item x="1508"/>
        <item x="1406"/>
        <item x="625"/>
        <item x="1603"/>
        <item x="173"/>
        <item x="188"/>
        <item x="1509"/>
        <item x="775"/>
        <item x="119"/>
        <item x="89"/>
        <item x="622"/>
        <item x="1252"/>
        <item x="171"/>
        <item x="1784"/>
        <item x="1785"/>
        <item x="1604"/>
        <item x="1510"/>
        <item x="174"/>
        <item x="638"/>
        <item x="1251"/>
        <item x="2157"/>
        <item x="176"/>
        <item x="177"/>
        <item x="1391"/>
        <item x="679"/>
        <item x="792"/>
        <item x="793"/>
        <item x="639"/>
        <item x="1839"/>
        <item x="198"/>
        <item x="640"/>
        <item x="1605"/>
        <item x="136"/>
        <item x="723"/>
        <item x="724"/>
        <item x="1871"/>
        <item x="1511"/>
        <item x="1512"/>
        <item x="1741"/>
        <item x="178"/>
        <item x="1513"/>
        <item x="1606"/>
        <item x="1758"/>
        <item x="1514"/>
        <item x="1607"/>
        <item x="1838"/>
        <item x="1515"/>
        <item x="1765"/>
        <item x="725"/>
        <item x="726"/>
        <item x="90"/>
        <item x="1789"/>
        <item x="112"/>
        <item x="1759"/>
        <item x="1790"/>
        <item x="1069"/>
        <item x="1824"/>
        <item x="121"/>
        <item x="716"/>
        <item x="126"/>
        <item x="1818"/>
        <item x="1516"/>
        <item x="1517"/>
        <item x="641"/>
        <item x="642"/>
        <item x="643"/>
        <item x="644"/>
        <item x="645"/>
        <item x="1082"/>
        <item x="93"/>
        <item x="1742"/>
        <item x="1608"/>
        <item x="1070"/>
        <item x="1518"/>
        <item x="1852"/>
        <item x="1791"/>
        <item x="1519"/>
        <item x="192"/>
        <item x="1609"/>
        <item x="2175"/>
        <item x="1792"/>
        <item x="662"/>
        <item x="1520"/>
        <item x="179"/>
        <item x="1793"/>
        <item x="1610"/>
        <item x="1521"/>
        <item x="1794"/>
        <item x="1819"/>
        <item x="1795"/>
        <item x="1770"/>
        <item x="1701"/>
        <item x="1522"/>
        <item x="667"/>
        <item x="1862"/>
        <item x="776"/>
        <item x="634"/>
        <item x="1796"/>
        <item x="1821"/>
        <item x="633"/>
        <item x="632"/>
        <item x="1797"/>
        <item x="1611"/>
        <item x="1523"/>
        <item x="1612"/>
        <item x="1702"/>
        <item x="1436"/>
        <item x="1524"/>
        <item x="1703"/>
        <item x="1613"/>
        <item x="1525"/>
        <item x="1526"/>
        <item x="1527"/>
        <item x="1749"/>
        <item x="1704"/>
        <item x="1614"/>
        <item x="1528"/>
        <item x="1529"/>
        <item x="1530"/>
        <item x="1615"/>
        <item x="1616"/>
        <item x="1705"/>
        <item x="1531"/>
        <item x="1532"/>
        <item x="1761"/>
        <item x="1533"/>
        <item x="1534"/>
        <item x="1617"/>
        <item x="1706"/>
        <item x="2186"/>
        <item x="1535"/>
        <item x="1707"/>
        <item x="1536"/>
        <item x="1437"/>
        <item x="1438"/>
        <item x="190"/>
        <item x="1708"/>
        <item x="1618"/>
        <item x="1619"/>
        <item x="727"/>
        <item x="1424"/>
        <item x="1439"/>
        <item x="115"/>
        <item x="1709"/>
        <item x="1537"/>
        <item x="1620"/>
        <item x="1710"/>
        <item x="1621"/>
        <item x="1538"/>
        <item x="1440"/>
        <item x="1441"/>
        <item x="1539"/>
        <item x="1724"/>
        <item x="110"/>
        <item x="1622"/>
        <item x="1540"/>
        <item x="1623"/>
        <item x="1541"/>
        <item x="701"/>
        <item x="1711"/>
        <item x="1542"/>
        <item x="1543"/>
        <item x="702"/>
        <item x="703"/>
        <item x="1712"/>
        <item x="1840"/>
        <item x="1624"/>
        <item x="1442"/>
        <item x="1443"/>
        <item x="1249"/>
        <item x="1218"/>
        <item x="704"/>
        <item x="1247"/>
        <item x="1232"/>
        <item x="1233"/>
        <item x="728"/>
        <item x="1219"/>
        <item x="1248"/>
        <item x="1234"/>
        <item x="1235"/>
        <item x="1737"/>
        <item x="1236"/>
        <item x="1894"/>
        <item x="109"/>
        <item x="1798"/>
        <item x="1766"/>
        <item x="1863"/>
        <item x="1919"/>
        <item x="1320"/>
        <item x="1108"/>
        <item x="62"/>
        <item x="63"/>
        <item x="2021"/>
        <item x="2022"/>
        <item x="465"/>
        <item x="729"/>
        <item x="1971"/>
        <item x="364"/>
        <item x="335"/>
        <item x="1920"/>
        <item x="351"/>
        <item x="1321"/>
        <item x="730"/>
        <item x="1972"/>
        <item x="1973"/>
        <item x="1921"/>
        <item x="1297"/>
        <item x="1384"/>
        <item x="1125"/>
        <item x="337"/>
        <item x="777"/>
        <item x="466"/>
        <item x="1974"/>
        <item x="1052"/>
        <item x="1379"/>
        <item x="883"/>
        <item x="1351"/>
        <item x="1168"/>
        <item x="310"/>
        <item x="1157"/>
        <item x="1370"/>
        <item x="1126"/>
        <item x="1352"/>
        <item x="1122"/>
        <item x="1123"/>
        <item x="2070"/>
        <item x="2071"/>
        <item x="1093"/>
        <item x="322"/>
        <item x="1975"/>
        <item x="284"/>
        <item x="1290"/>
        <item x="627"/>
        <item x="338"/>
        <item x="339"/>
        <item x="365"/>
        <item x="366"/>
        <item x="367"/>
        <item x="368"/>
        <item x="369"/>
        <item x="370"/>
        <item x="340"/>
        <item x="371"/>
        <item x="372"/>
        <item x="402"/>
        <item x="352"/>
        <item x="353"/>
        <item x="403"/>
        <item x="354"/>
        <item x="355"/>
        <item x="323"/>
        <item x="311"/>
        <item x="312"/>
        <item x="313"/>
        <item x="2166"/>
        <item x="314"/>
        <item x="566"/>
        <item x="467"/>
        <item x="519"/>
        <item x="572"/>
        <item x="520"/>
        <item x="573"/>
        <item x="521"/>
        <item x="571"/>
        <item x="2161"/>
        <item x="680"/>
        <item x="468"/>
        <item x="522"/>
        <item x="582"/>
        <item x="574"/>
        <item x="575"/>
        <item x="2173"/>
        <item x="613"/>
        <item x="589"/>
        <item x="590"/>
        <item x="1353"/>
        <item x="1322"/>
        <item x="1323"/>
        <item x="1354"/>
        <item x="1355"/>
        <item x="1324"/>
        <item x="731"/>
        <item x="778"/>
        <item x="1325"/>
        <item x="1298"/>
        <item x="1371"/>
        <item x="1291"/>
        <item x="1389"/>
        <item x="1393"/>
        <item x="1259"/>
        <item x="2230"/>
        <item x="1127"/>
        <item x="1128"/>
        <item x="681"/>
        <item x="1158"/>
        <item x="1159"/>
        <item x="1160"/>
        <item x="1129"/>
        <item x="1172"/>
        <item x="1130"/>
        <item x="1131"/>
        <item x="1161"/>
        <item x="1132"/>
        <item x="802"/>
        <item x="884"/>
        <item x="885"/>
        <item x="856"/>
        <item x="857"/>
        <item x="803"/>
        <item x="858"/>
        <item x="859"/>
        <item x="886"/>
        <item x="860"/>
        <item x="804"/>
        <item x="861"/>
        <item x="862"/>
        <item x="1326"/>
        <item x="682"/>
        <item x="1327"/>
        <item x="1372"/>
        <item x="2200"/>
        <item x="1356"/>
        <item x="1357"/>
        <item x="1299"/>
        <item x="1373"/>
        <item x="1328"/>
        <item x="1358"/>
        <item x="1329"/>
        <item x="1374"/>
        <item x="1359"/>
        <item x="1300"/>
        <item x="902"/>
        <item x="887"/>
        <item x="404"/>
        <item x="373"/>
        <item x="374"/>
        <item x="341"/>
        <item x="356"/>
        <item x="357"/>
        <item x="405"/>
        <item x="469"/>
        <item x="523"/>
        <item x="524"/>
        <item x="470"/>
        <item x="903"/>
        <item x="2064"/>
        <item x="1423"/>
        <item x="2023"/>
        <item x="2024"/>
        <item x="2009"/>
        <item x="2025"/>
        <item x="2050"/>
        <item x="2026"/>
        <item x="2027"/>
        <item x="2051"/>
        <item x="1976"/>
        <item x="1997"/>
        <item x="1977"/>
        <item x="1922"/>
        <item x="1923"/>
        <item x="1924"/>
        <item x="2185"/>
        <item x="1925"/>
        <item x="1017"/>
        <item x="1018"/>
        <item x="957"/>
        <item x="945"/>
        <item x="958"/>
        <item x="946"/>
        <item x="959"/>
        <item x="947"/>
        <item x="948"/>
        <item x="960"/>
        <item x="961"/>
        <item x="979"/>
        <item x="683"/>
        <item x="981"/>
        <item x="684"/>
        <item x="1005"/>
        <item x="732"/>
        <item x="1006"/>
        <item x="1007"/>
        <item x="685"/>
        <item x="1019"/>
        <item x="1008"/>
        <item x="2205"/>
        <item x="1009"/>
        <item x="1053"/>
        <item x="1054"/>
        <item x="1020"/>
        <item x="1021"/>
        <item x="1010"/>
        <item x="1022"/>
        <item x="1023"/>
        <item x="1024"/>
        <item x="2028"/>
        <item x="2010"/>
        <item x="2011"/>
        <item x="2029"/>
        <item x="779"/>
        <item x="2012"/>
        <item x="2030"/>
        <item x="686"/>
        <item x="2216"/>
        <item x="2031"/>
        <item x="2202"/>
        <item x="1002"/>
        <item x="988"/>
        <item x="2194"/>
        <item x="1003"/>
        <item x="2072"/>
        <item x="2088"/>
        <item x="2073"/>
        <item x="2089"/>
        <item x="2108"/>
        <item x="2074"/>
        <item x="2090"/>
        <item x="2075"/>
        <item x="2076"/>
        <item x="576"/>
        <item x="591"/>
        <item x="592"/>
        <item x="593"/>
        <item x="577"/>
        <item x="64"/>
        <item x="61"/>
        <item x="65"/>
        <item x="66"/>
        <item x="67"/>
        <item x="705"/>
        <item x="1"/>
        <item x="1202"/>
        <item x="1177"/>
        <item x="1178"/>
        <item x="2091"/>
        <item x="719"/>
        <item x="2092"/>
        <item x="2093"/>
        <item x="1090"/>
        <item x="2094"/>
        <item x="2095"/>
        <item x="2077"/>
        <item x="2078"/>
        <item x="2079"/>
        <item x="1883"/>
        <item x="2229"/>
        <item x="1109"/>
        <item x="774"/>
        <item x="1110"/>
        <item x="1111"/>
        <item x="1094"/>
        <item x="1119"/>
        <item x="1095"/>
        <item x="1096"/>
        <item x="1884"/>
        <item x="1880"/>
        <item x="1097"/>
        <item x="1889"/>
        <item x="1879"/>
        <item x="1882"/>
        <item x="1098"/>
        <item x="1926"/>
        <item x="1900"/>
        <item x="628"/>
        <item x="1927"/>
        <item x="733"/>
        <item x="1928"/>
        <item x="1901"/>
        <item x="1929"/>
        <item x="1994"/>
        <item x="1902"/>
        <item x="1903"/>
        <item x="1904"/>
        <item x="1909"/>
        <item x="1930"/>
        <item x="1998"/>
        <item x="1995"/>
        <item x="1931"/>
        <item x="1932"/>
        <item x="1933"/>
        <item x="1934"/>
        <item x="1935"/>
        <item x="1992"/>
        <item x="1936"/>
        <item x="1937"/>
        <item x="1978"/>
        <item x="1999"/>
        <item x="1938"/>
        <item x="2000"/>
        <item x="1939"/>
        <item x="1841"/>
        <item x="668"/>
        <item x="1301"/>
        <item x="334"/>
        <item x="1066"/>
        <item x="1254"/>
        <item x="706"/>
        <item x="614"/>
        <item x="780"/>
        <item x="1255"/>
        <item x="1025"/>
        <item x="1026"/>
        <item x="1027"/>
        <item x="1028"/>
        <item x="1302"/>
        <item x="1256"/>
        <item x="525"/>
        <item x="375"/>
        <item x="962"/>
        <item x="1360"/>
        <item x="2223"/>
        <item x="1430"/>
        <item x="781"/>
        <item x="1029"/>
        <item x="907"/>
        <item x="1079"/>
        <item x="2096"/>
        <item x="2080"/>
        <item x="1425"/>
        <item x="998"/>
        <item x="1133"/>
        <item x="918"/>
        <item x="578"/>
        <item x="734"/>
        <item x="579"/>
        <item x="203"/>
        <item x="1055"/>
        <item x="1045"/>
        <item x="376"/>
        <item x="204"/>
        <item x="863"/>
        <item x="864"/>
        <item x="4"/>
        <item x="324"/>
        <item x="30"/>
        <item x="5"/>
        <item x="6"/>
        <item x="669"/>
        <item x="594"/>
        <item x="919"/>
        <item x="920"/>
        <item x="921"/>
        <item x="932"/>
        <item x="1077"/>
        <item x="2207"/>
        <item x="595"/>
        <item x="205"/>
        <item x="1361"/>
        <item x="1046"/>
        <item x="567"/>
        <item x="1294"/>
        <item x="278"/>
        <item x="358"/>
        <item x="596"/>
        <item x="963"/>
        <item x="1330"/>
        <item x="1263"/>
        <item x="315"/>
        <item x="377"/>
        <item x="615"/>
        <item x="908"/>
        <item x="1940"/>
        <item x="782"/>
        <item x="1941"/>
        <item x="147"/>
        <item x="406"/>
        <item x="1068"/>
        <item x="1063"/>
        <item x="1429"/>
        <item x="1428"/>
        <item x="471"/>
        <item x="56"/>
        <item x="149"/>
        <item x="2231"/>
        <item x="2102"/>
        <item x="2103"/>
        <item x="2104"/>
        <item x="133"/>
        <item x="255"/>
        <item x="663"/>
        <item x="670"/>
        <item x="783"/>
        <item x="735"/>
        <item x="285"/>
        <item x="256"/>
        <item x="98"/>
        <item x="282"/>
        <item x="707"/>
        <item x="1086"/>
        <item x="1083"/>
        <item x="1085"/>
        <item x="206"/>
        <item x="207"/>
        <item x="208"/>
        <item x="257"/>
        <item x="209"/>
        <item x="210"/>
        <item x="258"/>
        <item x="279"/>
        <item x="211"/>
        <item x="212"/>
        <item x="213"/>
        <item x="259"/>
        <item x="214"/>
        <item x="215"/>
        <item x="280"/>
        <item x="216"/>
        <item x="217"/>
        <item x="218"/>
        <item x="260"/>
        <item x="219"/>
        <item x="261"/>
        <item x="220"/>
        <item x="151"/>
        <item x="221"/>
        <item x="342"/>
        <item x="1061"/>
        <item x="378"/>
        <item x="1062"/>
        <item x="379"/>
        <item x="380"/>
        <item x="708"/>
        <item x="281"/>
        <item x="222"/>
        <item x="223"/>
        <item x="262"/>
        <item x="224"/>
        <item x="225"/>
        <item x="226"/>
        <item x="227"/>
        <item x="228"/>
        <item x="325"/>
        <item x="326"/>
        <item x="784"/>
        <item x="333"/>
        <item x="331"/>
        <item x="332"/>
        <item x="526"/>
        <item x="527"/>
        <item x="472"/>
        <item x="135"/>
        <item x="473"/>
        <item x="474"/>
        <item x="528"/>
        <item x="529"/>
        <item x="530"/>
        <item x="531"/>
        <item x="7"/>
        <item x="31"/>
        <item x="59"/>
        <item x="8"/>
        <item x="32"/>
        <item x="33"/>
        <item x="34"/>
        <item x="35"/>
        <item x="36"/>
        <item x="1743"/>
        <item x="9"/>
        <item x="709"/>
        <item x="10"/>
        <item x="37"/>
        <item x="11"/>
        <item x="60"/>
        <item x="646"/>
        <item x="38"/>
        <item x="146"/>
        <item x="736"/>
        <item x="597"/>
        <item x="616"/>
        <item x="583"/>
        <item x="1303"/>
        <item x="1385"/>
        <item x="1427"/>
        <item x="1265"/>
        <item x="2193"/>
        <item x="1257"/>
        <item x="1266"/>
        <item x="1433"/>
        <item x="1750"/>
        <item x="1267"/>
        <item x="1269"/>
        <item x="1258"/>
        <item x="1270"/>
        <item x="1260"/>
        <item x="1383"/>
        <item x="1271"/>
        <item x="1272"/>
        <item x="1162"/>
        <item x="1163"/>
        <item x="737"/>
        <item x="1169"/>
        <item x="1134"/>
        <item x="687"/>
        <item x="904"/>
        <item x="888"/>
        <item x="865"/>
        <item x="866"/>
        <item x="688"/>
        <item x="785"/>
        <item x="805"/>
        <item x="738"/>
        <item x="647"/>
        <item x="806"/>
        <item x="664"/>
        <item x="656"/>
        <item x="1381"/>
        <item x="889"/>
        <item x="867"/>
        <item x="890"/>
        <item x="1304"/>
        <item x="868"/>
        <item x="905"/>
        <item x="869"/>
        <item x="870"/>
        <item x="891"/>
        <item x="807"/>
        <item x="808"/>
        <item x="871"/>
        <item x="343"/>
        <item x="381"/>
        <item x="407"/>
        <item x="568"/>
        <item x="475"/>
        <item x="964"/>
        <item x="965"/>
        <item x="739"/>
        <item x="982"/>
        <item x="949"/>
        <item x="1065"/>
        <item x="966"/>
        <item x="1011"/>
        <item x="1421"/>
        <item x="1030"/>
        <item x="1059"/>
        <item x="983"/>
        <item x="933"/>
        <item x="689"/>
        <item x="909"/>
        <item x="934"/>
        <item x="740"/>
        <item x="936"/>
        <item x="922"/>
        <item x="910"/>
        <item x="911"/>
        <item x="923"/>
        <item x="786"/>
        <item x="924"/>
        <item x="1067"/>
        <item x="930"/>
        <item x="928"/>
        <item x="925"/>
        <item x="989"/>
        <item x="999"/>
        <item x="1000"/>
        <item x="984"/>
        <item x="263"/>
        <item x="283"/>
        <item x="229"/>
        <item x="710"/>
        <item x="39"/>
        <item x="711"/>
        <item x="57"/>
        <item x="40"/>
        <item x="138"/>
        <item x="75"/>
        <item x="58"/>
        <item x="68"/>
        <item x="76"/>
        <item x="1179"/>
        <item x="1191"/>
        <item x="1180"/>
        <item x="1089"/>
        <item x="1192"/>
        <item x="1208"/>
        <item x="1135"/>
        <item x="1091"/>
        <item x="2109"/>
        <item x="2105"/>
        <item x="1799"/>
        <item x="690"/>
        <item x="1876"/>
        <item x="1544"/>
        <item x="2187"/>
        <item x="1713"/>
        <item x="117"/>
        <item x="1800"/>
        <item x="2195"/>
        <item x="1625"/>
        <item x="1545"/>
        <item x="1031"/>
        <item x="1112"/>
        <item x="1181"/>
        <item x="1203"/>
        <item x="1182"/>
        <item x="1204"/>
        <item x="1205"/>
        <item x="1183"/>
        <item x="1113"/>
        <item x="1237"/>
        <item x="1626"/>
        <item x="1080"/>
        <item x="1444"/>
        <item x="720"/>
        <item x="1099"/>
        <item x="1184"/>
        <item x="1877"/>
        <item x="1185"/>
        <item x="741"/>
        <item x="742"/>
        <item x="1331"/>
        <item x="359"/>
        <item x="1220"/>
        <item x="1343"/>
        <item x="1394"/>
        <item x="937"/>
        <item x="1627"/>
        <item x="1744"/>
        <item x="1546"/>
        <item x="648"/>
        <item x="1825"/>
        <item x="1847"/>
        <item x="408"/>
        <item x="623"/>
        <item x="264"/>
        <item x="2156"/>
        <item x="1890"/>
        <item x="1193"/>
        <item x="1289"/>
        <item x="180"/>
        <item x="1751"/>
        <item x="649"/>
        <item x="1194"/>
        <item x="1164"/>
        <item x="629"/>
        <item x="99"/>
        <item x="598"/>
        <item x="599"/>
        <item x="691"/>
        <item x="91"/>
        <item x="181"/>
        <item x="1396"/>
        <item x="175"/>
        <item x="1842"/>
        <item x="1434"/>
        <item x="182"/>
        <item x="2137"/>
        <item x="1887"/>
        <item x="1873"/>
        <item x="1874"/>
        <item x="1875"/>
        <item x="692"/>
        <item x="1273"/>
        <item x="106"/>
        <item x="1114"/>
        <item x="809"/>
        <item x="100"/>
        <item x="382"/>
        <item x="872"/>
        <item x="2115"/>
        <item x="2081"/>
        <item x="2148"/>
        <item x="2183"/>
        <item x="787"/>
        <item x="1261"/>
        <item x="650"/>
        <item x="101"/>
        <item x="600"/>
        <item x="1064"/>
        <item x="601"/>
        <item x="2219"/>
        <item x="194"/>
        <item x="1547"/>
        <item x="651"/>
        <item x="2226"/>
        <item x="183"/>
        <item x="2013"/>
        <item x="184"/>
        <item x="976"/>
        <item x="1305"/>
        <item x="1209"/>
        <item x="1878"/>
        <item x="721"/>
        <item x="743"/>
        <item x="2127"/>
        <item x="2138"/>
        <item x="2052"/>
        <item x="892"/>
        <item x="893"/>
        <item x="1801"/>
        <item x="1306"/>
        <item x="1722"/>
        <item x="1047"/>
        <item x="1048"/>
        <item x="1049"/>
        <item x="1050"/>
        <item x="1056"/>
        <item x="873"/>
        <item x="602"/>
        <item x="1979"/>
        <item x="1057"/>
        <item x="360"/>
        <item x="894"/>
        <item x="2053"/>
        <item x="1051"/>
        <item x="1058"/>
        <item x="383"/>
        <item x="384"/>
        <item x="929"/>
        <item x="385"/>
        <item x="1548"/>
        <item x="1549"/>
        <item x="1445"/>
        <item x="1446"/>
        <item x="2128"/>
        <item x="1942"/>
        <item x="712"/>
        <item x="41"/>
        <item x="1628"/>
        <item x="1120"/>
        <item x="1629"/>
        <item x="1980"/>
        <item x="344"/>
        <item x="127"/>
        <item x="1221"/>
        <item x="1981"/>
        <item x="1886"/>
        <item x="744"/>
        <item x="2232"/>
        <item x="1100"/>
        <item x="1115"/>
        <item x="584"/>
        <item x="361"/>
        <item x="745"/>
        <item x="2211"/>
        <item x="1550"/>
        <item x="1195"/>
        <item x="1388"/>
        <item x="926"/>
        <item x="12"/>
        <item x="2152"/>
        <item x="631"/>
        <item x="327"/>
        <item x="1745"/>
        <item x="1982"/>
        <item x="265"/>
        <item x="967"/>
        <item x="386"/>
        <item x="1136"/>
        <item x="42"/>
        <item x="1752"/>
        <item x="230"/>
        <item x="1788"/>
        <item x="387"/>
        <item x="1943"/>
        <item x="1551"/>
        <item x="1447"/>
        <item x="111"/>
        <item x="1552"/>
        <item x="78"/>
        <item x="1630"/>
        <item x="603"/>
        <item x="1714"/>
        <item x="476"/>
        <item x="1983"/>
        <item x="1984"/>
        <item x="1985"/>
        <item x="895"/>
        <item x="1137"/>
        <item x="604"/>
        <item x="1631"/>
        <item x="532"/>
        <item x="1088"/>
        <item x="580"/>
        <item x="657"/>
        <item x="1715"/>
        <item x="1632"/>
        <item x="1553"/>
        <item x="1554"/>
        <item x="713"/>
        <item x="714"/>
        <item x="1633"/>
        <item x="1716"/>
        <item x="1555"/>
        <item x="1556"/>
        <item x="1557"/>
        <item x="1558"/>
        <item x="1448"/>
        <item x="2116"/>
        <item x="69"/>
        <item x="1559"/>
        <item x="388"/>
        <item x="1196"/>
        <item x="1717"/>
        <item x="185"/>
        <item x="1560"/>
        <item x="1718"/>
        <item x="585"/>
        <item x="665"/>
        <item x="316"/>
        <item x="477"/>
        <item x="478"/>
        <item x="1905"/>
        <item x="389"/>
        <item x="345"/>
        <item x="1307"/>
        <item x="1719"/>
        <item x="2117"/>
        <item x="191"/>
        <item x="1634"/>
        <item x="1635"/>
        <item x="968"/>
        <item x="1332"/>
        <item x="810"/>
        <item x="969"/>
        <item x="715"/>
        <item x="186"/>
        <item x="874"/>
        <item x="128"/>
        <item x="1274"/>
        <item x="950"/>
        <item x="1295"/>
        <item x="107"/>
        <item x="1087"/>
        <item x="1422"/>
        <item x="1431"/>
        <item x="1210"/>
        <item x="875"/>
        <item x="1197"/>
        <item x="1636"/>
        <item x="1561"/>
        <item x="2190"/>
        <item x="951"/>
        <item x="43"/>
        <item x="2192"/>
        <item x="1186"/>
        <item x="1362"/>
        <item x="1896"/>
        <item x="876"/>
        <item x="896"/>
        <item x="877"/>
        <item x="1116"/>
        <item x="2032"/>
        <item x="1562"/>
        <item x="2082"/>
        <item x="2033"/>
        <item x="2034"/>
        <item x="1449"/>
        <item x="1450"/>
        <item x="2035"/>
        <item x="1637"/>
        <item x="1563"/>
        <item x="1564"/>
        <item x="164"/>
        <item x="362"/>
        <item x="1451"/>
        <item x="912"/>
        <item x="1138"/>
        <item x="1139"/>
        <item x="145"/>
        <item x="1944"/>
        <item x="1452"/>
        <item x="1638"/>
        <item x="1720"/>
        <item x="1802"/>
        <item x="1803"/>
        <item x="1804"/>
        <item x="102"/>
        <item x="1805"/>
        <item x="897"/>
        <item x="898"/>
        <item x="2222"/>
        <item x="187"/>
        <item x="1222"/>
        <item x="1806"/>
        <item x="1762"/>
        <item x="1639"/>
        <item x="266"/>
        <item x="1640"/>
        <item x="1641"/>
        <item x="1223"/>
        <item x="1642"/>
        <item x="693"/>
        <item x="569"/>
        <item x="231"/>
        <item x="129"/>
        <item x="2054"/>
        <item x="2055"/>
        <item x="1807"/>
        <item x="671"/>
        <item x="533"/>
        <item x="2228"/>
        <item x="328"/>
        <item x="2106"/>
        <item x="1308"/>
        <item x="1198"/>
        <item x="1262"/>
        <item x="1199"/>
        <item x="1206"/>
        <item x="2097"/>
        <item x="1032"/>
        <item x="1033"/>
        <item x="1034"/>
        <item x="1060"/>
        <item x="1035"/>
        <item x="1036"/>
        <item x="1037"/>
        <item x="1038"/>
        <item x="1945"/>
        <item x="1946"/>
        <item x="1947"/>
        <item x="1948"/>
        <item x="1949"/>
        <item x="1950"/>
        <item x="1951"/>
        <item x="2098"/>
        <item x="2099"/>
        <item x="2036"/>
        <item x="1187"/>
        <item x="1275"/>
        <item x="390"/>
        <item x="1101"/>
        <item x="1276"/>
        <item x="977"/>
        <item x="2065"/>
        <item x="1565"/>
        <item x="1566"/>
        <item x="2"/>
        <item x="1039"/>
        <item x="391"/>
        <item x="1363"/>
        <item x="1277"/>
        <item x="1721"/>
        <item x="232"/>
        <item x="1643"/>
        <item x="2146"/>
        <item x="1426"/>
        <item x="1364"/>
        <item x="1365"/>
        <item x="3"/>
        <item x="1380"/>
        <item x="1567"/>
        <item x="1165"/>
        <item x="1568"/>
        <item x="1102"/>
        <item x="1140"/>
        <item x="694"/>
        <item x="1149"/>
        <item x="1141"/>
        <item x="1142"/>
        <item x="1166"/>
        <item x="1167"/>
        <item x="2083"/>
        <item x="1170"/>
        <item x="952"/>
        <item x="1188"/>
        <item x="1189"/>
        <item x="1207"/>
        <item x="1377"/>
        <item x="899"/>
        <item x="1644"/>
        <item x="1040"/>
        <item x="392"/>
        <item x="586"/>
        <item x="77"/>
        <item x="79"/>
        <item x="1143"/>
        <item x="1867"/>
        <item x="1309"/>
        <item x="2037"/>
        <item x="130"/>
        <item x="2233"/>
        <item x="1278"/>
        <item x="1279"/>
        <item x="717"/>
        <item x="1253"/>
        <item x="2014"/>
        <item x="1952"/>
        <item x="1953"/>
        <item x="1954"/>
        <item x="2038"/>
        <item x="2056"/>
        <item x="2100"/>
        <item x="2066"/>
        <item x="1280"/>
        <item x="150"/>
        <item x="131"/>
        <item x="811"/>
        <item x="878"/>
        <item x="1569"/>
        <item x="267"/>
        <item x="233"/>
        <item x="906"/>
        <item x="970"/>
        <item x="1570"/>
        <item x="1763"/>
        <item x="393"/>
        <item x="879"/>
        <item x="1645"/>
        <item x="2129"/>
        <item x="2118"/>
        <item x="1041"/>
        <item x="1417"/>
        <item x="394"/>
        <item x="1869"/>
        <item x="1955"/>
        <item x="1333"/>
        <item x="1571"/>
        <item x="1042"/>
        <item x="234"/>
        <item x="2220"/>
        <item x="2227"/>
        <item x="1906"/>
        <item x="1117"/>
        <item x="788"/>
        <item x="1144"/>
        <item x="1012"/>
        <item x="1678"/>
        <item x="2057"/>
        <item x="1073"/>
        <item x="1072"/>
        <item x="812"/>
        <item x="2039"/>
        <item x="1646"/>
        <item x="479"/>
        <item x="1366"/>
        <item x="1387"/>
        <item x="1382"/>
        <item x="1572"/>
        <item x="44"/>
        <item x="45"/>
        <item x="1200"/>
        <item x="1103"/>
        <item x="990"/>
        <item x="1647"/>
        <item x="953"/>
        <item x="954"/>
        <item x="955"/>
        <item x="480"/>
        <item x="1844"/>
        <item x="132"/>
        <item x="980"/>
        <item x="1956"/>
        <item x="2084"/>
        <item x="913"/>
        <item x="914"/>
        <item x="971"/>
        <item x="972"/>
        <item x="973"/>
        <item x="1092"/>
        <item x="1648"/>
        <item x="1238"/>
        <item x="2015"/>
        <item x="1043"/>
        <item x="1957"/>
        <item x="1281"/>
        <item x="1453"/>
        <item x="2191"/>
        <item x="13"/>
        <item x="880"/>
        <item x="2198"/>
        <item x="2215"/>
        <item x="2214"/>
        <item x="2016"/>
        <item x="92"/>
        <item x="2130"/>
        <item x="666"/>
        <item x="1201"/>
        <item x="152"/>
        <item x="1407"/>
        <item x="617"/>
        <item x="900"/>
        <item x="991"/>
        <item x="992"/>
        <item x="1746"/>
        <item x="1958"/>
        <item x="1104"/>
        <item x="1044"/>
        <item x="901"/>
        <item x="813"/>
        <item x="993"/>
        <item x="1367"/>
        <item x="1121"/>
        <item x="395"/>
        <item x="396"/>
        <item x="397"/>
        <item x="398"/>
        <item x="399"/>
        <item x="363"/>
        <item x="994"/>
        <item x="1820"/>
        <item x="1773"/>
        <item x="1386"/>
        <item x="1378"/>
        <item x="1888"/>
        <item x="2001"/>
        <item x="1959"/>
        <item x="1960"/>
        <item x="1961"/>
        <item x="1962"/>
        <item x="1963"/>
        <item x="1964"/>
        <item x="1965"/>
        <item x="1966"/>
        <item x="2002"/>
        <item x="1967"/>
        <item x="1416"/>
        <item x="148"/>
        <item x="1239"/>
        <item x="481"/>
        <item x="978"/>
        <item x="2058"/>
        <item x="2139"/>
        <item x="2131"/>
        <item x="652"/>
        <item x="2040"/>
        <item x="1240"/>
        <item x="1241"/>
        <item x="2003"/>
        <item x="653"/>
        <item x="746"/>
        <item x="196"/>
        <item x="1845"/>
        <item x="46"/>
        <item x="47"/>
        <item x="48"/>
        <item x="49"/>
        <item x="14"/>
        <item x="50"/>
        <item x="482"/>
        <item x="2041"/>
        <item x="1264"/>
        <item x="21"/>
        <item x="2225"/>
        <item x="1211"/>
        <item x="317"/>
        <item x="789"/>
        <item x="80"/>
        <item x="1725"/>
        <item x="1726"/>
        <item x="1727"/>
        <item x="1728"/>
        <item x="1729"/>
        <item x="1078"/>
        <item x="995"/>
        <item x="956"/>
        <item x="1747"/>
        <item x="1105"/>
        <item x="483"/>
        <item x="2196"/>
        <item x="2197"/>
        <item x="1730"/>
        <item x="1731"/>
        <item x="747"/>
        <item x="748"/>
        <item x="749"/>
        <item x="750"/>
        <item x="751"/>
        <item x="752"/>
        <item x="753"/>
        <item x="754"/>
        <item x="755"/>
        <item x="756"/>
        <item x="757"/>
        <item x="758"/>
        <item x="759"/>
        <item x="760"/>
        <item x="761"/>
        <item x="762"/>
        <item x="763"/>
        <item x="116"/>
        <item x="1310"/>
        <item x="1732"/>
        <item x="1870"/>
        <item x="1334"/>
        <item x="764"/>
        <item x="1733"/>
        <item x="1734"/>
        <item x="814"/>
        <item x="815"/>
        <item x="1224"/>
        <item x="484"/>
        <item x="570"/>
        <item x="134"/>
        <item x="1993"/>
        <item x="1415"/>
        <item x="2059"/>
        <item x="2042"/>
        <item x="1282"/>
        <item x="1986"/>
        <item x="1893"/>
        <item x="2140"/>
        <item x="1774"/>
        <item x="346"/>
        <item x="1245"/>
        <item x="290"/>
        <item x="291"/>
        <item x="534"/>
        <item x="1369"/>
        <item x="1454"/>
        <item x="881"/>
        <item x="996"/>
        <item x="2168"/>
        <item x="1987"/>
        <item x="1808"/>
        <item x="1809"/>
        <item x="997"/>
        <item x="292"/>
        <item x="293"/>
        <item x="294"/>
        <item x="295"/>
        <item x="1988"/>
        <item x="1810"/>
        <item x="1811"/>
        <item x="118"/>
        <item x="1812"/>
        <item x="1419"/>
        <item x="114"/>
        <item x="1311"/>
        <item x="296"/>
        <item x="485"/>
        <item x="605"/>
        <item x="695"/>
        <item x="1173"/>
        <item x="486"/>
        <item x="235"/>
        <item x="1813"/>
        <item x="1814"/>
        <item x="487"/>
        <item x="1989"/>
        <item x="488"/>
        <item x="347"/>
        <item x="1649"/>
        <item x="81"/>
        <item x="1892"/>
        <item x="268"/>
        <item x="1286"/>
        <item x="1212"/>
        <item x="1412"/>
        <item x="489"/>
        <item x="490"/>
        <item x="765"/>
        <item x="766"/>
        <item x="491"/>
        <item x="2167"/>
        <item x="83"/>
        <item x="696"/>
        <item x="492"/>
        <item x="269"/>
        <item x="493"/>
        <item x="494"/>
        <item x="495"/>
        <item x="496"/>
        <item x="1335"/>
        <item x="1865"/>
        <item x="1864"/>
        <item x="2017"/>
        <item x="1815"/>
        <item x="2182"/>
        <item x="137"/>
        <item x="2169"/>
        <item x="2170"/>
        <item x="2043"/>
        <item x="2044"/>
        <item x="497"/>
        <item x="498"/>
        <item x="297"/>
        <item x="630"/>
        <item x="2060"/>
        <item x="348"/>
        <item x="1860"/>
        <item x="1853"/>
        <item x="1418"/>
        <item x="1312"/>
        <item x="1313"/>
        <item x="2107"/>
        <item x="2085"/>
        <item x="1990"/>
        <item x="1573"/>
        <item x="140"/>
        <item x="270"/>
        <item x="499"/>
        <item x="1368"/>
        <item x="271"/>
        <item x="1145"/>
        <item x="2061"/>
        <item x="535"/>
        <item x="2062"/>
        <item x="1146"/>
        <item x="1574"/>
        <item x="298"/>
        <item x="299"/>
        <item x="300"/>
        <item x="2213"/>
        <item x="816"/>
        <item x="1336"/>
        <item x="2086"/>
        <item x="2119"/>
        <item x="1314"/>
        <item x="1315"/>
        <item x="974"/>
        <item x="1316"/>
        <item x="2045"/>
        <item x="1317"/>
        <item x="2174"/>
        <item x="935"/>
        <item x="195"/>
        <item x="817"/>
        <item x="500"/>
        <item x="349"/>
        <item x="17"/>
        <item x="82"/>
        <item x="1843"/>
        <item x="1846"/>
        <item x="501"/>
        <item x="818"/>
        <item x="95"/>
        <item x="1816"/>
        <item x="272"/>
        <item x="1392"/>
        <item x="1401"/>
        <item x="1402"/>
        <item x="1404"/>
        <item x="1403"/>
        <item x="502"/>
        <item x="503"/>
        <item x="2176"/>
        <item x="504"/>
        <item x="505"/>
        <item x="1147"/>
        <item x="1148"/>
        <item x="931"/>
        <item x="506"/>
        <item x="507"/>
        <item x="508"/>
        <item x="509"/>
        <item x="113"/>
        <item x="510"/>
        <item x="1650"/>
        <item x="1013"/>
        <item x="1318"/>
        <item x="819"/>
        <item x="794"/>
        <item x="1225"/>
        <item x="2199"/>
        <item x="1455"/>
        <item x="536"/>
        <item x="537"/>
        <item x="538"/>
        <item x="539"/>
        <item x="540"/>
        <item x="541"/>
        <item x="542"/>
        <item x="543"/>
        <item x="544"/>
        <item x="545"/>
        <item x="546"/>
        <item x="547"/>
        <item x="548"/>
        <item x="549"/>
        <item x="550"/>
        <item x="1001"/>
        <item x="551"/>
        <item x="552"/>
        <item x="511"/>
        <item x="553"/>
        <item x="554"/>
        <item x="555"/>
        <item x="556"/>
        <item x="557"/>
        <item x="558"/>
        <item x="559"/>
        <item x="560"/>
        <item x="561"/>
        <item x="562"/>
        <item x="563"/>
        <item x="512"/>
        <item x="1420"/>
        <item x="2147"/>
        <item x="672"/>
        <item x="236"/>
        <item x="16"/>
        <item x="2087"/>
        <item x="1337"/>
        <item x="2120"/>
        <item x="1991"/>
        <item x="350"/>
        <item x="2063"/>
        <item x="1242"/>
        <item x="718"/>
        <item x="1651"/>
        <item x="15"/>
        <item x="1338"/>
        <item x="1907"/>
        <item x="985"/>
        <item x="564"/>
        <item x="1339"/>
        <item x="1340"/>
        <item x="1881"/>
        <item x="18"/>
        <item x="1226"/>
        <item x="1118"/>
        <item x="1968"/>
        <item x="329"/>
        <item x="1243"/>
        <item x="301"/>
        <item x="1250"/>
        <item x="1268"/>
        <item x="581"/>
        <item x="1246"/>
        <item x="273"/>
        <item x="274"/>
        <item x="275"/>
        <item x="513"/>
        <item x="276"/>
        <item x="1652"/>
        <item x="1817"/>
        <item x="1849"/>
        <item x="1861"/>
        <item x="1171"/>
        <item x="1760"/>
        <item x="1575"/>
        <item x="1748"/>
        <item x="104"/>
        <item x="1376"/>
        <item x="1772"/>
        <item x="318"/>
        <item x="302"/>
        <item x="303"/>
        <item x="304"/>
        <item x="19"/>
        <item x="1653"/>
        <item x="767"/>
        <item x="768"/>
        <item x="769"/>
        <item x="770"/>
        <item x="1654"/>
        <item x="2208"/>
        <item x="2209"/>
        <item x="1655"/>
        <item x="1679"/>
        <item x="1656"/>
        <item x="565"/>
        <item x="882"/>
        <item x="2217"/>
        <item x="2212"/>
        <item x="141"/>
        <item x="1680"/>
        <item x="1014"/>
        <item x="697"/>
        <item x="143"/>
        <item x="618"/>
        <item x="20"/>
        <item x="514"/>
        <item x="1341"/>
        <item x="820"/>
        <item x="2018"/>
        <item x="821"/>
        <item x="515"/>
        <item x="516"/>
        <item x="517"/>
        <item x="2160"/>
        <item x="927"/>
        <item x="305"/>
        <item x="22"/>
        <item x="1908"/>
        <item x="1657"/>
        <item x="1075"/>
        <item x="619"/>
        <item x="277"/>
        <item x="23"/>
        <item x="1891"/>
        <item x="1850"/>
        <item x="795"/>
        <item x="796"/>
        <item x="797"/>
        <item x="798"/>
        <item x="620"/>
        <item x="1658"/>
        <item x="621"/>
        <item x="1659"/>
        <item x="1660"/>
        <item x="1342"/>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24"/>
        <item x="1681"/>
        <item x="1682"/>
        <item x="2204"/>
        <item x="26"/>
        <item x="25"/>
        <item x="1244"/>
        <item x="771"/>
        <item x="1691"/>
        <item x="772"/>
        <item x="1395"/>
        <item x="1576"/>
        <item x="773"/>
        <item x="1735"/>
        <item x="330"/>
        <item x="51"/>
        <item x="144"/>
        <item x="72"/>
        <item x="70"/>
        <item x="71"/>
        <item x="74"/>
        <item x="73"/>
        <item x="1683"/>
        <item x="1661"/>
        <item x="1684"/>
        <item x="1685"/>
        <item x="1577"/>
        <item x="1081"/>
        <item x="52"/>
        <item x="53"/>
        <item x="54"/>
        <item x="55"/>
        <item x="1686"/>
        <item x="1687"/>
        <item x="1688"/>
        <item x="400"/>
        <item x="673"/>
        <item x="1662"/>
        <item x="401"/>
        <item x="1084"/>
        <item x="1285"/>
        <item x="1284"/>
        <item x="1283"/>
        <item x="1227"/>
        <item x="1228"/>
        <item x="1229"/>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45">
        <item x="27"/>
        <item x="1157"/>
        <item x="412"/>
        <item x="1353"/>
        <item x="1354"/>
        <item x="678"/>
        <item x="413"/>
        <item x="198"/>
        <item x="1836"/>
        <item x="1837"/>
        <item x="1838"/>
        <item x="1839"/>
        <item x="1841"/>
        <item x="1778"/>
        <item x="1421"/>
        <item x="1082"/>
        <item x="1464"/>
        <item x="1465"/>
        <item x="1466"/>
        <item x="414"/>
        <item x="1779"/>
        <item x="28"/>
        <item x="639"/>
        <item x="1080"/>
        <item x="630"/>
        <item x="2016"/>
        <item x="804"/>
        <item x="288"/>
        <item x="289"/>
        <item x="2017"/>
        <item x="2007"/>
        <item x="2221"/>
        <item x="239"/>
        <item x="610"/>
        <item x="1294"/>
        <item x="1181"/>
        <item x="611"/>
        <item x="1182"/>
        <item x="29"/>
        <item x="1300"/>
        <item x="2030"/>
        <item x="1781"/>
        <item x="1858"/>
        <item x="2195"/>
        <item x="2018"/>
        <item x="1352"/>
        <item x="2078"/>
        <item x="290"/>
        <item x="2112"/>
        <item x="240"/>
        <item x="241"/>
        <item x="242"/>
        <item x="2079"/>
        <item x="2080"/>
        <item x="859"/>
        <item x="1588"/>
        <item x="2217"/>
        <item x="522"/>
        <item x="1183"/>
        <item x="1197"/>
        <item x="2152"/>
        <item x="243"/>
        <item x="1908"/>
        <item x="2121"/>
        <item x="2143"/>
        <item x="2144"/>
        <item x="244"/>
        <item x="1909"/>
        <item x="1237"/>
        <item x="291"/>
        <item x="703"/>
        <item x="1077"/>
        <item x="662"/>
        <item x="1010"/>
        <item x="1467"/>
        <item x="1686"/>
        <item x="415"/>
        <item x="612"/>
        <item x="1785"/>
        <item x="1883"/>
        <item x="245"/>
        <item x="416"/>
        <item x="246"/>
        <item x="247"/>
        <item x="1786"/>
        <item x="1299"/>
        <item x="417"/>
        <item x="418"/>
        <item x="419"/>
        <item x="420"/>
        <item x="421"/>
        <item x="422"/>
        <item x="423"/>
        <item x="424"/>
        <item x="425"/>
        <item x="426"/>
        <item x="427"/>
        <item x="429"/>
        <item x="428"/>
        <item x="430"/>
        <item x="431"/>
        <item x="432"/>
        <item x="433"/>
        <item x="434"/>
        <item x="435"/>
        <item x="436"/>
        <item x="2122"/>
        <item x="1921"/>
        <item x="1699"/>
        <item x="1700"/>
        <item x="1158"/>
        <item x="1159"/>
        <item x="679"/>
        <item x="680"/>
        <item x="1589"/>
        <item x="980"/>
        <item x="1687"/>
        <item x="613"/>
        <item x="1295"/>
        <item x="321"/>
        <item x="1112"/>
        <item x="1113"/>
        <item x="437"/>
        <item x="438"/>
        <item x="439"/>
        <item x="440"/>
        <item x="441"/>
        <item x="943"/>
        <item x="1910"/>
        <item x="1238"/>
        <item x="944"/>
        <item x="945"/>
        <item x="946"/>
        <item x="2190"/>
        <item x="2191"/>
        <item x="442"/>
        <item x="443"/>
        <item x="444"/>
        <item x="614"/>
        <item x="615"/>
        <item x="1355"/>
        <item x="1356"/>
        <item x="1590"/>
        <item x="308"/>
        <item x="1673"/>
        <item x="1674"/>
        <item x="1675"/>
        <item x="1676"/>
        <item x="1677"/>
        <item x="1678"/>
        <item x="1679"/>
        <item x="1680"/>
        <item x="1681"/>
        <item x="1682"/>
        <item x="1683"/>
        <item x="1684"/>
        <item x="1685"/>
        <item x="805"/>
        <item x="2214"/>
        <item x="2164"/>
        <item x="947"/>
        <item x="1357"/>
        <item x="795"/>
        <item x="948"/>
        <item x="616"/>
        <item x="1160"/>
        <item x="1746"/>
        <item x="1840"/>
        <item x="704"/>
        <item x="1896"/>
        <item x="322"/>
        <item x="338"/>
        <item x="1468"/>
        <item x="248"/>
        <item x="1591"/>
        <item x="1592"/>
        <item x="1161"/>
        <item x="920"/>
        <item x="1162"/>
        <item x="1469"/>
        <item x="1470"/>
        <item x="949"/>
        <item x="991"/>
        <item x="1021"/>
        <item x="1022"/>
        <item x="1748"/>
        <item x="992"/>
        <item x="249"/>
        <item x="250"/>
        <item x="251"/>
        <item x="252"/>
        <item x="253"/>
        <item x="254"/>
        <item x="255"/>
        <item x="256"/>
        <item x="1358"/>
        <item x="860"/>
        <item x="309"/>
        <item x="2182"/>
        <item x="1980"/>
        <item x="1981"/>
        <item x="1327"/>
        <item x="1922"/>
        <item x="591"/>
        <item x="1923"/>
        <item x="1924"/>
        <item x="1925"/>
        <item x="1926"/>
        <item x="1927"/>
        <item x="1383"/>
        <item x="1928"/>
        <item x="2212"/>
        <item x="2019"/>
        <item x="310"/>
        <item x="311"/>
        <item x="445"/>
        <item x="446"/>
        <item x="447"/>
        <item x="448"/>
        <item x="449"/>
        <item x="450"/>
        <item x="451"/>
        <item x="452"/>
        <item x="453"/>
        <item x="454"/>
        <item x="455"/>
        <item x="456"/>
        <item x="457"/>
        <item x="458"/>
        <item x="459"/>
        <item x="460"/>
        <item x="461"/>
        <item x="462"/>
        <item x="463"/>
        <item x="464"/>
        <item x="465"/>
        <item x="466"/>
        <item x="467"/>
        <item x="468"/>
        <item x="2188"/>
        <item x="592"/>
        <item x="2189"/>
        <item x="2057"/>
        <item x="2058"/>
        <item x="2015"/>
        <item x="2059"/>
        <item x="1220"/>
        <item x="1221"/>
        <item x="2174"/>
        <item x="1130"/>
        <item x="2173"/>
        <item x="2060"/>
        <item x="2031"/>
        <item x="2200"/>
        <item x="1929"/>
        <item x="1443"/>
        <item x="921"/>
        <item x="922"/>
        <item x="202"/>
        <item x="203"/>
        <item x="1587"/>
        <item x="1593"/>
        <item x="1594"/>
        <item x="1865"/>
        <item x="1866"/>
        <item x="1867"/>
        <item x="1868"/>
        <item x="2235"/>
        <item x="1842"/>
        <item x="1163"/>
        <item x="323"/>
        <item x="2176"/>
        <item x="2229"/>
        <item x="2199"/>
        <item x="806"/>
        <item x="2192"/>
        <item x="1843"/>
        <item x="2165"/>
        <item x="2170"/>
        <item x="2232"/>
        <item x="1787"/>
        <item x="2183"/>
        <item x="2169"/>
        <item x="2175"/>
        <item x="2132"/>
        <item x="2123"/>
        <item x="2153"/>
        <item x="2133"/>
        <item x="2124"/>
        <item x="2145"/>
        <item x="2146"/>
        <item x="2134"/>
        <item x="2125"/>
        <item x="2154"/>
        <item x="2147"/>
        <item x="1906"/>
        <item x="2135"/>
        <item x="2136"/>
        <item x="2155"/>
        <item x="2156"/>
        <item x="2137"/>
        <item x="1702"/>
        <item x="1471"/>
        <item x="1472"/>
        <item x="1703"/>
        <item x="1473"/>
        <item x="1474"/>
        <item x="1475"/>
        <item x="1595"/>
        <item x="1704"/>
        <item x="1476"/>
        <item x="1477"/>
        <item x="1478"/>
        <item x="1479"/>
        <item x="1480"/>
        <item x="1440"/>
        <item x="1763"/>
        <item x="1876"/>
        <item x="1422"/>
        <item x="1481"/>
        <item x="1222"/>
        <item x="1304"/>
        <item x="640"/>
        <item x="1861"/>
        <item x="1788"/>
        <item x="1705"/>
        <item x="123"/>
        <item x="124"/>
        <item x="154"/>
        <item x="1482"/>
        <item x="1483"/>
        <item x="1706"/>
        <item x="155"/>
        <item x="1484"/>
        <item x="1485"/>
        <item x="1486"/>
        <item x="1487"/>
        <item x="156"/>
        <item x="1398"/>
        <item x="1596"/>
        <item x="2161"/>
        <item x="1488"/>
        <item x="1489"/>
        <item x="1597"/>
        <item x="1490"/>
        <item x="1223"/>
        <item x="1491"/>
        <item x="1598"/>
        <item x="1224"/>
        <item x="1492"/>
        <item x="1749"/>
        <item x="1707"/>
        <item x="157"/>
        <item x="1493"/>
        <item x="1708"/>
        <item x="84"/>
        <item x="85"/>
        <item x="1494"/>
        <item x="158"/>
        <item x="1844"/>
        <item x="1495"/>
        <item x="663"/>
        <item x="1496"/>
        <item x="1599"/>
        <item x="0"/>
        <item x="1789"/>
        <item x="1497"/>
        <item x="140"/>
        <item x="1498"/>
        <item x="1709"/>
        <item x="1499"/>
        <item x="1407"/>
        <item x="1406"/>
        <item x="1500"/>
        <item x="1600"/>
        <item x="1501"/>
        <item x="1502"/>
        <item x="1503"/>
        <item x="1601"/>
        <item x="1774"/>
        <item x="1504"/>
        <item x="1765"/>
        <item x="1833"/>
        <item x="1790"/>
        <item x="1418"/>
        <item x="705"/>
        <item x="2160"/>
        <item x="1505"/>
        <item x="1602"/>
        <item x="1710"/>
        <item x="1864"/>
        <item x="1878"/>
        <item x="103"/>
        <item x="143"/>
        <item x="1506"/>
        <item x="1796"/>
        <item x="628"/>
        <item x="1603"/>
        <item x="159"/>
        <item x="1604"/>
        <item x="160"/>
        <item x="1832"/>
        <item x="1507"/>
        <item x="1791"/>
        <item x="1605"/>
        <item x="1766"/>
        <item x="664"/>
        <item x="1508"/>
        <item x="1509"/>
        <item x="681"/>
        <item x="94"/>
        <item x="659"/>
        <item x="1606"/>
        <item x="1869"/>
        <item x="161"/>
        <item x="162"/>
        <item x="96"/>
        <item x="682"/>
        <item x="125"/>
        <item x="163"/>
        <item x="1405"/>
        <item x="190"/>
        <item x="1792"/>
        <item x="126"/>
        <item x="164"/>
        <item x="166"/>
        <item x="2166"/>
        <item x="1419"/>
        <item x="796"/>
        <item x="727"/>
        <item x="1777"/>
        <item x="1408"/>
        <item x="1510"/>
        <item x="1845"/>
        <item x="105"/>
        <item x="665"/>
        <item x="1607"/>
        <item x="1511"/>
        <item x="1512"/>
        <item x="167"/>
        <item x="1767"/>
        <item x="1608"/>
        <item x="86"/>
        <item x="87"/>
        <item x="1793"/>
        <item x="168"/>
        <item x="169"/>
        <item x="1609"/>
        <item x="1847"/>
        <item x="1416"/>
        <item x="1417"/>
        <item x="170"/>
        <item x="2162"/>
        <item x="109"/>
        <item x="1413"/>
        <item x="658"/>
        <item x="641"/>
        <item x="1797"/>
        <item x="121"/>
        <item x="88"/>
        <item x="1513"/>
        <item x="1514"/>
        <item x="1515"/>
        <item x="97"/>
        <item x="171"/>
        <item x="1764"/>
        <item x="173"/>
        <item x="194"/>
        <item x="200"/>
        <item x="201"/>
        <item x="1610"/>
        <item x="1750"/>
        <item x="1846"/>
        <item x="1611"/>
        <item x="1733"/>
        <item x="1516"/>
        <item x="1414"/>
        <item x="629"/>
        <item x="1612"/>
        <item x="174"/>
        <item x="189"/>
        <item x="1517"/>
        <item x="780"/>
        <item x="120"/>
        <item x="89"/>
        <item x="626"/>
        <item x="1259"/>
        <item x="172"/>
        <item x="1794"/>
        <item x="1795"/>
        <item x="1613"/>
        <item x="1518"/>
        <item x="175"/>
        <item x="642"/>
        <item x="1258"/>
        <item x="2168"/>
        <item x="177"/>
        <item x="178"/>
        <item x="1399"/>
        <item x="683"/>
        <item x="797"/>
        <item x="798"/>
        <item x="643"/>
        <item x="1849"/>
        <item x="199"/>
        <item x="644"/>
        <item x="1614"/>
        <item x="137"/>
        <item x="728"/>
        <item x="729"/>
        <item x="1882"/>
        <item x="1881"/>
        <item x="1519"/>
        <item x="1520"/>
        <item x="1751"/>
        <item x="179"/>
        <item x="1521"/>
        <item x="1615"/>
        <item x="1768"/>
        <item x="1522"/>
        <item x="1616"/>
        <item x="1848"/>
        <item x="1523"/>
        <item x="1775"/>
        <item x="730"/>
        <item x="731"/>
        <item x="90"/>
        <item x="1799"/>
        <item x="113"/>
        <item x="1769"/>
        <item x="1800"/>
        <item x="1075"/>
        <item x="1834"/>
        <item x="122"/>
        <item x="721"/>
        <item x="127"/>
        <item x="1828"/>
        <item x="1524"/>
        <item x="1525"/>
        <item x="645"/>
        <item x="646"/>
        <item x="647"/>
        <item x="648"/>
        <item x="649"/>
        <item x="1088"/>
        <item x="93"/>
        <item x="1752"/>
        <item x="1617"/>
        <item x="1076"/>
        <item x="1526"/>
        <item x="1862"/>
        <item x="1801"/>
        <item x="1527"/>
        <item x="193"/>
        <item x="1618"/>
        <item x="2186"/>
        <item x="1802"/>
        <item x="666"/>
        <item x="1528"/>
        <item x="180"/>
        <item x="1803"/>
        <item x="1619"/>
        <item x="1529"/>
        <item x="1804"/>
        <item x="1829"/>
        <item x="1805"/>
        <item x="1780"/>
        <item x="1711"/>
        <item x="1530"/>
        <item x="671"/>
        <item x="1872"/>
        <item x="781"/>
        <item x="638"/>
        <item x="1806"/>
        <item x="1831"/>
        <item x="637"/>
        <item x="636"/>
        <item x="1807"/>
        <item x="1620"/>
        <item x="1531"/>
        <item x="1621"/>
        <item x="1712"/>
        <item x="1444"/>
        <item x="1532"/>
        <item x="1713"/>
        <item x="1622"/>
        <item x="1533"/>
        <item x="1534"/>
        <item x="1535"/>
        <item x="1759"/>
        <item x="1714"/>
        <item x="1623"/>
        <item x="1536"/>
        <item x="1537"/>
        <item x="1538"/>
        <item x="1624"/>
        <item x="1625"/>
        <item x="1715"/>
        <item x="1539"/>
        <item x="1540"/>
        <item x="1771"/>
        <item x="1541"/>
        <item x="1542"/>
        <item x="1626"/>
        <item x="1716"/>
        <item x="2197"/>
        <item x="1543"/>
        <item x="1717"/>
        <item x="1544"/>
        <item x="1445"/>
        <item x="1446"/>
        <item x="191"/>
        <item x="1718"/>
        <item x="1627"/>
        <item x="1628"/>
        <item x="732"/>
        <item x="1432"/>
        <item x="1447"/>
        <item x="116"/>
        <item x="1719"/>
        <item x="1545"/>
        <item x="1629"/>
        <item x="1720"/>
        <item x="1630"/>
        <item x="1546"/>
        <item x="1547"/>
        <item x="1448"/>
        <item x="1449"/>
        <item x="1548"/>
        <item x="1734"/>
        <item x="111"/>
        <item x="1631"/>
        <item x="1549"/>
        <item x="1632"/>
        <item x="1550"/>
        <item x="706"/>
        <item x="1721"/>
        <item x="1551"/>
        <item x="1552"/>
        <item x="707"/>
        <item x="708"/>
        <item x="1722"/>
        <item x="1850"/>
        <item x="1633"/>
        <item x="1450"/>
        <item x="1451"/>
        <item x="1256"/>
        <item x="1225"/>
        <item x="709"/>
        <item x="1254"/>
        <item x="1239"/>
        <item x="1240"/>
        <item x="733"/>
        <item x="1226"/>
        <item x="1255"/>
        <item x="1241"/>
        <item x="1242"/>
        <item x="1747"/>
        <item x="1243"/>
        <item x="1905"/>
        <item x="110"/>
        <item x="1808"/>
        <item x="1776"/>
        <item x="1873"/>
        <item x="1930"/>
        <item x="1328"/>
        <item x="1114"/>
        <item x="62"/>
        <item x="63"/>
        <item x="2032"/>
        <item x="2033"/>
        <item x="469"/>
        <item x="734"/>
        <item x="1982"/>
        <item x="366"/>
        <item x="337"/>
        <item x="1931"/>
        <item x="353"/>
        <item x="1329"/>
        <item x="735"/>
        <item x="1983"/>
        <item x="1984"/>
        <item x="1932"/>
        <item x="1305"/>
        <item x="1392"/>
        <item x="1131"/>
        <item x="339"/>
        <item x="782"/>
        <item x="470"/>
        <item x="1985"/>
        <item x="1058"/>
        <item x="1387"/>
        <item x="888"/>
        <item x="1359"/>
        <item x="1175"/>
        <item x="312"/>
        <item x="1164"/>
        <item x="1378"/>
        <item x="1132"/>
        <item x="1360"/>
        <item x="1128"/>
        <item x="1129"/>
        <item x="2081"/>
        <item x="2082"/>
        <item x="1099"/>
        <item x="324"/>
        <item x="1986"/>
        <item x="286"/>
        <item x="1297"/>
        <item x="631"/>
        <item x="340"/>
        <item x="341"/>
        <item x="367"/>
        <item x="368"/>
        <item x="369"/>
        <item x="370"/>
        <item x="371"/>
        <item x="372"/>
        <item x="342"/>
        <item x="373"/>
        <item x="374"/>
        <item x="405"/>
        <item x="354"/>
        <item x="355"/>
        <item x="406"/>
        <item x="356"/>
        <item x="357"/>
        <item x="325"/>
        <item x="313"/>
        <item x="314"/>
        <item x="315"/>
        <item x="2177"/>
        <item x="316"/>
        <item x="570"/>
        <item x="471"/>
        <item x="523"/>
        <item x="576"/>
        <item x="524"/>
        <item x="577"/>
        <item x="525"/>
        <item x="575"/>
        <item x="2172"/>
        <item x="684"/>
        <item x="472"/>
        <item x="526"/>
        <item x="586"/>
        <item x="578"/>
        <item x="579"/>
        <item x="2184"/>
        <item x="617"/>
        <item x="593"/>
        <item x="594"/>
        <item x="1361"/>
        <item x="1330"/>
        <item x="1331"/>
        <item x="1362"/>
        <item x="1363"/>
        <item x="1332"/>
        <item x="736"/>
        <item x="783"/>
        <item x="1333"/>
        <item x="1306"/>
        <item x="1379"/>
        <item x="1298"/>
        <item x="1397"/>
        <item x="1401"/>
        <item x="1266"/>
        <item x="2241"/>
        <item x="1133"/>
        <item x="1134"/>
        <item x="686"/>
        <item x="685"/>
        <item x="1165"/>
        <item x="1166"/>
        <item x="1167"/>
        <item x="1135"/>
        <item x="1179"/>
        <item x="1136"/>
        <item x="1137"/>
        <item x="1168"/>
        <item x="1138"/>
        <item x="807"/>
        <item x="889"/>
        <item x="890"/>
        <item x="861"/>
        <item x="862"/>
        <item x="808"/>
        <item x="863"/>
        <item x="864"/>
        <item x="891"/>
        <item x="865"/>
        <item x="809"/>
        <item x="866"/>
        <item x="867"/>
        <item x="1334"/>
        <item x="687"/>
        <item x="1335"/>
        <item x="1380"/>
        <item x="2211"/>
        <item x="1364"/>
        <item x="1365"/>
        <item x="1307"/>
        <item x="1381"/>
        <item x="1336"/>
        <item x="1366"/>
        <item x="1337"/>
        <item x="1382"/>
        <item x="1367"/>
        <item x="1308"/>
        <item x="907"/>
        <item x="892"/>
        <item x="407"/>
        <item x="375"/>
        <item x="376"/>
        <item x="343"/>
        <item x="358"/>
        <item x="359"/>
        <item x="408"/>
        <item x="473"/>
        <item x="527"/>
        <item x="528"/>
        <item x="474"/>
        <item x="908"/>
        <item x="2075"/>
        <item x="1431"/>
        <item x="2034"/>
        <item x="2035"/>
        <item x="2020"/>
        <item x="2036"/>
        <item x="2061"/>
        <item x="2037"/>
        <item x="2038"/>
        <item x="2062"/>
        <item x="1987"/>
        <item x="2008"/>
        <item x="1988"/>
        <item x="1933"/>
        <item x="1934"/>
        <item x="1935"/>
        <item x="2196"/>
        <item x="1936"/>
        <item x="1023"/>
        <item x="1024"/>
        <item x="962"/>
        <item x="950"/>
        <item x="963"/>
        <item x="951"/>
        <item x="964"/>
        <item x="952"/>
        <item x="953"/>
        <item x="965"/>
        <item x="966"/>
        <item x="984"/>
        <item x="688"/>
        <item x="986"/>
        <item x="689"/>
        <item x="1011"/>
        <item x="737"/>
        <item x="1012"/>
        <item x="1013"/>
        <item x="690"/>
        <item x="1025"/>
        <item x="1014"/>
        <item x="2216"/>
        <item x="1015"/>
        <item x="1059"/>
        <item x="1060"/>
        <item x="1026"/>
        <item x="1027"/>
        <item x="1016"/>
        <item x="1028"/>
        <item x="1029"/>
        <item x="1030"/>
        <item x="2039"/>
        <item x="2021"/>
        <item x="2022"/>
        <item x="2040"/>
        <item x="784"/>
        <item x="2023"/>
        <item x="2041"/>
        <item x="691"/>
        <item x="2227"/>
        <item x="2042"/>
        <item x="2213"/>
        <item x="1008"/>
        <item x="993"/>
        <item x="2205"/>
        <item x="1009"/>
        <item x="2083"/>
        <item x="2099"/>
        <item x="2084"/>
        <item x="2100"/>
        <item x="2119"/>
        <item x="2085"/>
        <item x="2101"/>
        <item x="2086"/>
        <item x="2087"/>
        <item x="580"/>
        <item x="595"/>
        <item x="596"/>
        <item x="597"/>
        <item x="581"/>
        <item x="64"/>
        <item x="61"/>
        <item x="65"/>
        <item x="66"/>
        <item x="67"/>
        <item x="710"/>
        <item x="1"/>
        <item x="1209"/>
        <item x="1184"/>
        <item x="1185"/>
        <item x="2102"/>
        <item x="724"/>
        <item x="2103"/>
        <item x="2104"/>
        <item x="1096"/>
        <item x="2105"/>
        <item x="2106"/>
        <item x="2088"/>
        <item x="2089"/>
        <item x="2090"/>
        <item x="1894"/>
        <item x="2240"/>
        <item x="1115"/>
        <item x="779"/>
        <item x="1116"/>
        <item x="1117"/>
        <item x="1100"/>
        <item x="1125"/>
        <item x="1101"/>
        <item x="1102"/>
        <item x="1895"/>
        <item x="1891"/>
        <item x="1103"/>
        <item x="1900"/>
        <item x="1890"/>
        <item x="1893"/>
        <item x="1104"/>
        <item x="1937"/>
        <item x="1911"/>
        <item x="632"/>
        <item x="1938"/>
        <item x="738"/>
        <item x="1939"/>
        <item x="1912"/>
        <item x="1940"/>
        <item x="2005"/>
        <item x="1913"/>
        <item x="1914"/>
        <item x="1915"/>
        <item x="1920"/>
        <item x="1941"/>
        <item x="2009"/>
        <item x="2006"/>
        <item x="1942"/>
        <item x="1943"/>
        <item x="1944"/>
        <item x="1945"/>
        <item x="1946"/>
        <item x="2003"/>
        <item x="1947"/>
        <item x="1948"/>
        <item x="1989"/>
        <item x="2010"/>
        <item x="1949"/>
        <item x="2011"/>
        <item x="1950"/>
        <item x="1851"/>
        <item x="672"/>
        <item x="1309"/>
        <item x="336"/>
        <item x="1072"/>
        <item x="1261"/>
        <item x="711"/>
        <item x="618"/>
        <item x="785"/>
        <item x="1262"/>
        <item x="1031"/>
        <item x="1032"/>
        <item x="1033"/>
        <item x="1034"/>
        <item x="1310"/>
        <item x="1263"/>
        <item x="529"/>
        <item x="377"/>
        <item x="967"/>
        <item x="1368"/>
        <item x="2234"/>
        <item x="1438"/>
        <item x="786"/>
        <item x="1035"/>
        <item x="912"/>
        <item x="1085"/>
        <item x="2107"/>
        <item x="2091"/>
        <item x="1433"/>
        <item x="1004"/>
        <item x="1139"/>
        <item x="923"/>
        <item x="582"/>
        <item x="739"/>
        <item x="583"/>
        <item x="204"/>
        <item x="1061"/>
        <item x="1051"/>
        <item x="378"/>
        <item x="205"/>
        <item x="868"/>
        <item x="869"/>
        <item x="4"/>
        <item x="326"/>
        <item x="30"/>
        <item x="5"/>
        <item x="6"/>
        <item x="673"/>
        <item x="598"/>
        <item x="924"/>
        <item x="925"/>
        <item x="926"/>
        <item x="937"/>
        <item x="1083"/>
        <item x="2218"/>
        <item x="599"/>
        <item x="206"/>
        <item x="1369"/>
        <item x="1052"/>
        <item x="571"/>
        <item x="1301"/>
        <item x="280"/>
        <item x="360"/>
        <item x="600"/>
        <item x="968"/>
        <item x="1338"/>
        <item x="1270"/>
        <item x="317"/>
        <item x="379"/>
        <item x="619"/>
        <item x="913"/>
        <item x="1951"/>
        <item x="787"/>
        <item x="1952"/>
        <item x="148"/>
        <item x="409"/>
        <item x="1074"/>
        <item x="1069"/>
        <item x="1437"/>
        <item x="1436"/>
        <item x="475"/>
        <item x="56"/>
        <item x="150"/>
        <item x="2242"/>
        <item x="2113"/>
        <item x="2114"/>
        <item x="2115"/>
        <item x="134"/>
        <item x="257"/>
        <item x="667"/>
        <item x="674"/>
        <item x="788"/>
        <item x="740"/>
        <item x="287"/>
        <item x="258"/>
        <item x="98"/>
        <item x="284"/>
        <item x="712"/>
        <item x="1092"/>
        <item x="1089"/>
        <item x="1091"/>
        <item x="207"/>
        <item x="208"/>
        <item x="209"/>
        <item x="259"/>
        <item x="210"/>
        <item x="211"/>
        <item x="260"/>
        <item x="281"/>
        <item x="212"/>
        <item x="213"/>
        <item x="214"/>
        <item x="261"/>
        <item x="215"/>
        <item x="216"/>
        <item x="282"/>
        <item x="217"/>
        <item x="218"/>
        <item x="219"/>
        <item x="262"/>
        <item x="220"/>
        <item x="263"/>
        <item x="221"/>
        <item x="152"/>
        <item x="222"/>
        <item x="344"/>
        <item x="1067"/>
        <item x="380"/>
        <item x="1068"/>
        <item x="381"/>
        <item x="382"/>
        <item x="713"/>
        <item x="283"/>
        <item x="224"/>
        <item x="223"/>
        <item x="225"/>
        <item x="264"/>
        <item x="226"/>
        <item x="227"/>
        <item x="228"/>
        <item x="229"/>
        <item x="230"/>
        <item x="327"/>
        <item x="328"/>
        <item x="789"/>
        <item x="335"/>
        <item x="333"/>
        <item x="334"/>
        <item x="530"/>
        <item x="531"/>
        <item x="476"/>
        <item x="136"/>
        <item x="477"/>
        <item x="478"/>
        <item x="532"/>
        <item x="533"/>
        <item x="534"/>
        <item x="535"/>
        <item x="7"/>
        <item x="31"/>
        <item x="59"/>
        <item x="8"/>
        <item x="32"/>
        <item x="33"/>
        <item x="34"/>
        <item x="35"/>
        <item x="36"/>
        <item x="1753"/>
        <item x="9"/>
        <item x="714"/>
        <item x="10"/>
        <item x="37"/>
        <item x="11"/>
        <item x="60"/>
        <item x="650"/>
        <item x="38"/>
        <item x="147"/>
        <item x="741"/>
        <item x="601"/>
        <item x="620"/>
        <item x="587"/>
        <item x="1311"/>
        <item x="1393"/>
        <item x="1435"/>
        <item x="1272"/>
        <item x="2204"/>
        <item x="1264"/>
        <item x="1273"/>
        <item x="1441"/>
        <item x="1760"/>
        <item x="1274"/>
        <item x="1276"/>
        <item x="1265"/>
        <item x="1277"/>
        <item x="1267"/>
        <item x="1391"/>
        <item x="1278"/>
        <item x="1279"/>
        <item x="1169"/>
        <item x="1170"/>
        <item x="742"/>
        <item x="1176"/>
        <item x="1140"/>
        <item x="692"/>
        <item x="909"/>
        <item x="893"/>
        <item x="870"/>
        <item x="871"/>
        <item x="693"/>
        <item x="790"/>
        <item x="810"/>
        <item x="743"/>
        <item x="651"/>
        <item x="811"/>
        <item x="668"/>
        <item x="660"/>
        <item x="1389"/>
        <item x="894"/>
        <item x="872"/>
        <item x="895"/>
        <item x="1312"/>
        <item x="873"/>
        <item x="910"/>
        <item x="874"/>
        <item x="875"/>
        <item x="896"/>
        <item x="812"/>
        <item x="813"/>
        <item x="876"/>
        <item x="345"/>
        <item x="383"/>
        <item x="410"/>
        <item x="572"/>
        <item x="479"/>
        <item x="969"/>
        <item x="970"/>
        <item x="744"/>
        <item x="987"/>
        <item x="954"/>
        <item x="1071"/>
        <item x="971"/>
        <item x="1017"/>
        <item x="1429"/>
        <item x="1036"/>
        <item x="1065"/>
        <item x="988"/>
        <item x="938"/>
        <item x="694"/>
        <item x="914"/>
        <item x="939"/>
        <item x="745"/>
        <item x="941"/>
        <item x="927"/>
        <item x="915"/>
        <item x="916"/>
        <item x="928"/>
        <item x="791"/>
        <item x="929"/>
        <item x="1073"/>
        <item x="935"/>
        <item x="933"/>
        <item x="930"/>
        <item x="995"/>
        <item x="994"/>
        <item x="1005"/>
        <item x="1006"/>
        <item x="989"/>
        <item x="265"/>
        <item x="285"/>
        <item x="231"/>
        <item x="715"/>
        <item x="39"/>
        <item x="716"/>
        <item x="57"/>
        <item x="40"/>
        <item x="139"/>
        <item x="75"/>
        <item x="58"/>
        <item x="68"/>
        <item x="76"/>
        <item x="1186"/>
        <item x="1198"/>
        <item x="1187"/>
        <item x="1095"/>
        <item x="1199"/>
        <item x="1215"/>
        <item x="1141"/>
        <item x="1097"/>
        <item x="2120"/>
        <item x="2116"/>
        <item x="1809"/>
        <item x="695"/>
        <item x="1887"/>
        <item x="1553"/>
        <item x="2198"/>
        <item x="1723"/>
        <item x="118"/>
        <item x="1810"/>
        <item x="2206"/>
        <item x="1634"/>
        <item x="1554"/>
        <item x="1037"/>
        <item x="1118"/>
        <item x="1188"/>
        <item x="1210"/>
        <item x="1189"/>
        <item x="1211"/>
        <item x="1212"/>
        <item x="1190"/>
        <item x="1119"/>
        <item x="1244"/>
        <item x="1635"/>
        <item x="1086"/>
        <item x="1452"/>
        <item x="725"/>
        <item x="1105"/>
        <item x="1191"/>
        <item x="1888"/>
        <item x="1192"/>
        <item x="746"/>
        <item x="747"/>
        <item x="1339"/>
        <item x="361"/>
        <item x="1227"/>
        <item x="1351"/>
        <item x="1402"/>
        <item x="942"/>
        <item x="1636"/>
        <item x="1754"/>
        <item x="1555"/>
        <item x="652"/>
        <item x="1835"/>
        <item x="1857"/>
        <item x="411"/>
        <item x="627"/>
        <item x="266"/>
        <item x="2167"/>
        <item x="1901"/>
        <item x="1200"/>
        <item x="1296"/>
        <item x="181"/>
        <item x="1761"/>
        <item x="653"/>
        <item x="1201"/>
        <item x="1171"/>
        <item x="633"/>
        <item x="99"/>
        <item x="602"/>
        <item x="603"/>
        <item x="696"/>
        <item x="91"/>
        <item x="182"/>
        <item x="1404"/>
        <item x="176"/>
        <item x="1852"/>
        <item x="1442"/>
        <item x="183"/>
        <item x="2148"/>
        <item x="1898"/>
        <item x="1884"/>
        <item x="1885"/>
        <item x="1886"/>
        <item x="697"/>
        <item x="1280"/>
        <item x="107"/>
        <item x="106"/>
        <item x="1120"/>
        <item x="814"/>
        <item x="100"/>
        <item x="384"/>
        <item x="877"/>
        <item x="2126"/>
        <item x="2092"/>
        <item x="2159"/>
        <item x="2194"/>
        <item x="792"/>
        <item x="1268"/>
        <item x="654"/>
        <item x="101"/>
        <item x="604"/>
        <item x="1070"/>
        <item x="605"/>
        <item x="2230"/>
        <item x="195"/>
        <item x="1556"/>
        <item x="655"/>
        <item x="2237"/>
        <item x="184"/>
        <item x="2024"/>
        <item x="185"/>
        <item x="981"/>
        <item x="1313"/>
        <item x="1216"/>
        <item x="1889"/>
        <item x="726"/>
        <item x="748"/>
        <item x="2138"/>
        <item x="2149"/>
        <item x="2063"/>
        <item x="897"/>
        <item x="898"/>
        <item x="1811"/>
        <item x="1314"/>
        <item x="1732"/>
        <item x="1053"/>
        <item x="1054"/>
        <item x="1055"/>
        <item x="1056"/>
        <item x="1062"/>
        <item x="878"/>
        <item x="606"/>
        <item x="1990"/>
        <item x="1063"/>
        <item x="362"/>
        <item x="899"/>
        <item x="2064"/>
        <item x="1057"/>
        <item x="1064"/>
        <item x="385"/>
        <item x="386"/>
        <item x="934"/>
        <item x="387"/>
        <item x="1557"/>
        <item x="1558"/>
        <item x="1453"/>
        <item x="1454"/>
        <item x="2139"/>
        <item x="1953"/>
        <item x="717"/>
        <item x="41"/>
        <item x="1637"/>
        <item x="1126"/>
        <item x="1638"/>
        <item x="1991"/>
        <item x="346"/>
        <item x="128"/>
        <item x="1228"/>
        <item x="1992"/>
        <item x="1897"/>
        <item x="749"/>
        <item x="2243"/>
        <item x="1106"/>
        <item x="1121"/>
        <item x="588"/>
        <item x="363"/>
        <item x="750"/>
        <item x="2222"/>
        <item x="1559"/>
        <item x="1202"/>
        <item x="1396"/>
        <item x="931"/>
        <item x="12"/>
        <item x="2163"/>
        <item x="635"/>
        <item x="329"/>
        <item x="1755"/>
        <item x="1993"/>
        <item x="267"/>
        <item x="972"/>
        <item x="388"/>
        <item x="1142"/>
        <item x="42"/>
        <item x="1762"/>
        <item x="232"/>
        <item x="1798"/>
        <item x="389"/>
        <item x="1954"/>
        <item x="1560"/>
        <item x="1455"/>
        <item x="112"/>
        <item x="1561"/>
        <item x="78"/>
        <item x="1639"/>
        <item x="607"/>
        <item x="1724"/>
        <item x="480"/>
        <item x="1994"/>
        <item x="1995"/>
        <item x="1996"/>
        <item x="900"/>
        <item x="1143"/>
        <item x="608"/>
        <item x="1641"/>
        <item x="1640"/>
        <item x="536"/>
        <item x="1094"/>
        <item x="584"/>
        <item x="661"/>
        <item x="1725"/>
        <item x="1642"/>
        <item x="1562"/>
        <item x="1563"/>
        <item x="718"/>
        <item x="719"/>
        <item x="1643"/>
        <item x="1726"/>
        <item x="1564"/>
        <item x="1565"/>
        <item x="1566"/>
        <item x="1567"/>
        <item x="1456"/>
        <item x="2127"/>
        <item x="69"/>
        <item x="1568"/>
        <item x="390"/>
        <item x="1203"/>
        <item x="1727"/>
        <item x="186"/>
        <item x="1569"/>
        <item x="1728"/>
        <item x="589"/>
        <item x="669"/>
        <item x="318"/>
        <item x="481"/>
        <item x="482"/>
        <item x="1916"/>
        <item x="391"/>
        <item x="347"/>
        <item x="1315"/>
        <item x="1729"/>
        <item x="2128"/>
        <item x="192"/>
        <item x="1644"/>
        <item x="1645"/>
        <item x="973"/>
        <item x="1340"/>
        <item x="815"/>
        <item x="974"/>
        <item x="720"/>
        <item x="187"/>
        <item x="879"/>
        <item x="129"/>
        <item x="1281"/>
        <item x="955"/>
        <item x="1303"/>
        <item x="1302"/>
        <item x="108"/>
        <item x="1093"/>
        <item x="1430"/>
        <item x="1439"/>
        <item x="1217"/>
        <item x="880"/>
        <item x="1204"/>
        <item x="1646"/>
        <item x="1570"/>
        <item x="2201"/>
        <item x="956"/>
        <item x="43"/>
        <item x="2203"/>
        <item x="1193"/>
        <item x="1370"/>
        <item x="1907"/>
        <item x="881"/>
        <item x="901"/>
        <item x="882"/>
        <item x="1122"/>
        <item x="2043"/>
        <item x="1571"/>
        <item x="2093"/>
        <item x="2044"/>
        <item x="2045"/>
        <item x="1457"/>
        <item x="1458"/>
        <item x="2046"/>
        <item x="1647"/>
        <item x="1572"/>
        <item x="1573"/>
        <item x="165"/>
        <item x="364"/>
        <item x="1459"/>
        <item x="917"/>
        <item x="1144"/>
        <item x="1146"/>
        <item x="1145"/>
        <item x="146"/>
        <item x="1955"/>
        <item x="1460"/>
        <item x="1648"/>
        <item x="1730"/>
        <item x="1812"/>
        <item x="1813"/>
        <item x="1814"/>
        <item x="102"/>
        <item x="1815"/>
        <item x="902"/>
        <item x="903"/>
        <item x="2233"/>
        <item x="188"/>
        <item x="1229"/>
        <item x="1816"/>
        <item x="1772"/>
        <item x="1649"/>
        <item x="268"/>
        <item x="1650"/>
        <item x="1651"/>
        <item x="1230"/>
        <item x="1652"/>
        <item x="698"/>
        <item x="573"/>
        <item x="233"/>
        <item x="130"/>
        <item x="2065"/>
        <item x="2066"/>
        <item x="1817"/>
        <item x="675"/>
        <item x="537"/>
        <item x="2239"/>
        <item x="330"/>
        <item x="2117"/>
        <item x="1316"/>
        <item x="1205"/>
        <item x="1269"/>
        <item x="1206"/>
        <item x="1213"/>
        <item x="2108"/>
        <item x="1038"/>
        <item x="1039"/>
        <item x="1040"/>
        <item x="1066"/>
        <item x="1041"/>
        <item x="1042"/>
        <item x="1043"/>
        <item x="1044"/>
        <item x="1956"/>
        <item x="1957"/>
        <item x="1958"/>
        <item x="1959"/>
        <item x="1960"/>
        <item x="1961"/>
        <item x="1962"/>
        <item x="2109"/>
        <item x="2110"/>
        <item x="2047"/>
        <item x="1194"/>
        <item x="1282"/>
        <item x="392"/>
        <item x="1107"/>
        <item x="1283"/>
        <item x="982"/>
        <item x="2076"/>
        <item x="1574"/>
        <item x="1575"/>
        <item x="2"/>
        <item x="1045"/>
        <item x="393"/>
        <item x="1371"/>
        <item x="1284"/>
        <item x="1731"/>
        <item x="234"/>
        <item x="1653"/>
        <item x="2157"/>
        <item x="1434"/>
        <item x="1372"/>
        <item x="1373"/>
        <item x="3"/>
        <item x="1388"/>
        <item x="1576"/>
        <item x="1172"/>
        <item x="1577"/>
        <item x="1108"/>
        <item x="1147"/>
        <item x="699"/>
        <item x="1156"/>
        <item x="1148"/>
        <item x="1149"/>
        <item x="1173"/>
        <item x="1174"/>
        <item x="2094"/>
        <item x="1177"/>
        <item x="957"/>
        <item x="1195"/>
        <item x="1196"/>
        <item x="1214"/>
        <item x="1385"/>
        <item x="904"/>
        <item x="1654"/>
        <item x="1046"/>
        <item x="394"/>
        <item x="590"/>
        <item x="77"/>
        <item x="79"/>
        <item x="1150"/>
        <item x="1877"/>
        <item x="1317"/>
        <item x="2048"/>
        <item x="131"/>
        <item x="2244"/>
        <item x="1285"/>
        <item x="1286"/>
        <item x="722"/>
        <item x="1260"/>
        <item x="2025"/>
        <item x="1963"/>
        <item x="1964"/>
        <item x="1965"/>
        <item x="2049"/>
        <item x="2067"/>
        <item x="2111"/>
        <item x="2077"/>
        <item x="1287"/>
        <item x="151"/>
        <item x="132"/>
        <item x="816"/>
        <item x="883"/>
        <item x="1578"/>
        <item x="269"/>
        <item x="235"/>
        <item x="911"/>
        <item x="975"/>
        <item x="1579"/>
        <item x="1773"/>
        <item x="395"/>
        <item x="884"/>
        <item x="1655"/>
        <item x="2140"/>
        <item x="2129"/>
        <item x="1047"/>
        <item x="1425"/>
        <item x="396"/>
        <item x="1879"/>
        <item x="1966"/>
        <item x="1341"/>
        <item x="1580"/>
        <item x="1048"/>
        <item x="236"/>
        <item x="2231"/>
        <item x="2238"/>
        <item x="1917"/>
        <item x="1123"/>
        <item x="793"/>
        <item x="1151"/>
        <item x="1018"/>
        <item x="1688"/>
        <item x="2068"/>
        <item x="1079"/>
        <item x="1078"/>
        <item x="817"/>
        <item x="2050"/>
        <item x="1656"/>
        <item x="483"/>
        <item x="1374"/>
        <item x="1395"/>
        <item x="1390"/>
        <item x="1581"/>
        <item x="44"/>
        <item x="45"/>
        <item x="1207"/>
        <item x="1109"/>
        <item x="996"/>
        <item x="1657"/>
        <item x="958"/>
        <item x="959"/>
        <item x="960"/>
        <item x="484"/>
        <item x="1854"/>
        <item x="133"/>
        <item x="985"/>
        <item x="1967"/>
        <item x="2095"/>
        <item x="918"/>
        <item x="919"/>
        <item x="976"/>
        <item x="977"/>
        <item x="978"/>
        <item x="1098"/>
        <item x="1658"/>
        <item x="1245"/>
        <item x="2026"/>
        <item x="1049"/>
        <item x="1968"/>
        <item x="1288"/>
        <item x="1461"/>
        <item x="2202"/>
        <item x="13"/>
        <item x="885"/>
        <item x="2209"/>
        <item x="2226"/>
        <item x="2225"/>
        <item x="2027"/>
        <item x="92"/>
        <item x="2141"/>
        <item x="670"/>
        <item x="1208"/>
        <item x="153"/>
        <item x="1415"/>
        <item x="621"/>
        <item x="905"/>
        <item x="997"/>
        <item x="998"/>
        <item x="1756"/>
        <item x="1969"/>
        <item x="1110"/>
        <item x="1050"/>
        <item x="906"/>
        <item x="818"/>
        <item x="999"/>
        <item x="1375"/>
        <item x="1127"/>
        <item x="397"/>
        <item x="398"/>
        <item x="399"/>
        <item x="400"/>
        <item x="401"/>
        <item x="365"/>
        <item x="1000"/>
        <item x="1830"/>
        <item x="1783"/>
        <item x="1394"/>
        <item x="1386"/>
        <item x="1899"/>
        <item x="2012"/>
        <item x="1970"/>
        <item x="1971"/>
        <item x="1972"/>
        <item x="1973"/>
        <item x="1974"/>
        <item x="1975"/>
        <item x="1976"/>
        <item x="1977"/>
        <item x="2013"/>
        <item x="1978"/>
        <item x="1424"/>
        <item x="149"/>
        <item x="1246"/>
        <item x="485"/>
        <item x="983"/>
        <item x="2069"/>
        <item x="2150"/>
        <item x="2142"/>
        <item x="656"/>
        <item x="2051"/>
        <item x="1247"/>
        <item x="1248"/>
        <item x="2014"/>
        <item x="657"/>
        <item x="751"/>
        <item x="197"/>
        <item x="1855"/>
        <item x="46"/>
        <item x="47"/>
        <item x="48"/>
        <item x="49"/>
        <item x="14"/>
        <item x="50"/>
        <item x="486"/>
        <item x="2052"/>
        <item x="1271"/>
        <item x="21"/>
        <item x="2236"/>
        <item x="1218"/>
        <item x="319"/>
        <item x="794"/>
        <item x="80"/>
        <item x="1735"/>
        <item x="1736"/>
        <item x="1737"/>
        <item x="1738"/>
        <item x="1739"/>
        <item x="1084"/>
        <item x="1001"/>
        <item x="961"/>
        <item x="1757"/>
        <item x="1111"/>
        <item x="487"/>
        <item x="2207"/>
        <item x="2208"/>
        <item x="1740"/>
        <item x="1741"/>
        <item x="752"/>
        <item x="753"/>
        <item x="754"/>
        <item x="755"/>
        <item x="756"/>
        <item x="757"/>
        <item x="758"/>
        <item x="759"/>
        <item x="760"/>
        <item x="761"/>
        <item x="762"/>
        <item x="763"/>
        <item x="764"/>
        <item x="765"/>
        <item x="766"/>
        <item x="767"/>
        <item x="768"/>
        <item x="117"/>
        <item x="1318"/>
        <item x="1742"/>
        <item x="1880"/>
        <item x="1342"/>
        <item x="769"/>
        <item x="1743"/>
        <item x="1744"/>
        <item x="819"/>
        <item x="820"/>
        <item x="1231"/>
        <item x="488"/>
        <item x="574"/>
        <item x="135"/>
        <item x="2004"/>
        <item x="1423"/>
        <item x="2070"/>
        <item x="2053"/>
        <item x="1289"/>
        <item x="1997"/>
        <item x="1904"/>
        <item x="2151"/>
        <item x="1784"/>
        <item x="348"/>
        <item x="1252"/>
        <item x="292"/>
        <item x="293"/>
        <item x="538"/>
        <item x="1377"/>
        <item x="1462"/>
        <item x="886"/>
        <item x="1002"/>
        <item x="2179"/>
        <item x="1998"/>
        <item x="1818"/>
        <item x="1819"/>
        <item x="1003"/>
        <item x="294"/>
        <item x="295"/>
        <item x="296"/>
        <item x="297"/>
        <item x="1999"/>
        <item x="1820"/>
        <item x="1821"/>
        <item x="119"/>
        <item x="1822"/>
        <item x="1427"/>
        <item x="115"/>
        <item x="1319"/>
        <item x="298"/>
        <item x="489"/>
        <item x="609"/>
        <item x="700"/>
        <item x="1180"/>
        <item x="490"/>
        <item x="237"/>
        <item x="1823"/>
        <item x="1824"/>
        <item x="491"/>
        <item x="2000"/>
        <item x="492"/>
        <item x="349"/>
        <item x="1659"/>
        <item x="81"/>
        <item x="1903"/>
        <item x="270"/>
        <item x="1293"/>
        <item x="1219"/>
        <item x="1420"/>
        <item x="493"/>
        <item x="494"/>
        <item x="770"/>
        <item x="771"/>
        <item x="495"/>
        <item x="2178"/>
        <item x="83"/>
        <item x="701"/>
        <item x="496"/>
        <item x="271"/>
        <item x="497"/>
        <item x="498"/>
        <item x="499"/>
        <item x="500"/>
        <item x="1343"/>
        <item x="1875"/>
        <item x="1874"/>
        <item x="2028"/>
        <item x="1825"/>
        <item x="2193"/>
        <item x="138"/>
        <item x="2180"/>
        <item x="2181"/>
        <item x="2054"/>
        <item x="2055"/>
        <item x="501"/>
        <item x="502"/>
        <item x="299"/>
        <item x="634"/>
        <item x="2071"/>
        <item x="350"/>
        <item x="1870"/>
        <item x="1863"/>
        <item x="1426"/>
        <item x="1320"/>
        <item x="1321"/>
        <item x="2118"/>
        <item x="2096"/>
        <item x="2001"/>
        <item x="1582"/>
        <item x="141"/>
        <item x="272"/>
        <item x="503"/>
        <item x="1376"/>
        <item x="273"/>
        <item x="1152"/>
        <item x="2072"/>
        <item x="539"/>
        <item x="2073"/>
        <item x="1153"/>
        <item x="1583"/>
        <item x="300"/>
        <item x="301"/>
        <item x="302"/>
        <item x="2224"/>
        <item x="821"/>
        <item x="1344"/>
        <item x="2097"/>
        <item x="2130"/>
        <item x="1322"/>
        <item x="1323"/>
        <item x="979"/>
        <item x="1324"/>
        <item x="2056"/>
        <item x="1325"/>
        <item x="2185"/>
        <item x="940"/>
        <item x="196"/>
        <item x="822"/>
        <item x="504"/>
        <item x="351"/>
        <item x="17"/>
        <item x="82"/>
        <item x="1853"/>
        <item x="1856"/>
        <item x="505"/>
        <item x="823"/>
        <item x="95"/>
        <item x="1826"/>
        <item x="274"/>
        <item x="1400"/>
        <item x="1409"/>
        <item x="1410"/>
        <item x="1412"/>
        <item x="1411"/>
        <item x="506"/>
        <item x="507"/>
        <item x="2187"/>
        <item x="508"/>
        <item x="509"/>
        <item x="1154"/>
        <item x="1155"/>
        <item x="936"/>
        <item x="510"/>
        <item x="511"/>
        <item x="512"/>
        <item x="513"/>
        <item x="114"/>
        <item x="514"/>
        <item x="1660"/>
        <item x="1019"/>
        <item x="1326"/>
        <item x="824"/>
        <item x="799"/>
        <item x="1232"/>
        <item x="2210"/>
        <item x="1463"/>
        <item x="540"/>
        <item x="541"/>
        <item x="542"/>
        <item x="543"/>
        <item x="544"/>
        <item x="545"/>
        <item x="546"/>
        <item x="547"/>
        <item x="548"/>
        <item x="549"/>
        <item x="550"/>
        <item x="551"/>
        <item x="552"/>
        <item x="553"/>
        <item x="554"/>
        <item x="1007"/>
        <item x="555"/>
        <item x="556"/>
        <item x="515"/>
        <item x="557"/>
        <item x="558"/>
        <item x="559"/>
        <item x="560"/>
        <item x="561"/>
        <item x="562"/>
        <item x="563"/>
        <item x="564"/>
        <item x="565"/>
        <item x="566"/>
        <item x="567"/>
        <item x="516"/>
        <item x="1428"/>
        <item x="2158"/>
        <item x="676"/>
        <item x="238"/>
        <item x="16"/>
        <item x="2098"/>
        <item x="1345"/>
        <item x="2131"/>
        <item x="2002"/>
        <item x="352"/>
        <item x="2074"/>
        <item x="1249"/>
        <item x="723"/>
        <item x="1661"/>
        <item x="15"/>
        <item x="1346"/>
        <item x="1918"/>
        <item x="990"/>
        <item x="568"/>
        <item x="1347"/>
        <item x="1348"/>
        <item x="1892"/>
        <item x="18"/>
        <item x="1233"/>
        <item x="1124"/>
        <item x="1979"/>
        <item x="331"/>
        <item x="1250"/>
        <item x="303"/>
        <item x="1257"/>
        <item x="1275"/>
        <item x="585"/>
        <item x="1253"/>
        <item x="275"/>
        <item x="276"/>
        <item x="277"/>
        <item x="517"/>
        <item x="278"/>
        <item x="1662"/>
        <item x="1827"/>
        <item x="1859"/>
        <item x="1871"/>
        <item x="1178"/>
        <item x="1770"/>
        <item x="1584"/>
        <item x="1758"/>
        <item x="104"/>
        <item x="1384"/>
        <item x="1782"/>
        <item x="320"/>
        <item x="304"/>
        <item x="305"/>
        <item x="306"/>
        <item x="19"/>
        <item x="1663"/>
        <item x="772"/>
        <item x="773"/>
        <item x="774"/>
        <item x="775"/>
        <item x="1664"/>
        <item x="2219"/>
        <item x="2220"/>
        <item x="1665"/>
        <item x="1689"/>
        <item x="1666"/>
        <item x="569"/>
        <item x="887"/>
        <item x="2228"/>
        <item x="2223"/>
        <item x="142"/>
        <item x="1690"/>
        <item x="1020"/>
        <item x="702"/>
        <item x="144"/>
        <item x="622"/>
        <item x="20"/>
        <item x="518"/>
        <item x="1349"/>
        <item x="825"/>
        <item x="2029"/>
        <item x="826"/>
        <item x="519"/>
        <item x="520"/>
        <item x="521"/>
        <item x="2171"/>
        <item x="932"/>
        <item x="307"/>
        <item x="22"/>
        <item x="1919"/>
        <item x="1667"/>
        <item x="1081"/>
        <item x="623"/>
        <item x="279"/>
        <item x="23"/>
        <item x="1902"/>
        <item x="1860"/>
        <item x="800"/>
        <item x="801"/>
        <item x="802"/>
        <item x="803"/>
        <item x="624"/>
        <item x="1668"/>
        <item x="625"/>
        <item x="1669"/>
        <item x="1670"/>
        <item x="1350"/>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24"/>
        <item x="1691"/>
        <item x="1692"/>
        <item x="2215"/>
        <item x="26"/>
        <item x="25"/>
        <item x="1251"/>
        <item x="776"/>
        <item x="1701"/>
        <item x="777"/>
        <item x="1403"/>
        <item x="1585"/>
        <item x="778"/>
        <item x="1745"/>
        <item x="332"/>
        <item x="51"/>
        <item x="145"/>
        <item x="72"/>
        <item x="70"/>
        <item x="71"/>
        <item x="74"/>
        <item x="73"/>
        <item x="1693"/>
        <item x="1671"/>
        <item x="1694"/>
        <item x="1695"/>
        <item x="1586"/>
        <item x="1087"/>
        <item x="52"/>
        <item x="53"/>
        <item x="54"/>
        <item x="55"/>
        <item x="1696"/>
        <item x="1697"/>
        <item x="1698"/>
        <item x="402"/>
        <item x="677"/>
        <item x="1672"/>
        <item x="404"/>
        <item x="403"/>
        <item x="1090"/>
        <item x="1292"/>
        <item x="1291"/>
        <item x="1290"/>
        <item x="1234"/>
        <item x="1235"/>
        <item x="12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66" outline="0" showAll="0" defaultSubtotal="0">
      <items count="2041">
        <item x="1142"/>
        <item x="1563"/>
        <item x="1"/>
        <item x="1788"/>
        <item x="1045"/>
        <item x="868"/>
        <item x="48"/>
        <item x="1043"/>
        <item x="1230"/>
        <item x="1745"/>
        <item x="44"/>
        <item x="7"/>
        <item x="1215"/>
        <item x="1787"/>
        <item x="814"/>
        <item x="1575"/>
        <item x="483"/>
        <item x="380"/>
        <item x="445"/>
        <item x="1772"/>
        <item x="1792"/>
        <item x="2011"/>
        <item x="1775"/>
        <item x="382"/>
        <item x="1800"/>
        <item x="1503"/>
        <item x="364"/>
        <item x="878"/>
        <item x="1523"/>
        <item x="1994"/>
        <item x="999"/>
        <item x="414"/>
        <item x="366"/>
        <item x="1322"/>
        <item x="65"/>
        <item x="1758"/>
        <item x="480"/>
        <item x="1499"/>
        <item x="1329"/>
        <item x="45"/>
        <item x="1789"/>
        <item x="1173"/>
        <item x="1797"/>
        <item x="1261"/>
        <item x="1535"/>
        <item x="1719"/>
        <item x="1170"/>
        <item x="1834"/>
        <item x="1977"/>
        <item x="795"/>
        <item x="1898"/>
        <item x="381"/>
        <item x="1324"/>
        <item x="55"/>
        <item x="356"/>
        <item x="1751"/>
        <item x="481"/>
        <item x="485"/>
        <item x="357"/>
        <item x="1945"/>
        <item x="1067"/>
        <item x="1212"/>
        <item x="490"/>
        <item x="358"/>
        <item x="802"/>
        <item x="1753"/>
        <item x="2006"/>
        <item x="1083"/>
        <item x="1099"/>
        <item x="1752"/>
        <item x="1090"/>
        <item x="809"/>
        <item x="1082"/>
        <item x="1541"/>
        <item x="1035"/>
        <item x="2000"/>
        <item x="1451"/>
        <item x="1044"/>
        <item x="185"/>
        <item x="373"/>
        <item x="1084"/>
        <item x="592"/>
        <item x="42"/>
        <item x="1098"/>
        <item x="1901"/>
        <item x="375"/>
        <item x="1396"/>
        <item x="1742"/>
        <item x="1071"/>
        <item x="341"/>
        <item x="1804"/>
        <item x="1034"/>
        <item x="828"/>
        <item x="306"/>
        <item x="274"/>
        <item x="413"/>
        <item x="1912"/>
        <item x="1943"/>
        <item x="800"/>
        <item x="295"/>
        <item x="1728"/>
        <item x="938"/>
        <item x="927"/>
        <item x="949"/>
        <item x="1059"/>
        <item x="1130"/>
        <item x="1481"/>
        <item x="1497"/>
        <item x="1237"/>
        <item x="1207"/>
        <item x="1356"/>
        <item x="1365"/>
        <item x="1809"/>
        <item x="1247"/>
        <item x="337"/>
        <item x="1172"/>
        <item x="46"/>
        <item x="1079"/>
        <item x="1482"/>
        <item x="1327"/>
        <item x="1859"/>
        <item x="1357"/>
        <item x="1935"/>
        <item x="519"/>
        <item x="1434"/>
        <item x="1723"/>
        <item x="1933"/>
        <item x="1950"/>
        <item x="859"/>
        <item x="425"/>
        <item x="1923"/>
        <item x="863"/>
        <item x="936"/>
        <item x="1685"/>
        <item x="1414"/>
        <item x="1529"/>
        <item x="1485"/>
        <item x="1581"/>
        <item x="1606"/>
        <item x="1118"/>
        <item x="861"/>
        <item x="1080"/>
        <item x="1486"/>
        <item x="1037"/>
        <item x="395"/>
        <item x="399"/>
        <item x="829"/>
        <item x="16"/>
        <item x="1749"/>
        <item x="879"/>
        <item x="57"/>
        <item x="1063"/>
        <item x="568"/>
        <item x="370"/>
        <item x="1863"/>
        <item x="1096"/>
        <item x="1460"/>
        <item x="1555"/>
        <item x="29"/>
        <item x="58"/>
        <item x="1093"/>
        <item x="1536"/>
        <item x="540"/>
        <item x="675"/>
        <item x="1795"/>
        <item x="680"/>
        <item x="401"/>
        <item x="1584"/>
        <item x="1832"/>
        <item x="14"/>
        <item x="1946"/>
        <item x="893"/>
        <item x="858"/>
        <item x="1081"/>
        <item x="941"/>
        <item x="2038"/>
        <item x="898"/>
        <item x="1072"/>
        <item x="482"/>
        <item x="410"/>
        <item x="1141"/>
        <item x="2010"/>
        <item x="1760"/>
        <item x="1196"/>
        <item x="1271"/>
        <item x="860"/>
        <item x="1782"/>
        <item x="1628"/>
        <item x="1508"/>
        <item x="892"/>
        <item x="889"/>
        <item x="1864"/>
        <item x="508"/>
        <item x="1114"/>
        <item x="424"/>
        <item x="368"/>
        <item x="1796"/>
        <item x="678"/>
        <item x="739"/>
        <item x="101"/>
        <item x="740"/>
        <item x="770"/>
        <item x="885"/>
        <item x="1483"/>
        <item x="847"/>
        <item x="479"/>
        <item x="1881"/>
        <item x="1754"/>
        <item x="1193"/>
        <item x="1978"/>
        <item x="736"/>
        <item x="1891"/>
        <item x="947"/>
        <item x="1654"/>
        <item x="1475"/>
        <item x="1445"/>
        <item x="1325"/>
        <item x="1587"/>
        <item x="528"/>
        <item x="1123"/>
        <item x="958"/>
        <item x="742"/>
        <item x="1014"/>
        <item x="1292"/>
        <item x="775"/>
        <item x="1929"/>
        <item x="360"/>
        <item x="1987"/>
        <item x="18"/>
        <item x="768"/>
        <item x="462"/>
        <item x="1225"/>
        <item x="404"/>
        <item x="1182"/>
        <item x="1489"/>
        <item x="2014"/>
        <item x="460"/>
        <item x="794"/>
        <item x="890"/>
        <item x="903"/>
        <item x="1069"/>
        <item x="1793"/>
        <item x="1744"/>
        <item x="437"/>
        <item x="1107"/>
        <item x="376"/>
        <item x="1565"/>
        <item x="280"/>
        <item x="1433"/>
        <item x="415"/>
        <item x="1493"/>
        <item x="1963"/>
        <item x="516"/>
        <item x="605"/>
        <item x="1785"/>
        <item x="1454"/>
        <item x="1512"/>
        <item x="1576"/>
        <item x="1784"/>
        <item x="607"/>
        <item x="63"/>
        <item x="1882"/>
        <item x="1502"/>
        <item x="1570"/>
        <item x="64"/>
        <item x="1958"/>
        <item x="88"/>
        <item x="1524"/>
        <item x="606"/>
        <item x="211"/>
        <item x="764"/>
        <item x="928"/>
        <item x="906"/>
        <item x="1566"/>
        <item x="1484"/>
        <item x="1827"/>
        <item x="773"/>
        <item x="321"/>
        <item x="378"/>
        <item x="1126"/>
        <item x="1791"/>
        <item x="765"/>
        <item x="904"/>
        <item x="1585"/>
        <item x="1550"/>
        <item x="1953"/>
        <item x="533"/>
        <item x="929"/>
        <item x="762"/>
        <item x="1000"/>
        <item x="542"/>
        <item x="502"/>
        <item x="934"/>
        <item x="1422"/>
        <item x="1013"/>
        <item x="1112"/>
        <item x="1722"/>
        <item x="555"/>
        <item x="1498"/>
        <item x="109"/>
        <item x="515"/>
        <item x="1794"/>
        <item x="1637"/>
        <item x="1111"/>
        <item x="2040"/>
        <item x="1667"/>
        <item x="907"/>
        <item x="716"/>
        <item x="1148"/>
        <item x="1831"/>
        <item x="1064"/>
        <item x="1593"/>
        <item x="1295"/>
        <item x="676"/>
        <item x="1750"/>
        <item x="1473"/>
        <item x="1328"/>
        <item x="1554"/>
        <item x="891"/>
        <item x="406"/>
        <item x="1777"/>
        <item x="541"/>
        <item x="910"/>
        <item x="1962"/>
        <item x="1168"/>
        <item x="532"/>
        <item x="208"/>
        <item x="374"/>
        <item x="1670"/>
        <item x="235"/>
        <item x="209"/>
        <item x="249"/>
        <item x="1048"/>
        <item x="1052"/>
        <item x="1893"/>
        <item x="1208"/>
        <item x="930"/>
        <item x="1763"/>
        <item x="1066"/>
        <item x="823"/>
        <item x="1209"/>
        <item x="1721"/>
        <item x="4"/>
        <item x="1866"/>
        <item x="389"/>
        <item x="325"/>
        <item x="327"/>
        <item x="1437"/>
        <item x="1425"/>
        <item x="1471"/>
        <item x="383"/>
        <item x="1582"/>
        <item x="1583"/>
        <item x="1038"/>
        <item x="897"/>
        <item x="203"/>
        <item x="289"/>
        <item x="1017"/>
        <item x="497"/>
        <item x="1569"/>
        <item x="1917"/>
        <item x="296"/>
        <item x="1527"/>
        <item x="1115"/>
        <item x="944"/>
        <item x="1817"/>
        <item x="1959"/>
        <item x="1203"/>
        <item x="832"/>
        <item x="932"/>
        <item x="913"/>
        <item x="291"/>
        <item x="1636"/>
        <item x="1284"/>
        <item x="1560"/>
        <item x="1885"/>
        <item x="488"/>
        <item x="1858"/>
        <item x="1674"/>
        <item x="1759"/>
        <item x="905"/>
        <item x="925"/>
        <item x="37"/>
        <item x="1436"/>
        <item x="1677"/>
        <item x="1798"/>
        <item x="1948"/>
        <item x="853"/>
        <item x="323"/>
        <item x="708"/>
        <item x="604"/>
        <item x="1821"/>
        <item x="766"/>
        <item x="432"/>
        <item x="468"/>
        <item x="56"/>
        <item x="451"/>
        <item x="267"/>
        <item x="1543"/>
        <item x="1783"/>
        <item x="492"/>
        <item x="420"/>
        <item x="1720"/>
        <item x="1888"/>
        <item x="1127"/>
        <item x="391"/>
        <item x="1404"/>
        <item x="400"/>
        <item x="649"/>
        <item x="493"/>
        <item x="1568"/>
        <item x="1779"/>
        <item x="328"/>
        <item x="1078"/>
        <item x="603"/>
        <item x="757"/>
        <item x="1630"/>
        <item x="1491"/>
        <item x="1694"/>
        <item x="1150"/>
        <item x="1558"/>
        <item x="1057"/>
        <item x="753"/>
        <item x="1717"/>
        <item x="1113"/>
        <item x="662"/>
        <item x="223"/>
        <item x="52"/>
        <item x="767"/>
        <item x="1567"/>
        <item x="954"/>
        <item x="501"/>
        <item x="251"/>
        <item x="688"/>
        <item x="1426"/>
        <item x="215"/>
        <item x="240"/>
        <item x="507"/>
        <item x="387"/>
        <item x="453"/>
        <item x="312"/>
        <item x="1331"/>
        <item x="1352"/>
        <item x="1257"/>
        <item x="967"/>
        <item x="454"/>
        <item x="1319"/>
        <item x="1088"/>
        <item x="985"/>
        <item x="1668"/>
        <item x="1984"/>
        <item x="1398"/>
        <item x="329"/>
        <item x="824"/>
        <item x="98"/>
        <item x="193"/>
        <item x="1036"/>
        <item x="990"/>
        <item x="1556"/>
        <item x="1686"/>
        <item x="1333"/>
        <item x="1678"/>
        <item x="224"/>
        <item x="838"/>
        <item x="1857"/>
        <item x="1342"/>
        <item x="1799"/>
        <item x="1712"/>
        <item x="993"/>
        <item x="1580"/>
        <item x="62"/>
        <item x="895"/>
        <item x="39"/>
        <item x="1101"/>
        <item x="1803"/>
        <item x="916"/>
        <item x="365"/>
        <item x="1184"/>
        <item x="871"/>
        <item x="1377"/>
        <item x="518"/>
        <item x="876"/>
        <item x="309"/>
        <item x="1120"/>
        <item x="1119"/>
        <item x="53"/>
        <item x="722"/>
        <item x="495"/>
        <item x="1409"/>
        <item x="342"/>
        <item x="734"/>
        <item x="239"/>
        <item x="1531"/>
        <item x="1739"/>
        <item x="1850"/>
        <item x="749"/>
        <item x="531"/>
        <item x="755"/>
        <item x="761"/>
        <item x="1165"/>
        <item x="1546"/>
        <item x="1174"/>
        <item x="1487"/>
        <item x="1907"/>
        <item x="379"/>
        <item x="1332"/>
        <item x="1559"/>
        <item x="1718"/>
        <item x="344"/>
        <item x="1249"/>
        <item x="1137"/>
        <item x="30"/>
        <item x="1851"/>
        <item x="1399"/>
        <item x="69"/>
        <item x="70"/>
        <item x="1995"/>
        <item x="228"/>
        <item x="484"/>
        <item x="1131"/>
        <item x="1822"/>
        <item x="2020"/>
        <item x="195"/>
        <item x="1360"/>
        <item x="1830"/>
        <item x="1133"/>
        <item x="1054"/>
        <item x="429"/>
        <item x="875"/>
        <item x="234"/>
        <item x="478"/>
        <item x="463"/>
        <item x="71"/>
        <item x="1003"/>
        <item x="1022"/>
        <item x="1091"/>
        <item x="1016"/>
        <item x="883"/>
        <item x="1689"/>
        <item x="1021"/>
        <item x="547"/>
        <item x="283"/>
        <item x="1737"/>
        <item x="41"/>
        <item x="1814"/>
        <item x="758"/>
        <item x="486"/>
        <item x="496"/>
        <item x="1400"/>
        <item x="1840"/>
        <item x="827"/>
        <item x="1490"/>
        <item x="931"/>
        <item x="743"/>
        <item x="535"/>
        <item x="600"/>
        <item x="1949"/>
        <item x="837"/>
        <item x="369"/>
        <item x="1786"/>
        <item x="1588"/>
        <item x="487"/>
        <item x="1526"/>
        <item x="1301"/>
        <item x="1031"/>
        <item x="1819"/>
        <item x="1250"/>
        <item x="1299"/>
        <item x="509"/>
        <item x="385"/>
        <item x="1781"/>
        <item x="798"/>
        <item x="991"/>
        <item x="43"/>
        <item x="1202"/>
        <item x="998"/>
        <item x="845"/>
        <item x="1705"/>
        <item x="320"/>
        <item x="1343"/>
        <item x="1876"/>
        <item x="1039"/>
        <item x="1424"/>
        <item x="1551"/>
        <item x="1440"/>
        <item x="435"/>
        <item x="1887"/>
        <item x="330"/>
        <item x="760"/>
        <item x="558"/>
        <item x="1980"/>
        <item x="1954"/>
        <item x="1204"/>
        <item x="1073"/>
        <item x="1270"/>
        <item x="937"/>
        <item x="772"/>
        <item x="2021"/>
        <item x="1075"/>
        <item x="1908"/>
        <item x="1757"/>
        <item x="1235"/>
        <item x="638"/>
        <item x="1070"/>
        <item x="1867"/>
        <item x="1927"/>
        <item x="1085"/>
        <item x="1262"/>
        <item x="1303"/>
        <item x="1438"/>
        <item x="848"/>
        <item x="597"/>
        <item x="1397"/>
        <item x="9"/>
        <item x="1103"/>
        <item x="388"/>
        <item x="687"/>
        <item x="979"/>
        <item x="1253"/>
        <item x="1450"/>
        <item x="396"/>
        <item x="33"/>
        <item x="1350"/>
        <item x="361"/>
        <item x="47"/>
        <item x="1169"/>
        <item x="529"/>
        <item x="759"/>
        <item x="303"/>
        <item x="13"/>
        <item x="1117"/>
        <item x="2003"/>
        <item x="1403"/>
        <item x="1743"/>
        <item x="1305"/>
        <item x="377"/>
        <item x="1845"/>
        <item x="76"/>
        <item x="336"/>
        <item x="1318"/>
        <item x="1046"/>
        <item x="787"/>
        <item x="799"/>
        <item x="1815"/>
        <item x="1770"/>
        <item x="1302"/>
        <item x="539"/>
        <item x="704"/>
        <item x="1405"/>
        <item x="3"/>
        <item x="1162"/>
        <item x="452"/>
        <item x="1904"/>
        <item x="1540"/>
        <item x="61"/>
        <item x="1892"/>
        <item x="1255"/>
        <item x="1415"/>
        <item x="852"/>
        <item x="551"/>
        <item x="1873"/>
        <item x="108"/>
        <item x="1321"/>
        <item x="2029"/>
        <item x="776"/>
        <item x="815"/>
        <item x="397"/>
        <item x="1147"/>
        <item x="1221"/>
        <item x="1217"/>
        <item x="2035"/>
        <item x="933"/>
        <item x="1053"/>
        <item x="1913"/>
        <item x="1802"/>
        <item x="1427"/>
        <item x="1738"/>
        <item x="25"/>
        <item x="752"/>
        <item x="1533"/>
        <item x="608"/>
        <item x="813"/>
        <item x="996"/>
        <item x="537"/>
        <item x="763"/>
        <item x="1762"/>
        <item x="1459"/>
        <item x="354"/>
        <item x="811"/>
        <item x="1997"/>
        <item x="1931"/>
        <item x="1222"/>
        <item x="402"/>
        <item x="872"/>
        <item x="498"/>
        <item x="1116"/>
        <item x="988"/>
        <item x="1848"/>
        <item x="499"/>
        <item x="1146"/>
        <item x="279"/>
        <item x="1478"/>
        <item x="1942"/>
        <item x="1633"/>
        <item x="756"/>
        <item x="469"/>
        <item x="1843"/>
        <item x="1004"/>
        <item x="808"/>
        <item x="266"/>
        <item x="322"/>
        <item x="1089"/>
        <item x="578"/>
        <item x="521"/>
        <item x="935"/>
        <item x="1922"/>
        <item x="217"/>
        <item x="316"/>
        <item x="1771"/>
        <item x="956"/>
        <item x="1557"/>
        <item x="690"/>
        <item x="50"/>
        <item x="293"/>
        <item x="66"/>
        <item x="1669"/>
        <item x="352"/>
        <item x="723"/>
        <item x="748"/>
        <item x="131"/>
        <item x="2015"/>
        <item x="1638"/>
        <item x="1040"/>
        <item x="32"/>
        <item x="1024"/>
        <item x="583"/>
        <item x="494"/>
        <item x="611"/>
        <item x="1417"/>
        <item x="1258"/>
        <item x="258"/>
        <item x="994"/>
        <item x="1304"/>
        <item x="771"/>
        <item x="1216"/>
        <item x="1274"/>
        <item x="1505"/>
        <item x="511"/>
        <item x="1394"/>
        <item x="198"/>
        <item x="1175"/>
        <item x="1129"/>
        <item x="783"/>
        <item x="346"/>
        <item x="977"/>
        <item x="1518"/>
        <item x="89"/>
        <item x="1521"/>
        <item x="1047"/>
        <item x="1430"/>
        <item x="1911"/>
        <item x="1970"/>
        <item x="1320"/>
        <item x="407"/>
        <item x="1697"/>
        <item x="1820"/>
        <item x="634"/>
        <item x="308"/>
        <item x="38"/>
        <item x="1895"/>
        <item x="577"/>
        <item x="1402"/>
        <item x="1228"/>
        <item x="1673"/>
        <item x="774"/>
        <item x="877"/>
        <item x="1366"/>
        <item x="1347"/>
        <item x="797"/>
        <item x="646"/>
        <item x="229"/>
        <item x="1012"/>
        <item x="461"/>
        <item x="268"/>
        <item x="1985"/>
        <item x="1287"/>
        <item x="637"/>
        <item x="1326"/>
        <item x="741"/>
        <item x="942"/>
        <item x="1878"/>
        <item x="820"/>
        <item x="1361"/>
        <item x="1407"/>
        <item x="1480"/>
        <item x="2002"/>
        <item x="1932"/>
        <item x="1811"/>
        <item x="1765"/>
        <item x="694"/>
        <item x="882"/>
        <item x="522"/>
        <item x="31"/>
        <item x="1158"/>
        <item x="1128"/>
        <item x="987"/>
        <item x="544"/>
        <item x="1106"/>
        <item x="616"/>
        <item x="517"/>
        <item x="713"/>
        <item x="218"/>
        <item x="846"/>
        <item x="790"/>
        <item x="1644"/>
        <item x="785"/>
        <item x="1410"/>
        <item x="338"/>
        <item x="548"/>
        <item x="1428"/>
        <item x="11"/>
        <item x="792"/>
        <item x="831"/>
        <item x="1886"/>
        <item x="560"/>
        <item x="54"/>
        <item x="1185"/>
        <item x="1773"/>
        <item x="769"/>
        <item x="778"/>
        <item x="720"/>
        <item x="1495"/>
        <item x="1411"/>
        <item x="682"/>
        <item x="1439"/>
        <item x="339"/>
        <item x="2036"/>
        <item x="412"/>
        <item x="596"/>
        <item x="570"/>
        <item x="1104"/>
        <item x="849"/>
        <item x="922"/>
        <item x="2031"/>
        <item x="546"/>
        <item x="201"/>
        <item x="2004"/>
        <item x="1467"/>
        <item x="1682"/>
        <item x="1964"/>
        <item x="403"/>
        <item x="924"/>
        <item x="1846"/>
        <item x="1852"/>
        <item x="371"/>
        <item x="442"/>
        <item x="1672"/>
        <item x="1900"/>
        <item x="1594"/>
        <item x="2016"/>
        <item x="1501"/>
        <item x="1220"/>
        <item x="561"/>
        <item x="686"/>
        <item x="1590"/>
        <item x="1432"/>
        <item x="1060"/>
        <item x="593"/>
        <item x="324"/>
        <item x="856"/>
        <item x="1504"/>
        <item x="1500"/>
        <item x="241"/>
        <item x="610"/>
        <item x="1761"/>
        <item x="1300"/>
        <item x="232"/>
        <item x="443"/>
        <item x="1108"/>
        <item x="671"/>
        <item x="6"/>
        <item x="1086"/>
        <item x="664"/>
        <item x="921"/>
        <item x="1163"/>
        <item x="1125"/>
        <item x="647"/>
        <item x="1344"/>
        <item x="242"/>
        <item x="1506"/>
        <item x="1889"/>
        <item x="1747"/>
        <item x="789"/>
        <item x="398"/>
        <item x="111"/>
        <item x="1074"/>
        <item x="67"/>
        <item x="579"/>
        <item x="995"/>
        <item x="850"/>
        <item x="843"/>
        <item x="1010"/>
        <item x="1847"/>
        <item x="1841"/>
        <item x="1928"/>
        <item x="1767"/>
        <item x="715"/>
        <item x="1051"/>
        <item x="1062"/>
        <item x="1298"/>
        <item x="1446"/>
        <item x="807"/>
        <item x="939"/>
        <item x="870"/>
        <item x="500"/>
        <item x="1049"/>
        <item x="1855"/>
        <item x="667"/>
        <item x="986"/>
        <item x="93"/>
        <item x="287"/>
        <item x="348"/>
        <item x="26"/>
        <item x="1975"/>
        <item x="781"/>
        <item x="91"/>
        <item x="524"/>
        <item x="233"/>
        <item x="288"/>
        <item x="1201"/>
        <item x="668"/>
        <item x="1842"/>
        <item x="426"/>
        <item x="777"/>
        <item x="635"/>
        <item x="1861"/>
        <item x="530"/>
        <item x="696"/>
        <item x="693"/>
        <item x="718"/>
        <item x="212"/>
        <item x="1227"/>
        <item x="1872"/>
        <item x="1625"/>
        <item x="1756"/>
        <item x="1296"/>
        <item x="153"/>
        <item x="1041"/>
        <item x="580"/>
        <item x="1629"/>
        <item x="457"/>
        <item x="563"/>
        <item x="1748"/>
        <item x="674"/>
        <item x="112"/>
        <item x="945"/>
        <item x="243"/>
        <item x="105"/>
        <item x="833"/>
        <item x="689"/>
        <item x="1695"/>
        <item x="1522"/>
        <item x="545"/>
        <item x="36"/>
        <item x="1134"/>
        <item x="271"/>
        <item x="908"/>
        <item x="684"/>
        <item x="1135"/>
        <item x="1823"/>
        <item x="421"/>
        <item x="220"/>
        <item x="297"/>
        <item x="1124"/>
        <item x="343"/>
        <item x="946"/>
        <item x="683"/>
        <item x="1223"/>
        <item x="1801"/>
        <item x="1835"/>
        <item x="911"/>
        <item x="1214"/>
        <item x="225"/>
        <item x="1266"/>
        <item x="564"/>
        <item x="1246"/>
        <item x="345"/>
        <item x="1547"/>
        <item x="1860"/>
        <item x="784"/>
        <item x="409"/>
        <item x="1496"/>
        <item x="919"/>
        <item x="1077"/>
        <item x="1239"/>
        <item x="819"/>
        <item x="1894"/>
        <item x="1011"/>
        <item x="222"/>
        <item x="1764"/>
        <item x="1462"/>
        <item x="1472"/>
        <item x="645"/>
        <item x="1952"/>
        <item x="1233"/>
        <item x="1947"/>
        <item x="525"/>
        <item x="1696"/>
        <item x="1955"/>
        <item x="1941"/>
        <item x="1766"/>
        <item x="1897"/>
        <item x="1812"/>
        <item x="1341"/>
        <item x="1991"/>
        <item x="1992"/>
        <item x="926"/>
        <item x="914"/>
        <item x="1145"/>
        <item x="691"/>
        <item x="444"/>
        <item x="1138"/>
        <item x="1286"/>
        <item x="512"/>
        <item x="791"/>
        <item x="2030"/>
        <item x="1853"/>
        <item x="1029"/>
        <item x="1903"/>
        <item x="1877"/>
        <item x="417"/>
        <item x="1836"/>
        <item x="1330"/>
        <item x="428"/>
        <item x="1856"/>
        <item x="1188"/>
        <item x="184"/>
        <item x="1008"/>
        <item x="705"/>
        <item x="984"/>
        <item x="857"/>
        <item x="1806"/>
        <item x="581"/>
        <item x="2019"/>
        <item x="648"/>
        <item x="712"/>
        <item x="1816"/>
        <item x="1592"/>
        <item x="1273"/>
        <item x="5"/>
        <item x="1401"/>
        <item x="1190"/>
        <item x="576"/>
        <item x="538"/>
        <item x="1509"/>
        <item x="948"/>
        <item x="1906"/>
        <item x="1105"/>
        <item x="692"/>
        <item x="1161"/>
        <item x="1323"/>
        <item x="780"/>
        <item x="213"/>
        <item x="359"/>
        <item x="1226"/>
        <item x="1132"/>
        <item x="526"/>
        <item x="754"/>
        <item x="1875"/>
        <item x="1206"/>
        <item x="822"/>
        <item x="902"/>
        <item x="1087"/>
        <item x="862"/>
        <item x="28"/>
        <item x="1231"/>
        <item x="559"/>
        <item x="408"/>
        <item x="441"/>
        <item x="278"/>
        <item x="886"/>
        <item x="801"/>
        <item x="347"/>
        <item x="284"/>
        <item x="418"/>
        <item x="543"/>
        <item x="695"/>
        <item x="431"/>
        <item x="1838"/>
        <item x="733"/>
        <item x="300"/>
        <item x="1961"/>
        <item x="602"/>
        <item x="912"/>
        <item x="1390"/>
        <item x="1065"/>
        <item x="214"/>
        <item x="714"/>
        <item x="1813"/>
        <item x="1805"/>
        <item x="737"/>
        <item x="666"/>
        <item x="1229"/>
        <item x="639"/>
        <item x="697"/>
        <item x="681"/>
        <item x="793"/>
        <item x="1807"/>
        <item x="965"/>
        <item x="1862"/>
        <item x="1776"/>
        <item x="1370"/>
        <item x="489"/>
        <item x="1996"/>
        <item x="1899"/>
        <item x="673"/>
        <item x="549"/>
        <item x="180"/>
        <item x="1774"/>
        <item x="1353"/>
        <item x="362"/>
        <item x="974"/>
        <item x="1282"/>
        <item x="1826"/>
        <item x="1032"/>
        <item x="1530"/>
        <item x="1755"/>
        <item x="1538"/>
        <item x="1166"/>
        <item x="294"/>
        <item x="1934"/>
        <item x="168"/>
        <item x="1153"/>
        <item x="2012"/>
        <item x="1122"/>
        <item x="735"/>
        <item x="973"/>
        <item x="34"/>
        <item x="670"/>
        <item x="698"/>
        <item x="887"/>
        <item x="1715"/>
        <item x="1176"/>
        <item x="1412"/>
        <item x="1001"/>
        <item x="107"/>
        <item x="1688"/>
        <item x="190"/>
        <item x="350"/>
        <item x="915"/>
        <item x="719"/>
        <item x="146"/>
        <item x="1837"/>
        <item x="816"/>
        <item x="1902"/>
        <item x="459"/>
        <item x="810"/>
        <item x="2033"/>
        <item x="456"/>
        <item x="221"/>
        <item x="721"/>
        <item x="1966"/>
        <item x="440"/>
        <item x="340"/>
        <item x="1746"/>
        <item x="27"/>
        <item x="2034"/>
        <item x="888"/>
        <item x="918"/>
        <item x="238"/>
        <item x="1028"/>
        <item x="189"/>
        <item x="318"/>
        <item x="685"/>
        <item x="245"/>
        <item x="1515"/>
        <item x="640"/>
        <item x="1280"/>
        <item x="864"/>
        <item x="1154"/>
        <item x="250"/>
        <item x="1309"/>
        <item x="1232"/>
        <item x="700"/>
        <item x="830"/>
        <item x="1189"/>
        <item x="1381"/>
        <item x="416"/>
        <item x="591"/>
        <item x="803"/>
        <item x="751"/>
        <item x="874"/>
        <item x="1095"/>
        <item x="1833"/>
        <item x="237"/>
        <item x="699"/>
        <item x="940"/>
        <item x="302"/>
        <item x="1532"/>
        <item x="1663"/>
        <item x="392"/>
        <item x="1571"/>
        <item x="1671"/>
        <item x="1865"/>
        <item x="2024"/>
        <item x="504"/>
        <item x="1810"/>
        <item x="901"/>
        <item x="665"/>
        <item x="706"/>
        <item x="2025"/>
        <item x="1171"/>
        <item x="1986"/>
        <item x="257"/>
        <item x="1382"/>
        <item x="1152"/>
        <item x="1643"/>
        <item x="1983"/>
        <item x="313"/>
        <item x="206"/>
        <item x="1553"/>
        <item x="1916"/>
        <item x="427"/>
        <item x="72"/>
        <item x="446"/>
        <item x="659"/>
        <item x="450"/>
        <item x="1692"/>
        <item x="1375"/>
        <item x="216"/>
        <item x="1844"/>
        <item x="679"/>
        <item x="1514"/>
        <item x="40"/>
        <item x="191"/>
        <item x="826"/>
        <item x="1646"/>
        <item x="1393"/>
        <item x="491"/>
        <item x="1376"/>
        <item x="1061"/>
        <item x="1650"/>
        <item x="747"/>
        <item x="746"/>
        <item x="865"/>
        <item x="436"/>
        <item x="573"/>
        <item x="1364"/>
        <item x="1658"/>
        <item x="1915"/>
        <item x="1455"/>
        <item x="1616"/>
        <item x="2007"/>
        <item x="1027"/>
        <item x="1552"/>
        <item x="1615"/>
        <item x="269"/>
        <item x="22"/>
        <item x="12"/>
        <item x="1234"/>
        <item x="317"/>
        <item x="1180"/>
        <item x="1281"/>
        <item x="1488"/>
        <item x="1002"/>
        <item x="260"/>
        <item x="1461"/>
        <item x="1007"/>
        <item x="256"/>
        <item x="1768"/>
        <item x="78"/>
        <item x="1969"/>
        <item x="1614"/>
        <item x="363"/>
        <item x="1449"/>
        <item x="204"/>
        <item x="587"/>
        <item x="1741"/>
        <item x="1213"/>
        <item x="8"/>
        <item x="166"/>
        <item x="1109"/>
        <item x="1537"/>
        <item x="1094"/>
        <item x="1778"/>
        <item x="1780"/>
        <item x="873"/>
        <item x="1769"/>
        <item x="881"/>
        <item x="1139"/>
        <item x="200"/>
        <item x="178"/>
        <item x="1285"/>
        <item x="466"/>
        <item x="711"/>
        <item x="851"/>
        <item x="458"/>
        <item x="1979"/>
        <item x="703"/>
        <item x="584"/>
        <item x="1121"/>
        <item x="1164"/>
        <item x="1909"/>
        <item x="1385"/>
        <item x="1645"/>
        <item x="1924"/>
        <item x="556"/>
        <item x="1724"/>
        <item x="2027"/>
        <item x="1256"/>
        <item x="335"/>
        <item x="1618"/>
        <item x="259"/>
        <item x="630"/>
        <item x="1539"/>
        <item x="523"/>
        <item x="644"/>
        <item x="1591"/>
        <item x="1599"/>
        <item x="1033"/>
        <item x="1339"/>
        <item x="1136"/>
        <item x="292"/>
        <item x="17"/>
        <item x="290"/>
        <item x="818"/>
        <item x="15"/>
        <item x="707"/>
        <item x="255"/>
        <item x="1248"/>
        <item x="1349"/>
        <item x="786"/>
        <item x="1160"/>
        <item x="254"/>
        <item x="102"/>
        <item x="1006"/>
        <item x="717"/>
        <item x="188"/>
        <item x="1224"/>
        <item x="1735"/>
        <item x="1020"/>
        <item x="641"/>
        <item x="281"/>
        <item x="955"/>
        <item x="2022"/>
        <item x="899"/>
        <item x="1709"/>
        <item x="1561"/>
        <item x="1631"/>
        <item x="1993"/>
        <item x="520"/>
        <item x="471"/>
        <item x="1651"/>
        <item x="275"/>
        <item x="384"/>
        <item x="835"/>
        <item x="1967"/>
        <item x="1050"/>
        <item x="1731"/>
        <item x="841"/>
        <item x="299"/>
        <item x="1406"/>
        <item x="552"/>
        <item x="473"/>
        <item x="1564"/>
        <item x="1713"/>
        <item x="175"/>
        <item x="1384"/>
        <item x="1879"/>
        <item x="227"/>
        <item x="1974"/>
        <item x="554"/>
        <item x="439"/>
        <item x="449"/>
        <item x="1665"/>
        <item x="1890"/>
        <item x="230"/>
        <item x="1110"/>
        <item x="94"/>
        <item x="422"/>
        <item x="527"/>
        <item x="1458"/>
        <item x="1683"/>
        <item x="943"/>
        <item x="652"/>
        <item x="1156"/>
        <item x="1937"/>
        <item x="1883"/>
        <item x="1443"/>
        <item x="629"/>
        <item x="1009"/>
        <item x="207"/>
        <item x="1620"/>
        <item x="148"/>
        <item x="1310"/>
        <item x="167"/>
        <item x="623"/>
        <item x="1183"/>
        <item x="506"/>
        <item x="1607"/>
        <item x="663"/>
        <item x="455"/>
        <item x="804"/>
        <item x="285"/>
        <item x="1210"/>
        <item x="77"/>
        <item x="118"/>
        <item x="1534"/>
        <item x="1825"/>
        <item x="1647"/>
        <item x="601"/>
        <item x="1338"/>
        <item x="1442"/>
        <item x="129"/>
        <item x="658"/>
        <item x="1938"/>
        <item x="433"/>
        <item x="1244"/>
        <item x="1517"/>
        <item x="1368"/>
        <item x="1219"/>
        <item x="1026"/>
        <item x="963"/>
        <item x="1660"/>
        <item x="282"/>
        <item x="1419"/>
        <item x="60"/>
        <item x="1056"/>
        <item x="1808"/>
        <item x="997"/>
        <item x="1706"/>
        <item x="1626"/>
        <item x="120"/>
        <item x="1268"/>
        <item x="145"/>
        <item x="202"/>
        <item x="474"/>
        <item x="1252"/>
        <item x="1463"/>
        <item x="199"/>
        <item x="2005"/>
        <item x="1277"/>
        <item x="1379"/>
        <item x="393"/>
        <item x="121"/>
        <item x="1519"/>
        <item x="231"/>
        <item x="277"/>
        <item x="1944"/>
        <item x="68"/>
        <item x="181"/>
        <item x="1930"/>
        <item x="553"/>
        <item x="1335"/>
        <item x="117"/>
        <item x="134"/>
        <item x="73"/>
        <item x="1828"/>
        <item x="252"/>
        <item x="557"/>
        <item x="1186"/>
        <item x="1389"/>
        <item x="1520"/>
        <item x="1729"/>
        <item x="896"/>
        <item x="1373"/>
        <item x="244"/>
        <item x="86"/>
        <item x="1316"/>
        <item x="732"/>
        <item x="1733"/>
        <item x="1236"/>
        <item x="622"/>
        <item x="1167"/>
        <item x="1849"/>
        <item x="569"/>
        <item x="1734"/>
        <item x="1989"/>
        <item x="880"/>
        <item x="1910"/>
        <item x="1655"/>
        <item x="702"/>
        <item x="1025"/>
        <item x="20"/>
        <item x="1238"/>
        <item x="917"/>
        <item x="1725"/>
        <item x="1579"/>
        <item x="1602"/>
        <item x="438"/>
        <item x="586"/>
        <item x="1639"/>
        <item x="1429"/>
        <item x="1435"/>
        <item x="779"/>
        <item x="1263"/>
        <item x="1528"/>
        <item x="1092"/>
        <item x="467"/>
        <item x="1601"/>
        <item x="923"/>
        <item x="1525"/>
        <item x="1699"/>
        <item x="612"/>
        <item x="1340"/>
        <item x="1790"/>
        <item x="669"/>
        <item x="1619"/>
        <item x="1641"/>
        <item x="150"/>
        <item x="1264"/>
        <item x="1513"/>
        <item x="643"/>
        <item x="1740"/>
        <item x="894"/>
        <item x="1421"/>
        <item x="1448"/>
        <item x="164"/>
        <item x="1896"/>
        <item x="839"/>
        <item x="1710"/>
        <item x="169"/>
        <item x="1659"/>
        <item x="1441"/>
        <item x="447"/>
        <item x="1572"/>
        <item x="196"/>
        <item x="1312"/>
        <item x="609"/>
        <item x="1700"/>
        <item x="1708"/>
        <item x="744"/>
        <item x="272"/>
        <item x="701"/>
        <item x="510"/>
        <item x="677"/>
        <item x="651"/>
        <item x="177"/>
        <item x="654"/>
        <item x="1818"/>
        <item x="867"/>
        <item x="331"/>
        <item x="1726"/>
        <item x="566"/>
        <item x="1199"/>
        <item x="262"/>
        <item x="724"/>
        <item x="464"/>
        <item x="976"/>
        <item x="87"/>
        <item x="1413"/>
        <item x="261"/>
        <item x="796"/>
        <item x="23"/>
        <item x="620"/>
        <item x="660"/>
        <item x="981"/>
        <item x="1656"/>
        <item x="332"/>
        <item x="90"/>
        <item x="247"/>
        <item x="1140"/>
        <item x="21"/>
        <item x="1714"/>
        <item x="75"/>
        <item x="405"/>
        <item x="113"/>
        <item x="969"/>
        <item x="1956"/>
        <item x="372"/>
        <item x="1613"/>
        <item x="476"/>
        <item x="1612"/>
        <item x="1391"/>
        <item x="349"/>
        <item x="301"/>
        <item x="782"/>
        <item x="286"/>
        <item x="1465"/>
        <item x="1598"/>
        <item x="1058"/>
        <item x="1603"/>
        <item x="1336"/>
        <item x="311"/>
        <item x="326"/>
        <item x="162"/>
        <item x="19"/>
        <item x="1608"/>
        <item x="1288"/>
        <item x="1423"/>
        <item x="1925"/>
        <item x="1998"/>
        <item x="582"/>
        <item x="1265"/>
        <item x="1272"/>
        <item x="106"/>
        <item x="980"/>
        <item x="992"/>
        <item x="187"/>
        <item x="900"/>
        <item x="840"/>
        <item x="598"/>
        <item x="142"/>
        <item x="1408"/>
        <item x="1159"/>
        <item x="1990"/>
        <item x="246"/>
        <item x="1652"/>
        <item x="589"/>
        <item x="1431"/>
        <item x="172"/>
        <item x="1999"/>
        <item x="1657"/>
        <item x="434"/>
        <item x="475"/>
        <item x="1632"/>
        <item x="617"/>
        <item x="619"/>
        <item x="1701"/>
        <item x="1622"/>
        <item x="595"/>
        <item x="1664"/>
        <item x="35"/>
        <item x="1597"/>
        <item x="161"/>
        <item x="585"/>
        <item x="97"/>
        <item x="625"/>
        <item x="805"/>
        <item x="1600"/>
        <item x="1294"/>
        <item x="1177"/>
        <item x="1469"/>
        <item x="983"/>
        <item x="273"/>
        <item x="655"/>
        <item x="964"/>
        <item x="1939"/>
        <item x="173"/>
        <item x="1030"/>
        <item x="1868"/>
        <item x="156"/>
        <item x="960"/>
        <item x="653"/>
        <item x="536"/>
        <item x="124"/>
        <item x="127"/>
        <item x="1452"/>
        <item x="1453"/>
        <item x="1378"/>
        <item x="950"/>
        <item x="599"/>
        <item x="961"/>
        <item x="1337"/>
        <item x="394"/>
        <item x="534"/>
        <item x="219"/>
        <item x="157"/>
        <item x="411"/>
        <item x="236"/>
        <item x="1348"/>
        <item x="276"/>
        <item x="265"/>
        <item x="59"/>
        <item x="657"/>
        <item x="423"/>
        <item x="2008"/>
        <item x="1102"/>
        <item x="143"/>
        <item x="1218"/>
        <item x="920"/>
        <item x="123"/>
        <item x="869"/>
        <item x="1395"/>
        <item x="989"/>
        <item x="661"/>
        <item x="138"/>
        <item x="114"/>
        <item x="1447"/>
        <item x="83"/>
        <item x="1698"/>
        <item x="465"/>
        <item x="152"/>
        <item x="2013"/>
        <item x="1507"/>
        <item x="1634"/>
        <item x="51"/>
        <item x="1874"/>
        <item x="1468"/>
        <item x="1640"/>
        <item x="1289"/>
        <item x="1621"/>
        <item x="263"/>
        <item x="1307"/>
        <item x="854"/>
        <item x="959"/>
        <item x="367"/>
        <item x="310"/>
        <item x="550"/>
        <item x="636"/>
        <item x="1243"/>
        <item x="975"/>
        <item x="355"/>
        <item x="1544"/>
        <item x="1905"/>
        <item x="1444"/>
        <item x="624"/>
        <item x="477"/>
        <item x="149"/>
        <item x="621"/>
        <item x="194"/>
        <item x="1676"/>
        <item x="812"/>
        <item x="1914"/>
        <item x="632"/>
        <item x="130"/>
        <item x="353"/>
        <item x="298"/>
        <item x="909"/>
        <item x="132"/>
        <item x="1362"/>
        <item x="631"/>
        <item x="855"/>
        <item x="1610"/>
        <item x="1464"/>
        <item x="1648"/>
        <item x="307"/>
        <item x="1359"/>
        <item x="160"/>
        <item x="1596"/>
        <item x="710"/>
        <item x="588"/>
        <item x="1624"/>
        <item x="825"/>
        <item x="1839"/>
        <item x="866"/>
        <item x="1869"/>
        <item x="1418"/>
        <item x="1474"/>
        <item x="10"/>
        <item x="1005"/>
        <item x="730"/>
        <item x="210"/>
        <item x="514"/>
        <item x="1662"/>
        <item x="626"/>
        <item x="186"/>
        <item x="1297"/>
        <item x="1623"/>
        <item x="314"/>
        <item x="1577"/>
        <item x="1854"/>
        <item x="1100"/>
        <item x="2028"/>
        <item x="672"/>
        <item x="92"/>
        <item x="1661"/>
        <item x="1940"/>
        <item x="1387"/>
        <item x="137"/>
        <item x="628"/>
        <item x="1334"/>
        <item x="1076"/>
        <item x="1477"/>
        <item x="140"/>
        <item x="1293"/>
        <item x="448"/>
        <item x="1684"/>
        <item x="74"/>
        <item x="1242"/>
        <item x="1627"/>
        <item x="836"/>
        <item x="1311"/>
        <item x="1936"/>
        <item x="982"/>
        <item x="834"/>
        <item x="574"/>
        <item x="151"/>
        <item x="745"/>
        <item x="333"/>
        <item x="1702"/>
        <item x="1604"/>
        <item x="1194"/>
        <item x="1871"/>
        <item x="806"/>
        <item x="165"/>
        <item x="430"/>
        <item x="953"/>
        <item x="2009"/>
        <item x="2039"/>
        <item x="1635"/>
        <item x="731"/>
        <item x="1388"/>
        <item x="1562"/>
        <item x="1960"/>
        <item x="1492"/>
        <item x="1055"/>
        <item x="650"/>
        <item x="1736"/>
        <item x="248"/>
        <item x="135"/>
        <item x="1982"/>
        <item x="116"/>
        <item x="738"/>
        <item x="594"/>
        <item x="24"/>
        <item x="1187"/>
        <item x="1251"/>
        <item x="709"/>
        <item x="158"/>
        <item x="1510"/>
        <item x="503"/>
        <item x="2023"/>
        <item x="1278"/>
        <item x="110"/>
        <item x="972"/>
        <item x="575"/>
        <item x="1205"/>
        <item x="1680"/>
        <item x="419"/>
        <item x="618"/>
        <item x="1957"/>
        <item x="1200"/>
        <item x="562"/>
        <item x="144"/>
        <item x="104"/>
        <item x="1727"/>
        <item x="1097"/>
        <item x="133"/>
        <item x="966"/>
        <item x="163"/>
        <item x="1420"/>
        <item x="571"/>
        <item x="1358"/>
        <item x="1157"/>
        <item x="1973"/>
        <item x="79"/>
        <item x="1149"/>
        <item x="179"/>
        <item x="2032"/>
        <item x="1363"/>
        <item x="99"/>
        <item x="1609"/>
        <item x="729"/>
        <item x="95"/>
        <item x="1951"/>
        <item x="1291"/>
        <item x="253"/>
        <item x="1479"/>
        <item x="125"/>
        <item x="1870"/>
        <item x="1269"/>
        <item x="1595"/>
        <item x="170"/>
        <item x="1351"/>
        <item x="192"/>
        <item x="1653"/>
        <item x="1211"/>
        <item x="788"/>
        <item x="817"/>
        <item x="264"/>
        <item x="1617"/>
        <item x="727"/>
        <item x="183"/>
        <item x="1466"/>
        <item x="1516"/>
        <item x="0"/>
        <item x="205"/>
        <item x="1367"/>
        <item x="1880"/>
        <item x="1019"/>
        <item x="1198"/>
        <item x="1345"/>
        <item x="1276"/>
        <item x="1369"/>
        <item x="962"/>
        <item x="2018"/>
        <item x="1476"/>
        <item x="141"/>
        <item x="1346"/>
        <item x="1191"/>
        <item x="957"/>
        <item x="176"/>
        <item x="1306"/>
        <item x="1023"/>
        <item x="1829"/>
        <item x="951"/>
        <item x="1649"/>
        <item x="139"/>
        <item x="1308"/>
        <item x="1971"/>
        <item x="1354"/>
        <item x="1605"/>
        <item x="656"/>
        <item x="1707"/>
        <item x="159"/>
        <item x="1386"/>
        <item x="614"/>
        <item x="1589"/>
        <item x="315"/>
        <item x="1245"/>
        <item x="844"/>
        <item x="970"/>
        <item x="615"/>
        <item x="1042"/>
        <item x="1687"/>
        <item x="1972"/>
        <item x="82"/>
        <item x="1267"/>
        <item x="1155"/>
        <item x="1371"/>
        <item x="1254"/>
        <item x="1290"/>
        <item x="115"/>
        <item x="1380"/>
        <item x="1586"/>
        <item x="182"/>
        <item x="126"/>
        <item x="1015"/>
        <item x="1578"/>
        <item x="1314"/>
        <item x="334"/>
        <item x="952"/>
        <item x="1416"/>
        <item x="155"/>
        <item x="1392"/>
        <item x="1355"/>
        <item x="1824"/>
        <item x="590"/>
        <item x="122"/>
        <item x="1921"/>
        <item x="304"/>
        <item x="1704"/>
        <item x="726"/>
        <item x="1642"/>
        <item x="572"/>
        <item x="1018"/>
        <item x="1241"/>
        <item x="971"/>
        <item x="968"/>
        <item x="470"/>
        <item x="154"/>
        <item x="1259"/>
        <item x="1240"/>
        <item x="1666"/>
        <item x="472"/>
        <item x="197"/>
        <item x="1542"/>
        <item x="305"/>
        <item x="1279"/>
        <item x="136"/>
        <item x="627"/>
        <item x="351"/>
        <item x="2037"/>
        <item x="642"/>
        <item x="1884"/>
        <item x="842"/>
        <item x="319"/>
        <item x="2017"/>
        <item x="1968"/>
        <item x="128"/>
        <item x="1918"/>
        <item x="1470"/>
        <item x="119"/>
        <item x="1195"/>
        <item x="1711"/>
        <item x="49"/>
        <item x="728"/>
        <item x="1197"/>
        <item x="1716"/>
        <item x="513"/>
        <item x="2001"/>
        <item x="884"/>
        <item x="1260"/>
        <item x="1383"/>
        <item x="147"/>
        <item x="1926"/>
        <item x="1545"/>
        <item x="1574"/>
        <item x="1690"/>
        <item x="1374"/>
        <item x="750"/>
        <item x="1675"/>
        <item x="978"/>
        <item x="1151"/>
        <item x="565"/>
        <item x="1679"/>
        <item x="390"/>
        <item x="1548"/>
        <item x="1693"/>
        <item x="1981"/>
        <item x="171"/>
        <item x="1494"/>
        <item x="1275"/>
        <item x="1068"/>
        <item x="1573"/>
        <item x="1178"/>
        <item x="1315"/>
        <item x="2026"/>
        <item x="1372"/>
        <item x="1511"/>
        <item x="725"/>
        <item x="1691"/>
        <item x="1611"/>
        <item x="567"/>
        <item x="1181"/>
        <item x="1313"/>
        <item x="1549"/>
        <item x="1192"/>
        <item x="386"/>
        <item x="174"/>
        <item x="226"/>
        <item x="270"/>
        <item x="85"/>
        <item x="1456"/>
        <item x="84"/>
        <item x="1988"/>
        <item x="613"/>
        <item x="1283"/>
        <item x="81"/>
        <item x="1920"/>
        <item x="1703"/>
        <item x="1143"/>
        <item x="1681"/>
        <item x="505"/>
        <item x="96"/>
        <item x="1457"/>
        <item x="1976"/>
        <item x="821"/>
        <item x="1919"/>
        <item x="1144"/>
        <item x="80"/>
        <item x="1179"/>
        <item x="1732"/>
        <item x="2"/>
        <item x="633"/>
        <item x="1965"/>
        <item x="100"/>
        <item x="1730"/>
        <item x="1317"/>
        <item x="10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0">
        <item x="4"/>
        <item h="1" x="19"/>
        <item h="1" x="29"/>
        <item h="1" x="26"/>
        <item h="1" x="9"/>
        <item h="1" x="10"/>
        <item h="1" x="23"/>
        <item h="1" x="24"/>
        <item h="1" x="28"/>
        <item h="1" x="13"/>
        <item h="1" x="11"/>
        <item h="1" x="18"/>
        <item h="1" x="20"/>
        <item h="1" x="25"/>
        <item h="1" x="14"/>
        <item h="1" x="6"/>
        <item h="1" x="1"/>
        <item h="1" x="2"/>
        <item h="1" x="3"/>
        <item h="1" x="12"/>
        <item h="1" x="27"/>
        <item h="1" x="15"/>
        <item h="1" x="16"/>
        <item h="1" x="22"/>
        <item h="1" x="21"/>
        <item h="1" x="5"/>
        <item h="1" x="7"/>
        <item h="1" x="8"/>
        <item h="1" x="17"/>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27">
        <item x="48"/>
        <item x="1534"/>
        <item x="46"/>
        <item x="49"/>
        <item x="988"/>
        <item x="50"/>
        <item x="986"/>
        <item x="45"/>
        <item x="1280"/>
        <item x="1546"/>
        <item x="429"/>
        <item x="1284"/>
        <item x="7"/>
        <item x="807"/>
        <item x="470"/>
        <item x="1999"/>
        <item x="1995"/>
        <item x="390"/>
        <item x="1835"/>
        <item x="824"/>
        <item x="438"/>
        <item x="818"/>
        <item x="1978"/>
        <item x="67"/>
        <item x="443"/>
        <item x="442"/>
        <item x="1215"/>
        <item x="1688"/>
        <item x="2024"/>
        <item x="1810"/>
        <item x="1960"/>
        <item x="745"/>
        <item x="432"/>
        <item x="57"/>
        <item x="1720"/>
        <item x="44"/>
        <item x="435"/>
        <item x="1722"/>
        <item x="1990"/>
        <item x="1038"/>
        <item x="1721"/>
        <item x="1512"/>
        <item x="440"/>
        <item x="987"/>
        <item x="1928"/>
        <item x="978"/>
        <item x="1359"/>
        <item x="308"/>
        <item x="317"/>
        <item x="297"/>
        <item x="1696"/>
        <item x="1002"/>
        <item x="1079"/>
        <item x="1010"/>
        <item x="1446"/>
        <item x="1328"/>
        <item x="558"/>
        <item x="1691"/>
        <item x="1168"/>
        <item x="1447"/>
        <item x="797"/>
        <item x="1320"/>
        <item x="806"/>
        <item x="1655"/>
        <item x="441"/>
        <item x="1552"/>
        <item x="1577"/>
        <item x="1067"/>
        <item x="799"/>
        <item x="1397"/>
        <item x="980"/>
        <item x="1451"/>
        <item x="1718"/>
        <item x="819"/>
        <item x="59"/>
        <item x="1006"/>
        <item x="433"/>
        <item x="1425"/>
        <item x="1526"/>
        <item x="60"/>
        <item x="1450"/>
        <item x="1555"/>
        <item x="796"/>
        <item x="1275"/>
        <item x="1090"/>
        <item x="1994"/>
        <item x="1225"/>
        <item x="1494"/>
        <item x="1063"/>
        <item x="1319"/>
        <item x="1476"/>
        <item x="103"/>
        <item x="785"/>
        <item x="1448"/>
        <item x="1723"/>
        <item x="1895"/>
        <item x="1624"/>
        <item x="1558"/>
        <item x="1376"/>
        <item x="1072"/>
        <item x="881"/>
        <item x="870"/>
        <item x="1246"/>
        <item x="47"/>
        <item x="1970"/>
        <item x="42"/>
        <item x="1037"/>
        <item x="1283"/>
        <item x="845"/>
        <item x="1025"/>
        <item x="1764"/>
        <item x="1713"/>
        <item x="1056"/>
        <item x="1536"/>
        <item x="1947"/>
        <item x="555"/>
        <item x="436"/>
        <item x="1547"/>
        <item x="65"/>
        <item x="1541"/>
        <item x="66"/>
        <item x="1469"/>
        <item x="640"/>
        <item x="91"/>
        <item x="1537"/>
        <item x="1449"/>
        <item x="879"/>
        <item x="1075"/>
        <item x="846"/>
        <item x="1556"/>
        <item x="1521"/>
        <item x="1396"/>
        <item x="884"/>
        <item x="1061"/>
        <item x="1282"/>
        <item x="1273"/>
        <item x="1279"/>
        <item x="957"/>
        <item x="1384"/>
        <item x="912"/>
        <item x="554"/>
        <item x="1060"/>
        <item x="1007"/>
        <item x="1249"/>
        <item x="1719"/>
        <item x="1026"/>
        <item x="1525"/>
        <item x="14"/>
        <item x="210"/>
        <item x="236"/>
        <item x="211"/>
        <item x="250"/>
        <item x="991"/>
        <item x="995"/>
        <item x="434"/>
        <item x="1491"/>
        <item x="1690"/>
        <item x="29"/>
        <item x="1120"/>
        <item x="391"/>
        <item x="1436"/>
        <item x="1553"/>
        <item x="1757"/>
        <item x="1599"/>
        <item x="981"/>
        <item x="1041"/>
        <item x="205"/>
        <item x="1540"/>
        <item x="298"/>
        <item x="1064"/>
        <item x="764"/>
        <item x="1278"/>
        <item x="1036"/>
        <item x="1531"/>
        <item x="831"/>
        <item x="892"/>
        <item x="1506"/>
        <item x="1647"/>
        <item x="1123"/>
        <item x="791"/>
        <item x="342"/>
        <item x="1497"/>
        <item x="1806"/>
        <item x="268"/>
        <item x="1514"/>
        <item x="1689"/>
        <item x="1708"/>
        <item x="1076"/>
        <item x="1539"/>
        <item x="1601"/>
        <item x="943"/>
        <item x="18"/>
        <item x="1529"/>
        <item x="1000"/>
        <item x="1711"/>
        <item x="1686"/>
        <item x="944"/>
        <item x="1062"/>
        <item x="224"/>
        <item x="1538"/>
        <item x="1480"/>
        <item x="1961"/>
        <item x="833"/>
        <item x="252"/>
        <item x="1022"/>
        <item x="216"/>
        <item x="1389"/>
        <item x="241"/>
        <item x="395"/>
        <item x="314"/>
        <item x="929"/>
        <item x="1967"/>
        <item x="1838"/>
        <item x="755"/>
        <item x="1183"/>
        <item x="195"/>
        <item x="979"/>
        <item x="1527"/>
        <item x="1285"/>
        <item x="1648"/>
        <item x="225"/>
        <item x="871"/>
        <item x="848"/>
        <item x="1551"/>
        <item x="64"/>
        <item x="1361"/>
        <item x="801"/>
        <item x="809"/>
        <item x="1900"/>
        <item x="557"/>
        <item x="311"/>
        <item x="1069"/>
        <item x="1068"/>
        <item x="55"/>
        <item x="1024"/>
        <item x="657"/>
        <item x="873"/>
        <item x="1340"/>
        <item x="1640"/>
        <item x="1027"/>
        <item x="240"/>
        <item x="1009"/>
        <item x="1707"/>
        <item x="849"/>
        <item x="1517"/>
        <item x="827"/>
        <item x="877"/>
        <item x="1452"/>
        <item x="1530"/>
        <item x="1687"/>
        <item x="1086"/>
        <item x="1554"/>
        <item x="72"/>
        <item x="1929"/>
        <item x="73"/>
        <item x="852"/>
        <item x="1507"/>
        <item x="868"/>
        <item x="37"/>
        <item x="229"/>
        <item x="1931"/>
        <item x="1080"/>
        <item x="2005"/>
        <item x="4"/>
        <item x="197"/>
        <item x="1082"/>
        <item x="997"/>
        <item x="1165"/>
        <item x="235"/>
        <item x="1386"/>
        <item x="74"/>
        <item x="1288"/>
        <item x="947"/>
        <item x="1122"/>
        <item x="1492"/>
        <item x="966"/>
        <item x="823"/>
        <item x="965"/>
        <item x="1842"/>
        <item x="1419"/>
        <item x="517"/>
        <item x="1816"/>
        <item x="758"/>
        <item x="1363"/>
        <item x="1559"/>
        <item x="1998"/>
        <item x="1255"/>
        <item x="856"/>
        <item x="975"/>
        <item x="875"/>
        <item x="1253"/>
        <item x="393"/>
        <item x="1664"/>
        <item x="1274"/>
        <item x="1496"/>
        <item x="783"/>
        <item x="1675"/>
        <item x="982"/>
        <item x="887"/>
        <item x="839"/>
        <item x="1974"/>
        <item x="1963"/>
        <item x="1305"/>
        <item x="1224"/>
        <item x="1139"/>
        <item x="1564"/>
        <item x="1014"/>
        <item x="2006"/>
        <item x="365"/>
        <item x="1211"/>
        <item x="834"/>
        <item x="1216"/>
        <item x="1257"/>
        <item x="786"/>
        <item x="1916"/>
        <item x="39"/>
        <item x="923"/>
        <item x="1745"/>
        <item x="1162"/>
        <item x="1837"/>
        <item x="1463"/>
        <item x="1191"/>
        <item x="1416"/>
        <item x="859"/>
        <item x="522"/>
        <item x="305"/>
        <item x="1066"/>
        <item x="1289"/>
        <item x="1846"/>
        <item x="1290"/>
        <item x="1414"/>
        <item x="1712"/>
        <item x="1259"/>
        <item x="1821"/>
        <item x="79"/>
        <item x="1291"/>
        <item x="1470"/>
        <item x="1845"/>
        <item x="1272"/>
        <item x="1256"/>
        <item x="1388"/>
        <item x="1287"/>
        <item x="63"/>
        <item x="1644"/>
        <item x="1377"/>
        <item x="790"/>
        <item x="2021"/>
        <item x="1493"/>
        <item x="1401"/>
        <item x="471"/>
        <item x="1843"/>
        <item x="1890"/>
        <item x="30"/>
        <item x="1295"/>
        <item x="1981"/>
        <item x="1836"/>
        <item x="1065"/>
        <item x="932"/>
        <item x="760"/>
        <item x="41"/>
        <item x="1443"/>
        <item x="1604"/>
        <item x="70"/>
        <item x="1819"/>
        <item x="267"/>
        <item x="948"/>
        <item x="373"/>
        <item x="567"/>
        <item x="1400"/>
        <item x="218"/>
        <item x="319"/>
        <item x="1769"/>
        <item x="1511"/>
        <item x="1528"/>
        <item x="52"/>
        <item x="295"/>
        <item x="840"/>
        <item x="68"/>
        <item x="1639"/>
        <item x="133"/>
        <item x="2000"/>
        <item x="1609"/>
        <item x="983"/>
        <item x="968"/>
        <item x="259"/>
        <item x="1258"/>
        <item x="1228"/>
        <item x="200"/>
        <item x="1379"/>
        <item x="1078"/>
        <item x="92"/>
        <item x="572"/>
        <item x="990"/>
        <item x="1954"/>
        <item x="1103"/>
        <item x="1667"/>
        <item x="310"/>
        <item x="874"/>
        <item x="1824"/>
        <item x="770"/>
        <item x="1643"/>
        <item x="1047"/>
        <item x="230"/>
        <item x="1045"/>
        <item x="880"/>
        <item x="1091"/>
        <item x="269"/>
        <item x="43"/>
        <item x="1968"/>
        <item x="942"/>
        <item x="1161"/>
        <item x="1021"/>
        <item x="1309"/>
        <item x="1393"/>
        <item x="639"/>
        <item x="1891"/>
        <item x="1445"/>
        <item x="937"/>
        <item x="878"/>
        <item x="847"/>
        <item x="431"/>
        <item x="1370"/>
        <item x="1729"/>
        <item x="1043"/>
        <item x="573"/>
        <item x="822"/>
        <item x="759"/>
        <item x="771"/>
        <item x="1108"/>
        <item x="1077"/>
        <item x="931"/>
        <item x="1055"/>
        <item x="1705"/>
        <item x="556"/>
        <item x="1286"/>
        <item x="219"/>
        <item x="784"/>
        <item x="1614"/>
        <item x="761"/>
        <item x="1372"/>
        <item x="582"/>
        <item x="56"/>
        <item x="1391"/>
        <item x="1387"/>
        <item x="1403"/>
        <item x="380"/>
        <item x="454"/>
        <item x="1373"/>
        <item x="33"/>
        <item x="1681"/>
        <item x="1828"/>
        <item x="2022"/>
        <item x="1053"/>
        <item x="787"/>
        <item x="571"/>
        <item x="2017"/>
        <item x="581"/>
        <item x="203"/>
        <item x="1988"/>
        <item x="1758"/>
        <item x="853"/>
        <item x="1457"/>
        <item x="1642"/>
        <item x="1565"/>
        <item x="2001"/>
        <item x="649"/>
        <item x="1561"/>
        <item x="1201"/>
        <item x="1862"/>
        <item x="1467"/>
        <item x="935"/>
        <item x="1003"/>
        <item x="794"/>
        <item x="242"/>
        <item x="1472"/>
        <item x="876"/>
        <item x="1023"/>
        <item x="1783"/>
        <item x="838"/>
        <item x="1471"/>
        <item x="1466"/>
        <item x="1254"/>
        <item x="233"/>
        <item x="1057"/>
        <item x="1034"/>
        <item x="1749"/>
        <item x="1074"/>
        <item x="243"/>
        <item x="1185"/>
        <item x="816"/>
        <item x="1910"/>
        <item x="113"/>
        <item x="703"/>
        <item x="9"/>
        <item x="836"/>
        <item x="1896"/>
        <item x="1765"/>
        <item x="954"/>
        <item x="1817"/>
        <item x="811"/>
        <item x="994"/>
        <item x="1005"/>
        <item x="1252"/>
        <item x="1716"/>
        <item x="1827"/>
        <item x="515"/>
        <item x="1118"/>
        <item x="1395"/>
        <item x="832"/>
        <item x="992"/>
        <item x="13"/>
        <item x="930"/>
        <item x="96"/>
        <item x="384"/>
        <item x="1312"/>
        <item x="996"/>
        <item x="650"/>
        <item x="1608"/>
        <item x="94"/>
        <item x="1979"/>
        <item x="1760"/>
        <item x="1456"/>
        <item x="234"/>
        <item x="1818"/>
        <item x="1367"/>
        <item x="1360"/>
        <item x="885"/>
        <item x="213"/>
        <item x="32"/>
        <item x="1596"/>
        <item x="1250"/>
        <item x="984"/>
        <item x="1600"/>
        <item x="595"/>
        <item x="1294"/>
        <item x="1390"/>
        <item x="187"/>
        <item x="375"/>
        <item x="1473"/>
        <item x="114"/>
        <item x="1362"/>
        <item x="1212"/>
        <item x="244"/>
        <item x="1455"/>
        <item x="107"/>
        <item x="1459"/>
        <item x="1489"/>
        <item x="872"/>
        <item x="1461"/>
        <item x="1665"/>
        <item x="1293"/>
        <item x="407"/>
        <item x="2025"/>
        <item x="1083"/>
        <item x="1834"/>
        <item x="1314"/>
        <item x="344"/>
        <item x="31"/>
        <item x="1371"/>
        <item x="1464"/>
        <item x="272"/>
        <item x="1486"/>
        <item x="409"/>
        <item x="1084"/>
        <item x="1832"/>
        <item x="221"/>
        <item x="1706"/>
        <item x="397"/>
        <item x="1073"/>
        <item x="939"/>
        <item x="1811"/>
        <item x="1318"/>
        <item x="226"/>
        <item x="1220"/>
        <item x="412"/>
        <item x="1518"/>
        <item x="580"/>
        <item x="1770"/>
        <item x="1727"/>
        <item x="1462"/>
        <item x="223"/>
        <item x="1918"/>
        <item x="1438"/>
        <item x="1124"/>
        <item x="410"/>
        <item x="815"/>
        <item x="299"/>
        <item x="1894"/>
        <item x="1209"/>
        <item x="1925"/>
        <item x="38"/>
        <item x="1437"/>
        <item x="1666"/>
        <item x="1015"/>
        <item x="1368"/>
        <item x="1975"/>
        <item x="1976"/>
        <item x="25"/>
        <item x="1826"/>
        <item x="466"/>
        <item x="11"/>
        <item x="1240"/>
        <item x="2016"/>
        <item x="1454"/>
        <item x="973"/>
        <item x="1812"/>
        <item x="1747"/>
        <item x="1410"/>
        <item x="1402"/>
        <item x="518"/>
        <item x="1766"/>
        <item x="1146"/>
        <item x="186"/>
        <item x="938"/>
        <item x="928"/>
        <item x="1304"/>
        <item x="1563"/>
        <item x="1227"/>
        <item x="2012"/>
        <item x="1771"/>
        <item x="890"/>
        <item x="1054"/>
        <item x="1281"/>
        <item x="385"/>
        <item x="214"/>
        <item x="1323"/>
        <item x="730"/>
        <item x="1357"/>
        <item x="1081"/>
        <item x="734"/>
        <item x="364"/>
        <item x="1432"/>
        <item x="1366"/>
        <item x="602"/>
        <item x="1502"/>
        <item x="417"/>
        <item x="628"/>
        <item x="1814"/>
        <item x="1324"/>
        <item x="636"/>
        <item x="1277"/>
        <item x="302"/>
        <item x="1946"/>
        <item x="382"/>
        <item x="1465"/>
        <item x="215"/>
        <item x="575"/>
        <item x="1857"/>
        <item x="1329"/>
        <item x="418"/>
        <item x="16"/>
        <item x="1980"/>
        <item x="1018"/>
        <item x="6"/>
        <item x="452"/>
        <item x="420"/>
        <item x="1399"/>
        <item x="1236"/>
        <item x="976"/>
        <item x="1119"/>
        <item x="296"/>
        <item x="413"/>
        <item x="170"/>
        <item x="1102"/>
        <item x="1996"/>
        <item x="701"/>
        <item x="1071"/>
        <item x="182"/>
        <item x="917"/>
        <item x="1863"/>
        <item x="1522"/>
        <item x="570"/>
        <item x="1847"/>
        <item x="1415"/>
        <item x="1926"/>
        <item x="1684"/>
        <item x="882"/>
        <item x="1374"/>
        <item x="419"/>
        <item x="109"/>
        <item x="1028"/>
        <item x="408"/>
        <item x="192"/>
        <item x="1490"/>
        <item x="723"/>
        <item x="1813"/>
        <item x="498"/>
        <item x="1427"/>
        <item x="1726"/>
        <item x="1016"/>
        <item x="540"/>
        <item x="36"/>
        <item x="222"/>
        <item x="347"/>
        <item x="26"/>
        <item x="1950"/>
        <item x="800"/>
        <item x="812"/>
        <item x="239"/>
        <item x="415"/>
        <item x="972"/>
        <item x="191"/>
        <item x="321"/>
        <item x="246"/>
        <item x="1501"/>
        <item x="1822"/>
        <item x="741"/>
        <item x="1234"/>
        <item x="862"/>
        <item x="1104"/>
        <item x="251"/>
        <item x="1263"/>
        <item x="111"/>
        <item x="333"/>
        <item x="3"/>
        <item x="577"/>
        <item x="1344"/>
        <item x="1767"/>
        <item x="1809"/>
        <item x="238"/>
        <item x="1884"/>
        <item x="304"/>
        <item x="1633"/>
        <item x="1542"/>
        <item x="371"/>
        <item x="690"/>
        <item x="258"/>
        <item x="1728"/>
        <item x="1101"/>
        <item x="1751"/>
        <item x="1613"/>
        <item x="1238"/>
        <item x="1966"/>
        <item x="315"/>
        <item x="208"/>
        <item x="1986"/>
        <item x="1524"/>
        <item x="75"/>
        <item x="826"/>
        <item x="1662"/>
        <item x="217"/>
        <item x="1763"/>
        <item x="387"/>
        <item x="1820"/>
        <item x="155"/>
        <item x="193"/>
        <item x="1303"/>
        <item x="757"/>
        <item x="1616"/>
        <item x="1620"/>
        <item x="869"/>
        <item x="1292"/>
        <item x="1115"/>
        <item x="1132"/>
        <item x="568"/>
        <item x="1364"/>
        <item x="739"/>
        <item x="1587"/>
        <item x="1991"/>
        <item x="1203"/>
        <item x="1420"/>
        <item x="971"/>
        <item x="1160"/>
        <item x="1523"/>
        <item x="857"/>
        <item x="1840"/>
        <item x="383"/>
        <item x="270"/>
        <item x="1911"/>
        <item x="320"/>
        <item x="817"/>
        <item x="1235"/>
        <item x="1276"/>
        <item x="694"/>
        <item x="330"/>
        <item x="261"/>
        <item x="1924"/>
        <item x="257"/>
        <item x="81"/>
        <item x="1953"/>
        <item x="1087"/>
        <item x="5"/>
        <item x="637"/>
        <item x="1585"/>
        <item x="1453"/>
        <item x="691"/>
        <item x="1096"/>
        <item x="206"/>
        <item x="1710"/>
        <item x="1058"/>
        <item x="445"/>
        <item x="328"/>
        <item x="821"/>
        <item x="1365"/>
        <item x="202"/>
        <item x="1327"/>
        <item x="180"/>
        <item x="660"/>
        <item x="1239"/>
        <item x="1017"/>
        <item x="1044"/>
        <item x="1159"/>
        <item x="1468"/>
        <item x="1962"/>
        <item x="1315"/>
        <item x="1353"/>
        <item x="1070"/>
        <item x="386"/>
        <item x="437"/>
        <item x="952"/>
        <item x="1112"/>
        <item x="1615"/>
        <item x="2013"/>
        <item x="1755"/>
        <item x="541"/>
        <item x="1628"/>
        <item x="883"/>
        <item x="381"/>
        <item x="1589"/>
        <item x="1875"/>
        <item x="1356"/>
        <item x="260"/>
        <item x="1889"/>
        <item x="1562"/>
        <item x="1570"/>
        <item x="1348"/>
        <item x="527"/>
        <item x="977"/>
        <item x="1301"/>
        <item x="635"/>
        <item x="1413"/>
        <item x="256"/>
        <item x="1872"/>
        <item x="1762"/>
        <item x="255"/>
        <item x="104"/>
        <item x="28"/>
        <item x="1752"/>
        <item x="1113"/>
        <item x="950"/>
        <item x="1008"/>
        <item x="190"/>
        <item x="1338"/>
        <item x="964"/>
        <item x="1424"/>
        <item x="2007"/>
        <item x="1679"/>
        <item x="1532"/>
        <item x="1753"/>
        <item x="1977"/>
        <item x="1621"/>
        <item x="392"/>
        <item x="768"/>
        <item x="1951"/>
        <item x="993"/>
        <item x="1699"/>
        <item x="301"/>
        <item x="627"/>
        <item x="1345"/>
        <item x="587"/>
        <item x="858"/>
        <item x="696"/>
        <item x="411"/>
        <item x="1535"/>
        <item x="1682"/>
        <item x="177"/>
        <item x="228"/>
        <item x="1369"/>
        <item x="1912"/>
        <item x="1732"/>
        <item x="34"/>
        <item x="1635"/>
        <item x="231"/>
        <item x="1059"/>
        <item x="855"/>
        <item x="1740"/>
        <item x="1477"/>
        <item x="1032"/>
        <item x="1653"/>
        <item x="1768"/>
        <item x="1805"/>
        <item x="782"/>
        <item x="209"/>
        <item x="1591"/>
        <item x="1406"/>
        <item x="1823"/>
        <item x="1264"/>
        <item x="169"/>
        <item x="682"/>
        <item x="850"/>
        <item x="1426"/>
        <item x="40"/>
        <item x="601"/>
        <item x="1841"/>
        <item x="326"/>
        <item x="534"/>
        <item x="658"/>
        <item x="625"/>
        <item x="1339"/>
        <item x="521"/>
        <item x="520"/>
        <item x="80"/>
        <item x="1617"/>
        <item x="638"/>
        <item x="1311"/>
        <item x="131"/>
        <item x="1405"/>
        <item x="951"/>
        <item x="970"/>
        <item x="1485"/>
        <item x="27"/>
        <item x="8"/>
        <item x="906"/>
        <item x="1833"/>
        <item x="1630"/>
        <item x="1029"/>
        <item x="1829"/>
        <item x="62"/>
        <item x="999"/>
        <item x="426"/>
        <item x="1597"/>
        <item x="1880"/>
        <item x="810"/>
        <item x="1222"/>
        <item x="147"/>
        <item x="529"/>
        <item x="204"/>
        <item x="1602"/>
        <item x="1306"/>
        <item x="1714"/>
        <item x="201"/>
        <item x="1989"/>
        <item x="1231"/>
        <item x="499"/>
        <item x="579"/>
        <item x="525"/>
        <item x="1342"/>
        <item x="232"/>
        <item x="1969"/>
        <item x="1898"/>
        <item x="1033"/>
        <item x="150"/>
        <item x="71"/>
        <item x="183"/>
        <item x="1428"/>
        <item x="119"/>
        <item x="136"/>
        <item x="1510"/>
        <item x="76"/>
        <item x="253"/>
        <item x="861"/>
        <item x="1883"/>
        <item x="1423"/>
        <item x="629"/>
        <item x="473"/>
        <item x="1697"/>
        <item x="367"/>
        <item x="921"/>
        <item x="802"/>
        <item x="1352"/>
        <item x="1204"/>
        <item x="889"/>
        <item x="1488"/>
        <item x="245"/>
        <item x="940"/>
        <item x="1868"/>
        <item x="530"/>
        <item x="1899"/>
        <item x="1381"/>
        <item x="2015"/>
        <item x="1097"/>
        <item x="1774"/>
        <item x="673"/>
        <item x="1656"/>
        <item x="1482"/>
        <item x="1483"/>
        <item x="820"/>
        <item x="688"/>
        <item x="1625"/>
        <item x="1915"/>
        <item x="687"/>
        <item x="721"/>
        <item x="448"/>
        <item x="969"/>
        <item x="12"/>
        <item x="780"/>
        <item x="1693"/>
        <item x="1830"/>
        <item x="1550"/>
        <item x="1573"/>
        <item x="1610"/>
        <item x="1638"/>
        <item x="1217"/>
        <item x="1392"/>
        <item x="1572"/>
        <item x="1398"/>
        <item x="1474"/>
        <item x="22"/>
        <item x="1130"/>
        <item x="1869"/>
        <item x="490"/>
        <item x="1099"/>
        <item x="1300"/>
        <item x="1333"/>
        <item x="1611"/>
        <item x="1218"/>
        <item x="1586"/>
        <item x="828"/>
        <item x="1709"/>
        <item x="1481"/>
        <item x="1383"/>
        <item x="166"/>
        <item x="1170"/>
        <item x="496"/>
        <item x="1412"/>
        <item x="1629"/>
        <item x="1543"/>
        <item x="198"/>
        <item x="1266"/>
        <item x="1839"/>
        <item x="888"/>
        <item x="1297"/>
        <item x="1754"/>
        <item x="1678"/>
        <item x="1930"/>
        <item x="179"/>
        <item x="1694"/>
        <item x="685"/>
        <item x="647"/>
        <item x="403"/>
        <item x="941"/>
        <item x="539"/>
        <item x="1866"/>
        <item x="90"/>
        <item x="656"/>
        <item x="1892"/>
        <item x="1375"/>
        <item x="1331"/>
        <item x="516"/>
        <item x="925"/>
        <item x="1210"/>
        <item x="1626"/>
        <item x="1241"/>
        <item x="1844"/>
        <item x="93"/>
        <item x="702"/>
        <item x="642"/>
        <item x="248"/>
        <item x="1089"/>
        <item x="120"/>
        <item x="1683"/>
        <item x="78"/>
        <item x="588"/>
        <item x="1733"/>
        <item x="115"/>
        <item x="1741"/>
        <item x="913"/>
        <item x="1583"/>
        <item x="569"/>
        <item x="303"/>
        <item x="1336"/>
        <item x="698"/>
        <item x="519"/>
        <item x="1569"/>
        <item x="1085"/>
        <item x="1001"/>
        <item x="1574"/>
        <item x="282"/>
        <item x="313"/>
        <item x="164"/>
        <item x="1772"/>
        <item x="1775"/>
        <item x="1579"/>
        <item x="1430"/>
        <item x="1095"/>
        <item x="458"/>
        <item x="1242"/>
        <item x="1302"/>
        <item x="1298"/>
        <item x="1385"/>
        <item x="15"/>
        <item x="1189"/>
        <item x="1226"/>
        <item x="598"/>
        <item x="108"/>
        <item x="924"/>
        <item x="945"/>
        <item x="1207"/>
        <item x="17"/>
        <item x="1116"/>
        <item x="388"/>
        <item x="376"/>
        <item x="891"/>
        <item x="1973"/>
        <item x="247"/>
        <item x="1622"/>
        <item x="69"/>
        <item x="174"/>
        <item x="1957"/>
        <item x="1773"/>
        <item x="1394"/>
        <item x="464"/>
        <item x="1948"/>
        <item x="1627"/>
        <item x="325"/>
        <item x="1692"/>
        <item x="123"/>
        <item x="1603"/>
        <item x="918"/>
        <item x="1671"/>
        <item x="1593"/>
        <item x="58"/>
        <item x="1634"/>
        <item x="684"/>
        <item x="532"/>
        <item x="1921"/>
        <item x="122"/>
        <item x="1500"/>
        <item x="1568"/>
        <item x="1052"/>
        <item x="21"/>
        <item x="163"/>
        <item x="1571"/>
        <item x="1248"/>
        <item x="927"/>
        <item x="630"/>
        <item x="920"/>
        <item x="675"/>
        <item x="478"/>
        <item x="907"/>
        <item x="946"/>
        <item x="1434"/>
        <item x="175"/>
        <item x="564"/>
        <item x="974"/>
        <item x="1578"/>
        <item x="158"/>
        <item x="152"/>
        <item x="903"/>
        <item x="644"/>
        <item x="126"/>
        <item x="697"/>
        <item x="129"/>
        <item x="1417"/>
        <item x="535"/>
        <item x="1354"/>
        <item x="727"/>
        <item x="1943"/>
        <item x="672"/>
        <item x="220"/>
        <item x="159"/>
        <item x="1048"/>
        <item x="237"/>
        <item x="1341"/>
        <item x="266"/>
        <item x="686"/>
        <item x="1310"/>
        <item x="61"/>
        <item x="584"/>
        <item x="536"/>
        <item x="1893"/>
        <item x="145"/>
        <item x="1088"/>
        <item x="327"/>
        <item x="731"/>
        <item x="533"/>
        <item x="634"/>
        <item x="125"/>
        <item x="1504"/>
        <item x="689"/>
        <item x="813"/>
        <item x="677"/>
        <item x="1756"/>
        <item x="1725"/>
        <item x="1487"/>
        <item x="116"/>
        <item x="110"/>
        <item x="514"/>
        <item x="645"/>
        <item x="86"/>
        <item x="2004"/>
        <item x="389"/>
        <item x="724"/>
        <item x="1605"/>
        <item x="360"/>
        <item x="1182"/>
        <item x="700"/>
        <item x="655"/>
        <item x="619"/>
        <item x="1243"/>
        <item x="589"/>
        <item x="773"/>
        <item x="1261"/>
        <item x="902"/>
        <item x="312"/>
        <item x="1917"/>
        <item x="754"/>
        <item x="1358"/>
        <item x="334"/>
        <item x="919"/>
        <item x="866"/>
        <item x="803"/>
        <item x="631"/>
        <item x="1734"/>
        <item x="20"/>
        <item x="1515"/>
        <item x="814"/>
        <item x="1407"/>
        <item x="1173"/>
        <item x="151"/>
        <item x="196"/>
        <item x="1984"/>
        <item x="2019"/>
        <item x="860"/>
        <item x="354"/>
        <item x="763"/>
        <item x="1646"/>
        <item x="1433"/>
        <item x="1499"/>
        <item x="132"/>
        <item x="300"/>
        <item x="377"/>
        <item x="1801"/>
        <item x="1404"/>
        <item x="1938"/>
        <item x="134"/>
        <item x="1495"/>
        <item x="680"/>
        <item x="1325"/>
        <item x="1618"/>
        <item x="1877"/>
        <item x="578"/>
        <item x="309"/>
        <item x="1299"/>
        <item x="1322"/>
        <item x="681"/>
        <item x="162"/>
        <item x="1567"/>
        <item x="324"/>
        <item x="1859"/>
        <item x="1744"/>
        <item x="414"/>
        <item x="775"/>
        <item x="1920"/>
        <item x="1595"/>
        <item x="756"/>
        <item x="1815"/>
        <item x="1944"/>
        <item x="524"/>
        <item x="1178"/>
        <item x="404"/>
        <item x="1418"/>
        <item x="1439"/>
        <item x="212"/>
        <item x="553"/>
        <item x="1380"/>
        <item x="652"/>
        <item x="1632"/>
        <item x="1731"/>
        <item x="865"/>
        <item x="188"/>
        <item x="772"/>
        <item x="961"/>
        <item x="591"/>
        <item x="1251"/>
        <item x="1594"/>
        <item x="316"/>
        <item x="523"/>
        <item x="1853"/>
        <item x="676"/>
        <item x="1030"/>
        <item x="1200"/>
        <item x="1409"/>
        <item x="95"/>
        <item x="1429"/>
        <item x="168"/>
        <item x="1350"/>
        <item x="679"/>
        <item x="678"/>
        <item x="1296"/>
        <item x="613"/>
        <item x="504"/>
        <item x="1046"/>
        <item x="19"/>
        <item x="671"/>
        <item x="1791"/>
        <item x="142"/>
        <item x="171"/>
        <item x="1247"/>
        <item x="901"/>
        <item x="1584"/>
        <item x="1654"/>
        <item x="1742"/>
        <item x="1934"/>
        <item x="692"/>
        <item x="565"/>
        <item x="77"/>
        <item x="23"/>
        <item x="1598"/>
        <item x="1020"/>
        <item x="1737"/>
        <item x="1031"/>
        <item x="769"/>
        <item x="1180"/>
        <item x="340"/>
        <item x="1265"/>
        <item x="399"/>
        <item x="926"/>
        <item x="341"/>
        <item x="767"/>
        <item x="153"/>
        <item x="368"/>
        <item x="1167"/>
        <item x="1672"/>
        <item x="1575"/>
        <item x="1347"/>
        <item x="167"/>
        <item x="1993"/>
        <item x="1606"/>
        <item x="776"/>
        <item x="1533"/>
        <item x="332"/>
        <item x="430"/>
        <item x="774"/>
        <item x="667"/>
        <item x="1807"/>
        <item x="1945"/>
        <item x="1351"/>
        <item x="35"/>
        <item x="646"/>
        <item x="998"/>
        <item x="1743"/>
        <item x="641"/>
        <item x="275"/>
        <item x="372"/>
        <item x="805"/>
        <item x="1458"/>
        <item x="249"/>
        <item x="958"/>
        <item x="1193"/>
        <item x="610"/>
        <item x="137"/>
        <item x="1965"/>
        <item x="118"/>
        <item x="480"/>
        <item x="599"/>
        <item x="1411"/>
        <item x="1882"/>
        <item x="693"/>
        <item x="863"/>
        <item x="505"/>
        <item x="1174"/>
        <item x="2008"/>
        <item x="585"/>
        <item x="112"/>
        <item x="1607"/>
        <item x="1825"/>
        <item x="916"/>
        <item x="586"/>
        <item x="612"/>
        <item x="465"/>
        <item x="1"/>
        <item x="1408"/>
        <item x="1650"/>
        <item x="447"/>
        <item x="1175"/>
        <item x="788"/>
        <item x="844"/>
        <item x="886"/>
        <item x="624"/>
        <item x="54"/>
        <item x="1637"/>
        <item x="396"/>
        <item x="1475"/>
        <item x="146"/>
        <item x="106"/>
        <item x="154"/>
        <item x="485"/>
        <item x="453"/>
        <item x="1888"/>
        <item x="135"/>
        <item x="1169"/>
        <item x="909"/>
        <item x="165"/>
        <item x="830"/>
        <item x="762"/>
        <item x="1478"/>
        <item x="766"/>
        <item x="566"/>
        <item x="1856"/>
        <item x="1321"/>
        <item x="1382"/>
        <item x="148"/>
        <item x="1956"/>
        <item x="82"/>
        <item x="422"/>
        <item x="607"/>
        <item x="1736"/>
        <item x="351"/>
        <item x="1897"/>
        <item x="1641"/>
        <item x="1808"/>
        <item x="549"/>
        <item x="933"/>
        <item x="416"/>
        <item x="1245"/>
        <item x="254"/>
        <item x="1735"/>
        <item x="127"/>
        <item x="626"/>
        <item x="1906"/>
        <item x="899"/>
        <item x="683"/>
        <item x="1444"/>
        <item x="194"/>
        <item x="497"/>
        <item x="1623"/>
        <item x="1313"/>
        <item x="699"/>
        <item x="353"/>
        <item x="829"/>
        <item x="1704"/>
        <item x="1153"/>
        <item x="1040"/>
        <item x="1730"/>
        <item x="1326"/>
        <item x="851"/>
        <item x="1592"/>
        <item x="1702"/>
        <item x="1588"/>
        <item x="185"/>
        <item x="405"/>
        <item x="600"/>
        <item x="633"/>
        <item x="620"/>
        <item x="1505"/>
        <item x="0"/>
        <item x="207"/>
        <item x="1759"/>
        <item x="276"/>
        <item x="1787"/>
        <item x="1431"/>
        <item x="1166"/>
        <item x="89"/>
        <item x="1330"/>
        <item x="1631"/>
        <item x="537"/>
        <item x="1307"/>
        <item x="1922"/>
        <item x="1484"/>
        <item x="1230"/>
        <item x="669"/>
        <item x="2003"/>
        <item x="528"/>
        <item x="1270"/>
        <item x="1509"/>
        <item x="143"/>
        <item x="1308"/>
        <item x="362"/>
        <item x="10"/>
        <item x="348"/>
        <item x="178"/>
        <item x="1260"/>
        <item x="967"/>
        <item x="1442"/>
        <item x="1873"/>
        <item x="1874"/>
        <item x="1163"/>
        <item x="1619"/>
        <item x="1724"/>
        <item x="141"/>
        <item x="1262"/>
        <item x="1316"/>
        <item x="493"/>
        <item x="349"/>
        <item x="897"/>
        <item x="1677"/>
        <item x="1548"/>
        <item x="161"/>
        <item x="1804"/>
        <item x="1039"/>
        <item x="1560"/>
        <item x="936"/>
        <item x="1349"/>
        <item x="615"/>
        <item x="318"/>
        <item x="355"/>
        <item x="985"/>
        <item x="1867"/>
        <item x="1441"/>
        <item x="455"/>
        <item x="1503"/>
        <item x="1657"/>
        <item x="798"/>
        <item x="710"/>
        <item x="1955"/>
        <item x="85"/>
        <item x="446"/>
        <item x="1508"/>
        <item x="1050"/>
        <item x="1334"/>
        <item x="1701"/>
        <item x="1244"/>
        <item x="117"/>
        <item x="53"/>
        <item x="726"/>
        <item x="1914"/>
        <item x="837"/>
        <item x="1557"/>
        <item x="184"/>
        <item x="531"/>
        <item x="128"/>
        <item x="1549"/>
        <item x="1852"/>
        <item x="1268"/>
        <item x="406"/>
        <item x="139"/>
        <item x="1158"/>
        <item x="1870"/>
        <item x="369"/>
        <item x="808"/>
        <item x="1746"/>
        <item x="262"/>
        <item x="1378"/>
        <item x="603"/>
        <item x="444"/>
        <item x="1855"/>
        <item x="712"/>
        <item x="1793"/>
        <item x="1780"/>
        <item x="1796"/>
        <item x="1355"/>
        <item x="1784"/>
        <item x="263"/>
        <item x="729"/>
        <item x="793"/>
        <item x="1317"/>
        <item x="1232"/>
        <item x="124"/>
        <item x="1035"/>
        <item x="356"/>
        <item x="751"/>
        <item x="609"/>
        <item x="835"/>
        <item x="1126"/>
        <item x="306"/>
        <item x="1887"/>
        <item x="1674"/>
        <item x="24"/>
        <item x="1982"/>
        <item x="1198"/>
        <item x="1739"/>
        <item x="1932"/>
        <item x="915"/>
        <item x="911"/>
        <item x="1206"/>
        <item x="1703"/>
        <item x="1179"/>
        <item x="719"/>
        <item x="1094"/>
        <item x="1202"/>
        <item x="461"/>
        <item x="199"/>
        <item x="1513"/>
        <item x="1013"/>
        <item x="1659"/>
        <item x="1233"/>
        <item x="366"/>
        <item x="1172"/>
        <item x="489"/>
        <item x="592"/>
        <item x="138"/>
        <item x="714"/>
        <item x="804"/>
        <item x="2002"/>
        <item x="560"/>
        <item x="1952"/>
        <item x="989"/>
        <item x="1927"/>
        <item x="130"/>
        <item x="659"/>
        <item x="614"/>
        <item x="621"/>
        <item x="1343"/>
        <item x="1332"/>
        <item x="1939"/>
        <item x="378"/>
        <item x="1680"/>
        <item x="51"/>
        <item x="1685"/>
        <item x="725"/>
        <item x="1983"/>
        <item x="1636"/>
        <item x="789"/>
        <item x="867"/>
        <item x="1440"/>
        <item x="1566"/>
        <item x="160"/>
        <item x="172"/>
        <item x="552"/>
        <item x="1879"/>
        <item x="1985"/>
        <item x="825"/>
        <item x="439"/>
        <item x="1111"/>
        <item x="331"/>
        <item x="1214"/>
        <item x="1876"/>
        <item x="1831"/>
        <item x="492"/>
        <item x="274"/>
        <item x="1717"/>
        <item x="1590"/>
        <item x="960"/>
        <item x="1004"/>
        <item x="618"/>
        <item x="358"/>
        <item x="264"/>
        <item x="1192"/>
        <item x="1958"/>
        <item x="1516"/>
        <item x="1545"/>
        <item x="1750"/>
        <item x="695"/>
        <item x="622"/>
        <item x="864"/>
        <item x="1576"/>
        <item x="611"/>
        <item x="1660"/>
        <item x="1498"/>
        <item x="1581"/>
        <item x="323"/>
        <item x="1337"/>
        <item x="1645"/>
        <item x="705"/>
        <item x="922"/>
        <item x="551"/>
        <item x="1187"/>
        <item x="423"/>
        <item x="456"/>
        <item x="716"/>
        <item x="509"/>
        <item x="1190"/>
        <item x="1171"/>
        <item x="1748"/>
        <item x="955"/>
        <item x="1670"/>
        <item x="1649"/>
        <item x="398"/>
        <item x="746"/>
        <item x="370"/>
        <item x="1936"/>
        <item x="1881"/>
        <item x="914"/>
        <item x="1519"/>
        <item x="400"/>
        <item x="538"/>
        <item x="765"/>
        <item x="1663"/>
        <item x="424"/>
        <item x="616"/>
        <item x="1176"/>
        <item x="1197"/>
        <item x="1346"/>
        <item x="1913"/>
        <item x="1151"/>
        <item x="156"/>
        <item x="1125"/>
        <item x="1788"/>
        <item x="908"/>
        <item x="593"/>
        <item x="502"/>
        <item x="173"/>
        <item x="425"/>
        <item x="546"/>
        <item x="1208"/>
        <item x="1229"/>
        <item x="144"/>
        <item x="956"/>
        <item x="574"/>
        <item x="596"/>
        <item x="1992"/>
        <item x="1544"/>
        <item x="1460"/>
        <item x="576"/>
        <item x="1269"/>
        <item x="285"/>
        <item x="708"/>
        <item x="1335"/>
        <item x="291"/>
        <item x="1669"/>
        <item x="1781"/>
        <item x="1479"/>
        <item x="1181"/>
        <item x="674"/>
        <item x="1676"/>
        <item x="1661"/>
        <item x="1134"/>
        <item x="1582"/>
        <item x="1997"/>
        <item x="1658"/>
        <item x="934"/>
        <item x="594"/>
        <item x="449"/>
        <item x="854"/>
        <item x="1612"/>
        <item x="608"/>
        <item x="1019"/>
        <item x="100"/>
        <item x="526"/>
        <item x="1886"/>
        <item x="1267"/>
        <item x="394"/>
        <item x="738"/>
        <item x="1520"/>
        <item x="1905"/>
        <item x="486"/>
        <item x="181"/>
        <item x="718"/>
        <item x="1114"/>
        <item x="477"/>
        <item x="343"/>
        <item x="345"/>
        <item x="606"/>
        <item x="728"/>
        <item x="750"/>
        <item x="1110"/>
        <item x="157"/>
        <item x="1184"/>
        <item x="460"/>
        <item x="176"/>
        <item x="227"/>
        <item x="1196"/>
        <item x="707"/>
        <item x="293"/>
        <item x="605"/>
        <item x="1987"/>
        <item x="88"/>
        <item x="352"/>
        <item x="711"/>
        <item x="742"/>
        <item x="290"/>
        <item x="1098"/>
        <item x="495"/>
        <item x="713"/>
        <item x="561"/>
        <item x="1186"/>
        <item x="737"/>
        <item x="1871"/>
        <item x="1106"/>
        <item x="2014"/>
        <item x="1421"/>
        <item x="1933"/>
        <item x="507"/>
        <item x="653"/>
        <item x="1849"/>
        <item x="1923"/>
        <item x="87"/>
        <item x="472"/>
        <item x="648"/>
        <item x="1972"/>
        <item x="510"/>
        <item x="1127"/>
        <item x="1011"/>
        <item x="1188"/>
        <item x="704"/>
        <item x="84"/>
        <item x="265"/>
        <item x="720"/>
        <item x="350"/>
        <item x="779"/>
        <item x="1738"/>
        <item x="1673"/>
        <item x="1800"/>
        <item x="491"/>
        <item x="484"/>
        <item x="795"/>
        <item x="469"/>
        <item x="2020"/>
        <item x="1219"/>
        <item x="597"/>
        <item x="1164"/>
        <item x="841"/>
        <item x="1580"/>
        <item x="562"/>
        <item x="289"/>
        <item x="476"/>
        <item x="1177"/>
        <item x="475"/>
        <item x="1789"/>
        <item x="1092"/>
        <item x="550"/>
        <item x="1155"/>
        <item x="632"/>
        <item x="661"/>
        <item x="651"/>
        <item x="1860"/>
        <item x="617"/>
        <item x="494"/>
        <item x="374"/>
        <item x="1117"/>
        <item x="1109"/>
        <item x="1715"/>
        <item x="286"/>
        <item x="457"/>
        <item x="1205"/>
        <item x="563"/>
        <item x="462"/>
        <item x="488"/>
        <item x="753"/>
        <item x="280"/>
        <item x="604"/>
        <item x="1199"/>
        <item x="503"/>
        <item x="1908"/>
        <item x="1790"/>
        <item x="1885"/>
        <item x="664"/>
        <item x="1651"/>
        <item x="843"/>
        <item x="379"/>
        <item x="1652"/>
        <item x="1761"/>
        <item x="1213"/>
        <item x="1051"/>
        <item x="1848"/>
        <item x="781"/>
        <item x="487"/>
        <item x="898"/>
        <item x="744"/>
        <item x="357"/>
        <item x="1668"/>
        <item x="483"/>
        <item x="1012"/>
        <item x="543"/>
        <item x="1422"/>
        <item x="1785"/>
        <item x="740"/>
        <item x="670"/>
        <item x="1797"/>
        <item x="1851"/>
        <item x="1858"/>
        <item x="666"/>
        <item x="500"/>
        <item x="1223"/>
        <item x="545"/>
        <item x="559"/>
        <item x="337"/>
        <item x="511"/>
        <item x="590"/>
        <item x="1194"/>
        <item x="481"/>
        <item x="474"/>
        <item x="1140"/>
        <item x="1795"/>
        <item x="1093"/>
        <item x="732"/>
        <item x="665"/>
        <item x="1195"/>
        <item x="1794"/>
        <item x="140"/>
        <item x="2010"/>
        <item x="1937"/>
        <item x="722"/>
        <item x="583"/>
        <item x="904"/>
        <item x="479"/>
        <item x="706"/>
        <item x="512"/>
        <item x="1778"/>
        <item x="1700"/>
        <item x="467"/>
        <item x="1940"/>
        <item x="709"/>
        <item x="1695"/>
        <item x="501"/>
        <item x="1121"/>
        <item x="1154"/>
        <item x="361"/>
        <item x="953"/>
        <item x="1152"/>
        <item x="747"/>
        <item x="1143"/>
        <item x="1221"/>
        <item x="2018"/>
        <item x="1878"/>
        <item x="1850"/>
        <item x="468"/>
        <item x="428"/>
        <item x="281"/>
        <item x="1156"/>
        <item x="339"/>
        <item x="1776"/>
        <item x="421"/>
        <item x="1133"/>
        <item x="287"/>
        <item x="278"/>
        <item x="842"/>
        <item x="1777"/>
        <item x="547"/>
        <item x="121"/>
        <item x="336"/>
        <item x="292"/>
        <item x="283"/>
        <item x="451"/>
        <item x="1782"/>
        <item x="1941"/>
        <item x="1135"/>
        <item x="1799"/>
        <item x="1802"/>
        <item x="905"/>
        <item x="548"/>
        <item x="335"/>
        <item x="294"/>
        <item x="329"/>
        <item x="1786"/>
        <item x="279"/>
        <item x="402"/>
        <item x="1779"/>
        <item x="346"/>
        <item x="1864"/>
        <item x="307"/>
        <item x="792"/>
        <item x="513"/>
        <item x="1237"/>
        <item x="463"/>
        <item x="427"/>
        <item x="284"/>
        <item x="910"/>
        <item x="733"/>
        <item x="363"/>
        <item x="99"/>
        <item x="2009"/>
        <item x="643"/>
        <item x="749"/>
        <item x="1149"/>
        <item x="949"/>
        <item x="277"/>
        <item x="1854"/>
        <item x="893"/>
        <item x="717"/>
        <item x="450"/>
        <item x="459"/>
        <item x="1138"/>
        <item x="401"/>
        <item x="1971"/>
        <item x="2023"/>
        <item x="1907"/>
        <item x="715"/>
        <item x="542"/>
        <item x="1107"/>
        <item x="1861"/>
        <item x="288"/>
        <item x="1919"/>
        <item x="735"/>
        <item x="777"/>
        <item x="482"/>
        <item x="101"/>
        <item x="2026"/>
        <item x="544"/>
        <item x="1909"/>
        <item x="1105"/>
        <item x="1959"/>
        <item x="359"/>
        <item x="654"/>
        <item x="663"/>
        <item x="894"/>
        <item x="506"/>
        <item x="1964"/>
        <item x="508"/>
        <item x="623"/>
        <item x="743"/>
        <item x="1049"/>
        <item x="97"/>
        <item x="1137"/>
        <item x="959"/>
        <item x="1042"/>
        <item x="895"/>
        <item x="1145"/>
        <item x="662"/>
        <item x="896"/>
        <item x="338"/>
        <item x="736"/>
        <item x="1942"/>
        <item x="273"/>
        <item x="1792"/>
        <item x="1271"/>
        <item x="1935"/>
        <item x="748"/>
        <item x="963"/>
        <item x="1136"/>
        <item x="1901"/>
        <item x="149"/>
        <item x="1100"/>
        <item x="2011"/>
        <item x="1131"/>
        <item x="1148"/>
        <item x="962"/>
        <item x="900"/>
        <item x="1803"/>
        <item x="1904"/>
        <item x="1865"/>
        <item x="1147"/>
        <item x="1144"/>
        <item x="1798"/>
        <item x="1141"/>
        <item x="1157"/>
        <item x="668"/>
        <item x="778"/>
        <item x="1435"/>
        <item x="322"/>
        <item x="102"/>
        <item x="271"/>
        <item x="1128"/>
        <item x="1150"/>
        <item x="1949"/>
        <item x="1142"/>
        <item x="98"/>
        <item x="752"/>
        <item x="2"/>
        <item x="1903"/>
        <item x="1698"/>
        <item x="83"/>
        <item x="105"/>
        <item x="1902"/>
        <item x="1129"/>
        <item x="18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x="3"/>
        <item h="1" x="0"/>
        <item h="1" x="4"/>
        <item h="1" x="7"/>
        <item h="1" x="5"/>
        <item h="1" x="8"/>
        <item h="1" x="2"/>
        <item h="1" x="6"/>
        <item h="1" x="1"/>
      </items>
      <extLst>
        <ext xmlns:x14="http://schemas.microsoft.com/office/spreadsheetml/2009/9/main" uri="{2946ED86-A175-432a-8AC1-64E0C546D7DE}">
          <x14:pivotField fillDownLabels="1"/>
        </ext>
      </extLst>
    </pivotField>
    <pivotField axis="axisRow" compact="0" outline="0" showAll="0" defaultSubtotal="0">
      <items count="290">
        <item x="142"/>
        <item x="107"/>
        <item x="265"/>
        <item x="74"/>
        <item x="80"/>
        <item x="153"/>
        <item x="135"/>
        <item x="104"/>
        <item x="26"/>
        <item x="140"/>
        <item x="97"/>
        <item x="105"/>
        <item x="106"/>
        <item x="286"/>
        <item x="21"/>
        <item x="82"/>
        <item x="138"/>
        <item x="131"/>
        <item x="95"/>
        <item x="96"/>
        <item x="102"/>
        <item x="99"/>
        <item x="130"/>
        <item x="139"/>
        <item x="147"/>
        <item x="132"/>
        <item x="90"/>
        <item x="24"/>
        <item x="149"/>
        <item x="100"/>
        <item x="101"/>
        <item x="103"/>
        <item x="129"/>
        <item x="125"/>
        <item x="201"/>
        <item x="270"/>
        <item x="206"/>
        <item x="273"/>
        <item x="190"/>
        <item x="112"/>
        <item x="111"/>
        <item x="110"/>
        <item x="13"/>
        <item x="269"/>
        <item x="236"/>
        <item x="123"/>
        <item x="128"/>
        <item x="152"/>
        <item x="169"/>
        <item x="171"/>
        <item x="150"/>
        <item x="166"/>
        <item x="29"/>
        <item x="52"/>
        <item x="157"/>
        <item x="165"/>
        <item x="154"/>
        <item x="69"/>
        <item x="271"/>
        <item x="200"/>
        <item x="218"/>
        <item x="229"/>
        <item x="228"/>
        <item x="167"/>
        <item x="215"/>
        <item x="213"/>
        <item x="211"/>
        <item x="240"/>
        <item x="19"/>
        <item x="17"/>
        <item x="2"/>
        <item x="120"/>
        <item x="119"/>
        <item x="118"/>
        <item x="121"/>
        <item x="188"/>
        <item x="217"/>
        <item x="15"/>
        <item x="243"/>
        <item x="259"/>
        <item x="253"/>
        <item x="244"/>
        <item x="186"/>
        <item x="14"/>
        <item x="261"/>
        <item x="263"/>
        <item x="262"/>
        <item x="124"/>
        <item x="197"/>
        <item x="161"/>
        <item x="231"/>
        <item x="8"/>
        <item x="122"/>
        <item x="234"/>
        <item x="232"/>
        <item x="233"/>
        <item x="254"/>
        <item x="202"/>
        <item x="237"/>
        <item x="255"/>
        <item x="272"/>
        <item x="274"/>
        <item x="256"/>
        <item x="238"/>
        <item x="126"/>
        <item x="192"/>
        <item x="239"/>
        <item x="198"/>
        <item x="127"/>
        <item x="219"/>
        <item x="6"/>
        <item x="109"/>
        <item x="199"/>
        <item x="145"/>
        <item x="146"/>
        <item x="177"/>
        <item x="58"/>
        <item x="248"/>
        <item x="57"/>
        <item x="54"/>
        <item x="180"/>
        <item x="156"/>
        <item x="28"/>
        <item x="158"/>
        <item x="59"/>
        <item x="163"/>
        <item x="53"/>
        <item x="174"/>
        <item x="173"/>
        <item x="48"/>
        <item x="170"/>
        <item x="281"/>
        <item x="164"/>
        <item x="44"/>
        <item x="178"/>
        <item x="148"/>
        <item x="92"/>
        <item x="176"/>
        <item x="41"/>
        <item x="55"/>
        <item x="278"/>
        <item x="275"/>
        <item x="277"/>
        <item x="168"/>
        <item x="94"/>
        <item x="181"/>
        <item x="32"/>
        <item x="280"/>
        <item x="276"/>
        <item x="284"/>
        <item x="179"/>
        <item x="279"/>
        <item x="72"/>
        <item x="70"/>
        <item x="71"/>
        <item x="88"/>
        <item x="87"/>
        <item x="66"/>
        <item x="51"/>
        <item x="85"/>
        <item x="77"/>
        <item x="81"/>
        <item x="78"/>
        <item x="76"/>
        <item x="67"/>
        <item x="65"/>
        <item x="7"/>
        <item x="210"/>
        <item x="185"/>
        <item x="209"/>
        <item x="235"/>
        <item x="258"/>
        <item x="268"/>
        <item x="191"/>
        <item x="195"/>
        <item x="212"/>
        <item x="10"/>
        <item x="183"/>
        <item x="116"/>
        <item x="246"/>
        <item x="214"/>
        <item x="115"/>
        <item x="12"/>
        <item x="221"/>
        <item x="252"/>
        <item x="220"/>
        <item x="196"/>
        <item x="222"/>
        <item x="16"/>
        <item x="189"/>
        <item x="205"/>
        <item x="208"/>
        <item x="194"/>
        <item x="193"/>
        <item x="184"/>
        <item x="216"/>
        <item x="11"/>
        <item x="5"/>
        <item x="113"/>
        <item x="114"/>
        <item x="4"/>
        <item x="251"/>
        <item x="242"/>
        <item x="241"/>
        <item x="9"/>
        <item x="187"/>
        <item x="257"/>
        <item x="162"/>
        <item x="203"/>
        <item x="204"/>
        <item x="18"/>
        <item x="20"/>
        <item x="3"/>
        <item x="230"/>
        <item x="159"/>
        <item x="155"/>
        <item x="182"/>
        <item x="43"/>
        <item x="42"/>
        <item x="49"/>
        <item x="50"/>
        <item x="45"/>
        <item x="172"/>
        <item x="160"/>
        <item x="61"/>
        <item x="144"/>
        <item x="260"/>
        <item x="30"/>
        <item x="62"/>
        <item x="143"/>
        <item x="137"/>
        <item x="282"/>
        <item x="175"/>
        <item x="73"/>
        <item x="285"/>
        <item x="289"/>
        <item x="31"/>
        <item x="27"/>
        <item x="35"/>
        <item x="38"/>
        <item x="39"/>
        <item x="63"/>
        <item x="34"/>
        <item x="64"/>
        <item x="287"/>
        <item x="47"/>
        <item x="37"/>
        <item x="93"/>
        <item x="79"/>
        <item x="141"/>
        <item x="75"/>
        <item x="83"/>
        <item x="134"/>
        <item x="151"/>
        <item x="136"/>
        <item x="84"/>
        <item x="86"/>
        <item x="133"/>
        <item x="25"/>
        <item x="60"/>
        <item x="224"/>
        <item x="227"/>
        <item x="225"/>
        <item x="226"/>
        <item x="223"/>
        <item x="207"/>
        <item x="36"/>
        <item x="0"/>
        <item x="283"/>
        <item x="91"/>
        <item x="23"/>
        <item x="266"/>
        <item x="46"/>
        <item x="68"/>
        <item x="40"/>
        <item x="22"/>
        <item x="264"/>
        <item x="98"/>
        <item x="288"/>
        <item x="33"/>
        <item x="249"/>
        <item x="250"/>
        <item x="247"/>
        <item x="267"/>
        <item x="245"/>
        <item x="117"/>
        <item x="108"/>
        <item x="56"/>
        <item x="89"/>
        <item x="1"/>
      </items>
      <extLst>
        <ext xmlns:x14="http://schemas.microsoft.com/office/spreadsheetml/2009/9/main" uri="{2946ED86-A175-432a-8AC1-64E0C546D7DE}">
          <x14:pivotField fillDownLabels="1"/>
        </ext>
      </extLst>
    </pivotField>
    <pivotField axis="axisPage" compact="0" outline="0" multipleItemSelectionAllowed="1" showAll="0" defaultSubtotal="0">
      <items count="28">
        <item h="1" x="26"/>
        <item h="1" x="23"/>
        <item h="1" x="9"/>
        <item h="1" x="11"/>
        <item x="5"/>
        <item h="1" x="14"/>
        <item h="1" x="10"/>
        <item h="1" x="13"/>
        <item h="1" x="12"/>
        <item h="1" x="6"/>
        <item h="1" x="4"/>
        <item h="1" x="21"/>
        <item h="1" x="0"/>
        <item h="1" x="24"/>
        <item h="1" x="20"/>
        <item h="1" x="17"/>
        <item h="1" x="18"/>
        <item h="1" x="22"/>
        <item h="1" x="25"/>
        <item h="1" x="19"/>
        <item h="1" x="15"/>
        <item h="1" x="27"/>
        <item h="1" x="2"/>
        <item h="1" x="16"/>
        <item h="1" x="3"/>
        <item h="1" x="8"/>
        <item h="1" x="7"/>
        <item h="1" x="1"/>
      </items>
      <extLst>
        <ext xmlns:x14="http://schemas.microsoft.com/office/spreadsheetml/2009/9/main" uri="{2946ED86-A175-432a-8AC1-64E0C546D7DE}">
          <x14:pivotField fillDownLabels="1"/>
        </ext>
      </extLst>
    </pivotField>
  </pivotFields>
  <rowFields count="5">
    <field x="0"/>
    <field x="42"/>
    <field x="6"/>
    <field x="15"/>
    <field x="36"/>
  </rowFields>
  <rowItems count="3">
    <i>
      <x v="704"/>
      <x v="163"/>
      <x v="707"/>
      <x v="1532"/>
      <x v="1984"/>
    </i>
    <i>
      <x v="1057"/>
      <x v="163"/>
      <x v="1061"/>
      <x v="1634"/>
      <x v="1610"/>
    </i>
    <i t="grand">
      <x/>
    </i>
  </rowItems>
  <colItems count="1">
    <i/>
  </colItems>
  <pageFields count="3">
    <pageField fld="41" hier="-1"/>
    <pageField fld="21" hier="-1"/>
    <pageField fld="43" hier="-1"/>
  </pageFields>
  <formats count="2248">
    <format dxfId="4532">
      <pivotArea field="36" type="button" dataOnly="0" labelOnly="1" outline="0" axis="axisRow" fieldPosition="4"/>
    </format>
    <format dxfId="4531">
      <pivotArea dataOnly="0" labelOnly="1" grandRow="1" outline="0" fieldPosition="0"/>
    </format>
    <format dxfId="4530">
      <pivotArea dataOnly="0" labelOnly="1" outline="0" fieldPosition="0">
        <references count="5">
          <reference field="0" count="1" selected="0">
            <x v="0"/>
          </reference>
          <reference field="6" count="1" selected="0">
            <x v="0"/>
          </reference>
          <reference field="15" count="1" selected="0">
            <x v="1165"/>
          </reference>
          <reference field="36" count="1">
            <x v="910"/>
          </reference>
          <reference field="42" count="1" selected="0">
            <x v="212"/>
          </reference>
        </references>
      </pivotArea>
    </format>
    <format dxfId="4529">
      <pivotArea dataOnly="0" labelOnly="1" outline="0" fieldPosition="0">
        <references count="5">
          <reference field="0" count="1" selected="0">
            <x v="1"/>
          </reference>
          <reference field="6" count="1" selected="0">
            <x v="1"/>
          </reference>
          <reference field="15" count="1" selected="0">
            <x v="758"/>
          </reference>
          <reference field="36" count="1">
            <x v="392"/>
          </reference>
          <reference field="42" count="1" selected="0">
            <x v="25"/>
          </reference>
        </references>
      </pivotArea>
    </format>
    <format dxfId="4528">
      <pivotArea dataOnly="0" labelOnly="1" outline="0" fieldPosition="0">
        <references count="5">
          <reference field="0" count="1" selected="0">
            <x v="2"/>
          </reference>
          <reference field="6" count="1" selected="0">
            <x v="2"/>
          </reference>
          <reference field="15" count="1" selected="0">
            <x v="344"/>
          </reference>
          <reference field="36" count="1">
            <x v="567"/>
          </reference>
          <reference field="42" count="1" selected="0">
            <x v="15"/>
          </reference>
        </references>
      </pivotArea>
    </format>
    <format dxfId="4527">
      <pivotArea dataOnly="0" labelOnly="1" outline="0" fieldPosition="0">
        <references count="5">
          <reference field="0" count="1" selected="0">
            <x v="3"/>
          </reference>
          <reference field="6" count="1" selected="0">
            <x v="3"/>
          </reference>
          <reference field="15" count="1" selected="0">
            <x v="1075"/>
          </reference>
          <reference field="36" count="1">
            <x v="1728"/>
          </reference>
          <reference field="42" count="1" selected="0">
            <x v="135"/>
          </reference>
        </references>
      </pivotArea>
    </format>
    <format dxfId="4526">
      <pivotArea dataOnly="0" labelOnly="1" outline="0" fieldPosition="0">
        <references count="5">
          <reference field="0" count="1" selected="0">
            <x v="4"/>
          </reference>
          <reference field="6" count="1" selected="0">
            <x v="4"/>
          </reference>
          <reference field="15" count="1" selected="0">
            <x v="109"/>
          </reference>
          <reference field="36" count="1">
            <x v="488"/>
          </reference>
          <reference field="42" count="1" selected="0">
            <x v="135"/>
          </reference>
        </references>
      </pivotArea>
    </format>
    <format dxfId="4525">
      <pivotArea dataOnly="0" labelOnly="1" outline="0" fieldPosition="0">
        <references count="5">
          <reference field="0" count="1" selected="0">
            <x v="5"/>
          </reference>
          <reference field="6" count="1" selected="0">
            <x v="5"/>
          </reference>
          <reference field="15" count="1" selected="0">
            <x v="1528"/>
          </reference>
          <reference field="36" count="1">
            <x v="1432"/>
          </reference>
          <reference field="42" count="1" selected="0">
            <x v="289"/>
          </reference>
        </references>
      </pivotArea>
    </format>
    <format dxfId="4524">
      <pivotArea dataOnly="0" labelOnly="1" outline="0" fieldPosition="0">
        <references count="5">
          <reference field="0" count="1" selected="0">
            <x v="6"/>
          </reference>
          <reference field="6" count="1" selected="0">
            <x v="6"/>
          </reference>
          <reference field="15" count="1" selected="0">
            <x v="1987"/>
          </reference>
          <reference field="36" count="1">
            <x v="1648"/>
          </reference>
          <reference field="42" count="1" selected="0">
            <x v="15"/>
          </reference>
        </references>
      </pivotArea>
    </format>
    <format dxfId="4523">
      <pivotArea dataOnly="0" labelOnly="1" outline="0" fieldPosition="0">
        <references count="5">
          <reference field="0" count="1" selected="0">
            <x v="7"/>
          </reference>
          <reference field="6" count="1" selected="0">
            <x v="7"/>
          </reference>
          <reference field="15" count="1" selected="0">
            <x v="1746"/>
          </reference>
          <reference field="36" count="1">
            <x v="1260"/>
          </reference>
          <reference field="42" count="1" selected="0">
            <x v="154"/>
          </reference>
        </references>
      </pivotArea>
    </format>
    <format dxfId="4522">
      <pivotArea dataOnly="0" labelOnly="1" outline="0" fieldPosition="0">
        <references count="5">
          <reference field="0" count="1" selected="0">
            <x v="8"/>
          </reference>
          <reference field="6" count="1" selected="0">
            <x v="8"/>
          </reference>
          <reference field="15" count="1" selected="0">
            <x v="305"/>
          </reference>
          <reference field="36" count="1">
            <x v="1371"/>
          </reference>
          <reference field="42" count="1" selected="0">
            <x v="117"/>
          </reference>
        </references>
      </pivotArea>
    </format>
    <format dxfId="4521">
      <pivotArea dataOnly="0" labelOnly="1" outline="0" fieldPosition="0">
        <references count="5">
          <reference field="0" count="1" selected="0">
            <x v="9"/>
          </reference>
          <reference field="6" count="1" selected="0">
            <x v="9"/>
          </reference>
          <reference field="15" count="1" selected="0">
            <x v="449"/>
          </reference>
          <reference field="36" count="1">
            <x v="991"/>
          </reference>
          <reference field="42" count="1" selected="0">
            <x v="117"/>
          </reference>
        </references>
      </pivotArea>
    </format>
    <format dxfId="4520">
      <pivotArea dataOnly="0" labelOnly="1" outline="0" fieldPosition="0">
        <references count="5">
          <reference field="0" count="1" selected="0">
            <x v="10"/>
          </reference>
          <reference field="6" count="1" selected="0">
            <x v="10"/>
          </reference>
          <reference field="15" count="1" selected="0">
            <x v="725"/>
          </reference>
          <reference field="36" count="1">
            <x v="378"/>
          </reference>
          <reference field="42" count="1" selected="0">
            <x v="117"/>
          </reference>
        </references>
      </pivotArea>
    </format>
    <format dxfId="4519">
      <pivotArea dataOnly="0" labelOnly="1" outline="0" fieldPosition="0">
        <references count="5">
          <reference field="0" count="1" selected="0">
            <x v="11"/>
          </reference>
          <reference field="6" count="1" selected="0">
            <x v="11"/>
          </reference>
          <reference field="15" count="1" selected="0">
            <x v="328"/>
          </reference>
          <reference field="36" count="1">
            <x v="238"/>
          </reference>
          <reference field="42" count="1" selected="0">
            <x v="117"/>
          </reference>
        </references>
      </pivotArea>
    </format>
    <format dxfId="4518">
      <pivotArea dataOnly="0" labelOnly="1" outline="0" fieldPosition="0">
        <references count="5">
          <reference field="0" count="1" selected="0">
            <x v="12"/>
          </reference>
          <reference field="6" count="1" selected="0">
            <x v="12"/>
          </reference>
          <reference field="15" count="1" selected="0">
            <x v="856"/>
          </reference>
          <reference field="36" count="1">
            <x v="462"/>
          </reference>
          <reference field="42" count="1" selected="0">
            <x v="117"/>
          </reference>
        </references>
      </pivotArea>
    </format>
    <format dxfId="4517">
      <pivotArea dataOnly="0" labelOnly="1" outline="0" fieldPosition="0">
        <references count="5">
          <reference field="0" count="1" selected="0">
            <x v="13"/>
          </reference>
          <reference field="6" count="1" selected="0">
            <x v="13"/>
          </reference>
          <reference field="15" count="1" selected="0">
            <x v="1723"/>
          </reference>
          <reference field="36" count="1">
            <x v="1630"/>
          </reference>
          <reference field="42" count="1" selected="0">
            <x v="107"/>
          </reference>
        </references>
      </pivotArea>
    </format>
    <format dxfId="4516">
      <pivotArea dataOnly="0" labelOnly="1" outline="0" fieldPosition="0">
        <references count="5">
          <reference field="0" count="1" selected="0">
            <x v="14"/>
          </reference>
          <reference field="6" count="1" selected="0">
            <x v="14"/>
          </reference>
          <reference field="15" count="1" selected="0">
            <x v="945"/>
          </reference>
          <reference field="36" count="1">
            <x v="530"/>
          </reference>
          <reference field="42" count="1" selected="0">
            <x v="125"/>
          </reference>
        </references>
      </pivotArea>
    </format>
    <format dxfId="4515">
      <pivotArea dataOnly="0" labelOnly="1" outline="0" fieldPosition="0">
        <references count="5">
          <reference field="0" count="1" selected="0">
            <x v="15"/>
          </reference>
          <reference field="6" count="1" selected="0">
            <x v="15"/>
          </reference>
          <reference field="15" count="1" selected="0">
            <x v="1136"/>
          </reference>
          <reference field="36" count="1">
            <x v="668"/>
          </reference>
          <reference field="42" count="1" selected="0">
            <x v="74"/>
          </reference>
        </references>
      </pivotArea>
    </format>
    <format dxfId="4514">
      <pivotArea dataOnly="0" labelOnly="1" outline="0" fieldPosition="0">
        <references count="5">
          <reference field="0" count="1" selected="0">
            <x v="16"/>
          </reference>
          <reference field="6" count="1" selected="0">
            <x v="16"/>
          </reference>
          <reference field="15" count="1" selected="0">
            <x v="8"/>
          </reference>
          <reference field="36" count="1">
            <x v="327"/>
          </reference>
          <reference field="42" count="1" selected="0">
            <x v="232"/>
          </reference>
        </references>
      </pivotArea>
    </format>
    <format dxfId="4513">
      <pivotArea dataOnly="0" labelOnly="1" outline="0" fieldPosition="0">
        <references count="5">
          <reference field="0" count="1" selected="0">
            <x v="17"/>
          </reference>
          <reference field="6" count="1" selected="0">
            <x v="17"/>
          </reference>
          <reference field="15" count="1" selected="0">
            <x v="2"/>
          </reference>
          <reference field="36" count="1">
            <x v="329"/>
          </reference>
          <reference field="42" count="1" selected="0">
            <x v="232"/>
          </reference>
        </references>
      </pivotArea>
    </format>
    <format dxfId="4512">
      <pivotArea dataOnly="0" labelOnly="1" outline="0" fieldPosition="0">
        <references count="5">
          <reference field="0" count="1" selected="0">
            <x v="18"/>
          </reference>
          <reference field="6" count="1" selected="0">
            <x v="18"/>
          </reference>
          <reference field="15" count="1" selected="0">
            <x v="38"/>
          </reference>
          <reference field="36" count="1">
            <x v="335"/>
          </reference>
          <reference field="42" count="1" selected="0">
            <x v="232"/>
          </reference>
        </references>
      </pivotArea>
    </format>
    <format dxfId="4511">
      <pivotArea dataOnly="0" labelOnly="1" outline="0" fieldPosition="0">
        <references count="5">
          <reference field="0" count="1" selected="0">
            <x v="19"/>
          </reference>
          <reference field="6" count="1" selected="0">
            <x v="19"/>
          </reference>
          <reference field="15" count="1" selected="0">
            <x v="405"/>
          </reference>
          <reference field="36" count="1">
            <x v="1306"/>
          </reference>
          <reference field="42" count="1" selected="0">
            <x v="15"/>
          </reference>
        </references>
      </pivotArea>
    </format>
    <format dxfId="4510">
      <pivotArea dataOnly="0" labelOnly="1" outline="0" fieldPosition="0">
        <references count="5">
          <reference field="0" count="1" selected="0">
            <x v="20"/>
          </reference>
          <reference field="6" count="1" selected="0">
            <x v="20"/>
          </reference>
          <reference field="15" count="1" selected="0">
            <x v="2003"/>
          </reference>
          <reference field="36" count="1">
            <x v="1698"/>
          </reference>
          <reference field="42" count="1" selected="0">
            <x v="112"/>
          </reference>
        </references>
      </pivotArea>
    </format>
    <format dxfId="4509">
      <pivotArea dataOnly="0" labelOnly="1" outline="0" fieldPosition="0">
        <references count="5">
          <reference field="0" count="1" selected="0">
            <x v="21"/>
          </reference>
          <reference field="6" count="1" selected="0">
            <x v="21"/>
          </reference>
          <reference field="15" count="1" selected="0">
            <x v="1074"/>
          </reference>
          <reference field="36" count="1">
            <x v="836"/>
          </reference>
          <reference field="42" count="1" selected="0">
            <x v="212"/>
          </reference>
        </references>
      </pivotArea>
    </format>
    <format dxfId="4508">
      <pivotArea dataOnly="0" labelOnly="1" outline="0" fieldPosition="0">
        <references count="5">
          <reference field="0" count="1" selected="0">
            <x v="22"/>
          </reference>
          <reference field="6" count="1" selected="0">
            <x v="22"/>
          </reference>
          <reference field="15" count="1" selected="0">
            <x v="839"/>
          </reference>
          <reference field="36" count="1">
            <x v="2026"/>
          </reference>
          <reference field="42" count="1" selected="0">
            <x v="289"/>
          </reference>
        </references>
      </pivotArea>
    </format>
    <format dxfId="4507">
      <pivotArea dataOnly="0" labelOnly="1" outline="0" fieldPosition="0">
        <references count="5">
          <reference field="0" count="1" selected="0">
            <x v="23"/>
          </reference>
          <reference field="6" count="1" selected="0">
            <x v="23"/>
          </reference>
          <reference field="15" count="1" selected="0">
            <x v="1938"/>
          </reference>
          <reference field="36" count="1">
            <x v="1553"/>
          </reference>
          <reference field="42" count="1" selected="0">
            <x v="73"/>
          </reference>
        </references>
      </pivotArea>
    </format>
    <format dxfId="4506">
      <pivotArea dataOnly="0" labelOnly="1" outline="0" fieldPosition="0">
        <references count="5">
          <reference field="0" count="1" selected="0">
            <x v="24"/>
          </reference>
          <reference field="6" count="1" selected="0">
            <x v="24"/>
          </reference>
          <reference field="15" count="1" selected="0">
            <x v="299"/>
          </reference>
          <reference field="36" count="1">
            <x v="2026"/>
          </reference>
          <reference field="42" count="1" selected="0">
            <x v="289"/>
          </reference>
        </references>
      </pivotArea>
    </format>
    <format dxfId="4505">
      <pivotArea dataOnly="0" labelOnly="1" outline="0" fieldPosition="0">
        <references count="5">
          <reference field="0" count="1" selected="0">
            <x v="25"/>
          </reference>
          <reference field="6" count="1" selected="0">
            <x v="25"/>
          </reference>
          <reference field="15" count="1" selected="0">
            <x v="47"/>
          </reference>
          <reference field="36" count="1">
            <x v="29"/>
          </reference>
          <reference field="42" count="1" selected="0">
            <x v="147"/>
          </reference>
        </references>
      </pivotArea>
    </format>
    <format dxfId="4504">
      <pivotArea dataOnly="0" labelOnly="1" outline="0" fieldPosition="0">
        <references count="5">
          <reference field="0" count="1" selected="0">
            <x v="26"/>
          </reference>
          <reference field="6" count="1" selected="0">
            <x v="26"/>
          </reference>
          <reference field="15" count="1" selected="0">
            <x v="1089"/>
          </reference>
          <reference field="36" count="1">
            <x v="1759"/>
          </reference>
          <reference field="42" count="1" selected="0">
            <x v="18"/>
          </reference>
        </references>
      </pivotArea>
    </format>
    <format dxfId="4503">
      <pivotArea dataOnly="0" labelOnly="1" outline="0" fieldPosition="0">
        <references count="5">
          <reference field="0" count="1" selected="0">
            <x v="27"/>
          </reference>
          <reference field="6" count="1" selected="0">
            <x v="27"/>
          </reference>
          <reference field="15" count="1" selected="0">
            <x v="94"/>
          </reference>
          <reference field="36" count="1">
            <x v="1333"/>
          </reference>
          <reference field="42" count="1" selected="0">
            <x v="160"/>
          </reference>
        </references>
      </pivotArea>
    </format>
    <format dxfId="4502">
      <pivotArea dataOnly="0" labelOnly="1" outline="0" fieldPosition="0">
        <references count="5">
          <reference field="0" count="1" selected="0">
            <x v="28"/>
          </reference>
          <reference field="6" count="1" selected="0">
            <x v="28"/>
          </reference>
          <reference field="15" count="1" selected="0">
            <x v="94"/>
          </reference>
          <reference field="36" count="1">
            <x v="1439"/>
          </reference>
          <reference field="42" count="1" selected="0">
            <x v="160"/>
          </reference>
        </references>
      </pivotArea>
    </format>
    <format dxfId="4501">
      <pivotArea dataOnly="0" labelOnly="1" outline="0" fieldPosition="0">
        <references count="5">
          <reference field="0" count="1" selected="0">
            <x v="29"/>
          </reference>
          <reference field="6" count="1" selected="0">
            <x v="29"/>
          </reference>
          <reference field="15" count="1" selected="0">
            <x v="979"/>
          </reference>
          <reference field="36" count="1">
            <x v="570"/>
          </reference>
          <reference field="42" count="1" selected="0">
            <x v="147"/>
          </reference>
        </references>
      </pivotArea>
    </format>
    <format dxfId="4500">
      <pivotArea dataOnly="0" labelOnly="1" outline="0" fieldPosition="0">
        <references count="5">
          <reference field="0" count="1" selected="0">
            <x v="30"/>
          </reference>
          <reference field="6" count="1" selected="0">
            <x v="30"/>
          </reference>
          <reference field="15" count="1" selected="0">
            <x v="275"/>
          </reference>
          <reference field="36" count="1">
            <x v="1222"/>
          </reference>
          <reference field="42" count="1" selected="0">
            <x v="151"/>
          </reference>
        </references>
      </pivotArea>
    </format>
    <format dxfId="4499">
      <pivotArea dataOnly="0" labelOnly="1" outline="0" fieldPosition="0">
        <references count="5">
          <reference field="0" count="1" selected="0">
            <x v="31"/>
          </reference>
          <reference field="6" count="1" selected="0">
            <x v="31"/>
          </reference>
          <reference field="15" count="1" selected="0">
            <x v="597"/>
          </reference>
          <reference field="36" count="1">
            <x v="307"/>
          </reference>
          <reference field="42" count="1" selected="0">
            <x v="289"/>
          </reference>
        </references>
      </pivotArea>
    </format>
    <format dxfId="4498">
      <pivotArea dataOnly="0" labelOnly="1" outline="0" fieldPosition="0">
        <references count="5">
          <reference field="0" count="1" selected="0">
            <x v="32"/>
          </reference>
          <reference field="6" count="1" selected="0">
            <x v="32"/>
          </reference>
          <reference field="15" count="1" selected="0">
            <x v="1369"/>
          </reference>
          <reference field="36" count="1">
            <x v="866"/>
          </reference>
          <reference field="42" count="1" selected="0">
            <x v="3"/>
          </reference>
        </references>
      </pivotArea>
    </format>
    <format dxfId="4497">
      <pivotArea dataOnly="0" labelOnly="1" outline="0" fieldPosition="0">
        <references count="5">
          <reference field="0" count="1" selected="0">
            <x v="33"/>
          </reference>
          <reference field="6" count="1" selected="0">
            <x v="33"/>
          </reference>
          <reference field="15" count="1" selected="0">
            <x v="1085"/>
          </reference>
          <reference field="36" count="1">
            <x v="1864"/>
          </reference>
          <reference field="42" count="1" selected="0">
            <x v="155"/>
          </reference>
        </references>
      </pivotArea>
    </format>
    <format dxfId="4496">
      <pivotArea dataOnly="0" labelOnly="1" outline="0" fieldPosition="0">
        <references count="5">
          <reference field="0" count="1" selected="0">
            <x v="34"/>
          </reference>
          <reference field="6" count="1" selected="0">
            <x v="34"/>
          </reference>
          <reference field="15" count="1" selected="0">
            <x v="1142"/>
          </reference>
          <reference field="36" count="1">
            <x v="1544"/>
          </reference>
          <reference field="42" count="1" selected="0">
            <x v="229"/>
          </reference>
        </references>
      </pivotArea>
    </format>
    <format dxfId="4495">
      <pivotArea dataOnly="0" labelOnly="1" outline="0" fieldPosition="0">
        <references count="5">
          <reference field="0" count="1" selected="0">
            <x v="35"/>
          </reference>
          <reference field="6" count="1" selected="0">
            <x v="35"/>
          </reference>
          <reference field="15" count="1" selected="0">
            <x v="88"/>
          </reference>
          <reference field="36" count="1">
            <x v="306"/>
          </reference>
          <reference field="42" count="1" selected="0">
            <x v="254"/>
          </reference>
        </references>
      </pivotArea>
    </format>
    <format dxfId="4494">
      <pivotArea dataOnly="0" labelOnly="1" outline="0" fieldPosition="0">
        <references count="5">
          <reference field="0" count="1" selected="0">
            <x v="36"/>
          </reference>
          <reference field="6" count="1" selected="0">
            <x v="36"/>
          </reference>
          <reference field="15" count="1" selected="0">
            <x v="806"/>
          </reference>
          <reference field="36" count="1">
            <x v="1158"/>
          </reference>
          <reference field="42" count="1" selected="0">
            <x v="155"/>
          </reference>
        </references>
      </pivotArea>
    </format>
    <format dxfId="4493">
      <pivotArea dataOnly="0" labelOnly="1" outline="0" fieldPosition="0">
        <references count="5">
          <reference field="0" count="1" selected="0">
            <x v="37"/>
          </reference>
          <reference field="6" count="1" selected="0">
            <x v="37"/>
          </reference>
          <reference field="15" count="1" selected="0">
            <x v="177"/>
          </reference>
          <reference field="36" count="1">
            <x v="593"/>
          </reference>
          <reference field="42" count="1" selected="0">
            <x v="254"/>
          </reference>
        </references>
      </pivotArea>
    </format>
    <format dxfId="4492">
      <pivotArea dataOnly="0" labelOnly="1" outline="0" fieldPosition="0">
        <references count="5">
          <reference field="0" count="1" selected="0">
            <x v="38"/>
          </reference>
          <reference field="6" count="1" selected="0">
            <x v="38"/>
          </reference>
          <reference field="15" count="1" selected="0">
            <x v="158"/>
          </reference>
          <reference field="36" count="1">
            <x v="157"/>
          </reference>
          <reference field="42" count="1" selected="0">
            <x v="212"/>
          </reference>
        </references>
      </pivotArea>
    </format>
    <format dxfId="4491">
      <pivotArea dataOnly="0" labelOnly="1" outline="0" fieldPosition="0">
        <references count="5">
          <reference field="0" count="1" selected="0">
            <x v="39"/>
          </reference>
          <reference field="6" count="1" selected="0">
            <x v="39"/>
          </reference>
          <reference field="15" count="1" selected="0">
            <x v="233"/>
          </reference>
          <reference field="36" count="1">
            <x v="753"/>
          </reference>
          <reference field="42" count="1" selected="0">
            <x v="229"/>
          </reference>
        </references>
      </pivotArea>
    </format>
    <format dxfId="4490">
      <pivotArea dataOnly="0" labelOnly="1" outline="0" fieldPosition="0">
        <references count="5">
          <reference field="0" count="1" selected="0">
            <x v="40"/>
          </reference>
          <reference field="6" count="1" selected="0">
            <x v="40"/>
          </reference>
          <reference field="15" count="1" selected="0">
            <x v="852"/>
          </reference>
          <reference field="36" count="1">
            <x v="705"/>
          </reference>
          <reference field="42" count="1" selected="0">
            <x v="147"/>
          </reference>
        </references>
      </pivotArea>
    </format>
    <format dxfId="4489">
      <pivotArea dataOnly="0" labelOnly="1" outline="0" fieldPosition="0">
        <references count="5">
          <reference field="0" count="1" selected="0">
            <x v="41"/>
          </reference>
          <reference field="6" count="1" selected="0">
            <x v="41"/>
          </reference>
          <reference field="15" count="1" selected="0">
            <x v="1570"/>
          </reference>
          <reference field="36" count="1">
            <x v="1290"/>
          </reference>
          <reference field="42" count="1" selected="0">
            <x v="59"/>
          </reference>
        </references>
      </pivotArea>
    </format>
    <format dxfId="4488">
      <pivotArea dataOnly="0" labelOnly="1" outline="0" fieldPosition="0">
        <references count="5">
          <reference field="0" count="1" selected="0">
            <x v="42"/>
          </reference>
          <reference field="6" count="1" selected="0">
            <x v="42"/>
          </reference>
          <reference field="15" count="1" selected="0">
            <x v="2"/>
          </reference>
          <reference field="36" count="1">
            <x v="2"/>
          </reference>
          <reference field="42" count="1" selected="0">
            <x v="117"/>
          </reference>
        </references>
      </pivotArea>
    </format>
    <format dxfId="4487">
      <pivotArea dataOnly="0" labelOnly="1" outline="0" fieldPosition="0">
        <references count="5">
          <reference field="0" count="1" selected="0">
            <x v="43"/>
          </reference>
          <reference field="6" count="1" selected="0">
            <x v="43"/>
          </reference>
          <reference field="15" count="1" selected="0">
            <x v="1591"/>
          </reference>
          <reference field="36" count="1">
            <x v="1549"/>
          </reference>
          <reference field="42" count="1" selected="0">
            <x v="289"/>
          </reference>
        </references>
      </pivotArea>
    </format>
    <format dxfId="4486">
      <pivotArea dataOnly="0" labelOnly="1" outline="0" fieldPosition="0">
        <references count="5">
          <reference field="0" count="1" selected="0">
            <x v="44"/>
          </reference>
          <reference field="6" count="1" selected="0">
            <x v="44"/>
          </reference>
          <reference field="15" count="1" selected="0">
            <x v="1031"/>
          </reference>
          <reference field="36" count="1">
            <x v="605"/>
          </reference>
          <reference field="42" count="1" selected="0">
            <x v="147"/>
          </reference>
        </references>
      </pivotArea>
    </format>
    <format dxfId="4485">
      <pivotArea dataOnly="0" labelOnly="1" outline="0" fieldPosition="0">
        <references count="5">
          <reference field="0" count="1" selected="0">
            <x v="45"/>
          </reference>
          <reference field="6" count="1" selected="0">
            <x v="45"/>
          </reference>
          <reference field="15" count="1" selected="0">
            <x v="8"/>
          </reference>
          <reference field="36" count="1">
            <x v="214"/>
          </reference>
          <reference field="42" count="1" selected="0">
            <x v="135"/>
          </reference>
        </references>
      </pivotArea>
    </format>
    <format dxfId="4484">
      <pivotArea dataOnly="0" labelOnly="1" outline="0" fieldPosition="0">
        <references count="5">
          <reference field="0" count="1" selected="0">
            <x v="46"/>
          </reference>
          <reference field="6" count="1" selected="0">
            <x v="46"/>
          </reference>
          <reference field="15" count="1" selected="0">
            <x v="823"/>
          </reference>
          <reference field="36" count="1">
            <x v="1488"/>
          </reference>
          <reference field="42" count="1" selected="0">
            <x v="268"/>
          </reference>
        </references>
      </pivotArea>
    </format>
    <format dxfId="4483">
      <pivotArea dataOnly="0" labelOnly="1" outline="0" fieldPosition="0">
        <references count="5">
          <reference field="0" count="1" selected="0">
            <x v="47"/>
          </reference>
          <reference field="6" count="1" selected="0">
            <x v="47"/>
          </reference>
          <reference field="15" count="1" selected="0">
            <x v="1353"/>
          </reference>
          <reference field="36" count="1">
            <x v="1937"/>
          </reference>
          <reference field="42" count="1" selected="0">
            <x v="160"/>
          </reference>
        </references>
      </pivotArea>
    </format>
    <format dxfId="4482">
      <pivotArea dataOnly="0" labelOnly="1" outline="0" fieldPosition="0">
        <references count="5">
          <reference field="0" count="1" selected="0">
            <x v="48"/>
          </reference>
          <reference field="6" count="1" selected="0">
            <x v="48"/>
          </reference>
          <reference field="15" count="1" selected="0">
            <x v="1961"/>
          </reference>
          <reference field="36" count="1">
            <x v="1991"/>
          </reference>
          <reference field="42" count="1" selected="0">
            <x v="268"/>
          </reference>
        </references>
      </pivotArea>
    </format>
    <format dxfId="4481">
      <pivotArea dataOnly="0" labelOnly="1" outline="0" fieldPosition="0">
        <references count="5">
          <reference field="0" count="1" selected="0">
            <x v="49"/>
          </reference>
          <reference field="6" count="1" selected="0">
            <x v="49"/>
          </reference>
          <reference field="15" count="1" selected="0">
            <x v="517"/>
          </reference>
          <reference field="36" count="1">
            <x v="259"/>
          </reference>
          <reference field="42" count="1" selected="0">
            <x v="3"/>
          </reference>
        </references>
      </pivotArea>
    </format>
    <format dxfId="4480">
      <pivotArea dataOnly="0" labelOnly="1" outline="0" fieldPosition="0">
        <references count="5">
          <reference field="0" count="1" selected="0">
            <x v="50"/>
          </reference>
          <reference field="6" count="1" selected="0">
            <x v="50"/>
          </reference>
          <reference field="15" count="1" selected="0">
            <x v="780"/>
          </reference>
          <reference field="36" count="1">
            <x v="402"/>
          </reference>
          <reference field="42" count="1" selected="0">
            <x v="3"/>
          </reference>
        </references>
      </pivotArea>
    </format>
    <format dxfId="4479">
      <pivotArea dataOnly="0" labelOnly="1" outline="0" fieldPosition="0">
        <references count="5">
          <reference field="0" count="1" selected="0">
            <x v="51"/>
          </reference>
          <reference field="6" count="1" selected="0">
            <x v="51"/>
          </reference>
          <reference field="15" count="1" selected="0">
            <x v="1376"/>
          </reference>
          <reference field="36" count="1">
            <x v="872"/>
          </reference>
          <reference field="42" count="1" selected="0">
            <x v="3"/>
          </reference>
        </references>
      </pivotArea>
    </format>
    <format dxfId="4478">
      <pivotArea dataOnly="0" labelOnly="1" outline="0" fieldPosition="0">
        <references count="5">
          <reference field="0" count="1" selected="0">
            <x v="52"/>
          </reference>
          <reference field="6" count="1" selected="0">
            <x v="52"/>
          </reference>
          <reference field="15" count="1" selected="0">
            <x v="586"/>
          </reference>
          <reference field="36" count="1">
            <x v="965"/>
          </reference>
          <reference field="42" count="1" selected="0">
            <x v="268"/>
          </reference>
        </references>
      </pivotArea>
    </format>
    <format dxfId="4477">
      <pivotArea dataOnly="0" labelOnly="1" outline="0" fieldPosition="0">
        <references count="5">
          <reference field="0" count="1" selected="0">
            <x v="53"/>
          </reference>
          <reference field="6" count="1" selected="0">
            <x v="53"/>
          </reference>
          <reference field="15" count="1" selected="0">
            <x v="403"/>
          </reference>
          <reference field="36" count="1">
            <x v="999"/>
          </reference>
          <reference field="42" count="1" selected="0">
            <x v="268"/>
          </reference>
        </references>
      </pivotArea>
    </format>
    <format dxfId="4476">
      <pivotArea dataOnly="0" labelOnly="1" outline="0" fieldPosition="0">
        <references count="5">
          <reference field="0" count="1" selected="0">
            <x v="54"/>
          </reference>
          <reference field="6" count="1" selected="0">
            <x v="54"/>
          </reference>
          <reference field="15" count="1" selected="0">
            <x v="2"/>
          </reference>
          <reference field="36" count="1">
            <x v="492"/>
          </reference>
          <reference field="42" count="1" selected="0">
            <x v="18"/>
          </reference>
        </references>
      </pivotArea>
    </format>
    <format dxfId="4475">
      <pivotArea dataOnly="0" labelOnly="1" outline="0" fieldPosition="0">
        <references count="5">
          <reference field="0" count="1" selected="0">
            <x v="55"/>
          </reference>
          <reference field="6" count="1" selected="0">
            <x v="55"/>
          </reference>
          <reference field="15" count="1" selected="0">
            <x v="1516"/>
          </reference>
          <reference field="36" count="1">
            <x v="1014"/>
          </reference>
          <reference field="42" count="1" selected="0">
            <x v="232"/>
          </reference>
        </references>
      </pivotArea>
    </format>
    <format dxfId="4474">
      <pivotArea dataOnly="0" labelOnly="1" outline="0" fieldPosition="0">
        <references count="5">
          <reference field="0" count="1" selected="0">
            <x v="56"/>
          </reference>
          <reference field="6" count="1" selected="0">
            <x v="56"/>
          </reference>
          <reference field="15" count="1" selected="0">
            <x v="1876"/>
          </reference>
          <reference field="36" count="1">
            <x v="1452"/>
          </reference>
          <reference field="42" count="1" selected="0">
            <x v="289"/>
          </reference>
        </references>
      </pivotArea>
    </format>
    <format dxfId="4473">
      <pivotArea dataOnly="0" labelOnly="1" outline="0" fieldPosition="0">
        <references count="5">
          <reference field="0" count="1" selected="0">
            <x v="57"/>
          </reference>
          <reference field="6" count="1" selected="0">
            <x v="57"/>
          </reference>
          <reference field="15" count="1" selected="0">
            <x v="531"/>
          </reference>
          <reference field="36" count="1">
            <x v="933"/>
          </reference>
          <reference field="42" count="1" selected="0">
            <x v="15"/>
          </reference>
        </references>
      </pivotArea>
    </format>
    <format dxfId="4472">
      <pivotArea dataOnly="0" labelOnly="1" outline="0" fieldPosition="0">
        <references count="5">
          <reference field="0" count="1" selected="0">
            <x v="58"/>
          </reference>
          <reference field="6" count="1" selected="0">
            <x v="58"/>
          </reference>
          <reference field="15" count="1" selected="0">
            <x v="593"/>
          </reference>
          <reference field="36" count="1">
            <x v="689"/>
          </reference>
          <reference field="42" count="1" selected="0">
            <x v="254"/>
          </reference>
        </references>
      </pivotArea>
    </format>
    <format dxfId="4471">
      <pivotArea dataOnly="0" labelOnly="1" outline="0" fieldPosition="0">
        <references count="5">
          <reference field="0" count="1" selected="0">
            <x v="59"/>
          </reference>
          <reference field="6" count="1" selected="0">
            <x v="59"/>
          </reference>
          <reference field="15" count="1" selected="0">
            <x v="1072"/>
          </reference>
          <reference field="36" count="1">
            <x v="1270"/>
          </reference>
          <reference field="42" count="1" selected="0">
            <x v="254"/>
          </reference>
        </references>
      </pivotArea>
    </format>
    <format dxfId="4470">
      <pivotArea dataOnly="0" labelOnly="1" outline="0" fieldPosition="0">
        <references count="5">
          <reference field="0" count="1" selected="0">
            <x v="60"/>
          </reference>
          <reference field="6" count="1" selected="0">
            <x v="60"/>
          </reference>
          <reference field="15" count="1" selected="0">
            <x v="1568"/>
          </reference>
          <reference field="36" count="1">
            <x v="1906"/>
          </reference>
          <reference field="42" count="1" selected="0">
            <x v="244"/>
          </reference>
        </references>
      </pivotArea>
    </format>
    <format dxfId="4469">
      <pivotArea dataOnly="0" labelOnly="1" outline="0" fieldPosition="0">
        <references count="5">
          <reference field="0" count="1" selected="0">
            <x v="61"/>
          </reference>
          <reference field="6" count="1" selected="0">
            <x v="61"/>
          </reference>
          <reference field="15" count="1" selected="0">
            <x v="1446"/>
          </reference>
          <reference field="36" count="1">
            <x v="937"/>
          </reference>
          <reference field="42" count="1" selected="0">
            <x v="3"/>
          </reference>
        </references>
      </pivotArea>
    </format>
    <format dxfId="4468">
      <pivotArea dataOnly="0" labelOnly="1" outline="0" fieldPosition="0">
        <references count="5">
          <reference field="0" count="1" selected="0">
            <x v="62"/>
          </reference>
          <reference field="6" count="1" selected="0">
            <x v="62"/>
          </reference>
          <reference field="15" count="1" selected="0">
            <x v="542"/>
          </reference>
          <reference field="36" count="1">
            <x v="432"/>
          </reference>
          <reference field="42" count="1" selected="0">
            <x v="101"/>
          </reference>
        </references>
      </pivotArea>
    </format>
    <format dxfId="4467">
      <pivotArea dataOnly="0" labelOnly="1" outline="0" fieldPosition="0">
        <references count="5">
          <reference field="0" count="1" selected="0">
            <x v="63"/>
          </reference>
          <reference field="6" count="1" selected="0">
            <x v="63"/>
          </reference>
          <reference field="15" count="1" selected="0">
            <x v="605"/>
          </reference>
          <reference field="36" count="1">
            <x v="490"/>
          </reference>
          <reference field="42" count="1" selected="0">
            <x v="234"/>
          </reference>
        </references>
      </pivotArea>
    </format>
    <format dxfId="4466">
      <pivotArea dataOnly="0" labelOnly="1" outline="0" fieldPosition="0">
        <references count="5">
          <reference field="0" count="1" selected="0">
            <x v="64"/>
          </reference>
          <reference field="6" count="1" selected="0">
            <x v="64"/>
          </reference>
          <reference field="15" count="1" selected="0">
            <x v="556"/>
          </reference>
          <reference field="36" count="1">
            <x v="1552"/>
          </reference>
          <reference field="42" count="1" selected="0">
            <x v="13"/>
          </reference>
        </references>
      </pivotArea>
    </format>
    <format dxfId="4465">
      <pivotArea dataOnly="0" labelOnly="1" outline="0" fieldPosition="0">
        <references count="5">
          <reference field="0" count="1" selected="0">
            <x v="65"/>
          </reference>
          <reference field="6" count="1" selected="0">
            <x v="65"/>
          </reference>
          <reference field="15" count="1" selected="0">
            <x v="127"/>
          </reference>
          <reference field="36" count="1">
            <x v="1752"/>
          </reference>
          <reference field="42" count="1" selected="0">
            <x v="13"/>
          </reference>
        </references>
      </pivotArea>
    </format>
    <format dxfId="4464">
      <pivotArea dataOnly="0" labelOnly="1" outline="0" fieldPosition="0">
        <references count="5">
          <reference field="0" count="1" selected="0">
            <x v="66"/>
          </reference>
          <reference field="6" count="1" selected="0">
            <x v="66"/>
          </reference>
          <reference field="15" count="1" selected="0">
            <x v="876"/>
          </reference>
          <reference field="36" count="1">
            <x v="482"/>
          </reference>
          <reference field="42" count="1" selected="0">
            <x v="3"/>
          </reference>
        </references>
      </pivotArea>
    </format>
    <format dxfId="4463">
      <pivotArea dataOnly="0" labelOnly="1" outline="0" fieldPosition="0">
        <references count="5">
          <reference field="0" count="1" selected="0">
            <x v="67"/>
          </reference>
          <reference field="6" count="1" selected="0">
            <x v="67"/>
          </reference>
          <reference field="15" count="1" selected="0">
            <x v="676"/>
          </reference>
          <reference field="36" count="1">
            <x v="566"/>
          </reference>
          <reference field="42" count="1" selected="0">
            <x v="141"/>
          </reference>
        </references>
      </pivotArea>
    </format>
    <format dxfId="4462">
      <pivotArea dataOnly="0" labelOnly="1" outline="0" fieldPosition="0">
        <references count="5">
          <reference field="0" count="1" selected="0">
            <x v="68"/>
          </reference>
          <reference field="6" count="1" selected="0">
            <x v="68"/>
          </reference>
          <reference field="15" count="1" selected="0">
            <x v="1300"/>
          </reference>
          <reference field="36" count="1">
            <x v="806"/>
          </reference>
          <reference field="42" count="1" selected="0">
            <x v="23"/>
          </reference>
        </references>
      </pivotArea>
    </format>
    <format dxfId="4461">
      <pivotArea dataOnly="0" labelOnly="1" outline="0" fieldPosition="0">
        <references count="5">
          <reference field="0" count="1" selected="0">
            <x v="69"/>
          </reference>
          <reference field="6" count="1" selected="0">
            <x v="69"/>
          </reference>
          <reference field="15" count="1" selected="0">
            <x v="1661"/>
          </reference>
          <reference field="36" count="1">
            <x v="1896"/>
          </reference>
          <reference field="42" count="1" selected="0">
            <x v="160"/>
          </reference>
        </references>
      </pivotArea>
    </format>
    <format dxfId="4460">
      <pivotArea dataOnly="0" labelOnly="1" outline="0" fieldPosition="0">
        <references count="5">
          <reference field="0" count="1" selected="0">
            <x v="70"/>
          </reference>
          <reference field="6" count="1" selected="0">
            <x v="70"/>
          </reference>
          <reference field="15" count="1" selected="0">
            <x v="2035"/>
          </reference>
          <reference field="36" count="1">
            <x v="1970"/>
          </reference>
          <reference field="42" count="1" selected="0">
            <x v="289"/>
          </reference>
        </references>
      </pivotArea>
    </format>
    <format dxfId="4459">
      <pivotArea dataOnly="0" labelOnly="1" outline="0" fieldPosition="0">
        <references count="5">
          <reference field="0" count="1" selected="0">
            <x v="71"/>
          </reference>
          <reference field="6" count="1" selected="0">
            <x v="71"/>
          </reference>
          <reference field="15" count="1" selected="0">
            <x v="299"/>
          </reference>
          <reference field="36" count="1">
            <x v="139"/>
          </reference>
          <reference field="42" count="1" selected="0">
            <x v="285"/>
          </reference>
        </references>
      </pivotArea>
    </format>
    <format dxfId="4458">
      <pivotArea dataOnly="0" labelOnly="1" outline="0" fieldPosition="0">
        <references count="5">
          <reference field="0" count="1" selected="0">
            <x v="72"/>
          </reference>
          <reference field="6" count="1" selected="0">
            <x v="72"/>
          </reference>
          <reference field="15" count="1" selected="0">
            <x v="867"/>
          </reference>
          <reference field="36" count="1">
            <x v="2026"/>
          </reference>
          <reference field="42" count="1" selected="0">
            <x v="289"/>
          </reference>
        </references>
      </pivotArea>
    </format>
    <format dxfId="4457">
      <pivotArea dataOnly="0" labelOnly="1" outline="0" fieldPosition="0">
        <references count="5">
          <reference field="0" count="1" selected="0">
            <x v="73"/>
          </reference>
          <reference field="6" count="1" selected="0">
            <x v="73"/>
          </reference>
          <reference field="15" count="1" selected="0">
            <x v="380"/>
          </reference>
          <reference field="36" count="1">
            <x v="419"/>
          </reference>
          <reference field="42" count="1" selected="0">
            <x v="11"/>
          </reference>
        </references>
      </pivotArea>
    </format>
    <format dxfId="4456">
      <pivotArea dataOnly="0" labelOnly="1" outline="0" fieldPosition="0">
        <references count="5">
          <reference field="0" count="1" selected="0">
            <x v="74"/>
          </reference>
          <reference field="6" count="1" selected="0">
            <x v="74"/>
          </reference>
          <reference field="15" count="1" selected="0">
            <x v="1032"/>
          </reference>
          <reference field="36" count="1">
            <x v="751"/>
          </reference>
          <reference field="42" count="1" selected="0">
            <x v="232"/>
          </reference>
        </references>
      </pivotArea>
    </format>
    <format dxfId="4455">
      <pivotArea dataOnly="0" labelOnly="1" outline="0" fieldPosition="0">
        <references count="5">
          <reference field="0" count="1" selected="0">
            <x v="75"/>
          </reference>
          <reference field="6" count="1" selected="0">
            <x v="75"/>
          </reference>
          <reference field="15" count="1" selected="0">
            <x v="1496"/>
          </reference>
          <reference field="36" count="1">
            <x v="1629"/>
          </reference>
          <reference field="42" count="1" selected="0">
            <x v="232"/>
          </reference>
        </references>
      </pivotArea>
    </format>
    <format dxfId="4454">
      <pivotArea dataOnly="0" labelOnly="1" outline="0" fieldPosition="0">
        <references count="5">
          <reference field="0" count="1" selected="0">
            <x v="76"/>
          </reference>
          <reference field="6" count="1" selected="0">
            <x v="76"/>
          </reference>
          <reference field="15" count="1" selected="0">
            <x v="1200"/>
          </reference>
          <reference field="36" count="1">
            <x v="1655"/>
          </reference>
          <reference field="42" count="1" selected="0">
            <x v="15"/>
          </reference>
        </references>
      </pivotArea>
    </format>
    <format dxfId="4453">
      <pivotArea dataOnly="0" labelOnly="1" outline="0" fieldPosition="0">
        <references count="5">
          <reference field="0" count="1" selected="0">
            <x v="77"/>
          </reference>
          <reference field="6" count="1" selected="0">
            <x v="77"/>
          </reference>
          <reference field="15" count="1" selected="0">
            <x v="962"/>
          </reference>
          <reference field="36" count="1">
            <x v="1353"/>
          </reference>
          <reference field="42" count="1" selected="0">
            <x v="155"/>
          </reference>
        </references>
      </pivotArea>
    </format>
    <format dxfId="4452">
      <pivotArea dataOnly="0" labelOnly="1" outline="0" fieldPosition="0">
        <references count="5">
          <reference field="0" count="1" selected="0">
            <x v="78"/>
          </reference>
          <reference field="6" count="1" selected="0">
            <x v="78"/>
          </reference>
          <reference field="15" count="1" selected="0">
            <x v="1861"/>
          </reference>
          <reference field="36" count="1">
            <x v="1429"/>
          </reference>
          <reference field="42" count="1" selected="0">
            <x v="34"/>
          </reference>
        </references>
      </pivotArea>
    </format>
    <format dxfId="4451">
      <pivotArea dataOnly="0" labelOnly="1" outline="0" fieldPosition="0">
        <references count="5">
          <reference field="0" count="1" selected="0">
            <x v="79"/>
          </reference>
          <reference field="6" count="1" selected="0">
            <x v="79"/>
          </reference>
          <reference field="15" count="1" selected="0">
            <x v="467"/>
          </reference>
          <reference field="36" count="1">
            <x v="449"/>
          </reference>
          <reference field="42" count="1" selected="0">
            <x v="226"/>
          </reference>
        </references>
      </pivotArea>
    </format>
    <format dxfId="4450">
      <pivotArea dataOnly="0" labelOnly="1" outline="0" fieldPosition="0">
        <references count="5">
          <reference field="0" count="1" selected="0">
            <x v="80"/>
          </reference>
          <reference field="6" count="1" selected="0">
            <x v="80"/>
          </reference>
          <reference field="15" count="1" selected="0">
            <x v="927"/>
          </reference>
          <reference field="36" count="1">
            <x v="522"/>
          </reference>
          <reference field="42" count="1" selected="0">
            <x v="3"/>
          </reference>
        </references>
      </pivotArea>
    </format>
    <format dxfId="4449">
      <pivotArea dataOnly="0" labelOnly="1" outline="0" fieldPosition="0">
        <references count="5">
          <reference field="0" count="1" selected="0">
            <x v="81"/>
          </reference>
          <reference field="6" count="1" selected="0">
            <x v="81"/>
          </reference>
          <reference field="15" count="1" selected="0">
            <x v="1443"/>
          </reference>
          <reference field="36" count="1">
            <x v="1944"/>
          </reference>
          <reference field="42" count="1" selected="0">
            <x v="15"/>
          </reference>
        </references>
      </pivotArea>
    </format>
    <format dxfId="4448">
      <pivotArea dataOnly="0" labelOnly="1" outline="0" fieldPosition="0">
        <references count="5">
          <reference field="0" count="1" selected="0">
            <x v="82"/>
          </reference>
          <reference field="6" count="1" selected="0">
            <x v="82"/>
          </reference>
          <reference field="15" count="1" selected="0">
            <x v="529"/>
          </reference>
          <reference field="36" count="1">
            <x v="268"/>
          </reference>
          <reference field="42" count="1" selected="0">
            <x v="3"/>
          </reference>
        </references>
      </pivotArea>
    </format>
    <format dxfId="4447">
      <pivotArea dataOnly="0" labelOnly="1" outline="0" fieldPosition="0">
        <references count="5">
          <reference field="0" count="1" selected="0">
            <x v="83"/>
          </reference>
          <reference field="6" count="1" selected="0">
            <x v="83"/>
          </reference>
          <reference field="15" count="1" selected="0">
            <x v="329"/>
          </reference>
          <reference field="36" count="1">
            <x v="149"/>
          </reference>
          <reference field="42" count="1" selected="0">
            <x v="3"/>
          </reference>
        </references>
      </pivotArea>
    </format>
    <format dxfId="4446">
      <pivotArea dataOnly="0" labelOnly="1" outline="0" fieldPosition="0">
        <references count="5">
          <reference field="0" count="1" selected="0">
            <x v="84"/>
          </reference>
          <reference field="6" count="1" selected="0">
            <x v="84"/>
          </reference>
          <reference field="15" count="1" selected="0">
            <x v="1311"/>
          </reference>
          <reference field="36" count="1">
            <x v="818"/>
          </reference>
          <reference field="42" count="1" selected="0">
            <x v="97"/>
          </reference>
        </references>
      </pivotArea>
    </format>
    <format dxfId="4445">
      <pivotArea dataOnly="0" labelOnly="1" outline="0" fieldPosition="0">
        <references count="5">
          <reference field="0" count="1" selected="0">
            <x v="85"/>
          </reference>
          <reference field="6" count="1" selected="0">
            <x v="85"/>
          </reference>
          <reference field="15" count="1" selected="0">
            <x v="2005"/>
          </reference>
          <reference field="36" count="1">
            <x v="1995"/>
          </reference>
          <reference field="42" count="1" selected="0">
            <x v="229"/>
          </reference>
        </references>
      </pivotArea>
    </format>
    <format dxfId="4444">
      <pivotArea dataOnly="0" labelOnly="1" outline="0" fieldPosition="0">
        <references count="5">
          <reference field="0" count="1" selected="0">
            <x v="86"/>
          </reference>
          <reference field="6" count="1" selected="0">
            <x v="86"/>
          </reference>
          <reference field="15" count="1" selected="0">
            <x v="1654"/>
          </reference>
          <reference field="36" count="1">
            <x v="1917"/>
          </reference>
          <reference field="42" count="1" selected="0">
            <x v="15"/>
          </reference>
        </references>
      </pivotArea>
    </format>
    <format dxfId="4443">
      <pivotArea dataOnly="0" labelOnly="1" outline="0" fieldPosition="0">
        <references count="5">
          <reference field="0" count="1" selected="0">
            <x v="87"/>
          </reference>
          <reference field="6" count="1" selected="0">
            <x v="87"/>
          </reference>
          <reference field="15" count="1" selected="0">
            <x v="144"/>
          </reference>
          <reference field="36" count="1">
            <x v="1029"/>
          </reference>
          <reference field="42" count="1" selected="0">
            <x v="15"/>
          </reference>
        </references>
      </pivotArea>
    </format>
    <format dxfId="4442">
      <pivotArea dataOnly="0" labelOnly="1" outline="0" fieldPosition="0">
        <references count="5">
          <reference field="0" count="1" selected="0">
            <x v="88"/>
          </reference>
          <reference field="6" count="1" selected="0">
            <x v="88"/>
          </reference>
          <reference field="15" count="1" selected="0">
            <x v="620"/>
          </reference>
          <reference field="36" count="1">
            <x v="1250"/>
          </reference>
          <reference field="42" count="1" selected="0">
            <x v="15"/>
          </reference>
        </references>
      </pivotArea>
    </format>
    <format dxfId="4441">
      <pivotArea dataOnly="0" labelOnly="1" outline="0" fieldPosition="0">
        <references count="5">
          <reference field="0" count="1" selected="0">
            <x v="89"/>
          </reference>
          <reference field="6" count="1" selected="0">
            <x v="89"/>
          </reference>
          <reference field="15" count="1" selected="0">
            <x v="666"/>
          </reference>
          <reference field="36" count="1">
            <x v="1431"/>
          </reference>
          <reference field="42" count="1" selected="0">
            <x v="15"/>
          </reference>
        </references>
      </pivotArea>
    </format>
    <format dxfId="4440">
      <pivotArea dataOnly="0" labelOnly="1" outline="0" fieldPosition="0">
        <references count="5">
          <reference field="0" count="1" selected="0">
            <x v="90"/>
          </reference>
          <reference field="6" count="1" selected="0">
            <x v="90"/>
          </reference>
          <reference field="15" count="1" selected="0">
            <x v="893"/>
          </reference>
          <reference field="36" count="1">
            <x v="1515"/>
          </reference>
          <reference field="42" count="1" selected="0">
            <x v="15"/>
          </reference>
        </references>
      </pivotArea>
    </format>
    <format dxfId="4439">
      <pivotArea dataOnly="0" labelOnly="1" outline="0" fieldPosition="0">
        <references count="5">
          <reference field="0" count="1" selected="0">
            <x v="91"/>
          </reference>
          <reference field="6" count="1" selected="0">
            <x v="91"/>
          </reference>
          <reference field="15" count="1" selected="0">
            <x v="145"/>
          </reference>
          <reference field="36" count="1">
            <x v="551"/>
          </reference>
          <reference field="42" count="1" selected="0">
            <x v="15"/>
          </reference>
        </references>
      </pivotArea>
    </format>
    <format dxfId="4438">
      <pivotArea dataOnly="0" labelOnly="1" outline="0" fieldPosition="0">
        <references count="5">
          <reference field="0" count="1" selected="0">
            <x v="92"/>
          </reference>
          <reference field="6" count="1" selected="0">
            <x v="92"/>
          </reference>
          <reference field="15" count="1" selected="0">
            <x v="145"/>
          </reference>
          <reference field="36" count="1">
            <x v="681"/>
          </reference>
          <reference field="42" count="1" selected="0">
            <x v="15"/>
          </reference>
        </references>
      </pivotArea>
    </format>
    <format dxfId="4437">
      <pivotArea dataOnly="0" labelOnly="1" outline="0" fieldPosition="0">
        <references count="5">
          <reference field="0" count="1" selected="0">
            <x v="93"/>
          </reference>
          <reference field="6" count="1" selected="0">
            <x v="93"/>
          </reference>
          <reference field="15" count="1" selected="0">
            <x v="145"/>
          </reference>
          <reference field="36" count="1">
            <x v="562"/>
          </reference>
          <reference field="42" count="1" selected="0">
            <x v="15"/>
          </reference>
        </references>
      </pivotArea>
    </format>
    <format dxfId="4436">
      <pivotArea dataOnly="0" labelOnly="1" outline="0" fieldPosition="0">
        <references count="5">
          <reference field="0" count="1" selected="0">
            <x v="94"/>
          </reference>
          <reference field="6" count="1" selected="0">
            <x v="94"/>
          </reference>
          <reference field="15" count="1" selected="0">
            <x v="145"/>
          </reference>
          <reference field="36" count="1">
            <x v="584"/>
          </reference>
          <reference field="42" count="1" selected="0">
            <x v="15"/>
          </reference>
        </references>
      </pivotArea>
    </format>
    <format dxfId="4435">
      <pivotArea dataOnly="0" labelOnly="1" outline="0" fieldPosition="0">
        <references count="5">
          <reference field="0" count="1" selected="0">
            <x v="95"/>
          </reference>
          <reference field="6" count="1" selected="0">
            <x v="95"/>
          </reference>
          <reference field="15" count="1" selected="0">
            <x v="407"/>
          </reference>
          <reference field="36" count="1">
            <x v="862"/>
          </reference>
          <reference field="42" count="1" selected="0">
            <x v="15"/>
          </reference>
        </references>
      </pivotArea>
    </format>
    <format dxfId="4434">
      <pivotArea dataOnly="0" labelOnly="1" outline="0" fieldPosition="0">
        <references count="5">
          <reference field="0" count="1" selected="0">
            <x v="96"/>
          </reference>
          <reference field="6" count="1" selected="0">
            <x v="96"/>
          </reference>
          <reference field="15" count="1" selected="0">
            <x v="145"/>
          </reference>
          <reference field="36" count="1">
            <x v="574"/>
          </reference>
          <reference field="42" count="1" selected="0">
            <x v="15"/>
          </reference>
        </references>
      </pivotArea>
    </format>
    <format dxfId="4433">
      <pivotArea dataOnly="0" labelOnly="1" outline="0" fieldPosition="0">
        <references count="5">
          <reference field="0" count="1" selected="0">
            <x v="97"/>
          </reference>
          <reference field="6" count="1" selected="0">
            <x v="97"/>
          </reference>
          <reference field="15" count="1" selected="0">
            <x v="166"/>
          </reference>
          <reference field="36" count="1">
            <x v="661"/>
          </reference>
          <reference field="42" count="1" selected="0">
            <x v="15"/>
          </reference>
        </references>
      </pivotArea>
    </format>
    <format dxfId="4432">
      <pivotArea dataOnly="0" labelOnly="1" outline="0" fieldPosition="0">
        <references count="5">
          <reference field="0" count="1" selected="0">
            <x v="97"/>
          </reference>
          <reference field="6" count="1" selected="0">
            <x v="98"/>
          </reference>
          <reference field="15" count="1" selected="0">
            <x v="6"/>
          </reference>
          <reference field="36" count="1">
            <x v="661"/>
          </reference>
          <reference field="42" count="1" selected="0">
            <x v="15"/>
          </reference>
        </references>
      </pivotArea>
    </format>
    <format dxfId="4431">
      <pivotArea dataOnly="0" labelOnly="1" outline="0" fieldPosition="0">
        <references count="5">
          <reference field="0" count="1" selected="0">
            <x v="98"/>
          </reference>
          <reference field="6" count="1" selected="0">
            <x v="99"/>
          </reference>
          <reference field="15" count="1" selected="0">
            <x v="692"/>
          </reference>
          <reference field="36" count="1">
            <x v="1241"/>
          </reference>
          <reference field="42" count="1" selected="0">
            <x v="15"/>
          </reference>
        </references>
      </pivotArea>
    </format>
    <format dxfId="4430">
      <pivotArea dataOnly="0" labelOnly="1" outline="0" fieldPosition="0">
        <references count="5">
          <reference field="0" count="1" selected="0">
            <x v="99"/>
          </reference>
          <reference field="6" count="1" selected="0">
            <x v="100"/>
          </reference>
          <reference field="15" count="1" selected="0">
            <x v="145"/>
          </reference>
          <reference field="36" count="1">
            <x v="699"/>
          </reference>
          <reference field="42" count="1" selected="0">
            <x v="15"/>
          </reference>
        </references>
      </pivotArea>
    </format>
    <format dxfId="4429">
      <pivotArea dataOnly="0" labelOnly="1" outline="0" fieldPosition="0">
        <references count="5">
          <reference field="0" count="1" selected="0">
            <x v="100"/>
          </reference>
          <reference field="6" count="1" selected="0">
            <x v="101"/>
          </reference>
          <reference field="15" count="1" selected="0">
            <x v="850"/>
          </reference>
          <reference field="36" count="1">
            <x v="1404"/>
          </reference>
          <reference field="42" count="1" selected="0">
            <x v="15"/>
          </reference>
        </references>
      </pivotArea>
    </format>
    <format dxfId="4428">
      <pivotArea dataOnly="0" labelOnly="1" outline="0" fieldPosition="0">
        <references count="5">
          <reference field="0" count="1" selected="0">
            <x v="101"/>
          </reference>
          <reference field="6" count="1" selected="0">
            <x v="102"/>
          </reference>
          <reference field="15" count="1" selected="0">
            <x v="145"/>
          </reference>
          <reference field="36" count="1">
            <x v="635"/>
          </reference>
          <reference field="42" count="1" selected="0">
            <x v="15"/>
          </reference>
        </references>
      </pivotArea>
    </format>
    <format dxfId="4427">
      <pivotArea dataOnly="0" labelOnly="1" outline="0" fieldPosition="0">
        <references count="5">
          <reference field="0" count="1" selected="0">
            <x v="102"/>
          </reference>
          <reference field="6" count="1" selected="0">
            <x v="103"/>
          </reference>
          <reference field="15" count="1" selected="0">
            <x v="232"/>
          </reference>
          <reference field="36" count="1">
            <x v="649"/>
          </reference>
          <reference field="42" count="1" selected="0">
            <x v="15"/>
          </reference>
        </references>
      </pivotArea>
    </format>
    <format dxfId="4426">
      <pivotArea dataOnly="0" labelOnly="1" outline="0" fieldPosition="0">
        <references count="5">
          <reference field="0" count="1" selected="0">
            <x v="103"/>
          </reference>
          <reference field="6" count="1" selected="0">
            <x v="104"/>
          </reference>
          <reference field="15" count="1" selected="0">
            <x v="145"/>
          </reference>
          <reference field="36" count="1">
            <x v="678"/>
          </reference>
          <reference field="42" count="1" selected="0">
            <x v="15"/>
          </reference>
        </references>
      </pivotArea>
    </format>
    <format dxfId="4425">
      <pivotArea dataOnly="0" labelOnly="1" outline="0" fieldPosition="0">
        <references count="5">
          <reference field="0" count="1" selected="0">
            <x v="104"/>
          </reference>
          <reference field="6" count="1" selected="0">
            <x v="105"/>
          </reference>
          <reference field="15" count="1" selected="0">
            <x v="145"/>
          </reference>
          <reference field="36" count="1">
            <x v="655"/>
          </reference>
          <reference field="42" count="1" selected="0">
            <x v="15"/>
          </reference>
        </references>
      </pivotArea>
    </format>
    <format dxfId="4424">
      <pivotArea dataOnly="0" labelOnly="1" outline="0" fieldPosition="0">
        <references count="5">
          <reference field="0" count="1" selected="0">
            <x v="105"/>
          </reference>
          <reference field="6" count="1" selected="0">
            <x v="106"/>
          </reference>
          <reference field="15" count="1" selected="0">
            <x v="904"/>
          </reference>
          <reference field="36" count="1">
            <x v="768"/>
          </reference>
          <reference field="42" count="1" selected="0">
            <x v="234"/>
          </reference>
        </references>
      </pivotArea>
    </format>
    <format dxfId="4423">
      <pivotArea dataOnly="0" labelOnly="1" outline="0" fieldPosition="0">
        <references count="5">
          <reference field="0" count="1" selected="0">
            <x v="106"/>
          </reference>
          <reference field="6" count="1" selected="0">
            <x v="107"/>
          </reference>
          <reference field="15" count="1" selected="0">
            <x v="148"/>
          </reference>
          <reference field="36" count="1">
            <x v="72"/>
          </reference>
          <reference field="42" count="1" selected="0">
            <x v="141"/>
          </reference>
        </references>
      </pivotArea>
    </format>
    <format dxfId="4422">
      <pivotArea dataOnly="0" labelOnly="1" outline="0" fieldPosition="0">
        <references count="5">
          <reference field="0" count="1" selected="0">
            <x v="107"/>
          </reference>
          <reference field="6" count="1" selected="0">
            <x v="108"/>
          </reference>
          <reference field="15" count="1" selected="0">
            <x v="653"/>
          </reference>
          <reference field="36" count="1">
            <x v="372"/>
          </reference>
          <reference field="42" count="1" selected="0">
            <x v="232"/>
          </reference>
        </references>
      </pivotArea>
    </format>
    <format dxfId="4421">
      <pivotArea dataOnly="0" labelOnly="1" outline="0" fieldPosition="0">
        <references count="5">
          <reference field="0" count="1" selected="0">
            <x v="108"/>
          </reference>
          <reference field="6" count="1" selected="0">
            <x v="109"/>
          </reference>
          <reference field="15" count="1" selected="0">
            <x v="73"/>
          </reference>
          <reference field="36" count="1">
            <x v="41"/>
          </reference>
          <reference field="42" count="1" selected="0">
            <x v="232"/>
          </reference>
        </references>
      </pivotArea>
    </format>
    <format dxfId="4420">
      <pivotArea dataOnly="0" labelOnly="1" outline="0" fieldPosition="0">
        <references count="5">
          <reference field="0" count="1" selected="0">
            <x v="109"/>
          </reference>
          <reference field="6" count="1" selected="0">
            <x v="110"/>
          </reference>
          <reference field="15" count="1" selected="0">
            <x v="332"/>
          </reference>
          <reference field="36" count="1">
            <x v="152"/>
          </reference>
          <reference field="42" count="1" selected="0">
            <x v="25"/>
          </reference>
        </references>
      </pivotArea>
    </format>
    <format dxfId="4419">
      <pivotArea dataOnly="0" labelOnly="1" outline="0" fieldPosition="0">
        <references count="5">
          <reference field="0" count="1" selected="0">
            <x v="110"/>
          </reference>
          <reference field="6" count="1" selected="0">
            <x v="111"/>
          </reference>
          <reference field="15" count="1" selected="0">
            <x v="915"/>
          </reference>
          <reference field="36" count="1">
            <x v="509"/>
          </reference>
          <reference field="42" count="1" selected="0">
            <x v="25"/>
          </reference>
        </references>
      </pivotArea>
    </format>
    <format dxfId="4418">
      <pivotArea dataOnly="0" labelOnly="1" outline="0" fieldPosition="0">
        <references count="5">
          <reference field="0" count="1" selected="0">
            <x v="111"/>
          </reference>
          <reference field="6" count="1" selected="0">
            <x v="112"/>
          </reference>
          <reference field="15" count="1" selected="0">
            <x v="873"/>
          </reference>
          <reference field="36" count="1">
            <x v="892"/>
          </reference>
          <reference field="42" count="1" selected="0">
            <x v="289"/>
          </reference>
        </references>
      </pivotArea>
    </format>
    <format dxfId="4417">
      <pivotArea dataOnly="0" labelOnly="1" outline="0" fieldPosition="0">
        <references count="5">
          <reference field="0" count="1" selected="0">
            <x v="112"/>
          </reference>
          <reference field="6" count="1" selected="0">
            <x v="113"/>
          </reference>
          <reference field="15" count="1" selected="0">
            <x v="737"/>
          </reference>
          <reference field="36" count="1">
            <x v="633"/>
          </reference>
          <reference field="42" count="1" selected="0">
            <x v="289"/>
          </reference>
        </references>
      </pivotArea>
    </format>
    <format dxfId="4416">
      <pivotArea dataOnly="0" labelOnly="1" outline="0" fieldPosition="0">
        <references count="5">
          <reference field="0" count="1" selected="0">
            <x v="113"/>
          </reference>
          <reference field="6" count="1" selected="0">
            <x v="114"/>
          </reference>
          <reference field="15" count="1" selected="0">
            <x v="1274"/>
          </reference>
          <reference field="36" count="1">
            <x v="830"/>
          </reference>
          <reference field="42" count="1" selected="0">
            <x v="232"/>
          </reference>
        </references>
      </pivotArea>
    </format>
    <format dxfId="4415">
      <pivotArea dataOnly="0" labelOnly="1" outline="0" fieldPosition="0">
        <references count="5">
          <reference field="0" count="1" selected="0">
            <x v="114"/>
          </reference>
          <reference field="6" count="1" selected="0">
            <x v="115"/>
          </reference>
          <reference field="15" count="1" selected="0">
            <x v="149"/>
          </reference>
          <reference field="36" count="1">
            <x v="73"/>
          </reference>
          <reference field="42" count="1" selected="0">
            <x v="29"/>
          </reference>
        </references>
      </pivotArea>
    </format>
    <format dxfId="4414">
      <pivotArea dataOnly="0" labelOnly="1" outline="0" fieldPosition="0">
        <references count="5">
          <reference field="0" count="1" selected="0">
            <x v="115"/>
          </reference>
          <reference field="6" count="1" selected="0">
            <x v="116"/>
          </reference>
          <reference field="15" count="1" selected="0">
            <x v="135"/>
          </reference>
          <reference field="36" count="1">
            <x v="1218"/>
          </reference>
          <reference field="42" count="1" selected="0">
            <x v="232"/>
          </reference>
        </references>
      </pivotArea>
    </format>
    <format dxfId="4413">
      <pivotArea dataOnly="0" labelOnly="1" outline="0" fieldPosition="0">
        <references count="5">
          <reference field="0" count="1" selected="0">
            <x v="116"/>
          </reference>
          <reference field="6" count="1" selected="0">
            <x v="117"/>
          </reference>
          <reference field="15" count="1" selected="0">
            <x v="844"/>
          </reference>
          <reference field="36" count="1">
            <x v="1358"/>
          </reference>
          <reference field="42" count="1" selected="0">
            <x v="155"/>
          </reference>
        </references>
      </pivotArea>
    </format>
    <format dxfId="4412">
      <pivotArea dataOnly="0" labelOnly="1" outline="0" fieldPosition="0">
        <references count="5">
          <reference field="0" count="1" selected="0">
            <x v="117"/>
          </reference>
          <reference field="6" count="1" selected="0">
            <x v="118"/>
          </reference>
          <reference field="15" count="1" selected="0">
            <x v="1631"/>
          </reference>
          <reference field="36" count="1">
            <x v="1762"/>
          </reference>
          <reference field="42" count="1" selected="0">
            <x v="229"/>
          </reference>
        </references>
      </pivotArea>
    </format>
    <format dxfId="4411">
      <pivotArea dataOnly="0" labelOnly="1" outline="0" fieldPosition="0">
        <references count="5">
          <reference field="0" count="1" selected="0">
            <x v="118"/>
          </reference>
          <reference field="6" count="1" selected="0">
            <x v="119"/>
          </reference>
          <reference field="15" count="1" selected="0">
            <x v="93"/>
          </reference>
          <reference field="36" count="1">
            <x v="47"/>
          </reference>
          <reference field="42" count="1" selected="0">
            <x v="160"/>
          </reference>
        </references>
      </pivotArea>
    </format>
    <format dxfId="4410">
      <pivotArea dataOnly="0" labelOnly="1" outline="0" fieldPosition="0">
        <references count="5">
          <reference field="0" count="1" selected="0">
            <x v="119"/>
          </reference>
          <reference field="6" count="1" selected="0">
            <x v="120"/>
          </reference>
          <reference field="15" count="1" selected="0">
            <x v="533"/>
          </reference>
          <reference field="36" count="1">
            <x v="272"/>
          </reference>
          <reference field="42" count="1" selected="0">
            <x v="32"/>
          </reference>
        </references>
      </pivotArea>
    </format>
    <format dxfId="4409">
      <pivotArea dataOnly="0" labelOnly="1" outline="0" fieldPosition="0">
        <references count="5">
          <reference field="0" count="1" selected="0">
            <x v="120"/>
          </reference>
          <reference field="6" count="1" selected="0">
            <x v="121"/>
          </reference>
          <reference field="15" count="1" selected="0">
            <x v="707"/>
          </reference>
          <reference field="36" count="1">
            <x v="365"/>
          </reference>
          <reference field="42" count="1" selected="0">
            <x v="32"/>
          </reference>
        </references>
      </pivotArea>
    </format>
    <format dxfId="4408">
      <pivotArea dataOnly="0" labelOnly="1" outline="0" fieldPosition="0">
        <references count="5">
          <reference field="0" count="1" selected="0">
            <x v="121"/>
          </reference>
          <reference field="6" count="1" selected="0">
            <x v="122"/>
          </reference>
          <reference field="15" count="1" selected="0">
            <x v="1565"/>
          </reference>
          <reference field="36" count="1">
            <x v="1893"/>
          </reference>
          <reference field="42" count="1" selected="0">
            <x v="15"/>
          </reference>
        </references>
      </pivotArea>
    </format>
    <format dxfId="4407">
      <pivotArea dataOnly="0" labelOnly="1" outline="0" fieldPosition="0">
        <references count="5">
          <reference field="0" count="1" selected="0">
            <x v="122"/>
          </reference>
          <reference field="6" count="1" selected="0">
            <x v="123"/>
          </reference>
          <reference field="15" count="1" selected="0">
            <x v="319"/>
          </reference>
          <reference field="36" count="1">
            <x v="1395"/>
          </reference>
          <reference field="42" count="1" selected="0">
            <x v="15"/>
          </reference>
        </references>
      </pivotArea>
    </format>
    <format dxfId="4406">
      <pivotArea dataOnly="0" labelOnly="1" outline="0" fieldPosition="0">
        <references count="5">
          <reference field="0" count="1" selected="0">
            <x v="123"/>
          </reference>
          <reference field="6" count="1" selected="0">
            <x v="124"/>
          </reference>
          <reference field="15" count="1" selected="0">
            <x v="763"/>
          </reference>
          <reference field="36" count="1">
            <x v="1638"/>
          </reference>
          <reference field="42" count="1" selected="0">
            <x v="15"/>
          </reference>
        </references>
      </pivotArea>
    </format>
    <format dxfId="4405">
      <pivotArea dataOnly="0" labelOnly="1" outline="0" fieldPosition="0">
        <references count="5">
          <reference field="0" count="1" selected="0">
            <x v="124"/>
          </reference>
          <reference field="6" count="1" selected="0">
            <x v="125"/>
          </reference>
          <reference field="15" count="1" selected="0">
            <x v="1077"/>
          </reference>
          <reference field="36" count="1">
            <x v="1659"/>
          </reference>
          <reference field="42" count="1" selected="0">
            <x v="15"/>
          </reference>
        </references>
      </pivotArea>
    </format>
    <format dxfId="4404">
      <pivotArea dataOnly="0" labelOnly="1" outline="0" fieldPosition="0">
        <references count="5">
          <reference field="0" count="1" selected="0">
            <x v="125"/>
          </reference>
          <reference field="6" count="1" selected="0">
            <x v="126"/>
          </reference>
          <reference field="15" count="1" selected="0">
            <x v="990"/>
          </reference>
          <reference field="36" count="1">
            <x v="1673"/>
          </reference>
          <reference field="42" count="1" selected="0">
            <x v="15"/>
          </reference>
        </references>
      </pivotArea>
    </format>
    <format dxfId="4403">
      <pivotArea dataOnly="0" labelOnly="1" outline="0" fieldPosition="0">
        <references count="5">
          <reference field="0" count="1" selected="0">
            <x v="126"/>
          </reference>
          <reference field="6" count="1" selected="0">
            <x v="127"/>
          </reference>
          <reference field="15" count="1" selected="0">
            <x v="576"/>
          </reference>
          <reference field="36" count="1">
            <x v="295"/>
          </reference>
          <reference field="42" count="1" selected="0">
            <x v="29"/>
          </reference>
        </references>
      </pivotArea>
    </format>
    <format dxfId="4402">
      <pivotArea dataOnly="0" labelOnly="1" outline="0" fieldPosition="0">
        <references count="5">
          <reference field="0" count="1" selected="0">
            <x v="127"/>
          </reference>
          <reference field="6" count="1" selected="0">
            <x v="128"/>
          </reference>
          <reference field="15" count="1" selected="0">
            <x v="493"/>
          </reference>
          <reference field="36" count="1">
            <x v="242"/>
          </reference>
          <reference field="42" count="1" selected="0">
            <x v="141"/>
          </reference>
        </references>
      </pivotArea>
    </format>
    <format dxfId="4401">
      <pivotArea dataOnly="0" labelOnly="1" outline="0" fieldPosition="0">
        <references count="5">
          <reference field="0" count="1" selected="0">
            <x v="128"/>
          </reference>
          <reference field="6" count="1" selected="0">
            <x v="129"/>
          </reference>
          <reference field="15" count="1" selected="0">
            <x v="1134"/>
          </reference>
          <reference field="36" count="1">
            <x v="666"/>
          </reference>
          <reference field="42" count="1" selected="0">
            <x v="23"/>
          </reference>
        </references>
      </pivotArea>
    </format>
    <format dxfId="4400">
      <pivotArea dataOnly="0" labelOnly="1" outline="0" fieldPosition="0">
        <references count="5">
          <reference field="0" count="1" selected="0">
            <x v="129"/>
          </reference>
          <reference field="6" count="1" selected="0">
            <x v="130"/>
          </reference>
          <reference field="15" count="1" selected="0">
            <x v="812"/>
          </reference>
          <reference field="36" count="1">
            <x v="436"/>
          </reference>
          <reference field="42" count="1" selected="0">
            <x v="29"/>
          </reference>
        </references>
      </pivotArea>
    </format>
    <format dxfId="4399">
      <pivotArea dataOnly="0" labelOnly="1" outline="0" fieldPosition="0">
        <references count="5">
          <reference field="0" count="1" selected="0">
            <x v="130"/>
          </reference>
          <reference field="6" count="1" selected="0">
            <x v="131"/>
          </reference>
          <reference field="15" count="1" selected="0">
            <x v="204"/>
          </reference>
          <reference field="36" count="1">
            <x v="92"/>
          </reference>
          <reference field="42" count="1" selected="0">
            <x v="29"/>
          </reference>
        </references>
      </pivotArea>
    </format>
    <format dxfId="4398">
      <pivotArea dataOnly="0" labelOnly="1" outline="0" fieldPosition="0">
        <references count="5">
          <reference field="0" count="1" selected="0">
            <x v="131"/>
          </reference>
          <reference field="6" count="1" selected="0">
            <x v="132"/>
          </reference>
          <reference field="15" count="1" selected="0">
            <x v="204"/>
          </reference>
          <reference field="36" count="1">
            <x v="92"/>
          </reference>
          <reference field="42" count="1" selected="0">
            <x v="29"/>
          </reference>
        </references>
      </pivotArea>
    </format>
    <format dxfId="4397">
      <pivotArea dataOnly="0" labelOnly="1" outline="0" fieldPosition="0">
        <references count="5">
          <reference field="0" count="1" selected="0">
            <x v="132"/>
          </reference>
          <reference field="6" count="1" selected="0">
            <x v="133"/>
          </reference>
          <reference field="15" count="1" selected="0">
            <x v="1349"/>
          </reference>
          <reference field="36" count="1">
            <x v="849"/>
          </reference>
          <reference field="42" count="1" selected="0">
            <x v="91"/>
          </reference>
        </references>
      </pivotArea>
    </format>
    <format dxfId="4396">
      <pivotArea dataOnly="0" labelOnly="1" outline="0" fieldPosition="0">
        <references count="5">
          <reference field="0" count="1" selected="0">
            <x v="133"/>
          </reference>
          <reference field="6" count="1" selected="0">
            <x v="134"/>
          </reference>
          <reference field="15" count="1" selected="0">
            <x v="29"/>
          </reference>
          <reference field="36" count="1">
            <x v="22"/>
          </reference>
          <reference field="42" count="1" selected="0">
            <x v="91"/>
          </reference>
        </references>
      </pivotArea>
    </format>
    <format dxfId="4395">
      <pivotArea dataOnly="0" labelOnly="1" outline="0" fieldPosition="0">
        <references count="5">
          <reference field="0" count="1" selected="0">
            <x v="134"/>
          </reference>
          <reference field="6" count="1" selected="0">
            <x v="135"/>
          </reference>
          <reference field="15" count="1" selected="0">
            <x v="2"/>
          </reference>
          <reference field="36" count="1">
            <x v="919"/>
          </reference>
          <reference field="42" count="1" selected="0">
            <x v="15"/>
          </reference>
        </references>
      </pivotArea>
    </format>
    <format dxfId="4394">
      <pivotArea dataOnly="0" labelOnly="1" outline="0" fieldPosition="0">
        <references count="5">
          <reference field="0" count="1" selected="0">
            <x v="135"/>
          </reference>
          <reference field="6" count="1" selected="0">
            <x v="136"/>
          </reference>
          <reference field="15" count="1" selected="0">
            <x v="179"/>
          </reference>
          <reference field="36" count="1">
            <x v="1926"/>
          </reference>
          <reference field="42" count="1" selected="0">
            <x v="15"/>
          </reference>
        </references>
      </pivotArea>
    </format>
    <format dxfId="4393">
      <pivotArea dataOnly="0" labelOnly="1" outline="0" fieldPosition="0">
        <references count="5">
          <reference field="0" count="1" selected="0">
            <x v="136"/>
          </reference>
          <reference field="6" count="1" selected="0">
            <x v="137"/>
          </reference>
          <reference field="15" count="1" selected="0">
            <x v="1658"/>
          </reference>
          <reference field="36" count="1">
            <x v="1888"/>
          </reference>
          <reference field="42" count="1" selected="0">
            <x v="15"/>
          </reference>
        </references>
      </pivotArea>
    </format>
    <format dxfId="4392">
      <pivotArea dataOnly="0" labelOnly="1" outline="0" fieldPosition="0">
        <references count="5">
          <reference field="0" count="1" selected="0">
            <x v="137"/>
          </reference>
          <reference field="6" count="1" selected="0">
            <x v="138"/>
          </reference>
          <reference field="15" count="1" selected="0">
            <x v="540"/>
          </reference>
          <reference field="36" count="1">
            <x v="859"/>
          </reference>
          <reference field="42" count="1" selected="0">
            <x v="155"/>
          </reference>
        </references>
      </pivotArea>
    </format>
    <format dxfId="4391">
      <pivotArea dataOnly="0" labelOnly="1" outline="0" fieldPosition="0">
        <references count="5">
          <reference field="0" count="1" selected="0">
            <x v="138"/>
          </reference>
          <reference field="6" count="1" selected="0">
            <x v="139"/>
          </reference>
          <reference field="15" count="1" selected="0">
            <x v="818"/>
          </reference>
          <reference field="36" count="1">
            <x v="1052"/>
          </reference>
          <reference field="42" count="1" selected="0">
            <x v="155"/>
          </reference>
        </references>
      </pivotArea>
    </format>
    <format dxfId="4390">
      <pivotArea dataOnly="0" labelOnly="1" outline="0" fieldPosition="0">
        <references count="5">
          <reference field="0" count="1" selected="0">
            <x v="139"/>
          </reference>
          <reference field="6" count="1" selected="0">
            <x v="140"/>
          </reference>
          <reference field="15" count="1" selected="0">
            <x v="1182"/>
          </reference>
          <reference field="36" count="1">
            <x v="1746"/>
          </reference>
          <reference field="42" count="1" selected="0">
            <x v="135"/>
          </reference>
        </references>
      </pivotArea>
    </format>
    <format dxfId="4389">
      <pivotArea dataOnly="0" labelOnly="1" outline="0" fieldPosition="0">
        <references count="5">
          <reference field="0" count="1" selected="0">
            <x v="140"/>
          </reference>
          <reference field="6" count="1" selected="0">
            <x v="141"/>
          </reference>
          <reference field="15" count="1" selected="0">
            <x v="1004"/>
          </reference>
          <reference field="36" count="1">
            <x v="1637"/>
          </reference>
          <reference field="42" count="1" selected="0">
            <x v="135"/>
          </reference>
        </references>
      </pivotArea>
    </format>
    <format dxfId="4388">
      <pivotArea dataOnly="0" labelOnly="1" outline="0" fieldPosition="0">
        <references count="5">
          <reference field="0" count="1" selected="0">
            <x v="141"/>
          </reference>
          <reference field="6" count="1" selected="0">
            <x v="142"/>
          </reference>
          <reference field="15" count="1" selected="0">
            <x v="619"/>
          </reference>
          <reference field="36" count="1">
            <x v="330"/>
          </reference>
          <reference field="42" count="1" selected="0">
            <x v="232"/>
          </reference>
        </references>
      </pivotArea>
    </format>
    <format dxfId="4387">
      <pivotArea dataOnly="0" labelOnly="1" outline="0" fieldPosition="0">
        <references count="5">
          <reference field="0" count="1" selected="0">
            <x v="142"/>
          </reference>
          <reference field="6" count="1" selected="0">
            <x v="143"/>
          </reference>
          <reference field="15" count="1" selected="0">
            <x v="723"/>
          </reference>
          <reference field="36" count="1">
            <x v="375"/>
          </reference>
          <reference field="42" count="1" selected="0">
            <x v="160"/>
          </reference>
        </references>
      </pivotArea>
    </format>
    <format dxfId="4386">
      <pivotArea dataOnly="0" labelOnly="1" outline="0" fieldPosition="0">
        <references count="5">
          <reference field="0" count="1" selected="0">
            <x v="143"/>
          </reference>
          <reference field="6" count="1" selected="0">
            <x v="144"/>
          </reference>
          <reference field="15" count="1" selected="0">
            <x v="1501"/>
          </reference>
          <reference field="36" count="1">
            <x v="1226"/>
          </reference>
          <reference field="42" count="1" selected="0">
            <x v="232"/>
          </reference>
        </references>
      </pivotArea>
    </format>
    <format dxfId="4385">
      <pivotArea dataOnly="0" labelOnly="1" outline="0" fieldPosition="0">
        <references count="5">
          <reference field="0" count="1" selected="0">
            <x v="144"/>
          </reference>
          <reference field="6" count="1" selected="0">
            <x v="145"/>
          </reference>
          <reference field="15" count="1" selected="0">
            <x v="2"/>
          </reference>
          <reference field="36" count="1">
            <x v="2"/>
          </reference>
          <reference field="42" count="1" selected="0">
            <x v="232"/>
          </reference>
        </references>
      </pivotArea>
    </format>
    <format dxfId="4384">
      <pivotArea dataOnly="0" labelOnly="1" outline="0" fieldPosition="0">
        <references count="5">
          <reference field="0" count="1" selected="0">
            <x v="145"/>
          </reference>
          <reference field="6" count="1" selected="0">
            <x v="146"/>
          </reference>
          <reference field="15" count="1" selected="0">
            <x v="2"/>
          </reference>
          <reference field="36" count="1">
            <x v="2"/>
          </reference>
          <reference field="42" count="1" selected="0">
            <x v="232"/>
          </reference>
        </references>
      </pivotArea>
    </format>
    <format dxfId="4383">
      <pivotArea dataOnly="0" labelOnly="1" outline="0" fieldPosition="0">
        <references count="5">
          <reference field="0" count="1" selected="0">
            <x v="146"/>
          </reference>
          <reference field="6" count="1" selected="0">
            <x v="147"/>
          </reference>
          <reference field="15" count="1" selected="0">
            <x v="2"/>
          </reference>
          <reference field="36" count="1">
            <x v="2"/>
          </reference>
          <reference field="42" count="1" selected="0">
            <x v="232"/>
          </reference>
        </references>
      </pivotArea>
    </format>
    <format dxfId="4382">
      <pivotArea dataOnly="0" labelOnly="1" outline="0" fieldPosition="0">
        <references count="5">
          <reference field="0" count="1" selected="0">
            <x v="147"/>
          </reference>
          <reference field="6" count="1" selected="0">
            <x v="148"/>
          </reference>
          <reference field="15" count="1" selected="0">
            <x v="2"/>
          </reference>
          <reference field="36" count="1">
            <x v="2"/>
          </reference>
          <reference field="42" count="1" selected="0">
            <x v="232"/>
          </reference>
        </references>
      </pivotArea>
    </format>
    <format dxfId="4381">
      <pivotArea dataOnly="0" labelOnly="1" outline="0" fieldPosition="0">
        <references count="5">
          <reference field="0" count="1" selected="0">
            <x v="148"/>
          </reference>
          <reference field="6" count="1" selected="0">
            <x v="149"/>
          </reference>
          <reference field="15" count="1" selected="0">
            <x v="2"/>
          </reference>
          <reference field="36" count="1">
            <x v="2"/>
          </reference>
          <reference field="42" count="1" selected="0">
            <x v="232"/>
          </reference>
        </references>
      </pivotArea>
    </format>
    <format dxfId="4380">
      <pivotArea dataOnly="0" labelOnly="1" outline="0" fieldPosition="0">
        <references count="5">
          <reference field="0" count="1" selected="0">
            <x v="149"/>
          </reference>
          <reference field="6" count="1" selected="0">
            <x v="150"/>
          </reference>
          <reference field="15" count="1" selected="0">
            <x v="2"/>
          </reference>
          <reference field="36" count="1">
            <x v="2"/>
          </reference>
          <reference field="42" count="1" selected="0">
            <x v="232"/>
          </reference>
        </references>
      </pivotArea>
    </format>
    <format dxfId="4379">
      <pivotArea dataOnly="0" labelOnly="1" outline="0" fieldPosition="0">
        <references count="5">
          <reference field="0" count="1" selected="0">
            <x v="150"/>
          </reference>
          <reference field="6" count="1" selected="0">
            <x v="151"/>
          </reference>
          <reference field="15" count="1" selected="0">
            <x v="2"/>
          </reference>
          <reference field="36" count="1">
            <x v="2"/>
          </reference>
          <reference field="42" count="1" selected="0">
            <x v="232"/>
          </reference>
        </references>
      </pivotArea>
    </format>
    <format dxfId="4378">
      <pivotArea dataOnly="0" labelOnly="1" outline="0" fieldPosition="0">
        <references count="5">
          <reference field="0" count="1" selected="0">
            <x v="151"/>
          </reference>
          <reference field="6" count="1" selected="0">
            <x v="152"/>
          </reference>
          <reference field="15" count="1" selected="0">
            <x v="2"/>
          </reference>
          <reference field="36" count="1">
            <x v="2"/>
          </reference>
          <reference field="42" count="1" selected="0">
            <x v="232"/>
          </reference>
        </references>
      </pivotArea>
    </format>
    <format dxfId="4377">
      <pivotArea dataOnly="0" labelOnly="1" outline="0" fieldPosition="0">
        <references count="5">
          <reference field="0" count="1" selected="0">
            <x v="152"/>
          </reference>
          <reference field="6" count="1" selected="0">
            <x v="153"/>
          </reference>
          <reference field="15" count="1" selected="0">
            <x v="2"/>
          </reference>
          <reference field="36" count="1">
            <x v="2"/>
          </reference>
          <reference field="42" count="1" selected="0">
            <x v="232"/>
          </reference>
        </references>
      </pivotArea>
    </format>
    <format dxfId="4376">
      <pivotArea dataOnly="0" labelOnly="1" outline="0" fieldPosition="0">
        <references count="5">
          <reference field="0" count="1" selected="0">
            <x v="153"/>
          </reference>
          <reference field="6" count="1" selected="0">
            <x v="154"/>
          </reference>
          <reference field="15" count="1" selected="0">
            <x v="2"/>
          </reference>
          <reference field="36" count="1">
            <x v="2"/>
          </reference>
          <reference field="42" count="1" selected="0">
            <x v="232"/>
          </reference>
        </references>
      </pivotArea>
    </format>
    <format dxfId="4375">
      <pivotArea dataOnly="0" labelOnly="1" outline="0" fieldPosition="0">
        <references count="5">
          <reference field="0" count="1" selected="0">
            <x v="154"/>
          </reference>
          <reference field="6" count="1" selected="0">
            <x v="155"/>
          </reference>
          <reference field="15" count="1" selected="0">
            <x v="562"/>
          </reference>
          <reference field="36" count="1">
            <x v="294"/>
          </reference>
          <reference field="42" count="1" selected="0">
            <x v="232"/>
          </reference>
        </references>
      </pivotArea>
    </format>
    <format dxfId="4374">
      <pivotArea dataOnly="0" labelOnly="1" outline="0" fieldPosition="0">
        <references count="5">
          <reference field="0" count="1" selected="0">
            <x v="155"/>
          </reference>
          <reference field="6" count="1" selected="0">
            <x v="156"/>
          </reference>
          <reference field="15" count="1" selected="0">
            <x v="362"/>
          </reference>
          <reference field="36" count="1">
            <x v="181"/>
          </reference>
          <reference field="42" count="1" selected="0">
            <x v="232"/>
          </reference>
        </references>
      </pivotArea>
    </format>
    <format dxfId="4373">
      <pivotArea dataOnly="0" labelOnly="1" outline="0" fieldPosition="0">
        <references count="5">
          <reference field="0" count="1" selected="0">
            <x v="156"/>
          </reference>
          <reference field="6" count="1" selected="0">
            <x v="157"/>
          </reference>
          <reference field="15" count="1" selected="0">
            <x v="2"/>
          </reference>
          <reference field="36" count="1">
            <x v="465"/>
          </reference>
          <reference field="42" count="1" selected="0">
            <x v="18"/>
          </reference>
        </references>
      </pivotArea>
    </format>
    <format dxfId="4372">
      <pivotArea dataOnly="0" labelOnly="1" outline="0" fieldPosition="0">
        <references count="5">
          <reference field="0" count="1" selected="0">
            <x v="157"/>
          </reference>
          <reference field="6" count="1" selected="0">
            <x v="158"/>
          </reference>
          <reference field="15" count="1" selected="0">
            <x v="730"/>
          </reference>
          <reference field="36" count="1">
            <x v="380"/>
          </reference>
          <reference field="42" count="1" selected="0">
            <x v="289"/>
          </reference>
        </references>
      </pivotArea>
    </format>
    <format dxfId="4371">
      <pivotArea dataOnly="0" labelOnly="1" outline="0" fieldPosition="0">
        <references count="5">
          <reference field="0" count="1" selected="0">
            <x v="158"/>
          </reference>
          <reference field="6" count="1" selected="0">
            <x v="159"/>
          </reference>
          <reference field="15" count="1" selected="0">
            <x v="1959"/>
          </reference>
          <reference field="36" count="1">
            <x v="1576"/>
          </reference>
          <reference field="42" count="1" selected="0">
            <x v="289"/>
          </reference>
        </references>
      </pivotArea>
    </format>
    <format dxfId="4370">
      <pivotArea dataOnly="0" labelOnly="1" outline="0" fieldPosition="0">
        <references count="5">
          <reference field="0" count="1" selected="0">
            <x v="159"/>
          </reference>
          <reference field="6" count="1" selected="0">
            <x v="160"/>
          </reference>
          <reference field="15" count="1" selected="0">
            <x v="610"/>
          </reference>
          <reference field="36" count="1">
            <x v="313"/>
          </reference>
          <reference field="42" count="1" selected="0">
            <x v="29"/>
          </reference>
        </references>
      </pivotArea>
    </format>
    <format dxfId="4369">
      <pivotArea dataOnly="0" labelOnly="1" outline="0" fieldPosition="0">
        <references count="5">
          <reference field="0" count="1" selected="0">
            <x v="160"/>
          </reference>
          <reference field="6" count="1" selected="0">
            <x v="161"/>
          </reference>
          <reference field="15" count="1" selected="0">
            <x v="1259"/>
          </reference>
          <reference field="36" count="1">
            <x v="1764"/>
          </reference>
          <reference field="42" count="1" selected="0">
            <x v="135"/>
          </reference>
        </references>
      </pivotArea>
    </format>
    <format dxfId="4368">
      <pivotArea dataOnly="0" labelOnly="1" outline="0" fieldPosition="0">
        <references count="5">
          <reference field="0" count="1" selected="0">
            <x v="161"/>
          </reference>
          <reference field="6" count="1" selected="0">
            <x v="162"/>
          </reference>
          <reference field="15" count="1" selected="0">
            <x v="1546"/>
          </reference>
          <reference field="36" count="1">
            <x v="1028"/>
          </reference>
          <reference field="42" count="1" selected="0">
            <x v="289"/>
          </reference>
        </references>
      </pivotArea>
    </format>
    <format dxfId="4367">
      <pivotArea dataOnly="0" labelOnly="1" outline="0" fieldPosition="0">
        <references count="5">
          <reference field="0" count="1" selected="0">
            <x v="162"/>
          </reference>
          <reference field="6" count="1" selected="0">
            <x v="163"/>
          </reference>
          <reference field="15" count="1" selected="0">
            <x v="841"/>
          </reference>
          <reference field="36" count="1">
            <x v="453"/>
          </reference>
          <reference field="42" count="1" selected="0">
            <x v="29"/>
          </reference>
        </references>
      </pivotArea>
    </format>
    <format dxfId="4366">
      <pivotArea dataOnly="0" labelOnly="1" outline="0" fieldPosition="0">
        <references count="5">
          <reference field="0" count="1" selected="0">
            <x v="163"/>
          </reference>
          <reference field="6" count="1" selected="0">
            <x v="164"/>
          </reference>
          <reference field="15" count="1" selected="0">
            <x v="1116"/>
          </reference>
          <reference field="36" count="1">
            <x v="1190"/>
          </reference>
          <reference field="42" count="1" selected="0">
            <x v="155"/>
          </reference>
        </references>
      </pivotArea>
    </format>
    <format dxfId="4365">
      <pivotArea dataOnly="0" labelOnly="1" outline="0" fieldPosition="0">
        <references count="5">
          <reference field="0" count="1" selected="0">
            <x v="164"/>
          </reference>
          <reference field="6" count="1" selected="0">
            <x v="165"/>
          </reference>
          <reference field="15" count="1" selected="0">
            <x v="1357"/>
          </reference>
          <reference field="36" count="1">
            <x v="854"/>
          </reference>
          <reference field="42" count="1" selected="0">
            <x v="25"/>
          </reference>
        </references>
      </pivotArea>
    </format>
    <format dxfId="4364">
      <pivotArea dataOnly="0" labelOnly="1" outline="0" fieldPosition="0">
        <references count="5">
          <reference field="0" count="1" selected="0">
            <x v="165"/>
          </reference>
          <reference field="6" count="1" selected="0">
            <x v="166"/>
          </reference>
          <reference field="15" count="1" selected="0">
            <x v="1919"/>
          </reference>
          <reference field="36" count="1">
            <x v="1512"/>
          </reference>
          <reference field="42" count="1" selected="0">
            <x v="150"/>
          </reference>
        </references>
      </pivotArea>
    </format>
    <format dxfId="4363">
      <pivotArea dataOnly="0" labelOnly="1" outline="0" fieldPosition="0">
        <references count="5">
          <reference field="0" count="1" selected="0">
            <x v="166"/>
          </reference>
          <reference field="6" count="1" selected="0">
            <x v="167"/>
          </reference>
          <reference field="15" count="1" selected="0">
            <x v="1202"/>
          </reference>
          <reference field="36" count="1">
            <x v="1400"/>
          </reference>
          <reference field="42" count="1" selected="0">
            <x v="117"/>
          </reference>
        </references>
      </pivotArea>
    </format>
    <format dxfId="4362">
      <pivotArea dataOnly="0" labelOnly="1" outline="0" fieldPosition="0">
        <references count="5">
          <reference field="0" count="1" selected="0">
            <x v="167"/>
          </reference>
          <reference field="6" count="1" selected="0">
            <x v="168"/>
          </reference>
          <reference field="15" count="1" selected="0">
            <x v="766"/>
          </reference>
          <reference field="36" count="1">
            <x v="1369"/>
          </reference>
          <reference field="42" count="1" selected="0">
            <x v="289"/>
          </reference>
        </references>
      </pivotArea>
    </format>
    <format dxfId="4361">
      <pivotArea dataOnly="0" labelOnly="1" outline="0" fieldPosition="0">
        <references count="5">
          <reference field="0" count="1" selected="0">
            <x v="168"/>
          </reference>
          <reference field="6" count="1" selected="0">
            <x v="169"/>
          </reference>
          <reference field="15" count="1" selected="0">
            <x v="1486"/>
          </reference>
          <reference field="36" count="1">
            <x v="986"/>
          </reference>
          <reference field="42" count="1" selected="0">
            <x v="2"/>
          </reference>
        </references>
      </pivotArea>
    </format>
    <format dxfId="4360">
      <pivotArea dataOnly="0" labelOnly="1" outline="0" fieldPosition="0">
        <references count="5">
          <reference field="0" count="1" selected="0">
            <x v="169"/>
          </reference>
          <reference field="6" count="1" selected="0">
            <x v="170"/>
          </reference>
          <reference field="15" count="1" selected="0">
            <x v="1726"/>
          </reference>
          <reference field="36" count="1">
            <x v="1232"/>
          </reference>
          <reference field="42" count="1" selected="0">
            <x v="160"/>
          </reference>
        </references>
      </pivotArea>
    </format>
    <format dxfId="4359">
      <pivotArea dataOnly="0" labelOnly="1" outline="0" fieldPosition="0">
        <references count="5">
          <reference field="0" count="1" selected="0">
            <x v="170"/>
          </reference>
          <reference field="6" count="1" selected="0">
            <x v="171"/>
          </reference>
          <reference field="15" count="1" selected="0">
            <x v="710"/>
          </reference>
          <reference field="36" count="1">
            <x v="1104"/>
          </reference>
          <reference field="42" count="1" selected="0">
            <x v="4"/>
          </reference>
        </references>
      </pivotArea>
    </format>
    <format dxfId="4358">
      <pivotArea dataOnly="0" labelOnly="1" outline="0" fieldPosition="0">
        <references count="5">
          <reference field="0" count="1" selected="0">
            <x v="171"/>
          </reference>
          <reference field="6" count="1" selected="0">
            <x v="172"/>
          </reference>
          <reference field="15" count="1" selected="0">
            <x v="441"/>
          </reference>
          <reference field="36" count="1">
            <x v="550"/>
          </reference>
          <reference field="42" count="1" selected="0">
            <x v="232"/>
          </reference>
        </references>
      </pivotArea>
    </format>
    <format dxfId="4357">
      <pivotArea dataOnly="0" labelOnly="1" outline="0" fieldPosition="0">
        <references count="5">
          <reference field="0" count="1" selected="0">
            <x v="172"/>
          </reference>
          <reference field="6" count="1" selected="0">
            <x v="173"/>
          </reference>
          <reference field="15" count="1" selected="0">
            <x v="1659"/>
          </reference>
          <reference field="36" count="1">
            <x v="1152"/>
          </reference>
          <reference field="42" count="1" selected="0">
            <x v="3"/>
          </reference>
        </references>
      </pivotArea>
    </format>
    <format dxfId="4356">
      <pivotArea dataOnly="0" labelOnly="1" outline="0" fieldPosition="0">
        <references count="5">
          <reference field="0" count="1" selected="0">
            <x v="173"/>
          </reference>
          <reference field="6" count="1" selected="0">
            <x v="174"/>
          </reference>
          <reference field="15" count="1" selected="0">
            <x v="76"/>
          </reference>
          <reference field="36" count="1">
            <x v="673"/>
          </reference>
          <reference field="42" count="1" selected="0">
            <x v="232"/>
          </reference>
        </references>
      </pivotArea>
    </format>
    <format dxfId="4355">
      <pivotArea dataOnly="0" labelOnly="1" outline="0" fieldPosition="0">
        <references count="5">
          <reference field="0" count="1" selected="0">
            <x v="174"/>
          </reference>
          <reference field="6" count="1" selected="0">
            <x v="175"/>
          </reference>
          <reference field="15" count="1" selected="0">
            <x v="2"/>
          </reference>
          <reference field="36" count="1">
            <x v="322"/>
          </reference>
          <reference field="42" count="1" selected="0">
            <x v="232"/>
          </reference>
        </references>
      </pivotArea>
    </format>
    <format dxfId="4354">
      <pivotArea dataOnly="0" labelOnly="1" outline="0" fieldPosition="0">
        <references count="5">
          <reference field="0" count="1" selected="0">
            <x v="175"/>
          </reference>
          <reference field="6" count="1" selected="0">
            <x v="176"/>
          </reference>
          <reference field="15" count="1" selected="0">
            <x v="907"/>
          </reference>
          <reference field="36" count="1">
            <x v="500"/>
          </reference>
          <reference field="42" count="1" selected="0">
            <x v="25"/>
          </reference>
        </references>
      </pivotArea>
    </format>
    <format dxfId="4353">
      <pivotArea dataOnly="0" labelOnly="1" outline="0" fieldPosition="0">
        <references count="5">
          <reference field="0" count="1" selected="0">
            <x v="176"/>
          </reference>
          <reference field="6" count="1" selected="0">
            <x v="177"/>
          </reference>
          <reference field="15" count="1" selected="0">
            <x v="2"/>
          </reference>
          <reference field="36" count="1">
            <x v="2"/>
          </reference>
          <reference field="42" count="1" selected="0">
            <x v="10"/>
          </reference>
        </references>
      </pivotArea>
    </format>
    <format dxfId="4352">
      <pivotArea dataOnly="0" labelOnly="1" outline="0" fieldPosition="0">
        <references count="5">
          <reference field="0" count="1" selected="0">
            <x v="177"/>
          </reference>
          <reference field="6" count="1" selected="0">
            <x v="178"/>
          </reference>
          <reference field="15" count="1" selected="0">
            <x v="333"/>
          </reference>
          <reference field="36" count="1">
            <x v="153"/>
          </reference>
          <reference field="42" count="1" selected="0">
            <x v="25"/>
          </reference>
        </references>
      </pivotArea>
    </format>
    <format dxfId="4351">
      <pivotArea dataOnly="0" labelOnly="1" outline="0" fieldPosition="0">
        <references count="5">
          <reference field="0" count="1" selected="0">
            <x v="178"/>
          </reference>
          <reference field="6" count="1" selected="0">
            <x v="179"/>
          </reference>
          <reference field="15" count="1" selected="0">
            <x v="505"/>
          </reference>
          <reference field="36" count="1">
            <x v="534"/>
          </reference>
          <reference field="42" count="1" selected="0">
            <x v="232"/>
          </reference>
        </references>
      </pivotArea>
    </format>
    <format dxfId="4350">
      <pivotArea dataOnly="0" labelOnly="1" outline="0" fieldPosition="0">
        <references count="5">
          <reference field="0" count="1" selected="0">
            <x v="179"/>
          </reference>
          <reference field="6" count="1" selected="0">
            <x v="180"/>
          </reference>
          <reference field="15" count="1" selected="0">
            <x v="460"/>
          </reference>
          <reference field="36" count="1">
            <x v="353"/>
          </reference>
          <reference field="42" count="1" selected="0">
            <x v="232"/>
          </reference>
        </references>
      </pivotArea>
    </format>
    <format dxfId="4349">
      <pivotArea dataOnly="0" labelOnly="1" outline="0" fieldPosition="0">
        <references count="5">
          <reference field="0" count="1" selected="0">
            <x v="180"/>
          </reference>
          <reference field="6" count="1" selected="0">
            <x v="181"/>
          </reference>
          <reference field="15" count="1" selected="0">
            <x v="899"/>
          </reference>
          <reference field="36" count="1">
            <x v="1366"/>
          </reference>
          <reference field="42" count="1" selected="0">
            <x v="29"/>
          </reference>
        </references>
      </pivotArea>
    </format>
    <format dxfId="4348">
      <pivotArea dataOnly="0" labelOnly="1" outline="0" fieldPosition="0">
        <references count="5">
          <reference field="0" count="1" selected="0">
            <x v="181"/>
          </reference>
          <reference field="6" count="1" selected="0">
            <x v="182"/>
          </reference>
          <reference field="15" count="1" selected="0">
            <x v="1140"/>
          </reference>
          <reference field="36" count="1">
            <x v="1420"/>
          </reference>
          <reference field="42" count="1" selected="0">
            <x v="31"/>
          </reference>
        </references>
      </pivotArea>
    </format>
    <format dxfId="4347">
      <pivotArea dataOnly="0" labelOnly="1" outline="0" fieldPosition="0">
        <references count="5">
          <reference field="0" count="1" selected="0">
            <x v="182"/>
          </reference>
          <reference field="6" count="1" selected="0">
            <x v="183"/>
          </reference>
          <reference field="15" count="1" selected="0">
            <x v="1017"/>
          </reference>
          <reference field="36" count="1">
            <x v="764"/>
          </reference>
          <reference field="42" count="1" selected="0">
            <x v="11"/>
          </reference>
        </references>
      </pivotArea>
    </format>
    <format dxfId="4346">
      <pivotArea dataOnly="0" labelOnly="1" outline="0" fieldPosition="0">
        <references count="5">
          <reference field="0" count="1" selected="0">
            <x v="183"/>
          </reference>
          <reference field="6" count="1" selected="0">
            <x v="184"/>
          </reference>
          <reference field="15" count="1" selected="0">
            <x v="1149"/>
          </reference>
          <reference field="36" count="1">
            <x v="860"/>
          </reference>
          <reference field="42" count="1" selected="0">
            <x v="11"/>
          </reference>
        </references>
      </pivotArea>
    </format>
    <format dxfId="4345">
      <pivotArea dataOnly="0" labelOnly="1" outline="0" fieldPosition="0">
        <references count="5">
          <reference field="0" count="1" selected="0">
            <x v="184"/>
          </reference>
          <reference field="6" count="1" selected="0">
            <x v="185"/>
          </reference>
          <reference field="15" count="1" selected="0">
            <x v="469"/>
          </reference>
          <reference field="36" count="1">
            <x v="223"/>
          </reference>
          <reference field="42" count="1" selected="0">
            <x v="145"/>
          </reference>
        </references>
      </pivotArea>
    </format>
    <format dxfId="4344">
      <pivotArea dataOnly="0" labelOnly="1" outline="0" fieldPosition="0">
        <references count="5">
          <reference field="0" count="1" selected="0">
            <x v="185"/>
          </reference>
          <reference field="6" count="1" selected="0">
            <x v="186"/>
          </reference>
          <reference field="15" count="1" selected="0">
            <x v="1167"/>
          </reference>
          <reference field="36" count="1">
            <x v="1384"/>
          </reference>
          <reference field="42" count="1" selected="0">
            <x v="31"/>
          </reference>
        </references>
      </pivotArea>
    </format>
    <format dxfId="4343">
      <pivotArea dataOnly="0" labelOnly="1" outline="0" fieldPosition="0">
        <references count="5">
          <reference field="0" count="1" selected="0">
            <x v="186"/>
          </reference>
          <reference field="6" count="1" selected="0">
            <x v="187"/>
          </reference>
          <reference field="15" count="1" selected="0">
            <x v="1194"/>
          </reference>
          <reference field="36" count="1">
            <x v="719"/>
          </reference>
          <reference field="42" count="1" selected="0">
            <x v="3"/>
          </reference>
        </references>
      </pivotArea>
    </format>
    <format dxfId="4342">
      <pivotArea dataOnly="0" labelOnly="1" outline="0" fieldPosition="0">
        <references count="5">
          <reference field="0" count="1" selected="0">
            <x v="187"/>
          </reference>
          <reference field="6" count="1" selected="0">
            <x v="188"/>
          </reference>
          <reference field="15" count="1" selected="0">
            <x v="1194"/>
          </reference>
          <reference field="36" count="1">
            <x v="719"/>
          </reference>
          <reference field="42" count="1" selected="0">
            <x v="3"/>
          </reference>
        </references>
      </pivotArea>
    </format>
    <format dxfId="4341">
      <pivotArea dataOnly="0" labelOnly="1" outline="0" fieldPosition="0">
        <references count="5">
          <reference field="0" count="1" selected="0">
            <x v="188"/>
          </reference>
          <reference field="6" count="1" selected="0">
            <x v="189"/>
          </reference>
          <reference field="15" count="1" selected="0">
            <x v="1169"/>
          </reference>
          <reference field="36" count="1">
            <x v="698"/>
          </reference>
          <reference field="42" count="1" selected="0">
            <x v="3"/>
          </reference>
        </references>
      </pivotArea>
    </format>
    <format dxfId="4340">
      <pivotArea dataOnly="0" labelOnly="1" outline="0" fieldPosition="0">
        <references count="5">
          <reference field="0" count="1" selected="0">
            <x v="189"/>
          </reference>
          <reference field="6" count="1" selected="0">
            <x v="190"/>
          </reference>
          <reference field="15" count="1" selected="0">
            <x v="491"/>
          </reference>
          <reference field="36" count="1">
            <x v="240"/>
          </reference>
          <reference field="42" count="1" selected="0">
            <x v="3"/>
          </reference>
        </references>
      </pivotArea>
    </format>
    <format dxfId="4339">
      <pivotArea dataOnly="0" labelOnly="1" outline="0" fieldPosition="0">
        <references count="5">
          <reference field="0" count="1" selected="0">
            <x v="190"/>
          </reference>
          <reference field="6" count="1" selected="0">
            <x v="191"/>
          </reference>
          <reference field="15" count="1" selected="0">
            <x v="436"/>
          </reference>
          <reference field="36" count="1">
            <x v="207"/>
          </reference>
          <reference field="42" count="1" selected="0">
            <x v="3"/>
          </reference>
        </references>
      </pivotArea>
    </format>
    <format dxfId="4338">
      <pivotArea dataOnly="0" labelOnly="1" outline="0" fieldPosition="0">
        <references count="5">
          <reference field="0" count="1" selected="0">
            <x v="191"/>
          </reference>
          <reference field="6" count="1" selected="0">
            <x v="192"/>
          </reference>
          <reference field="15" count="1" selected="0">
            <x v="872"/>
          </reference>
          <reference field="36" count="1">
            <x v="473"/>
          </reference>
          <reference field="42" count="1" selected="0">
            <x v="3"/>
          </reference>
        </references>
      </pivotArea>
    </format>
    <format dxfId="4337">
      <pivotArea dataOnly="0" labelOnly="1" outline="0" fieldPosition="0">
        <references count="5">
          <reference field="0" count="1" selected="0">
            <x v="192"/>
          </reference>
          <reference field="6" count="1" selected="0">
            <x v="193"/>
          </reference>
          <reference field="15" count="1" selected="0">
            <x v="888"/>
          </reference>
          <reference field="36" count="1">
            <x v="487"/>
          </reference>
          <reference field="42" count="1" selected="0">
            <x v="3"/>
          </reference>
        </references>
      </pivotArea>
    </format>
    <format dxfId="4336">
      <pivotArea dataOnly="0" labelOnly="1" outline="0" fieldPosition="0">
        <references count="5">
          <reference field="0" count="1" selected="0">
            <x v="193"/>
          </reference>
          <reference field="6" count="1" selected="0">
            <x v="194"/>
          </reference>
          <reference field="15" count="1" selected="0">
            <x v="956"/>
          </reference>
          <reference field="36" count="1">
            <x v="542"/>
          </reference>
          <reference field="42" count="1" selected="0">
            <x v="3"/>
          </reference>
        </references>
      </pivotArea>
    </format>
    <format dxfId="4335">
      <pivotArea dataOnly="0" labelOnly="1" outline="0" fieldPosition="0">
        <references count="5">
          <reference field="0" count="1" selected="0">
            <x v="194"/>
          </reference>
          <reference field="6" count="1" selected="0">
            <x v="195"/>
          </reference>
          <reference field="15" count="1" selected="0">
            <x v="601"/>
          </reference>
          <reference field="36" count="1">
            <x v="1081"/>
          </reference>
          <reference field="42" count="1" selected="0">
            <x v="135"/>
          </reference>
        </references>
      </pivotArea>
    </format>
    <format dxfId="4334">
      <pivotArea dataOnly="0" labelOnly="1" outline="0" fieldPosition="0">
        <references count="5">
          <reference field="0" count="1" selected="0">
            <x v="195"/>
          </reference>
          <reference field="6" count="1" selected="0">
            <x v="196"/>
          </reference>
          <reference field="15" count="1" selected="0">
            <x v="933"/>
          </reference>
          <reference field="36" count="1">
            <x v="1765"/>
          </reference>
          <reference field="42" count="1" selected="0">
            <x v="18"/>
          </reference>
        </references>
      </pivotArea>
    </format>
    <format dxfId="4333">
      <pivotArea dataOnly="0" labelOnly="1" outline="0" fieldPosition="0">
        <references count="5">
          <reference field="0" count="1" selected="0">
            <x v="196"/>
          </reference>
          <reference field="6" count="1" selected="0">
            <x v="197"/>
          </reference>
          <reference field="15" count="1" selected="0">
            <x v="1129"/>
          </reference>
          <reference field="36" count="1">
            <x v="660"/>
          </reference>
          <reference field="42" count="1" selected="0">
            <x v="160"/>
          </reference>
        </references>
      </pivotArea>
    </format>
    <format dxfId="4332">
      <pivotArea dataOnly="0" labelOnly="1" outline="0" fieldPosition="0">
        <references count="5">
          <reference field="0" count="1" selected="0">
            <x v="197"/>
          </reference>
          <reference field="6" count="1" selected="0">
            <x v="198"/>
          </reference>
          <reference field="15" count="1" selected="0">
            <x v="1212"/>
          </reference>
          <reference field="36" count="1">
            <x v="938"/>
          </reference>
          <reference field="42" count="1" selected="0">
            <x v="212"/>
          </reference>
        </references>
      </pivotArea>
    </format>
    <format dxfId="4331">
      <pivotArea dataOnly="0" labelOnly="1" outline="0" fieldPosition="0">
        <references count="5">
          <reference field="0" count="1" selected="0">
            <x v="198"/>
          </reference>
          <reference field="6" count="1" selected="0">
            <x v="199"/>
          </reference>
          <reference field="15" count="1" selected="0">
            <x v="474"/>
          </reference>
          <reference field="36" count="1">
            <x v="971"/>
          </reference>
          <reference field="42" count="1" selected="0">
            <x v="141"/>
          </reference>
        </references>
      </pivotArea>
    </format>
    <format dxfId="4330">
      <pivotArea dataOnly="0" labelOnly="1" outline="0" fieldPosition="0">
        <references count="5">
          <reference field="0" count="1" selected="0">
            <x v="199"/>
          </reference>
          <reference field="6" count="1" selected="0">
            <x v="200"/>
          </reference>
          <reference field="15" count="1" selected="0">
            <x v="90"/>
          </reference>
          <reference field="36" count="1">
            <x v="1071"/>
          </reference>
          <reference field="42" count="1" selected="0">
            <x v="141"/>
          </reference>
        </references>
      </pivotArea>
    </format>
    <format dxfId="4329">
      <pivotArea dataOnly="0" labelOnly="1" outline="0" fieldPosition="0">
        <references count="5">
          <reference field="0" count="1" selected="0">
            <x v="200"/>
          </reference>
          <reference field="6" count="1" selected="0">
            <x v="201"/>
          </reference>
          <reference field="15" count="1" selected="0">
            <x v="1069"/>
          </reference>
          <reference field="36" count="1">
            <x v="1517"/>
          </reference>
          <reference field="42" count="1" selected="0">
            <x v="24"/>
          </reference>
        </references>
      </pivotArea>
    </format>
    <format dxfId="4328">
      <pivotArea dataOnly="0" labelOnly="1" outline="0" fieldPosition="0">
        <references count="5">
          <reference field="0" count="1" selected="0">
            <x v="201"/>
          </reference>
          <reference field="6" count="1" selected="0">
            <x v="202"/>
          </reference>
          <reference field="15" count="1" selected="0">
            <x v="314"/>
          </reference>
          <reference field="36" count="1">
            <x v="144"/>
          </reference>
          <reference field="42" count="1" selected="0">
            <x v="142"/>
          </reference>
        </references>
      </pivotArea>
    </format>
    <format dxfId="4327">
      <pivotArea dataOnly="0" labelOnly="1" outline="0" fieldPosition="0">
        <references count="5">
          <reference field="0" count="1" selected="0">
            <x v="202"/>
          </reference>
          <reference field="6" count="1" selected="0">
            <x v="203"/>
          </reference>
          <reference field="15" count="1" selected="0">
            <x v="1006"/>
          </reference>
          <reference field="36" count="1">
            <x v="1133"/>
          </reference>
          <reference field="42" count="1" selected="0">
            <x v="155"/>
          </reference>
        </references>
      </pivotArea>
    </format>
    <format dxfId="4326">
      <pivotArea dataOnly="0" labelOnly="1" outline="0" fieldPosition="0">
        <references count="5">
          <reference field="0" count="1" selected="0">
            <x v="203"/>
          </reference>
          <reference field="6" count="1" selected="0">
            <x v="204"/>
          </reference>
          <reference field="15" count="1" selected="0">
            <x v="55"/>
          </reference>
          <reference field="36" count="1">
            <x v="34"/>
          </reference>
          <reference field="42" count="1" selected="0">
            <x v="142"/>
          </reference>
        </references>
      </pivotArea>
    </format>
    <format dxfId="4325">
      <pivotArea dataOnly="0" labelOnly="1" outline="0" fieldPosition="0">
        <references count="5">
          <reference field="0" count="1" selected="0">
            <x v="204"/>
          </reference>
          <reference field="6" count="1" selected="0">
            <x v="205"/>
          </reference>
          <reference field="15" count="1" selected="0">
            <x v="69"/>
          </reference>
          <reference field="36" count="1">
            <x v="40"/>
          </reference>
          <reference field="42" count="1" selected="0">
            <x v="142"/>
          </reference>
        </references>
      </pivotArea>
    </format>
    <format dxfId="4324">
      <pivotArea dataOnly="0" labelOnly="1" outline="0" fieldPosition="0">
        <references count="5">
          <reference field="0" count="1" selected="0">
            <x v="205"/>
          </reference>
          <reference field="6" count="1" selected="0">
            <x v="206"/>
          </reference>
          <reference field="15" count="1" selected="0">
            <x v="65"/>
          </reference>
          <reference field="36" count="1">
            <x v="37"/>
          </reference>
          <reference field="42" count="1" selected="0">
            <x v="142"/>
          </reference>
        </references>
      </pivotArea>
    </format>
    <format dxfId="4323">
      <pivotArea dataOnly="0" labelOnly="1" outline="0" fieldPosition="0">
        <references count="5">
          <reference field="0" count="1" selected="0">
            <x v="206"/>
          </reference>
          <reference field="6" count="1" selected="0">
            <x v="207"/>
          </reference>
          <reference field="15" count="1" selected="0">
            <x v="207"/>
          </reference>
          <reference field="36" count="1">
            <x v="94"/>
          </reference>
          <reference field="42" count="1" selected="0">
            <x v="142"/>
          </reference>
        </references>
      </pivotArea>
    </format>
    <format dxfId="4322">
      <pivotArea dataOnly="0" labelOnly="1" outline="0" fieldPosition="0">
        <references count="5">
          <reference field="0" count="1" selected="0">
            <x v="207"/>
          </reference>
          <reference field="6" count="1" selected="0">
            <x v="208"/>
          </reference>
          <reference field="15" count="1" selected="0">
            <x v="2"/>
          </reference>
          <reference field="36" count="1">
            <x v="2"/>
          </reference>
          <reference field="42" count="1" selected="0">
            <x v="142"/>
          </reference>
        </references>
      </pivotArea>
    </format>
    <format dxfId="4321">
      <pivotArea dataOnly="0" labelOnly="1" outline="0" fieldPosition="0">
        <references count="5">
          <reference field="0" count="1" selected="0">
            <x v="208"/>
          </reference>
          <reference field="6" count="1" selected="0">
            <x v="209"/>
          </reference>
          <reference field="15" count="1" selected="0">
            <x v="1942"/>
          </reference>
          <reference field="36" count="1">
            <x v="1823"/>
          </reference>
          <reference field="42" count="1" selected="0">
            <x v="28"/>
          </reference>
        </references>
      </pivotArea>
    </format>
    <format dxfId="4320">
      <pivotArea dataOnly="0" labelOnly="1" outline="0" fieldPosition="0">
        <references count="5">
          <reference field="0" count="1" selected="0">
            <x v="209"/>
          </reference>
          <reference field="6" count="1" selected="0">
            <x v="210"/>
          </reference>
          <reference field="15" count="1" selected="0">
            <x v="1126"/>
          </reference>
          <reference field="36" count="1">
            <x v="1469"/>
          </reference>
          <reference field="42" count="1" selected="0">
            <x v="142"/>
          </reference>
        </references>
      </pivotArea>
    </format>
    <format dxfId="4319">
      <pivotArea dataOnly="0" labelOnly="1" outline="0" fieldPosition="0">
        <references count="5">
          <reference field="0" count="1" selected="0">
            <x v="210"/>
          </reference>
          <reference field="6" count="1" selected="0">
            <x v="211"/>
          </reference>
          <reference field="15" count="1" selected="0">
            <x v="235"/>
          </reference>
          <reference field="36" count="1">
            <x v="285"/>
          </reference>
          <reference field="42" count="1" selected="0">
            <x v="289"/>
          </reference>
        </references>
      </pivotArea>
    </format>
    <format dxfId="4318">
      <pivotArea dataOnly="0" labelOnly="1" outline="0" fieldPosition="0">
        <references count="5">
          <reference field="0" count="1" selected="0">
            <x v="211"/>
          </reference>
          <reference field="6" count="1" selected="0">
            <x v="212"/>
          </reference>
          <reference field="15" count="1" selected="0">
            <x v="1152"/>
          </reference>
          <reference field="36" count="1">
            <x v="685"/>
          </reference>
          <reference field="42" count="1" selected="0">
            <x v="147"/>
          </reference>
        </references>
      </pivotArea>
    </format>
    <format dxfId="4317">
      <pivotArea dataOnly="0" labelOnly="1" outline="0" fieldPosition="0">
        <references count="5">
          <reference field="0" count="1" selected="0">
            <x v="212"/>
          </reference>
          <reference field="6" count="1" selected="0">
            <x v="213"/>
          </reference>
          <reference field="15" count="1" selected="0">
            <x v="99"/>
          </reference>
          <reference field="36" count="1">
            <x v="49"/>
          </reference>
          <reference field="42" count="1" selected="0">
            <x v="160"/>
          </reference>
        </references>
      </pivotArea>
    </format>
    <format dxfId="4316">
      <pivotArea dataOnly="0" labelOnly="1" outline="0" fieldPosition="0">
        <references count="5">
          <reference field="0" count="1" selected="0">
            <x v="213"/>
          </reference>
          <reference field="6" count="1" selected="0">
            <x v="214"/>
          </reference>
          <reference field="15" count="1" selected="0">
            <x v="361"/>
          </reference>
          <reference field="36" count="1">
            <x v="168"/>
          </reference>
          <reference field="42" count="1" selected="0">
            <x v="160"/>
          </reference>
        </references>
      </pivotArea>
    </format>
    <format dxfId="4315">
      <pivotArea dataOnly="0" labelOnly="1" outline="0" fieldPosition="0">
        <references count="5">
          <reference field="0" count="1" selected="0">
            <x v="214"/>
          </reference>
          <reference field="6" count="1" selected="0">
            <x v="215"/>
          </reference>
          <reference field="15" count="1" selected="0">
            <x v="2"/>
          </reference>
          <reference field="36" count="1">
            <x v="10"/>
          </reference>
          <reference field="42" count="1" selected="0">
            <x v="15"/>
          </reference>
        </references>
      </pivotArea>
    </format>
    <format dxfId="4314">
      <pivotArea dataOnly="0" labelOnly="1" outline="0" fieldPosition="0">
        <references count="5">
          <reference field="0" count="1" selected="0">
            <x v="215"/>
          </reference>
          <reference field="6" count="1" selected="0">
            <x v="216"/>
          </reference>
          <reference field="15" count="1" selected="0">
            <x v="837"/>
          </reference>
          <reference field="36" count="1">
            <x v="1322"/>
          </reference>
          <reference field="42" count="1" selected="0">
            <x v="15"/>
          </reference>
        </references>
      </pivotArea>
    </format>
    <format dxfId="4313">
      <pivotArea dataOnly="0" labelOnly="1" outline="0" fieldPosition="0">
        <references count="5">
          <reference field="0" count="1" selected="0">
            <x v="216"/>
          </reference>
          <reference field="6" count="1" selected="0">
            <x v="217"/>
          </reference>
          <reference field="15" count="1" selected="0">
            <x v="95"/>
          </reference>
          <reference field="36" count="1">
            <x v="420"/>
          </reference>
          <reference field="42" count="1" selected="0">
            <x v="15"/>
          </reference>
        </references>
      </pivotArea>
    </format>
    <format dxfId="4312">
      <pivotArea dataOnly="0" labelOnly="1" outline="0" fieldPosition="0">
        <references count="5">
          <reference field="0" count="1" selected="0">
            <x v="217"/>
          </reference>
          <reference field="6" count="1" selected="0">
            <x v="218"/>
          </reference>
          <reference field="15" count="1" selected="0">
            <x v="2"/>
          </reference>
          <reference field="36" count="1">
            <x v="2"/>
          </reference>
          <reference field="42" count="1" selected="0">
            <x v="15"/>
          </reference>
        </references>
      </pivotArea>
    </format>
    <format dxfId="4311">
      <pivotArea dataOnly="0" labelOnly="1" outline="0" fieldPosition="0">
        <references count="5">
          <reference field="0" count="1" selected="0">
            <x v="218"/>
          </reference>
          <reference field="6" count="1" selected="0">
            <x v="219"/>
          </reference>
          <reference field="15" count="1" selected="0">
            <x v="2"/>
          </reference>
          <reference field="36" count="1">
            <x v="2"/>
          </reference>
          <reference field="42" count="1" selected="0">
            <x v="15"/>
          </reference>
        </references>
      </pivotArea>
    </format>
    <format dxfId="4310">
      <pivotArea dataOnly="0" labelOnly="1" outline="0" fieldPosition="0">
        <references count="5">
          <reference field="0" count="1" selected="0">
            <x v="219"/>
          </reference>
          <reference field="6" count="1" selected="0">
            <x v="220"/>
          </reference>
          <reference field="15" count="1" selected="0">
            <x v="2"/>
          </reference>
          <reference field="36" count="1">
            <x v="32"/>
          </reference>
          <reference field="42" count="1" selected="0">
            <x v="15"/>
          </reference>
        </references>
      </pivotArea>
    </format>
    <format dxfId="4309">
      <pivotArea dataOnly="0" labelOnly="1" outline="0" fieldPosition="0">
        <references count="5">
          <reference field="0" count="1" selected="0">
            <x v="220"/>
          </reference>
          <reference field="6" count="1" selected="0">
            <x v="221"/>
          </reference>
          <reference field="15" count="1" selected="0">
            <x v="2"/>
          </reference>
          <reference field="36" count="1">
            <x v="76"/>
          </reference>
          <reference field="42" count="1" selected="0">
            <x v="15"/>
          </reference>
        </references>
      </pivotArea>
    </format>
    <format dxfId="4308">
      <pivotArea dataOnly="0" labelOnly="1" outline="0" fieldPosition="0">
        <references count="5">
          <reference field="0" count="1" selected="0">
            <x v="221"/>
          </reference>
          <reference field="6" count="1" selected="0">
            <x v="222"/>
          </reference>
          <reference field="15" count="1" selected="0">
            <x v="2"/>
          </reference>
          <reference field="36" count="1">
            <x v="2"/>
          </reference>
          <reference field="42" count="1" selected="0">
            <x v="15"/>
          </reference>
        </references>
      </pivotArea>
    </format>
    <format dxfId="4307">
      <pivotArea dataOnly="0" labelOnly="1" outline="0" fieldPosition="0">
        <references count="5">
          <reference field="0" count="1" selected="0">
            <x v="222"/>
          </reference>
          <reference field="6" count="1" selected="0">
            <x v="223"/>
          </reference>
          <reference field="15" count="1" selected="0">
            <x v="31"/>
          </reference>
          <reference field="36" count="1">
            <x v="154"/>
          </reference>
          <reference field="42" count="1" selected="0">
            <x v="15"/>
          </reference>
        </references>
      </pivotArea>
    </format>
    <format dxfId="4306">
      <pivotArea dataOnly="0" labelOnly="1" outline="0" fieldPosition="0">
        <references count="5">
          <reference field="0" count="1" selected="0">
            <x v="223"/>
          </reference>
          <reference field="6" count="1" selected="0">
            <x v="224"/>
          </reference>
          <reference field="15" count="1" selected="0">
            <x v="2"/>
          </reference>
          <reference field="36" count="1">
            <x v="36"/>
          </reference>
          <reference field="42" count="1" selected="0">
            <x v="15"/>
          </reference>
        </references>
      </pivotArea>
    </format>
    <format dxfId="4305">
      <pivotArea dataOnly="0" labelOnly="1" outline="0" fieldPosition="0">
        <references count="5">
          <reference field="0" count="1" selected="0">
            <x v="224"/>
          </reference>
          <reference field="6" count="1" selected="0">
            <x v="225"/>
          </reference>
          <reference field="15" count="1" selected="0">
            <x v="2"/>
          </reference>
          <reference field="36" count="1">
            <x v="116"/>
          </reference>
          <reference field="42" count="1" selected="0">
            <x v="15"/>
          </reference>
        </references>
      </pivotArea>
    </format>
    <format dxfId="4304">
      <pivotArea dataOnly="0" labelOnly="1" outline="0" fieldPosition="0">
        <references count="5">
          <reference field="0" count="1" selected="0">
            <x v="225"/>
          </reference>
          <reference field="6" count="1" selected="0">
            <x v="226"/>
          </reference>
          <reference field="15" count="1" selected="0">
            <x v="249"/>
          </reference>
          <reference field="36" count="1">
            <x v="808"/>
          </reference>
          <reference field="42" count="1" selected="0">
            <x v="15"/>
          </reference>
        </references>
      </pivotArea>
    </format>
    <format dxfId="4303">
      <pivotArea dataOnly="0" labelOnly="1" outline="0" fieldPosition="0">
        <references count="5">
          <reference field="0" count="1" selected="0">
            <x v="226"/>
          </reference>
          <reference field="6" count="1" selected="0">
            <x v="227"/>
          </reference>
          <reference field="15" count="1" selected="0">
            <x v="2"/>
          </reference>
          <reference field="36" count="1">
            <x v="20"/>
          </reference>
          <reference field="42" count="1" selected="0">
            <x v="15"/>
          </reference>
        </references>
      </pivotArea>
    </format>
    <format dxfId="4302">
      <pivotArea dataOnly="0" labelOnly="1" outline="0" fieldPosition="0">
        <references count="5">
          <reference field="0" count="1" selected="0">
            <x v="227"/>
          </reference>
          <reference field="6" count="1" selected="0">
            <x v="228"/>
          </reference>
          <reference field="15" count="1" selected="0">
            <x v="1187"/>
          </reference>
          <reference field="36" count="1">
            <x v="1603"/>
          </reference>
          <reference field="42" count="1" selected="0">
            <x v="15"/>
          </reference>
        </references>
      </pivotArea>
    </format>
    <format dxfId="4301">
      <pivotArea dataOnly="0" labelOnly="1" outline="0" fieldPosition="0">
        <references count="5">
          <reference field="0" count="1" selected="0">
            <x v="228"/>
          </reference>
          <reference field="6" count="1" selected="0">
            <x v="229"/>
          </reference>
          <reference field="15" count="1" selected="0">
            <x v="2"/>
          </reference>
          <reference field="36" count="1">
            <x v="42"/>
          </reference>
          <reference field="42" count="1" selected="0">
            <x v="15"/>
          </reference>
        </references>
      </pivotArea>
    </format>
    <format dxfId="4300">
      <pivotArea dataOnly="0" labelOnly="1" outline="0" fieldPosition="0">
        <references count="5">
          <reference field="0" count="1" selected="0">
            <x v="229"/>
          </reference>
          <reference field="6" count="1" selected="0">
            <x v="230"/>
          </reference>
          <reference field="15" count="1" selected="0">
            <x v="2"/>
          </reference>
          <reference field="36" count="1">
            <x v="64"/>
          </reference>
          <reference field="42" count="1" selected="0">
            <x v="15"/>
          </reference>
        </references>
      </pivotArea>
    </format>
    <format dxfId="4299">
      <pivotArea dataOnly="0" labelOnly="1" outline="0" fieldPosition="0">
        <references count="5">
          <reference field="0" count="1" selected="0">
            <x v="230"/>
          </reference>
          <reference field="6" count="1" selected="0">
            <x v="231"/>
          </reference>
          <reference field="15" count="1" selected="0">
            <x v="2"/>
          </reference>
          <reference field="36" count="1">
            <x v="25"/>
          </reference>
          <reference field="42" count="1" selected="0">
            <x v="15"/>
          </reference>
        </references>
      </pivotArea>
    </format>
    <format dxfId="4298">
      <pivotArea dataOnly="0" labelOnly="1" outline="0" fieldPosition="0">
        <references count="5">
          <reference field="0" count="1" selected="0">
            <x v="231"/>
          </reference>
          <reference field="6" count="1" selected="0">
            <x v="232"/>
          </reference>
          <reference field="15" count="1" selected="0">
            <x v="2"/>
          </reference>
          <reference field="36" count="1">
            <x v="24"/>
          </reference>
          <reference field="42" count="1" selected="0">
            <x v="15"/>
          </reference>
        </references>
      </pivotArea>
    </format>
    <format dxfId="4297">
      <pivotArea dataOnly="0" labelOnly="1" outline="0" fieldPosition="0">
        <references count="5">
          <reference field="0" count="1" selected="0">
            <x v="232"/>
          </reference>
          <reference field="6" count="1" selected="0">
            <x v="233"/>
          </reference>
          <reference field="15" count="1" selected="0">
            <x v="2"/>
          </reference>
          <reference field="36" count="1">
            <x v="2"/>
          </reference>
          <reference field="42" count="1" selected="0">
            <x v="15"/>
          </reference>
        </references>
      </pivotArea>
    </format>
    <format dxfId="4296">
      <pivotArea dataOnly="0" labelOnly="1" outline="0" fieldPosition="0">
        <references count="5">
          <reference field="0" count="1" selected="0">
            <x v="233"/>
          </reference>
          <reference field="6" count="1" selected="0">
            <x v="234"/>
          </reference>
          <reference field="15" count="1" selected="0">
            <x v="2"/>
          </reference>
          <reference field="36" count="1">
            <x v="2"/>
          </reference>
          <reference field="42" count="1" selected="0">
            <x v="15"/>
          </reference>
        </references>
      </pivotArea>
    </format>
    <format dxfId="4295">
      <pivotArea dataOnly="0" labelOnly="1" outline="0" fieldPosition="0">
        <references count="5">
          <reference field="0" count="1" selected="0">
            <x v="234"/>
          </reference>
          <reference field="6" count="1" selected="0">
            <x v="235"/>
          </reference>
          <reference field="15" count="1" selected="0">
            <x v="2"/>
          </reference>
          <reference field="36" count="1">
            <x v="10"/>
          </reference>
          <reference field="42" count="1" selected="0">
            <x v="15"/>
          </reference>
        </references>
      </pivotArea>
    </format>
    <format dxfId="4294">
      <pivotArea dataOnly="0" labelOnly="1" outline="0" fieldPosition="0">
        <references count="5">
          <reference field="0" count="1" selected="0">
            <x v="235"/>
          </reference>
          <reference field="6" count="1" selected="0">
            <x v="236"/>
          </reference>
          <reference field="15" count="1" selected="0">
            <x v="1030"/>
          </reference>
          <reference field="36" count="1">
            <x v="1525"/>
          </reference>
          <reference field="42" count="1" selected="0">
            <x v="15"/>
          </reference>
        </references>
      </pivotArea>
    </format>
    <format dxfId="4293">
      <pivotArea dataOnly="0" labelOnly="1" outline="0" fieldPosition="0">
        <references count="5">
          <reference field="0" count="1" selected="0">
            <x v="236"/>
          </reference>
          <reference field="6" count="1" selected="0">
            <x v="237"/>
          </reference>
          <reference field="15" count="1" selected="0">
            <x v="2"/>
          </reference>
          <reference field="36" count="1">
            <x v="790"/>
          </reference>
          <reference field="42" count="1" selected="0">
            <x v="15"/>
          </reference>
        </references>
      </pivotArea>
    </format>
    <format dxfId="4292">
      <pivotArea dataOnly="0" labelOnly="1" outline="0" fieldPosition="0">
        <references count="5">
          <reference field="0" count="1" selected="0">
            <x v="237"/>
          </reference>
          <reference field="6" count="1" selected="0">
            <x v="238"/>
          </reference>
          <reference field="15" count="1" selected="0">
            <x v="1084"/>
          </reference>
          <reference field="36" count="1">
            <x v="1497"/>
          </reference>
          <reference field="42" count="1" selected="0">
            <x v="15"/>
          </reference>
        </references>
      </pivotArea>
    </format>
    <format dxfId="4291">
      <pivotArea dataOnly="0" labelOnly="1" outline="0" fieldPosition="0">
        <references count="5">
          <reference field="0" count="1" selected="0">
            <x v="238"/>
          </reference>
          <reference field="6" count="1" selected="0">
            <x v="239"/>
          </reference>
          <reference field="15" count="1" selected="0">
            <x v="1014"/>
          </reference>
          <reference field="36" count="1">
            <x v="595"/>
          </reference>
          <reference field="42" count="1" selected="0">
            <x v="91"/>
          </reference>
        </references>
      </pivotArea>
    </format>
    <format dxfId="4290">
      <pivotArea dataOnly="0" labelOnly="1" outline="0" fieldPosition="0">
        <references count="5">
          <reference field="0" count="1" selected="0">
            <x v="239"/>
          </reference>
          <reference field="6" count="1" selected="0">
            <x v="240"/>
          </reference>
          <reference field="15" count="1" selected="0">
            <x v="1066"/>
          </reference>
          <reference field="36" count="1">
            <x v="1295"/>
          </reference>
          <reference field="42" count="1" selected="0">
            <x v="155"/>
          </reference>
        </references>
      </pivotArea>
    </format>
    <format dxfId="4289">
      <pivotArea dataOnly="0" labelOnly="1" outline="0" fieldPosition="0">
        <references count="5">
          <reference field="0" count="1" selected="0">
            <x v="240"/>
          </reference>
          <reference field="6" count="1" selected="0">
            <x v="241"/>
          </reference>
          <reference field="15" count="1" selected="0">
            <x v="1015"/>
          </reference>
          <reference field="36" count="1">
            <x v="596"/>
          </reference>
          <reference field="42" count="1" selected="0">
            <x v="91"/>
          </reference>
        </references>
      </pivotArea>
    </format>
    <format dxfId="4288">
      <pivotArea dataOnly="0" labelOnly="1" outline="0" fieldPosition="0">
        <references count="5">
          <reference field="0" count="1" selected="0">
            <x v="241"/>
          </reference>
          <reference field="6" count="1" selected="0">
            <x v="242"/>
          </reference>
          <reference field="15" count="1" selected="0">
            <x v="1640"/>
          </reference>
          <reference field="36" count="1">
            <x v="1825"/>
          </reference>
          <reference field="42" count="1" selected="0">
            <x v="131"/>
          </reference>
        </references>
      </pivotArea>
    </format>
    <format dxfId="4287">
      <pivotArea dataOnly="0" labelOnly="1" outline="0" fieldPosition="0">
        <references count="5">
          <reference field="0" count="1" selected="0">
            <x v="242"/>
          </reference>
          <reference field="6" count="1" selected="0">
            <x v="243"/>
          </reference>
          <reference field="15" count="1" selected="0">
            <x v="1736"/>
          </reference>
          <reference field="36" count="1">
            <x v="1755"/>
          </reference>
          <reference field="42" count="1" selected="0">
            <x v="131"/>
          </reference>
        </references>
      </pivotArea>
    </format>
    <format dxfId="4286">
      <pivotArea dataOnly="0" labelOnly="1" outline="0" fieldPosition="0">
        <references count="5">
          <reference field="0" count="1" selected="0">
            <x v="243"/>
          </reference>
          <reference field="6" count="1" selected="0">
            <x v="244"/>
          </reference>
          <reference field="15" count="1" selected="0">
            <x v="1193"/>
          </reference>
          <reference field="36" count="1">
            <x v="718"/>
          </reference>
          <reference field="42" count="1" selected="0">
            <x v="147"/>
          </reference>
        </references>
      </pivotArea>
    </format>
    <format dxfId="4285">
      <pivotArea dataOnly="0" labelOnly="1" outline="0" fieldPosition="0">
        <references count="5">
          <reference field="0" count="1" selected="0">
            <x v="244"/>
          </reference>
          <reference field="6" count="1" selected="0">
            <x v="245"/>
          </reference>
          <reference field="15" count="1" selected="0">
            <x v="1850"/>
          </reference>
          <reference field="36" count="1">
            <x v="1886"/>
          </reference>
          <reference field="42" count="1" selected="0">
            <x v="131"/>
          </reference>
        </references>
      </pivotArea>
    </format>
    <format dxfId="4284">
      <pivotArea dataOnly="0" labelOnly="1" outline="0" fieldPosition="0">
        <references count="5">
          <reference field="0" count="1" selected="0">
            <x v="245"/>
          </reference>
          <reference field="6" count="1" selected="0">
            <x v="246"/>
          </reference>
          <reference field="15" count="1" selected="0">
            <x v="840"/>
          </reference>
          <reference field="36" count="1">
            <x v="452"/>
          </reference>
          <reference field="42" count="1" selected="0">
            <x v="23"/>
          </reference>
        </references>
      </pivotArea>
    </format>
    <format dxfId="4283">
      <pivotArea dataOnly="0" labelOnly="1" outline="0" fieldPosition="0">
        <references count="5">
          <reference field="0" count="1" selected="0">
            <x v="246"/>
          </reference>
          <reference field="6" count="1" selected="0">
            <x v="247"/>
          </reference>
          <reference field="15" count="1" selected="0">
            <x v="1057"/>
          </reference>
          <reference field="36" count="1">
            <x v="621"/>
          </reference>
          <reference field="42" count="1" selected="0">
            <x v="23"/>
          </reference>
        </references>
      </pivotArea>
    </format>
    <format dxfId="4282">
      <pivotArea dataOnly="0" labelOnly="1" outline="0" fieldPosition="0">
        <references count="5">
          <reference field="0" count="1" selected="0">
            <x v="247"/>
          </reference>
          <reference field="6" count="1" selected="0">
            <x v="248"/>
          </reference>
          <reference field="15" count="1" selected="0">
            <x v="209"/>
          </reference>
          <reference field="36" count="1">
            <x v="201"/>
          </reference>
          <reference field="42" count="1" selected="0">
            <x v="160"/>
          </reference>
        </references>
      </pivotArea>
    </format>
    <format dxfId="4281">
      <pivotArea dataOnly="0" labelOnly="1" outline="0" fieldPosition="0">
        <references count="5">
          <reference field="0" count="1" selected="0">
            <x v="248"/>
          </reference>
          <reference field="6" count="1" selected="0">
            <x v="249"/>
          </reference>
          <reference field="15" count="1" selected="0">
            <x v="1340"/>
          </reference>
          <reference field="36" count="1">
            <x v="843"/>
          </reference>
          <reference field="42" count="1" selected="0">
            <x v="25"/>
          </reference>
        </references>
      </pivotArea>
    </format>
    <format dxfId="4280">
      <pivotArea dataOnly="0" labelOnly="1" outline="0" fieldPosition="0">
        <references count="5">
          <reference field="0" count="1" selected="0">
            <x v="249"/>
          </reference>
          <reference field="6" count="1" selected="0">
            <x v="250"/>
          </reference>
          <reference field="15" count="1" selected="0">
            <x v="48"/>
          </reference>
          <reference field="36" count="1">
            <x v="30"/>
          </reference>
          <reference field="42" count="1" selected="0">
            <x v="160"/>
          </reference>
        </references>
      </pivotArea>
    </format>
    <format dxfId="4279">
      <pivotArea dataOnly="0" labelOnly="1" outline="0" fieldPosition="0">
        <references count="5">
          <reference field="0" count="1" selected="0">
            <x v="250"/>
          </reference>
          <reference field="6" count="1" selected="0">
            <x v="251"/>
          </reference>
          <reference field="15" count="1" selected="0">
            <x v="1783"/>
          </reference>
          <reference field="36" count="1">
            <x v="1840"/>
          </reference>
          <reference field="42" count="1" selected="0">
            <x v="131"/>
          </reference>
        </references>
      </pivotArea>
    </format>
    <format dxfId="4278">
      <pivotArea dataOnly="0" labelOnly="1" outline="0" fieldPosition="0">
        <references count="5">
          <reference field="0" count="1" selected="0">
            <x v="251"/>
          </reference>
          <reference field="6" count="1" selected="0">
            <x v="252"/>
          </reference>
          <reference field="15" count="1" selected="0">
            <x v="902"/>
          </reference>
          <reference field="36" count="1">
            <x v="885"/>
          </reference>
          <reference field="42" count="1" selected="0">
            <x v="147"/>
          </reference>
        </references>
      </pivotArea>
    </format>
    <format dxfId="4277">
      <pivotArea dataOnly="0" labelOnly="1" outline="0" fieldPosition="0">
        <references count="5">
          <reference field="0" count="1" selected="0">
            <x v="252"/>
          </reference>
          <reference field="6" count="1" selected="0">
            <x v="253"/>
          </reference>
          <reference field="15" count="1" selected="0">
            <x v="631"/>
          </reference>
          <reference field="36" count="1">
            <x v="1736"/>
          </reference>
          <reference field="42" count="1" selected="0">
            <x v="289"/>
          </reference>
        </references>
      </pivotArea>
    </format>
    <format dxfId="4276">
      <pivotArea dataOnly="0" labelOnly="1" outline="0" fieldPosition="0">
        <references count="5">
          <reference field="0" count="1" selected="0">
            <x v="253"/>
          </reference>
          <reference field="6" count="1" selected="0">
            <x v="254"/>
          </reference>
          <reference field="15" count="1" selected="0">
            <x v="944"/>
          </reference>
          <reference field="36" count="1">
            <x v="1173"/>
          </reference>
          <reference field="42" count="1" selected="0">
            <x v="142"/>
          </reference>
        </references>
      </pivotArea>
    </format>
    <format dxfId="4275">
      <pivotArea dataOnly="0" labelOnly="1" outline="0" fieldPosition="0">
        <references count="5">
          <reference field="0" count="1" selected="0">
            <x v="254"/>
          </reference>
          <reference field="6" count="1" selected="0">
            <x v="255"/>
          </reference>
          <reference field="15" count="1" selected="0">
            <x v="639"/>
          </reference>
          <reference field="36" count="1">
            <x v="338"/>
          </reference>
          <reference field="42" count="1" selected="0">
            <x v="232"/>
          </reference>
        </references>
      </pivotArea>
    </format>
    <format dxfId="4274">
      <pivotArea dataOnly="0" labelOnly="1" outline="0" fieldPosition="0">
        <references count="5">
          <reference field="0" count="1" selected="0">
            <x v="255"/>
          </reference>
          <reference field="6" count="1" selected="0">
            <x v="256"/>
          </reference>
          <reference field="15" count="1" selected="0">
            <x v="1184"/>
          </reference>
          <reference field="36" count="1">
            <x v="1385"/>
          </reference>
          <reference field="42" count="1" selected="0">
            <x v="10"/>
          </reference>
        </references>
      </pivotArea>
    </format>
    <format dxfId="4273">
      <pivotArea dataOnly="0" labelOnly="1" outline="0" fieldPosition="0">
        <references count="5">
          <reference field="0" count="1" selected="0">
            <x v="256"/>
          </reference>
          <reference field="6" count="1" selected="0">
            <x v="257"/>
          </reference>
          <reference field="15" count="1" selected="0">
            <x v="822"/>
          </reference>
          <reference field="36" count="1">
            <x v="1215"/>
          </reference>
          <reference field="42" count="1" selected="0">
            <x v="10"/>
          </reference>
        </references>
      </pivotArea>
    </format>
    <format dxfId="4272">
      <pivotArea dataOnly="0" labelOnly="1" outline="0" fieldPosition="0">
        <references count="5">
          <reference field="0" count="1" selected="0">
            <x v="257"/>
          </reference>
          <reference field="6" count="1" selected="0">
            <x v="258"/>
          </reference>
          <reference field="15" count="1" selected="0">
            <x v="1147"/>
          </reference>
          <reference field="36" count="1">
            <x v="682"/>
          </reference>
          <reference field="42" count="1" selected="0">
            <x v="3"/>
          </reference>
        </references>
      </pivotArea>
    </format>
    <format dxfId="4271">
      <pivotArea dataOnly="0" labelOnly="1" outline="0" fieldPosition="0">
        <references count="5">
          <reference field="0" count="1" selected="0">
            <x v="258"/>
          </reference>
          <reference field="6" count="1" selected="0">
            <x v="259"/>
          </reference>
          <reference field="15" count="1" selected="0">
            <x v="1234"/>
          </reference>
          <reference field="36" count="1">
            <x v="745"/>
          </reference>
          <reference field="42" count="1" selected="0">
            <x v="3"/>
          </reference>
        </references>
      </pivotArea>
    </format>
    <format dxfId="4270">
      <pivotArea dataOnly="0" labelOnly="1" outline="0" fieldPosition="0">
        <references count="5">
          <reference field="0" count="1" selected="0">
            <x v="259"/>
          </reference>
          <reference field="6" count="1" selected="0">
            <x v="260"/>
          </reference>
          <reference field="15" count="1" selected="0">
            <x v="1678"/>
          </reference>
          <reference field="36" count="1">
            <x v="1346"/>
          </reference>
          <reference field="42" count="1" selected="0">
            <x v="232"/>
          </reference>
        </references>
      </pivotArea>
    </format>
    <format dxfId="4269">
      <pivotArea dataOnly="0" labelOnly="1" outline="0" fieldPosition="0">
        <references count="5">
          <reference field="0" count="1" selected="0">
            <x v="260"/>
          </reference>
          <reference field="6" count="1" selected="0">
            <x v="261"/>
          </reference>
          <reference field="15" count="1" selected="0">
            <x v="1647"/>
          </reference>
          <reference field="36" count="1">
            <x v="1143"/>
          </reference>
          <reference field="42" count="1" selected="0">
            <x v="232"/>
          </reference>
        </references>
      </pivotArea>
    </format>
    <format dxfId="4268">
      <pivotArea dataOnly="0" labelOnly="1" outline="0" fieldPosition="0">
        <references count="5">
          <reference field="0" count="1" selected="0">
            <x v="261"/>
          </reference>
          <reference field="6" count="1" selected="0">
            <x v="262"/>
          </reference>
          <reference field="15" count="1" selected="0">
            <x v="1648"/>
          </reference>
          <reference field="36" count="1">
            <x v="1251"/>
          </reference>
          <reference field="42" count="1" selected="0">
            <x v="232"/>
          </reference>
        </references>
      </pivotArea>
    </format>
    <format dxfId="4267">
      <pivotArea dataOnly="0" labelOnly="1" outline="0" fieldPosition="0">
        <references count="5">
          <reference field="0" count="1" selected="0">
            <x v="262"/>
          </reference>
          <reference field="6" count="1" selected="0">
            <x v="263"/>
          </reference>
          <reference field="15" count="1" selected="0">
            <x v="418"/>
          </reference>
          <reference field="36" count="1">
            <x v="292"/>
          </reference>
          <reference field="42" count="1" selected="0">
            <x v="201"/>
          </reference>
        </references>
      </pivotArea>
    </format>
    <format dxfId="4266">
      <pivotArea dataOnly="0" labelOnly="1" outline="0" fieldPosition="0">
        <references count="5">
          <reference field="0" count="1" selected="0">
            <x v="263"/>
          </reference>
          <reference field="6" count="1" selected="0">
            <x v="264"/>
          </reference>
          <reference field="15" count="1" selected="0">
            <x v="960"/>
          </reference>
          <reference field="36" count="1">
            <x v="549"/>
          </reference>
          <reference field="42" count="1" selected="0">
            <x v="201"/>
          </reference>
        </references>
      </pivotArea>
    </format>
    <format dxfId="4265">
      <pivotArea dataOnly="0" labelOnly="1" outline="0" fieldPosition="0">
        <references count="5">
          <reference field="0" count="1" selected="0">
            <x v="264"/>
          </reference>
          <reference field="6" count="1" selected="0">
            <x v="265"/>
          </reference>
          <reference field="15" count="1" selected="0">
            <x v="1007"/>
          </reference>
          <reference field="36" count="1">
            <x v="592"/>
          </reference>
          <reference field="42" count="1" selected="0">
            <x v="201"/>
          </reference>
        </references>
      </pivotArea>
    </format>
    <format dxfId="4264">
      <pivotArea dataOnly="0" labelOnly="1" outline="0" fieldPosition="0">
        <references count="5">
          <reference field="0" count="1" selected="0">
            <x v="265"/>
          </reference>
          <reference field="6" count="1" selected="0">
            <x v="266"/>
          </reference>
          <reference field="15" count="1" selected="0">
            <x v="764"/>
          </reference>
          <reference field="36" count="1">
            <x v="395"/>
          </reference>
          <reference field="42" count="1" selected="0">
            <x v="201"/>
          </reference>
        </references>
      </pivotArea>
    </format>
    <format dxfId="4263">
      <pivotArea dataOnly="0" labelOnly="1" outline="0" fieldPosition="0">
        <references count="5">
          <reference field="0" count="1" selected="0">
            <x v="266"/>
          </reference>
          <reference field="6" count="1" selected="0">
            <x v="267"/>
          </reference>
          <reference field="15" count="1" selected="0">
            <x v="1157"/>
          </reference>
          <reference field="36" count="1">
            <x v="1212"/>
          </reference>
          <reference field="42" count="1" selected="0">
            <x v="4"/>
          </reference>
        </references>
      </pivotArea>
    </format>
    <format dxfId="4262">
      <pivotArea dataOnly="0" labelOnly="1" outline="0" fieldPosition="0">
        <references count="5">
          <reference field="0" count="1" selected="0">
            <x v="267"/>
          </reference>
          <reference field="6" count="1" selected="0">
            <x v="268"/>
          </reference>
          <reference field="15" count="1" selected="0">
            <x v="773"/>
          </reference>
          <reference field="36" count="1">
            <x v="400"/>
          </reference>
          <reference field="42" count="1" selected="0">
            <x v="117"/>
          </reference>
        </references>
      </pivotArea>
    </format>
    <format dxfId="4261">
      <pivotArea dataOnly="0" labelOnly="1" outline="0" fieldPosition="0">
        <references count="5">
          <reference field="0" count="1" selected="0">
            <x v="268"/>
          </reference>
          <reference field="6" count="1" selected="0">
            <x v="269"/>
          </reference>
          <reference field="15" count="1" selected="0">
            <x v="672"/>
          </reference>
          <reference field="36" count="1">
            <x v="515"/>
          </reference>
          <reference field="42" count="1" selected="0">
            <x v="25"/>
          </reference>
        </references>
      </pivotArea>
    </format>
    <format dxfId="4260">
      <pivotArea dataOnly="0" labelOnly="1" outline="0" fieldPosition="0">
        <references count="5">
          <reference field="0" count="1" selected="0">
            <x v="269"/>
          </reference>
          <reference field="6" count="1" selected="0">
            <x v="270"/>
          </reference>
          <reference field="15" count="1" selected="0">
            <x v="767"/>
          </reference>
          <reference field="36" count="1">
            <x v="396"/>
          </reference>
          <reference field="42" count="1" selected="0">
            <x v="160"/>
          </reference>
        </references>
      </pivotArea>
    </format>
    <format dxfId="4259">
      <pivotArea dataOnly="0" labelOnly="1" outline="0" fieldPosition="0">
        <references count="5">
          <reference field="0" count="1" selected="0">
            <x v="270"/>
          </reference>
          <reference field="6" count="1" selected="0">
            <x v="271"/>
          </reference>
          <reference field="15" count="1" selected="0">
            <x v="590"/>
          </reference>
          <reference field="36" count="1">
            <x v="301"/>
          </reference>
          <reference field="42" count="1" selected="0">
            <x v="160"/>
          </reference>
        </references>
      </pivotArea>
    </format>
    <format dxfId="4258">
      <pivotArea dataOnly="0" labelOnly="1" outline="0" fieldPosition="0">
        <references count="5">
          <reference field="0" count="1" selected="0">
            <x v="271"/>
          </reference>
          <reference field="6" count="1" selected="0">
            <x v="272"/>
          </reference>
          <reference field="15" count="1" selected="0">
            <x v="1308"/>
          </reference>
          <reference field="36" count="1">
            <x v="812"/>
          </reference>
          <reference field="42" count="1" selected="0">
            <x v="234"/>
          </reference>
        </references>
      </pivotArea>
    </format>
    <format dxfId="4257">
      <pivotArea dataOnly="0" labelOnly="1" outline="0" fieldPosition="0">
        <references count="5">
          <reference field="0" count="1" selected="0">
            <x v="272"/>
          </reference>
          <reference field="6" count="1" selected="0">
            <x v="273"/>
          </reference>
          <reference field="15" count="1" selected="0">
            <x v="795"/>
          </reference>
          <reference field="36" count="1">
            <x v="735"/>
          </reference>
          <reference field="42" count="1" selected="0">
            <x v="15"/>
          </reference>
        </references>
      </pivotArea>
    </format>
    <format dxfId="4256">
      <pivotArea dataOnly="0" labelOnly="1" outline="0" fieldPosition="0">
        <references count="5">
          <reference field="0" count="1" selected="0">
            <x v="273"/>
          </reference>
          <reference field="6" count="1" selected="0">
            <x v="274"/>
          </reference>
          <reference field="15" count="1" selected="0">
            <x v="490"/>
          </reference>
          <reference field="36" count="1">
            <x v="516"/>
          </reference>
          <reference field="42" count="1" selected="0">
            <x v="18"/>
          </reference>
        </references>
      </pivotArea>
    </format>
    <format dxfId="4255">
      <pivotArea dataOnly="0" labelOnly="1" outline="0" fieldPosition="0">
        <references count="5">
          <reference field="0" count="1" selected="0">
            <x v="274"/>
          </reference>
          <reference field="6" count="1" selected="0">
            <x v="275"/>
          </reference>
          <reference field="15" count="1" selected="0">
            <x v="516"/>
          </reference>
          <reference field="36" count="1">
            <x v="519"/>
          </reference>
          <reference field="42" count="1" selected="0">
            <x v="289"/>
          </reference>
        </references>
      </pivotArea>
    </format>
    <format dxfId="4254">
      <pivotArea dataOnly="0" labelOnly="1" outline="0" fieldPosition="0">
        <references count="5">
          <reference field="0" count="1" selected="0">
            <x v="275"/>
          </reference>
          <reference field="6" count="1" selected="0">
            <x v="276"/>
          </reference>
          <reference field="15" count="1" selected="0">
            <x v="378"/>
          </reference>
          <reference field="36" count="1">
            <x v="343"/>
          </reference>
          <reference field="42" count="1" selected="0">
            <x v="117"/>
          </reference>
        </references>
      </pivotArea>
    </format>
    <format dxfId="4253">
      <pivotArea dataOnly="0" labelOnly="1" outline="0" fieldPosition="0">
        <references count="5">
          <reference field="0" count="1" selected="0">
            <x v="276"/>
          </reference>
          <reference field="6" count="1" selected="0">
            <x v="277"/>
          </reference>
          <reference field="15" count="1" selected="0">
            <x v="1271"/>
          </reference>
          <reference field="36" count="1">
            <x v="779"/>
          </reference>
          <reference field="42" count="1" selected="0">
            <x v="289"/>
          </reference>
        </references>
      </pivotArea>
    </format>
    <format dxfId="4252">
      <pivotArea dataOnly="0" labelOnly="1" outline="0" fieldPosition="0">
        <references count="5">
          <reference field="0" count="1" selected="0">
            <x v="277"/>
          </reference>
          <reference field="6" count="1" selected="0">
            <x v="278"/>
          </reference>
          <reference field="15" count="1" selected="0">
            <x v="1370"/>
          </reference>
          <reference field="36" count="1">
            <x v="1098"/>
          </reference>
          <reference field="42" count="1" selected="0">
            <x v="289"/>
          </reference>
        </references>
      </pivotArea>
    </format>
    <format dxfId="4251">
      <pivotArea dataOnly="0" labelOnly="1" outline="0" fieldPosition="0">
        <references count="5">
          <reference field="0" count="1" selected="0">
            <x v="278"/>
          </reference>
          <reference field="6" count="1" selected="0">
            <x v="279"/>
          </reference>
          <reference field="15" count="1" selected="0">
            <x v="1025"/>
          </reference>
          <reference field="36" count="1">
            <x v="602"/>
          </reference>
          <reference field="42" count="1" selected="0">
            <x v="289"/>
          </reference>
        </references>
      </pivotArea>
    </format>
    <format dxfId="4250">
      <pivotArea dataOnly="0" labelOnly="1" outline="0" fieldPosition="0">
        <references count="5">
          <reference field="0" count="1" selected="0">
            <x v="279"/>
          </reference>
          <reference field="6" count="1" selected="0">
            <x v="280"/>
          </reference>
          <reference field="15" count="1" selected="0">
            <x v="1507"/>
          </reference>
          <reference field="36" count="1">
            <x v="1612"/>
          </reference>
          <reference field="42" count="1" selected="0">
            <x v="208"/>
          </reference>
        </references>
      </pivotArea>
    </format>
    <format dxfId="4249">
      <pivotArea dataOnly="0" labelOnly="1" outline="0" fieldPosition="0">
        <references count="5">
          <reference field="0" count="1" selected="0">
            <x v="280"/>
          </reference>
          <reference field="6" count="1" selected="0">
            <x v="281"/>
          </reference>
          <reference field="15" count="1" selected="0">
            <x v="227"/>
          </reference>
          <reference field="36" count="1">
            <x v="104"/>
          </reference>
          <reference field="42" count="1" selected="0">
            <x v="289"/>
          </reference>
        </references>
      </pivotArea>
    </format>
    <format dxfId="4248">
      <pivotArea dataOnly="0" labelOnly="1" outline="0" fieldPosition="0">
        <references count="5">
          <reference field="0" count="1" selected="0">
            <x v="281"/>
          </reference>
          <reference field="6" count="1" selected="0">
            <x v="282"/>
          </reference>
          <reference field="15" count="1" selected="0">
            <x v="1835"/>
          </reference>
          <reference field="36" count="1">
            <x v="1393"/>
          </reference>
          <reference field="42" count="1" selected="0">
            <x v="289"/>
          </reference>
        </references>
      </pivotArea>
    </format>
    <format dxfId="4247">
      <pivotArea dataOnly="0" labelOnly="1" outline="0" fieldPosition="0">
        <references count="5">
          <reference field="0" count="1" selected="0">
            <x v="282"/>
          </reference>
          <reference field="6" count="1" selected="0">
            <x v="283"/>
          </reference>
          <reference field="15" count="1" selected="0">
            <x v="1297"/>
          </reference>
          <reference field="36" count="1">
            <x v="803"/>
          </reference>
          <reference field="42" count="1" selected="0">
            <x v="289"/>
          </reference>
        </references>
      </pivotArea>
    </format>
    <format dxfId="4246">
      <pivotArea dataOnly="0" labelOnly="1" outline="0" fieldPosition="0">
        <references count="5">
          <reference field="0" count="1" selected="0">
            <x v="283"/>
          </reference>
          <reference field="6" count="1" selected="0">
            <x v="284"/>
          </reference>
          <reference field="15" count="1" selected="0">
            <x v="1415"/>
          </reference>
          <reference field="36" count="1">
            <x v="1115"/>
          </reference>
          <reference field="42" count="1" selected="0">
            <x v="234"/>
          </reference>
        </references>
      </pivotArea>
    </format>
    <format dxfId="4245">
      <pivotArea dataOnly="0" labelOnly="1" outline="0" fieldPosition="0">
        <references count="5">
          <reference field="0" count="1" selected="0">
            <x v="284"/>
          </reference>
          <reference field="6" count="1" selected="0">
            <x v="285"/>
          </reference>
          <reference field="15" count="1" selected="0">
            <x v="225"/>
          </reference>
          <reference field="36" count="1">
            <x v="868"/>
          </reference>
          <reference field="42" count="1" selected="0">
            <x v="234"/>
          </reference>
        </references>
      </pivotArea>
    </format>
    <format dxfId="4244">
      <pivotArea dataOnly="0" labelOnly="1" outline="0" fieldPosition="0">
        <references count="5">
          <reference field="0" count="1" selected="0">
            <x v="285"/>
          </reference>
          <reference field="6" count="1" selected="0">
            <x v="286"/>
          </reference>
          <reference field="15" count="1" selected="0">
            <x v="1821"/>
          </reference>
          <reference field="36" count="1">
            <x v="1983"/>
          </reference>
          <reference field="42" count="1" selected="0">
            <x v="244"/>
          </reference>
        </references>
      </pivotArea>
    </format>
    <format dxfId="4243">
      <pivotArea dataOnly="0" labelOnly="1" outline="0" fieldPosition="0">
        <references count="5">
          <reference field="0" count="1" selected="0">
            <x v="286"/>
          </reference>
          <reference field="6" count="1" selected="0">
            <x v="287"/>
          </reference>
          <reference field="15" count="1" selected="0">
            <x v="1637"/>
          </reference>
          <reference field="36" count="1">
            <x v="1448"/>
          </reference>
          <reference field="42" count="1" selected="0">
            <x v="234"/>
          </reference>
        </references>
      </pivotArea>
    </format>
    <format dxfId="4242">
      <pivotArea dataOnly="0" labelOnly="1" outline="0" fieldPosition="0">
        <references count="5">
          <reference field="0" count="1" selected="0">
            <x v="287"/>
          </reference>
          <reference field="6" count="1" selected="0">
            <x v="288"/>
          </reference>
          <reference field="15" count="1" selected="0">
            <x v="1451"/>
          </reference>
          <reference field="36" count="1">
            <x v="1664"/>
          </reference>
          <reference field="42" count="1" selected="0">
            <x v="234"/>
          </reference>
        </references>
      </pivotArea>
    </format>
    <format dxfId="4241">
      <pivotArea dataOnly="0" labelOnly="1" outline="0" fieldPosition="0">
        <references count="5">
          <reference field="0" count="1" selected="0">
            <x v="288"/>
          </reference>
          <reference field="6" count="1" selected="0">
            <x v="289"/>
          </reference>
          <reference field="15" count="1" selected="0">
            <x v="127"/>
          </reference>
          <reference field="36" count="1">
            <x v="1293"/>
          </reference>
          <reference field="42" count="1" selected="0">
            <x v="13"/>
          </reference>
        </references>
      </pivotArea>
    </format>
    <format dxfId="4240">
      <pivotArea dataOnly="0" labelOnly="1" outline="0" fieldPosition="0">
        <references count="5">
          <reference field="0" count="1" selected="0">
            <x v="289"/>
          </reference>
          <reference field="6" count="1" selected="0">
            <x v="290"/>
          </reference>
          <reference field="15" count="1" selected="0">
            <x v="1845"/>
          </reference>
          <reference field="36" count="1">
            <x v="1987"/>
          </reference>
          <reference field="42" count="1" selected="0">
            <x v="13"/>
          </reference>
        </references>
      </pivotArea>
    </format>
    <format dxfId="4239">
      <pivotArea dataOnly="0" labelOnly="1" outline="0" fieldPosition="0">
        <references count="5">
          <reference field="0" count="1" selected="0">
            <x v="290"/>
          </reference>
          <reference field="6" count="1" selected="0">
            <x v="291"/>
          </reference>
          <reference field="15" count="1" selected="0">
            <x v="1757"/>
          </reference>
          <reference field="36" count="1">
            <x v="1756"/>
          </reference>
          <reference field="42" count="1" selected="0">
            <x v="234"/>
          </reference>
        </references>
      </pivotArea>
    </format>
    <format dxfId="4238">
      <pivotArea dataOnly="0" labelOnly="1" outline="0" fieldPosition="0">
        <references count="5">
          <reference field="0" count="1" selected="0">
            <x v="291"/>
          </reference>
          <reference field="6" count="1" selected="0">
            <x v="292"/>
          </reference>
          <reference field="15" count="1" selected="0">
            <x v="690"/>
          </reference>
          <reference field="36" count="1">
            <x v="1506"/>
          </reference>
          <reference field="42" count="1" selected="0">
            <x v="234"/>
          </reference>
        </references>
      </pivotArea>
    </format>
    <format dxfId="4237">
      <pivotArea dataOnly="0" labelOnly="1" outline="0" fieldPosition="0">
        <references count="5">
          <reference field="0" count="1" selected="0">
            <x v="292"/>
          </reference>
          <reference field="6" count="1" selected="0">
            <x v="293"/>
          </reference>
          <reference field="15" count="1" selected="0">
            <x v="265"/>
          </reference>
          <reference field="36" count="1">
            <x v="1147"/>
          </reference>
          <reference field="42" count="1" selected="0">
            <x v="244"/>
          </reference>
        </references>
      </pivotArea>
    </format>
    <format dxfId="4236">
      <pivotArea dataOnly="0" labelOnly="1" outline="0" fieldPosition="0">
        <references count="5">
          <reference field="0" count="1" selected="0">
            <x v="293"/>
          </reference>
          <reference field="6" count="1" selected="0">
            <x v="294"/>
          </reference>
          <reference field="15" count="1" selected="0">
            <x v="127"/>
          </reference>
          <reference field="36" count="1">
            <x v="1651"/>
          </reference>
          <reference field="42" count="1" selected="0">
            <x v="13"/>
          </reference>
        </references>
      </pivotArea>
    </format>
    <format dxfId="4235">
      <pivotArea dataOnly="0" labelOnly="1" outline="0" fieldPosition="0">
        <references count="5">
          <reference field="0" count="1" selected="0">
            <x v="294"/>
          </reference>
          <reference field="6" count="1" selected="0">
            <x v="295"/>
          </reference>
          <reference field="15" count="1" selected="0">
            <x v="1339"/>
          </reference>
          <reference field="36" count="1">
            <x v="1556"/>
          </reference>
          <reference field="42" count="1" selected="0">
            <x v="100"/>
          </reference>
        </references>
      </pivotArea>
    </format>
    <format dxfId="4234">
      <pivotArea dataOnly="0" labelOnly="1" outline="0" fieldPosition="0">
        <references count="5">
          <reference field="0" count="1" selected="0">
            <x v="295"/>
          </reference>
          <reference field="6" count="1" selected="0">
            <x v="296"/>
          </reference>
          <reference field="15" count="1" selected="0">
            <x v="1009"/>
          </reference>
          <reference field="36" count="1">
            <x v="776"/>
          </reference>
          <reference field="42" count="1" selected="0">
            <x v="234"/>
          </reference>
        </references>
      </pivotArea>
    </format>
    <format dxfId="4233">
      <pivotArea dataOnly="0" labelOnly="1" outline="0" fieldPosition="0">
        <references count="5">
          <reference field="0" count="1" selected="0">
            <x v="296"/>
          </reference>
          <reference field="6" count="1" selected="0">
            <x v="297"/>
          </reference>
          <reference field="15" count="1" selected="0">
            <x v="702"/>
          </reference>
          <reference field="36" count="1">
            <x v="589"/>
          </reference>
          <reference field="42" count="1" selected="0">
            <x v="234"/>
          </reference>
        </references>
      </pivotArea>
    </format>
    <format dxfId="4232">
      <pivotArea dataOnly="0" labelOnly="1" outline="0" fieldPosition="0">
        <references count="5">
          <reference field="0" count="1" selected="0">
            <x v="297"/>
          </reference>
          <reference field="6" count="1" selected="0">
            <x v="298"/>
          </reference>
          <reference field="15" count="1" selected="0">
            <x v="366"/>
          </reference>
          <reference field="36" count="1">
            <x v="1247"/>
          </reference>
          <reference field="42" count="1" selected="0">
            <x v="244"/>
          </reference>
        </references>
      </pivotArea>
    </format>
    <format dxfId="4231">
      <pivotArea dataOnly="0" labelOnly="1" outline="0" fieldPosition="0">
        <references count="5">
          <reference field="0" count="1" selected="0">
            <x v="298"/>
          </reference>
          <reference field="6" count="1" selected="0">
            <x v="299"/>
          </reference>
          <reference field="15" count="1" selected="0">
            <x v="1794"/>
          </reference>
          <reference field="36" count="1">
            <x v="1326"/>
          </reference>
          <reference field="42" count="1" selected="0">
            <x v="278"/>
          </reference>
        </references>
      </pivotArea>
    </format>
    <format dxfId="4230">
      <pivotArea dataOnly="0" labelOnly="1" outline="0" fieldPosition="0">
        <references count="5">
          <reference field="0" count="1" selected="0">
            <x v="299"/>
          </reference>
          <reference field="6" count="1" selected="0">
            <x v="300"/>
          </reference>
          <reference field="15" count="1" selected="0">
            <x v="97"/>
          </reference>
          <reference field="36" count="1">
            <x v="674"/>
          </reference>
          <reference field="42" count="1" selected="0">
            <x v="234"/>
          </reference>
        </references>
      </pivotArea>
    </format>
    <format dxfId="4229">
      <pivotArea dataOnly="0" labelOnly="1" outline="0" fieldPosition="0">
        <references count="5">
          <reference field="0" count="1" selected="0">
            <x v="300"/>
          </reference>
          <reference field="6" count="1" selected="0">
            <x v="301"/>
          </reference>
          <reference field="15" count="1" selected="0">
            <x v="398"/>
          </reference>
          <reference field="36" count="1">
            <x v="184"/>
          </reference>
          <reference field="42" count="1" selected="0">
            <x v="137"/>
          </reference>
        </references>
      </pivotArea>
    </format>
    <format dxfId="4228">
      <pivotArea dataOnly="0" labelOnly="1" outline="0" fieldPosition="0">
        <references count="5">
          <reference field="0" count="1" selected="0">
            <x v="301"/>
          </reference>
          <reference field="6" count="1" selected="0">
            <x v="302"/>
          </reference>
          <reference field="15" count="1" selected="0">
            <x v="1761"/>
          </reference>
          <reference field="36" count="1">
            <x v="1279"/>
          </reference>
          <reference field="42" count="1" selected="0">
            <x v="232"/>
          </reference>
        </references>
      </pivotArea>
    </format>
    <format dxfId="4227">
      <pivotArea dataOnly="0" labelOnly="1" outline="0" fieldPosition="0">
        <references count="5">
          <reference field="0" count="1" selected="0">
            <x v="302"/>
          </reference>
          <reference field="6" count="1" selected="0">
            <x v="303"/>
          </reference>
          <reference field="15" count="1" selected="0">
            <x v="1453"/>
          </reference>
          <reference field="36" count="1">
            <x v="1021"/>
          </reference>
          <reference field="42" count="1" selected="0">
            <x v="232"/>
          </reference>
        </references>
      </pivotArea>
    </format>
    <format dxfId="4226">
      <pivotArea dataOnly="0" labelOnly="1" outline="0" fieldPosition="0">
        <references count="5">
          <reference field="0" count="1" selected="0">
            <x v="303"/>
          </reference>
          <reference field="6" count="1" selected="0">
            <x v="304"/>
          </reference>
          <reference field="15" count="1" selected="0">
            <x v="1703"/>
          </reference>
          <reference field="36" count="1">
            <x v="1205"/>
          </reference>
          <reference field="42" count="1" selected="0">
            <x v="137"/>
          </reference>
        </references>
      </pivotArea>
    </format>
    <format dxfId="4225">
      <pivotArea dataOnly="0" labelOnly="1" outline="0" fieldPosition="0">
        <references count="5">
          <reference field="0" count="1" selected="0">
            <x v="304"/>
          </reference>
          <reference field="6" count="1" selected="0">
            <x v="305"/>
          </reference>
          <reference field="15" count="1" selected="0">
            <x v="1582"/>
          </reference>
          <reference field="36" count="1">
            <x v="1078"/>
          </reference>
          <reference field="42" count="1" selected="0">
            <x v="232"/>
          </reference>
        </references>
      </pivotArea>
    </format>
    <format dxfId="4224">
      <pivotArea dataOnly="0" labelOnly="1" outline="0" fieldPosition="0">
        <references count="5">
          <reference field="0" count="1" selected="0">
            <x v="305"/>
          </reference>
          <reference field="6" count="1" selected="0">
            <x v="306"/>
          </reference>
          <reference field="15" count="1" selected="0">
            <x v="1653"/>
          </reference>
          <reference field="36" count="1">
            <x v="1233"/>
          </reference>
          <reference field="42" count="1" selected="0">
            <x v="232"/>
          </reference>
        </references>
      </pivotArea>
    </format>
    <format dxfId="4223">
      <pivotArea dataOnly="0" labelOnly="1" outline="0" fieldPosition="0">
        <references count="5">
          <reference field="0" count="1" selected="0">
            <x v="306"/>
          </reference>
          <reference field="6" count="1" selected="0">
            <x v="307"/>
          </reference>
          <reference field="15" count="1" selected="0">
            <x v="1411"/>
          </reference>
          <reference field="36" count="1">
            <x v="1002"/>
          </reference>
          <reference field="42" count="1" selected="0">
            <x v="232"/>
          </reference>
        </references>
      </pivotArea>
    </format>
    <format dxfId="4222">
      <pivotArea dataOnly="0" labelOnly="1" outline="0" fieldPosition="0">
        <references count="5">
          <reference field="0" count="1" selected="0">
            <x v="307"/>
          </reference>
          <reference field="6" count="1" selected="0">
            <x v="308"/>
          </reference>
          <reference field="15" count="1" selected="0">
            <x v="255"/>
          </reference>
          <reference field="36" count="1">
            <x v="279"/>
          </reference>
          <reference field="42" count="1" selected="0">
            <x v="232"/>
          </reference>
        </references>
      </pivotArea>
    </format>
    <format dxfId="4221">
      <pivotArea dataOnly="0" labelOnly="1" outline="0" fieldPosition="0">
        <references count="5">
          <reference field="0" count="1" selected="0">
            <x v="308"/>
          </reference>
          <reference field="6" count="1" selected="0">
            <x v="309"/>
          </reference>
          <reference field="15" count="1" selected="0">
            <x v="1977"/>
          </reference>
          <reference field="36" count="1">
            <x v="1620"/>
          </reference>
          <reference field="42" count="1" selected="0">
            <x v="137"/>
          </reference>
        </references>
      </pivotArea>
    </format>
    <format dxfId="4220">
      <pivotArea dataOnly="0" labelOnly="1" outline="0" fieldPosition="0">
        <references count="5">
          <reference field="0" count="1" selected="0">
            <x v="309"/>
          </reference>
          <reference field="6" count="1" selected="0">
            <x v="310"/>
          </reference>
          <reference field="15" count="1" selected="0">
            <x v="1320"/>
          </reference>
          <reference field="36" count="1">
            <x v="828"/>
          </reference>
          <reference field="42" count="1" selected="0">
            <x v="232"/>
          </reference>
        </references>
      </pivotArea>
    </format>
    <format dxfId="4219">
      <pivotArea dataOnly="0" labelOnly="1" outline="0" fieldPosition="0">
        <references count="5">
          <reference field="0" count="1" selected="0">
            <x v="310"/>
          </reference>
          <reference field="6" count="1" selected="0">
            <x v="311"/>
          </reference>
          <reference field="15" count="1" selected="0">
            <x v="1504"/>
          </reference>
          <reference field="36" count="1">
            <x v="1077"/>
          </reference>
          <reference field="42" count="1" selected="0">
            <x v="232"/>
          </reference>
        </references>
      </pivotArea>
    </format>
    <format dxfId="4218">
      <pivotArea dataOnly="0" labelOnly="1" outline="0" fieldPosition="0">
        <references count="5">
          <reference field="0" count="1" selected="0">
            <x v="311"/>
          </reference>
          <reference field="6" count="1" selected="0">
            <x v="312"/>
          </reference>
          <reference field="15" count="1" selected="0">
            <x v="1013"/>
          </reference>
          <reference field="36" count="1">
            <x v="746"/>
          </reference>
          <reference field="42" count="1" selected="0">
            <x v="232"/>
          </reference>
        </references>
      </pivotArea>
    </format>
    <format dxfId="4217">
      <pivotArea dataOnly="0" labelOnly="1" outline="0" fieldPosition="0">
        <references count="5">
          <reference field="0" count="1" selected="0">
            <x v="312"/>
          </reference>
          <reference field="6" count="1" selected="0">
            <x v="313"/>
          </reference>
          <reference field="15" count="1" selected="0">
            <x v="465"/>
          </reference>
          <reference field="36" count="1">
            <x v="615"/>
          </reference>
          <reference field="42" count="1" selected="0">
            <x v="232"/>
          </reference>
        </references>
      </pivotArea>
    </format>
    <format dxfId="4216">
      <pivotArea dataOnly="0" labelOnly="1" outline="0" fieldPosition="0">
        <references count="5">
          <reference field="0" count="1" selected="0">
            <x v="313"/>
          </reference>
          <reference field="6" count="1" selected="0">
            <x v="314"/>
          </reference>
          <reference field="15" count="1" selected="0">
            <x v="579"/>
          </reference>
          <reference field="36" count="1">
            <x v="302"/>
          </reference>
          <reference field="42" count="1" selected="0">
            <x v="232"/>
          </reference>
        </references>
      </pivotArea>
    </format>
    <format dxfId="4215">
      <pivotArea dataOnly="0" labelOnly="1" outline="0" fieldPosition="0">
        <references count="5">
          <reference field="0" count="1" selected="0">
            <x v="314"/>
          </reference>
          <reference field="6" count="1" selected="0">
            <x v="315"/>
          </reference>
          <reference field="15" count="1" selected="0">
            <x v="1997"/>
          </reference>
          <reference field="36" count="1">
            <x v="1685"/>
          </reference>
          <reference field="42" count="1" selected="0">
            <x v="222"/>
          </reference>
        </references>
      </pivotArea>
    </format>
    <format dxfId="4214">
      <pivotArea dataOnly="0" labelOnly="1" outline="0" fieldPosition="0">
        <references count="5">
          <reference field="0" count="1" selected="0">
            <x v="315"/>
          </reference>
          <reference field="6" count="1" selected="0">
            <x v="316"/>
          </reference>
          <reference field="15" count="1" selected="0">
            <x v="1852"/>
          </reference>
          <reference field="36" count="1">
            <x v="1596"/>
          </reference>
          <reference field="42" count="1" selected="0">
            <x v="177"/>
          </reference>
        </references>
      </pivotArea>
    </format>
    <format dxfId="4213">
      <pivotArea dataOnly="0" labelOnly="1" outline="0" fieldPosition="0">
        <references count="5">
          <reference field="0" count="1" selected="0">
            <x v="316"/>
          </reference>
          <reference field="6" count="1" selected="0">
            <x v="317"/>
          </reference>
          <reference field="15" count="1" selected="0">
            <x v="577"/>
          </reference>
          <reference field="36" count="1">
            <x v="296"/>
          </reference>
          <reference field="42" count="1" selected="0">
            <x v="102"/>
          </reference>
        </references>
      </pivotArea>
    </format>
    <format dxfId="4212">
      <pivotArea dataOnly="0" labelOnly="1" outline="0" fieldPosition="0">
        <references count="5">
          <reference field="0" count="1" selected="0">
            <x v="317"/>
          </reference>
          <reference field="6" count="1" selected="0">
            <x v="318"/>
          </reference>
          <reference field="15" count="1" selected="0">
            <x v="1747"/>
          </reference>
          <reference field="36" count="1">
            <x v="1264"/>
          </reference>
          <reference field="42" count="1" selected="0">
            <x v="125"/>
          </reference>
        </references>
      </pivotArea>
    </format>
    <format dxfId="4211">
      <pivotArea dataOnly="0" labelOnly="1" outline="0" fieldPosition="0">
        <references count="5">
          <reference field="0" count="1" selected="0">
            <x v="318"/>
          </reference>
          <reference field="6" count="1" selected="0">
            <x v="319"/>
          </reference>
          <reference field="15" count="1" selected="0">
            <x v="887"/>
          </reference>
          <reference field="36" count="1">
            <x v="928"/>
          </reference>
          <reference field="42" count="1" selected="0">
            <x v="232"/>
          </reference>
        </references>
      </pivotArea>
    </format>
    <format dxfId="4210">
      <pivotArea dataOnly="0" labelOnly="1" outline="0" fieldPosition="0">
        <references count="5">
          <reference field="0" count="1" selected="0">
            <x v="319"/>
          </reference>
          <reference field="6" count="1" selected="0">
            <x v="320"/>
          </reference>
          <reference field="15" count="1" selected="0">
            <x v="807"/>
          </reference>
          <reference field="36" count="1">
            <x v="431"/>
          </reference>
          <reference field="42" count="1" selected="0">
            <x v="23"/>
          </reference>
        </references>
      </pivotArea>
    </format>
    <format dxfId="4209">
      <pivotArea dataOnly="0" labelOnly="1" outline="0" fieldPosition="0">
        <references count="5">
          <reference field="0" count="1" selected="0">
            <x v="320"/>
          </reference>
          <reference field="6" count="1" selected="0">
            <x v="321"/>
          </reference>
          <reference field="15" count="1" selected="0">
            <x v="1460"/>
          </reference>
          <reference field="36" count="1">
            <x v="1907"/>
          </reference>
          <reference field="42" count="1" selected="0">
            <x v="24"/>
          </reference>
        </references>
      </pivotArea>
    </format>
    <format dxfId="4208">
      <pivotArea dataOnly="0" labelOnly="1" outline="0" fieldPosition="0">
        <references count="5">
          <reference field="0" count="1" selected="0">
            <x v="321"/>
          </reference>
          <reference field="6" count="1" selected="0">
            <x v="322"/>
          </reference>
          <reference field="15" count="1" selected="0">
            <x v="1832"/>
          </reference>
          <reference field="36" count="1">
            <x v="2026"/>
          </reference>
          <reference field="42" count="1" selected="0">
            <x v="289"/>
          </reference>
        </references>
      </pivotArea>
    </format>
    <format dxfId="4207">
      <pivotArea dataOnly="0" labelOnly="1" outline="0" fieldPosition="0">
        <references count="5">
          <reference field="0" count="1" selected="0">
            <x v="322"/>
          </reference>
          <reference field="6" count="1" selected="0">
            <x v="323"/>
          </reference>
          <reference field="15" count="1" selected="0">
            <x v="1979"/>
          </reference>
          <reference field="36" count="1">
            <x v="1628"/>
          </reference>
          <reference field="42" count="1" selected="0">
            <x v="280"/>
          </reference>
        </references>
      </pivotArea>
    </format>
    <format dxfId="4206">
      <pivotArea dataOnly="0" labelOnly="1" outline="0" fieldPosition="0">
        <references count="5">
          <reference field="0" count="1" selected="0">
            <x v="323"/>
          </reference>
          <reference field="6" count="1" selected="0">
            <x v="324"/>
          </reference>
          <reference field="15" count="1" selected="0">
            <x v="1392"/>
          </reference>
          <reference field="36" count="1">
            <x v="883"/>
          </reference>
          <reference field="42" count="1" selected="0">
            <x v="209"/>
          </reference>
        </references>
      </pivotArea>
    </format>
    <format dxfId="4205">
      <pivotArea dataOnly="0" labelOnly="1" outline="0" fieldPosition="0">
        <references count="5">
          <reference field="0" count="1" selected="0">
            <x v="324"/>
          </reference>
          <reference field="6" count="1" selected="0">
            <x v="325"/>
          </reference>
          <reference field="15" count="1" selected="0">
            <x v="500"/>
          </reference>
          <reference field="36" count="1">
            <x v="244"/>
          </reference>
          <reference field="42" count="1" selected="0">
            <x v="137"/>
          </reference>
        </references>
      </pivotArea>
    </format>
    <format dxfId="4204">
      <pivotArea dataOnly="0" labelOnly="1" outline="0" fieldPosition="0">
        <references count="5">
          <reference field="0" count="1" selected="0">
            <x v="325"/>
          </reference>
          <reference field="6" count="1" selected="0">
            <x v="326"/>
          </reference>
          <reference field="15" count="1" selected="0">
            <x v="894"/>
          </reference>
          <reference field="36" count="1">
            <x v="491"/>
          </reference>
          <reference field="42" count="1" selected="0">
            <x v="211"/>
          </reference>
        </references>
      </pivotArea>
    </format>
    <format dxfId="4203">
      <pivotArea dataOnly="0" labelOnly="1" outline="0" fieldPosition="0">
        <references count="5">
          <reference field="0" count="1" selected="0">
            <x v="326"/>
          </reference>
          <reference field="6" count="1" selected="0">
            <x v="327"/>
          </reference>
          <reference field="15" count="1" selected="0">
            <x v="954"/>
          </reference>
          <reference field="36" count="1">
            <x v="539"/>
          </reference>
          <reference field="42" count="1" selected="0">
            <x v="211"/>
          </reference>
        </references>
      </pivotArea>
    </format>
    <format dxfId="4202">
      <pivotArea dataOnly="0" labelOnly="1" outline="0" fieldPosition="0">
        <references count="5">
          <reference field="0" count="1" selected="0">
            <x v="327"/>
          </reference>
          <reference field="6" count="1" selected="0">
            <x v="328"/>
          </reference>
          <reference field="15" count="1" selected="0">
            <x v="1602"/>
          </reference>
          <reference field="36" count="1">
            <x v="1677"/>
          </reference>
          <reference field="42" count="1" selected="0">
            <x v="122"/>
          </reference>
        </references>
      </pivotArea>
    </format>
    <format dxfId="4201">
      <pivotArea dataOnly="0" labelOnly="1" outline="0" fieldPosition="0">
        <references count="5">
          <reference field="0" count="1" selected="0">
            <x v="328"/>
          </reference>
          <reference field="6" count="1" selected="0">
            <x v="329"/>
          </reference>
          <reference field="15" count="1" selected="0">
            <x v="1872"/>
          </reference>
          <reference field="36" count="1">
            <x v="1447"/>
          </reference>
          <reference field="42" count="1" selected="0">
            <x v="232"/>
          </reference>
        </references>
      </pivotArea>
    </format>
    <format dxfId="4200">
      <pivotArea dataOnly="0" labelOnly="1" outline="0" fieldPosition="0">
        <references count="5">
          <reference field="0" count="1" selected="0">
            <x v="329"/>
          </reference>
          <reference field="6" count="1" selected="0">
            <x v="330"/>
          </reference>
          <reference field="15" count="1" selected="0">
            <x v="1879"/>
          </reference>
          <reference field="36" count="1">
            <x v="1457"/>
          </reference>
          <reference field="42" count="1" selected="0">
            <x v="232"/>
          </reference>
        </references>
      </pivotArea>
    </format>
    <format dxfId="4199">
      <pivotArea dataOnly="0" labelOnly="1" outline="0" fieldPosition="0">
        <references count="5">
          <reference field="0" count="1" selected="0">
            <x v="330"/>
          </reference>
          <reference field="6" count="1" selected="0">
            <x v="331"/>
          </reference>
          <reference field="15" count="1" selected="0">
            <x v="987"/>
          </reference>
          <reference field="36" count="1">
            <x v="575"/>
          </reference>
          <reference field="42" count="1" selected="0">
            <x v="137"/>
          </reference>
        </references>
      </pivotArea>
    </format>
    <format dxfId="4198">
      <pivotArea dataOnly="0" labelOnly="1" outline="0" fieldPosition="0">
        <references count="5">
          <reference field="0" count="1" selected="0">
            <x v="331"/>
          </reference>
          <reference field="6" count="1" selected="0">
            <x v="332"/>
          </reference>
          <reference field="15" count="1" selected="0">
            <x v="1668"/>
          </reference>
          <reference field="36" count="1">
            <x v="1161"/>
          </reference>
          <reference field="42" count="1" selected="0">
            <x v="52"/>
          </reference>
        </references>
      </pivotArea>
    </format>
    <format dxfId="4197">
      <pivotArea dataOnly="0" labelOnly="1" outline="0" fieldPosition="0">
        <references count="5">
          <reference field="0" count="1" selected="0">
            <x v="332"/>
          </reference>
          <reference field="6" count="1" selected="0">
            <x v="333"/>
          </reference>
          <reference field="15" count="1" selected="0">
            <x v="777"/>
          </reference>
          <reference field="36" count="1">
            <x v="412"/>
          </reference>
          <reference field="42" count="1" selected="0">
            <x v="232"/>
          </reference>
        </references>
      </pivotArea>
    </format>
    <format dxfId="4196">
      <pivotArea dataOnly="0" labelOnly="1" outline="0" fieldPosition="0">
        <references count="5">
          <reference field="0" count="1" selected="0">
            <x v="333"/>
          </reference>
          <reference field="6" count="1" selected="0">
            <x v="334"/>
          </reference>
          <reference field="15" count="1" selected="0">
            <x v="1660"/>
          </reference>
          <reference field="36" count="1">
            <x v="1156"/>
          </reference>
          <reference field="42" count="1" selected="0">
            <x v="232"/>
          </reference>
        </references>
      </pivotArea>
    </format>
    <format dxfId="4195">
      <pivotArea dataOnly="0" labelOnly="1" outline="0" fieldPosition="0">
        <references count="5">
          <reference field="0" count="1" selected="0">
            <x v="334"/>
          </reference>
          <reference field="6" count="1" selected="0">
            <x v="335"/>
          </reference>
          <reference field="15" count="1" selected="0">
            <x v="1330"/>
          </reference>
          <reference field="36" count="1">
            <x v="904"/>
          </reference>
          <reference field="42" count="1" selected="0">
            <x v="232"/>
          </reference>
        </references>
      </pivotArea>
    </format>
    <format dxfId="4194">
      <pivotArea dataOnly="0" labelOnly="1" outline="0" fieldPosition="0">
        <references count="5">
          <reference field="0" count="1" selected="0">
            <x v="335"/>
          </reference>
          <reference field="6" count="1" selected="0">
            <x v="336"/>
          </reference>
          <reference field="15" count="1" selected="0">
            <x v="622"/>
          </reference>
          <reference field="36" count="1">
            <x v="514"/>
          </reference>
          <reference field="42" count="1" selected="0">
            <x v="232"/>
          </reference>
        </references>
      </pivotArea>
    </format>
    <format dxfId="4193">
      <pivotArea dataOnly="0" labelOnly="1" outline="0" fieldPosition="0">
        <references count="5">
          <reference field="0" count="1" selected="0">
            <x v="336"/>
          </reference>
          <reference field="6" count="1" selected="0">
            <x v="337"/>
          </reference>
          <reference field="15" count="1" selected="0">
            <x v="1824"/>
          </reference>
          <reference field="36" count="1">
            <x v="1374"/>
          </reference>
          <reference field="42" count="1" selected="0">
            <x v="227"/>
          </reference>
        </references>
      </pivotArea>
    </format>
    <format dxfId="4192">
      <pivotArea dataOnly="0" labelOnly="1" outline="0" fieldPosition="0">
        <references count="5">
          <reference field="0" count="1" selected="0">
            <x v="337"/>
          </reference>
          <reference field="6" count="1" selected="0">
            <x v="338"/>
          </reference>
          <reference field="15" count="1" selected="0">
            <x v="745"/>
          </reference>
          <reference field="36" count="1">
            <x v="386"/>
          </reference>
          <reference field="42" count="1" selected="0">
            <x v="5"/>
          </reference>
        </references>
      </pivotArea>
    </format>
    <format dxfId="4191">
      <pivotArea dataOnly="0" labelOnly="1" outline="0" fieldPosition="0">
        <references count="5">
          <reference field="0" count="1" selected="0">
            <x v="338"/>
          </reference>
          <reference field="6" count="1" selected="0">
            <x v="339"/>
          </reference>
          <reference field="15" count="1" selected="0">
            <x v="1250"/>
          </reference>
          <reference field="36" count="1">
            <x v="760"/>
          </reference>
          <reference field="42" count="1" selected="0">
            <x v="232"/>
          </reference>
        </references>
      </pivotArea>
    </format>
    <format dxfId="4190">
      <pivotArea dataOnly="0" labelOnly="1" outline="0" fieldPosition="0">
        <references count="5">
          <reference field="0" count="1" selected="0">
            <x v="339"/>
          </reference>
          <reference field="6" count="1" selected="0">
            <x v="340"/>
          </reference>
          <reference field="15" count="1" selected="0">
            <x v="2036"/>
          </reference>
          <reference field="36" count="1">
            <x v="2015"/>
          </reference>
          <reference field="42" count="1" selected="0">
            <x v="289"/>
          </reference>
        </references>
      </pivotArea>
    </format>
    <format dxfId="4189">
      <pivotArea dataOnly="0" labelOnly="1" outline="0" fieldPosition="0">
        <references count="5">
          <reference field="0" count="1" selected="0">
            <x v="340"/>
          </reference>
          <reference field="6" count="1" selected="0">
            <x v="341"/>
          </reference>
          <reference field="15" count="1" selected="0">
            <x v="1854"/>
          </reference>
          <reference field="36" count="1">
            <x v="1417"/>
          </reference>
          <reference field="42" count="1" selected="0">
            <x v="232"/>
          </reference>
        </references>
      </pivotArea>
    </format>
    <format dxfId="4188">
      <pivotArea dataOnly="0" labelOnly="1" outline="0" fieldPosition="0">
        <references count="5">
          <reference field="0" count="1" selected="0">
            <x v="341"/>
          </reference>
          <reference field="6" count="1" selected="0">
            <x v="342"/>
          </reference>
          <reference field="15" count="1" selected="0">
            <x v="442"/>
          </reference>
          <reference field="36" count="1">
            <x v="555"/>
          </reference>
          <reference field="42" count="1" selected="0">
            <x v="232"/>
          </reference>
        </references>
      </pivotArea>
    </format>
    <format dxfId="4187">
      <pivotArea dataOnly="0" labelOnly="1" outline="0" fieldPosition="0">
        <references count="5">
          <reference field="0" count="1" selected="0">
            <x v="342"/>
          </reference>
          <reference field="6" count="1" selected="0">
            <x v="343"/>
          </reference>
          <reference field="15" count="1" selected="0">
            <x v="2014"/>
          </reference>
          <reference field="36" count="1">
            <x v="1751"/>
          </reference>
          <reference field="42" count="1" selected="0">
            <x v="232"/>
          </reference>
        </references>
      </pivotArea>
    </format>
    <format dxfId="4186">
      <pivotArea dataOnly="0" labelOnly="1" outline="0" fieldPosition="0">
        <references count="5">
          <reference field="0" count="1" selected="0">
            <x v="343"/>
          </reference>
          <reference field="6" count="1" selected="0">
            <x v="344"/>
          </reference>
          <reference field="15" count="1" selected="0">
            <x v="1119"/>
          </reference>
          <reference field="36" count="1">
            <x v="804"/>
          </reference>
          <reference field="42" count="1" selected="0">
            <x v="232"/>
          </reference>
        </references>
      </pivotArea>
    </format>
    <format dxfId="4185">
      <pivotArea dataOnly="0" labelOnly="1" outline="0" fieldPosition="0">
        <references count="5">
          <reference field="0" count="1" selected="0">
            <x v="344"/>
          </reference>
          <reference field="6" count="1" selected="0">
            <x v="345"/>
          </reference>
          <reference field="15" count="1" selected="0">
            <x v="244"/>
          </reference>
          <reference field="36" count="1">
            <x v="112"/>
          </reference>
          <reference field="42" count="1" selected="0">
            <x v="23"/>
          </reference>
        </references>
      </pivotArea>
    </format>
    <format dxfId="4184">
      <pivotArea dataOnly="0" labelOnly="1" outline="0" fieldPosition="0">
        <references count="5">
          <reference field="0" count="1" selected="0">
            <x v="345"/>
          </reference>
          <reference field="6" count="1" selected="0">
            <x v="346"/>
          </reference>
          <reference field="15" count="1" selected="0">
            <x v="1891"/>
          </reference>
          <reference field="36" count="1">
            <x v="1472"/>
          </reference>
          <reference field="42" count="1" selected="0">
            <x v="232"/>
          </reference>
        </references>
      </pivotArea>
    </format>
    <format dxfId="4183">
      <pivotArea dataOnly="0" labelOnly="1" outline="0" fieldPosition="0">
        <references count="5">
          <reference field="0" count="1" selected="0">
            <x v="346"/>
          </reference>
          <reference field="6" count="1" selected="0">
            <x v="347"/>
          </reference>
          <reference field="15" count="1" selected="0">
            <x v="2026"/>
          </reference>
          <reference field="36" count="1">
            <x v="1835"/>
          </reference>
          <reference field="42" count="1" selected="0">
            <x v="232"/>
          </reference>
        </references>
      </pivotArea>
    </format>
    <format dxfId="4182">
      <pivotArea dataOnly="0" labelOnly="1" outline="0" fieldPosition="0">
        <references count="5">
          <reference field="0" count="1" selected="0">
            <x v="347"/>
          </reference>
          <reference field="6" count="1" selected="0">
            <x v="348"/>
          </reference>
          <reference field="15" count="1" selected="0">
            <x v="878"/>
          </reference>
          <reference field="36" count="1">
            <x v="483"/>
          </reference>
          <reference field="42" count="1" selected="0">
            <x v="23"/>
          </reference>
        </references>
      </pivotArea>
    </format>
    <format dxfId="4181">
      <pivotArea dataOnly="0" labelOnly="1" outline="0" fieldPosition="0">
        <references count="5">
          <reference field="0" count="1" selected="0">
            <x v="348"/>
          </reference>
          <reference field="6" count="1" selected="0">
            <x v="349"/>
          </reference>
          <reference field="15" count="1" selected="0">
            <x v="1926"/>
          </reference>
          <reference field="36" count="1">
            <x v="1536"/>
          </reference>
          <reference field="42" count="1" selected="0">
            <x v="232"/>
          </reference>
        </references>
      </pivotArea>
    </format>
    <format dxfId="4180">
      <pivotArea dataOnly="0" labelOnly="1" outline="0" fieldPosition="0">
        <references count="5">
          <reference field="0" count="1" selected="0">
            <x v="349"/>
          </reference>
          <reference field="6" count="1" selected="0">
            <x v="350"/>
          </reference>
          <reference field="15" count="1" selected="0">
            <x v="137"/>
          </reference>
          <reference field="36" count="1">
            <x v="65"/>
          </reference>
          <reference field="42" count="1" selected="0">
            <x v="145"/>
          </reference>
        </references>
      </pivotArea>
    </format>
    <format dxfId="4179">
      <pivotArea dataOnly="0" labelOnly="1" outline="0" fieldPosition="0">
        <references count="5">
          <reference field="0" count="1" selected="0">
            <x v="350"/>
          </reference>
          <reference field="6" count="1" selected="0">
            <x v="351"/>
          </reference>
          <reference field="15" count="1" selected="0">
            <x v="1988"/>
          </reference>
          <reference field="36" count="1">
            <x v="1654"/>
          </reference>
          <reference field="42" count="1" selected="0">
            <x v="137"/>
          </reference>
        </references>
      </pivotArea>
    </format>
    <format dxfId="4178">
      <pivotArea dataOnly="0" labelOnly="1" outline="0" fieldPosition="0">
        <references count="5">
          <reference field="0" count="1" selected="0">
            <x v="351"/>
          </reference>
          <reference field="6" count="1" selected="0">
            <x v="352"/>
          </reference>
          <reference field="15" count="1" selected="0">
            <x v="1434"/>
          </reference>
          <reference field="36" count="1">
            <x v="924"/>
          </reference>
          <reference field="42" count="1" selected="0">
            <x v="236"/>
          </reference>
        </references>
      </pivotArea>
    </format>
    <format dxfId="4177">
      <pivotArea dataOnly="0" labelOnly="1" outline="0" fieldPosition="0">
        <references count="5">
          <reference field="0" count="1" selected="0">
            <x v="352"/>
          </reference>
          <reference field="6" count="1" selected="0">
            <x v="353"/>
          </reference>
          <reference field="15" count="1" selected="0">
            <x v="110"/>
          </reference>
          <reference field="36" count="1">
            <x v="571"/>
          </reference>
          <reference field="42" count="1" selected="0">
            <x v="232"/>
          </reference>
        </references>
      </pivotArea>
    </format>
    <format dxfId="4176">
      <pivotArea dataOnly="0" labelOnly="1" outline="0" fieldPosition="0">
        <references count="5">
          <reference field="0" count="1" selected="0">
            <x v="353"/>
          </reference>
          <reference field="6" count="1" selected="0">
            <x v="354"/>
          </reference>
          <reference field="15" count="1" selected="0">
            <x v="2007"/>
          </reference>
          <reference field="36" count="1">
            <x v="1714"/>
          </reference>
          <reference field="42" count="1" selected="0">
            <x v="137"/>
          </reference>
        </references>
      </pivotArea>
    </format>
    <format dxfId="4175">
      <pivotArea dataOnly="0" labelOnly="1" outline="0" fieldPosition="0">
        <references count="5">
          <reference field="0" count="1" selected="0">
            <x v="354"/>
          </reference>
          <reference field="6" count="1" selected="0">
            <x v="355"/>
          </reference>
          <reference field="15" count="1" selected="0">
            <x v="1768"/>
          </reference>
          <reference field="36" count="1">
            <x v="1296"/>
          </reference>
          <reference field="42" count="1" selected="0">
            <x v="204"/>
          </reference>
        </references>
      </pivotArea>
    </format>
    <format dxfId="4174">
      <pivotArea dataOnly="0" labelOnly="1" outline="0" fieldPosition="0">
        <references count="5">
          <reference field="0" count="1" selected="0">
            <x v="355"/>
          </reference>
          <reference field="6" count="1" selected="0">
            <x v="356"/>
          </reference>
          <reference field="15" count="1" selected="0">
            <x v="1564"/>
          </reference>
          <reference field="36" count="1">
            <x v="1051"/>
          </reference>
          <reference field="42" count="1" selected="0">
            <x v="204"/>
          </reference>
        </references>
      </pivotArea>
    </format>
    <format dxfId="4173">
      <pivotArea dataOnly="0" labelOnly="1" outline="0" fieldPosition="0">
        <references count="5">
          <reference field="0" count="1" selected="0">
            <x v="356"/>
          </reference>
          <reference field="6" count="1" selected="0">
            <x v="357"/>
          </reference>
          <reference field="15" count="1" selected="0">
            <x v="2"/>
          </reference>
          <reference field="36" count="1">
            <x v="89"/>
          </reference>
          <reference field="42" count="1" selected="0">
            <x v="232"/>
          </reference>
        </references>
      </pivotArea>
    </format>
    <format dxfId="4172">
      <pivotArea dataOnly="0" labelOnly="1" outline="0" fieldPosition="0">
        <references count="5">
          <reference field="0" count="1" selected="0">
            <x v="357"/>
          </reference>
          <reference field="6" count="1" selected="0">
            <x v="358"/>
          </reference>
          <reference field="15" count="1" selected="0">
            <x v="1151"/>
          </reference>
          <reference field="36" count="1">
            <x v="1392"/>
          </reference>
          <reference field="42" count="1" selected="0">
            <x v="146"/>
          </reference>
        </references>
      </pivotArea>
    </format>
    <format dxfId="4171">
      <pivotArea dataOnly="0" labelOnly="1" outline="0" fieldPosition="0">
        <references count="5">
          <reference field="0" count="1" selected="0">
            <x v="358"/>
          </reference>
          <reference field="6" count="1" selected="0">
            <x v="359"/>
          </reference>
          <reference field="15" count="1" selected="0">
            <x v="1982"/>
          </reference>
          <reference field="36" count="1">
            <x v="1633"/>
          </reference>
          <reference field="42" count="1" selected="0">
            <x v="117"/>
          </reference>
        </references>
      </pivotArea>
    </format>
    <format dxfId="4170">
      <pivotArea dataOnly="0" labelOnly="1" outline="0" fieldPosition="0">
        <references count="5">
          <reference field="0" count="1" selected="0">
            <x v="359"/>
          </reference>
          <reference field="6" count="1" selected="0">
            <x v="360"/>
          </reference>
          <reference field="15" count="1" selected="0">
            <x v="121"/>
          </reference>
          <reference field="36" count="1">
            <x v="61"/>
          </reference>
          <reference field="42" count="1" selected="0">
            <x v="232"/>
          </reference>
        </references>
      </pivotArea>
    </format>
    <format dxfId="4169">
      <pivotArea dataOnly="0" labelOnly="1" outline="0" fieldPosition="0">
        <references count="5">
          <reference field="0" count="1" selected="0">
            <x v="360"/>
          </reference>
          <reference field="6" count="1" selected="0">
            <x v="361"/>
          </reference>
          <reference field="15" count="1" selected="0">
            <x v="1804"/>
          </reference>
          <reference field="36" count="1">
            <x v="1345"/>
          </reference>
          <reference field="42" count="1" selected="0">
            <x v="289"/>
          </reference>
        </references>
      </pivotArea>
    </format>
    <format dxfId="4168">
      <pivotArea dataOnly="0" labelOnly="1" outline="0" fieldPosition="0">
        <references count="5">
          <reference field="0" count="1" selected="0">
            <x v="361"/>
          </reference>
          <reference field="6" count="1" selected="0">
            <x v="362"/>
          </reference>
          <reference field="15" count="1" selected="0">
            <x v="1833"/>
          </reference>
          <reference field="36" count="1">
            <x v="1390"/>
          </reference>
          <reference field="42" count="1" selected="0">
            <x v="232"/>
          </reference>
        </references>
      </pivotArea>
    </format>
    <format dxfId="4167">
      <pivotArea dataOnly="0" labelOnly="1" outline="0" fieldPosition="0">
        <references count="5">
          <reference field="0" count="1" selected="0">
            <x v="362"/>
          </reference>
          <reference field="6" count="1" selected="0">
            <x v="363"/>
          </reference>
          <reference field="15" count="1" selected="0">
            <x v="1381"/>
          </reference>
          <reference field="36" count="1">
            <x v="952"/>
          </reference>
          <reference field="42" count="1" selected="0">
            <x v="232"/>
          </reference>
        </references>
      </pivotArea>
    </format>
    <format dxfId="4166">
      <pivotArea dataOnly="0" labelOnly="1" outline="0" fieldPosition="0">
        <references count="5">
          <reference field="0" count="1" selected="0">
            <x v="363"/>
          </reference>
          <reference field="6" count="1" selected="0">
            <x v="364"/>
          </reference>
          <reference field="15" count="1" selected="0">
            <x v="1866"/>
          </reference>
          <reference field="36" count="1">
            <x v="1436"/>
          </reference>
          <reference field="42" count="1" selected="0">
            <x v="267"/>
          </reference>
        </references>
      </pivotArea>
    </format>
    <format dxfId="4165">
      <pivotArea dataOnly="0" labelOnly="1" outline="0" fieldPosition="0">
        <references count="5">
          <reference field="0" count="1" selected="0">
            <x v="364"/>
          </reference>
          <reference field="6" count="1" selected="0">
            <x v="365"/>
          </reference>
          <reference field="15" count="1" selected="0">
            <x v="1691"/>
          </reference>
          <reference field="36" count="1">
            <x v="1427"/>
          </reference>
          <reference field="42" count="1" selected="0">
            <x v="190"/>
          </reference>
        </references>
      </pivotArea>
    </format>
    <format dxfId="4164">
      <pivotArea dataOnly="0" labelOnly="1" outline="0" fieldPosition="0">
        <references count="5">
          <reference field="0" count="1" selected="0">
            <x v="365"/>
          </reference>
          <reference field="6" count="1" selected="0">
            <x v="366"/>
          </reference>
          <reference field="15" count="1" selected="0">
            <x v="1727"/>
          </reference>
          <reference field="36" count="1">
            <x v="1234"/>
          </reference>
          <reference field="42" count="1" selected="0">
            <x v="232"/>
          </reference>
        </references>
      </pivotArea>
    </format>
    <format dxfId="4163">
      <pivotArea dataOnly="0" labelOnly="1" outline="0" fieldPosition="0">
        <references count="5">
          <reference field="0" count="1" selected="0">
            <x v="366"/>
          </reference>
          <reference field="6" count="1" selected="0">
            <x v="367"/>
          </reference>
          <reference field="15" count="1" selected="0">
            <x v="1960"/>
          </reference>
          <reference field="36" count="1">
            <x v="1579"/>
          </reference>
          <reference field="42" count="1" selected="0">
            <x v="211"/>
          </reference>
        </references>
      </pivotArea>
    </format>
    <format dxfId="4162">
      <pivotArea dataOnly="0" labelOnly="1" outline="0" fieldPosition="0">
        <references count="5">
          <reference field="0" count="1" selected="0">
            <x v="367"/>
          </reference>
          <reference field="6" count="1" selected="0">
            <x v="368"/>
          </reference>
          <reference field="15" count="1" selected="0">
            <x v="523"/>
          </reference>
          <reference field="36" count="1">
            <x v="625"/>
          </reference>
          <reference field="42" count="1" selected="0">
            <x v="232"/>
          </reference>
        </references>
      </pivotArea>
    </format>
    <format dxfId="4161">
      <pivotArea dataOnly="0" labelOnly="1" outline="0" fieldPosition="0">
        <references count="5">
          <reference field="0" count="1" selected="0">
            <x v="368"/>
          </reference>
          <reference field="6" count="1" selected="0">
            <x v="369"/>
          </reference>
          <reference field="15" count="1" selected="0">
            <x v="284"/>
          </reference>
          <reference field="36" count="1">
            <x v="130"/>
          </reference>
          <reference field="42" count="1" selected="0">
            <x v="137"/>
          </reference>
        </references>
      </pivotArea>
    </format>
    <format dxfId="4160">
      <pivotArea dataOnly="0" labelOnly="1" outline="0" fieldPosition="0">
        <references count="5">
          <reference field="0" count="1" selected="0">
            <x v="369"/>
          </reference>
          <reference field="6" count="1" selected="0">
            <x v="370"/>
          </reference>
          <reference field="15" count="1" selected="0">
            <x v="792"/>
          </reference>
          <reference field="36" count="1">
            <x v="638"/>
          </reference>
          <reference field="42" count="1" selected="0">
            <x v="232"/>
          </reference>
        </references>
      </pivotArea>
    </format>
    <format dxfId="4159">
      <pivotArea dataOnly="0" labelOnly="1" outline="0" fieldPosition="0">
        <references count="5">
          <reference field="0" count="1" selected="0">
            <x v="370"/>
          </reference>
          <reference field="6" count="1" selected="0">
            <x v="371"/>
          </reference>
          <reference field="15" count="1" selected="0">
            <x v="1122"/>
          </reference>
          <reference field="36" count="1">
            <x v="657"/>
          </reference>
          <reference field="42" count="1" selected="0">
            <x v="121"/>
          </reference>
        </references>
      </pivotArea>
    </format>
    <format dxfId="4158">
      <pivotArea dataOnly="0" labelOnly="1" outline="0" fieldPosition="0">
        <references count="5">
          <reference field="0" count="1" selected="0">
            <x v="371"/>
          </reference>
          <reference field="6" count="1" selected="0">
            <x v="372"/>
          </reference>
          <reference field="15" count="1" selected="0">
            <x v="1262"/>
          </reference>
          <reference field="36" count="1">
            <x v="771"/>
          </reference>
          <reference field="42" count="1" selected="0">
            <x v="121"/>
          </reference>
        </references>
      </pivotArea>
    </format>
    <format dxfId="4157">
      <pivotArea dataOnly="0" labelOnly="1" outline="0" fieldPosition="0">
        <references count="5">
          <reference field="0" count="1" selected="0">
            <x v="372"/>
          </reference>
          <reference field="6" count="1" selected="0">
            <x v="373"/>
          </reference>
          <reference field="15" count="1" selected="0">
            <x v="1720"/>
          </reference>
          <reference field="36" count="1">
            <x v="1228"/>
          </reference>
          <reference field="42" count="1" selected="0">
            <x v="232"/>
          </reference>
        </references>
      </pivotArea>
    </format>
    <format dxfId="4156">
      <pivotArea dataOnly="0" labelOnly="1" outline="0" fieldPosition="0">
        <references count="5">
          <reference field="0" count="1" selected="0">
            <x v="373"/>
          </reference>
          <reference field="6" count="1" selected="0">
            <x v="374"/>
          </reference>
          <reference field="15" count="1" selected="0">
            <x v="686"/>
          </reference>
          <reference field="36" count="1">
            <x v="844"/>
          </reference>
          <reference field="42" count="1" selected="0">
            <x v="232"/>
          </reference>
        </references>
      </pivotArea>
    </format>
    <format dxfId="4155">
      <pivotArea dataOnly="0" labelOnly="1" outline="0" fieldPosition="0">
        <references count="5">
          <reference field="0" count="1" selected="0">
            <x v="374"/>
          </reference>
          <reference field="6" count="1" selected="0">
            <x v="375"/>
          </reference>
          <reference field="15" count="1" selected="0">
            <x v="1840"/>
          </reference>
          <reference field="36" count="1">
            <x v="1425"/>
          </reference>
          <reference field="42" count="1" selected="0">
            <x v="232"/>
          </reference>
        </references>
      </pivotArea>
    </format>
    <format dxfId="4154">
      <pivotArea dataOnly="0" labelOnly="1" outline="0" fieldPosition="0">
        <references count="5">
          <reference field="0" count="1" selected="0">
            <x v="375"/>
          </reference>
          <reference field="6" count="1" selected="0">
            <x v="376"/>
          </reference>
          <reference field="15" count="1" selected="0">
            <x v="1247"/>
          </reference>
          <reference field="36" count="1">
            <x v="795"/>
          </reference>
          <reference field="42" count="1" selected="0">
            <x v="232"/>
          </reference>
        </references>
      </pivotArea>
    </format>
    <format dxfId="4153">
      <pivotArea dataOnly="0" labelOnly="1" outline="0" fieldPosition="0">
        <references count="5">
          <reference field="0" count="1" selected="0">
            <x v="376"/>
          </reference>
          <reference field="6" count="1" selected="0">
            <x v="377"/>
          </reference>
          <reference field="15" count="1" selected="0">
            <x v="111"/>
          </reference>
          <reference field="36" count="1">
            <x v="55"/>
          </reference>
          <reference field="42" count="1" selected="0">
            <x v="232"/>
          </reference>
        </references>
      </pivotArea>
    </format>
    <format dxfId="4152">
      <pivotArea dataOnly="0" labelOnly="1" outline="0" fieldPosition="0">
        <references count="5">
          <reference field="0" count="1" selected="0">
            <x v="377"/>
          </reference>
          <reference field="6" count="1" selected="0">
            <x v="378"/>
          </reference>
          <reference field="15" count="1" selected="0">
            <x v="156"/>
          </reference>
          <reference field="36" count="1">
            <x v="77"/>
          </reference>
          <reference field="42" count="1" selected="0">
            <x v="232"/>
          </reference>
        </references>
      </pivotArea>
    </format>
    <format dxfId="4151">
      <pivotArea dataOnly="0" labelOnly="1" outline="0" fieldPosition="0">
        <references count="5">
          <reference field="0" count="1" selected="0">
            <x v="378"/>
          </reference>
          <reference field="6" count="1" selected="0">
            <x v="379"/>
          </reference>
          <reference field="15" count="1" selected="0">
            <x v="138"/>
          </reference>
          <reference field="36" count="1">
            <x v="66"/>
          </reference>
          <reference field="42" count="1" selected="0">
            <x v="192"/>
          </reference>
        </references>
      </pivotArea>
    </format>
    <format dxfId="4150">
      <pivotArea dataOnly="0" labelOnly="1" outline="0" fieldPosition="0">
        <references count="5">
          <reference field="0" count="1" selected="0">
            <x v="379"/>
          </reference>
          <reference field="6" count="1" selected="0">
            <x v="380"/>
          </reference>
          <reference field="15" count="1" selected="0">
            <x v="776"/>
          </reference>
          <reference field="36" count="1">
            <x v="648"/>
          </reference>
          <reference field="42" count="1" selected="0">
            <x v="232"/>
          </reference>
        </references>
      </pivotArea>
    </format>
    <format dxfId="4149">
      <pivotArea dataOnly="0" labelOnly="1" outline="0" fieldPosition="0">
        <references count="5">
          <reference field="0" count="1" selected="0">
            <x v="380"/>
          </reference>
          <reference field="6" count="1" selected="0">
            <x v="381"/>
          </reference>
          <reference field="15" count="1" selected="0">
            <x v="1623"/>
          </reference>
          <reference field="36" count="1">
            <x v="1118"/>
          </reference>
          <reference field="42" count="1" selected="0">
            <x v="168"/>
          </reference>
        </references>
      </pivotArea>
    </format>
    <format dxfId="4148">
      <pivotArea dataOnly="0" labelOnly="1" outline="0" fieldPosition="0">
        <references count="5">
          <reference field="0" count="1" selected="0">
            <x v="381"/>
          </reference>
          <reference field="6" count="1" selected="0">
            <x v="382"/>
          </reference>
          <reference field="15" count="1" selected="0">
            <x v="1621"/>
          </reference>
          <reference field="36" count="1">
            <x v="1112"/>
          </reference>
          <reference field="42" count="1" selected="0">
            <x v="284"/>
          </reference>
        </references>
      </pivotArea>
    </format>
    <format dxfId="4147">
      <pivotArea dataOnly="0" labelOnly="1" outline="0" fieldPosition="0">
        <references count="5">
          <reference field="0" count="1" selected="0">
            <x v="382"/>
          </reference>
          <reference field="6" count="1" selected="0">
            <x v="383"/>
          </reference>
          <reference field="15" count="1" selected="0">
            <x v="1619"/>
          </reference>
          <reference field="36" count="1">
            <x v="1110"/>
          </reference>
          <reference field="42" count="1" selected="0">
            <x v="36"/>
          </reference>
        </references>
      </pivotArea>
    </format>
    <format dxfId="4146">
      <pivotArea dataOnly="0" labelOnly="1" outline="0" fieldPosition="0">
        <references count="5">
          <reference field="0" count="1" selected="0">
            <x v="383"/>
          </reference>
          <reference field="6" count="1" selected="0">
            <x v="384"/>
          </reference>
          <reference field="15" count="1" selected="0">
            <x v="1765"/>
          </reference>
          <reference field="36" count="1">
            <x v="1288"/>
          </reference>
          <reference field="42" count="1" selected="0">
            <x v="89"/>
          </reference>
        </references>
      </pivotArea>
    </format>
    <format dxfId="4145">
      <pivotArea dataOnly="0" labelOnly="1" outline="0" fieldPosition="0">
        <references count="5">
          <reference field="0" count="1" selected="0">
            <x v="384"/>
          </reference>
          <reference field="6" count="1" selected="0">
            <x v="385"/>
          </reference>
          <reference field="15" count="1" selected="0">
            <x v="934"/>
          </reference>
          <reference field="36" count="1">
            <x v="897"/>
          </reference>
          <reference field="42" count="1" selected="0">
            <x v="289"/>
          </reference>
        </references>
      </pivotArea>
    </format>
    <format dxfId="4144">
      <pivotArea dataOnly="0" labelOnly="1" outline="0" fieldPosition="0">
        <references count="5">
          <reference field="0" count="1" selected="0">
            <x v="385"/>
          </reference>
          <reference field="6" count="1" selected="0">
            <x v="386"/>
          </reference>
          <reference field="15" count="1" selected="0">
            <x v="849"/>
          </reference>
          <reference field="36" count="1">
            <x v="1102"/>
          </reference>
          <reference field="42" count="1" selected="0">
            <x v="289"/>
          </reference>
        </references>
      </pivotArea>
    </format>
    <format dxfId="4143">
      <pivotArea dataOnly="0" labelOnly="1" outline="0" fieldPosition="0">
        <references count="5">
          <reference field="0" count="1" selected="0">
            <x v="386"/>
          </reference>
          <reference field="6" count="1" selected="0">
            <x v="387"/>
          </reference>
          <reference field="15" count="1" selected="0">
            <x v="1868"/>
          </reference>
          <reference field="36" count="1">
            <x v="1444"/>
          </reference>
          <reference field="42" count="1" selected="0">
            <x v="232"/>
          </reference>
        </references>
      </pivotArea>
    </format>
    <format dxfId="4142">
      <pivotArea dataOnly="0" labelOnly="1" outline="0" fieldPosition="0">
        <references count="5">
          <reference field="0" count="1" selected="0">
            <x v="387"/>
          </reference>
          <reference field="6" count="1" selected="0">
            <x v="388"/>
          </reference>
          <reference field="15" count="1" selected="0">
            <x v="1266"/>
          </reference>
          <reference field="36" count="1">
            <x v="890"/>
          </reference>
          <reference field="42" count="1" selected="0">
            <x v="232"/>
          </reference>
        </references>
      </pivotArea>
    </format>
    <format dxfId="4141">
      <pivotArea dataOnly="0" labelOnly="1" outline="0" fieldPosition="0">
        <references count="5">
          <reference field="0" count="1" selected="0">
            <x v="388"/>
          </reference>
          <reference field="6" count="1" selected="0">
            <x v="389"/>
          </reference>
          <reference field="15" count="1" selected="0">
            <x v="583"/>
          </reference>
          <reference field="36" count="1">
            <x v="670"/>
          </reference>
          <reference field="42" count="1" selected="0">
            <x v="137"/>
          </reference>
        </references>
      </pivotArea>
    </format>
    <format dxfId="4140">
      <pivotArea dataOnly="0" labelOnly="1" outline="0" fieldPosition="0">
        <references count="5">
          <reference field="0" count="1" selected="0">
            <x v="389"/>
          </reference>
          <reference field="6" count="1" selected="0">
            <x v="390"/>
          </reference>
          <reference field="15" count="1" selected="0">
            <x v="1989"/>
          </reference>
          <reference field="36" count="1">
            <x v="1658"/>
          </reference>
          <reference field="42" count="1" selected="0">
            <x v="117"/>
          </reference>
        </references>
      </pivotArea>
    </format>
    <format dxfId="4139">
      <pivotArea dataOnly="0" labelOnly="1" outline="0" fieldPosition="0">
        <references count="5">
          <reference field="0" count="1" selected="0">
            <x v="390"/>
          </reference>
          <reference field="6" count="1" selected="0">
            <x v="391"/>
          </reference>
          <reference field="15" count="1" selected="0">
            <x v="1894"/>
          </reference>
          <reference field="36" count="1">
            <x v="1476"/>
          </reference>
          <reference field="42" count="1" selected="0">
            <x v="171"/>
          </reference>
        </references>
      </pivotArea>
    </format>
    <format dxfId="4138">
      <pivotArea dataOnly="0" labelOnly="1" outline="0" fieldPosition="0">
        <references count="5">
          <reference field="0" count="1" selected="0">
            <x v="391"/>
          </reference>
          <reference field="6" count="1" selected="0">
            <x v="392"/>
          </reference>
          <reference field="15" count="1" selected="0">
            <x v="1755"/>
          </reference>
          <reference field="36" count="1">
            <x v="1273"/>
          </reference>
          <reference field="42" count="1" selected="0">
            <x v="77"/>
          </reference>
        </references>
      </pivotArea>
    </format>
    <format dxfId="4137">
      <pivotArea dataOnly="0" labelOnly="1" outline="0" fieldPosition="0">
        <references count="5">
          <reference field="0" count="1" selected="0">
            <x v="392"/>
          </reference>
          <reference field="6" count="1" selected="0">
            <x v="393"/>
          </reference>
          <reference field="15" count="1" selected="0">
            <x v="729"/>
          </reference>
          <reference field="36" count="1">
            <x v="379"/>
          </reference>
          <reference field="42" count="1" selected="0">
            <x v="211"/>
          </reference>
        </references>
      </pivotArea>
    </format>
    <format dxfId="4136">
      <pivotArea dataOnly="0" labelOnly="1" outline="0" fieldPosition="0">
        <references count="5">
          <reference field="0" count="1" selected="0">
            <x v="393"/>
          </reference>
          <reference field="6" count="1" selected="0">
            <x v="394"/>
          </reference>
          <reference field="15" count="1" selected="0">
            <x v="1419"/>
          </reference>
          <reference field="36" count="1">
            <x v="1037"/>
          </reference>
          <reference field="42" count="1" selected="0">
            <x v="232"/>
          </reference>
        </references>
      </pivotArea>
    </format>
    <format dxfId="4135">
      <pivotArea dataOnly="0" labelOnly="1" outline="0" fieldPosition="0">
        <references count="5">
          <reference field="0" count="1" selected="0">
            <x v="394"/>
          </reference>
          <reference field="6" count="1" selected="0">
            <x v="395"/>
          </reference>
          <reference field="15" count="1" selected="0">
            <x v="187"/>
          </reference>
          <reference field="36" count="1">
            <x v="163"/>
          </reference>
          <reference field="42" count="1" selected="0">
            <x v="66"/>
          </reference>
        </references>
      </pivotArea>
    </format>
    <format dxfId="4134">
      <pivotArea dataOnly="0" labelOnly="1" outline="0" fieldPosition="0">
        <references count="5">
          <reference field="0" count="1" selected="0">
            <x v="395"/>
          </reference>
          <reference field="6" count="1" selected="0">
            <x v="396"/>
          </reference>
          <reference field="15" count="1" selected="0">
            <x v="862"/>
          </reference>
          <reference field="36" count="1">
            <x v="2026"/>
          </reference>
          <reference field="42" count="1" selected="0">
            <x v="289"/>
          </reference>
        </references>
      </pivotArea>
    </format>
    <format dxfId="4133">
      <pivotArea dataOnly="0" labelOnly="1" outline="0" fieldPosition="0">
        <references count="5">
          <reference field="0" count="1" selected="0">
            <x v="396"/>
          </reference>
          <reference field="6" count="1" selected="0">
            <x v="397"/>
          </reference>
          <reference field="15" count="1" selected="0">
            <x v="1000"/>
          </reference>
          <reference field="36" count="1">
            <x v="687"/>
          </reference>
          <reference field="42" count="1" selected="0">
            <x v="232"/>
          </reference>
        </references>
      </pivotArea>
    </format>
    <format dxfId="4132">
      <pivotArea dataOnly="0" labelOnly="1" outline="0" fieldPosition="0">
        <references count="5">
          <reference field="0" count="1" selected="0">
            <x v="397"/>
          </reference>
          <reference field="6" count="1" selected="0">
            <x v="398"/>
          </reference>
          <reference field="15" count="1" selected="0">
            <x v="1975"/>
          </reference>
          <reference field="36" count="1">
            <x v="1992"/>
          </reference>
          <reference field="42" count="1" selected="0">
            <x v="279"/>
          </reference>
        </references>
      </pivotArea>
    </format>
    <format dxfId="4131">
      <pivotArea dataOnly="0" labelOnly="1" outline="0" fieldPosition="0">
        <references count="5">
          <reference field="0" count="1" selected="0">
            <x v="398"/>
          </reference>
          <reference field="6" count="1" selected="0">
            <x v="399"/>
          </reference>
          <reference field="15" count="1" selected="0">
            <x v="1438"/>
          </reference>
          <reference field="36" count="1">
            <x v="944"/>
          </reference>
          <reference field="42" count="1" selected="0">
            <x v="232"/>
          </reference>
        </references>
      </pivotArea>
    </format>
    <format dxfId="4130">
      <pivotArea dataOnly="0" labelOnly="1" outline="0" fieldPosition="0">
        <references count="5">
          <reference field="0" count="1" selected="0">
            <x v="399"/>
          </reference>
          <reference field="6" count="1" selected="0">
            <x v="400"/>
          </reference>
          <reference field="15" count="1" selected="0">
            <x v="1393"/>
          </reference>
          <reference field="36" count="1">
            <x v="941"/>
          </reference>
          <reference field="42" count="1" selected="0">
            <x v="242"/>
          </reference>
        </references>
      </pivotArea>
    </format>
    <format dxfId="4129">
      <pivotArea dataOnly="0" labelOnly="1" outline="0" fieldPosition="0">
        <references count="5">
          <reference field="0" count="1" selected="0">
            <x v="400"/>
          </reference>
          <reference field="6" count="1" selected="0">
            <x v="401"/>
          </reference>
          <reference field="15" count="1" selected="0">
            <x v="1199"/>
          </reference>
          <reference field="36" count="1">
            <x v="722"/>
          </reference>
          <reference field="42" count="1" selected="0">
            <x v="81"/>
          </reference>
        </references>
      </pivotArea>
    </format>
    <format dxfId="4128">
      <pivotArea dataOnly="0" labelOnly="1" outline="0" fieldPosition="0">
        <references count="5">
          <reference field="0" count="1" selected="0">
            <x v="401"/>
          </reference>
          <reference field="6" count="1" selected="0">
            <x v="402"/>
          </reference>
          <reference field="15" count="1" selected="0">
            <x v="1874"/>
          </reference>
          <reference field="36" count="1">
            <x v="1584"/>
          </reference>
          <reference field="42" count="1" selected="0">
            <x v="232"/>
          </reference>
        </references>
      </pivotArea>
    </format>
    <format dxfId="4127">
      <pivotArea dataOnly="0" labelOnly="1" outline="0" fieldPosition="0">
        <references count="5">
          <reference field="0" count="1" selected="0">
            <x v="402"/>
          </reference>
          <reference field="6" count="1" selected="0">
            <x v="403"/>
          </reference>
          <reference field="15" count="1" selected="0">
            <x v="1748"/>
          </reference>
          <reference field="36" count="1">
            <x v="1265"/>
          </reference>
          <reference field="42" count="1" selected="0">
            <x v="265"/>
          </reference>
        </references>
      </pivotArea>
    </format>
    <format dxfId="4126">
      <pivotArea dataOnly="0" labelOnly="1" outline="0" fieldPosition="0">
        <references count="5">
          <reference field="0" count="1" selected="0">
            <x v="403"/>
          </reference>
          <reference field="6" count="1" selected="0">
            <x v="404"/>
          </reference>
          <reference field="15" count="1" selected="0">
            <x v="1724"/>
          </reference>
          <reference field="36" count="1">
            <x v="1274"/>
          </reference>
          <reference field="42" count="1" selected="0">
            <x v="232"/>
          </reference>
        </references>
      </pivotArea>
    </format>
    <format dxfId="4125">
      <pivotArea dataOnly="0" labelOnly="1" outline="0" fieldPosition="0">
        <references count="5">
          <reference field="0" count="1" selected="0">
            <x v="404"/>
          </reference>
          <reference field="6" count="1" selected="0">
            <x v="405"/>
          </reference>
          <reference field="15" count="1" selected="0">
            <x v="1579"/>
          </reference>
          <reference field="36" count="1">
            <x v="1063"/>
          </reference>
          <reference field="42" count="1" selected="0">
            <x v="82"/>
          </reference>
        </references>
      </pivotArea>
    </format>
    <format dxfId="4124">
      <pivotArea dataOnly="0" labelOnly="1" outline="0" fieldPosition="0">
        <references count="5">
          <reference field="0" count="1" selected="0">
            <x v="405"/>
          </reference>
          <reference field="6" count="1" selected="0">
            <x v="406"/>
          </reference>
          <reference field="15" count="1" selected="0">
            <x v="1620"/>
          </reference>
          <reference field="36" count="1">
            <x v="2026"/>
          </reference>
          <reference field="42" count="1" selected="0">
            <x v="289"/>
          </reference>
        </references>
      </pivotArea>
    </format>
    <format dxfId="4123">
      <pivotArea dataOnly="0" labelOnly="1" outline="0" fieldPosition="0">
        <references count="5">
          <reference field="0" count="1" selected="0">
            <x v="406"/>
          </reference>
          <reference field="6" count="1" selected="0">
            <x v="407"/>
          </reference>
          <reference field="15" count="1" selected="0">
            <x v="1111"/>
          </reference>
          <reference field="36" count="1">
            <x v="1003"/>
          </reference>
          <reference field="42" count="1" selected="0">
            <x v="232"/>
          </reference>
        </references>
      </pivotArea>
    </format>
    <format dxfId="4122">
      <pivotArea dataOnly="0" labelOnly="1" outline="0" fieldPosition="0">
        <references count="5">
          <reference field="0" count="1" selected="0">
            <x v="407"/>
          </reference>
          <reference field="6" count="1" selected="0">
            <x v="408"/>
          </reference>
          <reference field="15" count="1" selected="0">
            <x v="1910"/>
          </reference>
          <reference field="36" count="1">
            <x v="1500"/>
          </reference>
          <reference field="42" count="1" selected="0">
            <x v="232"/>
          </reference>
        </references>
      </pivotArea>
    </format>
    <format dxfId="4121">
      <pivotArea dataOnly="0" labelOnly="1" outline="0" fieldPosition="0">
        <references count="5">
          <reference field="0" count="1" selected="0">
            <x v="408"/>
          </reference>
          <reference field="6" count="1" selected="0">
            <x v="409"/>
          </reference>
          <reference field="15" count="1" selected="0">
            <x v="1503"/>
          </reference>
          <reference field="36" count="1">
            <x v="1524"/>
          </reference>
          <reference field="42" count="1" selected="0">
            <x v="289"/>
          </reference>
        </references>
      </pivotArea>
    </format>
    <format dxfId="4120">
      <pivotArea dataOnly="0" labelOnly="1" outline="0" fieldPosition="0">
        <references count="5">
          <reference field="0" count="1" selected="0">
            <x v="409"/>
          </reference>
          <reference field="6" count="1" selected="0">
            <x v="410"/>
          </reference>
          <reference field="15" count="1" selected="0">
            <x v="2015"/>
          </reference>
          <reference field="36" count="1">
            <x v="1757"/>
          </reference>
          <reference field="42" count="1" selected="0">
            <x v="182"/>
          </reference>
        </references>
      </pivotArea>
    </format>
    <format dxfId="4119">
      <pivotArea dataOnly="0" labelOnly="1" outline="0" fieldPosition="0">
        <references count="5">
          <reference field="0" count="1" selected="0">
            <x v="410"/>
          </reference>
          <reference field="6" count="1" selected="0">
            <x v="411"/>
          </reference>
          <reference field="15" count="1" selected="0">
            <x v="1928"/>
          </reference>
          <reference field="36" count="1">
            <x v="2026"/>
          </reference>
          <reference field="42" count="1" selected="0">
            <x v="289"/>
          </reference>
        </references>
      </pivotArea>
    </format>
    <format dxfId="4118">
      <pivotArea dataOnly="0" labelOnly="1" outline="0" fieldPosition="0">
        <references count="5">
          <reference field="0" count="1" selected="0">
            <x v="411"/>
          </reference>
          <reference field="6" count="1" selected="0">
            <x v="412"/>
          </reference>
          <reference field="15" count="1" selected="0">
            <x v="1578"/>
          </reference>
          <reference field="36" count="1">
            <x v="1073"/>
          </reference>
          <reference field="42" count="1" selected="0">
            <x v="232"/>
          </reference>
        </references>
      </pivotArea>
    </format>
    <format dxfId="4117">
      <pivotArea dataOnly="0" labelOnly="1" outline="0" fieldPosition="0">
        <references count="5">
          <reference field="0" count="1" selected="0">
            <x v="412"/>
          </reference>
          <reference field="6" count="1" selected="0">
            <x v="413"/>
          </reference>
          <reference field="15" count="1" selected="0">
            <x v="1680"/>
          </reference>
          <reference field="36" count="1">
            <x v="1831"/>
          </reference>
          <reference field="42" count="1" selected="0">
            <x v="201"/>
          </reference>
        </references>
      </pivotArea>
    </format>
    <format dxfId="4116">
      <pivotArea dataOnly="0" labelOnly="1" outline="0" fieldPosition="0">
        <references count="5">
          <reference field="0" count="1" selected="0">
            <x v="413"/>
          </reference>
          <reference field="6" count="1" selected="0">
            <x v="414"/>
          </reference>
          <reference field="15" count="1" selected="0">
            <x v="1708"/>
          </reference>
          <reference field="36" count="1">
            <x v="1209"/>
          </reference>
          <reference field="42" count="1" selected="0">
            <x v="238"/>
          </reference>
        </references>
      </pivotArea>
    </format>
    <format dxfId="4115">
      <pivotArea dataOnly="0" labelOnly="1" outline="0" fieldPosition="0">
        <references count="5">
          <reference field="0" count="1" selected="0">
            <x v="414"/>
          </reference>
          <reference field="6" count="1" selected="0">
            <x v="415"/>
          </reference>
          <reference field="15" count="1" selected="0">
            <x v="1509"/>
          </reference>
          <reference field="36" count="1">
            <x v="1137"/>
          </reference>
          <reference field="42" count="1" selected="0">
            <x v="266"/>
          </reference>
        </references>
      </pivotArea>
    </format>
    <format dxfId="4114">
      <pivotArea dataOnly="0" labelOnly="1" outline="0" fieldPosition="0">
        <references count="5">
          <reference field="0" count="1" selected="0">
            <x v="415"/>
          </reference>
          <reference field="6" count="1" selected="0">
            <x v="416"/>
          </reference>
          <reference field="15" count="1" selected="0">
            <x v="1467"/>
          </reference>
          <reference field="36" count="1">
            <x v="1443"/>
          </reference>
          <reference field="42" count="1" selected="0">
            <x v="83"/>
          </reference>
        </references>
      </pivotArea>
    </format>
    <format dxfId="4113">
      <pivotArea dataOnly="0" labelOnly="1" outline="0" fieldPosition="0">
        <references count="5">
          <reference field="0" count="1" selected="0">
            <x v="416"/>
          </reference>
          <reference field="6" count="1" selected="0">
            <x v="417"/>
          </reference>
          <reference field="15" count="1" selected="0">
            <x v="2017"/>
          </reference>
          <reference field="36" count="1">
            <x v="1811"/>
          </reference>
          <reference field="42" count="1" selected="0">
            <x v="289"/>
          </reference>
        </references>
      </pivotArea>
    </format>
    <format dxfId="4112">
      <pivotArea dataOnly="0" labelOnly="1" outline="0" fieldPosition="0">
        <references count="5">
          <reference field="0" count="1" selected="0">
            <x v="417"/>
          </reference>
          <reference field="6" count="1" selected="0">
            <x v="418"/>
          </reference>
          <reference field="15" count="1" selected="0">
            <x v="1566"/>
          </reference>
          <reference field="36" count="1">
            <x v="1054"/>
          </reference>
          <reference field="42" count="1" selected="0">
            <x v="211"/>
          </reference>
        </references>
      </pivotArea>
    </format>
    <format dxfId="4111">
      <pivotArea dataOnly="0" labelOnly="1" outline="0" fieldPosition="0">
        <references count="5">
          <reference field="0" count="1" selected="0">
            <x v="418"/>
          </reference>
          <reference field="6" count="1" selected="0">
            <x v="419"/>
          </reference>
          <reference field="15" count="1" selected="0">
            <x v="1777"/>
          </reference>
          <reference field="36" count="1">
            <x v="1310"/>
          </reference>
          <reference field="42" count="1" selected="0">
            <x v="246"/>
          </reference>
        </references>
      </pivotArea>
    </format>
    <format dxfId="4110">
      <pivotArea dataOnly="0" labelOnly="1" outline="0" fieldPosition="0">
        <references count="5">
          <reference field="0" count="1" selected="0">
            <x v="419"/>
          </reference>
          <reference field="6" count="1" selected="0">
            <x v="420"/>
          </reference>
          <reference field="15" count="1" selected="0">
            <x v="1177"/>
          </reference>
          <reference field="36" count="1">
            <x v="707"/>
          </reference>
          <reference field="42" count="1" selected="0">
            <x v="215"/>
          </reference>
        </references>
      </pivotArea>
    </format>
    <format dxfId="4109">
      <pivotArea dataOnly="0" labelOnly="1" outline="0" fieldPosition="0">
        <references count="5">
          <reference field="0" count="1" selected="0">
            <x v="420"/>
          </reference>
          <reference field="6" count="1" selected="0">
            <x v="421"/>
          </reference>
          <reference field="15" count="1" selected="0">
            <x v="1291"/>
          </reference>
          <reference field="36" count="1">
            <x v="796"/>
          </reference>
          <reference field="42" count="1" selected="0">
            <x v="243"/>
          </reference>
        </references>
      </pivotArea>
    </format>
    <format dxfId="4108">
      <pivotArea dataOnly="0" labelOnly="1" outline="0" fieldPosition="0">
        <references count="5">
          <reference field="0" count="1" selected="0">
            <x v="421"/>
          </reference>
          <reference field="6" count="1" selected="0">
            <x v="422"/>
          </reference>
          <reference field="15" count="1" selected="0">
            <x v="1732"/>
          </reference>
          <reference field="36" count="1">
            <x v="1244"/>
          </reference>
          <reference field="42" count="1" selected="0">
            <x v="191"/>
          </reference>
        </references>
      </pivotArea>
    </format>
    <format dxfId="4107">
      <pivotArea dataOnly="0" labelOnly="1" outline="0" fieldPosition="0">
        <references count="5">
          <reference field="0" count="1" selected="0">
            <x v="422"/>
          </reference>
          <reference field="6" count="1" selected="0">
            <x v="423"/>
          </reference>
          <reference field="15" count="1" selected="0">
            <x v="1677"/>
          </reference>
          <reference field="36" count="1">
            <x v="1175"/>
          </reference>
          <reference field="42" count="1" selected="0">
            <x v="211"/>
          </reference>
        </references>
      </pivotArea>
    </format>
    <format dxfId="4106">
      <pivotArea dataOnly="0" labelOnly="1" outline="0" fieldPosition="0">
        <references count="5">
          <reference field="0" count="1" selected="0">
            <x v="423"/>
          </reference>
          <reference field="6" count="1" selected="0">
            <x v="424"/>
          </reference>
          <reference field="15" count="1" selected="0">
            <x v="1682"/>
          </reference>
          <reference field="36" count="1">
            <x v="1376"/>
          </reference>
          <reference field="42" count="1" selected="0">
            <x v="239"/>
          </reference>
        </references>
      </pivotArea>
    </format>
    <format dxfId="4105">
      <pivotArea dataOnly="0" labelOnly="1" outline="0" fieldPosition="0">
        <references count="5">
          <reference field="0" count="1" selected="0">
            <x v="424"/>
          </reference>
          <reference field="6" count="1" selected="0">
            <x v="425"/>
          </reference>
          <reference field="15" count="1" selected="0">
            <x v="1941"/>
          </reference>
          <reference field="36" count="1">
            <x v="1666"/>
          </reference>
          <reference field="42" count="1" selected="0">
            <x v="274"/>
          </reference>
        </references>
      </pivotArea>
    </format>
    <format dxfId="4104">
      <pivotArea dataOnly="0" labelOnly="1" outline="0" fieldPosition="0">
        <references count="5">
          <reference field="0" count="1" selected="0">
            <x v="425"/>
          </reference>
          <reference field="6" count="1" selected="0">
            <x v="426"/>
          </reference>
          <reference field="15" count="1" selected="0">
            <x v="761"/>
          </reference>
          <reference field="36" count="1">
            <x v="393"/>
          </reference>
          <reference field="42" count="1" selected="0">
            <x v="289"/>
          </reference>
        </references>
      </pivotArea>
    </format>
    <format dxfId="4103">
      <pivotArea dataOnly="0" labelOnly="1" outline="0" fieldPosition="0">
        <references count="5">
          <reference field="0" count="1" selected="0">
            <x v="426"/>
          </reference>
          <reference field="6" count="1" selected="0">
            <x v="427"/>
          </reference>
          <reference field="15" count="1" selected="0">
            <x v="1630"/>
          </reference>
          <reference field="36" count="1">
            <x v="1123"/>
          </reference>
          <reference field="42" count="1" selected="0">
            <x v="207"/>
          </reference>
        </references>
      </pivotArea>
    </format>
    <format dxfId="4102">
      <pivotArea dataOnly="0" labelOnly="1" outline="0" fieldPosition="0">
        <references count="5">
          <reference field="0" count="1" selected="0">
            <x v="427"/>
          </reference>
          <reference field="6" count="1" selected="0">
            <x v="428"/>
          </reference>
          <reference field="15" count="1" selected="0">
            <x v="2001"/>
          </reference>
          <reference field="36" count="1">
            <x v="2026"/>
          </reference>
          <reference field="42" count="1" selected="0">
            <x v="289"/>
          </reference>
        </references>
      </pivotArea>
    </format>
    <format dxfId="4101">
      <pivotArea dataOnly="0" labelOnly="1" outline="0" fieldPosition="0">
        <references count="5">
          <reference field="0" count="1" selected="0">
            <x v="428"/>
          </reference>
          <reference field="6" count="1" selected="0">
            <x v="429"/>
          </reference>
          <reference field="15" count="1" selected="0">
            <x v="1893"/>
          </reference>
          <reference field="36" count="1">
            <x v="2026"/>
          </reference>
          <reference field="42" count="1" selected="0">
            <x v="289"/>
          </reference>
        </references>
      </pivotArea>
    </format>
    <format dxfId="4100">
      <pivotArea dataOnly="0" labelOnly="1" outline="0" fieldPosition="0">
        <references count="5">
          <reference field="0" count="1" selected="0">
            <x v="429"/>
          </reference>
          <reference field="6" count="1" selected="0">
            <x v="430"/>
          </reference>
          <reference field="15" count="1" selected="0">
            <x v="1842"/>
          </reference>
          <reference field="36" count="1">
            <x v="1783"/>
          </reference>
          <reference field="42" count="1" selected="0">
            <x v="88"/>
          </reference>
        </references>
      </pivotArea>
    </format>
    <format dxfId="4099">
      <pivotArea dataOnly="0" labelOnly="1" outline="0" fieldPosition="0">
        <references count="5">
          <reference field="0" count="1" selected="0">
            <x v="430"/>
          </reference>
          <reference field="6" count="1" selected="0">
            <x v="431"/>
          </reference>
          <reference field="15" count="1" selected="0">
            <x v="2018"/>
          </reference>
          <reference field="36" count="1">
            <x v="1924"/>
          </reference>
          <reference field="42" count="1" selected="0">
            <x v="54"/>
          </reference>
        </references>
      </pivotArea>
    </format>
    <format dxfId="4098">
      <pivotArea dataOnly="0" labelOnly="1" outline="0" fieldPosition="0">
        <references count="5">
          <reference field="0" count="1" selected="0">
            <x v="431"/>
          </reference>
          <reference field="6" count="1" selected="0">
            <x v="432"/>
          </reference>
          <reference field="15" count="1" selected="0">
            <x v="1999"/>
          </reference>
          <reference field="36" count="1">
            <x v="1688"/>
          </reference>
          <reference field="42" count="1" selected="0">
            <x v="232"/>
          </reference>
        </references>
      </pivotArea>
    </format>
    <format dxfId="4097">
      <pivotArea dataOnly="0" labelOnly="1" outline="0" fieldPosition="0">
        <references count="5">
          <reference field="0" count="1" selected="0">
            <x v="432"/>
          </reference>
          <reference field="6" count="1" selected="0">
            <x v="433"/>
          </reference>
          <reference field="15" count="1" selected="0">
            <x v="1711"/>
          </reference>
          <reference field="36" count="1">
            <x v="1216"/>
          </reference>
          <reference field="42" count="1" selected="0">
            <x v="117"/>
          </reference>
        </references>
      </pivotArea>
    </format>
    <format dxfId="4096">
      <pivotArea dataOnly="0" labelOnly="1" outline="0" fieldPosition="0">
        <references count="5">
          <reference field="0" count="1" selected="0">
            <x v="433"/>
          </reference>
          <reference field="6" count="1" selected="0">
            <x v="434"/>
          </reference>
          <reference field="15" count="1" selected="0">
            <x v="1378"/>
          </reference>
          <reference field="36" count="1">
            <x v="1973"/>
          </reference>
          <reference field="42" count="1" selected="0">
            <x v="188"/>
          </reference>
        </references>
      </pivotArea>
    </format>
    <format dxfId="4095">
      <pivotArea dataOnly="0" labelOnly="1" outline="0" fieldPosition="0">
        <references count="5">
          <reference field="0" count="1" selected="0">
            <x v="434"/>
          </reference>
          <reference field="6" count="1" selected="0">
            <x v="435"/>
          </reference>
          <reference field="15" count="1" selected="0">
            <x v="838"/>
          </reference>
          <reference field="36" count="1">
            <x v="2026"/>
          </reference>
          <reference field="42" count="1" selected="0">
            <x v="289"/>
          </reference>
        </references>
      </pivotArea>
    </format>
    <format dxfId="4094">
      <pivotArea dataOnly="0" labelOnly="1" outline="0" fieldPosition="0">
        <references count="5">
          <reference field="0" count="1" selected="0">
            <x v="435"/>
          </reference>
          <reference field="6" count="1" selected="0">
            <x v="436"/>
          </reference>
          <reference field="15" count="1" selected="0">
            <x v="1864"/>
          </reference>
          <reference field="36" count="1">
            <x v="1441"/>
          </reference>
          <reference field="42" count="1" selected="0">
            <x v="232"/>
          </reference>
        </references>
      </pivotArea>
    </format>
    <format dxfId="4093">
      <pivotArea dataOnly="0" labelOnly="1" outline="0" fieldPosition="0">
        <references count="5">
          <reference field="0" count="1" selected="0">
            <x v="436"/>
          </reference>
          <reference field="6" count="1" selected="0">
            <x v="437"/>
          </reference>
          <reference field="15" count="1" selected="0">
            <x v="1465"/>
          </reference>
          <reference field="36" count="1">
            <x v="1060"/>
          </reference>
          <reference field="42" count="1" selected="0">
            <x v="232"/>
          </reference>
        </references>
      </pivotArea>
    </format>
    <format dxfId="4092">
      <pivotArea dataOnly="0" labelOnly="1" outline="0" fieldPosition="0">
        <references count="5">
          <reference field="0" count="1" selected="0">
            <x v="437"/>
          </reference>
          <reference field="6" count="1" selected="0">
            <x v="438"/>
          </reference>
          <reference field="15" count="1" selected="0">
            <x v="1980"/>
          </reference>
          <reference field="36" count="1">
            <x v="1632"/>
          </reference>
          <reference field="42" count="1" selected="0">
            <x v="232"/>
          </reference>
        </references>
      </pivotArea>
    </format>
    <format dxfId="4091">
      <pivotArea dataOnly="0" labelOnly="1" outline="0" fieldPosition="0">
        <references count="5">
          <reference field="0" count="1" selected="0">
            <x v="438"/>
          </reference>
          <reference field="6" count="1" selected="0">
            <x v="439"/>
          </reference>
          <reference field="15" count="1" selected="0">
            <x v="1924"/>
          </reference>
          <reference field="36" count="1">
            <x v="1727"/>
          </reference>
          <reference field="42" count="1" selected="0">
            <x v="138"/>
          </reference>
        </references>
      </pivotArea>
    </format>
    <format dxfId="4090">
      <pivotArea dataOnly="0" labelOnly="1" outline="0" fieldPosition="0">
        <references count="5">
          <reference field="0" count="1" selected="0">
            <x v="439"/>
          </reference>
          <reference field="6" count="1" selected="0">
            <x v="440"/>
          </reference>
          <reference field="15" count="1" selected="0">
            <x v="1318"/>
          </reference>
          <reference field="36" count="1">
            <x v="824"/>
          </reference>
          <reference field="42" count="1" selected="0">
            <x v="205"/>
          </reference>
        </references>
      </pivotArea>
    </format>
    <format dxfId="4089">
      <pivotArea dataOnly="0" labelOnly="1" outline="0" fieldPosition="0">
        <references count="5">
          <reference field="0" count="1" selected="0">
            <x v="440"/>
          </reference>
          <reference field="6" count="1" selected="0">
            <x v="441"/>
          </reference>
          <reference field="15" count="1" selected="0">
            <x v="847"/>
          </reference>
          <reference field="36" count="1">
            <x v="631"/>
          </reference>
          <reference field="42" count="1" selected="0">
            <x v="232"/>
          </reference>
        </references>
      </pivotArea>
    </format>
    <format dxfId="4088">
      <pivotArea dataOnly="0" labelOnly="1" outline="0" fieldPosition="0">
        <references count="5">
          <reference field="0" count="1" selected="0">
            <x v="441"/>
          </reference>
          <reference field="6" count="1" selected="0">
            <x v="442"/>
          </reference>
          <reference field="15" count="1" selected="0">
            <x v="637"/>
          </reference>
          <reference field="36" count="1">
            <x v="334"/>
          </reference>
          <reference field="42" count="1" selected="0">
            <x v="204"/>
          </reference>
        </references>
      </pivotArea>
    </format>
    <format dxfId="4087">
      <pivotArea dataOnly="0" labelOnly="1" outline="0" fieldPosition="0">
        <references count="5">
          <reference field="0" count="1" selected="0">
            <x v="442"/>
          </reference>
          <reference field="6" count="1" selected="0">
            <x v="443"/>
          </reference>
          <reference field="15" count="1" selected="0">
            <x v="1405"/>
          </reference>
          <reference field="36" count="1">
            <x v="901"/>
          </reference>
          <reference field="42" count="1" selected="0">
            <x v="204"/>
          </reference>
        </references>
      </pivotArea>
    </format>
    <format dxfId="4086">
      <pivotArea dataOnly="0" labelOnly="1" outline="0" fieldPosition="0">
        <references count="5">
          <reference field="0" count="1" selected="0">
            <x v="443"/>
          </reference>
          <reference field="6" count="1" selected="0">
            <x v="444"/>
          </reference>
          <reference field="15" count="1" selected="0">
            <x v="943"/>
          </reference>
          <reference field="36" count="1">
            <x v="529"/>
          </reference>
          <reference field="42" count="1" selected="0">
            <x v="169"/>
          </reference>
        </references>
      </pivotArea>
    </format>
    <format dxfId="4085">
      <pivotArea dataOnly="0" labelOnly="1" outline="0" fieldPosition="0">
        <references count="5">
          <reference field="0" count="1" selected="0">
            <x v="444"/>
          </reference>
          <reference field="6" count="1" selected="0">
            <x v="445"/>
          </reference>
          <reference field="15" count="1" selected="0">
            <x v="1641"/>
          </reference>
          <reference field="36" count="1">
            <x v="1136"/>
          </reference>
          <reference field="42" count="1" selected="0">
            <x v="218"/>
          </reference>
        </references>
      </pivotArea>
    </format>
    <format dxfId="4084">
      <pivotArea dataOnly="0" labelOnly="1" outline="0" fieldPosition="0">
        <references count="5">
          <reference field="0" count="1" selected="0">
            <x v="445"/>
          </reference>
          <reference field="6" count="1" selected="0">
            <x v="446"/>
          </reference>
          <reference field="15" count="1" selected="0">
            <x v="1657"/>
          </reference>
          <reference field="36" count="1">
            <x v="1150"/>
          </reference>
          <reference field="42" count="1" selected="0">
            <x v="217"/>
          </reference>
        </references>
      </pivotArea>
    </format>
    <format dxfId="4083">
      <pivotArea dataOnly="0" labelOnly="1" outline="0" fieldPosition="0">
        <references count="5">
          <reference field="0" count="1" selected="0">
            <x v="446"/>
          </reference>
          <reference field="6" count="1" selected="0">
            <x v="447"/>
          </reference>
          <reference field="15" count="1" selected="0">
            <x v="1688"/>
          </reference>
          <reference field="36" count="1">
            <x v="1217"/>
          </reference>
          <reference field="42" count="1" selected="0">
            <x v="232"/>
          </reference>
        </references>
      </pivotArea>
    </format>
    <format dxfId="4082">
      <pivotArea dataOnly="0" labelOnly="1" outline="0" fieldPosition="0">
        <references count="5">
          <reference field="0" count="1" selected="0">
            <x v="447"/>
          </reference>
          <reference field="6" count="1" selected="0">
            <x v="448"/>
          </reference>
          <reference field="15" count="1" selected="0">
            <x v="461"/>
          </reference>
          <reference field="36" count="1">
            <x v="219"/>
          </reference>
          <reference field="42" count="1" selected="0">
            <x v="117"/>
          </reference>
        </references>
      </pivotArea>
    </format>
    <format dxfId="4081">
      <pivotArea dataOnly="0" labelOnly="1" outline="0" fieldPosition="0">
        <references count="5">
          <reference field="0" count="1" selected="0">
            <x v="448"/>
          </reference>
          <reference field="6" count="1" selected="0">
            <x v="449"/>
          </reference>
          <reference field="15" count="1" selected="0">
            <x v="1846"/>
          </reference>
          <reference field="36" count="1">
            <x v="1405"/>
          </reference>
          <reference field="42" count="1" selected="0">
            <x v="223"/>
          </reference>
        </references>
      </pivotArea>
    </format>
    <format dxfId="4080">
      <pivotArea dataOnly="0" labelOnly="1" outline="0" fieldPosition="0">
        <references count="5">
          <reference field="0" count="1" selected="0">
            <x v="449"/>
          </reference>
          <reference field="6" count="1" selected="0">
            <x v="450"/>
          </reference>
          <reference field="15" count="1" selected="0">
            <x v="223"/>
          </reference>
          <reference field="36" count="1">
            <x v="102"/>
          </reference>
          <reference field="42" count="1" selected="0">
            <x v="223"/>
          </reference>
        </references>
      </pivotArea>
    </format>
    <format dxfId="4079">
      <pivotArea dataOnly="0" labelOnly="1" outline="0" fieldPosition="0">
        <references count="5">
          <reference field="0" count="1" selected="0">
            <x v="450"/>
          </reference>
          <reference field="6" count="1" selected="0">
            <x v="451"/>
          </reference>
          <reference field="15" count="1" selected="0">
            <x v="1809"/>
          </reference>
          <reference field="36" count="1">
            <x v="1597"/>
          </reference>
          <reference field="42" count="1" selected="0">
            <x v="133"/>
          </reference>
        </references>
      </pivotArea>
    </format>
    <format dxfId="4078">
      <pivotArea dataOnly="0" labelOnly="1" outline="0" fieldPosition="0">
        <references count="5">
          <reference field="0" count="1" selected="0">
            <x v="451"/>
          </reference>
          <reference field="6" count="1" selected="0">
            <x v="452"/>
          </reference>
          <reference field="15" count="1" selected="0">
            <x v="1161"/>
          </reference>
          <reference field="36" count="1">
            <x v="695"/>
          </reference>
          <reference field="42" count="1" selected="0">
            <x v="289"/>
          </reference>
        </references>
      </pivotArea>
    </format>
    <format dxfId="4077">
      <pivotArea dataOnly="0" labelOnly="1" outline="0" fieldPosition="0">
        <references count="5">
          <reference field="0" count="1" selected="0">
            <x v="452"/>
          </reference>
          <reference field="6" count="1" selected="0">
            <x v="453"/>
          </reference>
          <reference field="15" count="1" selected="0">
            <x v="454"/>
          </reference>
          <reference field="36" count="1">
            <x v="1708"/>
          </reference>
          <reference field="42" count="1" selected="0">
            <x v="188"/>
          </reference>
        </references>
      </pivotArea>
    </format>
    <format dxfId="4076">
      <pivotArea dataOnly="0" labelOnly="1" outline="0" fieldPosition="0">
        <references count="5">
          <reference field="0" count="1" selected="0">
            <x v="453"/>
          </reference>
          <reference field="6" count="1" selected="0">
            <x v="454"/>
          </reference>
          <reference field="15" count="1" selected="0">
            <x v="1588"/>
          </reference>
          <reference field="36" count="1">
            <x v="1076"/>
          </reference>
          <reference field="42" count="1" selected="0">
            <x v="123"/>
          </reference>
        </references>
      </pivotArea>
    </format>
    <format dxfId="4075">
      <pivotArea dataOnly="0" labelOnly="1" outline="0" fieldPosition="0">
        <references count="5">
          <reference field="0" count="1" selected="0">
            <x v="454"/>
          </reference>
          <reference field="6" count="1" selected="0">
            <x v="455"/>
          </reference>
          <reference field="15" count="1" selected="0">
            <x v="1608"/>
          </reference>
          <reference field="36" count="1">
            <x v="2026"/>
          </reference>
          <reference field="42" count="1" selected="0">
            <x v="289"/>
          </reference>
        </references>
      </pivotArea>
    </format>
    <format dxfId="4074">
      <pivotArea dataOnly="0" labelOnly="1" outline="0" fieldPosition="0">
        <references count="5">
          <reference field="0" count="1" selected="0">
            <x v="455"/>
          </reference>
          <reference field="6" count="1" selected="0">
            <x v="456"/>
          </reference>
          <reference field="15" count="1" selected="0">
            <x v="1935"/>
          </reference>
          <reference field="36" count="1">
            <x v="2026"/>
          </reference>
          <reference field="42" count="1" selected="0">
            <x v="289"/>
          </reference>
        </references>
      </pivotArea>
    </format>
    <format dxfId="4073">
      <pivotArea dataOnly="0" labelOnly="1" outline="0" fieldPosition="0">
        <references count="5">
          <reference field="0" count="1" selected="0">
            <x v="456"/>
          </reference>
          <reference field="6" count="1" selected="0">
            <x v="457"/>
          </reference>
          <reference field="15" count="1" selected="0">
            <x v="949"/>
          </reference>
          <reference field="36" count="1">
            <x v="532"/>
          </reference>
          <reference field="42" count="1" selected="0">
            <x v="66"/>
          </reference>
        </references>
      </pivotArea>
    </format>
    <format dxfId="4072">
      <pivotArea dataOnly="0" labelOnly="1" outline="0" fieldPosition="0">
        <references count="5">
          <reference field="0" count="1" selected="0">
            <x v="457"/>
          </reference>
          <reference field="6" count="1" selected="0">
            <x v="458"/>
          </reference>
          <reference field="15" count="1" selected="0">
            <x v="299"/>
          </reference>
          <reference field="36" count="1">
            <x v="712"/>
          </reference>
          <reference field="42" count="1" selected="0">
            <x v="210"/>
          </reference>
        </references>
      </pivotArea>
    </format>
    <format dxfId="4071">
      <pivotArea dataOnly="0" labelOnly="1" outline="0" fieldPosition="0">
        <references count="5">
          <reference field="0" count="1" selected="0">
            <x v="458"/>
          </reference>
          <reference field="6" count="1" selected="0">
            <x v="459"/>
          </reference>
          <reference field="15" count="1" selected="0">
            <x v="1270"/>
          </reference>
          <reference field="36" count="1">
            <x v="778"/>
          </reference>
          <reference field="42" count="1" selected="0">
            <x v="204"/>
          </reference>
        </references>
      </pivotArea>
    </format>
    <format dxfId="4070">
      <pivotArea dataOnly="0" labelOnly="1" outline="0" fieldPosition="0">
        <references count="5">
          <reference field="0" count="1" selected="0">
            <x v="459"/>
          </reference>
          <reference field="6" count="1" selected="0">
            <x v="460"/>
          </reference>
          <reference field="15" count="1" selected="0">
            <x v="1228"/>
          </reference>
          <reference field="36" count="1">
            <x v="842"/>
          </reference>
          <reference field="42" count="1" selected="0">
            <x v="232"/>
          </reference>
        </references>
      </pivotArea>
    </format>
    <format dxfId="4069">
      <pivotArea dataOnly="0" labelOnly="1" outline="0" fieldPosition="0">
        <references count="5">
          <reference field="0" count="1" selected="0">
            <x v="460"/>
          </reference>
          <reference field="6" count="1" selected="0">
            <x v="461"/>
          </reference>
          <reference field="15" count="1" selected="0">
            <x v="1239"/>
          </reference>
          <reference field="36" count="1">
            <x v="898"/>
          </reference>
          <reference field="42" count="1" selected="0">
            <x v="232"/>
          </reference>
        </references>
      </pivotArea>
    </format>
    <format dxfId="4068">
      <pivotArea dataOnly="0" labelOnly="1" outline="0" fieldPosition="0">
        <references count="5">
          <reference field="0" count="1" selected="0">
            <x v="461"/>
          </reference>
          <reference field="6" count="1" selected="0">
            <x v="462"/>
          </reference>
          <reference field="15" count="1" selected="0">
            <x v="479"/>
          </reference>
          <reference field="36" count="1">
            <x v="237"/>
          </reference>
          <reference field="42" count="1" selected="0">
            <x v="232"/>
          </reference>
        </references>
      </pivotArea>
    </format>
    <format dxfId="4067">
      <pivotArea dataOnly="0" labelOnly="1" outline="0" fieldPosition="0">
        <references count="5">
          <reference field="0" count="1" selected="0">
            <x v="462"/>
          </reference>
          <reference field="6" count="1" selected="0">
            <x v="463"/>
          </reference>
          <reference field="15" count="1" selected="0">
            <x v="1549"/>
          </reference>
          <reference field="36" count="1">
            <x v="1033"/>
          </reference>
          <reference field="42" count="1" selected="0">
            <x v="83"/>
          </reference>
        </references>
      </pivotArea>
    </format>
    <format dxfId="4066">
      <pivotArea dataOnly="0" labelOnly="1" outline="0" fieldPosition="0">
        <references count="5">
          <reference field="0" count="1" selected="0">
            <x v="463"/>
          </reference>
          <reference field="6" count="1" selected="0">
            <x v="464"/>
          </reference>
          <reference field="15" count="1" selected="0">
            <x v="1895"/>
          </reference>
          <reference field="36" count="1">
            <x v="1478"/>
          </reference>
          <reference field="42" count="1" selected="0">
            <x v="221"/>
          </reference>
        </references>
      </pivotArea>
    </format>
    <format dxfId="4065">
      <pivotArea dataOnly="0" labelOnly="1" outline="0" fieldPosition="0">
        <references count="5">
          <reference field="0" count="1" selected="0">
            <x v="464"/>
          </reference>
          <reference field="6" count="1" selected="0">
            <x v="465"/>
          </reference>
          <reference field="15" count="1" selected="0">
            <x v="1729"/>
          </reference>
          <reference field="36" count="1">
            <x v="1237"/>
          </reference>
          <reference field="42" count="1" selected="0">
            <x v="194"/>
          </reference>
        </references>
      </pivotArea>
    </format>
    <format dxfId="4064">
      <pivotArea dataOnly="0" labelOnly="1" outline="0" fieldPosition="0">
        <references count="5">
          <reference field="0" count="1" selected="0">
            <x v="465"/>
          </reference>
          <reference field="6" count="1" selected="0">
            <x v="466"/>
          </reference>
          <reference field="15" count="1" selected="0">
            <x v="1624"/>
          </reference>
          <reference field="36" count="1">
            <x v="1121"/>
          </reference>
          <reference field="42" count="1" selected="0">
            <x v="245"/>
          </reference>
        </references>
      </pivotArea>
    </format>
    <format dxfId="4063">
      <pivotArea dataOnly="0" labelOnly="1" outline="0" fieldPosition="0">
        <references count="5">
          <reference field="0" count="1" selected="0">
            <x v="466"/>
          </reference>
          <reference field="6" count="1" selected="0">
            <x v="467"/>
          </reference>
          <reference field="15" count="1" selected="0">
            <x v="1916"/>
          </reference>
          <reference field="36" count="1">
            <x v="1509"/>
          </reference>
          <reference field="42" count="1" selected="0">
            <x v="164"/>
          </reference>
        </references>
      </pivotArea>
    </format>
    <format dxfId="4062">
      <pivotArea dataOnly="0" labelOnly="1" outline="0" fieldPosition="0">
        <references count="5">
          <reference field="0" count="1" selected="0">
            <x v="467"/>
          </reference>
          <reference field="6" count="1" selected="0">
            <x v="468"/>
          </reference>
          <reference field="15" count="1" selected="0">
            <x v="1337"/>
          </reference>
          <reference field="36" count="1">
            <x v="841"/>
          </reference>
          <reference field="42" count="1" selected="0">
            <x v="233"/>
          </reference>
        </references>
      </pivotArea>
    </format>
    <format dxfId="4061">
      <pivotArea dataOnly="0" labelOnly="1" outline="0" fieldPosition="0">
        <references count="5">
          <reference field="0" count="1" selected="0">
            <x v="468"/>
          </reference>
          <reference field="6" count="1" selected="0">
            <x v="469"/>
          </reference>
          <reference field="15" count="1" selected="0">
            <x v="1171"/>
          </reference>
          <reference field="36" count="1">
            <x v="701"/>
          </reference>
          <reference field="42" count="1" selected="0">
            <x v="233"/>
          </reference>
        </references>
      </pivotArea>
    </format>
    <format dxfId="4060">
      <pivotArea dataOnly="0" labelOnly="1" outline="0" fieldPosition="0">
        <references count="5">
          <reference field="0" count="1" selected="0">
            <x v="469"/>
          </reference>
          <reference field="6" count="1" selected="0">
            <x v="470"/>
          </reference>
          <reference field="15" count="1" selected="0">
            <x v="1632"/>
          </reference>
          <reference field="36" count="1">
            <x v="1131"/>
          </reference>
          <reference field="42" count="1" selected="0">
            <x v="232"/>
          </reference>
        </references>
      </pivotArea>
    </format>
    <format dxfId="4059">
      <pivotArea dataOnly="0" labelOnly="1" outline="0" fieldPosition="0">
        <references count="5">
          <reference field="0" count="1" selected="0">
            <x v="470"/>
          </reference>
          <reference field="6" count="1" selected="0">
            <x v="471"/>
          </reference>
          <reference field="15" count="1" selected="0">
            <x v="351"/>
          </reference>
          <reference field="36" count="1">
            <x v="161"/>
          </reference>
          <reference field="42" count="1" selected="0">
            <x v="145"/>
          </reference>
        </references>
      </pivotArea>
    </format>
    <format dxfId="4058">
      <pivotArea dataOnly="0" labelOnly="1" outline="0" fieldPosition="0">
        <references count="5">
          <reference field="0" count="1" selected="0">
            <x v="471"/>
          </reference>
          <reference field="6" count="1" selected="0">
            <x v="472"/>
          </reference>
          <reference field="15" count="1" selected="0">
            <x v="384"/>
          </reference>
          <reference field="36" count="1">
            <x v="177"/>
          </reference>
          <reference field="42" count="1" selected="0">
            <x v="117"/>
          </reference>
        </references>
      </pivotArea>
    </format>
    <format dxfId="4057">
      <pivotArea dataOnly="0" labelOnly="1" outline="0" fieldPosition="0">
        <references count="5">
          <reference field="0" count="1" selected="0">
            <x v="472"/>
          </reference>
          <reference field="6" count="1" selected="0">
            <x v="473"/>
          </reference>
          <reference field="15" count="1" selected="0">
            <x v="1962"/>
          </reference>
          <reference field="36" count="1">
            <x v="2009"/>
          </reference>
          <reference field="42" count="1" selected="0">
            <x v="232"/>
          </reference>
        </references>
      </pivotArea>
    </format>
    <format dxfId="4056">
      <pivotArea dataOnly="0" labelOnly="1" outline="0" fieldPosition="0">
        <references count="5">
          <reference field="0" count="1" selected="0">
            <x v="473"/>
          </reference>
          <reference field="6" count="1" selected="0">
            <x v="474"/>
          </reference>
          <reference field="15" count="1" selected="0">
            <x v="1995"/>
          </reference>
          <reference field="36" count="1">
            <x v="1682"/>
          </reference>
          <reference field="42" count="1" selected="0">
            <x v="115"/>
          </reference>
        </references>
      </pivotArea>
    </format>
    <format dxfId="4055">
      <pivotArea dataOnly="0" labelOnly="1" outline="0" fieldPosition="0">
        <references count="5">
          <reference field="0" count="1" selected="0">
            <x v="474"/>
          </reference>
          <reference field="6" count="1" selected="0">
            <x v="475"/>
          </reference>
          <reference field="15" count="1" selected="0">
            <x v="1649"/>
          </reference>
          <reference field="36" count="1">
            <x v="1153"/>
          </reference>
          <reference field="42" count="1" selected="0">
            <x v="232"/>
          </reference>
        </references>
      </pivotArea>
    </format>
    <format dxfId="4054">
      <pivotArea dataOnly="0" labelOnly="1" outline="0" fieldPosition="0">
        <references count="5">
          <reference field="0" count="1" selected="0">
            <x v="475"/>
          </reference>
          <reference field="6" count="1" selected="0">
            <x v="476"/>
          </reference>
          <reference field="15" count="1" selected="0">
            <x v="1690"/>
          </reference>
          <reference field="36" count="1">
            <x v="1189"/>
          </reference>
          <reference field="42" count="1" selected="0">
            <x v="214"/>
          </reference>
        </references>
      </pivotArea>
    </format>
    <format dxfId="4053">
      <pivotArea dataOnly="0" labelOnly="1" outline="0" fieldPosition="0">
        <references count="5">
          <reference field="0" count="1" selected="0">
            <x v="476"/>
          </reference>
          <reference field="6" count="1" selected="0">
            <x v="477"/>
          </reference>
          <reference field="15" count="1" selected="0">
            <x v="1823"/>
          </reference>
          <reference field="36" count="1">
            <x v="2026"/>
          </reference>
          <reference field="42" count="1" selected="0">
            <x v="289"/>
          </reference>
        </references>
      </pivotArea>
    </format>
    <format dxfId="4052">
      <pivotArea dataOnly="0" labelOnly="1" outline="0" fieldPosition="0">
        <references count="5">
          <reference field="0" count="1" selected="0">
            <x v="477"/>
          </reference>
          <reference field="6" count="1" selected="0">
            <x v="478"/>
          </reference>
          <reference field="15" count="1" selected="0">
            <x v="349"/>
          </reference>
          <reference field="36" count="1">
            <x v="160"/>
          </reference>
          <reference field="42" count="1" selected="0">
            <x v="232"/>
          </reference>
        </references>
      </pivotArea>
    </format>
    <format dxfId="4051">
      <pivotArea dataOnly="0" labelOnly="1" outline="0" fieldPosition="0">
        <references count="5">
          <reference field="0" count="1" selected="0">
            <x v="478"/>
          </reference>
          <reference field="6" count="1" selected="0">
            <x v="479"/>
          </reference>
          <reference field="15" count="1" selected="0">
            <x v="1585"/>
          </reference>
          <reference field="36" count="1">
            <x v="1069"/>
          </reference>
          <reference field="42" count="1" selected="0">
            <x v="129"/>
          </reference>
        </references>
      </pivotArea>
    </format>
    <format dxfId="4050">
      <pivotArea dataOnly="0" labelOnly="1" outline="0" fieldPosition="0">
        <references count="5">
          <reference field="0" count="1" selected="0">
            <x v="479"/>
          </reference>
          <reference field="6" count="1" selected="0">
            <x v="480"/>
          </reference>
          <reference field="15" count="1" selected="0">
            <x v="1537"/>
          </reference>
          <reference field="36" count="1">
            <x v="1025"/>
          </reference>
          <reference field="42" count="1" selected="0">
            <x v="241"/>
          </reference>
        </references>
      </pivotArea>
    </format>
    <format dxfId="4049">
      <pivotArea dataOnly="0" labelOnly="1" outline="0" fieldPosition="0">
        <references count="5">
          <reference field="0" count="1" selected="0">
            <x v="480"/>
          </reference>
          <reference field="6" count="1" selected="0">
            <x v="481"/>
          </reference>
          <reference field="15" count="1" selected="0">
            <x v="1442"/>
          </reference>
          <reference field="36" count="1">
            <x v="936"/>
          </reference>
          <reference field="42" count="1" selected="0">
            <x v="232"/>
          </reference>
        </references>
      </pivotArea>
    </format>
    <format dxfId="4048">
      <pivotArea dataOnly="0" labelOnly="1" outline="0" fieldPosition="0">
        <references count="5">
          <reference field="0" count="1" selected="0">
            <x v="481"/>
          </reference>
          <reference field="6" count="1" selected="0">
            <x v="482"/>
          </reference>
          <reference field="15" count="1" selected="0">
            <x v="1808"/>
          </reference>
          <reference field="36" count="1">
            <x v="2026"/>
          </reference>
          <reference field="42" count="1" selected="0">
            <x v="289"/>
          </reference>
        </references>
      </pivotArea>
    </format>
    <format dxfId="4047">
      <pivotArea dataOnly="0" labelOnly="1" outline="0" fieldPosition="0">
        <references count="5">
          <reference field="0" count="1" selected="0">
            <x v="482"/>
          </reference>
          <reference field="6" count="1" selected="0">
            <x v="483"/>
          </reference>
          <reference field="15" count="1" selected="0">
            <x v="661"/>
          </reference>
          <reference field="36" count="1">
            <x v="1176"/>
          </reference>
          <reference field="42" count="1" selected="0">
            <x v="210"/>
          </reference>
        </references>
      </pivotArea>
    </format>
    <format dxfId="4046">
      <pivotArea dataOnly="0" labelOnly="1" outline="0" fieldPosition="0">
        <references count="5">
          <reference field="0" count="1" selected="0">
            <x v="483"/>
          </reference>
          <reference field="6" count="1" selected="0">
            <x v="484"/>
          </reference>
          <reference field="15" count="1" selected="0">
            <x v="1836"/>
          </reference>
          <reference field="36" count="1">
            <x v="1394"/>
          </reference>
          <reference field="42" count="1" selected="0">
            <x v="204"/>
          </reference>
        </references>
      </pivotArea>
    </format>
    <format dxfId="4045">
      <pivotArea dataOnly="0" labelOnly="1" outline="0" fieldPosition="0">
        <references count="5">
          <reference field="0" count="1" selected="0">
            <x v="484"/>
          </reference>
          <reference field="6" count="1" selected="0">
            <x v="485"/>
          </reference>
          <reference field="15" count="1" selected="0">
            <x v="1076"/>
          </reference>
          <reference field="36" count="1">
            <x v="2026"/>
          </reference>
          <reference field="42" count="1" selected="0">
            <x v="289"/>
          </reference>
        </references>
      </pivotArea>
    </format>
    <format dxfId="4044">
      <pivotArea dataOnly="0" labelOnly="1" outline="0" fieldPosition="0">
        <references count="5">
          <reference field="0" count="1" selected="0">
            <x v="485"/>
          </reference>
          <reference field="6" count="1" selected="0">
            <x v="486"/>
          </reference>
          <reference field="15" count="1" selected="0">
            <x v="2022"/>
          </reference>
          <reference field="36" count="1">
            <x v="1790"/>
          </reference>
          <reference field="42" count="1" selected="0">
            <x v="0"/>
          </reference>
        </references>
      </pivotArea>
    </format>
    <format dxfId="4043">
      <pivotArea dataOnly="0" labelOnly="1" outline="0" fieldPosition="0">
        <references count="5">
          <reference field="0" count="1" selected="0">
            <x v="486"/>
          </reference>
          <reference field="6" count="1" selected="0">
            <x v="487"/>
          </reference>
          <reference field="15" count="1" selected="0">
            <x v="1728"/>
          </reference>
          <reference field="36" count="1">
            <x v="1236"/>
          </reference>
          <reference field="42" count="1" selected="0">
            <x v="272"/>
          </reference>
        </references>
      </pivotArea>
    </format>
    <format dxfId="4042">
      <pivotArea dataOnly="0" labelOnly="1" outline="0" fieldPosition="0">
        <references count="5">
          <reference field="0" count="1" selected="0">
            <x v="487"/>
          </reference>
          <reference field="6" count="1" selected="0">
            <x v="488"/>
          </reference>
          <reference field="15" count="1" selected="0">
            <x v="1431"/>
          </reference>
          <reference field="36" count="1">
            <x v="920"/>
          </reference>
          <reference field="42" count="1" selected="0">
            <x v="167"/>
          </reference>
        </references>
      </pivotArea>
    </format>
    <format dxfId="4041">
      <pivotArea dataOnly="0" labelOnly="1" outline="0" fieldPosition="0">
        <references count="5">
          <reference field="0" count="1" selected="0">
            <x v="488"/>
          </reference>
          <reference field="6" count="1" selected="0">
            <x v="489"/>
          </reference>
          <reference field="15" count="1" selected="0">
            <x v="1770"/>
          </reference>
          <reference field="36" count="1">
            <x v="1298"/>
          </reference>
          <reference field="42" count="1" selected="0">
            <x v="66"/>
          </reference>
        </references>
      </pivotArea>
    </format>
    <format dxfId="4040">
      <pivotArea dataOnly="0" labelOnly="1" outline="0" fieldPosition="0">
        <references count="5">
          <reference field="0" count="1" selected="0">
            <x v="489"/>
          </reference>
          <reference field="6" count="1" selected="0">
            <x v="490"/>
          </reference>
          <reference field="15" count="1" selected="0">
            <x v="1001"/>
          </reference>
          <reference field="36" count="1">
            <x v="591"/>
          </reference>
          <reference field="42" count="1" selected="0">
            <x v="232"/>
          </reference>
        </references>
      </pivotArea>
    </format>
    <format dxfId="4039">
      <pivotArea dataOnly="0" labelOnly="1" outline="0" fieldPosition="0">
        <references count="5">
          <reference field="0" count="1" selected="0">
            <x v="490"/>
          </reference>
          <reference field="6" count="1" selected="0">
            <x v="491"/>
          </reference>
          <reference field="15" count="1" selected="0">
            <x v="1914"/>
          </reference>
          <reference field="36" count="1">
            <x v="1583"/>
          </reference>
          <reference field="42" count="1" selected="0">
            <x v="232"/>
          </reference>
        </references>
      </pivotArea>
    </format>
    <format dxfId="4038">
      <pivotArea dataOnly="0" labelOnly="1" outline="0" fieldPosition="0">
        <references count="5">
          <reference field="0" count="1" selected="0">
            <x v="491"/>
          </reference>
          <reference field="6" count="1" selected="0">
            <x v="492"/>
          </reference>
          <reference field="15" count="1" selected="0">
            <x v="1830"/>
          </reference>
          <reference field="36" count="1">
            <x v="1383"/>
          </reference>
          <reference field="42" count="1" selected="0">
            <x v="219"/>
          </reference>
        </references>
      </pivotArea>
    </format>
    <format dxfId="4037">
      <pivotArea dataOnly="0" labelOnly="1" outline="0" fieldPosition="0">
        <references count="5">
          <reference field="0" count="1" selected="0">
            <x v="492"/>
          </reference>
          <reference field="6" count="1" selected="0">
            <x v="493"/>
          </reference>
          <reference field="15" count="1" selected="0">
            <x v="1246"/>
          </reference>
          <reference field="36" count="1">
            <x v="2026"/>
          </reference>
          <reference field="42" count="1" selected="0">
            <x v="289"/>
          </reference>
        </references>
      </pivotArea>
    </format>
    <format dxfId="4036">
      <pivotArea dataOnly="0" labelOnly="1" outline="0" fieldPosition="0">
        <references count="5">
          <reference field="0" count="1" selected="0">
            <x v="493"/>
          </reference>
          <reference field="6" count="1" selected="0">
            <x v="494"/>
          </reference>
          <reference field="15" count="1" selected="0">
            <x v="0"/>
          </reference>
          <reference field="36" count="1">
            <x v="405"/>
          </reference>
          <reference field="42" count="1" selected="0">
            <x v="0"/>
          </reference>
        </references>
      </pivotArea>
    </format>
    <format dxfId="4035">
      <pivotArea dataOnly="0" labelOnly="1" outline="0" fieldPosition="0">
        <references count="5">
          <reference field="0" count="1" selected="0">
            <x v="494"/>
          </reference>
          <reference field="6" count="1" selected="0">
            <x v="495"/>
          </reference>
          <reference field="15" count="1" selected="0">
            <x v="1906"/>
          </reference>
          <reference field="36" count="1">
            <x v="1495"/>
          </reference>
          <reference field="42" count="1" selected="0">
            <x v="289"/>
          </reference>
        </references>
      </pivotArea>
    </format>
    <format dxfId="4034">
      <pivotArea dataOnly="0" labelOnly="1" outline="0" fieldPosition="0">
        <references count="5">
          <reference field="0" count="1" selected="0">
            <x v="495"/>
          </reference>
          <reference field="6" count="1" selected="0">
            <x v="496"/>
          </reference>
          <reference field="15" count="1" selected="0">
            <x v="1785"/>
          </reference>
          <reference field="36" count="1">
            <x v="1316"/>
          </reference>
          <reference field="42" count="1" selected="0">
            <x v="158"/>
          </reference>
        </references>
      </pivotArea>
    </format>
    <format dxfId="4033">
      <pivotArea dataOnly="0" labelOnly="1" outline="0" fieldPosition="0">
        <references count="5">
          <reference field="0" count="1" selected="0">
            <x v="496"/>
          </reference>
          <reference field="6" count="1" selected="0">
            <x v="497"/>
          </reference>
          <reference field="15" count="1" selected="0">
            <x v="1280"/>
          </reference>
          <reference field="36" count="1">
            <x v="1275"/>
          </reference>
          <reference field="42" count="1" selected="0">
            <x v="53"/>
          </reference>
        </references>
      </pivotArea>
    </format>
    <format dxfId="4032">
      <pivotArea dataOnly="0" labelOnly="1" outline="0" fieldPosition="0">
        <references count="5">
          <reference field="0" count="1" selected="0">
            <x v="497"/>
          </reference>
          <reference field="6" count="1" selected="0">
            <x v="498"/>
          </reference>
          <reference field="15" count="1" selected="0">
            <x v="2"/>
          </reference>
          <reference field="36" count="1">
            <x v="2"/>
          </reference>
          <reference field="42" count="1" selected="0">
            <x v="5"/>
          </reference>
        </references>
      </pivotArea>
    </format>
    <format dxfId="4031">
      <pivotArea dataOnly="0" labelOnly="1" outline="0" fieldPosition="0">
        <references count="5">
          <reference field="0" count="1" selected="0">
            <x v="498"/>
          </reference>
          <reference field="6" count="1" selected="0">
            <x v="499"/>
          </reference>
          <reference field="15" count="1" selected="0">
            <x v="1897"/>
          </reference>
          <reference field="36" count="1">
            <x v="1735"/>
          </reference>
          <reference field="42" count="1" selected="0">
            <x v="289"/>
          </reference>
        </references>
      </pivotArea>
    </format>
    <format dxfId="4030">
      <pivotArea dataOnly="0" labelOnly="1" outline="0" fieldPosition="0">
        <references count="5">
          <reference field="0" count="1" selected="0">
            <x v="499"/>
          </reference>
          <reference field="6" count="1" selected="0">
            <x v="500"/>
          </reference>
          <reference field="15" count="1" selected="0">
            <x v="1933"/>
          </reference>
          <reference field="36" count="1">
            <x v="2026"/>
          </reference>
          <reference field="42" count="1" selected="0">
            <x v="289"/>
          </reference>
        </references>
      </pivotArea>
    </format>
    <format dxfId="4029">
      <pivotArea dataOnly="0" labelOnly="1" outline="0" fieldPosition="0">
        <references count="5">
          <reference field="0" count="1" selected="0">
            <x v="500"/>
          </reference>
          <reference field="6" count="1" selected="0">
            <x v="501"/>
          </reference>
          <reference field="15" count="1" selected="0">
            <x v="1862"/>
          </reference>
          <reference field="36" count="1">
            <x v="2026"/>
          </reference>
          <reference field="42" count="1" selected="0">
            <x v="289"/>
          </reference>
        </references>
      </pivotArea>
    </format>
    <format dxfId="4028">
      <pivotArea dataOnly="0" labelOnly="1" outline="0" fieldPosition="0">
        <references count="5">
          <reference field="0" count="1" selected="0">
            <x v="501"/>
          </reference>
          <reference field="6" count="1" selected="0">
            <x v="502"/>
          </reference>
          <reference field="15" count="1" selected="0">
            <x v="1776"/>
          </reference>
          <reference field="36" count="1">
            <x v="2026"/>
          </reference>
          <reference field="42" count="1" selected="0">
            <x v="289"/>
          </reference>
        </references>
      </pivotArea>
    </format>
    <format dxfId="4027">
      <pivotArea dataOnly="0" labelOnly="1" outline="0" fieldPosition="0">
        <references count="5">
          <reference field="0" count="1" selected="0">
            <x v="502"/>
          </reference>
          <reference field="6" count="1" selected="0">
            <x v="503"/>
          </reference>
          <reference field="15" count="1" selected="0">
            <x v="1818"/>
          </reference>
          <reference field="36" count="1">
            <x v="1363"/>
          </reference>
          <reference field="42" count="1" selected="0">
            <x v="117"/>
          </reference>
        </references>
      </pivotArea>
    </format>
    <format dxfId="4026">
      <pivotArea dataOnly="0" labelOnly="1" outline="0" fieldPosition="0">
        <references count="5">
          <reference field="0" count="1" selected="0">
            <x v="503"/>
          </reference>
          <reference field="6" count="1" selected="0">
            <x v="504"/>
          </reference>
          <reference field="15" count="1" selected="0">
            <x v="1598"/>
          </reference>
          <reference field="36" count="1">
            <x v="2026"/>
          </reference>
          <reference field="42" count="1" selected="0">
            <x v="152"/>
          </reference>
        </references>
      </pivotArea>
    </format>
    <format dxfId="4025">
      <pivotArea dataOnly="0" labelOnly="1" outline="0" fieldPosition="0">
        <references count="5">
          <reference field="0" count="1" selected="0">
            <x v="504"/>
          </reference>
          <reference field="6" count="1" selected="0">
            <x v="505"/>
          </reference>
          <reference field="15" count="1" selected="0">
            <x v="1816"/>
          </reference>
          <reference field="36" count="1">
            <x v="2026"/>
          </reference>
          <reference field="42" count="1" selected="0">
            <x v="289"/>
          </reference>
        </references>
      </pivotArea>
    </format>
    <format dxfId="4024">
      <pivotArea dataOnly="0" labelOnly="1" outline="0" fieldPosition="0">
        <references count="5">
          <reference field="0" count="1" selected="0">
            <x v="505"/>
          </reference>
          <reference field="6" count="1" selected="0">
            <x v="506"/>
          </reference>
          <reference field="15" count="1" selected="0">
            <x v="315"/>
          </reference>
          <reference field="36" count="1">
            <x v="582"/>
          </reference>
          <reference field="42" count="1" selected="0">
            <x v="232"/>
          </reference>
        </references>
      </pivotArea>
    </format>
    <format dxfId="4023">
      <pivotArea dataOnly="0" labelOnly="1" outline="0" fieldPosition="0">
        <references count="5">
          <reference field="0" count="1" selected="0">
            <x v="506"/>
          </reference>
          <reference field="6" count="1" selected="0">
            <x v="507"/>
          </reference>
          <reference field="15" count="1" selected="0">
            <x v="1849"/>
          </reference>
          <reference field="36" count="1">
            <x v="1408"/>
          </reference>
          <reference field="42" count="1" selected="0">
            <x v="211"/>
          </reference>
        </references>
      </pivotArea>
    </format>
    <format dxfId="4022">
      <pivotArea dataOnly="0" labelOnly="1" outline="0" fieldPosition="0">
        <references count="5">
          <reference field="0" count="1" selected="0">
            <x v="507"/>
          </reference>
          <reference field="6" count="1" selected="0">
            <x v="508"/>
          </reference>
          <reference field="15" count="1" selected="0">
            <x v="1664"/>
          </reference>
          <reference field="36" count="1">
            <x v="2026"/>
          </reference>
          <reference field="42" count="1" selected="0">
            <x v="289"/>
          </reference>
        </references>
      </pivotArea>
    </format>
    <format dxfId="4021">
      <pivotArea dataOnly="0" labelOnly="1" outline="0" fieldPosition="0">
        <references count="5">
          <reference field="0" count="1" selected="0">
            <x v="508"/>
          </reference>
          <reference field="6" count="1" selected="0">
            <x v="509"/>
          </reference>
          <reference field="15" count="1" selected="0">
            <x v="1414"/>
          </reference>
          <reference field="36" count="1">
            <x v="2026"/>
          </reference>
          <reference field="42" count="1" selected="0">
            <x v="289"/>
          </reference>
        </references>
      </pivotArea>
    </format>
    <format dxfId="4020">
      <pivotArea dataOnly="0" labelOnly="1" outline="0" fieldPosition="0">
        <references count="5">
          <reference field="0" count="1" selected="0">
            <x v="509"/>
          </reference>
          <reference field="6" count="1" selected="0">
            <x v="510"/>
          </reference>
          <reference field="15" count="1" selected="0">
            <x v="1965"/>
          </reference>
          <reference field="36" count="1">
            <x v="1587"/>
          </reference>
          <reference field="42" count="1" selected="0">
            <x v="226"/>
          </reference>
        </references>
      </pivotArea>
    </format>
    <format dxfId="4019">
      <pivotArea dataOnly="0" labelOnly="1" outline="0" fieldPosition="0">
        <references count="5">
          <reference field="0" count="1" selected="0">
            <x v="509"/>
          </reference>
          <reference field="6" count="1" selected="0">
            <x v="511"/>
          </reference>
          <reference field="15" count="1" selected="0">
            <x v="1520"/>
          </reference>
          <reference field="36" count="1">
            <x v="1587"/>
          </reference>
          <reference field="42" count="1" selected="0">
            <x v="226"/>
          </reference>
        </references>
      </pivotArea>
    </format>
    <format dxfId="4018">
      <pivotArea dataOnly="0" labelOnly="1" outline="0" fieldPosition="0">
        <references count="5">
          <reference field="0" count="1" selected="0">
            <x v="510"/>
          </reference>
          <reference field="6" count="1" selected="0">
            <x v="512"/>
          </reference>
          <reference field="15" count="1" selected="0">
            <x v="1186"/>
          </reference>
          <reference field="36" count="1">
            <x v="716"/>
          </reference>
          <reference field="42" count="1" selected="0">
            <x v="232"/>
          </reference>
        </references>
      </pivotArea>
    </format>
    <format dxfId="4017">
      <pivotArea dataOnly="0" labelOnly="1" outline="0" fieldPosition="0">
        <references count="5">
          <reference field="0" count="1" selected="0">
            <x v="511"/>
          </reference>
          <reference field="6" count="1" selected="0">
            <x v="513"/>
          </reference>
          <reference field="15" count="1" selected="0">
            <x v="1214"/>
          </reference>
          <reference field="36" count="1">
            <x v="858"/>
          </reference>
          <reference field="42" count="1" selected="0">
            <x v="232"/>
          </reference>
        </references>
      </pivotArea>
    </format>
    <format dxfId="4016">
      <pivotArea dataOnly="0" labelOnly="1" outline="0" fieldPosition="0">
        <references count="5">
          <reference field="0" count="1" selected="0">
            <x v="512"/>
          </reference>
          <reference field="6" count="1" selected="0">
            <x v="514"/>
          </reference>
          <reference field="15" count="1" selected="0">
            <x v="352"/>
          </reference>
          <reference field="36" count="1">
            <x v="251"/>
          </reference>
          <reference field="42" count="1" selected="0">
            <x v="145"/>
          </reference>
        </references>
      </pivotArea>
    </format>
    <format dxfId="4015">
      <pivotArea dataOnly="0" labelOnly="1" outline="0" fieldPosition="0">
        <references count="5">
          <reference field="0" count="1" selected="0">
            <x v="513"/>
          </reference>
          <reference field="6" count="1" selected="0">
            <x v="515"/>
          </reference>
          <reference field="15" count="1" selected="0">
            <x v="1395"/>
          </reference>
          <reference field="36" count="1">
            <x v="887"/>
          </reference>
          <reference field="42" count="1" selected="0">
            <x v="126"/>
          </reference>
        </references>
      </pivotArea>
    </format>
    <format dxfId="4014">
      <pivotArea dataOnly="0" labelOnly="1" outline="0" fieldPosition="0">
        <references count="5">
          <reference field="0" count="1" selected="0">
            <x v="514"/>
          </reference>
          <reference field="6" count="1" selected="0">
            <x v="516"/>
          </reference>
          <reference field="15" count="1" selected="0">
            <x v="1974"/>
          </reference>
          <reference field="36" count="1">
            <x v="1663"/>
          </reference>
          <reference field="42" count="1" selected="0">
            <x v="232"/>
          </reference>
        </references>
      </pivotArea>
    </format>
    <format dxfId="4013">
      <pivotArea dataOnly="0" labelOnly="1" outline="0" fieldPosition="0">
        <references count="5">
          <reference field="0" count="1" selected="0">
            <x v="515"/>
          </reference>
          <reference field="6" count="1" selected="0">
            <x v="517"/>
          </reference>
          <reference field="15" count="1" selected="0">
            <x v="1738"/>
          </reference>
          <reference field="36" count="1">
            <x v="1252"/>
          </reference>
          <reference field="42" count="1" selected="0">
            <x v="232"/>
          </reference>
        </references>
      </pivotArea>
    </format>
    <format dxfId="4012">
      <pivotArea dataOnly="0" labelOnly="1" outline="0" fieldPosition="0">
        <references count="5">
          <reference field="0" count="1" selected="0">
            <x v="516"/>
          </reference>
          <reference field="6" count="1" selected="0">
            <x v="518"/>
          </reference>
          <reference field="15" count="1" selected="0">
            <x v="1629"/>
          </reference>
          <reference field="36" count="1">
            <x v="1122"/>
          </reference>
          <reference field="42" count="1" selected="0">
            <x v="75"/>
          </reference>
        </references>
      </pivotArea>
    </format>
    <format dxfId="4011">
      <pivotArea dataOnly="0" labelOnly="1" outline="0" fieldPosition="0">
        <references count="5">
          <reference field="0" count="1" selected="0">
            <x v="517"/>
          </reference>
          <reference field="6" count="1" selected="0">
            <x v="519"/>
          </reference>
          <reference field="15" count="1" selected="0">
            <x v="1367"/>
          </reference>
          <reference field="36" count="1">
            <x v="1315"/>
          </reference>
          <reference field="42" count="1" selected="0">
            <x v="232"/>
          </reference>
        </references>
      </pivotArea>
    </format>
    <format dxfId="4010">
      <pivotArea dataOnly="0" labelOnly="1" outline="0" fieldPosition="0">
        <references count="5">
          <reference field="0" count="1" selected="0">
            <x v="518"/>
          </reference>
          <reference field="6" count="1" selected="0">
            <x v="520"/>
          </reference>
          <reference field="15" count="1" selected="0">
            <x v="214"/>
          </reference>
          <reference field="36" count="1">
            <x v="1595"/>
          </reference>
          <reference field="42" count="1" selected="0">
            <x v="232"/>
          </reference>
        </references>
      </pivotArea>
    </format>
    <format dxfId="4009">
      <pivotArea dataOnly="0" labelOnly="1" outline="0" fieldPosition="0">
        <references count="5">
          <reference field="0" count="1" selected="0">
            <x v="519"/>
          </reference>
          <reference field="6" count="1" selected="0">
            <x v="521"/>
          </reference>
          <reference field="15" count="1" selected="0">
            <x v="1986"/>
          </reference>
          <reference field="36" count="1">
            <x v="1647"/>
          </reference>
          <reference field="42" count="1" selected="0">
            <x v="117"/>
          </reference>
        </references>
      </pivotArea>
    </format>
    <format dxfId="4008">
      <pivotArea dataOnly="0" labelOnly="1" outline="0" fieldPosition="0">
        <references count="5">
          <reference field="0" count="1" selected="0">
            <x v="520"/>
          </reference>
          <reference field="6" count="1" selected="0">
            <x v="522"/>
          </reference>
          <reference field="15" count="1" selected="0">
            <x v="1303"/>
          </reference>
          <reference field="36" count="1">
            <x v="825"/>
          </reference>
          <reference field="42" count="1" selected="0">
            <x v="232"/>
          </reference>
        </references>
      </pivotArea>
    </format>
    <format dxfId="4007">
      <pivotArea dataOnly="0" labelOnly="1" outline="0" fieldPosition="0">
        <references count="5">
          <reference field="0" count="1" selected="0">
            <x v="521"/>
          </reference>
          <reference field="6" count="1" selected="0">
            <x v="523"/>
          </reference>
          <reference field="15" count="1" selected="0">
            <x v="1399"/>
          </reference>
          <reference field="36" count="1">
            <x v="1135"/>
          </reference>
          <reference field="42" count="1" selected="0">
            <x v="174"/>
          </reference>
        </references>
      </pivotArea>
    </format>
    <format dxfId="4006">
      <pivotArea dataOnly="0" labelOnly="1" outline="0" fieldPosition="0">
        <references count="5">
          <reference field="0" count="1" selected="0">
            <x v="522"/>
          </reference>
          <reference field="6" count="1" selected="0">
            <x v="524"/>
          </reference>
          <reference field="15" count="1" selected="0">
            <x v="1225"/>
          </reference>
          <reference field="36" count="1">
            <x v="2026"/>
          </reference>
          <reference field="42" count="1" selected="0">
            <x v="289"/>
          </reference>
        </references>
      </pivotArea>
    </format>
    <format dxfId="4005">
      <pivotArea dataOnly="0" labelOnly="1" outline="0" fieldPosition="0">
        <references count="5">
          <reference field="0" count="1" selected="0">
            <x v="523"/>
          </reference>
          <reference field="6" count="1" selected="0">
            <x v="525"/>
          </reference>
          <reference field="15" count="1" selected="0">
            <x v="1555"/>
          </reference>
          <reference field="36" count="1">
            <x v="2026"/>
          </reference>
          <reference field="42" count="1" selected="0">
            <x v="289"/>
          </reference>
        </references>
      </pivotArea>
    </format>
    <format dxfId="4004">
      <pivotArea dataOnly="0" labelOnly="1" outline="0" fieldPosition="0">
        <references count="5">
          <reference field="0" count="1" selected="0">
            <x v="524"/>
          </reference>
          <reference field="6" count="1" selected="0">
            <x v="526"/>
          </reference>
          <reference field="15" count="1" selected="0">
            <x v="2031"/>
          </reference>
          <reference field="36" count="1">
            <x v="2022"/>
          </reference>
          <reference field="42" count="1" selected="0">
            <x v="176"/>
          </reference>
        </references>
      </pivotArea>
    </format>
    <format dxfId="4003">
      <pivotArea dataOnly="0" labelOnly="1" outline="0" fieldPosition="0">
        <references count="5">
          <reference field="0" count="1" selected="0">
            <x v="525"/>
          </reference>
          <reference field="6" count="1" selected="0">
            <x v="527"/>
          </reference>
          <reference field="15" count="1" selected="0">
            <x v="2"/>
          </reference>
          <reference field="36" count="1">
            <x v="2"/>
          </reference>
          <reference field="42" count="1" selected="0">
            <x v="175"/>
          </reference>
        </references>
      </pivotArea>
    </format>
    <format dxfId="4002">
      <pivotArea dataOnly="0" labelOnly="1" outline="0" fieldPosition="0">
        <references count="5">
          <reference field="0" count="1" selected="0">
            <x v="526"/>
          </reference>
          <reference field="6" count="1" selected="0">
            <x v="528"/>
          </reference>
          <reference field="15" count="1" selected="0">
            <x v="199"/>
          </reference>
          <reference field="36" count="1">
            <x v="91"/>
          </reference>
          <reference field="42" count="1" selected="0">
            <x v="69"/>
          </reference>
        </references>
      </pivotArea>
    </format>
    <format dxfId="4001">
      <pivotArea dataOnly="0" labelOnly="1" outline="0" fieldPosition="0">
        <references count="5">
          <reference field="0" count="1" selected="0">
            <x v="527"/>
          </reference>
          <reference field="6" count="1" selected="0">
            <x v="529"/>
          </reference>
          <reference field="15" count="1" selected="0">
            <x v="1499"/>
          </reference>
          <reference field="36" count="1">
            <x v="994"/>
          </reference>
          <reference field="42" count="1" selected="0">
            <x v="189"/>
          </reference>
        </references>
      </pivotArea>
    </format>
    <format dxfId="4000">
      <pivotArea dataOnly="0" labelOnly="1" outline="0" fieldPosition="0">
        <references count="5">
          <reference field="0" count="1" selected="0">
            <x v="528"/>
          </reference>
          <reference field="6" count="1" selected="0">
            <x v="530"/>
          </reference>
          <reference field="15" count="1" selected="0">
            <x v="1348"/>
          </reference>
          <reference field="36" count="1">
            <x v="927"/>
          </reference>
          <reference field="42" count="1" selected="0">
            <x v="65"/>
          </reference>
        </references>
      </pivotArea>
    </format>
    <format dxfId="3999">
      <pivotArea dataOnly="0" labelOnly="1" outline="0" fieldPosition="0">
        <references count="5">
          <reference field="0" count="1" selected="0">
            <x v="529"/>
          </reference>
          <reference field="6" count="1" selected="0">
            <x v="531"/>
          </reference>
          <reference field="15" count="1" selected="0">
            <x v="444"/>
          </reference>
          <reference field="36" count="1">
            <x v="1928"/>
          </reference>
          <reference field="42" count="1" selected="0">
            <x v="178"/>
          </reference>
        </references>
      </pivotArea>
    </format>
    <format dxfId="3998">
      <pivotArea dataOnly="0" labelOnly="1" outline="0" fieldPosition="0">
        <references count="5">
          <reference field="0" count="1" selected="0">
            <x v="530"/>
          </reference>
          <reference field="6" count="1" selected="0">
            <x v="532"/>
          </reference>
          <reference field="15" count="1" selected="0">
            <x v="1374"/>
          </reference>
          <reference field="36" count="1">
            <x v="871"/>
          </reference>
          <reference field="42" count="1" selected="0">
            <x v="179"/>
          </reference>
        </references>
      </pivotArea>
    </format>
    <format dxfId="3997">
      <pivotArea dataOnly="0" labelOnly="1" outline="0" fieldPosition="0">
        <references count="5">
          <reference field="0" count="1" selected="0">
            <x v="531"/>
          </reference>
          <reference field="6" count="1" selected="0">
            <x v="533"/>
          </reference>
          <reference field="15" count="1" selected="0">
            <x v="1814"/>
          </reference>
          <reference field="36" count="1">
            <x v="1354"/>
          </reference>
          <reference field="42" count="1" selected="0">
            <x v="68"/>
          </reference>
        </references>
      </pivotArea>
    </format>
    <format dxfId="3996">
      <pivotArea dataOnly="0" labelOnly="1" outline="0" fieldPosition="0">
        <references count="5">
          <reference field="0" count="1" selected="0">
            <x v="532"/>
          </reference>
          <reference field="6" count="1" selected="0">
            <x v="534"/>
          </reference>
          <reference field="15" count="1" selected="0">
            <x v="1797"/>
          </reference>
          <reference field="36" count="1">
            <x v="1332"/>
          </reference>
          <reference field="42" count="1" selected="0">
            <x v="289"/>
          </reference>
        </references>
      </pivotArea>
    </format>
    <format dxfId="3995">
      <pivotArea dataOnly="0" labelOnly="1" outline="0" fieldPosition="0">
        <references count="5">
          <reference field="0" count="1" selected="0">
            <x v="533"/>
          </reference>
          <reference field="6" count="1" selected="0">
            <x v="535"/>
          </reference>
          <reference field="15" count="1" selected="0">
            <x v="1913"/>
          </reference>
          <reference field="36" count="1">
            <x v="1503"/>
          </reference>
          <reference field="42" count="1" selected="0">
            <x v="211"/>
          </reference>
        </references>
      </pivotArea>
    </format>
    <format dxfId="3994">
      <pivotArea dataOnly="0" labelOnly="1" outline="0" fieldPosition="0">
        <references count="5">
          <reference field="0" count="1" selected="0">
            <x v="534"/>
          </reference>
          <reference field="6" count="1" selected="0">
            <x v="536"/>
          </reference>
          <reference field="15" count="1" selected="0">
            <x v="1522"/>
          </reference>
          <reference field="36" count="1">
            <x v="1015"/>
          </reference>
          <reference field="42" count="1" selected="0">
            <x v="67"/>
          </reference>
        </references>
      </pivotArea>
    </format>
    <format dxfId="3993">
      <pivotArea dataOnly="0" labelOnly="1" outline="0" fieldPosition="0">
        <references count="5">
          <reference field="0" count="1" selected="0">
            <x v="535"/>
          </reference>
          <reference field="6" count="1" selected="0">
            <x v="537"/>
          </reference>
          <reference field="15" count="1" selected="0">
            <x v="1896"/>
          </reference>
          <reference field="36" count="1">
            <x v="1483"/>
          </reference>
          <reference field="42" count="1" selected="0">
            <x v="232"/>
          </reference>
        </references>
      </pivotArea>
    </format>
    <format dxfId="3992">
      <pivotArea dataOnly="0" labelOnly="1" outline="0" fieldPosition="0">
        <references count="5">
          <reference field="0" count="1" selected="0">
            <x v="536"/>
          </reference>
          <reference field="6" count="1" selected="0">
            <x v="538"/>
          </reference>
          <reference field="15" count="1" selected="0">
            <x v="1758"/>
          </reference>
          <reference field="36" count="1">
            <x v="1276"/>
          </reference>
          <reference field="42" count="1" selected="0">
            <x v="232"/>
          </reference>
        </references>
      </pivotArea>
    </format>
    <format dxfId="3991">
      <pivotArea dataOnly="0" labelOnly="1" outline="0" fieldPosition="0">
        <references count="5">
          <reference field="0" count="1" selected="0">
            <x v="537"/>
          </reference>
          <reference field="6" count="1" selected="0">
            <x v="539"/>
          </reference>
          <reference field="15" count="1" selected="0">
            <x v="1052"/>
          </reference>
          <reference field="36" count="1">
            <x v="2026"/>
          </reference>
          <reference field="42" count="1" selected="0">
            <x v="289"/>
          </reference>
        </references>
      </pivotArea>
    </format>
    <format dxfId="3990">
      <pivotArea dataOnly="0" labelOnly="1" outline="0" fieldPosition="0">
        <references count="5">
          <reference field="0" count="1" selected="0">
            <x v="538"/>
          </reference>
          <reference field="6" count="1" selected="0">
            <x v="540"/>
          </reference>
          <reference field="15" count="1" selected="0">
            <x v="770"/>
          </reference>
          <reference field="36" count="1">
            <x v="2026"/>
          </reference>
          <reference field="42" count="1" selected="0">
            <x v="289"/>
          </reference>
        </references>
      </pivotArea>
    </format>
    <format dxfId="3989">
      <pivotArea dataOnly="0" labelOnly="1" outline="0" fieldPosition="0">
        <references count="5">
          <reference field="0" count="1" selected="0">
            <x v="539"/>
          </reference>
          <reference field="6" count="1" selected="0">
            <x v="541"/>
          </reference>
          <reference field="15" count="1" selected="0">
            <x v="712"/>
          </reference>
          <reference field="36" count="1">
            <x v="2026"/>
          </reference>
          <reference field="42" count="1" selected="0">
            <x v="289"/>
          </reference>
        </references>
      </pivotArea>
    </format>
    <format dxfId="3988">
      <pivotArea dataOnly="0" labelOnly="1" outline="0" fieldPosition="0">
        <references count="5">
          <reference field="0" count="1" selected="0">
            <x v="540"/>
          </reference>
          <reference field="6" count="1" selected="0">
            <x v="542"/>
          </reference>
          <reference field="15" count="1" selected="0">
            <x v="897"/>
          </reference>
          <reference field="36" count="1">
            <x v="2026"/>
          </reference>
          <reference field="42" count="1" selected="0">
            <x v="289"/>
          </reference>
        </references>
      </pivotArea>
    </format>
    <format dxfId="3987">
      <pivotArea dataOnly="0" labelOnly="1" outline="0" fieldPosition="0">
        <references count="5">
          <reference field="0" count="1" selected="0">
            <x v="541"/>
          </reference>
          <reference field="6" count="1" selected="0">
            <x v="543"/>
          </reference>
          <reference field="15" count="1" selected="0">
            <x v="948"/>
          </reference>
          <reference field="36" count="1">
            <x v="2026"/>
          </reference>
          <reference field="42" count="1" selected="0">
            <x v="289"/>
          </reference>
        </references>
      </pivotArea>
    </format>
    <format dxfId="3986">
      <pivotArea dataOnly="0" labelOnly="1" outline="0" fieldPosition="0">
        <references count="5">
          <reference field="0" count="1" selected="0">
            <x v="542"/>
          </reference>
          <reference field="6" count="1" selected="0">
            <x v="544"/>
          </reference>
          <reference field="15" count="1" selected="0">
            <x v="617"/>
          </reference>
          <reference field="36" count="1">
            <x v="316"/>
          </reference>
          <reference field="42" count="1" selected="0">
            <x v="87"/>
          </reference>
        </references>
      </pivotArea>
    </format>
    <format dxfId="3985">
      <pivotArea dataOnly="0" labelOnly="1" outline="0" fieldPosition="0">
        <references count="5">
          <reference field="0" count="1" selected="0">
            <x v="543"/>
          </reference>
          <reference field="6" count="1" selected="0">
            <x v="545"/>
          </reference>
          <reference field="15" count="1" selected="0">
            <x v="1679"/>
          </reference>
          <reference field="36" count="1">
            <x v="1179"/>
          </reference>
          <reference field="42" count="1" selected="0">
            <x v="196"/>
          </reference>
        </references>
      </pivotArea>
    </format>
    <format dxfId="3984">
      <pivotArea dataOnly="0" labelOnly="1" outline="0" fieldPosition="0">
        <references count="5">
          <reference field="0" count="1" selected="0">
            <x v="544"/>
          </reference>
          <reference field="6" count="1" selected="0">
            <x v="546"/>
          </reference>
          <reference field="15" count="1" selected="0">
            <x v="167"/>
          </reference>
          <reference field="36" count="1">
            <x v="81"/>
          </reference>
          <reference field="42" count="1" selected="0">
            <x v="145"/>
          </reference>
        </references>
      </pivotArea>
    </format>
    <format dxfId="3983">
      <pivotArea dataOnly="0" labelOnly="1" outline="0" fieldPosition="0">
        <references count="5">
          <reference field="0" count="1" selected="0">
            <x v="545"/>
          </reference>
          <reference field="6" count="1" selected="0">
            <x v="547"/>
          </reference>
          <reference field="15" count="1" selected="0">
            <x v="1877"/>
          </reference>
          <reference field="36" count="1">
            <x v="1489"/>
          </reference>
          <reference field="42" count="1" selected="0">
            <x v="232"/>
          </reference>
        </references>
      </pivotArea>
    </format>
    <format dxfId="3982">
      <pivotArea dataOnly="0" labelOnly="1" outline="0" fieldPosition="0">
        <references count="5">
          <reference field="0" count="1" selected="0">
            <x v="546"/>
          </reference>
          <reference field="6" count="1" selected="0">
            <x v="548"/>
          </reference>
          <reference field="15" count="1" selected="0">
            <x v="1939"/>
          </reference>
          <reference field="36" count="1">
            <x v="1554"/>
          </reference>
          <reference field="42" count="1" selected="0">
            <x v="285"/>
          </reference>
        </references>
      </pivotArea>
    </format>
    <format dxfId="3981">
      <pivotArea dataOnly="0" labelOnly="1" outline="0" fieldPosition="0">
        <references count="5">
          <reference field="0" count="1" selected="0">
            <x v="547"/>
          </reference>
          <reference field="6" count="1" selected="0">
            <x v="549"/>
          </reference>
          <reference field="15" count="1" selected="0">
            <x v="1792"/>
          </reference>
          <reference field="36" count="1">
            <x v="1327"/>
          </reference>
          <reference field="42" count="1" selected="0">
            <x v="232"/>
          </reference>
        </references>
      </pivotArea>
    </format>
    <format dxfId="3980">
      <pivotArea dataOnly="0" labelOnly="1" outline="0" fieldPosition="0">
        <references count="5">
          <reference field="0" count="1" selected="0">
            <x v="548"/>
          </reference>
          <reference field="6" count="1" selected="0">
            <x v="550"/>
          </reference>
          <reference field="15" count="1" selected="0">
            <x v="2002"/>
          </reference>
          <reference field="36" count="1">
            <x v="1696"/>
          </reference>
          <reference field="42" count="1" selected="0">
            <x v="281"/>
          </reference>
        </references>
      </pivotArea>
    </format>
    <format dxfId="3979">
      <pivotArea dataOnly="0" labelOnly="1" outline="0" fieldPosition="0">
        <references count="5">
          <reference field="0" count="1" selected="0">
            <x v="549"/>
          </reference>
          <reference field="6" count="1" selected="0">
            <x v="551"/>
          </reference>
          <reference field="15" count="1" selected="0">
            <x v="1615"/>
          </reference>
          <reference field="36" count="1">
            <x v="1107"/>
          </reference>
          <reference field="42" count="1" selected="0">
            <x v="180"/>
          </reference>
        </references>
      </pivotArea>
    </format>
    <format dxfId="3978">
      <pivotArea dataOnly="0" labelOnly="1" outline="0" fieldPosition="0">
        <references count="5">
          <reference field="0" count="1" selected="0">
            <x v="550"/>
          </reference>
          <reference field="6" count="1" selected="0">
            <x v="552"/>
          </reference>
          <reference field="15" count="1" selected="0">
            <x v="1461"/>
          </reference>
          <reference field="36" count="1">
            <x v="959"/>
          </reference>
          <reference field="42" count="1" selected="0">
            <x v="232"/>
          </reference>
        </references>
      </pivotArea>
    </format>
    <format dxfId="3977">
      <pivotArea dataOnly="0" labelOnly="1" outline="0" fieldPosition="0">
        <references count="5">
          <reference field="0" count="1" selected="0">
            <x v="551"/>
          </reference>
          <reference field="6" count="1" selected="0">
            <x v="553"/>
          </reference>
          <reference field="15" count="1" selected="0">
            <x v="1450"/>
          </reference>
          <reference field="36" count="1">
            <x v="943"/>
          </reference>
          <reference field="42" count="1" selected="0">
            <x v="164"/>
          </reference>
        </references>
      </pivotArea>
    </format>
    <format dxfId="3976">
      <pivotArea dataOnly="0" labelOnly="1" outline="0" fieldPosition="0">
        <references count="5">
          <reference field="0" count="1" selected="0">
            <x v="552"/>
          </reference>
          <reference field="6" count="1" selected="0">
            <x v="554"/>
          </reference>
          <reference field="15" count="1" selected="0">
            <x v="1763"/>
          </reference>
          <reference field="36" count="1">
            <x v="1464"/>
          </reference>
          <reference field="42" count="1" selected="0">
            <x v="232"/>
          </reference>
        </references>
      </pivotArea>
    </format>
    <format dxfId="3975">
      <pivotArea dataOnly="0" labelOnly="1" outline="0" fieldPosition="0">
        <references count="5">
          <reference field="0" count="1" selected="0">
            <x v="553"/>
          </reference>
          <reference field="6" count="1" selected="0">
            <x v="555"/>
          </reference>
          <reference field="15" count="1" selected="0">
            <x v="1605"/>
          </reference>
          <reference field="36" count="1">
            <x v="1093"/>
          </reference>
          <reference field="42" count="1" selected="0">
            <x v="289"/>
          </reference>
        </references>
      </pivotArea>
    </format>
    <format dxfId="3974">
      <pivotArea dataOnly="0" labelOnly="1" outline="0" fieldPosition="0">
        <references count="5">
          <reference field="0" count="1" selected="0">
            <x v="554"/>
          </reference>
          <reference field="6" count="1" selected="0">
            <x v="556"/>
          </reference>
          <reference field="15" count="1" selected="0">
            <x v="703"/>
          </reference>
          <reference field="36" count="1">
            <x v="361"/>
          </reference>
          <reference field="42" count="1" selected="0">
            <x v="64"/>
          </reference>
        </references>
      </pivotArea>
    </format>
    <format dxfId="3973">
      <pivotArea dataOnly="0" labelOnly="1" outline="0" fieldPosition="0">
        <references count="5">
          <reference field="0" count="1" selected="0">
            <x v="555"/>
          </reference>
          <reference field="6" count="1" selected="0">
            <x v="557"/>
          </reference>
          <reference field="15" count="1" selected="0">
            <x v="611"/>
          </reference>
          <reference field="36" count="1">
            <x v="2026"/>
          </reference>
          <reference field="42" count="1" selected="0">
            <x v="289"/>
          </reference>
        </references>
      </pivotArea>
    </format>
    <format dxfId="3972">
      <pivotArea dataOnly="0" labelOnly="1" outline="0" fieldPosition="0">
        <references count="5">
          <reference field="0" count="1" selected="0">
            <x v="556"/>
          </reference>
          <reference field="6" count="1" selected="0">
            <x v="558"/>
          </reference>
          <reference field="15" count="1" selected="0">
            <x v="1094"/>
          </reference>
          <reference field="36" count="1">
            <x v="805"/>
          </reference>
          <reference field="42" count="1" selected="0">
            <x v="232"/>
          </reference>
        </references>
      </pivotArea>
    </format>
    <format dxfId="3971">
      <pivotArea dataOnly="0" labelOnly="1" outline="0" fieldPosition="0">
        <references count="5">
          <reference field="0" count="1" selected="0">
            <x v="557"/>
          </reference>
          <reference field="6" count="1" selected="0">
            <x v="559"/>
          </reference>
          <reference field="15" count="1" selected="0">
            <x v="1131"/>
          </reference>
          <reference field="36" count="1">
            <x v="662"/>
          </reference>
          <reference field="42" count="1" selected="0">
            <x v="119"/>
          </reference>
        </references>
      </pivotArea>
    </format>
    <format dxfId="3970">
      <pivotArea dataOnly="0" labelOnly="1" outline="0" fieldPosition="0">
        <references count="5">
          <reference field="0" count="1" selected="0">
            <x v="558"/>
          </reference>
          <reference field="6" count="1" selected="0">
            <x v="560"/>
          </reference>
          <reference field="15" count="1" selected="0">
            <x v="1685"/>
          </reference>
          <reference field="36" count="1">
            <x v="1183"/>
          </reference>
          <reference field="42" count="1" selected="0">
            <x v="195"/>
          </reference>
        </references>
      </pivotArea>
    </format>
    <format dxfId="3969">
      <pivotArea dataOnly="0" labelOnly="1" outline="0" fieldPosition="0">
        <references count="5">
          <reference field="0" count="1" selected="0">
            <x v="559"/>
          </reference>
          <reference field="6" count="1" selected="0">
            <x v="561"/>
          </reference>
          <reference field="15" count="1" selected="0">
            <x v="701"/>
          </reference>
          <reference field="36" count="1">
            <x v="360"/>
          </reference>
          <reference field="42" count="1" selected="0">
            <x v="232"/>
          </reference>
        </references>
      </pivotArea>
    </format>
    <format dxfId="3968">
      <pivotArea dataOnly="0" labelOnly="1" outline="0" fieldPosition="0">
        <references count="5">
          <reference field="0" count="1" selected="0">
            <x v="560"/>
          </reference>
          <reference field="6" count="1" selected="0">
            <x v="562"/>
          </reference>
          <reference field="15" count="1" selected="0">
            <x v="1573"/>
          </reference>
          <reference field="36" count="1">
            <x v="1145"/>
          </reference>
          <reference field="42" count="1" selected="0">
            <x v="232"/>
          </reference>
        </references>
      </pivotArea>
    </format>
    <format dxfId="3967">
      <pivotArea dataOnly="0" labelOnly="1" outline="0" fieldPosition="0">
        <references count="5">
          <reference field="0" count="1" selected="0">
            <x v="561"/>
          </reference>
          <reference field="6" count="1" selected="0">
            <x v="563"/>
          </reference>
          <reference field="15" count="1" selected="0">
            <x v="1790"/>
          </reference>
          <reference field="36" count="1">
            <x v="1318"/>
          </reference>
          <reference field="42" count="1" selected="0">
            <x v="76"/>
          </reference>
        </references>
      </pivotArea>
    </format>
    <format dxfId="3966">
      <pivotArea dataOnly="0" labelOnly="1" outline="0" fieldPosition="0">
        <references count="5">
          <reference field="0" count="1" selected="0">
            <x v="562"/>
          </reference>
          <reference field="6" count="1" selected="0">
            <x v="564"/>
          </reference>
          <reference field="15" count="1" selected="0">
            <x v="1423"/>
          </reference>
          <reference field="36" count="1">
            <x v="914"/>
          </reference>
          <reference field="42" count="1" selected="0">
            <x v="203"/>
          </reference>
        </references>
      </pivotArea>
    </format>
    <format dxfId="3965">
      <pivotArea dataOnly="0" labelOnly="1" outline="0" fieldPosition="0">
        <references count="5">
          <reference field="0" count="1" selected="0">
            <x v="563"/>
          </reference>
          <reference field="6" count="1" selected="0">
            <x v="565"/>
          </reference>
          <reference field="15" count="1" selected="0">
            <x v="372"/>
          </reference>
          <reference field="36" count="1">
            <x v="1355"/>
          </reference>
          <reference field="42" count="1" selected="0">
            <x v="59"/>
          </reference>
        </references>
      </pivotArea>
    </format>
    <format dxfId="3964">
      <pivotArea dataOnly="0" labelOnly="1" outline="0" fieldPosition="0">
        <references count="5">
          <reference field="0" count="1" selected="0">
            <x v="564"/>
          </reference>
          <reference field="6" count="1" selected="0">
            <x v="566"/>
          </reference>
          <reference field="15" count="1" selected="0">
            <x v="1572"/>
          </reference>
          <reference field="36" count="1">
            <x v="1057"/>
          </reference>
          <reference field="42" count="1" selected="0">
            <x v="59"/>
          </reference>
        </references>
      </pivotArea>
    </format>
    <format dxfId="3963">
      <pivotArea dataOnly="0" labelOnly="1" outline="0" fieldPosition="0">
        <references count="5">
          <reference field="0" count="1" selected="0">
            <x v="565"/>
          </reference>
          <reference field="6" count="1" selected="0">
            <x v="567"/>
          </reference>
          <reference field="15" count="1" selected="0">
            <x v="1254"/>
          </reference>
          <reference field="36" count="1">
            <x v="763"/>
          </reference>
          <reference field="42" count="1" selected="0">
            <x v="137"/>
          </reference>
        </references>
      </pivotArea>
    </format>
    <format dxfId="3962">
      <pivotArea dataOnly="0" labelOnly="1" outline="0" fieldPosition="0">
        <references count="5">
          <reference field="0" count="1" selected="0">
            <x v="566"/>
          </reference>
          <reference field="6" count="1" selected="0">
            <x v="568"/>
          </reference>
          <reference field="15" count="1" selected="0">
            <x v="1925"/>
          </reference>
          <reference field="36" count="1">
            <x v="1531"/>
          </reference>
          <reference field="42" count="1" selected="0">
            <x v="232"/>
          </reference>
        </references>
      </pivotArea>
    </format>
    <format dxfId="3961">
      <pivotArea dataOnly="0" labelOnly="1" outline="0" fieldPosition="0">
        <references count="5">
          <reference field="0" count="1" selected="0">
            <x v="567"/>
          </reference>
          <reference field="6" count="1" selected="0">
            <x v="569"/>
          </reference>
          <reference field="15" count="1" selected="0">
            <x v="1092"/>
          </reference>
          <reference field="36" count="1">
            <x v="2026"/>
          </reference>
          <reference field="42" count="1" selected="0">
            <x v="289"/>
          </reference>
        </references>
      </pivotArea>
    </format>
    <format dxfId="3960">
      <pivotArea dataOnly="0" labelOnly="1" outline="0" fieldPosition="0">
        <references count="5">
          <reference field="0" count="1" selected="0">
            <x v="568"/>
          </reference>
          <reference field="6" count="1" selected="0">
            <x v="570"/>
          </reference>
          <reference field="15" count="1" selected="0">
            <x v="1618"/>
          </reference>
          <reference field="36" count="1">
            <x v="1109"/>
          </reference>
          <reference field="42" count="1" selected="0">
            <x v="184"/>
          </reference>
        </references>
      </pivotArea>
    </format>
    <format dxfId="3959">
      <pivotArea dataOnly="0" labelOnly="1" outline="0" fieldPosition="0">
        <references count="5">
          <reference field="0" count="1" selected="0">
            <x v="569"/>
          </reference>
          <reference field="6" count="1" selected="0">
            <x v="571"/>
          </reference>
          <reference field="15" count="1" selected="0">
            <x v="1730"/>
          </reference>
          <reference field="36" count="1">
            <x v="2026"/>
          </reference>
          <reference field="42" count="1" selected="0">
            <x v="289"/>
          </reference>
        </references>
      </pivotArea>
    </format>
    <format dxfId="3958">
      <pivotArea dataOnly="0" labelOnly="1" outline="0" fieldPosition="0">
        <references count="5">
          <reference field="0" count="1" selected="0">
            <x v="570"/>
          </reference>
          <reference field="6" count="1" selected="0">
            <x v="572"/>
          </reference>
          <reference field="15" count="1" selected="0">
            <x v="1475"/>
          </reference>
          <reference field="36" count="1">
            <x v="2026"/>
          </reference>
          <reference field="42" count="1" selected="0">
            <x v="289"/>
          </reference>
        </references>
      </pivotArea>
    </format>
    <format dxfId="3957">
      <pivotArea dataOnly="0" labelOnly="1" outline="0" fieldPosition="0">
        <references count="5">
          <reference field="0" count="1" selected="0">
            <x v="571"/>
          </reference>
          <reference field="6" count="1" selected="0">
            <x v="573"/>
          </reference>
          <reference field="15" count="1" selected="0">
            <x v="302"/>
          </reference>
          <reference field="36" count="1">
            <x v="517"/>
          </reference>
          <reference field="42" count="1" selected="0">
            <x v="60"/>
          </reference>
        </references>
      </pivotArea>
    </format>
    <format dxfId="3956">
      <pivotArea dataOnly="0" labelOnly="1" outline="0" fieldPosition="0">
        <references count="5">
          <reference field="0" count="1" selected="0">
            <x v="572"/>
          </reference>
          <reference field="6" count="1" selected="0">
            <x v="574"/>
          </reference>
          <reference field="15" count="1" selected="0">
            <x v="1744"/>
          </reference>
          <reference field="36" count="1">
            <x v="1257"/>
          </reference>
          <reference field="42" count="1" selected="0">
            <x v="78"/>
          </reference>
        </references>
      </pivotArea>
    </format>
    <format dxfId="3955">
      <pivotArea dataOnly="0" labelOnly="1" outline="0" fieldPosition="0">
        <references count="5">
          <reference field="0" count="1" selected="0">
            <x v="573"/>
          </reference>
          <reference field="6" count="1" selected="0">
            <x v="575"/>
          </reference>
          <reference field="15" count="1" selected="0">
            <x v="152"/>
          </reference>
          <reference field="36" count="1">
            <x v="2026"/>
          </reference>
          <reference field="42" count="1" selected="0">
            <x v="289"/>
          </reference>
        </references>
      </pivotArea>
    </format>
    <format dxfId="3954">
      <pivotArea dataOnly="0" labelOnly="1" outline="0" fieldPosition="0">
        <references count="5">
          <reference field="0" count="1" selected="0">
            <x v="574"/>
          </reference>
          <reference field="6" count="1" selected="0">
            <x v="576"/>
          </reference>
          <reference field="15" count="1" selected="0">
            <x v="152"/>
          </reference>
          <reference field="36" count="1">
            <x v="2026"/>
          </reference>
          <reference field="42" count="1" selected="0">
            <x v="289"/>
          </reference>
        </references>
      </pivotArea>
    </format>
    <format dxfId="3953">
      <pivotArea dataOnly="0" labelOnly="1" outline="0" fieldPosition="0">
        <references count="5">
          <reference field="0" count="1" selected="0">
            <x v="575"/>
          </reference>
          <reference field="6" count="1" selected="0">
            <x v="577"/>
          </reference>
          <reference field="15" count="1" selected="0">
            <x v="731"/>
          </reference>
          <reference field="36" count="1">
            <x v="381"/>
          </reference>
          <reference field="42" count="1" selected="0">
            <x v="109"/>
          </reference>
        </references>
      </pivotArea>
    </format>
    <format dxfId="3952">
      <pivotArea dataOnly="0" labelOnly="1" outline="0" fieldPosition="0">
        <references count="5">
          <reference field="0" count="1" selected="0">
            <x v="576"/>
          </reference>
          <reference field="6" count="1" selected="0">
            <x v="578"/>
          </reference>
          <reference field="15" count="1" selected="0">
            <x v="1848"/>
          </reference>
          <reference field="36" count="1">
            <x v="1413"/>
          </reference>
          <reference field="42" count="1" selected="0">
            <x v="232"/>
          </reference>
        </references>
      </pivotArea>
    </format>
    <format dxfId="3951">
      <pivotArea dataOnly="0" labelOnly="1" outline="0" fieldPosition="0">
        <references count="5">
          <reference field="0" count="1" selected="0">
            <x v="577"/>
          </reference>
          <reference field="6" count="1" selected="0">
            <x v="579"/>
          </reference>
          <reference field="15" count="1" selected="0">
            <x v="1237"/>
          </reference>
          <reference field="36" count="1">
            <x v="820"/>
          </reference>
          <reference field="42" count="1" selected="0">
            <x v="232"/>
          </reference>
        </references>
      </pivotArea>
    </format>
    <format dxfId="3950">
      <pivotArea dataOnly="0" labelOnly="1" outline="0" fieldPosition="0">
        <references count="5">
          <reference field="0" count="1" selected="0">
            <x v="578"/>
          </reference>
          <reference field="6" count="1" selected="0">
            <x v="580"/>
          </reference>
          <reference field="15" count="1" selected="0">
            <x v="794"/>
          </reference>
          <reference field="36" count="1">
            <x v="416"/>
          </reference>
          <reference field="42" count="1" selected="0">
            <x v="232"/>
          </reference>
        </references>
      </pivotArea>
    </format>
    <format dxfId="3949">
      <pivotArea dataOnly="0" labelOnly="1" outline="0" fieldPosition="0">
        <references count="5">
          <reference field="0" count="1" selected="0">
            <x v="579"/>
          </reference>
          <reference field="6" count="1" selected="0">
            <x v="581"/>
          </reference>
          <reference field="15" count="1" selected="0">
            <x v="1220"/>
          </reference>
          <reference field="36" count="1">
            <x v="736"/>
          </reference>
          <reference field="42" count="1" selected="0">
            <x v="137"/>
          </reference>
        </references>
      </pivotArea>
    </format>
    <format dxfId="3948">
      <pivotArea dataOnly="0" labelOnly="1" outline="0" fieldPosition="0">
        <references count="5">
          <reference field="0" count="1" selected="0">
            <x v="580"/>
          </reference>
          <reference field="6" count="1" selected="0">
            <x v="582"/>
          </reference>
          <reference field="15" count="1" selected="0">
            <x v="2"/>
          </reference>
          <reference field="36" count="1">
            <x v="135"/>
          </reference>
          <reference field="42" count="1" selected="0">
            <x v="232"/>
          </reference>
        </references>
      </pivotArea>
    </format>
    <format dxfId="3947">
      <pivotArea dataOnly="0" labelOnly="1" outline="0" fieldPosition="0">
        <references count="5">
          <reference field="0" count="1" selected="0">
            <x v="581"/>
          </reference>
          <reference field="6" count="1" selected="0">
            <x v="583"/>
          </reference>
          <reference field="15" count="1" selected="0">
            <x v="748"/>
          </reference>
          <reference field="36" count="1">
            <x v="627"/>
          </reference>
          <reference field="42" count="1" selected="0">
            <x v="232"/>
          </reference>
        </references>
      </pivotArea>
    </format>
    <format dxfId="3946">
      <pivotArea dataOnly="0" labelOnly="1" outline="0" fieldPosition="0">
        <references count="5">
          <reference field="0" count="1" selected="0">
            <x v="582"/>
          </reference>
          <reference field="6" count="1" selected="0">
            <x v="584"/>
          </reference>
          <reference field="15" count="1" selected="0">
            <x v="317"/>
          </reference>
          <reference field="36" count="1">
            <x v="146"/>
          </reference>
          <reference field="42" count="1" selected="0">
            <x v="137"/>
          </reference>
        </references>
      </pivotArea>
    </format>
    <format dxfId="3945">
      <pivotArea dataOnly="0" labelOnly="1" outline="0" fieldPosition="0">
        <references count="5">
          <reference field="0" count="1" selected="0">
            <x v="583"/>
          </reference>
          <reference field="6" count="1" selected="0">
            <x v="585"/>
          </reference>
          <reference field="15" count="1" selected="0">
            <x v="106"/>
          </reference>
          <reference field="36" count="1">
            <x v="54"/>
          </reference>
          <reference field="42" count="1" selected="0">
            <x v="232"/>
          </reference>
        </references>
      </pivotArea>
    </format>
    <format dxfId="3944">
      <pivotArea dataOnly="0" labelOnly="1" outline="0" fieldPosition="0">
        <references count="5">
          <reference field="0" count="1" selected="0">
            <x v="584"/>
          </reference>
          <reference field="6" count="1" selected="0">
            <x v="586"/>
          </reference>
          <reference field="15" count="1" selected="0">
            <x v="1673"/>
          </reference>
          <reference field="36" count="1">
            <x v="1197"/>
          </reference>
          <reference field="42" count="1" selected="0">
            <x v="232"/>
          </reference>
        </references>
      </pivotArea>
    </format>
    <format dxfId="3943">
      <pivotArea dataOnly="0" labelOnly="1" outline="0" fieldPosition="0">
        <references count="5">
          <reference field="0" count="1" selected="0">
            <x v="585"/>
          </reference>
          <reference field="6" count="1" selected="0">
            <x v="587"/>
          </reference>
          <reference field="15" count="1" selected="0">
            <x v="86"/>
          </reference>
          <reference field="36" count="1">
            <x v="46"/>
          </reference>
          <reference field="42" count="1" selected="0">
            <x v="232"/>
          </reference>
        </references>
      </pivotArea>
    </format>
    <format dxfId="3942">
      <pivotArea dataOnly="0" labelOnly="1" outline="0" fieldPosition="0">
        <references count="5">
          <reference field="0" count="1" selected="0">
            <x v="586"/>
          </reference>
          <reference field="6" count="1" selected="0">
            <x v="588"/>
          </reference>
          <reference field="15" count="1" selected="0">
            <x v="612"/>
          </reference>
          <reference field="36" count="1">
            <x v="525"/>
          </reference>
          <reference field="42" count="1" selected="0">
            <x v="232"/>
          </reference>
        </references>
      </pivotArea>
    </format>
    <format dxfId="3941">
      <pivotArea dataOnly="0" labelOnly="1" outline="0" fieldPosition="0">
        <references count="5">
          <reference field="0" count="1" selected="0">
            <x v="587"/>
          </reference>
          <reference field="6" count="1" selected="0">
            <x v="589"/>
          </reference>
          <reference field="15" count="1" selected="0">
            <x v="1317"/>
          </reference>
          <reference field="36" count="1">
            <x v="823"/>
          </reference>
          <reference field="42" count="1" selected="0">
            <x v="216"/>
          </reference>
        </references>
      </pivotArea>
    </format>
    <format dxfId="3940">
      <pivotArea dataOnly="0" labelOnly="1" outline="0" fieldPosition="0">
        <references count="5">
          <reference field="0" count="1" selected="0">
            <x v="588"/>
          </reference>
          <reference field="6" count="1" selected="0">
            <x v="590"/>
          </reference>
          <reference field="15" count="1" selected="0">
            <x v="157"/>
          </reference>
          <reference field="36" count="1">
            <x v="78"/>
          </reference>
          <reference field="42" count="1" selected="0">
            <x v="137"/>
          </reference>
        </references>
      </pivotArea>
    </format>
    <format dxfId="3939">
      <pivotArea dataOnly="0" labelOnly="1" outline="0" fieldPosition="0">
        <references count="5">
          <reference field="0" count="1" selected="0">
            <x v="589"/>
          </reference>
          <reference field="6" count="1" selected="0">
            <x v="591"/>
          </reference>
          <reference field="15" count="1" selected="0">
            <x v="118"/>
          </reference>
          <reference field="36" count="1">
            <x v="59"/>
          </reference>
          <reference field="42" count="1" selected="0">
            <x v="232"/>
          </reference>
        </references>
      </pivotArea>
    </format>
    <format dxfId="3938">
      <pivotArea dataOnly="0" labelOnly="1" outline="0" fieldPosition="0">
        <references count="5">
          <reference field="0" count="1" selected="0">
            <x v="590"/>
          </reference>
          <reference field="6" count="1" selected="0">
            <x v="592"/>
          </reference>
          <reference field="15" count="1" selected="0">
            <x v="451"/>
          </reference>
          <reference field="36" count="1">
            <x v="225"/>
          </reference>
          <reference field="42" count="1" selected="0">
            <x v="232"/>
          </reference>
        </references>
      </pivotArea>
    </format>
    <format dxfId="3937">
      <pivotArea dataOnly="0" labelOnly="1" outline="0" fieldPosition="0">
        <references count="5">
          <reference field="0" count="1" selected="0">
            <x v="591"/>
          </reference>
          <reference field="6" count="1" selected="0">
            <x v="593"/>
          </reference>
          <reference field="15" count="1" selected="0">
            <x v="513"/>
          </reference>
          <reference field="36" count="1">
            <x v="540"/>
          </reference>
          <reference field="42" count="1" selected="0">
            <x v="232"/>
          </reference>
        </references>
      </pivotArea>
    </format>
    <format dxfId="3936">
      <pivotArea dataOnly="0" labelOnly="1" outline="0" fieldPosition="0">
        <references count="5">
          <reference field="0" count="1" selected="0">
            <x v="592"/>
          </reference>
          <reference field="6" count="1" selected="0">
            <x v="594"/>
          </reference>
          <reference field="15" count="1" selected="0">
            <x v="548"/>
          </reference>
          <reference field="36" count="1">
            <x v="283"/>
          </reference>
          <reference field="42" count="1" selected="0">
            <x v="232"/>
          </reference>
        </references>
      </pivotArea>
    </format>
    <format dxfId="3935">
      <pivotArea dataOnly="0" labelOnly="1" outline="0" fieldPosition="0">
        <references count="5">
          <reference field="0" count="1" selected="0">
            <x v="593"/>
          </reference>
          <reference field="6" count="1" selected="0">
            <x v="595"/>
          </reference>
          <reference field="15" count="1" selected="0">
            <x v="203"/>
          </reference>
          <reference field="36" count="1">
            <x v="93"/>
          </reference>
          <reference field="42" count="1" selected="0">
            <x v="232"/>
          </reference>
        </references>
      </pivotArea>
    </format>
    <format dxfId="3934">
      <pivotArea dataOnly="0" labelOnly="1" outline="0" fieldPosition="0">
        <references count="5">
          <reference field="0" count="1" selected="0">
            <x v="594"/>
          </reference>
          <reference field="6" count="1" selected="0">
            <x v="596"/>
          </reference>
          <reference field="15" count="1" selected="0">
            <x v="274"/>
          </reference>
          <reference field="36" count="1">
            <x v="125"/>
          </reference>
          <reference field="42" count="1" selected="0">
            <x v="232"/>
          </reference>
        </references>
      </pivotArea>
    </format>
    <format dxfId="3933">
      <pivotArea dataOnly="0" labelOnly="1" outline="0" fieldPosition="0">
        <references count="5">
          <reference field="0" count="1" selected="0">
            <x v="595"/>
          </reference>
          <reference field="6" count="1" selected="0">
            <x v="597"/>
          </reference>
          <reference field="15" count="1" selected="0">
            <x v="458"/>
          </reference>
          <reference field="36" count="1">
            <x v="217"/>
          </reference>
          <reference field="42" count="1" selected="0">
            <x v="137"/>
          </reference>
        </references>
      </pivotArea>
    </format>
    <format dxfId="3932">
      <pivotArea dataOnly="0" labelOnly="1" outline="0" fieldPosition="0">
        <references count="5">
          <reference field="0" count="1" selected="0">
            <x v="596"/>
          </reference>
          <reference field="6" count="1" selected="0">
            <x v="598"/>
          </reference>
          <reference field="15" count="1" selected="0">
            <x v="1050"/>
          </reference>
          <reference field="36" count="1">
            <x v="755"/>
          </reference>
          <reference field="42" count="1" selected="0">
            <x v="232"/>
          </reference>
        </references>
      </pivotArea>
    </format>
    <format dxfId="3931">
      <pivotArea dataOnly="0" labelOnly="1" outline="0" fieldPosition="0">
        <references count="5">
          <reference field="0" count="1" selected="0">
            <x v="597"/>
          </reference>
          <reference field="6" count="1" selected="0">
            <x v="599"/>
          </reference>
          <reference field="15" count="1" selected="0">
            <x v="771"/>
          </reference>
          <reference field="36" count="1">
            <x v="793"/>
          </reference>
          <reference field="42" count="1" selected="0">
            <x v="232"/>
          </reference>
        </references>
      </pivotArea>
    </format>
    <format dxfId="3930">
      <pivotArea dataOnly="0" labelOnly="1" outline="0" fieldPosition="0">
        <references count="5">
          <reference field="0" count="1" selected="0">
            <x v="598"/>
          </reference>
          <reference field="6" count="1" selected="0">
            <x v="600"/>
          </reference>
          <reference field="15" count="1" selected="0">
            <x v="1581"/>
          </reference>
          <reference field="36" count="1">
            <x v="1066"/>
          </reference>
          <reference field="42" count="1" selected="0">
            <x v="173"/>
          </reference>
        </references>
      </pivotArea>
    </format>
    <format dxfId="3929">
      <pivotArea dataOnly="0" labelOnly="1" outline="0" fieldPosition="0">
        <references count="5">
          <reference field="0" count="1" selected="0">
            <x v="599"/>
          </reference>
          <reference field="6" count="1" selected="0">
            <x v="601"/>
          </reference>
          <reference field="15" count="1" selected="0">
            <x v="632"/>
          </reference>
          <reference field="36" count="1">
            <x v="632"/>
          </reference>
          <reference field="42" count="1" selected="0">
            <x v="232"/>
          </reference>
        </references>
      </pivotArea>
    </format>
    <format dxfId="3928">
      <pivotArea dataOnly="0" labelOnly="1" outline="0" fieldPosition="0">
        <references count="5">
          <reference field="0" count="1" selected="0">
            <x v="600"/>
          </reference>
          <reference field="6" count="1" selected="0">
            <x v="602"/>
          </reference>
          <reference field="15" count="1" selected="0">
            <x v="406"/>
          </reference>
          <reference field="36" count="1">
            <x v="524"/>
          </reference>
          <reference field="42" count="1" selected="0">
            <x v="232"/>
          </reference>
        </references>
      </pivotArea>
    </format>
    <format dxfId="3927">
      <pivotArea dataOnly="0" labelOnly="1" outline="0" fieldPosition="0">
        <references count="5">
          <reference field="0" count="1" selected="0">
            <x v="601"/>
          </reference>
          <reference field="6" count="1" selected="0">
            <x v="603"/>
          </reference>
          <reference field="15" count="1" selected="0">
            <x v="136"/>
          </reference>
          <reference field="36" count="1">
            <x v="80"/>
          </reference>
          <reference field="42" count="1" selected="0">
            <x v="232"/>
          </reference>
        </references>
      </pivotArea>
    </format>
    <format dxfId="3926">
      <pivotArea dataOnly="0" labelOnly="1" outline="0" fieldPosition="0">
        <references count="5">
          <reference field="0" count="1" selected="0">
            <x v="602"/>
          </reference>
          <reference field="6" count="1" selected="0">
            <x v="604"/>
          </reference>
          <reference field="15" count="1" selected="0">
            <x v="720"/>
          </reference>
          <reference field="36" count="1">
            <x v="373"/>
          </reference>
          <reference field="42" count="1" selected="0">
            <x v="137"/>
          </reference>
        </references>
      </pivotArea>
    </format>
    <format dxfId="3925">
      <pivotArea dataOnly="0" labelOnly="1" outline="0" fieldPosition="0">
        <references count="5">
          <reference field="0" count="1" selected="0">
            <x v="603"/>
          </reference>
          <reference field="6" count="1" selected="0">
            <x v="605"/>
          </reference>
          <reference field="15" count="1" selected="0">
            <x v="75"/>
          </reference>
          <reference field="36" count="1">
            <x v="1211"/>
          </reference>
          <reference field="42" count="1" selected="0">
            <x v="289"/>
          </reference>
        </references>
      </pivotArea>
    </format>
    <format dxfId="3924">
      <pivotArea dataOnly="0" labelOnly="1" outline="0" fieldPosition="0">
        <references count="5">
          <reference field="0" count="1" selected="0">
            <x v="604"/>
          </reference>
          <reference field="6" count="1" selected="0">
            <x v="606"/>
          </reference>
          <reference field="15" count="1" selected="0">
            <x v="648"/>
          </reference>
          <reference field="36" count="1">
            <x v="594"/>
          </reference>
          <reference field="42" count="1" selected="0">
            <x v="232"/>
          </reference>
        </references>
      </pivotArea>
    </format>
    <format dxfId="3923">
      <pivotArea dataOnly="0" labelOnly="1" outline="0" fieldPosition="0">
        <references count="5">
          <reference field="0" count="1" selected="0">
            <x v="605"/>
          </reference>
          <reference field="6" count="1" selected="0">
            <x v="607"/>
          </reference>
          <reference field="15" count="1" selected="0">
            <x v="420"/>
          </reference>
          <reference field="36" count="1">
            <x v="192"/>
          </reference>
          <reference field="42" count="1" selected="0">
            <x v="137"/>
          </reference>
        </references>
      </pivotArea>
    </format>
    <format dxfId="3922">
      <pivotArea dataOnly="0" labelOnly="1" outline="0" fieldPosition="0">
        <references count="5">
          <reference field="0" count="1" selected="0">
            <x v="606"/>
          </reference>
          <reference field="6" count="1" selected="0">
            <x v="608"/>
          </reference>
          <reference field="15" count="1" selected="0">
            <x v="1361"/>
          </reference>
          <reference field="36" count="1">
            <x v="867"/>
          </reference>
          <reference field="42" count="1" selected="0">
            <x v="232"/>
          </reference>
        </references>
      </pivotArea>
    </format>
    <format dxfId="3921">
      <pivotArea dataOnly="0" labelOnly="1" outline="0" fieldPosition="0">
        <references count="5">
          <reference field="0" count="1" selected="0">
            <x v="607"/>
          </reference>
          <reference field="6" count="1" selected="0">
            <x v="609"/>
          </reference>
          <reference field="15" count="1" selected="0">
            <x v="446"/>
          </reference>
          <reference field="36" count="1">
            <x v="293"/>
          </reference>
          <reference field="42" count="1" selected="0">
            <x v="232"/>
          </reference>
        </references>
      </pivotArea>
    </format>
    <format dxfId="3920">
      <pivotArea dataOnly="0" labelOnly="1" outline="0" fieldPosition="0">
        <references count="5">
          <reference field="0" count="1" selected="0">
            <x v="608"/>
          </reference>
          <reference field="6" count="1" selected="0">
            <x v="610"/>
          </reference>
          <reference field="15" count="1" selected="0">
            <x v="2"/>
          </reference>
          <reference field="36" count="1">
            <x v="83"/>
          </reference>
          <reference field="42" count="1" selected="0">
            <x v="232"/>
          </reference>
        </references>
      </pivotArea>
    </format>
    <format dxfId="3919">
      <pivotArea dataOnly="0" labelOnly="1" outline="0" fieldPosition="0">
        <references count="5">
          <reference field="0" count="1" selected="0">
            <x v="609"/>
          </reference>
          <reference field="6" count="1" selected="0">
            <x v="611"/>
          </reference>
          <reference field="15" count="1" selected="0">
            <x v="1838"/>
          </reference>
          <reference field="36" count="1">
            <x v="1717"/>
          </reference>
          <reference field="42" count="1" selected="0">
            <x v="165"/>
          </reference>
        </references>
      </pivotArea>
    </format>
    <format dxfId="3918">
      <pivotArea dataOnly="0" labelOnly="1" outline="0" fieldPosition="0">
        <references count="5">
          <reference field="0" count="1" selected="0">
            <x v="610"/>
          </reference>
          <reference field="6" count="1" selected="0">
            <x v="612"/>
          </reference>
          <reference field="15" count="1" selected="0">
            <x v="506"/>
          </reference>
          <reference field="36" count="1">
            <x v="248"/>
          </reference>
          <reference field="42" count="1" selected="0">
            <x v="137"/>
          </reference>
        </references>
      </pivotArea>
    </format>
    <format dxfId="3917">
      <pivotArea dataOnly="0" labelOnly="1" outline="0" fieldPosition="0">
        <references count="5">
          <reference field="0" count="1" selected="0">
            <x v="611"/>
          </reference>
          <reference field="6" count="1" selected="0">
            <x v="613"/>
          </reference>
          <reference field="15" count="1" selected="0">
            <x v="142"/>
          </reference>
          <reference field="36" count="1">
            <x v="71"/>
          </reference>
          <reference field="42" count="1" selected="0">
            <x v="232"/>
          </reference>
        </references>
      </pivotArea>
    </format>
    <format dxfId="3916">
      <pivotArea dataOnly="0" labelOnly="1" outline="0" fieldPosition="0">
        <references count="5">
          <reference field="0" count="1" selected="0">
            <x v="612"/>
          </reference>
          <reference field="6" count="1" selected="0">
            <x v="614"/>
          </reference>
          <reference field="15" count="1" selected="0">
            <x v="502"/>
          </reference>
          <reference field="36" count="1">
            <x v="247"/>
          </reference>
          <reference field="42" count="1" selected="0">
            <x v="232"/>
          </reference>
        </references>
      </pivotArea>
    </format>
    <format dxfId="3915">
      <pivotArea dataOnly="0" labelOnly="1" outline="0" fieldPosition="0">
        <references count="5">
          <reference field="0" count="1" selected="0">
            <x v="613"/>
          </reference>
          <reference field="6" count="1" selected="0">
            <x v="615"/>
          </reference>
          <reference field="15" count="1" selected="0">
            <x v="1675"/>
          </reference>
          <reference field="36" count="1">
            <x v="2026"/>
          </reference>
          <reference field="42" count="1" selected="0">
            <x v="289"/>
          </reference>
        </references>
      </pivotArea>
    </format>
    <format dxfId="3914">
      <pivotArea dataOnly="0" labelOnly="1" outline="0" fieldPosition="0">
        <references count="5">
          <reference field="0" count="1" selected="0">
            <x v="614"/>
          </reference>
          <reference field="6" count="1" selected="0">
            <x v="616"/>
          </reference>
          <reference field="15" count="1" selected="0">
            <x v="1693"/>
          </reference>
          <reference field="36" count="1">
            <x v="1192"/>
          </reference>
          <reference field="42" count="1" selected="0">
            <x v="55"/>
          </reference>
        </references>
      </pivotArea>
    </format>
    <format dxfId="3913">
      <pivotArea dataOnly="0" labelOnly="1" outline="0" fieldPosition="0">
        <references count="5">
          <reference field="0" count="1" selected="0">
            <x v="615"/>
          </reference>
          <reference field="6" count="1" selected="0">
            <x v="617"/>
          </reference>
          <reference field="15" count="1" selected="0">
            <x v="2"/>
          </reference>
          <reference field="36" count="1">
            <x v="2"/>
          </reference>
          <reference field="42" count="1" selected="0">
            <x v="232"/>
          </reference>
        </references>
      </pivotArea>
    </format>
    <format dxfId="3912">
      <pivotArea dataOnly="0" labelOnly="1" outline="0" fieldPosition="0">
        <references count="5">
          <reference field="0" count="1" selected="0">
            <x v="616"/>
          </reference>
          <reference field="6" count="1" selected="0">
            <x v="618"/>
          </reference>
          <reference field="15" count="1" selected="0">
            <x v="1825"/>
          </reference>
          <reference field="36" count="1">
            <x v="1375"/>
          </reference>
          <reference field="42" count="1" selected="0">
            <x v="210"/>
          </reference>
        </references>
      </pivotArea>
    </format>
    <format dxfId="3911">
      <pivotArea dataOnly="0" labelOnly="1" outline="0" fieldPosition="0">
        <references count="5">
          <reference field="0" count="1" selected="0">
            <x v="617"/>
          </reference>
          <reference field="6" count="1" selected="0">
            <x v="619"/>
          </reference>
          <reference field="15" count="1" selected="0">
            <x v="374"/>
          </reference>
          <reference field="36" count="1">
            <x v="173"/>
          </reference>
          <reference field="42" count="1" selected="0">
            <x v="137"/>
          </reference>
        </references>
      </pivotArea>
    </format>
    <format dxfId="3910">
      <pivotArea dataOnly="0" labelOnly="1" outline="0" fieldPosition="0">
        <references count="5">
          <reference field="0" count="1" selected="0">
            <x v="618"/>
          </reference>
          <reference field="6" count="1" selected="0">
            <x v="620"/>
          </reference>
          <reference field="15" count="1" selected="0">
            <x v="793"/>
          </reference>
          <reference field="36" count="1">
            <x v="421"/>
          </reference>
          <reference field="42" count="1" selected="0">
            <x v="232"/>
          </reference>
        </references>
      </pivotArea>
    </format>
    <format dxfId="3909">
      <pivotArea dataOnly="0" labelOnly="1" outline="0" fieldPosition="0">
        <references count="5">
          <reference field="0" count="1" selected="0">
            <x v="619"/>
          </reference>
          <reference field="6" count="1" selected="0">
            <x v="621"/>
          </reference>
          <reference field="15" count="1" selected="0">
            <x v="1263"/>
          </reference>
          <reference field="36" count="1">
            <x v="784"/>
          </reference>
          <reference field="42" count="1" selected="0">
            <x v="232"/>
          </reference>
        </references>
      </pivotArea>
    </format>
    <format dxfId="3908">
      <pivotArea dataOnly="0" labelOnly="1" outline="0" fieldPosition="0">
        <references count="5">
          <reference field="0" count="1" selected="0">
            <x v="620"/>
          </reference>
          <reference field="6" count="1" selected="0">
            <x v="622"/>
          </reference>
          <reference field="15" count="1" selected="0">
            <x v="1347"/>
          </reference>
          <reference field="36" count="1">
            <x v="847"/>
          </reference>
          <reference field="42" count="1" selected="0">
            <x v="137"/>
          </reference>
        </references>
      </pivotArea>
    </format>
    <format dxfId="3907">
      <pivotArea dataOnly="0" labelOnly="1" outline="0" fieldPosition="0">
        <references count="5">
          <reference field="0" count="1" selected="0">
            <x v="621"/>
          </reference>
          <reference field="6" count="1" selected="0">
            <x v="623"/>
          </reference>
          <reference field="15" count="1" selected="0">
            <x v="234"/>
          </reference>
          <reference field="36" count="1">
            <x v="603"/>
          </reference>
          <reference field="42" count="1" selected="0">
            <x v="232"/>
          </reference>
        </references>
      </pivotArea>
    </format>
    <format dxfId="3906">
      <pivotArea dataOnly="0" labelOnly="1" outline="0" fieldPosition="0">
        <references count="5">
          <reference field="0" count="1" selected="0">
            <x v="622"/>
          </reference>
          <reference field="6" count="1" selected="0">
            <x v="624"/>
          </reference>
          <reference field="15" count="1" selected="0">
            <x v="1603"/>
          </reference>
          <reference field="36" count="1">
            <x v="558"/>
          </reference>
          <reference field="42" count="1" selected="0">
            <x v="232"/>
          </reference>
        </references>
      </pivotArea>
    </format>
    <format dxfId="3905">
      <pivotArea dataOnly="0" labelOnly="1" outline="0" fieldPosition="0">
        <references count="5">
          <reference field="0" count="1" selected="0">
            <x v="622"/>
          </reference>
          <reference field="6" count="1" selected="0">
            <x v="625"/>
          </reference>
          <reference field="15" count="1" selected="0">
            <x v="488"/>
          </reference>
          <reference field="36" count="1">
            <x v="558"/>
          </reference>
          <reference field="42" count="1" selected="0">
            <x v="232"/>
          </reference>
        </references>
      </pivotArea>
    </format>
    <format dxfId="3904">
      <pivotArea dataOnly="0" labelOnly="1" outline="0" fieldPosition="0">
        <references count="5">
          <reference field="0" count="1" selected="0">
            <x v="623"/>
          </reference>
          <reference field="6" count="1" selected="0">
            <x v="626"/>
          </reference>
          <reference field="15" count="1" selected="0">
            <x v="762"/>
          </reference>
          <reference field="36" count="1">
            <x v="772"/>
          </reference>
          <reference field="42" count="1" selected="0">
            <x v="232"/>
          </reference>
        </references>
      </pivotArea>
    </format>
    <format dxfId="3903">
      <pivotArea dataOnly="0" labelOnly="1" outline="0" fieldPosition="0">
        <references count="5">
          <reference field="0" count="1" selected="0">
            <x v="624"/>
          </reference>
          <reference field="6" count="1" selected="0">
            <x v="627"/>
          </reference>
          <reference field="15" count="1" selected="0">
            <x v="662"/>
          </reference>
          <reference field="36" count="1">
            <x v="640"/>
          </reference>
          <reference field="42" count="1" selected="0">
            <x v="232"/>
          </reference>
        </references>
      </pivotArea>
    </format>
    <format dxfId="3902">
      <pivotArea dataOnly="0" labelOnly="1" outline="0" fieldPosition="0">
        <references count="5">
          <reference field="0" count="1" selected="0">
            <x v="625"/>
          </reference>
          <reference field="6" count="1" selected="0">
            <x v="628"/>
          </reference>
          <reference field="15" count="1" selected="0">
            <x v="816"/>
          </reference>
          <reference field="36" count="1">
            <x v="439"/>
          </reference>
          <reference field="42" count="1" selected="0">
            <x v="232"/>
          </reference>
        </references>
      </pivotArea>
    </format>
    <format dxfId="3901">
      <pivotArea dataOnly="0" labelOnly="1" outline="0" fieldPosition="0">
        <references count="5">
          <reference field="0" count="1" selected="0">
            <x v="626"/>
          </reference>
          <reference field="6" count="1" selected="0">
            <x v="629"/>
          </reference>
          <reference field="15" count="1" selected="0">
            <x v="1978"/>
          </reference>
          <reference field="36" count="1">
            <x v="1621"/>
          </reference>
          <reference field="42" count="1" selected="0">
            <x v="115"/>
          </reference>
        </references>
      </pivotArea>
    </format>
    <format dxfId="3900">
      <pivotArea dataOnly="0" labelOnly="1" outline="0" fieldPosition="0">
        <references count="5">
          <reference field="0" count="1" selected="0">
            <x v="627"/>
          </reference>
          <reference field="6" count="1" selected="0">
            <x v="630"/>
          </reference>
          <reference field="15" count="1" selected="0">
            <x v="2037"/>
          </reference>
          <reference field="36" count="1">
            <x v="2011"/>
          </reference>
          <reference field="42" count="1" selected="0">
            <x v="69"/>
          </reference>
        </references>
      </pivotArea>
    </format>
    <format dxfId="3899">
      <pivotArea dataOnly="0" labelOnly="1" outline="0" fieldPosition="0">
        <references count="5">
          <reference field="0" count="1" selected="0">
            <x v="628"/>
          </reference>
          <reference field="6" count="1" selected="0">
            <x v="631"/>
          </reference>
          <reference field="15" count="1" selected="0">
            <x v="551"/>
          </reference>
          <reference field="36" count="1">
            <x v="543"/>
          </reference>
          <reference field="42" count="1" selected="0">
            <x v="232"/>
          </reference>
        </references>
      </pivotArea>
    </format>
    <format dxfId="3898">
      <pivotArea dataOnly="0" labelOnly="1" outline="0" fieldPosition="0">
        <references count="5">
          <reference field="0" count="1" selected="0">
            <x v="629"/>
          </reference>
          <reference field="6" count="1" selected="0">
            <x v="632"/>
          </reference>
          <reference field="15" count="1" selected="0">
            <x v="832"/>
          </reference>
          <reference field="36" count="1">
            <x v="447"/>
          </reference>
          <reference field="42" count="1" selected="0">
            <x v="232"/>
          </reference>
        </references>
      </pivotArea>
    </format>
    <format dxfId="3897">
      <pivotArea dataOnly="0" labelOnly="1" outline="0" fieldPosition="0">
        <references count="5">
          <reference field="0" count="1" selected="0">
            <x v="630"/>
          </reference>
          <reference field="6" count="1" selected="0">
            <x v="633"/>
          </reference>
          <reference field="15" count="1" selected="0">
            <x v="417"/>
          </reference>
          <reference field="36" count="1">
            <x v="521"/>
          </reference>
          <reference field="42" count="1" selected="0">
            <x v="232"/>
          </reference>
        </references>
      </pivotArea>
    </format>
    <format dxfId="3896">
      <pivotArea dataOnly="0" labelOnly="1" outline="0" fieldPosition="0">
        <references count="5">
          <reference field="0" count="1" selected="0">
            <x v="631"/>
          </reference>
          <reference field="6" count="1" selected="0">
            <x v="634"/>
          </reference>
          <reference field="15" count="1" selected="0">
            <x v="1143"/>
          </reference>
          <reference field="36" count="1">
            <x v="677"/>
          </reference>
          <reference field="42" count="1" selected="0">
            <x v="232"/>
          </reference>
        </references>
      </pivotArea>
    </format>
    <format dxfId="3895">
      <pivotArea dataOnly="0" labelOnly="1" outline="0" fieldPosition="0">
        <references count="5">
          <reference field="0" count="1" selected="0">
            <x v="632"/>
          </reference>
          <reference field="6" count="1" selected="0">
            <x v="635"/>
          </reference>
          <reference field="15" count="1" selected="0">
            <x v="1699"/>
          </reference>
          <reference field="36" count="1">
            <x v="1409"/>
          </reference>
          <reference field="42" count="1" selected="0">
            <x v="289"/>
          </reference>
        </references>
      </pivotArea>
    </format>
    <format dxfId="3894">
      <pivotArea dataOnly="0" labelOnly="1" outline="0" fieldPosition="0">
        <references count="5">
          <reference field="0" count="1" selected="0">
            <x v="633"/>
          </reference>
          <reference field="6" count="1" selected="0">
            <x v="636"/>
          </reference>
          <reference field="15" count="1" selected="0">
            <x v="1793"/>
          </reference>
          <reference field="36" count="1">
            <x v="1320"/>
          </reference>
          <reference field="42" count="1" selected="0">
            <x v="137"/>
          </reference>
        </references>
      </pivotArea>
    </format>
    <format dxfId="3893">
      <pivotArea dataOnly="0" labelOnly="1" outline="0" fieldPosition="0">
        <references count="5">
          <reference field="0" count="1" selected="0">
            <x v="634"/>
          </reference>
          <reference field="6" count="1" selected="0">
            <x v="637"/>
          </reference>
          <reference field="15" count="1" selected="0">
            <x v="1550"/>
          </reference>
          <reference field="36" count="1">
            <x v="1036"/>
          </reference>
          <reference field="42" count="1" selected="0">
            <x v="232"/>
          </reference>
        </references>
      </pivotArea>
    </format>
    <format dxfId="3892">
      <pivotArea dataOnly="0" labelOnly="1" outline="0" fieldPosition="0">
        <references count="5">
          <reference field="0" count="1" selected="0">
            <x v="635"/>
          </reference>
          <reference field="6" count="1" selected="0">
            <x v="638"/>
          </reference>
          <reference field="15" count="1" selected="0">
            <x v="134"/>
          </reference>
          <reference field="36" count="1">
            <x v="98"/>
          </reference>
          <reference field="42" count="1" selected="0">
            <x v="232"/>
          </reference>
        </references>
      </pivotArea>
    </format>
    <format dxfId="3891">
      <pivotArea dataOnly="0" labelOnly="1" outline="0" fieldPosition="0">
        <references count="5">
          <reference field="0" count="1" selected="0">
            <x v="636"/>
          </reference>
          <reference field="6" count="1" selected="0">
            <x v="639"/>
          </reference>
          <reference field="15" count="1" selected="0">
            <x v="786"/>
          </reference>
          <reference field="36" count="1">
            <x v="857"/>
          </reference>
          <reference field="42" count="1" selected="0">
            <x v="289"/>
          </reference>
        </references>
      </pivotArea>
    </format>
    <format dxfId="3890">
      <pivotArea dataOnly="0" labelOnly="1" outline="0" fieldPosition="0">
        <references count="5">
          <reference field="0" count="1" selected="0">
            <x v="637"/>
          </reference>
          <reference field="6" count="1" selected="0">
            <x v="640"/>
          </reference>
          <reference field="15" count="1" selected="0">
            <x v="602"/>
          </reference>
          <reference field="36" count="1">
            <x v="636"/>
          </reference>
          <reference field="42" count="1" selected="0">
            <x v="289"/>
          </reference>
        </references>
      </pivotArea>
    </format>
    <format dxfId="3889">
      <pivotArea dataOnly="0" labelOnly="1" outline="0" fieldPosition="0">
        <references count="5">
          <reference field="0" count="1" selected="0">
            <x v="638"/>
          </reference>
          <reference field="6" count="1" selected="0">
            <x v="641"/>
          </reference>
          <reference field="15" count="1" selected="0">
            <x v="1"/>
          </reference>
          <reference field="36" count="1">
            <x v="1"/>
          </reference>
          <reference field="42" count="1" selected="0">
            <x v="137"/>
          </reference>
        </references>
      </pivotArea>
    </format>
    <format dxfId="3888">
      <pivotArea dataOnly="0" labelOnly="1" outline="0" fieldPosition="0">
        <references count="5">
          <reference field="0" count="1" selected="0">
            <x v="639"/>
          </reference>
          <reference field="6" count="1" selected="0">
            <x v="642"/>
          </reference>
          <reference field="15" count="1" selected="0">
            <x v="2023"/>
          </reference>
          <reference field="36" count="1">
            <x v="1818"/>
          </reference>
          <reference field="42" count="1" selected="0">
            <x v="117"/>
          </reference>
        </references>
      </pivotArea>
    </format>
    <format dxfId="3887">
      <pivotArea dataOnly="0" labelOnly="1" outline="0" fieldPosition="0">
        <references count="5">
          <reference field="0" count="1" selected="0">
            <x v="640"/>
          </reference>
          <reference field="6" count="1" selected="0">
            <x v="643"/>
          </reference>
          <reference field="15" count="1" selected="0">
            <x v="271"/>
          </reference>
          <reference field="36" count="1">
            <x v="461"/>
          </reference>
          <reference field="42" count="1" selected="0">
            <x v="232"/>
          </reference>
        </references>
      </pivotArea>
    </format>
    <format dxfId="3886">
      <pivotArea dataOnly="0" labelOnly="1" outline="0" fieldPosition="0">
        <references count="5">
          <reference field="0" count="1" selected="0">
            <x v="641"/>
          </reference>
          <reference field="6" count="1" selected="0">
            <x v="644"/>
          </reference>
          <reference field="15" count="1" selected="0">
            <x v="33"/>
          </reference>
          <reference field="36" count="1">
            <x v="171"/>
          </reference>
          <reference field="42" count="1" selected="0">
            <x v="232"/>
          </reference>
        </references>
      </pivotArea>
    </format>
    <format dxfId="3885">
      <pivotArea dataOnly="0" labelOnly="1" outline="0" fieldPosition="0">
        <references count="5">
          <reference field="0" count="1" selected="0">
            <x v="642"/>
          </reference>
          <reference field="6" count="1" selected="0">
            <x v="645"/>
          </reference>
          <reference field="15" count="1" selected="0">
            <x v="11"/>
          </reference>
          <reference field="36" count="1">
            <x v="136"/>
          </reference>
          <reference field="42" count="1" selected="0">
            <x v="232"/>
          </reference>
        </references>
      </pivotArea>
    </format>
    <format dxfId="3884">
      <pivotArea dataOnly="0" labelOnly="1" outline="0" fieldPosition="0">
        <references count="5">
          <reference field="0" count="1" selected="0">
            <x v="643"/>
          </reference>
          <reference field="6" count="1" selected="0">
            <x v="646"/>
          </reference>
          <reference field="15" count="1" selected="0">
            <x v="1561"/>
          </reference>
          <reference field="36" count="1">
            <x v="1048"/>
          </reference>
          <reference field="42" count="1" selected="0">
            <x v="23"/>
          </reference>
        </references>
      </pivotArea>
    </format>
    <format dxfId="3883">
      <pivotArea dataOnly="0" labelOnly="1" outline="0" fieldPosition="0">
        <references count="5">
          <reference field="0" count="1" selected="0">
            <x v="644"/>
          </reference>
          <reference field="6" count="1" selected="0">
            <x v="647"/>
          </reference>
          <reference field="15" count="1" selected="0">
            <x v="1281"/>
          </reference>
          <reference field="36" count="1">
            <x v="789"/>
          </reference>
          <reference field="42" count="1" selected="0">
            <x v="23"/>
          </reference>
        </references>
      </pivotArea>
    </format>
    <format dxfId="3882">
      <pivotArea dataOnly="0" labelOnly="1" outline="0" fieldPosition="0">
        <references count="5">
          <reference field="0" count="1" selected="0">
            <x v="645"/>
          </reference>
          <reference field="6" count="1" selected="0">
            <x v="648"/>
          </reference>
          <reference field="15" count="1" selected="0">
            <x v="1103"/>
          </reference>
          <reference field="36" count="1">
            <x v="953"/>
          </reference>
          <reference field="42" count="1" selected="0">
            <x v="289"/>
          </reference>
        </references>
      </pivotArea>
    </format>
    <format dxfId="3881">
      <pivotArea dataOnly="0" labelOnly="1" outline="0" fieldPosition="0">
        <references count="5">
          <reference field="0" count="1" selected="0">
            <x v="646"/>
          </reference>
          <reference field="6" count="1" selected="0">
            <x v="649"/>
          </reference>
          <reference field="15" count="1" selected="0">
            <x v="1021"/>
          </reference>
          <reference field="36" count="1">
            <x v="780"/>
          </reference>
          <reference field="42" count="1" selected="0">
            <x v="249"/>
          </reference>
        </references>
      </pivotArea>
    </format>
    <format dxfId="3880">
      <pivotArea dataOnly="0" labelOnly="1" outline="0" fieldPosition="0">
        <references count="5">
          <reference field="0" count="1" selected="0">
            <x v="647"/>
          </reference>
          <reference field="6" count="1" selected="0">
            <x v="650"/>
          </reference>
          <reference field="15" count="1" selected="0">
            <x v="219"/>
          </reference>
          <reference field="36" count="1">
            <x v="99"/>
          </reference>
          <reference field="42" count="1" selected="0">
            <x v="23"/>
          </reference>
        </references>
      </pivotArea>
    </format>
    <format dxfId="3879">
      <pivotArea dataOnly="0" labelOnly="1" outline="0" fieldPosition="0">
        <references count="5">
          <reference field="0" count="1" selected="0">
            <x v="648"/>
          </reference>
          <reference field="6" count="1" selected="0">
            <x v="651"/>
          </reference>
          <reference field="15" count="1" selected="0">
            <x v="973"/>
          </reference>
          <reference field="36" count="1">
            <x v="568"/>
          </reference>
          <reference field="42" count="1" selected="0">
            <x v="23"/>
          </reference>
        </references>
      </pivotArea>
    </format>
    <format dxfId="3878">
      <pivotArea dataOnly="0" labelOnly="1" outline="0" fieldPosition="0">
        <references count="5">
          <reference field="0" count="1" selected="0">
            <x v="649"/>
          </reference>
          <reference field="6" count="1" selected="0">
            <x v="652"/>
          </reference>
          <reference field="15" count="1" selected="0">
            <x v="425"/>
          </reference>
          <reference field="36" count="1">
            <x v="2026"/>
          </reference>
          <reference field="42" count="1" selected="0">
            <x v="289"/>
          </reference>
        </references>
      </pivotArea>
    </format>
    <format dxfId="3877">
      <pivotArea dataOnly="0" labelOnly="1" outline="0" fieldPosition="0">
        <references count="5">
          <reference field="0" count="1" selected="0">
            <x v="650"/>
          </reference>
          <reference field="6" count="1" selected="0">
            <x v="653"/>
          </reference>
          <reference field="15" count="1" selected="0">
            <x v="1377"/>
          </reference>
          <reference field="36" count="1">
            <x v="873"/>
          </reference>
          <reference field="42" count="1" selected="0">
            <x v="23"/>
          </reference>
        </references>
      </pivotArea>
    </format>
    <format dxfId="3876">
      <pivotArea dataOnly="0" labelOnly="1" outline="0" fieldPosition="0">
        <references count="5">
          <reference field="0" count="1" selected="0">
            <x v="651"/>
          </reference>
          <reference field="6" count="1" selected="0">
            <x v="654"/>
          </reference>
          <reference field="15" count="1" selected="0">
            <x v="1289"/>
          </reference>
          <reference field="36" count="1">
            <x v="1162"/>
          </reference>
          <reference field="42" count="1" selected="0">
            <x v="249"/>
          </reference>
        </references>
      </pivotArea>
    </format>
    <format dxfId="3875">
      <pivotArea dataOnly="0" labelOnly="1" outline="0" fieldPosition="0">
        <references count="5">
          <reference field="0" count="1" selected="0">
            <x v="652"/>
          </reference>
          <reference field="6" count="1" selected="0">
            <x v="655"/>
          </reference>
          <reference field="15" count="1" selected="0">
            <x v="885"/>
          </reference>
          <reference field="36" count="1">
            <x v="486"/>
          </reference>
          <reference field="42" count="1" selected="0">
            <x v="23"/>
          </reference>
        </references>
      </pivotArea>
    </format>
    <format dxfId="3874">
      <pivotArea dataOnly="0" labelOnly="1" outline="0" fieldPosition="0">
        <references count="5">
          <reference field="0" count="1" selected="0">
            <x v="653"/>
          </reference>
          <reference field="6" count="1" selected="0">
            <x v="656"/>
          </reference>
          <reference field="15" count="1" selected="0">
            <x v="279"/>
          </reference>
          <reference field="36" count="1">
            <x v="127"/>
          </reference>
          <reference field="42" count="1" selected="0">
            <x v="23"/>
          </reference>
        </references>
      </pivotArea>
    </format>
    <format dxfId="3873">
      <pivotArea dataOnly="0" labelOnly="1" outline="0" fieldPosition="0">
        <references count="5">
          <reference field="0" count="1" selected="0">
            <x v="654"/>
          </reference>
          <reference field="6" count="1" selected="0">
            <x v="657"/>
          </reference>
          <reference field="15" count="1" selected="0">
            <x v="1487"/>
          </reference>
          <reference field="36" count="1">
            <x v="988"/>
          </reference>
          <reference field="42" count="1" selected="0">
            <x v="120"/>
          </reference>
        </references>
      </pivotArea>
    </format>
    <format dxfId="3872">
      <pivotArea dataOnly="0" labelOnly="1" outline="0" fieldPosition="0">
        <references count="5">
          <reference field="0" count="1" selected="0">
            <x v="655"/>
          </reference>
          <reference field="6" count="1" selected="0">
            <x v="658"/>
          </reference>
          <reference field="15" count="1" selected="0">
            <x v="404"/>
          </reference>
          <reference field="36" count="1">
            <x v="187"/>
          </reference>
          <reference field="42" count="1" selected="0">
            <x v="23"/>
          </reference>
        </references>
      </pivotArea>
    </format>
    <format dxfId="3871">
      <pivotArea dataOnly="0" labelOnly="1" outline="0" fieldPosition="0">
        <references count="5">
          <reference field="0" count="1" selected="0">
            <x v="656"/>
          </reference>
          <reference field="6" count="1" selected="0">
            <x v="659"/>
          </reference>
          <reference field="15" count="1" selected="0">
            <x v="1476"/>
          </reference>
          <reference field="36" count="1">
            <x v="1428"/>
          </reference>
          <reference field="42" count="1" selected="0">
            <x v="58"/>
          </reference>
        </references>
      </pivotArea>
    </format>
    <format dxfId="3870">
      <pivotArea dataOnly="0" labelOnly="1" outline="0" fieldPosition="0">
        <references count="5">
          <reference field="0" count="1" selected="0">
            <x v="657"/>
          </reference>
          <reference field="6" count="1" selected="0">
            <x v="660"/>
          </reference>
          <reference field="15" count="1" selected="0">
            <x v="1841"/>
          </reference>
          <reference field="36" count="1">
            <x v="1957"/>
          </reference>
          <reference field="42" count="1" selected="0">
            <x v="188"/>
          </reference>
        </references>
      </pivotArea>
    </format>
    <format dxfId="3869">
      <pivotArea dataOnly="0" labelOnly="1" outline="0" fieldPosition="0">
        <references count="5">
          <reference field="0" count="1" selected="0">
            <x v="658"/>
          </reference>
          <reference field="6" count="1" selected="0">
            <x v="661"/>
          </reference>
          <reference field="15" count="1" selected="0">
            <x v="1491"/>
          </reference>
          <reference field="36" count="1">
            <x v="990"/>
          </reference>
          <reference field="42" count="1" selected="0">
            <x v="185"/>
          </reference>
        </references>
      </pivotArea>
    </format>
    <format dxfId="3868">
      <pivotArea dataOnly="0" labelOnly="1" outline="0" fieldPosition="0">
        <references count="5">
          <reference field="0" count="1" selected="0">
            <x v="659"/>
          </reference>
          <reference field="6" count="1" selected="0">
            <x v="662"/>
          </reference>
          <reference field="15" count="1" selected="0">
            <x v="1587"/>
          </reference>
          <reference field="36" count="1">
            <x v="1072"/>
          </reference>
          <reference field="42" count="1" selected="0">
            <x v="186"/>
          </reference>
        </references>
      </pivotArea>
    </format>
    <format dxfId="3867">
      <pivotArea dataOnly="0" labelOnly="1" outline="0" fieldPosition="0">
        <references count="5">
          <reference field="0" count="1" selected="0">
            <x v="660"/>
          </reference>
          <reference field="6" count="1" selected="0">
            <x v="663"/>
          </reference>
          <reference field="15" count="1" selected="0">
            <x v="1780"/>
          </reference>
          <reference field="36" count="1">
            <x v="1313"/>
          </reference>
          <reference field="42" count="1" selected="0">
            <x v="80"/>
          </reference>
        </references>
      </pivotArea>
    </format>
    <format dxfId="3866">
      <pivotArea dataOnly="0" labelOnly="1" outline="0" fieldPosition="0">
        <references count="5">
          <reference field="0" count="1" selected="0">
            <x v="661"/>
          </reference>
          <reference field="6" count="1" selected="0">
            <x v="664"/>
          </reference>
          <reference field="15" count="1" selected="0">
            <x v="2"/>
          </reference>
          <reference field="36" count="1">
            <x v="2"/>
          </reference>
          <reference field="42" count="1" selected="0">
            <x v="142"/>
          </reference>
        </references>
      </pivotArea>
    </format>
    <format dxfId="3865">
      <pivotArea dataOnly="0" labelOnly="1" outline="0" fieldPosition="0">
        <references count="5">
          <reference field="0" count="1" selected="0">
            <x v="662"/>
          </reference>
          <reference field="6" count="1" selected="0">
            <x v="665"/>
          </reference>
          <reference field="15" count="1" selected="0">
            <x v="109"/>
          </reference>
          <reference field="36" count="1">
            <x v="801"/>
          </reference>
          <reference field="42" count="1" selected="0">
            <x v="135"/>
          </reference>
        </references>
      </pivotArea>
    </format>
    <format dxfId="3864">
      <pivotArea dataOnly="0" labelOnly="1" outline="0" fieldPosition="0">
        <references count="5">
          <reference field="0" count="1" selected="0">
            <x v="663"/>
          </reference>
          <reference field="6" count="1" selected="0">
            <x v="666"/>
          </reference>
          <reference field="15" count="1" selected="0">
            <x v="1740"/>
          </reference>
          <reference field="36" count="1">
            <x v="1936"/>
          </reference>
          <reference field="42" count="1" selected="0">
            <x v="32"/>
          </reference>
        </references>
      </pivotArea>
    </format>
    <format dxfId="3863">
      <pivotArea dataOnly="0" labelOnly="1" outline="0" fieldPosition="0">
        <references count="5">
          <reference field="0" count="1" selected="0">
            <x v="664"/>
          </reference>
          <reference field="6" count="1" selected="0">
            <x v="667"/>
          </reference>
          <reference field="15" count="1" selected="0">
            <x v="53"/>
          </reference>
          <reference field="36" count="1">
            <x v="33"/>
          </reference>
          <reference field="42" count="1" selected="0">
            <x v="91"/>
          </reference>
        </references>
      </pivotArea>
    </format>
    <format dxfId="3862">
      <pivotArea dataOnly="0" labelOnly="1" outline="0" fieldPosition="0">
        <references count="5">
          <reference field="0" count="1" selected="0">
            <x v="665"/>
          </reference>
          <reference field="6" count="1" selected="0">
            <x v="668"/>
          </reference>
          <reference field="15" count="1" selected="0">
            <x v="395"/>
          </reference>
          <reference field="36" count="1">
            <x v="1111"/>
          </reference>
          <reference field="42" count="1" selected="0">
            <x v="91"/>
          </reference>
        </references>
      </pivotArea>
    </format>
    <format dxfId="3861">
      <pivotArea dataOnly="0" labelOnly="1" outline="0" fieldPosition="0">
        <references count="5">
          <reference field="0" count="1" selected="0">
            <x v="666"/>
          </reference>
          <reference field="6" count="1" selected="0">
            <x v="669"/>
          </reference>
          <reference field="15" count="1" selected="0">
            <x v="388"/>
          </reference>
          <reference field="36" count="1">
            <x v="398"/>
          </reference>
          <reference field="42" count="1" selected="0">
            <x v="147"/>
          </reference>
        </references>
      </pivotArea>
    </format>
    <format dxfId="3860">
      <pivotArea dataOnly="0" labelOnly="1" outline="0" fieldPosition="0">
        <references count="5">
          <reference field="0" count="1" selected="0">
            <x v="667"/>
          </reference>
          <reference field="6" count="1" selected="0">
            <x v="670"/>
          </reference>
          <reference field="15" count="1" selected="0">
            <x v="697"/>
          </reference>
          <reference field="36" count="1">
            <x v="757"/>
          </reference>
          <reference field="42" count="1" selected="0">
            <x v="147"/>
          </reference>
        </references>
      </pivotArea>
    </format>
    <format dxfId="3859">
      <pivotArea dataOnly="0" labelOnly="1" outline="0" fieldPosition="0">
        <references count="5">
          <reference field="0" count="1" selected="0">
            <x v="668"/>
          </reference>
          <reference field="6" count="1" selected="0">
            <x v="671"/>
          </reference>
          <reference field="15" count="1" selected="0">
            <x v="1819"/>
          </reference>
          <reference field="36" count="1">
            <x v="1364"/>
          </reference>
          <reference field="42" count="1" selected="0">
            <x v="15"/>
          </reference>
        </references>
      </pivotArea>
    </format>
    <format dxfId="3858">
      <pivotArea dataOnly="0" labelOnly="1" outline="0" fieldPosition="0">
        <references count="5">
          <reference field="0" count="1" selected="0">
            <x v="669"/>
          </reference>
          <reference field="6" count="1" selected="0">
            <x v="672"/>
          </reference>
          <reference field="15" count="1" selected="0">
            <x v="1400"/>
          </reference>
          <reference field="36" count="1">
            <x v="2026"/>
          </reference>
          <reference field="42" count="1" selected="0">
            <x v="289"/>
          </reference>
        </references>
      </pivotArea>
    </format>
    <format dxfId="3857">
      <pivotArea dataOnly="0" labelOnly="1" outline="0" fieldPosition="0">
        <references count="5">
          <reference field="0" count="1" selected="0">
            <x v="670"/>
          </reference>
          <reference field="6" count="1" selected="0">
            <x v="673"/>
          </reference>
          <reference field="15" count="1" selected="0">
            <x v="1099"/>
          </reference>
          <reference field="36" count="1">
            <x v="1892"/>
          </reference>
          <reference field="42" count="1" selected="0">
            <x v="141"/>
          </reference>
        </references>
      </pivotArea>
    </format>
    <format dxfId="3856">
      <pivotArea dataOnly="0" labelOnly="1" outline="0" fieldPosition="0">
        <references count="5">
          <reference field="0" count="1" selected="0">
            <x v="671"/>
          </reference>
          <reference field="6" count="1" selected="0">
            <x v="674"/>
          </reference>
          <reference field="15" count="1" selected="0">
            <x v="986"/>
          </reference>
          <reference field="36" count="1">
            <x v="1419"/>
          </reference>
          <reference field="42" count="1" selected="0">
            <x v="4"/>
          </reference>
        </references>
      </pivotArea>
    </format>
    <format dxfId="3855">
      <pivotArea dataOnly="0" labelOnly="1" outline="0" fieldPosition="0">
        <references count="5">
          <reference field="0" count="1" selected="0">
            <x v="672"/>
          </reference>
          <reference field="6" count="1" selected="0">
            <x v="675"/>
          </reference>
          <reference field="15" count="1" selected="0">
            <x v="277"/>
          </reference>
          <reference field="36" count="1">
            <x v="1238"/>
          </reference>
          <reference field="42" count="1" selected="0">
            <x v="4"/>
          </reference>
        </references>
      </pivotArea>
    </format>
    <format dxfId="3854">
      <pivotArea dataOnly="0" labelOnly="1" outline="0" fieldPosition="0">
        <references count="5">
          <reference field="0" count="1" selected="0">
            <x v="673"/>
          </reference>
          <reference field="6" count="1" selected="0">
            <x v="676"/>
          </reference>
          <reference field="15" count="1" selected="0">
            <x v="600"/>
          </reference>
          <reference field="36" count="1">
            <x v="688"/>
          </reference>
          <reference field="42" count="1" selected="0">
            <x v="142"/>
          </reference>
        </references>
      </pivotArea>
    </format>
    <format dxfId="3853">
      <pivotArea dataOnly="0" labelOnly="1" outline="0" fieldPosition="0">
        <references count="5">
          <reference field="0" count="1" selected="0">
            <x v="674"/>
          </reference>
          <reference field="6" count="1" selected="0">
            <x v="677"/>
          </reference>
          <reference field="15" count="1" selected="0">
            <x v="638"/>
          </reference>
          <reference field="36" count="1">
            <x v="1304"/>
          </reference>
          <reference field="42" count="1" selected="0">
            <x v="4"/>
          </reference>
        </references>
      </pivotArea>
    </format>
    <format dxfId="3852">
      <pivotArea dataOnly="0" labelOnly="1" outline="0" fieldPosition="0">
        <references count="5">
          <reference field="0" count="1" selected="0">
            <x v="675"/>
          </reference>
          <reference field="6" count="1" selected="0">
            <x v="678"/>
          </reference>
          <reference field="15" count="1" selected="0">
            <x v="335"/>
          </reference>
          <reference field="36" count="1">
            <x v="762"/>
          </reference>
          <reference field="42" count="1" selected="0">
            <x v="135"/>
          </reference>
        </references>
      </pivotArea>
    </format>
    <format dxfId="3851">
      <pivotArea dataOnly="0" labelOnly="1" outline="0" fieldPosition="0">
        <references count="5">
          <reference field="0" count="1" selected="0">
            <x v="676"/>
          </reference>
          <reference field="6" count="1" selected="0">
            <x v="679"/>
          </reference>
          <reference field="15" count="1" selected="0">
            <x v="882"/>
          </reference>
          <reference field="36" count="1">
            <x v="2026"/>
          </reference>
          <reference field="42" count="1" selected="0">
            <x v="289"/>
          </reference>
        </references>
      </pivotArea>
    </format>
    <format dxfId="3850">
      <pivotArea dataOnly="0" labelOnly="1" outline="0" fieldPosition="0">
        <references count="5">
          <reference field="0" count="1" selected="0">
            <x v="677"/>
          </reference>
          <reference field="6" count="1" selected="0">
            <x v="680"/>
          </reference>
          <reference field="15" count="1" selected="0">
            <x v="1041"/>
          </reference>
          <reference field="36" count="1">
            <x v="1898"/>
          </reference>
          <reference field="42" count="1" selected="0">
            <x v="141"/>
          </reference>
        </references>
      </pivotArea>
    </format>
    <format dxfId="3849">
      <pivotArea dataOnly="0" labelOnly="1" outline="0" fieldPosition="0">
        <references count="5">
          <reference field="0" count="1" selected="0">
            <x v="678"/>
          </reference>
          <reference field="6" count="1" selected="0">
            <x v="681"/>
          </reference>
          <reference field="15" count="1" selected="0">
            <x v="1107"/>
          </reference>
          <reference field="36" count="1">
            <x v="1869"/>
          </reference>
          <reference field="42" count="1" selected="0">
            <x v="141"/>
          </reference>
        </references>
      </pivotArea>
    </format>
    <format dxfId="3848">
      <pivotArea dataOnly="0" labelOnly="1" outline="0" fieldPosition="0">
        <references count="5">
          <reference field="0" count="1" selected="0">
            <x v="679"/>
          </reference>
          <reference field="6" count="1" selected="0">
            <x v="682"/>
          </reference>
          <reference field="15" count="1" selected="0">
            <x v="35"/>
          </reference>
          <reference field="36" count="1">
            <x v="578"/>
          </reference>
          <reference field="42" count="1" selected="0">
            <x v="142"/>
          </reference>
        </references>
      </pivotArea>
    </format>
    <format dxfId="3847">
      <pivotArea dataOnly="0" labelOnly="1" outline="0" fieldPosition="0">
        <references count="5">
          <reference field="0" count="1" selected="0">
            <x v="680"/>
          </reference>
          <reference field="6" count="1" selected="0">
            <x v="683"/>
          </reference>
          <reference field="15" count="1" selected="0">
            <x v="1806"/>
          </reference>
          <reference field="36" count="1">
            <x v="1990"/>
          </reference>
          <reference field="42" count="1" selected="0">
            <x v="24"/>
          </reference>
        </references>
      </pivotArea>
    </format>
    <format dxfId="3846">
      <pivotArea dataOnly="0" labelOnly="1" outline="0" fieldPosition="0">
        <references count="5">
          <reference field="0" count="1" selected="0">
            <x v="681"/>
          </reference>
          <reference field="6" count="1" selected="0">
            <x v="684"/>
          </reference>
          <reference field="15" count="1" selected="0">
            <x v="1433"/>
          </reference>
          <reference field="36" count="1">
            <x v="923"/>
          </reference>
          <reference field="42" count="1" selected="0">
            <x v="253"/>
          </reference>
        </references>
      </pivotArea>
    </format>
    <format dxfId="3845">
      <pivotArea dataOnly="0" labelOnly="1" outline="0" fieldPosition="0">
        <references count="5">
          <reference field="0" count="1" selected="0">
            <x v="682"/>
          </reference>
          <reference field="6" count="1" selected="0">
            <x v="685"/>
          </reference>
          <reference field="15" count="1" selected="0">
            <x v="539"/>
          </reference>
          <reference field="36" count="1">
            <x v="277"/>
          </reference>
          <reference field="42" count="1" selected="0">
            <x v="25"/>
          </reference>
        </references>
      </pivotArea>
    </format>
    <format dxfId="3844">
      <pivotArea dataOnly="0" labelOnly="1" outline="0" fieldPosition="0">
        <references count="5">
          <reference field="0" count="1" selected="0">
            <x v="683"/>
          </reference>
          <reference field="6" count="1" selected="0">
            <x v="686"/>
          </reference>
          <reference field="15" count="1" selected="0">
            <x v="388"/>
          </reference>
          <reference field="36" count="1">
            <x v="894"/>
          </reference>
          <reference field="42" count="1" selected="0">
            <x v="4"/>
          </reference>
        </references>
      </pivotArea>
    </format>
    <format dxfId="3843">
      <pivotArea dataOnly="0" labelOnly="1" outline="0" fieldPosition="0">
        <references count="5">
          <reference field="0" count="1" selected="0">
            <x v="684"/>
          </reference>
          <reference field="6" count="1" selected="0">
            <x v="687"/>
          </reference>
          <reference field="15" count="1" selected="0">
            <x v="1294"/>
          </reference>
          <reference field="36" count="1">
            <x v="2026"/>
          </reference>
          <reference field="42" count="1" selected="0">
            <x v="289"/>
          </reference>
        </references>
      </pivotArea>
    </format>
    <format dxfId="3842">
      <pivotArea dataOnly="0" labelOnly="1" outline="0" fieldPosition="0">
        <references count="5">
          <reference field="0" count="1" selected="0">
            <x v="685"/>
          </reference>
          <reference field="6" count="1" selected="0">
            <x v="688"/>
          </reference>
          <reference field="15" count="1" selected="0">
            <x v="401"/>
          </reference>
          <reference field="36" count="1">
            <x v="982"/>
          </reference>
          <reference field="42" count="1" selected="0">
            <x v="15"/>
          </reference>
        </references>
      </pivotArea>
    </format>
    <format dxfId="3841">
      <pivotArea dataOnly="0" labelOnly="1" outline="0" fieldPosition="0">
        <references count="5">
          <reference field="0" count="1" selected="0">
            <x v="686"/>
          </reference>
          <reference field="6" count="1" selected="0">
            <x v="689"/>
          </reference>
          <reference field="15" count="1" selected="0">
            <x v="1428"/>
          </reference>
          <reference field="36" count="1">
            <x v="1918"/>
          </reference>
          <reference field="42" count="1" selected="0">
            <x v="141"/>
          </reference>
        </references>
      </pivotArea>
    </format>
    <format dxfId="3840">
      <pivotArea dataOnly="0" labelOnly="1" outline="0" fieldPosition="0">
        <references count="5">
          <reference field="0" count="1" selected="0">
            <x v="687"/>
          </reference>
          <reference field="6" count="1" selected="0">
            <x v="690"/>
          </reference>
          <reference field="15" count="1" selected="0">
            <x v="1650"/>
          </reference>
          <reference field="36" count="1">
            <x v="1939"/>
          </reference>
          <reference field="42" count="1" selected="0">
            <x v="12"/>
          </reference>
        </references>
      </pivotArea>
    </format>
    <format dxfId="3839">
      <pivotArea dataOnly="0" labelOnly="1" outline="0" fieldPosition="0">
        <references count="5">
          <reference field="0" count="1" selected="0">
            <x v="688"/>
          </reference>
          <reference field="6" count="1" selected="0">
            <x v="691"/>
          </reference>
          <reference field="15" count="1" selected="0">
            <x v="1495"/>
          </reference>
          <reference field="36" count="1">
            <x v="992"/>
          </reference>
          <reference field="42" count="1" selected="0">
            <x v="253"/>
          </reference>
        </references>
      </pivotArea>
    </format>
    <format dxfId="3838">
      <pivotArea dataOnly="0" labelOnly="1" outline="0" fieldPosition="0">
        <references count="5">
          <reference field="0" count="1" selected="0">
            <x v="689"/>
          </reference>
          <reference field="6" count="1" selected="0">
            <x v="692"/>
          </reference>
          <reference field="15" count="1" selected="0">
            <x v="198"/>
          </reference>
          <reference field="36" count="1">
            <x v="1164"/>
          </reference>
          <reference field="42" count="1" selected="0">
            <x v="18"/>
          </reference>
        </references>
      </pivotArea>
    </format>
    <format dxfId="3837">
      <pivotArea dataOnly="0" labelOnly="1" outline="0" fieldPosition="0">
        <references count="5">
          <reference field="0" count="1" selected="0">
            <x v="690"/>
          </reference>
          <reference field="6" count="1" selected="0">
            <x v="693"/>
          </reference>
          <reference field="15" count="1" selected="0">
            <x v="1471"/>
          </reference>
          <reference field="36" count="1">
            <x v="1642"/>
          </reference>
          <reference field="42" count="1" selected="0">
            <x v="135"/>
          </reference>
        </references>
      </pivotArea>
    </format>
    <format dxfId="3836">
      <pivotArea dataOnly="0" labelOnly="1" outline="0" fieldPosition="0">
        <references count="5">
          <reference field="0" count="1" selected="0">
            <x v="691"/>
          </reference>
          <reference field="6" count="1" selected="0">
            <x v="694"/>
          </reference>
          <reference field="15" count="1" selected="0">
            <x v="1095"/>
          </reference>
          <reference field="36" count="1">
            <x v="840"/>
          </reference>
          <reference field="42" count="1" selected="0">
            <x v="252"/>
          </reference>
        </references>
      </pivotArea>
    </format>
    <format dxfId="3835">
      <pivotArea dataOnly="0" labelOnly="1" outline="0" fieldPosition="0">
        <references count="5">
          <reference field="0" count="1" selected="0">
            <x v="692"/>
          </reference>
          <reference field="6" count="1" selected="0">
            <x v="695"/>
          </reference>
          <reference field="15" count="1" selected="0">
            <x v="972"/>
          </reference>
          <reference field="36" count="1">
            <x v="586"/>
          </reference>
          <reference field="42" count="1" selected="0">
            <x v="160"/>
          </reference>
        </references>
      </pivotArea>
    </format>
    <format dxfId="3834">
      <pivotArea dataOnly="0" labelOnly="1" outline="0" fieldPosition="0">
        <references count="5">
          <reference field="0" count="1" selected="0">
            <x v="693"/>
          </reference>
          <reference field="6" count="1" selected="0">
            <x v="696"/>
          </reference>
          <reference field="15" count="1" selected="0">
            <x v="526"/>
          </reference>
          <reference field="36" count="1">
            <x v="266"/>
          </reference>
          <reference field="42" count="1" selected="0">
            <x v="25"/>
          </reference>
        </references>
      </pivotArea>
    </format>
    <format dxfId="3833">
      <pivotArea dataOnly="0" labelOnly="1" outline="0" fieldPosition="0">
        <references count="5">
          <reference field="0" count="1" selected="0">
            <x v="694"/>
          </reference>
          <reference field="6" count="1" selected="0">
            <x v="697"/>
          </reference>
          <reference field="15" count="1" selected="0">
            <x v="1911"/>
          </reference>
          <reference field="36" count="1">
            <x v="1675"/>
          </reference>
          <reference field="42" count="1" selected="0">
            <x v="28"/>
          </reference>
        </references>
      </pivotArea>
    </format>
    <format dxfId="3832">
      <pivotArea dataOnly="0" labelOnly="1" outline="0" fieldPosition="0">
        <references count="5">
          <reference field="0" count="1" selected="0">
            <x v="695"/>
          </reference>
          <reference field="6" count="1" selected="0">
            <x v="698"/>
          </reference>
          <reference field="15" count="1" selected="0">
            <x v="534"/>
          </reference>
          <reference field="36" count="1">
            <x v="275"/>
          </reference>
          <reference field="42" count="1" selected="0">
            <x v="25"/>
          </reference>
        </references>
      </pivotArea>
    </format>
    <format dxfId="3831">
      <pivotArea dataOnly="0" labelOnly="1" outline="0" fieldPosition="0">
        <references count="5">
          <reference field="0" count="1" selected="0">
            <x v="696"/>
          </reference>
          <reference field="6" count="1" selected="0">
            <x v="699"/>
          </reference>
          <reference field="15" count="1" selected="0">
            <x v="108"/>
          </reference>
          <reference field="36" count="1">
            <x v="321"/>
          </reference>
          <reference field="42" count="1" selected="0">
            <x v="135"/>
          </reference>
        </references>
      </pivotArea>
    </format>
    <format dxfId="3830">
      <pivotArea dataOnly="0" labelOnly="1" outline="0" fieldPosition="0">
        <references count="5">
          <reference field="0" count="1" selected="0">
            <x v="697"/>
          </reference>
          <reference field="6" count="1" selected="0">
            <x v="700"/>
          </reference>
          <reference field="15" count="1" selected="0">
            <x v="1936"/>
          </reference>
          <reference field="36" count="1">
            <x v="1997"/>
          </reference>
          <reference field="42" count="1" selected="0">
            <x v="17"/>
          </reference>
        </references>
      </pivotArea>
    </format>
    <format dxfId="3829">
      <pivotArea dataOnly="0" labelOnly="1" outline="0" fieldPosition="0">
        <references count="5">
          <reference field="0" count="1" selected="0">
            <x v="698"/>
          </reference>
          <reference field="6" count="1" selected="0">
            <x v="701"/>
          </reference>
          <reference field="15" count="1" selected="0">
            <x v="1870"/>
          </reference>
          <reference field="36" count="1">
            <x v="1989"/>
          </reference>
          <reference field="42" count="1" selected="0">
            <x v="17"/>
          </reference>
        </references>
      </pivotArea>
    </format>
    <format dxfId="3828">
      <pivotArea dataOnly="0" labelOnly="1" outline="0" fieldPosition="0">
        <references count="5">
          <reference field="0" count="1" selected="0">
            <x v="699"/>
          </reference>
          <reference field="6" count="1" selected="0">
            <x v="702"/>
          </reference>
          <reference field="15" count="1" selected="0">
            <x v="890"/>
          </reference>
          <reference field="36" count="1">
            <x v="1518"/>
          </reference>
          <reference field="42" count="1" selected="0">
            <x v="268"/>
          </reference>
        </references>
      </pivotArea>
    </format>
    <format dxfId="3827">
      <pivotArea dataOnly="0" labelOnly="1" outline="0" fieldPosition="0">
        <references count="5">
          <reference field="0" count="1" selected="0">
            <x v="700"/>
          </reference>
          <reference field="6" count="1" selected="0">
            <x v="703"/>
          </reference>
          <reference field="15" count="1" selected="0">
            <x v="1375"/>
          </reference>
          <reference field="36" count="1">
            <x v="1748"/>
          </reference>
          <reference field="42" count="1" selected="0">
            <x v="268"/>
          </reference>
        </references>
      </pivotArea>
    </format>
    <format dxfId="3826">
      <pivotArea dataOnly="0" labelOnly="1" outline="0" fieldPosition="0">
        <references count="5">
          <reference field="0" count="1" selected="0">
            <x v="701"/>
          </reference>
          <reference field="6" count="1" selected="0">
            <x v="704"/>
          </reference>
          <reference field="15" count="1" selected="0">
            <x v="457"/>
          </reference>
          <reference field="36" count="1">
            <x v="1701"/>
          </reference>
          <reference field="42" count="1" selected="0">
            <x v="32"/>
          </reference>
        </references>
      </pivotArea>
    </format>
    <format dxfId="3825">
      <pivotArea dataOnly="0" labelOnly="1" outline="0" fieldPosition="0">
        <references count="5">
          <reference field="0" count="1" selected="0">
            <x v="702"/>
          </reference>
          <reference field="6" count="1" selected="0">
            <x v="705"/>
          </reference>
          <reference field="15" count="1" selected="0">
            <x v="482"/>
          </reference>
          <reference field="36" count="1">
            <x v="230"/>
          </reference>
          <reference field="42" count="1" selected="0">
            <x v="160"/>
          </reference>
        </references>
      </pivotArea>
    </format>
    <format dxfId="3824">
      <pivotArea dataOnly="0" labelOnly="1" outline="0" fieldPosition="0">
        <references count="5">
          <reference field="0" count="1" selected="0">
            <x v="703"/>
          </reference>
          <reference field="6" count="1" selected="0">
            <x v="706"/>
          </reference>
          <reference field="15" count="1" selected="0">
            <x v="2"/>
          </reference>
          <reference field="36" count="1">
            <x v="1529"/>
          </reference>
          <reference field="42" count="1" selected="0">
            <x v="141"/>
          </reference>
        </references>
      </pivotArea>
    </format>
    <format dxfId="3823">
      <pivotArea dataOnly="0" labelOnly="1" outline="0" fieldPosition="0">
        <references count="5">
          <reference field="0" count="1" selected="0">
            <x v="704"/>
          </reference>
          <reference field="6" count="1" selected="0">
            <x v="707"/>
          </reference>
          <reference field="15" count="1" selected="0">
            <x v="1532"/>
          </reference>
          <reference field="36" count="1">
            <x v="1984"/>
          </reference>
          <reference field="42" count="1" selected="0">
            <x v="163"/>
          </reference>
        </references>
      </pivotArea>
    </format>
    <format dxfId="3822">
      <pivotArea dataOnly="0" labelOnly="1" outline="0" fieldPosition="0">
        <references count="5">
          <reference field="0" count="1" selected="0">
            <x v="705"/>
          </reference>
          <reference field="6" count="1" selected="0">
            <x v="708"/>
          </reference>
          <reference field="15" count="1" selected="0">
            <x v="2032"/>
          </reference>
          <reference field="36" count="1">
            <x v="2025"/>
          </reference>
          <reference field="42" count="1" selected="0">
            <x v="113"/>
          </reference>
        </references>
      </pivotArea>
    </format>
    <format dxfId="3821">
      <pivotArea dataOnly="0" labelOnly="1" outline="0" fieldPosition="0">
        <references count="5">
          <reference field="0" count="1" selected="0">
            <x v="706"/>
          </reference>
          <reference field="6" count="1" selected="0">
            <x v="709"/>
          </reference>
          <reference field="15" count="1" selected="0">
            <x v="951"/>
          </reference>
          <reference field="36" count="1">
            <x v="2026"/>
          </reference>
          <reference field="42" count="1" selected="0">
            <x v="289"/>
          </reference>
        </references>
      </pivotArea>
    </format>
    <format dxfId="3820">
      <pivotArea dataOnly="0" labelOnly="1" outline="0" fieldPosition="0">
        <references count="5">
          <reference field="0" count="1" selected="0">
            <x v="707"/>
          </reference>
          <reference field="6" count="1" selected="0">
            <x v="710"/>
          </reference>
          <reference field="15" count="1" selected="0">
            <x v="868"/>
          </reference>
          <reference field="36" count="1">
            <x v="1163"/>
          </reference>
          <reference field="42" count="1" selected="0">
            <x v="4"/>
          </reference>
        </references>
      </pivotArea>
    </format>
    <format dxfId="3819">
      <pivotArea dataOnly="0" labelOnly="1" outline="0" fieldPosition="0">
        <references count="5">
          <reference field="0" count="1" selected="0">
            <x v="708"/>
          </reference>
          <reference field="6" count="1" selected="0">
            <x v="711"/>
          </reference>
          <reference field="15" count="1" selected="0">
            <x v="345"/>
          </reference>
          <reference field="36" count="1">
            <x v="791"/>
          </reference>
          <reference field="42" count="1" selected="0">
            <x v="4"/>
          </reference>
        </references>
      </pivotArea>
    </format>
    <format dxfId="3818">
      <pivotArea dataOnly="0" labelOnly="1" outline="0" fieldPosition="0">
        <references count="5">
          <reference field="0" count="1" selected="0">
            <x v="709"/>
          </reference>
          <reference field="6" count="1" selected="0">
            <x v="712"/>
          </reference>
          <reference field="15" count="1" selected="0">
            <x v="753"/>
          </reference>
          <reference field="36" count="1">
            <x v="1214"/>
          </reference>
          <reference field="42" count="1" selected="0">
            <x v="4"/>
          </reference>
        </references>
      </pivotArea>
    </format>
    <format dxfId="3817">
      <pivotArea dataOnly="0" labelOnly="1" outline="0" fieldPosition="0">
        <references count="5">
          <reference field="0" count="1" selected="0">
            <x v="710"/>
          </reference>
          <reference field="6" count="1" selected="0">
            <x v="713"/>
          </reference>
          <reference field="15" count="1" selected="0">
            <x v="1082"/>
          </reference>
          <reference field="36" count="1">
            <x v="1486"/>
          </reference>
          <reference field="42" count="1" selected="0">
            <x v="4"/>
          </reference>
        </references>
      </pivotArea>
    </format>
    <format dxfId="3816">
      <pivotArea dataOnly="0" labelOnly="1" outline="0" fieldPosition="0">
        <references count="5">
          <reference field="0" count="1" selected="0">
            <x v="711"/>
          </reference>
          <reference field="6" count="1" selected="0">
            <x v="714"/>
          </reference>
          <reference field="15" count="1" selected="0">
            <x v="921"/>
          </reference>
          <reference field="36" count="1">
            <x v="1540"/>
          </reference>
          <reference field="42" count="1" selected="0">
            <x v="4"/>
          </reference>
        </references>
      </pivotArea>
    </format>
    <format dxfId="3815">
      <pivotArea dataOnly="0" labelOnly="1" outline="0" fieldPosition="0">
        <references count="5">
          <reference field="0" count="1" selected="0">
            <x v="712"/>
          </reference>
          <reference field="6" count="1" selected="0">
            <x v="715"/>
          </reference>
          <reference field="15" count="1" selected="0">
            <x v="1574"/>
          </reference>
          <reference field="36" count="1">
            <x v="1830"/>
          </reference>
          <reference field="42" count="1" selected="0">
            <x v="4"/>
          </reference>
        </references>
      </pivotArea>
    </format>
    <format dxfId="3814">
      <pivotArea dataOnly="0" labelOnly="1" outline="0" fieldPosition="0">
        <references count="5">
          <reference field="0" count="1" selected="0">
            <x v="713"/>
          </reference>
          <reference field="6" count="1" selected="0">
            <x v="716"/>
          </reference>
          <reference field="15" count="1" selected="0">
            <x v="1148"/>
          </reference>
          <reference field="36" count="1">
            <x v="1616"/>
          </reference>
          <reference field="42" count="1" selected="0">
            <x v="4"/>
          </reference>
        </references>
      </pivotArea>
    </format>
    <format dxfId="3813">
      <pivotArea dataOnly="0" labelOnly="1" outline="0" fieldPosition="0">
        <references count="5">
          <reference field="0" count="1" selected="0">
            <x v="714"/>
          </reference>
          <reference field="6" count="1" selected="0">
            <x v="717"/>
          </reference>
          <reference field="15" count="1" selected="0">
            <x v="1952"/>
          </reference>
          <reference field="36" count="1">
            <x v="1963"/>
          </reference>
          <reference field="42" count="1" selected="0">
            <x v="4"/>
          </reference>
        </references>
      </pivotArea>
    </format>
    <format dxfId="3812">
      <pivotArea dataOnly="0" labelOnly="1" outline="0" fieldPosition="0">
        <references count="5">
          <reference field="0" count="1" selected="0">
            <x v="715"/>
          </reference>
          <reference field="6" count="1" selected="0">
            <x v="718"/>
          </reference>
          <reference field="15" count="1" selected="0">
            <x v="1584"/>
          </reference>
          <reference field="36" count="1">
            <x v="1914"/>
          </reference>
          <reference field="42" count="1" selected="0">
            <x v="4"/>
          </reference>
        </references>
      </pivotArea>
    </format>
    <format dxfId="3811">
      <pivotArea dataOnly="0" labelOnly="1" outline="0" fieldPosition="0">
        <references count="5">
          <reference field="0" count="1" selected="0">
            <x v="716"/>
          </reference>
          <reference field="6" count="1" selected="0">
            <x v="719"/>
          </reference>
          <reference field="15" count="1" selected="0">
            <x v="726"/>
          </reference>
          <reference field="36" count="1">
            <x v="1184"/>
          </reference>
          <reference field="42" count="1" selected="0">
            <x v="4"/>
          </reference>
        </references>
      </pivotArea>
    </format>
    <format dxfId="3810">
      <pivotArea dataOnly="0" labelOnly="1" outline="0" fieldPosition="0">
        <references count="5">
          <reference field="0" count="1" selected="0">
            <x v="717"/>
          </reference>
          <reference field="6" count="1" selected="0">
            <x v="720"/>
          </reference>
          <reference field="15" count="1" selected="0">
            <x v="1716"/>
          </reference>
          <reference field="36" count="1">
            <x v="1878"/>
          </reference>
          <reference field="42" count="1" selected="0">
            <x v="4"/>
          </reference>
        </references>
      </pivotArea>
    </format>
    <format dxfId="3809">
      <pivotArea dataOnly="0" labelOnly="1" outline="0" fieldPosition="0">
        <references count="5">
          <reference field="0" count="1" selected="0">
            <x v="718"/>
          </reference>
          <reference field="6" count="1" selected="0">
            <x v="721"/>
          </reference>
          <reference field="15" count="1" selected="0">
            <x v="23"/>
          </reference>
          <reference field="36" count="1">
            <x v="17"/>
          </reference>
          <reference field="42" count="1" selected="0">
            <x v="161"/>
          </reference>
        </references>
      </pivotArea>
    </format>
    <format dxfId="3808">
      <pivotArea dataOnly="0" labelOnly="1" outline="0" fieldPosition="0">
        <references count="5">
          <reference field="0" count="1" selected="0">
            <x v="719"/>
          </reference>
          <reference field="6" count="1" selected="0">
            <x v="722"/>
          </reference>
          <reference field="15" count="1" selected="0">
            <x v="114"/>
          </reference>
          <reference field="36" count="1">
            <x v="1308"/>
          </reference>
          <reference field="42" count="1" selected="0">
            <x v="4"/>
          </reference>
        </references>
      </pivotArea>
    </format>
    <format dxfId="3807">
      <pivotArea dataOnly="0" labelOnly="1" outline="0" fieldPosition="0">
        <references count="5">
          <reference field="0" count="1" selected="0">
            <x v="720"/>
          </reference>
          <reference field="6" count="1" selected="0">
            <x v="723"/>
          </reference>
          <reference field="15" count="1" selected="0">
            <x v="2"/>
          </reference>
          <reference field="36" count="1">
            <x v="180"/>
          </reference>
          <reference field="42" count="1" selected="0">
            <x v="4"/>
          </reference>
        </references>
      </pivotArea>
    </format>
    <format dxfId="3806">
      <pivotArea dataOnly="0" labelOnly="1" outline="0" fieldPosition="0">
        <references count="5">
          <reference field="0" count="1" selected="0">
            <x v="721"/>
          </reference>
          <reference field="6" count="1" selected="0">
            <x v="724"/>
          </reference>
          <reference field="15" count="1" selected="0">
            <x v="350"/>
          </reference>
          <reference field="36" count="1">
            <x v="159"/>
          </reference>
          <reference field="42" count="1" selected="0">
            <x v="161"/>
          </reference>
        </references>
      </pivotArea>
    </format>
    <format dxfId="3805">
      <pivotArea dataOnly="0" labelOnly="1" outline="0" fieldPosition="0">
        <references count="5">
          <reference field="0" count="1" selected="0">
            <x v="722"/>
          </reference>
          <reference field="6" count="1" selected="0">
            <x v="725"/>
          </reference>
          <reference field="15" count="1" selected="0">
            <x v="817"/>
          </reference>
          <reference field="36" count="1">
            <x v="1721"/>
          </reference>
          <reference field="42" count="1" selected="0">
            <x v="4"/>
          </reference>
        </references>
      </pivotArea>
    </format>
    <format dxfId="3804">
      <pivotArea dataOnly="0" labelOnly="1" outline="0" fieldPosition="0">
        <references count="5">
          <reference field="0" count="1" selected="0">
            <x v="723"/>
          </reference>
          <reference field="6" count="1" selected="0">
            <x v="726"/>
          </reference>
          <reference field="15" count="1" selected="0">
            <x v="2"/>
          </reference>
          <reference field="36" count="1">
            <x v="556"/>
          </reference>
          <reference field="42" count="1" selected="0">
            <x v="4"/>
          </reference>
        </references>
      </pivotArea>
    </format>
    <format dxfId="3803">
      <pivotArea dataOnly="0" labelOnly="1" outline="0" fieldPosition="0">
        <references count="5">
          <reference field="0" count="1" selected="0">
            <x v="724"/>
          </reference>
          <reference field="6" count="1" selected="0">
            <x v="727"/>
          </reference>
          <reference field="15" count="1" selected="0">
            <x v="1697"/>
          </reference>
          <reference field="36" count="1">
            <x v="1194"/>
          </reference>
          <reference field="42" count="1" selected="0">
            <x v="160"/>
          </reference>
        </references>
      </pivotArea>
    </format>
    <format dxfId="3802">
      <pivotArea dataOnly="0" labelOnly="1" outline="0" fieldPosition="0">
        <references count="5">
          <reference field="0" count="1" selected="0">
            <x v="725"/>
          </reference>
          <reference field="6" count="1" selected="0">
            <x v="728"/>
          </reference>
          <reference field="15" count="1" selected="0">
            <x v="1717"/>
          </reference>
          <reference field="36" count="1">
            <x v="1220"/>
          </reference>
          <reference field="42" count="1" selected="0">
            <x v="160"/>
          </reference>
        </references>
      </pivotArea>
    </format>
    <format dxfId="3801">
      <pivotArea dataOnly="0" labelOnly="1" outline="0" fieldPosition="0">
        <references count="5">
          <reference field="0" count="1" selected="0">
            <x v="726"/>
          </reference>
          <reference field="6" count="1" selected="0">
            <x v="729"/>
          </reference>
          <reference field="15" count="1" selected="0">
            <x v="1360"/>
          </reference>
          <reference field="36" count="1">
            <x v="856"/>
          </reference>
          <reference field="42" count="1" selected="0">
            <x v="160"/>
          </reference>
        </references>
      </pivotArea>
    </format>
    <format dxfId="3800">
      <pivotArea dataOnly="0" labelOnly="1" outline="0" fieldPosition="0">
        <references count="5">
          <reference field="0" count="1" selected="0">
            <x v="727"/>
          </reference>
          <reference field="6" count="1" selected="0">
            <x v="730"/>
          </reference>
          <reference field="15" count="1" selected="0">
            <x v="1090"/>
          </reference>
          <reference field="36" count="1">
            <x v="641"/>
          </reference>
          <reference field="42" count="1" selected="0">
            <x v="160"/>
          </reference>
        </references>
      </pivotArea>
    </format>
    <format dxfId="3799">
      <pivotArea dataOnly="0" labelOnly="1" outline="0" fieldPosition="0">
        <references count="5">
          <reference field="0" count="1" selected="0">
            <x v="728"/>
          </reference>
          <reference field="6" count="1" selected="0">
            <x v="731"/>
          </reference>
          <reference field="15" count="1" selected="0">
            <x v="1990"/>
          </reference>
          <reference field="36" count="1">
            <x v="1968"/>
          </reference>
          <reference field="42" count="1" selected="0">
            <x v="289"/>
          </reference>
        </references>
      </pivotArea>
    </format>
    <format dxfId="3798">
      <pivotArea dataOnly="0" labelOnly="1" outline="0" fieldPosition="0">
        <references count="5">
          <reference field="0" count="1" selected="0">
            <x v="729"/>
          </reference>
          <reference field="6" count="1" selected="0">
            <x v="732"/>
          </reference>
          <reference field="15" count="1" selected="0">
            <x v="1575"/>
          </reference>
          <reference field="36" count="1">
            <x v="1059"/>
          </reference>
          <reference field="42" count="1" selected="0">
            <x v="160"/>
          </reference>
        </references>
      </pivotArea>
    </format>
    <format dxfId="3797">
      <pivotArea dataOnly="0" labelOnly="1" outline="0" fieldPosition="0">
        <references count="5">
          <reference field="0" count="1" selected="0">
            <x v="730"/>
          </reference>
          <reference field="6" count="1" selected="0">
            <x v="733"/>
          </reference>
          <reference field="15" count="1" selected="0">
            <x v="1205"/>
          </reference>
          <reference field="36" count="1">
            <x v="1834"/>
          </reference>
          <reference field="42" count="1" selected="0">
            <x v="251"/>
          </reference>
        </references>
      </pivotArea>
    </format>
    <format dxfId="3796">
      <pivotArea dataOnly="0" labelOnly="1" outline="0" fieldPosition="0">
        <references count="5">
          <reference field="0" count="1" selected="0">
            <x v="731"/>
          </reference>
          <reference field="6" count="1" selected="0">
            <x v="734"/>
          </reference>
          <reference field="15" count="1" selected="0">
            <x v="970"/>
          </reference>
          <reference field="36" count="1">
            <x v="1703"/>
          </reference>
          <reference field="42" count="1" selected="0">
            <x v="15"/>
          </reference>
        </references>
      </pivotArea>
    </format>
    <format dxfId="3795">
      <pivotArea dataOnly="0" labelOnly="1" outline="0" fieldPosition="0">
        <references count="5">
          <reference field="0" count="1" selected="0">
            <x v="732"/>
          </reference>
          <reference field="6" count="1" selected="0">
            <x v="735"/>
          </reference>
          <reference field="15" count="1" selected="0">
            <x v="1547"/>
          </reference>
          <reference field="36" count="1">
            <x v="1843"/>
          </reference>
          <reference field="42" count="1" selected="0">
            <x v="15"/>
          </reference>
        </references>
      </pivotArea>
    </format>
    <format dxfId="3794">
      <pivotArea dataOnly="0" labelOnly="1" outline="0" fieldPosition="0">
        <references count="5">
          <reference field="0" count="1" selected="0">
            <x v="733"/>
          </reference>
          <reference field="6" count="1" selected="0">
            <x v="736"/>
          </reference>
          <reference field="15" count="1" selected="0">
            <x v="1534"/>
          </reference>
          <reference field="36" count="1">
            <x v="1402"/>
          </reference>
          <reference field="42" count="1" selected="0">
            <x v="159"/>
          </reference>
        </references>
      </pivotArea>
    </format>
    <format dxfId="3793">
      <pivotArea dataOnly="0" labelOnly="1" outline="0" fieldPosition="0">
        <references count="5">
          <reference field="0" count="1" selected="0">
            <x v="734"/>
          </reference>
          <reference field="6" count="1" selected="0">
            <x v="737"/>
          </reference>
          <reference field="15" count="1" selected="0">
            <x v="1681"/>
          </reference>
          <reference field="36" count="1">
            <x v="1875"/>
          </reference>
          <reference field="42" count="1" selected="0">
            <x v="15"/>
          </reference>
        </references>
      </pivotArea>
    </format>
    <format dxfId="3792">
      <pivotArea dataOnly="0" labelOnly="1" outline="0" fieldPosition="0">
        <references count="5">
          <reference field="0" count="1" selected="0">
            <x v="735"/>
          </reference>
          <reference field="6" count="1" selected="0">
            <x v="738"/>
          </reference>
          <reference field="15" count="1" selected="0">
            <x v="747"/>
          </reference>
          <reference field="36" count="1">
            <x v="1791"/>
          </reference>
          <reference field="42" count="1" selected="0">
            <x v="163"/>
          </reference>
        </references>
      </pivotArea>
    </format>
    <format dxfId="3791">
      <pivotArea dataOnly="0" labelOnly="1" outline="0" fieldPosition="0">
        <references count="5">
          <reference field="0" count="1" selected="0">
            <x v="736"/>
          </reference>
          <reference field="6" count="1" selected="0">
            <x v="739"/>
          </reference>
          <reference field="15" count="1" selected="0">
            <x v="1293"/>
          </reference>
          <reference field="36" count="1">
            <x v="1671"/>
          </reference>
          <reference field="42" count="1" selected="0">
            <x v="15"/>
          </reference>
        </references>
      </pivotArea>
    </format>
    <format dxfId="3790">
      <pivotArea dataOnly="0" labelOnly="1" outline="0" fieldPosition="0">
        <references count="5">
          <reference field="0" count="1" selected="0">
            <x v="737"/>
          </reference>
          <reference field="6" count="1" selected="0">
            <x v="740"/>
          </reference>
          <reference field="15" count="1" selected="0">
            <x v="568"/>
          </reference>
          <reference field="36" count="1">
            <x v="1911"/>
          </reference>
          <reference field="42" count="1" selected="0">
            <x v="255"/>
          </reference>
        </references>
      </pivotArea>
    </format>
    <format dxfId="3789">
      <pivotArea dataOnly="0" labelOnly="1" outline="0" fieldPosition="0">
        <references count="5">
          <reference field="0" count="1" selected="0">
            <x v="738"/>
          </reference>
          <reference field="6" count="1" selected="0">
            <x v="741"/>
          </reference>
          <reference field="15" count="1" selected="0">
            <x v="2027"/>
          </reference>
          <reference field="36" count="1">
            <x v="1962"/>
          </reference>
          <reference field="42" count="1" selected="0">
            <x v="289"/>
          </reference>
        </references>
      </pivotArea>
    </format>
    <format dxfId="3788">
      <pivotArea dataOnly="0" labelOnly="1" outline="0" fieldPosition="0">
        <references count="5">
          <reference field="0" count="1" selected="0">
            <x v="739"/>
          </reference>
          <reference field="6" count="1" selected="0">
            <x v="742"/>
          </reference>
          <reference field="15" count="1" selected="0">
            <x v="1903"/>
          </reference>
          <reference field="36" count="1">
            <x v="1723"/>
          </reference>
          <reference field="42" count="1" selected="0">
            <x v="289"/>
          </reference>
        </references>
      </pivotArea>
    </format>
    <format dxfId="3787">
      <pivotArea dataOnly="0" labelOnly="1" outline="0" fieldPosition="0">
        <references count="5">
          <reference field="0" count="1" selected="0">
            <x v="740"/>
          </reference>
          <reference field="6" count="1" selected="0">
            <x v="743"/>
          </reference>
          <reference field="15" count="1" selected="0">
            <x v="1379"/>
          </reference>
          <reference field="36" count="1">
            <x v="1941"/>
          </reference>
          <reference field="42" count="1" selected="0">
            <x v="15"/>
          </reference>
        </references>
      </pivotArea>
    </format>
    <format dxfId="3786">
      <pivotArea dataOnly="0" labelOnly="1" outline="0" fieldPosition="0">
        <references count="5">
          <reference field="0" count="1" selected="0">
            <x v="741"/>
          </reference>
          <reference field="6" count="1" selected="0">
            <x v="744"/>
          </reference>
          <reference field="15" count="1" selected="0">
            <x v="1498"/>
          </reference>
          <reference field="36" count="1">
            <x v="1813"/>
          </reference>
          <reference field="42" count="1" selected="0">
            <x v="15"/>
          </reference>
        </references>
      </pivotArea>
    </format>
    <format dxfId="3785">
      <pivotArea dataOnly="0" labelOnly="1" outline="0" fieldPosition="0">
        <references count="5">
          <reference field="0" count="1" selected="0">
            <x v="742"/>
          </reference>
          <reference field="6" count="1" selected="0">
            <x v="745"/>
          </reference>
          <reference field="15" count="1" selected="0">
            <x v="1350"/>
          </reference>
          <reference field="36" count="1">
            <x v="1846"/>
          </reference>
          <reference field="42" count="1" selected="0">
            <x v="155"/>
          </reference>
        </references>
      </pivotArea>
    </format>
    <format dxfId="3784">
      <pivotArea dataOnly="0" labelOnly="1" outline="0" fieldPosition="0">
        <references count="5">
          <reference field="0" count="1" selected="0">
            <x v="743"/>
          </reference>
          <reference field="6" count="1" selected="0">
            <x v="746"/>
          </reference>
          <reference field="15" count="1" selected="0">
            <x v="1023"/>
          </reference>
          <reference field="36" count="1">
            <x v="1636"/>
          </reference>
          <reference field="42" count="1" selected="0">
            <x v="256"/>
          </reference>
        </references>
      </pivotArea>
    </format>
    <format dxfId="3783">
      <pivotArea dataOnly="0" labelOnly="1" outline="0" fieldPosition="0">
        <references count="5">
          <reference field="0" count="1" selected="0">
            <x v="744"/>
          </reference>
          <reference field="6" count="1" selected="0">
            <x v="747"/>
          </reference>
          <reference field="15" count="1" selected="0">
            <x v="1970"/>
          </reference>
          <reference field="36" count="1">
            <x v="1599"/>
          </reference>
          <reference field="42" count="1" selected="0">
            <x v="156"/>
          </reference>
        </references>
      </pivotArea>
    </format>
    <format dxfId="3782">
      <pivotArea dataOnly="0" labelOnly="1" outline="0" fieldPosition="0">
        <references count="5">
          <reference field="0" count="1" selected="0">
            <x v="745"/>
          </reference>
          <reference field="6" count="1" selected="0">
            <x v="748"/>
          </reference>
          <reference field="15" count="1" selected="0">
            <x v="2016"/>
          </reference>
          <reference field="36" count="1">
            <x v="1945"/>
          </reference>
          <reference field="42" count="1" selected="0">
            <x v="289"/>
          </reference>
        </references>
      </pivotArea>
    </format>
    <format dxfId="3781">
      <pivotArea dataOnly="0" labelOnly="1" outline="0" fieldPosition="0">
        <references count="5">
          <reference field="0" count="1" selected="0">
            <x v="746"/>
          </reference>
          <reference field="6" count="1" selected="0">
            <x v="749"/>
          </reference>
          <reference field="15" count="1" selected="0">
            <x v="1698"/>
          </reference>
          <reference field="36" count="1">
            <x v="1849"/>
          </reference>
          <reference field="42" count="1" selected="0">
            <x v="155"/>
          </reference>
        </references>
      </pivotArea>
    </format>
    <format dxfId="3780">
      <pivotArea dataOnly="0" labelOnly="1" outline="0" fieldPosition="0">
        <references count="5">
          <reference field="0" count="1" selected="0">
            <x v="747"/>
          </reference>
          <reference field="6" count="1" selected="0">
            <x v="750"/>
          </reference>
          <reference field="15" count="1" selected="0">
            <x v="1380"/>
          </reference>
          <reference field="36" count="1">
            <x v="1388"/>
          </reference>
          <reference field="42" count="1" selected="0">
            <x v="155"/>
          </reference>
        </references>
      </pivotArea>
    </format>
    <format dxfId="3779">
      <pivotArea dataOnly="0" labelOnly="1" outline="0" fieldPosition="0">
        <references count="5">
          <reference field="0" count="1" selected="0">
            <x v="748"/>
          </reference>
          <reference field="6" count="1" selected="0">
            <x v="751"/>
          </reference>
          <reference field="15" count="1" selected="0">
            <x v="218"/>
          </reference>
          <reference field="36" count="1">
            <x v="367"/>
          </reference>
          <reference field="42" count="1" selected="0">
            <x v="155"/>
          </reference>
        </references>
      </pivotArea>
    </format>
    <format dxfId="3778">
      <pivotArea dataOnly="0" labelOnly="1" outline="0" fieldPosition="0">
        <references count="5">
          <reference field="0" count="1" selected="0">
            <x v="749"/>
          </reference>
          <reference field="6" count="1" selected="0">
            <x v="752"/>
          </reference>
          <reference field="15" count="1" selected="0">
            <x v="1484"/>
          </reference>
          <reference field="36" count="1">
            <x v="1618"/>
          </reference>
          <reference field="42" count="1" selected="0">
            <x v="135"/>
          </reference>
        </references>
      </pivotArea>
    </format>
    <format dxfId="3777">
      <pivotArea dataOnly="0" labelOnly="1" outline="0" fieldPosition="0">
        <references count="5">
          <reference field="0" count="1" selected="0">
            <x v="750"/>
          </reference>
          <reference field="6" count="1" selected="0">
            <x v="753"/>
          </reference>
          <reference field="15" count="1" selected="0">
            <x v="340"/>
          </reference>
          <reference field="36" count="1">
            <x v="410"/>
          </reference>
          <reference field="42" count="1" selected="0">
            <x v="135"/>
          </reference>
        </references>
      </pivotArea>
    </format>
    <format dxfId="3776">
      <pivotArea dataOnly="0" labelOnly="1" outline="0" fieldPosition="0">
        <references count="5">
          <reference field="0" count="1" selected="0">
            <x v="751"/>
          </reference>
          <reference field="6" count="1" selected="0">
            <x v="754"/>
          </reference>
          <reference field="15" count="1" selected="0">
            <x v="109"/>
          </reference>
          <reference field="36" count="1">
            <x v="318"/>
          </reference>
          <reference field="42" count="1" selected="0">
            <x v="135"/>
          </reference>
        </references>
      </pivotArea>
    </format>
    <format dxfId="3775">
      <pivotArea dataOnly="0" labelOnly="1" outline="0" fieldPosition="0">
        <references count="5">
          <reference field="0" count="1" selected="0">
            <x v="752"/>
          </reference>
          <reference field="6" count="1" selected="0">
            <x v="755"/>
          </reference>
          <reference field="15" count="1" selected="0">
            <x v="994"/>
          </reference>
          <reference field="36" count="1">
            <x v="1339"/>
          </reference>
          <reference field="42" count="1" selected="0">
            <x v="135"/>
          </reference>
        </references>
      </pivotArea>
    </format>
    <format dxfId="3774">
      <pivotArea dataOnly="0" labelOnly="1" outline="0" fieldPosition="0">
        <references count="5">
          <reference field="0" count="1" selected="0">
            <x v="753"/>
          </reference>
          <reference field="6" count="1" selected="0">
            <x v="756"/>
          </reference>
          <reference field="15" count="1" selected="0">
            <x v="1943"/>
          </reference>
          <reference field="36" count="1">
            <x v="1850"/>
          </reference>
          <reference field="42" count="1" selected="0">
            <x v="135"/>
          </reference>
        </references>
      </pivotArea>
    </format>
    <format dxfId="3773">
      <pivotArea dataOnly="0" labelOnly="1" outline="0" fieldPosition="0">
        <references count="5">
          <reference field="0" count="1" selected="0">
            <x v="754"/>
          </reference>
          <reference field="6" count="1" selected="0">
            <x v="757"/>
          </reference>
          <reference field="15" count="1" selected="0">
            <x v="1404"/>
          </reference>
          <reference field="36" count="1">
            <x v="1467"/>
          </reference>
          <reference field="42" count="1" selected="0">
            <x v="135"/>
          </reference>
        </references>
      </pivotArea>
    </format>
    <format dxfId="3772">
      <pivotArea dataOnly="0" labelOnly="1" outline="0" fieldPosition="0">
        <references count="5">
          <reference field="0" count="1" selected="0">
            <x v="755"/>
          </reference>
          <reference field="6" count="1" selected="0">
            <x v="758"/>
          </reference>
          <reference field="15" count="1" selected="0">
            <x v="1208"/>
          </reference>
          <reference field="36" count="1">
            <x v="2026"/>
          </reference>
          <reference field="42" count="1" selected="0">
            <x v="289"/>
          </reference>
        </references>
      </pivotArea>
    </format>
    <format dxfId="3771">
      <pivotArea dataOnly="0" labelOnly="1" outline="0" fieldPosition="0">
        <references count="5">
          <reference field="0" count="1" selected="0">
            <x v="756"/>
          </reference>
          <reference field="6" count="1" selected="0">
            <x v="759"/>
          </reference>
          <reference field="15" count="1" selected="0">
            <x v="1045"/>
          </reference>
          <reference field="36" count="1">
            <x v="2026"/>
          </reference>
          <reference field="42" count="1" selected="0">
            <x v="289"/>
          </reference>
        </references>
      </pivotArea>
    </format>
    <format dxfId="3770">
      <pivotArea dataOnly="0" labelOnly="1" outline="0" fieldPosition="0">
        <references count="5">
          <reference field="0" count="1" selected="0">
            <x v="757"/>
          </reference>
          <reference field="6" count="1" selected="0">
            <x v="760"/>
          </reference>
          <reference field="15" count="1" selected="0">
            <x v="1857"/>
          </reference>
          <reference field="36" count="1">
            <x v="1781"/>
          </reference>
          <reference field="42" count="1" selected="0">
            <x v="135"/>
          </reference>
        </references>
      </pivotArea>
    </format>
    <format dxfId="3769">
      <pivotArea dataOnly="0" labelOnly="1" outline="0" fieldPosition="0">
        <references count="5">
          <reference field="0" count="1" selected="0">
            <x v="758"/>
          </reference>
          <reference field="6" count="1" selected="0">
            <x v="761"/>
          </reference>
          <reference field="15" count="1" selected="0">
            <x v="1035"/>
          </reference>
          <reference field="36" count="1">
            <x v="1974"/>
          </reference>
          <reference field="42" count="1" selected="0">
            <x v="24"/>
          </reference>
        </references>
      </pivotArea>
    </format>
    <format dxfId="3768">
      <pivotArea dataOnly="0" labelOnly="1" outline="0" fieldPosition="0">
        <references count="5">
          <reference field="0" count="1" selected="0">
            <x v="759"/>
          </reference>
          <reference field="6" count="1" selected="0">
            <x v="762"/>
          </reference>
          <reference field="15" count="1" selected="0">
            <x v="656"/>
          </reference>
          <reference field="36" count="1">
            <x v="588"/>
          </reference>
          <reference field="42" count="1" selected="0">
            <x v="28"/>
          </reference>
        </references>
      </pivotArea>
    </format>
    <format dxfId="3767">
      <pivotArea dataOnly="0" labelOnly="1" outline="0" fieldPosition="0">
        <references count="5">
          <reference field="0" count="1" selected="0">
            <x v="760"/>
          </reference>
          <reference field="6" count="1" selected="0">
            <x v="763"/>
          </reference>
          <reference field="15" count="1" selected="0">
            <x v="1261"/>
          </reference>
          <reference field="36" count="1">
            <x v="998"/>
          </reference>
          <reference field="42" count="1" selected="0">
            <x v="113"/>
          </reference>
        </references>
      </pivotArea>
    </format>
    <format dxfId="3766">
      <pivotArea dataOnly="0" labelOnly="1" outline="0" fieldPosition="0">
        <references count="5">
          <reference field="0" count="1" selected="0">
            <x v="761"/>
          </reference>
          <reference field="6" count="1" selected="0">
            <x v="764"/>
          </reference>
          <reference field="15" count="1" selected="0">
            <x v="1048"/>
          </reference>
          <reference field="36" count="1">
            <x v="617"/>
          </reference>
          <reference field="42" count="1" selected="0">
            <x v="47"/>
          </reference>
        </references>
      </pivotArea>
    </format>
    <format dxfId="3765">
      <pivotArea dataOnly="0" labelOnly="1" outline="0" fieldPosition="0">
        <references count="5">
          <reference field="0" count="1" selected="0">
            <x v="762"/>
          </reference>
          <reference field="6" count="1" selected="0">
            <x v="765"/>
          </reference>
          <reference field="15" count="1" selected="0">
            <x v="1873"/>
          </reference>
          <reference field="36" count="1">
            <x v="1450"/>
          </reference>
          <reference field="42" count="1" selected="0">
            <x v="56"/>
          </reference>
        </references>
      </pivotArea>
    </format>
    <format dxfId="3764">
      <pivotArea dataOnly="0" labelOnly="1" outline="0" fieldPosition="0">
        <references count="5">
          <reference field="0" count="1" selected="0">
            <x v="763"/>
          </reference>
          <reference field="6" count="1" selected="0">
            <x v="766"/>
          </reference>
          <reference field="15" count="1" selected="0">
            <x v="419"/>
          </reference>
          <reference field="36" count="1">
            <x v="1001"/>
          </reference>
          <reference field="42" count="1" selected="0">
            <x v="229"/>
          </reference>
        </references>
      </pivotArea>
    </format>
    <format dxfId="3763">
      <pivotArea dataOnly="0" labelOnly="1" outline="0" fieldPosition="0">
        <references count="5">
          <reference field="0" count="1" selected="0">
            <x v="764"/>
          </reference>
          <reference field="6" count="1" selected="0">
            <x v="767"/>
          </reference>
          <reference field="15" count="1" selected="0">
            <x v="2"/>
          </reference>
          <reference field="36" count="1">
            <x v="28"/>
          </reference>
          <reference field="42" count="1" selected="0">
            <x v="289"/>
          </reference>
        </references>
      </pivotArea>
    </format>
    <format dxfId="3762">
      <pivotArea dataOnly="0" labelOnly="1" outline="0" fieldPosition="0">
        <references count="5">
          <reference field="0" count="1" selected="0">
            <x v="765"/>
          </reference>
          <reference field="6" count="1" selected="0">
            <x v="768"/>
          </reference>
          <reference field="15" count="1" selected="0">
            <x v="1884"/>
          </reference>
          <reference field="36" count="1">
            <x v="1463"/>
          </reference>
          <reference field="42" count="1" selected="0">
            <x v="25"/>
          </reference>
        </references>
      </pivotArea>
    </format>
    <format dxfId="3761">
      <pivotArea dataOnly="0" labelOnly="1" outline="0" fieldPosition="0">
        <references count="5">
          <reference field="0" count="1" selected="0">
            <x v="766"/>
          </reference>
          <reference field="6" count="1" selected="0">
            <x v="769"/>
          </reference>
          <reference field="15" count="1" selected="0">
            <x v="734"/>
          </reference>
          <reference field="36" count="1">
            <x v="383"/>
          </reference>
          <reference field="42" count="1" selected="0">
            <x v="25"/>
          </reference>
        </references>
      </pivotArea>
    </format>
    <format dxfId="3760">
      <pivotArea dataOnly="0" labelOnly="1" outline="0" fieldPosition="0">
        <references count="5">
          <reference field="0" count="1" selected="0">
            <x v="767"/>
          </reference>
          <reference field="6" count="1" selected="0">
            <x v="770"/>
          </reference>
          <reference field="15" count="1" selected="0">
            <x v="1616"/>
          </reference>
          <reference field="36" count="1">
            <x v="1396"/>
          </reference>
          <reference field="42" count="1" selected="0">
            <x v="289"/>
          </reference>
        </references>
      </pivotArea>
    </format>
    <format dxfId="3759">
      <pivotArea dataOnly="0" labelOnly="1" outline="0" fieldPosition="0">
        <references count="5">
          <reference field="0" count="1" selected="0">
            <x v="767"/>
          </reference>
          <reference field="6" count="1" selected="0">
            <x v="771"/>
          </reference>
          <reference field="15" count="1" selected="0">
            <x v="808"/>
          </reference>
          <reference field="36" count="1">
            <x v="1396"/>
          </reference>
          <reference field="42" count="1" selected="0">
            <x v="289"/>
          </reference>
        </references>
      </pivotArea>
    </format>
    <format dxfId="3758">
      <pivotArea dataOnly="0" labelOnly="1" outline="0" fieldPosition="0">
        <references count="5">
          <reference field="0" count="1" selected="0">
            <x v="768"/>
          </reference>
          <reference field="6" count="1" selected="0">
            <x v="772"/>
          </reference>
          <reference field="15" count="1" selected="0">
            <x v="1796"/>
          </reference>
          <reference field="36" count="1">
            <x v="1330"/>
          </reference>
          <reference field="42" count="1" selected="0">
            <x v="25"/>
          </reference>
        </references>
      </pivotArea>
    </format>
    <format dxfId="3757">
      <pivotArea dataOnly="0" labelOnly="1" outline="0" fieldPosition="0">
        <references count="5">
          <reference field="0" count="1" selected="0">
            <x v="769"/>
          </reference>
          <reference field="6" count="1" selected="0">
            <x v="773"/>
          </reference>
          <reference field="15" count="1" selected="0">
            <x v="1427"/>
          </reference>
          <reference field="36" count="1">
            <x v="918"/>
          </reference>
          <reference field="42" count="1" selected="0">
            <x v="25"/>
          </reference>
        </references>
      </pivotArea>
    </format>
    <format dxfId="3756">
      <pivotArea dataOnly="0" labelOnly="1" outline="0" fieldPosition="0">
        <references count="5">
          <reference field="0" count="1" selected="0">
            <x v="770"/>
          </reference>
          <reference field="6" count="1" selected="0">
            <x v="774"/>
          </reference>
          <reference field="15" count="1" selected="0">
            <x v="421"/>
          </reference>
          <reference field="36" count="1">
            <x v="193"/>
          </reference>
          <reference field="42" count="1" selected="0">
            <x v="25"/>
          </reference>
        </references>
      </pivotArea>
    </format>
    <format dxfId="3755">
      <pivotArea dataOnly="0" labelOnly="1" outline="0" fieldPosition="0">
        <references count="5">
          <reference field="0" count="1" selected="0">
            <x v="771"/>
          </reference>
          <reference field="6" count="1" selected="0">
            <x v="775"/>
          </reference>
          <reference field="15" count="1" selected="0">
            <x v="1482"/>
          </reference>
          <reference field="36" count="1">
            <x v="983"/>
          </reference>
          <reference field="42" count="1" selected="0">
            <x v="25"/>
          </reference>
        </references>
      </pivotArea>
    </format>
    <format dxfId="3754">
      <pivotArea dataOnly="0" labelOnly="1" outline="0" fieldPosition="0">
        <references count="5">
          <reference field="0" count="1" selected="0">
            <x v="772"/>
          </reference>
          <reference field="6" count="1" selected="0">
            <x v="776"/>
          </reference>
          <reference field="15" count="1" selected="0">
            <x v="240"/>
          </reference>
          <reference field="36" count="1">
            <x v="1833"/>
          </reference>
          <reference field="42" count="1" selected="0">
            <x v="6"/>
          </reference>
        </references>
      </pivotArea>
    </format>
    <format dxfId="3753">
      <pivotArea dataOnly="0" labelOnly="1" outline="0" fieldPosition="0">
        <references count="5">
          <reference field="0" count="1" selected="0">
            <x v="773"/>
          </reference>
          <reference field="6" count="1" selected="0">
            <x v="777"/>
          </reference>
          <reference field="15" count="1" selected="0">
            <x v="1421"/>
          </reference>
          <reference field="36" count="1">
            <x v="908"/>
          </reference>
          <reference field="42" count="1" selected="0">
            <x v="25"/>
          </reference>
        </references>
      </pivotArea>
    </format>
    <format dxfId="3752">
      <pivotArea dataOnly="0" labelOnly="1" outline="0" fieldPosition="0">
        <references count="5">
          <reference field="0" count="1" selected="0">
            <x v="774"/>
          </reference>
          <reference field="6" count="1" selected="0">
            <x v="778"/>
          </reference>
          <reference field="15" count="1" selected="0">
            <x v="1253"/>
          </reference>
          <reference field="36" count="1">
            <x v="761"/>
          </reference>
          <reference field="42" count="1" selected="0">
            <x v="25"/>
          </reference>
        </references>
      </pivotArea>
    </format>
    <format dxfId="3751">
      <pivotArea dataOnly="0" labelOnly="1" outline="0" fieldPosition="0">
        <references count="5">
          <reference field="0" count="1" selected="0">
            <x v="775"/>
          </reference>
          <reference field="6" count="1" selected="0">
            <x v="779"/>
          </reference>
          <reference field="15" count="1" selected="0">
            <x v="1580"/>
          </reference>
          <reference field="36" count="1">
            <x v="1065"/>
          </reference>
          <reference field="42" count="1" selected="0">
            <x v="25"/>
          </reference>
        </references>
      </pivotArea>
    </format>
    <format dxfId="3750">
      <pivotArea dataOnly="0" labelOnly="1" outline="0" fieldPosition="0">
        <references count="5">
          <reference field="0" count="1" selected="0">
            <x v="776"/>
          </reference>
          <reference field="6" count="1" selected="0">
            <x v="780"/>
          </reference>
          <reference field="15" count="1" selected="0">
            <x v="1170"/>
          </reference>
          <reference field="36" count="1">
            <x v="700"/>
          </reference>
          <reference field="42" count="1" selected="0">
            <x v="25"/>
          </reference>
        </references>
      </pivotArea>
    </format>
    <format dxfId="3749">
      <pivotArea dataOnly="0" labelOnly="1" outline="0" fieldPosition="0">
        <references count="5">
          <reference field="0" count="1" selected="0">
            <x v="777"/>
          </reference>
          <reference field="6" count="1" selected="0">
            <x v="781"/>
          </reference>
          <reference field="15" count="1" selected="0">
            <x v="1135"/>
          </reference>
          <reference field="36" count="1">
            <x v="1795"/>
          </reference>
          <reference field="42" count="1" selected="0">
            <x v="18"/>
          </reference>
        </references>
      </pivotArea>
    </format>
    <format dxfId="3748">
      <pivotArea dataOnly="0" labelOnly="1" outline="0" fieldPosition="0">
        <references count="5">
          <reference field="0" count="1" selected="0">
            <x v="778"/>
          </reference>
          <reference field="6" count="1" selected="0">
            <x v="782"/>
          </reference>
          <reference field="15" count="1" selected="0">
            <x v="1189"/>
          </reference>
          <reference field="36" count="1">
            <x v="1856"/>
          </reference>
          <reference field="42" count="1" selected="0">
            <x v="18"/>
          </reference>
        </references>
      </pivotArea>
    </format>
    <format dxfId="3747">
      <pivotArea dataOnly="0" labelOnly="1" outline="0" fieldPosition="0">
        <references count="5">
          <reference field="0" count="1" selected="0">
            <x v="779"/>
          </reference>
          <reference field="6" count="1" selected="0">
            <x v="783"/>
          </reference>
          <reference field="15" count="1" selected="0">
            <x v="1402"/>
          </reference>
          <reference field="36" count="1">
            <x v="1929"/>
          </reference>
          <reference field="42" count="1" selected="0">
            <x v="18"/>
          </reference>
        </references>
      </pivotArea>
    </format>
    <format dxfId="3746">
      <pivotArea dataOnly="0" labelOnly="1" outline="0" fieldPosition="0">
        <references count="5">
          <reference field="0" count="1" selected="0">
            <x v="780"/>
          </reference>
          <reference field="6" count="1" selected="0">
            <x v="784"/>
          </reference>
          <reference field="15" count="1" selected="0">
            <x v="829"/>
          </reference>
          <reference field="36" count="1">
            <x v="1634"/>
          </reference>
          <reference field="42" count="1" selected="0">
            <x v="18"/>
          </reference>
        </references>
      </pivotArea>
    </format>
    <format dxfId="3745">
      <pivotArea dataOnly="0" labelOnly="1" outline="0" fieldPosition="0">
        <references count="5">
          <reference field="0" count="1" selected="0">
            <x v="781"/>
          </reference>
          <reference field="6" count="1" selected="0">
            <x v="785"/>
          </reference>
          <reference field="15" count="1" selected="0">
            <x v="1494"/>
          </reference>
          <reference field="36" count="1">
            <x v="1867"/>
          </reference>
          <reference field="42" count="1" selected="0">
            <x v="18"/>
          </reference>
        </references>
      </pivotArea>
    </format>
    <format dxfId="3744">
      <pivotArea dataOnly="0" labelOnly="1" outline="0" fieldPosition="0">
        <references count="5">
          <reference field="0" count="1" selected="0">
            <x v="782"/>
          </reference>
          <reference field="6" count="1" selected="0">
            <x v="786"/>
          </reference>
          <reference field="15" count="1" selected="0">
            <x v="210"/>
          </reference>
          <reference field="36" count="1">
            <x v="1256"/>
          </reference>
          <reference field="42" count="1" selected="0">
            <x v="18"/>
          </reference>
        </references>
      </pivotArea>
    </format>
    <format dxfId="3743">
      <pivotArea dataOnly="0" labelOnly="1" outline="0" fieldPosition="0">
        <references count="5">
          <reference field="0" count="1" selected="0">
            <x v="783"/>
          </reference>
          <reference field="6" count="1" selected="0">
            <x v="787"/>
          </reference>
          <reference field="15" count="1" selected="0">
            <x v="1061"/>
          </reference>
          <reference field="36" count="1">
            <x v="1733"/>
          </reference>
          <reference field="42" count="1" selected="0">
            <x v="18"/>
          </reference>
        </references>
      </pivotArea>
    </format>
    <format dxfId="3742">
      <pivotArea dataOnly="0" labelOnly="1" outline="0" fieldPosition="0">
        <references count="5">
          <reference field="0" count="1" selected="0">
            <x v="784"/>
          </reference>
          <reference field="6" count="1" selected="0">
            <x v="788"/>
          </reference>
          <reference field="15" count="1" selected="0">
            <x v="924"/>
          </reference>
          <reference field="36" count="1">
            <x v="1687"/>
          </reference>
          <reference field="42" count="1" selected="0">
            <x v="18"/>
          </reference>
        </references>
      </pivotArea>
    </format>
    <format dxfId="3741">
      <pivotArea dataOnly="0" labelOnly="1" outline="0" fieldPosition="0">
        <references count="5">
          <reference field="0" count="1" selected="0">
            <x v="785"/>
          </reference>
          <reference field="6" count="1" selected="0">
            <x v="789"/>
          </reference>
          <reference field="15" count="1" selected="0">
            <x v="198"/>
          </reference>
          <reference field="36" count="1">
            <x v="629"/>
          </reference>
          <reference field="42" count="1" selected="0">
            <x v="18"/>
          </reference>
        </references>
      </pivotArea>
    </format>
    <format dxfId="3740">
      <pivotArea dataOnly="0" labelOnly="1" outline="0" fieldPosition="0">
        <references count="5">
          <reference field="0" count="1" selected="0">
            <x v="786"/>
          </reference>
          <reference field="6" count="1" selected="0">
            <x v="790"/>
          </reference>
          <reference field="15" count="1" selected="0">
            <x v="1576"/>
          </reference>
          <reference field="36" count="1">
            <x v="1873"/>
          </reference>
          <reference field="42" count="1" selected="0">
            <x v="18"/>
          </reference>
        </references>
      </pivotArea>
    </format>
    <format dxfId="3739">
      <pivotArea dataOnly="0" labelOnly="1" outline="0" fieldPosition="0">
        <references count="5">
          <reference field="0" count="1" selected="0">
            <x v="787"/>
          </reference>
          <reference field="6" count="1" selected="0">
            <x v="791"/>
          </reference>
          <reference field="15" count="1" selected="0">
            <x v="1100"/>
          </reference>
          <reference field="36" count="1">
            <x v="1754"/>
          </reference>
          <reference field="42" count="1" selected="0">
            <x v="18"/>
          </reference>
        </references>
      </pivotArea>
    </format>
    <format dxfId="3738">
      <pivotArea dataOnly="0" labelOnly="1" outline="0" fieldPosition="0">
        <references count="5">
          <reference field="0" count="1" selected="0">
            <x v="788"/>
          </reference>
          <reference field="6" count="1" selected="0">
            <x v="792"/>
          </reference>
          <reference field="15" count="1" selected="0">
            <x v="752"/>
          </reference>
          <reference field="36" count="1">
            <x v="1494"/>
          </reference>
          <reference field="42" count="1" selected="0">
            <x v="18"/>
          </reference>
        </references>
      </pivotArea>
    </format>
    <format dxfId="3737">
      <pivotArea dataOnly="0" labelOnly="1" outline="0" fieldPosition="0">
        <references count="5">
          <reference field="0" count="1" selected="0">
            <x v="789"/>
          </reference>
          <reference field="6" count="1" selected="0">
            <x v="793"/>
          </reference>
          <reference field="15" count="1" selected="0">
            <x v="989"/>
          </reference>
          <reference field="36" count="1">
            <x v="1739"/>
          </reference>
          <reference field="42" count="1" selected="0">
            <x v="18"/>
          </reference>
        </references>
      </pivotArea>
    </format>
    <format dxfId="3736">
      <pivotArea dataOnly="0" labelOnly="1" outline="0" fieldPosition="0">
        <references count="5">
          <reference field="0" count="1" selected="0">
            <x v="790"/>
          </reference>
          <reference field="6" count="1" selected="0">
            <x v="794"/>
          </reference>
          <reference field="15" count="1" selected="0">
            <x v="61"/>
          </reference>
          <reference field="36" count="1">
            <x v="267"/>
          </reference>
          <reference field="42" count="1" selected="0">
            <x v="135"/>
          </reference>
        </references>
      </pivotArea>
    </format>
    <format dxfId="3735">
      <pivotArea dataOnly="0" labelOnly="1" outline="0" fieldPosition="0">
        <references count="5">
          <reference field="0" count="1" selected="0">
            <x v="791"/>
          </reference>
          <reference field="6" count="1" selected="0">
            <x v="795"/>
          </reference>
          <reference field="15" count="1" selected="0">
            <x v="1820"/>
          </reference>
          <reference field="36" count="1">
            <x v="1706"/>
          </reference>
          <reference field="42" count="1" selected="0">
            <x v="289"/>
          </reference>
        </references>
      </pivotArea>
    </format>
    <format dxfId="3734">
      <pivotArea dataOnly="0" labelOnly="1" outline="0" fieldPosition="0">
        <references count="5">
          <reference field="0" count="1" selected="0">
            <x v="792"/>
          </reference>
          <reference field="6" count="1" selected="0">
            <x v="796"/>
          </reference>
          <reference field="15" count="1" selected="0">
            <x v="1278"/>
          </reference>
          <reference field="36" count="1">
            <x v="1442"/>
          </reference>
          <reference field="42" count="1" selected="0">
            <x v="135"/>
          </reference>
        </references>
      </pivotArea>
    </format>
    <format dxfId="3733">
      <pivotArea dataOnly="0" labelOnly="1" outline="0" fieldPosition="0">
        <references count="5">
          <reference field="0" count="1" selected="0">
            <x v="793"/>
          </reference>
          <reference field="6" count="1" selected="0">
            <x v="797"/>
          </reference>
          <reference field="15" count="1" selected="0">
            <x v="1309"/>
          </reference>
          <reference field="36" count="1">
            <x v="1040"/>
          </reference>
          <reference field="42" count="1" selected="0">
            <x v="28"/>
          </reference>
        </references>
      </pivotArea>
    </format>
    <format dxfId="3732">
      <pivotArea dataOnly="0" labelOnly="1" outline="0" fieldPosition="0">
        <references count="5">
          <reference field="0" count="1" selected="0">
            <x v="794"/>
          </reference>
          <reference field="6" count="1" selected="0">
            <x v="798"/>
          </reference>
          <reference field="15" count="1" selected="0">
            <x v="1683"/>
          </reference>
          <reference field="36" count="1">
            <x v="1699"/>
          </reference>
          <reference field="42" count="1" selected="0">
            <x v="289"/>
          </reference>
        </references>
      </pivotArea>
    </format>
    <format dxfId="3731">
      <pivotArea dataOnly="0" labelOnly="1" outline="0" fieldPosition="0">
        <references count="5">
          <reference field="0" count="1" selected="0">
            <x v="795"/>
          </reference>
          <reference field="6" count="1" selected="0">
            <x v="799"/>
          </reference>
          <reference field="15" count="1" selected="0">
            <x v="1937"/>
          </reference>
          <reference field="36" count="1">
            <x v="1858"/>
          </reference>
          <reference field="42" count="1" selected="0">
            <x v="135"/>
          </reference>
        </references>
      </pivotArea>
    </format>
    <format dxfId="3730">
      <pivotArea dataOnly="0" labelOnly="1" outline="0" fieldPosition="0">
        <references count="5">
          <reference field="0" count="1" selected="0">
            <x v="796"/>
          </reference>
          <reference field="6" count="1" selected="0">
            <x v="800"/>
          </reference>
          <reference field="15" count="1" selected="0">
            <x v="1769"/>
          </reference>
          <reference field="36" count="1">
            <x v="1732"/>
          </reference>
          <reference field="42" count="1" selected="0">
            <x v="135"/>
          </reference>
        </references>
      </pivotArea>
    </format>
    <format dxfId="3729">
      <pivotArea dataOnly="0" labelOnly="1" outline="0" fieldPosition="0">
        <references count="5">
          <reference field="0" count="1" selected="0">
            <x v="797"/>
          </reference>
          <reference field="6" count="1" selected="0">
            <x v="801"/>
          </reference>
          <reference field="15" count="1" selected="0">
            <x v="1185"/>
          </reference>
          <reference field="36" count="1">
            <x v="1943"/>
          </reference>
          <reference field="42" count="1" selected="0">
            <x v="24"/>
          </reference>
        </references>
      </pivotArea>
    </format>
    <format dxfId="3728">
      <pivotArea dataOnly="0" labelOnly="1" outline="0" fieldPosition="0">
        <references count="5">
          <reference field="0" count="1" selected="0">
            <x v="798"/>
          </reference>
          <reference field="6" count="1" selected="0">
            <x v="802"/>
          </reference>
          <reference field="15" count="1" selected="0">
            <x v="443"/>
          </reference>
          <reference field="36" count="1">
            <x v="309"/>
          </reference>
          <reference field="42" count="1" selected="0">
            <x v="28"/>
          </reference>
        </references>
      </pivotArea>
    </format>
    <format dxfId="3727">
      <pivotArea dataOnly="0" labelOnly="1" outline="0" fieldPosition="0">
        <references count="5">
          <reference field="0" count="1" selected="0">
            <x v="799"/>
          </reference>
          <reference field="6" count="1" selected="0">
            <x v="803"/>
          </reference>
          <reference field="15" count="1" selected="0">
            <x v="981"/>
          </reference>
          <reference field="36" count="1">
            <x v="1312"/>
          </reference>
          <reference field="42" count="1" selected="0">
            <x v="135"/>
          </reference>
        </references>
      </pivotArea>
    </format>
    <format dxfId="3726">
      <pivotArea dataOnly="0" labelOnly="1" outline="0" fieldPosition="0">
        <references count="5">
          <reference field="0" count="1" selected="0">
            <x v="800"/>
          </reference>
          <reference field="6" count="1" selected="0">
            <x v="804"/>
          </reference>
          <reference field="15" count="1" selected="0">
            <x v="1700"/>
          </reference>
          <reference field="36" count="1">
            <x v="1662"/>
          </reference>
          <reference field="42" count="1" selected="0">
            <x v="135"/>
          </reference>
        </references>
      </pivotArea>
    </format>
    <format dxfId="3725">
      <pivotArea dataOnly="0" labelOnly="1" outline="0" fieldPosition="0">
        <references count="5">
          <reference field="0" count="1" selected="0">
            <x v="801"/>
          </reference>
          <reference field="6" count="1" selected="0">
            <x v="805"/>
          </reference>
          <reference field="15" count="1" selected="0">
            <x v="12"/>
          </reference>
          <reference field="36" count="1">
            <x v="58"/>
          </reference>
          <reference field="42" count="1" selected="0">
            <x v="135"/>
          </reference>
        </references>
      </pivotArea>
    </format>
    <format dxfId="3724">
      <pivotArea dataOnly="0" labelOnly="1" outline="0" fieldPosition="0">
        <references count="5">
          <reference field="0" count="1" selected="0">
            <x v="802"/>
          </reference>
          <reference field="6" count="1" selected="0">
            <x v="806"/>
          </reference>
          <reference field="15" count="1" selected="0">
            <x v="739"/>
          </reference>
          <reference field="36" count="1">
            <x v="541"/>
          </reference>
          <reference field="42" count="1" selected="0">
            <x v="28"/>
          </reference>
        </references>
      </pivotArea>
    </format>
    <format dxfId="3723">
      <pivotArea dataOnly="0" labelOnly="1" outline="0" fieldPosition="0">
        <references count="5">
          <reference field="0" count="1" selected="0">
            <x v="803"/>
          </reference>
          <reference field="6" count="1" selected="0">
            <x v="807"/>
          </reference>
          <reference field="15" count="1" selected="0">
            <x v="1417"/>
          </reference>
          <reference field="36" count="1">
            <x v="1550"/>
          </reference>
          <reference field="42" count="1" selected="0">
            <x v="135"/>
          </reference>
        </references>
      </pivotArea>
    </format>
    <format dxfId="3722">
      <pivotArea dataOnly="0" labelOnly="1" outline="0" fieldPosition="0">
        <references count="5">
          <reference field="0" count="1" selected="0">
            <x v="804"/>
          </reference>
          <reference field="6" count="1" selected="0">
            <x v="808"/>
          </reference>
          <reference field="15" count="1" selected="0">
            <x v="2"/>
          </reference>
          <reference field="36" count="1">
            <x v="304"/>
          </reference>
          <reference field="42" count="1" selected="0">
            <x v="24"/>
          </reference>
        </references>
      </pivotArea>
    </format>
    <format dxfId="3721">
      <pivotArea dataOnly="0" labelOnly="1" outline="0" fieldPosition="0">
        <references count="5">
          <reference field="0" count="1" selected="0">
            <x v="805"/>
          </reference>
          <reference field="6" count="1" selected="0">
            <x v="809"/>
          </reference>
          <reference field="15" count="1" selected="0">
            <x v="995"/>
          </reference>
          <reference field="36" count="1">
            <x v="1725"/>
          </reference>
          <reference field="42" count="1" selected="0">
            <x v="19"/>
          </reference>
        </references>
      </pivotArea>
    </format>
    <format dxfId="3720">
      <pivotArea dataOnly="0" labelOnly="1" outline="0" fieldPosition="0">
        <references count="5">
          <reference field="0" count="1" selected="0">
            <x v="806"/>
          </reference>
          <reference field="6" count="1" selected="0">
            <x v="810"/>
          </reference>
          <reference field="15" count="1" selected="0">
            <x v="1628"/>
          </reference>
          <reference field="36" count="1">
            <x v="1954"/>
          </reference>
          <reference field="42" count="1" selected="0">
            <x v="18"/>
          </reference>
        </references>
      </pivotArea>
    </format>
    <format dxfId="3719">
      <pivotArea dataOnly="0" labelOnly="1" outline="0" fieldPosition="0">
        <references count="5">
          <reference field="0" count="1" selected="0">
            <x v="807"/>
          </reference>
          <reference field="6" count="1" selected="0">
            <x v="811"/>
          </reference>
          <reference field="15" count="1" selected="0">
            <x v="1354"/>
          </reference>
          <reference field="36" count="1">
            <x v="851"/>
          </reference>
          <reference field="42" count="1" selected="0">
            <x v="161"/>
          </reference>
        </references>
      </pivotArea>
    </format>
    <format dxfId="3718">
      <pivotArea dataOnly="0" labelOnly="1" outline="0" fieldPosition="0">
        <references count="5">
          <reference field="0" count="1" selected="0">
            <x v="808"/>
          </reference>
          <reference field="6" count="1" selected="0">
            <x v="812"/>
          </reference>
          <reference field="15" count="1" selected="0">
            <x v="687"/>
          </reference>
          <reference field="36" count="1">
            <x v="1458"/>
          </reference>
          <reference field="42" count="1" selected="0">
            <x v="4"/>
          </reference>
        </references>
      </pivotArea>
    </format>
    <format dxfId="3717">
      <pivotArea dataOnly="0" labelOnly="1" outline="0" fieldPosition="0">
        <references count="5">
          <reference field="0" count="1" selected="0">
            <x v="809"/>
          </reference>
          <reference field="6" count="1" selected="0">
            <x v="813"/>
          </reference>
          <reference field="15" count="1" selected="0">
            <x v="1702"/>
          </reference>
          <reference field="36" count="1">
            <x v="1930"/>
          </reference>
          <reference field="42" count="1" selected="0">
            <x v="4"/>
          </reference>
        </references>
      </pivotArea>
    </format>
    <format dxfId="3716">
      <pivotArea dataOnly="0" labelOnly="1" outline="0" fieldPosition="0">
        <references count="5">
          <reference field="0" count="1" selected="0">
            <x v="810"/>
          </reference>
          <reference field="6" count="1" selected="0">
            <x v="814"/>
          </reference>
          <reference field="15" count="1" selected="0">
            <x v="2"/>
          </reference>
          <reference field="36" count="1">
            <x v="774"/>
          </reference>
          <reference field="42" count="1" selected="0">
            <x v="4"/>
          </reference>
        </references>
      </pivotArea>
    </format>
    <format dxfId="3715">
      <pivotArea dataOnly="0" labelOnly="1" outline="0" fieldPosition="0">
        <references count="5">
          <reference field="0" count="1" selected="0">
            <x v="811"/>
          </reference>
          <reference field="6" count="1" selected="0">
            <x v="815"/>
          </reference>
          <reference field="15" count="1" selected="0">
            <x v="835"/>
          </reference>
          <reference field="36" count="1">
            <x v="1722"/>
          </reference>
          <reference field="42" count="1" selected="0">
            <x v="4"/>
          </reference>
        </references>
      </pivotArea>
    </format>
    <format dxfId="3714">
      <pivotArea dataOnly="0" labelOnly="1" outline="0" fieldPosition="0">
        <references count="5">
          <reference field="0" count="1" selected="0">
            <x v="812"/>
          </reference>
          <reference field="6" count="1" selected="0">
            <x v="816"/>
          </reference>
          <reference field="15" count="1" selected="0">
            <x v="1163"/>
          </reference>
          <reference field="36" count="1">
            <x v="1919"/>
          </reference>
          <reference field="42" count="1" selected="0">
            <x v="4"/>
          </reference>
        </references>
      </pivotArea>
    </format>
    <format dxfId="3713">
      <pivotArea dataOnly="0" labelOnly="1" outline="0" fieldPosition="0">
        <references count="5">
          <reference field="0" count="1" selected="0">
            <x v="813"/>
          </reference>
          <reference field="6" count="1" selected="0">
            <x v="817"/>
          </reference>
          <reference field="15" count="1" selected="0">
            <x v="569"/>
          </reference>
          <reference field="36" count="1">
            <x v="291"/>
          </reference>
          <reference field="42" count="1" selected="0">
            <x v="161"/>
          </reference>
        </references>
      </pivotArea>
    </format>
    <format dxfId="3712">
      <pivotArea dataOnly="0" labelOnly="1" outline="0" fieldPosition="0">
        <references count="5">
          <reference field="0" count="1" selected="0">
            <x v="814"/>
          </reference>
          <reference field="6" count="1" selected="0">
            <x v="818"/>
          </reference>
          <reference field="15" count="1" selected="0">
            <x v="1665"/>
          </reference>
          <reference field="36" count="1">
            <x v="1904"/>
          </reference>
          <reference field="42" count="1" selected="0">
            <x v="15"/>
          </reference>
        </references>
      </pivotArea>
    </format>
    <format dxfId="3711">
      <pivotArea dataOnly="0" labelOnly="1" outline="0" fieldPosition="0">
        <references count="5">
          <reference field="0" count="1" selected="0">
            <x v="815"/>
          </reference>
          <reference field="6" count="1" selected="0">
            <x v="819"/>
          </reference>
          <reference field="15" count="1" selected="0">
            <x v="394"/>
          </reference>
          <reference field="36" count="1">
            <x v="1281"/>
          </reference>
          <reference field="42" count="1" selected="0">
            <x v="15"/>
          </reference>
        </references>
      </pivotArea>
    </format>
    <format dxfId="3710">
      <pivotArea dataOnly="0" labelOnly="1" outline="0" fieldPosition="0">
        <references count="5">
          <reference field="0" count="1" selected="0">
            <x v="816"/>
          </reference>
          <reference field="6" count="1" selected="0">
            <x v="820"/>
          </reference>
          <reference field="15" count="1" selected="0">
            <x v="705"/>
          </reference>
          <reference field="36" count="1">
            <x v="1350"/>
          </reference>
          <reference field="42" count="1" selected="0">
            <x v="15"/>
          </reference>
        </references>
      </pivotArea>
    </format>
    <format dxfId="3709">
      <pivotArea dataOnly="0" labelOnly="1" outline="0" fieldPosition="0">
        <references count="5">
          <reference field="0" count="1" selected="0">
            <x v="817"/>
          </reference>
          <reference field="6" count="1" selected="0">
            <x v="821"/>
          </reference>
          <reference field="15" count="1" selected="0">
            <x v="2"/>
          </reference>
          <reference field="36" count="1">
            <x v="654"/>
          </reference>
          <reference field="42" count="1" selected="0">
            <x v="15"/>
          </reference>
        </references>
      </pivotArea>
    </format>
    <format dxfId="3708">
      <pivotArea dataOnly="0" labelOnly="1" outline="0" fieldPosition="0">
        <references count="5">
          <reference field="0" count="1" selected="0">
            <x v="818"/>
          </reference>
          <reference field="6" count="1" selected="0">
            <x v="822"/>
          </reference>
          <reference field="15" count="1" selected="0">
            <x v="791"/>
          </reference>
          <reference field="36" count="1">
            <x v="1541"/>
          </reference>
          <reference field="42" count="1" selected="0">
            <x v="19"/>
          </reference>
        </references>
      </pivotArea>
    </format>
    <format dxfId="3707">
      <pivotArea dataOnly="0" labelOnly="1" outline="0" fieldPosition="0">
        <references count="5">
          <reference field="0" count="1" selected="0">
            <x v="819"/>
          </reference>
          <reference field="6" count="1" selected="0">
            <x v="823"/>
          </reference>
          <reference field="15" count="1" selected="0">
            <x v="1387"/>
          </reference>
          <reference field="36" count="1">
            <x v="1920"/>
          </reference>
          <reference field="42" count="1" selected="0">
            <x v="231"/>
          </reference>
        </references>
      </pivotArea>
    </format>
    <format dxfId="3706">
      <pivotArea dataOnly="0" labelOnly="1" outline="0" fieldPosition="0">
        <references count="5">
          <reference field="0" count="1" selected="0">
            <x v="820"/>
          </reference>
          <reference field="6" count="1" selected="0">
            <x v="824"/>
          </reference>
          <reference field="15" count="1" selected="0">
            <x v="1883"/>
          </reference>
          <reference field="36" count="1">
            <x v="1462"/>
          </reference>
          <reference field="42" count="1" selected="0">
            <x v="132"/>
          </reference>
        </references>
      </pivotArea>
    </format>
    <format dxfId="3705">
      <pivotArea dataOnly="0" labelOnly="1" outline="0" fieldPosition="0">
        <references count="5">
          <reference field="0" count="1" selected="0">
            <x v="821"/>
          </reference>
          <reference field="6" count="1" selected="0">
            <x v="825"/>
          </reference>
          <reference field="15" count="1" selected="0">
            <x v="1474"/>
          </reference>
          <reference field="36" count="1">
            <x v="1356"/>
          </reference>
          <reference field="42" count="1" selected="0">
            <x v="147"/>
          </reference>
        </references>
      </pivotArea>
    </format>
    <format dxfId="3704">
      <pivotArea dataOnly="0" labelOnly="1" outline="0" fieldPosition="0">
        <references count="5">
          <reference field="0" count="1" selected="0">
            <x v="822"/>
          </reference>
          <reference field="6" count="1" selected="0">
            <x v="826"/>
          </reference>
          <reference field="15" count="1" selected="0">
            <x v="628"/>
          </reference>
          <reference field="36" count="1">
            <x v="598"/>
          </reference>
          <reference field="42" count="1" selected="0">
            <x v="147"/>
          </reference>
        </references>
      </pivotArea>
    </format>
    <format dxfId="3703">
      <pivotArea dataOnly="0" labelOnly="1" outline="0" fieldPosition="0">
        <references count="5">
          <reference field="0" count="1" selected="0">
            <x v="823"/>
          </reference>
          <reference field="6" count="1" selected="0">
            <x v="827"/>
          </reference>
          <reference field="15" count="1" selected="0">
            <x v="148"/>
          </reference>
          <reference field="36" count="1">
            <x v="72"/>
          </reference>
          <reference field="42" count="1" selected="0">
            <x v="147"/>
          </reference>
        </references>
      </pivotArea>
    </format>
    <format dxfId="3702">
      <pivotArea dataOnly="0" labelOnly="1" outline="0" fieldPosition="0">
        <references count="5">
          <reference field="0" count="1" selected="0">
            <x v="824"/>
          </reference>
          <reference field="6" count="1" selected="0">
            <x v="828"/>
          </reference>
          <reference field="15" count="1" selected="0">
            <x v="494"/>
          </reference>
          <reference field="36" count="1">
            <x v="504"/>
          </reference>
          <reference field="42" count="1" selected="0">
            <x v="147"/>
          </reference>
        </references>
      </pivotArea>
    </format>
    <format dxfId="3701">
      <pivotArea dataOnly="0" labelOnly="1" outline="0" fieldPosition="0">
        <references count="5">
          <reference field="0" count="1" selected="0">
            <x v="825"/>
          </reference>
          <reference field="6" count="1" selected="0">
            <x v="829"/>
          </reference>
          <reference field="15" count="1" selected="0">
            <x v="942"/>
          </reference>
          <reference field="36" count="1">
            <x v="1513"/>
          </reference>
          <reference field="42" count="1" selected="0">
            <x v="131"/>
          </reference>
        </references>
      </pivotArea>
    </format>
    <format dxfId="3700">
      <pivotArea dataOnly="0" labelOnly="1" outline="0" fieldPosition="0">
        <references count="5">
          <reference field="0" count="1" selected="0">
            <x v="826"/>
          </reference>
          <reference field="6" count="1" selected="0">
            <x v="830"/>
          </reference>
          <reference field="15" count="1" selected="0">
            <x v="512"/>
          </reference>
          <reference field="36" count="1">
            <x v="450"/>
          </reference>
          <reference field="42" count="1" selected="0">
            <x v="147"/>
          </reference>
        </references>
      </pivotArea>
    </format>
    <format dxfId="3699">
      <pivotArea dataOnly="0" labelOnly="1" outline="0" fieldPosition="0">
        <references count="5">
          <reference field="0" count="1" selected="0">
            <x v="827"/>
          </reference>
          <reference field="6" count="1" selected="0">
            <x v="831"/>
          </reference>
          <reference field="15" count="1" selected="0">
            <x v="853"/>
          </reference>
          <reference field="36" count="1">
            <x v="916"/>
          </reference>
          <reference field="42" count="1" selected="0">
            <x v="147"/>
          </reference>
        </references>
      </pivotArea>
    </format>
    <format dxfId="3698">
      <pivotArea dataOnly="0" labelOnly="1" outline="0" fieldPosition="0">
        <references count="5">
          <reference field="0" count="1" selected="0">
            <x v="828"/>
          </reference>
          <reference field="6" count="1" selected="0">
            <x v="832"/>
          </reference>
          <reference field="15" count="1" selected="0">
            <x v="2"/>
          </reference>
          <reference field="36" count="1">
            <x v="2"/>
          </reference>
          <reference field="42" count="1" selected="0">
            <x v="131"/>
          </reference>
        </references>
      </pivotArea>
    </format>
    <format dxfId="3697">
      <pivotArea dataOnly="0" labelOnly="1" outline="0" fieldPosition="0">
        <references count="5">
          <reference field="0" count="1" selected="0">
            <x v="829"/>
          </reference>
          <reference field="6" count="1" selected="0">
            <x v="833"/>
          </reference>
          <reference field="15" count="1" selected="0">
            <x v="112"/>
          </reference>
          <reference field="36" count="1">
            <x v="1691"/>
          </reference>
          <reference field="42" count="1" selected="0">
            <x v="141"/>
          </reference>
        </references>
      </pivotArea>
    </format>
    <format dxfId="3696">
      <pivotArea dataOnly="0" labelOnly="1" outline="0" fieldPosition="0">
        <references count="5">
          <reference field="0" count="1" selected="0">
            <x v="830"/>
          </reference>
          <reference field="6" count="1" selected="0">
            <x v="834"/>
          </reference>
          <reference field="15" count="1" selected="0">
            <x v="1457"/>
          </reference>
          <reference field="36" count="1">
            <x v="1909"/>
          </reference>
          <reference field="42" count="1" selected="0">
            <x v="151"/>
          </reference>
        </references>
      </pivotArea>
    </format>
    <format dxfId="3695">
      <pivotArea dataOnly="0" labelOnly="1" outline="0" fieldPosition="0">
        <references count="5">
          <reference field="0" count="1" selected="0">
            <x v="831"/>
          </reference>
          <reference field="6" count="1" selected="0">
            <x v="835"/>
          </reference>
          <reference field="15" count="1" selected="0">
            <x v="1206"/>
          </reference>
          <reference field="36" count="1">
            <x v="1905"/>
          </reference>
          <reference field="42" count="1" selected="0">
            <x v="141"/>
          </reference>
        </references>
      </pivotArea>
    </format>
    <format dxfId="3694">
      <pivotArea dataOnly="0" labelOnly="1" outline="0" fieldPosition="0">
        <references count="5">
          <reference field="0" count="1" selected="0">
            <x v="832"/>
          </reference>
          <reference field="6" count="1" selected="0">
            <x v="836"/>
          </reference>
          <reference field="15" count="1" selected="0">
            <x v="379"/>
          </reference>
          <reference field="36" count="1">
            <x v="727"/>
          </reference>
          <reference field="42" count="1" selected="0">
            <x v="142"/>
          </reference>
        </references>
      </pivotArea>
    </format>
    <format dxfId="3693">
      <pivotArea dataOnly="0" labelOnly="1" outline="0" fieldPosition="0">
        <references count="5">
          <reference field="0" count="1" selected="0">
            <x v="833"/>
          </reference>
          <reference field="6" count="1" selected="0">
            <x v="837"/>
          </reference>
          <reference field="15" count="1" selected="0">
            <x v="182"/>
          </reference>
          <reference field="36" count="1">
            <x v="422"/>
          </reference>
          <reference field="42" count="1" selected="0">
            <x v="142"/>
          </reference>
        </references>
      </pivotArea>
    </format>
    <format dxfId="3692">
      <pivotArea dataOnly="0" labelOnly="1" outline="0" fieldPosition="0">
        <references count="5">
          <reference field="0" count="1" selected="0">
            <x v="834"/>
          </reference>
          <reference field="6" count="1" selected="0">
            <x v="838"/>
          </reference>
          <reference field="15" count="1" selected="0">
            <x v="874"/>
          </reference>
          <reference field="36" count="1">
            <x v="1424"/>
          </reference>
          <reference field="42" count="1" selected="0">
            <x v="142"/>
          </reference>
        </references>
      </pivotArea>
    </format>
    <format dxfId="3691">
      <pivotArea dataOnly="0" labelOnly="1" outline="0" fieldPosition="0">
        <references count="5">
          <reference field="0" count="1" selected="0">
            <x v="835"/>
          </reference>
          <reference field="6" count="1" selected="0">
            <x v="839"/>
          </reference>
          <reference field="15" count="1" selected="0">
            <x v="1611"/>
          </reference>
          <reference field="36" count="1">
            <x v="1591"/>
          </reference>
          <reference field="42" count="1" selected="0">
            <x v="289"/>
          </reference>
        </references>
      </pivotArea>
    </format>
    <format dxfId="3690">
      <pivotArea dataOnly="0" labelOnly="1" outline="0" fieldPosition="0">
        <references count="5">
          <reference field="0" count="1" selected="0">
            <x v="836"/>
          </reference>
          <reference field="6" count="1" selected="0">
            <x v="840"/>
          </reference>
          <reference field="15" count="1" selected="0">
            <x v="685"/>
          </reference>
          <reference field="36" count="1">
            <x v="1258"/>
          </reference>
          <reference field="42" count="1" selected="0">
            <x v="142"/>
          </reference>
        </references>
      </pivotArea>
    </format>
    <format dxfId="3689">
      <pivotArea dataOnly="0" labelOnly="1" outline="0" fieldPosition="0">
        <references count="5">
          <reference field="0" count="1" selected="0">
            <x v="837"/>
          </reference>
          <reference field="6" count="1" selected="0">
            <x v="841"/>
          </reference>
          <reference field="15" count="1" selected="0">
            <x v="475"/>
          </reference>
          <reference field="36" count="1">
            <x v="323"/>
          </reference>
          <reference field="42" count="1" selected="0">
            <x v="11"/>
          </reference>
        </references>
      </pivotArea>
    </format>
    <format dxfId="3688">
      <pivotArea dataOnly="0" labelOnly="1" outline="0" fieldPosition="0">
        <references count="5">
          <reference field="0" count="1" selected="0">
            <x v="838"/>
          </reference>
          <reference field="6" count="1" selected="0">
            <x v="842"/>
          </reference>
          <reference field="15" count="1" selected="0">
            <x v="1485"/>
          </reference>
          <reference field="36" count="1">
            <x v="1213"/>
          </reference>
          <reference field="42" count="1" selected="0">
            <x v="11"/>
          </reference>
        </references>
      </pivotArea>
    </format>
    <format dxfId="3687">
      <pivotArea dataOnly="0" labelOnly="1" outline="0" fieldPosition="0">
        <references count="5">
          <reference field="0" count="1" selected="0">
            <x v="839"/>
          </reference>
          <reference field="6" count="1" selected="0">
            <x v="843"/>
          </reference>
          <reference field="15" count="1" selected="0">
            <x v="131"/>
          </reference>
          <reference field="36" count="1">
            <x v="226"/>
          </reference>
          <reference field="42" count="1" selected="0">
            <x v="29"/>
          </reference>
        </references>
      </pivotArea>
    </format>
    <format dxfId="3686">
      <pivotArea dataOnly="0" labelOnly="1" outline="0" fieldPosition="0">
        <references count="5">
          <reference field="0" count="1" selected="0">
            <x v="840"/>
          </reference>
          <reference field="6" count="1" selected="0">
            <x v="844"/>
          </reference>
          <reference field="15" count="1" selected="0">
            <x v="1295"/>
          </reference>
          <reference field="36" count="1">
            <x v="1593"/>
          </reference>
          <reference field="42" count="1" selected="0">
            <x v="29"/>
          </reference>
        </references>
      </pivotArea>
    </format>
    <format dxfId="3685">
      <pivotArea dataOnly="0" labelOnly="1" outline="0" fieldPosition="0">
        <references count="5">
          <reference field="0" count="1" selected="0">
            <x v="841"/>
          </reference>
          <reference field="6" count="1" selected="0">
            <x v="845"/>
          </reference>
          <reference field="15" count="1" selected="0">
            <x v="1178"/>
          </reference>
          <reference field="36" count="1">
            <x v="958"/>
          </reference>
          <reference field="42" count="1" selected="0">
            <x v="29"/>
          </reference>
        </references>
      </pivotArea>
    </format>
    <format dxfId="3684">
      <pivotArea dataOnly="0" labelOnly="1" outline="0" fieldPosition="0">
        <references count="5">
          <reference field="0" count="1" selected="0">
            <x v="842"/>
          </reference>
          <reference field="6" count="1" selected="0">
            <x v="846"/>
          </reference>
          <reference field="15" count="1" selected="0">
            <x v="658"/>
          </reference>
          <reference field="36" count="1">
            <x v="345"/>
          </reference>
          <reference field="42" count="1" selected="0">
            <x v="29"/>
          </reference>
        </references>
      </pivotArea>
    </format>
    <format dxfId="3683">
      <pivotArea dataOnly="0" labelOnly="1" outline="0" fieldPosition="0">
        <references count="5">
          <reference field="0" count="1" selected="0">
            <x v="843"/>
          </reference>
          <reference field="6" count="1" selected="0">
            <x v="847"/>
          </reference>
          <reference field="15" count="1" selected="0">
            <x v="1244"/>
          </reference>
          <reference field="36" count="1">
            <x v="1201"/>
          </reference>
          <reference field="42" count="1" selected="0">
            <x v="29"/>
          </reference>
        </references>
      </pivotArea>
    </format>
    <format dxfId="3682">
      <pivotArea dataOnly="0" labelOnly="1" outline="0" fieldPosition="0">
        <references count="5">
          <reference field="0" count="1" selected="0">
            <x v="844"/>
          </reference>
          <reference field="6" count="1" selected="0">
            <x v="848"/>
          </reference>
          <reference field="15" count="1" selected="0">
            <x v="387"/>
          </reference>
          <reference field="36" count="1">
            <x v="179"/>
          </reference>
          <reference field="42" count="1" selected="0">
            <x v="29"/>
          </reference>
        </references>
      </pivotArea>
    </format>
    <format dxfId="3681">
      <pivotArea dataOnly="0" labelOnly="1" outline="0" fieldPosition="0">
        <references count="5">
          <reference field="0" count="1" selected="0">
            <x v="845"/>
          </reference>
          <reference field="6" count="1" selected="0">
            <x v="849"/>
          </reference>
          <reference field="15" count="1" selected="0">
            <x v="1694"/>
          </reference>
          <reference field="36" count="1">
            <x v="1922"/>
          </reference>
          <reference field="42" count="1" selected="0">
            <x v="29"/>
          </reference>
        </references>
      </pivotArea>
    </format>
    <format dxfId="3680">
      <pivotArea dataOnly="0" labelOnly="1" outline="0" fieldPosition="0">
        <references count="5">
          <reference field="0" count="1" selected="0">
            <x v="846"/>
          </reference>
          <reference field="6" count="1" selected="0">
            <x v="850"/>
          </reference>
          <reference field="15" count="1" selected="0">
            <x v="1735"/>
          </reference>
          <reference field="36" count="1">
            <x v="1573"/>
          </reference>
          <reference field="42" count="1" selected="0">
            <x v="29"/>
          </reference>
        </references>
      </pivotArea>
    </format>
    <format dxfId="3679">
      <pivotArea dataOnly="0" labelOnly="1" outline="0" fieldPosition="0">
        <references count="5">
          <reference field="0" count="1" selected="0">
            <x v="847"/>
          </reference>
          <reference field="6" count="1" selected="0">
            <x v="851"/>
          </reference>
          <reference field="15" count="1" selected="0">
            <x v="1540"/>
          </reference>
          <reference field="36" count="1">
            <x v="1335"/>
          </reference>
          <reference field="42" count="1" selected="0">
            <x v="29"/>
          </reference>
        </references>
      </pivotArea>
    </format>
    <format dxfId="3678">
      <pivotArea dataOnly="0" labelOnly="1" outline="0" fieldPosition="0">
        <references count="5">
          <reference field="0" count="1" selected="0">
            <x v="848"/>
          </reference>
          <reference field="6" count="1" selected="0">
            <x v="852"/>
          </reference>
          <reference field="15" count="1" selected="0">
            <x v="800"/>
          </reference>
          <reference field="36" count="1">
            <x v="425"/>
          </reference>
          <reference field="42" count="1" selected="0">
            <x v="30"/>
          </reference>
        </references>
      </pivotArea>
    </format>
    <format dxfId="3677">
      <pivotArea dataOnly="0" labelOnly="1" outline="0" fieldPosition="0">
        <references count="5">
          <reference field="0" count="1" selected="0">
            <x v="849"/>
          </reference>
          <reference field="6" count="1" selected="0">
            <x v="853"/>
          </reference>
          <reference field="15" count="1" selected="0">
            <x v="1617"/>
          </reference>
          <reference field="36" count="1">
            <x v="1542"/>
          </reference>
          <reference field="42" count="1" selected="0">
            <x v="289"/>
          </reference>
        </references>
      </pivotArea>
    </format>
    <format dxfId="3676">
      <pivotArea dataOnly="0" labelOnly="1" outline="0" fieldPosition="0">
        <references count="5">
          <reference field="0" count="1" selected="0">
            <x v="850"/>
          </reference>
          <reference field="6" count="1" selected="0">
            <x v="854"/>
          </reference>
          <reference field="15" count="1" selected="0">
            <x v="2"/>
          </reference>
          <reference field="36" count="1">
            <x v="19"/>
          </reference>
          <reference field="42" count="1" selected="0">
            <x v="20"/>
          </reference>
        </references>
      </pivotArea>
    </format>
    <format dxfId="3675">
      <pivotArea dataOnly="0" labelOnly="1" outline="0" fieldPosition="0">
        <references count="5">
          <reference field="0" count="1" selected="0">
            <x v="851"/>
          </reference>
          <reference field="6" count="1" selected="0">
            <x v="855"/>
          </reference>
          <reference field="15" count="1" selected="0">
            <x v="1554"/>
          </reference>
          <reference field="36" count="1">
            <x v="1340"/>
          </reference>
          <reference field="42" count="1" selected="0">
            <x v="289"/>
          </reference>
        </references>
      </pivotArea>
    </format>
    <format dxfId="3674">
      <pivotArea dataOnly="0" labelOnly="1" outline="0" fieldPosition="0">
        <references count="5">
          <reference field="0" count="1" selected="0">
            <x v="852"/>
          </reference>
          <reference field="6" count="1" selected="0">
            <x v="856"/>
          </reference>
          <reference field="15" count="1" selected="0">
            <x v="272"/>
          </reference>
          <reference field="36" count="1">
            <x v="222"/>
          </reference>
          <reference field="42" count="1" selected="0">
            <x v="11"/>
          </reference>
        </references>
      </pivotArea>
    </format>
    <format dxfId="3673">
      <pivotArea dataOnly="0" labelOnly="1" outline="0" fieldPosition="0">
        <references count="5">
          <reference field="0" count="1" selected="0">
            <x v="853"/>
          </reference>
          <reference field="6" count="1" selected="0">
            <x v="857"/>
          </reference>
          <reference field="15" count="1" selected="0">
            <x v="1101"/>
          </reference>
          <reference field="36" count="1">
            <x v="2026"/>
          </reference>
          <reference field="42" count="1" selected="0">
            <x v="289"/>
          </reference>
        </references>
      </pivotArea>
    </format>
    <format dxfId="3672">
      <pivotArea dataOnly="0" labelOnly="1" outline="0" fieldPosition="0">
        <references count="5">
          <reference field="0" count="1" selected="0">
            <x v="854"/>
          </reference>
          <reference field="6" count="1" selected="0">
            <x v="858"/>
          </reference>
          <reference field="15" count="1" selected="0">
            <x v="306"/>
          </reference>
          <reference field="36" count="1">
            <x v="243"/>
          </reference>
          <reference field="42" count="1" selected="0">
            <x v="11"/>
          </reference>
        </references>
      </pivotArea>
    </format>
    <format dxfId="3671">
      <pivotArea dataOnly="0" labelOnly="1" outline="0" fieldPosition="0">
        <references count="5">
          <reference field="0" count="1" selected="0">
            <x v="855"/>
          </reference>
          <reference field="6" count="1" selected="0">
            <x v="859"/>
          </reference>
          <reference field="15" count="1" selected="0">
            <x v="966"/>
          </reference>
          <reference field="36" count="1">
            <x v="889"/>
          </reference>
          <reference field="42" count="1" selected="0">
            <x v="11"/>
          </reference>
        </references>
      </pivotArea>
    </format>
    <format dxfId="3670">
      <pivotArea dataOnly="0" labelOnly="1" outline="0" fieldPosition="0">
        <references count="5">
          <reference field="0" count="1" selected="0">
            <x v="856"/>
          </reference>
          <reference field="6" count="1" selected="0">
            <x v="860"/>
          </reference>
          <reference field="15" count="1" selected="0">
            <x v="1709"/>
          </reference>
          <reference field="36" count="1">
            <x v="1627"/>
          </reference>
          <reference field="42" count="1" selected="0">
            <x v="289"/>
          </reference>
        </references>
      </pivotArea>
    </format>
    <format dxfId="3669">
      <pivotArea dataOnly="0" labelOnly="1" outline="0" fieldPosition="0">
        <references count="5">
          <reference field="0" count="1" selected="0">
            <x v="857"/>
          </reference>
          <reference field="6" count="1" selected="0">
            <x v="861"/>
          </reference>
          <reference field="15" count="1" selected="0">
            <x v="272"/>
          </reference>
          <reference field="36" count="1">
            <x v="222"/>
          </reference>
          <reference field="42" count="1" selected="0">
            <x v="11"/>
          </reference>
        </references>
      </pivotArea>
    </format>
    <format dxfId="3668">
      <pivotArea dataOnly="0" labelOnly="1" outline="0" fieldPosition="0">
        <references count="5">
          <reference field="0" count="1" selected="0">
            <x v="858"/>
          </reference>
          <reference field="6" count="1" selected="0">
            <x v="862"/>
          </reference>
          <reference field="15" count="1" selected="0">
            <x v="1718"/>
          </reference>
          <reference field="36" count="1">
            <x v="1426"/>
          </reference>
          <reference field="42" count="1" selected="0">
            <x v="11"/>
          </reference>
        </references>
      </pivotArea>
    </format>
    <format dxfId="3667">
      <pivotArea dataOnly="0" labelOnly="1" outline="0" fieldPosition="0">
        <references count="5">
          <reference field="0" count="1" selected="0">
            <x v="859"/>
          </reference>
          <reference field="6" count="1" selected="0">
            <x v="863"/>
          </reference>
          <reference field="15" count="1" selected="0">
            <x v="1958"/>
          </reference>
          <reference field="36" count="1">
            <x v="1574"/>
          </reference>
          <reference field="42" count="1" selected="0">
            <x v="289"/>
          </reference>
        </references>
      </pivotArea>
    </format>
    <format dxfId="3666">
      <pivotArea dataOnly="0" labelOnly="1" outline="0" fieldPosition="0">
        <references count="5">
          <reference field="0" count="1" selected="0">
            <x v="860"/>
          </reference>
          <reference field="6" count="1" selected="0">
            <x v="864"/>
          </reference>
          <reference field="15" count="1" selected="0">
            <x v="322"/>
          </reference>
          <reference field="36" count="1">
            <x v="255"/>
          </reference>
          <reference field="42" count="1" selected="0">
            <x v="11"/>
          </reference>
        </references>
      </pivotArea>
    </format>
    <format dxfId="3665">
      <pivotArea dataOnly="0" labelOnly="1" outline="0" fieldPosition="0">
        <references count="5">
          <reference field="0" count="1" selected="0">
            <x v="861"/>
          </reference>
          <reference field="6" count="1" selected="0">
            <x v="865"/>
          </reference>
          <reference field="15" count="1" selected="0">
            <x v="1886"/>
          </reference>
          <reference field="36" count="1">
            <x v="1966"/>
          </reference>
          <reference field="42" count="1" selected="0">
            <x v="12"/>
          </reference>
        </references>
      </pivotArea>
    </format>
    <format dxfId="3664">
      <pivotArea dataOnly="0" labelOnly="1" outline="0" fieldPosition="0">
        <references count="5">
          <reference field="0" count="1" selected="0">
            <x v="862"/>
          </reference>
          <reference field="6" count="1" selected="0">
            <x v="866"/>
          </reference>
          <reference field="15" count="1" selected="0">
            <x v="1922"/>
          </reference>
          <reference field="36" count="1">
            <x v="1977"/>
          </reference>
          <reference field="42" count="1" selected="0">
            <x v="12"/>
          </reference>
        </references>
      </pivotArea>
    </format>
    <format dxfId="3663">
      <pivotArea dataOnly="0" labelOnly="1" outline="0" fieldPosition="0">
        <references count="5">
          <reference field="0" count="1" selected="0">
            <x v="863"/>
          </reference>
          <reference field="6" count="1" selected="0">
            <x v="867"/>
          </reference>
          <reference field="15" count="1" selected="0">
            <x v="1168"/>
          </reference>
          <reference field="36" count="1">
            <x v="950"/>
          </reference>
          <reference field="42" count="1" selected="0">
            <x v="11"/>
          </reference>
        </references>
      </pivotArea>
    </format>
    <format dxfId="3662">
      <pivotArea dataOnly="0" labelOnly="1" outline="0" fieldPosition="0">
        <references count="5">
          <reference field="0" count="1" selected="0">
            <x v="864"/>
          </reference>
          <reference field="6" count="1" selected="0">
            <x v="868"/>
          </reference>
          <reference field="15" count="1" selected="0">
            <x v="992"/>
          </reference>
          <reference field="36" count="1">
            <x v="708"/>
          </reference>
          <reference field="42" count="1" selected="0">
            <x v="11"/>
          </reference>
        </references>
      </pivotArea>
    </format>
    <format dxfId="3661">
      <pivotArea dataOnly="0" labelOnly="1" outline="0" fieldPosition="0">
        <references count="5">
          <reference field="0" count="1" selected="0">
            <x v="865"/>
          </reference>
          <reference field="6" count="1" selected="0">
            <x v="869"/>
          </reference>
          <reference field="15" count="1" selected="0">
            <x v="342"/>
          </reference>
          <reference field="36" count="1">
            <x v="460"/>
          </reference>
          <reference field="42" count="1" selected="0">
            <x v="11"/>
          </reference>
        </references>
      </pivotArea>
    </format>
    <format dxfId="3660">
      <pivotArea dataOnly="0" labelOnly="1" outline="0" fieldPosition="0">
        <references count="5">
          <reference field="0" count="1" selected="0">
            <x v="866"/>
          </reference>
          <reference field="6" count="1" selected="0">
            <x v="870"/>
          </reference>
          <reference field="15" count="1" selected="0">
            <x v="1670"/>
          </reference>
          <reference field="36" count="1">
            <x v="1349"/>
          </reference>
          <reference field="42" count="1" selected="0">
            <x v="11"/>
          </reference>
        </references>
      </pivotArea>
    </format>
    <format dxfId="3659">
      <pivotArea dataOnly="0" labelOnly="1" outline="0" fieldPosition="0">
        <references count="5">
          <reference field="0" count="1" selected="0">
            <x v="867"/>
          </reference>
          <reference field="6" count="1" selected="0">
            <x v="871"/>
          </reference>
          <reference field="15" count="1" selected="0">
            <x v="883"/>
          </reference>
          <reference field="36" count="1">
            <x v="1625"/>
          </reference>
          <reference field="42" count="1" selected="0">
            <x v="11"/>
          </reference>
        </references>
      </pivotArea>
    </format>
    <format dxfId="3658">
      <pivotArea dataOnly="0" labelOnly="1" outline="0" fieldPosition="0">
        <references count="5">
          <reference field="0" count="1" selected="0">
            <x v="868"/>
          </reference>
          <reference field="6" count="1" selected="0">
            <x v="872"/>
          </reference>
          <reference field="15" count="1" selected="0">
            <x v="842"/>
          </reference>
          <reference field="36" count="1">
            <x v="1259"/>
          </reference>
          <reference field="42" count="1" selected="0">
            <x v="11"/>
          </reference>
        </references>
      </pivotArea>
    </format>
    <format dxfId="3657">
      <pivotArea dataOnly="0" labelOnly="1" outline="0" fieldPosition="0">
        <references count="5">
          <reference field="0" count="1" selected="0">
            <x v="869"/>
          </reference>
          <reference field="6" count="1" selected="0">
            <x v="873"/>
          </reference>
          <reference field="15" count="1" selected="0">
            <x v="1026"/>
          </reference>
          <reference field="36" count="1">
            <x v="987"/>
          </reference>
          <reference field="42" count="1" selected="0">
            <x v="147"/>
          </reference>
        </references>
      </pivotArea>
    </format>
    <format dxfId="3656">
      <pivotArea dataOnly="0" labelOnly="1" outline="0" fieldPosition="0">
        <references count="5">
          <reference field="0" count="1" selected="0">
            <x v="870"/>
          </reference>
          <reference field="6" count="1" selected="0">
            <x v="874"/>
          </reference>
          <reference field="15" count="1" selected="0">
            <x v="1088"/>
          </reference>
          <reference field="36" count="1">
            <x v="637"/>
          </reference>
          <reference field="42" count="1" selected="0">
            <x v="147"/>
          </reference>
        </references>
      </pivotArea>
    </format>
    <format dxfId="3655">
      <pivotArea dataOnly="0" labelOnly="1" outline="0" fieldPosition="0">
        <references count="5">
          <reference field="0" count="1" selected="0">
            <x v="871"/>
          </reference>
          <reference field="6" count="1" selected="0">
            <x v="875"/>
          </reference>
          <reference field="15" count="1" selected="0">
            <x v="2"/>
          </reference>
          <reference field="36" count="1">
            <x v="2"/>
          </reference>
          <reference field="42" count="1" selected="0">
            <x v="147"/>
          </reference>
        </references>
      </pivotArea>
    </format>
    <format dxfId="3654">
      <pivotArea dataOnly="0" labelOnly="1" outline="0" fieldPosition="0">
        <references count="5">
          <reference field="0" count="1" selected="0">
            <x v="872"/>
          </reference>
          <reference field="6" count="1" selected="0">
            <x v="876"/>
          </reference>
          <reference field="15" count="1" selected="0">
            <x v="1751"/>
          </reference>
          <reference field="36" count="1">
            <x v="1608"/>
          </reference>
          <reference field="42" count="1" selected="0">
            <x v="147"/>
          </reference>
        </references>
      </pivotArea>
    </format>
    <format dxfId="3653">
      <pivotArea dataOnly="0" labelOnly="1" outline="0" fieldPosition="0">
        <references count="5">
          <reference field="0" count="1" selected="0">
            <x v="873"/>
          </reference>
          <reference field="6" count="1" selected="0">
            <x v="877"/>
          </reference>
          <reference field="15" count="1" selected="0">
            <x v="810"/>
          </reference>
          <reference field="36" count="1">
            <x v="2026"/>
          </reference>
          <reference field="42" count="1" selected="0">
            <x v="289"/>
          </reference>
        </references>
      </pivotArea>
    </format>
    <format dxfId="3652">
      <pivotArea dataOnly="0" labelOnly="1" outline="0" fieldPosition="0">
        <references count="5">
          <reference field="0" count="1" selected="0">
            <x v="874"/>
          </reference>
          <reference field="6" count="1" selected="0">
            <x v="878"/>
          </reference>
          <reference field="15" count="1" selected="0">
            <x v="1734"/>
          </reference>
          <reference field="36" count="1">
            <x v="1246"/>
          </reference>
          <reference field="42" count="1" selected="0">
            <x v="147"/>
          </reference>
        </references>
      </pivotArea>
    </format>
    <format dxfId="3651">
      <pivotArea dataOnly="0" labelOnly="1" outline="0" fieldPosition="0">
        <references count="5">
          <reference field="0" count="1" selected="0">
            <x v="875"/>
          </reference>
          <reference field="6" count="1" selected="0">
            <x v="879"/>
          </reference>
          <reference field="15" count="1" selected="0">
            <x v="916"/>
          </reference>
          <reference field="36" count="1">
            <x v="564"/>
          </reference>
          <reference field="42" count="1" selected="0">
            <x v="147"/>
          </reference>
        </references>
      </pivotArea>
    </format>
    <format dxfId="3650">
      <pivotArea dataOnly="0" labelOnly="1" outline="0" fieldPosition="0">
        <references count="5">
          <reference field="0" count="1" selected="0">
            <x v="876"/>
          </reference>
          <reference field="6" count="1" selected="0">
            <x v="880"/>
          </reference>
          <reference field="15" count="1" selected="0">
            <x v="1472"/>
          </reference>
          <reference field="36" count="1">
            <x v="1359"/>
          </reference>
          <reference field="42" count="1" selected="0">
            <x v="289"/>
          </reference>
        </references>
      </pivotArea>
    </format>
    <format dxfId="3649">
      <pivotArea dataOnly="0" labelOnly="1" outline="0" fieldPosition="0">
        <references count="5">
          <reference field="0" count="1" selected="0">
            <x v="877"/>
          </reference>
          <reference field="6" count="1" selected="0">
            <x v="881"/>
          </reference>
          <reference field="15" count="1" selected="0">
            <x v="1998"/>
          </reference>
          <reference field="36" count="1">
            <x v="1994"/>
          </reference>
          <reference field="42" count="1" selected="0">
            <x v="289"/>
          </reference>
        </references>
      </pivotArea>
    </format>
    <format dxfId="3648">
      <pivotArea dataOnly="0" labelOnly="1" outline="0" fieldPosition="0">
        <references count="5">
          <reference field="0" count="1" selected="0">
            <x v="878"/>
          </reference>
          <reference field="6" count="1" selected="0">
            <x v="882"/>
          </reference>
          <reference field="15" count="1" selected="0">
            <x v="1034"/>
          </reference>
          <reference field="36" count="1">
            <x v="913"/>
          </reference>
          <reference field="42" count="1" selected="0">
            <x v="147"/>
          </reference>
        </references>
      </pivotArea>
    </format>
    <format dxfId="3647">
      <pivotArea dataOnly="0" labelOnly="1" outline="0" fieldPosition="0">
        <references count="5">
          <reference field="0" count="1" selected="0">
            <x v="879"/>
          </reference>
          <reference field="6" count="1" selected="0">
            <x v="883"/>
          </reference>
          <reference field="15" count="1" selected="0">
            <x v="2"/>
          </reference>
          <reference field="36" count="1">
            <x v="15"/>
          </reference>
          <reference field="42" count="1" selected="0">
            <x v="289"/>
          </reference>
        </references>
      </pivotArea>
    </format>
    <format dxfId="3646">
      <pivotArea dataOnly="0" labelOnly="1" outline="0" fieldPosition="0">
        <references count="5">
          <reference field="0" count="1" selected="0">
            <x v="880"/>
          </reference>
          <reference field="6" count="1" selected="0">
            <x v="884"/>
          </reference>
          <reference field="15" count="1" selected="0">
            <x v="239"/>
          </reference>
          <reference field="36" count="1">
            <x v="108"/>
          </reference>
          <reference field="42" count="1" selected="0">
            <x v="7"/>
          </reference>
        </references>
      </pivotArea>
    </format>
    <format dxfId="3645">
      <pivotArea dataOnly="0" labelOnly="1" outline="0" fieldPosition="0">
        <references count="5">
          <reference field="0" count="1" selected="0">
            <x v="881"/>
          </reference>
          <reference field="6" count="1" selected="0">
            <x v="885"/>
          </reference>
          <reference field="15" count="1" selected="0">
            <x v="190"/>
          </reference>
          <reference field="36" count="1">
            <x v="174"/>
          </reference>
          <reference field="42" count="1" selected="0">
            <x v="31"/>
          </reference>
        </references>
      </pivotArea>
    </format>
    <format dxfId="3644">
      <pivotArea dataOnly="0" labelOnly="1" outline="0" fieldPosition="0">
        <references count="5">
          <reference field="0" count="1" selected="0">
            <x v="882"/>
          </reference>
          <reference field="6" count="1" selected="0">
            <x v="886"/>
          </reference>
          <reference field="15" count="1" selected="0">
            <x v="1666"/>
          </reference>
          <reference field="36" count="1">
            <x v="1681"/>
          </reference>
          <reference field="42" count="1" selected="0">
            <x v="289"/>
          </reference>
        </references>
      </pivotArea>
    </format>
    <format dxfId="3643">
      <pivotArea dataOnly="0" labelOnly="1" outline="0" fieldPosition="0">
        <references count="5">
          <reference field="0" count="1" selected="0">
            <x v="883"/>
          </reference>
          <reference field="6" count="1" selected="0">
            <x v="887"/>
          </reference>
          <reference field="15" count="1" selected="0">
            <x v="282"/>
          </reference>
          <reference field="36" count="1">
            <x v="128"/>
          </reference>
          <reference field="42" count="1" selected="0">
            <x v="7"/>
          </reference>
        </references>
      </pivotArea>
    </format>
    <format dxfId="3642">
      <pivotArea dataOnly="0" labelOnly="1" outline="0" fieldPosition="0">
        <references count="5">
          <reference field="0" count="1" selected="0">
            <x v="884"/>
          </reference>
          <reference field="6" count="1" selected="0">
            <x v="888"/>
          </reference>
          <reference field="15" count="1" selected="0">
            <x v="211"/>
          </reference>
          <reference field="36" count="1">
            <x v="832"/>
          </reference>
          <reference field="42" count="1" selected="0">
            <x v="268"/>
          </reference>
        </references>
      </pivotArea>
    </format>
    <format dxfId="3641">
      <pivotArea dataOnly="0" labelOnly="1" outline="0" fieldPosition="0">
        <references count="5">
          <reference field="0" count="1" selected="0">
            <x v="885"/>
          </reference>
          <reference field="6" count="1" selected="0">
            <x v="889"/>
          </reference>
          <reference field="15" count="1" selected="0">
            <x v="1704"/>
          </reference>
          <reference field="36" count="1">
            <x v="1379"/>
          </reference>
          <reference field="42" count="1" selected="0">
            <x v="268"/>
          </reference>
        </references>
      </pivotArea>
    </format>
    <format dxfId="3640">
      <pivotArea dataOnly="0" labelOnly="1" outline="0" fieldPosition="0">
        <references count="5">
          <reference field="0" count="1" selected="0">
            <x v="886"/>
          </reference>
          <reference field="6" count="1" selected="0">
            <x v="890"/>
          </reference>
          <reference field="15" count="1" selected="0">
            <x v="655"/>
          </reference>
          <reference field="36" count="1">
            <x v="1465"/>
          </reference>
          <reference field="42" count="1" selected="0">
            <x v="268"/>
          </reference>
        </references>
      </pivotArea>
    </format>
    <format dxfId="3639">
      <pivotArea dataOnly="0" labelOnly="1" outline="0" fieldPosition="0">
        <references count="5">
          <reference field="0" count="1" selected="0">
            <x v="887"/>
          </reference>
          <reference field="6" count="1" selected="0">
            <x v="891"/>
          </reference>
          <reference field="15" count="1" selected="0">
            <x v="1056"/>
          </reference>
          <reference field="36" count="1">
            <x v="822"/>
          </reference>
          <reference field="42" count="1" selected="0">
            <x v="268"/>
          </reference>
        </references>
      </pivotArea>
    </format>
    <format dxfId="3638">
      <pivotArea dataOnly="0" labelOnly="1" outline="0" fieldPosition="0">
        <references count="5">
          <reference field="0" count="1" selected="0">
            <x v="888"/>
          </reference>
          <reference field="6" count="1" selected="0">
            <x v="892"/>
          </reference>
          <reference field="15" count="1" selected="0">
            <x v="1590"/>
          </reference>
          <reference field="36" count="1">
            <x v="1814"/>
          </reference>
          <reference field="42" count="1" selected="0">
            <x v="149"/>
          </reference>
        </references>
      </pivotArea>
    </format>
    <format dxfId="3637">
      <pivotArea dataOnly="0" labelOnly="1" outline="0" fieldPosition="0">
        <references count="5">
          <reference field="0" count="1" selected="0">
            <x v="889"/>
          </reference>
          <reference field="6" count="1" selected="0">
            <x v="893"/>
          </reference>
          <reference field="15" count="1" selected="0">
            <x v="334"/>
          </reference>
          <reference field="36" count="1">
            <x v="1466"/>
          </reference>
          <reference field="42" count="1" selected="0">
            <x v="268"/>
          </reference>
        </references>
      </pivotArea>
    </format>
    <format dxfId="3636">
      <pivotArea dataOnly="0" labelOnly="1" outline="0" fieldPosition="0">
        <references count="5">
          <reference field="0" count="1" selected="0">
            <x v="890"/>
          </reference>
          <reference field="6" count="1" selected="0">
            <x v="894"/>
          </reference>
          <reference field="15" count="1" selected="0">
            <x v="503"/>
          </reference>
          <reference field="36" count="1">
            <x v="351"/>
          </reference>
          <reference field="42" count="1" selected="0">
            <x v="268"/>
          </reference>
        </references>
      </pivotArea>
    </format>
    <format dxfId="3635">
      <pivotArea dataOnly="0" labelOnly="1" outline="0" fieldPosition="0">
        <references count="5">
          <reference field="0" count="1" selected="0">
            <x v="891"/>
          </reference>
          <reference field="6" count="1" selected="0">
            <x v="895"/>
          </reference>
          <reference field="15" count="1" selected="0">
            <x v="2"/>
          </reference>
          <reference field="36" count="1">
            <x v="819"/>
          </reference>
          <reference field="42" count="1" selected="0">
            <x v="268"/>
          </reference>
        </references>
      </pivotArea>
    </format>
    <format dxfId="3634">
      <pivotArea dataOnly="0" labelOnly="1" outline="0" fieldPosition="0">
        <references count="5">
          <reference field="0" count="1" selected="0">
            <x v="892"/>
          </reference>
          <reference field="6" count="1" selected="0">
            <x v="896"/>
          </reference>
          <reference field="15" count="1" selected="0">
            <x v="996"/>
          </reference>
          <reference field="36" count="1">
            <x v="1607"/>
          </reference>
          <reference field="42" count="1" selected="0">
            <x v="268"/>
          </reference>
        </references>
      </pivotArea>
    </format>
    <format dxfId="3633">
      <pivotArea dataOnly="0" labelOnly="1" outline="0" fieldPosition="0">
        <references count="5">
          <reference field="0" count="1" selected="0">
            <x v="893"/>
          </reference>
          <reference field="6" count="1" selected="0">
            <x v="897"/>
          </reference>
          <reference field="15" count="1" selected="0">
            <x v="1743"/>
          </reference>
          <reference field="36" count="1">
            <x v="1254"/>
          </reference>
          <reference field="42" count="1" selected="0">
            <x v="156"/>
          </reference>
        </references>
      </pivotArea>
    </format>
    <format dxfId="3632">
      <pivotArea dataOnly="0" labelOnly="1" outline="0" fieldPosition="0">
        <references count="5">
          <reference field="0" count="1" selected="0">
            <x v="894"/>
          </reference>
          <reference field="6" count="1" selected="0">
            <x v="898"/>
          </reference>
          <reference field="15" count="1" selected="0">
            <x v="626"/>
          </reference>
          <reference field="36" count="1">
            <x v="754"/>
          </reference>
          <reference field="42" count="1" selected="0">
            <x v="155"/>
          </reference>
        </references>
      </pivotArea>
    </format>
    <format dxfId="3631">
      <pivotArea dataOnly="0" labelOnly="1" outline="0" fieldPosition="0">
        <references count="5">
          <reference field="0" count="1" selected="0">
            <x v="895"/>
          </reference>
          <reference field="6" count="1" selected="0">
            <x v="899"/>
          </reference>
          <reference field="15" count="1" selected="0">
            <x v="936"/>
          </reference>
          <reference field="36" count="1">
            <x v="1058"/>
          </reference>
          <reference field="42" count="1" selected="0">
            <x v="155"/>
          </reference>
        </references>
      </pivotArea>
    </format>
    <format dxfId="3630">
      <pivotArea dataOnly="0" labelOnly="1" outline="0" fieldPosition="0">
        <references count="5">
          <reference field="0" count="1" selected="0">
            <x v="896"/>
          </reference>
          <reference field="6" count="1" selected="0">
            <x v="900"/>
          </reference>
          <reference field="15" count="1" selected="0">
            <x v="496"/>
          </reference>
          <reference field="36" count="1">
            <x v="671"/>
          </reference>
          <reference field="42" count="1" selected="0">
            <x v="155"/>
          </reference>
        </references>
      </pivotArea>
    </format>
    <format dxfId="3629">
      <pivotArea dataOnly="0" labelOnly="1" outline="0" fieldPosition="0">
        <references count="5">
          <reference field="0" count="1" selected="0">
            <x v="897"/>
          </reference>
          <reference field="6" count="1" selected="0">
            <x v="901"/>
          </reference>
          <reference field="15" count="1" selected="0">
            <x v="300"/>
          </reference>
          <reference field="36" count="1">
            <x v="140"/>
          </reference>
          <reference field="42" count="1" selected="0">
            <x v="156"/>
          </reference>
        </references>
      </pivotArea>
    </format>
    <format dxfId="3628">
      <pivotArea dataOnly="0" labelOnly="1" outline="0" fieldPosition="0">
        <references count="5">
          <reference field="0" count="1" selected="0">
            <x v="898"/>
          </reference>
          <reference field="6" count="1" selected="0">
            <x v="902"/>
          </reference>
          <reference field="15" count="1" selected="0">
            <x v="150"/>
          </reference>
          <reference field="36" count="1">
            <x v="74"/>
          </reference>
          <reference field="42" count="1" selected="0">
            <x v="91"/>
          </reference>
        </references>
      </pivotArea>
    </format>
    <format dxfId="3627">
      <pivotArea dataOnly="0" labelOnly="1" outline="0" fieldPosition="0">
        <references count="5">
          <reference field="0" count="1" selected="0">
            <x v="899"/>
          </reference>
          <reference field="6" count="1" selected="0">
            <x v="903"/>
          </reference>
          <reference field="15" count="1" selected="0">
            <x v="825"/>
          </reference>
          <reference field="36" count="1">
            <x v="441"/>
          </reference>
          <reference field="42" count="1" selected="0">
            <x v="166"/>
          </reference>
        </references>
      </pivotArea>
    </format>
    <format dxfId="3626">
      <pivotArea dataOnly="0" labelOnly="1" outline="0" fieldPosition="0">
        <references count="5">
          <reference field="0" count="1" selected="0">
            <x v="900"/>
          </reference>
          <reference field="6" count="1" selected="0">
            <x v="904"/>
          </reference>
          <reference field="15" count="1" selected="0">
            <x v="159"/>
          </reference>
          <reference field="36" count="1">
            <x v="79"/>
          </reference>
          <reference field="42" count="1" selected="0">
            <x v="91"/>
          </reference>
        </references>
      </pivotArea>
    </format>
    <format dxfId="3625">
      <pivotArea dataOnly="0" labelOnly="1" outline="0" fieldPosition="0">
        <references count="5">
          <reference field="0" count="1" selected="0">
            <x v="901"/>
          </reference>
          <reference field="6" count="1" selected="0">
            <x v="905"/>
          </reference>
          <reference field="15" count="1" selected="0">
            <x v="1663"/>
          </reference>
          <reference field="36" count="1">
            <x v="1157"/>
          </reference>
          <reference field="42" count="1" selected="0">
            <x v="91"/>
          </reference>
        </references>
      </pivotArea>
    </format>
    <format dxfId="3624">
      <pivotArea dataOnly="0" labelOnly="1" outline="0" fieldPosition="0">
        <references count="5">
          <reference field="0" count="1" selected="0">
            <x v="902"/>
          </reference>
          <reference field="6" count="1" selected="0">
            <x v="906"/>
          </reference>
          <reference field="15" count="1" selected="0">
            <x v="1426"/>
          </reference>
          <reference field="36" count="1">
            <x v="917"/>
          </reference>
          <reference field="42" count="1" selected="0">
            <x v="91"/>
          </reference>
        </references>
      </pivotArea>
    </format>
    <format dxfId="3623">
      <pivotArea dataOnly="0" labelOnly="1" outline="0" fieldPosition="0">
        <references count="5">
          <reference field="0" count="1" selected="0">
            <x v="903"/>
          </reference>
          <reference field="6" count="1" selected="0">
            <x v="907"/>
          </reference>
          <reference field="15" count="1" selected="0">
            <x v="1176"/>
          </reference>
          <reference field="36" count="1">
            <x v="1125"/>
          </reference>
          <reference field="42" count="1" selected="0">
            <x v="289"/>
          </reference>
        </references>
      </pivotArea>
    </format>
    <format dxfId="3622">
      <pivotArea dataOnly="0" labelOnly="1" outline="0" fieldPosition="0">
        <references count="5">
          <reference field="0" count="1" selected="0">
            <x v="904"/>
          </reference>
          <reference field="6" count="1" selected="0">
            <x v="908"/>
          </reference>
          <reference field="15" count="1" selected="0">
            <x v="2"/>
          </reference>
          <reference field="36" count="1">
            <x v="1361"/>
          </reference>
          <reference field="42" count="1" selected="0">
            <x v="289"/>
          </reference>
        </references>
      </pivotArea>
    </format>
    <format dxfId="3621">
      <pivotArea dataOnly="0" labelOnly="1" outline="0" fieldPosition="0">
        <references count="5">
          <reference field="0" count="1" selected="0">
            <x v="905"/>
          </reference>
          <reference field="6" count="1" selected="0">
            <x v="909"/>
          </reference>
          <reference field="15" count="1" selected="0">
            <x v="1827"/>
          </reference>
          <reference field="36" count="1">
            <x v="1976"/>
          </reference>
          <reference field="42" count="1" selected="0">
            <x v="230"/>
          </reference>
        </references>
      </pivotArea>
    </format>
    <format dxfId="3620">
      <pivotArea dataOnly="0" labelOnly="1" outline="0" fieldPosition="0">
        <references count="5">
          <reference field="0" count="1" selected="0">
            <x v="906"/>
          </reference>
          <reference field="6" count="1" selected="0">
            <x v="910"/>
          </reference>
          <reference field="15" count="1" selected="0">
            <x v="895"/>
          </reference>
          <reference field="36" count="1">
            <x v="799"/>
          </reference>
          <reference field="42" count="1" selected="0">
            <x v="254"/>
          </reference>
        </references>
      </pivotArea>
    </format>
    <format dxfId="3619">
      <pivotArea dataOnly="0" labelOnly="1" outline="0" fieldPosition="0">
        <references count="5">
          <reference field="0" count="1" selected="0">
            <x v="907"/>
          </reference>
          <reference field="6" count="1" selected="0">
            <x v="911"/>
          </reference>
          <reference field="15" count="1" selected="0">
            <x v="598"/>
          </reference>
          <reference field="36" count="1">
            <x v="652"/>
          </reference>
          <reference field="42" count="1" selected="0">
            <x v="254"/>
          </reference>
        </references>
      </pivotArea>
    </format>
    <format dxfId="3618">
      <pivotArea dataOnly="0" labelOnly="1" outline="0" fieldPosition="0">
        <references count="5">
          <reference field="0" count="1" selected="0">
            <x v="908"/>
          </reference>
          <reference field="6" count="1" selected="0">
            <x v="912"/>
          </reference>
          <reference field="15" count="1" selected="0">
            <x v="599"/>
          </reference>
          <reference field="36" count="1">
            <x v="415"/>
          </reference>
          <reference field="42" count="1" selected="0">
            <x v="268"/>
          </reference>
        </references>
      </pivotArea>
    </format>
    <format dxfId="3617">
      <pivotArea dataOnly="0" labelOnly="1" outline="0" fieldPosition="0">
        <references count="5">
          <reference field="0" count="1" selected="0">
            <x v="909"/>
          </reference>
          <reference field="6" count="1" selected="0">
            <x v="913"/>
          </reference>
          <reference field="15" count="1" selected="0">
            <x v="1643"/>
          </reference>
          <reference field="36" count="1">
            <x v="1139"/>
          </reference>
          <reference field="42" count="1" selected="0">
            <x v="269"/>
          </reference>
        </references>
      </pivotArea>
    </format>
    <format dxfId="3616">
      <pivotArea dataOnly="0" labelOnly="1" outline="0" fieldPosition="0">
        <references count="5">
          <reference field="0" count="1" selected="0">
            <x v="910"/>
          </reference>
          <reference field="6" count="1" selected="0">
            <x v="914"/>
          </reference>
          <reference field="15" count="1" selected="0">
            <x v="1302"/>
          </reference>
          <reference field="36" count="1">
            <x v="1035"/>
          </reference>
          <reference field="42" count="1" selected="0">
            <x v="268"/>
          </reference>
        </references>
      </pivotArea>
    </format>
    <format dxfId="3615">
      <pivotArea dataOnly="0" labelOnly="1" outline="0" fieldPosition="0">
        <references count="5">
          <reference field="0" count="1" selected="0">
            <x v="911"/>
          </reference>
          <reference field="6" count="1" selected="0">
            <x v="915"/>
          </reference>
          <reference field="15" count="1" selected="0">
            <x v="1479"/>
          </reference>
          <reference field="36" count="1">
            <x v="1160"/>
          </reference>
          <reference field="42" count="1" selected="0">
            <x v="268"/>
          </reference>
        </references>
      </pivotArea>
    </format>
    <format dxfId="3614">
      <pivotArea dataOnly="0" labelOnly="1" outline="0" fieldPosition="0">
        <references count="5">
          <reference field="0" count="1" selected="0">
            <x v="912"/>
          </reference>
          <reference field="6" count="1" selected="0">
            <x v="916"/>
          </reference>
          <reference field="15" count="1" selected="0">
            <x v="805"/>
          </reference>
          <reference field="36" count="1">
            <x v="430"/>
          </reference>
          <reference field="42" count="1" selected="0">
            <x v="104"/>
          </reference>
        </references>
      </pivotArea>
    </format>
    <format dxfId="3613">
      <pivotArea dataOnly="0" labelOnly="1" outline="0" fieldPosition="0">
        <references count="5">
          <reference field="0" count="1" selected="0">
            <x v="913"/>
          </reference>
          <reference field="6" count="1" selected="0">
            <x v="917"/>
          </reference>
          <reference field="15" count="1" selected="0">
            <x v="760"/>
          </reference>
          <reference field="36" count="1">
            <x v="587"/>
          </reference>
          <reference field="42" count="1" selected="0">
            <x v="268"/>
          </reference>
        </references>
      </pivotArea>
    </format>
    <format dxfId="3612">
      <pivotArea dataOnly="0" labelOnly="1" outline="0" fieldPosition="0">
        <references count="5">
          <reference field="0" count="1" selected="0">
            <x v="914"/>
          </reference>
          <reference field="6" count="1" selected="0">
            <x v="918"/>
          </reference>
          <reference field="15" count="1" selected="0">
            <x v="96"/>
          </reference>
          <reference field="36" count="1">
            <x v="95"/>
          </reference>
          <reference field="42" count="1" selected="0">
            <x v="268"/>
          </reference>
        </references>
      </pivotArea>
    </format>
    <format dxfId="3611">
      <pivotArea dataOnly="0" labelOnly="1" outline="0" fieldPosition="0">
        <references count="5">
          <reference field="0" count="1" selected="0">
            <x v="915"/>
          </reference>
          <reference field="6" count="1" selected="0">
            <x v="919"/>
          </reference>
          <reference field="15" count="1" selected="0">
            <x v="769"/>
          </reference>
          <reference field="36" count="1">
            <x v="1230"/>
          </reference>
          <reference field="42" count="1" selected="0">
            <x v="268"/>
          </reference>
        </references>
      </pivotArea>
    </format>
    <format dxfId="3610">
      <pivotArea dataOnly="0" labelOnly="1" outline="0" fieldPosition="0">
        <references count="5">
          <reference field="0" count="1" selected="0">
            <x v="916"/>
          </reference>
          <reference field="6" count="1" selected="0">
            <x v="920"/>
          </reference>
          <reference field="15" count="1" selected="0">
            <x v="1518"/>
          </reference>
          <reference field="36" count="1">
            <x v="1885"/>
          </reference>
          <reference field="42" count="1" selected="0">
            <x v="268"/>
          </reference>
        </references>
      </pivotArea>
    </format>
    <format dxfId="3609">
      <pivotArea dataOnly="0" labelOnly="1" outline="0" fieldPosition="0">
        <references count="5">
          <reference field="0" count="1" selected="0">
            <x v="917"/>
          </reference>
          <reference field="6" count="1" selected="0">
            <x v="921"/>
          </reference>
          <reference field="15" count="1" selected="0">
            <x v="1011"/>
          </reference>
          <reference field="36" count="1">
            <x v="1600"/>
          </reference>
          <reference field="42" count="1" selected="0">
            <x v="268"/>
          </reference>
        </references>
      </pivotArea>
    </format>
    <format dxfId="3608">
      <pivotArea dataOnly="0" labelOnly="1" outline="0" fieldPosition="0">
        <references count="5">
          <reference field="0" count="1" selected="0">
            <x v="918"/>
          </reference>
          <reference field="6" count="1" selected="0">
            <x v="922"/>
          </reference>
          <reference field="15" count="1" selected="0">
            <x v="125"/>
          </reference>
          <reference field="36" count="1">
            <x v="57"/>
          </reference>
          <reference field="42" count="1" selected="0">
            <x v="2"/>
          </reference>
        </references>
      </pivotArea>
    </format>
    <format dxfId="3607">
      <pivotArea dataOnly="0" labelOnly="1" outline="0" fieldPosition="0">
        <references count="5">
          <reference field="0" count="1" selected="0">
            <x v="919"/>
          </reference>
          <reference field="6" count="1" selected="0">
            <x v="923"/>
          </reference>
          <reference field="15" count="1" selected="0">
            <x v="1953"/>
          </reference>
          <reference field="36" count="1">
            <x v="1946"/>
          </reference>
          <reference field="42" count="1" selected="0">
            <x v="289"/>
          </reference>
        </references>
      </pivotArea>
    </format>
    <format dxfId="3606">
      <pivotArea dataOnly="0" labelOnly="1" outline="0" fieldPosition="0">
        <references count="5">
          <reference field="0" count="1" selected="0">
            <x v="920"/>
          </reference>
          <reference field="6" count="1" selected="0">
            <x v="924"/>
          </reference>
          <reference field="15" count="1" selected="0">
            <x v="1335"/>
          </reference>
          <reference field="36" count="1">
            <x v="839"/>
          </reference>
          <reference field="42" count="1" selected="0">
            <x v="32"/>
          </reference>
        </references>
      </pivotArea>
    </format>
    <format dxfId="3605">
      <pivotArea dataOnly="0" labelOnly="1" outline="0" fieldPosition="0">
        <references count="5">
          <reference field="0" count="1" selected="0">
            <x v="921"/>
          </reference>
          <reference field="6" count="1" selected="0">
            <x v="925"/>
          </reference>
          <reference field="15" count="1" selected="0">
            <x v="389"/>
          </reference>
          <reference field="36" count="1">
            <x v="2026"/>
          </reference>
          <reference field="42" count="1" selected="0">
            <x v="144"/>
          </reference>
        </references>
      </pivotArea>
    </format>
    <format dxfId="3604">
      <pivotArea dataOnly="0" labelOnly="1" outline="0" fieldPosition="0">
        <references count="5">
          <reference field="0" count="1" selected="0">
            <x v="922"/>
          </reference>
          <reference field="6" count="1" selected="0">
            <x v="926"/>
          </reference>
          <reference field="15" count="1" selected="0">
            <x v="1267"/>
          </reference>
          <reference field="36" count="1">
            <x v="907"/>
          </reference>
          <reference field="42" count="1" selected="0">
            <x v="32"/>
          </reference>
        </references>
      </pivotArea>
    </format>
    <format dxfId="3603">
      <pivotArea dataOnly="0" labelOnly="1" outline="0" fieldPosition="0">
        <references count="5">
          <reference field="0" count="1" selected="0">
            <x v="923"/>
          </reference>
          <reference field="6" count="1" selected="0">
            <x v="927"/>
          </reference>
          <reference field="15" count="1" selected="0">
            <x v="1037"/>
          </reference>
          <reference field="36" count="1">
            <x v="809"/>
          </reference>
          <reference field="42" count="1" selected="0">
            <x v="32"/>
          </reference>
        </references>
      </pivotArea>
    </format>
    <format dxfId="3602">
      <pivotArea dataOnly="0" labelOnly="1" outline="0" fieldPosition="0">
        <references count="5">
          <reference field="0" count="1" selected="0">
            <x v="924"/>
          </reference>
          <reference field="6" count="1" selected="0">
            <x v="928"/>
          </reference>
          <reference field="15" count="1" selected="0">
            <x v="572"/>
          </reference>
          <reference field="36" count="1">
            <x v="470"/>
          </reference>
          <reference field="42" count="1" selected="0">
            <x v="32"/>
          </reference>
        </references>
      </pivotArea>
    </format>
    <format dxfId="3601">
      <pivotArea dataOnly="0" labelOnly="1" outline="0" fieldPosition="0">
        <references count="5">
          <reference field="0" count="1" selected="0">
            <x v="925"/>
          </reference>
          <reference field="6" count="1" selected="0">
            <x v="929"/>
          </reference>
          <reference field="15" count="1" selected="0">
            <x v="1918"/>
          </reference>
          <reference field="36" count="1">
            <x v="1975"/>
          </reference>
          <reference field="42" count="1" selected="0">
            <x v="22"/>
          </reference>
        </references>
      </pivotArea>
    </format>
    <format dxfId="3600">
      <pivotArea dataOnly="0" labelOnly="1" outline="0" fieldPosition="0">
        <references count="5">
          <reference field="0" count="1" selected="0">
            <x v="926"/>
          </reference>
          <reference field="6" count="1" selected="0">
            <x v="930"/>
          </reference>
          <reference field="15" count="1" selected="0">
            <x v="1597"/>
          </reference>
          <reference field="36" count="1">
            <x v="1482"/>
          </reference>
          <reference field="42" count="1" selected="0">
            <x v="32"/>
          </reference>
        </references>
      </pivotArea>
    </format>
    <format dxfId="3599">
      <pivotArea dataOnly="0" labelOnly="1" outline="0" fieldPosition="0">
        <references count="5">
          <reference field="0" count="1" selected="0">
            <x v="927"/>
          </reference>
          <reference field="6" count="1" selected="0">
            <x v="931"/>
          </reference>
          <reference field="15" count="1" selected="0">
            <x v="468"/>
          </reference>
          <reference field="36" count="1">
            <x v="417"/>
          </reference>
          <reference field="42" count="1" selected="0">
            <x v="32"/>
          </reference>
        </references>
      </pivotArea>
    </format>
    <format dxfId="3598">
      <pivotArea dataOnly="0" labelOnly="1" outline="0" fieldPosition="0">
        <references count="5">
          <reference field="0" count="1" selected="0">
            <x v="928"/>
          </reference>
          <reference field="6" count="1" selected="0">
            <x v="932"/>
          </reference>
          <reference field="15" count="1" selected="0">
            <x v="1307"/>
          </reference>
          <reference field="36" count="1">
            <x v="1105"/>
          </reference>
          <reference field="42" count="1" selected="0">
            <x v="2"/>
          </reference>
        </references>
      </pivotArea>
    </format>
    <format dxfId="3597">
      <pivotArea dataOnly="0" labelOnly="1" outline="0" fieldPosition="0">
        <references count="5">
          <reference field="0" count="1" selected="0">
            <x v="929"/>
          </reference>
          <reference field="6" count="1" selected="0">
            <x v="933"/>
          </reference>
          <reference field="15" count="1" selected="0">
            <x v="402"/>
          </reference>
          <reference field="36" count="1">
            <x v="185"/>
          </reference>
          <reference field="42" count="1" selected="0">
            <x v="2"/>
          </reference>
        </references>
      </pivotArea>
    </format>
    <format dxfId="3596">
      <pivotArea dataOnly="0" labelOnly="1" outline="0" fieldPosition="0">
        <references count="5">
          <reference field="0" count="1" selected="0">
            <x v="930"/>
          </reference>
          <reference field="6" count="1" selected="0">
            <x v="934"/>
          </reference>
          <reference field="15" count="1" selected="0">
            <x v="741"/>
          </reference>
          <reference field="36" count="1">
            <x v="613"/>
          </reference>
          <reference field="42" count="1" selected="0">
            <x v="32"/>
          </reference>
        </references>
      </pivotArea>
    </format>
    <format dxfId="3595">
      <pivotArea dataOnly="0" labelOnly="1" outline="0" fieldPosition="0">
        <references count="5">
          <reference field="0" count="1" selected="0">
            <x v="931"/>
          </reference>
          <reference field="6" count="1" selected="0">
            <x v="935"/>
          </reference>
          <reference field="15" count="1" selected="0">
            <x v="1463"/>
          </reference>
          <reference field="36" count="1">
            <x v="955"/>
          </reference>
          <reference field="42" count="1" selected="0">
            <x v="271"/>
          </reference>
        </references>
      </pivotArea>
    </format>
    <format dxfId="3594">
      <pivotArea dataOnly="0" labelOnly="1" outline="0" fieldPosition="0">
        <references count="5">
          <reference field="0" count="1" selected="0">
            <x v="932"/>
          </reference>
          <reference field="6" count="1" selected="0">
            <x v="936"/>
          </reference>
          <reference field="15" count="1" selected="0">
            <x v="45"/>
          </reference>
          <reference field="36" count="1">
            <x v="27"/>
          </reference>
          <reference field="42" count="1" selected="0">
            <x v="2"/>
          </reference>
        </references>
      </pivotArea>
    </format>
    <format dxfId="3593">
      <pivotArea dataOnly="0" labelOnly="1" outline="0" fieldPosition="0">
        <references count="5">
          <reference field="0" count="1" selected="0">
            <x v="933"/>
          </reference>
          <reference field="6" count="1" selected="0">
            <x v="937"/>
          </reference>
          <reference field="15" count="1" selected="0">
            <x v="296"/>
          </reference>
          <reference field="36" count="1">
            <x v="135"/>
          </reference>
          <reference field="42" count="1" selected="0">
            <x v="2"/>
          </reference>
        </references>
      </pivotArea>
    </format>
    <format dxfId="3592">
      <pivotArea dataOnly="0" labelOnly="1" outline="0" fieldPosition="0">
        <references count="5">
          <reference field="0" count="1" selected="0">
            <x v="934"/>
          </reference>
          <reference field="6" count="1" selected="0">
            <x v="938"/>
          </reference>
          <reference field="15" count="1" selected="0">
            <x v="898"/>
          </reference>
          <reference field="36" count="1">
            <x v="569"/>
          </reference>
          <reference field="42" count="1" selected="0">
            <x v="32"/>
          </reference>
        </references>
      </pivotArea>
    </format>
    <format dxfId="3591">
      <pivotArea dataOnly="0" labelOnly="1" outline="0" fieldPosition="0">
        <references count="5">
          <reference field="0" count="1" selected="0">
            <x v="935"/>
          </reference>
          <reference field="6" count="1" selected="0">
            <x v="939"/>
          </reference>
          <reference field="15" count="1" selected="0">
            <x v="337"/>
          </reference>
          <reference field="36" count="1">
            <x v="869"/>
          </reference>
          <reference field="42" count="1" selected="0">
            <x v="142"/>
          </reference>
        </references>
      </pivotArea>
    </format>
    <format dxfId="3590">
      <pivotArea dataOnly="0" labelOnly="1" outline="0" fieldPosition="0">
        <references count="5">
          <reference field="0" count="1" selected="0">
            <x v="936"/>
          </reference>
          <reference field="6" count="1" selected="0">
            <x v="940"/>
          </reference>
          <reference field="15" count="1" selected="0">
            <x v="2"/>
          </reference>
          <reference field="36" count="1">
            <x v="186"/>
          </reference>
          <reference field="42" count="1" selected="0">
            <x v="141"/>
          </reference>
        </references>
      </pivotArea>
    </format>
    <format dxfId="3589">
      <pivotArea dataOnly="0" labelOnly="1" outline="0" fieldPosition="0">
        <references count="5">
          <reference field="0" count="1" selected="0">
            <x v="937"/>
          </reference>
          <reference field="6" count="1" selected="0">
            <x v="941"/>
          </reference>
          <reference field="15" count="1" selected="0">
            <x v="984"/>
          </reference>
          <reference field="36" count="1">
            <x v="2026"/>
          </reference>
          <reference field="42" count="1" selected="0">
            <x v="289"/>
          </reference>
        </references>
      </pivotArea>
    </format>
    <format dxfId="3588">
      <pivotArea dataOnly="0" labelOnly="1" outline="0" fieldPosition="0">
        <references count="5">
          <reference field="0" count="1" selected="0">
            <x v="938"/>
          </reference>
          <reference field="6" count="1" selected="0">
            <x v="942"/>
          </reference>
          <reference field="15" count="1" selected="0">
            <x v="2"/>
          </reference>
          <reference field="36" count="1">
            <x v="1053"/>
          </reference>
          <reference field="42" count="1" selected="0">
            <x v="142"/>
          </reference>
        </references>
      </pivotArea>
    </format>
    <format dxfId="3587">
      <pivotArea dataOnly="0" labelOnly="1" outline="0" fieldPosition="0">
        <references count="5">
          <reference field="0" count="1" selected="0">
            <x v="939"/>
          </reference>
          <reference field="6" count="1" selected="0">
            <x v="943"/>
          </reference>
          <reference field="15" count="1" selected="0">
            <x v="917"/>
          </reference>
          <reference field="36" count="1">
            <x v="2026"/>
          </reference>
          <reference field="42" count="1" selected="0">
            <x v="289"/>
          </reference>
        </references>
      </pivotArea>
    </format>
    <format dxfId="3586">
      <pivotArea dataOnly="0" labelOnly="1" outline="0" fieldPosition="0">
        <references count="5">
          <reference field="0" count="1" selected="0">
            <x v="940"/>
          </reference>
          <reference field="6" count="1" selected="0">
            <x v="944"/>
          </reference>
          <reference field="15" count="1" selected="0">
            <x v="999"/>
          </reference>
          <reference field="36" count="1">
            <x v="1203"/>
          </reference>
          <reference field="42" count="1" selected="0">
            <x v="142"/>
          </reference>
        </references>
      </pivotArea>
    </format>
    <format dxfId="3585">
      <pivotArea dataOnly="0" labelOnly="1" outline="0" fieldPosition="0">
        <references count="5">
          <reference field="0" count="1" selected="0">
            <x v="941"/>
          </reference>
          <reference field="6" count="1" selected="0">
            <x v="945"/>
          </reference>
          <reference field="15" count="1" selected="0">
            <x v="1513"/>
          </reference>
          <reference field="36" count="1">
            <x v="1008"/>
          </reference>
          <reference field="42" count="1" selected="0">
            <x v="141"/>
          </reference>
        </references>
      </pivotArea>
    </format>
    <format dxfId="3584">
      <pivotArea dataOnly="0" labelOnly="1" outline="0" fieldPosition="0">
        <references count="5">
          <reference field="0" count="1" selected="0">
            <x v="942"/>
          </reference>
          <reference field="6" count="1" selected="0">
            <x v="946"/>
          </reference>
          <reference field="15" count="1" selected="0">
            <x v="798"/>
          </reference>
          <reference field="36" count="1">
            <x v="1407"/>
          </reference>
          <reference field="42" count="1" selected="0">
            <x v="142"/>
          </reference>
        </references>
      </pivotArea>
    </format>
    <format dxfId="3583">
      <pivotArea dataOnly="0" labelOnly="1" outline="0" fieldPosition="0">
        <references count="5">
          <reference field="0" count="1" selected="0">
            <x v="943"/>
          </reference>
          <reference field="6" count="1" selected="0">
            <x v="947"/>
          </reference>
          <reference field="15" count="1" selected="0">
            <x v="1408"/>
          </reference>
          <reference field="36" count="1">
            <x v="1908"/>
          </reference>
          <reference field="42" count="1" selected="0">
            <x v="140"/>
          </reference>
        </references>
      </pivotArea>
    </format>
    <format dxfId="3582">
      <pivotArea dataOnly="0" labelOnly="1" outline="0" fieldPosition="0">
        <references count="5">
          <reference field="0" count="1" selected="0">
            <x v="944"/>
          </reference>
          <reference field="6" count="1" selected="0">
            <x v="948"/>
          </reference>
          <reference field="15" count="1" selected="0">
            <x v="1277"/>
          </reference>
          <reference field="36" count="1">
            <x v="788"/>
          </reference>
          <reference field="42" count="1" selected="0">
            <x v="141"/>
          </reference>
        </references>
      </pivotArea>
    </format>
    <format dxfId="3581">
      <pivotArea dataOnly="0" labelOnly="1" outline="0" fieldPosition="0">
        <references count="5">
          <reference field="0" count="1" selected="0">
            <x v="945"/>
          </reference>
          <reference field="6" count="1" selected="0">
            <x v="949"/>
          </reference>
          <reference field="15" count="1" selected="0">
            <x v="87"/>
          </reference>
          <reference field="36" count="1">
            <x v="194"/>
          </reference>
          <reference field="42" count="1" selected="0">
            <x v="141"/>
          </reference>
        </references>
      </pivotArea>
    </format>
    <format dxfId="3580">
      <pivotArea dataOnly="0" labelOnly="1" outline="0" fieldPosition="0">
        <references count="5">
          <reference field="0" count="1" selected="0">
            <x v="946"/>
          </reference>
          <reference field="6" count="1" selected="0">
            <x v="950"/>
          </reference>
          <reference field="15" count="1" selected="0">
            <x v="633"/>
          </reference>
          <reference field="36" count="1">
            <x v="331"/>
          </reference>
          <reference field="42" count="1" selected="0">
            <x v="141"/>
          </reference>
        </references>
      </pivotArea>
    </format>
    <format dxfId="3579">
      <pivotArea dataOnly="0" labelOnly="1" outline="0" fieldPosition="0">
        <references count="5">
          <reference field="0" count="1" selected="0">
            <x v="947"/>
          </reference>
          <reference field="6" count="1" selected="0">
            <x v="951"/>
          </reference>
          <reference field="15" count="1" selected="0">
            <x v="952"/>
          </reference>
          <reference field="36" count="1">
            <x v="1611"/>
          </reference>
          <reference field="42" count="1" selected="0">
            <x v="148"/>
          </reference>
        </references>
      </pivotArea>
    </format>
    <format dxfId="3578">
      <pivotArea dataOnly="0" labelOnly="1" outline="0" fieldPosition="0">
        <references count="5">
          <reference field="0" count="1" selected="0">
            <x v="948"/>
          </reference>
          <reference field="6" count="1" selected="0">
            <x v="952"/>
          </reference>
          <reference field="15" count="1" selected="0">
            <x v="1010"/>
          </reference>
          <reference field="36" count="1">
            <x v="1397"/>
          </reference>
          <reference field="42" count="1" selected="0">
            <x v="142"/>
          </reference>
        </references>
      </pivotArea>
    </format>
    <format dxfId="3577">
      <pivotArea dataOnly="0" labelOnly="1" outline="0" fieldPosition="0">
        <references count="5">
          <reference field="0" count="1" selected="0">
            <x v="949"/>
          </reference>
          <reference field="6" count="1" selected="0">
            <x v="953"/>
          </reference>
          <reference field="15" count="1" selected="0">
            <x v="1885"/>
          </reference>
          <reference field="36" count="1">
            <x v="1999"/>
          </reference>
          <reference field="42" count="1" selected="0">
            <x v="151"/>
          </reference>
        </references>
      </pivotArea>
    </format>
    <format dxfId="3576">
      <pivotArea dataOnly="0" labelOnly="1" outline="0" fieldPosition="0">
        <references count="5">
          <reference field="0" count="1" selected="0">
            <x v="950"/>
          </reference>
          <reference field="6" count="1" selected="0">
            <x v="954"/>
          </reference>
          <reference field="15" count="1" selected="0">
            <x v="1123"/>
          </reference>
          <reference field="36" count="1">
            <x v="1773"/>
          </reference>
          <reference field="42" count="1" selected="0">
            <x v="140"/>
          </reference>
        </references>
      </pivotArea>
    </format>
    <format dxfId="3575">
      <pivotArea dataOnly="0" labelOnly="1" outline="0" fieldPosition="0">
        <references count="5">
          <reference field="0" count="1" selected="0">
            <x v="951"/>
          </reference>
          <reference field="6" count="1" selected="0">
            <x v="955"/>
          </reference>
          <reference field="15" count="1" selected="0">
            <x v="905"/>
          </reference>
          <reference field="36" count="1">
            <x v="1300"/>
          </reference>
          <reference field="42" count="1" selected="0">
            <x v="142"/>
          </reference>
        </references>
      </pivotArea>
    </format>
    <format dxfId="3574">
      <pivotArea dataOnly="0" labelOnly="1" outline="0" fieldPosition="0">
        <references count="5">
          <reference field="0" count="1" selected="0">
            <x v="952"/>
          </reference>
          <reference field="6" count="1" selected="0">
            <x v="956"/>
          </reference>
          <reference field="15" count="1" selected="0">
            <x v="1269"/>
          </reference>
          <reference field="36" count="1">
            <x v="1771"/>
          </reference>
          <reference field="42" count="1" selected="0">
            <x v="142"/>
          </reference>
        </references>
      </pivotArea>
    </format>
    <format dxfId="3573">
      <pivotArea dataOnly="0" labelOnly="1" outline="0" fieldPosition="0">
        <references count="5">
          <reference field="0" count="1" selected="0">
            <x v="953"/>
          </reference>
          <reference field="6" count="1" selected="0">
            <x v="957"/>
          </reference>
          <reference field="15" count="1" selected="0">
            <x v="1287"/>
          </reference>
          <reference field="36" count="1">
            <x v="1551"/>
          </reference>
          <reference field="42" count="1" selected="0">
            <x v="142"/>
          </reference>
        </references>
      </pivotArea>
    </format>
    <format dxfId="3572">
      <pivotArea dataOnly="0" labelOnly="1" outline="0" fieldPosition="0">
        <references count="5">
          <reference field="0" count="1" selected="0">
            <x v="954"/>
          </reference>
          <reference field="6" count="1" selected="0">
            <x v="958"/>
          </reference>
          <reference field="15" count="1" selected="0">
            <x v="644"/>
          </reference>
          <reference field="36" count="1">
            <x v="875"/>
          </reference>
          <reference field="42" count="1" selected="0">
            <x v="142"/>
          </reference>
        </references>
      </pivotArea>
    </format>
    <format dxfId="3571">
      <pivotArea dataOnly="0" labelOnly="1" outline="0" fieldPosition="0">
        <references count="5">
          <reference field="0" count="1" selected="0">
            <x v="955"/>
          </reference>
          <reference field="6" count="1" selected="0">
            <x v="959"/>
          </reference>
          <reference field="15" count="1" selected="0">
            <x v="718"/>
          </reference>
          <reference field="36" count="1">
            <x v="1055"/>
          </reference>
          <reference field="42" count="1" selected="0">
            <x v="142"/>
          </reference>
        </references>
      </pivotArea>
    </format>
    <format dxfId="3570">
      <pivotArea dataOnly="0" labelOnly="1" outline="0" fieldPosition="0">
        <references count="5">
          <reference field="0" count="1" selected="0">
            <x v="956"/>
          </reference>
          <reference field="6" count="1" selected="0">
            <x v="960"/>
          </reference>
          <reference field="15" count="1" selected="0">
            <x v="969"/>
          </reference>
          <reference field="36" count="1">
            <x v="1839"/>
          </reference>
          <reference field="42" count="1" selected="0">
            <x v="140"/>
          </reference>
        </references>
      </pivotArea>
    </format>
    <format dxfId="3569">
      <pivotArea dataOnly="0" labelOnly="1" outline="0" fieldPosition="0">
        <references count="5">
          <reference field="0" count="1" selected="0">
            <x v="957"/>
          </reference>
          <reference field="6" count="1" selected="0">
            <x v="961"/>
          </reference>
          <reference field="15" count="1" selected="0">
            <x v="19"/>
          </reference>
          <reference field="36" count="1">
            <x v="1292"/>
          </reference>
          <reference field="42" count="1" selected="0">
            <x v="142"/>
          </reference>
        </references>
      </pivotArea>
    </format>
    <format dxfId="3568">
      <pivotArea dataOnly="0" labelOnly="1" outline="0" fieldPosition="0">
        <references count="5">
          <reference field="0" count="1" selected="0">
            <x v="958"/>
          </reference>
          <reference field="6" count="1" selected="0">
            <x v="962"/>
          </reference>
          <reference field="15" count="1" selected="0">
            <x v="827"/>
          </reference>
          <reference field="36" count="1">
            <x v="1331"/>
          </reference>
          <reference field="42" count="1" selected="0">
            <x v="142"/>
          </reference>
        </references>
      </pivotArea>
    </format>
    <format dxfId="3567">
      <pivotArea dataOnly="0" labelOnly="1" outline="0" fieldPosition="0">
        <references count="5">
          <reference field="0" count="1" selected="0">
            <x v="959"/>
          </reference>
          <reference field="6" count="1" selected="0">
            <x v="963"/>
          </reference>
          <reference field="15" count="1" selected="0">
            <x v="2"/>
          </reference>
          <reference field="36" count="1">
            <x v="477"/>
          </reference>
          <reference field="42" count="1" selected="0">
            <x v="141"/>
          </reference>
        </references>
      </pivotArea>
    </format>
    <format dxfId="3566">
      <pivotArea dataOnly="0" labelOnly="1" outline="0" fieldPosition="0">
        <references count="5">
          <reference field="0" count="1" selected="0">
            <x v="960"/>
          </reference>
          <reference field="6" count="1" selected="0">
            <x v="964"/>
          </reference>
          <reference field="15" count="1" selected="0">
            <x v="524"/>
          </reference>
          <reference field="36" count="1">
            <x v="1479"/>
          </reference>
          <reference field="42" count="1" selected="0">
            <x v="151"/>
          </reference>
        </references>
      </pivotArea>
    </format>
    <format dxfId="3565">
      <pivotArea dataOnly="0" labelOnly="1" outline="0" fieldPosition="0">
        <references count="5">
          <reference field="0" count="1" selected="0">
            <x v="961"/>
          </reference>
          <reference field="6" count="1" selected="0">
            <x v="965"/>
          </reference>
          <reference field="15" count="1" selected="0">
            <x v="1118"/>
          </reference>
          <reference field="36" count="1">
            <x v="1240"/>
          </reference>
          <reference field="42" count="1" selected="0">
            <x v="142"/>
          </reference>
        </references>
      </pivotArea>
    </format>
    <format dxfId="3564">
      <pivotArea dataOnly="0" labelOnly="1" outline="0" fieldPosition="0">
        <references count="5">
          <reference field="0" count="1" selected="0">
            <x v="962"/>
          </reference>
          <reference field="6" count="1" selected="0">
            <x v="966"/>
          </reference>
          <reference field="15" count="1" selected="0">
            <x v="2"/>
          </reference>
          <reference field="36" count="1">
            <x v="880"/>
          </reference>
          <reference field="42" count="1" selected="0">
            <x v="151"/>
          </reference>
        </references>
      </pivotArea>
    </format>
    <format dxfId="3563">
      <pivotArea dataOnly="0" labelOnly="1" outline="0" fieldPosition="0">
        <references count="5">
          <reference field="0" count="1" selected="0">
            <x v="963"/>
          </reference>
          <reference field="6" count="1" selected="0">
            <x v="967"/>
          </reference>
          <reference field="15" count="1" selected="0">
            <x v="22"/>
          </reference>
          <reference field="36" count="1">
            <x v="317"/>
          </reference>
          <reference field="42" count="1" selected="0">
            <x v="142"/>
          </reference>
        </references>
      </pivotArea>
    </format>
    <format dxfId="3562">
      <pivotArea dataOnly="0" labelOnly="1" outline="0" fieldPosition="0">
        <references count="5">
          <reference field="0" count="1" selected="0">
            <x v="964"/>
          </reference>
          <reference field="6" count="1" selected="0">
            <x v="968"/>
          </reference>
          <reference field="15" count="1" selected="0">
            <x v="848"/>
          </reference>
          <reference field="36" count="1">
            <x v="1821"/>
          </reference>
          <reference field="42" count="1" selected="0">
            <x v="117"/>
          </reference>
        </references>
      </pivotArea>
    </format>
    <format dxfId="3561">
      <pivotArea dataOnly="0" labelOnly="1" outline="0" fieldPosition="0">
        <references count="5">
          <reference field="0" count="1" selected="0">
            <x v="965"/>
          </reference>
          <reference field="6" count="1" selected="0">
            <x v="969"/>
          </reference>
          <reference field="15" count="1" selected="0">
            <x v="414"/>
          </reference>
          <reference field="36" count="1">
            <x v="2026"/>
          </reference>
          <reference field="42" count="1" selected="0">
            <x v="289"/>
          </reference>
        </references>
      </pivotArea>
    </format>
    <format dxfId="3560">
      <pivotArea dataOnly="0" labelOnly="1" outline="0" fieldPosition="0">
        <references count="5">
          <reference field="0" count="1" selected="0">
            <x v="966"/>
          </reference>
          <reference field="6" count="1" selected="0">
            <x v="970"/>
          </reference>
          <reference field="15" count="1" selected="0">
            <x v="1051"/>
          </reference>
          <reference field="36" count="1">
            <x v="1853"/>
          </reference>
          <reference field="42" count="1" selected="0">
            <x v="24"/>
          </reference>
        </references>
      </pivotArea>
    </format>
    <format dxfId="3559">
      <pivotArea dataOnly="0" labelOnly="1" outline="0" fieldPosition="0">
        <references count="5">
          <reference field="0" count="1" selected="0">
            <x v="967"/>
          </reference>
          <reference field="6" count="1" selected="0">
            <x v="971"/>
          </reference>
          <reference field="15" count="1" selected="0">
            <x v="578"/>
          </reference>
          <reference field="36" count="1">
            <x v="1631"/>
          </reference>
          <reference field="42" count="1" selected="0">
            <x v="248"/>
          </reference>
        </references>
      </pivotArea>
    </format>
    <format dxfId="3558">
      <pivotArea dataOnly="0" labelOnly="1" outline="0" fieldPosition="0">
        <references count="5">
          <reference field="0" count="1" selected="0">
            <x v="968"/>
          </reference>
          <reference field="6" count="1" selected="0">
            <x v="972"/>
          </reference>
          <reference field="15" count="1" selected="0">
            <x v="1636"/>
          </reference>
          <reference field="36" count="1">
            <x v="1129"/>
          </reference>
          <reference field="42" count="1" selected="0">
            <x v="198"/>
          </reference>
        </references>
      </pivotArea>
    </format>
    <format dxfId="3557">
      <pivotArea dataOnly="0" labelOnly="1" outline="0" fieldPosition="0">
        <references count="5">
          <reference field="0" count="1" selected="0">
            <x v="969"/>
          </reference>
          <reference field="6" count="1" selected="0">
            <x v="973"/>
          </reference>
          <reference field="15" count="1" selected="0">
            <x v="1018"/>
          </reference>
          <reference field="36" count="1">
            <x v="1559"/>
          </reference>
          <reference field="42" count="1" selected="0">
            <x v="229"/>
          </reference>
        </references>
      </pivotArea>
    </format>
    <format dxfId="3556">
      <pivotArea dataOnly="0" labelOnly="1" outline="0" fieldPosition="0">
        <references count="5">
          <reference field="0" count="1" selected="0">
            <x v="970"/>
          </reference>
          <reference field="6" count="1" selected="0">
            <x v="974"/>
          </reference>
          <reference field="15" count="1" selected="0">
            <x v="1341"/>
          </reference>
          <reference field="36" count="1">
            <x v="1202"/>
          </reference>
          <reference field="42" count="1" selected="0">
            <x v="289"/>
          </reference>
        </references>
      </pivotArea>
    </format>
    <format dxfId="3555">
      <pivotArea dataOnly="0" labelOnly="1" outline="0" fieldPosition="0">
        <references count="5">
          <reference field="0" count="1" selected="0">
            <x v="971"/>
          </reference>
          <reference field="6" count="1" selected="0">
            <x v="975"/>
          </reference>
          <reference field="15" count="1" selected="0">
            <x v="659"/>
          </reference>
          <reference field="36" count="1">
            <x v="1263"/>
          </reference>
          <reference field="42" count="1" selected="0">
            <x v="155"/>
          </reference>
        </references>
      </pivotArea>
    </format>
    <format dxfId="3554">
      <pivotArea dataOnly="0" labelOnly="1" outline="0" fieldPosition="0">
        <references count="5">
          <reference field="0" count="1" selected="0">
            <x v="972"/>
          </reference>
          <reference field="6" count="1" selected="0">
            <x v="976"/>
          </reference>
          <reference field="15" count="1" selected="0">
            <x v="1097"/>
          </reference>
          <reference field="36" count="1">
            <x v="2026"/>
          </reference>
          <reference field="42" count="1" selected="0">
            <x v="289"/>
          </reference>
        </references>
      </pivotArea>
    </format>
    <format dxfId="3553">
      <pivotArea dataOnly="0" labelOnly="1" outline="0" fieldPosition="0">
        <references count="5">
          <reference field="0" count="1" selected="0">
            <x v="973"/>
          </reference>
          <reference field="6" count="1" selected="0">
            <x v="977"/>
          </reference>
          <reference field="15" count="1" selected="0">
            <x v="699"/>
          </reference>
          <reference field="36" count="1">
            <x v="1074"/>
          </reference>
          <reference field="42" count="1" selected="0">
            <x v="229"/>
          </reference>
        </references>
      </pivotArea>
    </format>
    <format dxfId="3552">
      <pivotArea dataOnly="0" labelOnly="1" outline="0" fieldPosition="0">
        <references count="5">
          <reference field="0" count="1" selected="0">
            <x v="974"/>
          </reference>
          <reference field="6" count="1" selected="0">
            <x v="978"/>
          </reference>
          <reference field="15" count="1" selected="0">
            <x v="1500"/>
          </reference>
          <reference field="36" count="1">
            <x v="1200"/>
          </reference>
          <reference field="42" count="1" selected="0">
            <x v="11"/>
          </reference>
        </references>
      </pivotArea>
    </format>
    <format dxfId="3551">
      <pivotArea dataOnly="0" labelOnly="1" outline="0" fieldPosition="0">
        <references count="5">
          <reference field="0" count="1" selected="0">
            <x v="975"/>
          </reference>
          <reference field="6" count="1" selected="0">
            <x v="979"/>
          </reference>
          <reference field="15" count="1" selected="0">
            <x v="851"/>
          </reference>
          <reference field="36" count="1">
            <x v="1594"/>
          </reference>
          <reference field="42" count="1" selected="0">
            <x v="11"/>
          </reference>
        </references>
      </pivotArea>
    </format>
    <format dxfId="3550">
      <pivotArea dataOnly="0" labelOnly="1" outline="0" fieldPosition="0">
        <references count="5">
          <reference field="0" count="1" selected="0">
            <x v="976"/>
          </reference>
          <reference field="6" count="1" selected="0">
            <x v="980"/>
          </reference>
          <reference field="15" count="1" selected="0">
            <x v="381"/>
          </reference>
          <reference field="36" count="1">
            <x v="257"/>
          </reference>
          <reference field="42" count="1" selected="0">
            <x v="11"/>
          </reference>
        </references>
      </pivotArea>
    </format>
    <format dxfId="3549">
      <pivotArea dataOnly="0" labelOnly="1" outline="0" fieldPosition="0">
        <references count="5">
          <reference field="0" count="1" selected="0">
            <x v="977"/>
          </reference>
          <reference field="6" count="1" selected="0">
            <x v="981"/>
          </reference>
          <reference field="15" count="1" selected="0">
            <x v="1016"/>
          </reference>
          <reference field="36" count="1">
            <x v="750"/>
          </reference>
          <reference field="42" count="1" selected="0">
            <x v="11"/>
          </reference>
        </references>
      </pivotArea>
    </format>
    <format dxfId="3548">
      <pivotArea dataOnly="0" labelOnly="1" outline="0" fieldPosition="0">
        <references count="5">
          <reference field="0" count="1" selected="0">
            <x v="978"/>
          </reference>
          <reference field="6" count="1" selected="0">
            <x v="982"/>
          </reference>
          <reference field="15" count="1" selected="0">
            <x v="1880"/>
          </reference>
          <reference field="36" count="1">
            <x v="2005"/>
          </reference>
          <reference field="42" count="1" selected="0">
            <x v="24"/>
          </reference>
        </references>
      </pivotArea>
    </format>
    <format dxfId="3547">
      <pivotArea dataOnly="0" labelOnly="1" outline="0" fieldPosition="0">
        <references count="5">
          <reference field="0" count="1" selected="0">
            <x v="979"/>
          </reference>
          <reference field="6" count="1" selected="0">
            <x v="983"/>
          </reference>
          <reference field="15" count="1" selected="0">
            <x v="667"/>
          </reference>
          <reference field="36" count="1">
            <x v="786"/>
          </reference>
          <reference field="42" count="1" selected="0">
            <x v="229"/>
          </reference>
        </references>
      </pivotArea>
    </format>
    <format dxfId="3546">
      <pivotArea dataOnly="0" labelOnly="1" outline="0" fieldPosition="0">
        <references count="5">
          <reference field="0" count="1" selected="0">
            <x v="980"/>
          </reference>
          <reference field="6" count="1" selected="0">
            <x v="984"/>
          </reference>
          <reference field="15" count="1" selected="0">
            <x v="1940"/>
          </reference>
          <reference field="36" count="1">
            <x v="1967"/>
          </reference>
          <reference field="42" count="1" selected="0">
            <x v="15"/>
          </reference>
        </references>
      </pivotArea>
    </format>
    <format dxfId="3545">
      <pivotArea dataOnly="0" labelOnly="1" outline="0" fieldPosition="0">
        <references count="5">
          <reference field="0" count="1" selected="0">
            <x v="981"/>
          </reference>
          <reference field="6" count="1" selected="0">
            <x v="985"/>
          </reference>
          <reference field="15" count="1" selected="0">
            <x v="54"/>
          </reference>
          <reference field="36" count="1">
            <x v="630"/>
          </reference>
          <reference field="42" count="1" selected="0">
            <x v="4"/>
          </reference>
        </references>
      </pivotArea>
    </format>
    <format dxfId="3544">
      <pivotArea dataOnly="0" labelOnly="1" outline="0" fieldPosition="0">
        <references count="5">
          <reference field="0" count="1" selected="0">
            <x v="982"/>
          </reference>
          <reference field="6" count="1" selected="0">
            <x v="986"/>
          </reference>
          <reference field="15" count="1" selected="0">
            <x v="2"/>
          </reference>
          <reference field="36" count="1">
            <x v="62"/>
          </reference>
          <reference field="42" count="1" selected="0">
            <x v="29"/>
          </reference>
        </references>
      </pivotArea>
    </format>
    <format dxfId="3543">
      <pivotArea dataOnly="0" labelOnly="1" outline="0" fieldPosition="0">
        <references count="5">
          <reference field="0" count="1" selected="0">
            <x v="983"/>
          </reference>
          <reference field="6" count="1" selected="0">
            <x v="987"/>
          </reference>
          <reference field="15" count="1" selected="0">
            <x v="1900"/>
          </reference>
          <reference field="36" count="1">
            <x v="1812"/>
          </reference>
          <reference field="42" count="1" selected="0">
            <x v="135"/>
          </reference>
        </references>
      </pivotArea>
    </format>
    <format dxfId="3542">
      <pivotArea dataOnly="0" labelOnly="1" outline="0" fieldPosition="0">
        <references count="5">
          <reference field="0" count="1" selected="0">
            <x v="984"/>
          </reference>
          <reference field="6" count="1" selected="0">
            <x v="988"/>
          </reference>
          <reference field="15" count="1" selected="0">
            <x v="1839"/>
          </reference>
          <reference field="36" count="1">
            <x v="1884"/>
          </reference>
          <reference field="42" count="1" selected="0">
            <x v="289"/>
          </reference>
        </references>
      </pivotArea>
    </format>
    <format dxfId="3541">
      <pivotArea dataOnly="0" labelOnly="1" outline="0" fieldPosition="0">
        <references count="5">
          <reference field="0" count="1" selected="0">
            <x v="985"/>
          </reference>
          <reference field="6" count="1" selected="0">
            <x v="989"/>
          </reference>
          <reference field="15" count="1" selected="0">
            <x v="2006"/>
          </reference>
          <reference field="36" count="1">
            <x v="1711"/>
          </reference>
          <reference field="42" count="1" selected="0">
            <x v="49"/>
          </reference>
        </references>
      </pivotArea>
    </format>
    <format dxfId="3540">
      <pivotArea dataOnly="0" labelOnly="1" outline="0" fieldPosition="0">
        <references count="5">
          <reference field="0" count="1" selected="0">
            <x v="986"/>
          </reference>
          <reference field="6" count="1" selected="0">
            <x v="990"/>
          </reference>
          <reference field="15" count="1" selected="0">
            <x v="906"/>
          </reference>
          <reference field="36" count="1">
            <x v="2026"/>
          </reference>
          <reference field="42" count="1" selected="0">
            <x v="289"/>
          </reference>
        </references>
      </pivotArea>
    </format>
    <format dxfId="3539">
      <pivotArea dataOnly="0" labelOnly="1" outline="0" fieldPosition="0">
        <references count="5">
          <reference field="0" count="1" selected="0">
            <x v="987"/>
          </reference>
          <reference field="6" count="1" selected="0">
            <x v="991"/>
          </reference>
          <reference field="15" count="1" selected="0">
            <x v="102"/>
          </reference>
          <reference field="36" count="1">
            <x v="101"/>
          </reference>
          <reference field="42" count="1" selected="0">
            <x v="11"/>
          </reference>
        </references>
      </pivotArea>
    </format>
    <format dxfId="3538">
      <pivotArea dataOnly="0" labelOnly="1" outline="0" fieldPosition="0">
        <references count="5">
          <reference field="0" count="1" selected="0">
            <x v="988"/>
          </reference>
          <reference field="6" count="1" selected="0">
            <x v="992"/>
          </reference>
          <reference field="15" count="1" selected="0">
            <x v="453"/>
          </reference>
          <reference field="36" count="1">
            <x v="213"/>
          </reference>
          <reference field="42" count="1" selected="0">
            <x v="10"/>
          </reference>
        </references>
      </pivotArea>
    </format>
    <format dxfId="3537">
      <pivotArea dataOnly="0" labelOnly="1" outline="0" fieldPosition="0">
        <references count="5">
          <reference field="0" count="1" selected="0">
            <x v="989"/>
          </reference>
          <reference field="6" count="1" selected="0">
            <x v="993"/>
          </reference>
          <reference field="15" count="1" selected="0">
            <x v="1548"/>
          </reference>
          <reference field="36" count="1">
            <x v="1126"/>
          </reference>
          <reference field="42" count="1" selected="0">
            <x v="92"/>
          </reference>
        </references>
      </pivotArea>
    </format>
    <format dxfId="3536">
      <pivotArea dataOnly="0" labelOnly="1" outline="0" fieldPosition="0">
        <references count="5">
          <reference field="0" count="1" selected="0">
            <x v="990"/>
          </reference>
          <reference field="6" count="1" selected="0">
            <x v="994"/>
          </reference>
          <reference field="15" count="1" selected="0">
            <x v="673"/>
          </reference>
          <reference field="36" count="1">
            <x v="495"/>
          </reference>
          <reference field="42" count="1" selected="0">
            <x v="268"/>
          </reference>
        </references>
      </pivotArea>
    </format>
    <format dxfId="3535">
      <pivotArea dataOnly="0" labelOnly="1" outline="0" fieldPosition="0">
        <references count="5">
          <reference field="0" count="1" selected="0">
            <x v="991"/>
          </reference>
          <reference field="6" count="1" selected="0">
            <x v="995"/>
          </reference>
          <reference field="15" count="1" selected="0">
            <x v="50"/>
          </reference>
          <reference field="36" count="1">
            <x v="921"/>
          </reference>
          <reference field="42" count="1" selected="0">
            <x v="268"/>
          </reference>
        </references>
      </pivotArea>
    </format>
    <format dxfId="3534">
      <pivotArea dataOnly="0" labelOnly="1" outline="0" fieldPosition="0">
        <references count="5">
          <reference field="0" count="1" selected="0">
            <x v="992"/>
          </reference>
          <reference field="6" count="1" selected="0">
            <x v="996"/>
          </reference>
          <reference field="15" count="1" selected="0">
            <x v="1889"/>
          </reference>
          <reference field="36" count="1">
            <x v="1471"/>
          </reference>
          <reference field="42" count="1" selected="0">
            <x v="51"/>
          </reference>
        </references>
      </pivotArea>
    </format>
    <format dxfId="3533">
      <pivotArea dataOnly="0" labelOnly="1" outline="0" fieldPosition="0">
        <references count="5">
          <reference field="0" count="1" selected="0">
            <x v="993"/>
          </reference>
          <reference field="6" count="1" selected="0">
            <x v="997"/>
          </reference>
          <reference field="15" count="1" selected="0">
            <x v="1345"/>
          </reference>
          <reference field="36" count="1">
            <x v="1782"/>
          </reference>
          <reference field="42" count="1" selected="0">
            <x v="31"/>
          </reference>
        </references>
      </pivotArea>
    </format>
    <format dxfId="3532">
      <pivotArea dataOnly="0" labelOnly="1" outline="0" fieldPosition="0">
        <references count="5">
          <reference field="0" count="1" selected="0">
            <x v="994"/>
          </reference>
          <reference field="6" count="1" selected="0">
            <x v="998"/>
          </reference>
          <reference field="15" count="1" selected="0">
            <x v="1027"/>
          </reference>
          <reference field="36" count="1">
            <x v="604"/>
          </reference>
          <reference field="42" count="1" selected="0">
            <x v="25"/>
          </reference>
        </references>
      </pivotArea>
    </format>
    <format dxfId="3531">
      <pivotArea dataOnly="0" labelOnly="1" outline="0" fieldPosition="0">
        <references count="5">
          <reference field="0" count="1" selected="0">
            <x v="995"/>
          </reference>
          <reference field="6" count="1" selected="0">
            <x v="999"/>
          </reference>
          <reference field="15" count="1" selected="0">
            <x v="368"/>
          </reference>
          <reference field="36" count="1">
            <x v="170"/>
          </reference>
          <reference field="42" count="1" selected="0">
            <x v="10"/>
          </reference>
        </references>
      </pivotArea>
    </format>
    <format dxfId="3530">
      <pivotArea dataOnly="0" labelOnly="1" outline="0" fieldPosition="0">
        <references count="5">
          <reference field="0" count="1" selected="0">
            <x v="996"/>
          </reference>
          <reference field="6" count="1" selected="0">
            <x v="1000"/>
          </reference>
          <reference field="15" count="1" selected="0">
            <x v="252"/>
          </reference>
          <reference field="36" count="1">
            <x v="115"/>
          </reference>
          <reference field="42" count="1" selected="0">
            <x v="156"/>
          </reference>
        </references>
      </pivotArea>
    </format>
    <format dxfId="3529">
      <pivotArea dataOnly="0" labelOnly="1" outline="0" fieldPosition="0">
        <references count="5">
          <reference field="0" count="1" selected="0">
            <x v="997"/>
          </reference>
          <reference field="6" count="1" selected="0">
            <x v="1001"/>
          </reference>
          <reference field="15" count="1" selected="0">
            <x v="930"/>
          </reference>
          <reference field="36" count="1">
            <x v="2026"/>
          </reference>
          <reference field="42" count="1" selected="0">
            <x v="289"/>
          </reference>
        </references>
      </pivotArea>
    </format>
    <format dxfId="3528">
      <pivotArea dataOnly="0" labelOnly="1" outline="0" fieldPosition="0">
        <references count="5">
          <reference field="0" count="1" selected="0">
            <x v="998"/>
          </reference>
          <reference field="6" count="1" selected="0">
            <x v="1002"/>
          </reference>
          <reference field="15" count="1" selected="0">
            <x v="809"/>
          </reference>
          <reference field="36" count="1">
            <x v="433"/>
          </reference>
          <reference field="42" count="1" selected="0">
            <x v="156"/>
          </reference>
        </references>
      </pivotArea>
    </format>
    <format dxfId="3527">
      <pivotArea dataOnly="0" labelOnly="1" outline="0" fieldPosition="0">
        <references count="5">
          <reference field="0" count="1" selected="0">
            <x v="999"/>
          </reference>
          <reference field="6" count="1" selected="0">
            <x v="1003"/>
          </reference>
          <reference field="15" count="1" selected="0">
            <x v="1855"/>
          </reference>
          <reference field="36" count="1">
            <x v="1414"/>
          </reference>
          <reference field="42" count="1" selected="0">
            <x v="3"/>
          </reference>
        </references>
      </pivotArea>
    </format>
    <format dxfId="3526">
      <pivotArea dataOnly="0" labelOnly="1" outline="0" fieldPosition="0">
        <references count="5">
          <reference field="0" count="1" selected="0">
            <x v="1000"/>
          </reference>
          <reference field="6" count="1" selected="0">
            <x v="1004"/>
          </reference>
          <reference field="15" count="1" selected="0">
            <x v="1787"/>
          </reference>
          <reference field="36" count="1">
            <x v="1980"/>
          </reference>
          <reference field="42" count="1" selected="0">
            <x v="12"/>
          </reference>
        </references>
      </pivotArea>
    </format>
    <format dxfId="3525">
      <pivotArea dataOnly="0" labelOnly="1" outline="0" fieldPosition="0">
        <references count="5">
          <reference field="0" count="1" selected="0">
            <x v="1001"/>
          </reference>
          <reference field="6" count="1" selected="0">
            <x v="1005"/>
          </reference>
          <reference field="15" count="1" selected="0">
            <x v="1383"/>
          </reference>
          <reference field="36" count="1">
            <x v="1368"/>
          </reference>
          <reference field="42" count="1" selected="0">
            <x v="11"/>
          </reference>
        </references>
      </pivotArea>
    </format>
    <format dxfId="3524">
      <pivotArea dataOnly="0" labelOnly="1" outline="0" fieldPosition="0">
        <references count="5">
          <reference field="0" count="1" selected="0">
            <x v="1002"/>
          </reference>
          <reference field="6" count="1" selected="0">
            <x v="1006"/>
          </reference>
          <reference field="15" count="1" selected="0">
            <x v="58"/>
          </reference>
          <reference field="36" count="1">
            <x v="103"/>
          </reference>
          <reference field="42" count="1" selected="0">
            <x v="4"/>
          </reference>
        </references>
      </pivotArea>
    </format>
    <format dxfId="3523">
      <pivotArea dataOnly="0" labelOnly="1" outline="0" fieldPosition="0">
        <references count="5">
          <reference field="0" count="1" selected="0">
            <x v="1003"/>
          </reference>
          <reference field="6" count="1" selected="0">
            <x v="1007"/>
          </reference>
          <reference field="15" count="1" selected="0">
            <x v="455"/>
          </reference>
          <reference field="36" count="1">
            <x v="215"/>
          </reference>
          <reference field="42" count="1" selected="0">
            <x v="3"/>
          </reference>
        </references>
      </pivotArea>
    </format>
    <format dxfId="3522">
      <pivotArea dataOnly="0" labelOnly="1" outline="0" fieldPosition="0">
        <references count="5">
          <reference field="0" count="1" selected="0">
            <x v="1004"/>
          </reference>
          <reference field="6" count="1" selected="0">
            <x v="1008"/>
          </reference>
          <reference field="15" count="1" selected="0">
            <x v="815"/>
          </reference>
          <reference field="36" count="1">
            <x v="1527"/>
          </reference>
          <reference field="42" count="1" selected="0">
            <x v="18"/>
          </reference>
        </references>
      </pivotArea>
    </format>
    <format dxfId="3521">
      <pivotArea dataOnly="0" labelOnly="1" outline="0" fieldPosition="0">
        <references count="5">
          <reference field="0" count="1" selected="0">
            <x v="1005"/>
          </reference>
          <reference field="6" count="1" selected="0">
            <x v="1009"/>
          </reference>
          <reference field="15" count="1" selected="0">
            <x v="1331"/>
          </reference>
          <reference field="36" count="1">
            <x v="1744"/>
          </reference>
          <reference field="42" count="1" selected="0">
            <x v="18"/>
          </reference>
        </references>
      </pivotArea>
    </format>
    <format dxfId="3520">
      <pivotArea dataOnly="0" labelOnly="1" outline="0" fieldPosition="0">
        <references count="5">
          <reference field="0" count="1" selected="0">
            <x v="1006"/>
          </reference>
          <reference field="6" count="1" selected="0">
            <x v="1010"/>
          </reference>
          <reference field="15" count="1" selected="0">
            <x v="342"/>
          </reference>
          <reference field="36" count="1">
            <x v="263"/>
          </reference>
          <reference field="42" count="1" selected="0">
            <x v="212"/>
          </reference>
        </references>
      </pivotArea>
    </format>
    <format dxfId="3519">
      <pivotArea dataOnly="0" labelOnly="1" outline="0" fieldPosition="0">
        <references count="5">
          <reference field="0" count="1" selected="0">
            <x v="1007"/>
          </reference>
          <reference field="6" count="1" selected="0">
            <x v="1011"/>
          </reference>
          <reference field="15" count="1" selected="0">
            <x v="1583"/>
          </reference>
          <reference field="36" count="1">
            <x v="1068"/>
          </reference>
          <reference field="42" count="1" selected="0">
            <x v="160"/>
          </reference>
        </references>
      </pivotArea>
    </format>
    <format dxfId="3518">
      <pivotArea dataOnly="0" labelOnly="1" outline="0" fieldPosition="0">
        <references count="5">
          <reference field="0" count="1" selected="0">
            <x v="1008"/>
          </reference>
          <reference field="6" count="1" selected="0">
            <x v="1012"/>
          </reference>
          <reference field="15" count="1" selected="0">
            <x v="511"/>
          </reference>
          <reference field="36" count="1">
            <x v="352"/>
          </reference>
          <reference field="42" count="1" selected="0">
            <x v="212"/>
          </reference>
        </references>
      </pivotArea>
    </format>
    <format dxfId="3517">
      <pivotArea dataOnly="0" labelOnly="1" outline="0" fieldPosition="0">
        <references count="5">
          <reference field="0" count="1" selected="0">
            <x v="1009"/>
          </reference>
          <reference field="6" count="1" selected="0">
            <x v="1013"/>
          </reference>
          <reference field="15" count="1" selected="0">
            <x v="1049"/>
          </reference>
          <reference field="36" count="1">
            <x v="781"/>
          </reference>
          <reference field="42" count="1" selected="0">
            <x v="212"/>
          </reference>
        </references>
      </pivotArea>
    </format>
    <format dxfId="3516">
      <pivotArea dataOnly="0" labelOnly="1" outline="0" fieldPosition="0">
        <references count="5">
          <reference field="0" count="1" selected="0">
            <x v="1010"/>
          </reference>
          <reference field="6" count="1" selected="0">
            <x v="1014"/>
          </reference>
          <reference field="15" count="1" selected="0">
            <x v="880"/>
          </reference>
          <reference field="36" count="1">
            <x v="653"/>
          </reference>
          <reference field="42" count="1" selected="0">
            <x v="212"/>
          </reference>
        </references>
      </pivotArea>
    </format>
    <format dxfId="3515">
      <pivotArea dataOnly="0" labelOnly="1" outline="0" fieldPosition="0">
        <references count="5">
          <reference field="0" count="1" selected="0">
            <x v="1011"/>
          </reference>
          <reference field="6" count="1" selected="0">
            <x v="1015"/>
          </reference>
          <reference field="15" count="1" selected="0">
            <x v="390"/>
          </reference>
          <reference field="36" count="1">
            <x v="2026"/>
          </reference>
          <reference field="42" count="1" selected="0">
            <x v="289"/>
          </reference>
        </references>
      </pivotArea>
    </format>
    <format dxfId="3514">
      <pivotArea dataOnly="0" labelOnly="1" outline="0" fieldPosition="0">
        <references count="5">
          <reference field="0" count="1" selected="0">
            <x v="1012"/>
          </reference>
          <reference field="6" count="1" selected="0">
            <x v="1016"/>
          </reference>
          <reference field="15" count="1" selected="0">
            <x v="325"/>
          </reference>
          <reference field="36" count="1">
            <x v="454"/>
          </reference>
          <reference field="42" count="1" selected="0">
            <x v="155"/>
          </reference>
        </references>
      </pivotArea>
    </format>
    <format dxfId="3513">
      <pivotArea dataOnly="0" labelOnly="1" outline="0" fieldPosition="0">
        <references count="5">
          <reference field="0" count="1" selected="0">
            <x v="1013"/>
          </reference>
          <reference field="6" count="1" selected="0">
            <x v="1017"/>
          </reference>
          <reference field="15" count="1" selected="0">
            <x v="958"/>
          </reference>
          <reference field="36" count="1">
            <x v="1657"/>
          </reference>
          <reference field="42" count="1" selected="0">
            <x v="10"/>
          </reference>
        </references>
      </pivotArea>
    </format>
    <format dxfId="3512">
      <pivotArea dataOnly="0" labelOnly="1" outline="0" fieldPosition="0">
        <references count="5">
          <reference field="0" count="1" selected="0">
            <x v="1014"/>
          </reference>
          <reference field="6" count="1" selected="0">
            <x v="1018"/>
          </reference>
          <reference field="15" count="1" selected="0">
            <x v="2"/>
          </reference>
          <reference field="36" count="1">
            <x v="1387"/>
          </reference>
          <reference field="42" count="1" selected="0">
            <x v="10"/>
          </reference>
        </references>
      </pivotArea>
    </format>
    <format dxfId="3511">
      <pivotArea dataOnly="0" labelOnly="1" outline="0" fieldPosition="0">
        <references count="5">
          <reference field="0" count="1" selected="0">
            <x v="1015"/>
          </reference>
          <reference field="6" count="1" selected="0">
            <x v="1019"/>
          </reference>
          <reference field="15" count="1" selected="0">
            <x v="1775"/>
          </reference>
          <reference field="36" count="1">
            <x v="1309"/>
          </reference>
          <reference field="42" count="1" selected="0">
            <x v="10"/>
          </reference>
        </references>
      </pivotArea>
    </format>
    <format dxfId="3510">
      <pivotArea dataOnly="0" labelOnly="1" outline="0" fieldPosition="0">
        <references count="5">
          <reference field="0" count="1" selected="0">
            <x v="1016"/>
          </reference>
          <reference field="6" count="1" selected="0">
            <x v="1020"/>
          </reference>
          <reference field="15" count="1" selected="0">
            <x v="1359"/>
          </reference>
          <reference field="36" count="1">
            <x v="1955"/>
          </reference>
          <reference field="42" count="1" selected="0">
            <x v="10"/>
          </reference>
        </references>
      </pivotArea>
    </format>
    <format dxfId="3509">
      <pivotArea dataOnly="0" labelOnly="1" outline="0" fieldPosition="0">
        <references count="5">
          <reference field="0" count="1" selected="0">
            <x v="1017"/>
          </reference>
          <reference field="6" count="1" selected="0">
            <x v="1021"/>
          </reference>
          <reference field="15" count="1" selected="0">
            <x v="1121"/>
          </reference>
          <reference field="36" count="1">
            <x v="1108"/>
          </reference>
          <reference field="42" count="1" selected="0">
            <x v="92"/>
          </reference>
        </references>
      </pivotArea>
    </format>
    <format dxfId="3508">
      <pivotArea dataOnly="0" labelOnly="1" outline="0" fieldPosition="0">
        <references count="5">
          <reference field="0" count="1" selected="0">
            <x v="1018"/>
          </reference>
          <reference field="6" count="1" selected="0">
            <x v="1022"/>
          </reference>
          <reference field="15" count="1" selected="0">
            <x v="1043"/>
          </reference>
          <reference field="36" count="1">
            <x v="1180"/>
          </reference>
          <reference field="42" count="1" selected="0">
            <x v="289"/>
          </reference>
        </references>
      </pivotArea>
    </format>
    <format dxfId="3507">
      <pivotArea dataOnly="0" labelOnly="1" outline="0" fieldPosition="0">
        <references count="5">
          <reference field="0" count="1" selected="0">
            <x v="1019"/>
          </reference>
          <reference field="6" count="1" selected="0">
            <x v="1023"/>
          </reference>
          <reference field="15" count="1" selected="0">
            <x v="278"/>
          </reference>
          <reference field="36" count="1">
            <x v="391"/>
          </reference>
          <reference field="42" count="1" selected="0">
            <x v="155"/>
          </reference>
        </references>
      </pivotArea>
    </format>
    <format dxfId="3506">
      <pivotArea dataOnly="0" labelOnly="1" outline="0" fieldPosition="0">
        <references count="5">
          <reference field="0" count="1" selected="0">
            <x v="1020"/>
          </reference>
          <reference field="6" count="1" selected="0">
            <x v="1024"/>
          </reference>
          <reference field="15" count="1" selected="0">
            <x v="1710"/>
          </reference>
          <reference field="36" count="1">
            <x v="1210"/>
          </reference>
          <reference field="42" count="1" selected="0">
            <x v="3"/>
          </reference>
        </references>
      </pivotArea>
    </format>
    <format dxfId="3505">
      <pivotArea dataOnly="0" labelOnly="1" outline="0" fieldPosition="0">
        <references count="5">
          <reference field="0" count="1" selected="0">
            <x v="1021"/>
          </reference>
          <reference field="6" count="1" selected="0">
            <x v="1025"/>
          </reference>
          <reference field="15" count="1" selected="0">
            <x v="985"/>
          </reference>
          <reference field="36" count="1">
            <x v="1271"/>
          </reference>
          <reference field="42" count="1" selected="0">
            <x v="135"/>
          </reference>
        </references>
      </pivotArea>
    </format>
    <format dxfId="3504">
      <pivotArea dataOnly="0" labelOnly="1" outline="0" fieldPosition="0">
        <references count="5">
          <reference field="0" count="1" selected="0">
            <x v="1022"/>
          </reference>
          <reference field="6" count="1" selected="0">
            <x v="1026"/>
          </reference>
          <reference field="15" count="1" selected="0">
            <x v="364"/>
          </reference>
          <reference field="36" count="1">
            <x v="298"/>
          </reference>
          <reference field="42" count="1" selected="0">
            <x v="11"/>
          </reference>
        </references>
      </pivotArea>
    </format>
    <format dxfId="3503">
      <pivotArea dataOnly="0" labelOnly="1" outline="0" fieldPosition="0">
        <references count="5">
          <reference field="0" count="1" selected="0">
            <x v="1023"/>
          </reference>
          <reference field="6" count="1" selected="0">
            <x v="1027"/>
          </reference>
          <reference field="15" count="1" selected="0">
            <x v="2024"/>
          </reference>
          <reference field="36" count="1">
            <x v="1959"/>
          </reference>
          <reference field="42" count="1" selected="0">
            <x v="251"/>
          </reference>
        </references>
      </pivotArea>
    </format>
    <format dxfId="3502">
      <pivotArea dataOnly="0" labelOnly="1" outline="0" fieldPosition="0">
        <references count="5">
          <reference field="0" count="1" selected="0">
            <x v="1024"/>
          </reference>
          <reference field="6" count="1" selected="0">
            <x v="1028"/>
          </reference>
          <reference field="15" count="1" selected="0">
            <x v="1397"/>
          </reference>
          <reference field="36" count="1">
            <x v="1894"/>
          </reference>
          <reference field="42" count="1" selected="0">
            <x v="114"/>
          </reference>
        </references>
      </pivotArea>
    </format>
    <format dxfId="3501">
      <pivotArea dataOnly="0" labelOnly="1" outline="0" fieldPosition="0">
        <references count="5">
          <reference field="0" count="1" selected="0">
            <x v="1025"/>
          </reference>
          <reference field="6" count="1" selected="0">
            <x v="1029"/>
          </reference>
          <reference field="15" count="1" selected="0">
            <x v="709"/>
          </reference>
          <reference field="36" count="1">
            <x v="364"/>
          </reference>
          <reference field="42" count="1" selected="0">
            <x v="3"/>
          </reference>
        </references>
      </pivotArea>
    </format>
    <format dxfId="3500">
      <pivotArea dataOnly="0" labelOnly="1" outline="0" fieldPosition="0">
        <references count="5">
          <reference field="0" count="1" selected="0">
            <x v="1026"/>
          </reference>
          <reference field="6" count="1" selected="0">
            <x v="1030"/>
          </reference>
          <reference field="15" count="1" selected="0">
            <x v="2"/>
          </reference>
          <reference field="36" count="1">
            <x v="693"/>
          </reference>
          <reference field="42" count="1" selected="0">
            <x v="4"/>
          </reference>
        </references>
      </pivotArea>
    </format>
    <format dxfId="3499">
      <pivotArea dataOnly="0" labelOnly="1" outline="0" fieldPosition="0">
        <references count="5">
          <reference field="0" count="1" selected="0">
            <x v="1027"/>
          </reference>
          <reference field="6" count="1" selected="0">
            <x v="1031"/>
          </reference>
          <reference field="15" count="1" selected="0">
            <x v="286"/>
          </reference>
          <reference field="36" count="1">
            <x v="424"/>
          </reference>
          <reference field="42" count="1" selected="0">
            <x v="155"/>
          </reference>
        </references>
      </pivotArea>
    </format>
    <format dxfId="3498">
      <pivotArea dataOnly="0" labelOnly="1" outline="0" fieldPosition="0">
        <references count="5">
          <reference field="0" count="1" selected="0">
            <x v="1028"/>
          </reference>
          <reference field="6" count="1" selected="0">
            <x v="1032"/>
          </reference>
          <reference field="15" count="1" selected="0">
            <x v="5"/>
          </reference>
          <reference field="36" count="1">
            <x v="13"/>
          </reference>
          <reference field="42" count="1" selected="0">
            <x v="29"/>
          </reference>
        </references>
      </pivotArea>
    </format>
    <format dxfId="3497">
      <pivotArea dataOnly="0" labelOnly="1" outline="0" fieldPosition="0">
        <references count="5">
          <reference field="0" count="1" selected="0">
            <x v="1029"/>
          </reference>
          <reference field="6" count="1" selected="0">
            <x v="1033"/>
          </reference>
          <reference field="15" count="1" selected="0">
            <x v="744"/>
          </reference>
          <reference field="36" count="1">
            <x v="1381"/>
          </reference>
          <reference field="42" count="1" selected="0">
            <x v="135"/>
          </reference>
        </references>
      </pivotArea>
    </format>
    <format dxfId="3496">
      <pivotArea dataOnly="0" labelOnly="1" outline="0" fieldPosition="0">
        <references count="5">
          <reference field="0" count="1" selected="0">
            <x v="1030"/>
          </reference>
          <reference field="6" count="1" selected="0">
            <x v="1034"/>
          </reference>
          <reference field="15" count="1" selected="0">
            <x v="308"/>
          </reference>
          <reference field="36" count="1">
            <x v="394"/>
          </reference>
          <reference field="42" count="1" selected="0">
            <x v="229"/>
          </reference>
        </references>
      </pivotArea>
    </format>
    <format dxfId="3495">
      <pivotArea dataOnly="0" labelOnly="1" outline="0" fieldPosition="0">
        <references count="5">
          <reference field="0" count="1" selected="0">
            <x v="1031"/>
          </reference>
          <reference field="6" count="1" selected="0">
            <x v="1035"/>
          </reference>
          <reference field="15" count="1" selected="0">
            <x v="1197"/>
          </reference>
          <reference field="36" count="1">
            <x v="721"/>
          </reference>
          <reference field="42" count="1" selected="0">
            <x v="160"/>
          </reference>
        </references>
      </pivotArea>
    </format>
    <format dxfId="3494">
      <pivotArea dataOnly="0" labelOnly="1" outline="0" fieldPosition="0">
        <references count="5">
          <reference field="0" count="1" selected="0">
            <x v="1032"/>
          </reference>
          <reference field="6" count="1" selected="0">
            <x v="1036"/>
          </reference>
          <reference field="15" count="1" selected="0">
            <x v="63"/>
          </reference>
          <reference field="36" count="1">
            <x v="308"/>
          </reference>
          <reference field="42" count="1" selected="0">
            <x v="4"/>
          </reference>
        </references>
      </pivotArea>
    </format>
    <format dxfId="3493">
      <pivotArea dataOnly="0" labelOnly="1" outline="0" fieldPosition="0">
        <references count="5">
          <reference field="0" count="1" selected="0">
            <x v="1033"/>
          </reference>
          <reference field="6" count="1" selected="0">
            <x v="1037"/>
          </reference>
          <reference field="15" count="1" selected="0">
            <x v="1362"/>
          </reference>
          <reference field="36" count="1">
            <x v="1570"/>
          </reference>
          <reference field="42" count="1" selected="0">
            <x v="155"/>
          </reference>
        </references>
      </pivotArea>
    </format>
    <format dxfId="3492">
      <pivotArea dataOnly="0" labelOnly="1" outline="0" fieldPosition="0">
        <references count="5">
          <reference field="0" count="1" selected="0">
            <x v="1034"/>
          </reference>
          <reference field="6" count="1" selected="0">
            <x v="1038"/>
          </reference>
          <reference field="15" count="1" selected="0">
            <x v="2"/>
          </reference>
          <reference field="36" count="1">
            <x v="2"/>
          </reference>
          <reference field="42" count="1" selected="0">
            <x v="10"/>
          </reference>
        </references>
      </pivotArea>
    </format>
    <format dxfId="3491">
      <pivotArea dataOnly="0" labelOnly="1" outline="0" fieldPosition="0">
        <references count="5">
          <reference field="0" count="1" selected="0">
            <x v="1035"/>
          </reference>
          <reference field="6" count="1" selected="0">
            <x v="1039"/>
          </reference>
          <reference field="15" count="1" selected="0">
            <x v="1110"/>
          </reference>
          <reference field="36" count="1">
            <x v="1521"/>
          </reference>
          <reference field="42" count="1" selected="0">
            <x v="142"/>
          </reference>
        </references>
      </pivotArea>
    </format>
    <format dxfId="3490">
      <pivotArea dataOnly="0" labelOnly="1" outline="0" fieldPosition="0">
        <references count="5">
          <reference field="0" count="1" selected="0">
            <x v="1036"/>
          </reference>
          <reference field="6" count="1" selected="0">
            <x v="1040"/>
          </reference>
          <reference field="15" count="1" selected="0">
            <x v="307"/>
          </reference>
          <reference field="36" count="1">
            <x v="2026"/>
          </reference>
          <reference field="42" count="1" selected="0">
            <x v="289"/>
          </reference>
        </references>
      </pivotArea>
    </format>
    <format dxfId="3489">
      <pivotArea dataOnly="0" labelOnly="1" outline="0" fieldPosition="0">
        <references count="5">
          <reference field="0" count="1" selected="0">
            <x v="1037"/>
          </reference>
          <reference field="6" count="1" selected="0">
            <x v="1041"/>
          </reference>
          <reference field="15" count="1" selected="0">
            <x v="320"/>
          </reference>
          <reference field="36" count="1">
            <x v="606"/>
          </reference>
          <reference field="42" count="1" selected="0">
            <x v="142"/>
          </reference>
        </references>
      </pivotArea>
    </format>
    <format dxfId="3488">
      <pivotArea dataOnly="0" labelOnly="1" outline="0" fieldPosition="0">
        <references count="5">
          <reference field="0" count="1" selected="0">
            <x v="1038"/>
          </reference>
          <reference field="6" count="1" selected="0">
            <x v="1042"/>
          </reference>
          <reference field="15" count="1" selected="0">
            <x v="1950"/>
          </reference>
          <reference field="36" count="1">
            <x v="1571"/>
          </reference>
          <reference field="42" count="1" selected="0">
            <x v="275"/>
          </reference>
        </references>
      </pivotArea>
    </format>
    <format dxfId="3487">
      <pivotArea dataOnly="0" labelOnly="1" outline="0" fieldPosition="0">
        <references count="5">
          <reference field="0" count="1" selected="0">
            <x v="1039"/>
          </reference>
          <reference field="6" count="1" selected="0">
            <x v="1043"/>
          </reference>
          <reference field="15" count="1" selected="0">
            <x v="2009"/>
          </reference>
          <reference field="36" count="1">
            <x v="1712"/>
          </reference>
          <reference field="42" count="1" selected="0">
            <x v="161"/>
          </reference>
        </references>
      </pivotArea>
    </format>
    <format dxfId="3486">
      <pivotArea dataOnly="0" labelOnly="1" outline="0" fieldPosition="0">
        <references count="5">
          <reference field="0" count="1" selected="0">
            <x v="1040"/>
          </reference>
          <reference field="6" count="1" selected="0">
            <x v="1044"/>
          </reference>
          <reference field="15" count="1" selected="0">
            <x v="1829"/>
          </reference>
          <reference field="36" count="1">
            <x v="1382"/>
          </reference>
          <reference field="42" count="1" selected="0">
            <x v="181"/>
          </reference>
        </references>
      </pivotArea>
    </format>
    <format dxfId="3485">
      <pivotArea dataOnly="0" labelOnly="1" outline="0" fieldPosition="0">
        <references count="5">
          <reference field="0" count="1" selected="0">
            <x v="1041"/>
          </reference>
          <reference field="6" count="1" selected="0">
            <x v="1045"/>
          </reference>
          <reference field="15" count="1" selected="0">
            <x v="1652"/>
          </reference>
          <reference field="36" count="1">
            <x v="1865"/>
          </reference>
          <reference field="42" count="1" selected="0">
            <x v="41"/>
          </reference>
        </references>
      </pivotArea>
    </format>
    <format dxfId="3484">
      <pivotArea dataOnly="0" labelOnly="1" outline="0" fieldPosition="0">
        <references count="5">
          <reference field="0" count="1" selected="0">
            <x v="1042"/>
          </reference>
          <reference field="6" count="1" selected="0">
            <x v="1046"/>
          </reference>
          <reference field="15" count="1" selected="0">
            <x v="1527"/>
          </reference>
          <reference field="36" count="1">
            <x v="1018"/>
          </reference>
          <reference field="42" count="1" selected="0">
            <x v="130"/>
          </reference>
        </references>
      </pivotArea>
    </format>
    <format dxfId="3483">
      <pivotArea dataOnly="0" labelOnly="1" outline="0" fieldPosition="0">
        <references count="5">
          <reference field="0" count="1" selected="0">
            <x v="1043"/>
          </reference>
          <reference field="6" count="1" selected="0">
            <x v="1047"/>
          </reference>
          <reference field="15" count="1" selected="0">
            <x v="1772"/>
          </reference>
          <reference field="36" count="1">
            <x v="1305"/>
          </reference>
          <reference field="42" count="1" selected="0">
            <x v="48"/>
          </reference>
        </references>
      </pivotArea>
    </format>
    <format dxfId="3482">
      <pivotArea dataOnly="0" labelOnly="1" outline="0" fieldPosition="0">
        <references count="5">
          <reference field="0" count="1" selected="0">
            <x v="1044"/>
          </reference>
          <reference field="6" count="1" selected="0">
            <x v="1048"/>
          </reference>
          <reference field="15" count="1" selected="0">
            <x v="194"/>
          </reference>
          <reference field="36" count="1">
            <x v="1378"/>
          </reference>
          <reference field="42" count="1" selected="0">
            <x v="15"/>
          </reference>
        </references>
      </pivotArea>
    </format>
    <format dxfId="3481">
      <pivotArea dataOnly="0" labelOnly="1" outline="0" fieldPosition="0">
        <references count="5">
          <reference field="0" count="1" selected="0">
            <x v="1045"/>
          </reference>
          <reference field="6" count="1" selected="0">
            <x v="1049"/>
          </reference>
          <reference field="15" count="1" selected="0">
            <x v="1966"/>
          </reference>
          <reference field="36" count="1">
            <x v="1588"/>
          </reference>
          <reference field="42" count="1" selected="0">
            <x v="200"/>
          </reference>
        </references>
      </pivotArea>
    </format>
    <format dxfId="3480">
      <pivotArea dataOnly="0" labelOnly="1" outline="0" fieldPosition="0">
        <references count="5">
          <reference field="0" count="1" selected="0">
            <x v="1046"/>
          </reference>
          <reference field="6" count="1" selected="0">
            <x v="1050"/>
          </reference>
          <reference field="15" count="1" selected="0">
            <x v="1676"/>
          </reference>
          <reference field="36" count="1">
            <x v="1860"/>
          </reference>
          <reference field="42" count="1" selected="0">
            <x v="27"/>
          </reference>
        </references>
      </pivotArea>
    </format>
    <format dxfId="3479">
      <pivotArea dataOnly="0" labelOnly="1" outline="0" fieldPosition="0">
        <references count="5">
          <reference field="0" count="1" selected="0">
            <x v="1047"/>
          </reference>
          <reference field="6" count="1" selected="0">
            <x v="1051"/>
          </reference>
          <reference field="15" count="1" selected="0">
            <x v="175"/>
          </reference>
          <reference field="36" count="1">
            <x v="552"/>
          </reference>
          <reference field="42" count="1" selected="0">
            <x v="289"/>
          </reference>
        </references>
      </pivotArea>
    </format>
    <format dxfId="3478">
      <pivotArea dataOnly="0" labelOnly="1" outline="0" fieldPosition="0">
        <references count="5">
          <reference field="0" count="1" selected="0">
            <x v="1048"/>
          </reference>
          <reference field="6" count="1" selected="0">
            <x v="1052"/>
          </reference>
          <reference field="15" count="1" selected="0">
            <x v="2029"/>
          </reference>
          <reference field="36" count="1">
            <x v="2024"/>
          </reference>
          <reference field="42" count="1" selected="0">
            <x v="268"/>
          </reference>
        </references>
      </pivotArea>
    </format>
    <format dxfId="3477">
      <pivotArea dataOnly="0" labelOnly="1" outline="0" fieldPosition="0">
        <references count="5">
          <reference field="0" count="1" selected="0">
            <x v="1049"/>
          </reference>
          <reference field="6" count="1" selected="0">
            <x v="1053"/>
          </reference>
          <reference field="15" count="1" selected="0">
            <x v="2020"/>
          </reference>
          <reference field="36" count="1">
            <x v="2020"/>
          </reference>
          <reference field="42" count="1" selected="0">
            <x v="268"/>
          </reference>
        </references>
      </pivotArea>
    </format>
    <format dxfId="3476">
      <pivotArea dataOnly="0" labelOnly="1" outline="0" fieldPosition="0">
        <references count="5">
          <reference field="0" count="1" selected="0">
            <x v="1050"/>
          </reference>
          <reference field="6" count="1" selected="0">
            <x v="1054"/>
          </reference>
          <reference field="15" count="1" selected="0">
            <x v="1930"/>
          </reference>
          <reference field="36" count="1">
            <x v="2000"/>
          </reference>
          <reference field="42" count="1" selected="0">
            <x v="268"/>
          </reference>
        </references>
      </pivotArea>
    </format>
    <format dxfId="3475">
      <pivotArea dataOnly="0" labelOnly="1" outline="0" fieldPosition="0">
        <references count="5">
          <reference field="0" count="1" selected="0">
            <x v="1051"/>
          </reference>
          <reference field="6" count="1" selected="0">
            <x v="1055"/>
          </reference>
          <reference field="15" count="1" selected="0">
            <x v="1929"/>
          </reference>
          <reference field="36" count="1">
            <x v="1538"/>
          </reference>
          <reference field="42" count="1" selected="0">
            <x v="211"/>
          </reference>
        </references>
      </pivotArea>
    </format>
    <format dxfId="3474">
      <pivotArea dataOnly="0" labelOnly="1" outline="0" fieldPosition="0">
        <references count="5">
          <reference field="0" count="1" selected="0">
            <x v="1052"/>
          </reference>
          <reference field="6" count="1" selected="0">
            <x v="1056"/>
          </reference>
          <reference field="15" count="1" selected="0">
            <x v="1466"/>
          </reference>
          <reference field="36" count="1">
            <x v="963"/>
          </reference>
          <reference field="42" count="1" selected="0">
            <x v="3"/>
          </reference>
        </references>
      </pivotArea>
    </format>
    <format dxfId="3473">
      <pivotArea dataOnly="0" labelOnly="1" outline="0" fieldPosition="0">
        <references count="5">
          <reference field="0" count="1" selected="0">
            <x v="1053"/>
          </reference>
          <reference field="6" count="1" selected="0">
            <x v="1057"/>
          </reference>
          <reference field="15" count="1" selected="0">
            <x v="1601"/>
          </reference>
          <reference field="36" count="1">
            <x v="2026"/>
          </reference>
          <reference field="42" count="1" selected="0">
            <x v="289"/>
          </reference>
        </references>
      </pivotArea>
    </format>
    <format dxfId="3472">
      <pivotArea dataOnly="0" labelOnly="1" outline="0" fieldPosition="0">
        <references count="5">
          <reference field="0" count="1" selected="0">
            <x v="1054"/>
          </reference>
          <reference field="6" count="1" selected="0">
            <x v="1058"/>
          </reference>
          <reference field="15" count="1" selected="0">
            <x v="253"/>
          </reference>
          <reference field="36" count="1">
            <x v="2026"/>
          </reference>
          <reference field="42" count="1" selected="0">
            <x v="289"/>
          </reference>
        </references>
      </pivotArea>
    </format>
    <format dxfId="3471">
      <pivotArea dataOnly="0" labelOnly="1" outline="0" fieldPosition="0">
        <references count="5">
          <reference field="0" count="1" selected="0">
            <x v="1055"/>
          </reference>
          <reference field="6" count="1" selected="0">
            <x v="1059"/>
          </reference>
          <reference field="15" count="1" selected="0">
            <x v="1336"/>
          </reference>
          <reference field="36" count="1">
            <x v="2026"/>
          </reference>
          <reference field="42" count="1" selected="0">
            <x v="289"/>
          </reference>
        </references>
      </pivotArea>
    </format>
    <format dxfId="3470">
      <pivotArea dataOnly="0" labelOnly="1" outline="0" fieldPosition="0">
        <references count="5">
          <reference field="0" count="1" selected="0">
            <x v="1056"/>
          </reference>
          <reference field="6" count="1" selected="0">
            <x v="1060"/>
          </reference>
          <reference field="15" count="1" selected="0">
            <x v="1506"/>
          </reference>
          <reference field="36" count="1">
            <x v="2026"/>
          </reference>
          <reference field="42" count="1" selected="0">
            <x v="289"/>
          </reference>
        </references>
      </pivotArea>
    </format>
    <format dxfId="3469">
      <pivotArea dataOnly="0" labelOnly="1" outline="0" fieldPosition="0">
        <references count="5">
          <reference field="0" count="1" selected="0">
            <x v="1057"/>
          </reference>
          <reference field="6" count="1" selected="0">
            <x v="1061"/>
          </reference>
          <reference field="15" count="1" selected="0">
            <x v="1634"/>
          </reference>
          <reference field="36" count="1">
            <x v="1610"/>
          </reference>
          <reference field="42" count="1" selected="0">
            <x v="163"/>
          </reference>
        </references>
      </pivotArea>
    </format>
    <format dxfId="3468">
      <pivotArea dataOnly="0" labelOnly="1" outline="0" fieldPosition="0">
        <references count="5">
          <reference field="0" count="1" selected="0">
            <x v="1058"/>
          </reference>
          <reference field="6" count="1" selected="0">
            <x v="1062"/>
          </reference>
          <reference field="15" count="1" selected="0">
            <x v="1174"/>
          </reference>
          <reference field="36" count="1">
            <x v="703"/>
          </reference>
          <reference field="42" count="1" selected="0">
            <x v="3"/>
          </reference>
        </references>
      </pivotArea>
    </format>
    <format dxfId="3467">
      <pivotArea dataOnly="0" labelOnly="1" outline="0" fieldPosition="0">
        <references count="5">
          <reference field="0" count="1" selected="0">
            <x v="1059"/>
          </reference>
          <reference field="6" count="1" selected="0">
            <x v="1063"/>
          </reference>
          <reference field="15" count="1" selected="0">
            <x v="2"/>
          </reference>
          <reference field="36" count="1">
            <x v="2"/>
          </reference>
          <reference field="42" count="1" selected="0">
            <x v="70"/>
          </reference>
        </references>
      </pivotArea>
    </format>
    <format dxfId="3466">
      <pivotArea dataOnly="0" labelOnly="1" outline="0" fieldPosition="0">
        <references count="5">
          <reference field="0" count="1" selected="0">
            <x v="1060"/>
          </reference>
          <reference field="6" count="1" selected="0">
            <x v="1064"/>
          </reference>
          <reference field="15" count="1" selected="0">
            <x v="2012"/>
          </reference>
          <reference field="36" count="1">
            <x v="2012"/>
          </reference>
          <reference field="42" count="1" selected="0">
            <x v="250"/>
          </reference>
        </references>
      </pivotArea>
    </format>
    <format dxfId="3465">
      <pivotArea dataOnly="0" labelOnly="1" outline="0" fieldPosition="0">
        <references count="5">
          <reference field="0" count="1" selected="0">
            <x v="1061"/>
          </reference>
          <reference field="6" count="1" selected="0">
            <x v="1065"/>
          </reference>
          <reference field="15" count="1" selected="0">
            <x v="1954"/>
          </reference>
          <reference field="36" count="1">
            <x v="1793"/>
          </reference>
          <reference field="42" count="1" selected="0">
            <x v="289"/>
          </reference>
        </references>
      </pivotArea>
    </format>
    <format dxfId="3464">
      <pivotArea dataOnly="0" labelOnly="1" outline="0" fieldPosition="0">
        <references count="5">
          <reference field="0" count="1" selected="0">
            <x v="1062"/>
          </reference>
          <reference field="6" count="1" selected="0">
            <x v="1066"/>
          </reference>
          <reference field="15" count="1" selected="0">
            <x v="1633"/>
          </reference>
          <reference field="36" count="1">
            <x v="1124"/>
          </reference>
          <reference field="42" count="1" selected="0">
            <x v="33"/>
          </reference>
        </references>
      </pivotArea>
    </format>
    <format dxfId="3463">
      <pivotArea dataOnly="0" labelOnly="1" outline="0" fieldPosition="0">
        <references count="5">
          <reference field="0" count="1" selected="0">
            <x v="1063"/>
          </reference>
          <reference field="6" count="1" selected="0">
            <x v="1067"/>
          </reference>
          <reference field="15" count="1" selected="0">
            <x v="1596"/>
          </reference>
          <reference field="36" count="1">
            <x v="1085"/>
          </reference>
          <reference field="42" count="1" selected="0">
            <x v="33"/>
          </reference>
        </references>
      </pivotArea>
    </format>
    <format dxfId="3462">
      <pivotArea dataOnly="0" labelOnly="1" outline="0" fieldPosition="0">
        <references count="5">
          <reference field="0" count="1" selected="0">
            <x v="1064"/>
          </reference>
          <reference field="6" count="1" selected="0">
            <x v="1068"/>
          </reference>
          <reference field="15" count="1" selected="0">
            <x v="1774"/>
          </reference>
          <reference field="36" count="1">
            <x v="1307"/>
          </reference>
          <reference field="42" count="1" selected="0">
            <x v="33"/>
          </reference>
        </references>
      </pivotArea>
    </format>
    <format dxfId="3461">
      <pivotArea dataOnly="0" labelOnly="1" outline="0" fieldPosition="0">
        <references count="5">
          <reference field="0" count="1" selected="0">
            <x v="1065"/>
          </reference>
          <reference field="6" count="1" selected="0">
            <x v="1069"/>
          </reference>
          <reference field="15" count="1" selected="0">
            <x v="522"/>
          </reference>
          <reference field="36" count="1">
            <x v="264"/>
          </reference>
          <reference field="42" count="1" selected="0">
            <x v="3"/>
          </reference>
        </references>
      </pivotArea>
    </format>
    <format dxfId="3460">
      <pivotArea dataOnly="0" labelOnly="1" outline="0" fieldPosition="0">
        <references count="5">
          <reference field="0" count="1" selected="0">
            <x v="1066"/>
          </reference>
          <reference field="6" count="1" selected="0">
            <x v="1070"/>
          </reference>
          <reference field="15" count="1" selected="0">
            <x v="1526"/>
          </reference>
          <reference field="36" count="1">
            <x v="1017"/>
          </reference>
          <reference field="42" count="1" selected="0">
            <x v="3"/>
          </reference>
        </references>
      </pivotArea>
    </format>
    <format dxfId="3459">
      <pivotArea dataOnly="0" labelOnly="1" outline="0" fieldPosition="0">
        <references count="5">
          <reference field="0" count="1" selected="0">
            <x v="1067"/>
          </reference>
          <reference field="6" count="1" selected="0">
            <x v="1071"/>
          </reference>
          <reference field="15" count="1" selected="0">
            <x v="1946"/>
          </reference>
          <reference field="36" count="1">
            <x v="1562"/>
          </reference>
          <reference field="42" count="1" selected="0">
            <x v="3"/>
          </reference>
        </references>
      </pivotArea>
    </format>
    <format dxfId="3458">
      <pivotArea dataOnly="0" labelOnly="1" outline="0" fieldPosition="0">
        <references count="5">
          <reference field="0" count="1" selected="0">
            <x v="1068"/>
          </reference>
          <reference field="6" count="1" selected="0">
            <x v="1072"/>
          </reference>
          <reference field="15" count="1" selected="0">
            <x v="1606"/>
          </reference>
          <reference field="36" count="1">
            <x v="1094"/>
          </reference>
          <reference field="42" count="1" selected="0">
            <x v="3"/>
          </reference>
        </references>
      </pivotArea>
    </format>
    <format dxfId="3457">
      <pivotArea dataOnly="0" labelOnly="1" outline="0" fieldPosition="0">
        <references count="5">
          <reference field="0" count="1" selected="0">
            <x v="1069"/>
          </reference>
          <reference field="6" count="1" selected="0">
            <x v="1073"/>
          </reference>
          <reference field="15" count="1" selected="0">
            <x v="749"/>
          </reference>
          <reference field="36" count="1">
            <x v="387"/>
          </reference>
          <reference field="42" count="1" selected="0">
            <x v="3"/>
          </reference>
        </references>
      </pivotArea>
    </format>
    <format dxfId="3456">
      <pivotArea dataOnly="0" labelOnly="1" outline="0" fieldPosition="0">
        <references count="5">
          <reference field="0" count="1" selected="0">
            <x v="1070"/>
          </reference>
          <reference field="6" count="1" selected="0">
            <x v="1074"/>
          </reference>
          <reference field="15" count="1" selected="0">
            <x v="1439"/>
          </reference>
          <reference field="36" count="1">
            <x v="930"/>
          </reference>
          <reference field="42" count="1" selected="0">
            <x v="3"/>
          </reference>
        </references>
      </pivotArea>
    </format>
    <format dxfId="3455">
      <pivotArea dataOnly="0" labelOnly="1" outline="0" fieldPosition="0">
        <references count="5">
          <reference field="0" count="1" selected="0">
            <x v="1071"/>
          </reference>
          <reference field="6" count="1" selected="0">
            <x v="1075"/>
          </reference>
          <reference field="15" count="1" selected="0">
            <x v="329"/>
          </reference>
          <reference field="36" count="1">
            <x v="149"/>
          </reference>
          <reference field="42" count="1" selected="0">
            <x v="3"/>
          </reference>
        </references>
      </pivotArea>
    </format>
    <format dxfId="3454">
      <pivotArea dataOnly="0" labelOnly="1" outline="0" fieldPosition="0">
        <references count="5">
          <reference field="0" count="1" selected="0">
            <x v="1072"/>
          </reference>
          <reference field="6" count="1" selected="0">
            <x v="1076"/>
          </reference>
          <reference field="15" count="1" selected="0">
            <x v="397"/>
          </reference>
          <reference field="36" count="1">
            <x v="183"/>
          </reference>
          <reference field="42" count="1" selected="0">
            <x v="3"/>
          </reference>
        </references>
      </pivotArea>
    </format>
    <format dxfId="3453">
      <pivotArea dataOnly="0" labelOnly="1" outline="0" fieldPosition="0">
        <references count="5">
          <reference field="0" count="1" selected="0">
            <x v="1073"/>
          </reference>
          <reference field="6" count="1" selected="0">
            <x v="1077"/>
          </reference>
          <reference field="15" count="1" selected="0">
            <x v="1290"/>
          </reference>
          <reference field="36" count="1">
            <x v="794"/>
          </reference>
          <reference field="42" count="1" selected="0">
            <x v="3"/>
          </reference>
        </references>
      </pivotArea>
    </format>
    <format dxfId="3452">
      <pivotArea dataOnly="0" labelOnly="1" outline="0" fieldPosition="0">
        <references count="5">
          <reference field="0" count="1" selected="0">
            <x v="1074"/>
          </reference>
          <reference field="6" count="1" selected="0">
            <x v="1078"/>
          </reference>
          <reference field="15" count="1" selected="0">
            <x v="845"/>
          </reference>
          <reference field="36" count="1">
            <x v="457"/>
          </reference>
          <reference field="42" count="1" selected="0">
            <x v="3"/>
          </reference>
        </references>
      </pivotArea>
    </format>
    <format dxfId="3451">
      <pivotArea dataOnly="0" labelOnly="1" outline="0" fieldPosition="0">
        <references count="5">
          <reference field="0" count="1" selected="0">
            <x v="1075"/>
          </reference>
          <reference field="6" count="1" selected="0">
            <x v="1079"/>
          </reference>
          <reference field="15" count="1" selected="0">
            <x v="1435"/>
          </reference>
          <reference field="36" count="1">
            <x v="926"/>
          </reference>
          <reference field="42" count="1" selected="0">
            <x v="3"/>
          </reference>
        </references>
      </pivotArea>
    </format>
    <format dxfId="3450">
      <pivotArea dataOnly="0" labelOnly="1" outline="0" fieldPosition="0">
        <references count="5">
          <reference field="0" count="1" selected="0">
            <x v="1076"/>
          </reference>
          <reference field="6" count="1" selected="0">
            <x v="1080"/>
          </reference>
          <reference field="15" count="1" selected="0">
            <x v="1560"/>
          </reference>
          <reference field="36" count="1">
            <x v="1047"/>
          </reference>
          <reference field="42" count="1" selected="0">
            <x v="3"/>
          </reference>
        </references>
      </pivotArea>
    </format>
    <format dxfId="3449">
      <pivotArea dataOnly="0" labelOnly="1" outline="0" fieldPosition="0">
        <references count="5">
          <reference field="0" count="1" selected="0">
            <x v="1077"/>
          </reference>
          <reference field="6" count="1" selected="0">
            <x v="1081"/>
          </reference>
          <reference field="15" count="1" selected="0">
            <x v="355"/>
          </reference>
          <reference field="36" count="1">
            <x v="166"/>
          </reference>
          <reference field="42" count="1" selected="0">
            <x v="3"/>
          </reference>
        </references>
      </pivotArea>
    </format>
    <format dxfId="3448">
      <pivotArea dataOnly="0" labelOnly="1" outline="0" fieldPosition="0">
        <references count="5">
          <reference field="0" count="1" selected="0">
            <x v="1078"/>
          </reference>
          <reference field="6" count="1" selected="0">
            <x v="1082"/>
          </reference>
          <reference field="15" count="1" selected="0">
            <x v="1275"/>
          </reference>
          <reference field="36" count="1">
            <x v="787"/>
          </reference>
          <reference field="42" count="1" selected="0">
            <x v="3"/>
          </reference>
        </references>
      </pivotArea>
    </format>
    <format dxfId="3447">
      <pivotArea dataOnly="0" labelOnly="1" outline="0" fieldPosition="0">
        <references count="5">
          <reference field="0" count="1" selected="0">
            <x v="1079"/>
          </reference>
          <reference field="6" count="1" selected="0">
            <x v="1083"/>
          </reference>
          <reference field="15" count="1" selected="0">
            <x v="783"/>
          </reference>
          <reference field="36" count="1">
            <x v="406"/>
          </reference>
          <reference field="42" count="1" selected="0">
            <x v="3"/>
          </reference>
        </references>
      </pivotArea>
    </format>
    <format dxfId="3446">
      <pivotArea dataOnly="0" labelOnly="1" outline="0" fieldPosition="0">
        <references count="5">
          <reference field="0" count="1" selected="0">
            <x v="1080"/>
          </reference>
          <reference field="6" count="1" selected="0">
            <x v="1084"/>
          </reference>
          <reference field="15" count="1" selected="0">
            <x v="1867"/>
          </reference>
          <reference field="36" count="1">
            <x v="1437"/>
          </reference>
          <reference field="42" count="1" selected="0">
            <x v="3"/>
          </reference>
        </references>
      </pivotArea>
    </format>
    <format dxfId="3445">
      <pivotArea dataOnly="0" labelOnly="1" outline="0" fieldPosition="0">
        <references count="5">
          <reference field="0" count="1" selected="0">
            <x v="1081"/>
          </reference>
          <reference field="6" count="1" selected="0">
            <x v="1085"/>
          </reference>
          <reference field="15" count="1" selected="0">
            <x v="1219"/>
          </reference>
          <reference field="36" count="1">
            <x v="734"/>
          </reference>
          <reference field="42" count="1" selected="0">
            <x v="3"/>
          </reference>
        </references>
      </pivotArea>
    </format>
    <format dxfId="3444">
      <pivotArea dataOnly="0" labelOnly="1" outline="0" fieldPosition="0">
        <references count="5">
          <reference field="0" count="1" selected="0">
            <x v="1082"/>
          </reference>
          <reference field="6" count="1" selected="0">
            <x v="1086"/>
          </reference>
          <reference field="15" count="1" selected="0">
            <x v="1391"/>
          </reference>
          <reference field="36" count="1">
            <x v="882"/>
          </reference>
          <reference field="42" count="1" selected="0">
            <x v="3"/>
          </reference>
        </references>
      </pivotArea>
    </format>
    <format dxfId="3443">
      <pivotArea dataOnly="0" labelOnly="1" outline="0" fieldPosition="0">
        <references count="5">
          <reference field="0" count="1" selected="0">
            <x v="1083"/>
          </reference>
          <reference field="6" count="1" selected="0">
            <x v="1087"/>
          </reference>
          <reference field="15" count="1" selected="0">
            <x v="1799"/>
          </reference>
          <reference field="36" count="1">
            <x v="1337"/>
          </reference>
          <reference field="42" count="1" selected="0">
            <x v="3"/>
          </reference>
        </references>
      </pivotArea>
    </format>
    <format dxfId="3442">
      <pivotArea dataOnly="0" labelOnly="1" outline="0" fieldPosition="0">
        <references count="5">
          <reference field="0" count="1" selected="0">
            <x v="1084"/>
          </reference>
          <reference field="6" count="1" selected="0">
            <x v="1088"/>
          </reference>
          <reference field="15" count="1" selected="0">
            <x v="326"/>
          </reference>
          <reference field="36" count="1">
            <x v="148"/>
          </reference>
          <reference field="42" count="1" selected="0">
            <x v="3"/>
          </reference>
        </references>
      </pivotArea>
    </format>
    <format dxfId="3441">
      <pivotArea dataOnly="0" labelOnly="1" outline="0" fieldPosition="0">
        <references count="5">
          <reference field="0" count="1" selected="0">
            <x v="1085"/>
          </reference>
          <reference field="6" count="1" selected="0">
            <x v="1089"/>
          </reference>
          <reference field="15" count="1" selected="0">
            <x v="331"/>
          </reference>
          <reference field="36" count="1">
            <x v="151"/>
          </reference>
          <reference field="42" count="1" selected="0">
            <x v="3"/>
          </reference>
        </references>
      </pivotArea>
    </format>
    <format dxfId="3440">
      <pivotArea dataOnly="0" labelOnly="1" outline="0" fieldPosition="0">
        <references count="5">
          <reference field="0" count="1" selected="0">
            <x v="1086"/>
          </reference>
          <reference field="6" count="1" selected="0">
            <x v="1090"/>
          </reference>
          <reference field="15" count="1" selected="0">
            <x v="330"/>
          </reference>
          <reference field="36" count="1">
            <x v="150"/>
          </reference>
          <reference field="42" count="1" selected="0">
            <x v="3"/>
          </reference>
        </references>
      </pivotArea>
    </format>
    <format dxfId="3439">
      <pivotArea dataOnly="0" labelOnly="1" outline="0" fieldPosition="0">
        <references count="5">
          <reference field="0" count="1" selected="0">
            <x v="1087"/>
          </reference>
          <reference field="6" count="1" selected="0">
            <x v="1091"/>
          </reference>
          <reference field="15" count="1" selected="0">
            <x v="1764"/>
          </reference>
          <reference field="36" count="1">
            <x v="1286"/>
          </reference>
          <reference field="42" count="1" selected="0">
            <x v="8"/>
          </reference>
        </references>
      </pivotArea>
    </format>
    <format dxfId="3438">
      <pivotArea dataOnly="0" labelOnly="1" outline="0" fieldPosition="0">
        <references count="5">
          <reference field="0" count="1" selected="0">
            <x v="1088"/>
          </reference>
          <reference field="6" count="1" selected="0">
            <x v="1092"/>
          </reference>
          <reference field="15" count="1" selected="0">
            <x v="1742"/>
          </reference>
          <reference field="36" count="1">
            <x v="1253"/>
          </reference>
          <reference field="42" count="1" selected="0">
            <x v="3"/>
          </reference>
        </references>
      </pivotArea>
    </format>
    <format dxfId="3437">
      <pivotArea dataOnly="0" labelOnly="1" outline="0" fieldPosition="0">
        <references count="5">
          <reference field="0" count="1" selected="0">
            <x v="1089"/>
          </reference>
          <reference field="6" count="1" selected="0">
            <x v="1093"/>
          </reference>
          <reference field="15" count="1" selected="0">
            <x v="346"/>
          </reference>
          <reference field="36" count="1">
            <x v="1605"/>
          </reference>
          <reference field="42" count="1" selected="0">
            <x v="4"/>
          </reference>
        </references>
      </pivotArea>
    </format>
    <format dxfId="3436">
      <pivotArea dataOnly="0" labelOnly="1" outline="0" fieldPosition="0">
        <references count="5">
          <reference field="0" count="1" selected="0">
            <x v="1090"/>
          </reference>
          <reference field="6" count="1" selected="0">
            <x v="1094"/>
          </reference>
          <reference field="15" count="1" selected="0">
            <x v="1695"/>
          </reference>
          <reference field="36" count="1">
            <x v="1193"/>
          </reference>
          <reference field="42" count="1" selected="0">
            <x v="286"/>
          </reference>
        </references>
      </pivotArea>
    </format>
    <format dxfId="3435">
      <pivotArea dataOnly="0" labelOnly="1" outline="0" fieldPosition="0">
        <references count="5">
          <reference field="0" count="1" selected="0">
            <x v="1091"/>
          </reference>
          <reference field="6" count="1" selected="0">
            <x v="1095"/>
          </reference>
          <reference field="15" count="1" selected="0">
            <x v="1063"/>
          </reference>
          <reference field="36" count="1">
            <x v="1567"/>
          </reference>
          <reference field="42" count="1" selected="0">
            <x v="4"/>
          </reference>
        </references>
      </pivotArea>
    </format>
    <format dxfId="3434">
      <pivotArea dataOnly="0" labelOnly="1" outline="0" fieldPosition="0">
        <references count="5">
          <reference field="0" count="1" selected="0">
            <x v="1092"/>
          </reference>
          <reference field="6" count="1" selected="0">
            <x v="1096"/>
          </reference>
          <reference field="15" count="1" selected="0">
            <x v="1642"/>
          </reference>
          <reference field="36" count="1">
            <x v="1138"/>
          </reference>
          <reference field="42" count="1" selected="0">
            <x v="111"/>
          </reference>
        </references>
      </pivotArea>
    </format>
    <format dxfId="3433">
      <pivotArea dataOnly="0" labelOnly="1" outline="0" fieldPosition="0">
        <references count="5">
          <reference field="0" count="1" selected="0">
            <x v="1093"/>
          </reference>
          <reference field="6" count="1" selected="0">
            <x v="1097"/>
          </reference>
          <reference field="15" count="1" selected="0">
            <x v="226"/>
          </reference>
          <reference field="36" count="1">
            <x v="956"/>
          </reference>
          <reference field="42" count="1" selected="0">
            <x v="4"/>
          </reference>
        </references>
      </pivotArea>
    </format>
    <format dxfId="3432">
      <pivotArea dataOnly="0" labelOnly="1" outline="0" fieldPosition="0">
        <references count="5">
          <reference field="0" count="1" selected="0">
            <x v="1094"/>
          </reference>
          <reference field="6" count="1" selected="0">
            <x v="1098"/>
          </reference>
          <reference field="15" count="1" selected="0">
            <x v="623"/>
          </reference>
          <reference field="36" count="1">
            <x v="1311"/>
          </reference>
          <reference field="42" count="1" selected="0">
            <x v="4"/>
          </reference>
        </references>
      </pivotArea>
    </format>
    <format dxfId="3431">
      <pivotArea dataOnly="0" labelOnly="1" outline="0" fieldPosition="0">
        <references count="5">
          <reference field="0" count="1" selected="0">
            <x v="1095"/>
          </reference>
          <reference field="6" count="1" selected="0">
            <x v="1099"/>
          </reference>
          <reference field="15" count="1" selected="0">
            <x v="1512"/>
          </reference>
          <reference field="36" count="1">
            <x v="1433"/>
          </reference>
          <reference field="42" count="1" selected="0">
            <x v="289"/>
          </reference>
        </references>
      </pivotArea>
    </format>
    <format dxfId="3430">
      <pivotArea dataOnly="0" labelOnly="1" outline="0" fieldPosition="0">
        <references count="5">
          <reference field="0" count="1" selected="0">
            <x v="1096"/>
          </reference>
          <reference field="6" count="1" selected="0">
            <x v="1100"/>
          </reference>
          <reference field="15" count="1" selected="0">
            <x v="1256"/>
          </reference>
          <reference field="36" count="1">
            <x v="767"/>
          </reference>
          <reference field="42" count="1" selected="0">
            <x v="3"/>
          </reference>
        </references>
      </pivotArea>
    </format>
    <format dxfId="3429">
      <pivotArea dataOnly="0" labelOnly="1" outline="0" fieldPosition="0">
        <references count="5">
          <reference field="0" count="1" selected="0">
            <x v="1097"/>
          </reference>
          <reference field="6" count="1" selected="0">
            <x v="1101"/>
          </reference>
          <reference field="15" count="1" selected="0">
            <x v="940"/>
          </reference>
          <reference field="36" count="1">
            <x v="527"/>
          </reference>
          <reference field="42" count="1" selected="0">
            <x v="3"/>
          </reference>
        </references>
      </pivotArea>
    </format>
    <format dxfId="3428">
      <pivotArea dataOnly="0" labelOnly="1" outline="0" fieldPosition="0">
        <references count="5">
          <reference field="0" count="1" selected="0">
            <x v="1097"/>
          </reference>
          <reference field="6" count="1" selected="0">
            <x v="1102"/>
          </reference>
          <reference field="15" count="1" selected="0">
            <x v="269"/>
          </reference>
          <reference field="36" count="1">
            <x v="527"/>
          </reference>
          <reference field="42" count="1" selected="0">
            <x v="3"/>
          </reference>
        </references>
      </pivotArea>
    </format>
    <format dxfId="3427">
      <pivotArea dataOnly="0" labelOnly="1" outline="0" fieldPosition="0">
        <references count="5">
          <reference field="0" count="1" selected="0">
            <x v="1098"/>
          </reference>
          <reference field="6" count="1" selected="0">
            <x v="1103"/>
          </reference>
          <reference field="15" count="1" selected="0">
            <x v="1062"/>
          </reference>
          <reference field="36" count="1">
            <x v="624"/>
          </reference>
          <reference field="42" count="1" selected="0">
            <x v="3"/>
          </reference>
        </references>
      </pivotArea>
    </format>
    <format dxfId="3426">
      <pivotArea dataOnly="0" labelOnly="1" outline="0" fieldPosition="0">
        <references count="5">
          <reference field="0" count="1" selected="0">
            <x v="1099"/>
          </reference>
          <reference field="6" count="1" selected="0">
            <x v="1104"/>
          </reference>
          <reference field="15" count="1" selected="0">
            <x v="1180"/>
          </reference>
          <reference field="36" count="1">
            <x v="710"/>
          </reference>
          <reference field="42" count="1" selected="0">
            <x v="3"/>
          </reference>
        </references>
      </pivotArea>
    </format>
    <format dxfId="3425">
      <pivotArea dataOnly="0" labelOnly="1" outline="0" fieldPosition="0">
        <references count="5">
          <reference field="0" count="1" selected="0">
            <x v="1100"/>
          </reference>
          <reference field="6" count="1" selected="0">
            <x v="1105"/>
          </reference>
          <reference field="15" count="1" selected="0">
            <x v="1096"/>
          </reference>
          <reference field="36" count="1">
            <x v="645"/>
          </reference>
          <reference field="42" count="1" selected="0">
            <x v="3"/>
          </reference>
        </references>
      </pivotArea>
    </format>
    <format dxfId="3424">
      <pivotArea dataOnly="0" labelOnly="1" outline="0" fieldPosition="0">
        <references count="5">
          <reference field="0" count="1" selected="0">
            <x v="1101"/>
          </reference>
          <reference field="6" count="1" selected="0">
            <x v="1106"/>
          </reference>
          <reference field="15" count="1" selected="0">
            <x v="435"/>
          </reference>
          <reference field="36" count="1">
            <x v="205"/>
          </reference>
          <reference field="42" count="1" selected="0">
            <x v="3"/>
          </reference>
        </references>
      </pivotArea>
    </format>
    <format dxfId="3423">
      <pivotArea dataOnly="0" labelOnly="1" outline="0" fieldPosition="0">
        <references count="5">
          <reference field="0" count="1" selected="0">
            <x v="1102"/>
          </reference>
          <reference field="6" count="1" selected="0">
            <x v="1107"/>
          </reference>
          <reference field="15" count="1" selected="0">
            <x v="1229"/>
          </reference>
          <reference field="36" count="1">
            <x v="740"/>
          </reference>
          <reference field="42" count="1" selected="0">
            <x v="3"/>
          </reference>
        </references>
      </pivotArea>
    </format>
    <format dxfId="3422">
      <pivotArea dataOnly="0" labelOnly="1" outline="0" fieldPosition="0">
        <references count="5">
          <reference field="0" count="1" selected="0">
            <x v="1103"/>
          </reference>
          <reference field="6" count="1" selected="0">
            <x v="1108"/>
          </reference>
          <reference field="15" count="1" selected="0">
            <x v="716"/>
          </reference>
          <reference field="36" count="1">
            <x v="369"/>
          </reference>
          <reference field="42" count="1" selected="0">
            <x v="3"/>
          </reference>
        </references>
      </pivotArea>
    </format>
    <format dxfId="3421">
      <pivotArea dataOnly="0" labelOnly="1" outline="0" fieldPosition="0">
        <references count="5">
          <reference field="0" count="1" selected="0">
            <x v="1104"/>
          </reference>
          <reference field="6" count="1" selected="0">
            <x v="1109"/>
          </reference>
          <reference field="15" count="1" selected="0">
            <x v="811"/>
          </reference>
          <reference field="36" count="1">
            <x v="435"/>
          </reference>
          <reference field="42" count="1" selected="0">
            <x v="3"/>
          </reference>
        </references>
      </pivotArea>
    </format>
    <format dxfId="3420">
      <pivotArea dataOnly="0" labelOnly="1" outline="0" fieldPosition="0">
        <references count="5">
          <reference field="0" count="1" selected="0">
            <x v="1105"/>
          </reference>
          <reference field="6" count="1" selected="0">
            <x v="1110"/>
          </reference>
          <reference field="15" count="1" selected="0">
            <x v="440"/>
          </reference>
          <reference field="36" count="1">
            <x v="209"/>
          </reference>
          <reference field="42" count="1" selected="0">
            <x v="160"/>
          </reference>
        </references>
      </pivotArea>
    </format>
    <format dxfId="3419">
      <pivotArea dataOnly="0" labelOnly="1" outline="0" fieldPosition="0">
        <references count="5">
          <reference field="0" count="1" selected="0">
            <x v="1106"/>
          </reference>
          <reference field="6" count="1" selected="0">
            <x v="1111"/>
          </reference>
          <reference field="15" count="1" selected="0">
            <x v="1218"/>
          </reference>
          <reference field="36" count="1">
            <x v="733"/>
          </reference>
          <reference field="42" count="1" selected="0">
            <x v="160"/>
          </reference>
        </references>
      </pivotArea>
    </format>
    <format dxfId="3418">
      <pivotArea dataOnly="0" labelOnly="1" outline="0" fieldPosition="0">
        <references count="5">
          <reference field="0" count="1" selected="0">
            <x v="1107"/>
          </reference>
          <reference field="6" count="1" selected="0">
            <x v="1112"/>
          </reference>
          <reference field="15" count="1" selected="0">
            <x v="939"/>
          </reference>
          <reference field="36" count="1">
            <x v="2026"/>
          </reference>
          <reference field="42" count="1" selected="0">
            <x v="289"/>
          </reference>
        </references>
      </pivotArea>
    </format>
    <format dxfId="3417">
      <pivotArea dataOnly="0" labelOnly="1" outline="0" fieldPosition="0">
        <references count="5">
          <reference field="0" count="1" selected="0">
            <x v="1108"/>
          </reference>
          <reference field="6" count="1" selected="0">
            <x v="1113"/>
          </reference>
          <reference field="15" count="1" selected="0">
            <x v="1957"/>
          </reference>
          <reference field="36" count="1">
            <x v="2010"/>
          </reference>
          <reference field="42" count="1" selected="0">
            <x v="248"/>
          </reference>
        </references>
      </pivotArea>
    </format>
    <format dxfId="3416">
      <pivotArea dataOnly="0" labelOnly="1" outline="0" fieldPosition="0">
        <references count="5">
          <reference field="0" count="1" selected="0">
            <x v="1109"/>
          </reference>
          <reference field="6" count="1" selected="0">
            <x v="1114"/>
          </reference>
          <reference field="15" count="1" selected="0">
            <x v="1260"/>
          </reference>
          <reference field="36" count="1">
            <x v="769"/>
          </reference>
          <reference field="42" count="1" selected="0">
            <x v="162"/>
          </reference>
        </references>
      </pivotArea>
    </format>
    <format dxfId="3415">
      <pivotArea dataOnly="0" labelOnly="1" outline="0" fieldPosition="0">
        <references count="5">
          <reference field="0" count="1" selected="0">
            <x v="1110"/>
          </reference>
          <reference field="6" count="1" selected="0">
            <x v="1115"/>
          </reference>
          <reference field="15" count="1" selected="0">
            <x v="1172"/>
          </reference>
          <reference field="36" count="1">
            <x v="702"/>
          </reference>
          <reference field="42" count="1" selected="0">
            <x v="162"/>
          </reference>
        </references>
      </pivotArea>
    </format>
    <format dxfId="3414">
      <pivotArea dataOnly="0" labelOnly="1" outline="0" fieldPosition="0">
        <references count="5">
          <reference field="0" count="1" selected="0">
            <x v="1111"/>
          </reference>
          <reference field="6" count="1" selected="0">
            <x v="1116"/>
          </reference>
          <reference field="15" count="1" selected="0">
            <x v="2"/>
          </reference>
          <reference field="36" count="1">
            <x v="2"/>
          </reference>
          <reference field="42" count="1" selected="0">
            <x v="15"/>
          </reference>
        </references>
      </pivotArea>
    </format>
    <format dxfId="3413">
      <pivotArea dataOnly="0" labelOnly="1" outline="0" fieldPosition="0">
        <references count="5">
          <reference field="0" count="1" selected="0">
            <x v="1112"/>
          </reference>
          <reference field="6" count="1" selected="0">
            <x v="1117"/>
          </reference>
          <reference field="15" count="1" selected="0">
            <x v="1351"/>
          </reference>
          <reference field="36" count="1">
            <x v="1753"/>
          </reference>
          <reference field="42" count="1" selected="0">
            <x v="15"/>
          </reference>
        </references>
      </pivotArea>
    </format>
    <format dxfId="3412">
      <pivotArea dataOnly="0" labelOnly="1" outline="0" fieldPosition="0">
        <references count="5">
          <reference field="0" count="1" selected="0">
            <x v="1113"/>
          </reference>
          <reference field="6" count="1" selected="0">
            <x v="1118"/>
          </reference>
          <reference field="15" count="1" selected="0">
            <x v="129"/>
          </reference>
          <reference field="36" count="1">
            <x v="446"/>
          </reference>
          <reference field="42" count="1" selected="0">
            <x v="15"/>
          </reference>
        </references>
      </pivotArea>
    </format>
    <format dxfId="3411">
      <pivotArea dataOnly="0" labelOnly="1" outline="0" fieldPosition="0">
        <references count="5">
          <reference field="0" count="1" selected="0">
            <x v="1114"/>
          </reference>
          <reference field="6" count="1" selected="0">
            <x v="1119"/>
          </reference>
          <reference field="15" count="1" selected="0">
            <x v="1645"/>
          </reference>
          <reference field="36" count="1">
            <x v="1140"/>
          </reference>
          <reference field="42" count="1" selected="0">
            <x v="211"/>
          </reference>
        </references>
      </pivotArea>
    </format>
    <format dxfId="3410">
      <pivotArea dataOnly="0" labelOnly="1" outline="0" fieldPosition="0">
        <references count="5">
          <reference field="0" count="1" selected="0">
            <x v="1115"/>
          </reference>
          <reference field="6" count="1" selected="0">
            <x v="1120"/>
          </reference>
          <reference field="15" count="1" selected="0">
            <x v="932"/>
          </reference>
          <reference field="36" count="1">
            <x v="1490"/>
          </reference>
          <reference field="42" count="1" selected="0">
            <x v="15"/>
          </reference>
        </references>
      </pivotArea>
    </format>
    <format dxfId="3409">
      <pivotArea dataOnly="0" labelOnly="1" outline="0" fieldPosition="0">
        <references count="5">
          <reference field="0" count="1" selected="0">
            <x v="1116"/>
          </reference>
          <reference field="6" count="1" selected="0">
            <x v="1121"/>
          </reference>
          <reference field="15" count="1" selected="0">
            <x v="1222"/>
          </reference>
          <reference field="36" count="1">
            <x v="1639"/>
          </reference>
          <reference field="42" count="1" selected="0">
            <x v="15"/>
          </reference>
        </references>
      </pivotArea>
    </format>
    <format dxfId="3408">
      <pivotArea dataOnly="0" labelOnly="1" outline="0" fieldPosition="0">
        <references count="5">
          <reference field="0" count="1" selected="0">
            <x v="1117"/>
          </reference>
          <reference field="6" count="1" selected="0">
            <x v="1122"/>
          </reference>
          <reference field="15" count="1" selected="0">
            <x v="1945"/>
          </reference>
          <reference field="36" count="1">
            <x v="1969"/>
          </reference>
          <reference field="42" count="1" selected="0">
            <x v="15"/>
          </reference>
        </references>
      </pivotArea>
    </format>
    <format dxfId="3407">
      <pivotArea dataOnly="0" labelOnly="1" outline="0" fieldPosition="0">
        <references count="5">
          <reference field="0" count="1" selected="0">
            <x v="1118"/>
          </reference>
          <reference field="6" count="1" selected="0">
            <x v="1123"/>
          </reference>
          <reference field="15" count="1" selected="0">
            <x v="1363"/>
          </reference>
          <reference field="36" count="1">
            <x v="1641"/>
          </reference>
          <reference field="42" count="1" selected="0">
            <x v="15"/>
          </reference>
        </references>
      </pivotArea>
    </format>
    <format dxfId="3406">
      <pivotArea dataOnly="0" labelOnly="1" outline="0" fieldPosition="0">
        <references count="5">
          <reference field="0" count="1" selected="0">
            <x v="1119"/>
          </reference>
          <reference field="6" count="1" selected="0">
            <x v="1124"/>
          </reference>
          <reference field="15" count="1" selected="0">
            <x v="1436"/>
          </reference>
          <reference field="36" count="1">
            <x v="1761"/>
          </reference>
          <reference field="42" count="1" selected="0">
            <x v="15"/>
          </reference>
        </references>
      </pivotArea>
    </format>
    <format dxfId="3405">
      <pivotArea dataOnly="0" labelOnly="1" outline="0" fieldPosition="0">
        <references count="5">
          <reference field="0" count="1" selected="0">
            <x v="1120"/>
          </reference>
          <reference field="6" count="1" selected="0">
            <x v="1125"/>
          </reference>
          <reference field="15" count="1" selected="0">
            <x v="1614"/>
          </reference>
          <reference field="36" count="1">
            <x v="1848"/>
          </reference>
          <reference field="42" count="1" selected="0">
            <x v="15"/>
          </reference>
        </references>
      </pivotArea>
    </format>
    <format dxfId="3404">
      <pivotArea dataOnly="0" labelOnly="1" outline="0" fieldPosition="0">
        <references count="5">
          <reference field="0" count="1" selected="0">
            <x v="1121"/>
          </reference>
          <reference field="6" count="1" selected="0">
            <x v="1126"/>
          </reference>
          <reference field="15" count="1" selected="0">
            <x v="11"/>
          </reference>
          <reference field="36" count="1">
            <x v="12"/>
          </reference>
          <reference field="42" count="1" selected="0">
            <x v="212"/>
          </reference>
        </references>
      </pivotArea>
    </format>
    <format dxfId="3403">
      <pivotArea dataOnly="0" labelOnly="1" outline="0" fieldPosition="0">
        <references count="5">
          <reference field="0" count="1" selected="0">
            <x v="1122"/>
          </reference>
          <reference field="6" count="1" selected="0">
            <x v="1127"/>
          </reference>
          <reference field="15" count="1" selected="0">
            <x v="802"/>
          </reference>
          <reference field="36" count="1">
            <x v="557"/>
          </reference>
          <reference field="42" count="1" selected="0">
            <x v="212"/>
          </reference>
        </references>
      </pivotArea>
    </format>
    <format dxfId="3402">
      <pivotArea dataOnly="0" labelOnly="1" outline="0" fieldPosition="0">
        <references count="5">
          <reference field="0" count="1" selected="0">
            <x v="1123"/>
          </reference>
          <reference field="6" count="1" selected="0">
            <x v="1128"/>
          </reference>
          <reference field="15" count="1" selected="0">
            <x v="427"/>
          </reference>
          <reference field="36" count="1">
            <x v="1370"/>
          </reference>
          <reference field="42" count="1" selected="0">
            <x v="212"/>
          </reference>
        </references>
      </pivotArea>
    </format>
    <format dxfId="3401">
      <pivotArea dataOnly="0" labelOnly="1" outline="0" fieldPosition="0">
        <references count="5">
          <reference field="0" count="1" selected="0">
            <x v="1124"/>
          </reference>
          <reference field="6" count="1" selected="0">
            <x v="1129"/>
          </reference>
          <reference field="15" count="1" selected="0">
            <x v="1279"/>
          </reference>
          <reference field="36" count="1">
            <x v="911"/>
          </reference>
          <reference field="42" count="1" selected="0">
            <x v="212"/>
          </reference>
        </references>
      </pivotArea>
    </format>
    <format dxfId="3400">
      <pivotArea dataOnly="0" labelOnly="1" outline="0" fieldPosition="0">
        <references count="5">
          <reference field="0" count="1" selected="0">
            <x v="1125"/>
          </reference>
          <reference field="6" count="1" selected="0">
            <x v="1130"/>
          </reference>
          <reference field="15" count="1" selected="0">
            <x v="733"/>
          </reference>
          <reference field="36" count="1">
            <x v="528"/>
          </reference>
          <reference field="42" count="1" selected="0">
            <x v="212"/>
          </reference>
        </references>
      </pivotArea>
    </format>
    <format dxfId="3399">
      <pivotArea dataOnly="0" labelOnly="1" outline="0" fieldPosition="0">
        <references count="5">
          <reference field="0" count="1" selected="0">
            <x v="1126"/>
          </reference>
          <reference field="6" count="1" selected="0">
            <x v="1131"/>
          </reference>
          <reference field="15" count="1" selected="0">
            <x v="621"/>
          </reference>
          <reference field="36" count="1">
            <x v="448"/>
          </reference>
          <reference field="42" count="1" selected="0">
            <x v="212"/>
          </reference>
        </references>
      </pivotArea>
    </format>
    <format dxfId="3398">
      <pivotArea dataOnly="0" labelOnly="1" outline="0" fieldPosition="0">
        <references count="5">
          <reference field="0" count="1" selected="0">
            <x v="1127"/>
          </reference>
          <reference field="6" count="1" selected="0">
            <x v="1132"/>
          </reference>
          <reference field="15" count="1" selected="0">
            <x v="1137"/>
          </reference>
          <reference field="36" count="1">
            <x v="870"/>
          </reference>
          <reference field="42" count="1" selected="0">
            <x v="212"/>
          </reference>
        </references>
      </pivotArea>
    </format>
    <format dxfId="3397">
      <pivotArea dataOnly="0" labelOnly="1" outline="0" fieldPosition="0">
        <references count="5">
          <reference field="0" count="1" selected="0">
            <x v="1128"/>
          </reference>
          <reference field="6" count="1" selected="0">
            <x v="1133"/>
          </reference>
          <reference field="15" count="1" selected="0">
            <x v="1622"/>
          </reference>
          <reference field="36" count="1">
            <x v="1328"/>
          </reference>
          <reference field="42" count="1" selected="0">
            <x v="212"/>
          </reference>
        </references>
      </pivotArea>
    </format>
    <format dxfId="3396">
      <pivotArea dataOnly="0" labelOnly="1" outline="0" fieldPosition="0">
        <references count="5">
          <reference field="0" count="1" selected="0">
            <x v="1129"/>
          </reference>
          <reference field="6" count="1" selected="0">
            <x v="1134"/>
          </reference>
          <reference field="15" count="1" selected="0">
            <x v="963"/>
          </reference>
          <reference field="36" count="1">
            <x v="691"/>
          </reference>
          <reference field="42" count="1" selected="0">
            <x v="212"/>
          </reference>
        </references>
      </pivotArea>
    </format>
    <format dxfId="3395">
      <pivotArea dataOnly="0" labelOnly="1" outline="0" fieldPosition="0">
        <references count="5">
          <reference field="0" count="1" selected="0">
            <x v="1130"/>
          </reference>
          <reference field="6" count="1" selected="0">
            <x v="1135"/>
          </reference>
          <reference field="15" count="1" selected="0">
            <x v="283"/>
          </reference>
          <reference field="36" count="1">
            <x v="129"/>
          </reference>
          <reference field="42" count="1" selected="0">
            <x v="145"/>
          </reference>
        </references>
      </pivotArea>
    </format>
    <format dxfId="3394">
      <pivotArea dataOnly="0" labelOnly="1" outline="0" fieldPosition="0">
        <references count="5">
          <reference field="0" count="1" selected="0">
            <x v="1131"/>
          </reference>
          <reference field="6" count="1" selected="0">
            <x v="1136"/>
          </reference>
          <reference field="15" count="1" selected="0">
            <x v="613"/>
          </reference>
          <reference field="36" count="1">
            <x v="493"/>
          </reference>
          <reference field="42" count="1" selected="0">
            <x v="212"/>
          </reference>
        </references>
      </pivotArea>
    </format>
    <format dxfId="3393">
      <pivotArea dataOnly="0" labelOnly="1" outline="0" fieldPosition="0">
        <references count="5">
          <reference field="0" count="1" selected="0">
            <x v="1132"/>
          </reference>
          <reference field="6" count="1" selected="0">
            <x v="1137"/>
          </reference>
          <reference field="15" count="1" selected="0">
            <x v="1316"/>
          </reference>
          <reference field="36" count="1">
            <x v="1166"/>
          </reference>
          <reference field="42" count="1" selected="0">
            <x v="289"/>
          </reference>
        </references>
      </pivotArea>
    </format>
    <format dxfId="3392">
      <pivotArea dataOnly="0" labelOnly="1" outline="0" fieldPosition="0">
        <references count="5">
          <reference field="0" count="1" selected="0">
            <x v="1133"/>
          </reference>
          <reference field="6" count="1" selected="0">
            <x v="1138"/>
          </reference>
          <reference field="15" count="1" selected="0">
            <x v="1739"/>
          </reference>
          <reference field="36" count="1">
            <x v="1459"/>
          </reference>
          <reference field="42" count="1" selected="0">
            <x v="212"/>
          </reference>
        </references>
      </pivotArea>
    </format>
    <format dxfId="3391">
      <pivotArea dataOnly="0" labelOnly="1" outline="0" fieldPosition="0">
        <references count="5">
          <reference field="0" count="1" selected="0">
            <x v="1134"/>
          </reference>
          <reference field="6" count="1" selected="0">
            <x v="1139"/>
          </reference>
          <reference field="15" count="1" selected="0">
            <x v="382"/>
          </reference>
          <reference field="36" count="1">
            <x v="258"/>
          </reference>
          <reference field="42" count="1" selected="0">
            <x v="212"/>
          </reference>
        </references>
      </pivotArea>
    </format>
    <format dxfId="3390">
      <pivotArea dataOnly="0" labelOnly="1" outline="0" fieldPosition="0">
        <references count="5">
          <reference field="0" count="1" selected="0">
            <x v="1135"/>
          </reference>
          <reference field="6" count="1" selected="0">
            <x v="1140"/>
          </reference>
          <reference field="15" count="1" selected="0">
            <x v="820"/>
          </reference>
          <reference field="36" count="1">
            <x v="600"/>
          </reference>
          <reference field="42" count="1" selected="0">
            <x v="212"/>
          </reference>
        </references>
      </pivotArea>
    </format>
    <format dxfId="3389">
      <pivotArea dataOnly="0" labelOnly="1" outline="0" fieldPosition="0">
        <references count="5">
          <reference field="0" count="1" selected="0">
            <x v="1136"/>
          </reference>
          <reference field="6" count="1" selected="0">
            <x v="1141"/>
          </reference>
          <reference field="15" count="1" selected="0">
            <x v="485"/>
          </reference>
          <reference field="36" count="1">
            <x v="233"/>
          </reference>
          <reference field="42" count="1" selected="0">
            <x v="110"/>
          </reference>
        </references>
      </pivotArea>
    </format>
    <format dxfId="3388">
      <pivotArea dataOnly="0" labelOnly="1" outline="0" fieldPosition="0">
        <references count="5">
          <reference field="0" count="1" selected="0">
            <x v="1137"/>
          </reference>
          <reference field="6" count="1" selected="0">
            <x v="1142"/>
          </reference>
          <reference field="15" count="1" selected="0">
            <x v="1042"/>
          </reference>
          <reference field="36" count="1">
            <x v="2026"/>
          </reference>
          <reference field="42" count="1" selected="0">
            <x v="289"/>
          </reference>
        </references>
      </pivotArea>
    </format>
    <format dxfId="3387">
      <pivotArea dataOnly="0" labelOnly="1" outline="0" fieldPosition="0">
        <references count="5">
          <reference field="0" count="1" selected="0">
            <x v="1138"/>
          </reference>
          <reference field="6" count="1" selected="0">
            <x v="1143"/>
          </reference>
          <reference field="15" count="1" selected="0">
            <x v="768"/>
          </reference>
          <reference field="36" count="1">
            <x v="590"/>
          </reference>
          <reference field="42" count="1" selected="0">
            <x v="212"/>
          </reference>
        </references>
      </pivotArea>
    </format>
    <format dxfId="3386">
      <pivotArea dataOnly="0" labelOnly="1" outline="0" fieldPosition="0">
        <references count="5">
          <reference field="0" count="1" selected="0">
            <x v="1139"/>
          </reference>
          <reference field="6" count="1" selected="0">
            <x v="1144"/>
          </reference>
          <reference field="15" count="1" selected="0">
            <x v="1800"/>
          </reference>
          <reference field="36" count="1">
            <x v="1341"/>
          </reference>
          <reference field="42" count="1" selected="0">
            <x v="14"/>
          </reference>
        </references>
      </pivotArea>
    </format>
    <format dxfId="3385">
      <pivotArea dataOnly="0" labelOnly="1" outline="0" fieldPosition="0">
        <references count="5">
          <reference field="0" count="1" selected="0">
            <x v="1140"/>
          </reference>
          <reference field="6" count="1" selected="0">
            <x v="1145"/>
          </reference>
          <reference field="15" count="1" selected="0">
            <x v="1138"/>
          </reference>
          <reference field="36" count="1">
            <x v="2026"/>
          </reference>
          <reference field="42" count="1" selected="0">
            <x v="289"/>
          </reference>
        </references>
      </pivotArea>
    </format>
    <format dxfId="3384">
      <pivotArea dataOnly="0" labelOnly="1" outline="0" fieldPosition="0">
        <references count="5">
          <reference field="0" count="1" selected="0">
            <x v="1141"/>
          </reference>
          <reference field="6" count="1" selected="0">
            <x v="1146"/>
          </reference>
          <reference field="15" count="1" selected="0">
            <x v="1655"/>
          </reference>
          <reference field="36" count="1">
            <x v="1679"/>
          </reference>
          <reference field="42" count="1" selected="0">
            <x v="155"/>
          </reference>
        </references>
      </pivotArea>
    </format>
    <format dxfId="3383">
      <pivotArea dataOnly="0" labelOnly="1" outline="0" fieldPosition="0">
        <references count="5">
          <reference field="0" count="1" selected="0">
            <x v="1142"/>
          </reference>
          <reference field="6" count="1" selected="0">
            <x v="1147"/>
          </reference>
          <reference field="15" count="1" selected="0">
            <x v="1452"/>
          </reference>
          <reference field="36" count="1">
            <x v="1670"/>
          </reference>
          <reference field="42" count="1" selected="0">
            <x v="155"/>
          </reference>
        </references>
      </pivotArea>
    </format>
    <format dxfId="3382">
      <pivotArea dataOnly="0" labelOnly="1" outline="0" fieldPosition="0">
        <references count="5">
          <reference field="0" count="1" selected="0">
            <x v="1143"/>
          </reference>
          <reference field="6" count="1" selected="0">
            <x v="1148"/>
          </reference>
          <reference field="15" count="1" selected="0">
            <x v="713"/>
          </reference>
          <reference field="36" count="1">
            <x v="1575"/>
          </reference>
          <reference field="42" count="1" selected="0">
            <x v="155"/>
          </reference>
        </references>
      </pivotArea>
    </format>
    <format dxfId="3381">
      <pivotArea dataOnly="0" labelOnly="1" outline="0" fieldPosition="0">
        <references count="5">
          <reference field="0" count="1" selected="0">
            <x v="1144"/>
          </reference>
          <reference field="6" count="1" selected="0">
            <x v="1149"/>
          </reference>
          <reference field="15" count="1" selected="0">
            <x v="2008"/>
          </reference>
          <reference field="36" count="1">
            <x v="2016"/>
          </reference>
          <reference field="42" count="1" selected="0">
            <x v="24"/>
          </reference>
        </references>
      </pivotArea>
    </format>
    <format dxfId="3380">
      <pivotArea dataOnly="0" labelOnly="1" outline="0" fieldPosition="0">
        <references count="5">
          <reference field="0" count="1" selected="0">
            <x v="1145"/>
          </reference>
          <reference field="6" count="1" selected="0">
            <x v="1150"/>
          </reference>
          <reference field="15" count="1" selected="0">
            <x v="1851"/>
          </reference>
          <reference field="36" count="1">
            <x v="1844"/>
          </reference>
          <reference field="42" count="1" selected="0">
            <x v="253"/>
          </reference>
        </references>
      </pivotArea>
    </format>
    <format dxfId="3379">
      <pivotArea dataOnly="0" labelOnly="1" outline="0" fieldPosition="0">
        <references count="5">
          <reference field="0" count="1" selected="0">
            <x v="1146"/>
          </reference>
          <reference field="6" count="1" selected="0">
            <x v="1151"/>
          </reference>
          <reference field="15" count="1" selected="0">
            <x v="1394"/>
          </reference>
          <reference field="36" count="1">
            <x v="886"/>
          </reference>
          <reference field="42" count="1" selected="0">
            <x v="143"/>
          </reference>
        </references>
      </pivotArea>
    </format>
    <format dxfId="3378">
      <pivotArea dataOnly="0" labelOnly="1" outline="0" fieldPosition="0">
        <references count="5">
          <reference field="0" count="1" selected="0">
            <x v="1147"/>
          </reference>
          <reference field="6" count="1" selected="0">
            <x v="1152"/>
          </reference>
          <reference field="15" count="1" selected="0">
            <x v="1909"/>
          </reference>
          <reference field="36" count="1">
            <x v="1961"/>
          </reference>
          <reference field="42" count="1" selected="0">
            <x v="229"/>
          </reference>
        </references>
      </pivotArea>
    </format>
    <format dxfId="3377">
      <pivotArea dataOnly="0" labelOnly="1" outline="0" fieldPosition="0">
        <references count="5">
          <reference field="0" count="1" selected="0">
            <x v="1148"/>
          </reference>
          <reference field="6" count="1" selected="0">
            <x v="1153"/>
          </reference>
          <reference field="15" count="1" selected="0">
            <x v="1252"/>
          </reference>
          <reference field="36" count="1">
            <x v="758"/>
          </reference>
          <reference field="42" count="1" selected="0">
            <x v="289"/>
          </reference>
        </references>
      </pivotArea>
    </format>
    <format dxfId="3376">
      <pivotArea dataOnly="0" labelOnly="1" outline="0" fieldPosition="0">
        <references count="5">
          <reference field="0" count="1" selected="0">
            <x v="1149"/>
          </reference>
          <reference field="6" count="1" selected="0">
            <x v="1154"/>
          </reference>
          <reference field="15" count="1" selected="0">
            <x v="308"/>
          </reference>
          <reference field="36" count="1">
            <x v="970"/>
          </reference>
          <reference field="42" count="1" selected="0">
            <x v="229"/>
          </reference>
        </references>
      </pivotArea>
    </format>
    <format dxfId="3375">
      <pivotArea dataOnly="0" labelOnly="1" outline="0" fieldPosition="0">
        <references count="5">
          <reference field="0" count="1" selected="0">
            <x v="1150"/>
          </reference>
          <reference field="6" count="1" selected="0">
            <x v="1155"/>
          </reference>
          <reference field="15" count="1" selected="0">
            <x v="1385"/>
          </reference>
          <reference field="36" count="1">
            <x v="1749"/>
          </reference>
          <reference field="42" count="1" selected="0">
            <x v="229"/>
          </reference>
        </references>
      </pivotArea>
    </format>
    <format dxfId="3374">
      <pivotArea dataOnly="0" labelOnly="1" outline="0" fieldPosition="0">
        <references count="5">
          <reference field="0" count="1" selected="0">
            <x v="1151"/>
          </reference>
          <reference field="6" count="1" selected="0">
            <x v="1156"/>
          </reference>
          <reference field="15" count="1" selected="0">
            <x v="1468"/>
          </reference>
          <reference field="36" count="1">
            <x v="1454"/>
          </reference>
          <reference field="42" count="1" selected="0">
            <x v="128"/>
          </reference>
        </references>
      </pivotArea>
    </format>
    <format dxfId="3373">
      <pivotArea dataOnly="0" labelOnly="1" outline="0" fieldPosition="0">
        <references count="5">
          <reference field="0" count="1" selected="0">
            <x v="1152"/>
          </reference>
          <reference field="6" count="1" selected="0">
            <x v="1157"/>
          </reference>
          <reference field="15" count="1" selected="0">
            <x v="1047"/>
          </reference>
          <reference field="36" count="1">
            <x v="616"/>
          </reference>
          <reference field="42" count="1" selected="0">
            <x v="216"/>
          </reference>
        </references>
      </pivotArea>
    </format>
    <format dxfId="3372">
      <pivotArea dataOnly="0" labelOnly="1" outline="0" fieldPosition="0">
        <references count="5">
          <reference field="0" count="1" selected="0">
            <x v="1153"/>
          </reference>
          <reference field="6" count="1" selected="0">
            <x v="1158"/>
          </reference>
          <reference field="15" count="1" selected="0">
            <x v="1834"/>
          </reference>
          <reference field="36" count="1">
            <x v="1950"/>
          </reference>
          <reference field="42" count="1" selected="0">
            <x v="229"/>
          </reference>
        </references>
      </pivotArea>
    </format>
    <format dxfId="3371">
      <pivotArea dataOnly="0" labelOnly="1" outline="0" fieldPosition="0">
        <references count="5">
          <reference field="0" count="1" selected="0">
            <x v="1154"/>
          </reference>
          <reference field="6" count="1" selected="0">
            <x v="1159"/>
          </reference>
          <reference field="15" count="1" selected="0">
            <x v="1604"/>
          </reference>
          <reference field="36" count="1">
            <x v="1801"/>
          </reference>
          <reference field="42" count="1" selected="0">
            <x v="229"/>
          </reference>
        </references>
      </pivotArea>
    </format>
    <format dxfId="3370">
      <pivotArea dataOnly="0" labelOnly="1" outline="0" fieldPosition="0">
        <references count="5">
          <reference field="0" count="1" selected="0">
            <x v="1155"/>
          </reference>
          <reference field="6" count="1" selected="0">
            <x v="1160"/>
          </reference>
          <reference field="15" count="1" selected="0">
            <x v="1837"/>
          </reference>
          <reference field="36" count="1">
            <x v="1742"/>
          </reference>
          <reference field="42" count="1" selected="0">
            <x v="229"/>
          </reference>
        </references>
      </pivotArea>
    </format>
    <format dxfId="3369">
      <pivotArea dataOnly="0" labelOnly="1" outline="0" fieldPosition="0">
        <references count="5">
          <reference field="0" count="1" selected="0">
            <x v="1156"/>
          </reference>
          <reference field="6" count="1" selected="0">
            <x v="1161"/>
          </reference>
          <reference field="15" count="1" selected="0">
            <x v="1332"/>
          </reference>
          <reference field="36" count="1">
            <x v="1726"/>
          </reference>
          <reference field="42" count="1" selected="0">
            <x v="229"/>
          </reference>
        </references>
      </pivotArea>
    </format>
    <format dxfId="3368">
      <pivotArea dataOnly="0" labelOnly="1" outline="0" fieldPosition="0">
        <references count="5">
          <reference field="0" count="1" selected="0">
            <x v="1157"/>
          </reference>
          <reference field="6" count="1" selected="0">
            <x v="1162"/>
          </reference>
          <reference field="15" count="1" selected="0">
            <x v="1984"/>
          </reference>
          <reference field="36" count="1">
            <x v="1993"/>
          </reference>
          <reference field="42" count="1" selected="0">
            <x v="229"/>
          </reference>
        </references>
      </pivotArea>
    </format>
    <format dxfId="3367">
      <pivotArea dataOnly="0" labelOnly="1" outline="0" fieldPosition="0">
        <references count="5">
          <reference field="0" count="1" selected="0">
            <x v="1158"/>
          </reference>
          <reference field="6" count="1" selected="0">
            <x v="1163"/>
          </reference>
          <reference field="15" count="1" selected="0">
            <x v="1908"/>
          </reference>
          <reference field="36" count="1">
            <x v="1883"/>
          </reference>
          <reference field="42" count="1" selected="0">
            <x v="253"/>
          </reference>
        </references>
      </pivotArea>
    </format>
    <format dxfId="3366">
      <pivotArea dataOnly="0" labelOnly="1" outline="0" fieldPosition="0">
        <references count="5">
          <reference field="0" count="1" selected="0">
            <x v="1159"/>
          </reference>
          <reference field="6" count="1" selected="0">
            <x v="1164"/>
          </reference>
          <reference field="15" count="1" selected="0">
            <x v="1059"/>
          </reference>
          <reference field="36" count="1">
            <x v="1604"/>
          </reference>
          <reference field="42" count="1" selected="0">
            <x v="229"/>
          </reference>
        </references>
      </pivotArea>
    </format>
    <format dxfId="3365">
      <pivotArea dataOnly="0" labelOnly="1" outline="0" fieldPosition="0">
        <references count="5">
          <reference field="0" count="1" selected="0">
            <x v="1160"/>
          </reference>
          <reference field="6" count="1" selected="0">
            <x v="1165"/>
          </reference>
          <reference field="15" count="1" selected="0">
            <x v="650"/>
          </reference>
          <reference field="36" count="1">
            <x v="810"/>
          </reference>
          <reference field="42" count="1" selected="0">
            <x v="229"/>
          </reference>
        </references>
      </pivotArea>
    </format>
    <format dxfId="3364">
      <pivotArea dataOnly="0" labelOnly="1" outline="0" fieldPosition="0">
        <references count="5">
          <reference field="0" count="1" selected="0">
            <x v="1161"/>
          </reference>
          <reference field="6" count="1" selected="0">
            <x v="1166"/>
          </reference>
          <reference field="15" count="1" selected="0">
            <x v="104"/>
          </reference>
          <reference field="36" count="1">
            <x v="51"/>
          </reference>
          <reference field="42" count="1" selected="0">
            <x v="25"/>
          </reference>
        </references>
      </pivotArea>
    </format>
    <format dxfId="3363">
      <pivotArea dataOnly="0" labelOnly="1" outline="0" fieldPosition="0">
        <references count="5">
          <reference field="0" count="1" selected="0">
            <x v="1162"/>
          </reference>
          <reference field="6" count="1" selected="0">
            <x v="1167"/>
          </reference>
          <reference field="15" count="1" selected="0">
            <x v="866"/>
          </reference>
          <reference field="36" count="1">
            <x v="471"/>
          </reference>
          <reference field="42" count="1" selected="0">
            <x v="25"/>
          </reference>
        </references>
      </pivotArea>
    </format>
    <format dxfId="3362">
      <pivotArea dataOnly="0" labelOnly="1" outline="0" fieldPosition="0">
        <references count="5">
          <reference field="0" count="1" selected="0">
            <x v="1163"/>
          </reference>
          <reference field="6" count="1" selected="0">
            <x v="1168"/>
          </reference>
          <reference field="15" count="1" selected="0">
            <x v="879"/>
          </reference>
          <reference field="36" count="1">
            <x v="2026"/>
          </reference>
          <reference field="42" count="1" selected="0">
            <x v="289"/>
          </reference>
        </references>
      </pivotArea>
    </format>
    <format dxfId="3361">
      <pivotArea dataOnly="0" labelOnly="1" outline="0" fieldPosition="0">
        <references count="5">
          <reference field="0" count="1" selected="0">
            <x v="1164"/>
          </reference>
          <reference field="6" count="1" selected="0">
            <x v="1169"/>
          </reference>
          <reference field="15" count="1" selected="0">
            <x v="338"/>
          </reference>
          <reference field="36" count="1">
            <x v="241"/>
          </reference>
          <reference field="42" count="1" selected="0">
            <x v="252"/>
          </reference>
        </references>
      </pivotArea>
    </format>
    <format dxfId="3360">
      <pivotArea dataOnly="0" labelOnly="1" outline="0" fieldPosition="0">
        <references count="5">
          <reference field="0" count="1" selected="0">
            <x v="1165"/>
          </reference>
          <reference field="6" count="1" selected="0">
            <x v="1170"/>
          </reference>
          <reference field="15" count="1" selected="0">
            <x v="1639"/>
          </reference>
          <reference field="36" count="1">
            <x v="1134"/>
          </reference>
          <reference field="42" count="1" selected="0">
            <x v="25"/>
          </reference>
        </references>
      </pivotArea>
    </format>
    <format dxfId="3359">
      <pivotArea dataOnly="0" labelOnly="1" outline="0" fieldPosition="0">
        <references count="5">
          <reference field="0" count="1" selected="0">
            <x v="1166"/>
          </reference>
          <reference field="6" count="1" selected="0">
            <x v="1171"/>
          </reference>
          <reference field="15" count="1" selected="0">
            <x v="1396"/>
          </reference>
          <reference field="36" count="1">
            <x v="1280"/>
          </reference>
          <reference field="42" count="1" selected="0">
            <x v="289"/>
          </reference>
        </references>
      </pivotArea>
    </format>
    <format dxfId="3358">
      <pivotArea dataOnly="0" labelOnly="1" outline="0" fieldPosition="0">
        <references count="5">
          <reference field="0" count="1" selected="0">
            <x v="1167"/>
          </reference>
          <reference field="6" count="1" selected="0">
            <x v="1172"/>
          </reference>
          <reference field="15" count="1" selected="0">
            <x v="2028"/>
          </reference>
          <reference field="36" count="1">
            <x v="2018"/>
          </reference>
          <reference field="42" count="1" selected="0">
            <x v="19"/>
          </reference>
        </references>
      </pivotArea>
    </format>
    <format dxfId="3357">
      <pivotArea dataOnly="0" labelOnly="1" outline="0" fieldPosition="0">
        <references count="5">
          <reference field="0" count="1" selected="0">
            <x v="1168"/>
          </reference>
          <reference field="6" count="1" selected="0">
            <x v="1173"/>
          </reference>
          <reference field="15" count="1" selected="0">
            <x v="1784"/>
          </reference>
          <reference field="36" count="1">
            <x v="1982"/>
          </reference>
          <reference field="42" count="1" selected="0">
            <x v="18"/>
          </reference>
        </references>
      </pivotArea>
    </format>
    <format dxfId="3356">
      <pivotArea dataOnly="0" labelOnly="1" outline="0" fieldPosition="0">
        <references count="5">
          <reference field="0" count="1" selected="0">
            <x v="1169"/>
          </reference>
          <reference field="6" count="1" selected="0">
            <x v="1174"/>
          </reference>
          <reference field="15" count="1" selected="0">
            <x v="641"/>
          </reference>
          <reference field="36" count="1">
            <x v="1572"/>
          </reference>
          <reference field="42" count="1" selected="0">
            <x v="18"/>
          </reference>
        </references>
      </pivotArea>
    </format>
    <format dxfId="3355">
      <pivotArea dataOnly="0" labelOnly="1" outline="0" fieldPosition="0">
        <references count="5">
          <reference field="0" count="1" selected="0">
            <x v="1170"/>
          </reference>
          <reference field="6" count="1" selected="0">
            <x v="1175"/>
          </reference>
          <reference field="15" count="1" selected="0">
            <x v="1858"/>
          </reference>
          <reference field="36" count="1">
            <x v="1948"/>
          </reference>
          <reference field="42" count="1" selected="0">
            <x v="18"/>
          </reference>
        </references>
      </pivotArea>
    </format>
    <format dxfId="3354">
      <pivotArea dataOnly="0" labelOnly="1" outline="0" fieldPosition="0">
        <references count="5">
          <reference field="0" count="1" selected="0">
            <x v="1171"/>
          </reference>
          <reference field="6" count="1" selected="0">
            <x v="1176"/>
          </reference>
          <reference field="15" count="1" selected="0">
            <x v="1706"/>
          </reference>
          <reference field="36" count="1">
            <x v="1581"/>
          </reference>
          <reference field="42" count="1" selected="0">
            <x v="289"/>
          </reference>
        </references>
      </pivotArea>
    </format>
    <format dxfId="3353">
      <pivotArea dataOnly="0" labelOnly="1" outline="0" fieldPosition="0">
        <references count="5">
          <reference field="0" count="1" selected="0">
            <x v="1172"/>
          </reference>
          <reference field="6" count="1" selected="0">
            <x v="1177"/>
          </reference>
          <reference field="15" count="1" selected="0">
            <x v="1150"/>
          </reference>
          <reference field="36" count="1">
            <x v="2026"/>
          </reference>
          <reference field="42" count="1" selected="0">
            <x v="289"/>
          </reference>
        </references>
      </pivotArea>
    </format>
    <format dxfId="3352">
      <pivotArea dataOnly="0" labelOnly="1" outline="0" fieldPosition="0">
        <references count="5">
          <reference field="0" count="1" selected="0">
            <x v="1173"/>
          </reference>
          <reference field="6" count="1" selected="0">
            <x v="1178"/>
          </reference>
          <reference field="15" count="1" selected="0">
            <x v="1803"/>
          </reference>
          <reference field="36" count="1">
            <x v="1964"/>
          </reference>
          <reference field="42" count="1" selected="0">
            <x v="18"/>
          </reference>
        </references>
      </pivotArea>
    </format>
    <format dxfId="3351">
      <pivotArea dataOnly="0" labelOnly="1" outline="0" fieldPosition="0">
        <references count="5">
          <reference field="0" count="1" selected="0">
            <x v="1174"/>
          </reference>
          <reference field="6" count="1" selected="0">
            <x v="1179"/>
          </reference>
          <reference field="15" count="1" selected="0">
            <x v="1754"/>
          </reference>
          <reference field="36" count="1">
            <x v="2026"/>
          </reference>
          <reference field="42" count="1" selected="0">
            <x v="289"/>
          </reference>
        </references>
      </pivotArea>
    </format>
    <format dxfId="3350">
      <pivotArea dataOnly="0" labelOnly="1" outline="0" fieldPosition="0">
        <references count="5">
          <reference field="0" count="1" selected="0">
            <x v="1175"/>
          </reference>
          <reference field="6" count="1" selected="0">
            <x v="1180"/>
          </reference>
          <reference field="15" count="1" selected="0">
            <x v="1592"/>
          </reference>
          <reference field="36" count="1">
            <x v="2026"/>
          </reference>
          <reference field="42" count="1" selected="0">
            <x v="289"/>
          </reference>
        </references>
      </pivotArea>
    </format>
    <format dxfId="3349">
      <pivotArea dataOnly="0" labelOnly="1" outline="0" fieldPosition="0">
        <references count="5">
          <reference field="0" count="1" selected="0">
            <x v="1176"/>
          </reference>
          <reference field="6" count="1" selected="0">
            <x v="1181"/>
          </reference>
          <reference field="15" count="1" selected="0">
            <x v="198"/>
          </reference>
          <reference field="36" count="1">
            <x v="1187"/>
          </reference>
          <reference field="42" count="1" selected="0">
            <x v="18"/>
          </reference>
        </references>
      </pivotArea>
    </format>
    <format dxfId="3348">
      <pivotArea dataOnly="0" labelOnly="1" outline="0" fieldPosition="0">
        <references count="5">
          <reference field="0" count="1" selected="0">
            <x v="1177"/>
          </reference>
          <reference field="6" count="1" selected="0">
            <x v="1182"/>
          </reference>
          <reference field="15" count="1" selected="0">
            <x v="1651"/>
          </reference>
          <reference field="36" count="1">
            <x v="2026"/>
          </reference>
          <reference field="42" count="1" selected="0">
            <x v="289"/>
          </reference>
        </references>
      </pivotArea>
    </format>
    <format dxfId="3347">
      <pivotArea dataOnly="0" labelOnly="1" outline="0" fieldPosition="0">
        <references count="5">
          <reference field="0" count="1" selected="0">
            <x v="1178"/>
          </reference>
          <reference field="6" count="1" selected="0">
            <x v="1183"/>
          </reference>
          <reference field="15" count="1" selected="0">
            <x v="1188"/>
          </reference>
          <reference field="36" count="1">
            <x v="2026"/>
          </reference>
          <reference field="42" count="1" selected="0">
            <x v="289"/>
          </reference>
        </references>
      </pivotArea>
    </format>
    <format dxfId="3346">
      <pivotArea dataOnly="0" labelOnly="1" outline="0" fieldPosition="0">
        <references count="5">
          <reference field="0" count="1" selected="0">
            <x v="1179"/>
          </reference>
          <reference field="6" count="1" selected="0">
            <x v="1184"/>
          </reference>
          <reference field="15" count="1" selected="0">
            <x v="1593"/>
          </reference>
          <reference field="36" count="1">
            <x v="1779"/>
          </reference>
          <reference field="42" count="1" selected="0">
            <x v="253"/>
          </reference>
        </references>
      </pivotArea>
    </format>
    <format dxfId="3345">
      <pivotArea dataOnly="0" labelOnly="1" outline="0" fieldPosition="0">
        <references count="5">
          <reference field="0" count="1" selected="0">
            <x v="1180"/>
          </reference>
          <reference field="6" count="1" selected="0">
            <x v="1185"/>
          </reference>
          <reference field="15" count="1" selected="0">
            <x v="911"/>
          </reference>
          <reference field="36" count="1">
            <x v="1747"/>
          </reference>
          <reference field="42" count="1" selected="0">
            <x v="18"/>
          </reference>
        </references>
      </pivotArea>
    </format>
    <format dxfId="3344">
      <pivotArea dataOnly="0" labelOnly="1" outline="0" fieldPosition="0">
        <references count="5">
          <reference field="0" count="1" selected="0">
            <x v="1181"/>
          </reference>
          <reference field="6" count="1" selected="0">
            <x v="1186"/>
          </reference>
          <reference field="15" count="1" selected="0">
            <x v="892"/>
          </reference>
          <reference field="36" count="1">
            <x v="1640"/>
          </reference>
          <reference field="42" count="1" selected="0">
            <x v="18"/>
          </reference>
        </references>
      </pivotArea>
    </format>
    <format dxfId="3343">
      <pivotArea dataOnly="0" labelOnly="1" outline="0" fieldPosition="0">
        <references count="5">
          <reference field="0" count="1" selected="0">
            <x v="1182"/>
          </reference>
          <reference field="6" count="1" selected="0">
            <x v="1187"/>
          </reference>
          <reference field="15" count="1" selected="0">
            <x v="708"/>
          </reference>
          <reference field="36" count="1">
            <x v="1713"/>
          </reference>
          <reference field="42" count="1" selected="0">
            <x v="18"/>
          </reference>
        </references>
      </pivotArea>
    </format>
    <format dxfId="3342">
      <pivotArea dataOnly="0" labelOnly="1" outline="0" fieldPosition="0">
        <references count="5">
          <reference field="0" count="1" selected="0">
            <x v="1183"/>
          </reference>
          <reference field="6" count="1" selected="0">
            <x v="1188"/>
          </reference>
          <reference field="15" count="1" selected="0">
            <x v="208"/>
          </reference>
          <reference field="36" count="1">
            <x v="1882"/>
          </reference>
          <reference field="42" count="1" selected="0">
            <x v="24"/>
          </reference>
        </references>
      </pivotArea>
    </format>
    <format dxfId="3341">
      <pivotArea dataOnly="0" labelOnly="1" outline="0" fieldPosition="0">
        <references count="5">
          <reference field="0" count="1" selected="0">
            <x v="1184"/>
          </reference>
          <reference field="6" count="1" selected="0">
            <x v="1189"/>
          </reference>
          <reference field="15" count="1" selected="0">
            <x v="813"/>
          </reference>
          <reference field="36" count="1">
            <x v="1940"/>
          </reference>
          <reference field="42" count="1" selected="0">
            <x v="18"/>
          </reference>
        </references>
      </pivotArea>
    </format>
    <format dxfId="3340">
      <pivotArea dataOnly="0" labelOnly="1" outline="0" fieldPosition="0">
        <references count="5">
          <reference field="0" count="1" selected="0">
            <x v="1185"/>
          </reference>
          <reference field="6" count="1" selected="0">
            <x v="1190"/>
          </reference>
          <reference field="15" count="1" selected="0">
            <x v="1070"/>
          </reference>
          <reference field="36" count="1">
            <x v="1809"/>
          </reference>
          <reference field="42" count="1" selected="0">
            <x v="19"/>
          </reference>
        </references>
      </pivotArea>
    </format>
    <format dxfId="3339">
      <pivotArea dataOnly="0" labelOnly="1" outline="0" fieldPosition="0">
        <references count="5">
          <reference field="0" count="1" selected="0">
            <x v="1186"/>
          </reference>
          <reference field="6" count="1" selected="0">
            <x v="1191"/>
          </reference>
          <reference field="15" count="1" selected="0">
            <x v="1024"/>
          </reference>
          <reference field="36" count="1">
            <x v="1718"/>
          </reference>
          <reference field="42" count="1" selected="0">
            <x v="18"/>
          </reference>
        </references>
      </pivotArea>
    </format>
    <format dxfId="3338">
      <pivotArea dataOnly="0" labelOnly="1" outline="0" fieldPosition="0">
        <references count="5">
          <reference field="0" count="1" selected="0">
            <x v="1187"/>
          </reference>
          <reference field="6" count="1" selected="0">
            <x v="1192"/>
          </reference>
          <reference field="15" count="1" selected="0">
            <x v="821"/>
          </reference>
          <reference field="36" count="1">
            <x v="1558"/>
          </reference>
          <reference field="42" count="1" selected="0">
            <x v="18"/>
          </reference>
        </references>
      </pivotArea>
    </format>
    <format dxfId="3337">
      <pivotArea dataOnly="0" labelOnly="1" outline="0" fieldPosition="0">
        <references count="5">
          <reference field="0" count="1" selected="0">
            <x v="1188"/>
          </reference>
          <reference field="6" count="1" selected="0">
            <x v="1193"/>
          </reference>
          <reference field="15" count="1" selected="0">
            <x v="71"/>
          </reference>
          <reference field="36" count="1">
            <x v="756"/>
          </reference>
          <reference field="42" count="1" selected="0">
            <x v="18"/>
          </reference>
        </references>
      </pivotArea>
    </format>
    <format dxfId="3336">
      <pivotArea dataOnly="0" labelOnly="1" outline="0" fieldPosition="0">
        <references count="5">
          <reference field="0" count="1" selected="0">
            <x v="1189"/>
          </reference>
          <reference field="6" count="1" selected="0">
            <x v="1194"/>
          </reference>
          <reference field="15" count="1" selected="0">
            <x v="200"/>
          </reference>
          <reference field="36" count="1">
            <x v="1034"/>
          </reference>
          <reference field="42" count="1" selected="0">
            <x v="18"/>
          </reference>
        </references>
      </pivotArea>
    </format>
    <format dxfId="3335">
      <pivotArea dataOnly="0" labelOnly="1" outline="0" fieldPosition="0">
        <references count="5">
          <reference field="0" count="1" selected="0">
            <x v="1190"/>
          </reference>
          <reference field="6" count="1" selected="0">
            <x v="1195"/>
          </reference>
          <reference field="15" count="1" selected="0">
            <x v="2"/>
          </reference>
          <reference field="36" count="1">
            <x v="235"/>
          </reference>
          <reference field="42" count="1" selected="0">
            <x v="18"/>
          </reference>
        </references>
      </pivotArea>
    </format>
    <format dxfId="3334">
      <pivotArea dataOnly="0" labelOnly="1" outline="0" fieldPosition="0">
        <references count="5">
          <reference field="0" count="1" selected="0">
            <x v="1191"/>
          </reference>
          <reference field="6" count="1" selected="0">
            <x v="1196"/>
          </reference>
          <reference field="15" count="1" selected="0">
            <x v="1106"/>
          </reference>
          <reference field="36" count="1">
            <x v="1768"/>
          </reference>
          <reference field="42" count="1" selected="0">
            <x v="18"/>
          </reference>
        </references>
      </pivotArea>
    </format>
    <format dxfId="3333">
      <pivotArea dataOnly="0" labelOnly="1" outline="0" fieldPosition="0">
        <references count="5">
          <reference field="0" count="1" selected="0">
            <x v="1192"/>
          </reference>
          <reference field="6" count="1" selected="0">
            <x v="1197"/>
          </reference>
          <reference field="15" count="1" selected="0">
            <x v="412"/>
          </reference>
          <reference field="36" count="1">
            <x v="1321"/>
          </reference>
          <reference field="42" count="1" selected="0">
            <x v="4"/>
          </reference>
        </references>
      </pivotArea>
    </format>
    <format dxfId="3332">
      <pivotArea dataOnly="0" labelOnly="1" outline="0" fieldPosition="0">
        <references count="5">
          <reference field="0" count="1" selected="0">
            <x v="1193"/>
          </reference>
          <reference field="6" count="1" selected="0">
            <x v="1198"/>
          </reference>
          <reference field="15" count="1" selected="0">
            <x v="1120"/>
          </reference>
          <reference field="36" count="1">
            <x v="1519"/>
          </reference>
          <reference field="42" count="1" selected="0">
            <x v="4"/>
          </reference>
        </references>
      </pivotArea>
    </format>
    <format dxfId="3331">
      <pivotArea dataOnly="0" labelOnly="1" outline="0" fieldPosition="0">
        <references count="5">
          <reference field="0" count="1" selected="0">
            <x v="1194"/>
          </reference>
          <reference field="6" count="1" selected="0">
            <x v="1199"/>
          </reference>
          <reference field="15" count="1" selected="0">
            <x v="438"/>
          </reference>
          <reference field="36" count="1">
            <x v="208"/>
          </reference>
          <reference field="42" count="1" selected="0">
            <x v="161"/>
          </reference>
        </references>
      </pivotArea>
    </format>
    <format dxfId="3330">
      <pivotArea dataOnly="0" labelOnly="1" outline="0" fieldPosition="0">
        <references count="5">
          <reference field="0" count="1" selected="0">
            <x v="1195"/>
          </reference>
          <reference field="6" count="1" selected="0">
            <x v="1200"/>
          </reference>
          <reference field="15" count="1" selected="0">
            <x v="1398"/>
          </reference>
          <reference field="36" count="1">
            <x v="1845"/>
          </reference>
          <reference field="42" count="1" selected="0">
            <x v="251"/>
          </reference>
        </references>
      </pivotArea>
    </format>
    <format dxfId="3329">
      <pivotArea dataOnly="0" labelOnly="1" outline="0" fieldPosition="0">
        <references count="5">
          <reference field="0" count="1" selected="0">
            <x v="1196"/>
          </reference>
          <reference field="6" count="1" selected="0">
            <x v="1201"/>
          </reference>
          <reference field="15" count="1" selected="0">
            <x v="1033"/>
          </reference>
          <reference field="36" count="1">
            <x v="1804"/>
          </reference>
          <reference field="42" count="1" selected="0">
            <x v="15"/>
          </reference>
        </references>
      </pivotArea>
    </format>
    <format dxfId="3328">
      <pivotArea dataOnly="0" labelOnly="1" outline="0" fieldPosition="0">
        <references count="5">
          <reference field="0" count="1" selected="0">
            <x v="1197"/>
          </reference>
          <reference field="6" count="1" selected="0">
            <x v="1202"/>
          </reference>
          <reference field="15" count="1" selected="0">
            <x v="1672"/>
          </reference>
          <reference field="36" count="1">
            <x v="1520"/>
          </reference>
          <reference field="42" count="1" selected="0">
            <x v="29"/>
          </reference>
        </references>
      </pivotArea>
    </format>
    <format dxfId="3327">
      <pivotArea dataOnly="0" labelOnly="1" outline="0" fieldPosition="0">
        <references count="5">
          <reference field="0" count="1" selected="0">
            <x v="1198"/>
          </reference>
          <reference field="6" count="1" selected="0">
            <x v="1203"/>
          </reference>
          <reference field="15" count="1" selected="0">
            <x v="128"/>
          </reference>
          <reference field="36" count="1">
            <x v="227"/>
          </reference>
          <reference field="42" count="1" selected="0">
            <x v="29"/>
          </reference>
        </references>
      </pivotArea>
    </format>
    <format dxfId="3326">
      <pivotArea dataOnly="0" labelOnly="1" outline="0" fieldPosition="0">
        <references count="5">
          <reference field="0" count="1" selected="0">
            <x v="1199"/>
          </reference>
          <reference field="6" count="1" selected="0">
            <x v="1204"/>
          </reference>
          <reference field="15" count="1" selected="0">
            <x v="1115"/>
          </reference>
          <reference field="36" count="1">
            <x v="2026"/>
          </reference>
          <reference field="42" count="1" selected="0">
            <x v="289"/>
          </reference>
        </references>
      </pivotArea>
    </format>
    <format dxfId="3325">
      <pivotArea dataOnly="0" labelOnly="1" outline="0" fieldPosition="0">
        <references count="5">
          <reference field="0" count="1" selected="0">
            <x v="1200"/>
          </reference>
          <reference field="6" count="1" selected="0">
            <x v="1205"/>
          </reference>
          <reference field="15" count="1" selected="0">
            <x v="1972"/>
          </reference>
          <reference field="36" count="1">
            <x v="1602"/>
          </reference>
          <reference field="42" count="1" selected="0">
            <x v="20"/>
          </reference>
        </references>
      </pivotArea>
    </format>
    <format dxfId="3324">
      <pivotArea dataOnly="0" labelOnly="1" outline="0" fieldPosition="0">
        <references count="5">
          <reference field="0" count="1" selected="0">
            <x v="1201"/>
          </reference>
          <reference field="6" count="1" selected="0">
            <x v="1206"/>
          </reference>
          <reference field="15" count="1" selected="0">
            <x v="1722"/>
          </reference>
          <reference field="36" count="1">
            <x v="1535"/>
          </reference>
          <reference field="42" count="1" selected="0">
            <x v="29"/>
          </reference>
        </references>
      </pivotArea>
    </format>
    <format dxfId="3323">
      <pivotArea dataOnly="0" labelOnly="1" outline="0" fieldPosition="0">
        <references count="5">
          <reference field="0" count="1" selected="0">
            <x v="1202"/>
          </reference>
          <reference field="6" count="1" selected="0">
            <x v="1207"/>
          </reference>
          <reference field="15" count="1" selected="0">
            <x v="1422"/>
          </reference>
          <reference field="36" count="1">
            <x v="912"/>
          </reference>
          <reference field="42" count="1" selected="0">
            <x v="39"/>
          </reference>
        </references>
      </pivotArea>
    </format>
    <format dxfId="3322">
      <pivotArea dataOnly="0" labelOnly="1" outline="0" fieldPosition="0">
        <references count="5">
          <reference field="0" count="1" selected="0">
            <x v="1203"/>
          </reference>
          <reference field="6" count="1" selected="0">
            <x v="1208"/>
          </reference>
          <reference field="15" count="1" selected="0">
            <x v="913"/>
          </reference>
          <reference field="36" count="1">
            <x v="922"/>
          </reference>
          <reference field="42" count="1" selected="0">
            <x v="29"/>
          </reference>
        </references>
      </pivotArea>
    </format>
    <format dxfId="3321">
      <pivotArea dataOnly="0" labelOnly="1" outline="0" fieldPosition="0">
        <references count="5">
          <reference field="0" count="1" selected="0">
            <x v="1204"/>
          </reference>
          <reference field="6" count="1" selected="0">
            <x v="1209"/>
          </reference>
          <reference field="15" count="1" selected="0">
            <x v="980"/>
          </reference>
          <reference field="36" count="1">
            <x v="1704"/>
          </reference>
          <reference field="42" count="1" selected="0">
            <x v="11"/>
          </reference>
        </references>
      </pivotArea>
    </format>
    <format dxfId="3320">
      <pivotArea dataOnly="0" labelOnly="1" outline="0" fieldPosition="0">
        <references count="5">
          <reference field="0" count="1" selected="0">
            <x v="1205"/>
          </reference>
          <reference field="6" count="1" selected="0">
            <x v="1210"/>
          </reference>
          <reference field="15" count="1" selected="0">
            <x v="742"/>
          </reference>
          <reference field="36" count="1">
            <x v="385"/>
          </reference>
          <reference field="42" count="1" selected="0">
            <x v="125"/>
          </reference>
        </references>
      </pivotArea>
    </format>
    <format dxfId="3319">
      <pivotArea dataOnly="0" labelOnly="1" outline="0" fieldPosition="0">
        <references count="5">
          <reference field="0" count="1" selected="0">
            <x v="1206"/>
          </reference>
          <reference field="6" count="1" selected="0">
            <x v="1211"/>
          </reference>
          <reference field="15" count="1" selected="0">
            <x v="271"/>
          </reference>
          <reference field="36" count="1">
            <x v="221"/>
          </reference>
          <reference field="42" count="1" selected="0">
            <x v="11"/>
          </reference>
        </references>
      </pivotArea>
    </format>
    <format dxfId="3318">
      <pivotArea dataOnly="0" labelOnly="1" outline="0" fieldPosition="0">
        <references count="5">
          <reference field="0" count="1" selected="0">
            <x v="1207"/>
          </reference>
          <reference field="6" count="1" selected="0">
            <x v="1212"/>
          </reference>
          <reference field="15" count="1" selected="0">
            <x v="1881"/>
          </reference>
          <reference field="36" count="1">
            <x v="1998"/>
          </reference>
          <reference field="42" count="1" selected="0">
            <x v="1"/>
          </reference>
        </references>
      </pivotArea>
    </format>
    <format dxfId="3317">
      <pivotArea dataOnly="0" labelOnly="1" outline="0" fieldPosition="0">
        <references count="5">
          <reference field="0" count="1" selected="0">
            <x v="1208"/>
          </reference>
          <reference field="6" count="1" selected="0">
            <x v="1213"/>
          </reference>
          <reference field="15" count="1" selected="0">
            <x v="2"/>
          </reference>
          <reference field="36" count="1">
            <x v="738"/>
          </reference>
          <reference field="42" count="1" selected="0">
            <x v="20"/>
          </reference>
        </references>
      </pivotArea>
    </format>
    <format dxfId="3316">
      <pivotArea dataOnly="0" labelOnly="1" outline="0" fieldPosition="0">
        <references count="5">
          <reference field="0" count="1" selected="0">
            <x v="1209"/>
          </reference>
          <reference field="6" count="1" selected="0">
            <x v="1214"/>
          </reference>
          <reference field="15" count="1" selected="0">
            <x v="1956"/>
          </reference>
          <reference field="36" count="1">
            <x v="2008"/>
          </reference>
          <reference field="42" count="1" selected="0">
            <x v="10"/>
          </reference>
        </references>
      </pivotArea>
    </format>
    <format dxfId="3315">
      <pivotArea dataOnly="0" labelOnly="1" outline="0" fieldPosition="0">
        <references count="5">
          <reference field="0" count="1" selected="0">
            <x v="1210"/>
          </reference>
          <reference field="6" count="1" selected="0">
            <x v="1215"/>
          </reference>
          <reference field="15" count="1" selected="0">
            <x v="1627"/>
          </reference>
          <reference field="36" count="1">
            <x v="1484"/>
          </reference>
          <reference field="42" count="1" selected="0">
            <x v="289"/>
          </reference>
        </references>
      </pivotArea>
    </format>
    <format dxfId="3314">
      <pivotArea dataOnly="0" labelOnly="1" outline="0" fieldPosition="0">
        <references count="5">
          <reference field="0" count="1" selected="0">
            <x v="1211"/>
          </reference>
          <reference field="6" count="1" selected="0">
            <x v="1216"/>
          </reference>
          <reference field="15" count="1" selected="0">
            <x v="1733"/>
          </reference>
          <reference field="36" count="1">
            <x v="1245"/>
          </reference>
          <reference field="42" count="1" selected="0">
            <x v="10"/>
          </reference>
        </references>
      </pivotArea>
    </format>
    <format dxfId="3313">
      <pivotArea dataOnly="0" labelOnly="1" outline="0" fieldPosition="0">
        <references count="5">
          <reference field="0" count="1" selected="0">
            <x v="1212"/>
          </reference>
          <reference field="6" count="1" selected="0">
            <x v="1217"/>
          </reference>
          <reference field="15" count="1" selected="0">
            <x v="900"/>
          </reference>
          <reference field="36" count="1">
            <x v="1770"/>
          </reference>
          <reference field="42" count="1" selected="0">
            <x v="10"/>
          </reference>
        </references>
      </pivotArea>
    </format>
    <format dxfId="3312">
      <pivotArea dataOnly="0" labelOnly="1" outline="0" fieldPosition="0">
        <references count="5">
          <reference field="0" count="1" selected="0">
            <x v="1213"/>
          </reference>
          <reference field="6" count="1" selected="0">
            <x v="1218"/>
          </reference>
          <reference field="15" count="1" selected="0">
            <x v="953"/>
          </reference>
          <reference field="36" count="1">
            <x v="2026"/>
          </reference>
          <reference field="42" count="1" selected="0">
            <x v="289"/>
          </reference>
        </references>
      </pivotArea>
    </format>
    <format dxfId="3311">
      <pivotArea dataOnly="0" labelOnly="1" outline="0" fieldPosition="0">
        <references count="5">
          <reference field="0" count="1" selected="0">
            <x v="1214"/>
          </reference>
          <reference field="6" count="1" selected="0">
            <x v="1219"/>
          </reference>
          <reference field="15" count="1" selected="0">
            <x v="1901"/>
          </reference>
          <reference field="36" count="1">
            <x v="1826"/>
          </reference>
          <reference field="42" count="1" selected="0">
            <x v="21"/>
          </reference>
        </references>
      </pivotArea>
    </format>
    <format dxfId="3310">
      <pivotArea dataOnly="0" labelOnly="1" outline="0" fieldPosition="0">
        <references count="5">
          <reference field="0" count="1" selected="0">
            <x v="1215"/>
          </reference>
          <reference field="6" count="1" selected="0">
            <x v="1220"/>
          </reference>
          <reference field="15" count="1" selected="0">
            <x v="1355"/>
          </reference>
          <reference field="36" count="1">
            <x v="852"/>
          </reference>
          <reference field="42" count="1" selected="0">
            <x v="10"/>
          </reference>
        </references>
      </pivotArea>
    </format>
    <format dxfId="3309">
      <pivotArea dataOnly="0" labelOnly="1" outline="0" fieldPosition="0">
        <references count="5">
          <reference field="0" count="1" selected="0">
            <x v="1216"/>
          </reference>
          <reference field="6" count="1" selected="0">
            <x v="1221"/>
          </reference>
          <reference field="15" count="1" selected="0">
            <x v="1235"/>
          </reference>
          <reference field="36" count="1">
            <x v="747"/>
          </reference>
          <reference field="42" count="1" selected="0">
            <x v="10"/>
          </reference>
        </references>
      </pivotArea>
    </format>
    <format dxfId="3308">
      <pivotArea dataOnly="0" labelOnly="1" outline="0" fieldPosition="0">
        <references count="5">
          <reference field="0" count="1" selected="0">
            <x v="1217"/>
          </reference>
          <reference field="6" count="1" selected="0">
            <x v="1222"/>
          </reference>
          <reference field="15" count="1" selected="0">
            <x v="550"/>
          </reference>
          <reference field="36" count="1">
            <x v="282"/>
          </reference>
          <reference field="42" count="1" selected="0">
            <x v="10"/>
          </reference>
        </references>
      </pivotArea>
    </format>
    <format dxfId="3307">
      <pivotArea dataOnly="0" labelOnly="1" outline="0" fieldPosition="0">
        <references count="5">
          <reference field="0" count="1" selected="0">
            <x v="1218"/>
          </reference>
          <reference field="6" count="1" selected="0">
            <x v="1223"/>
          </reference>
          <reference field="15" count="1" selected="0">
            <x v="1771"/>
          </reference>
          <reference field="36" count="1">
            <x v="1302"/>
          </reference>
          <reference field="42" count="1" selected="0">
            <x v="10"/>
          </reference>
        </references>
      </pivotArea>
    </format>
    <format dxfId="3306">
      <pivotArea dataOnly="0" labelOnly="1" outline="0" fieldPosition="0">
        <references count="5">
          <reference field="0" count="1" selected="0">
            <x v="1219"/>
          </reference>
          <reference field="6" count="1" selected="0">
            <x v="1224"/>
          </reference>
          <reference field="15" count="1" selected="0">
            <x v="830"/>
          </reference>
          <reference field="36" count="1">
            <x v="2026"/>
          </reference>
          <reference field="42" count="1" selected="0">
            <x v="289"/>
          </reference>
        </references>
      </pivotArea>
    </format>
    <format dxfId="3305">
      <pivotArea dataOnly="0" labelOnly="1" outline="0" fieldPosition="0">
        <references count="5">
          <reference field="0" count="1" selected="0">
            <x v="1220"/>
          </reference>
          <reference field="6" count="1" selected="0">
            <x v="1225"/>
          </reference>
          <reference field="15" count="1" selected="0">
            <x v="92"/>
          </reference>
          <reference field="36" count="1">
            <x v="399"/>
          </reference>
          <reference field="42" count="1" selected="0">
            <x v="10"/>
          </reference>
        </references>
      </pivotArea>
    </format>
    <format dxfId="3304">
      <pivotArea dataOnly="0" labelOnly="1" outline="0" fieldPosition="0">
        <references count="5">
          <reference field="0" count="1" selected="0">
            <x v="1221"/>
          </reference>
          <reference field="6" count="1" selected="0">
            <x v="1226"/>
          </reference>
          <reference field="15" count="1" selected="0">
            <x v="1108"/>
          </reference>
          <reference field="36" count="1">
            <x v="1669"/>
          </reference>
          <reference field="42" count="1" selected="0">
            <x v="199"/>
          </reference>
        </references>
      </pivotArea>
    </format>
    <format dxfId="3303">
      <pivotArea dataOnly="0" labelOnly="1" outline="0" fieldPosition="0">
        <references count="5">
          <reference field="0" count="1" selected="0">
            <x v="1222"/>
          </reference>
          <reference field="6" count="1" selected="0">
            <x v="1227"/>
          </reference>
          <reference field="15" count="1" selected="0">
            <x v="1519"/>
          </reference>
          <reference field="36" count="1">
            <x v="1242"/>
          </reference>
          <reference field="42" count="1" selected="0">
            <x v="277"/>
          </reference>
        </references>
      </pivotArea>
    </format>
    <format dxfId="3302">
      <pivotArea dataOnly="0" labelOnly="1" outline="0" fieldPosition="0">
        <references count="5">
          <reference field="0" count="1" selected="0">
            <x v="1223"/>
          </reference>
          <reference field="6" count="1" selected="0">
            <x v="1228"/>
          </reference>
          <reference field="15" count="1" selected="0">
            <x v="557"/>
          </reference>
          <reference field="36" count="1">
            <x v="1191"/>
          </reference>
          <reference field="42" count="1" selected="0">
            <x v="10"/>
          </reference>
        </references>
      </pivotArea>
    </format>
    <format dxfId="3301">
      <pivotArea dataOnly="0" labelOnly="1" outline="0" fieldPosition="0">
        <references count="5">
          <reference field="0" count="1" selected="0">
            <x v="1224"/>
          </reference>
          <reference field="6" count="1" selected="0">
            <x v="1229"/>
          </reference>
          <reference field="15" count="1" selected="0">
            <x v="2"/>
          </reference>
          <reference field="36" count="1">
            <x v="2"/>
          </reference>
          <reference field="42" count="1" selected="0">
            <x v="10"/>
          </reference>
        </references>
      </pivotArea>
    </format>
    <format dxfId="3300">
      <pivotArea dataOnly="0" labelOnly="1" outline="0" fieldPosition="0">
        <references count="5">
          <reference field="0" count="1" selected="0">
            <x v="1225"/>
          </reference>
          <reference field="6" count="1" selected="0">
            <x v="1230"/>
          </reference>
          <reference field="15" count="1" selected="0">
            <x v="318"/>
          </reference>
          <reference field="36" count="1">
            <x v="508"/>
          </reference>
          <reference field="42" count="1" selected="0">
            <x v="31"/>
          </reference>
        </references>
      </pivotArea>
    </format>
    <format dxfId="3299">
      <pivotArea dataOnly="0" labelOnly="1" outline="0" fieldPosition="0">
        <references count="5">
          <reference field="0" count="1" selected="0">
            <x v="1225"/>
          </reference>
          <reference field="6" count="1" selected="0">
            <x v="1231"/>
          </reference>
          <reference field="15" count="1" selected="0">
            <x v="238"/>
          </reference>
          <reference field="36" count="1">
            <x v="508"/>
          </reference>
          <reference field="42" count="1" selected="0">
            <x v="31"/>
          </reference>
        </references>
      </pivotArea>
    </format>
    <format dxfId="3298">
      <pivotArea dataOnly="0" labelOnly="1" outline="0" fieldPosition="0">
        <references count="5">
          <reference field="0" count="1" selected="0">
            <x v="1226"/>
          </reference>
          <reference field="6" count="1" selected="0">
            <x v="1232"/>
          </reference>
          <reference field="15" count="1" selected="0">
            <x v="1599"/>
          </reference>
          <reference field="36" count="1">
            <x v="1897"/>
          </reference>
          <reference field="42" count="1" selected="0">
            <x v="31"/>
          </reference>
        </references>
      </pivotArea>
    </format>
    <format dxfId="3297">
      <pivotArea dataOnly="0" labelOnly="1" outline="0" fieldPosition="0">
        <references count="5">
          <reference field="0" count="1" selected="0">
            <x v="1227"/>
          </reference>
          <reference field="6" count="1" selected="0">
            <x v="1233"/>
          </reference>
          <reference field="15" count="1" selected="0">
            <x v="1207"/>
          </reference>
          <reference field="36" count="1">
            <x v="1819"/>
          </reference>
          <reference field="42" count="1" selected="0">
            <x v="31"/>
          </reference>
        </references>
      </pivotArea>
    </format>
    <format dxfId="3296">
      <pivotArea dataOnly="0" labelOnly="1" outline="0" fieldPosition="0">
        <references count="5">
          <reference field="0" count="1" selected="0">
            <x v="1228"/>
          </reference>
          <reference field="6" count="1" selected="0">
            <x v="1234"/>
          </reference>
          <reference field="15" count="1" selected="0">
            <x v="202"/>
          </reference>
          <reference field="36" count="1">
            <x v="245"/>
          </reference>
          <reference field="42" count="1" selected="0">
            <x v="31"/>
          </reference>
        </references>
      </pivotArea>
    </format>
    <format dxfId="3295">
      <pivotArea dataOnly="0" labelOnly="1" outline="0" fieldPosition="0">
        <references count="5">
          <reference field="0" count="1" selected="0">
            <x v="1229"/>
          </reference>
          <reference field="6" count="1" selected="0">
            <x v="1235"/>
          </reference>
          <reference field="15" count="1" selected="0">
            <x v="432"/>
          </reference>
          <reference field="36" count="1">
            <x v="203"/>
          </reference>
          <reference field="42" count="1" selected="0">
            <x v="3"/>
          </reference>
        </references>
      </pivotArea>
    </format>
    <format dxfId="3294">
      <pivotArea dataOnly="0" labelOnly="1" outline="0" fieldPosition="0">
        <references count="5">
          <reference field="0" count="1" selected="0">
            <x v="1230"/>
          </reference>
          <reference field="6" count="1" selected="0">
            <x v="1236"/>
          </reference>
          <reference field="15" count="1" selected="0">
            <x v="965"/>
          </reference>
          <reference field="36" count="1">
            <x v="560"/>
          </reference>
          <reference field="42" count="1" selected="0">
            <x v="250"/>
          </reference>
        </references>
      </pivotArea>
    </format>
    <format dxfId="3293">
      <pivotArea dataOnly="0" labelOnly="1" outline="0" fieldPosition="0">
        <references count="5">
          <reference field="0" count="1" selected="0">
            <x v="1231"/>
          </reference>
          <reference field="6" count="1" selected="0">
            <x v="1237"/>
          </reference>
          <reference field="15" count="1" selected="0">
            <x v="1656"/>
          </reference>
          <reference field="36" count="1">
            <x v="1149"/>
          </reference>
          <reference field="42" count="1" selected="0">
            <x v="3"/>
          </reference>
        </references>
      </pivotArea>
    </format>
    <format dxfId="3292">
      <pivotArea dataOnly="0" labelOnly="1" outline="0" fieldPosition="0">
        <references count="5">
          <reference field="0" count="1" selected="0">
            <x v="1232"/>
          </reference>
          <reference field="6" count="1" selected="0">
            <x v="1238"/>
          </reference>
          <reference field="15" count="1" selected="0">
            <x v="1002"/>
          </reference>
          <reference field="36" count="1">
            <x v="829"/>
          </reference>
          <reference field="42" count="1" selected="0">
            <x v="289"/>
          </reference>
        </references>
      </pivotArea>
    </format>
    <format dxfId="3291">
      <pivotArea dataOnly="0" labelOnly="1" outline="0" fieldPosition="0">
        <references count="5">
          <reference field="0" count="1" selected="0">
            <x v="1233"/>
          </reference>
          <reference field="6" count="1" selected="0">
            <x v="1239"/>
          </reference>
          <reference field="15" count="1" selected="0">
            <x v="472"/>
          </reference>
          <reference field="36" count="1">
            <x v="315"/>
          </reference>
          <reference field="42" count="1" selected="0">
            <x v="212"/>
          </reference>
        </references>
      </pivotArea>
    </format>
    <format dxfId="3290">
      <pivotArea dataOnly="0" labelOnly="1" outline="0" fieldPosition="0">
        <references count="5">
          <reference field="0" count="1" selected="0">
            <x v="1234"/>
          </reference>
          <reference field="6" count="1" selected="0">
            <x v="1240"/>
          </reference>
          <reference field="15" count="1" selected="0">
            <x v="779"/>
          </reference>
          <reference field="36" count="1">
            <x v="639"/>
          </reference>
          <reference field="42" count="1" selected="0">
            <x v="289"/>
          </reference>
        </references>
      </pivotArea>
    </format>
    <format dxfId="3289">
      <pivotArea dataOnly="0" labelOnly="1" outline="0" fieldPosition="0">
        <references count="5">
          <reference field="0" count="1" selected="0">
            <x v="1235"/>
          </reference>
          <reference field="6" count="1" selected="0">
            <x v="1241"/>
          </reference>
          <reference field="15" count="1" selected="0">
            <x v="722"/>
          </reference>
          <reference field="36" count="1">
            <x v="374"/>
          </reference>
          <reference field="42" count="1" selected="0">
            <x v="200"/>
          </reference>
        </references>
      </pivotArea>
    </format>
    <format dxfId="3288">
      <pivotArea dataOnly="0" labelOnly="1" outline="0" fieldPosition="0">
        <references count="5">
          <reference field="0" count="1" selected="0">
            <x v="1236"/>
          </reference>
          <reference field="6" count="1" selected="0">
            <x v="1242"/>
          </reference>
          <reference field="15" count="1" selected="0">
            <x v="1233"/>
          </reference>
          <reference field="36" count="1">
            <x v="891"/>
          </reference>
          <reference field="42" count="1" selected="0">
            <x v="212"/>
          </reference>
        </references>
      </pivotArea>
    </format>
    <format dxfId="3287">
      <pivotArea dataOnly="0" labelOnly="1" outline="0" fieldPosition="0">
        <references count="5">
          <reference field="0" count="1" selected="0">
            <x v="1237"/>
          </reference>
          <reference field="6" count="1" selected="0">
            <x v="1243"/>
          </reference>
          <reference field="15" count="1" selected="0">
            <x v="1646"/>
          </reference>
          <reference field="36" count="1">
            <x v="1142"/>
          </reference>
          <reference field="42" count="1" selected="0">
            <x v="91"/>
          </reference>
        </references>
      </pivotArea>
    </format>
    <format dxfId="3286">
      <pivotArea dataOnly="0" labelOnly="1" outline="0" fieldPosition="0">
        <references count="5">
          <reference field="0" count="1" selected="0">
            <x v="1238"/>
          </reference>
          <reference field="6" count="1" selected="0">
            <x v="1244"/>
          </reference>
          <reference field="15" count="1" selected="0">
            <x v="724"/>
          </reference>
          <reference field="36" count="1">
            <x v="377"/>
          </reference>
          <reference field="42" count="1" selected="0">
            <x v="91"/>
          </reference>
        </references>
      </pivotArea>
    </format>
    <format dxfId="3285">
      <pivotArea dataOnly="0" labelOnly="1" outline="0" fieldPosition="0">
        <references count="5">
          <reference field="0" count="1" selected="0">
            <x v="1239"/>
          </reference>
          <reference field="6" count="1" selected="0">
            <x v="1245"/>
          </reference>
          <reference field="15" count="1" selected="0">
            <x v="1686"/>
          </reference>
          <reference field="36" count="1">
            <x v="1504"/>
          </reference>
          <reference field="42" count="1" selected="0">
            <x v="197"/>
          </reference>
        </references>
      </pivotArea>
    </format>
    <format dxfId="3284">
      <pivotArea dataOnly="0" labelOnly="1" outline="0" fieldPosition="0">
        <references count="5">
          <reference field="0" count="1" selected="0">
            <x v="1240"/>
          </reference>
          <reference field="6" count="1" selected="0">
            <x v="1246"/>
          </reference>
          <reference field="15" count="1" selected="0">
            <x v="654"/>
          </reference>
          <reference field="36" count="1">
            <x v="342"/>
          </reference>
          <reference field="42" count="1" selected="0">
            <x v="91"/>
          </reference>
        </references>
      </pivotArea>
    </format>
    <format dxfId="3283">
      <pivotArea dataOnly="0" labelOnly="1" outline="0" fieldPosition="0">
        <references count="5">
          <reference field="0" count="1" selected="0">
            <x v="1241"/>
          </reference>
          <reference field="6" count="1" selected="0">
            <x v="1247"/>
          </reference>
          <reference field="15" count="1" selected="0">
            <x v="896"/>
          </reference>
          <reference field="36" count="1">
            <x v="1096"/>
          </reference>
          <reference field="42" count="1" selected="0">
            <x v="91"/>
          </reference>
        </references>
      </pivotArea>
    </format>
    <format dxfId="3282">
      <pivotArea dataOnly="0" labelOnly="1" outline="0" fieldPosition="0">
        <references count="5">
          <reference field="0" count="1" selected="0">
            <x v="1242"/>
          </reference>
          <reference field="6" count="1" selected="0">
            <x v="1248"/>
          </reference>
          <reference field="15" count="1" selected="0">
            <x v="1762"/>
          </reference>
          <reference field="36" count="1">
            <x v="1707"/>
          </reference>
          <reference field="42" count="1" selected="0">
            <x v="254"/>
          </reference>
        </references>
      </pivotArea>
    </format>
    <format dxfId="3281">
      <pivotArea dataOnly="0" labelOnly="1" outline="0" fieldPosition="0">
        <references count="5">
          <reference field="0" count="1" selected="0">
            <x v="1243"/>
          </reference>
          <reference field="6" count="1" selected="0">
            <x v="1249"/>
          </reference>
          <reference field="15" count="1" selected="0">
            <x v="447"/>
          </reference>
          <reference field="36" count="1">
            <x v="1301"/>
          </reference>
          <reference field="42" count="1" selected="0">
            <x v="254"/>
          </reference>
        </references>
      </pivotArea>
    </format>
    <format dxfId="3280">
      <pivotArea dataOnly="0" labelOnly="1" outline="0" fieldPosition="0">
        <references count="5">
          <reference field="0" count="1" selected="0">
            <x v="1244"/>
          </reference>
          <reference field="6" count="1" selected="0">
            <x v="1250"/>
          </reference>
          <reference field="15" count="1" selected="0">
            <x v="993"/>
          </reference>
          <reference field="36" count="1">
            <x v="1299"/>
          </reference>
          <reference field="42" count="1" selected="0">
            <x v="254"/>
          </reference>
        </references>
      </pivotArea>
    </format>
    <format dxfId="3279">
      <pivotArea dataOnly="0" labelOnly="1" outline="0" fieldPosition="0">
        <references count="5">
          <reference field="0" count="1" selected="0">
            <x v="1245"/>
          </reference>
          <reference field="6" count="1" selected="0">
            <x v="1251"/>
          </reference>
          <reference field="15" count="1" selected="0">
            <x v="918"/>
          </reference>
          <reference field="36" count="1">
            <x v="511"/>
          </reference>
          <reference field="42" count="1" selected="0">
            <x v="104"/>
          </reference>
        </references>
      </pivotArea>
    </format>
    <format dxfId="3278">
      <pivotArea dataOnly="0" labelOnly="1" outline="0" fieldPosition="0">
        <references count="5">
          <reference field="0" count="1" selected="0">
            <x v="1246"/>
          </reference>
          <reference field="6" count="1" selected="0">
            <x v="1252"/>
          </reference>
          <reference field="15" count="1" selected="0">
            <x v="711"/>
          </reference>
          <reference field="36" count="1">
            <x v="877"/>
          </reference>
          <reference field="42" count="1" selected="0">
            <x v="254"/>
          </reference>
        </references>
      </pivotArea>
    </format>
    <format dxfId="3277">
      <pivotArea dataOnly="0" labelOnly="1" outline="0" fieldPosition="0">
        <references count="5">
          <reference field="0" count="1" selected="0">
            <x v="1247"/>
          </reference>
          <reference field="6" count="1" selected="0">
            <x v="1253"/>
          </reference>
          <reference field="15" count="1" selected="0">
            <x v="68"/>
          </reference>
          <reference field="36" count="1">
            <x v="1151"/>
          </reference>
          <reference field="42" count="1" selected="0">
            <x v="16"/>
          </reference>
        </references>
      </pivotArea>
    </format>
    <format dxfId="3276">
      <pivotArea dataOnly="0" labelOnly="1" outline="0" fieldPosition="0">
        <references count="5">
          <reference field="0" count="1" selected="0">
            <x v="1248"/>
          </reference>
          <reference field="6" count="1" selected="0">
            <x v="1254"/>
          </reference>
          <reference field="15" count="1" selected="0">
            <x v="564"/>
          </reference>
          <reference field="36" count="1">
            <x v="288"/>
          </reference>
          <reference field="42" count="1" selected="0">
            <x v="25"/>
          </reference>
        </references>
      </pivotArea>
    </format>
    <format dxfId="3275">
      <pivotArea dataOnly="0" labelOnly="1" outline="0" fieldPosition="0">
        <references count="5">
          <reference field="0" count="1" selected="0">
            <x v="1249"/>
          </reference>
          <reference field="6" count="1" selected="0">
            <x v="1255"/>
          </reference>
          <reference field="15" count="1" selected="0">
            <x v="696"/>
          </reference>
          <reference field="36" count="1">
            <x v="357"/>
          </reference>
          <reference field="42" count="1" selected="0">
            <x v="108"/>
          </reference>
        </references>
      </pivotArea>
    </format>
    <format dxfId="3274">
      <pivotArea dataOnly="0" labelOnly="1" outline="0" fieldPosition="0">
        <references count="5">
          <reference field="0" count="1" selected="0">
            <x v="1250"/>
          </reference>
          <reference field="6" count="1" selected="0">
            <x v="1256"/>
          </reference>
          <reference field="15" count="1" selected="0">
            <x v="1976"/>
          </reference>
          <reference field="36" count="1">
            <x v="1960"/>
          </reference>
          <reference field="42" count="1" selected="0">
            <x v="149"/>
          </reference>
        </references>
      </pivotArea>
    </format>
    <format dxfId="3273">
      <pivotArea dataOnly="0" labelOnly="1" outline="0" fieldPosition="0">
        <references count="5">
          <reference field="0" count="1" selected="0">
            <x v="1251"/>
          </reference>
          <reference field="6" count="1" selected="0">
            <x v="1257"/>
          </reference>
          <reference field="15" count="1" selected="0">
            <x v="715"/>
          </reference>
          <reference field="36" count="1">
            <x v="1715"/>
          </reference>
          <reference field="42" count="1" selected="0">
            <x v="268"/>
          </reference>
        </references>
      </pivotArea>
    </format>
    <format dxfId="3272">
      <pivotArea dataOnly="0" labelOnly="1" outline="0" fieldPosition="0">
        <references count="5">
          <reference field="0" count="1" selected="0">
            <x v="1252"/>
          </reference>
          <reference field="6" count="1" selected="0">
            <x v="1258"/>
          </reference>
          <reference field="15" count="1" selected="0">
            <x v="1689"/>
          </reference>
          <reference field="36" count="1">
            <x v="2026"/>
          </reference>
          <reference field="42" count="1" selected="0">
            <x v="183"/>
          </reference>
        </references>
      </pivotArea>
    </format>
    <format dxfId="3271">
      <pivotArea dataOnly="0" labelOnly="1" outline="0" fieldPosition="0">
        <references count="5">
          <reference field="0" count="1" selected="0">
            <x v="1253"/>
          </reference>
          <reference field="6" count="1" selected="0">
            <x v="1259"/>
          </reference>
          <reference field="15" count="1" selected="0">
            <x v="1745"/>
          </reference>
          <reference field="36" count="1">
            <x v="1660"/>
          </reference>
          <reference field="42" count="1" selected="0">
            <x v="289"/>
          </reference>
        </references>
      </pivotArea>
    </format>
    <format dxfId="3270">
      <pivotArea dataOnly="0" labelOnly="1" outline="0" fieldPosition="0">
        <references count="5">
          <reference field="0" count="1" selected="0">
            <x v="1254"/>
          </reference>
          <reference field="6" count="1" selected="0">
            <x v="1260"/>
          </reference>
          <reference field="15" count="1" selected="0">
            <x v="1969"/>
          </reference>
          <reference field="36" count="1">
            <x v="1589"/>
          </reference>
          <reference field="42" count="1" selected="0">
            <x v="276"/>
          </reference>
        </references>
      </pivotArea>
    </format>
    <format dxfId="3269">
      <pivotArea dataOnly="0" labelOnly="1" outline="0" fieldPosition="0">
        <references count="5">
          <reference field="0" count="1" selected="0">
            <x v="1255"/>
          </reference>
          <reference field="6" count="1" selected="0">
            <x v="1261"/>
          </reference>
          <reference field="15" count="1" selected="0">
            <x v="657"/>
          </reference>
          <reference field="36" count="1">
            <x v="344"/>
          </reference>
          <reference field="42" count="1" selected="0">
            <x v="232"/>
          </reference>
        </references>
      </pivotArea>
    </format>
    <format dxfId="3268">
      <pivotArea dataOnly="0" labelOnly="1" outline="0" fieldPosition="0">
        <references count="5">
          <reference field="0" count="1" selected="0">
            <x v="1256"/>
          </reference>
          <reference field="6" count="1" selected="0">
            <x v="1262"/>
          </reference>
          <reference field="15" count="1" selected="0">
            <x v="1971"/>
          </reference>
          <reference field="36" count="1">
            <x v="1601"/>
          </reference>
          <reference field="42" count="1" selected="0">
            <x v="289"/>
          </reference>
        </references>
      </pivotArea>
    </format>
    <format dxfId="3267">
      <pivotArea dataOnly="0" labelOnly="1" outline="0" fieldPosition="0">
        <references count="5">
          <reference field="0" count="1" selected="0">
            <x v="1257"/>
          </reference>
          <reference field="6" count="1" selected="0">
            <x v="1263"/>
          </reference>
          <reference field="15" count="1" selected="0">
            <x v="1364"/>
          </reference>
          <reference field="36" count="1">
            <x v="863"/>
          </reference>
          <reference field="42" count="1" selected="0">
            <x v="137"/>
          </reference>
        </references>
      </pivotArea>
    </format>
    <format dxfId="3266">
      <pivotArea dataOnly="0" labelOnly="1" outline="0" fieldPosition="0">
        <references count="5">
          <reference field="0" count="1" selected="0">
            <x v="1258"/>
          </reference>
          <reference field="6" count="1" selected="0">
            <x v="1264"/>
          </reference>
          <reference field="15" count="1" selected="0">
            <x v="1595"/>
          </reference>
          <reference field="36" count="1">
            <x v="1084"/>
          </reference>
          <reference field="42" count="1" selected="0">
            <x v="210"/>
          </reference>
        </references>
      </pivotArea>
    </format>
    <format dxfId="3265">
      <pivotArea dataOnly="0" labelOnly="1" outline="0" fieldPosition="0">
        <references count="5">
          <reference field="0" count="1" selected="0">
            <x v="1259"/>
          </reference>
          <reference field="6" count="1" selected="0">
            <x v="1265"/>
          </reference>
          <reference field="15" count="1" selected="0">
            <x v="1508"/>
          </reference>
          <reference field="36" count="1">
            <x v="1004"/>
          </reference>
          <reference field="42" count="1" selected="0">
            <x v="187"/>
          </reference>
        </references>
      </pivotArea>
    </format>
    <format dxfId="3264">
      <pivotArea dataOnly="0" labelOnly="1" outline="0" fieldPosition="0">
        <references count="5">
          <reference field="0" count="1" selected="0">
            <x v="1260"/>
          </reference>
          <reference field="6" count="1" selected="0">
            <x v="1266"/>
          </reference>
          <reference field="15" count="1" selected="0">
            <x v="1788"/>
          </reference>
          <reference field="36" count="1">
            <x v="1317"/>
          </reference>
          <reference field="42" count="1" selected="0">
            <x v="289"/>
          </reference>
        </references>
      </pivotArea>
    </format>
    <format dxfId="3263">
      <pivotArea dataOnly="0" labelOnly="1" outline="0" fieldPosition="0">
        <references count="5">
          <reference field="0" count="1" selected="0">
            <x v="1261"/>
          </reference>
          <reference field="6" count="1" selected="0">
            <x v="1267"/>
          </reference>
          <reference field="15" count="1" selected="0">
            <x v="1795"/>
          </reference>
          <reference field="36" count="1">
            <x v="1336"/>
          </reference>
          <reference field="42" count="1" selected="0">
            <x v="232"/>
          </reference>
        </references>
      </pivotArea>
    </format>
    <format dxfId="3262">
      <pivotArea dataOnly="0" labelOnly="1" outline="0" fieldPosition="0">
        <references count="5">
          <reference field="0" count="1" selected="0">
            <x v="1262"/>
          </reference>
          <reference field="6" count="1" selected="0">
            <x v="1268"/>
          </reference>
          <reference field="15" count="1" selected="0">
            <x v="1923"/>
          </reference>
          <reference field="36" count="1">
            <x v="1523"/>
          </reference>
          <reference field="42" count="1" selected="0">
            <x v="232"/>
          </reference>
        </references>
      </pivotArea>
    </format>
    <format dxfId="3261">
      <pivotArea dataOnly="0" labelOnly="1" outline="0" fieldPosition="0">
        <references count="5">
          <reference field="0" count="1" selected="0">
            <x v="1263"/>
          </reference>
          <reference field="6" count="1" selected="0">
            <x v="1269"/>
          </reference>
          <reference field="15" count="1" selected="0">
            <x v="287"/>
          </reference>
          <reference field="36" count="1">
            <x v="547"/>
          </reference>
          <reference field="42" count="1" selected="0">
            <x v="11"/>
          </reference>
        </references>
      </pivotArea>
    </format>
    <format dxfId="3260">
      <pivotArea dataOnly="0" labelOnly="1" outline="0" fieldPosition="0">
        <references count="5">
          <reference field="0" count="1" selected="0">
            <x v="1264"/>
          </reference>
          <reference field="6" count="1" selected="0">
            <x v="1270"/>
          </reference>
          <reference field="15" count="1" selected="0">
            <x v="1390"/>
          </reference>
          <reference field="36" count="1">
            <x v="1879"/>
          </reference>
          <reference field="42" count="1" selected="0">
            <x v="32"/>
          </reference>
        </references>
      </pivotArea>
    </format>
    <format dxfId="3259">
      <pivotArea dataOnly="0" labelOnly="1" outline="0" fieldPosition="0">
        <references count="5">
          <reference field="0" count="1" selected="0">
            <x v="1265"/>
          </reference>
          <reference field="6" count="1" selected="0">
            <x v="1271"/>
          </reference>
          <reference field="15" count="1" selected="0">
            <x v="413"/>
          </reference>
          <reference field="36" count="1">
            <x v="411"/>
          </reference>
          <reference field="42" count="1" selected="0">
            <x v="254"/>
          </reference>
        </references>
      </pivotArea>
    </format>
    <format dxfId="3258">
      <pivotArea dataOnly="0" labelOnly="1" outline="0" fieldPosition="0">
        <references count="5">
          <reference field="0" count="1" selected="0">
            <x v="1266"/>
          </reference>
          <reference field="6" count="1" selected="0">
            <x v="1272"/>
          </reference>
          <reference field="15" count="1" selected="0">
            <x v="67"/>
          </reference>
          <reference field="36" count="1">
            <x v="423"/>
          </reference>
          <reference field="42" count="1" selected="0">
            <x v="230"/>
          </reference>
        </references>
      </pivotArea>
    </format>
    <format dxfId="3257">
      <pivotArea dataOnly="0" labelOnly="1" outline="0" fieldPosition="0">
        <references count="5">
          <reference field="0" count="1" selected="0">
            <x v="1267"/>
          </reference>
          <reference field="6" count="1" selected="0">
            <x v="1273"/>
          </reference>
          <reference field="15" count="1" selected="0">
            <x v="117"/>
          </reference>
          <reference field="36" count="1">
            <x v="204"/>
          </reference>
          <reference field="42" count="1" selected="0">
            <x v="254"/>
          </reference>
        </references>
      </pivotArea>
    </format>
    <format dxfId="3256">
      <pivotArea dataOnly="0" labelOnly="1" outline="0" fieldPosition="0">
        <references count="5">
          <reference field="0" count="1" selected="0">
            <x v="1268"/>
          </reference>
          <reference field="6" count="1" selected="0">
            <x v="1274"/>
          </reference>
          <reference field="15" count="1" selected="0">
            <x v="83"/>
          </reference>
          <reference field="36" count="1">
            <x v="800"/>
          </reference>
          <reference field="42" count="1" selected="0">
            <x v="230"/>
          </reference>
        </references>
      </pivotArea>
    </format>
    <format dxfId="3255">
      <pivotArea dataOnly="0" labelOnly="1" outline="0" fieldPosition="0">
        <references count="5">
          <reference field="0" count="1" selected="0">
            <x v="1269"/>
          </reference>
          <reference field="6" count="1" selected="0">
            <x v="1275"/>
          </reference>
          <reference field="15" count="1" selected="0">
            <x v="68"/>
          </reference>
          <reference field="36" count="1">
            <x v="403"/>
          </reference>
          <reference field="42" count="1" selected="0">
            <x v="230"/>
          </reference>
        </references>
      </pivotArea>
    </format>
    <format dxfId="3254">
      <pivotArea dataOnly="0" labelOnly="1" outline="0" fieldPosition="0">
        <references count="5">
          <reference field="0" count="1" selected="0">
            <x v="1270"/>
          </reference>
          <reference field="6" count="1" selected="0">
            <x v="1276"/>
          </reference>
          <reference field="15" count="1" selected="0">
            <x v="141"/>
          </reference>
          <reference field="36" count="1">
            <x v="476"/>
          </reference>
          <reference field="42" count="1" selected="0">
            <x v="254"/>
          </reference>
        </references>
      </pivotArea>
    </format>
    <format dxfId="3253">
      <pivotArea dataOnly="0" labelOnly="1" outline="0" fieldPosition="0">
        <references count="5">
          <reference field="0" count="1" selected="0">
            <x v="1271"/>
          </reference>
          <reference field="6" count="1" selected="0">
            <x v="1277"/>
          </reference>
          <reference field="15" count="1" selected="0">
            <x v="2"/>
          </reference>
          <reference field="36" count="1">
            <x v="2"/>
          </reference>
          <reference field="42" count="1" selected="0">
            <x v="32"/>
          </reference>
        </references>
      </pivotArea>
    </format>
    <format dxfId="3252">
      <pivotArea dataOnly="0" labelOnly="1" outline="0" fieldPosition="0">
        <references count="5">
          <reference field="0" count="1" selected="0">
            <x v="1272"/>
          </reference>
          <reference field="6" count="1" selected="0">
            <x v="1278"/>
          </reference>
          <reference field="15" count="1" selected="0">
            <x v="804"/>
          </reference>
          <reference field="36" count="1">
            <x v="429"/>
          </reference>
          <reference field="42" count="1" selected="0">
            <x v="23"/>
          </reference>
        </references>
      </pivotArea>
    </format>
    <format dxfId="3251">
      <pivotArea dataOnly="0" labelOnly="1" outline="0" fieldPosition="0">
        <references count="5">
          <reference field="0" count="1" selected="0">
            <x v="1273"/>
          </reference>
          <reference field="6" count="1" selected="0">
            <x v="1279"/>
          </reference>
          <reference field="15" count="1" selected="0">
            <x v="250"/>
          </reference>
          <reference field="36" count="1">
            <x v="545"/>
          </reference>
          <reference field="42" count="1" selected="0">
            <x v="232"/>
          </reference>
        </references>
      </pivotArea>
    </format>
    <format dxfId="3250">
      <pivotArea dataOnly="0" labelOnly="1" outline="0" fieldPosition="0">
        <references count="5">
          <reference field="0" count="1" selected="0">
            <x v="1274"/>
          </reference>
          <reference field="6" count="1" selected="0">
            <x v="1280"/>
          </reference>
          <reference field="15" count="1" selected="0">
            <x v="754"/>
          </reference>
          <reference field="36" count="1">
            <x v="957"/>
          </reference>
          <reference field="42" count="1" selected="0">
            <x v="92"/>
          </reference>
        </references>
      </pivotArea>
    </format>
    <format dxfId="3249">
      <pivotArea dataOnly="0" labelOnly="1" outline="0" fieldPosition="0">
        <references count="5">
          <reference field="0" count="1" selected="0">
            <x v="1275"/>
          </reference>
          <reference field="6" count="1" selected="0">
            <x v="1281"/>
          </reference>
          <reference field="15" count="1" selected="0">
            <x v="10"/>
          </reference>
          <reference field="36" count="1">
            <x v="8"/>
          </reference>
          <reference field="42" count="1" selected="0">
            <x v="232"/>
          </reference>
        </references>
      </pivotArea>
    </format>
    <format dxfId="3248">
      <pivotArea dataOnly="0" labelOnly="1" outline="0" fieldPosition="0">
        <references count="5">
          <reference field="0" count="1" selected="0">
            <x v="1276"/>
          </reference>
          <reference field="6" count="1" selected="0">
            <x v="1282"/>
          </reference>
          <reference field="15" count="1" selected="0">
            <x v="1538"/>
          </reference>
          <reference field="36" count="1">
            <x v="1178"/>
          </reference>
          <reference field="42" count="1" selected="0">
            <x v="136"/>
          </reference>
        </references>
      </pivotArea>
    </format>
    <format dxfId="3247">
      <pivotArea dataOnly="0" labelOnly="1" outline="0" fieldPosition="0">
        <references count="5">
          <reference field="0" count="1" selected="0">
            <x v="1277"/>
          </reference>
          <reference field="6" count="1" selected="0">
            <x v="1283"/>
          </reference>
          <reference field="15" count="1" selected="0">
            <x v="682"/>
          </reference>
          <reference field="36" count="1">
            <x v="964"/>
          </reference>
          <reference field="42" count="1" selected="0">
            <x v="32"/>
          </reference>
        </references>
      </pivotArea>
    </format>
    <format dxfId="3246">
      <pivotArea dataOnly="0" labelOnly="1" outline="0" fieldPosition="0">
        <references count="5">
          <reference field="0" count="1" selected="0">
            <x v="1278"/>
          </reference>
          <reference field="6" count="1" selected="0">
            <x v="1284"/>
          </reference>
          <reference field="15" count="1" selected="0">
            <x v="173"/>
          </reference>
          <reference field="36" count="1">
            <x v="234"/>
          </reference>
          <reference field="42" count="1" selected="0">
            <x v="254"/>
          </reference>
        </references>
      </pivotArea>
    </format>
    <format dxfId="3245">
      <pivotArea dataOnly="0" labelOnly="1" outline="0" fieldPosition="0">
        <references count="5">
          <reference field="0" count="1" selected="0">
            <x v="1279"/>
          </reference>
          <reference field="6" count="1" selected="0">
            <x v="1285"/>
          </reference>
          <reference field="15" count="1" selected="0">
            <x v="423"/>
          </reference>
          <reference field="36" count="1">
            <x v="195"/>
          </reference>
          <reference field="42" count="1" selected="0">
            <x v="276"/>
          </reference>
        </references>
      </pivotArea>
    </format>
    <format dxfId="3244">
      <pivotArea dataOnly="0" labelOnly="1" outline="0" fieldPosition="0">
        <references count="5">
          <reference field="0" count="1" selected="0">
            <x v="1280"/>
          </reference>
          <reference field="6" count="1" selected="0">
            <x v="1286"/>
          </reference>
          <reference field="15" count="1" selected="0">
            <x v="72"/>
          </reference>
          <reference field="36" count="1">
            <x v="109"/>
          </reference>
          <reference field="42" count="1" selected="0">
            <x v="254"/>
          </reference>
        </references>
      </pivotArea>
    </format>
    <format dxfId="3243">
      <pivotArea dataOnly="0" labelOnly="1" outline="0" fieldPosition="0">
        <references count="5">
          <reference field="0" count="1" selected="0">
            <x v="1281"/>
          </reference>
          <reference field="6" count="1" selected="0">
            <x v="1287"/>
          </reference>
          <reference field="15" count="1" selected="0">
            <x v="163"/>
          </reference>
          <reference field="36" count="1">
            <x v="2026"/>
          </reference>
          <reference field="42" count="1" selected="0">
            <x v="289"/>
          </reference>
        </references>
      </pivotArea>
    </format>
    <format dxfId="3242">
      <pivotArea dataOnly="0" labelOnly="1" outline="0" fieldPosition="0">
        <references count="5">
          <reference field="0" count="1" selected="0">
            <x v="1282"/>
          </reference>
          <reference field="6" count="1" selected="0">
            <x v="1288"/>
          </reference>
          <reference field="15" count="1" selected="0">
            <x v="313"/>
          </reference>
          <reference field="36" count="1">
            <x v="2026"/>
          </reference>
          <reference field="42" count="1" selected="0">
            <x v="289"/>
          </reference>
        </references>
      </pivotArea>
    </format>
    <format dxfId="3241">
      <pivotArea dataOnly="0" labelOnly="1" outline="0" fieldPosition="0">
        <references count="5">
          <reference field="0" count="1" selected="0">
            <x v="1283"/>
          </reference>
          <reference field="6" count="1" selected="0">
            <x v="1289"/>
          </reference>
          <reference field="15" count="1" selected="0">
            <x v="669"/>
          </reference>
          <reference field="36" count="1">
            <x v="1012"/>
          </reference>
          <reference field="42" count="1" selected="0">
            <x v="135"/>
          </reference>
        </references>
      </pivotArea>
    </format>
    <format dxfId="3240">
      <pivotArea dataOnly="0" labelOnly="1" outline="0" fieldPosition="0">
        <references count="5">
          <reference field="0" count="1" selected="0">
            <x v="1284"/>
          </reference>
          <reference field="6" count="1" selected="0">
            <x v="1290"/>
          </reference>
          <reference field="15" count="1" selected="0">
            <x v="89"/>
          </reference>
          <reference field="36" count="1">
            <x v="1460"/>
          </reference>
          <reference field="42" count="1" selected="0">
            <x v="4"/>
          </reference>
        </references>
      </pivotArea>
    </format>
    <format dxfId="3239">
      <pivotArea dataOnly="0" labelOnly="1" outline="0" fieldPosition="0">
        <references count="5">
          <reference field="0" count="1" selected="0">
            <x v="1285"/>
          </reference>
          <reference field="6" count="1" selected="0">
            <x v="1291"/>
          </reference>
          <reference field="15" count="1" selected="0">
            <x v="303"/>
          </reference>
          <reference field="36" count="1">
            <x v="141"/>
          </reference>
          <reference field="42" count="1" selected="0">
            <x v="23"/>
          </reference>
        </references>
      </pivotArea>
    </format>
    <format dxfId="3238">
      <pivotArea dataOnly="0" labelOnly="1" outline="0" fieldPosition="0">
        <references count="5">
          <reference field="0" count="1" selected="0">
            <x v="1286"/>
          </reference>
          <reference field="6" count="1" selected="0">
            <x v="1292"/>
          </reference>
          <reference field="15" count="1" selected="0">
            <x v="1102"/>
          </reference>
          <reference field="36" count="1">
            <x v="1185"/>
          </reference>
          <reference field="42" count="1" selected="0">
            <x v="135"/>
          </reference>
        </references>
      </pivotArea>
    </format>
    <format dxfId="3237">
      <pivotArea dataOnly="0" labelOnly="1" outline="0" fieldPosition="0">
        <references count="5">
          <reference field="0" count="1" selected="0">
            <x v="1287"/>
          </reference>
          <reference field="6" count="1" selected="0">
            <x v="1293"/>
          </reference>
          <reference field="15" count="1" selected="0">
            <x v="1441"/>
          </reference>
          <reference field="36" count="1">
            <x v="932"/>
          </reference>
          <reference field="42" count="1" selected="0">
            <x v="289"/>
          </reference>
        </references>
      </pivotArea>
    </format>
    <format dxfId="3236">
      <pivotArea dataOnly="0" labelOnly="1" outline="0" fieldPosition="0">
        <references count="5">
          <reference field="0" count="1" selected="0">
            <x v="1288"/>
          </reference>
          <reference field="6" count="1" selected="0">
            <x v="1294"/>
          </reference>
          <reference field="15" count="1" selected="0">
            <x v="2"/>
          </reference>
          <reference field="36" count="1">
            <x v="881"/>
          </reference>
          <reference field="42" count="1" selected="0">
            <x v="21"/>
          </reference>
        </references>
      </pivotArea>
    </format>
    <format dxfId="3235">
      <pivotArea dataOnly="0" labelOnly="1" outline="0" fieldPosition="0">
        <references count="5">
          <reference field="0" count="1" selected="0">
            <x v="1289"/>
          </reference>
          <reference field="6" count="1" selected="0">
            <x v="1295"/>
          </reference>
          <reference field="15" count="1" selected="0">
            <x v="1992"/>
          </reference>
          <reference field="36" count="1">
            <x v="1683"/>
          </reference>
          <reference field="42" count="1" selected="0">
            <x v="232"/>
          </reference>
        </references>
      </pivotArea>
    </format>
    <format dxfId="3234">
      <pivotArea dataOnly="0" labelOnly="1" outline="0" fieldPosition="0">
        <references count="5">
          <reference field="0" count="1" selected="0">
            <x v="1290"/>
          </reference>
          <reference field="6" count="1" selected="0">
            <x v="1296"/>
          </reference>
          <reference field="15" count="1" selected="0">
            <x v="1915"/>
          </reference>
          <reference field="36" count="1">
            <x v="1508"/>
          </reference>
          <reference field="42" count="1" selected="0">
            <x v="145"/>
          </reference>
        </references>
      </pivotArea>
    </format>
    <format dxfId="3233">
      <pivotArea dataOnly="0" labelOnly="1" outline="0" fieldPosition="0">
        <references count="5">
          <reference field="0" count="1" selected="0">
            <x v="1291"/>
          </reference>
          <reference field="6" count="1" selected="0">
            <x v="1297"/>
          </reference>
          <reference field="15" count="1" selected="0">
            <x v="738"/>
          </reference>
          <reference field="36" count="1">
            <x v="388"/>
          </reference>
          <reference field="42" count="1" selected="0">
            <x v="232"/>
          </reference>
        </references>
      </pivotArea>
    </format>
    <format dxfId="3232">
      <pivotArea dataOnly="0" labelOnly="1" outline="0" fieldPosition="0">
        <references count="5">
          <reference field="0" count="1" selected="0">
            <x v="1292"/>
          </reference>
          <reference field="6" count="1" selected="0">
            <x v="1298"/>
          </reference>
          <reference field="15" count="1" selected="0">
            <x v="735"/>
          </reference>
          <reference field="36" count="1">
            <x v="2026"/>
          </reference>
          <reference field="42" count="1" selected="0">
            <x v="289"/>
          </reference>
        </references>
      </pivotArea>
    </format>
    <format dxfId="3231">
      <pivotArea dataOnly="0" labelOnly="1" outline="0" fieldPosition="0">
        <references count="5">
          <reference field="0" count="1" selected="0">
            <x v="1293"/>
          </reference>
          <reference field="6" count="1" selected="0">
            <x v="1299"/>
          </reference>
          <reference field="15" count="1" selected="0">
            <x v="1944"/>
          </reference>
          <reference field="36" count="1">
            <x v="1592"/>
          </reference>
          <reference field="42" count="1" selected="0">
            <x v="282"/>
          </reference>
        </references>
      </pivotArea>
    </format>
    <format dxfId="3230">
      <pivotArea dataOnly="0" labelOnly="1" outline="0" fieldPosition="0">
        <references count="5">
          <reference field="0" count="1" selected="0">
            <x v="1294"/>
          </reference>
          <reference field="6" count="1" selected="0">
            <x v="1300"/>
          </reference>
          <reference field="15" count="1" selected="0">
            <x v="2"/>
          </reference>
          <reference field="36" count="1">
            <x v="2"/>
          </reference>
          <reference field="42" count="1" selected="0">
            <x v="117"/>
          </reference>
        </references>
      </pivotArea>
    </format>
    <format dxfId="3229">
      <pivotArea dataOnly="0" labelOnly="1" outline="0" fieldPosition="0">
        <references count="5">
          <reference field="0" count="1" selected="0">
            <x v="1295"/>
          </reference>
          <reference field="6" count="1" selected="0">
            <x v="1301"/>
          </reference>
          <reference field="15" count="1" selected="0">
            <x v="615"/>
          </reference>
          <reference field="36" count="1">
            <x v="1372"/>
          </reference>
          <reference field="42" count="1" selected="0">
            <x v="161"/>
          </reference>
        </references>
      </pivotArea>
    </format>
    <format dxfId="3228">
      <pivotArea dataOnly="0" labelOnly="1" outline="0" fieldPosition="0">
        <references count="5">
          <reference field="0" count="1" selected="0">
            <x v="1296"/>
          </reference>
          <reference field="6" count="1" selected="0">
            <x v="1302"/>
          </reference>
          <reference field="15" count="1" selected="0">
            <x v="824"/>
          </reference>
          <reference field="36" count="1">
            <x v="2026"/>
          </reference>
          <reference field="42" count="1" selected="0">
            <x v="289"/>
          </reference>
        </references>
      </pivotArea>
    </format>
    <format dxfId="3227">
      <pivotArea dataOnly="0" labelOnly="1" outline="0" fieldPosition="0">
        <references count="5">
          <reference field="0" count="1" selected="0">
            <x v="1297"/>
          </reference>
          <reference field="6" count="1" selected="0">
            <x v="1303"/>
          </reference>
          <reference field="15" count="1" selected="0">
            <x v="1458"/>
          </reference>
          <reference field="36" count="1">
            <x v="949"/>
          </reference>
          <reference field="42" count="1" selected="0">
            <x v="3"/>
          </reference>
        </references>
      </pivotArea>
    </format>
    <format dxfId="3226">
      <pivotArea dataOnly="0" labelOnly="1" outline="0" fieldPosition="0">
        <references count="5">
          <reference field="0" count="1" selected="0">
            <x v="1298"/>
          </reference>
          <reference field="6" count="1" selected="0">
            <x v="1304"/>
          </reference>
          <reference field="15" count="1" selected="0">
            <x v="1890"/>
          </reference>
          <reference field="36" count="1">
            <x v="2026"/>
          </reference>
          <reference field="42" count="1" selected="0">
            <x v="289"/>
          </reference>
        </references>
      </pivotArea>
    </format>
    <format dxfId="3225">
      <pivotArea dataOnly="0" labelOnly="1" outline="0" fieldPosition="0">
        <references count="5">
          <reference field="0" count="1" selected="0">
            <x v="1299"/>
          </reference>
          <reference field="6" count="1" selected="0">
            <x v="1305"/>
          </reference>
          <reference field="15" count="1" selected="0">
            <x v="2038"/>
          </reference>
          <reference field="36" count="1">
            <x v="2021"/>
          </reference>
          <reference field="42" count="1" selected="0">
            <x v="283"/>
          </reference>
        </references>
      </pivotArea>
    </format>
    <format dxfId="3224">
      <pivotArea dataOnly="0" labelOnly="1" outline="0" fieldPosition="0">
        <references count="5">
          <reference field="0" count="1" selected="0">
            <x v="1300"/>
          </reference>
          <reference field="6" count="1" selected="0">
            <x v="1306"/>
          </reference>
          <reference field="15" count="1" selected="0">
            <x v="70"/>
          </reference>
          <reference field="36" count="1">
            <x v="940"/>
          </reference>
          <reference field="42" count="1" selected="0">
            <x v="254"/>
          </reference>
        </references>
      </pivotArea>
    </format>
    <format dxfId="3223">
      <pivotArea dataOnly="0" labelOnly="1" outline="0" fieldPosition="0">
        <references count="5">
          <reference field="0" count="1" selected="0">
            <x v="1301"/>
          </reference>
          <reference field="6" count="1" selected="0">
            <x v="1307"/>
          </reference>
          <reference field="15" count="1" selected="0">
            <x v="1996"/>
          </reference>
          <reference field="36" count="1">
            <x v="2013"/>
          </reference>
          <reference field="42" count="1" selected="0">
            <x v="225"/>
          </reference>
        </references>
      </pivotArea>
    </format>
    <format dxfId="3222">
      <pivotArea dataOnly="0" labelOnly="1" outline="0" fieldPosition="0">
        <references count="5">
          <reference field="0" count="1" selected="0">
            <x v="1302"/>
          </reference>
          <reference field="6" count="1" selected="0">
            <x v="1308"/>
          </reference>
          <reference field="15" count="1" selected="0">
            <x v="1521"/>
          </reference>
          <reference field="36" count="1">
            <x v="1287"/>
          </reference>
          <reference field="42" count="1" selected="0">
            <x v="139"/>
          </reference>
        </references>
      </pivotArea>
    </format>
    <format dxfId="3221">
      <pivotArea dataOnly="0" labelOnly="1" outline="0" fieldPosition="0">
        <references count="5">
          <reference field="0" count="1" selected="0">
            <x v="1303"/>
          </reference>
          <reference field="6" count="1" selected="0">
            <x v="1309"/>
          </reference>
          <reference field="15" count="1" selected="0">
            <x v="311"/>
          </reference>
          <reference field="36" count="1">
            <x v="305"/>
          </reference>
          <reference field="42" count="1" selected="0">
            <x v="216"/>
          </reference>
        </references>
      </pivotArea>
    </format>
    <format dxfId="3220">
      <pivotArea dataOnly="0" labelOnly="1" outline="0" fieldPosition="0">
        <references count="5">
          <reference field="0" count="1" selected="0">
            <x v="1304"/>
          </reference>
          <reference field="6" count="1" selected="0">
            <x v="1310"/>
          </reference>
          <reference field="15" count="1" selected="0">
            <x v="1299"/>
          </reference>
          <reference field="36" count="1">
            <x v="2026"/>
          </reference>
          <reference field="42" count="1" selected="0">
            <x v="289"/>
          </reference>
        </references>
      </pivotArea>
    </format>
    <format dxfId="3219">
      <pivotArea dataOnly="0" labelOnly="1" outline="0" fieldPosition="0">
        <references count="5">
          <reference field="0" count="1" selected="0">
            <x v="1305"/>
          </reference>
          <reference field="6" count="1" selected="0">
            <x v="1311"/>
          </reference>
          <reference field="15" count="1" selected="0">
            <x v="535"/>
          </reference>
          <reference field="36" count="1">
            <x v="484"/>
          </reference>
          <reference field="42" count="1" selected="0">
            <x v="254"/>
          </reference>
        </references>
      </pivotArea>
    </format>
    <format dxfId="3218">
      <pivotArea dataOnly="0" labelOnly="1" outline="0" fieldPosition="0">
        <references count="5">
          <reference field="0" count="1" selected="0">
            <x v="1306"/>
          </reference>
          <reference field="6" count="1" selected="0">
            <x v="1312"/>
          </reference>
          <reference field="15" count="1" selected="0">
            <x v="1240"/>
          </reference>
          <reference field="36" count="1">
            <x v="1614"/>
          </reference>
          <reference field="42" count="1" selected="0">
            <x v="25"/>
          </reference>
        </references>
      </pivotArea>
    </format>
    <format dxfId="3217">
      <pivotArea dataOnly="0" labelOnly="1" outline="0" fieldPosition="0">
        <references count="5">
          <reference field="0" count="1" selected="0">
            <x v="1307"/>
          </reference>
          <reference field="6" count="1" selected="0">
            <x v="1313"/>
          </reference>
          <reference field="15" count="1" selected="0">
            <x v="1985"/>
          </reference>
          <reference field="36" count="1">
            <x v="2026"/>
          </reference>
          <reference field="42" count="1" selected="0">
            <x v="289"/>
          </reference>
        </references>
      </pivotArea>
    </format>
    <format dxfId="3216">
      <pivotArea dataOnly="0" labelOnly="1" outline="0" fieldPosition="0">
        <references count="5">
          <reference field="0" count="1" selected="0">
            <x v="1308"/>
          </reference>
          <reference field="6" count="1" selected="0">
            <x v="1314"/>
          </reference>
          <reference field="15" count="1" selected="0">
            <x v="266"/>
          </reference>
          <reference field="36" count="1">
            <x v="123"/>
          </reference>
          <reference field="42" count="1" selected="0">
            <x v="70"/>
          </reference>
        </references>
      </pivotArea>
    </format>
    <format dxfId="3215">
      <pivotArea dataOnly="0" labelOnly="1" outline="0" fieldPosition="0">
        <references count="5">
          <reference field="0" count="1" selected="0">
            <x v="1309"/>
          </reference>
          <reference field="6" count="1" selected="0">
            <x v="1315"/>
          </reference>
          <reference field="15" count="1" selected="0">
            <x v="554"/>
          </reference>
          <reference field="36" count="1">
            <x v="646"/>
          </reference>
          <reference field="42" count="1" selected="0">
            <x v="155"/>
          </reference>
        </references>
      </pivotArea>
    </format>
    <format dxfId="3214">
      <pivotArea dataOnly="0" labelOnly="1" outline="0" fieldPosition="0">
        <references count="5">
          <reference field="0" count="1" selected="0">
            <x v="1310"/>
          </reference>
          <reference field="6" count="1" selected="0">
            <x v="1316"/>
          </reference>
          <reference field="15" count="1" selected="0">
            <x v="1644"/>
          </reference>
          <reference field="36" count="1">
            <x v="1684"/>
          </reference>
          <reference field="42" count="1" selected="0">
            <x v="155"/>
          </reference>
        </references>
      </pivotArea>
    </format>
    <format dxfId="3213">
      <pivotArea dataOnly="0" labelOnly="1" outline="0" fieldPosition="0">
        <references count="5">
          <reference field="0" count="1" selected="0">
            <x v="1311"/>
          </reference>
          <reference field="6" count="1" selected="0">
            <x v="1317"/>
          </reference>
          <reference field="15" count="1" selected="0">
            <x v="1951"/>
          </reference>
          <reference field="36" count="1">
            <x v="1797"/>
          </reference>
          <reference field="42" count="1" selected="0">
            <x v="289"/>
          </reference>
        </references>
      </pivotArea>
    </format>
    <format dxfId="3212">
      <pivotArea dataOnly="0" labelOnly="1" outline="0" fieldPosition="0">
        <references count="5">
          <reference field="0" count="1" selected="0">
            <x v="1312"/>
          </reference>
          <reference field="6" count="1" selected="0">
            <x v="1318"/>
          </reference>
          <reference field="15" count="1" selected="0">
            <x v="2019"/>
          </reference>
          <reference field="36" count="1">
            <x v="1766"/>
          </reference>
          <reference field="42" count="1" selected="0">
            <x v="196"/>
          </reference>
        </references>
      </pivotArea>
    </format>
    <format dxfId="3211">
      <pivotArea dataOnly="0" labelOnly="1" outline="0" fieldPosition="0">
        <references count="5">
          <reference field="0" count="1" selected="0">
            <x v="1313"/>
          </reference>
          <reference field="6" count="1" selected="0">
            <x v="1319"/>
          </reference>
          <reference field="15" count="1" selected="0">
            <x v="1853"/>
          </reference>
          <reference field="36" count="1">
            <x v="1598"/>
          </reference>
          <reference field="42" count="1" selected="0">
            <x v="287"/>
          </reference>
        </references>
      </pivotArea>
    </format>
    <format dxfId="3210">
      <pivotArea dataOnly="0" labelOnly="1" outline="0" fieldPosition="0">
        <references count="5">
          <reference field="0" count="1" selected="0">
            <x v="1314"/>
          </reference>
          <reference field="6" count="1" selected="0">
            <x v="1320"/>
          </reference>
          <reference field="15" count="1" selected="0">
            <x v="1949"/>
          </reference>
          <reference field="36" count="1">
            <x v="1566"/>
          </reference>
          <reference field="42" count="1" selected="0">
            <x v="289"/>
          </reference>
        </references>
      </pivotArea>
    </format>
    <format dxfId="3209">
      <pivotArea dataOnly="0" labelOnly="1" outline="0" fieldPosition="0">
        <references count="5">
          <reference field="0" count="1" selected="0">
            <x v="1315"/>
          </reference>
          <reference field="6" count="1" selected="0">
            <x v="1321"/>
          </reference>
          <reference field="15" count="1" selected="0">
            <x v="1517"/>
          </reference>
          <reference field="36" count="1">
            <x v="1011"/>
          </reference>
          <reference field="42" count="1" selected="0">
            <x v="220"/>
          </reference>
        </references>
      </pivotArea>
    </format>
    <format dxfId="3208">
      <pivotArea dataOnly="0" labelOnly="1" outline="0" fieldPosition="0">
        <references count="5">
          <reference field="0" count="1" selected="0">
            <x v="1316"/>
          </reference>
          <reference field="6" count="1" selected="0">
            <x v="1322"/>
          </reference>
          <reference field="15" count="1" selected="0">
            <x v="1382"/>
          </reference>
          <reference field="36" count="1">
            <x v="878"/>
          </reference>
          <reference field="42" count="1" selected="0">
            <x v="117"/>
          </reference>
        </references>
      </pivotArea>
    </format>
    <format dxfId="3207">
      <pivotArea dataOnly="0" labelOnly="1" outline="0" fieldPosition="0">
        <references count="5">
          <reference field="0" count="1" selected="0">
            <x v="1317"/>
          </reference>
          <reference field="6" count="1" selected="0">
            <x v="1323"/>
          </reference>
          <reference field="15" count="1" selected="0">
            <x v="2039"/>
          </reference>
          <reference field="36" count="1">
            <x v="1986"/>
          </reference>
          <reference field="42" count="1" selected="0">
            <x v="127"/>
          </reference>
        </references>
      </pivotArea>
    </format>
    <format dxfId="3206">
      <pivotArea dataOnly="0" labelOnly="1" outline="0" fieldPosition="0">
        <references count="5">
          <reference field="0" count="1" selected="0">
            <x v="1318"/>
          </reference>
          <reference field="6" count="1" selected="0">
            <x v="1324"/>
          </reference>
          <reference field="15" count="1" selected="0">
            <x v="1991"/>
          </reference>
          <reference field="36" count="1">
            <x v="1672"/>
          </reference>
          <reference field="42" count="1" selected="0">
            <x v="118"/>
          </reference>
        </references>
      </pivotArea>
    </format>
    <format dxfId="3205">
      <pivotArea dataOnly="0" labelOnly="1" outline="0" fieldPosition="0">
        <references count="5">
          <reference field="0" count="1" selected="0">
            <x v="1319"/>
          </reference>
          <reference field="6" count="1" selected="0">
            <x v="1325"/>
          </reference>
          <reference field="15" count="1" selected="0">
            <x v="1003"/>
          </reference>
          <reference field="36" count="1">
            <x v="1862"/>
          </reference>
          <reference field="42" count="1" selected="0">
            <x v="13"/>
          </reference>
        </references>
      </pivotArea>
    </format>
    <format dxfId="3204">
      <pivotArea dataOnly="0" labelOnly="1" outline="0" fieldPosition="0">
        <references count="5">
          <reference field="0" count="1" selected="0">
            <x v="1320"/>
          </reference>
          <reference field="6" count="1" selected="0">
            <x v="1326"/>
          </reference>
          <reference field="15" count="1" selected="0">
            <x v="1826"/>
          </reference>
          <reference field="36" count="1">
            <x v="1874"/>
          </reference>
          <reference field="42" count="1" selected="0">
            <x v="271"/>
          </reference>
        </references>
      </pivotArea>
    </format>
    <format dxfId="3203">
      <pivotArea dataOnly="0" labelOnly="1" outline="0" fieldPosition="0">
        <references count="5">
          <reference field="0" count="1" selected="0">
            <x v="1321"/>
          </reference>
          <reference field="6" count="1" selected="0">
            <x v="1327"/>
          </reference>
          <reference field="15" count="1" selected="0">
            <x v="1365"/>
          </reference>
          <reference field="36" count="1">
            <x v="864"/>
          </reference>
          <reference field="42" count="1" selected="0">
            <x v="84"/>
          </reference>
        </references>
      </pivotArea>
    </format>
    <format dxfId="3202">
      <pivotArea dataOnly="0" labelOnly="1" outline="0" fieldPosition="0">
        <references count="5">
          <reference field="0" count="1" selected="0">
            <x v="1322"/>
          </reference>
          <reference field="6" count="1" selected="0">
            <x v="1328"/>
          </reference>
          <reference field="15" count="1" selected="0">
            <x v="1563"/>
          </reference>
          <reference field="36" count="1">
            <x v="1050"/>
          </reference>
          <reference field="42" count="1" selected="0">
            <x v="86"/>
          </reference>
        </references>
      </pivotArea>
    </format>
    <format dxfId="3201">
      <pivotArea dataOnly="0" labelOnly="1" outline="0" fieldPosition="0">
        <references count="5">
          <reference field="0" count="1" selected="0">
            <x v="1323"/>
          </reference>
          <reference field="6" count="1" selected="0">
            <x v="1329"/>
          </reference>
          <reference field="15" count="1" selected="0">
            <x v="1141"/>
          </reference>
          <reference field="36" count="1">
            <x v="675"/>
          </reference>
          <reference field="42" count="1" selected="0">
            <x v="85"/>
          </reference>
        </references>
      </pivotArea>
    </format>
    <format dxfId="3200">
      <pivotArea dataOnly="0" labelOnly="1" outline="0" fieldPosition="0">
        <references count="5">
          <reference field="0" count="1" selected="0">
            <x v="1324"/>
          </reference>
          <reference field="6" count="1" selected="0">
            <x v="1330"/>
          </reference>
          <reference field="15" count="1" selected="0">
            <x v="1760"/>
          </reference>
          <reference field="36" count="1">
            <x v="1615"/>
          </reference>
          <reference field="42" count="1" selected="0">
            <x v="289"/>
          </reference>
        </references>
      </pivotArea>
    </format>
    <format dxfId="3199">
      <pivotArea dataOnly="0" labelOnly="1" outline="0" fieldPosition="0">
        <references count="5">
          <reference field="0" count="1" selected="0">
            <x v="1325"/>
          </reference>
          <reference field="6" count="1" selected="0">
            <x v="1331"/>
          </reference>
          <reference field="15" count="1" selected="0">
            <x v="884"/>
          </reference>
          <reference field="36" count="1">
            <x v="838"/>
          </reference>
          <reference field="42" count="1" selected="0">
            <x v="229"/>
          </reference>
        </references>
      </pivotArea>
    </format>
    <format dxfId="3198">
      <pivotArea dataOnly="0" labelOnly="1" outline="0" fieldPosition="0">
        <references count="5">
          <reference field="0" count="1" selected="0">
            <x v="1326"/>
          </reference>
          <reference field="6" count="1" selected="0">
            <x v="1332"/>
          </reference>
          <reference field="15" count="1" selected="0">
            <x v="2025"/>
          </reference>
          <reference field="36" count="1">
            <x v="2017"/>
          </reference>
          <reference field="42" count="1" selected="0">
            <x v="188"/>
          </reference>
        </references>
      </pivotArea>
    </format>
    <format dxfId="3197">
      <pivotArea dataOnly="0" labelOnly="1" outline="0" fieldPosition="0">
        <references count="5">
          <reference field="0" count="1" selected="0">
            <x v="1326"/>
          </reference>
          <reference field="6" count="1" selected="0">
            <x v="1333"/>
          </reference>
          <reference field="15" count="1" selected="0">
            <x v="1844"/>
          </reference>
          <reference field="36" count="1">
            <x v="2017"/>
          </reference>
          <reference field="42" count="1" selected="0">
            <x v="188"/>
          </reference>
        </references>
      </pivotArea>
    </format>
    <format dxfId="3196">
      <pivotArea dataOnly="0" labelOnly="1" outline="0" fieldPosition="0">
        <references count="5">
          <reference field="0" count="1" selected="0">
            <x v="1327"/>
          </reference>
          <reference field="6" count="1" selected="0">
            <x v="1334"/>
          </reference>
          <reference field="15" count="1" selected="0">
            <x v="901"/>
          </reference>
          <reference field="36" count="1">
            <x v="497"/>
          </reference>
          <reference field="42" count="1" selected="0">
            <x v="32"/>
          </reference>
        </references>
      </pivotArea>
    </format>
    <format dxfId="3195">
      <pivotArea dataOnly="0" labelOnly="1" outline="0" fieldPosition="0">
        <references count="5">
          <reference field="0" count="1" selected="0">
            <x v="1328"/>
          </reference>
          <reference field="6" count="1" selected="0">
            <x v="1335"/>
          </reference>
          <reference field="15" count="1" selected="0">
            <x v="198"/>
          </reference>
          <reference field="36" count="1">
            <x v="896"/>
          </reference>
          <reference field="42" count="1" selected="0">
            <x v="18"/>
          </reference>
        </references>
      </pivotArea>
    </format>
    <format dxfId="3194">
      <pivotArea dataOnly="0" labelOnly="1" outline="0" fieldPosition="0">
        <references count="5">
          <reference field="0" count="1" selected="0">
            <x v="1329"/>
          </reference>
          <reference field="6" count="1" selected="0">
            <x v="1336"/>
          </reference>
          <reference field="15" count="1" selected="0">
            <x v="756"/>
          </reference>
          <reference field="36" count="1">
            <x v="390"/>
          </reference>
          <reference field="42" count="1" selected="0">
            <x v="77"/>
          </reference>
        </references>
      </pivotArea>
    </format>
    <format dxfId="3193">
      <pivotArea dataOnly="0" labelOnly="1" outline="0" fieldPosition="0">
        <references count="5">
          <reference field="0" count="1" selected="0">
            <x v="1330"/>
          </reference>
          <reference field="6" count="1" selected="0">
            <x v="1337"/>
          </reference>
          <reference field="15" count="1" selected="0">
            <x v="1273"/>
          </reference>
          <reference field="36" count="1">
            <x v="1650"/>
          </reference>
          <reference field="42" count="1" selected="0">
            <x v="4"/>
          </reference>
        </references>
      </pivotArea>
    </format>
    <format dxfId="3192">
      <pivotArea dataOnly="0" labelOnly="1" outline="0" fieldPosition="0">
        <references count="5">
          <reference field="0" count="1" selected="0">
            <x v="1331"/>
          </reference>
          <reference field="6" count="1" selected="0">
            <x v="1338"/>
          </reference>
          <reference field="15" count="1" selected="0">
            <x v="237"/>
          </reference>
          <reference field="36" count="1">
            <x v="981"/>
          </reference>
          <reference field="42" count="1" selected="0">
            <x v="18"/>
          </reference>
        </references>
      </pivotArea>
    </format>
    <format dxfId="3191">
      <pivotArea dataOnly="0" labelOnly="1" outline="0" fieldPosition="0">
        <references count="5">
          <reference field="0" count="1" selected="0">
            <x v="1332"/>
          </reference>
          <reference field="6" count="1" selected="0">
            <x v="1339"/>
          </reference>
          <reference field="15" count="1" selected="0">
            <x v="796"/>
          </reference>
          <reference field="36" count="1">
            <x v="979"/>
          </reference>
          <reference field="42" count="1" selected="0">
            <x v="234"/>
          </reference>
        </references>
      </pivotArea>
    </format>
    <format dxfId="3190">
      <pivotArea dataOnly="0" labelOnly="1" outline="0" fieldPosition="0">
        <references count="5">
          <reference field="0" count="1" selected="0">
            <x v="1333"/>
          </reference>
          <reference field="6" count="1" selected="0">
            <x v="1340"/>
          </reference>
          <reference field="15" count="1" selected="0">
            <x v="1114"/>
          </reference>
          <reference field="36" count="1">
            <x v="1652"/>
          </reference>
          <reference field="42" count="1" selected="0">
            <x v="268"/>
          </reference>
        </references>
      </pivotArea>
    </format>
    <format dxfId="3189">
      <pivotArea dataOnly="0" labelOnly="1" outline="0" fieldPosition="0">
        <references count="5">
          <reference field="0" count="1" selected="0">
            <x v="1334"/>
          </reference>
          <reference field="6" count="1" selected="0">
            <x v="1341"/>
          </reference>
          <reference field="15" count="1" selected="0">
            <x v="251"/>
          </reference>
          <reference field="36" count="1">
            <x v="114"/>
          </reference>
          <reference field="42" count="1" selected="0">
            <x v="289"/>
          </reference>
        </references>
      </pivotArea>
    </format>
    <format dxfId="3188">
      <pivotArea dataOnly="0" labelOnly="1" outline="0" fieldPosition="0">
        <references count="5">
          <reference field="0" count="1" selected="0">
            <x v="1335"/>
          </reference>
          <reference field="6" count="1" selected="0">
            <x v="1342"/>
          </reference>
          <reference field="15" count="1" selected="0">
            <x v="689"/>
          </reference>
          <reference field="36" count="1">
            <x v="354"/>
          </reference>
          <reference field="42" count="1" selected="0">
            <x v="289"/>
          </reference>
        </references>
      </pivotArea>
    </format>
    <format dxfId="3187">
      <pivotArea dataOnly="0" labelOnly="1" outline="0" fieldPosition="0">
        <references count="5">
          <reference field="0" count="1" selected="0">
            <x v="1336"/>
          </reference>
          <reference field="6" count="1" selected="0">
            <x v="1343"/>
          </reference>
          <reference field="15" count="1" selected="0">
            <x v="1160"/>
          </reference>
          <reference field="36" count="1">
            <x v="2026"/>
          </reference>
          <reference field="42" count="1" selected="0">
            <x v="289"/>
          </reference>
        </references>
      </pivotArea>
    </format>
    <format dxfId="3186">
      <pivotArea dataOnly="0" labelOnly="1" outline="0" fieldPosition="0">
        <references count="5">
          <reference field="0" count="1" selected="0">
            <x v="1337"/>
          </reference>
          <reference field="6" count="1" selected="0">
            <x v="1344"/>
          </reference>
          <reference field="15" count="1" selected="0">
            <x v="1215"/>
          </reference>
          <reference field="36" count="1">
            <x v="728"/>
          </reference>
          <reference field="42" count="1" selected="0">
            <x v="229"/>
          </reference>
        </references>
      </pivotArea>
    </format>
    <format dxfId="3185">
      <pivotArea dataOnly="0" labelOnly="1" outline="0" fieldPosition="0">
        <references count="5">
          <reference field="0" count="1" selected="0">
            <x v="1338"/>
          </reference>
          <reference field="6" count="1" selected="0">
            <x v="1345"/>
          </reference>
          <reference field="15" count="1" selected="0">
            <x v="1625"/>
          </reference>
          <reference field="36" count="1">
            <x v="2026"/>
          </reference>
          <reference field="42" count="1" selected="0">
            <x v="289"/>
          </reference>
        </references>
      </pivotArea>
    </format>
    <format dxfId="3184">
      <pivotArea dataOnly="0" labelOnly="1" outline="0" fieldPosition="0">
        <references count="5">
          <reference field="0" count="1" selected="0">
            <x v="1339"/>
          </reference>
          <reference field="6" count="1" selected="0">
            <x v="1346"/>
          </reference>
          <reference field="15" count="1" selected="0">
            <x v="1559"/>
          </reference>
          <reference field="36" count="1">
            <x v="1044"/>
          </reference>
          <reference field="42" count="1" selected="0">
            <x v="77"/>
          </reference>
        </references>
      </pivotArea>
    </format>
    <format dxfId="3183">
      <pivotArea dataOnly="0" labelOnly="1" outline="0" fieldPosition="0">
        <references count="5">
          <reference field="0" count="1" selected="0">
            <x v="1340"/>
          </reference>
          <reference field="6" count="1" selected="0">
            <x v="1347"/>
          </reference>
          <reference field="15" count="1" selected="0">
            <x v="683"/>
          </reference>
          <reference field="36" count="1">
            <x v="715"/>
          </reference>
          <reference field="42" count="1" selected="0">
            <x v="155"/>
          </reference>
        </references>
      </pivotArea>
    </format>
    <format dxfId="3182">
      <pivotArea dataOnly="0" labelOnly="1" outline="0" fieldPosition="0">
        <references count="5">
          <reference field="0" count="1" selected="0">
            <x v="1341"/>
          </reference>
          <reference field="6" count="1" selected="0">
            <x v="1348"/>
          </reference>
          <reference field="15" count="1" selected="0">
            <x v="1875"/>
          </reference>
          <reference field="36" count="1">
            <x v="1910"/>
          </reference>
          <reference field="42" count="1" selected="0">
            <x v="40"/>
          </reference>
        </references>
      </pivotArea>
    </format>
    <format dxfId="3181">
      <pivotArea dataOnly="0" labelOnly="1" outline="0" fieldPosition="0">
        <references count="5">
          <reference field="0" count="1" selected="0">
            <x v="1342"/>
          </reference>
          <reference field="6" count="1" selected="0">
            <x v="1349"/>
          </reference>
          <reference field="15" count="1" selected="0">
            <x v="1053"/>
          </reference>
          <reference field="36" count="1">
            <x v="1231"/>
          </reference>
          <reference field="42" count="1" selected="0">
            <x v="155"/>
          </reference>
        </references>
      </pivotArea>
    </format>
    <format dxfId="3180">
      <pivotArea dataOnly="0" labelOnly="1" outline="0" fieldPosition="0">
        <references count="5">
          <reference field="0" count="1" selected="0">
            <x v="1343"/>
          </reference>
          <reference field="6" count="1" selected="0">
            <x v="1350"/>
          </reference>
          <reference field="15" count="1" selected="0">
            <x v="1753"/>
          </reference>
          <reference field="36" count="1">
            <x v="1750"/>
          </reference>
          <reference field="42" count="1" selected="0">
            <x v="235"/>
          </reference>
        </references>
      </pivotArea>
    </format>
    <format dxfId="3179">
      <pivotArea dataOnly="0" labelOnly="1" outline="0" fieldPosition="0">
        <references count="5">
          <reference field="0" count="1" selected="0">
            <x v="1344"/>
          </reference>
          <reference field="6" count="1" selected="0">
            <x v="1351"/>
          </reference>
          <reference field="15" count="1" selected="0">
            <x v="1863"/>
          </reference>
          <reference field="36" count="1">
            <x v="1430"/>
          </reference>
          <reference field="42" count="1" selected="0">
            <x v="273"/>
          </reference>
        </references>
      </pivotArea>
    </format>
    <format dxfId="3178">
      <pivotArea dataOnly="0" labelOnly="1" outline="0" fieldPosition="0">
        <references count="5">
          <reference field="0" count="1" selected="0">
            <x v="1345"/>
          </reference>
          <reference field="6" count="1" selected="0">
            <x v="1352"/>
          </reference>
          <reference field="15" count="1" selected="0">
            <x v="1737"/>
          </reference>
          <reference field="36" count="1">
            <x v="1255"/>
          </reference>
          <reference field="42" count="1" selected="0">
            <x v="232"/>
          </reference>
        </references>
      </pivotArea>
    </format>
    <format dxfId="3177">
      <pivotArea dataOnly="0" labelOnly="1" outline="0" fieldPosition="0">
        <references count="5">
          <reference field="0" count="1" selected="0">
            <x v="1346"/>
          </reference>
          <reference field="6" count="1" selected="0">
            <x v="1353"/>
          </reference>
          <reference field="15" count="1" selected="0">
            <x v="1490"/>
          </reference>
          <reference field="36" count="1">
            <x v="2026"/>
          </reference>
          <reference field="42" count="1" selected="0">
            <x v="289"/>
          </reference>
        </references>
      </pivotArea>
    </format>
    <format dxfId="3176">
      <pivotArea dataOnly="0" labelOnly="1" outline="0" fieldPosition="0">
        <references count="5">
          <reference field="0" count="1" selected="0">
            <x v="1347"/>
          </reference>
          <reference field="6" count="1" selected="0">
            <x v="1354"/>
          </reference>
          <reference field="15" count="1" selected="0">
            <x v="1166"/>
          </reference>
          <reference field="36" count="1">
            <x v="1778"/>
          </reference>
          <reference field="42" count="1" selected="0">
            <x v="289"/>
          </reference>
        </references>
      </pivotArea>
    </format>
    <format dxfId="3175">
      <pivotArea dataOnly="0" labelOnly="1" outline="0" fieldPosition="0">
        <references count="5">
          <reference field="0" count="1" selected="0">
            <x v="1348"/>
          </reference>
          <reference field="6" count="1" selected="0">
            <x v="1355"/>
          </reference>
          <reference field="15" count="1" selected="0">
            <x v="1610"/>
          </reference>
          <reference field="36" count="1">
            <x v="1097"/>
          </reference>
          <reference field="42" count="1" selected="0">
            <x v="116"/>
          </reference>
        </references>
      </pivotArea>
    </format>
    <format dxfId="3174">
      <pivotArea dataOnly="0" labelOnly="1" outline="0" fieldPosition="0">
        <references count="5">
          <reference field="0" count="1" selected="0">
            <x v="1349"/>
          </reference>
          <reference field="6" count="1" selected="0">
            <x v="1356"/>
          </reference>
          <reference field="15" count="1" selected="0">
            <x v="549"/>
          </reference>
          <reference field="36" count="1">
            <x v="281"/>
          </reference>
          <reference field="42" count="1" selected="0">
            <x v="147"/>
          </reference>
        </references>
      </pivotArea>
    </format>
    <format dxfId="3173">
      <pivotArea dataOnly="0" labelOnly="1" outline="0" fieldPosition="0">
        <references count="5">
          <reference field="0" count="1" selected="0">
            <x v="1350"/>
          </reference>
          <reference field="6" count="1" selected="0">
            <x v="1357"/>
          </reference>
          <reference field="15" count="1" selected="0">
            <x v="1638"/>
          </reference>
          <reference field="36" count="1">
            <x v="1132"/>
          </reference>
          <reference field="42" count="1" selected="0">
            <x v="124"/>
          </reference>
        </references>
      </pivotArea>
    </format>
    <format dxfId="3172">
      <pivotArea dataOnly="0" labelOnly="1" outline="0" fieldPosition="0">
        <references count="5">
          <reference field="0" count="1" selected="0">
            <x v="1351"/>
          </reference>
          <reference field="6" count="1" selected="0">
            <x v="1358"/>
          </reference>
          <reference field="15" count="1" selected="0">
            <x v="1478"/>
          </reference>
          <reference field="36" count="1">
            <x v="976"/>
          </reference>
          <reference field="42" count="1" selected="0">
            <x v="29"/>
          </reference>
        </references>
      </pivotArea>
    </format>
    <format dxfId="3171">
      <pivotArea dataOnly="0" labelOnly="1" outline="0" fieldPosition="0">
        <references count="5">
          <reference field="0" count="1" selected="0">
            <x v="1352"/>
          </reference>
          <reference field="6" count="1" selected="0">
            <x v="1359"/>
          </reference>
          <reference field="15" count="1" selected="0">
            <x v="1782"/>
          </reference>
          <reference field="36" count="1">
            <x v="2003"/>
          </reference>
          <reference field="42" count="1" selected="0">
            <x v="24"/>
          </reference>
        </references>
      </pivotArea>
    </format>
    <format dxfId="3170">
      <pivotArea dataOnly="0" labelOnly="1" outline="0" fieldPosition="0">
        <references count="5">
          <reference field="0" count="1" selected="0">
            <x v="1353"/>
          </reference>
          <reference field="6" count="1" selected="0">
            <x v="1360"/>
          </reference>
          <reference field="15" count="1" selected="0">
            <x v="1752"/>
          </reference>
          <reference field="36" count="1">
            <x v="1972"/>
          </reference>
          <reference field="42" count="1" selected="0">
            <x v="16"/>
          </reference>
        </references>
      </pivotArea>
    </format>
    <format dxfId="3169">
      <pivotArea dataOnly="0" labelOnly="1" outline="0" fieldPosition="0">
        <references count="5">
          <reference field="0" count="1" selected="0">
            <x v="1354"/>
          </reference>
          <reference field="6" count="1" selected="0">
            <x v="1361"/>
          </reference>
          <reference field="15" count="1" selected="0">
            <x v="507"/>
          </reference>
          <reference field="36" count="1">
            <x v="249"/>
          </reference>
          <reference field="42" count="1" selected="0">
            <x v="276"/>
          </reference>
        </references>
      </pivotArea>
    </format>
    <format dxfId="3168">
      <pivotArea dataOnly="0" labelOnly="1" outline="0" fieldPosition="0">
        <references count="5">
          <reference field="0" count="1" selected="0">
            <x v="1355"/>
          </reference>
          <reference field="6" count="1" selected="0">
            <x v="1362"/>
          </reference>
          <reference field="15" count="1" selected="0">
            <x v="1635"/>
          </reference>
          <reference field="36" count="1">
            <x v="1329"/>
          </reference>
          <reference field="42" count="1" selected="0">
            <x v="247"/>
          </reference>
        </references>
      </pivotArea>
    </format>
    <format dxfId="3167">
      <pivotArea dataOnly="0" labelOnly="1" outline="0" fieldPosition="0">
        <references count="5">
          <reference field="0" count="1" selected="0">
            <x v="1356"/>
          </reference>
          <reference field="6" count="1" selected="0">
            <x v="1363"/>
          </reference>
          <reference field="15" count="1" selected="0">
            <x v="1535"/>
          </reference>
          <reference field="36" count="1">
            <x v="2026"/>
          </reference>
          <reference field="42" count="1" selected="0">
            <x v="289"/>
          </reference>
        </references>
      </pivotArea>
    </format>
    <format dxfId="3166">
      <pivotArea dataOnly="0" labelOnly="1" outline="0" fieldPosition="0">
        <references count="5">
          <reference field="0" count="1" selected="0">
            <x v="1357"/>
          </reference>
          <reference field="6" count="1" selected="0">
            <x v="1364"/>
          </reference>
          <reference field="15" count="1" selected="0">
            <x v="1448"/>
          </reference>
          <reference field="36" count="1">
            <x v="1578"/>
          </reference>
          <reference field="42" count="1" selected="0">
            <x v="234"/>
          </reference>
        </references>
      </pivotArea>
    </format>
    <format dxfId="3165">
      <pivotArea dataOnly="0" labelOnly="1" outline="0" fieldPosition="0">
        <references count="5">
          <reference field="0" count="1" selected="0">
            <x v="1358"/>
          </reference>
          <reference field="6" count="1" selected="0">
            <x v="1365"/>
          </reference>
          <reference field="15" count="1" selected="0">
            <x v="285"/>
          </reference>
          <reference field="36" count="1">
            <x v="1224"/>
          </reference>
          <reference field="42" count="1" selected="0">
            <x v="13"/>
          </reference>
        </references>
      </pivotArea>
    </format>
    <format dxfId="3164">
      <pivotArea dataOnly="0" labelOnly="1" outline="0" fieldPosition="0">
        <references count="5">
          <reference field="0" count="1" selected="0">
            <x v="1359"/>
          </reference>
          <reference field="6" count="1" selected="0">
            <x v="1366"/>
          </reference>
          <reference field="15" count="1" selected="0">
            <x v="660"/>
          </reference>
          <reference field="36" count="1">
            <x v="1268"/>
          </reference>
          <reference field="42" count="1" selected="0">
            <x v="131"/>
          </reference>
        </references>
      </pivotArea>
    </format>
    <format dxfId="3163">
      <pivotArea dataOnly="0" labelOnly="1" outline="0" fieldPosition="0">
        <references count="5">
          <reference field="0" count="1" selected="0">
            <x v="1360"/>
          </reference>
          <reference field="6" count="1" selected="0">
            <x v="1367"/>
          </reference>
          <reference field="15" count="1" selected="0">
            <x v="1156"/>
          </reference>
          <reference field="36" count="1">
            <x v="1837"/>
          </reference>
          <reference field="42" count="1" selected="0">
            <x v="18"/>
          </reference>
        </references>
      </pivotArea>
    </format>
    <format dxfId="3162">
      <pivotArea dataOnly="0" labelOnly="1" outline="0" fieldPosition="0">
        <references count="5">
          <reference field="0" count="1" selected="0">
            <x v="1361"/>
          </reference>
          <reference field="6" count="1" selected="0">
            <x v="1368"/>
          </reference>
          <reference field="15" count="1" selected="0">
            <x v="2"/>
          </reference>
          <reference field="36" count="1">
            <x v="706"/>
          </reference>
          <reference field="42" count="1" selected="0">
            <x v="18"/>
          </reference>
        </references>
      </pivotArea>
    </format>
    <format dxfId="3161">
      <pivotArea dataOnly="0" labelOnly="1" outline="0" fieldPosition="0">
        <references count="5">
          <reference field="0" count="1" selected="0">
            <x v="1362"/>
          </reference>
          <reference field="6" count="1" selected="0">
            <x v="1369"/>
          </reference>
          <reference field="15" count="1" selected="0">
            <x v="1934"/>
          </reference>
          <reference field="36" count="1">
            <x v="1705"/>
          </reference>
          <reference field="42" count="1" selected="0">
            <x v="264"/>
          </reference>
        </references>
      </pivotArea>
    </format>
    <format dxfId="3160">
      <pivotArea dataOnly="0" labelOnly="1" outline="0" fieldPosition="0">
        <references count="5">
          <reference field="0" count="1" selected="0">
            <x v="1363"/>
          </reference>
          <reference field="6" count="1" selected="0">
            <x v="1370"/>
          </reference>
          <reference field="15" count="1" selected="0">
            <x v="1964"/>
          </reference>
          <reference field="36" count="1">
            <x v="1978"/>
          </reference>
          <reference field="42" count="1" selected="0">
            <x v="24"/>
          </reference>
        </references>
      </pivotArea>
    </format>
    <format dxfId="3159">
      <pivotArea dataOnly="0" labelOnly="1" outline="0" fieldPosition="0">
        <references count="5">
          <reference field="0" count="1" selected="0">
            <x v="1364"/>
          </reference>
          <reference field="6" count="1" selected="0">
            <x v="1371"/>
          </reference>
          <reference field="15" count="1" selected="0">
            <x v="1525"/>
          </reference>
          <reference field="36" count="1">
            <x v="1016"/>
          </reference>
          <reference field="42" count="1" selected="0">
            <x v="115"/>
          </reference>
        </references>
      </pivotArea>
    </format>
    <format dxfId="3158">
      <pivotArea dataOnly="0" labelOnly="1" outline="0" fieldPosition="0">
        <references count="5">
          <reference field="0" count="1" selected="0">
            <x v="1365"/>
          </reference>
          <reference field="6" count="1" selected="0">
            <x v="1372"/>
          </reference>
          <reference field="15" count="1" selected="0">
            <x v="955"/>
          </reference>
          <reference field="36" count="1">
            <x v="1020"/>
          </reference>
          <reference field="42" count="1" selected="0">
            <x v="11"/>
          </reference>
        </references>
      </pivotArea>
    </format>
    <format dxfId="3157">
      <pivotArea dataOnly="0" labelOnly="1" outline="0" fieldPosition="0">
        <references count="5">
          <reference field="0" count="1" selected="0">
            <x v="1366"/>
          </reference>
          <reference field="6" count="1" selected="0">
            <x v="1373"/>
          </reference>
          <reference field="15" count="1" selected="0">
            <x v="975"/>
          </reference>
          <reference field="36" count="1">
            <x v="961"/>
          </reference>
          <reference field="42" count="1" selected="0">
            <x v="11"/>
          </reference>
        </references>
      </pivotArea>
    </format>
    <format dxfId="3156">
      <pivotArea dataOnly="0" labelOnly="1" outline="0" fieldPosition="0">
        <references count="5">
          <reference field="0" count="1" selected="0">
            <x v="1367"/>
          </reference>
          <reference field="6" count="1" selected="0">
            <x v="1374"/>
          </reference>
          <reference field="15" count="1" selected="0">
            <x v="212"/>
          </reference>
          <reference field="36" count="1">
            <x v="620"/>
          </reference>
          <reference field="42" count="1" selected="0">
            <x v="11"/>
          </reference>
        </references>
      </pivotArea>
    </format>
    <format dxfId="3155">
      <pivotArea dataOnly="0" labelOnly="1" outline="0" fieldPosition="0">
        <references count="5">
          <reference field="0" count="1" selected="0">
            <x v="1368"/>
          </reference>
          <reference field="6" count="1" selected="0">
            <x v="1375"/>
          </reference>
          <reference field="15" count="1" selected="0">
            <x v="1055"/>
          </reference>
          <reference field="36" count="1">
            <x v="1092"/>
          </reference>
          <reference field="42" count="1" selected="0">
            <x v="11"/>
          </reference>
        </references>
      </pivotArea>
    </format>
    <format dxfId="3154">
      <pivotArea dataOnly="0" labelOnly="1" outline="0" fieldPosition="0">
        <references count="5">
          <reference field="0" count="1" selected="0">
            <x v="1369"/>
          </reference>
          <reference field="6" count="1" selected="0">
            <x v="1376"/>
          </reference>
          <reference field="15" count="1" selected="0">
            <x v="430"/>
          </reference>
          <reference field="36" count="1">
            <x v="1475"/>
          </reference>
          <reference field="42" count="1" selected="0">
            <x v="12"/>
          </reference>
        </references>
      </pivotArea>
    </format>
    <format dxfId="3153">
      <pivotArea dataOnly="0" labelOnly="1" outline="0" fieldPosition="0">
        <references count="5">
          <reference field="0" count="1" selected="0">
            <x v="1370"/>
          </reference>
          <reference field="6" count="1" selected="0">
            <x v="1377"/>
          </reference>
          <reference field="15" count="1" selected="0">
            <x v="49"/>
          </reference>
          <reference field="36" count="1">
            <x v="777"/>
          </reference>
          <reference field="42" count="1" selected="0">
            <x v="18"/>
          </reference>
        </references>
      </pivotArea>
    </format>
    <format dxfId="3152">
      <pivotArea dataOnly="0" labelOnly="1" outline="0" fieldPosition="0">
        <references count="5">
          <reference field="0" count="1" selected="0">
            <x v="1371"/>
          </reference>
          <reference field="6" count="1" selected="0">
            <x v="1378"/>
          </reference>
          <reference field="15" count="1" selected="0">
            <x v="646"/>
          </reference>
          <reference field="36" count="1">
            <x v="934"/>
          </reference>
          <reference field="42" count="1" selected="0">
            <x v="155"/>
          </reference>
        </references>
      </pivotArea>
    </format>
    <format dxfId="3151">
      <pivotArea dataOnly="0" labelOnly="1" outline="0" fieldPosition="0">
        <references count="5">
          <reference field="0" count="1" selected="0">
            <x v="1372"/>
          </reference>
          <reference field="6" count="1" selected="0">
            <x v="1379"/>
          </reference>
          <reference field="15" count="1" selected="0">
            <x v="797"/>
          </reference>
          <reference field="36" count="1">
            <x v="1532"/>
          </reference>
          <reference field="42" count="1" selected="0">
            <x v="141"/>
          </reference>
        </references>
      </pivotArea>
    </format>
    <format dxfId="3150">
      <pivotArea dataOnly="0" labelOnly="1" outline="0" fieldPosition="0">
        <references count="5">
          <reference field="0" count="1" selected="0">
            <x v="1373"/>
          </reference>
          <reference field="6" count="1" selected="0">
            <x v="1380"/>
          </reference>
          <reference field="15" count="1" selected="0">
            <x v="1343"/>
          </reference>
          <reference field="36" count="1">
            <x v="1828"/>
          </reference>
          <reference field="42" count="1" selected="0">
            <x v="12"/>
          </reference>
        </references>
      </pivotArea>
    </format>
    <format dxfId="3149">
      <pivotArea dataOnly="0" labelOnly="1" outline="0" fieldPosition="0">
        <references count="5">
          <reference field="0" count="1" selected="0">
            <x v="1374"/>
          </reference>
          <reference field="6" count="1" selected="0">
            <x v="1381"/>
          </reference>
          <reference field="15" count="1" selected="0">
            <x v="489"/>
          </reference>
          <reference field="36" count="1">
            <x v="1474"/>
          </reference>
          <reference field="42" count="1" selected="0">
            <x v="4"/>
          </reference>
        </references>
      </pivotArea>
    </format>
    <format dxfId="3148">
      <pivotArea dataOnly="0" labelOnly="1" outline="0" fieldPosition="0">
        <references count="5">
          <reference field="0" count="1" selected="0">
            <x v="1375"/>
          </reference>
          <reference field="6" count="1" selected="0">
            <x v="1382"/>
          </reference>
          <reference field="15" count="1" selected="0">
            <x v="688"/>
          </reference>
          <reference field="36" count="1">
            <x v="1740"/>
          </reference>
          <reference field="42" count="1" selected="0">
            <x v="18"/>
          </reference>
        </references>
      </pivotArea>
    </format>
    <format dxfId="3147">
      <pivotArea dataOnly="0" labelOnly="1" outline="0" fieldPosition="0">
        <references count="5">
          <reference field="0" count="1" selected="0">
            <x v="1376"/>
          </reference>
          <reference field="6" count="1" selected="0">
            <x v="1383"/>
          </reference>
          <reference field="15" count="1" selected="0">
            <x v="1687"/>
          </reference>
          <reference field="36" count="1">
            <x v="1938"/>
          </reference>
          <reference field="42" count="1" selected="0">
            <x v="131"/>
          </reference>
        </references>
      </pivotArea>
    </format>
    <format dxfId="3146">
      <pivotArea dataOnly="0" labelOnly="1" outline="0" fieldPosition="0">
        <references count="5">
          <reference field="0" count="1" selected="0">
            <x v="1377"/>
          </reference>
          <reference field="6" count="1" selected="0">
            <x v="1384"/>
          </reference>
          <reference field="15" count="1" selected="0">
            <x v="103"/>
          </reference>
          <reference field="36" count="1">
            <x v="175"/>
          </reference>
          <reference field="42" count="1" selected="0">
            <x v="11"/>
          </reference>
        </references>
      </pivotArea>
    </format>
    <format dxfId="3145">
      <pivotArea dataOnly="0" labelOnly="1" outline="0" fieldPosition="0">
        <references count="5">
          <reference field="0" count="1" selected="0">
            <x v="1378"/>
          </reference>
          <reference field="6" count="1" selected="0">
            <x v="1385"/>
          </reference>
          <reference field="15" count="1" selected="0">
            <x v="719"/>
          </reference>
          <reference field="36" count="1">
            <x v="1411"/>
          </reference>
          <reference field="42" count="1" selected="0">
            <x v="12"/>
          </reference>
        </references>
      </pivotArea>
    </format>
    <format dxfId="3144">
      <pivotArea dataOnly="0" labelOnly="1" outline="0" fieldPosition="0">
        <references count="5">
          <reference field="0" count="1" selected="0">
            <x v="1379"/>
          </reference>
          <reference field="6" count="1" selected="0">
            <x v="1386"/>
          </reference>
          <reference field="15" count="1" selected="0">
            <x v="26"/>
          </reference>
          <reference field="36" count="1">
            <x v="724"/>
          </reference>
          <reference field="42" count="1" selected="0">
            <x v="4"/>
          </reference>
        </references>
      </pivotArea>
    </format>
    <format dxfId="3143">
      <pivotArea dataOnly="0" labelOnly="1" outline="0" fieldPosition="0">
        <references count="5">
          <reference field="0" count="1" selected="0">
            <x v="1380"/>
          </reference>
          <reference field="6" count="1" selected="0">
            <x v="1387"/>
          </reference>
          <reference field="15" count="1" selected="0">
            <x v="476"/>
          </reference>
          <reference field="36" count="1">
            <x v="1334"/>
          </reference>
          <reference field="42" count="1" selected="0">
            <x v="4"/>
          </reference>
        </references>
      </pivotArea>
    </format>
    <format dxfId="3142">
      <pivotArea dataOnly="0" labelOnly="1" outline="0" fieldPosition="0">
        <references count="5">
          <reference field="0" count="1" selected="0">
            <x v="1381"/>
          </reference>
          <reference field="6" count="1" selected="0">
            <x v="1388"/>
          </reference>
          <reference field="15" count="1" selected="0">
            <x v="463"/>
          </reference>
          <reference field="36" count="1">
            <x v="1323"/>
          </reference>
          <reference field="42" count="1" selected="0">
            <x v="10"/>
          </reference>
        </references>
      </pivotArea>
    </format>
    <format dxfId="3141">
      <pivotArea dataOnly="0" labelOnly="1" outline="0" fieldPosition="0">
        <references count="5">
          <reference field="0" count="1" selected="0">
            <x v="1382"/>
          </reference>
          <reference field="6" count="1" selected="0">
            <x v="1389"/>
          </reference>
          <reference field="15" count="1" selected="0">
            <x v="32"/>
          </reference>
          <reference field="36" count="1">
            <x v="366"/>
          </reference>
          <reference field="42" count="1" selected="0">
            <x v="4"/>
          </reference>
        </references>
      </pivotArea>
    </format>
    <format dxfId="3140">
      <pivotArea dataOnly="0" labelOnly="1" outline="0" fieldPosition="0">
        <references count="5">
          <reference field="0" count="1" selected="0">
            <x v="1383"/>
          </reference>
          <reference field="6" count="1" selected="0">
            <x v="1390"/>
          </reference>
          <reference field="15" count="1" selected="0">
            <x v="1425"/>
          </reference>
          <reference field="36" count="1">
            <x v="968"/>
          </reference>
          <reference field="42" count="1" selected="0">
            <x v="232"/>
          </reference>
        </references>
      </pivotArea>
    </format>
    <format dxfId="3139">
      <pivotArea dataOnly="0" labelOnly="1" outline="0" fieldPosition="0">
        <references count="5">
          <reference field="0" count="1" selected="0">
            <x v="1384"/>
          </reference>
          <reference field="6" count="1" selected="0">
            <x v="1391"/>
          </reference>
          <reference field="15" count="1" selected="0">
            <x v="1831"/>
          </reference>
          <reference field="36" count="1">
            <x v="1391"/>
          </reference>
          <reference field="42" count="1" selected="0">
            <x v="232"/>
          </reference>
        </references>
      </pivotArea>
    </format>
    <format dxfId="3138">
      <pivotArea dataOnly="0" labelOnly="1" outline="0" fieldPosition="0">
        <references count="5">
          <reference field="0" count="1" selected="0">
            <x v="1385"/>
          </reference>
          <reference field="6" count="1" selected="0">
            <x v="1392"/>
          </reference>
          <reference field="15" count="1" selected="0">
            <x v="2"/>
          </reference>
          <reference field="36" count="1">
            <x v="2"/>
          </reference>
          <reference field="42" count="1" selected="0">
            <x v="232"/>
          </reference>
        </references>
      </pivotArea>
    </format>
    <format dxfId="3137">
      <pivotArea dataOnly="0" labelOnly="1" outline="0" fieldPosition="0">
        <references count="5">
          <reference field="0" count="1" selected="0">
            <x v="1386"/>
          </reference>
          <reference field="6" count="1" selected="0">
            <x v="1393"/>
          </reference>
          <reference field="15" count="1" selected="0">
            <x v="1060"/>
          </reference>
          <reference field="36" count="1">
            <x v="622"/>
          </reference>
          <reference field="42" count="1" selected="0">
            <x v="232"/>
          </reference>
        </references>
      </pivotArea>
    </format>
    <format dxfId="3136">
      <pivotArea dataOnly="0" labelOnly="1" outline="0" fieldPosition="0">
        <references count="5">
          <reference field="0" count="1" selected="0">
            <x v="1387"/>
          </reference>
          <reference field="6" count="1" selected="0">
            <x v="1394"/>
          </reference>
          <reference field="15" count="1" selected="0">
            <x v="59"/>
          </reference>
          <reference field="36" count="1">
            <x v="44"/>
          </reference>
          <reference field="42" count="1" selected="0">
            <x v="234"/>
          </reference>
        </references>
      </pivotArea>
    </format>
    <format dxfId="3135">
      <pivotArea dataOnly="0" labelOnly="1" outline="0" fieldPosition="0">
        <references count="5">
          <reference field="0" count="1" selected="0">
            <x v="1388"/>
          </reference>
          <reference field="6" count="1" selected="0">
            <x v="1395"/>
          </reference>
          <reference field="15" count="1" selected="0">
            <x v="1284"/>
          </reference>
          <reference field="36" count="1">
            <x v="1644"/>
          </reference>
          <reference field="42" count="1" selected="0">
            <x v="142"/>
          </reference>
        </references>
      </pivotArea>
    </format>
    <format dxfId="3134">
      <pivotArea dataOnly="0" labelOnly="1" outline="0" fieldPosition="0">
        <references count="5">
          <reference field="0" count="1" selected="0">
            <x v="1389"/>
          </reference>
          <reference field="6" count="1" selected="0">
            <x v="1396"/>
          </reference>
          <reference field="15" count="1" selected="0">
            <x v="886"/>
          </reference>
          <reference field="36" count="1">
            <x v="782"/>
          </reference>
          <reference field="42" count="1" selected="0">
            <x v="289"/>
          </reference>
        </references>
      </pivotArea>
    </format>
    <format dxfId="3133">
      <pivotArea dataOnly="0" labelOnly="1" outline="0" fieldPosition="0">
        <references count="5">
          <reference field="0" count="1" selected="0">
            <x v="1390"/>
          </reference>
          <reference field="6" count="1" selected="0">
            <x v="1397"/>
          </reference>
          <reference field="15" count="1" selected="0">
            <x v="543"/>
          </reference>
          <reference field="36" count="1">
            <x v="359"/>
          </reference>
          <reference field="42" count="1" selected="0">
            <x v="212"/>
          </reference>
        </references>
      </pivotArea>
    </format>
    <format dxfId="3132">
      <pivotArea dataOnly="0" labelOnly="1" outline="0" fieldPosition="0">
        <references count="5">
          <reference field="0" count="1" selected="0">
            <x v="1391"/>
          </reference>
          <reference field="6" count="1" selected="0">
            <x v="1398"/>
          </reference>
          <reference field="15" count="1" selected="0">
            <x v="831"/>
          </reference>
          <reference field="36" count="1">
            <x v="548"/>
          </reference>
          <reference field="42" count="1" selected="0">
            <x v="232"/>
          </reference>
        </references>
      </pivotArea>
    </format>
    <format dxfId="3131">
      <pivotArea dataOnly="0" labelOnly="1" outline="0" fieldPosition="0">
        <references count="5">
          <reference field="0" count="1" selected="0">
            <x v="1392"/>
          </reference>
          <reference field="6" count="1" selected="0">
            <x v="1399"/>
          </reference>
          <reference field="15" count="1" selected="0">
            <x v="536"/>
          </reference>
          <reference field="36" count="1">
            <x v="1613"/>
          </reference>
          <reference field="42" count="1" selected="0">
            <x v="22"/>
          </reference>
        </references>
      </pivotArea>
    </format>
    <format dxfId="3130">
      <pivotArea dataOnly="0" labelOnly="1" outline="0" fieldPosition="0">
        <references count="5">
          <reference field="0" count="1" selected="0">
            <x v="1393"/>
          </reference>
          <reference field="6" count="1" selected="0">
            <x v="1400"/>
          </reference>
          <reference field="15" count="1" selected="0">
            <x v="991"/>
          </reference>
          <reference field="36" count="1">
            <x v="579"/>
          </reference>
          <reference field="42" count="1" selected="0">
            <x v="232"/>
          </reference>
        </references>
      </pivotArea>
    </format>
    <format dxfId="3129">
      <pivotArea dataOnly="0" labelOnly="1" outline="0" fieldPosition="0">
        <references count="5">
          <reference field="0" count="1" selected="0">
            <x v="1394"/>
          </reference>
          <reference field="6" count="1" selected="0">
            <x v="1401"/>
          </reference>
          <reference field="15" count="1" selected="0">
            <x v="1012"/>
          </reference>
          <reference field="36" count="1">
            <x v="1836"/>
          </reference>
          <reference field="42" count="1" selected="0">
            <x v="141"/>
          </reference>
        </references>
      </pivotArea>
    </format>
    <format dxfId="3128">
      <pivotArea dataOnly="0" labelOnly="1" outline="0" fieldPosition="0">
        <references count="5">
          <reference field="0" count="1" selected="0">
            <x v="1395"/>
          </reference>
          <reference field="6" count="1" selected="0">
            <x v="1402"/>
          </reference>
          <reference field="15" count="1" selected="0">
            <x v="452"/>
          </reference>
          <reference field="36" count="1">
            <x v="713"/>
          </reference>
          <reference field="42" count="1" selected="0">
            <x v="4"/>
          </reference>
        </references>
      </pivotArea>
    </format>
    <format dxfId="3127">
      <pivotArea dataOnly="0" labelOnly="1" outline="0" fieldPosition="0">
        <references count="5">
          <reference field="0" count="1" selected="0">
            <x v="1396"/>
          </reference>
          <reference field="6" count="1" selected="0">
            <x v="1403"/>
          </reference>
          <reference field="15" count="1" selected="0">
            <x v="1802"/>
          </reference>
          <reference field="36" count="1">
            <x v="1343"/>
          </reference>
          <reference field="42" count="1" selected="0">
            <x v="211"/>
          </reference>
        </references>
      </pivotArea>
    </format>
    <format dxfId="3126">
      <pivotArea dataOnly="0" labelOnly="1" outline="0" fieldPosition="0">
        <references count="5">
          <reference field="0" count="1" selected="0">
            <x v="1397"/>
          </reference>
          <reference field="6" count="1" selected="0">
            <x v="1404"/>
          </reference>
          <reference field="15" count="1" selected="0">
            <x v="295"/>
          </reference>
          <reference field="36" count="1">
            <x v="133"/>
          </reference>
          <reference field="42" count="1" selected="0">
            <x v="23"/>
          </reference>
        </references>
      </pivotArea>
    </format>
    <format dxfId="3125">
      <pivotArea dataOnly="0" labelOnly="1" outline="0" fieldPosition="0">
        <references count="5">
          <reference field="0" count="1" selected="0">
            <x v="1398"/>
          </reference>
          <reference field="6" count="1" selected="0">
            <x v="1405"/>
          </reference>
          <reference field="15" count="1" selected="0">
            <x v="1098"/>
          </reference>
          <reference field="36" count="1">
            <x v="1915"/>
          </reference>
          <reference field="42" count="1" selected="0">
            <x v="141"/>
          </reference>
        </references>
      </pivotArea>
    </format>
    <format dxfId="3124">
      <pivotArea dataOnly="0" labelOnly="1" outline="0" fieldPosition="0">
        <references count="5">
          <reference field="0" count="1" selected="0">
            <x v="1399"/>
          </reference>
          <reference field="6" count="1" selected="0">
            <x v="1406"/>
          </reference>
          <reference field="15" count="1" selected="0">
            <x v="1542"/>
          </reference>
          <reference field="36" count="1">
            <x v="1026"/>
          </reference>
          <reference field="42" count="1" selected="0">
            <x v="271"/>
          </reference>
        </references>
      </pivotArea>
    </format>
    <format dxfId="3123">
      <pivotArea dataOnly="0" labelOnly="1" outline="0" fieldPosition="0">
        <references count="5">
          <reference field="0" count="1" selected="0">
            <x v="1400"/>
          </reference>
          <reference field="6" count="1" selected="0">
            <x v="1407"/>
          </reference>
          <reference field="15" count="1" selected="0">
            <x v="197"/>
          </reference>
          <reference field="36" count="1">
            <x v="2026"/>
          </reference>
          <reference field="42" count="1" selected="0">
            <x v="289"/>
          </reference>
        </references>
      </pivotArea>
    </format>
    <format dxfId="3122">
      <pivotArea dataOnly="0" labelOnly="1" outline="0" fieldPosition="0">
        <references count="5">
          <reference field="0" count="1" selected="0">
            <x v="1401"/>
          </reference>
          <reference field="6" count="1" selected="0">
            <x v="1408"/>
          </reference>
          <reference field="15" count="1" selected="0">
            <x v="1789"/>
          </reference>
          <reference field="36" count="1">
            <x v="1958"/>
          </reference>
          <reference field="42" count="1" selected="0">
            <x v="289"/>
          </reference>
        </references>
      </pivotArea>
    </format>
    <format dxfId="3121">
      <pivotArea dataOnly="0" labelOnly="1" outline="0" fieldPosition="0">
        <references count="5">
          <reference field="0" count="1" selected="0">
            <x v="1402"/>
          </reference>
          <reference field="6" count="1" selected="0">
            <x v="1409"/>
          </reference>
          <reference field="15" count="1" selected="0">
            <x v="1429"/>
          </reference>
          <reference field="36" count="1">
            <x v="1030"/>
          </reference>
          <reference field="42" count="1" selected="0">
            <x v="32"/>
          </reference>
        </references>
      </pivotArea>
    </format>
    <format dxfId="3120">
      <pivotArea dataOnly="0" labelOnly="1" outline="0" fieldPosition="0">
        <references count="5">
          <reference field="0" count="1" selected="0">
            <x v="1403"/>
          </reference>
          <reference field="6" count="1" selected="0">
            <x v="1410"/>
          </reference>
          <reference field="15" count="1" selected="0">
            <x v="997"/>
          </reference>
          <reference field="36" count="1">
            <x v="1645"/>
          </reference>
          <reference field="42" count="1" selected="0">
            <x v="32"/>
          </reference>
        </references>
      </pivotArea>
    </format>
    <format dxfId="3119">
      <pivotArea dataOnly="0" labelOnly="1" outline="0" fieldPosition="0">
        <references count="5">
          <reference field="0" count="1" selected="0">
            <x v="1404"/>
          </reference>
          <reference field="6" count="1" selected="0">
            <x v="1411"/>
          </reference>
          <reference field="15" count="1" selected="0">
            <x v="801"/>
          </reference>
          <reference field="36" count="1">
            <x v="1745"/>
          </reference>
          <reference field="42" count="1" selected="0">
            <x v="155"/>
          </reference>
        </references>
      </pivotArea>
    </format>
    <format dxfId="3118">
      <pivotArea dataOnly="0" labelOnly="1" outline="0" fieldPosition="0">
        <references count="5">
          <reference field="0" count="1" selected="0">
            <x v="1405"/>
          </reference>
          <reference field="6" count="1" selected="0">
            <x v="1412"/>
          </reference>
          <reference field="15" count="1" selected="0">
            <x v="974"/>
          </reference>
          <reference field="36" count="1">
            <x v="1769"/>
          </reference>
          <reference field="42" count="1" selected="0">
            <x v="4"/>
          </reference>
        </references>
      </pivotArea>
    </format>
    <format dxfId="3117">
      <pivotArea dataOnly="0" labelOnly="1" outline="0" fieldPosition="0">
        <references count="5">
          <reference field="0" count="1" selected="0">
            <x v="1406"/>
          </reference>
          <reference field="6" count="1" selected="0">
            <x v="1413"/>
          </reference>
          <reference field="15" count="1" selected="0">
            <x v="1231"/>
          </reference>
          <reference field="36" count="1">
            <x v="2026"/>
          </reference>
          <reference field="42" count="1" selected="0">
            <x v="289"/>
          </reference>
        </references>
      </pivotArea>
    </format>
    <format dxfId="3116">
      <pivotArea dataOnly="0" labelOnly="1" outline="0" fieldPosition="0">
        <references count="5">
          <reference field="0" count="1" selected="0">
            <x v="1407"/>
          </reference>
          <reference field="6" count="1" selected="0">
            <x v="1414"/>
          </reference>
          <reference field="15" count="1" selected="0">
            <x v="2"/>
          </reference>
          <reference field="36" count="1">
            <x v="2"/>
          </reference>
          <reference field="42" count="1" selected="0">
            <x v="289"/>
          </reference>
        </references>
      </pivotArea>
    </format>
    <format dxfId="3115">
      <pivotArea dataOnly="0" labelOnly="1" outline="0" fieldPosition="0">
        <references count="5">
          <reference field="0" count="1" selected="0">
            <x v="1408"/>
          </reference>
          <reference field="6" count="1" selected="0">
            <x v="1415"/>
          </reference>
          <reference field="15" count="1" selected="0">
            <x v="1515"/>
          </reference>
          <reference field="36" count="1">
            <x v="1010"/>
          </reference>
          <reference field="42" count="1" selected="0">
            <x v="232"/>
          </reference>
        </references>
      </pivotArea>
    </format>
    <format dxfId="3114">
      <pivotArea dataOnly="0" labelOnly="1" outline="0" fieldPosition="0">
        <references count="5">
          <reference field="0" count="1" selected="0">
            <x v="1409"/>
          </reference>
          <reference field="6" count="1" selected="0">
            <x v="1416"/>
          </reference>
          <reference field="15" count="1" selected="0">
            <x v="1497"/>
          </reference>
          <reference field="36" count="1">
            <x v="1539"/>
          </reference>
          <reference field="42" count="1" selected="0">
            <x v="254"/>
          </reference>
        </references>
      </pivotArea>
    </format>
    <format dxfId="3113">
      <pivotArea dataOnly="0" labelOnly="1" outline="0" fieldPosition="0">
        <references count="5">
          <reference field="0" count="1" selected="0">
            <x v="1410"/>
          </reference>
          <reference field="6" count="1" selected="0">
            <x v="1417"/>
          </reference>
          <reference field="15" count="1" selected="0">
            <x v="1594"/>
          </reference>
          <reference field="36" count="1">
            <x v="1082"/>
          </reference>
          <reference field="42" count="1" selected="0">
            <x v="253"/>
          </reference>
        </references>
      </pivotArea>
    </format>
    <format dxfId="3112">
      <pivotArea dataOnly="0" labelOnly="1" outline="0" fieldPosition="0">
        <references count="5">
          <reference field="0" count="1" selected="0">
            <x v="1411"/>
          </reference>
          <reference field="6" count="1" selected="0">
            <x v="1418"/>
          </reference>
          <reference field="15" count="1" selected="0">
            <x v="92"/>
          </reference>
          <reference field="36" count="1">
            <x v="427"/>
          </reference>
          <reference field="42" count="1" selected="0">
            <x v="10"/>
          </reference>
        </references>
      </pivotArea>
    </format>
    <format dxfId="3111">
      <pivotArea dataOnly="0" labelOnly="1" outline="0" fieldPosition="0">
        <references count="5">
          <reference field="0" count="1" selected="0">
            <x v="1412"/>
          </reference>
          <reference field="6" count="1" selected="0">
            <x v="1419"/>
          </reference>
          <reference field="15" count="1" selected="0">
            <x v="1258"/>
          </reference>
          <reference field="36" count="1">
            <x v="984"/>
          </reference>
          <reference field="42" count="1" selected="0">
            <x v="212"/>
          </reference>
        </references>
      </pivotArea>
    </format>
    <format dxfId="3110">
      <pivotArea dataOnly="0" labelOnly="1" outline="0" fieldPosition="0">
        <references count="5">
          <reference field="0" count="1" selected="0">
            <x v="1413"/>
          </reference>
          <reference field="6" count="1" selected="0">
            <x v="1420"/>
          </reference>
          <reference field="15" count="1" selected="0">
            <x v="1356"/>
          </reference>
          <reference field="36" count="1">
            <x v="853"/>
          </reference>
          <reference field="42" count="1" selected="0">
            <x v="223"/>
          </reference>
        </references>
      </pivotArea>
    </format>
    <format dxfId="3109">
      <pivotArea dataOnly="0" labelOnly="1" outline="0" fieldPosition="0">
        <references count="5">
          <reference field="0" count="1" selected="0">
            <x v="1414"/>
          </reference>
          <reference field="6" count="1" selected="0">
            <x v="1421"/>
          </reference>
          <reference field="15" count="1" selected="0">
            <x v="2004"/>
          </reference>
          <reference field="36" count="1">
            <x v="2026"/>
          </reference>
          <reference field="42" count="1" selected="0">
            <x v="289"/>
          </reference>
        </references>
      </pivotArea>
    </format>
    <format dxfId="3108">
      <pivotArea dataOnly="0" labelOnly="1" outline="0" fieldPosition="0">
        <references count="5">
          <reference field="0" count="1" selected="0">
            <x v="1415"/>
          </reference>
          <reference field="6" count="1" selected="0">
            <x v="1422"/>
          </reference>
          <reference field="15" count="1" selected="0">
            <x v="1749"/>
          </reference>
          <reference field="36" count="1">
            <x v="1266"/>
          </reference>
          <reference field="42" count="1" selected="0">
            <x v="160"/>
          </reference>
        </references>
      </pivotArea>
    </format>
    <format dxfId="3107">
      <pivotArea dataOnly="0" labelOnly="1" outline="0" fieldPosition="0">
        <references count="5">
          <reference field="0" count="1" selected="0">
            <x v="1416"/>
          </reference>
          <reference field="6" count="1" selected="0">
            <x v="1423"/>
          </reference>
          <reference field="15" count="1" selected="0">
            <x v="217"/>
          </reference>
          <reference field="36" count="1">
            <x v="97"/>
          </reference>
          <reference field="42" count="1" selected="0">
            <x v="145"/>
          </reference>
        </references>
      </pivotArea>
    </format>
    <format dxfId="3106">
      <pivotArea dataOnly="0" labelOnly="1" outline="0" fieldPosition="0">
        <references count="5">
          <reference field="0" count="1" selected="0">
            <x v="1417"/>
          </reference>
          <reference field="6" count="1" selected="0">
            <x v="1424"/>
          </reference>
          <reference field="15" count="1" selected="0">
            <x v="544"/>
          </reference>
          <reference field="36" count="1">
            <x v="1440"/>
          </reference>
          <reference field="42" count="1" selected="0">
            <x v="141"/>
          </reference>
        </references>
      </pivotArea>
    </format>
    <format dxfId="3105">
      <pivotArea dataOnly="0" labelOnly="1" outline="0" fieldPosition="0">
        <references count="5">
          <reference field="0" count="1" selected="0">
            <x v="1418"/>
          </reference>
          <reference field="6" count="1" selected="0">
            <x v="1425"/>
          </reference>
          <reference field="15" count="1" selected="0">
            <x v="1847"/>
          </reference>
          <reference field="36" count="1">
            <x v="1406"/>
          </reference>
          <reference field="42" count="1" selected="0">
            <x v="3"/>
          </reference>
        </references>
      </pivotArea>
    </format>
    <format dxfId="3104">
      <pivotArea dataOnly="0" labelOnly="1" outline="0" fieldPosition="0">
        <references count="5">
          <reference field="0" count="1" selected="0">
            <x v="1419"/>
          </reference>
          <reference field="6" count="1" selected="0">
            <x v="1426"/>
          </reference>
          <reference field="15" count="1" selected="0">
            <x v="478"/>
          </reference>
          <reference field="36" count="1">
            <x v="499"/>
          </reference>
          <reference field="42" count="1" selected="0">
            <x v="29"/>
          </reference>
        </references>
      </pivotArea>
    </format>
    <format dxfId="3103">
      <pivotArea dataOnly="0" labelOnly="1" outline="0" fieldPosition="0">
        <references count="5">
          <reference field="0" count="1" selected="0">
            <x v="1420"/>
          </reference>
          <reference field="6" count="1" selected="0">
            <x v="1427"/>
          </reference>
          <reference field="15" count="1" selected="0">
            <x v="1696"/>
          </reference>
          <reference field="36" count="1">
            <x v="1799"/>
          </reference>
          <reference field="42" count="1" selected="0">
            <x v="4"/>
          </reference>
        </references>
      </pivotArea>
    </format>
    <format dxfId="3102">
      <pivotArea dataOnly="0" labelOnly="1" outline="0" fieldPosition="0">
        <references count="5">
          <reference field="0" count="1" selected="0">
            <x v="1421"/>
          </reference>
          <reference field="6" count="1" selected="0">
            <x v="1428"/>
          </reference>
          <reference field="15" count="1" selected="0">
            <x v="1124"/>
          </reference>
          <reference field="36" count="1">
            <x v="658"/>
          </reference>
          <reference field="42" count="1" selected="0">
            <x v="25"/>
          </reference>
        </references>
      </pivotArea>
    </format>
    <format dxfId="3101">
      <pivotArea dataOnly="0" labelOnly="1" outline="0" fieldPosition="0">
        <references count="5">
          <reference field="0" count="1" selected="0">
            <x v="1422"/>
          </reference>
          <reference field="6" count="1" selected="0">
            <x v="1429"/>
          </reference>
          <reference field="15" count="1" selected="0">
            <x v="82"/>
          </reference>
          <reference field="36" count="1">
            <x v="105"/>
          </reference>
          <reference field="42" count="1" selected="0">
            <x v="212"/>
          </reference>
        </references>
      </pivotArea>
    </format>
    <format dxfId="3100">
      <pivotArea dataOnly="0" labelOnly="1" outline="0" fieldPosition="0">
        <references count="5">
          <reference field="0" count="1" selected="0">
            <x v="1423"/>
          </reference>
          <reference field="6" count="1" selected="0">
            <x v="1430"/>
          </reference>
          <reference field="15" count="1" selected="0">
            <x v="858"/>
          </reference>
          <reference field="36" count="1">
            <x v="463"/>
          </reference>
          <reference field="42" count="1" selected="0">
            <x v="216"/>
          </reference>
        </references>
      </pivotArea>
    </format>
    <format dxfId="3099">
      <pivotArea dataOnly="0" labelOnly="1" outline="0" fieldPosition="0">
        <references count="5">
          <reference field="0" count="1" selected="0">
            <x v="1424"/>
          </reference>
          <reference field="6" count="1" selected="0">
            <x v="1431"/>
          </reference>
          <reference field="15" count="1" selected="0">
            <x v="971"/>
          </reference>
          <reference field="36" count="1">
            <x v="565"/>
          </reference>
          <reference field="42" count="1" selected="0">
            <x v="3"/>
          </reference>
        </references>
      </pivotArea>
    </format>
    <format dxfId="3098">
      <pivotArea dataOnly="0" labelOnly="1" outline="0" fieldPosition="0">
        <references count="5">
          <reference field="0" count="1" selected="0">
            <x v="1425"/>
          </reference>
          <reference field="6" count="1" selected="0">
            <x v="1432"/>
          </reference>
          <reference field="15" count="1" selected="0">
            <x v="416"/>
          </reference>
          <reference field="36" count="1">
            <x v="189"/>
          </reference>
          <reference field="42" count="1" selected="0">
            <x v="66"/>
          </reference>
        </references>
      </pivotArea>
    </format>
    <format dxfId="3097">
      <pivotArea dataOnly="0" labelOnly="1" outline="0" fieldPosition="0">
        <references count="5">
          <reference field="0" count="1" selected="0">
            <x v="1426"/>
          </reference>
          <reference field="6" count="1" selected="0">
            <x v="1433"/>
          </reference>
          <reference field="15" count="1" selected="0">
            <x v="195"/>
          </reference>
          <reference field="36" count="1">
            <x v="537"/>
          </reference>
          <reference field="42" count="1" selected="0">
            <x v="4"/>
          </reference>
        </references>
      </pivotArea>
    </format>
    <format dxfId="3096">
      <pivotArea dataOnly="0" labelOnly="1" outline="0" fieldPosition="0">
        <references count="5">
          <reference field="0" count="1" selected="0">
            <x v="1427"/>
          </reference>
          <reference field="6" count="1" selected="0">
            <x v="1434"/>
          </reference>
          <reference field="15" count="1" selected="0">
            <x v="411"/>
          </reference>
          <reference field="36" count="1">
            <x v="485"/>
          </reference>
          <reference field="42" count="1" selected="0">
            <x v="142"/>
          </reference>
        </references>
      </pivotArea>
    </format>
    <format dxfId="3095">
      <pivotArea dataOnly="0" labelOnly="1" outline="0" fieldPosition="0">
        <references count="5">
          <reference field="0" count="1" selected="0">
            <x v="1428"/>
          </reference>
          <reference field="6" count="1" selected="0">
            <x v="1435"/>
          </reference>
          <reference field="15" count="1" selected="0">
            <x v="293"/>
          </reference>
          <reference field="36" count="1">
            <x v="138"/>
          </reference>
          <reference field="42" count="1" selected="0">
            <x v="232"/>
          </reference>
        </references>
      </pivotArea>
    </format>
    <format dxfId="3094">
      <pivotArea dataOnly="0" labelOnly="1" outline="0" fieldPosition="0">
        <references count="5">
          <reference field="0" count="1" selected="0">
            <x v="1429"/>
          </reference>
          <reference field="6" count="1" selected="0">
            <x v="1436"/>
          </reference>
          <reference field="15" count="1" selected="0">
            <x v="2"/>
          </reference>
          <reference field="36" count="1">
            <x v="134"/>
          </reference>
          <reference field="42" count="1" selected="0">
            <x v="232"/>
          </reference>
        </references>
      </pivotArea>
    </format>
    <format dxfId="3093">
      <pivotArea dataOnly="0" labelOnly="1" outline="0" fieldPosition="0">
        <references count="5">
          <reference field="0" count="1" selected="0">
            <x v="1430"/>
          </reference>
          <reference field="6" count="1" selected="0">
            <x v="1437"/>
          </reference>
          <reference field="15" count="1" selected="0">
            <x v="2"/>
          </reference>
          <reference field="36" count="1">
            <x v="2"/>
          </reference>
          <reference field="42" count="1" selected="0">
            <x v="69"/>
          </reference>
        </references>
      </pivotArea>
    </format>
    <format dxfId="3092">
      <pivotArea dataOnly="0" labelOnly="1" outline="0" fieldPosition="0">
        <references count="5">
          <reference field="0" count="1" selected="0">
            <x v="1431"/>
          </reference>
          <reference field="6" count="1" selected="0">
            <x v="1438"/>
          </reference>
          <reference field="15" count="1" selected="0">
            <x v="1589"/>
          </reference>
          <reference field="36" count="1">
            <x v="1079"/>
          </reference>
          <reference field="42" count="1" selected="0">
            <x v="232"/>
          </reference>
        </references>
      </pivotArea>
    </format>
    <format dxfId="3091">
      <pivotArea dataOnly="0" labelOnly="1" outline="0" fieldPosition="0">
        <references count="5">
          <reference field="0" count="1" selected="0">
            <x v="1432"/>
          </reference>
          <reference field="6" count="1" selected="0">
            <x v="1439"/>
          </reference>
          <reference field="15" count="1" selected="0">
            <x v="1449"/>
          </reference>
          <reference field="36" count="1">
            <x v="942"/>
          </reference>
          <reference field="42" count="1" selected="0">
            <x v="91"/>
          </reference>
        </references>
      </pivotArea>
    </format>
    <format dxfId="3090">
      <pivotArea dataOnly="0" labelOnly="1" outline="0" fieldPosition="0">
        <references count="5">
          <reference field="0" count="1" selected="0">
            <x v="1433"/>
          </reference>
          <reference field="6" count="1" selected="0">
            <x v="1440"/>
          </reference>
          <reference field="15" count="1" selected="0">
            <x v="107"/>
          </reference>
          <reference field="36" count="1">
            <x v="320"/>
          </reference>
          <reference field="42" count="1" selected="0">
            <x v="232"/>
          </reference>
        </references>
      </pivotArea>
    </format>
    <format dxfId="3089">
      <pivotArea dataOnly="0" labelOnly="1" outline="0" fieldPosition="0">
        <references count="5">
          <reference field="0" count="1" selected="0">
            <x v="1434"/>
          </reference>
          <reference field="6" count="1" selected="0">
            <x v="1441"/>
          </reference>
          <reference field="15" count="1" selected="0">
            <x v="162"/>
          </reference>
          <reference field="36" count="1">
            <x v="576"/>
          </reference>
          <reference field="42" count="1" selected="0">
            <x v="155"/>
          </reference>
        </references>
      </pivotArea>
    </format>
    <format dxfId="3088">
      <pivotArea dataOnly="0" labelOnly="1" outline="0" fieldPosition="0">
        <references count="5">
          <reference field="0" count="1" selected="0">
            <x v="1435"/>
          </reference>
          <reference field="6" count="1" selected="0">
            <x v="1442"/>
          </reference>
          <reference field="15" count="1" selected="0">
            <x v="246"/>
          </reference>
          <reference field="36" count="1">
            <x v="113"/>
          </reference>
          <reference field="42" count="1" selected="0">
            <x v="137"/>
          </reference>
        </references>
      </pivotArea>
    </format>
    <format dxfId="3087">
      <pivotArea dataOnly="0" labelOnly="1" outline="0" fieldPosition="0">
        <references count="5">
          <reference field="0" count="1" selected="0">
            <x v="1436"/>
          </reference>
          <reference field="6" count="1" selected="0">
            <x v="1443"/>
          </reference>
          <reference field="15" count="1" selected="0">
            <x v="527"/>
          </reference>
          <reference field="36" count="1">
            <x v="1075"/>
          </reference>
          <reference field="42" count="1" selected="0">
            <x v="15"/>
          </reference>
        </references>
      </pivotArea>
    </format>
    <format dxfId="3086">
      <pivotArea dataOnly="0" labelOnly="1" outline="0" fieldPosition="0">
        <references count="5">
          <reference field="0" count="1" selected="0">
            <x v="1437"/>
          </reference>
          <reference field="6" count="1" selected="0">
            <x v="1444"/>
          </reference>
          <reference field="15" count="1" selected="0">
            <x v="643"/>
          </reference>
          <reference field="36" count="1">
            <x v="1668"/>
          </reference>
          <reference field="42" count="1" selected="0">
            <x v="141"/>
          </reference>
        </references>
      </pivotArea>
    </format>
    <format dxfId="3085">
      <pivotArea dataOnly="0" labelOnly="1" outline="0" fieldPosition="0">
        <references count="5">
          <reference field="0" count="1" selected="0">
            <x v="1438"/>
          </reference>
          <reference field="6" count="1" selected="0">
            <x v="1445"/>
          </reference>
          <reference field="15" count="1" selected="0">
            <x v="1046"/>
          </reference>
          <reference field="36" count="1">
            <x v="1789"/>
          </reference>
          <reference field="42" count="1" selected="0">
            <x v="141"/>
          </reference>
        </references>
      </pivotArea>
    </format>
    <format dxfId="3084">
      <pivotArea dataOnly="0" labelOnly="1" outline="0" fieldPosition="0">
        <references count="5">
          <reference field="0" count="1" selected="0">
            <x v="1439"/>
          </reference>
          <reference field="6" count="1" selected="0">
            <x v="1446"/>
          </reference>
          <reference field="15" count="1" selected="0">
            <x v="2"/>
          </reference>
          <reference field="36" count="1">
            <x v="1815"/>
          </reference>
          <reference field="42" count="1" selected="0">
            <x v="141"/>
          </reference>
        </references>
      </pivotArea>
    </format>
    <format dxfId="3083">
      <pivotArea dataOnly="0" labelOnly="1" outline="0" fieldPosition="0">
        <references count="5">
          <reference field="0" count="1" selected="0">
            <x v="1440"/>
          </reference>
          <reference field="6" count="1" selected="0">
            <x v="1447"/>
          </reference>
          <reference field="15" count="1" selected="0">
            <x v="1712"/>
          </reference>
          <reference field="36" count="1">
            <x v="1971"/>
          </reference>
          <reference field="42" count="1" selected="0">
            <x v="18"/>
          </reference>
        </references>
      </pivotArea>
    </format>
    <format dxfId="3082">
      <pivotArea dataOnly="0" labelOnly="1" outline="0" fieldPosition="0">
        <references count="5">
          <reference field="0" count="1" selected="0">
            <x v="1441"/>
          </reference>
          <reference field="6" count="1" selected="0">
            <x v="1448"/>
          </reference>
          <reference field="15" count="1" selected="0">
            <x v="1319"/>
          </reference>
          <reference field="36" count="1">
            <x v="827"/>
          </reference>
          <reference field="42" count="1" selected="0">
            <x v="25"/>
          </reference>
        </references>
      </pivotArea>
    </format>
    <format dxfId="3081">
      <pivotArea dataOnly="0" labelOnly="1" outline="0" fieldPosition="0">
        <references count="5">
          <reference field="0" count="1" selected="0">
            <x v="1442"/>
          </reference>
          <reference field="6" count="1" selected="0">
            <x v="1449"/>
          </reference>
          <reference field="15" count="1" selected="0">
            <x v="321"/>
          </reference>
          <reference field="36" count="1">
            <x v="456"/>
          </reference>
          <reference field="42" count="1" selected="0">
            <x v="155"/>
          </reference>
        </references>
      </pivotArea>
    </format>
    <format dxfId="3080">
      <pivotArea dataOnly="0" labelOnly="1" outline="0" fieldPosition="0">
        <references count="5">
          <reference field="0" count="1" selected="0">
            <x v="1443"/>
          </reference>
          <reference field="6" count="1" selected="0">
            <x v="1450"/>
          </reference>
          <reference field="15" count="1" selected="0">
            <x v="2"/>
          </reference>
          <reference field="36" count="1">
            <x v="559"/>
          </reference>
          <reference field="42" count="1" selected="0">
            <x v="232"/>
          </reference>
        </references>
      </pivotArea>
    </format>
    <format dxfId="3079">
      <pivotArea dataOnly="0" labelOnly="1" outline="0" fieldPosition="0">
        <references count="5">
          <reference field="0" count="1" selected="0">
            <x v="1443"/>
          </reference>
          <reference field="6" count="1" selected="0">
            <x v="1451"/>
          </reference>
          <reference field="15" count="1" selected="0">
            <x v="298"/>
          </reference>
          <reference field="36" count="1">
            <x v="559"/>
          </reference>
          <reference field="42" count="1" selected="0">
            <x v="232"/>
          </reference>
        </references>
      </pivotArea>
    </format>
    <format dxfId="3078">
      <pivotArea dataOnly="0" labelOnly="1" outline="0" fieldPosition="0">
        <references count="5">
          <reference field="0" count="1" selected="0">
            <x v="1444"/>
          </reference>
          <reference field="6" count="1" selected="0">
            <x v="1452"/>
          </reference>
          <reference field="15" count="1" selected="0">
            <x v="1571"/>
          </reference>
          <reference field="36" count="1">
            <x v="1868"/>
          </reference>
          <reference field="42" count="1" selected="0">
            <x v="15"/>
          </reference>
        </references>
      </pivotArea>
    </format>
    <format dxfId="3077">
      <pivotArea dataOnly="0" labelOnly="1" outline="0" fieldPosition="0">
        <references count="5">
          <reference field="0" count="1" selected="0">
            <x v="1445"/>
          </reference>
          <reference field="6" count="1" selected="0">
            <x v="1453"/>
          </reference>
          <reference field="15" count="1" selected="0">
            <x v="448"/>
          </reference>
          <reference field="36" count="1">
            <x v="210"/>
          </reference>
          <reference field="42" count="1" selected="0">
            <x v="104"/>
          </reference>
        </references>
      </pivotArea>
    </format>
    <format dxfId="3076">
      <pivotArea dataOnly="0" labelOnly="1" outline="0" fieldPosition="0">
        <references count="5">
          <reference field="0" count="1" selected="0">
            <x v="1446"/>
          </reference>
          <reference field="6" count="1" selected="0">
            <x v="1454"/>
          </reference>
          <reference field="15" count="1" selected="0">
            <x v="480"/>
          </reference>
          <reference field="36" count="1">
            <x v="229"/>
          </reference>
          <reference field="42" count="1" selected="0">
            <x v="156"/>
          </reference>
        </references>
      </pivotArea>
    </format>
    <format dxfId="3075">
      <pivotArea dataOnly="0" labelOnly="1" outline="0" fieldPosition="0">
        <references count="5">
          <reference field="0" count="1" selected="0">
            <x v="1447"/>
          </reference>
          <reference field="6" count="1" selected="0">
            <x v="1455"/>
          </reference>
          <reference field="15" count="1" selected="0">
            <x v="81"/>
          </reference>
          <reference field="36" count="1">
            <x v="2026"/>
          </reference>
          <reference field="42" count="1" selected="0">
            <x v="289"/>
          </reference>
        </references>
      </pivotArea>
    </format>
    <format dxfId="3074">
      <pivotArea dataOnly="0" labelOnly="1" outline="0" fieldPosition="0">
        <references count="5">
          <reference field="0" count="1" selected="0">
            <x v="1448"/>
          </reference>
          <reference field="6" count="1" selected="0">
            <x v="1456"/>
          </reference>
          <reference field="15" count="1" selected="0">
            <x v="273"/>
          </reference>
          <reference field="36" count="1">
            <x v="124"/>
          </reference>
          <reference field="42" count="1" selected="0">
            <x v="137"/>
          </reference>
        </references>
      </pivotArea>
    </format>
    <format dxfId="3073">
      <pivotArea dataOnly="0" labelOnly="1" outline="0" fieldPosition="0">
        <references count="5">
          <reference field="0" count="1" selected="0">
            <x v="1449"/>
          </reference>
          <reference field="6" count="1" selected="0">
            <x v="1457"/>
          </reference>
          <reference field="15" count="1" selected="0">
            <x v="37"/>
          </reference>
          <reference field="36" count="1">
            <x v="644"/>
          </reference>
          <reference field="42" count="1" selected="0">
            <x v="232"/>
          </reference>
        </references>
      </pivotArea>
    </format>
    <format dxfId="3072">
      <pivotArea dataOnly="0" labelOnly="1" outline="0" fieldPosition="0">
        <references count="5">
          <reference field="0" count="1" selected="0">
            <x v="1450"/>
          </reference>
          <reference field="6" count="1" selected="0">
            <x v="1458"/>
          </reference>
          <reference field="15" count="1" selected="0">
            <x v="2"/>
          </reference>
          <reference field="36" count="1">
            <x v="269"/>
          </reference>
          <reference field="42" count="1" selected="0">
            <x v="232"/>
          </reference>
        </references>
      </pivotArea>
    </format>
    <format dxfId="3071">
      <pivotArea dataOnly="0" labelOnly="1" outline="0" fieldPosition="0">
        <references count="5">
          <reference field="0" count="1" selected="0">
            <x v="1451"/>
          </reference>
          <reference field="6" count="1" selected="0">
            <x v="1459"/>
          </reference>
          <reference field="15" count="1" selected="0">
            <x v="582"/>
          </reference>
          <reference field="36" count="1">
            <x v="443"/>
          </reference>
          <reference field="42" count="1" selected="0">
            <x v="232"/>
          </reference>
        </references>
      </pivotArea>
    </format>
    <format dxfId="3070">
      <pivotArea dataOnly="0" labelOnly="1" outline="0" fieldPosition="0">
        <references count="5">
          <reference field="0" count="1" selected="0">
            <x v="1452"/>
          </reference>
          <reference field="6" count="1" selected="0">
            <x v="1460"/>
          </reference>
          <reference field="15" count="1" selected="0">
            <x v="1044"/>
          </reference>
          <reference field="36" count="1">
            <x v="903"/>
          </reference>
          <reference field="42" count="1" selected="0">
            <x v="289"/>
          </reference>
        </references>
      </pivotArea>
    </format>
    <format dxfId="3069">
      <pivotArea dataOnly="0" labelOnly="1" outline="0" fieldPosition="0">
        <references count="5">
          <reference field="0" count="1" selected="0">
            <x v="1453"/>
          </reference>
          <reference field="6" count="1" selected="0">
            <x v="1461"/>
          </reference>
          <reference field="15" count="1" selected="0">
            <x v="408"/>
          </reference>
          <reference field="36" count="1">
            <x v="414"/>
          </reference>
          <reference field="42" count="1" selected="0">
            <x v="289"/>
          </reference>
        </references>
      </pivotArea>
    </format>
    <format dxfId="3068">
      <pivotArea dataOnly="0" labelOnly="1" outline="0" fieldPosition="0">
        <references count="5">
          <reference field="0" count="1" selected="0">
            <x v="1454"/>
          </reference>
          <reference field="6" count="1" selected="0">
            <x v="1462"/>
          </reference>
          <reference field="15" count="1" selected="0">
            <x v="2"/>
          </reference>
          <reference field="36" count="1">
            <x v="2"/>
          </reference>
          <reference field="42" count="1" selected="0">
            <x v="232"/>
          </reference>
        </references>
      </pivotArea>
    </format>
    <format dxfId="3067">
      <pivotArea dataOnly="0" labelOnly="1" outline="0" fieldPosition="0">
        <references count="5">
          <reference field="0" count="1" selected="0">
            <x v="1455"/>
          </reference>
          <reference field="6" count="1" selected="0">
            <x v="1463"/>
          </reference>
          <reference field="15" count="1" selected="0">
            <x v="429"/>
          </reference>
          <reference field="36" count="1">
            <x v="199"/>
          </reference>
          <reference field="42" count="1" selected="0">
            <x v="137"/>
          </reference>
        </references>
      </pivotArea>
    </format>
    <format dxfId="3066">
      <pivotArea dataOnly="0" labelOnly="1" outline="0" fieldPosition="0">
        <references count="5">
          <reference field="0" count="1" selected="0">
            <x v="1456"/>
          </reference>
          <reference field="6" count="1" selected="0">
            <x v="1464"/>
          </reference>
          <reference field="15" count="1" selected="0">
            <x v="348"/>
          </reference>
          <reference field="36" count="1">
            <x v="340"/>
          </reference>
          <reference field="42" count="1" selected="0">
            <x v="232"/>
          </reference>
        </references>
      </pivotArea>
    </format>
    <format dxfId="3065">
      <pivotArea dataOnly="0" labelOnly="1" outline="0" fieldPosition="0">
        <references count="5">
          <reference field="0" count="1" selected="0">
            <x v="1457"/>
          </reference>
          <reference field="6" count="1" selected="0">
            <x v="1465"/>
          </reference>
          <reference field="15" count="1" selected="0">
            <x v="434"/>
          </reference>
          <reference field="36" count="1">
            <x v="206"/>
          </reference>
          <reference field="42" count="1" selected="0">
            <x v="232"/>
          </reference>
        </references>
      </pivotArea>
    </format>
    <format dxfId="3064">
      <pivotArea dataOnly="0" labelOnly="1" outline="0" fieldPosition="0">
        <references count="5">
          <reference field="0" count="1" selected="0">
            <x v="1458"/>
          </reference>
          <reference field="6" count="1" selected="0">
            <x v="1466"/>
          </reference>
          <reference field="15" count="1" selected="0">
            <x v="675"/>
          </reference>
          <reference field="36" count="1">
            <x v="535"/>
          </reference>
          <reference field="42" count="1" selected="0">
            <x v="232"/>
          </reference>
        </references>
      </pivotArea>
    </format>
    <format dxfId="3063">
      <pivotArea dataOnly="0" labelOnly="1" outline="0" fieldPosition="0">
        <references count="5">
          <reference field="0" count="1" selected="0">
            <x v="1459"/>
          </reference>
          <reference field="6" count="1" selected="0">
            <x v="1467"/>
          </reference>
          <reference field="15" count="1" selected="0">
            <x v="819"/>
          </reference>
          <reference field="36" count="1">
            <x v="442"/>
          </reference>
          <reference field="42" count="1" selected="0">
            <x v="232"/>
          </reference>
        </references>
      </pivotArea>
    </format>
    <format dxfId="3062">
      <pivotArea dataOnly="0" labelOnly="1" outline="0" fieldPosition="0">
        <references count="5">
          <reference field="0" count="1" selected="0">
            <x v="1460"/>
          </reference>
          <reference field="6" count="1" selected="0">
            <x v="1468"/>
          </reference>
          <reference field="15" count="1" selected="0">
            <x v="52"/>
          </reference>
          <reference field="36" count="1">
            <x v="107"/>
          </reference>
          <reference field="42" count="1" selected="0">
            <x v="232"/>
          </reference>
        </references>
      </pivotArea>
    </format>
    <format dxfId="3061">
      <pivotArea dataOnly="0" labelOnly="1" outline="0" fieldPosition="0">
        <references count="5">
          <reference field="0" count="1" selected="0">
            <x v="1461"/>
          </reference>
          <reference field="6" count="1" selected="0">
            <x v="1469"/>
          </reference>
          <reference field="15" count="1" selected="0">
            <x v="126"/>
          </reference>
          <reference field="36" count="1">
            <x v="314"/>
          </reference>
          <reference field="42" count="1" selected="0">
            <x v="234"/>
          </reference>
        </references>
      </pivotArea>
    </format>
    <format dxfId="3060">
      <pivotArea dataOnly="0" labelOnly="1" outline="0" fieldPosition="0">
        <references count="5">
          <reference field="0" count="1" selected="0">
            <x v="1462"/>
          </reference>
          <reference field="6" count="1" selected="0">
            <x v="1470"/>
          </reference>
          <reference field="15" count="1" selected="0">
            <x v="470"/>
          </reference>
          <reference field="36" count="1">
            <x v="224"/>
          </reference>
          <reference field="42" count="1" selected="0">
            <x v="91"/>
          </reference>
        </references>
      </pivotArea>
    </format>
    <format dxfId="3059">
      <pivotArea dataOnly="0" labelOnly="1" outline="0" fieldPosition="0">
        <references count="5">
          <reference field="0" count="1" selected="0">
            <x v="1463"/>
          </reference>
          <reference field="6" count="1" selected="0">
            <x v="1471"/>
          </reference>
          <reference field="15" count="1" selected="0">
            <x v="1492"/>
          </reference>
          <reference field="36" count="1">
            <x v="993"/>
          </reference>
          <reference field="42" count="1" selected="0">
            <x v="232"/>
          </reference>
        </references>
      </pivotArea>
    </format>
    <format dxfId="3058">
      <pivotArea dataOnly="0" labelOnly="1" outline="0" fieldPosition="0">
        <references count="5">
          <reference field="0" count="1" selected="0">
            <x v="1464"/>
          </reference>
          <reference field="6" count="1" selected="0">
            <x v="1472"/>
          </reference>
          <reference field="15" count="1" selected="0">
            <x v="558"/>
          </reference>
          <reference field="36" count="1">
            <x v="1091"/>
          </reference>
          <reference field="42" count="1" selected="0">
            <x v="4"/>
          </reference>
        </references>
      </pivotArea>
    </format>
    <format dxfId="3057">
      <pivotArea dataOnly="0" labelOnly="1" outline="0" fieldPosition="0">
        <references count="5">
          <reference field="0" count="1" selected="0">
            <x v="1465"/>
          </reference>
          <reference field="6" count="1" selected="0">
            <x v="1473"/>
          </reference>
          <reference field="15" count="1" selected="0">
            <x v="160"/>
          </reference>
          <reference field="36" count="1">
            <x v="172"/>
          </reference>
          <reference field="42" count="1" selected="0">
            <x v="254"/>
          </reference>
        </references>
      </pivotArea>
    </format>
    <format dxfId="3056">
      <pivotArea dataOnly="0" labelOnly="1" outline="0" fieldPosition="0">
        <references count="5">
          <reference field="0" count="1" selected="0">
            <x v="1466"/>
          </reference>
          <reference field="6" count="1" selected="0">
            <x v="1474"/>
          </reference>
          <reference field="15" count="1" selected="0">
            <x v="410"/>
          </reference>
          <reference field="36" count="1">
            <x v="188"/>
          </reference>
          <reference field="42" count="1" selected="0">
            <x v="137"/>
          </reference>
        </references>
      </pivotArea>
    </format>
    <format dxfId="3055">
      <pivotArea dataOnly="0" labelOnly="1" outline="0" fieldPosition="0">
        <references count="5">
          <reference field="0" count="1" selected="0">
            <x v="1467"/>
          </reference>
          <reference field="6" count="1" selected="0">
            <x v="1475"/>
          </reference>
          <reference field="15" count="1" selected="0">
            <x v="2010"/>
          </reference>
          <reference field="36" count="1">
            <x v="1730"/>
          </reference>
          <reference field="42" count="1" selected="0">
            <x v="259"/>
          </reference>
        </references>
      </pivotArea>
    </format>
    <format dxfId="3054">
      <pivotArea dataOnly="0" labelOnly="1" outline="0" fieldPosition="0">
        <references count="5">
          <reference field="0" count="1" selected="0">
            <x v="1468"/>
          </reference>
          <reference field="6" count="1" selected="0">
            <x v="1476"/>
          </reference>
          <reference field="15" count="1" selected="0">
            <x v="759"/>
          </reference>
          <reference field="36" count="1">
            <x v="413"/>
          </reference>
          <reference field="42" count="1" selected="0">
            <x v="232"/>
          </reference>
        </references>
      </pivotArea>
    </format>
    <format dxfId="3053">
      <pivotArea dataOnly="0" labelOnly="1" outline="0" fieldPosition="0">
        <references count="5">
          <reference field="0" count="1" selected="0">
            <x v="1469"/>
          </reference>
          <reference field="6" count="1" selected="0">
            <x v="1477"/>
          </reference>
          <reference field="15" count="1" selected="0">
            <x v="359"/>
          </reference>
          <reference field="36" count="1">
            <x v="167"/>
          </reference>
          <reference field="42" count="1" selected="0">
            <x v="137"/>
          </reference>
        </references>
      </pivotArea>
    </format>
    <format dxfId="3052">
      <pivotArea dataOnly="0" labelOnly="1" outline="0" fieldPosition="0">
        <references count="5">
          <reference field="0" count="1" selected="0">
            <x v="1470"/>
          </reference>
          <reference field="6" count="1" selected="0">
            <x v="1478"/>
          </reference>
          <reference field="15" count="1" selected="0">
            <x v="1315"/>
          </reference>
          <reference field="36" count="1">
            <x v="1784"/>
          </reference>
          <reference field="42" count="1" selected="0">
            <x v="155"/>
          </reference>
        </references>
      </pivotArea>
    </format>
    <format dxfId="3051">
      <pivotArea dataOnly="0" labelOnly="1" outline="0" fieldPosition="0">
        <references count="5">
          <reference field="0" count="1" selected="0">
            <x v="1471"/>
          </reference>
          <reference field="6" count="1" selected="0">
            <x v="1479"/>
          </reference>
          <reference field="15" count="1" selected="0">
            <x v="555"/>
          </reference>
          <reference field="36" count="1">
            <x v="2026"/>
          </reference>
          <reference field="42" count="1" selected="0">
            <x v="289"/>
          </reference>
        </references>
      </pivotArea>
    </format>
    <format dxfId="3050">
      <pivotArea dataOnly="0" labelOnly="1" outline="0" fieldPosition="0">
        <references count="5">
          <reference field="0" count="1" selected="0">
            <x v="1472"/>
          </reference>
          <reference field="6" count="1" selected="0">
            <x v="1480"/>
          </reference>
          <reference field="15" count="1" selected="0">
            <x v="628"/>
          </reference>
          <reference field="36" count="1">
            <x v="325"/>
          </reference>
          <reference field="42" count="1" selected="0">
            <x v="160"/>
          </reference>
        </references>
      </pivotArea>
    </format>
    <format dxfId="3049">
      <pivotArea dataOnly="0" labelOnly="1" outline="0" fieldPosition="0">
        <references count="5">
          <reference field="0" count="1" selected="0">
            <x v="1473"/>
          </reference>
          <reference field="6" count="1" selected="0">
            <x v="1481"/>
          </reference>
          <reference field="15" count="1" selected="0">
            <x v="1786"/>
          </reference>
          <reference field="36" count="1">
            <x v="1942"/>
          </reference>
          <reference field="42" count="1" selected="0">
            <x v="15"/>
          </reference>
        </references>
      </pivotArea>
    </format>
    <format dxfId="3048">
      <pivotArea dataOnly="0" labelOnly="1" outline="0" fieldPosition="0">
        <references count="5">
          <reference field="0" count="1" selected="0">
            <x v="1474"/>
          </reference>
          <reference field="6" count="1" selected="0">
            <x v="1482"/>
          </reference>
          <reference field="15" count="1" selected="0">
            <x v="1087"/>
          </reference>
          <reference field="36" count="1">
            <x v="1729"/>
          </reference>
          <reference field="42" count="1" selected="0">
            <x v="15"/>
          </reference>
        </references>
      </pivotArea>
    </format>
    <format dxfId="3047">
      <pivotArea dataOnly="0" labelOnly="1" outline="0" fieldPosition="0">
        <references count="5">
          <reference field="0" count="1" selected="0">
            <x v="1475"/>
          </reference>
          <reference field="6" count="1" selected="0">
            <x v="1483"/>
          </reference>
          <reference field="15" count="1" selected="0">
            <x v="242"/>
          </reference>
          <reference field="36" count="1">
            <x v="111"/>
          </reference>
          <reference field="42" count="1" selected="0">
            <x v="141"/>
          </reference>
        </references>
      </pivotArea>
    </format>
    <format dxfId="3046">
      <pivotArea dataOnly="0" labelOnly="1" outline="0" fieldPosition="0">
        <references count="5">
          <reference field="0" count="1" selected="0">
            <x v="1476"/>
          </reference>
          <reference field="6" count="1" selected="0">
            <x v="1484"/>
          </reference>
          <reference field="15" count="1" selected="0">
            <x v="153"/>
          </reference>
          <reference field="36" count="1">
            <x v="1221"/>
          </reference>
          <reference field="42" count="1" selected="0">
            <x v="4"/>
          </reference>
        </references>
      </pivotArea>
    </format>
    <format dxfId="3045">
      <pivotArea dataOnly="0" labelOnly="1" outline="0" fieldPosition="0">
        <references count="5">
          <reference field="0" count="1" selected="0">
            <x v="1477"/>
          </reference>
          <reference field="6" count="1" selected="0">
            <x v="1485"/>
          </reference>
          <reference field="15" count="1" selected="0">
            <x v="587"/>
          </reference>
          <reference field="36" count="1">
            <x v="1198"/>
          </reference>
          <reference field="42" count="1" selected="0">
            <x v="4"/>
          </reference>
        </references>
      </pivotArea>
    </format>
    <format dxfId="3044">
      <pivotArea dataOnly="0" labelOnly="1" outline="0" fieldPosition="0">
        <references count="5">
          <reference field="0" count="1" selected="0">
            <x v="1478"/>
          </reference>
          <reference field="6" count="1" selected="0">
            <x v="1486"/>
          </reference>
          <reference field="15" count="1" selected="0">
            <x v="183"/>
          </reference>
          <reference field="36" count="1">
            <x v="611"/>
          </reference>
          <reference field="42" count="1" selected="0">
            <x v="24"/>
          </reference>
        </references>
      </pivotArea>
    </format>
    <format dxfId="3043">
      <pivotArea dataOnly="0" labelOnly="1" outline="0" fieldPosition="0">
        <references count="5">
          <reference field="0" count="1" selected="0">
            <x v="1479"/>
          </reference>
          <reference field="6" count="1" selected="0">
            <x v="1487"/>
          </reference>
          <reference field="15" count="1" selected="0">
            <x v="260"/>
          </reference>
          <reference field="36" count="1">
            <x v="118"/>
          </reference>
          <reference field="42" count="1" selected="0">
            <x v="137"/>
          </reference>
        </references>
      </pivotArea>
    </format>
    <format dxfId="3042">
      <pivotArea dataOnly="0" labelOnly="1" outline="0" fieldPosition="0">
        <references count="5">
          <reference field="0" count="1" selected="0">
            <x v="1480"/>
          </reference>
          <reference field="6" count="1" selected="0">
            <x v="1488"/>
          </reference>
          <reference field="15" count="1" selected="0">
            <x v="1130"/>
          </reference>
          <reference field="36" count="1">
            <x v="1195"/>
          </reference>
          <reference field="42" count="1" selected="0">
            <x v="234"/>
          </reference>
        </references>
      </pivotArea>
    </format>
    <format dxfId="3041">
      <pivotArea dataOnly="0" labelOnly="1" outline="0" fieldPosition="0">
        <references count="5">
          <reference field="0" count="1" selected="0">
            <x v="1481"/>
          </reference>
          <reference field="6" count="1" selected="0">
            <x v="1489"/>
          </reference>
          <reference field="15" count="1" selected="0">
            <x v="1117"/>
          </reference>
          <reference field="36" count="1">
            <x v="667"/>
          </reference>
          <reference field="42" count="1" selected="0">
            <x v="157"/>
          </reference>
        </references>
      </pivotArea>
    </format>
    <format dxfId="3040">
      <pivotArea dataOnly="0" labelOnly="1" outline="0" fieldPosition="0">
        <references count="5">
          <reference field="0" count="1" selected="0">
            <x v="1482"/>
          </reference>
          <reference field="6" count="1" selected="0">
            <x v="1490"/>
          </reference>
          <reference field="15" count="1" selected="0">
            <x v="871"/>
          </reference>
          <reference field="36" count="1">
            <x v="480"/>
          </reference>
          <reference field="42" count="1" selected="0">
            <x v="232"/>
          </reference>
        </references>
      </pivotArea>
    </format>
    <format dxfId="3039">
      <pivotArea dataOnly="0" labelOnly="1" outline="0" fieldPosition="0">
        <references count="5">
          <reference field="0" count="1" selected="0">
            <x v="1483"/>
          </reference>
          <reference field="6" count="1" selected="0">
            <x v="1491"/>
          </reference>
          <reference field="15" count="1" selected="0">
            <x v="860"/>
          </reference>
          <reference field="36" count="1">
            <x v="469"/>
          </reference>
          <reference field="42" count="1" selected="0">
            <x v="232"/>
          </reference>
        </references>
      </pivotArea>
    </format>
    <format dxfId="3038">
      <pivotArea dataOnly="0" labelOnly="1" outline="0" fieldPosition="0">
        <references count="5">
          <reference field="0" count="1" selected="0">
            <x v="1484"/>
          </reference>
          <reference field="6" count="1" selected="0">
            <x v="1492"/>
          </reference>
          <reference field="15" count="1" selected="0">
            <x v="693"/>
          </reference>
          <reference field="36" count="1">
            <x v="697"/>
          </reference>
          <reference field="42" count="1" selected="0">
            <x v="29"/>
          </reference>
        </references>
      </pivotArea>
    </format>
    <format dxfId="3037">
      <pivotArea dataOnly="0" labelOnly="1" outline="0" fieldPosition="0">
        <references count="5">
          <reference field="0" count="1" selected="0">
            <x v="1485"/>
          </reference>
          <reference field="6" count="1" selected="0">
            <x v="1493"/>
          </reference>
          <reference field="15" count="1" selected="0">
            <x v="1669"/>
          </reference>
          <reference field="36" count="1">
            <x v="1643"/>
          </reference>
          <reference field="42" count="1" selected="0">
            <x v="135"/>
          </reference>
        </references>
      </pivotArea>
    </format>
    <format dxfId="3036">
      <pivotArea dataOnly="0" labelOnly="1" outline="0" fieldPosition="0">
        <references count="5">
          <reference field="0" count="1" selected="0">
            <x v="1486"/>
          </reference>
          <reference field="6" count="1" selected="0">
            <x v="1494"/>
          </reference>
          <reference field="15" count="1" selected="0">
            <x v="788"/>
          </reference>
          <reference field="36" count="1">
            <x v="1580"/>
          </reference>
          <reference field="42" count="1" selected="0">
            <x v="18"/>
          </reference>
        </references>
      </pivotArea>
    </format>
    <format dxfId="3035">
      <pivotArea dataOnly="0" labelOnly="1" outline="0" fieldPosition="0">
        <references count="5">
          <reference field="0" count="1" selected="0">
            <x v="1487"/>
          </reference>
          <reference field="6" count="1" selected="0">
            <x v="1495"/>
          </reference>
          <reference field="15" count="1" selected="0">
            <x v="1286"/>
          </reference>
          <reference field="36" count="1">
            <x v="1170"/>
          </reference>
          <reference field="42" count="1" selected="0">
            <x v="29"/>
          </reference>
        </references>
      </pivotArea>
    </format>
    <format dxfId="3034">
      <pivotArea dataOnly="0" labelOnly="1" outline="0" fieldPosition="0">
        <references count="5">
          <reference field="0" count="1" selected="0">
            <x v="1488"/>
          </reference>
          <reference field="6" count="1" selected="0">
            <x v="1496"/>
          </reference>
          <reference field="15" count="1" selected="0">
            <x v="2"/>
          </reference>
          <reference field="36" count="1">
            <x v="122"/>
          </reference>
          <reference field="42" count="1" selected="0">
            <x v="289"/>
          </reference>
        </references>
      </pivotArea>
    </format>
    <format dxfId="3033">
      <pivotArea dataOnly="0" labelOnly="1" outline="0" fieldPosition="0">
        <references count="5">
          <reference field="0" count="1" selected="0">
            <x v="1489"/>
          </reference>
          <reference field="6" count="1" selected="0">
            <x v="1497"/>
          </reference>
          <reference field="15" count="1" selected="0">
            <x v="1366"/>
          </reference>
          <reference field="36" count="1">
            <x v="865"/>
          </reference>
          <reference field="42" count="1" selected="0">
            <x v="224"/>
          </reference>
        </references>
      </pivotArea>
    </format>
    <format dxfId="3032">
      <pivotArea dataOnly="0" labelOnly="1" outline="0" fieldPosition="0">
        <references count="5">
          <reference field="0" count="1" selected="0">
            <x v="1490"/>
          </reference>
          <reference field="6" count="1" selected="0">
            <x v="1498"/>
          </reference>
          <reference field="15" count="1" selected="0">
            <x v="1552"/>
          </reference>
          <reference field="36" count="1">
            <x v="1863"/>
          </reference>
          <reference field="42" count="1" selected="0">
            <x v="18"/>
          </reference>
        </references>
      </pivotArea>
    </format>
    <format dxfId="3031">
      <pivotArea dataOnly="0" labelOnly="1" outline="0" fieldPosition="0">
        <references count="5">
          <reference field="0" count="1" selected="0">
            <x v="1491"/>
          </reference>
          <reference field="6" count="1" selected="0">
            <x v="1499"/>
          </reference>
          <reference field="15" count="1" selected="0">
            <x v="1454"/>
          </reference>
          <reference field="36" count="1">
            <x v="945"/>
          </reference>
          <reference field="42" count="1" selected="0">
            <x v="211"/>
          </reference>
        </references>
      </pivotArea>
    </format>
    <format dxfId="3030">
      <pivotArea dataOnly="0" labelOnly="1" outline="0" fieldPosition="0">
        <references count="5">
          <reference field="0" count="1" selected="0">
            <x v="1492"/>
          </reference>
          <reference field="6" count="1" selected="0">
            <x v="1500"/>
          </reference>
          <reference field="15" count="1" selected="0">
            <x v="1301"/>
          </reference>
          <reference field="36" count="1">
            <x v="1719"/>
          </reference>
          <reference field="42" count="1" selected="0">
            <x v="229"/>
          </reference>
        </references>
      </pivotArea>
    </format>
    <format dxfId="3029">
      <pivotArea dataOnly="0" labelOnly="1" outline="0" fieldPosition="0">
        <references count="5">
          <reference field="0" count="1" selected="0">
            <x v="1493"/>
          </reference>
          <reference field="6" count="1" selected="0">
            <x v="1501"/>
          </reference>
          <reference field="15" count="1" selected="0">
            <x v="869"/>
          </reference>
          <reference field="36" count="1">
            <x v="472"/>
          </reference>
          <reference field="42" count="1" selected="0">
            <x v="29"/>
          </reference>
        </references>
      </pivotArea>
    </format>
    <format dxfId="3028">
      <pivotArea dataOnly="0" labelOnly="1" outline="0" fieldPosition="0">
        <references count="5">
          <reference field="0" count="1" selected="0">
            <x v="1494"/>
          </reference>
          <reference field="6" count="1" selected="0">
            <x v="1502"/>
          </reference>
          <reference field="15" count="1" selected="0">
            <x v="826"/>
          </reference>
          <reference field="36" count="1">
            <x v="1697"/>
          </reference>
          <reference field="42" count="1" selected="0">
            <x v="114"/>
          </reference>
        </references>
      </pivotArea>
    </format>
    <format dxfId="3027">
      <pivotArea dataOnly="0" labelOnly="1" outline="0" fieldPosition="0">
        <references count="5">
          <reference field="0" count="1" selected="0">
            <x v="1494"/>
          </reference>
          <reference field="6" count="1" selected="0">
            <x v="1503"/>
          </reference>
          <reference field="15" count="1" selected="0">
            <x v="477"/>
          </reference>
          <reference field="36" count="1">
            <x v="1697"/>
          </reference>
          <reference field="42" count="1" selected="0">
            <x v="114"/>
          </reference>
        </references>
      </pivotArea>
    </format>
    <format dxfId="3026">
      <pivotArea dataOnly="0" labelOnly="1" outline="0" fieldPosition="0">
        <references count="5">
          <reference field="0" count="1" selected="0">
            <x v="1495"/>
          </reference>
          <reference field="6" count="1" selected="0">
            <x v="1504"/>
          </reference>
          <reference field="15" count="1" selected="0">
            <x v="1626"/>
          </reference>
          <reference field="36" count="1">
            <x v="1931"/>
          </reference>
          <reference field="42" count="1" selected="0">
            <x v="188"/>
          </reference>
        </references>
      </pivotArea>
    </format>
    <format dxfId="3025">
      <pivotArea dataOnly="0" labelOnly="1" outline="0" fieldPosition="0">
        <references count="5">
          <reference field="0" count="1" selected="0">
            <x v="1496"/>
          </reference>
          <reference field="6" count="1" selected="0">
            <x v="1505"/>
          </reference>
          <reference field="15" count="1" selected="0">
            <x v="1039"/>
          </reference>
          <reference field="36" count="1">
            <x v="614"/>
          </reference>
          <reference field="42" count="1" selected="0">
            <x v="104"/>
          </reference>
        </references>
      </pivotArea>
    </format>
    <format dxfId="3024">
      <pivotArea dataOnly="0" labelOnly="1" outline="0" fieldPosition="0">
        <references count="5">
          <reference field="0" count="1" selected="0">
            <x v="1497"/>
          </reference>
          <reference field="6" count="1" selected="0">
            <x v="1506"/>
          </reference>
          <reference field="15" count="1" selected="0">
            <x v="634"/>
          </reference>
          <reference field="36" count="1">
            <x v="332"/>
          </reference>
          <reference field="42" count="1" selected="0">
            <x v="125"/>
          </reference>
        </references>
      </pivotArea>
    </format>
    <format dxfId="3023">
      <pivotArea dataOnly="0" labelOnly="1" outline="0" fieldPosition="0">
        <references count="5">
          <reference field="0" count="1" selected="0">
            <x v="1498"/>
          </reference>
          <reference field="6" count="1" selected="0">
            <x v="1507"/>
          </reference>
          <reference field="15" count="1" selected="0">
            <x v="1920"/>
          </reference>
          <reference field="36" count="1">
            <x v="1514"/>
          </reference>
          <reference field="42" count="1" selected="0">
            <x v="222"/>
          </reference>
        </references>
      </pivotArea>
    </format>
    <format dxfId="3022">
      <pivotArea dataOnly="0" labelOnly="1" outline="0" fieldPosition="0">
        <references count="5">
          <reference field="0" count="1" selected="0">
            <x v="1499"/>
          </reference>
          <reference field="6" count="1" selected="0">
            <x v="1508"/>
          </reference>
          <reference field="15" count="1" selected="0">
            <x v="473"/>
          </reference>
          <reference field="36" count="1">
            <x v="1499"/>
          </reference>
          <reference field="42" count="1" selected="0">
            <x v="16"/>
          </reference>
        </references>
      </pivotArea>
    </format>
    <format dxfId="3021">
      <pivotArea dataOnly="0" labelOnly="1" outline="0" fieldPosition="0">
        <references count="5">
          <reference field="0" count="1" selected="0">
            <x v="1500"/>
          </reference>
          <reference field="6" count="1" selected="0">
            <x v="1509"/>
          </reference>
          <reference field="15" count="1" selected="0">
            <x v="197"/>
          </reference>
          <reference field="36" count="1">
            <x v="684"/>
          </reference>
          <reference field="42" count="1" selected="0">
            <x v="18"/>
          </reference>
        </references>
      </pivotArea>
    </format>
    <format dxfId="3020">
      <pivotArea dataOnly="0" labelOnly="1" outline="0" fieldPosition="0">
        <references count="5">
          <reference field="0" count="1" selected="0">
            <x v="1501"/>
          </reference>
          <reference field="6" count="1" selected="0">
            <x v="1510"/>
          </reference>
          <reference field="15" count="1" selected="0">
            <x v="67"/>
          </reference>
          <reference field="36" count="1">
            <x v="106"/>
          </reference>
          <reference field="42" count="1" selected="0">
            <x v="254"/>
          </reference>
        </references>
      </pivotArea>
    </format>
    <format dxfId="3019">
      <pivotArea dataOnly="0" labelOnly="1" outline="0" fieldPosition="0">
        <references count="5">
          <reference field="0" count="1" selected="0">
            <x v="1502"/>
          </reference>
          <reference field="6" count="1" selected="0">
            <x v="1511"/>
          </reference>
          <reference field="15" count="1" selected="0">
            <x v="262"/>
          </reference>
          <reference field="36" count="1">
            <x v="802"/>
          </reference>
          <reference field="42" count="1" selected="0">
            <x v="232"/>
          </reference>
        </references>
      </pivotArea>
    </format>
    <format dxfId="3018">
      <pivotArea dataOnly="0" labelOnly="1" outline="0" fieldPosition="0">
        <references count="5">
          <reference field="0" count="1" selected="0">
            <x v="1503"/>
          </reference>
          <reference field="6" count="1" selected="0">
            <x v="1512"/>
          </reference>
          <reference field="15" count="1" selected="0">
            <x v="1609"/>
          </reference>
          <reference field="36" count="1">
            <x v="1100"/>
          </reference>
          <reference field="42" count="1" selected="0">
            <x v="232"/>
          </reference>
        </references>
      </pivotArea>
    </format>
    <format dxfId="3017">
      <pivotArea dataOnly="0" labelOnly="1" outline="0" fieldPosition="0">
        <references count="5">
          <reference field="0" count="1" selected="0">
            <x v="1504"/>
          </reference>
          <reference field="6" count="1" selected="0">
            <x v="1513"/>
          </reference>
          <reference field="15" count="1" selected="0">
            <x v="846"/>
          </reference>
          <reference field="36" count="1">
            <x v="458"/>
          </reference>
          <reference field="42" count="1" selected="0">
            <x v="289"/>
          </reference>
        </references>
      </pivotArea>
    </format>
    <format dxfId="3016">
      <pivotArea dataOnly="0" labelOnly="1" outline="0" fieldPosition="0">
        <references count="5">
          <reference field="0" count="1" selected="0">
            <x v="1505"/>
          </reference>
          <reference field="6" count="1" selected="0">
            <x v="1514"/>
          </reference>
          <reference field="15" count="1" selected="0">
            <x v="1040"/>
          </reference>
          <reference field="36" count="1">
            <x v="1776"/>
          </reference>
          <reference field="42" count="1" selected="0">
            <x v="29"/>
          </reference>
        </references>
      </pivotArea>
    </format>
    <format dxfId="3015">
      <pivotArea dataOnly="0" labelOnly="1" outline="0" fieldPosition="0">
        <references count="5">
          <reference field="0" count="1" selected="0">
            <x v="1506"/>
          </reference>
          <reference field="6" count="1" selected="0">
            <x v="1515"/>
          </reference>
          <reference field="15" count="1" selected="0">
            <x v="573"/>
          </reference>
          <reference field="36" count="1">
            <x v="407"/>
          </reference>
          <reference field="42" count="1" selected="0">
            <x v="212"/>
          </reference>
        </references>
      </pivotArea>
    </format>
    <format dxfId="3014">
      <pivotArea dataOnly="0" labelOnly="1" outline="0" fieldPosition="0">
        <references count="5">
          <reference field="0" count="1" selected="0">
            <x v="1507"/>
          </reference>
          <reference field="6" count="1" selected="0">
            <x v="1516"/>
          </reference>
          <reference field="15" count="1" selected="0">
            <x v="66"/>
          </reference>
          <reference field="36" count="1">
            <x v="38"/>
          </reference>
          <reference field="42" count="1" selected="0">
            <x v="289"/>
          </reference>
        </references>
      </pivotArea>
    </format>
    <format dxfId="3013">
      <pivotArea dataOnly="0" labelOnly="1" outline="0" fieldPosition="0">
        <references count="5">
          <reference field="0" count="1" selected="0">
            <x v="1508"/>
          </reference>
          <reference field="6" count="1" selected="0">
            <x v="1517"/>
          </reference>
          <reference field="15" count="1" selected="0">
            <x v="67"/>
          </reference>
          <reference field="36" count="1">
            <x v="145"/>
          </reference>
          <reference field="42" count="1" selected="0">
            <x v="254"/>
          </reference>
        </references>
      </pivotArea>
    </format>
    <format dxfId="3012">
      <pivotArea dataOnly="0" labelOnly="1" outline="0" fieldPosition="0">
        <references count="5">
          <reference field="0" count="1" selected="0">
            <x v="1509"/>
          </reference>
          <reference field="6" count="1" selected="0">
            <x v="1518"/>
          </reference>
          <reference field="15" count="1" selected="0">
            <x v="113"/>
          </reference>
          <reference field="36" count="1">
            <x v="467"/>
          </reference>
          <reference field="42" count="1" selected="0">
            <x v="135"/>
          </reference>
        </references>
      </pivotArea>
    </format>
    <format dxfId="3011">
      <pivotArea dataOnly="0" labelOnly="1" outline="0" fieldPosition="0">
        <references count="5">
          <reference field="0" count="1" selected="0">
            <x v="1510"/>
          </reference>
          <reference field="6" count="1" selected="0">
            <x v="1519"/>
          </reference>
          <reference field="15" count="1" selected="0">
            <x v="1798"/>
          </reference>
          <reference field="36" count="1">
            <x v="1421"/>
          </reference>
          <reference field="42" count="1" selected="0">
            <x v="37"/>
          </reference>
        </references>
      </pivotArea>
    </format>
    <format dxfId="3010">
      <pivotArea dataOnly="0" labelOnly="1" outline="0" fieldPosition="0">
        <references count="5">
          <reference field="0" count="1" selected="0">
            <x v="1511"/>
          </reference>
          <reference field="6" count="1" selected="0">
            <x v="1520"/>
          </reference>
          <reference field="15" count="1" selected="0">
            <x v="778"/>
          </reference>
          <reference field="36" count="1">
            <x v="1182"/>
          </reference>
          <reference field="42" count="1" selected="0">
            <x v="18"/>
          </reference>
        </references>
      </pivotArea>
    </format>
    <format dxfId="3009">
      <pivotArea dataOnly="0" labelOnly="1" outline="0" fieldPosition="0">
        <references count="5">
          <reference field="0" count="1" selected="0">
            <x v="1512"/>
          </reference>
          <reference field="6" count="1" selected="0">
            <x v="1521"/>
          </reference>
          <reference field="15" count="1" selected="0">
            <x v="681"/>
          </reference>
          <reference field="36" count="1">
            <x v="1829"/>
          </reference>
          <reference field="42" count="1" selected="0">
            <x v="18"/>
          </reference>
        </references>
      </pivotArea>
    </format>
    <format dxfId="3008">
      <pivotArea dataOnly="0" labelOnly="1" outline="0" fieldPosition="0">
        <references count="5">
          <reference field="0" count="1" selected="0">
            <x v="1513"/>
          </reference>
          <reference field="6" count="1" selected="0">
            <x v="1522"/>
          </reference>
          <reference field="15" count="1" selected="0">
            <x v="571"/>
          </reference>
          <reference field="36" count="1">
            <x v="1590"/>
          </reference>
          <reference field="42" count="1" selected="0">
            <x v="18"/>
          </reference>
        </references>
      </pivotArea>
    </format>
    <format dxfId="3007">
      <pivotArea dataOnly="0" labelOnly="1" outline="0" fieldPosition="0">
        <references count="5">
          <reference field="0" count="1" selected="0">
            <x v="1514"/>
          </reference>
          <reference field="6" count="1" selected="0">
            <x v="1523"/>
          </reference>
          <reference field="15" count="1" selected="0">
            <x v="781"/>
          </reference>
          <reference field="36" count="1">
            <x v="1678"/>
          </reference>
          <reference field="42" count="1" selected="0">
            <x v="32"/>
          </reference>
        </references>
      </pivotArea>
    </format>
    <format dxfId="3006">
      <pivotArea dataOnly="0" labelOnly="1" outline="0" fieldPosition="0">
        <references count="5">
          <reference field="0" count="1" selected="0">
            <x v="1515"/>
          </reference>
          <reference field="6" count="1" selected="0">
            <x v="1524"/>
          </reference>
          <reference field="15" count="1" selected="0">
            <x v="464"/>
          </reference>
          <reference field="36" count="1">
            <x v="554"/>
          </reference>
          <reference field="42" count="1" selected="0">
            <x v="147"/>
          </reference>
        </references>
      </pivotArea>
    </format>
    <format dxfId="3005">
      <pivotArea dataOnly="0" labelOnly="1" outline="0" fieldPosition="0">
        <references count="5">
          <reference field="0" count="1" selected="0">
            <x v="1516"/>
          </reference>
          <reference field="6" count="1" selected="0">
            <x v="1525"/>
          </reference>
          <reference field="15" count="1" selected="0">
            <x v="865"/>
          </reference>
          <reference field="36" count="1">
            <x v="507"/>
          </reference>
          <reference field="42" count="1" selected="0">
            <x v="232"/>
          </reference>
        </references>
      </pivotArea>
    </format>
    <format dxfId="3004">
      <pivotArea dataOnly="0" labelOnly="1" outline="0" fieldPosition="0">
        <references count="5">
          <reference field="0" count="1" selected="0">
            <x v="1517"/>
          </reference>
          <reference field="6" count="1" selected="0">
            <x v="1526"/>
          </reference>
          <reference field="15" count="1" selected="0">
            <x v="857"/>
          </reference>
          <reference field="36" count="1">
            <x v="1347"/>
          </reference>
          <reference field="42" count="1" selected="0">
            <x v="268"/>
          </reference>
        </references>
      </pivotArea>
    </format>
    <format dxfId="3003">
      <pivotArea dataOnly="0" labelOnly="1" outline="0" fieldPosition="0">
        <references count="5">
          <reference field="0" count="1" selected="0">
            <x v="1518"/>
          </reference>
          <reference field="6" count="1" selected="0">
            <x v="1527"/>
          </reference>
          <reference field="15" count="1" selected="0">
            <x v="11"/>
          </reference>
          <reference field="36" count="1">
            <x v="18"/>
          </reference>
          <reference field="42" count="1" selected="0">
            <x v="147"/>
          </reference>
        </references>
      </pivotArea>
    </format>
    <format dxfId="3002">
      <pivotArea dataOnly="0" labelOnly="1" outline="0" fieldPosition="0">
        <references count="5">
          <reference field="0" count="1" selected="0">
            <x v="1519"/>
          </reference>
          <reference field="6" count="1" selected="0">
            <x v="1528"/>
          </reference>
          <reference field="15" count="1" selected="0">
            <x v="377"/>
          </reference>
          <reference field="36" count="1">
            <x v="355"/>
          </reference>
          <reference field="42" count="1" selected="0">
            <x v="147"/>
          </reference>
        </references>
      </pivotArea>
    </format>
    <format dxfId="3001">
      <pivotArea dataOnly="0" labelOnly="1" outline="0" fieldPosition="0">
        <references count="5">
          <reference field="0" count="1" selected="0">
            <x v="1520"/>
          </reference>
          <reference field="6" count="1" selected="0">
            <x v="1529"/>
          </reference>
          <reference field="15" count="1" selected="0">
            <x v="2"/>
          </reference>
          <reference field="36" count="1">
            <x v="11"/>
          </reference>
          <reference field="42" count="1" selected="0">
            <x v="232"/>
          </reference>
        </references>
      </pivotArea>
    </format>
    <format dxfId="3000">
      <pivotArea dataOnly="0" labelOnly="1" outline="0" fieldPosition="0">
        <references count="5">
          <reference field="0" count="1" selected="0">
            <x v="1521"/>
          </reference>
          <reference field="6" count="1" selected="0">
            <x v="1530"/>
          </reference>
          <reference field="15" count="1" selected="0">
            <x v="216"/>
          </reference>
          <reference field="36" count="1">
            <x v="218"/>
          </reference>
          <reference field="42" count="1" selected="0">
            <x v="232"/>
          </reference>
        </references>
      </pivotArea>
    </format>
    <format dxfId="2999">
      <pivotArea dataOnly="0" labelOnly="1" outline="0" fieldPosition="0">
        <references count="5">
          <reference field="0" count="1" selected="0">
            <x v="1522"/>
          </reference>
          <reference field="6" count="1" selected="0">
            <x v="1531"/>
          </reference>
          <reference field="15" count="1" selected="0">
            <x v="278"/>
          </reference>
          <reference field="36" count="1">
            <x v="319"/>
          </reference>
          <reference field="42" count="1" selected="0">
            <x v="147"/>
          </reference>
        </references>
      </pivotArea>
    </format>
    <format dxfId="2998">
      <pivotArea dataOnly="0" labelOnly="1" outline="0" fieldPosition="0">
        <references count="5">
          <reference field="0" count="1" selected="0">
            <x v="1523"/>
          </reference>
          <reference field="6" count="1" selected="0">
            <x v="1532"/>
          </reference>
          <reference field="15" count="1" selected="0">
            <x v="2"/>
          </reference>
          <reference field="36" count="1">
            <x v="121"/>
          </reference>
          <reference field="42" count="1" selected="0">
            <x v="232"/>
          </reference>
        </references>
      </pivotArea>
    </format>
    <format dxfId="2997">
      <pivotArea dataOnly="0" labelOnly="1" outline="0" fieldPosition="0">
        <references count="5">
          <reference field="0" count="1" selected="0">
            <x v="1524"/>
          </reference>
          <reference field="6" count="1" selected="0">
            <x v="1533"/>
          </reference>
          <reference field="15" count="1" selected="0">
            <x v="248"/>
          </reference>
          <reference field="36" count="1">
            <x v="131"/>
          </reference>
          <reference field="42" count="1" selected="0">
            <x v="232"/>
          </reference>
        </references>
      </pivotArea>
    </format>
    <format dxfId="2996">
      <pivotArea dataOnly="0" labelOnly="1" outline="0" fieldPosition="0">
        <references count="5">
          <reference field="0" count="1" selected="0">
            <x v="1525"/>
          </reference>
          <reference field="6" count="1" selected="0">
            <x v="1534"/>
          </reference>
          <reference field="15" count="1" selected="0">
            <x v="124"/>
          </reference>
          <reference field="36" count="1">
            <x v="69"/>
          </reference>
          <reference field="42" count="1" selected="0">
            <x v="232"/>
          </reference>
        </references>
      </pivotArea>
    </format>
    <format dxfId="2995">
      <pivotArea dataOnly="0" labelOnly="1" outline="0" fieldPosition="0">
        <references count="5">
          <reference field="0" count="1" selected="0">
            <x v="1526"/>
          </reference>
          <reference field="6" count="1" selected="0">
            <x v="1535"/>
          </reference>
          <reference field="15" count="1" selected="0">
            <x v="946"/>
          </reference>
          <reference field="36" count="1">
            <x v="744"/>
          </reference>
          <reference field="42" count="1" selected="0">
            <x v="240"/>
          </reference>
        </references>
      </pivotArea>
    </format>
    <format dxfId="2994">
      <pivotArea dataOnly="0" labelOnly="1" outline="0" fieldPosition="0">
        <references count="5">
          <reference field="0" count="1" selected="0">
            <x v="1527"/>
          </reference>
          <reference field="6" count="1" selected="0">
            <x v="1536"/>
          </reference>
          <reference field="15" count="1" selected="0">
            <x v="2"/>
          </reference>
          <reference field="36" count="1">
            <x v="1398"/>
          </reference>
          <reference field="42" count="1" selected="0">
            <x v="4"/>
          </reference>
        </references>
      </pivotArea>
    </format>
    <format dxfId="2993">
      <pivotArea dataOnly="0" labelOnly="1" outline="0" fieldPosition="0">
        <references count="5">
          <reference field="0" count="1" selected="0">
            <x v="1528"/>
          </reference>
          <reference field="6" count="1" selected="0">
            <x v="1537"/>
          </reference>
          <reference field="15" count="1" selected="0">
            <x v="2"/>
          </reference>
          <reference field="36" count="1">
            <x v="134"/>
          </reference>
          <reference field="42" count="1" selected="0">
            <x v="232"/>
          </reference>
        </references>
      </pivotArea>
    </format>
    <format dxfId="2992">
      <pivotArea dataOnly="0" labelOnly="1" outline="0" fieldPosition="0">
        <references count="5">
          <reference field="0" count="1" selected="0">
            <x v="1529"/>
          </reference>
          <reference field="6" count="1" selected="0">
            <x v="1538"/>
          </reference>
          <reference field="15" count="1" selected="0">
            <x v="92"/>
          </reference>
          <reference field="36" count="1">
            <x v="426"/>
          </reference>
          <reference field="42" count="1" selected="0">
            <x v="10"/>
          </reference>
        </references>
      </pivotArea>
    </format>
    <format dxfId="2991">
      <pivotArea dataOnly="0" labelOnly="1" outline="0" fieldPosition="0">
        <references count="5">
          <reference field="0" count="1" selected="0">
            <x v="1530"/>
          </reference>
          <reference field="6" count="1" selected="0">
            <x v="1539"/>
          </reference>
          <reference field="15" count="1" selected="0">
            <x v="91"/>
          </reference>
          <reference field="36" count="1">
            <x v="45"/>
          </reference>
          <reference field="42" count="1" selected="0">
            <x v="25"/>
          </reference>
        </references>
      </pivotArea>
    </format>
    <format dxfId="2990">
      <pivotArea dataOnly="0" labelOnly="1" outline="0" fieldPosition="0">
        <references count="5">
          <reference field="0" count="1" selected="0">
            <x v="1531"/>
          </reference>
          <reference field="6" count="1" selected="0">
            <x v="1540"/>
          </reference>
          <reference field="15" count="1" selected="0">
            <x v="456"/>
          </reference>
          <reference field="36" count="1">
            <x v="216"/>
          </reference>
          <reference field="42" count="1" selected="0">
            <x v="25"/>
          </reference>
        </references>
      </pivotArea>
    </format>
    <format dxfId="2989">
      <pivotArea dataOnly="0" labelOnly="1" outline="0" fieldPosition="0">
        <references count="5">
          <reference field="0" count="1" selected="0">
            <x v="1531"/>
          </reference>
          <reference field="6" count="1" selected="0">
            <x v="1541"/>
          </reference>
          <reference field="15" count="1" selected="0">
            <x v="74"/>
          </reference>
          <reference field="36" count="1">
            <x v="216"/>
          </reference>
          <reference field="42" count="1" selected="0">
            <x v="25"/>
          </reference>
        </references>
      </pivotArea>
    </format>
    <format dxfId="2988">
      <pivotArea dataOnly="0" labelOnly="1" outline="0" fieldPosition="0">
        <references count="5">
          <reference field="0" count="1" selected="0">
            <x v="1532"/>
          </reference>
          <reference field="6" count="1" selected="0">
            <x v="1542"/>
          </reference>
          <reference field="15" count="1" selected="0">
            <x v="1455"/>
          </reference>
          <reference field="36" count="1">
            <x v="946"/>
          </reference>
          <reference field="42" count="1" selected="0">
            <x v="211"/>
          </reference>
        </references>
      </pivotArea>
    </format>
    <format dxfId="2987">
      <pivotArea dataOnly="0" labelOnly="1" outline="0" fieldPosition="0">
        <references count="5">
          <reference field="0" count="1" selected="0">
            <x v="1533"/>
          </reference>
          <reference field="6" count="1" selected="0">
            <x v="1543"/>
          </reference>
          <reference field="15" count="1" selected="0">
            <x v="1285"/>
          </reference>
          <reference field="36" count="1">
            <x v="1622"/>
          </reference>
          <reference field="42" count="1" selected="0">
            <x v="142"/>
          </reference>
        </references>
      </pivotArea>
    </format>
    <format dxfId="2986">
      <pivotArea dataOnly="0" labelOnly="1" outline="0" fieldPosition="0">
        <references count="5">
          <reference field="0" count="1" selected="0">
            <x v="1534"/>
          </reference>
          <reference field="6" count="1" selected="0">
            <x v="1544"/>
          </reference>
          <reference field="15" count="1" selected="0">
            <x v="2"/>
          </reference>
          <reference field="36" count="1">
            <x v="134"/>
          </reference>
          <reference field="42" count="1" selected="0">
            <x v="232"/>
          </reference>
        </references>
      </pivotArea>
    </format>
    <format dxfId="2985">
      <pivotArea dataOnly="0" labelOnly="1" outline="0" fieldPosition="0">
        <references count="5">
          <reference field="0" count="1" selected="0">
            <x v="1535"/>
          </reference>
          <reference field="6" count="1" selected="0">
            <x v="1545"/>
          </reference>
          <reference field="15" count="1" selected="0">
            <x v="25"/>
          </reference>
          <reference field="36" count="1">
            <x v="336"/>
          </reference>
          <reference field="42" count="1" selected="0">
            <x v="232"/>
          </reference>
        </references>
      </pivotArea>
    </format>
    <format dxfId="2984">
      <pivotArea dataOnly="0" labelOnly="1" outline="0" fieldPosition="0">
        <references count="5">
          <reference field="0" count="1" selected="0">
            <x v="1536"/>
          </reference>
          <reference field="6" count="1" selected="0">
            <x v="1546"/>
          </reference>
          <reference field="15" count="1" selected="0">
            <x v="263"/>
          </reference>
          <reference field="36" count="1">
            <x v="119"/>
          </reference>
          <reference field="42" count="1" selected="0">
            <x v="137"/>
          </reference>
        </references>
      </pivotArea>
    </format>
    <format dxfId="2983">
      <pivotArea dataOnly="0" labelOnly="1" outline="0" fieldPosition="0">
        <references count="5">
          <reference field="0" count="1" selected="0">
            <x v="1537"/>
          </reference>
          <reference field="6" count="1" selected="0">
            <x v="1547"/>
          </reference>
          <reference field="15" count="1" selected="0">
            <x v="1216"/>
          </reference>
          <reference field="36" count="1">
            <x v="730"/>
          </reference>
          <reference field="42" count="1" selected="0">
            <x v="260"/>
          </reference>
        </references>
      </pivotArea>
    </format>
    <format dxfId="2982">
      <pivotArea dataOnly="0" labelOnly="1" outline="0" fieldPosition="0">
        <references count="5">
          <reference field="0" count="1" selected="0">
            <x v="1538"/>
          </reference>
          <reference field="6" count="1" selected="0">
            <x v="1548"/>
          </reference>
          <reference field="15" count="1" selected="0">
            <x v="814"/>
          </reference>
          <reference field="36" count="1">
            <x v="437"/>
          </reference>
          <reference field="42" count="1" selected="0">
            <x v="262"/>
          </reference>
        </references>
      </pivotArea>
    </format>
    <format dxfId="2981">
      <pivotArea dataOnly="0" labelOnly="1" outline="0" fieldPosition="0">
        <references count="5">
          <reference field="0" count="1" selected="0">
            <x v="1539"/>
          </reference>
          <reference field="6" count="1" selected="0">
            <x v="1549"/>
          </reference>
          <reference field="15" count="1" selected="0">
            <x v="1304"/>
          </reference>
          <reference field="36" count="1">
            <x v="811"/>
          </reference>
          <reference field="42" count="1" selected="0">
            <x v="263"/>
          </reference>
        </references>
      </pivotArea>
    </format>
    <format dxfId="2980">
      <pivotArea dataOnly="0" labelOnly="1" outline="0" fieldPosition="0">
        <references count="5">
          <reference field="0" count="1" selected="0">
            <x v="1540"/>
          </reference>
          <reference field="6" count="1" selected="0">
            <x v="1550"/>
          </reference>
          <reference field="15" count="1" selected="0">
            <x v="925"/>
          </reference>
          <reference field="36" count="1">
            <x v="518"/>
          </reference>
          <reference field="42" count="1" selected="0">
            <x v="77"/>
          </reference>
        </references>
      </pivotArea>
    </format>
    <format dxfId="2979">
      <pivotArea dataOnly="0" labelOnly="1" outline="0" fieldPosition="0">
        <references count="5">
          <reference field="0" count="1" selected="0">
            <x v="1541"/>
          </reference>
          <reference field="6" count="1" selected="0">
            <x v="1551"/>
          </reference>
          <reference field="15" count="1" selected="0">
            <x v="1236"/>
          </reference>
          <reference field="36" count="1">
            <x v="748"/>
          </reference>
          <reference field="42" count="1" selected="0">
            <x v="261"/>
          </reference>
        </references>
      </pivotArea>
    </format>
    <format dxfId="2978">
      <pivotArea dataOnly="0" labelOnly="1" outline="0" fieldPosition="0">
        <references count="5">
          <reference field="0" count="1" selected="0">
            <x v="1542"/>
          </reference>
          <reference field="6" count="1" selected="0">
            <x v="1552"/>
          </reference>
          <reference field="15" count="1" selected="0">
            <x v="14"/>
          </reference>
          <reference field="36" count="1">
            <x v="31"/>
          </reference>
          <reference field="42" count="1" selected="0">
            <x v="18"/>
          </reference>
        </references>
      </pivotArea>
    </format>
    <format dxfId="2977">
      <pivotArea dataOnly="0" labelOnly="1" outline="0" fieldPosition="0">
        <references count="5">
          <reference field="0" count="1" selected="0">
            <x v="1543"/>
          </reference>
          <reference field="6" count="1" selected="0">
            <x v="1553"/>
          </reference>
          <reference field="15" count="1" selected="0">
            <x v="665"/>
          </reference>
          <reference field="36" count="1">
            <x v="1649"/>
          </reference>
          <reference field="42" count="1" selected="0">
            <x v="18"/>
          </reference>
        </references>
      </pivotArea>
    </format>
    <format dxfId="2976">
      <pivotArea dataOnly="0" labelOnly="1" outline="0" fieldPosition="0">
        <references count="5">
          <reference field="0" count="1" selected="0">
            <x v="1544"/>
          </reference>
          <reference field="6" count="1" selected="0">
            <x v="1554"/>
          </reference>
          <reference field="15" count="1" selected="0">
            <x v="843"/>
          </reference>
          <reference field="36" count="1">
            <x v="455"/>
          </reference>
          <reference field="42" count="1" selected="0">
            <x v="289"/>
          </reference>
        </references>
      </pivotArea>
    </format>
    <format dxfId="2975">
      <pivotArea dataOnly="0" labelOnly="1" outline="0" fieldPosition="0">
        <references count="5">
          <reference field="0" count="1" selected="0">
            <x v="1545"/>
          </reference>
          <reference field="6" count="1" selected="0">
            <x v="1555"/>
          </reference>
          <reference field="15" count="1" selected="0">
            <x v="1882"/>
          </reference>
          <reference field="36" count="1">
            <x v="1461"/>
          </reference>
          <reference field="42" count="1" selected="0">
            <x v="228"/>
          </reference>
        </references>
      </pivotArea>
    </format>
    <format dxfId="2974">
      <pivotArea dataOnly="0" labelOnly="1" outline="0" fieldPosition="0">
        <references count="5">
          <reference field="0" count="1" selected="0">
            <x v="1546"/>
          </reference>
          <reference field="6" count="1" selected="0">
            <x v="1556"/>
          </reference>
          <reference field="15" count="1" selected="0">
            <x v="424"/>
          </reference>
          <reference field="36" count="1">
            <x v="197"/>
          </reference>
          <reference field="42" count="1" selected="0">
            <x v="23"/>
          </reference>
        </references>
      </pivotArea>
    </format>
    <format dxfId="2973">
      <pivotArea dataOnly="0" labelOnly="1" outline="0" fieldPosition="0">
        <references count="5">
          <reference field="0" count="1" selected="0">
            <x v="1547"/>
          </reference>
          <reference field="6" count="1" selected="0">
            <x v="1557"/>
          </reference>
          <reference field="15" count="1" selected="0">
            <x v="1409"/>
          </reference>
          <reference field="36" count="1">
            <x v="902"/>
          </reference>
          <reference field="42" count="1" selected="0">
            <x v="62"/>
          </reference>
        </references>
      </pivotArea>
    </format>
    <format dxfId="2972">
      <pivotArea dataOnly="0" labelOnly="1" outline="0" fieldPosition="0">
        <references count="5">
          <reference field="0" count="1" selected="0">
            <x v="1548"/>
          </reference>
          <reference field="6" count="1" selected="0">
            <x v="1558"/>
          </reference>
          <reference field="15" count="1" selected="0">
            <x v="1781"/>
          </reference>
          <reference field="36" count="1">
            <x v="1314"/>
          </reference>
          <reference field="42" count="1" selected="0">
            <x v="105"/>
          </reference>
        </references>
      </pivotArea>
    </format>
    <format dxfId="2971">
      <pivotArea dataOnly="0" labelOnly="1" outline="0" fieldPosition="0">
        <references count="5">
          <reference field="0" count="1" selected="0">
            <x v="1549"/>
          </reference>
          <reference field="6" count="1" selected="0">
            <x v="1559"/>
          </reference>
          <reference field="15" count="1" selected="0">
            <x v="870"/>
          </reference>
          <reference field="36" count="1">
            <x v="479"/>
          </reference>
          <reference field="42" count="1" selected="0">
            <x v="232"/>
          </reference>
        </references>
      </pivotArea>
    </format>
    <format dxfId="2970">
      <pivotArea dataOnly="0" labelOnly="1" outline="0" fieldPosition="0">
        <references count="5">
          <reference field="0" count="1" selected="0">
            <x v="1550"/>
          </reference>
          <reference field="6" count="1" selected="0">
            <x v="1560"/>
          </reference>
          <reference field="15" count="1" selected="0">
            <x v="1333"/>
          </reference>
          <reference field="36" count="1">
            <x v="834"/>
          </reference>
          <reference field="42" count="1" selected="0">
            <x v="3"/>
          </reference>
        </references>
      </pivotArea>
    </format>
    <format dxfId="2969">
      <pivotArea dataOnly="0" labelOnly="1" outline="0" fieldPosition="0">
        <references count="5">
          <reference field="0" count="1" selected="0">
            <x v="1551"/>
          </reference>
          <reference field="6" count="1" selected="0">
            <x v="1561"/>
          </reference>
          <reference field="15" count="1" selected="0">
            <x v="746"/>
          </reference>
          <reference field="36" count="1">
            <x v="474"/>
          </reference>
          <reference field="42" count="1" selected="0">
            <x v="232"/>
          </reference>
        </references>
      </pivotArea>
    </format>
    <format dxfId="2968">
      <pivotArea dataOnly="0" labelOnly="1" outline="0" fieldPosition="0">
        <references count="5">
          <reference field="0" count="1" selected="0">
            <x v="1552"/>
          </reference>
          <reference field="6" count="1" selected="0">
            <x v="1562"/>
          </reference>
          <reference field="15" count="1" selected="0">
            <x v="889"/>
          </reference>
          <reference field="36" count="1">
            <x v="538"/>
          </reference>
          <reference field="42" count="1" selected="0">
            <x v="232"/>
          </reference>
        </references>
      </pivotArea>
    </format>
    <format dxfId="2967">
      <pivotArea dataOnly="0" labelOnly="1" outline="0" fieldPosition="0">
        <references count="5">
          <reference field="0" count="1" selected="0">
            <x v="1553"/>
          </reference>
          <reference field="6" count="1" selected="0">
            <x v="1563"/>
          </reference>
          <reference field="15" count="1" selected="0">
            <x v="193"/>
          </reference>
          <reference field="36" count="1">
            <x v="88"/>
          </reference>
          <reference field="42" count="1" selected="0">
            <x v="23"/>
          </reference>
        </references>
      </pivotArea>
    </format>
    <format dxfId="2966">
      <pivotArea dataOnly="0" labelOnly="1" outline="0" fieldPosition="0">
        <references count="5">
          <reference field="0" count="1" selected="0">
            <x v="1554"/>
          </reference>
          <reference field="6" count="1" selected="0">
            <x v="1564"/>
          </reference>
          <reference field="15" count="1" selected="0">
            <x v="2"/>
          </reference>
          <reference field="36" count="1">
            <x v="996"/>
          </reference>
          <reference field="42" count="1" selected="0">
            <x v="232"/>
          </reference>
        </references>
      </pivotArea>
    </format>
    <format dxfId="2965">
      <pivotArea dataOnly="0" labelOnly="1" outline="0" fieldPosition="0">
        <references count="5">
          <reference field="0" count="1" selected="0">
            <x v="1555"/>
          </reference>
          <reference field="6" count="1" selected="0">
            <x v="1565"/>
          </reference>
          <reference field="15" count="1" selected="0">
            <x v="2"/>
          </reference>
          <reference field="36" count="1">
            <x v="2"/>
          </reference>
          <reference field="42" count="1" selected="0">
            <x v="289"/>
          </reference>
        </references>
      </pivotArea>
    </format>
    <format dxfId="2964">
      <pivotArea dataOnly="0" labelOnly="1" outline="0" fieldPosition="0">
        <references count="5">
          <reference field="0" count="1" selected="0">
            <x v="1556"/>
          </reference>
          <reference field="6" count="1" selected="0">
            <x v="1566"/>
          </reference>
          <reference field="15" count="1" selected="0">
            <x v="437"/>
          </reference>
          <reference field="36" count="1">
            <x v="1674"/>
          </reference>
          <reference field="42" count="1" selected="0">
            <x v="251"/>
          </reference>
        </references>
      </pivotArea>
    </format>
    <format dxfId="2963">
      <pivotArea dataOnly="0" labelOnly="1" outline="0" fieldPosition="0">
        <references count="5">
          <reference field="0" count="1" selected="0">
            <x v="1557"/>
          </reference>
          <reference field="6" count="1" selected="0">
            <x v="1567"/>
          </reference>
          <reference field="15" count="1" selected="0">
            <x v="1159"/>
          </reference>
          <reference field="36" count="1">
            <x v="692"/>
          </reference>
          <reference field="42" count="1" selected="0">
            <x v="3"/>
          </reference>
        </references>
      </pivotArea>
    </format>
    <format dxfId="2962">
      <pivotArea dataOnly="0" labelOnly="1" outline="0" fieldPosition="0">
        <references count="5">
          <reference field="0" count="1" selected="0">
            <x v="1558"/>
          </reference>
          <reference field="6" count="1" selected="0">
            <x v="1568"/>
          </reference>
          <reference field="15" count="1" selected="0">
            <x v="1406"/>
          </reference>
          <reference field="36" count="1">
            <x v="1049"/>
          </reference>
          <reference field="42" count="1" selected="0">
            <x v="211"/>
          </reference>
        </references>
      </pivotArea>
    </format>
    <format dxfId="2961">
      <pivotArea dataOnly="0" labelOnly="1" outline="0" fieldPosition="0">
        <references count="5">
          <reference field="0" count="1" selected="0">
            <x v="1559"/>
          </reference>
          <reference field="6" count="1" selected="0">
            <x v="1569"/>
          </reference>
          <reference field="15" count="1" selected="0">
            <x v="1068"/>
          </reference>
          <reference field="36" count="1">
            <x v="1526"/>
          </reference>
          <reference field="42" count="1" selected="0">
            <x v="131"/>
          </reference>
        </references>
      </pivotArea>
    </format>
    <format dxfId="2960">
      <pivotArea dataOnly="0" labelOnly="1" outline="0" fieldPosition="0">
        <references count="5">
          <reference field="0" count="1" selected="0">
            <x v="1560"/>
          </reference>
          <reference field="6" count="1" selected="0">
            <x v="1570"/>
          </reference>
          <reference field="15" count="1" selected="0">
            <x v="2"/>
          </reference>
          <reference field="36" count="1">
            <x v="2"/>
          </reference>
          <reference field="42" count="1" selected="0">
            <x v="131"/>
          </reference>
        </references>
      </pivotArea>
    </format>
    <format dxfId="2959">
      <pivotArea dataOnly="0" labelOnly="1" outline="0" fieldPosition="0">
        <references count="5">
          <reference field="0" count="1" selected="0">
            <x v="1561"/>
          </reference>
          <reference field="6" count="1" selected="0">
            <x v="1571"/>
          </reference>
          <reference field="15" count="1" selected="0">
            <x v="1725"/>
          </reference>
          <reference field="36" count="1">
            <x v="1229"/>
          </reference>
          <reference field="42" count="1" selected="0">
            <x v="61"/>
          </reference>
        </references>
      </pivotArea>
    </format>
    <format dxfId="2958">
      <pivotArea dataOnly="0" labelOnly="1" outline="0" fieldPosition="0">
        <references count="5">
          <reference field="0" count="1" selected="0">
            <x v="1562"/>
          </reference>
          <reference field="6" count="1" selected="0">
            <x v="1572"/>
          </reference>
          <reference field="15" count="1" selected="0">
            <x v="268"/>
          </reference>
          <reference field="36" count="1">
            <x v="2026"/>
          </reference>
          <reference field="42" count="1" selected="0">
            <x v="289"/>
          </reference>
        </references>
      </pivotArea>
    </format>
    <format dxfId="2957">
      <pivotArea dataOnly="0" labelOnly="1" outline="0" fieldPosition="0">
        <references count="5">
          <reference field="0" count="1" selected="0">
            <x v="1563"/>
          </reference>
          <reference field="6" count="1" selected="0">
            <x v="1573"/>
          </reference>
          <reference field="15" count="1" selected="0">
            <x v="1707"/>
          </reference>
          <reference field="36" count="1">
            <x v="1923"/>
          </reference>
          <reference field="42" count="1" selected="0">
            <x v="15"/>
          </reference>
        </references>
      </pivotArea>
    </format>
    <format dxfId="2956">
      <pivotArea dataOnly="0" labelOnly="1" outline="0" fieldPosition="0">
        <references count="5">
          <reference field="0" count="1" selected="0">
            <x v="1564"/>
          </reference>
          <reference field="6" count="1" selected="0">
            <x v="1574"/>
          </reference>
          <reference field="15" count="1" selected="0">
            <x v="836"/>
          </reference>
          <reference field="36" count="1">
            <x v="451"/>
          </reference>
          <reference field="42" count="1" selected="0">
            <x v="289"/>
          </reference>
        </references>
      </pivotArea>
    </format>
    <format dxfId="2955">
      <pivotArea dataOnly="0" labelOnly="1" outline="0" fieldPosition="0">
        <references count="5">
          <reference field="0" count="1" selected="0">
            <x v="1565"/>
          </reference>
          <reference field="6" count="1" selected="0">
            <x v="1575"/>
          </reference>
          <reference field="15" count="1" selected="0">
            <x v="94"/>
          </reference>
          <reference field="36" count="1">
            <x v="48"/>
          </reference>
          <reference field="42" count="1" selected="0">
            <x v="160"/>
          </reference>
        </references>
      </pivotArea>
    </format>
    <format dxfId="2954">
      <pivotArea dataOnly="0" labelOnly="1" outline="0" fieldPosition="0">
        <references count="5">
          <reference field="0" count="1" selected="0">
            <x v="1566"/>
          </reference>
          <reference field="6" count="1" selected="0">
            <x v="1576"/>
          </reference>
          <reference field="15" count="1" selected="0">
            <x v="130"/>
          </reference>
          <reference field="36" count="1">
            <x v="1410"/>
          </reference>
          <reference field="42" count="1" selected="0">
            <x v="268"/>
          </reference>
        </references>
      </pivotArea>
    </format>
    <format dxfId="2953">
      <pivotArea dataOnly="0" labelOnly="1" outline="0" fieldPosition="0">
        <references count="5">
          <reference field="0" count="1" selected="0">
            <x v="1567"/>
          </reference>
          <reference field="6" count="1" selected="0">
            <x v="1577"/>
          </reference>
          <reference field="15" count="1" selected="0">
            <x v="1968"/>
          </reference>
          <reference field="36" count="1">
            <x v="2002"/>
          </reference>
          <reference field="42" count="1" selected="0">
            <x v="24"/>
          </reference>
        </references>
      </pivotArea>
    </format>
    <format dxfId="2952">
      <pivotArea dataOnly="0" labelOnly="1" outline="0" fieldPosition="0">
        <references count="5">
          <reference field="0" count="1" selected="0">
            <x v="1568"/>
          </reference>
          <reference field="6" count="1" selected="0">
            <x v="1578"/>
          </reference>
          <reference field="15" count="1" selected="0">
            <x v="67"/>
          </reference>
          <reference field="36" count="1">
            <x v="39"/>
          </reference>
          <reference field="42" count="1" selected="0">
            <x v="254"/>
          </reference>
        </references>
      </pivotArea>
    </format>
    <format dxfId="2951">
      <pivotArea dataOnly="0" labelOnly="1" outline="0" fieldPosition="0">
        <references count="5">
          <reference field="0" count="1" selected="0">
            <x v="1569"/>
          </reference>
          <reference field="6" count="1" selected="0">
            <x v="1579"/>
          </reference>
          <reference field="15" count="1" selected="0">
            <x v="1132"/>
          </reference>
          <reference field="36" count="1">
            <x v="663"/>
          </reference>
          <reference field="42" count="1" selected="0">
            <x v="229"/>
          </reference>
        </references>
      </pivotArea>
    </format>
    <format dxfId="2950">
      <pivotArea dataOnly="0" labelOnly="1" outline="0" fieldPosition="0">
        <references count="5">
          <reference field="0" count="1" selected="0">
            <x v="1570"/>
          </reference>
          <reference field="6" count="1" selected="0">
            <x v="1580"/>
          </reference>
          <reference field="15" count="1" selected="0">
            <x v="1283"/>
          </reference>
          <reference field="36" count="1">
            <x v="1480"/>
          </reference>
          <reference field="42" count="1" selected="0">
            <x v="254"/>
          </reference>
        </references>
      </pivotArea>
    </format>
    <format dxfId="2949">
      <pivotArea dataOnly="0" labelOnly="1" outline="0" fieldPosition="0">
        <references count="5">
          <reference field="0" count="1" selected="0">
            <x v="1571"/>
          </reference>
          <reference field="6" count="1" selected="0">
            <x v="1581"/>
          </reference>
          <reference field="15" count="1" selected="0">
            <x v="67"/>
          </reference>
          <reference field="36" count="1">
            <x v="1282"/>
          </reference>
          <reference field="42" count="1" selected="0">
            <x v="230"/>
          </reference>
        </references>
      </pivotArea>
    </format>
    <format dxfId="2948">
      <pivotArea dataOnly="0" labelOnly="1" outline="0" fieldPosition="0">
        <references count="5">
          <reference field="0" count="1" selected="0">
            <x v="1572"/>
          </reference>
          <reference field="6" count="1" selected="0">
            <x v="1582"/>
          </reference>
          <reference field="15" count="1" selected="0">
            <x v="1713"/>
          </reference>
          <reference field="36" count="1">
            <x v="1399"/>
          </reference>
          <reference field="42" count="1" selected="0">
            <x v="268"/>
          </reference>
        </references>
      </pivotArea>
    </format>
    <format dxfId="2947">
      <pivotArea dataOnly="0" labelOnly="1" outline="0" fieldPosition="0">
        <references count="5">
          <reference field="0" count="1" selected="0">
            <x v="1573"/>
          </reference>
          <reference field="6" count="1" selected="0">
            <x v="1583"/>
          </reference>
          <reference field="15" count="1" selected="0">
            <x v="336"/>
          </reference>
          <reference field="36" count="1">
            <x v="236"/>
          </reference>
          <reference field="42" count="1" selected="0">
            <x v="11"/>
          </reference>
        </references>
      </pivotArea>
    </format>
    <format dxfId="2946">
      <pivotArea dataOnly="0" labelOnly="1" outline="0" fieldPosition="0">
        <references count="5">
          <reference field="0" count="1" selected="0">
            <x v="1574"/>
          </reference>
          <reference field="6" count="1" selected="0">
            <x v="1584"/>
          </reference>
          <reference field="15" count="1" selected="0">
            <x v="552"/>
          </reference>
          <reference field="36" count="1">
            <x v="397"/>
          </reference>
          <reference field="42" count="1" selected="0">
            <x v="11"/>
          </reference>
        </references>
      </pivotArea>
    </format>
    <format dxfId="2945">
      <pivotArea dataOnly="0" labelOnly="1" outline="0" fieldPosition="0">
        <references count="5">
          <reference field="0" count="1" selected="0">
            <x v="1575"/>
          </reference>
          <reference field="6" count="1" selected="0">
            <x v="1585"/>
          </reference>
          <reference field="15" count="1" selected="0">
            <x v="369"/>
          </reference>
          <reference field="36" count="1">
            <x v="289"/>
          </reference>
          <reference field="42" count="1" selected="0">
            <x v="11"/>
          </reference>
        </references>
      </pivotArea>
    </format>
    <format dxfId="2944">
      <pivotArea dataOnly="0" labelOnly="1" outline="0" fieldPosition="0">
        <references count="5">
          <reference field="0" count="1" selected="0">
            <x v="1576"/>
          </reference>
          <reference field="6" count="1" selected="0">
            <x v="1586"/>
          </reference>
          <reference field="15" count="1" selected="0">
            <x v="220"/>
          </reference>
          <reference field="36" count="1">
            <x v="1289"/>
          </reference>
          <reference field="42" count="1" selected="0">
            <x v="1"/>
          </reference>
        </references>
      </pivotArea>
    </format>
    <format dxfId="2943">
      <pivotArea dataOnly="0" labelOnly="1" outline="0" fieldPosition="0">
        <references count="5">
          <reference field="0" count="1" selected="0">
            <x v="1577"/>
          </reference>
          <reference field="6" count="1" selected="0">
            <x v="1587"/>
          </reference>
          <reference field="15" count="1" selected="0">
            <x v="671"/>
          </reference>
          <reference field="36" count="1">
            <x v="475"/>
          </reference>
          <reference field="42" count="1" selected="0">
            <x v="11"/>
          </reference>
        </references>
      </pivotArea>
    </format>
    <format dxfId="2942">
      <pivotArea dataOnly="0" labelOnly="1" outline="0" fieldPosition="0">
        <references count="5">
          <reference field="0" count="1" selected="0">
            <x v="1578"/>
          </reference>
          <reference field="6" count="1" selected="0">
            <x v="1588"/>
          </reference>
          <reference field="15" count="1" selected="0">
            <x v="292"/>
          </reference>
          <reference field="36" count="1">
            <x v="246"/>
          </reference>
          <reference field="42" count="1" selected="0">
            <x v="11"/>
          </reference>
        </references>
      </pivotArea>
    </format>
    <format dxfId="2941">
      <pivotArea dataOnly="0" labelOnly="1" outline="0" fieldPosition="0">
        <references count="5">
          <reference field="0" count="1" selected="0">
            <x v="1579"/>
          </reference>
          <reference field="6" count="1" selected="0">
            <x v="1589"/>
          </reference>
          <reference field="15" count="1" selected="0">
            <x v="714"/>
          </reference>
          <reference field="36" count="1">
            <x v="418"/>
          </reference>
          <reference field="42" count="1" selected="0">
            <x v="11"/>
          </reference>
        </references>
      </pivotArea>
    </format>
    <format dxfId="2940">
      <pivotArea dataOnly="0" labelOnly="1" outline="0" fieldPosition="0">
        <references count="5">
          <reference field="0" count="1" selected="0">
            <x v="1580"/>
          </reference>
          <reference field="6" count="1" selected="0">
            <x v="1590"/>
          </reference>
          <reference field="15" count="1" selected="0">
            <x v="132"/>
          </reference>
          <reference field="36" count="1">
            <x v="126"/>
          </reference>
          <reference field="42" count="1" selected="0">
            <x v="11"/>
          </reference>
        </references>
      </pivotArea>
    </format>
    <format dxfId="2939">
      <pivotArea dataOnly="0" labelOnly="1" outline="0" fieldPosition="0">
        <references count="5">
          <reference field="0" count="1" selected="0">
            <x v="1581"/>
          </reference>
          <reference field="6" count="1" selected="0">
            <x v="1591"/>
          </reference>
          <reference field="15" count="1" selected="0">
            <x v="570"/>
          </reference>
          <reference field="36" count="1">
            <x v="729"/>
          </reference>
          <reference field="42" count="1" selected="0">
            <x v="142"/>
          </reference>
        </references>
      </pivotArea>
    </format>
    <format dxfId="2938">
      <pivotArea dataOnly="0" labelOnly="1" outline="0" fieldPosition="0">
        <references count="5">
          <reference field="0" count="1" selected="0">
            <x v="1582"/>
          </reference>
          <reference field="6" count="1" selected="0">
            <x v="1592"/>
          </reference>
          <reference field="15" count="1" selected="0">
            <x v="186"/>
          </reference>
          <reference field="36" count="1">
            <x v="837"/>
          </reference>
          <reference field="42" count="1" selected="0">
            <x v="142"/>
          </reference>
        </references>
      </pivotArea>
    </format>
    <format dxfId="2937">
      <pivotArea dataOnly="0" labelOnly="1" outline="0" fieldPosition="0">
        <references count="5">
          <reference field="0" count="1" selected="0">
            <x v="1583"/>
          </reference>
          <reference field="6" count="1" selected="0">
            <x v="1593"/>
          </reference>
          <reference field="15" count="1" selected="0">
            <x v="399"/>
          </reference>
          <reference field="36" count="1">
            <x v="848"/>
          </reference>
          <reference field="42" count="1" selected="0">
            <x v="142"/>
          </reference>
        </references>
      </pivotArea>
    </format>
    <format dxfId="2936">
      <pivotArea dataOnly="0" labelOnly="1" outline="0" fieldPosition="0">
        <references count="5">
          <reference field="0" count="1" selected="0">
            <x v="1584"/>
          </reference>
          <reference field="6" count="1" selected="0">
            <x v="1594"/>
          </reference>
          <reference field="15" count="1" selected="0">
            <x v="258"/>
          </reference>
          <reference field="36" count="1">
            <x v="1022"/>
          </reference>
          <reference field="42" count="1" selected="0">
            <x v="142"/>
          </reference>
        </references>
      </pivotArea>
    </format>
    <format dxfId="2935">
      <pivotArea dataOnly="0" labelOnly="1" outline="0" fieldPosition="0">
        <references count="5">
          <reference field="0" count="1" selected="0">
            <x v="1585"/>
          </reference>
          <reference field="6" count="1" selected="0">
            <x v="1595"/>
          </reference>
          <reference field="15" count="1" selected="0">
            <x v="254"/>
          </reference>
          <reference field="36" count="1">
            <x v="813"/>
          </reference>
          <reference field="42" count="1" selected="0">
            <x v="142"/>
          </reference>
        </references>
      </pivotArea>
    </format>
    <format dxfId="2934">
      <pivotArea dataOnly="0" labelOnly="1" outline="0" fieldPosition="0">
        <references count="5">
          <reference field="0" count="1" selected="0">
            <x v="1586"/>
          </reference>
          <reference field="6" count="1" selected="0">
            <x v="1596"/>
          </reference>
          <reference field="15" count="1" selected="0">
            <x v="559"/>
          </reference>
          <reference field="36" count="1">
            <x v="1172"/>
          </reference>
          <reference field="42" count="1" selected="0">
            <x v="142"/>
          </reference>
        </references>
      </pivotArea>
    </format>
    <format dxfId="2933">
      <pivotArea dataOnly="0" labelOnly="1" outline="0" fieldPosition="0">
        <references count="5">
          <reference field="0" count="1" selected="0">
            <x v="1587"/>
          </reference>
          <reference field="6" count="1" selected="0">
            <x v="1597"/>
          </reference>
          <reference field="15" count="1" selected="0">
            <x v="13"/>
          </reference>
          <reference field="36" count="1">
            <x v="162"/>
          </reference>
          <reference field="42" count="1" selected="0">
            <x v="142"/>
          </reference>
        </references>
      </pivotArea>
    </format>
    <format dxfId="2932">
      <pivotArea dataOnly="0" labelOnly="1" outline="0" fieldPosition="0">
        <references count="5">
          <reference field="0" count="1" selected="0">
            <x v="1588"/>
          </reference>
          <reference field="6" count="1" selected="0">
            <x v="1598"/>
          </reference>
          <reference field="15" count="1" selected="0">
            <x v="1249"/>
          </reference>
          <reference field="36" count="1">
            <x v="939"/>
          </reference>
          <reference field="42" count="1" selected="0">
            <x v="268"/>
          </reference>
        </references>
      </pivotArea>
    </format>
    <format dxfId="2931">
      <pivotArea dataOnly="0" labelOnly="1" outline="0" fieldPosition="0">
        <references count="5">
          <reference field="0" count="1" selected="0">
            <x v="1589"/>
          </reference>
          <reference field="6" count="1" selected="0">
            <x v="1599"/>
          </reference>
          <reference field="15" count="1" selected="0">
            <x v="1221"/>
          </reference>
          <reference field="36" count="1">
            <x v="967"/>
          </reference>
          <reference field="42" count="1" selected="0">
            <x v="268"/>
          </reference>
        </references>
      </pivotArea>
    </format>
    <format dxfId="2930">
      <pivotArea dataOnly="0" labelOnly="1" outline="0" fieldPosition="0">
        <references count="5">
          <reference field="0" count="1" selected="0">
            <x v="1590"/>
          </reference>
          <reference field="6" count="1" selected="0">
            <x v="1600"/>
          </reference>
          <reference field="15" count="1" selected="0">
            <x v="120"/>
          </reference>
          <reference field="36" count="1">
            <x v="212"/>
          </reference>
          <reference field="42" count="1" selected="0">
            <x v="147"/>
          </reference>
        </references>
      </pivotArea>
    </format>
    <format dxfId="2929">
      <pivotArea dataOnly="0" labelOnly="1" outline="0" fieldPosition="0">
        <references count="5">
          <reference field="0" count="1" selected="0">
            <x v="1591"/>
          </reference>
          <reference field="6" count="1" selected="0">
            <x v="1601"/>
          </reference>
          <reference field="15" count="1" selected="0">
            <x v="80"/>
          </reference>
          <reference field="36" count="1">
            <x v="239"/>
          </reference>
          <reference field="42" count="1" selected="0">
            <x v="254"/>
          </reference>
        </references>
      </pivotArea>
    </format>
    <format dxfId="2928">
      <pivotArea dataOnly="0" labelOnly="1" outline="0" fieldPosition="0">
        <references count="5">
          <reference field="0" count="1" selected="0">
            <x v="1592"/>
          </reference>
          <reference field="6" count="1" selected="0">
            <x v="1602"/>
          </reference>
          <reference field="15" count="1" selected="0">
            <x v="499"/>
          </reference>
          <reference field="36" count="1">
            <x v="752"/>
          </reference>
          <reference field="42" count="1" selected="0">
            <x v="229"/>
          </reference>
        </references>
      </pivotArea>
    </format>
    <format dxfId="2927">
      <pivotArea dataOnly="0" labelOnly="1" outline="0" fieldPosition="0">
        <references count="5">
          <reference field="0" count="1" selected="0">
            <x v="1593"/>
          </reference>
          <reference field="6" count="1" selected="0">
            <x v="1603"/>
          </reference>
          <reference field="15" count="1" selected="0">
            <x v="854"/>
          </reference>
          <reference field="36" count="1">
            <x v="1586"/>
          </reference>
          <reference field="42" count="1" selected="0">
            <x v="4"/>
          </reference>
        </references>
      </pivotArea>
    </format>
    <format dxfId="2926">
      <pivotArea dataOnly="0" labelOnly="1" outline="0" fieldPosition="0">
        <references count="5">
          <reference field="0" count="1" selected="0">
            <x v="1594"/>
          </reference>
          <reference field="6" count="1" selected="0">
            <x v="1604"/>
          </reference>
          <reference field="15" count="1" selected="0">
            <x v="575"/>
          </reference>
          <reference field="36" count="1">
            <x v="409"/>
          </reference>
          <reference field="42" count="1" selected="0">
            <x v="32"/>
          </reference>
        </references>
      </pivotArea>
    </format>
    <format dxfId="2925">
      <pivotArea dataOnly="0" labelOnly="1" outline="0" fieldPosition="0">
        <references count="5">
          <reference field="0" count="1" selected="0">
            <x v="1595"/>
          </reference>
          <reference field="6" count="1" selected="0">
            <x v="1605"/>
          </reference>
          <reference field="15" count="1" selected="0">
            <x v="1128"/>
          </reference>
          <reference field="36" count="1">
            <x v="1089"/>
          </reference>
          <reference field="42" count="1" selected="0">
            <x v="229"/>
          </reference>
        </references>
      </pivotArea>
    </format>
    <format dxfId="2924">
      <pivotArea dataOnly="0" labelOnly="1" outline="0" fieldPosition="0">
        <references count="5">
          <reference field="0" count="1" selected="0">
            <x v="1596"/>
          </reference>
          <reference field="6" count="1" selected="0">
            <x v="1606"/>
          </reference>
          <reference field="15" count="1" selected="0">
            <x v="1288"/>
          </reference>
          <reference field="36" count="1">
            <x v="792"/>
          </reference>
          <reference field="42" count="1" selected="0">
            <x v="29"/>
          </reference>
        </references>
      </pivotArea>
    </format>
    <format dxfId="2923">
      <pivotArea dataOnly="0" labelOnly="1" outline="0" fieldPosition="0">
        <references count="5">
          <reference field="0" count="1" selected="0">
            <x v="1597"/>
          </reference>
          <reference field="6" count="1" selected="0">
            <x v="1607"/>
          </reference>
          <reference field="15" count="1" selected="0">
            <x v="1955"/>
          </reference>
          <reference field="36" count="1">
            <x v="2001"/>
          </reference>
          <reference field="42" count="1" selected="0">
            <x v="231"/>
          </reference>
        </references>
      </pivotArea>
    </format>
    <format dxfId="2922">
      <pivotArea dataOnly="0" labelOnly="1" outline="0" fieldPosition="0">
        <references count="5">
          <reference field="0" count="1" selected="0">
            <x v="1598"/>
          </reference>
          <reference field="6" count="1" selected="0">
            <x v="1608"/>
          </reference>
          <reference field="15" count="1" selected="0">
            <x v="1493"/>
          </reference>
          <reference field="36" count="1">
            <x v="995"/>
          </reference>
          <reference field="42" count="1" selected="0">
            <x v="232"/>
          </reference>
        </references>
      </pivotArea>
    </format>
    <format dxfId="2921">
      <pivotArea dataOnly="0" labelOnly="1" outline="0" fieldPosition="0">
        <references count="5">
          <reference field="0" count="1" selected="0">
            <x v="1599"/>
          </reference>
          <reference field="6" count="1" selected="0">
            <x v="1609"/>
          </reference>
          <reference field="15" count="1" selected="0">
            <x v="383"/>
          </reference>
          <reference field="36" count="1">
            <x v="656"/>
          </reference>
          <reference field="42" count="1" selected="0">
            <x v="232"/>
          </reference>
        </references>
      </pivotArea>
    </format>
    <format dxfId="2920">
      <pivotArea dataOnly="0" labelOnly="1" outline="0" fieldPosition="0">
        <references count="5">
          <reference field="0" count="1" selected="0">
            <x v="1600"/>
          </reference>
          <reference field="6" count="1" selected="0">
            <x v="1610"/>
          </reference>
          <reference field="15" count="1" selected="0">
            <x v="2034"/>
          </reference>
          <reference field="36" count="1">
            <x v="2019"/>
          </reference>
          <reference field="42" count="1" selected="0">
            <x v="70"/>
          </reference>
        </references>
      </pivotArea>
    </format>
    <format dxfId="2919">
      <pivotArea dataOnly="0" labelOnly="1" outline="0" fieldPosition="0">
        <references count="5">
          <reference field="0" count="1" selected="0">
            <x v="1601"/>
          </reference>
          <reference field="6" count="1" selected="0">
            <x v="1611"/>
          </reference>
          <reference field="15" count="1" selected="0">
            <x v="595"/>
          </reference>
          <reference field="36" count="1">
            <x v="404"/>
          </reference>
          <reference field="42" count="1" selected="0">
            <x v="11"/>
          </reference>
        </references>
      </pivotArea>
    </format>
    <format dxfId="2918">
      <pivotArea dataOnly="0" labelOnly="1" outline="0" fieldPosition="0">
        <references count="5">
          <reference field="0" count="1" selected="0">
            <x v="1602"/>
          </reference>
          <reference field="6" count="1" selected="0">
            <x v="1612"/>
          </reference>
          <reference field="15" count="1" selected="0">
            <x v="1569"/>
          </reference>
          <reference field="36" count="1">
            <x v="1820"/>
          </reference>
          <reference field="42" count="1" selected="0">
            <x v="4"/>
          </reference>
        </references>
      </pivotArea>
    </format>
    <format dxfId="2917">
      <pivotArea dataOnly="0" labelOnly="1" outline="0" fieldPosition="0">
        <references count="5">
          <reference field="0" count="1" selected="0">
            <x v="1603"/>
          </reference>
          <reference field="6" count="1" selected="0">
            <x v="1613"/>
          </reference>
          <reference field="15" count="1" selected="0">
            <x v="1329"/>
          </reference>
          <reference field="36" count="1">
            <x v="1560"/>
          </reference>
          <reference field="42" count="1" selected="0">
            <x v="135"/>
          </reference>
        </references>
      </pivotArea>
    </format>
    <format dxfId="2916">
      <pivotArea dataOnly="0" labelOnly="1" outline="0" fieldPosition="0">
        <references count="5">
          <reference field="0" count="1" selected="0">
            <x v="1604"/>
          </reference>
          <reference field="6" count="1" selected="0">
            <x v="1614"/>
          </reference>
          <reference field="15" count="1" selected="0">
            <x v="1473"/>
          </reference>
          <reference field="36" count="1">
            <x v="1800"/>
          </reference>
          <reference field="42" count="1" selected="0">
            <x v="229"/>
          </reference>
        </references>
      </pivotArea>
    </format>
    <format dxfId="2915">
      <pivotArea dataOnly="0" labelOnly="1" outline="0" fieldPosition="0">
        <references count="5">
          <reference field="0" count="1" selected="0">
            <x v="1605"/>
          </reference>
          <reference field="6" count="1" selected="0">
            <x v="1615"/>
          </reference>
          <reference field="15" count="1" selected="0">
            <x v="1201"/>
          </reference>
          <reference field="36" count="1">
            <x v="723"/>
          </reference>
          <reference field="42" count="1" selected="0">
            <x v="137"/>
          </reference>
        </references>
      </pivotArea>
    </format>
    <format dxfId="2914">
      <pivotArea dataOnly="0" labelOnly="1" outline="0" fieldPosition="0">
        <references count="5">
          <reference field="0" count="1" selected="0">
            <x v="1606"/>
          </reference>
          <reference field="6" count="1" selected="0">
            <x v="1616"/>
          </reference>
          <reference field="15" count="1" selected="0">
            <x v="998"/>
          </reference>
          <reference field="36" count="1">
            <x v="580"/>
          </reference>
          <reference field="42" count="1" selected="0">
            <x v="3"/>
          </reference>
        </references>
      </pivotArea>
    </format>
    <format dxfId="2913">
      <pivotArea dataOnly="0" labelOnly="1" outline="0" fieldPosition="0">
        <references count="5">
          <reference field="0" count="1" selected="0">
            <x v="1607"/>
          </reference>
          <reference field="6" count="1" selected="0">
            <x v="1617"/>
          </reference>
          <reference field="15" count="1" selected="0">
            <x v="1684"/>
          </reference>
          <reference field="36" count="1">
            <x v="1373"/>
          </reference>
          <reference field="42" count="1" selected="0">
            <x v="232"/>
          </reference>
        </references>
      </pivotArea>
    </format>
    <format dxfId="2912">
      <pivotArea dataOnly="0" labelOnly="1" outline="0" fieldPosition="0">
        <references count="5">
          <reference field="0" count="1" selected="0">
            <x v="1608"/>
          </reference>
          <reference field="6" count="1" selected="0">
            <x v="1618"/>
          </reference>
          <reference field="15" count="1" selected="0">
            <x v="1091"/>
          </reference>
          <reference field="36" count="1">
            <x v="642"/>
          </reference>
          <reference field="42" count="1" selected="0">
            <x v="289"/>
          </reference>
        </references>
      </pivotArea>
    </format>
    <format dxfId="2911">
      <pivotArea dataOnly="0" labelOnly="1" outline="0" fieldPosition="0">
        <references count="5">
          <reference field="0" count="1" selected="0">
            <x v="1609"/>
          </reference>
          <reference field="6" count="1" selected="0">
            <x v="1619"/>
          </reference>
          <reference field="15" count="1" selected="0">
            <x v="1181"/>
          </reference>
          <reference field="36" count="1">
            <x v="711"/>
          </reference>
          <reference field="42" count="1" selected="0">
            <x v="63"/>
          </reference>
        </references>
      </pivotArea>
    </format>
    <format dxfId="2910">
      <pivotArea dataOnly="0" labelOnly="1" outline="0" fieldPosition="0">
        <references count="5">
          <reference field="0" count="1" selected="0">
            <x v="1610"/>
          </reference>
          <reference field="6" count="1" selected="0">
            <x v="1620"/>
          </reference>
          <reference field="15" count="1" selected="0">
            <x v="2"/>
          </reference>
          <reference field="36" count="1">
            <x v="2"/>
          </reference>
          <reference field="42" count="1" selected="0">
            <x v="135"/>
          </reference>
        </references>
      </pivotArea>
    </format>
    <format dxfId="2909">
      <pivotArea dataOnly="0" labelOnly="1" outline="0" fieldPosition="0">
        <references count="5">
          <reference field="0" count="1" selected="0">
            <x v="1611"/>
          </reference>
          <reference field="6" count="1" selected="0">
            <x v="1621"/>
          </reference>
          <reference field="15" count="1" selected="0">
            <x v="509"/>
          </reference>
          <reference field="36" count="1">
            <x v="759"/>
          </reference>
          <reference field="42" count="1" selected="0">
            <x v="135"/>
          </reference>
        </references>
      </pivotArea>
    </format>
    <format dxfId="2908">
      <pivotArea dataOnly="0" labelOnly="1" outline="0" fieldPosition="0">
        <references count="5">
          <reference field="0" count="1" selected="0">
            <x v="1612"/>
          </reference>
          <reference field="6" count="1" selected="0">
            <x v="1622"/>
          </reference>
          <reference field="15" count="1" selected="0">
            <x v="649"/>
          </reference>
          <reference field="36" count="1">
            <x v="714"/>
          </reference>
          <reference field="42" count="1" selected="0">
            <x v="70"/>
          </reference>
        </references>
      </pivotArea>
    </format>
    <format dxfId="2907">
      <pivotArea dataOnly="0" labelOnly="1" outline="0" fieldPosition="0">
        <references count="5">
          <reference field="0" count="1" selected="0">
            <x v="1613"/>
          </reference>
          <reference field="6" count="1" selected="0">
            <x v="1623"/>
          </reference>
          <reference field="15" count="1" selected="0">
            <x v="1510"/>
          </reference>
          <reference field="36" count="1">
            <x v="1005"/>
          </reference>
          <reference field="42" count="1" selected="0">
            <x v="253"/>
          </reference>
        </references>
      </pivotArea>
    </format>
    <format dxfId="2906">
      <pivotArea dataOnly="0" labelOnly="1" outline="0" fieldPosition="0">
        <references count="5">
          <reference field="0" count="1" selected="0">
            <x v="1614"/>
          </reference>
          <reference field="6" count="1" selected="0">
            <x v="1624"/>
          </reference>
          <reference field="15" count="1" selected="0">
            <x v="347"/>
          </reference>
          <reference field="36" count="1">
            <x v="368"/>
          </reference>
          <reference field="42" count="1" selected="0">
            <x v="232"/>
          </reference>
        </references>
      </pivotArea>
    </format>
    <format dxfId="2905">
      <pivotArea dataOnly="0" labelOnly="1" outline="0" fieldPosition="0">
        <references count="5">
          <reference field="0" count="1" selected="0">
            <x v="1615"/>
          </reference>
          <reference field="6" count="1" selected="0">
            <x v="1625"/>
          </reference>
          <reference field="15" count="1" selected="0">
            <x v="908"/>
          </reference>
          <reference field="36" count="1">
            <x v="501"/>
          </reference>
          <reference field="42" count="1" selected="0">
            <x v="25"/>
          </reference>
        </references>
      </pivotArea>
    </format>
    <format dxfId="2904">
      <pivotArea dataOnly="0" labelOnly="1" outline="0" fieldPosition="0">
        <references count="5">
          <reference field="0" count="1" selected="0">
            <x v="1616"/>
          </reference>
          <reference field="6" count="1" selected="0">
            <x v="1626"/>
          </reference>
          <reference field="15" count="1" selected="0">
            <x v="609"/>
          </reference>
          <reference field="36" count="1">
            <x v="348"/>
          </reference>
          <reference field="42" count="1" selected="0">
            <x v="232"/>
          </reference>
        </references>
      </pivotArea>
    </format>
    <format dxfId="2903">
      <pivotArea dataOnly="0" labelOnly="1" outline="0" fieldPosition="0">
        <references count="5">
          <reference field="0" count="1" selected="0">
            <x v="1617"/>
          </reference>
          <reference field="6" count="1" selected="0">
            <x v="1627"/>
          </reference>
          <reference field="15" count="1" selected="0">
            <x v="30"/>
          </reference>
          <reference field="36" count="1">
            <x v="190"/>
          </reference>
          <reference field="42" count="1" selected="0">
            <x v="32"/>
          </reference>
        </references>
      </pivotArea>
    </format>
    <format dxfId="2902">
      <pivotArea dataOnly="0" labelOnly="1" outline="0" fieldPosition="0">
        <references count="5">
          <reference field="0" count="1" selected="0">
            <x v="1618"/>
          </reference>
          <reference field="6" count="1" selected="0">
            <x v="1628"/>
          </reference>
          <reference field="15" count="1" selected="0">
            <x v="143"/>
          </reference>
          <reference field="36" count="1">
            <x v="70"/>
          </reference>
          <reference field="42" count="1" selected="0">
            <x v="25"/>
          </reference>
        </references>
      </pivotArea>
    </format>
    <format dxfId="2901">
      <pivotArea dataOnly="0" labelOnly="1" outline="0" fieldPosition="0">
        <references count="5">
          <reference field="0" count="1" selected="0">
            <x v="1619"/>
          </reference>
          <reference field="6" count="1" selected="0">
            <x v="1629"/>
          </reference>
          <reference field="15" count="1" selected="0">
            <x v="1389"/>
          </reference>
          <reference field="36" count="1">
            <x v="1188"/>
          </reference>
          <reference field="42" count="1" selected="0">
            <x v="289"/>
          </reference>
        </references>
      </pivotArea>
    </format>
    <format dxfId="2900">
      <pivotArea dataOnly="0" labelOnly="1" outline="0" fieldPosition="0">
        <references count="5">
          <reference field="0" count="1" selected="0">
            <x v="1620"/>
          </reference>
          <reference field="6" count="1" selected="0">
            <x v="1630"/>
          </reference>
          <reference field="15" count="1" selected="0">
            <x v="640"/>
          </reference>
          <reference field="36" count="1">
            <x v="1577"/>
          </reference>
          <reference field="42" count="1" selected="0">
            <x v="257"/>
          </reference>
        </references>
      </pivotArea>
    </format>
    <format dxfId="2899">
      <pivotArea dataOnly="0" labelOnly="1" outline="0" fieldPosition="0">
        <references count="5">
          <reference field="0" count="1" selected="0">
            <x v="1621"/>
          </reference>
          <reference field="6" count="1" selected="0">
            <x v="1631"/>
          </reference>
          <reference field="15" count="1" selected="0">
            <x v="353"/>
          </reference>
          <reference field="36" count="1">
            <x v="164"/>
          </reference>
          <reference field="42" count="1" selected="0">
            <x v="25"/>
          </reference>
        </references>
      </pivotArea>
    </format>
    <format dxfId="2898">
      <pivotArea dataOnly="0" labelOnly="1" outline="0" fieldPosition="0">
        <references count="5">
          <reference field="0" count="1" selected="0">
            <x v="1622"/>
          </reference>
          <reference field="6" count="1" selected="0">
            <x v="1632"/>
          </reference>
          <reference field="15" count="1" selected="0">
            <x v="581"/>
          </reference>
          <reference field="36" count="1">
            <x v="297"/>
          </reference>
          <reference field="42" count="1" selected="0">
            <x v="25"/>
          </reference>
        </references>
      </pivotArea>
    </format>
    <format dxfId="2897">
      <pivotArea dataOnly="0" labelOnly="1" outline="0" fieldPosition="0">
        <references count="5">
          <reference field="0" count="1" selected="0">
            <x v="1623"/>
          </reference>
          <reference field="6" count="1" selected="0">
            <x v="1633"/>
          </reference>
          <reference field="15" count="1" selected="0">
            <x v="151"/>
          </reference>
          <reference field="36" count="1">
            <x v="75"/>
          </reference>
          <reference field="42" count="1" selected="0">
            <x v="25"/>
          </reference>
        </references>
      </pivotArea>
    </format>
    <format dxfId="2896">
      <pivotArea dataOnly="0" labelOnly="1" outline="0" fieldPosition="0">
        <references count="5">
          <reference field="0" count="1" selected="0">
            <x v="1624"/>
          </reference>
          <reference field="6" count="1" selected="0">
            <x v="1634"/>
          </reference>
          <reference field="15" count="1" selected="0">
            <x v="310"/>
          </reference>
          <reference field="36" count="1">
            <x v="142"/>
          </reference>
          <reference field="42" count="1" selected="0">
            <x v="25"/>
          </reference>
        </references>
      </pivotArea>
    </format>
    <format dxfId="2895">
      <pivotArea dataOnly="0" labelOnly="1" outline="0" fieldPosition="0">
        <references count="5">
          <reference field="0" count="1" selected="0">
            <x v="1625"/>
          </reference>
          <reference field="6" count="1" selected="0">
            <x v="1635"/>
          </reference>
          <reference field="15" count="1" selected="0">
            <x v="84"/>
          </reference>
          <reference field="36" count="1">
            <x v="951"/>
          </reference>
          <reference field="42" count="1" selected="0">
            <x v="268"/>
          </reference>
        </references>
      </pivotArea>
    </format>
    <format dxfId="2894">
      <pivotArea dataOnly="0" labelOnly="1" outline="0" fieldPosition="0">
        <references count="5">
          <reference field="0" count="1" selected="0">
            <x v="1626"/>
          </reference>
          <reference field="6" count="1" selected="0">
            <x v="1636"/>
          </reference>
          <reference field="15" count="1" selected="0">
            <x v="60"/>
          </reference>
          <reference field="36" count="1">
            <x v="53"/>
          </reference>
          <reference field="42" count="1" selected="0">
            <x v="252"/>
          </reference>
        </references>
      </pivotArea>
    </format>
    <format dxfId="2893">
      <pivotArea dataOnly="0" labelOnly="1" outline="0" fieldPosition="0">
        <references count="5">
          <reference field="0" count="1" selected="0">
            <x v="1627"/>
          </reference>
          <reference field="6" count="1" selected="0">
            <x v="1637"/>
          </reference>
          <reference field="15" count="1" selected="0">
            <x v="172"/>
          </reference>
          <reference field="36" count="1">
            <x v="82"/>
          </reference>
          <reference field="42" count="1" selected="0">
            <x v="29"/>
          </reference>
        </references>
      </pivotArea>
    </format>
    <format dxfId="2892">
      <pivotArea dataOnly="0" labelOnly="1" outline="0" fieldPosition="0">
        <references count="5">
          <reference field="0" count="1" selected="0">
            <x v="1628"/>
          </reference>
          <reference field="6" count="1" selected="0">
            <x v="1638"/>
          </reference>
          <reference field="15" count="1" selected="0">
            <x v="606"/>
          </reference>
          <reference field="36" count="1">
            <x v="680"/>
          </reference>
          <reference field="42" count="1" selected="0">
            <x v="254"/>
          </reference>
        </references>
      </pivotArea>
    </format>
    <format dxfId="2891">
      <pivotArea dataOnly="0" labelOnly="1" outline="0" fieldPosition="0">
        <references count="5">
          <reference field="0" count="1" selected="0">
            <x v="1629"/>
          </reference>
          <reference field="6" count="1" selected="0">
            <x v="1639"/>
          </reference>
          <reference field="15" count="1" selected="0">
            <x v="881"/>
          </reference>
          <reference field="36" count="1">
            <x v="915"/>
          </reference>
          <reference field="42" count="1" selected="0">
            <x v="254"/>
          </reference>
        </references>
      </pivotArea>
    </format>
    <format dxfId="2890">
      <pivotArea dataOnly="0" labelOnly="1" outline="0" fieldPosition="0">
        <references count="5">
          <reference field="0" count="1" selected="0">
            <x v="1630"/>
          </reference>
          <reference field="6" count="1" selected="0">
            <x v="1640"/>
          </reference>
          <reference field="15" count="1" selected="0">
            <x v="68"/>
          </reference>
          <reference field="36" count="1">
            <x v="401"/>
          </reference>
          <reference field="42" count="1" selected="0">
            <x v="230"/>
          </reference>
        </references>
      </pivotArea>
    </format>
    <format dxfId="2889">
      <pivotArea dataOnly="0" labelOnly="1" outline="0" fieldPosition="0">
        <references count="5">
          <reference field="0" count="1" selected="0">
            <x v="1631"/>
          </reference>
          <reference field="6" count="1" selected="0">
            <x v="1641"/>
          </reference>
          <reference field="15" count="1" selected="0">
            <x v="43"/>
          </reference>
          <reference field="36" count="1">
            <x v="26"/>
          </reference>
          <reference field="42" count="1" selected="0">
            <x v="253"/>
          </reference>
        </references>
      </pivotArea>
    </format>
    <format dxfId="2888">
      <pivotArea dataOnly="0" labelOnly="1" outline="0" fieldPosition="0">
        <references count="5">
          <reference field="0" count="1" selected="0">
            <x v="1632"/>
          </reference>
          <reference field="6" count="1" selected="0">
            <x v="1642"/>
          </reference>
          <reference field="15" count="1" selected="0">
            <x v="1153"/>
          </reference>
          <reference field="36" count="1">
            <x v="1881"/>
          </reference>
          <reference field="42" count="1" selected="0">
            <x v="18"/>
          </reference>
        </references>
      </pivotArea>
    </format>
    <format dxfId="2887">
      <pivotArea dataOnly="0" labelOnly="1" outline="0" fieldPosition="0">
        <references count="5">
          <reference field="0" count="1" selected="0">
            <x v="1633"/>
          </reference>
          <reference field="6" count="1" selected="0">
            <x v="1643"/>
          </reference>
          <reference field="15" count="1" selected="0">
            <x v="188"/>
          </reference>
          <reference field="36" count="1">
            <x v="90"/>
          </reference>
          <reference field="42" count="1" selected="0">
            <x v="232"/>
          </reference>
        </references>
      </pivotArea>
    </format>
    <format dxfId="2886">
      <pivotArea dataOnly="0" labelOnly="1" outline="0" fieldPosition="0">
        <references count="5">
          <reference field="0" count="1" selected="0">
            <x v="1634"/>
          </reference>
          <reference field="6" count="1" selected="0">
            <x v="1644"/>
          </reference>
          <reference field="15" count="1" selected="0">
            <x v="101"/>
          </reference>
          <reference field="36" count="1">
            <x v="100"/>
          </reference>
          <reference field="42" count="1" selected="0">
            <x v="11"/>
          </reference>
        </references>
      </pivotArea>
    </format>
    <format dxfId="2885">
      <pivotArea dataOnly="0" labelOnly="1" outline="0" fieldPosition="0">
        <references count="5">
          <reference field="0" count="1" selected="0">
            <x v="1635"/>
          </reference>
          <reference field="6" count="1" selected="0">
            <x v="1645"/>
          </reference>
          <reference field="15" count="1" selected="0">
            <x v="79"/>
          </reference>
          <reference field="36" count="1">
            <x v="445"/>
          </reference>
          <reference field="42" count="1" selected="0">
            <x v="4"/>
          </reference>
        </references>
      </pivotArea>
    </format>
    <format dxfId="2884">
      <pivotArea dataOnly="0" labelOnly="1" outline="0" fieldPosition="0">
        <references count="5">
          <reference field="0" count="1" selected="0">
            <x v="1636"/>
          </reference>
          <reference field="6" count="1" selected="0">
            <x v="1646"/>
          </reference>
          <reference field="15" count="1" selected="0">
            <x v="926"/>
          </reference>
          <reference field="36" count="1">
            <x v="1806"/>
          </reference>
          <reference field="42" count="1" selected="0">
            <x v="155"/>
          </reference>
        </references>
      </pivotArea>
    </format>
    <format dxfId="2883">
      <pivotArea dataOnly="0" labelOnly="1" outline="0" fieldPosition="0">
        <references count="5">
          <reference field="0" count="1" selected="0">
            <x v="1637"/>
          </reference>
          <reference field="6" count="1" selected="0">
            <x v="1647"/>
          </reference>
          <reference field="15" count="1" selected="0">
            <x v="2"/>
          </reference>
          <reference field="36" count="1">
            <x v="362"/>
          </reference>
          <reference field="42" count="1" selected="0">
            <x v="91"/>
          </reference>
        </references>
      </pivotArea>
    </format>
    <format dxfId="2882">
      <pivotArea dataOnly="0" labelOnly="1" outline="0" fieldPosition="0">
        <references count="5">
          <reference field="0" count="1" selected="0">
            <x v="1638"/>
          </reference>
          <reference field="6" count="1" selected="0">
            <x v="1648"/>
          </reference>
          <reference field="15" count="1" selected="0">
            <x v="514"/>
          </reference>
          <reference field="36" count="1">
            <x v="252"/>
          </reference>
          <reference field="42" count="1" selected="0">
            <x v="91"/>
          </reference>
        </references>
      </pivotArea>
    </format>
    <format dxfId="2881">
      <pivotArea dataOnly="0" labelOnly="1" outline="0" fieldPosition="0">
        <references count="5">
          <reference field="0" count="1" selected="0">
            <x v="1639"/>
          </reference>
          <reference field="6" count="1" selected="0">
            <x v="1649"/>
          </reference>
          <reference field="15" count="1" selected="0">
            <x v="732"/>
          </reference>
          <reference field="36" count="1">
            <x v="382"/>
          </reference>
          <reference field="42" count="1" selected="0">
            <x v="25"/>
          </reference>
        </references>
      </pivotArea>
    </format>
    <format dxfId="2880">
      <pivotArea dataOnly="0" labelOnly="1" outline="0" fieldPosition="0">
        <references count="5">
          <reference field="0" count="1" selected="0">
            <x v="1640"/>
          </reference>
          <reference field="6" count="1" selected="0">
            <x v="1650"/>
          </reference>
          <reference field="15" count="1" selected="0">
            <x v="1430"/>
          </reference>
          <reference field="36" count="1">
            <x v="1695"/>
          </reference>
          <reference field="42" count="1" selected="0">
            <x v="206"/>
          </reference>
        </references>
      </pivotArea>
    </format>
    <format dxfId="2879">
      <pivotArea dataOnly="0" labelOnly="1" outline="0" fieldPosition="0">
        <references count="5">
          <reference field="0" count="1" selected="0">
            <x v="1641"/>
          </reference>
          <reference field="6" count="1" selected="0">
            <x v="1651"/>
          </reference>
          <reference field="15" count="1" selected="0">
            <x v="1871"/>
          </reference>
          <reference field="36" count="1">
            <x v="1996"/>
          </reference>
          <reference field="42" count="1" selected="0">
            <x v="24"/>
          </reference>
        </references>
      </pivotArea>
    </format>
    <format dxfId="2878">
      <pivotArea dataOnly="0" labelOnly="1" outline="0" fieldPosition="0">
        <references count="5">
          <reference field="0" count="1" selected="0">
            <x v="1642"/>
          </reference>
          <reference field="6" count="1" selected="0">
            <x v="1652"/>
          </reference>
          <reference field="15" count="1" selected="0">
            <x v="988"/>
          </reference>
          <reference field="36" count="1">
            <x v="1019"/>
          </reference>
          <reference field="42" count="1" selected="0">
            <x v="147"/>
          </reference>
        </references>
      </pivotArea>
    </format>
    <format dxfId="2877">
      <pivotArea dataOnly="0" labelOnly="1" outline="0" fieldPosition="0">
        <references count="5">
          <reference field="0" count="1" selected="0">
            <x v="1643"/>
          </reference>
          <reference field="6" count="1" selected="0">
            <x v="1653"/>
          </reference>
          <reference field="15" count="1" selected="0">
            <x v="1963"/>
          </reference>
          <reference field="36" count="1">
            <x v="1900"/>
          </reference>
          <reference field="42" count="1" selected="0">
            <x v="211"/>
          </reference>
        </references>
      </pivotArea>
    </format>
    <format dxfId="2876">
      <pivotArea dataOnly="0" labelOnly="1" outline="0" fieldPosition="0">
        <references count="5">
          <reference field="0" count="1" selected="0">
            <x v="1644"/>
          </reference>
          <reference field="6" count="1" selected="0">
            <x v="1654"/>
          </reference>
          <reference field="15" count="1" selected="0">
            <x v="304"/>
          </reference>
          <reference field="36" count="1">
            <x v="2026"/>
          </reference>
          <reference field="42" count="1" selected="0">
            <x v="289"/>
          </reference>
        </references>
      </pivotArea>
    </format>
    <format dxfId="2875">
      <pivotArea dataOnly="0" labelOnly="1" outline="0" fieldPosition="0">
        <references count="5">
          <reference field="0" count="1" selected="0">
            <x v="1645"/>
          </reference>
          <reference field="6" count="1" selected="0">
            <x v="1655"/>
          </reference>
          <reference field="15" count="1" selected="0">
            <x v="324"/>
          </reference>
          <reference field="36" count="1">
            <x v="506"/>
          </reference>
          <reference field="42" count="1" selected="0">
            <x v="229"/>
          </reference>
        </references>
      </pivotArea>
    </format>
    <format dxfId="2874">
      <pivotArea dataOnly="0" labelOnly="1" outline="0" fieldPosition="0">
        <references count="5">
          <reference field="0" count="1" selected="0">
            <x v="1646"/>
          </reference>
          <reference field="6" count="1" selected="0">
            <x v="1656"/>
          </reference>
          <reference field="15" count="1" selected="0">
            <x v="625"/>
          </reference>
          <reference field="36" count="1">
            <x v="659"/>
          </reference>
          <reference field="42" count="1" selected="0">
            <x v="229"/>
          </reference>
        </references>
      </pivotArea>
    </format>
    <format dxfId="2873">
      <pivotArea dataOnly="0" labelOnly="1" outline="0" fieldPosition="0">
        <references count="5">
          <reference field="0" count="1" selected="0">
            <x v="1647"/>
          </reference>
          <reference field="6" count="1" selected="0">
            <x v="1657"/>
          </reference>
          <reference field="15" count="1" selected="0">
            <x v="1536"/>
          </reference>
          <reference field="36" count="1">
            <x v="1046"/>
          </reference>
          <reference field="42" count="1" selected="0">
            <x v="288"/>
          </reference>
        </references>
      </pivotArea>
    </format>
    <format dxfId="2872">
      <pivotArea dataOnly="0" labelOnly="1" outline="0" fieldPosition="0">
        <references count="5">
          <reference field="0" count="1" selected="0">
            <x v="1648"/>
          </reference>
          <reference field="6" count="1" selected="0">
            <x v="1658"/>
          </reference>
          <reference field="15" count="1" selected="0">
            <x v="2030"/>
          </reference>
          <reference field="36" count="1">
            <x v="1855"/>
          </reference>
          <reference field="42" count="1" selected="0">
            <x v="0"/>
          </reference>
        </references>
      </pivotArea>
    </format>
    <format dxfId="2871">
      <pivotArea dataOnly="0" labelOnly="1" outline="0" fieldPosition="0">
        <references count="5">
          <reference field="0" count="1" selected="0">
            <x v="1649"/>
          </reference>
          <reference field="6" count="1" selected="0">
            <x v="1659"/>
          </reference>
          <reference field="15" count="1" selected="0">
            <x v="903"/>
          </reference>
          <reference field="36" count="1">
            <x v="498"/>
          </reference>
          <reference field="42" count="1" selected="0">
            <x v="147"/>
          </reference>
        </references>
      </pivotArea>
    </format>
    <format dxfId="2870">
      <pivotArea dataOnly="0" labelOnly="1" outline="0" fieldPosition="0">
        <references count="5">
          <reference field="0" count="1" selected="0">
            <x v="1650"/>
          </reference>
          <reference field="6" count="1" selected="0">
            <x v="1660"/>
          </reference>
          <reference field="15" count="1" selected="0">
            <x v="3"/>
          </reference>
          <reference field="36" count="1">
            <x v="459"/>
          </reference>
          <reference field="42" count="1" selected="0">
            <x v="142"/>
          </reference>
        </references>
      </pivotArea>
    </format>
    <format dxfId="2869">
      <pivotArea dataOnly="0" labelOnly="1" outline="0" fieldPosition="0">
        <references count="5">
          <reference field="0" count="1" selected="0">
            <x v="1651"/>
          </reference>
          <reference field="6" count="1" selected="0">
            <x v="1661"/>
          </reference>
          <reference field="15" count="1" selected="0">
            <x v="2"/>
          </reference>
          <reference field="36" count="1">
            <x v="1438"/>
          </reference>
          <reference field="42" count="1" selected="0">
            <x v="142"/>
          </reference>
        </references>
      </pivotArea>
    </format>
    <format dxfId="2868">
      <pivotArea dataOnly="0" labelOnly="1" outline="0" fieldPosition="0">
        <references count="5">
          <reference field="0" count="1" selected="0">
            <x v="1652"/>
          </reference>
          <reference field="6" count="1" selected="0">
            <x v="1662"/>
          </reference>
          <reference field="15" count="1" selected="0">
            <x v="40"/>
          </reference>
          <reference field="36" count="1">
            <x v="520"/>
          </reference>
          <reference field="42" count="1" selected="0">
            <x v="142"/>
          </reference>
        </references>
      </pivotArea>
    </format>
    <format dxfId="2867">
      <pivotArea dataOnly="0" labelOnly="1" outline="0" fieldPosition="0">
        <references count="5">
          <reference field="0" count="1" selected="0">
            <x v="1653"/>
          </reference>
          <reference field="6" count="1" selected="0">
            <x v="1663"/>
          </reference>
          <reference field="15" count="1" selected="0">
            <x v="935"/>
          </reference>
          <reference field="36" count="1">
            <x v="765"/>
          </reference>
          <reference field="42" count="1" selected="0">
            <x v="147"/>
          </reference>
        </references>
      </pivotArea>
    </format>
    <format dxfId="2866">
      <pivotArea dataOnly="0" labelOnly="1" outline="0" fieldPosition="0">
        <references count="5">
          <reference field="0" count="1" selected="0">
            <x v="1654"/>
          </reference>
          <reference field="6" count="1" selected="0">
            <x v="1664"/>
          </reference>
          <reference field="15" count="1" selected="0">
            <x v="580"/>
          </reference>
          <reference field="36" count="1">
            <x v="1389"/>
          </reference>
          <reference field="42" count="1" selected="0">
            <x v="131"/>
          </reference>
        </references>
      </pivotArea>
    </format>
    <format dxfId="2865">
      <pivotArea dataOnly="0" labelOnly="1" outline="0" fieldPosition="0">
        <references count="5">
          <reference field="0" count="1" selected="0">
            <x v="1655"/>
          </reference>
          <reference field="6" count="1" selected="0">
            <x v="1665"/>
          </reference>
          <reference field="15" count="1" selected="0">
            <x v="360"/>
          </reference>
          <reference field="36" count="1">
            <x v="228"/>
          </reference>
          <reference field="42" count="1" selected="0">
            <x v="268"/>
          </reference>
        </references>
      </pivotArea>
    </format>
    <format dxfId="2864">
      <pivotArea dataOnly="0" labelOnly="1" outline="0" fieldPosition="0">
        <references count="5">
          <reference field="0" count="1" selected="0">
            <x v="1656"/>
          </reference>
          <reference field="6" count="1" selected="0">
            <x v="1666"/>
          </reference>
          <reference field="15" count="1" selected="0">
            <x v="375"/>
          </reference>
          <reference field="36" count="1">
            <x v="1032"/>
          </reference>
          <reference field="42" count="1" selected="0">
            <x v="231"/>
          </reference>
        </references>
      </pivotArea>
    </format>
    <format dxfId="2863">
      <pivotArea dataOnly="0" labelOnly="1" outline="0" fieldPosition="0">
        <references count="5">
          <reference field="0" count="1" selected="0">
            <x v="1657"/>
          </reference>
          <reference field="6" count="1" selected="0">
            <x v="1667"/>
          </reference>
          <reference field="15" count="1" selected="0">
            <x v="46"/>
          </reference>
          <reference field="36" count="1">
            <x v="158"/>
          </reference>
          <reference field="42" count="1" selected="0">
            <x v="229"/>
          </reference>
        </references>
      </pivotArea>
    </format>
    <format dxfId="2862">
      <pivotArea dataOnly="0" labelOnly="1" outline="0" fieldPosition="0">
        <references count="5">
          <reference field="0" count="1" selected="0">
            <x v="1658"/>
          </reference>
          <reference field="6" count="1" selected="0">
            <x v="1668"/>
          </reference>
          <reference field="15" count="1" selected="0">
            <x v="1888"/>
          </reference>
          <reference field="36" count="1">
            <x v="1470"/>
          </reference>
          <reference field="42" count="1" selected="0">
            <x v="258"/>
          </reference>
        </references>
      </pivotArea>
    </format>
    <format dxfId="2861">
      <pivotArea dataOnly="0" labelOnly="1" outline="0" fieldPosition="0">
        <references count="5">
          <reference field="0" count="1" selected="0">
            <x v="1659"/>
          </reference>
          <reference field="6" count="1" selected="0">
            <x v="1669"/>
          </reference>
          <reference field="15" count="1" selected="0">
            <x v="1432"/>
          </reference>
          <reference field="36" count="1">
            <x v="1116"/>
          </reference>
          <reference field="42" count="1" selected="0">
            <x v="211"/>
          </reference>
        </references>
      </pivotArea>
    </format>
    <format dxfId="2860">
      <pivotArea dataOnly="0" labelOnly="1" outline="0" fieldPosition="0">
        <references count="5">
          <reference field="0" count="1" selected="0">
            <x v="1660"/>
          </reference>
          <reference field="6" count="1" selected="0">
            <x v="1670"/>
          </reference>
          <reference field="15" count="1" selected="0">
            <x v="221"/>
          </reference>
          <reference field="36" count="1">
            <x v="797"/>
          </reference>
          <reference field="42" count="1" selected="0">
            <x v="18"/>
          </reference>
        </references>
      </pivotArea>
    </format>
    <format dxfId="2859">
      <pivotArea dataOnly="0" labelOnly="1" outline="0" fieldPosition="0">
        <references count="5">
          <reference field="0" count="1" selected="0">
            <x v="1661"/>
          </reference>
          <reference field="6" count="1" selected="0">
            <x v="1671"/>
          </reference>
          <reference field="15" count="1" selected="0">
            <x v="642"/>
          </reference>
          <reference field="36" count="1">
            <x v="1505"/>
          </reference>
          <reference field="42" count="1" selected="0">
            <x v="18"/>
          </reference>
        </references>
      </pivotArea>
    </format>
    <format dxfId="2858">
      <pivotArea dataOnly="0" labelOnly="1" outline="0" fieldPosition="0">
        <references count="5">
          <reference field="0" count="1" selected="0">
            <x v="1662"/>
          </reference>
          <reference field="6" count="1" selected="0">
            <x v="1672"/>
          </reference>
          <reference field="15" count="1" selected="0">
            <x v="834"/>
          </reference>
          <reference field="36" count="1">
            <x v="608"/>
          </reference>
          <reference field="42" count="1" selected="0">
            <x v="232"/>
          </reference>
        </references>
      </pivotArea>
    </format>
    <format dxfId="2857">
      <pivotArea dataOnly="0" labelOnly="1" outline="0" fieldPosition="0">
        <references count="5">
          <reference field="0" count="1" selected="0">
            <x v="1663"/>
          </reference>
          <reference field="6" count="1" selected="0">
            <x v="1673"/>
          </reference>
          <reference field="15" count="1" selected="0">
            <x v="1328"/>
          </reference>
          <reference field="36" count="1">
            <x v="831"/>
          </reference>
          <reference field="42" count="1" selected="0">
            <x v="3"/>
          </reference>
        </references>
      </pivotArea>
    </format>
    <format dxfId="2856">
      <pivotArea dataOnly="0" labelOnly="1" outline="0" fieldPosition="0">
        <references count="5">
          <reference field="0" count="1" selected="0">
            <x v="1664"/>
          </reference>
          <reference field="6" count="1" selected="0">
            <x v="1674"/>
          </reference>
          <reference field="15" count="1" selected="0">
            <x v="426"/>
          </reference>
          <reference field="36" count="1">
            <x v="198"/>
          </reference>
          <reference field="42" count="1" selected="0">
            <x v="3"/>
          </reference>
        </references>
      </pivotArea>
    </format>
    <format dxfId="2855">
      <pivotArea dataOnly="0" labelOnly="1" outline="0" fieldPosition="0">
        <references count="5">
          <reference field="0" count="1" selected="0">
            <x v="1665"/>
          </reference>
          <reference field="6" count="1" selected="0">
            <x v="1675"/>
          </reference>
          <reference field="15" count="1" selected="0">
            <x v="339"/>
          </reference>
          <reference field="36" count="1">
            <x v="1196"/>
          </reference>
          <reference field="42" count="1" selected="0">
            <x v="19"/>
          </reference>
        </references>
      </pivotArea>
    </format>
    <format dxfId="2854">
      <pivotArea dataOnly="0" labelOnly="1" outline="0" fieldPosition="0">
        <references count="5">
          <reference field="0" count="1" selected="0">
            <x v="1666"/>
          </reference>
          <reference field="6" count="1" selected="0">
            <x v="1676"/>
          </reference>
          <reference field="15" count="1" selected="0">
            <x v="1191"/>
          </reference>
          <reference field="36" count="1">
            <x v="1206"/>
          </reference>
          <reference field="42" count="1" selected="0">
            <x v="29"/>
          </reference>
        </references>
      </pivotArea>
    </format>
    <format dxfId="2853">
      <pivotArea dataOnly="0" labelOnly="1" outline="0" fieldPosition="0">
        <references count="5">
          <reference field="0" count="1" selected="0">
            <x v="1667"/>
          </reference>
          <reference field="6" count="1" selected="0">
            <x v="1677"/>
          </reference>
          <reference field="15" count="1" selected="0">
            <x v="584"/>
          </reference>
          <reference field="36" count="1">
            <x v="444"/>
          </reference>
          <reference field="42" count="1" selected="0">
            <x v="232"/>
          </reference>
        </references>
      </pivotArea>
    </format>
    <format dxfId="2852">
      <pivotArea dataOnly="0" labelOnly="1" outline="0" fieldPosition="0">
        <references count="5">
          <reference field="0" count="1" selected="0">
            <x v="1668"/>
          </reference>
          <reference field="6" count="1" selected="0">
            <x v="1678"/>
          </reference>
          <reference field="15" count="1" selected="0">
            <x v="1892"/>
          </reference>
          <reference field="36" count="1">
            <x v="1626"/>
          </reference>
          <reference field="42" count="1" selected="0">
            <x v="193"/>
          </reference>
        </references>
      </pivotArea>
    </format>
    <format dxfId="2851">
      <pivotArea dataOnly="0" labelOnly="1" outline="0" fieldPosition="0">
        <references count="5">
          <reference field="0" count="1" selected="0">
            <x v="1669"/>
          </reference>
          <reference field="6" count="1" selected="0">
            <x v="1679"/>
          </reference>
          <reference field="15" count="1" selected="0">
            <x v="346"/>
          </reference>
          <reference field="36" count="1">
            <x v="817"/>
          </reference>
          <reference field="42" count="1" selected="0">
            <x v="4"/>
          </reference>
        </references>
      </pivotArea>
    </format>
    <format dxfId="2850">
      <pivotArea dataOnly="0" labelOnly="1" outline="0" fieldPosition="0">
        <references count="5">
          <reference field="0" count="1" selected="0">
            <x v="1670"/>
          </reference>
          <reference field="6" count="1" selected="0">
            <x v="1680"/>
          </reference>
          <reference field="15" count="1" selected="0">
            <x v="98"/>
          </reference>
          <reference field="36" count="1">
            <x v="1146"/>
          </reference>
          <reference field="42" count="1" selected="0">
            <x v="18"/>
          </reference>
        </references>
      </pivotArea>
    </format>
    <format dxfId="2849">
      <pivotArea dataOnly="0" labelOnly="1" outline="0" fieldPosition="0">
        <references count="5">
          <reference field="0" count="1" selected="0">
            <x v="1671"/>
          </reference>
          <reference field="6" count="1" selected="0">
            <x v="1681"/>
          </reference>
          <reference field="15" count="1" selected="0">
            <x v="1054"/>
          </reference>
          <reference field="36" count="1">
            <x v="876"/>
          </reference>
          <reference field="42" count="1" selected="0">
            <x v="232"/>
          </reference>
        </references>
      </pivotArea>
    </format>
    <format dxfId="2848">
      <pivotArea dataOnly="0" labelOnly="1" outline="0" fieldPosition="0">
        <references count="5">
          <reference field="0" count="1" selected="0">
            <x v="1672"/>
          </reference>
          <reference field="6" count="1" selected="0">
            <x v="1682"/>
          </reference>
          <reference field="15" count="1" selected="0">
            <x v="170"/>
          </reference>
          <reference field="36" count="1">
            <x v="253"/>
          </reference>
          <reference field="42" count="1" selected="0">
            <x v="234"/>
          </reference>
        </references>
      </pivotArea>
    </format>
    <format dxfId="2847">
      <pivotArea dataOnly="0" labelOnly="1" outline="0" fieldPosition="0">
        <references count="5">
          <reference field="0" count="1" selected="0">
            <x v="1673"/>
          </reference>
          <reference field="6" count="1" selected="0">
            <x v="1683"/>
          </reference>
          <reference field="15" count="1" selected="0">
            <x v="122"/>
          </reference>
          <reference field="36" count="1">
            <x v="581"/>
          </reference>
          <reference field="42" count="1" selected="0">
            <x v="234"/>
          </reference>
        </references>
      </pivotArea>
    </format>
    <format dxfId="2846">
      <pivotArea dataOnly="0" labelOnly="1" outline="0" fieldPosition="0">
        <references count="5">
          <reference field="0" count="1" selected="0">
            <x v="1674"/>
          </reference>
          <reference field="6" count="1" selected="0">
            <x v="1684"/>
          </reference>
          <reference field="15" count="1" selected="0">
            <x v="912"/>
          </reference>
          <reference field="36" count="1">
            <x v="676"/>
          </reference>
          <reference field="42" count="1" selected="0">
            <x v="11"/>
          </reference>
        </references>
      </pivotArea>
    </format>
    <format dxfId="2845">
      <pivotArea dataOnly="0" labelOnly="1" outline="0" fieldPosition="0">
        <references count="5">
          <reference field="0" count="1" selected="0">
            <x v="1675"/>
          </reference>
          <reference field="6" count="1" selected="0">
            <x v="1685"/>
          </reference>
          <reference field="15" count="1" selected="0">
            <x v="875"/>
          </reference>
          <reference field="36" count="1">
            <x v="481"/>
          </reference>
          <reference field="42" count="1" selected="0">
            <x v="125"/>
          </reference>
        </references>
      </pivotArea>
    </format>
    <format dxfId="2844">
      <pivotArea dataOnly="0" labelOnly="1" outline="0" fieldPosition="0">
        <references count="5">
          <reference field="0" count="1" selected="0">
            <x v="1676"/>
          </reference>
          <reference field="6" count="1" selected="0">
            <x v="1686"/>
          </reference>
          <reference field="15" count="1" selected="0">
            <x v="2"/>
          </reference>
          <reference field="36" count="1">
            <x v="643"/>
          </reference>
          <reference field="42" count="1" selected="0">
            <x v="4"/>
          </reference>
        </references>
      </pivotArea>
    </format>
    <format dxfId="2843">
      <pivotArea dataOnly="0" labelOnly="1" outline="0" fieldPosition="0">
        <references count="5">
          <reference field="0" count="1" selected="0">
            <x v="1677"/>
          </reference>
          <reference field="6" count="1" selected="0">
            <x v="1687"/>
          </reference>
          <reference field="15" count="1" selected="0">
            <x v="1530"/>
          </reference>
          <reference field="36" count="1">
            <x v="1023"/>
          </reference>
          <reference field="42" count="1" selected="0">
            <x v="79"/>
          </reference>
        </references>
      </pivotArea>
    </format>
    <format dxfId="2842">
      <pivotArea dataOnly="0" labelOnly="1" outline="0" fieldPosition="0">
        <references count="5">
          <reference field="0" count="1" selected="0">
            <x v="1678"/>
          </reference>
          <reference field="6" count="1" selected="0">
            <x v="1688"/>
          </reference>
          <reference field="15" count="1" selected="0">
            <x v="1505"/>
          </reference>
          <reference field="36" count="1">
            <x v="1822"/>
          </reference>
          <reference field="42" count="1" selected="0">
            <x v="142"/>
          </reference>
        </references>
      </pivotArea>
    </format>
    <format dxfId="2841">
      <pivotArea dataOnly="0" labelOnly="1" outline="0" fieldPosition="0">
        <references count="5">
          <reference field="0" count="1" selected="0">
            <x v="1679"/>
          </reference>
          <reference field="6" count="1" selected="0">
            <x v="1689"/>
          </reference>
          <reference field="15" count="1" selected="0">
            <x v="1420"/>
          </reference>
          <reference field="36" count="1">
            <x v="1568"/>
          </reference>
          <reference field="42" count="1" selected="0">
            <x v="135"/>
          </reference>
        </references>
      </pivotArea>
    </format>
    <format dxfId="2840">
      <pivotArea dataOnly="0" labelOnly="1" outline="0" fieldPosition="0">
        <references count="5">
          <reference field="0" count="1" selected="0">
            <x v="1680"/>
          </reference>
          <reference field="6" count="1" selected="0">
            <x v="1690"/>
          </reference>
          <reference field="15" count="1" selected="0">
            <x v="1523"/>
          </reference>
          <reference field="36" count="1">
            <x v="1223"/>
          </reference>
          <reference field="42" count="1" selected="0">
            <x v="232"/>
          </reference>
        </references>
      </pivotArea>
    </format>
    <format dxfId="2839">
      <pivotArea dataOnly="0" labelOnly="1" outline="0" fieldPosition="0">
        <references count="5">
          <reference field="0" count="1" selected="0">
            <x v="1681"/>
          </reference>
          <reference field="6" count="1" selected="0">
            <x v="1691"/>
          </reference>
          <reference field="15" count="1" selected="0">
            <x v="1196"/>
          </reference>
          <reference field="36" count="1">
            <x v="816"/>
          </reference>
          <reference field="42" count="1" selected="0">
            <x v="11"/>
          </reference>
        </references>
      </pivotArea>
    </format>
    <format dxfId="2838">
      <pivotArea dataOnly="0" labelOnly="1" outline="0" fieldPosition="0">
        <references count="5">
          <reference field="0" count="1" selected="0">
            <x v="1682"/>
          </reference>
          <reference field="6" count="1" selected="0">
            <x v="1692"/>
          </reference>
          <reference field="15" count="1" selected="0">
            <x v="462"/>
          </reference>
          <reference field="36" count="1">
            <x v="220"/>
          </reference>
          <reference field="42" count="1" selected="0">
            <x v="3"/>
          </reference>
        </references>
      </pivotArea>
    </format>
    <format dxfId="2837">
      <pivotArea dataOnly="0" labelOnly="1" outline="0" fieldPosition="0">
        <references count="5">
          <reference field="0" count="1" selected="0">
            <x v="1683"/>
          </reference>
          <reference field="6" count="1" selected="0">
            <x v="1693"/>
          </reference>
          <reference field="15" count="1" selected="0">
            <x v="663"/>
          </reference>
          <reference field="36" count="1">
            <x v="969"/>
          </reference>
          <reference field="42" count="1" selected="0">
            <x v="289"/>
          </reference>
        </references>
      </pivotArea>
    </format>
    <format dxfId="2836">
      <pivotArea dataOnly="0" labelOnly="1" outline="0" fieldPosition="0">
        <references count="5">
          <reference field="0" count="1" selected="0">
            <x v="1684"/>
          </reference>
          <reference field="6" count="1" selected="0">
            <x v="1694"/>
          </reference>
          <reference field="15" count="1" selected="0">
            <x v="670"/>
          </reference>
          <reference field="36" count="1">
            <x v="346"/>
          </reference>
          <reference field="42" count="1" selected="0">
            <x v="289"/>
          </reference>
        </references>
      </pivotArea>
    </format>
    <format dxfId="2835">
      <pivotArea dataOnly="0" labelOnly="1" outline="0" fieldPosition="0">
        <references count="5">
          <reference field="0" count="1" selected="0">
            <x v="1685"/>
          </reference>
          <reference field="6" count="1" selected="0">
            <x v="1695"/>
          </reference>
          <reference field="15" count="1" selected="0">
            <x v="9"/>
          </reference>
          <reference field="36" count="1">
            <x v="929"/>
          </reference>
          <reference field="42" count="1" selected="0">
            <x v="141"/>
          </reference>
        </references>
      </pivotArea>
    </format>
    <format dxfId="2834">
      <pivotArea dataOnly="0" labelOnly="1" outline="0" fieldPosition="0">
        <references count="5">
          <reference field="0" count="1" selected="0">
            <x v="1686"/>
          </reference>
          <reference field="6" count="1" selected="0">
            <x v="1696"/>
          </reference>
          <reference field="15" count="1" selected="0">
            <x v="294"/>
          </reference>
          <reference field="36" count="1">
            <x v="137"/>
          </reference>
          <reference field="42" count="1" selected="0">
            <x v="32"/>
          </reference>
        </references>
      </pivotArea>
    </format>
    <format dxfId="2833">
      <pivotArea dataOnly="0" labelOnly="1" outline="0" fieldPosition="0">
        <references count="5">
          <reference field="0" count="1" selected="0">
            <x v="1687"/>
          </reference>
          <reference field="6" count="1" selected="0">
            <x v="1697"/>
          </reference>
          <reference field="15" count="1" selected="0">
            <x v="486"/>
          </reference>
          <reference field="36" count="1">
            <x v="2026"/>
          </reference>
          <reference field="42" count="1" selected="0">
            <x v="289"/>
          </reference>
        </references>
      </pivotArea>
    </format>
    <format dxfId="2832">
      <pivotArea dataOnly="0" labelOnly="1" outline="0" fieldPosition="0">
        <references count="5">
          <reference field="0" count="1" selected="0">
            <x v="1688"/>
          </reference>
          <reference field="6" count="1" selected="0">
            <x v="1698"/>
          </reference>
          <reference field="15" count="1" selected="0">
            <x v="947"/>
          </reference>
          <reference field="36" count="1">
            <x v="531"/>
          </reference>
          <reference field="42" count="1" selected="0">
            <x v="25"/>
          </reference>
        </references>
      </pivotArea>
    </format>
    <format dxfId="2831">
      <pivotArea dataOnly="0" labelOnly="1" outline="0" fieldPosition="0">
        <references count="5">
          <reference field="0" count="1" selected="0">
            <x v="1689"/>
          </reference>
          <reference field="6" count="1" selected="0">
            <x v="1699"/>
          </reference>
          <reference field="15" count="1" selected="0">
            <x v="1093"/>
          </reference>
          <reference field="36" count="1">
            <x v="874"/>
          </reference>
          <reference field="42" count="1" selected="0">
            <x v="11"/>
          </reference>
        </references>
      </pivotArea>
    </format>
    <format dxfId="2830">
      <pivotArea dataOnly="0" labelOnly="1" outline="0" fieldPosition="0">
        <references count="5">
          <reference field="0" count="1" selected="0">
            <x v="1690"/>
          </reference>
          <reference field="6" count="1" selected="0">
            <x v="1700"/>
          </reference>
          <reference field="15" count="1" selected="0">
            <x v="1125"/>
          </reference>
          <reference field="36" count="1">
            <x v="1117"/>
          </reference>
          <reference field="42" count="1" selected="0">
            <x v="232"/>
          </reference>
        </references>
      </pivotArea>
    </format>
    <format dxfId="2829">
      <pivotArea dataOnly="0" labelOnly="1" outline="0" fieldPosition="0">
        <references count="5">
          <reference field="0" count="1" selected="0">
            <x v="1691"/>
          </reference>
          <reference field="6" count="1" selected="0">
            <x v="1701"/>
          </reference>
          <reference field="15" count="1" selected="0">
            <x v="2"/>
          </reference>
          <reference field="36" count="1">
            <x v="647"/>
          </reference>
          <reference field="42" count="1" selected="0">
            <x v="131"/>
          </reference>
        </references>
      </pivotArea>
    </format>
    <format dxfId="2828">
      <pivotArea dataOnly="0" labelOnly="1" outline="0" fieldPosition="0">
        <references count="5">
          <reference field="0" count="1" selected="0">
            <x v="1692"/>
          </reference>
          <reference field="6" count="1" selected="0">
            <x v="1702"/>
          </reference>
          <reference field="15" count="1" selected="0">
            <x v="1902"/>
          </reference>
          <reference field="36" count="1">
            <x v="1653"/>
          </reference>
          <reference field="42" count="1" selected="0">
            <x v="72"/>
          </reference>
        </references>
      </pivotArea>
    </format>
    <format dxfId="2827">
      <pivotArea dataOnly="0" labelOnly="1" outline="0" fieldPosition="0">
        <references count="5">
          <reference field="0" count="1" selected="0">
            <x v="1693"/>
          </reference>
          <reference field="6" count="1" selected="0">
            <x v="1703"/>
          </reference>
          <reference field="15" count="1" selected="0">
            <x v="1567"/>
          </reference>
          <reference field="36" count="1">
            <x v="1056"/>
          </reference>
          <reference field="42" count="1" selected="0">
            <x v="73"/>
          </reference>
        </references>
      </pivotArea>
    </format>
    <format dxfId="2826">
      <pivotArea dataOnly="0" labelOnly="1" outline="0" fieldPosition="0">
        <references count="5">
          <reference field="0" count="1" selected="0">
            <x v="1694"/>
          </reference>
          <reference field="6" count="1" selected="0">
            <x v="1704"/>
          </reference>
          <reference field="15" count="1" selected="0">
            <x v="553"/>
          </reference>
          <reference field="36" count="1">
            <x v="1794"/>
          </reference>
          <reference field="42" count="1" selected="0">
            <x v="18"/>
          </reference>
        </references>
      </pivotArea>
    </format>
    <format dxfId="2825">
      <pivotArea dataOnly="0" labelOnly="1" outline="0" fieldPosition="0">
        <references count="5">
          <reference field="0" count="1" selected="0">
            <x v="1695"/>
          </reference>
          <reference field="6" count="1" selected="0">
            <x v="1705"/>
          </reference>
          <reference field="15" count="1" selected="0">
            <x v="1109"/>
          </reference>
          <reference field="36" count="1">
            <x v="893"/>
          </reference>
          <reference field="42" count="1" selected="0">
            <x v="147"/>
          </reference>
        </references>
      </pivotArea>
    </format>
    <format dxfId="2824">
      <pivotArea dataOnly="0" labelOnly="1" outline="0" fieldPosition="0">
        <references count="5">
          <reference field="0" count="1" selected="0">
            <x v="1696"/>
          </reference>
          <reference field="6" count="1" selected="0">
            <x v="1706"/>
          </reference>
          <reference field="15" count="1" selected="0">
            <x v="1810"/>
          </reference>
          <reference field="36" count="1">
            <x v="1386"/>
          </reference>
          <reference field="42" count="1" selected="0">
            <x v="232"/>
          </reference>
        </references>
      </pivotArea>
    </format>
    <format dxfId="2823">
      <pivotArea dataOnly="0" labelOnly="1" outline="0" fieldPosition="0">
        <references count="5">
          <reference field="0" count="1" selected="0">
            <x v="1697"/>
          </reference>
          <reference field="6" count="1" selected="0">
            <x v="1707"/>
          </reference>
          <reference field="15" count="1" selected="0">
            <x v="393"/>
          </reference>
          <reference field="36" count="1">
            <x v="1561"/>
          </reference>
          <reference field="42" count="1" selected="0">
            <x v="15"/>
          </reference>
        </references>
      </pivotArea>
    </format>
    <format dxfId="2822">
      <pivotArea dataOnly="0" labelOnly="1" outline="0" fieldPosition="0">
        <references count="5">
          <reference field="0" count="1" selected="0">
            <x v="1698"/>
          </reference>
          <reference field="6" count="1" selected="0">
            <x v="1708"/>
          </reference>
          <reference field="15" count="1" selected="0">
            <x v="566"/>
          </reference>
          <reference field="36" count="1">
            <x v="960"/>
          </reference>
          <reference field="42" count="1" selected="0">
            <x v="135"/>
          </reference>
        </references>
      </pivotArea>
    </format>
    <format dxfId="2821">
      <pivotArea dataOnly="0" labelOnly="1" outline="0" fieldPosition="0">
        <references count="5">
          <reference field="0" count="1" selected="0">
            <x v="1699"/>
          </reference>
          <reference field="6" count="1" selected="0">
            <x v="1709"/>
          </reference>
          <reference field="15" count="1" selected="0">
            <x v="184"/>
          </reference>
          <reference field="36" count="1">
            <x v="86"/>
          </reference>
          <reference field="42" count="1" selected="0">
            <x v="253"/>
          </reference>
        </references>
      </pivotArea>
    </format>
    <format dxfId="2820">
      <pivotArea dataOnly="0" labelOnly="1" outline="0" fieldPosition="0">
        <references count="5">
          <reference field="0" count="1" selected="0">
            <x v="1700"/>
          </reference>
          <reference field="6" count="1" selected="0">
            <x v="1710"/>
          </reference>
          <reference field="15" count="1" selected="0">
            <x v="983"/>
          </reference>
          <reference field="36" count="1">
            <x v="573"/>
          </reference>
          <reference field="42" count="1" selected="0">
            <x v="253"/>
          </reference>
        </references>
      </pivotArea>
    </format>
    <format dxfId="2819">
      <pivotArea dataOnly="0" labelOnly="1" outline="0" fieldPosition="0">
        <references count="5">
          <reference field="0" count="1" selected="0">
            <x v="1701"/>
          </reference>
          <reference field="6" count="1" selected="0">
            <x v="1711"/>
          </reference>
          <reference field="15" count="1" selected="0">
            <x v="1412"/>
          </reference>
          <reference field="36" count="1">
            <x v="906"/>
          </reference>
          <reference field="42" count="1" selected="0">
            <x v="232"/>
          </reference>
        </references>
      </pivotArea>
    </format>
    <format dxfId="2818">
      <pivotArea dataOnly="0" labelOnly="1" outline="0" fieldPosition="0">
        <references count="5">
          <reference field="0" count="1" selected="0">
            <x v="1702"/>
          </reference>
          <reference field="6" count="1" selected="0">
            <x v="1712"/>
          </reference>
          <reference field="15" count="1" selected="0">
            <x v="10"/>
          </reference>
          <reference field="36" count="1">
            <x v="12"/>
          </reference>
          <reference field="42" count="1" selected="0">
            <x v="212"/>
          </reference>
        </references>
      </pivotArea>
    </format>
    <format dxfId="2817">
      <pivotArea dataOnly="0" labelOnly="1" outline="0" fieldPosition="0">
        <references count="5">
          <reference field="0" count="1" selected="0">
            <x v="1703"/>
          </reference>
          <reference field="6" count="1" selected="0">
            <x v="1713"/>
          </reference>
          <reference field="15" count="1" selected="0">
            <x v="10"/>
          </reference>
          <reference field="36" count="1">
            <x v="12"/>
          </reference>
          <reference field="42" count="1" selected="0">
            <x v="212"/>
          </reference>
        </references>
      </pivotArea>
    </format>
    <format dxfId="2816">
      <pivotArea dataOnly="0" labelOnly="1" outline="0" fieldPosition="0">
        <references count="5">
          <reference field="0" count="1" selected="0">
            <x v="1704"/>
          </reference>
          <reference field="6" count="1" selected="0">
            <x v="1714"/>
          </reference>
          <reference field="15" count="1" selected="0">
            <x v="1192"/>
          </reference>
          <reference field="36" count="1">
            <x v="1423"/>
          </reference>
          <reference field="42" count="1" selected="0">
            <x v="254"/>
          </reference>
        </references>
      </pivotArea>
    </format>
    <format dxfId="2815">
      <pivotArea dataOnly="0" labelOnly="1" outline="0" fieldPosition="0">
        <references count="5">
          <reference field="0" count="1" selected="0">
            <x v="1705"/>
          </reference>
          <reference field="6" count="1" selected="0">
            <x v="1715"/>
          </reference>
          <reference field="15" count="1" selected="0">
            <x v="289"/>
          </reference>
          <reference field="36" count="1">
            <x v="196"/>
          </reference>
          <reference field="42" count="1" selected="0">
            <x v="32"/>
          </reference>
        </references>
      </pivotArea>
    </format>
    <format dxfId="2814">
      <pivotArea dataOnly="0" labelOnly="1" outline="0" fieldPosition="0">
        <references count="5">
          <reference field="0" count="1" selected="0">
            <x v="1706"/>
          </reference>
          <reference field="6" count="1" selected="0">
            <x v="1716"/>
          </reference>
          <reference field="15" count="1" selected="0">
            <x v="189"/>
          </reference>
          <reference field="36" count="1">
            <x v="202"/>
          </reference>
          <reference field="42" count="1" selected="0">
            <x v="31"/>
          </reference>
        </references>
      </pivotArea>
    </format>
    <format dxfId="2813">
      <pivotArea dataOnly="0" labelOnly="1" outline="0" fieldPosition="0">
        <references count="5">
          <reference field="0" count="1" selected="0">
            <x v="1707"/>
          </reference>
          <reference field="6" count="1" selected="0">
            <x v="1717"/>
          </reference>
          <reference field="15" count="1" selected="0">
            <x v="2000"/>
          </reference>
          <reference field="36" count="1">
            <x v="1692"/>
          </reference>
          <reference field="42" count="1" selected="0">
            <x v="232"/>
          </reference>
        </references>
      </pivotArea>
    </format>
    <format dxfId="2812">
      <pivotArea dataOnly="0" labelOnly="1" outline="0" fieldPosition="0">
        <references count="5">
          <reference field="0" count="1" selected="0">
            <x v="1708"/>
          </reference>
          <reference field="6" count="1" selected="0">
            <x v="1718"/>
          </reference>
          <reference field="15" count="1" selected="0">
            <x v="128"/>
          </reference>
          <reference field="36" count="1">
            <x v="60"/>
          </reference>
          <reference field="42" count="1" selected="0">
            <x v="29"/>
          </reference>
        </references>
      </pivotArea>
    </format>
    <format dxfId="2811">
      <pivotArea dataOnly="0" labelOnly="1" outline="0" fieldPosition="0">
        <references count="5">
          <reference field="0" count="1" selected="0">
            <x v="1709"/>
          </reference>
          <reference field="6" count="1" selected="0">
            <x v="1719"/>
          </reference>
          <reference field="15" count="1" selected="0">
            <x v="185"/>
          </reference>
          <reference field="36" count="1">
            <x v="1493"/>
          </reference>
          <reference field="42" count="1" selected="0">
            <x v="29"/>
          </reference>
        </references>
      </pivotArea>
    </format>
    <format dxfId="2810">
      <pivotArea dataOnly="0" labelOnly="1" outline="0" fieldPosition="0">
        <references count="5">
          <reference field="0" count="1" selected="0">
            <x v="1710"/>
          </reference>
          <reference field="6" count="1" selected="0">
            <x v="1720"/>
          </reference>
          <reference field="15" count="1" selected="0">
            <x v="140"/>
          </reference>
          <reference field="36" count="1">
            <x v="68"/>
          </reference>
          <reference field="42" count="1" selected="0">
            <x v="29"/>
          </reference>
        </references>
      </pivotArea>
    </format>
    <format dxfId="2809">
      <pivotArea dataOnly="0" labelOnly="1" outline="0" fieldPosition="0">
        <references count="5">
          <reference field="0" count="1" selected="0">
            <x v="1711"/>
          </reference>
          <reference field="6" count="1" selected="0">
            <x v="1721"/>
          </reference>
          <reference field="15" count="1" selected="0">
            <x v="1416"/>
          </reference>
          <reference field="36" count="1">
            <x v="1807"/>
          </reference>
          <reference field="42" count="1" selected="0">
            <x v="15"/>
          </reference>
        </references>
      </pivotArea>
    </format>
    <format dxfId="2808">
      <pivotArea dataOnly="0" labelOnly="1" outline="0" fieldPosition="0">
        <references count="5">
          <reference field="0" count="1" selected="0">
            <x v="1712"/>
          </reference>
          <reference field="6" count="1" selected="0">
            <x v="1722"/>
          </reference>
          <reference field="15" count="1" selected="0">
            <x v="133"/>
          </reference>
          <reference field="36" count="1">
            <x v="63"/>
          </reference>
          <reference field="42" count="1" selected="0">
            <x v="117"/>
          </reference>
        </references>
      </pivotArea>
    </format>
    <format dxfId="2807">
      <pivotArea dataOnly="0" labelOnly="1" outline="0" fieldPosition="0">
        <references count="5">
          <reference field="0" count="1" selected="0">
            <x v="1713"/>
          </reference>
          <reference field="6" count="1" selected="0">
            <x v="1723"/>
          </reference>
          <reference field="15" count="1" selected="0">
            <x v="1444"/>
          </reference>
          <reference field="36" count="1">
            <x v="1106"/>
          </reference>
          <reference field="42" count="1" selected="0">
            <x v="211"/>
          </reference>
        </references>
      </pivotArea>
    </format>
    <format dxfId="2806">
      <pivotArea dataOnly="0" labelOnly="1" outline="0" fieldPosition="0">
        <references count="5">
          <reference field="0" count="1" selected="0">
            <x v="1714"/>
          </reference>
          <reference field="6" count="1" selected="0">
            <x v="1724"/>
          </reference>
          <reference field="15" count="1" selected="0">
            <x v="537"/>
          </reference>
          <reference field="36" count="1">
            <x v="276"/>
          </reference>
          <reference field="42" count="1" selected="0">
            <x v="30"/>
          </reference>
        </references>
      </pivotArea>
    </format>
    <format dxfId="2805">
      <pivotArea dataOnly="0" labelOnly="1" outline="0" fieldPosition="0">
        <references count="5">
          <reference field="0" count="1" selected="0">
            <x v="1715"/>
          </reference>
          <reference field="6" count="1" selected="0">
            <x v="1725"/>
          </reference>
          <reference field="15" count="1" selected="0">
            <x v="280"/>
          </reference>
          <reference field="36" count="1">
            <x v="833"/>
          </reference>
          <reference field="42" count="1" selected="0">
            <x v="142"/>
          </reference>
        </references>
      </pivotArea>
    </format>
    <format dxfId="2804">
      <pivotArea dataOnly="0" labelOnly="1" outline="0" fieldPosition="0">
        <references count="5">
          <reference field="0" count="1" selected="0">
            <x v="1716"/>
          </reference>
          <reference field="6" count="1" selected="0">
            <x v="1726"/>
          </reference>
          <reference field="15" count="1" selected="0">
            <x v="84"/>
          </reference>
          <reference field="36" count="1">
            <x v="720"/>
          </reference>
          <reference field="42" count="1" selected="0">
            <x v="268"/>
          </reference>
        </references>
      </pivotArea>
    </format>
    <format dxfId="2803">
      <pivotArea dataOnly="0" labelOnly="1" outline="0" fieldPosition="0">
        <references count="5">
          <reference field="0" count="1" selected="0">
            <x v="1717"/>
          </reference>
          <reference field="6" count="1" selected="0">
            <x v="1727"/>
          </reference>
          <reference field="15" count="1" selected="0">
            <x v="92"/>
          </reference>
          <reference field="36" count="1">
            <x v="358"/>
          </reference>
          <reference field="42" count="1" selected="0">
            <x v="10"/>
          </reference>
        </references>
      </pivotArea>
    </format>
    <format dxfId="2802">
      <pivotArea dataOnly="0" labelOnly="1" outline="0" fieldPosition="0">
        <references count="5">
          <reference field="0" count="1" selected="0">
            <x v="1718"/>
          </reference>
          <reference field="6" count="1" selected="0">
            <x v="1728"/>
          </reference>
          <reference field="15" count="1" selected="0">
            <x v="146"/>
          </reference>
          <reference field="36" count="1">
            <x v="438"/>
          </reference>
          <reference field="42" count="1" selected="0">
            <x v="10"/>
          </reference>
        </references>
      </pivotArea>
    </format>
    <format dxfId="2801">
      <pivotArea dataOnly="0" labelOnly="1" outline="0" fieldPosition="0">
        <references count="5">
          <reference field="0" count="1" selected="0">
            <x v="1719"/>
          </reference>
          <reference field="6" count="1" selected="0">
            <x v="1729"/>
          </reference>
          <reference field="15" count="1" selected="0">
            <x v="528"/>
          </reference>
          <reference field="36" count="1">
            <x v="585"/>
          </reference>
          <reference field="42" count="1" selected="0">
            <x v="29"/>
          </reference>
        </references>
      </pivotArea>
    </format>
    <format dxfId="2800">
      <pivotArea dataOnly="0" labelOnly="1" outline="0" fieldPosition="0">
        <references count="5">
          <reference field="0" count="1" selected="0">
            <x v="1720"/>
          </reference>
          <reference field="6" count="1" selected="0">
            <x v="1730"/>
          </reference>
          <reference field="15" count="1" selected="0">
            <x v="481"/>
          </reference>
          <reference field="36" count="1">
            <x v="489"/>
          </reference>
          <reference field="42" count="1" selected="0">
            <x v="29"/>
          </reference>
        </references>
      </pivotArea>
    </format>
    <format dxfId="2799">
      <pivotArea dataOnly="0" labelOnly="1" outline="0" fieldPosition="0">
        <references count="5">
          <reference field="0" count="1" selected="0">
            <x v="1721"/>
          </reference>
          <reference field="6" count="1" selected="0">
            <x v="1731"/>
          </reference>
          <reference field="15" count="1" selected="0">
            <x v="775"/>
          </reference>
          <reference field="36" count="1">
            <x v="770"/>
          </reference>
          <reference field="42" count="1" selected="0">
            <x v="29"/>
          </reference>
        </references>
      </pivotArea>
    </format>
    <format dxfId="2798">
      <pivotArea dataOnly="0" labelOnly="1" outline="0" fieldPosition="0">
        <references count="5">
          <reference field="0" count="1" selected="0">
            <x v="1722"/>
          </reference>
          <reference field="6" count="1" selected="0">
            <x v="1732"/>
          </reference>
          <reference field="15" count="1" selected="0">
            <x v="1674"/>
          </reference>
          <reference field="36" count="1">
            <x v="1403"/>
          </reference>
          <reference field="42" count="1" selected="0">
            <x v="46"/>
          </reference>
        </references>
      </pivotArea>
    </format>
    <format dxfId="2797">
      <pivotArea dataOnly="0" labelOnly="1" outline="0" fieldPosition="0">
        <references count="5">
          <reference field="0" count="1" selected="0">
            <x v="1723"/>
          </reference>
          <reference field="6" count="1" selected="0">
            <x v="1733"/>
          </reference>
          <reference field="15" count="1" selected="0">
            <x v="256"/>
          </reference>
          <reference field="36" count="1">
            <x v="200"/>
          </reference>
          <reference field="42" count="1" selected="0">
            <x v="232"/>
          </reference>
        </references>
      </pivotArea>
    </format>
    <format dxfId="2796">
      <pivotArea dataOnly="0" labelOnly="1" outline="0" fieldPosition="0">
        <references count="5">
          <reference field="0" count="1" selected="0">
            <x v="1724"/>
          </reference>
          <reference field="6" count="1" selected="0">
            <x v="1734"/>
          </reference>
          <reference field="15" count="1" selected="0">
            <x v="751"/>
          </reference>
          <reference field="36" count="1">
            <x v="389"/>
          </reference>
          <reference field="42" count="1" selected="0">
            <x v="23"/>
          </reference>
        </references>
      </pivotArea>
    </format>
    <format dxfId="2795">
      <pivotArea dataOnly="0" labelOnly="1" outline="0" fieldPosition="0">
        <references count="5">
          <reference field="0" count="1" selected="0">
            <x v="1725"/>
          </reference>
          <reference field="6" count="1" selected="0">
            <x v="1735"/>
          </reference>
          <reference field="15" count="1" selected="0">
            <x v="931"/>
          </reference>
          <reference field="36" count="1">
            <x v="523"/>
          </reference>
          <reference field="42" count="1" selected="0">
            <x v="147"/>
          </reference>
        </references>
      </pivotArea>
    </format>
    <format dxfId="2794">
      <pivotArea dataOnly="0" labelOnly="1" outline="0" fieldPosition="0">
        <references count="5">
          <reference field="0" count="1" selected="0">
            <x v="1726"/>
          </reference>
          <reference field="6" count="1" selected="0">
            <x v="1736"/>
          </reference>
          <reference field="15" count="1" selected="0">
            <x v="174"/>
          </reference>
          <reference field="36" count="1">
            <x v="132"/>
          </reference>
          <reference field="42" count="1" selected="0">
            <x v="11"/>
          </reference>
        </references>
      </pivotArea>
    </format>
    <format dxfId="2793">
      <pivotArea dataOnly="0" labelOnly="1" outline="0" fieldPosition="0">
        <references count="5">
          <reference field="0" count="1" selected="0">
            <x v="1727"/>
          </reference>
          <reference field="6" count="1" selected="0">
            <x v="1737"/>
          </reference>
          <reference field="15" count="1" selected="0">
            <x v="20"/>
          </reference>
          <reference field="36" count="1">
            <x v="741"/>
          </reference>
          <reference field="42" count="1" selected="0">
            <x v="142"/>
          </reference>
        </references>
      </pivotArea>
    </format>
    <format dxfId="2792">
      <pivotArea dataOnly="0" labelOnly="1" outline="0" fieldPosition="0">
        <references count="5">
          <reference field="0" count="1" selected="0">
            <x v="1728"/>
          </reference>
          <reference field="6" count="1" selected="0">
            <x v="1738"/>
          </reference>
          <reference field="15" count="1" selected="0">
            <x v="1211"/>
          </reference>
          <reference field="36" count="1">
            <x v="1876"/>
          </reference>
          <reference field="42" count="1" selected="0">
            <x v="229"/>
          </reference>
        </references>
      </pivotArea>
    </format>
    <format dxfId="2791">
      <pivotArea dataOnly="0" labelOnly="1" outline="0" fieldPosition="0">
        <references count="5">
          <reference field="0" count="1" selected="0">
            <x v="1729"/>
          </reference>
          <reference field="6" count="1" selected="0">
            <x v="1739"/>
          </reference>
          <reference field="15" count="1" selected="0">
            <x v="787"/>
          </reference>
          <reference field="36" count="1">
            <x v="434"/>
          </reference>
          <reference field="42" count="1" selected="0">
            <x v="232"/>
          </reference>
        </references>
      </pivotArea>
    </format>
    <format dxfId="2790">
      <pivotArea dataOnly="0" labelOnly="1" outline="0" fieldPosition="0">
        <references count="5">
          <reference field="0" count="1" selected="0">
            <x v="1730"/>
          </reference>
          <reference field="6" count="1" selected="0">
            <x v="1740"/>
          </reference>
          <reference field="15" count="1" selected="0">
            <x v="1440"/>
          </reference>
          <reference field="36" count="1">
            <x v="931"/>
          </reference>
          <reference field="42" count="1" selected="0">
            <x v="289"/>
          </reference>
        </references>
      </pivotArea>
    </format>
    <format dxfId="2789">
      <pivotArea dataOnly="0" labelOnly="1" outline="0" fieldPosition="0">
        <references count="5">
          <reference field="0" count="1" selected="0">
            <x v="1731"/>
          </reference>
          <reference field="6" count="1" selected="0">
            <x v="1741"/>
          </reference>
          <reference field="15" count="1" selected="0">
            <x v="629"/>
          </reference>
          <reference field="36" count="1">
            <x v="510"/>
          </reference>
          <reference field="42" count="1" selected="0">
            <x v="212"/>
          </reference>
        </references>
      </pivotArea>
    </format>
    <format dxfId="2788">
      <pivotArea dataOnly="0" labelOnly="1" outline="0" fieldPosition="0">
        <references count="5">
          <reference field="0" count="1" selected="0">
            <x v="1732"/>
          </reference>
          <reference field="6" count="1" selected="0">
            <x v="1742"/>
          </reference>
          <reference field="15" count="1" selected="0">
            <x v="1081"/>
          </reference>
          <reference field="36" count="1">
            <x v="1724"/>
          </reference>
          <reference field="42" count="1" selected="0">
            <x v="18"/>
          </reference>
        </references>
      </pivotArea>
    </format>
    <format dxfId="2787">
      <pivotArea dataOnly="0" labelOnly="1" outline="0" fieldPosition="0">
        <references count="5">
          <reference field="0" count="1" selected="0">
            <x v="1733"/>
          </reference>
          <reference field="6" count="1" selected="0">
            <x v="1743"/>
          </reference>
          <reference field="15" count="1" selected="0">
            <x v="21"/>
          </reference>
          <reference field="36" count="1">
            <x v="16"/>
          </reference>
          <reference field="42" count="1" selected="0">
            <x v="289"/>
          </reference>
        </references>
      </pivotArea>
    </format>
    <format dxfId="2786">
      <pivotArea dataOnly="0" labelOnly="1" outline="0" fieldPosition="0">
        <references count="5">
          <reference field="0" count="1" selected="0">
            <x v="1734"/>
          </reference>
          <reference field="6" count="1" selected="0">
            <x v="1744"/>
          </reference>
          <reference field="15" count="1" selected="0">
            <x v="1210"/>
          </reference>
          <reference field="36" count="1">
            <x v="1861"/>
          </reference>
          <reference field="42" count="1" selected="0">
            <x v="289"/>
          </reference>
        </references>
      </pivotArea>
    </format>
    <format dxfId="2785">
      <pivotArea dataOnly="0" labelOnly="1" outline="0" fieldPosition="0">
        <references count="5">
          <reference field="0" count="1" selected="0">
            <x v="1735"/>
          </reference>
          <reference field="6" count="1" selected="0">
            <x v="1745"/>
          </reference>
          <reference field="15" count="1" selected="0">
            <x v="1204"/>
          </reference>
          <reference field="36" count="1">
            <x v="1932"/>
          </reference>
          <reference field="42" count="1" selected="0">
            <x v="289"/>
          </reference>
        </references>
      </pivotArea>
    </format>
    <format dxfId="2784">
      <pivotArea dataOnly="0" labelOnly="1" outline="0" fieldPosition="0">
        <references count="5">
          <reference field="0" count="1" selected="0">
            <x v="1736"/>
          </reference>
          <reference field="6" count="1" selected="0">
            <x v="1746"/>
          </reference>
          <reference field="15" count="1" selected="0">
            <x v="706"/>
          </reference>
          <reference field="36" count="1">
            <x v="363"/>
          </reference>
          <reference field="42" count="1" selected="0">
            <x v="147"/>
          </reference>
        </references>
      </pivotArea>
    </format>
    <format dxfId="2783">
      <pivotArea dataOnly="0" labelOnly="1" outline="0" fieldPosition="0">
        <references count="5">
          <reference field="0" count="1" selected="0">
            <x v="1737"/>
          </reference>
          <reference field="6" count="1" selected="0">
            <x v="1747"/>
          </reference>
          <reference field="15" count="1" selected="0">
            <x v="1907"/>
          </reference>
          <reference field="36" count="1">
            <x v="1496"/>
          </reference>
          <reference field="42" count="1" selected="0">
            <x v="196"/>
          </reference>
        </references>
      </pivotArea>
    </format>
    <format dxfId="2782">
      <pivotArea dataOnly="0" labelOnly="1" outline="0" fieldPosition="0">
        <references count="5">
          <reference field="0" count="1" selected="0">
            <x v="1738"/>
          </reference>
          <reference field="6" count="1" selected="0">
            <x v="1748"/>
          </reference>
          <reference field="15" count="1" selected="0">
            <x v="1005"/>
          </reference>
          <reference field="36" count="1">
            <x v="1024"/>
          </reference>
          <reference field="42" count="1" selected="0">
            <x v="234"/>
          </reference>
        </references>
      </pivotArea>
    </format>
    <format dxfId="2781">
      <pivotArea dataOnly="0" labelOnly="1" outline="0" fieldPosition="0">
        <references count="5">
          <reference field="0" count="1" selected="0">
            <x v="1739"/>
          </reference>
          <reference field="6" count="1" selected="0">
            <x v="1749"/>
          </reference>
          <reference field="15" count="1" selected="0">
            <x v="1410"/>
          </reference>
          <reference field="36" count="1">
            <x v="2026"/>
          </reference>
          <reference field="42" count="1" selected="0">
            <x v="289"/>
          </reference>
        </references>
      </pivotArea>
    </format>
    <format dxfId="2780">
      <pivotArea dataOnly="0" labelOnly="1" outline="0" fieldPosition="0">
        <references count="5">
          <reference field="0" count="1" selected="0">
            <x v="1740"/>
          </reference>
          <reference field="6" count="1" selected="0">
            <x v="1750"/>
          </reference>
          <reference field="15" count="1" selected="0">
            <x v="155"/>
          </reference>
          <reference field="36" count="1">
            <x v="165"/>
          </reference>
          <reference field="42" count="1" selected="0">
            <x v="254"/>
          </reference>
        </references>
      </pivotArea>
    </format>
    <format dxfId="2779">
      <pivotArea dataOnly="0" labelOnly="1" outline="0" fieldPosition="0">
        <references count="5">
          <reference field="0" count="1" selected="0">
            <x v="1741"/>
          </reference>
          <reference field="6" count="1" selected="0">
            <x v="1751"/>
          </reference>
          <reference field="15" count="1" selected="0">
            <x v="1878"/>
          </reference>
          <reference field="36" count="1">
            <x v="1456"/>
          </reference>
          <reference field="42" count="1" selected="0">
            <x v="237"/>
          </reference>
        </references>
      </pivotArea>
    </format>
    <format dxfId="2778">
      <pivotArea dataOnly="0" labelOnly="1" outline="0" fieldPosition="0">
        <references count="5">
          <reference field="0" count="1" selected="0">
            <x v="1742"/>
          </reference>
          <reference field="6" count="1" selected="0">
            <x v="1752"/>
          </reference>
          <reference field="15" count="1" selected="0">
            <x v="1912"/>
          </reference>
          <reference field="36" count="1">
            <x v="1502"/>
          </reference>
          <reference field="42" count="1" selected="0">
            <x v="223"/>
          </reference>
        </references>
      </pivotArea>
    </format>
    <format dxfId="2777">
      <pivotArea dataOnly="0" labelOnly="1" outline="0" fieldPosition="0">
        <references count="5">
          <reference field="0" count="1" selected="0">
            <x v="1743"/>
          </reference>
          <reference field="6" count="1" selected="0">
            <x v="1753"/>
          </reference>
          <reference field="15" count="1" selected="0">
            <x v="1371"/>
          </reference>
          <reference field="36" count="1">
            <x v="1702"/>
          </reference>
          <reference field="42" count="1" selected="0">
            <x v="155"/>
          </reference>
        </references>
      </pivotArea>
    </format>
    <format dxfId="2776">
      <pivotArea dataOnly="0" labelOnly="1" outline="0" fieldPosition="0">
        <references count="5">
          <reference field="0" count="1" selected="0">
            <x v="1744"/>
          </reference>
          <reference field="6" count="1" selected="0">
            <x v="1754"/>
          </reference>
          <reference field="15" count="1" selected="0">
            <x v="1859"/>
          </reference>
          <reference field="36" count="1">
            <x v="1988"/>
          </reference>
          <reference field="42" count="1" selected="0">
            <x v="18"/>
          </reference>
        </references>
      </pivotArea>
    </format>
    <format dxfId="2775">
      <pivotArea dataOnly="0" labelOnly="1" outline="0" fieldPosition="0">
        <references count="5">
          <reference field="0" count="1" selected="0">
            <x v="1745"/>
          </reference>
          <reference field="6" count="1" selected="0">
            <x v="1755"/>
          </reference>
          <reference field="15" count="1" selected="0">
            <x v="171"/>
          </reference>
          <reference field="36" count="1">
            <x v="310"/>
          </reference>
          <reference field="42" count="1" selected="0">
            <x v="31"/>
          </reference>
        </references>
      </pivotArea>
    </format>
    <format dxfId="2774">
      <pivotArea dataOnly="0" labelOnly="1" outline="0" fieldPosition="0">
        <references count="5">
          <reference field="0" count="1" selected="0">
            <x v="1746"/>
          </reference>
          <reference field="6" count="1" selected="0">
            <x v="1756"/>
          </reference>
          <reference field="15" count="1" selected="0">
            <x v="1514"/>
          </reference>
          <reference field="36" count="1">
            <x v="1543"/>
          </reference>
          <reference field="42" count="1" selected="0">
            <x v="31"/>
          </reference>
        </references>
      </pivotArea>
    </format>
    <format dxfId="2773">
      <pivotArea dataOnly="0" labelOnly="1" outline="0" fieldPosition="0">
        <references count="5">
          <reference field="0" count="1" selected="0">
            <x v="1747"/>
          </reference>
          <reference field="6" count="1" selected="0">
            <x v="1757"/>
          </reference>
          <reference field="15" count="1" selected="0">
            <x v="560"/>
          </reference>
          <reference field="36" count="1">
            <x v="284"/>
          </reference>
          <reference field="42" count="1" selected="0">
            <x v="145"/>
          </reference>
        </references>
      </pivotArea>
    </format>
    <format dxfId="2772">
      <pivotArea dataOnly="0" labelOnly="1" outline="0" fieldPosition="0">
        <references count="5">
          <reference field="0" count="1" selected="0">
            <x v="1748"/>
          </reference>
          <reference field="6" count="1" selected="0">
            <x v="1758"/>
          </reference>
          <reference field="15" count="1" selected="0">
            <x v="241"/>
          </reference>
          <reference field="36" count="1">
            <x v="110"/>
          </reference>
          <reference field="42" count="1" selected="0">
            <x v="142"/>
          </reference>
        </references>
      </pivotArea>
    </format>
    <format dxfId="2771">
      <pivotArea dataOnly="0" labelOnly="1" outline="0" fieldPosition="0">
        <references count="5">
          <reference field="0" count="1" selected="0">
            <x v="1749"/>
          </reference>
          <reference field="6" count="1" selected="0">
            <x v="1759"/>
          </reference>
          <reference field="15" count="1" selected="0">
            <x v="1144"/>
          </reference>
          <reference field="36" count="1">
            <x v="1086"/>
          </reference>
          <reference field="42" count="1" selected="0">
            <x v="32"/>
          </reference>
        </references>
      </pivotArea>
    </format>
    <format dxfId="2770">
      <pivotArea dataOnly="0" labelOnly="1" outline="0" fieldPosition="0">
        <references count="5">
          <reference field="0" count="1" selected="0">
            <x v="1750"/>
          </reference>
          <reference field="6" count="1" selected="0">
            <x v="1760"/>
          </reference>
          <reference field="15" count="1" selected="0">
            <x v="789"/>
          </reference>
          <reference field="36" count="1">
            <x v="526"/>
          </reference>
          <reference field="42" count="1" selected="0">
            <x v="11"/>
          </reference>
        </references>
      </pivotArea>
    </format>
    <format dxfId="2769">
      <pivotArea dataOnly="0" labelOnly="1" outline="0" fieldPosition="0">
        <references count="5">
          <reference field="0" count="1" selected="0">
            <x v="1751"/>
          </reference>
          <reference field="6" count="1" selected="0">
            <x v="1761"/>
          </reference>
          <reference field="15" count="1" selected="0">
            <x v="1325"/>
          </reference>
          <reference field="36" count="1">
            <x v="1934"/>
          </reference>
          <reference field="42" count="1" selected="0">
            <x v="18"/>
          </reference>
        </references>
      </pivotArea>
    </format>
    <format dxfId="2768">
      <pivotArea dataOnly="0" labelOnly="1" outline="0" fieldPosition="0">
        <references count="5">
          <reference field="0" count="1" selected="0">
            <x v="1752"/>
          </reference>
          <reference field="6" count="1" selected="0">
            <x v="1762"/>
          </reference>
          <reference field="15" count="1" selected="0">
            <x v="1531"/>
          </reference>
          <reference field="36" count="1">
            <x v="1979"/>
          </reference>
          <reference field="42" count="1" selected="0">
            <x v="18"/>
          </reference>
        </references>
      </pivotArea>
    </format>
    <format dxfId="2767">
      <pivotArea dataOnly="0" labelOnly="1" outline="0" fieldPosition="0">
        <references count="5">
          <reference field="0" count="1" selected="0">
            <x v="1753"/>
          </reference>
          <reference field="6" count="1" selected="0">
            <x v="1763"/>
          </reference>
          <reference field="15" count="1" selected="0">
            <x v="471"/>
          </reference>
          <reference field="36" count="1">
            <x v="494"/>
          </reference>
          <reference field="42" count="1" selected="0">
            <x v="31"/>
          </reference>
        </references>
      </pivotArea>
    </format>
    <format dxfId="2766">
      <pivotArea dataOnly="0" labelOnly="1" outline="0" fieldPosition="0">
        <references count="5">
          <reference field="0" count="1" selected="0">
            <x v="1754"/>
          </reference>
          <reference field="6" count="1" selected="0">
            <x v="1764"/>
          </reference>
          <reference field="15" count="1" selected="0">
            <x v="1807"/>
          </reference>
          <reference field="36" count="1">
            <x v="1805"/>
          </reference>
          <reference field="42" count="1" selected="0">
            <x v="135"/>
          </reference>
        </references>
      </pivotArea>
    </format>
    <format dxfId="2765">
      <pivotArea dataOnly="0" labelOnly="1" outline="0" fieldPosition="0">
        <references count="5">
          <reference field="0" count="1" selected="0">
            <x v="1755"/>
          </reference>
          <reference field="6" count="1" selected="0">
            <x v="1765"/>
          </reference>
          <reference field="15" count="1" selected="0">
            <x v="357"/>
          </reference>
          <reference field="36" count="1">
            <x v="1262"/>
          </reference>
          <reference field="42" count="1" selected="0">
            <x v="22"/>
          </reference>
        </references>
      </pivotArea>
    </format>
    <format dxfId="2764">
      <pivotArea dataOnly="0" labelOnly="1" outline="0" fieldPosition="0">
        <references count="5">
          <reference field="0" count="1" selected="0">
            <x v="1756"/>
          </reference>
          <reference field="6" count="1" selected="0">
            <x v="1766"/>
          </reference>
          <reference field="15" count="1" selected="0">
            <x v="327"/>
          </reference>
          <reference field="36" count="1">
            <x v="766"/>
          </reference>
          <reference field="42" count="1" selected="0">
            <x v="4"/>
          </reference>
        </references>
      </pivotArea>
    </format>
    <format dxfId="2763">
      <pivotArea dataOnly="0" labelOnly="1" outline="0" fieldPosition="0">
        <references count="5">
          <reference field="0" count="1" selected="0">
            <x v="1757"/>
          </reference>
          <reference field="6" count="1" selected="0">
            <x v="1767"/>
          </reference>
          <reference field="15" count="1" selected="0">
            <x v="85"/>
          </reference>
          <reference field="36" count="1">
            <x v="513"/>
          </reference>
          <reference field="42" count="1" selected="0">
            <x v="4"/>
          </reference>
        </references>
      </pivotArea>
    </format>
    <format dxfId="2762">
      <pivotArea dataOnly="0" labelOnly="1" outline="0" fieldPosition="0">
        <references count="5">
          <reference field="0" count="1" selected="0">
            <x v="1758"/>
          </reference>
          <reference field="6" count="1" selected="0">
            <x v="1768"/>
          </reference>
          <reference field="15" count="1" selected="0">
            <x v="245"/>
          </reference>
          <reference field="36" count="1">
            <x v="623"/>
          </reference>
          <reference field="42" count="1" selected="0">
            <x v="4"/>
          </reference>
        </references>
      </pivotArea>
    </format>
    <format dxfId="2761">
      <pivotArea dataOnly="0" labelOnly="1" outline="0" fieldPosition="0">
        <references count="5">
          <reference field="0" count="1" selected="0">
            <x v="1759"/>
          </reference>
          <reference field="6" count="1" selected="0">
            <x v="1769"/>
          </reference>
          <reference field="15" count="1" selected="0">
            <x v="635"/>
          </reference>
          <reference field="36" count="1">
            <x v="807"/>
          </reference>
          <reference field="42" count="1" selected="0">
            <x v="4"/>
          </reference>
        </references>
      </pivotArea>
    </format>
    <format dxfId="2760">
      <pivotArea dataOnly="0" labelOnly="1" outline="0" fieldPosition="0">
        <references count="5">
          <reference field="0" count="1" selected="0">
            <x v="1760"/>
          </reference>
          <reference field="6" count="1" selected="0">
            <x v="1770"/>
          </reference>
          <reference field="15" count="1" selected="0">
            <x v="278"/>
          </reference>
          <reference field="36" count="1">
            <x v="742"/>
          </reference>
          <reference field="42" count="1" selected="0">
            <x v="4"/>
          </reference>
        </references>
      </pivotArea>
    </format>
    <format dxfId="2759">
      <pivotArea dataOnly="0" labelOnly="1" outline="0" fieldPosition="0">
        <references count="5">
          <reference field="0" count="1" selected="0">
            <x v="1761"/>
          </reference>
          <reference field="6" count="1" selected="0">
            <x v="1771"/>
          </reference>
          <reference field="15" count="1" selected="0">
            <x v="508"/>
          </reference>
          <reference field="36" count="1">
            <x v="1738"/>
          </reference>
          <reference field="42" count="1" selected="0">
            <x v="4"/>
          </reference>
        </references>
      </pivotArea>
    </format>
    <format dxfId="2758">
      <pivotArea dataOnly="0" labelOnly="1" outline="0" fieldPosition="0">
        <references count="5">
          <reference field="0" count="1" selected="0">
            <x v="1762"/>
          </reference>
          <reference field="6" count="1" selected="0">
            <x v="1772"/>
          </reference>
          <reference field="15" count="1" selected="0">
            <x v="1464"/>
          </reference>
          <reference field="36" count="1">
            <x v="1507"/>
          </reference>
          <reference field="42" count="1" selected="0">
            <x v="31"/>
          </reference>
        </references>
      </pivotArea>
    </format>
    <format dxfId="2757">
      <pivotArea dataOnly="0" labelOnly="1" outline="0" fieldPosition="0">
        <references count="5">
          <reference field="0" count="1" selected="0">
            <x v="1763"/>
          </reference>
          <reference field="6" count="1" selected="0">
            <x v="1773"/>
          </reference>
          <reference field="15" count="1" selected="0">
            <x v="1756"/>
          </reference>
          <reference field="36" count="1">
            <x v="1445"/>
          </reference>
          <reference field="42" count="1" selected="0">
            <x v="202"/>
          </reference>
        </references>
      </pivotArea>
    </format>
    <format dxfId="2756">
      <pivotArea dataOnly="0" labelOnly="1" outline="0" fieldPosition="0">
        <references count="5">
          <reference field="0" count="1" selected="0">
            <x v="1764"/>
          </reference>
          <reference field="6" count="1" selected="0">
            <x v="1774"/>
          </reference>
          <reference field="15" count="1" selected="0">
            <x v="1255"/>
          </reference>
          <reference field="36" count="1">
            <x v="1006"/>
          </reference>
          <reference field="42" count="1" selected="0">
            <x v="59"/>
          </reference>
        </references>
      </pivotArea>
    </format>
    <format dxfId="2755">
      <pivotArea dataOnly="0" labelOnly="1" outline="0" fieldPosition="0">
        <references count="5">
          <reference field="0" count="1" selected="0">
            <x v="1765"/>
          </reference>
          <reference field="6" count="1" selected="0">
            <x v="1775"/>
          </reference>
          <reference field="15" count="1" selected="0">
            <x v="594"/>
          </reference>
          <reference field="36" count="1">
            <x v="303"/>
          </reference>
          <reference field="42" count="1" selected="0">
            <x v="253"/>
          </reference>
        </references>
      </pivotArea>
    </format>
    <format dxfId="2754">
      <pivotArea dataOnly="0" labelOnly="1" outline="0" fieldPosition="0">
        <references count="5">
          <reference field="0" count="1" selected="0">
            <x v="1766"/>
          </reference>
          <reference field="6" count="1" selected="0">
            <x v="1776"/>
          </reference>
          <reference field="15" count="1" selected="0">
            <x v="607"/>
          </reference>
          <reference field="36" count="1">
            <x v="311"/>
          </reference>
          <reference field="42" count="1" selected="0">
            <x v="253"/>
          </reference>
        </references>
      </pivotArea>
    </format>
    <format dxfId="2753">
      <pivotArea dataOnly="0" labelOnly="1" outline="0" fieldPosition="0">
        <references count="5">
          <reference field="0" count="1" selected="0">
            <x v="1767"/>
          </reference>
          <reference field="6" count="1" selected="0">
            <x v="1777"/>
          </reference>
          <reference field="15" count="1" selected="0">
            <x v="100"/>
          </reference>
          <reference field="36" count="1">
            <x v="50"/>
          </reference>
          <reference field="42" count="1" selected="0">
            <x v="271"/>
          </reference>
        </references>
      </pivotArea>
    </format>
    <format dxfId="2752">
      <pivotArea dataOnly="0" labelOnly="1" outline="0" fieldPosition="0">
        <references count="5">
          <reference field="0" count="1" selected="0">
            <x v="1768"/>
          </reference>
          <reference field="6" count="1" selected="0">
            <x v="1778"/>
          </reference>
          <reference field="15" count="1" selected="0">
            <x v="2"/>
          </reference>
          <reference field="36" count="1">
            <x v="182"/>
          </reference>
          <reference field="42" count="1" selected="0">
            <x v="151"/>
          </reference>
        </references>
      </pivotArea>
    </format>
    <format dxfId="2751">
      <pivotArea dataOnly="0" labelOnly="1" outline="0" fieldPosition="0">
        <references count="5">
          <reference field="0" count="1" selected="0">
            <x v="1769"/>
          </reference>
          <reference field="6" count="1" selected="0">
            <x v="1779"/>
          </reference>
          <reference field="15" count="1" selected="0">
            <x v="301"/>
          </reference>
          <reference field="36" count="1">
            <x v="496"/>
          </reference>
          <reference field="42" count="1" selected="0">
            <x v="142"/>
          </reference>
        </references>
      </pivotArea>
    </format>
    <format dxfId="2750">
      <pivotArea dataOnly="0" labelOnly="1" outline="0" fieldPosition="0">
        <references count="5">
          <reference field="0" count="1" selected="0">
            <x v="1770"/>
          </reference>
          <reference field="6" count="1" selected="0">
            <x v="1780"/>
          </reference>
          <reference field="15" count="1" selected="0">
            <x v="164"/>
          </reference>
          <reference field="36" count="1">
            <x v="610"/>
          </reference>
          <reference field="42" count="1" selected="0">
            <x v="142"/>
          </reference>
        </references>
      </pivotArea>
    </format>
    <format dxfId="2749">
      <pivotArea dataOnly="0" labelOnly="1" outline="0" fieldPosition="0">
        <references count="5">
          <reference field="0" count="1" selected="0">
            <x v="1771"/>
          </reference>
          <reference field="6" count="1" selected="0">
            <x v="1781"/>
          </reference>
          <reference field="15" count="1" selected="0">
            <x v="196"/>
          </reference>
          <reference field="36" count="1">
            <x v="717"/>
          </reference>
          <reference field="42" count="1" selected="0">
            <x v="142"/>
          </reference>
        </references>
      </pivotArea>
    </format>
    <format dxfId="2748">
      <pivotArea dataOnly="0" labelOnly="1" outline="0" fieldPosition="0">
        <references count="5">
          <reference field="0" count="1" selected="0">
            <x v="1772"/>
          </reference>
          <reference field="6" count="1" selected="0">
            <x v="1782"/>
          </reference>
          <reference field="15" count="1" selected="0">
            <x v="42"/>
          </reference>
          <reference field="36" count="1">
            <x v="879"/>
          </reference>
          <reference field="42" count="1" selected="0">
            <x v="142"/>
          </reference>
        </references>
      </pivotArea>
    </format>
    <format dxfId="2747">
      <pivotArea dataOnly="0" labelOnly="1" outline="0" fieldPosition="0">
        <references count="5">
          <reference field="0" count="1" selected="0">
            <x v="1773"/>
          </reference>
          <reference field="6" count="1" selected="0">
            <x v="1783"/>
          </reference>
          <reference field="15" count="1" selected="0">
            <x v="385"/>
          </reference>
          <reference field="36" count="1">
            <x v="701"/>
          </reference>
          <reference field="42" count="1" selected="0">
            <x v="142"/>
          </reference>
        </references>
      </pivotArea>
    </format>
    <format dxfId="2746">
      <pivotArea dataOnly="0" labelOnly="1" outline="0" fieldPosition="0">
        <references count="5">
          <reference field="0" count="1" selected="0">
            <x v="1774"/>
          </reference>
          <reference field="6" count="1" selected="0">
            <x v="1784"/>
          </reference>
          <reference field="15" count="1" selected="0">
            <x v="2"/>
          </reference>
          <reference field="36" count="1">
            <x v="371"/>
          </reference>
          <reference field="42" count="1" selected="0">
            <x v="142"/>
          </reference>
        </references>
      </pivotArea>
    </format>
    <format dxfId="2745">
      <pivotArea dataOnly="0" labelOnly="1" outline="0" fieldPosition="0">
        <references count="5">
          <reference field="0" count="1" selected="0">
            <x v="1775"/>
          </reference>
          <reference field="6" count="1" selected="0">
            <x v="1785"/>
          </reference>
          <reference field="15" count="1" selected="0">
            <x v="466"/>
          </reference>
          <reference field="36" count="1">
            <x v="577"/>
          </reference>
          <reference field="42" count="1" selected="0">
            <x v="142"/>
          </reference>
        </references>
      </pivotArea>
    </format>
    <format dxfId="2744">
      <pivotArea dataOnly="0" labelOnly="1" outline="0" fieldPosition="0">
        <references count="5">
          <reference field="0" count="1" selected="0">
            <x v="1776"/>
          </reference>
          <reference field="6" count="1" selected="0">
            <x v="1786"/>
          </reference>
          <reference field="15" count="1" selected="0">
            <x v="24"/>
          </reference>
          <reference field="36" count="1">
            <x v="619"/>
          </reference>
          <reference field="42" count="1" selected="0">
            <x v="142"/>
          </reference>
        </references>
      </pivotArea>
    </format>
    <format dxfId="2743">
      <pivotArea dataOnly="0" labelOnly="1" outline="0" fieldPosition="0">
        <references count="5">
          <reference field="0" count="1" selected="0">
            <x v="1777"/>
          </reference>
          <reference field="6" count="1" selected="0">
            <x v="1787"/>
          </reference>
          <reference field="15" count="1" selected="0">
            <x v="309"/>
          </reference>
          <reference field="36" count="1">
            <x v="1325"/>
          </reference>
          <reference field="42" count="1" selected="0">
            <x v="151"/>
          </reference>
        </references>
      </pivotArea>
    </format>
    <format dxfId="2742">
      <pivotArea dataOnly="0" labelOnly="1" outline="0" fieldPosition="0">
        <references count="5">
          <reference field="0" count="1" selected="0">
            <x v="1778"/>
          </reference>
          <reference field="6" count="1" selected="0">
            <x v="1788"/>
          </reference>
          <reference field="15" count="1" selected="0">
            <x v="978"/>
          </reference>
          <reference field="36" count="1">
            <x v="1070"/>
          </reference>
          <reference field="42" count="1" selected="0">
            <x v="142"/>
          </reference>
        </references>
      </pivotArea>
    </format>
    <format dxfId="2741">
      <pivotArea dataOnly="0" labelOnly="1" outline="0" fieldPosition="0">
        <references count="5">
          <reference field="0" count="1" selected="0">
            <x v="1779"/>
          </reference>
          <reference field="6" count="1" selected="0">
            <x v="1789"/>
          </reference>
          <reference field="15" count="1" selected="0">
            <x v="567"/>
          </reference>
          <reference field="36" count="1">
            <x v="290"/>
          </reference>
          <reference field="42" count="1" selected="0">
            <x v="125"/>
          </reference>
        </references>
      </pivotArea>
    </format>
    <format dxfId="2740">
      <pivotArea dataOnly="0" labelOnly="1" outline="0" fieldPosition="0">
        <references count="5">
          <reference field="0" count="1" selected="0">
            <x v="1780"/>
          </reference>
          <reference field="6" count="1" selected="0">
            <x v="1790"/>
          </reference>
          <reference field="15" count="1" selected="0">
            <x v="1759"/>
          </reference>
          <reference field="36" count="1">
            <x v="1516"/>
          </reference>
          <reference field="42" count="1" selected="0">
            <x v="270"/>
          </reference>
        </references>
      </pivotArea>
    </format>
    <format dxfId="2739">
      <pivotArea dataOnly="0" labelOnly="1" outline="0" fieldPosition="0">
        <references count="5">
          <reference field="0" count="1" selected="0">
            <x v="1781"/>
          </reference>
          <reference field="6" count="1" selected="0">
            <x v="1791"/>
          </reference>
          <reference field="15" count="1" selected="0">
            <x v="105"/>
          </reference>
          <reference field="36" count="1">
            <x v="52"/>
          </reference>
          <reference field="42" count="1" selected="0">
            <x v="23"/>
          </reference>
        </references>
      </pivotArea>
    </format>
    <format dxfId="2738">
      <pivotArea dataOnly="0" labelOnly="1" outline="0" fieldPosition="0">
        <references count="5">
          <reference field="0" count="1" selected="0">
            <x v="1782"/>
          </reference>
          <reference field="6" count="1" selected="0">
            <x v="1792"/>
          </reference>
          <reference field="15" count="1" selected="0">
            <x v="1613"/>
          </reference>
          <reference field="36" count="1">
            <x v="1925"/>
          </reference>
          <reference field="42" count="1" selected="0">
            <x v="15"/>
          </reference>
        </references>
      </pivotArea>
    </format>
    <format dxfId="2737">
      <pivotArea dataOnly="0" labelOnly="1" outline="0" fieldPosition="0">
        <references count="5">
          <reference field="0" count="1" selected="0">
            <x v="1783"/>
          </reference>
          <reference field="6" count="1" selected="0">
            <x v="1793"/>
          </reference>
          <reference field="15" count="1" selected="0">
            <x v="2"/>
          </reference>
          <reference field="36" count="1">
            <x v="2"/>
          </reference>
          <reference field="42" count="1" selected="0">
            <x v="29"/>
          </reference>
        </references>
      </pivotArea>
    </format>
    <format dxfId="2736">
      <pivotArea dataOnly="0" labelOnly="1" outline="0" fieldPosition="0">
        <references count="5">
          <reference field="0" count="1" selected="0">
            <x v="1784"/>
          </reference>
          <reference field="6" count="1" selected="0">
            <x v="1794"/>
          </reference>
          <reference field="15" count="1" selected="0">
            <x v="1029"/>
          </reference>
          <reference field="36" count="1">
            <x v="1841"/>
          </reference>
          <reference field="42" count="1" selected="0">
            <x v="131"/>
          </reference>
        </references>
      </pivotArea>
    </format>
    <format dxfId="2735">
      <pivotArea dataOnly="0" labelOnly="1" outline="0" fieldPosition="0">
        <references count="5">
          <reference field="0" count="1" selected="0">
            <x v="1785"/>
          </reference>
          <reference field="6" count="1" selected="0">
            <x v="1795"/>
          </reference>
          <reference field="15" count="1" selected="0">
            <x v="591"/>
          </reference>
          <reference field="36" count="1">
            <x v="1585"/>
          </reference>
          <reference field="42" count="1" selected="0">
            <x v="13"/>
          </reference>
        </references>
      </pivotArea>
    </format>
    <format dxfId="2734">
      <pivotArea dataOnly="0" labelOnly="1" outline="0" fieldPosition="0">
        <references count="5">
          <reference field="0" count="1" selected="0">
            <x v="1786"/>
          </reference>
          <reference field="6" count="1" selected="0">
            <x v="1796"/>
          </reference>
          <reference field="15" count="1" selected="0">
            <x v="386"/>
          </reference>
          <reference field="36" count="1">
            <x v="260"/>
          </reference>
          <reference field="42" count="1" selected="0">
            <x v="234"/>
          </reference>
        </references>
      </pivotArea>
    </format>
    <format dxfId="2733">
      <pivotArea dataOnly="0" labelOnly="1" outline="0" fieldPosition="0">
        <references count="5">
          <reference field="0" count="1" selected="0">
            <x v="1787"/>
          </reference>
          <reference field="6" count="1" selected="0">
            <x v="1797"/>
          </reference>
          <reference field="15" count="1" selected="0">
            <x v="1276"/>
          </reference>
          <reference field="36" count="1">
            <x v="2026"/>
          </reference>
          <reference field="42" count="1" selected="0">
            <x v="289"/>
          </reference>
        </references>
      </pivotArea>
    </format>
    <format dxfId="2732">
      <pivotArea dataOnly="0" labelOnly="1" outline="0" fieldPosition="0">
        <references count="5">
          <reference field="0" count="1" selected="0">
            <x v="1788"/>
          </reference>
          <reference field="6" count="1" selected="0">
            <x v="1798"/>
          </reference>
          <reference field="15" count="1" selected="0">
            <x v="154"/>
          </reference>
          <reference field="36" count="1">
            <x v="278"/>
          </reference>
          <reference field="42" count="1" selected="0">
            <x v="147"/>
          </reference>
        </references>
      </pivotArea>
    </format>
    <format dxfId="2731">
      <pivotArea dataOnly="0" labelOnly="1" outline="0" fieldPosition="0">
        <references count="5">
          <reference field="0" count="1" selected="0">
            <x v="1789"/>
          </reference>
          <reference field="6" count="1" selected="0">
            <x v="1799"/>
          </reference>
          <reference field="15" count="1" selected="0">
            <x v="519"/>
          </reference>
          <reference field="36" count="1">
            <x v="261"/>
          </reference>
          <reference field="42" count="1" selected="0">
            <x v="23"/>
          </reference>
        </references>
      </pivotArea>
    </format>
    <format dxfId="2730">
      <pivotArea dataOnly="0" labelOnly="1" outline="0" fieldPosition="0">
        <references count="5">
          <reference field="0" count="1" selected="0">
            <x v="1790"/>
          </reference>
          <reference field="6" count="1" selected="0">
            <x v="1800"/>
          </reference>
          <reference field="15" count="1" selected="0">
            <x v="1065"/>
          </reference>
          <reference field="36" count="1">
            <x v="628"/>
          </reference>
          <reference field="42" count="1" selected="0">
            <x v="23"/>
          </reference>
        </references>
      </pivotArea>
    </format>
    <format dxfId="2729">
      <pivotArea dataOnly="0" labelOnly="1" outline="0" fieldPosition="0">
        <references count="5">
          <reference field="0" count="1" selected="0">
            <x v="1791"/>
          </reference>
          <reference field="6" count="1" selected="0">
            <x v="1801"/>
          </reference>
          <reference field="15" count="1" selected="0">
            <x v="168"/>
          </reference>
          <reference field="36" count="1">
            <x v="1401"/>
          </reference>
          <reference field="42" count="1" selected="0">
            <x v="151"/>
          </reference>
        </references>
      </pivotArea>
    </format>
    <format dxfId="2728">
      <pivotArea dataOnly="0" labelOnly="1" outline="0" fieldPosition="0">
        <references count="5">
          <reference field="0" count="1" selected="0">
            <x v="1792"/>
          </reference>
          <reference field="6" count="1" selected="0">
            <x v="1802"/>
          </reference>
          <reference field="15" count="1" selected="0">
            <x v="1731"/>
          </reference>
          <reference field="36" count="1">
            <x v="2026"/>
          </reference>
          <reference field="42" count="1" selected="0">
            <x v="289"/>
          </reference>
        </references>
      </pivotArea>
    </format>
    <format dxfId="2727">
      <pivotArea dataOnly="0" labelOnly="1" outline="0" fieldPosition="0">
        <references count="5">
          <reference field="0" count="1" selected="0">
            <x v="1793"/>
          </reference>
          <reference field="6" count="1" selected="0">
            <x v="1803"/>
          </reference>
          <reference field="15" count="1" selected="0">
            <x v="165"/>
          </reference>
          <reference field="36" count="1">
            <x v="2026"/>
          </reference>
          <reference field="42" count="1" selected="0">
            <x v="289"/>
          </reference>
        </references>
      </pivotArea>
    </format>
    <format dxfId="2726">
      <pivotArea dataOnly="0" labelOnly="1" outline="0" fieldPosition="0">
        <references count="5">
          <reference field="0" count="1" selected="0">
            <x v="1794"/>
          </reference>
          <reference field="6" count="1" selected="0">
            <x v="1804"/>
          </reference>
          <reference field="15" count="1" selected="0">
            <x v="78"/>
          </reference>
          <reference field="36" count="1">
            <x v="536"/>
          </reference>
          <reference field="42" count="1" selected="0">
            <x v="153"/>
          </reference>
        </references>
      </pivotArea>
    </format>
    <format dxfId="2725">
      <pivotArea dataOnly="0" labelOnly="1" outline="0" fieldPosition="0">
        <references count="5">
          <reference field="0" count="1" selected="0">
            <x v="1795"/>
          </reference>
          <reference field="6" count="1" selected="0">
            <x v="1805"/>
          </reference>
          <reference field="15" count="1" selected="0">
            <x v="459"/>
          </reference>
          <reference field="36" count="1">
            <x v="973"/>
          </reference>
          <reference field="42" count="1" selected="0">
            <x v="117"/>
          </reference>
        </references>
      </pivotArea>
    </format>
    <format dxfId="2724">
      <pivotArea dataOnly="0" labelOnly="1" outline="0" fieldPosition="0">
        <references count="5">
          <reference field="0" count="1" selected="0">
            <x v="1796"/>
          </reference>
          <reference field="6" count="1" selected="0">
            <x v="1806"/>
          </reference>
          <reference field="15" count="1" selected="0">
            <x v="39"/>
          </reference>
          <reference field="36" count="1">
            <x v="35"/>
          </reference>
          <reference field="42" count="1" selected="0">
            <x v="212"/>
          </reference>
        </references>
      </pivotArea>
    </format>
    <format dxfId="2723">
      <pivotArea dataOnly="0" labelOnly="1" outline="0" fieldPosition="0">
        <references count="5">
          <reference field="0" count="1" selected="0">
            <x v="1797"/>
          </reference>
          <reference field="6" count="1" selected="0">
            <x v="1807"/>
          </reference>
          <reference field="15" count="1" selected="0">
            <x v="2"/>
          </reference>
          <reference field="36" count="1">
            <x v="7"/>
          </reference>
          <reference field="42" count="1" selected="0">
            <x v="212"/>
          </reference>
        </references>
      </pivotArea>
    </format>
    <format dxfId="2722">
      <pivotArea dataOnly="0" labelOnly="1" outline="0" fieldPosition="0">
        <references count="5">
          <reference field="0" count="1" selected="0">
            <x v="1798"/>
          </reference>
          <reference field="6" count="1" selected="0">
            <x v="1808"/>
          </reference>
          <reference field="15" count="1" selected="0">
            <x v="2"/>
          </reference>
          <reference field="36" count="1">
            <x v="2"/>
          </reference>
          <reference field="42" count="1" selected="0">
            <x v="212"/>
          </reference>
        </references>
      </pivotArea>
    </format>
    <format dxfId="2721">
      <pivotArea dataOnly="0" labelOnly="1" outline="0" fieldPosition="0">
        <references count="5">
          <reference field="0" count="1" selected="0">
            <x v="1799"/>
          </reference>
          <reference field="6" count="1" selected="0">
            <x v="1809"/>
          </reference>
          <reference field="15" count="1" selected="0">
            <x v="116"/>
          </reference>
          <reference field="36" count="1">
            <x v="103"/>
          </reference>
          <reference field="42" count="1" selected="0">
            <x v="212"/>
          </reference>
        </references>
      </pivotArea>
    </format>
    <format dxfId="2720">
      <pivotArea dataOnly="0" labelOnly="1" outline="0" fieldPosition="0">
        <references count="5">
          <reference field="0" count="1" selected="0">
            <x v="1800"/>
          </reference>
          <reference field="6" count="1" selected="0">
            <x v="1810"/>
          </reference>
          <reference field="15" count="1" selected="0">
            <x v="169"/>
          </reference>
          <reference field="36" count="1">
            <x v="147"/>
          </reference>
          <reference field="42" count="1" selected="0">
            <x v="212"/>
          </reference>
        </references>
      </pivotArea>
    </format>
    <format dxfId="2719">
      <pivotArea dataOnly="0" labelOnly="1" outline="0" fieldPosition="0">
        <references count="5">
          <reference field="0" count="1" selected="0">
            <x v="1801"/>
          </reference>
          <reference field="6" count="1" selected="0">
            <x v="1811"/>
          </reference>
          <reference field="15" count="1" selected="0">
            <x v="11"/>
          </reference>
          <reference field="36" count="1">
            <x v="12"/>
          </reference>
          <reference field="42" count="1" selected="0">
            <x v="212"/>
          </reference>
        </references>
      </pivotArea>
    </format>
    <format dxfId="2718">
      <pivotArea dataOnly="0" labelOnly="1" outline="0" fieldPosition="0">
        <references count="5">
          <reference field="0" count="1" selected="0">
            <x v="1802"/>
          </reference>
          <reference field="6" count="1" selected="0">
            <x v="1812"/>
          </reference>
          <reference field="15" count="1" selected="0">
            <x v="585"/>
          </reference>
          <reference field="36" count="1">
            <x v="1101"/>
          </reference>
          <reference field="42" count="1" selected="0">
            <x v="15"/>
          </reference>
        </references>
      </pivotArea>
    </format>
    <format dxfId="2717">
      <pivotArea dataOnly="0" labelOnly="1" outline="0" fieldPosition="0">
        <references count="5">
          <reference field="0" count="1" selected="0">
            <x v="1803"/>
          </reference>
          <reference field="6" count="1" selected="0">
            <x v="1813"/>
          </reference>
          <reference field="15" count="1" selected="0">
            <x v="191"/>
          </reference>
          <reference field="36" count="1">
            <x v="350"/>
          </reference>
          <reference field="42" count="1" selected="0">
            <x v="147"/>
          </reference>
        </references>
      </pivotArea>
    </format>
    <format dxfId="2716">
      <pivotArea dataOnly="0" labelOnly="1" outline="0" fieldPosition="0">
        <references count="5">
          <reference field="0" count="1" selected="0">
            <x v="1804"/>
          </reference>
          <reference field="6" count="1" selected="0">
            <x v="1814"/>
          </reference>
          <reference field="15" count="1" selected="0">
            <x v="1179"/>
          </reference>
          <reference field="36" count="1">
            <x v="709"/>
          </reference>
          <reference field="42" count="1" selected="0">
            <x v="229"/>
          </reference>
        </references>
      </pivotArea>
    </format>
    <format dxfId="2715">
      <pivotArea dataOnly="0" labelOnly="1" outline="0" fieldPosition="0">
        <references count="5">
          <reference field="0" count="1" selected="0">
            <x v="1805"/>
          </reference>
          <reference field="6" count="1" selected="0">
            <x v="1815"/>
          </reference>
          <reference field="15" count="1" selected="0">
            <x v="1562"/>
          </reference>
          <reference field="36" count="1">
            <x v="1120"/>
          </reference>
          <reference field="42" count="1" selected="0">
            <x v="212"/>
          </reference>
        </references>
      </pivotArea>
    </format>
    <format dxfId="2714">
      <pivotArea dataOnly="0" labelOnly="1" outline="0" fieldPosition="0">
        <references count="5">
          <reference field="0" count="1" selected="0">
            <x v="1806"/>
          </reference>
          <reference field="6" count="1" selected="0">
            <x v="1816"/>
          </reference>
          <reference field="15" count="1" selected="0">
            <x v="2"/>
          </reference>
          <reference field="36" count="1">
            <x v="2"/>
          </reference>
          <reference field="42" count="1" selected="0">
            <x v="289"/>
          </reference>
        </references>
      </pivotArea>
    </format>
    <format dxfId="2713">
      <pivotArea dataOnly="0" labelOnly="1" outline="0" fieldPosition="0">
        <references count="5">
          <reference field="0" count="1" selected="0">
            <x v="1807"/>
          </reference>
          <reference field="6" count="1" selected="0">
            <x v="1817"/>
          </reference>
          <reference field="15" count="1" selected="0">
            <x v="1667"/>
          </reference>
          <reference field="36" count="1">
            <x v="1824"/>
          </reference>
          <reference field="42" count="1" selected="0">
            <x v="16"/>
          </reference>
        </references>
      </pivotArea>
    </format>
    <format dxfId="2712">
      <pivotArea dataOnly="0" labelOnly="1" outline="0" fieldPosition="0">
        <references count="5">
          <reference field="0" count="1" selected="0">
            <x v="1808"/>
          </reference>
          <reference field="6" count="1" selected="0">
            <x v="1818"/>
          </reference>
          <reference field="15" count="1" selected="0">
            <x v="1931"/>
          </reference>
          <reference field="36" count="1">
            <x v="1545"/>
          </reference>
          <reference field="42" count="1" selected="0">
            <x v="160"/>
          </reference>
        </references>
      </pivotArea>
    </format>
    <format dxfId="2711">
      <pivotArea dataOnly="0" labelOnly="1" outline="0" fieldPosition="0">
        <references count="5">
          <reference field="0" count="1" selected="0">
            <x v="1809"/>
          </reference>
          <reference field="6" count="1" selected="0">
            <x v="1819"/>
          </reference>
          <reference field="15" count="1" selected="0">
            <x v="727"/>
          </reference>
          <reference field="36" count="1">
            <x v="2026"/>
          </reference>
          <reference field="42" count="1" selected="0">
            <x v="289"/>
          </reference>
        </references>
      </pivotArea>
    </format>
    <format dxfId="2710">
      <pivotArea dataOnly="0" labelOnly="1" outline="0" fieldPosition="0">
        <references count="5">
          <reference field="0" count="1" selected="0">
            <x v="1810"/>
          </reference>
          <reference field="6" count="1" selected="0">
            <x v="1820"/>
          </reference>
          <reference field="15" count="1" selected="0">
            <x v="515"/>
          </reference>
          <reference field="36" count="1">
            <x v="254"/>
          </reference>
          <reference field="42" count="1" selected="0">
            <x v="91"/>
          </reference>
        </references>
      </pivotArea>
    </format>
    <format dxfId="2709">
      <pivotArea dataOnly="0" labelOnly="1" outline="0" fieldPosition="0">
        <references count="5">
          <reference field="0" count="1" selected="0">
            <x v="1811"/>
          </reference>
          <reference field="6" count="1" selected="0">
            <x v="1821"/>
          </reference>
          <reference field="15" count="1" selected="0">
            <x v="15"/>
          </reference>
          <reference field="36" count="1">
            <x v="9"/>
          </reference>
          <reference field="42" count="1" selected="0">
            <x v="115"/>
          </reference>
        </references>
      </pivotArea>
    </format>
    <format dxfId="2708">
      <pivotArea dataOnly="0" labelOnly="1" outline="0" fieldPosition="0">
        <references count="5">
          <reference field="0" count="1" selected="0">
            <x v="1812"/>
          </reference>
          <reference field="6" count="1" selected="0">
            <x v="1822"/>
          </reference>
          <reference field="15" count="1" selected="0">
            <x v="2"/>
          </reference>
          <reference field="36" count="1">
            <x v="2"/>
          </reference>
          <reference field="42" count="1" selected="0">
            <x v="115"/>
          </reference>
        </references>
      </pivotArea>
    </format>
    <format dxfId="2707">
      <pivotArea dataOnly="0" labelOnly="1" outline="0" fieldPosition="0">
        <references count="5">
          <reference field="0" count="1" selected="0">
            <x v="1813"/>
          </reference>
          <reference field="6" count="1" selected="0">
            <x v="1823"/>
          </reference>
          <reference field="15" count="1" selected="0">
            <x v="2"/>
          </reference>
          <reference field="36" count="1">
            <x v="2"/>
          </reference>
          <reference field="42" count="1" selected="0">
            <x v="115"/>
          </reference>
        </references>
      </pivotArea>
    </format>
    <format dxfId="2706">
      <pivotArea dataOnly="0" labelOnly="1" outline="0" fieldPosition="0">
        <references count="5">
          <reference field="0" count="1" selected="0">
            <x v="1814"/>
          </reference>
          <reference field="6" count="1" selected="0">
            <x v="1824"/>
          </reference>
          <reference field="15" count="1" selected="0">
            <x v="257"/>
          </reference>
          <reference field="36" count="1">
            <x v="117"/>
          </reference>
          <reference field="42" count="1" selected="0">
            <x v="115"/>
          </reference>
        </references>
      </pivotArea>
    </format>
    <format dxfId="2705">
      <pivotArea dataOnly="0" labelOnly="1" outline="0" fieldPosition="0">
        <references count="5">
          <reference field="0" count="1" selected="0">
            <x v="1815"/>
          </reference>
          <reference field="6" count="1" selected="0">
            <x v="1825"/>
          </reference>
          <reference field="15" count="1" selected="0">
            <x v="2"/>
          </reference>
          <reference field="36" count="1">
            <x v="2"/>
          </reference>
          <reference field="42" count="1" selected="0">
            <x v="115"/>
          </reference>
        </references>
      </pivotArea>
    </format>
    <format dxfId="2704">
      <pivotArea dataOnly="0" labelOnly="1" outline="0" fieldPosition="0">
        <references count="5">
          <reference field="0" count="1" selected="0">
            <x v="1816"/>
          </reference>
          <reference field="6" count="1" selected="0">
            <x v="1826"/>
          </reference>
          <reference field="15" count="1" selected="0">
            <x v="1701"/>
          </reference>
          <reference field="36" count="1">
            <x v="1199"/>
          </reference>
          <reference field="42" count="1" selected="0">
            <x v="92"/>
          </reference>
        </references>
      </pivotArea>
    </format>
    <format dxfId="2703">
      <pivotArea dataOnly="0" labelOnly="1" outline="0" fieldPosition="0">
        <references count="5">
          <reference field="0" count="1" selected="0">
            <x v="1817"/>
          </reference>
          <reference field="6" count="1" selected="0">
            <x v="1827"/>
          </reference>
          <reference field="15" count="1" selected="0">
            <x v="354"/>
          </reference>
          <reference field="36" count="1">
            <x v="478"/>
          </reference>
          <reference field="42" count="1" selected="0">
            <x v="31"/>
          </reference>
        </references>
      </pivotArea>
    </format>
    <format dxfId="2702">
      <pivotArea dataOnly="0" labelOnly="1" outline="0" fieldPosition="0">
        <references count="5">
          <reference field="0" count="1" selected="0">
            <x v="1818"/>
          </reference>
          <reference field="6" count="1" selected="0">
            <x v="1828"/>
          </reference>
          <reference field="15" count="1" selected="0">
            <x v="1073"/>
          </reference>
          <reference field="36" count="1">
            <x v="696"/>
          </reference>
          <reference field="42" count="1" selected="0">
            <x v="29"/>
          </reference>
        </references>
      </pivotArea>
    </format>
    <format dxfId="2701">
      <pivotArea dataOnly="0" labelOnly="1" outline="0" fieldPosition="0">
        <references count="5">
          <reference field="0" count="1" selected="0">
            <x v="1819"/>
          </reference>
          <reference field="6" count="1" selected="0">
            <x v="1829"/>
          </reference>
          <reference field="15" count="1" selected="0">
            <x v="1898"/>
          </reference>
          <reference field="36" count="1">
            <x v="1481"/>
          </reference>
          <reference field="42" count="1" selected="0">
            <x v="145"/>
          </reference>
        </references>
      </pivotArea>
    </format>
    <format dxfId="2700">
      <pivotArea dataOnly="0" labelOnly="1" outline="0" fieldPosition="0">
        <references count="5">
          <reference field="0" count="1" selected="0">
            <x v="1820"/>
          </reference>
          <reference field="6" count="1" selected="0">
            <x v="1830"/>
          </reference>
          <reference field="15" count="1" selected="0">
            <x v="1264"/>
          </reference>
          <reference field="36" count="1">
            <x v="1130"/>
          </reference>
          <reference field="42" count="1" selected="0">
            <x v="32"/>
          </reference>
        </references>
      </pivotArea>
    </format>
    <format dxfId="2699">
      <pivotArea dataOnly="0" labelOnly="1" outline="0" fieldPosition="0">
        <references count="5">
          <reference field="0" count="1" selected="0">
            <x v="1821"/>
          </reference>
          <reference field="6" count="1" selected="0">
            <x v="1831"/>
          </reference>
          <reference field="15" count="1" selected="0">
            <x v="1245"/>
          </reference>
          <reference field="36" count="1">
            <x v="1360"/>
          </reference>
          <reference field="42" count="1" selected="0">
            <x v="15"/>
          </reference>
        </references>
      </pivotArea>
    </format>
    <format dxfId="2698">
      <pivotArea dataOnly="0" labelOnly="1" outline="0" fieldPosition="0">
        <references count="5">
          <reference field="0" count="1" selected="0">
            <x v="1822"/>
          </reference>
          <reference field="6" count="1" selected="0">
            <x v="1832"/>
          </reference>
          <reference field="15" count="1" selected="0">
            <x v="2"/>
          </reference>
          <reference field="36" count="1">
            <x v="2"/>
          </reference>
          <reference field="42" count="1" selected="0">
            <x v="289"/>
          </reference>
        </references>
      </pivotArea>
    </format>
    <format dxfId="2697">
      <pivotArea dataOnly="0" labelOnly="1" outline="0" fieldPosition="0">
        <references count="5">
          <reference field="0" count="1" selected="0">
            <x v="1823"/>
          </reference>
          <reference field="6" count="1" selected="0">
            <x v="1833"/>
          </reference>
          <reference field="15" count="1" selected="0">
            <x v="181"/>
          </reference>
          <reference field="36" count="1">
            <x v="85"/>
          </reference>
          <reference field="42" count="1" selected="0">
            <x v="289"/>
          </reference>
        </references>
      </pivotArea>
    </format>
    <format dxfId="2696">
      <pivotArea dataOnly="0" labelOnly="1" outline="0" fieldPosition="0">
        <references count="5">
          <reference field="0" count="1" selected="0">
            <x v="1824"/>
          </reference>
          <reference field="6" count="1" selected="0">
            <x v="1834"/>
          </reference>
          <reference field="15" count="1" selected="0">
            <x v="2"/>
          </reference>
          <reference field="36" count="1">
            <x v="2"/>
          </reference>
          <reference field="42" count="1" selected="0">
            <x v="115"/>
          </reference>
        </references>
      </pivotArea>
    </format>
    <format dxfId="2695">
      <pivotArea dataOnly="0" labelOnly="1" outline="0" fieldPosition="0">
        <references count="5">
          <reference field="0" count="1" selected="0">
            <x v="1825"/>
          </reference>
          <reference field="6" count="1" selected="0">
            <x v="1835"/>
          </reference>
          <reference field="15" count="1" selected="0">
            <x v="2"/>
          </reference>
          <reference field="36" count="1">
            <x v="2"/>
          </reference>
          <reference field="42" count="1" selected="0">
            <x v="115"/>
          </reference>
        </references>
      </pivotArea>
    </format>
    <format dxfId="2694">
      <pivotArea dataOnly="0" labelOnly="1" outline="0" fieldPosition="0">
        <references count="5">
          <reference field="0" count="1" selected="0">
            <x v="1826"/>
          </reference>
          <reference field="6" count="1" selected="0">
            <x v="1836"/>
          </reference>
          <reference field="15" count="1" selected="0">
            <x v="1105"/>
          </reference>
          <reference field="36" count="1">
            <x v="2026"/>
          </reference>
          <reference field="42" count="1" selected="0">
            <x v="289"/>
          </reference>
        </references>
      </pivotArea>
    </format>
    <format dxfId="2693">
      <pivotArea dataOnly="0" labelOnly="1" outline="0" fieldPosition="0">
        <references count="5">
          <reference field="0" count="1" selected="0">
            <x v="1827"/>
          </reference>
          <reference field="6" count="1" selected="0">
            <x v="1837"/>
          </reference>
          <reference field="15" count="1" selected="0">
            <x v="833"/>
          </reference>
          <reference field="36" count="1">
            <x v="2026"/>
          </reference>
          <reference field="42" count="1" selected="0">
            <x v="289"/>
          </reference>
        </references>
      </pivotArea>
    </format>
    <format dxfId="2692">
      <pivotArea dataOnly="0" labelOnly="1" outline="0" fieldPosition="0">
        <references count="5">
          <reference field="0" count="1" selected="0">
            <x v="1828"/>
          </reference>
          <reference field="6" count="1" selected="0">
            <x v="1838"/>
          </reference>
          <reference field="15" count="1" selected="0">
            <x v="976"/>
          </reference>
          <reference field="36" count="1">
            <x v="2026"/>
          </reference>
          <reference field="42" count="1" selected="0">
            <x v="289"/>
          </reference>
        </references>
      </pivotArea>
    </format>
    <format dxfId="2691">
      <pivotArea dataOnly="0" labelOnly="1" outline="0" fieldPosition="0">
        <references count="5">
          <reference field="0" count="1" selected="0">
            <x v="1829"/>
          </reference>
          <reference field="6" count="1" selected="0">
            <x v="1839"/>
          </reference>
          <reference field="15" count="1" selected="0">
            <x v="967"/>
          </reference>
          <reference field="36" count="1">
            <x v="2026"/>
          </reference>
          <reference field="42" count="1" selected="0">
            <x v="289"/>
          </reference>
        </references>
      </pivotArea>
    </format>
    <format dxfId="2690">
      <pivotArea dataOnly="0" labelOnly="1" outline="0" fieldPosition="0">
        <references count="5">
          <reference field="0" count="1" selected="0">
            <x v="1830"/>
          </reference>
          <reference field="6" count="1" selected="0">
            <x v="1840"/>
          </reference>
          <reference field="15" count="1" selected="0">
            <x v="1173"/>
          </reference>
          <reference field="36" count="1">
            <x v="2026"/>
          </reference>
          <reference field="42" count="1" selected="0">
            <x v="289"/>
          </reference>
        </references>
      </pivotArea>
    </format>
    <format dxfId="2689">
      <pivotArea dataOnly="0" labelOnly="1" outline="0" fieldPosition="0">
        <references count="5">
          <reference field="0" count="1" selected="0">
            <x v="1831"/>
          </reference>
          <reference field="6" count="1" selected="0">
            <x v="1841"/>
          </reference>
          <reference field="15" count="1" selected="0">
            <x v="863"/>
          </reference>
          <reference field="36" count="1">
            <x v="2026"/>
          </reference>
          <reference field="42" count="1" selected="0">
            <x v="289"/>
          </reference>
        </references>
      </pivotArea>
    </format>
    <format dxfId="2688">
      <pivotArea dataOnly="0" labelOnly="1" outline="0" fieldPosition="0">
        <references count="5">
          <reference field="0" count="1" selected="0">
            <x v="1832"/>
          </reference>
          <reference field="6" count="1" selected="0">
            <x v="1842"/>
          </reference>
          <reference field="15" count="1" selected="0">
            <x v="616"/>
          </reference>
          <reference field="36" count="1">
            <x v="2026"/>
          </reference>
          <reference field="42" count="1" selected="0">
            <x v="289"/>
          </reference>
        </references>
      </pivotArea>
    </format>
    <format dxfId="2687">
      <pivotArea dataOnly="0" labelOnly="1" outline="0" fieldPosition="0">
        <references count="5">
          <reference field="0" count="1" selected="0">
            <x v="1833"/>
          </reference>
          <reference field="6" count="1" selected="0">
            <x v="1843"/>
          </reference>
          <reference field="15" count="1" selected="0">
            <x v="433"/>
          </reference>
          <reference field="36" count="1">
            <x v="2026"/>
          </reference>
          <reference field="42" count="1" selected="0">
            <x v="289"/>
          </reference>
        </references>
      </pivotArea>
    </format>
    <format dxfId="2686">
      <pivotArea dataOnly="0" labelOnly="1" outline="0" fieldPosition="0">
        <references count="5">
          <reference field="0" count="1" selected="0">
            <x v="1834"/>
          </reference>
          <reference field="6" count="1" selected="0">
            <x v="1844"/>
          </reference>
          <reference field="15" count="1" selected="0">
            <x v="959"/>
          </reference>
          <reference field="36" count="1">
            <x v="2026"/>
          </reference>
          <reference field="42" count="1" selected="0">
            <x v="289"/>
          </reference>
        </references>
      </pivotArea>
    </format>
    <format dxfId="2685">
      <pivotArea dataOnly="0" labelOnly="1" outline="0" fieldPosition="0">
        <references count="5">
          <reference field="0" count="1" selected="0">
            <x v="1835"/>
          </reference>
          <reference field="6" count="1" selected="0">
            <x v="1845"/>
          </reference>
          <reference field="15" count="1" selected="0">
            <x v="721"/>
          </reference>
          <reference field="36" count="1">
            <x v="2026"/>
          </reference>
          <reference field="42" count="1" selected="0">
            <x v="289"/>
          </reference>
        </references>
      </pivotArea>
    </format>
    <format dxfId="2684">
      <pivotArea dataOnly="0" labelOnly="1" outline="0" fieldPosition="0">
        <references count="5">
          <reference field="0" count="1" selected="0">
            <x v="1836"/>
          </reference>
          <reference field="6" count="1" selected="0">
            <x v="1846"/>
          </reference>
          <reference field="15" count="1" selected="0">
            <x v="1019"/>
          </reference>
          <reference field="36" count="1">
            <x v="2026"/>
          </reference>
          <reference field="42" count="1" selected="0">
            <x v="289"/>
          </reference>
        </references>
      </pivotArea>
    </format>
    <format dxfId="2683">
      <pivotArea dataOnly="0" labelOnly="1" outline="0" fieldPosition="0">
        <references count="5">
          <reference field="0" count="1" selected="0">
            <x v="1837"/>
          </reference>
          <reference field="6" count="1" selected="0">
            <x v="1847"/>
          </reference>
          <reference field="15" count="1" selected="0">
            <x v="1058"/>
          </reference>
          <reference field="36" count="1">
            <x v="2026"/>
          </reference>
          <reference field="42" count="1" selected="0">
            <x v="289"/>
          </reference>
        </references>
      </pivotArea>
    </format>
    <format dxfId="2682">
      <pivotArea dataOnly="0" labelOnly="1" outline="0" fieldPosition="0">
        <references count="5">
          <reference field="0" count="1" selected="0">
            <x v="1838"/>
          </reference>
          <reference field="6" count="1" selected="0">
            <x v="1848"/>
          </reference>
          <reference field="15" count="1" selected="0">
            <x v="938"/>
          </reference>
          <reference field="36" count="1">
            <x v="2026"/>
          </reference>
          <reference field="42" count="1" selected="0">
            <x v="289"/>
          </reference>
        </references>
      </pivotArea>
    </format>
    <format dxfId="2681">
      <pivotArea dataOnly="0" labelOnly="1" outline="0" fieldPosition="0">
        <references count="5">
          <reference field="0" count="1" selected="0">
            <x v="1839"/>
          </reference>
          <reference field="6" count="1" selected="0">
            <x v="1849"/>
          </reference>
          <reference field="15" count="1" selected="0">
            <x v="799"/>
          </reference>
          <reference field="36" count="1">
            <x v="2026"/>
          </reference>
          <reference field="42" count="1" selected="0">
            <x v="289"/>
          </reference>
        </references>
      </pivotArea>
    </format>
    <format dxfId="2680">
      <pivotArea dataOnly="0" labelOnly="1" outline="0" fieldPosition="0">
        <references count="5">
          <reference field="0" count="1" selected="0">
            <x v="1840"/>
          </reference>
          <reference field="6" count="1" selected="0">
            <x v="1850"/>
          </reference>
          <reference field="15" count="1" selected="0">
            <x v="1086"/>
          </reference>
          <reference field="36" count="1">
            <x v="2026"/>
          </reference>
          <reference field="42" count="1" selected="0">
            <x v="289"/>
          </reference>
        </references>
      </pivotArea>
    </format>
    <format dxfId="2679">
      <pivotArea dataOnly="0" labelOnly="1" outline="0" fieldPosition="0">
        <references count="5">
          <reference field="0" count="1" selected="0">
            <x v="1841"/>
          </reference>
          <reference field="6" count="1" selected="0">
            <x v="1851"/>
          </reference>
          <reference field="15" count="1" selected="0">
            <x v="937"/>
          </reference>
          <reference field="36" count="1">
            <x v="2026"/>
          </reference>
          <reference field="42" count="1" selected="0">
            <x v="289"/>
          </reference>
        </references>
      </pivotArea>
    </format>
    <format dxfId="2678">
      <pivotArea dataOnly="0" labelOnly="1" outline="0" fieldPosition="0">
        <references count="5">
          <reference field="0" count="1" selected="0">
            <x v="1842"/>
          </reference>
          <reference field="6" count="1" selected="0">
            <x v="1852"/>
          </reference>
          <reference field="15" count="1" selected="0">
            <x v="1104"/>
          </reference>
          <reference field="36" count="1">
            <x v="2026"/>
          </reference>
          <reference field="42" count="1" selected="0">
            <x v="289"/>
          </reference>
        </references>
      </pivotArea>
    </format>
    <format dxfId="2677">
      <pivotArea dataOnly="0" labelOnly="1" outline="0" fieldPosition="0">
        <references count="5">
          <reference field="0" count="1" selected="0">
            <x v="1843"/>
          </reference>
          <reference field="6" count="1" selected="0">
            <x v="1853"/>
          </reference>
          <reference field="15" count="1" selected="0">
            <x v="957"/>
          </reference>
          <reference field="36" count="1">
            <x v="544"/>
          </reference>
          <reference field="42" count="1" selected="0">
            <x v="210"/>
          </reference>
        </references>
      </pivotArea>
    </format>
    <format dxfId="2676">
      <pivotArea dataOnly="0" labelOnly="1" outline="0" fieldPosition="0">
        <references count="5">
          <reference field="0" count="1" selected="0">
            <x v="1844"/>
          </reference>
          <reference field="6" count="1" selected="0">
            <x v="1854"/>
          </reference>
          <reference field="15" count="1" selected="0">
            <x v="1544"/>
          </reference>
          <reference field="36" count="1">
            <x v="1935"/>
          </reference>
          <reference field="42" count="1" selected="0">
            <x v="24"/>
          </reference>
        </references>
      </pivotArea>
    </format>
    <format dxfId="2675">
      <pivotArea dataOnly="0" labelOnly="1" outline="0" fieldPosition="0">
        <references count="5">
          <reference field="0" count="1" selected="0">
            <x v="1845"/>
          </reference>
          <reference field="6" count="1" selected="0">
            <x v="1855"/>
          </reference>
          <reference field="15" count="1" selected="0">
            <x v="2"/>
          </reference>
          <reference field="36" count="1">
            <x v="2"/>
          </reference>
          <reference field="42" count="1" selected="0">
            <x v="115"/>
          </reference>
        </references>
      </pivotArea>
    </format>
    <format dxfId="2674">
      <pivotArea dataOnly="0" labelOnly="1" outline="0" fieldPosition="0">
        <references count="5">
          <reference field="0" count="1" selected="0">
            <x v="1846"/>
          </reference>
          <reference field="6" count="1" selected="0">
            <x v="1856"/>
          </reference>
          <reference field="15" count="1" selected="0">
            <x v="1346"/>
          </reference>
          <reference field="36" count="1">
            <x v="846"/>
          </reference>
          <reference field="42" count="1" selected="0">
            <x v="79"/>
          </reference>
        </references>
      </pivotArea>
    </format>
    <format dxfId="2673">
      <pivotArea dataOnly="0" labelOnly="1" outline="0" fieldPosition="0">
        <references count="5">
          <reference field="0" count="1" selected="0">
            <x v="1847"/>
          </reference>
          <reference field="6" count="1" selected="0">
            <x v="1857"/>
          </reference>
          <reference field="15" count="1" selected="0">
            <x v="861"/>
          </reference>
          <reference field="36" count="1">
            <x v="1208"/>
          </reference>
          <reference field="42" count="1" selected="0">
            <x v="135"/>
          </reference>
        </references>
      </pivotArea>
    </format>
    <format dxfId="2672">
      <pivotArea dataOnly="0" labelOnly="1" outline="0" fieldPosition="0">
        <references count="5">
          <reference field="0" count="1" selected="0">
            <x v="1848"/>
          </reference>
          <reference field="6" count="1" selected="0">
            <x v="1858"/>
          </reference>
          <reference field="15" count="1" selected="0">
            <x v="1139"/>
          </reference>
          <reference field="36" count="1">
            <x v="2026"/>
          </reference>
          <reference field="42" count="1" selected="0">
            <x v="289"/>
          </reference>
        </references>
      </pivotArea>
    </format>
    <format dxfId="2671">
      <pivotArea dataOnly="0" labelOnly="1" outline="0" fieldPosition="0">
        <references count="5">
          <reference field="0" count="1" selected="0">
            <x v="1849"/>
          </reference>
          <reference field="6" count="1" selected="0">
            <x v="1859"/>
          </reference>
          <reference field="15" count="1" selected="0">
            <x v="2"/>
          </reference>
          <reference field="36" count="1">
            <x v="2"/>
          </reference>
          <reference field="42" count="1" selected="0">
            <x v="115"/>
          </reference>
        </references>
      </pivotArea>
    </format>
    <format dxfId="2670">
      <pivotArea dataOnly="0" labelOnly="1" outline="0" fieldPosition="0">
        <references count="5">
          <reference field="0" count="1" selected="0">
            <x v="1850"/>
          </reference>
          <reference field="6" count="1" selected="0">
            <x v="1860"/>
          </reference>
          <reference field="15" count="1" selected="0">
            <x v="2"/>
          </reference>
          <reference field="36" count="1">
            <x v="2"/>
          </reference>
          <reference field="42" count="1" selected="0">
            <x v="115"/>
          </reference>
        </references>
      </pivotArea>
    </format>
    <format dxfId="2669">
      <pivotArea dataOnly="0" labelOnly="1" outline="0" fieldPosition="0">
        <references count="5">
          <reference field="0" count="1" selected="0">
            <x v="1851"/>
          </reference>
          <reference field="6" count="1" selected="0">
            <x v="1861"/>
          </reference>
          <reference field="15" count="1" selected="0">
            <x v="1778"/>
          </reference>
          <reference field="36" count="1">
            <x v="1965"/>
          </reference>
          <reference field="42" count="1" selected="0">
            <x v="18"/>
          </reference>
        </references>
      </pivotArea>
    </format>
    <format dxfId="2668">
      <pivotArea dataOnly="0" labelOnly="1" outline="0" fieldPosition="0">
        <references count="5">
          <reference field="0" count="1" selected="0">
            <x v="1852"/>
          </reference>
          <reference field="6" count="1" selected="0">
            <x v="1862"/>
          </reference>
          <reference field="15" count="1" selected="0">
            <x v="1243"/>
          </reference>
          <reference field="36" count="1">
            <x v="1817"/>
          </reference>
          <reference field="42" count="1" selected="0">
            <x v="18"/>
          </reference>
        </references>
      </pivotArea>
    </format>
    <format dxfId="2667">
      <pivotArea dataOnly="0" labelOnly="1" outline="0" fieldPosition="0">
        <references count="5">
          <reference field="0" count="1" selected="0">
            <x v="1853"/>
          </reference>
          <reference field="6" count="1" selected="0">
            <x v="1863"/>
          </reference>
          <reference field="15" count="1" selected="0">
            <x v="363"/>
          </reference>
          <reference field="36" count="1">
            <x v="169"/>
          </reference>
          <reference field="42" count="1" selected="0">
            <x v="23"/>
          </reference>
        </references>
      </pivotArea>
    </format>
    <format dxfId="2666">
      <pivotArea dataOnly="0" labelOnly="1" outline="0" fieldPosition="0">
        <references count="5">
          <reference field="0" count="1" selected="0">
            <x v="1854"/>
          </reference>
          <reference field="6" count="1" selected="0">
            <x v="1864"/>
          </reference>
          <reference field="15" count="1" selected="0">
            <x v="243"/>
          </reference>
          <reference field="36" count="1">
            <x v="599"/>
          </reference>
          <reference field="42" count="1" selected="0">
            <x v="15"/>
          </reference>
        </references>
      </pivotArea>
    </format>
    <format dxfId="2665">
      <pivotArea dataOnly="0" labelOnly="1" outline="0" fieldPosition="0">
        <references count="5">
          <reference field="0" count="1" selected="0">
            <x v="1855"/>
          </reference>
          <reference field="6" count="1" selected="0">
            <x v="1865"/>
          </reference>
          <reference field="15" count="1" selected="0">
            <x v="192"/>
          </reference>
          <reference field="36" count="1">
            <x v="1899"/>
          </reference>
          <reference field="42" count="1" selected="0">
            <x v="251"/>
          </reference>
        </references>
      </pivotArea>
    </format>
    <format dxfId="2664">
      <pivotArea dataOnly="0" labelOnly="1" outline="0" fieldPosition="0">
        <references count="5">
          <reference field="0" count="1" selected="0">
            <x v="1856"/>
          </reference>
          <reference field="6" count="1" selected="0">
            <x v="1866"/>
          </reference>
          <reference field="15" count="1" selected="0">
            <x v="1671"/>
          </reference>
          <reference field="36" count="1">
            <x v="1167"/>
          </reference>
          <reference field="42" count="1" selected="0">
            <x v="211"/>
          </reference>
        </references>
      </pivotArea>
    </format>
    <format dxfId="2663">
      <pivotArea dataOnly="0" labelOnly="1" outline="0" fieldPosition="0">
        <references count="5">
          <reference field="0" count="1" selected="0">
            <x v="1857"/>
          </reference>
          <reference field="6" count="1" selected="0">
            <x v="1867"/>
          </reference>
          <reference field="15" count="1" selected="0">
            <x v="1927"/>
          </reference>
          <reference field="36" count="1">
            <x v="2004"/>
          </reference>
          <reference field="42" count="1" selected="0">
            <x v="140"/>
          </reference>
        </references>
      </pivotArea>
    </format>
    <format dxfId="2662">
      <pivotArea dataOnly="0" labelOnly="1" outline="0" fieldPosition="0">
        <references count="5">
          <reference field="0" count="1" selected="0">
            <x v="1858"/>
          </reference>
          <reference field="6" count="1" selected="0">
            <x v="1868"/>
          </reference>
          <reference field="15" count="1" selected="0">
            <x v="909"/>
          </reference>
          <reference field="36" count="1">
            <x v="502"/>
          </reference>
          <reference field="42" count="1" selected="0">
            <x v="125"/>
          </reference>
        </references>
      </pivotArea>
    </format>
    <format dxfId="2661">
      <pivotArea dataOnly="0" labelOnly="1" outline="0" fieldPosition="0">
        <references count="5">
          <reference field="0" count="1" selected="0">
            <x v="1859"/>
          </reference>
          <reference field="6" count="1" selected="0">
            <x v="1869"/>
          </reference>
          <reference field="15" count="1" selected="0">
            <x v="790"/>
          </reference>
          <reference field="36" count="1">
            <x v="1239"/>
          </reference>
          <reference field="42" count="1" selected="0">
            <x v="131"/>
          </reference>
        </references>
      </pivotArea>
    </format>
    <format dxfId="2660">
      <pivotArea dataOnly="0" labelOnly="1" outline="0" fieldPosition="0">
        <references count="5">
          <reference field="0" count="1" selected="0">
            <x v="1860"/>
          </reference>
          <reference field="6" count="1" selected="0">
            <x v="1870"/>
          </reference>
          <reference field="15" count="1" selected="0">
            <x v="1203"/>
          </reference>
          <reference field="36" count="1">
            <x v="1043"/>
          </reference>
          <reference field="42" count="1" selected="0">
            <x v="147"/>
          </reference>
        </references>
      </pivotArea>
    </format>
    <format dxfId="2659">
      <pivotArea dataOnly="0" labelOnly="1" outline="0" fieldPosition="0">
        <references count="5">
          <reference field="0" count="1" selected="0">
            <x v="1861"/>
          </reference>
          <reference field="6" count="1" selected="0">
            <x v="1871"/>
          </reference>
          <reference field="15" count="1" selected="0">
            <x v="115"/>
          </reference>
          <reference field="36" count="1">
            <x v="273"/>
          </reference>
          <reference field="42" count="1" selected="0">
            <x v="229"/>
          </reference>
        </references>
      </pivotArea>
    </format>
    <format dxfId="2658">
      <pivotArea dataOnly="0" labelOnly="1" outline="0" fieldPosition="0">
        <references count="5">
          <reference field="0" count="1" selected="0">
            <x v="1862"/>
          </reference>
          <reference field="6" count="1" selected="0">
            <x v="1872"/>
          </reference>
          <reference field="15" count="1" selected="0">
            <x v="365"/>
          </reference>
          <reference field="36" count="1">
            <x v="1285"/>
          </reference>
          <reference field="42" count="1" selected="0">
            <x v="141"/>
          </reference>
        </references>
      </pivotArea>
    </format>
    <format dxfId="2657">
      <pivotArea dataOnly="0" labelOnly="1" outline="0" fieldPosition="0">
        <references count="5">
          <reference field="0" count="1" selected="0">
            <x v="1863"/>
          </reference>
          <reference field="6" count="1" selected="0">
            <x v="1873"/>
          </reference>
          <reference field="15" count="1" selected="0">
            <x v="1470"/>
          </reference>
          <reference field="36" count="1">
            <x v="1501"/>
          </reference>
          <reference field="42" count="1" selected="0">
            <x v="35"/>
          </reference>
        </references>
      </pivotArea>
    </format>
    <format dxfId="2656">
      <pivotArea dataOnly="0" labelOnly="1" outline="0" fieldPosition="0">
        <references count="5">
          <reference field="0" count="1" selected="0">
            <x v="1864"/>
          </reference>
          <reference field="6" count="1" selected="0">
            <x v="1874"/>
          </reference>
          <reference field="15" count="1" selected="0">
            <x v="1008"/>
          </reference>
          <reference field="36" count="1">
            <x v="1872"/>
          </reference>
          <reference field="42" count="1" selected="0">
            <x v="13"/>
          </reference>
        </references>
      </pivotArea>
    </format>
    <format dxfId="2655">
      <pivotArea dataOnly="0" labelOnly="1" outline="0" fieldPosition="0">
        <references count="5">
          <reference field="0" count="1" selected="0">
            <x v="1865"/>
          </reference>
          <reference field="6" count="1" selected="0">
            <x v="1875"/>
          </reference>
          <reference field="15" count="1" selected="0">
            <x v="1251"/>
          </reference>
          <reference field="36" count="1">
            <x v="757"/>
          </reference>
          <reference field="42" count="1" selected="0">
            <x v="59"/>
          </reference>
        </references>
      </pivotArea>
    </format>
    <format dxfId="2654">
      <pivotArea dataOnly="0" labelOnly="1" outline="0" fieldPosition="0">
        <references count="5">
          <reference field="0" count="1" selected="0">
            <x v="1866"/>
          </reference>
          <reference field="6" count="1" selected="0">
            <x v="1876"/>
          </reference>
          <reference field="15" count="1" selected="0">
            <x v="1541"/>
          </reference>
          <reference field="36" count="1">
            <x v="1912"/>
          </reference>
          <reference field="42" count="1" selected="0">
            <x v="4"/>
          </reference>
        </references>
      </pivotArea>
    </format>
    <format dxfId="2653">
      <pivotArea dataOnly="0" labelOnly="1" outline="0" fieldPosition="0">
        <references count="5">
          <reference field="0" count="1" selected="0">
            <x v="1867"/>
          </reference>
          <reference field="6" count="1" selected="0">
            <x v="1877"/>
          </reference>
          <reference field="15" count="1" selected="0">
            <x v="1321"/>
          </reference>
          <reference field="36" count="1">
            <x v="1064"/>
          </reference>
          <reference field="42" count="1" selected="0">
            <x v="9"/>
          </reference>
        </references>
      </pivotArea>
    </format>
    <format dxfId="2652">
      <pivotArea dataOnly="0" labelOnly="1" outline="0" fieldPosition="0">
        <references count="5">
          <reference field="0" count="1" selected="0">
            <x v="1868"/>
          </reference>
          <reference field="6" count="1" selected="0">
            <x v="1878"/>
          </reference>
          <reference field="15" count="1" selected="0">
            <x v="1447"/>
          </reference>
          <reference field="36" count="1">
            <x v="1916"/>
          </reference>
          <reference field="42" count="1" selected="0">
            <x v="160"/>
          </reference>
        </references>
      </pivotArea>
    </format>
    <format dxfId="2651">
      <pivotArea dataOnly="0" labelOnly="1" outline="0" fieldPosition="0">
        <references count="5">
          <reference field="0" count="1" selected="0">
            <x v="1869"/>
          </reference>
          <reference field="6" count="1" selected="0">
            <x v="1879"/>
          </reference>
          <reference field="15" count="1" selected="0">
            <x v="1079"/>
          </reference>
          <reference field="36" count="1">
            <x v="1810"/>
          </reference>
          <reference field="42" count="1" selected="0">
            <x v="160"/>
          </reference>
        </references>
      </pivotArea>
    </format>
    <format dxfId="2650">
      <pivotArea dataOnly="0" labelOnly="1" outline="0" fieldPosition="0">
        <references count="5">
          <reference field="0" count="1" selected="0">
            <x v="1870"/>
          </reference>
          <reference field="6" count="1" selected="0">
            <x v="1880"/>
          </reference>
          <reference field="15" count="1" selected="0">
            <x v="530"/>
          </reference>
          <reference field="36" count="1">
            <x v="1177"/>
          </reference>
          <reference field="42" count="1" selected="0">
            <x v="15"/>
          </reference>
        </references>
      </pivotArea>
    </format>
    <format dxfId="2649">
      <pivotArea dataOnly="0" labelOnly="1" outline="0" fieldPosition="0">
        <references count="5">
          <reference field="0" count="1" selected="0">
            <x v="1871"/>
          </reference>
          <reference field="6" count="1" selected="0">
            <x v="1881"/>
          </reference>
          <reference field="15" count="1" selected="0">
            <x v="618"/>
          </reference>
          <reference field="36" count="1">
            <x v="1087"/>
          </reference>
          <reference field="42" count="1" selected="0">
            <x v="135"/>
          </reference>
        </references>
      </pivotArea>
    </format>
    <format dxfId="2648">
      <pivotArea dataOnly="0" labelOnly="1" outline="0" fieldPosition="0">
        <references count="5">
          <reference field="0" count="1" selected="0">
            <x v="1872"/>
          </reference>
          <reference field="6" count="1" selected="0">
            <x v="1882"/>
          </reference>
          <reference field="15" count="1" selected="0">
            <x v="119"/>
          </reference>
          <reference field="36" count="1">
            <x v="341"/>
          </reference>
          <reference field="42" count="1" selected="0">
            <x v="232"/>
          </reference>
        </references>
      </pivotArea>
    </format>
    <format dxfId="2647">
      <pivotArea dataOnly="0" labelOnly="1" outline="0" fieldPosition="0">
        <references count="5">
          <reference field="0" count="1" selected="0">
            <x v="1873"/>
          </reference>
          <reference field="6" count="1" selected="0">
            <x v="1883"/>
          </reference>
          <reference field="15" count="1" selected="0">
            <x v="64"/>
          </reference>
          <reference field="36" count="1">
            <x v="1534"/>
          </reference>
          <reference field="42" count="1" selected="0">
            <x v="18"/>
          </reference>
        </references>
      </pivotArea>
    </format>
    <format dxfId="2646">
      <pivotArea dataOnly="0" labelOnly="1" outline="0" fieldPosition="0">
        <references count="5">
          <reference field="0" count="1" selected="0">
            <x v="1874"/>
          </reference>
          <reference field="6" count="1" selected="0">
            <x v="1884"/>
          </reference>
          <reference field="15" count="1" selected="0">
            <x v="176"/>
          </reference>
          <reference field="36" count="1">
            <x v="299"/>
          </reference>
          <reference field="42" count="1" selected="0">
            <x v="31"/>
          </reference>
        </references>
      </pivotArea>
    </format>
    <format dxfId="2645">
      <pivotArea dataOnly="0" labelOnly="1" outline="0" fieldPosition="0">
        <references count="5">
          <reference field="0" count="1" selected="0">
            <x v="1875"/>
          </reference>
          <reference field="6" count="1" selected="0">
            <x v="1885"/>
          </reference>
          <reference field="15" count="1" selected="0">
            <x v="1217"/>
          </reference>
          <reference field="36" count="1">
            <x v="732"/>
          </reference>
          <reference field="42" count="1" selected="0">
            <x v="289"/>
          </reference>
        </references>
      </pivotArea>
    </format>
    <format dxfId="2644">
      <pivotArea dataOnly="0" labelOnly="1" outline="0" fieldPosition="0">
        <references count="5">
          <reference field="0" count="1" selected="0">
            <x v="1876"/>
          </reference>
          <reference field="6" count="1" selected="0">
            <x v="1886"/>
          </reference>
          <reference field="15" count="1" selected="0">
            <x v="1539"/>
          </reference>
          <reference field="36" count="1">
            <x v="1985"/>
          </reference>
          <reference field="42" count="1" selected="0">
            <x v="141"/>
          </reference>
        </references>
      </pivotArea>
    </format>
    <format dxfId="2643">
      <pivotArea dataOnly="0" labelOnly="1" outline="0" fieldPosition="0">
        <references count="5">
          <reference field="0" count="1" selected="0">
            <x v="1877"/>
          </reference>
          <reference field="6" count="1" selected="0">
            <x v="1887"/>
          </reference>
          <reference field="15" count="1" selected="0">
            <x v="1887"/>
          </reference>
          <reference field="36" count="1">
            <x v="1468"/>
          </reference>
          <reference field="42" count="1" selected="0">
            <x v="213"/>
          </reference>
        </references>
      </pivotArea>
    </format>
    <format dxfId="2642">
      <pivotArea dataOnly="0" labelOnly="1" outline="0" fieldPosition="0">
        <references count="5">
          <reference field="0" count="1" selected="0">
            <x v="1878"/>
          </reference>
          <reference field="6" count="1" selected="0">
            <x v="1888"/>
          </reference>
          <reference field="15" count="1" selected="0">
            <x v="1241"/>
          </reference>
          <reference field="36" count="1">
            <x v="749"/>
          </reference>
          <reference field="42" count="1" selected="0">
            <x v="90"/>
          </reference>
        </references>
      </pivotArea>
    </format>
    <format dxfId="2641">
      <pivotArea dataOnly="0" labelOnly="1" outline="0" fieldPosition="0">
        <references count="5">
          <reference field="0" count="1" selected="0">
            <x v="1879"/>
          </reference>
          <reference field="6" count="1" selected="0">
            <x v="1889"/>
          </reference>
          <reference field="15" count="1" selected="0">
            <x v="2"/>
          </reference>
          <reference field="36" count="1">
            <x v="376"/>
          </reference>
          <reference field="42" count="1" selected="0">
            <x v="31"/>
          </reference>
        </references>
      </pivotArea>
    </format>
    <format dxfId="2640">
      <pivotArea dataOnly="0" labelOnly="1" outline="0" fieldPosition="0">
        <references count="5">
          <reference field="0" count="1" selected="0">
            <x v="1880"/>
          </reference>
          <reference field="6" count="1" selected="0">
            <x v="1890"/>
          </reference>
          <reference field="15" count="1" selected="0">
            <x v="700"/>
          </reference>
          <reference field="36" count="1">
            <x v="1889"/>
          </reference>
          <reference field="42" count="1" selected="0">
            <x v="160"/>
          </reference>
        </references>
      </pivotArea>
    </format>
    <format dxfId="2639">
      <pivotArea dataOnly="0" labelOnly="1" outline="0" fieldPosition="0">
        <references count="5">
          <reference field="0" count="1" selected="0">
            <x v="1881"/>
          </reference>
          <reference field="6" count="1" selected="0">
            <x v="1891"/>
          </reference>
          <reference field="15" count="1" selected="0">
            <x v="247"/>
          </reference>
          <reference field="36" count="1">
            <x v="1067"/>
          </reference>
          <reference field="42" count="1" selected="0">
            <x v="160"/>
          </reference>
        </references>
      </pivotArea>
    </format>
    <format dxfId="2638">
      <pivotArea dataOnly="0" labelOnly="1" outline="0" fieldPosition="0">
        <references count="5">
          <reference field="0" count="1" selected="0">
            <x v="1882"/>
          </reference>
          <reference field="6" count="1" selected="0">
            <x v="1892"/>
          </reference>
          <reference field="15" count="1" selected="0">
            <x v="1342"/>
          </reference>
          <reference field="36" count="1">
            <x v="1903"/>
          </reference>
          <reference field="42" count="1" selected="0">
            <x v="160"/>
          </reference>
        </references>
      </pivotArea>
    </format>
    <format dxfId="2637">
      <pivotArea dataOnly="0" labelOnly="1" outline="0" fieldPosition="0">
        <references count="5">
          <reference field="0" count="1" selected="0">
            <x v="1883"/>
          </reference>
          <reference field="6" count="1" selected="0">
            <x v="1893"/>
          </reference>
          <reference field="15" count="1" selected="0">
            <x v="1424"/>
          </reference>
          <reference field="36" count="1">
            <x v="1927"/>
          </reference>
          <reference field="42" count="1" selected="0">
            <x v="160"/>
          </reference>
        </references>
      </pivotArea>
    </format>
    <format dxfId="2636">
      <pivotArea dataOnly="0" labelOnly="1" outline="0" fieldPosition="0">
        <references count="5">
          <reference field="0" count="1" selected="0">
            <x v="1884"/>
          </reference>
          <reference field="6" count="1" selected="0">
            <x v="1894"/>
          </reference>
          <reference field="15" count="1" selected="0">
            <x v="565"/>
          </reference>
          <reference field="36" count="1">
            <x v="1528"/>
          </reference>
          <reference field="42" count="1" selected="0">
            <x v="141"/>
          </reference>
        </references>
      </pivotArea>
    </format>
    <format dxfId="2635">
      <pivotArea dataOnly="0" labelOnly="1" outline="0" fieldPosition="0">
        <references count="5">
          <reference field="0" count="1" selected="0">
            <x v="1885"/>
          </reference>
          <reference field="6" count="1" selected="0">
            <x v="1895"/>
          </reference>
          <reference field="15" count="1" selected="0">
            <x v="1352"/>
          </reference>
          <reference field="36" count="1">
            <x v="850"/>
          </reference>
          <reference field="42" count="1" selected="0">
            <x v="94"/>
          </reference>
        </references>
      </pivotArea>
    </format>
    <format dxfId="2634">
      <pivotArea dataOnly="0" labelOnly="1" outline="0" fieldPosition="0">
        <references count="5">
          <reference field="0" count="1" selected="0">
            <x v="1886"/>
          </reference>
          <reference field="6" count="1" selected="0">
            <x v="1896"/>
          </reference>
          <reference field="15" count="1" selected="0">
            <x v="1607"/>
          </reference>
          <reference field="36" count="1">
            <x v="1095"/>
          </reference>
          <reference field="42" count="1" selected="0">
            <x v="95"/>
          </reference>
        </references>
      </pivotArea>
    </format>
    <format dxfId="2633">
      <pivotArea dataOnly="0" labelOnly="1" outline="0" fieldPosition="0">
        <references count="5">
          <reference field="0" count="1" selected="0">
            <x v="1887"/>
          </reference>
          <reference field="6" count="1" selected="0">
            <x v="1897"/>
          </reference>
          <reference field="15" count="1" selected="0">
            <x v="1145"/>
          </reference>
          <reference field="36" count="1">
            <x v="679"/>
          </reference>
          <reference field="42" count="1" selected="0">
            <x v="210"/>
          </reference>
        </references>
      </pivotArea>
    </format>
    <format dxfId="2632">
      <pivotArea dataOnly="0" labelOnly="1" outline="0" fieldPosition="0">
        <references count="5">
          <reference field="0" count="1" selected="0">
            <x v="1888"/>
          </reference>
          <reference field="6" count="1" selected="0">
            <x v="1898"/>
          </reference>
          <reference field="15" count="1" selected="0">
            <x v="1856"/>
          </reference>
          <reference field="36" count="1">
            <x v="1416"/>
          </reference>
          <reference field="42" count="1" selected="0">
            <x v="93"/>
          </reference>
        </references>
      </pivotArea>
    </format>
    <format dxfId="2631">
      <pivotArea dataOnly="0" labelOnly="1" outline="0" fieldPosition="0">
        <references count="5">
          <reference field="0" count="1" selected="0">
            <x v="1889"/>
          </reference>
          <reference field="6" count="1" selected="0">
            <x v="1899"/>
          </reference>
          <reference field="15" count="1" selected="0">
            <x v="645"/>
          </reference>
          <reference field="36" count="1">
            <x v="339"/>
          </reference>
          <reference field="42" count="1" selected="0">
            <x v="125"/>
          </reference>
        </references>
      </pivotArea>
    </format>
    <format dxfId="2630">
      <pivotArea dataOnly="0" labelOnly="1" outline="0" fieldPosition="0">
        <references count="5">
          <reference field="0" count="1" selected="0">
            <x v="1890"/>
          </reference>
          <reference field="6" count="1" selected="0">
            <x v="1900"/>
          </reference>
          <reference field="15" count="1" selected="0">
            <x v="2040"/>
          </reference>
          <reference field="36" count="1">
            <x v="2023"/>
          </reference>
          <reference field="42" count="1" selected="0">
            <x v="69"/>
          </reference>
        </references>
      </pivotArea>
    </format>
    <format dxfId="2629">
      <pivotArea dataOnly="0" labelOnly="1" outline="0" fieldPosition="0">
        <references count="5">
          <reference field="0" count="1" selected="0">
            <x v="1891"/>
          </reference>
          <reference field="6" count="1" selected="0">
            <x v="1901"/>
          </reference>
          <reference field="15" count="1" selected="0">
            <x v="1822"/>
          </reference>
          <reference field="36" count="1">
            <x v="2014"/>
          </reference>
          <reference field="42" count="1" selected="0">
            <x v="24"/>
          </reference>
        </references>
      </pivotArea>
    </format>
    <format dxfId="2628">
      <pivotArea dataOnly="0" labelOnly="1" outline="0" fieldPosition="0">
        <references count="5">
          <reference field="0" count="1" selected="0">
            <x v="1892"/>
          </reference>
          <reference field="6" count="1" selected="0">
            <x v="1902"/>
          </reference>
          <reference field="15" count="1" selected="0">
            <x v="541"/>
          </reference>
          <reference field="36" count="1">
            <x v="1686"/>
          </reference>
          <reference field="42" count="1" selected="0">
            <x v="160"/>
          </reference>
        </references>
      </pivotArea>
    </format>
    <format dxfId="2627">
      <pivotArea dataOnly="0" labelOnly="1" outline="0" fieldPosition="0">
        <references count="5">
          <reference field="0" count="1" selected="0">
            <x v="1893"/>
          </reference>
          <reference field="6" count="1" selected="0">
            <x v="1903"/>
          </reference>
          <reference field="15" count="1" selected="0">
            <x v="1489"/>
          </reference>
          <reference field="36" count="1">
            <x v="1871"/>
          </reference>
          <reference field="42" count="1" selected="0">
            <x v="15"/>
          </reference>
        </references>
      </pivotArea>
    </format>
    <format dxfId="2626">
      <pivotArea dataOnly="0" labelOnly="1" outline="0" fieldPosition="0">
        <references count="5">
          <reference field="0" count="1" selected="0">
            <x v="1894"/>
          </reference>
          <reference field="6" count="1" selected="0">
            <x v="1904"/>
          </reference>
          <reference field="15" count="1" selected="0">
            <x v="290"/>
          </reference>
          <reference field="36" count="1">
            <x v="440"/>
          </reference>
          <reference field="42" count="1" selected="0">
            <x v="155"/>
          </reference>
        </references>
      </pivotArea>
    </format>
    <format dxfId="2625">
      <pivotArea dataOnly="0" labelOnly="1" outline="0" fieldPosition="0">
        <references count="5">
          <reference field="0" count="1" selected="0">
            <x v="1895"/>
          </reference>
          <reference field="6" count="1" selected="0">
            <x v="1905"/>
          </reference>
          <reference field="15" count="1" selected="0">
            <x v="1313"/>
          </reference>
          <reference field="36" count="1">
            <x v="1434"/>
          </reference>
          <reference field="42" count="1" selected="0">
            <x v="289"/>
          </reference>
        </references>
      </pivotArea>
    </format>
    <format dxfId="2624">
      <pivotArea dataOnly="0" labelOnly="1" outline="0" fieldPosition="0">
        <references count="5">
          <reference field="0" count="1" selected="0">
            <x v="1896"/>
          </reference>
          <reference field="6" count="1" selected="0">
            <x v="1906"/>
          </reference>
          <reference field="15" count="1" selected="0">
            <x v="603"/>
          </reference>
          <reference field="36" count="1">
            <x v="1564"/>
          </reference>
          <reference field="42" count="1" selected="0">
            <x v="6"/>
          </reference>
        </references>
      </pivotArea>
    </format>
    <format dxfId="2623">
      <pivotArea dataOnly="0" labelOnly="1" outline="0" fieldPosition="0">
        <references count="5">
          <reference field="0" count="1" selected="0">
            <x v="1897"/>
          </reference>
          <reference field="6" count="1" selected="0">
            <x v="1907"/>
          </reference>
          <reference field="15" count="1" selected="0">
            <x v="2"/>
          </reference>
          <reference field="36" count="1">
            <x v="1887"/>
          </reference>
          <reference field="42" count="1" selected="0">
            <x v="15"/>
          </reference>
        </references>
      </pivotArea>
    </format>
    <format dxfId="2622">
      <pivotArea dataOnly="0" labelOnly="1" outline="0" fieldPosition="0">
        <references count="5">
          <reference field="0" count="1" selected="0">
            <x v="1898"/>
          </reference>
          <reference field="6" count="1" selected="0">
            <x v="1908"/>
          </reference>
          <reference field="15" count="1" selected="0">
            <x v="982"/>
          </reference>
          <reference field="36" count="1">
            <x v="572"/>
          </reference>
          <reference field="42" count="1" selected="0">
            <x v="3"/>
          </reference>
        </references>
      </pivotArea>
    </format>
    <format dxfId="2621">
      <pivotArea dataOnly="0" labelOnly="1" outline="0" fieldPosition="0">
        <references count="5">
          <reference field="0" count="1" selected="0">
            <x v="1899"/>
          </reference>
          <reference field="6" count="1" selected="0">
            <x v="1909"/>
          </reference>
          <reference field="15" count="1" selected="0">
            <x v="213"/>
          </reference>
          <reference field="36" count="1">
            <x v="96"/>
          </reference>
          <reference field="42" count="1" selected="0">
            <x v="170"/>
          </reference>
        </references>
      </pivotArea>
    </format>
    <format dxfId="2620">
      <pivotArea dataOnly="0" labelOnly="1" outline="0" fieldPosition="0">
        <references count="5">
          <reference field="0" count="1" selected="0">
            <x v="1900"/>
          </reference>
          <reference field="6" count="1" selected="0">
            <x v="1910"/>
          </reference>
          <reference field="15" count="1" selected="0">
            <x v="1480"/>
          </reference>
          <reference field="36" count="1">
            <x v="978"/>
          </reference>
          <reference field="42" count="1" selected="0">
            <x v="44"/>
          </reference>
        </references>
      </pivotArea>
    </format>
    <format dxfId="2619">
      <pivotArea dataOnly="0" labelOnly="1" outline="0" fieldPosition="0">
        <references count="5">
          <reference field="0" count="1" selected="0">
            <x v="1901"/>
          </reference>
          <reference field="6" count="1" selected="0">
            <x v="1911"/>
          </reference>
          <reference field="15" count="1" selected="0">
            <x v="1372"/>
          </reference>
          <reference field="36" count="1">
            <x v="1777"/>
          </reference>
          <reference field="42" count="1" selected="0">
            <x v="15"/>
          </reference>
        </references>
      </pivotArea>
    </format>
    <format dxfId="2618">
      <pivotArea dataOnly="0" labelOnly="1" outline="0" fieldPosition="0">
        <references count="5">
          <reference field="0" count="1" selected="0">
            <x v="1902"/>
          </reference>
          <reference field="6" count="1" selected="0">
            <x v="1912"/>
          </reference>
          <reference field="15" count="1" selected="0">
            <x v="765"/>
          </reference>
          <reference field="36" count="1">
            <x v="1859"/>
          </reference>
          <reference field="42" count="1" selected="0">
            <x v="141"/>
          </reference>
        </references>
      </pivotArea>
    </format>
    <format dxfId="2617">
      <pivotArea dataOnly="0" labelOnly="1" outline="0" fieldPosition="0">
        <references count="5">
          <reference field="0" count="1" selected="0">
            <x v="1903"/>
          </reference>
          <reference field="6" count="1" selected="0">
            <x v="1913"/>
          </reference>
          <reference field="15" count="1" selected="0">
            <x v="2"/>
          </reference>
          <reference field="36" count="1">
            <x v="14"/>
          </reference>
          <reference field="42" count="1" selected="0">
            <x v="15"/>
          </reference>
        </references>
      </pivotArea>
    </format>
    <format dxfId="2616">
      <pivotArea dataOnly="0" labelOnly="1" outline="0" fieldPosition="0">
        <references count="5">
          <reference field="0" count="1" selected="0">
            <x v="1904"/>
          </reference>
          <reference field="6" count="1" selected="0">
            <x v="1914"/>
          </reference>
          <reference field="15" count="1" selected="0">
            <x v="1558"/>
          </reference>
          <reference field="36" count="1">
            <x v="1901"/>
          </reference>
          <reference field="42" count="1" selected="0">
            <x v="4"/>
          </reference>
        </references>
      </pivotArea>
    </format>
    <format dxfId="2615">
      <pivotArea dataOnly="0" labelOnly="1" outline="0" fieldPosition="0">
        <references count="5">
          <reference field="0" count="1" selected="0">
            <x v="1905"/>
          </reference>
          <reference field="6" count="1" selected="0">
            <x v="1915"/>
          </reference>
          <reference field="15" count="1" selected="0">
            <x v="1511"/>
          </reference>
          <reference field="36" count="1">
            <x v="1009"/>
          </reference>
          <reference field="42" count="1" selected="0">
            <x v="232"/>
          </reference>
        </references>
      </pivotArea>
    </format>
    <format dxfId="2614">
      <pivotArea dataOnly="0" labelOnly="1" outline="0" fieldPosition="0">
        <references count="5">
          <reference field="0" count="1" selected="0">
            <x v="1906"/>
          </reference>
          <reference field="6" count="1" selected="0">
            <x v="1916"/>
          </reference>
          <reference field="15" count="1" selected="0">
            <x v="532"/>
          </reference>
          <reference field="36" count="1">
            <x v="270"/>
          </reference>
          <reference field="42" count="1" selected="0">
            <x v="91"/>
          </reference>
        </references>
      </pivotArea>
    </format>
    <format dxfId="2613">
      <pivotArea dataOnly="0" labelOnly="1" outline="0" fieldPosition="0">
        <references count="5">
          <reference field="0" count="1" selected="0">
            <x v="1907"/>
          </reference>
          <reference field="6" count="1" selected="0">
            <x v="1917"/>
          </reference>
          <reference field="15" count="1" selected="0">
            <x v="2033"/>
          </reference>
          <reference field="36" count="1">
            <x v="1870"/>
          </reference>
          <reference field="42" count="1" selected="0">
            <x v="43"/>
          </reference>
        </references>
      </pivotArea>
    </format>
    <format dxfId="2612">
      <pivotArea dataOnly="0" labelOnly="1" outline="0" fieldPosition="0">
        <references count="5">
          <reference field="0" count="1" selected="0">
            <x v="1908"/>
          </reference>
          <reference field="6" count="1" selected="0">
            <x v="1918"/>
          </reference>
          <reference field="15" count="1" selected="0">
            <x v="1268"/>
          </reference>
          <reference field="36" count="1">
            <x v="777"/>
          </reference>
          <reference field="42" count="1" selected="0">
            <x v="3"/>
          </reference>
        </references>
      </pivotArea>
    </format>
    <format dxfId="2611">
      <pivotArea dataOnly="0" labelOnly="1" outline="0" fieldPosition="0">
        <references count="5">
          <reference field="0" count="1" selected="0">
            <x v="1909"/>
          </reference>
          <reference field="6" count="1" selected="0">
            <x v="1919"/>
          </reference>
          <reference field="15" count="1" selected="0">
            <x v="750"/>
          </reference>
          <reference field="36" count="1">
            <x v="1667"/>
          </reference>
          <reference field="42" count="1" selected="0">
            <x v="229"/>
          </reference>
        </references>
      </pivotArea>
    </format>
    <format dxfId="2610">
      <pivotArea dataOnly="0" labelOnly="1" outline="0" fieldPosition="0">
        <references count="5">
          <reference field="0" count="1" selected="0">
            <x v="1910"/>
          </reference>
          <reference field="6" count="1" selected="0">
            <x v="1920"/>
          </reference>
          <reference field="15" count="1" selected="0">
            <x v="614"/>
          </reference>
          <reference field="36" count="1">
            <x v="1119"/>
          </reference>
          <reference field="42" count="1" selected="0">
            <x v="16"/>
          </reference>
        </references>
      </pivotArea>
    </format>
    <format dxfId="2609">
      <pivotArea dataOnly="0" labelOnly="1" outline="0" fieldPosition="0">
        <references count="5">
          <reference field="0" count="1" selected="0">
            <x v="1911"/>
          </reference>
          <reference field="6" count="1" selected="0">
            <x v="1921"/>
          </reference>
          <reference field="15" count="1" selected="0">
            <x v="312"/>
          </reference>
          <reference field="36" count="1">
            <x v="143"/>
          </reference>
          <reference field="42" count="1" selected="0">
            <x v="125"/>
          </reference>
        </references>
      </pivotArea>
    </format>
    <format dxfId="2608">
      <pivotArea dataOnly="0" labelOnly="1" outline="0" fieldPosition="0">
        <references count="5">
          <reference field="0" count="1" selected="0">
            <x v="1912"/>
          </reference>
          <reference field="6" count="1" selected="0">
            <x v="1922"/>
          </reference>
          <reference field="15" count="1" selected="0">
            <x v="2"/>
          </reference>
          <reference field="36" count="1">
            <x v="349"/>
          </reference>
          <reference field="42" count="1" selected="0">
            <x v="15"/>
          </reference>
        </references>
      </pivotArea>
    </format>
    <format dxfId="2607">
      <pivotArea dataOnly="0" labelOnly="1" outline="0" fieldPosition="0">
        <references count="5">
          <reference field="0" count="1" selected="0">
            <x v="1913"/>
          </reference>
          <reference field="6" count="1" selected="0">
            <x v="1923"/>
          </reference>
          <reference field="15" count="1" selected="0">
            <x v="1162"/>
          </reference>
          <reference field="36" count="1">
            <x v="1758"/>
          </reference>
          <reference field="42" count="1" selected="0">
            <x v="15"/>
          </reference>
        </references>
      </pivotArea>
    </format>
    <format dxfId="2606">
      <pivotArea dataOnly="0" labelOnly="1" outline="0" fieldPosition="0">
        <references count="5">
          <reference field="0" count="1" selected="0">
            <x v="1914"/>
          </reference>
          <reference field="6" count="1" selected="0">
            <x v="1924"/>
          </reference>
          <reference field="15" count="1" selected="0">
            <x v="1195"/>
          </reference>
          <reference field="36" count="1">
            <x v="2026"/>
          </reference>
          <reference field="42" count="1" selected="0">
            <x v="289"/>
          </reference>
        </references>
      </pivotArea>
    </format>
    <format dxfId="2605">
      <pivotArea dataOnly="0" labelOnly="1" outline="0" fieldPosition="0">
        <references count="5">
          <reference field="0" count="1" selected="0">
            <x v="1915"/>
          </reference>
          <reference field="6" count="1" selected="0">
            <x v="1925"/>
          </reference>
          <reference field="15" count="1" selected="0">
            <x v="1183"/>
          </reference>
          <reference field="36" count="1">
            <x v="2026"/>
          </reference>
          <reference field="42" count="1" selected="0">
            <x v="289"/>
          </reference>
        </references>
      </pivotArea>
    </format>
    <format dxfId="2604">
      <pivotArea dataOnly="0" labelOnly="1" outline="0" fieldPosition="0">
        <references count="5">
          <reference field="0" count="1" selected="0">
            <x v="1916"/>
          </reference>
          <reference field="6" count="1" selected="0">
            <x v="1926"/>
          </reference>
          <reference field="15" count="1" selected="0">
            <x v="2"/>
          </reference>
          <reference field="36" count="1">
            <x v="954"/>
          </reference>
          <reference field="42" count="1" selected="0">
            <x v="15"/>
          </reference>
        </references>
      </pivotArea>
    </format>
    <format dxfId="2603">
      <pivotArea dataOnly="0" labelOnly="1" outline="0" fieldPosition="0">
        <references count="5">
          <reference field="0" count="1" selected="0">
            <x v="1917"/>
          </reference>
          <reference field="6" count="1" selected="0">
            <x v="1927"/>
          </reference>
          <reference field="15" count="1" selected="0">
            <x v="1801"/>
          </reference>
          <reference field="36" count="1">
            <x v="1342"/>
          </reference>
          <reference field="42" count="1" selected="0">
            <x v="289"/>
          </reference>
        </references>
      </pivotArea>
    </format>
    <format dxfId="2602">
      <pivotArea dataOnly="0" labelOnly="1" outline="0" fieldPosition="0">
        <references count="5">
          <reference field="0" count="1" selected="0">
            <x v="1918"/>
          </reference>
          <reference field="6" count="1" selected="0">
            <x v="1928"/>
          </reference>
          <reference field="15" count="1" selected="0">
            <x v="1456"/>
          </reference>
          <reference field="36" count="1">
            <x v="948"/>
          </reference>
          <reference field="42" count="1" selected="0">
            <x v="91"/>
          </reference>
        </references>
      </pivotArea>
    </format>
    <format dxfId="2601">
      <pivotArea dataOnly="0" labelOnly="1" outline="0" fieldPosition="0">
        <references count="5">
          <reference field="0" count="1" selected="0">
            <x v="1919"/>
          </reference>
          <reference field="6" count="1" selected="0">
            <x v="1929"/>
          </reference>
          <reference field="15" count="1" selected="0">
            <x v="1721"/>
          </reference>
          <reference field="36" count="1">
            <x v="1582"/>
          </reference>
          <reference field="42" count="1" selected="0">
            <x v="289"/>
          </reference>
        </references>
      </pivotArea>
    </format>
    <format dxfId="2600">
      <pivotArea dataOnly="0" labelOnly="1" outline="0" fieldPosition="0">
        <references count="5">
          <reference field="0" count="1" selected="0">
            <x v="1920"/>
          </reference>
          <reference field="6" count="1" selected="0">
            <x v="1930"/>
          </reference>
          <reference field="15" count="1" selected="0">
            <x v="1078"/>
          </reference>
          <reference field="36" count="1">
            <x v="1852"/>
          </reference>
          <reference field="42" count="1" selected="0">
            <x v="15"/>
          </reference>
        </references>
      </pivotArea>
    </format>
    <format dxfId="2599">
      <pivotArea dataOnly="0" labelOnly="1" outline="0" fieldPosition="0">
        <references count="5">
          <reference field="0" count="1" selected="0">
            <x v="1921"/>
          </reference>
          <reference field="6" count="1" selected="0">
            <x v="1931"/>
          </reference>
          <reference field="15" count="1" selected="0">
            <x v="1213"/>
          </reference>
          <reference field="36" count="1">
            <x v="726"/>
          </reference>
          <reference field="42" count="1" selected="0">
            <x v="3"/>
          </reference>
        </references>
      </pivotArea>
    </format>
    <format dxfId="2598">
      <pivotArea dataOnly="0" labelOnly="1" outline="0" fieldPosition="0">
        <references count="5">
          <reference field="0" count="1" selected="0">
            <x v="1922"/>
          </reference>
          <reference field="6" count="1" selected="0">
            <x v="1932"/>
          </reference>
          <reference field="15" count="1" selected="0">
            <x v="855"/>
          </reference>
          <reference field="36" count="1">
            <x v="1788"/>
          </reference>
          <reference field="42" count="1" selected="0">
            <x v="15"/>
          </reference>
        </references>
      </pivotArea>
    </format>
    <format dxfId="2597">
      <pivotArea dataOnly="0" labelOnly="1" outline="0" fieldPosition="0">
        <references count="5">
          <reference field="0" count="1" selected="0">
            <x v="1923"/>
          </reference>
          <reference field="6" count="1" selected="0">
            <x v="1933"/>
          </reference>
          <reference field="15" count="1" selected="0">
            <x v="877"/>
          </reference>
          <reference field="36" count="1">
            <x v="1786"/>
          </reference>
          <reference field="42" count="1" selected="0">
            <x v="15"/>
          </reference>
        </references>
      </pivotArea>
    </format>
    <format dxfId="2596">
      <pivotArea dataOnly="0" labelOnly="1" outline="0" fieldPosition="0">
        <references count="5">
          <reference field="0" count="1" selected="0">
            <x v="1924"/>
          </reference>
          <reference field="6" count="1" selected="0">
            <x v="1934"/>
          </reference>
          <reference field="15" count="1" selected="0">
            <x v="1020"/>
          </reference>
          <reference field="36" count="1">
            <x v="1720"/>
          </reference>
          <reference field="42" count="1" selected="0">
            <x v="15"/>
          </reference>
        </references>
      </pivotArea>
    </format>
    <format dxfId="2595">
      <pivotArea dataOnly="0" labelOnly="1" outline="0" fieldPosition="0">
        <references count="5">
          <reference field="0" count="1" selected="0">
            <x v="1925"/>
          </reference>
          <reference field="6" count="1" selected="0">
            <x v="1935"/>
          </reference>
          <reference field="15" count="1" selected="0">
            <x v="18"/>
          </reference>
          <reference field="36" count="1">
            <x v="1128"/>
          </reference>
          <reference field="42" count="1" selected="0">
            <x v="15"/>
          </reference>
        </references>
      </pivotArea>
    </format>
    <format dxfId="2594">
      <pivotArea dataOnly="0" labelOnly="1" outline="0" fieldPosition="0">
        <references count="5">
          <reference field="0" count="1" selected="0">
            <x v="1926"/>
          </reference>
          <reference field="6" count="1" selected="0">
            <x v="1936"/>
          </reference>
          <reference field="15" count="1" selected="0">
            <x v="668"/>
          </reference>
          <reference field="36" count="1">
            <x v="1351"/>
          </reference>
          <reference field="42" count="1" selected="0">
            <x v="135"/>
          </reference>
        </references>
      </pivotArea>
    </format>
    <format dxfId="2593">
      <pivotArea dataOnly="0" labelOnly="1" outline="0" fieldPosition="0">
        <references count="5">
          <reference field="0" count="1" selected="0">
            <x v="1927"/>
          </reference>
          <reference field="6" count="1" selected="0">
            <x v="1937"/>
          </reference>
          <reference field="15" count="1" selected="0">
            <x v="1932"/>
          </reference>
          <reference field="36" count="1">
            <x v="1547"/>
          </reference>
          <reference field="42" count="1" selected="0">
            <x v="99"/>
          </reference>
        </references>
      </pivotArea>
    </format>
    <format dxfId="2592">
      <pivotArea dataOnly="0" labelOnly="1" outline="0" fieldPosition="0">
        <references count="5">
          <reference field="0" count="1" selected="0">
            <x v="1928"/>
          </reference>
          <reference field="6" count="1" selected="0">
            <x v="1938"/>
          </reference>
          <reference field="15" count="1" selected="0">
            <x v="2021"/>
          </reference>
          <reference field="36" count="1">
            <x v="1772"/>
          </reference>
          <reference field="42" count="1" selected="0">
            <x v="96"/>
          </reference>
        </references>
      </pivotArea>
    </format>
    <format dxfId="2591">
      <pivotArea dataOnly="0" labelOnly="1" outline="0" fieldPosition="0">
        <references count="5">
          <reference field="0" count="1" selected="0">
            <x v="1929"/>
          </reference>
          <reference field="6" count="1" selected="0">
            <x v="1939"/>
          </reference>
          <reference field="15" count="1" selected="0">
            <x v="1230"/>
          </reference>
          <reference field="36" count="1">
            <x v="743"/>
          </reference>
          <reference field="42" count="1" selected="0">
            <x v="147"/>
          </reference>
        </references>
      </pivotArea>
    </format>
    <format dxfId="2590">
      <pivotArea dataOnly="0" labelOnly="1" outline="0" fieldPosition="0">
        <references count="5">
          <reference field="0" count="1" selected="0">
            <x v="1930"/>
          </reference>
          <reference field="6" count="1" selected="0">
            <x v="1940"/>
          </reference>
          <reference field="15" count="1" selected="0">
            <x v="1557"/>
          </reference>
          <reference field="36" count="1">
            <x v="1041"/>
          </reference>
          <reference field="42" count="1" selected="0">
            <x v="98"/>
          </reference>
        </references>
      </pivotArea>
    </format>
    <format dxfId="2589">
      <pivotArea dataOnly="0" labelOnly="1" outline="0" fieldPosition="0">
        <references count="5">
          <reference field="0" count="1" selected="0">
            <x v="1931"/>
          </reference>
          <reference field="6" count="1" selected="0">
            <x v="1941"/>
          </reference>
          <reference field="15" count="1" selected="0">
            <x v="1113"/>
          </reference>
          <reference field="36" count="1">
            <x v="651"/>
          </reference>
          <reference field="42" count="1" selected="0">
            <x v="289"/>
          </reference>
        </references>
      </pivotArea>
    </format>
    <format dxfId="2588">
      <pivotArea dataOnly="0" labelOnly="1" outline="0" fieldPosition="0">
        <references count="5">
          <reference field="0" count="1" selected="0">
            <x v="1932"/>
          </reference>
          <reference field="6" count="1" selected="0">
            <x v="1942"/>
          </reference>
          <reference field="15" count="1" selected="0">
            <x v="1917"/>
          </reference>
          <reference field="36" count="1">
            <x v="1511"/>
          </reference>
          <reference field="42" count="1" selected="0">
            <x v="211"/>
          </reference>
        </references>
      </pivotArea>
    </format>
    <format dxfId="2587">
      <pivotArea dataOnly="0" labelOnly="1" outline="0" fieldPosition="0">
        <references count="5">
          <reference field="0" count="1" selected="0">
            <x v="1933"/>
          </reference>
          <reference field="6" count="1" selected="0">
            <x v="1943"/>
          </reference>
          <reference field="15" count="1" selected="0">
            <x v="450"/>
          </reference>
          <reference field="36" count="1">
            <x v="211"/>
          </reference>
          <reference field="42" count="1" selected="0">
            <x v="289"/>
          </reference>
        </references>
      </pivotArea>
    </format>
    <format dxfId="2586">
      <pivotArea dataOnly="0" labelOnly="1" outline="0" fieldPosition="0">
        <references count="5">
          <reference field="0" count="1" selected="0">
            <x v="1934"/>
          </reference>
          <reference field="6" count="1" selected="0">
            <x v="1944"/>
          </reference>
          <reference field="15" count="1" selected="0">
            <x v="784"/>
          </reference>
          <reference field="36" count="1">
            <x v="408"/>
          </reference>
          <reference field="42" count="1" selected="0">
            <x v="289"/>
          </reference>
        </references>
      </pivotArea>
    </format>
    <format dxfId="2585">
      <pivotArea dataOnly="0" labelOnly="1" outline="0" fieldPosition="0">
        <references count="5">
          <reference field="0" count="1" selected="0">
            <x v="1935"/>
          </reference>
          <reference field="6" count="1" selected="0">
            <x v="1945"/>
          </reference>
          <reference field="15" count="1" selected="0">
            <x v="343"/>
          </reference>
          <reference field="36" count="1">
            <x v="337"/>
          </reference>
          <reference field="42" count="1" selected="0">
            <x v="147"/>
          </reference>
        </references>
      </pivotArea>
    </format>
    <format dxfId="2584">
      <pivotArea dataOnly="0" labelOnly="1" outline="0" fieldPosition="0">
        <references count="5">
          <reference field="0" count="1" selected="0">
            <x v="1936"/>
          </reference>
          <reference field="6" count="1" selected="0">
            <x v="1946"/>
          </reference>
          <reference field="15" count="1" selected="0">
            <x v="267"/>
          </reference>
          <reference field="36" count="1">
            <x v="328"/>
          </reference>
          <reference field="42" count="1" selected="0">
            <x v="147"/>
          </reference>
        </references>
      </pivotArea>
    </format>
    <format dxfId="2583">
      <pivotArea dataOnly="0" labelOnly="1" outline="0" fieldPosition="0">
        <references count="5">
          <reference field="0" count="1" selected="0">
            <x v="1937"/>
          </reference>
          <reference field="6" count="1" selected="0">
            <x v="1947"/>
          </reference>
          <reference field="15" count="1" selected="0">
            <x v="1224"/>
          </reference>
          <reference field="36" count="1">
            <x v="1866"/>
          </reference>
          <reference field="42" count="1" selected="0">
            <x v="15"/>
          </reference>
        </references>
      </pivotArea>
    </format>
    <format dxfId="2582">
      <pivotArea dataOnly="0" labelOnly="1" outline="0" fieldPosition="0">
        <references count="5">
          <reference field="0" count="1" selected="0">
            <x v="1938"/>
          </reference>
          <reference field="6" count="1" selected="0">
            <x v="1948"/>
          </reference>
          <reference field="15" count="1" selected="0">
            <x v="2"/>
          </reference>
          <reference field="36" count="1">
            <x v="1344"/>
          </reference>
          <reference field="42" count="1" selected="0">
            <x v="15"/>
          </reference>
        </references>
      </pivotArea>
    </format>
    <format dxfId="2581">
      <pivotArea dataOnly="0" labelOnly="1" outline="0" fieldPosition="0">
        <references count="5">
          <reference field="0" count="1" selected="0">
            <x v="1939"/>
          </reference>
          <reference field="6" count="1" selected="0">
            <x v="1949"/>
          </reference>
          <reference field="15" count="1" selected="0">
            <x v="1083"/>
          </reference>
          <reference field="36" count="1">
            <x v="1803"/>
          </reference>
          <reference field="42" count="1" selected="0">
            <x v="160"/>
          </reference>
        </references>
      </pivotArea>
    </format>
    <format dxfId="2580">
      <pivotArea dataOnly="0" labelOnly="1" outline="0" fieldPosition="0">
        <references count="5">
          <reference field="0" count="1" selected="0">
            <x v="1940"/>
          </reference>
          <reference field="6" count="1" selected="0">
            <x v="1950"/>
          </reference>
          <reference field="15" count="1" selected="0">
            <x v="1543"/>
          </reference>
          <reference field="36" count="1">
            <x v="2026"/>
          </reference>
          <reference field="42" count="1" selected="0">
            <x v="289"/>
          </reference>
        </references>
      </pivotArea>
    </format>
    <format dxfId="2579">
      <pivotArea dataOnly="0" labelOnly="1" outline="0" fieldPosition="0">
        <references count="5">
          <reference field="0" count="1" selected="0">
            <x v="1941"/>
          </reference>
          <reference field="6" count="1" selected="0">
            <x v="1951"/>
          </reference>
          <reference field="15" count="1" selected="0">
            <x v="1368"/>
          </reference>
          <reference field="36" count="1">
            <x v="1796"/>
          </reference>
          <reference field="42" count="1" selected="0">
            <x v="131"/>
          </reference>
        </references>
      </pivotArea>
    </format>
    <format dxfId="2578">
      <pivotArea dataOnly="0" labelOnly="1" outline="0" fieldPosition="0">
        <references count="5">
          <reference field="0" count="1" selected="0">
            <x v="1942"/>
          </reference>
          <reference field="6" count="1" selected="0">
            <x v="1952"/>
          </reference>
          <reference field="15" count="1" selected="0">
            <x v="1779"/>
          </reference>
          <reference field="36" count="1">
            <x v="1847"/>
          </reference>
          <reference field="42" count="1" selected="0">
            <x v="4"/>
          </reference>
        </references>
      </pivotArea>
    </format>
    <format dxfId="2577">
      <pivotArea dataOnly="0" labelOnly="1" outline="0" fieldPosition="0">
        <references count="5">
          <reference field="0" count="1" selected="0">
            <x v="1943"/>
          </reference>
          <reference field="6" count="1" selected="0">
            <x v="1953"/>
          </reference>
          <reference field="15" count="1" selected="0">
            <x v="1502"/>
          </reference>
          <reference field="36" count="1">
            <x v="1690"/>
          </reference>
          <reference field="42" count="1" selected="0">
            <x v="201"/>
          </reference>
        </references>
      </pivotArea>
    </format>
    <format dxfId="2576">
      <pivotArea dataOnly="0" labelOnly="1" outline="0" fieldPosition="0">
        <references count="5">
          <reference field="0" count="1" selected="0">
            <x v="1944"/>
          </reference>
          <reference field="6" count="1" selected="0">
            <x v="1954"/>
          </reference>
          <reference field="15" count="1" selected="0">
            <x v="1227"/>
          </reference>
          <reference field="36" count="1">
            <x v="739"/>
          </reference>
          <reference field="42" count="1" selected="0">
            <x v="117"/>
          </reference>
        </references>
      </pivotArea>
    </format>
    <format dxfId="2575">
      <pivotArea dataOnly="0" labelOnly="1" outline="0" fieldPosition="0">
        <references count="5">
          <reference field="0" count="1" selected="0">
            <x v="1945"/>
          </reference>
          <reference field="6" count="1" selected="0">
            <x v="1955"/>
          </reference>
          <reference field="15" count="1" selected="0">
            <x v="563"/>
          </reference>
          <reference field="36" count="1">
            <x v="286"/>
          </reference>
          <reference field="42" count="1" selected="0">
            <x v="125"/>
          </reference>
        </references>
      </pivotArea>
    </format>
    <format dxfId="2574">
      <pivotArea dataOnly="0" labelOnly="1" outline="0" fieldPosition="0">
        <references count="5">
          <reference field="0" count="1" selected="0">
            <x v="1946"/>
          </reference>
          <reference field="6" count="1" selected="0">
            <x v="1956"/>
          </reference>
          <reference field="15" count="1" selected="0">
            <x v="929"/>
          </reference>
          <reference field="36" count="1">
            <x v="1665"/>
          </reference>
          <reference field="42" count="1" selected="0">
            <x v="24"/>
          </reference>
        </references>
      </pivotArea>
    </format>
    <format dxfId="2573">
      <pivotArea dataOnly="0" labelOnly="1" outline="0" fieldPosition="0">
        <references count="5">
          <reference field="0" count="1" selected="0">
            <x v="1947"/>
          </reference>
          <reference field="6" count="1" selected="0">
            <x v="1957"/>
          </reference>
          <reference field="15" count="1" selected="0">
            <x v="208"/>
          </reference>
          <reference field="36" count="1">
            <x v="1880"/>
          </reference>
          <reference field="42" count="1" selected="0">
            <x v="24"/>
          </reference>
        </references>
      </pivotArea>
    </format>
    <format dxfId="2572">
      <pivotArea dataOnly="0" labelOnly="1" outline="0" fieldPosition="0">
        <references count="5">
          <reference field="0" count="1" selected="0">
            <x v="1948"/>
          </reference>
          <reference field="6" count="1" selected="0">
            <x v="1958"/>
          </reference>
          <reference field="15" count="1" selected="0">
            <x v="1305"/>
          </reference>
          <reference field="36" count="1">
            <x v="1947"/>
          </reference>
          <reference field="42" count="1" selected="0">
            <x v="268"/>
          </reference>
        </references>
      </pivotArea>
    </format>
    <format dxfId="2571">
      <pivotArea dataOnly="0" labelOnly="1" outline="0" fieldPosition="0">
        <references count="5">
          <reference field="0" count="1" selected="0">
            <x v="1949"/>
          </reference>
          <reference field="6" count="1" selected="0">
            <x v="1959"/>
          </reference>
          <reference field="15" count="1" selected="0">
            <x v="1154"/>
          </reference>
          <reference field="36" count="1">
            <x v="1816"/>
          </reference>
          <reference field="42" count="1" selected="0">
            <x v="268"/>
          </reference>
        </references>
      </pivotArea>
    </format>
    <format dxfId="2570">
      <pivotArea dataOnly="0" labelOnly="1" outline="0" fieldPosition="0">
        <references count="5">
          <reference field="0" count="1" selected="0">
            <x v="1950"/>
          </reference>
          <reference field="6" count="1" selected="0">
            <x v="1960"/>
          </reference>
          <reference field="15" count="1" selected="0">
            <x v="391"/>
          </reference>
          <reference field="36" count="1">
            <x v="1854"/>
          </reference>
          <reference field="42" count="1" selected="0">
            <x v="141"/>
          </reference>
        </references>
      </pivotArea>
    </format>
    <format dxfId="2569">
      <pivotArea dataOnly="0" labelOnly="1" outline="0" fieldPosition="0">
        <references count="5">
          <reference field="0" count="1" selected="0">
            <x v="1951"/>
          </reference>
          <reference field="6" count="1" selected="0">
            <x v="1961"/>
          </reference>
          <reference field="15" count="1" selected="0">
            <x v="1388"/>
          </reference>
          <reference field="36" count="1">
            <x v="884"/>
          </reference>
          <reference field="42" count="1" selected="0">
            <x v="232"/>
          </reference>
        </references>
      </pivotArea>
    </format>
    <format dxfId="2568">
      <pivotArea dataOnly="0" labelOnly="1" outline="0" fieldPosition="0">
        <references count="5">
          <reference field="0" count="1" selected="0">
            <x v="1952"/>
          </reference>
          <reference field="6" count="1" selected="0">
            <x v="1962"/>
          </reference>
          <reference field="15" count="1" selected="0">
            <x v="1413"/>
          </reference>
          <reference field="36" count="1">
            <x v="905"/>
          </reference>
          <reference field="42" count="1" selected="0">
            <x v="211"/>
          </reference>
        </references>
      </pivotArea>
    </format>
    <format dxfId="2567">
      <pivotArea dataOnly="0" labelOnly="1" outline="0" fieldPosition="0">
        <references count="5">
          <reference field="0" count="1" selected="0">
            <x v="1953"/>
          </reference>
          <reference field="6" count="1" selected="0">
            <x v="1963"/>
          </reference>
          <reference field="15" count="1" selected="0">
            <x v="740"/>
          </reference>
          <reference field="36" count="1">
            <x v="384"/>
          </reference>
          <reference field="42" count="1" selected="0">
            <x v="3"/>
          </reference>
        </references>
      </pivotArea>
    </format>
    <format dxfId="2566">
      <pivotArea dataOnly="0" labelOnly="1" outline="0" fieldPosition="0">
        <references count="5">
          <reference field="0" count="1" selected="0">
            <x v="1954"/>
          </reference>
          <reference field="6" count="1" selected="0">
            <x v="1964"/>
          </reference>
          <reference field="15" count="1" selected="0">
            <x v="1524"/>
          </reference>
          <reference field="36" count="1">
            <x v="1851"/>
          </reference>
          <reference field="42" count="1" selected="0">
            <x v="15"/>
          </reference>
        </references>
      </pivotArea>
    </format>
    <format dxfId="2565">
      <pivotArea dataOnly="0" labelOnly="1" outline="0" fieldPosition="0">
        <references count="5">
          <reference field="0" count="1" selected="0">
            <x v="1955"/>
          </reference>
          <reference field="6" count="1" selected="0">
            <x v="1965"/>
          </reference>
          <reference field="15" count="1" selected="0">
            <x v="1437"/>
          </reference>
          <reference field="36" count="1">
            <x v="1555"/>
          </reference>
          <reference field="42" count="1" selected="0">
            <x v="135"/>
          </reference>
        </references>
      </pivotArea>
    </format>
    <format dxfId="2564">
      <pivotArea dataOnly="0" labelOnly="1" outline="0" fieldPosition="0">
        <references count="5">
          <reference field="0" count="1" selected="0">
            <x v="1956"/>
          </reference>
          <reference field="6" count="1" selected="0">
            <x v="1966"/>
          </reference>
          <reference field="15" count="1" selected="0">
            <x v="1312"/>
          </reference>
          <reference field="36" count="1">
            <x v="821"/>
          </reference>
          <reference field="42" count="1" selected="0">
            <x v="3"/>
          </reference>
        </references>
      </pivotArea>
    </format>
    <format dxfId="2563">
      <pivotArea dataOnly="0" labelOnly="1" outline="0" fieldPosition="0">
        <references count="5">
          <reference field="0" count="1" selected="0">
            <x v="1957"/>
          </reference>
          <reference field="6" count="1" selected="0">
            <x v="1967"/>
          </reference>
          <reference field="15" count="1" selected="0">
            <x v="1904"/>
          </reference>
          <reference field="36" count="1">
            <x v="1487"/>
          </reference>
          <reference field="42" count="1" selected="0">
            <x v="25"/>
          </reference>
        </references>
      </pivotArea>
    </format>
    <format dxfId="2562">
      <pivotArea dataOnly="0" labelOnly="1" outline="0" fieldPosition="0">
        <references count="5">
          <reference field="0" count="1" selected="0">
            <x v="1958"/>
          </reference>
          <reference field="6" count="1" selected="0">
            <x v="1968"/>
          </reference>
          <reference field="15" count="1" selected="0">
            <x v="1869"/>
          </reference>
          <reference field="36" count="1">
            <x v="1951"/>
          </reference>
          <reference field="42" count="1" selected="0">
            <x v="131"/>
          </reference>
        </references>
      </pivotArea>
    </format>
    <format dxfId="2561">
      <pivotArea dataOnly="0" labelOnly="1" outline="0" fieldPosition="0">
        <references count="5">
          <reference field="0" count="1" selected="0">
            <x v="1959"/>
          </reference>
          <reference field="6" count="1" selected="0">
            <x v="1969"/>
          </reference>
          <reference field="15" count="1" selected="0">
            <x v="205"/>
          </reference>
          <reference field="36" count="1">
            <x v="505"/>
          </reference>
          <reference field="42" count="1" selected="0">
            <x v="15"/>
          </reference>
        </references>
      </pivotArea>
    </format>
    <format dxfId="2560">
      <pivotArea dataOnly="0" labelOnly="1" outline="0" fieldPosition="0">
        <references count="5">
          <reference field="0" count="1" selected="0">
            <x v="1960"/>
          </reference>
          <reference field="6" count="1" selected="0">
            <x v="1970"/>
          </reference>
          <reference field="15" count="1" selected="0">
            <x v="206"/>
          </reference>
          <reference field="36" count="1">
            <x v="468"/>
          </reference>
          <reference field="42" count="1" selected="0">
            <x v="131"/>
          </reference>
        </references>
      </pivotArea>
    </format>
    <format dxfId="2559">
      <pivotArea dataOnly="0" labelOnly="1" outline="0" fieldPosition="0">
        <references count="5">
          <reference field="0" count="1" selected="0">
            <x v="1961"/>
          </reference>
          <reference field="6" count="1" selected="0">
            <x v="1971"/>
          </reference>
          <reference field="15" count="1" selected="0">
            <x v="7"/>
          </reference>
          <reference field="36" count="1">
            <x v="6"/>
          </reference>
          <reference field="42" count="1" selected="0">
            <x v="25"/>
          </reference>
        </references>
      </pivotArea>
    </format>
    <format dxfId="2558">
      <pivotArea dataOnly="0" labelOnly="1" outline="0" fieldPosition="0">
        <references count="5">
          <reference field="0" count="1" selected="0">
            <x v="1962"/>
          </reference>
          <reference field="6" count="1" selected="0">
            <x v="1972"/>
          </reference>
          <reference field="15" count="1" selected="0">
            <x v="1705"/>
          </reference>
          <reference field="36" count="1">
            <x v="1207"/>
          </reference>
          <reference field="42" count="1" selected="0">
            <x v="232"/>
          </reference>
        </references>
      </pivotArea>
    </format>
    <format dxfId="2557">
      <pivotArea dataOnly="0" labelOnly="1" outline="0" fieldPosition="0">
        <references count="5">
          <reference field="0" count="1" selected="0">
            <x v="1963"/>
          </reference>
          <reference field="6" count="1" selected="0">
            <x v="1973"/>
          </reference>
          <reference field="15" count="1" selected="0">
            <x v="1403"/>
          </reference>
          <reference field="36" count="1">
            <x v="1895"/>
          </reference>
          <reference field="42" count="1" selected="0">
            <x v="160"/>
          </reference>
        </references>
      </pivotArea>
    </format>
    <format dxfId="2556">
      <pivotArea dataOnly="0" labelOnly="1" outline="0" fieldPosition="0">
        <references count="5">
          <reference field="0" count="1" selected="0">
            <x v="1964"/>
          </reference>
          <reference field="6" count="1" selected="0">
            <x v="1974"/>
          </reference>
          <reference field="15" count="1" selected="0">
            <x v="1577"/>
          </reference>
          <reference field="36" count="1">
            <x v="1952"/>
          </reference>
          <reference field="42" count="1" selected="0">
            <x v="160"/>
          </reference>
        </references>
      </pivotArea>
    </format>
    <format dxfId="2555">
      <pivotArea dataOnly="0" labelOnly="1" outline="0" fieldPosition="0">
        <references count="5">
          <reference field="0" count="1" selected="0">
            <x v="1965"/>
          </reference>
          <reference field="6" count="1" selected="0">
            <x v="1975"/>
          </reference>
          <reference field="15" count="1" selected="0">
            <x v="920"/>
          </reference>
          <reference field="36" count="1">
            <x v="1785"/>
          </reference>
          <reference field="42" count="1" selected="0">
            <x v="160"/>
          </reference>
        </references>
      </pivotArea>
    </format>
    <format dxfId="2554">
      <pivotArea dataOnly="0" labelOnly="1" outline="0" fieldPosition="0">
        <references count="5">
          <reference field="0" count="1" selected="0">
            <x v="1966"/>
          </reference>
          <reference field="6" count="1" selected="0">
            <x v="1976"/>
          </reference>
          <reference field="15" count="1" selected="0">
            <x v="1812"/>
          </reference>
          <reference field="36" count="1">
            <x v="1352"/>
          </reference>
          <reference field="42" count="1" selected="0">
            <x v="289"/>
          </reference>
        </references>
      </pivotArea>
    </format>
    <format dxfId="2553">
      <pivotArea dataOnly="0" labelOnly="1" outline="0" fieldPosition="0">
        <references count="5">
          <reference field="0" count="1" selected="0">
            <x v="1967"/>
          </reference>
          <reference field="6" count="1" selected="0">
            <x v="1977"/>
          </reference>
          <reference field="15" count="1" selected="0">
            <x v="1242"/>
          </reference>
          <reference field="36" count="1">
            <x v="1857"/>
          </reference>
          <reference field="42" count="1" selected="0">
            <x v="18"/>
          </reference>
        </references>
      </pivotArea>
    </format>
    <format dxfId="2552">
      <pivotArea dataOnly="0" labelOnly="1" outline="0" fieldPosition="0">
        <references count="5">
          <reference field="0" count="1" selected="0">
            <x v="1968"/>
          </reference>
          <reference field="6" count="1" selected="0">
            <x v="1978"/>
          </reference>
          <reference field="15" count="1" selected="0">
            <x v="691"/>
          </reference>
          <reference field="36" count="1">
            <x v="1365"/>
          </reference>
          <reference field="42" count="1" selected="0">
            <x v="135"/>
          </reference>
        </references>
      </pivotArea>
    </format>
    <format dxfId="2551">
      <pivotArea dataOnly="0" labelOnly="1" outline="0" fieldPosition="0">
        <references count="5">
          <reference field="0" count="1" selected="0">
            <x v="1969"/>
          </reference>
          <reference field="6" count="1" selected="0">
            <x v="1979"/>
          </reference>
          <reference field="15" count="1" selected="0">
            <x v="1028"/>
          </reference>
          <reference field="36" count="1">
            <x v="1710"/>
          </reference>
          <reference field="42" count="1" selected="0">
            <x v="268"/>
          </reference>
        </references>
      </pivotArea>
    </format>
    <format dxfId="2550">
      <pivotArea dataOnly="0" labelOnly="1" outline="0" fieldPosition="0">
        <references count="5">
          <reference field="0" count="1" selected="0">
            <x v="1970"/>
          </reference>
          <reference field="6" count="1" selected="0">
            <x v="1980"/>
          </reference>
          <reference field="15" count="1" selected="0">
            <x v="1773"/>
          </reference>
          <reference field="36" count="1">
            <x v="1953"/>
          </reference>
          <reference field="42" count="1" selected="0">
            <x v="234"/>
          </reference>
        </references>
      </pivotArea>
    </format>
    <format dxfId="2549">
      <pivotArea dataOnly="0" labelOnly="1" outline="0" fieldPosition="0">
        <references count="5">
          <reference field="0" count="1" selected="0">
            <x v="1971"/>
          </reference>
          <reference field="6" count="1" selected="0">
            <x v="1981"/>
          </reference>
          <reference field="15" count="1" selected="0">
            <x v="574"/>
          </reference>
          <reference field="36" count="1">
            <x v="1422"/>
          </reference>
          <reference field="42" count="1" selected="0">
            <x v="24"/>
          </reference>
        </references>
      </pivotArea>
    </format>
    <format dxfId="2548">
      <pivotArea dataOnly="0" labelOnly="1" outline="0" fieldPosition="0">
        <references count="5">
          <reference field="0" count="1" selected="0">
            <x v="1972"/>
          </reference>
          <reference field="6" count="1" selected="0">
            <x v="1982"/>
          </reference>
          <reference field="15" count="1" selected="0">
            <x v="367"/>
          </reference>
          <reference field="36" count="1">
            <x v="1877"/>
          </reference>
          <reference field="42" count="1" selected="0">
            <x v="24"/>
          </reference>
        </references>
      </pivotArea>
    </format>
    <format dxfId="2547">
      <pivotArea dataOnly="0" labelOnly="1" outline="0" fieldPosition="0">
        <references count="5">
          <reference field="0" count="1" selected="0">
            <x v="1973"/>
          </reference>
          <reference field="6" count="1" selected="0">
            <x v="1983"/>
          </reference>
          <reference field="15" count="1" selected="0">
            <x v="27"/>
          </reference>
          <reference field="36" count="1">
            <x v="21"/>
          </reference>
          <reference field="42" count="1" selected="0">
            <x v="29"/>
          </reference>
        </references>
      </pivotArea>
    </format>
    <format dxfId="2546">
      <pivotArea dataOnly="0" labelOnly="1" outline="0" fieldPosition="0">
        <references count="5">
          <reference field="0" count="1" selected="0">
            <x v="1974"/>
          </reference>
          <reference field="6" count="1" selected="0">
            <x v="1984"/>
          </reference>
          <reference field="15" count="1" selected="0">
            <x v="592"/>
          </reference>
          <reference field="36" count="1">
            <x v="1792"/>
          </reference>
          <reference field="42" count="1" selected="0">
            <x v="24"/>
          </reference>
        </references>
      </pivotArea>
    </format>
    <format dxfId="2545">
      <pivotArea dataOnly="0" labelOnly="1" outline="0" fieldPosition="0">
        <references count="5">
          <reference field="0" count="1" selected="0">
            <x v="1975"/>
          </reference>
          <reference field="6" count="1" selected="0">
            <x v="1985"/>
          </reference>
          <reference field="15" count="1" selected="0">
            <x v="604"/>
          </reference>
          <reference field="36" count="1">
            <x v="672"/>
          </reference>
          <reference field="42" count="1" selected="0">
            <x v="147"/>
          </reference>
        </references>
      </pivotArea>
    </format>
    <format dxfId="2544">
      <pivotArea dataOnly="0" labelOnly="1" outline="0" fieldPosition="0">
        <references count="5">
          <reference field="0" count="1" selected="0">
            <x v="1976"/>
          </reference>
          <reference field="6" count="1" selected="0">
            <x v="1986"/>
          </reference>
          <reference field="15" count="1" selected="0">
            <x v="208"/>
          </reference>
          <reference field="36" count="1">
            <x v="1890"/>
          </reference>
          <reference field="42" count="1" selected="0">
            <x v="24"/>
          </reference>
        </references>
      </pivotArea>
    </format>
    <format dxfId="2543">
      <pivotArea dataOnly="0" labelOnly="1" outline="0" fieldPosition="0">
        <references count="5">
          <reference field="0" count="1" selected="0">
            <x v="1977"/>
          </reference>
          <reference field="6" count="1" selected="0">
            <x v="1987"/>
          </reference>
          <reference field="15" count="1" selected="0">
            <x v="1477"/>
          </reference>
          <reference field="36" count="1">
            <x v="1760"/>
          </reference>
          <reference field="42" count="1" selected="0">
            <x v="289"/>
          </reference>
        </references>
      </pivotArea>
    </format>
    <format dxfId="2542">
      <pivotArea dataOnly="0" labelOnly="1" outline="0" fieldPosition="0">
        <references count="5">
          <reference field="0" count="1" selected="0">
            <x v="1978"/>
          </reference>
          <reference field="6" count="1" selected="0">
            <x v="1988"/>
          </reference>
          <reference field="15" count="1" selected="0">
            <x v="2"/>
          </reference>
          <reference field="36" count="1">
            <x v="985"/>
          </reference>
          <reference field="42" count="1" selected="0">
            <x v="10"/>
          </reference>
        </references>
      </pivotArea>
    </format>
    <format dxfId="2541">
      <pivotArea dataOnly="0" labelOnly="1" outline="0" fieldPosition="0">
        <references count="5">
          <reference field="0" count="1" selected="0">
            <x v="1979"/>
          </reference>
          <reference field="6" count="1" selected="0">
            <x v="1989"/>
          </reference>
          <reference field="15" count="1" selected="0">
            <x v="1036"/>
          </reference>
          <reference field="36" count="1">
            <x v="612"/>
          </reference>
          <reference field="42" count="1" selected="0">
            <x v="57"/>
          </reference>
        </references>
      </pivotArea>
    </format>
    <format dxfId="2540">
      <pivotArea dataOnly="0" labelOnly="1" outline="0" fieldPosition="0">
        <references count="5">
          <reference field="0" count="1" selected="0">
            <x v="1980"/>
          </reference>
          <reference field="6" count="1" selected="0">
            <x v="1990"/>
          </reference>
          <reference field="15" count="1" selected="0">
            <x v="728"/>
          </reference>
          <reference field="36" count="1">
            <x v="1842"/>
          </reference>
          <reference field="42" count="1" selected="0">
            <x v="18"/>
          </reference>
        </references>
      </pivotArea>
    </format>
    <format dxfId="2539">
      <pivotArea dataOnly="0" labelOnly="1" outline="0" fieldPosition="0">
        <references count="5">
          <reference field="0" count="1" selected="0">
            <x v="1981"/>
          </reference>
          <reference field="6" count="1" selected="0">
            <x v="1991"/>
          </reference>
          <reference field="15" count="1" selected="0">
            <x v="1766"/>
          </reference>
          <reference field="36" count="1">
            <x v="1956"/>
          </reference>
          <reference field="42" count="1" selected="0">
            <x v="15"/>
          </reference>
        </references>
      </pivotArea>
    </format>
    <format dxfId="2538">
      <pivotArea dataOnly="0" labelOnly="1" outline="0" fieldPosition="0">
        <references count="5">
          <reference field="0" count="1" selected="0">
            <x v="1982"/>
          </reference>
          <reference field="6" count="1" selected="0">
            <x v="1992"/>
          </reference>
          <reference field="15" count="1" selected="0">
            <x v="1921"/>
          </reference>
          <reference field="36" count="1">
            <x v="1981"/>
          </reference>
          <reference field="42" count="1" selected="0">
            <x v="4"/>
          </reference>
        </references>
      </pivotArea>
    </format>
    <format dxfId="2537">
      <pivotArea dataOnly="0" labelOnly="1" outline="0" fieldPosition="0">
        <references count="5">
          <reference field="0" count="1" selected="0">
            <x v="1983"/>
          </reference>
          <reference field="6" count="1" selected="0">
            <x v="1993"/>
          </reference>
          <reference field="15" count="1" selected="0">
            <x v="1323"/>
          </reference>
          <reference field="36" count="1">
            <x v="1088"/>
          </reference>
          <reference field="42" count="1" selected="0">
            <x v="212"/>
          </reference>
        </references>
      </pivotArea>
    </format>
    <format dxfId="2536">
      <pivotArea dataOnly="0" labelOnly="1" outline="0" fieldPosition="0">
        <references count="5">
          <reference field="0" count="1" selected="0">
            <x v="1984"/>
          </reference>
          <reference field="6" count="1" selected="0">
            <x v="1994"/>
          </reference>
          <reference field="15" count="1" selected="0">
            <x v="1223"/>
          </reference>
          <reference field="36" count="1">
            <x v="737"/>
          </reference>
          <reference field="42" count="1" selected="0">
            <x v="91"/>
          </reference>
        </references>
      </pivotArea>
    </format>
    <format dxfId="2535">
      <pivotArea dataOnly="0" labelOnly="1" outline="0" fieldPosition="0">
        <references count="5">
          <reference field="0" count="1" selected="0">
            <x v="1985"/>
          </reference>
          <reference field="6" count="1" selected="0">
            <x v="1995"/>
          </reference>
          <reference field="15" count="1" selected="0">
            <x v="1767"/>
          </reference>
          <reference field="36" count="1">
            <x v="1291"/>
          </reference>
          <reference field="42" count="1" selected="0">
            <x v="117"/>
          </reference>
        </references>
      </pivotArea>
    </format>
    <format dxfId="2534">
      <pivotArea dataOnly="0" labelOnly="1" outline="0" fieldPosition="0">
        <references count="5">
          <reference field="0" count="1" selected="0">
            <x v="1986"/>
          </reference>
          <reference field="6" count="1" selected="0">
            <x v="1996"/>
          </reference>
          <reference field="15" count="1" selected="0">
            <x v="1905"/>
          </reference>
          <reference field="36" count="1">
            <x v="1492"/>
          </reference>
          <reference field="42" count="1" selected="0">
            <x v="117"/>
          </reference>
        </references>
      </pivotArea>
    </format>
    <format dxfId="2533">
      <pivotArea dataOnly="0" labelOnly="1" outline="0" fieldPosition="0">
        <references count="5">
          <reference field="0" count="1" selected="0">
            <x v="1987"/>
          </reference>
          <reference field="6" count="1" selected="0">
            <x v="1997"/>
          </reference>
          <reference field="15" count="1" selected="0">
            <x v="1373"/>
          </reference>
          <reference field="36" count="1">
            <x v="1832"/>
          </reference>
          <reference field="42" count="1" selected="0">
            <x v="15"/>
          </reference>
        </references>
      </pivotArea>
    </format>
    <format dxfId="2532">
      <pivotArea dataOnly="0" labelOnly="1" outline="0" fieldPosition="0">
        <references count="5">
          <reference field="0" count="1" selected="0">
            <x v="1988"/>
          </reference>
          <reference field="6" count="1" selected="0">
            <x v="1998"/>
          </reference>
          <reference field="15" count="1" selected="0">
            <x v="495"/>
          </reference>
          <reference field="36" count="1">
            <x v="1324"/>
          </reference>
          <reference field="42" count="1" selected="0">
            <x v="18"/>
          </reference>
        </references>
      </pivotArea>
    </format>
    <format dxfId="2531">
      <pivotArea dataOnly="0" labelOnly="1" outline="0" fieldPosition="0">
        <references count="5">
          <reference field="0" count="1" selected="0">
            <x v="1989"/>
          </reference>
          <reference field="6" count="1" selected="0">
            <x v="1999"/>
          </reference>
          <reference field="15" count="1" selected="0">
            <x v="2013"/>
          </reference>
          <reference field="36" count="1">
            <x v="1737"/>
          </reference>
          <reference field="42" count="1" selected="0">
            <x v="42"/>
          </reference>
        </references>
      </pivotArea>
    </format>
    <format dxfId="2530">
      <pivotArea dataOnly="0" labelOnly="1" outline="0" fieldPosition="0">
        <references count="5">
          <reference field="0" count="1" selected="0">
            <x v="1990"/>
          </reference>
          <reference field="6" count="1" selected="0">
            <x v="2000"/>
          </reference>
          <reference field="15" count="1" selected="0">
            <x v="1612"/>
          </reference>
          <reference field="36" count="1">
            <x v="1103"/>
          </reference>
          <reference field="42" count="1" selected="0">
            <x v="103"/>
          </reference>
        </references>
      </pivotArea>
    </format>
    <format dxfId="2529">
      <pivotArea dataOnly="0" labelOnly="1" outline="0" fieldPosition="0">
        <references count="5">
          <reference field="0" count="1" selected="0">
            <x v="1991"/>
          </reference>
          <reference field="6" count="1" selected="0">
            <x v="2001"/>
          </reference>
          <reference field="15" count="1" selected="0">
            <x v="1265"/>
          </reference>
          <reference field="36" count="1">
            <x v="775"/>
          </reference>
          <reference field="42" count="1" selected="0">
            <x v="3"/>
          </reference>
        </references>
      </pivotArea>
    </format>
    <format dxfId="2528">
      <pivotArea dataOnly="0" labelOnly="1" outline="0" fieldPosition="0">
        <references count="5">
          <reference field="0" count="1" selected="0">
            <x v="1992"/>
          </reference>
          <reference field="6" count="1" selected="0">
            <x v="2002"/>
          </reference>
          <reference field="15" count="1" selected="0">
            <x v="1993"/>
          </reference>
          <reference field="36" count="1">
            <x v="1676"/>
          </reference>
          <reference field="42" count="1" selected="0">
            <x v="5"/>
          </reference>
        </references>
      </pivotArea>
    </format>
    <format dxfId="2527">
      <pivotArea dataOnly="0" labelOnly="1" outline="0" fieldPosition="0">
        <references count="5">
          <reference field="0" count="1" selected="0">
            <x v="1993"/>
          </reference>
          <reference field="6" count="1" selected="0">
            <x v="2003"/>
          </reference>
          <reference field="15" count="1" selected="0">
            <x v="373"/>
          </reference>
          <reference field="36" count="1">
            <x v="731"/>
          </reference>
          <reference field="42" count="1" selected="0">
            <x v="54"/>
          </reference>
        </references>
      </pivotArea>
    </format>
    <format dxfId="2526">
      <pivotArea dataOnly="0" labelOnly="1" outline="0" fieldPosition="0">
        <references count="5">
          <reference field="0" count="1" selected="0">
            <x v="1994"/>
          </reference>
          <reference field="6" count="1" selected="0">
            <x v="2004"/>
          </reference>
          <reference field="15" count="1" selected="0">
            <x v="1292"/>
          </reference>
          <reference field="36" count="1">
            <x v="798"/>
          </reference>
          <reference field="42" count="1" selected="0">
            <x v="54"/>
          </reference>
        </references>
      </pivotArea>
    </format>
    <format dxfId="2525">
      <pivotArea dataOnly="0" labelOnly="1" outline="0" fieldPosition="0">
        <references count="5">
          <reference field="0" count="1" selected="0">
            <x v="1995"/>
          </reference>
          <reference field="6" count="1" selected="0">
            <x v="2005"/>
          </reference>
          <reference field="15" count="1" selected="0">
            <x v="785"/>
          </reference>
          <reference field="36" count="1">
            <x v="1042"/>
          </reference>
          <reference field="42" count="1" selected="0">
            <x v="54"/>
          </reference>
        </references>
      </pivotArea>
    </format>
    <format dxfId="2524">
      <pivotArea dataOnly="0" labelOnly="1" outline="0" fieldPosition="0">
        <references count="5">
          <reference field="0" count="1" selected="0">
            <x v="1996"/>
          </reference>
          <reference field="6" count="1" selected="0">
            <x v="2006"/>
          </reference>
          <reference field="15" count="1" selected="0">
            <x v="1022"/>
          </reference>
          <reference field="36" count="1">
            <x v="601"/>
          </reference>
          <reference field="42" count="1" selected="0">
            <x v="54"/>
          </reference>
        </references>
      </pivotArea>
    </format>
    <format dxfId="2523">
      <pivotArea dataOnly="0" labelOnly="1" outline="0" fieldPosition="0">
        <references count="5">
          <reference field="0" count="1" selected="0">
            <x v="1997"/>
          </reference>
          <reference field="6" count="1" selected="0">
            <x v="2007"/>
          </reference>
          <reference field="15" count="1" selected="0">
            <x v="1226"/>
          </reference>
          <reference field="36" count="1">
            <x v="1775"/>
          </reference>
          <reference field="42" count="1" selected="0">
            <x v="15"/>
          </reference>
        </references>
      </pivotArea>
    </format>
    <format dxfId="2522">
      <pivotArea dataOnly="0" labelOnly="1" outline="0" fieldPosition="0">
        <references count="5">
          <reference field="0" count="1" selected="0">
            <x v="1998"/>
          </reference>
          <reference field="6" count="1" selected="0">
            <x v="2008"/>
          </reference>
          <reference field="15" count="1" selected="0">
            <x v="396"/>
          </reference>
          <reference field="36" count="1">
            <x v="1377"/>
          </reference>
          <reference field="42" count="1" selected="0">
            <x v="15"/>
          </reference>
        </references>
      </pivotArea>
    </format>
    <format dxfId="2521">
      <pivotArea dataOnly="0" labelOnly="1" outline="0" fieldPosition="0">
        <references count="5">
          <reference field="0" count="1" selected="0">
            <x v="1999"/>
          </reference>
          <reference field="6" count="1" selected="0">
            <x v="2009"/>
          </reference>
          <reference field="15" count="1" selected="0">
            <x v="2"/>
          </reference>
          <reference field="36" count="1">
            <x v="300"/>
          </reference>
          <reference field="42" count="1" selected="0">
            <x v="289"/>
          </reference>
        </references>
      </pivotArea>
    </format>
    <format dxfId="2520">
      <pivotArea dataOnly="0" labelOnly="1" outline="0" fieldPosition="0">
        <references count="5">
          <reference field="0" count="1" selected="0">
            <x v="2000"/>
          </reference>
          <reference field="6" count="1" selected="0">
            <x v="2010"/>
          </reference>
          <reference field="15" count="1" selected="0">
            <x v="393"/>
          </reference>
          <reference field="36" count="1">
            <x v="1716"/>
          </reference>
          <reference field="42" count="1" selected="0">
            <x v="15"/>
          </reference>
        </references>
      </pivotArea>
    </format>
    <format dxfId="2519">
      <pivotArea dataOnly="0" labelOnly="1" outline="0" fieldPosition="0">
        <references count="5">
          <reference field="0" count="1" selected="0">
            <x v="2001"/>
          </reference>
          <reference field="6" count="1" selected="0">
            <x v="2011"/>
          </reference>
          <reference field="15" count="1" selected="0">
            <x v="651"/>
          </reference>
          <reference field="36" count="1">
            <x v="1827"/>
          </reference>
          <reference field="42" count="1" selected="0">
            <x v="15"/>
          </reference>
        </references>
      </pivotArea>
    </format>
    <format dxfId="2518">
      <pivotArea dataOnly="0" labelOnly="1" outline="0" fieldPosition="0">
        <references count="5">
          <reference field="0" count="1" selected="0">
            <x v="2002"/>
          </reference>
          <reference field="6" count="1" selected="0">
            <x v="2012"/>
          </reference>
          <reference field="15" count="1" selected="0">
            <x v="77"/>
          </reference>
          <reference field="36" count="1">
            <x v="43"/>
          </reference>
          <reference field="42" count="1" selected="0">
            <x v="25"/>
          </reference>
        </references>
      </pivotArea>
    </format>
    <format dxfId="2517">
      <pivotArea dataOnly="0" labelOnly="1" outline="0" fieldPosition="0">
        <references count="5">
          <reference field="0" count="1" selected="0">
            <x v="2003"/>
          </reference>
          <reference field="6" count="1" selected="0">
            <x v="2013"/>
          </reference>
          <reference field="15" count="1" selected="0">
            <x v="4"/>
          </reference>
          <reference field="36" count="1">
            <x v="4"/>
          </reference>
          <reference field="42" count="1" selected="0">
            <x v="25"/>
          </reference>
        </references>
      </pivotArea>
    </format>
    <format dxfId="2516">
      <pivotArea dataOnly="0" labelOnly="1" outline="0" fieldPosition="0">
        <references count="5">
          <reference field="0" count="1" selected="0">
            <x v="2004"/>
          </reference>
          <reference field="6" count="1" selected="0">
            <x v="2014"/>
          </reference>
          <reference field="15" count="1" selected="0">
            <x v="1600"/>
          </reference>
          <reference field="36" count="1">
            <x v="1319"/>
          </reference>
          <reference field="42" count="1" selected="0">
            <x v="277"/>
          </reference>
        </references>
      </pivotArea>
    </format>
    <format dxfId="2515">
      <pivotArea dataOnly="0" labelOnly="1" outline="0" fieldPosition="0">
        <references count="5">
          <reference field="0" count="1" selected="0">
            <x v="2005"/>
          </reference>
          <reference field="6" count="1" selected="0">
            <x v="2015"/>
          </reference>
          <reference field="15" count="1" selected="0">
            <x v="439"/>
          </reference>
          <reference field="36" count="1">
            <x v="1808"/>
          </reference>
          <reference field="42" count="1" selected="0">
            <x v="15"/>
          </reference>
        </references>
      </pivotArea>
    </format>
    <format dxfId="2514">
      <pivotArea dataOnly="0" labelOnly="1" outline="0" fieldPosition="0">
        <references count="5">
          <reference field="0" count="1" selected="0">
            <x v="2006"/>
          </reference>
          <reference field="6" count="1" selected="0">
            <x v="2016"/>
          </reference>
          <reference field="15" count="1" selected="0">
            <x v="445"/>
          </reference>
          <reference field="36" count="1">
            <x v="1569"/>
          </reference>
          <reference field="42" count="1" selected="0">
            <x v="15"/>
          </reference>
        </references>
      </pivotArea>
    </format>
    <format dxfId="2513">
      <pivotArea dataOnly="0" labelOnly="1" outline="0" fieldPosition="0">
        <references count="5">
          <reference field="0" count="1" selected="0">
            <x v="2007"/>
          </reference>
          <reference field="6" count="1" selected="0">
            <x v="2017"/>
          </reference>
          <reference field="15" count="1" selected="0">
            <x v="393"/>
          </reference>
          <reference field="36" count="1">
            <x v="1000"/>
          </reference>
          <reference field="42" count="1" selected="0">
            <x v="15"/>
          </reference>
        </references>
      </pivotArea>
    </format>
    <format dxfId="2512">
      <pivotArea dataOnly="0" labelOnly="1" outline="0" fieldPosition="0">
        <references count="5">
          <reference field="0" count="1" selected="0">
            <x v="2008"/>
          </reference>
          <reference field="6" count="1" selected="0">
            <x v="2018"/>
          </reference>
          <reference field="15" count="1" selected="0">
            <x v="1401"/>
          </reference>
          <reference field="36" count="1">
            <x v="1774"/>
          </reference>
          <reference field="42" count="1" selected="0">
            <x v="15"/>
          </reference>
        </references>
      </pivotArea>
    </format>
    <format dxfId="2511">
      <pivotArea dataOnly="0" labelOnly="1" outline="0" fieldPosition="0">
        <references count="5">
          <reference field="0" count="1" selected="0">
            <x v="2009"/>
          </reference>
          <reference field="6" count="1" selected="0">
            <x v="2019"/>
          </reference>
          <reference field="15" count="1" selected="0">
            <x v="1334"/>
          </reference>
          <reference field="36" count="1">
            <x v="835"/>
          </reference>
          <reference field="42" count="1" selected="0">
            <x v="69"/>
          </reference>
        </references>
      </pivotArea>
    </format>
    <format dxfId="2510">
      <pivotArea dataOnly="0" labelOnly="1" outline="0" fieldPosition="0">
        <references count="5">
          <reference field="0" count="1" selected="0">
            <x v="2010"/>
          </reference>
          <reference field="6" count="1" selected="0">
            <x v="2020"/>
          </reference>
          <reference field="15" count="1" selected="0">
            <x v="1158"/>
          </reference>
          <reference field="36" count="1">
            <x v="1609"/>
          </reference>
          <reference field="42" count="1" selected="0">
            <x v="15"/>
          </reference>
        </references>
      </pivotArea>
    </format>
    <format dxfId="2509">
      <pivotArea dataOnly="0" labelOnly="1" outline="0" fieldPosition="0">
        <references count="5">
          <reference field="0" count="1" selected="0">
            <x v="2011"/>
          </reference>
          <reference field="6" count="1" selected="0">
            <x v="2021"/>
          </reference>
          <reference field="15" count="1" selected="0">
            <x v="1232"/>
          </reference>
          <reference field="36" count="1">
            <x v="974"/>
          </reference>
          <reference field="42" count="1" selected="0">
            <x v="232"/>
          </reference>
        </references>
      </pivotArea>
    </format>
    <format dxfId="2508">
      <pivotArea dataOnly="0" labelOnly="1" outline="0" fieldPosition="0">
        <references count="5">
          <reference field="0" count="1" selected="0">
            <x v="2012"/>
          </reference>
          <reference field="6" count="1" selected="0">
            <x v="2022"/>
          </reference>
          <reference field="15" count="1" selected="0">
            <x v="370"/>
          </reference>
          <reference field="36" count="1">
            <x v="287"/>
          </reference>
          <reference field="42" count="1" selected="0">
            <x v="11"/>
          </reference>
        </references>
      </pivotArea>
    </format>
    <format dxfId="2507">
      <pivotArea dataOnly="0" labelOnly="1" outline="0" fieldPosition="0">
        <references count="5">
          <reference field="0" count="1" selected="0">
            <x v="2013"/>
          </reference>
          <reference field="6" count="1" selected="0">
            <x v="2023"/>
          </reference>
          <reference field="15" count="1" selected="0">
            <x v="1817"/>
          </reference>
          <reference field="36" count="1">
            <x v="2006"/>
          </reference>
          <reference field="42" count="1" selected="0">
            <x v="24"/>
          </reference>
        </references>
      </pivotArea>
    </format>
    <format dxfId="2506">
      <pivotArea dataOnly="0" labelOnly="1" outline="0" fieldPosition="0">
        <references count="5">
          <reference field="0" count="1" selected="0">
            <x v="2014"/>
          </reference>
          <reference field="6" count="1" selected="0">
            <x v="2024"/>
          </reference>
          <reference field="15" count="1" selected="0">
            <x v="1981"/>
          </reference>
          <reference field="36" count="1">
            <x v="2007"/>
          </reference>
          <reference field="42" count="1" selected="0">
            <x v="18"/>
          </reference>
        </references>
      </pivotArea>
    </format>
    <format dxfId="2505">
      <pivotArea dataOnly="0" labelOnly="1" outline="0" fieldPosition="0">
        <references count="5">
          <reference field="0" count="1" selected="0">
            <x v="2015"/>
          </reference>
          <reference field="6" count="1" selected="0">
            <x v="2025"/>
          </reference>
          <reference field="15" count="1" selected="0">
            <x v="1967"/>
          </reference>
          <reference field="36" count="1">
            <x v="2026"/>
          </reference>
          <reference field="42" count="1" selected="0">
            <x v="289"/>
          </reference>
        </references>
      </pivotArea>
    </format>
    <format dxfId="2504">
      <pivotArea dataOnly="0" labelOnly="1" outline="0" fieldPosition="0">
        <references count="5">
          <reference field="0" count="1" selected="0">
            <x v="2016"/>
          </reference>
          <reference field="6" count="1" selected="0">
            <x v="2026"/>
          </reference>
          <reference field="15" count="1" selected="0">
            <x v="695"/>
          </reference>
          <reference field="36" count="1">
            <x v="356"/>
          </reference>
          <reference field="42" count="1" selected="0">
            <x v="23"/>
          </reference>
        </references>
      </pivotArea>
    </format>
    <format dxfId="2503">
      <pivotArea dataOnly="0" labelOnly="1" outline="0" fieldPosition="0">
        <references count="5">
          <reference field="0" count="1" selected="0">
            <x v="2017"/>
          </reference>
          <reference field="6" count="1" selected="0">
            <x v="2027"/>
          </reference>
          <reference field="15" count="1" selected="0">
            <x v="1133"/>
          </reference>
          <reference field="36" count="1">
            <x v="664"/>
          </reference>
          <reference field="42" count="1" selected="0">
            <x v="289"/>
          </reference>
        </references>
      </pivotArea>
    </format>
    <format dxfId="2502">
      <pivotArea dataOnly="0" labelOnly="1" outline="0" fieldPosition="0">
        <references count="5">
          <reference field="0" count="1" selected="0">
            <x v="2018"/>
          </reference>
          <reference field="6" count="1" selected="0">
            <x v="2028"/>
          </reference>
          <reference field="15" count="1" selected="0">
            <x v="316"/>
          </reference>
          <reference field="36" count="1">
            <x v="271"/>
          </reference>
          <reference field="42" count="1" selected="0">
            <x v="232"/>
          </reference>
        </references>
      </pivotArea>
    </format>
    <format dxfId="2501">
      <pivotArea dataOnly="0" labelOnly="1" outline="0" fieldPosition="0">
        <references count="5">
          <reference field="0" count="1" selected="0">
            <x v="2019"/>
          </reference>
          <reference field="6" count="1" selected="0">
            <x v="2029"/>
          </reference>
          <reference field="15" count="1" selected="0">
            <x v="36"/>
          </reference>
          <reference field="36" count="1">
            <x v="1038"/>
          </reference>
          <reference field="42" count="1" selected="0">
            <x v="15"/>
          </reference>
        </references>
      </pivotArea>
    </format>
    <format dxfId="2500">
      <pivotArea dataOnly="0" labelOnly="1" outline="0" fieldPosition="0">
        <references count="5">
          <reference field="0" count="1" selected="0">
            <x v="2020"/>
          </reference>
          <reference field="6" count="1" selected="0">
            <x v="2030"/>
          </reference>
          <reference field="15" count="1" selected="0">
            <x v="56"/>
          </reference>
          <reference field="36" count="1">
            <x v="280"/>
          </reference>
          <reference field="42" count="1" selected="0">
            <x v="15"/>
          </reference>
        </references>
      </pivotArea>
    </format>
    <format dxfId="2499">
      <pivotArea dataOnly="0" labelOnly="1" outline="0" fieldPosition="0">
        <references count="5">
          <reference field="0" count="1" selected="0">
            <x v="2021"/>
          </reference>
          <reference field="6" count="1" selected="0">
            <x v="2031"/>
          </reference>
          <reference field="15" count="1" selected="0">
            <x v="178"/>
          </reference>
          <reference field="36" count="1">
            <x v="609"/>
          </reference>
          <reference field="42" count="1" selected="0">
            <x v="15"/>
          </reference>
        </references>
      </pivotArea>
    </format>
    <format dxfId="2498">
      <pivotArea dataOnly="0" labelOnly="1" outline="0" fieldPosition="0">
        <references count="5">
          <reference field="0" count="1" selected="0">
            <x v="2022"/>
          </reference>
          <reference field="6" count="1" selected="0">
            <x v="2032"/>
          </reference>
          <reference field="15" count="1" selected="0">
            <x v="16"/>
          </reference>
          <reference field="36" count="1">
            <x v="1062"/>
          </reference>
          <reference field="42" count="1" selected="0">
            <x v="15"/>
          </reference>
        </references>
      </pivotArea>
    </format>
    <format dxfId="2497">
      <pivotArea dataOnly="0" labelOnly="1" outline="0" fieldPosition="0">
        <references count="5">
          <reference field="0" count="1" selected="0">
            <x v="2023"/>
          </reference>
          <reference field="6" count="1" selected="0">
            <x v="2033"/>
          </reference>
          <reference field="15" count="1" selected="0">
            <x v="518"/>
          </reference>
          <reference field="36" count="1">
            <x v="900"/>
          </reference>
          <reference field="42" count="1" selected="0">
            <x v="15"/>
          </reference>
        </references>
      </pivotArea>
    </format>
    <format dxfId="2496">
      <pivotArea dataOnly="0" labelOnly="1" outline="0" fieldPosition="0">
        <references count="5">
          <reference field="0" count="1" selected="0">
            <x v="2024"/>
          </reference>
          <reference field="6" count="1" selected="0">
            <x v="2034"/>
          </reference>
          <reference field="15" count="1" selected="0">
            <x v="518"/>
          </reference>
          <reference field="36" count="1">
            <x v="899"/>
          </reference>
          <reference field="42" count="1" selected="0">
            <x v="15"/>
          </reference>
        </references>
      </pivotArea>
    </format>
    <format dxfId="2495">
      <pivotArea dataOnly="0" labelOnly="1" outline="0" fieldPosition="0">
        <references count="5">
          <reference field="0" count="1" selected="0">
            <x v="2025"/>
          </reference>
          <reference field="6" count="1" selected="0">
            <x v="2035"/>
          </reference>
          <reference field="15" count="1" selected="0">
            <x v="57"/>
          </reference>
          <reference field="36" count="1">
            <x v="324"/>
          </reference>
          <reference field="42" count="1" selected="0">
            <x v="15"/>
          </reference>
        </references>
      </pivotArea>
    </format>
    <format dxfId="2494">
      <pivotArea dataOnly="0" labelOnly="1" outline="0" fieldPosition="0">
        <references count="5">
          <reference field="0" count="1" selected="0">
            <x v="2026"/>
          </reference>
          <reference field="6" count="1" selected="0">
            <x v="2036"/>
          </reference>
          <reference field="15" count="1" selected="0">
            <x v="518"/>
          </reference>
          <reference field="36" count="1">
            <x v="900"/>
          </reference>
          <reference field="42" count="1" selected="0">
            <x v="15"/>
          </reference>
        </references>
      </pivotArea>
    </format>
    <format dxfId="2493">
      <pivotArea dataOnly="0" labelOnly="1" outline="0" fieldPosition="0">
        <references count="5">
          <reference field="0" count="1" selected="0">
            <x v="2027"/>
          </reference>
          <reference field="6" count="1" selected="0">
            <x v="2037"/>
          </reference>
          <reference field="15" count="1" selected="0">
            <x v="546"/>
          </reference>
          <reference field="36" count="1">
            <x v="1267"/>
          </reference>
          <reference field="42" count="1" selected="0">
            <x v="15"/>
          </reference>
        </references>
      </pivotArea>
    </format>
    <format dxfId="2492">
      <pivotArea dataOnly="0" labelOnly="1" outline="0" fieldPosition="0">
        <references count="5">
          <reference field="0" count="1" selected="0">
            <x v="2028"/>
          </reference>
          <reference field="6" count="1" selected="0">
            <x v="2038"/>
          </reference>
          <reference field="15" count="1" selected="0">
            <x v="561"/>
          </reference>
          <reference field="36" count="1">
            <x v="1248"/>
          </reference>
          <reference field="42" count="1" selected="0">
            <x v="15"/>
          </reference>
        </references>
      </pivotArea>
    </format>
    <format dxfId="2491">
      <pivotArea dataOnly="0" labelOnly="1" outline="0" fieldPosition="0">
        <references count="5">
          <reference field="0" count="1" selected="0">
            <x v="2029"/>
          </reference>
          <reference field="6" count="1" selected="0">
            <x v="2039"/>
          </reference>
          <reference field="15" count="1" selected="0">
            <x v="518"/>
          </reference>
          <reference field="36" count="1">
            <x v="900"/>
          </reference>
          <reference field="42" count="1" selected="0">
            <x v="15"/>
          </reference>
        </references>
      </pivotArea>
    </format>
    <format dxfId="2490">
      <pivotArea dataOnly="0" labelOnly="1" outline="0" fieldPosition="0">
        <references count="5">
          <reference field="0" count="1" selected="0">
            <x v="2030"/>
          </reference>
          <reference field="6" count="1" selected="0">
            <x v="2040"/>
          </reference>
          <reference field="15" count="1" selected="0">
            <x v="518"/>
          </reference>
          <reference field="36" count="1">
            <x v="900"/>
          </reference>
          <reference field="42" count="1" selected="0">
            <x v="15"/>
          </reference>
        </references>
      </pivotArea>
    </format>
    <format dxfId="2489">
      <pivotArea dataOnly="0" labelOnly="1" outline="0" fieldPosition="0">
        <references count="5">
          <reference field="0" count="1" selected="0">
            <x v="2031"/>
          </reference>
          <reference field="6" count="1" selected="0">
            <x v="2041"/>
          </reference>
          <reference field="15" count="1" selected="0">
            <x v="376"/>
          </reference>
          <reference field="36" count="1">
            <x v="935"/>
          </reference>
          <reference field="42" count="1" selected="0">
            <x v="15"/>
          </reference>
        </references>
      </pivotArea>
    </format>
    <format dxfId="2488">
      <pivotArea dataOnly="0" labelOnly="1" outline="0" fieldPosition="0">
        <references count="5">
          <reference field="0" count="1" selected="0">
            <x v="2032"/>
          </reference>
          <reference field="6" count="1" selected="0">
            <x v="2042"/>
          </reference>
          <reference field="15" count="1" selected="0">
            <x v="1112"/>
          </reference>
          <reference field="36" count="1">
            <x v="1709"/>
          </reference>
          <reference field="42" count="1" selected="0">
            <x v="15"/>
          </reference>
        </references>
      </pivotArea>
    </format>
    <format dxfId="2487">
      <pivotArea dataOnly="0" labelOnly="1" outline="0" fieldPosition="0">
        <references count="5">
          <reference field="0" count="1" selected="0">
            <x v="2033"/>
          </reference>
          <reference field="6" count="1" selected="0">
            <x v="2043"/>
          </reference>
          <reference field="15" count="1" selected="0">
            <x v="62"/>
          </reference>
          <reference field="36" count="1">
            <x v="826"/>
          </reference>
          <reference field="42" count="1" selected="0">
            <x v="15"/>
          </reference>
        </references>
      </pivotArea>
    </format>
    <format dxfId="2486">
      <pivotArea dataOnly="0" labelOnly="1" outline="0" fieldPosition="0">
        <references count="5">
          <reference field="0" count="1" selected="0">
            <x v="2034"/>
          </reference>
          <reference field="6" count="1" selected="0">
            <x v="2044"/>
          </reference>
          <reference field="15" count="1" selected="0">
            <x v="1071"/>
          </reference>
          <reference field="36" count="1">
            <x v="1367"/>
          </reference>
          <reference field="42" count="1" selected="0">
            <x v="31"/>
          </reference>
        </references>
      </pivotArea>
    </format>
    <format dxfId="2485">
      <pivotArea dataOnly="0" labelOnly="1" outline="0" fieldPosition="0">
        <references count="5">
          <reference field="0" count="1" selected="0">
            <x v="2035"/>
          </reference>
          <reference field="6" count="1" selected="0">
            <x v="2045"/>
          </reference>
          <reference field="15" count="1" selected="0">
            <x v="1238"/>
          </reference>
          <reference field="36" count="1">
            <x v="1453"/>
          </reference>
          <reference field="42" count="1" selected="0">
            <x v="15"/>
          </reference>
        </references>
      </pivotArea>
    </format>
    <format dxfId="2484">
      <pivotArea dataOnly="0" labelOnly="1" outline="0" fieldPosition="0">
        <references count="5">
          <reference field="0" count="1" selected="0">
            <x v="2036"/>
          </reference>
          <reference field="6" count="1" selected="0">
            <x v="2046"/>
          </reference>
          <reference field="15" count="1" selected="0">
            <x v="400"/>
          </reference>
          <reference field="36" count="1">
            <x v="925"/>
          </reference>
          <reference field="42" count="1" selected="0">
            <x v="15"/>
          </reference>
        </references>
      </pivotArea>
    </format>
    <format dxfId="2483">
      <pivotArea dataOnly="0" labelOnly="1" outline="0" fieldPosition="0">
        <references count="5">
          <reference field="0" count="1" selected="0">
            <x v="2037"/>
          </reference>
          <reference field="6" count="1" selected="0">
            <x v="2047"/>
          </reference>
          <reference field="15" count="1" selected="0">
            <x v="2"/>
          </reference>
          <reference field="36" count="1">
            <x v="2"/>
          </reference>
          <reference field="42" count="1" selected="0">
            <x v="15"/>
          </reference>
        </references>
      </pivotArea>
    </format>
    <format dxfId="2482">
      <pivotArea dataOnly="0" labelOnly="1" outline="0" fieldPosition="0">
        <references count="5">
          <reference field="0" count="1" selected="0">
            <x v="2038"/>
          </reference>
          <reference field="6" count="1" selected="0">
            <x v="2048"/>
          </reference>
          <reference field="15" count="1" selected="0">
            <x v="409"/>
          </reference>
          <reference field="36" count="1">
            <x v="966"/>
          </reference>
          <reference field="42" count="1" selected="0">
            <x v="15"/>
          </reference>
        </references>
      </pivotArea>
    </format>
    <format dxfId="2481">
      <pivotArea dataOnly="0" labelOnly="1" outline="0" fieldPosition="0">
        <references count="5">
          <reference field="0" count="1" selected="0">
            <x v="2039"/>
          </reference>
          <reference field="6" count="1" selected="0">
            <x v="2049"/>
          </reference>
          <reference field="15" count="1" selected="0">
            <x v="736"/>
          </reference>
          <reference field="36" count="1">
            <x v="1510"/>
          </reference>
          <reference field="42" count="1" selected="0">
            <x v="15"/>
          </reference>
        </references>
      </pivotArea>
    </format>
    <format dxfId="2480">
      <pivotArea dataOnly="0" labelOnly="1" outline="0" fieldPosition="0">
        <references count="5">
          <reference field="0" count="1" selected="0">
            <x v="2040"/>
          </reference>
          <reference field="6" count="1" selected="0">
            <x v="2050"/>
          </reference>
          <reference field="15" count="1" selected="0">
            <x v="487"/>
          </reference>
          <reference field="36" count="1">
            <x v="1114"/>
          </reference>
          <reference field="42" count="1" selected="0">
            <x v="15"/>
          </reference>
        </references>
      </pivotArea>
    </format>
    <format dxfId="2479">
      <pivotArea dataOnly="0" labelOnly="1" outline="0" fieldPosition="0">
        <references count="5">
          <reference field="0" count="1" selected="0">
            <x v="2041"/>
          </reference>
          <reference field="6" count="1" selected="0">
            <x v="2051"/>
          </reference>
          <reference field="15" count="1" selected="0">
            <x v="547"/>
          </reference>
          <reference field="36" count="1">
            <x v="1165"/>
          </reference>
          <reference field="42" count="1" selected="0">
            <x v="15"/>
          </reference>
        </references>
      </pivotArea>
    </format>
    <format dxfId="2478">
      <pivotArea dataOnly="0" labelOnly="1" outline="0" fieldPosition="0">
        <references count="5">
          <reference field="0" count="1" selected="0">
            <x v="2042"/>
          </reference>
          <reference field="6" count="1" selected="0">
            <x v="2052"/>
          </reference>
          <reference field="15" count="1" selected="0">
            <x v="358"/>
          </reference>
          <reference field="36" count="1">
            <x v="895"/>
          </reference>
          <reference field="42" count="1" selected="0">
            <x v="15"/>
          </reference>
        </references>
      </pivotArea>
    </format>
    <format dxfId="2477">
      <pivotArea dataOnly="0" labelOnly="1" outline="0" fieldPosition="0">
        <references count="5">
          <reference field="0" count="1" selected="0">
            <x v="2043"/>
          </reference>
          <reference field="6" count="1" selected="0">
            <x v="2053"/>
          </reference>
          <reference field="15" count="1" selected="0">
            <x v="694"/>
          </reference>
          <reference field="36" count="1">
            <x v="1144"/>
          </reference>
          <reference field="42" count="1" selected="0">
            <x v="15"/>
          </reference>
        </references>
      </pivotArea>
    </format>
    <format dxfId="2476">
      <pivotArea dataOnly="0" labelOnly="1" outline="0" fieldPosition="0">
        <references count="5">
          <reference field="0" count="1" selected="0">
            <x v="2044"/>
          </reference>
          <reference field="6" count="1" selected="0">
            <x v="2054"/>
          </reference>
          <reference field="15" count="1" selected="0">
            <x v="2"/>
          </reference>
          <reference field="36" count="1">
            <x v="1159"/>
          </reference>
          <reference field="42" count="1" selected="0">
            <x v="15"/>
          </reference>
        </references>
      </pivotArea>
    </format>
    <format dxfId="2475">
      <pivotArea dataOnly="0" labelOnly="1" outline="0" fieldPosition="0">
        <references count="5">
          <reference field="0" count="1" selected="0">
            <x v="2045"/>
          </reference>
          <reference field="6" count="1" selected="0">
            <x v="2055"/>
          </reference>
          <reference field="15" count="1" selected="0">
            <x v="698"/>
          </reference>
          <reference field="36" count="1">
            <x v="1446"/>
          </reference>
          <reference field="42" count="1" selected="0">
            <x v="15"/>
          </reference>
        </references>
      </pivotArea>
    </format>
    <format dxfId="2474">
      <pivotArea dataOnly="0" labelOnly="1" outline="0" fieldPosition="0">
        <references count="5">
          <reference field="0" count="1" selected="0">
            <x v="2046"/>
          </reference>
          <reference field="6" count="1" selected="0">
            <x v="2056"/>
          </reference>
          <reference field="15" count="1" selected="0">
            <x v="914"/>
          </reference>
          <reference field="36" count="1">
            <x v="1656"/>
          </reference>
          <reference field="42" count="1" selected="0">
            <x v="15"/>
          </reference>
        </references>
      </pivotArea>
    </format>
    <format dxfId="2473">
      <pivotArea dataOnly="0" labelOnly="1" outline="0" fieldPosition="0">
        <references count="5">
          <reference field="0" count="1" selected="0">
            <x v="2047"/>
          </reference>
          <reference field="6" count="1" selected="0">
            <x v="2057"/>
          </reference>
          <reference field="15" count="1" selected="0">
            <x v="431"/>
          </reference>
          <reference field="36" count="1">
            <x v="1031"/>
          </reference>
          <reference field="42" count="1" selected="0">
            <x v="15"/>
          </reference>
        </references>
      </pivotArea>
    </format>
    <format dxfId="2472">
      <pivotArea dataOnly="0" labelOnly="1" outline="0" fieldPosition="0">
        <references count="5">
          <reference field="0" count="1" selected="0">
            <x v="2048"/>
          </reference>
          <reference field="6" count="1" selected="0">
            <x v="2058"/>
          </reference>
          <reference field="15" count="1" selected="0">
            <x v="2"/>
          </reference>
          <reference field="36" count="1">
            <x v="690"/>
          </reference>
          <reference field="42" count="1" selected="0">
            <x v="15"/>
          </reference>
        </references>
      </pivotArea>
    </format>
    <format dxfId="2471">
      <pivotArea dataOnly="0" labelOnly="1" outline="0" fieldPosition="0">
        <references count="5">
          <reference field="0" count="1" selected="0">
            <x v="2049"/>
          </reference>
          <reference field="6" count="1" selected="0">
            <x v="2059"/>
          </reference>
          <reference field="15" count="1" selected="0">
            <x v="950"/>
          </reference>
          <reference field="36" count="1">
            <x v="1473"/>
          </reference>
          <reference field="42" count="1" selected="0">
            <x v="15"/>
          </reference>
        </references>
      </pivotArea>
    </format>
    <format dxfId="2470">
      <pivotArea dataOnly="0" labelOnly="1" outline="0" fieldPosition="0">
        <references count="5">
          <reference field="0" count="1" selected="0">
            <x v="2050"/>
          </reference>
          <reference field="6" count="1" selected="0">
            <x v="2060"/>
          </reference>
          <reference field="15" count="1" selected="0">
            <x v="608"/>
          </reference>
          <reference field="36" count="1">
            <x v="312"/>
          </reference>
          <reference field="42" count="1" selected="0">
            <x v="125"/>
          </reference>
        </references>
      </pivotArea>
    </format>
    <format dxfId="2469">
      <pivotArea dataOnly="0" labelOnly="1" outline="0" fieldPosition="0">
        <references count="5">
          <reference field="0" count="1" selected="0">
            <x v="2051"/>
          </reference>
          <reference field="6" count="1" selected="0">
            <x v="2061"/>
          </reference>
          <reference field="15" count="1" selected="0">
            <x v="323"/>
          </reference>
          <reference field="36" count="1">
            <x v="2026"/>
          </reference>
          <reference field="42" count="1" selected="0">
            <x v="289"/>
          </reference>
        </references>
      </pivotArea>
    </format>
    <format dxfId="2468">
      <pivotArea dataOnly="0" labelOnly="1" outline="0" fieldPosition="0">
        <references count="5">
          <reference field="0" count="1" selected="0">
            <x v="2052"/>
          </reference>
          <reference field="6" count="1" selected="0">
            <x v="2062"/>
          </reference>
          <reference field="15" count="1" selected="0">
            <x v="259"/>
          </reference>
          <reference field="36" count="1">
            <x v="2026"/>
          </reference>
          <reference field="42" count="1" selected="0">
            <x v="289"/>
          </reference>
        </references>
      </pivotArea>
    </format>
    <format dxfId="2467">
      <pivotArea dataOnly="0" labelOnly="1" outline="0" fieldPosition="0">
        <references count="5">
          <reference field="0" count="1" selected="0">
            <x v="2053"/>
          </reference>
          <reference field="6" count="1" selected="0">
            <x v="2063"/>
          </reference>
          <reference field="15" count="1" selected="0">
            <x v="2011"/>
          </reference>
          <reference field="36" count="1">
            <x v="1731"/>
          </reference>
          <reference field="42" count="1" selected="0">
            <x v="3"/>
          </reference>
        </references>
      </pivotArea>
    </format>
    <format dxfId="2466">
      <pivotArea dataOnly="0" labelOnly="1" outline="0" fieldPosition="0">
        <references count="5">
          <reference field="0" count="1" selected="0">
            <x v="2054"/>
          </reference>
          <reference field="6" count="1" selected="0">
            <x v="2064"/>
          </reference>
          <reference field="15" count="1" selected="0">
            <x v="147"/>
          </reference>
          <reference field="36" count="1">
            <x v="650"/>
          </reference>
          <reference field="42" count="1" selected="0">
            <x v="212"/>
          </reference>
        </references>
      </pivotArea>
    </format>
    <format dxfId="2465">
      <pivotArea dataOnly="0" labelOnly="1" outline="0" fieldPosition="0">
        <references count="5">
          <reference field="0" count="1" selected="0">
            <x v="2055"/>
          </reference>
          <reference field="6" count="1" selected="0">
            <x v="2065"/>
          </reference>
          <reference field="15" count="1" selected="0">
            <x v="652"/>
          </reference>
          <reference field="36" count="1">
            <x v="1546"/>
          </reference>
          <reference field="42" count="1" selected="0">
            <x v="268"/>
          </reference>
        </references>
      </pivotArea>
    </format>
    <format dxfId="2464">
      <pivotArea dataOnly="0" labelOnly="1" outline="0" fieldPosition="0">
        <references count="5">
          <reference field="0" count="1" selected="0">
            <x v="2056"/>
          </reference>
          <reference field="6" count="1" selected="0">
            <x v="2066"/>
          </reference>
          <reference field="15" count="1" selected="0">
            <x v="977"/>
          </reference>
          <reference field="36" count="1">
            <x v="1661"/>
          </reference>
          <reference field="42" count="1" selected="0">
            <x v="135"/>
          </reference>
        </references>
      </pivotArea>
    </format>
    <format dxfId="2463">
      <pivotArea dataOnly="0" labelOnly="1" outline="0" fieldPosition="0">
        <references count="5">
          <reference field="0" count="1" selected="0">
            <x v="2057"/>
          </reference>
          <reference field="6" count="1" selected="0">
            <x v="2067"/>
          </reference>
          <reference field="15" count="1" selected="0">
            <x v="1386"/>
          </reference>
          <reference field="36" count="1">
            <x v="1243"/>
          </reference>
          <reference field="42" count="1" selected="0">
            <x v="234"/>
          </reference>
        </references>
      </pivotArea>
    </format>
    <format dxfId="2462">
      <pivotArea dataOnly="0" labelOnly="1" outline="0" fieldPosition="0">
        <references count="5">
          <reference field="0" count="1" selected="0">
            <x v="2058"/>
          </reference>
          <reference field="6" count="1" selected="0">
            <x v="2068"/>
          </reference>
          <reference field="15" count="1" selected="0">
            <x v="520"/>
          </reference>
          <reference field="36" count="1">
            <x v="1530"/>
          </reference>
          <reference field="42" count="1" selected="0">
            <x v="141"/>
          </reference>
        </references>
      </pivotArea>
    </format>
    <format dxfId="2461">
      <pivotArea dataOnly="0" labelOnly="1" outline="0" fieldPosition="0">
        <references count="5">
          <reference field="0" count="1" selected="0">
            <x v="2059"/>
          </reference>
          <reference field="6" count="1" selected="0">
            <x v="2069"/>
          </reference>
          <reference field="15" count="1" selected="0">
            <x v="1310"/>
          </reference>
          <reference field="36" count="1">
            <x v="1891"/>
          </reference>
          <reference field="42" count="1" selected="0">
            <x v="4"/>
          </reference>
        </references>
      </pivotArea>
    </format>
    <format dxfId="2460">
      <pivotArea dataOnly="0" labelOnly="1" outline="0" fieldPosition="0">
        <references count="5">
          <reference field="0" count="1" selected="0">
            <x v="2060"/>
          </reference>
          <reference field="6" count="1" selected="0">
            <x v="2070"/>
          </reference>
          <reference field="15" count="1" selected="0">
            <x v="261"/>
          </reference>
          <reference field="36" count="1">
            <x v="669"/>
          </reference>
          <reference field="42" count="1" selected="0">
            <x v="131"/>
          </reference>
        </references>
      </pivotArea>
    </format>
    <format dxfId="2459">
      <pivotArea dataOnly="0" labelOnly="1" outline="0" fieldPosition="0">
        <references count="5">
          <reference field="0" count="1" selected="0">
            <x v="2061"/>
          </reference>
          <reference field="6" count="1" selected="0">
            <x v="2071"/>
          </reference>
          <reference field="15" count="1" selected="0">
            <x v="525"/>
          </reference>
          <reference field="36" count="1">
            <x v="265"/>
          </reference>
          <reference field="42" count="1" selected="0">
            <x v="23"/>
          </reference>
        </references>
      </pivotArea>
    </format>
    <format dxfId="2458">
      <pivotArea dataOnly="0" labelOnly="1" outline="0" fieldPosition="0">
        <references count="5">
          <reference field="0" count="1" selected="0">
            <x v="2062"/>
          </reference>
          <reference field="6" count="1" selected="0">
            <x v="2072"/>
          </reference>
          <reference field="15" count="1" selected="0">
            <x v="1384"/>
          </reference>
          <reference field="36" count="1">
            <x v="1933"/>
          </reference>
          <reference field="42" count="1" selected="0">
            <x v="26"/>
          </reference>
        </references>
      </pivotArea>
    </format>
    <format dxfId="2457">
      <pivotArea dataOnly="0" labelOnly="1" outline="0" fieldPosition="0">
        <references count="5">
          <reference field="0" count="1" selected="0">
            <x v="2063"/>
          </reference>
          <reference field="6" count="1" selected="0">
            <x v="2073"/>
          </reference>
          <reference field="15" count="1" selected="0">
            <x v="1175"/>
          </reference>
          <reference field="36" count="1">
            <x v="975"/>
          </reference>
          <reference field="42" count="1" selected="0">
            <x v="232"/>
          </reference>
        </references>
      </pivotArea>
    </format>
    <format dxfId="2456">
      <pivotArea dataOnly="0" labelOnly="1" outline="0" fieldPosition="0">
        <references count="5">
          <reference field="0" count="1" selected="0">
            <x v="2064"/>
          </reference>
          <reference field="6" count="1" selected="0">
            <x v="2074"/>
          </reference>
          <reference field="15" count="1" selected="0">
            <x v="1326"/>
          </reference>
          <reference field="36" count="1">
            <x v="1080"/>
          </reference>
          <reference field="42" count="1" selected="0">
            <x v="212"/>
          </reference>
        </references>
      </pivotArea>
    </format>
    <format dxfId="2455">
      <pivotArea dataOnly="0" labelOnly="1" outline="0" fieldPosition="0">
        <references count="5">
          <reference field="0" count="1" selected="0">
            <x v="2065"/>
          </reference>
          <reference field="6" count="1" selected="0">
            <x v="2075"/>
          </reference>
          <reference field="15" count="1" selected="0">
            <x v="1338"/>
          </reference>
          <reference field="36" count="1">
            <x v="1787"/>
          </reference>
          <reference field="42" count="1" selected="0">
            <x v="135"/>
          </reference>
        </references>
      </pivotArea>
    </format>
    <format dxfId="2454">
      <pivotArea dataOnly="0" labelOnly="1" outline="0" fieldPosition="0">
        <references count="5">
          <reference field="0" count="1" selected="0">
            <x v="2066"/>
          </reference>
          <reference field="6" count="1" selected="0">
            <x v="2076"/>
          </reference>
          <reference field="15" count="1" selected="0">
            <x v="1164"/>
          </reference>
          <reference field="36" count="1">
            <x v="1802"/>
          </reference>
          <reference field="42" count="1" selected="0">
            <x v="141"/>
          </reference>
        </references>
      </pivotArea>
    </format>
    <format dxfId="2453">
      <pivotArea dataOnly="0" labelOnly="1" outline="0" fieldPosition="0">
        <references count="5">
          <reference field="0" count="1" selected="0">
            <x v="2067"/>
          </reference>
          <reference field="6" count="1" selected="0">
            <x v="2077"/>
          </reference>
          <reference field="15" count="1" selected="0">
            <x v="1080"/>
          </reference>
          <reference field="36" count="1">
            <x v="1007"/>
          </reference>
          <reference field="42" count="1" selected="0">
            <x v="31"/>
          </reference>
        </references>
      </pivotArea>
    </format>
    <format dxfId="2452">
      <pivotArea dataOnly="0" labelOnly="1" outline="0" fieldPosition="0">
        <references count="5">
          <reference field="0" count="1" selected="0">
            <x v="2068"/>
          </reference>
          <reference field="6" count="1" selected="0">
            <x v="2078"/>
          </reference>
          <reference field="15" count="1" selected="0">
            <x v="291"/>
          </reference>
          <reference field="36" count="1">
            <x v="814"/>
          </reference>
          <reference field="42" count="1" selected="0">
            <x v="15"/>
          </reference>
        </references>
      </pivotArea>
    </format>
    <format dxfId="2451">
      <pivotArea dataOnly="0" labelOnly="1" outline="0" fieldPosition="0">
        <references count="5">
          <reference field="0" count="1" selected="0">
            <x v="2069"/>
          </reference>
          <reference field="6" count="1" selected="0">
            <x v="2079"/>
          </reference>
          <reference field="15" count="1" selected="0">
            <x v="231"/>
          </reference>
          <reference field="36" count="1">
            <x v="1249"/>
          </reference>
          <reference field="42" count="1" selected="0">
            <x v="135"/>
          </reference>
        </references>
      </pivotArea>
    </format>
    <format dxfId="2450">
      <pivotArea dataOnly="0" labelOnly="1" outline="0" fieldPosition="0">
        <references count="5">
          <reference field="0" count="1" selected="0">
            <x v="2070"/>
          </reference>
          <reference field="6" count="1" selected="0">
            <x v="2080"/>
          </reference>
          <reference field="15" count="1" selected="0">
            <x v="1064"/>
          </reference>
          <reference field="36" count="1">
            <x v="1557"/>
          </reference>
          <reference field="42" count="1" selected="0">
            <x v="135"/>
          </reference>
        </references>
      </pivotArea>
    </format>
    <format dxfId="2449">
      <pivotArea dataOnly="0" labelOnly="1" outline="0" fieldPosition="0">
        <references count="5">
          <reference field="0" count="1" selected="0">
            <x v="2071"/>
          </reference>
          <reference field="6" count="1" selected="0">
            <x v="2081"/>
          </reference>
          <reference field="15" count="1" selected="0">
            <x v="341"/>
          </reference>
          <reference field="36" count="1">
            <x v="156"/>
          </reference>
          <reference field="42" count="1" selected="0">
            <x v="2"/>
          </reference>
        </references>
      </pivotArea>
    </format>
    <format dxfId="2448">
      <pivotArea dataOnly="0" labelOnly="1" outline="0" fieldPosition="0">
        <references count="5">
          <reference field="0" count="1" selected="0">
            <x v="2072"/>
          </reference>
          <reference field="6" count="1" selected="0">
            <x v="2082"/>
          </reference>
          <reference field="15" count="1" selected="0">
            <x v="228"/>
          </reference>
          <reference field="36" count="1">
            <x v="191"/>
          </reference>
          <reference field="42" count="1" selected="0">
            <x v="212"/>
          </reference>
        </references>
      </pivotArea>
    </format>
    <format dxfId="2447">
      <pivotArea dataOnly="0" labelOnly="1" outline="0" fieldPosition="0">
        <references count="5">
          <reference field="0" count="1" selected="0">
            <x v="2073"/>
          </reference>
          <reference field="6" count="1" selected="0">
            <x v="2083"/>
          </reference>
          <reference field="15" count="1" selected="0">
            <x v="630"/>
          </reference>
          <reference field="36" count="1">
            <x v="326"/>
          </reference>
          <reference field="42" count="1" selected="0">
            <x v="23"/>
          </reference>
        </references>
      </pivotArea>
    </format>
    <format dxfId="2446">
      <pivotArea dataOnly="0" labelOnly="1" outline="0" fieldPosition="0">
        <references count="5">
          <reference field="0" count="1" selected="0">
            <x v="2074"/>
          </reference>
          <reference field="6" count="1" selected="0">
            <x v="2084"/>
          </reference>
          <reference field="15" count="1" selected="0">
            <x v="222"/>
          </reference>
          <reference field="36" count="1">
            <x v="1338"/>
          </reference>
          <reference field="42" count="1" selected="0">
            <x v="32"/>
          </reference>
        </references>
      </pivotArea>
    </format>
    <format dxfId="2445">
      <pivotArea dataOnly="0" labelOnly="1" outline="0" fieldPosition="0">
        <references count="5">
          <reference field="0" count="1" selected="0">
            <x v="2075"/>
          </reference>
          <reference field="6" count="1" selected="0">
            <x v="2085"/>
          </reference>
          <reference field="15" count="1" selected="0">
            <x v="674"/>
          </reference>
          <reference field="36" count="1">
            <x v="1099"/>
          </reference>
          <reference field="42" count="1" selected="0">
            <x v="142"/>
          </reference>
        </references>
      </pivotArea>
    </format>
    <format dxfId="2444">
      <pivotArea dataOnly="0" labelOnly="1" outline="0" fieldPosition="0">
        <references count="5">
          <reference field="0" count="1" selected="0">
            <x v="2076"/>
          </reference>
          <reference field="6" count="1" selected="0">
            <x v="2086"/>
          </reference>
          <reference field="15" count="1" selected="0">
            <x v="1899"/>
          </reference>
          <reference field="36" count="1">
            <x v="1485"/>
          </reference>
          <reference field="42" count="1" selected="0">
            <x v="160"/>
          </reference>
        </references>
      </pivotArea>
    </format>
    <format dxfId="2443">
      <pivotArea dataOnly="0" labelOnly="1" outline="0" fieldPosition="0">
        <references count="5">
          <reference field="0" count="1" selected="0">
            <x v="2077"/>
          </reference>
          <reference field="6" count="1" selected="0">
            <x v="2087"/>
          </reference>
          <reference field="15" count="1" selected="0">
            <x v="964"/>
          </reference>
          <reference field="36" count="1">
            <x v="553"/>
          </reference>
          <reference field="42" count="1" selected="0">
            <x v="23"/>
          </reference>
        </references>
      </pivotArea>
    </format>
    <format dxfId="2442">
      <pivotArea dataOnly="0" labelOnly="1" outline="0" fieldPosition="0">
        <references count="5">
          <reference field="0" count="1" selected="0">
            <x v="2078"/>
          </reference>
          <reference field="6" count="1" selected="0">
            <x v="2088"/>
          </reference>
          <reference field="15" count="1" selected="0">
            <x v="928"/>
          </reference>
          <reference field="36" count="1">
            <x v="1741"/>
          </reference>
          <reference field="42" count="1" selected="0">
            <x v="160"/>
          </reference>
        </references>
      </pivotArea>
    </format>
    <format dxfId="2441">
      <pivotArea dataOnly="0" labelOnly="1" outline="0" fieldPosition="0">
        <references count="5">
          <reference field="0" count="1" selected="0">
            <x v="2079"/>
          </reference>
          <reference field="6" count="1" selected="0">
            <x v="2089"/>
          </reference>
          <reference field="15" count="1" selected="0">
            <x v="180"/>
          </reference>
          <reference field="36" count="1">
            <x v="84"/>
          </reference>
          <reference field="42" count="1" selected="0">
            <x v="23"/>
          </reference>
        </references>
      </pivotArea>
    </format>
    <format dxfId="2440">
      <pivotArea dataOnly="0" labelOnly="1" outline="0" fieldPosition="0">
        <references count="5">
          <reference field="0" count="1" selected="0">
            <x v="2080"/>
          </reference>
          <reference field="6" count="1" selected="0">
            <x v="2090"/>
          </reference>
          <reference field="15" count="1" selected="0">
            <x v="803"/>
          </reference>
          <reference field="36" count="1">
            <x v="428"/>
          </reference>
          <reference field="42" count="1" selected="0">
            <x v="229"/>
          </reference>
        </references>
      </pivotArea>
    </format>
    <format dxfId="2439">
      <pivotArea dataOnly="0" labelOnly="1" outline="0" fieldPosition="0">
        <references count="5">
          <reference field="0" count="1" selected="0">
            <x v="2081"/>
          </reference>
          <reference field="6" count="1" selected="0">
            <x v="2091"/>
          </reference>
          <reference field="15" count="1" selected="0">
            <x v="123"/>
          </reference>
          <reference field="36" count="1">
            <x v="56"/>
          </reference>
          <reference field="42" count="1" selected="0">
            <x v="156"/>
          </reference>
        </references>
      </pivotArea>
    </format>
    <format dxfId="2438">
      <pivotArea dataOnly="0" labelOnly="1" outline="0" fieldPosition="0">
        <references count="5">
          <reference field="0" count="1" selected="0">
            <x v="2082"/>
          </reference>
          <reference field="6" count="1" selected="0">
            <x v="2092"/>
          </reference>
          <reference field="15" count="1" selected="0">
            <x v="510"/>
          </reference>
          <reference field="36" count="1">
            <x v="250"/>
          </reference>
          <reference field="42" count="1" selected="0">
            <x v="23"/>
          </reference>
        </references>
      </pivotArea>
    </format>
    <format dxfId="2437">
      <pivotArea dataOnly="0" labelOnly="1" outline="0" fieldPosition="0">
        <references count="5">
          <reference field="0" count="1" selected="0">
            <x v="2083"/>
          </reference>
          <reference field="6" count="1" selected="0">
            <x v="2093"/>
          </reference>
          <reference field="15" count="1" selected="0">
            <x v="1551"/>
          </reference>
          <reference field="36" count="1">
            <x v="1522"/>
          </reference>
          <reference field="42" count="1" selected="0">
            <x v="3"/>
          </reference>
        </references>
      </pivotArea>
    </format>
    <format dxfId="2436">
      <pivotArea dataOnly="0" labelOnly="1" outline="0" fieldPosition="0">
        <references count="5">
          <reference field="0" count="1" selected="0">
            <x v="2084"/>
          </reference>
          <reference field="6" count="1" selected="0">
            <x v="2094"/>
          </reference>
          <reference field="15" count="1" selected="0">
            <x v="1545"/>
          </reference>
          <reference field="36" count="1">
            <x v="1533"/>
          </reference>
          <reference field="42" count="1" selected="0">
            <x v="3"/>
          </reference>
        </references>
      </pivotArea>
    </format>
    <format dxfId="2435">
      <pivotArea dataOnly="0" labelOnly="1" outline="0" fieldPosition="0">
        <references count="5">
          <reference field="0" count="1" selected="0">
            <x v="2085"/>
          </reference>
          <reference field="6" count="1" selected="0">
            <x v="2095"/>
          </reference>
          <reference field="15" count="1" selected="0">
            <x v="1692"/>
          </reference>
          <reference field="36" count="1">
            <x v="1617"/>
          </reference>
          <reference field="42" count="1" selected="0">
            <x v="3"/>
          </reference>
        </references>
      </pivotArea>
    </format>
    <format dxfId="2434">
      <pivotArea dataOnly="0" labelOnly="1" outline="0" fieldPosition="0">
        <references count="5">
          <reference field="0" count="1" selected="0">
            <x v="2086"/>
          </reference>
          <reference field="6" count="1" selected="0">
            <x v="2096"/>
          </reference>
          <reference field="15" count="1" selected="0">
            <x v="1296"/>
          </reference>
          <reference field="36" count="1">
            <x v="1798"/>
          </reference>
          <reference field="42" count="1" selected="0">
            <x v="15"/>
          </reference>
        </references>
      </pivotArea>
    </format>
    <format dxfId="2433">
      <pivotArea dataOnly="0" labelOnly="1" outline="0" fieldPosition="0">
        <references count="5">
          <reference field="0" count="1" selected="0">
            <x v="2087"/>
          </reference>
          <reference field="6" count="1" selected="0">
            <x v="2097"/>
          </reference>
          <reference field="15" count="1" selected="0">
            <x v="1860"/>
          </reference>
          <reference field="36" count="1">
            <x v="1767"/>
          </reference>
          <reference field="42" count="1" selected="0">
            <x v="3"/>
          </reference>
        </references>
      </pivotArea>
    </format>
    <format dxfId="2432">
      <pivotArea dataOnly="0" labelOnly="1" outline="0" fieldPosition="0">
        <references count="5">
          <reference field="0" count="1" selected="0">
            <x v="2088"/>
          </reference>
          <reference field="6" count="1" selected="0">
            <x v="2098"/>
          </reference>
          <reference field="15" count="1" selected="0">
            <x v="1865"/>
          </reference>
          <reference field="36" count="1">
            <x v="1449"/>
          </reference>
          <reference field="42" count="1" selected="0">
            <x v="232"/>
          </reference>
        </references>
      </pivotArea>
    </format>
    <format dxfId="2431">
      <pivotArea dataOnly="0" labelOnly="1" outline="0" fieldPosition="0">
        <references count="5">
          <reference field="0" count="1" selected="0">
            <x v="2089"/>
          </reference>
          <reference field="6" count="1" selected="0">
            <x v="2099"/>
          </reference>
          <reference field="15" count="1" selected="0">
            <x v="1248"/>
          </reference>
          <reference field="36" count="1">
            <x v="815"/>
          </reference>
          <reference field="42" count="1" selected="0">
            <x v="106"/>
          </reference>
        </references>
      </pivotArea>
    </format>
    <format dxfId="2430">
      <pivotArea dataOnly="0" labelOnly="1" outline="0" fieldPosition="0">
        <references count="5">
          <reference field="0" count="1" selected="0">
            <x v="2090"/>
          </reference>
          <reference field="6" count="1" selected="0">
            <x v="2100"/>
          </reference>
          <reference field="15" count="1" selected="0">
            <x v="1146"/>
          </reference>
          <reference field="36" count="1">
            <x v="1700"/>
          </reference>
          <reference field="42" count="1" selected="0">
            <x v="117"/>
          </reference>
        </references>
      </pivotArea>
    </format>
    <format dxfId="2429">
      <pivotArea dataOnly="0" labelOnly="1" outline="0" fieldPosition="0">
        <references count="5">
          <reference field="0" count="1" selected="0">
            <x v="2091"/>
          </reference>
          <reference field="6" count="1" selected="0">
            <x v="2101"/>
          </reference>
          <reference field="15" count="1" selected="0">
            <x v="1529"/>
          </reference>
          <reference field="36" count="1">
            <x v="1646"/>
          </reference>
          <reference field="42" count="1" selected="0">
            <x v="201"/>
          </reference>
        </references>
      </pivotArea>
    </format>
    <format dxfId="2428">
      <pivotArea dataOnly="0" labelOnly="1" outline="0" fieldPosition="0">
        <references count="5">
          <reference field="0" count="1" selected="0">
            <x v="2092"/>
          </reference>
          <reference field="6" count="1" selected="0">
            <x v="2102"/>
          </reference>
          <reference field="15" count="1" selected="0">
            <x v="1994"/>
          </reference>
          <reference field="36" count="1">
            <x v="1763"/>
          </reference>
          <reference field="42" count="1" selected="0">
            <x v="252"/>
          </reference>
        </references>
      </pivotArea>
    </format>
    <format dxfId="2427">
      <pivotArea dataOnly="0" labelOnly="1" outline="0" fieldPosition="0">
        <references count="5">
          <reference field="0" count="1" selected="0">
            <x v="2093"/>
          </reference>
          <reference field="6" count="1" selected="0">
            <x v="2103"/>
          </reference>
          <reference field="15" count="1" selected="0">
            <x v="1488"/>
          </reference>
          <reference field="36" count="1">
            <x v="989"/>
          </reference>
          <reference field="42" count="1" selected="0">
            <x v="38"/>
          </reference>
        </references>
      </pivotArea>
    </format>
    <format dxfId="2426">
      <pivotArea dataOnly="0" labelOnly="1" outline="0" fieldPosition="0">
        <references count="5">
          <reference field="0" count="1" selected="0">
            <x v="2094"/>
          </reference>
          <reference field="6" count="1" selected="0">
            <x v="2104"/>
          </reference>
          <reference field="15" count="1" selected="0">
            <x v="215"/>
          </reference>
          <reference field="36" count="1">
            <x v="1362"/>
          </reference>
          <reference field="42" count="1" selected="0">
            <x v="232"/>
          </reference>
        </references>
      </pivotArea>
    </format>
    <format dxfId="2425">
      <pivotArea dataOnly="0" labelOnly="1" outline="0" fieldPosition="0">
        <references count="5">
          <reference field="0" count="1" selected="0">
            <x v="2095"/>
          </reference>
          <reference field="6" count="1" selected="0">
            <x v="2105"/>
          </reference>
          <reference field="15" count="1" selected="0">
            <x v="864"/>
          </reference>
          <reference field="36" count="1">
            <x v="466"/>
          </reference>
          <reference field="42" count="1" selected="0">
            <x v="145"/>
          </reference>
        </references>
      </pivotArea>
    </format>
    <format dxfId="2424">
      <pivotArea dataOnly="0" labelOnly="1" outline="0" fieldPosition="0">
        <references count="5">
          <reference field="0" count="1" selected="0">
            <x v="2096"/>
          </reference>
          <reference field="6" count="1" selected="0">
            <x v="2106"/>
          </reference>
          <reference field="15" count="1" selected="0">
            <x v="919"/>
          </reference>
          <reference field="36" count="1">
            <x v="512"/>
          </reference>
          <reference field="42" count="1" selected="0">
            <x v="77"/>
          </reference>
        </references>
      </pivotArea>
    </format>
    <format dxfId="2423">
      <pivotArea dataOnly="0" labelOnly="1" outline="0" fieldPosition="0">
        <references count="5">
          <reference field="0" count="1" selected="0">
            <x v="2097"/>
          </reference>
          <reference field="6" count="1" selected="0">
            <x v="2107"/>
          </reference>
          <reference field="15" count="1" selected="0">
            <x v="1973"/>
          </reference>
          <reference field="36" count="1">
            <x v="1606"/>
          </reference>
          <reference field="42" count="1" selected="0">
            <x v="50"/>
          </reference>
        </references>
      </pivotArea>
    </format>
    <format dxfId="2422">
      <pivotArea dataOnly="0" labelOnly="1" outline="0" fieldPosition="0">
        <references count="5">
          <reference field="0" count="1" selected="0">
            <x v="2098"/>
          </reference>
          <reference field="6" count="1" selected="0">
            <x v="2108"/>
          </reference>
          <reference field="15" count="1" selected="0">
            <x v="1272"/>
          </reference>
          <reference field="36" count="1">
            <x v="783"/>
          </reference>
          <reference field="42" count="1" selected="0">
            <x v="59"/>
          </reference>
        </references>
      </pivotArea>
    </format>
    <format dxfId="2421">
      <pivotArea dataOnly="0" labelOnly="1" outline="0" fieldPosition="0">
        <references count="5">
          <reference field="0" count="1" selected="0">
            <x v="2099"/>
          </reference>
          <reference field="6" count="1" selected="0">
            <x v="2109"/>
          </reference>
          <reference field="15" count="1" selected="0">
            <x v="1948"/>
          </reference>
          <reference field="36" count="1">
            <x v="1921"/>
          </reference>
          <reference field="42" count="1" selected="0">
            <x v="160"/>
          </reference>
        </references>
      </pivotArea>
    </format>
    <format dxfId="2420">
      <pivotArea dataOnly="0" labelOnly="1" outline="0" fieldPosition="0">
        <references count="5">
          <reference field="0" count="1" selected="0">
            <x v="2100"/>
          </reference>
          <reference field="6" count="1" selected="0">
            <x v="2110"/>
          </reference>
          <reference field="15" count="1" selected="0">
            <x v="356"/>
          </reference>
          <reference field="36" count="1">
            <x v="1689"/>
          </reference>
          <reference field="42" count="1" selected="0">
            <x v="160"/>
          </reference>
        </references>
      </pivotArea>
    </format>
    <format dxfId="2419">
      <pivotArea dataOnly="0" labelOnly="1" outline="0" fieldPosition="0">
        <references count="5">
          <reference field="0" count="1" selected="0">
            <x v="2101"/>
          </reference>
          <reference field="6" count="1" selected="0">
            <x v="2111"/>
          </reference>
          <reference field="15" count="1" selected="0">
            <x v="1324"/>
          </reference>
          <reference field="36" count="1">
            <x v="1902"/>
          </reference>
          <reference field="42" count="1" selected="0">
            <x v="160"/>
          </reference>
        </references>
      </pivotArea>
    </format>
    <format dxfId="2418">
      <pivotArea dataOnly="0" labelOnly="1" outline="0" fieldPosition="0">
        <references count="5">
          <reference field="0" count="1" selected="0">
            <x v="2102"/>
          </reference>
          <reference field="6" count="1" selected="0">
            <x v="2112"/>
          </reference>
          <reference field="15" count="1" selected="0">
            <x v="371"/>
          </reference>
          <reference field="36" count="1">
            <x v="1734"/>
          </reference>
          <reference field="42" count="1" selected="0">
            <x v="160"/>
          </reference>
        </references>
      </pivotArea>
    </format>
    <format dxfId="2417">
      <pivotArea dataOnly="0" labelOnly="1" outline="0" fieldPosition="0">
        <references count="5">
          <reference field="0" count="1" selected="0">
            <x v="2103"/>
          </reference>
          <reference field="6" count="1" selected="0">
            <x v="2113"/>
          </reference>
          <reference field="15" count="1" selected="0">
            <x v="1586"/>
          </reference>
          <reference field="36" count="1">
            <x v="1283"/>
          </reference>
          <reference field="42" count="1" selected="0">
            <x v="212"/>
          </reference>
        </references>
      </pivotArea>
    </format>
    <format dxfId="2416">
      <pivotArea dataOnly="0" labelOnly="1" outline="0" fieldPosition="0">
        <references count="5">
          <reference field="0" count="1" selected="0">
            <x v="2104"/>
          </reference>
          <reference field="6" count="1" selected="0">
            <x v="2114"/>
          </reference>
          <reference field="15" count="1" selected="0">
            <x v="1418"/>
          </reference>
          <reference field="36" count="1">
            <x v="909"/>
          </reference>
          <reference field="42" count="1" selected="0">
            <x v="232"/>
          </reference>
        </references>
      </pivotArea>
    </format>
    <format dxfId="2415">
      <pivotArea dataOnly="0" labelOnly="1" outline="0" fieldPosition="0">
        <references count="5">
          <reference field="0" count="1" selected="0">
            <x v="2105"/>
          </reference>
          <reference field="6" count="1" selected="0">
            <x v="2115"/>
          </reference>
          <reference field="15" count="1" selected="0">
            <x v="1533"/>
          </reference>
          <reference field="36" count="1">
            <x v="2026"/>
          </reference>
          <reference field="42" count="1" selected="0">
            <x v="289"/>
          </reference>
        </references>
      </pivotArea>
    </format>
    <format dxfId="2414">
      <pivotArea dataOnly="0" labelOnly="1" outline="0" fieldPosition="0">
        <references count="5">
          <reference field="0" count="1" selected="0">
            <x v="2106"/>
          </reference>
          <reference field="6" count="1" selected="0">
            <x v="2116"/>
          </reference>
          <reference field="15" count="1" selected="0">
            <x v="1481"/>
          </reference>
          <reference field="36" count="1">
            <x v="2026"/>
          </reference>
          <reference field="42" count="1" selected="0">
            <x v="289"/>
          </reference>
        </references>
      </pivotArea>
    </format>
    <format dxfId="2413">
      <pivotArea dataOnly="0" labelOnly="1" outline="0" fieldPosition="0">
        <references count="5">
          <reference field="0" count="1" selected="0">
            <x v="2107"/>
          </reference>
          <reference field="6" count="1" selected="0">
            <x v="2117"/>
          </reference>
          <reference field="15" count="1" selected="0">
            <x v="1298"/>
          </reference>
          <reference field="36" count="1">
            <x v="2026"/>
          </reference>
          <reference field="42" count="1" selected="0">
            <x v="289"/>
          </reference>
        </references>
      </pivotArea>
    </format>
    <format dxfId="2412">
      <pivotArea dataOnly="0" labelOnly="1" outline="0" fieldPosition="0">
        <references count="5">
          <reference field="0" count="1" selected="0">
            <x v="2108"/>
          </reference>
          <reference field="6" count="1" selected="0">
            <x v="2118"/>
          </reference>
          <reference field="15" count="1" selected="0">
            <x v="647"/>
          </reference>
          <reference field="36" count="1">
            <x v="2026"/>
          </reference>
          <reference field="42" count="1" selected="0">
            <x v="289"/>
          </reference>
        </references>
      </pivotArea>
    </format>
    <format dxfId="2411">
      <pivotArea dataOnly="0" labelOnly="1" outline="0" fieldPosition="0">
        <references count="5">
          <reference field="0" count="1" selected="0">
            <x v="2109"/>
          </reference>
          <reference field="6" count="1" selected="0">
            <x v="2119"/>
          </reference>
          <reference field="15" count="1" selected="0">
            <x v="755"/>
          </reference>
          <reference field="36" count="1">
            <x v="561"/>
          </reference>
          <reference field="42" count="1" selected="0">
            <x v="232"/>
          </reference>
        </references>
      </pivotArea>
    </format>
    <format dxfId="2410">
      <pivotArea dataOnly="0" labelOnly="1" outline="0" fieldPosition="0">
        <references count="5">
          <reference field="0" count="1" selected="0">
            <x v="2110"/>
          </reference>
          <reference field="6" count="1" selected="0">
            <x v="2120"/>
          </reference>
          <reference field="15" count="1" selected="0">
            <x v="521"/>
          </reference>
          <reference field="36" count="1">
            <x v="262"/>
          </reference>
          <reference field="42" count="1" selected="0">
            <x v="289"/>
          </reference>
        </references>
      </pivotArea>
    </format>
    <format dxfId="2409">
      <pivotArea dataOnly="0" labelOnly="1" outline="0" fieldPosition="0">
        <references count="5">
          <reference field="0" count="1" selected="0">
            <x v="2111"/>
          </reference>
          <reference field="6" count="1" selected="0">
            <x v="2121"/>
          </reference>
          <reference field="15" count="1" selected="0">
            <x v="2"/>
          </reference>
          <reference field="36" count="1">
            <x v="2"/>
          </reference>
          <reference field="42" count="1" selected="0">
            <x v="289"/>
          </reference>
        </references>
      </pivotArea>
    </format>
    <format dxfId="2408">
      <pivotArea dataOnly="0" labelOnly="1" outline="0" fieldPosition="0">
        <references count="5">
          <reference field="0" count="1" selected="0">
            <x v="2112"/>
          </reference>
          <reference field="6" count="1" selected="0">
            <x v="2122"/>
          </reference>
          <reference field="15" count="1" selected="0">
            <x v="1445"/>
          </reference>
          <reference field="36" count="1">
            <x v="1174"/>
          </reference>
          <reference field="42" count="1" selected="0">
            <x v="232"/>
          </reference>
        </references>
      </pivotArea>
    </format>
    <format dxfId="2407">
      <pivotArea dataOnly="0" labelOnly="1" outline="0" fieldPosition="0">
        <references count="5">
          <reference field="0" count="1" selected="0">
            <x v="2113"/>
          </reference>
          <reference field="6" count="1" selected="0">
            <x v="2123"/>
          </reference>
          <reference field="15" count="1" selected="0">
            <x v="176"/>
          </reference>
          <reference field="36" count="1">
            <x v="704"/>
          </reference>
          <reference field="42" count="1" selected="0">
            <x v="232"/>
          </reference>
        </references>
      </pivotArea>
    </format>
    <format dxfId="2406">
      <pivotArea dataOnly="0" labelOnly="1" outline="0" fieldPosition="0">
        <references count="5">
          <reference field="0" count="1" selected="0">
            <x v="2114"/>
          </reference>
          <reference field="6" count="1" selected="0">
            <x v="2124"/>
          </reference>
          <reference field="15" count="1" selected="0">
            <x v="1462"/>
          </reference>
          <reference field="36" count="1">
            <x v="962"/>
          </reference>
          <reference field="42" count="1" selected="0">
            <x v="232"/>
          </reference>
        </references>
      </pivotArea>
    </format>
    <format dxfId="2405">
      <pivotArea dataOnly="0" labelOnly="1" outline="0" fieldPosition="0">
        <references count="5">
          <reference field="0" count="1" selected="0">
            <x v="2115"/>
          </reference>
          <reference field="6" count="1" selected="0">
            <x v="2125"/>
          </reference>
          <reference field="15" count="1" selected="0">
            <x v="1811"/>
          </reference>
          <reference field="36" count="1">
            <x v="1949"/>
          </reference>
          <reference field="42" count="1" selected="0">
            <x v="15"/>
          </reference>
        </references>
      </pivotArea>
    </format>
    <format dxfId="2404">
      <pivotArea dataOnly="0" labelOnly="1" outline="0" fieldPosition="0">
        <references count="5">
          <reference field="0" count="1" selected="0">
            <x v="2116"/>
          </reference>
          <reference field="6" count="1" selected="0">
            <x v="2126"/>
          </reference>
          <reference field="15" count="1" selected="0">
            <x v="198"/>
          </reference>
          <reference field="36" count="1">
            <x v="626"/>
          </reference>
          <reference field="42" count="1" selected="0">
            <x v="18"/>
          </reference>
        </references>
      </pivotArea>
    </format>
    <format dxfId="2403">
      <pivotArea dataOnly="0" labelOnly="1" outline="0" fieldPosition="0">
        <references count="5">
          <reference field="0" count="1" selected="0">
            <x v="2117"/>
          </reference>
          <reference field="6" count="1" selected="0">
            <x v="2127"/>
          </reference>
          <reference field="15" count="1" selected="0">
            <x v="271"/>
          </reference>
          <reference field="36" count="1">
            <x v="618"/>
          </reference>
          <reference field="42" count="1" selected="0">
            <x v="289"/>
          </reference>
        </references>
      </pivotArea>
    </format>
    <format dxfId="2402">
      <pivotArea dataOnly="0" labelOnly="1" outline="0" fieldPosition="0">
        <references count="5">
          <reference field="0" count="1" selected="0">
            <x v="2118"/>
          </reference>
          <reference field="6" count="1" selected="0">
            <x v="2128"/>
          </reference>
          <reference field="15" count="1" selected="0">
            <x v="1344"/>
          </reference>
          <reference field="36" count="1">
            <x v="845"/>
          </reference>
          <reference field="42" count="1" selected="0">
            <x v="289"/>
          </reference>
        </references>
      </pivotArea>
    </format>
    <format dxfId="2401">
      <pivotArea dataOnly="0" labelOnly="1" outline="0" fieldPosition="0">
        <references count="5">
          <reference field="0" count="1" selected="0">
            <x v="2119"/>
          </reference>
          <reference field="6" count="1" selected="0">
            <x v="2129"/>
          </reference>
          <reference field="15" count="1" selected="0">
            <x v="1715"/>
          </reference>
          <reference field="36" count="1">
            <x v="1219"/>
          </reference>
          <reference field="42" count="1" selected="0">
            <x v="211"/>
          </reference>
        </references>
      </pivotArea>
    </format>
    <format dxfId="2400">
      <pivotArea dataOnly="0" labelOnly="1" outline="0" fieldPosition="0">
        <references count="5">
          <reference field="0" count="1" selected="0">
            <x v="2120"/>
          </reference>
          <reference field="6" count="1" selected="0">
            <x v="2130"/>
          </reference>
          <reference field="15" count="1" selected="0">
            <x v="492"/>
          </reference>
          <reference field="36" count="1">
            <x v="634"/>
          </reference>
          <reference field="42" count="1" selected="0">
            <x v="232"/>
          </reference>
        </references>
      </pivotArea>
    </format>
    <format dxfId="2399">
      <pivotArea dataOnly="0" labelOnly="1" outline="0" fieldPosition="0">
        <references count="5">
          <reference field="0" count="1" selected="0">
            <x v="2121"/>
          </reference>
          <reference field="6" count="1" selected="0">
            <x v="2131"/>
          </reference>
          <reference field="15" count="1" selected="0">
            <x v="306"/>
          </reference>
          <reference field="36" count="1">
            <x v="243"/>
          </reference>
          <reference field="42" count="1" selected="0">
            <x v="11"/>
          </reference>
        </references>
      </pivotArea>
    </format>
    <format dxfId="2398">
      <pivotArea dataOnly="0" labelOnly="1" outline="0" fieldPosition="0">
        <references count="5">
          <reference field="0" count="1" selected="0">
            <x v="2122"/>
          </reference>
          <reference field="6" count="1" selected="0">
            <x v="2132"/>
          </reference>
          <reference field="15" count="1" selected="0">
            <x v="1714"/>
          </reference>
          <reference field="36" count="1">
            <x v="1624"/>
          </reference>
          <reference field="42" count="1" selected="0">
            <x v="289"/>
          </reference>
        </references>
      </pivotArea>
    </format>
    <format dxfId="2397">
      <pivotArea dataOnly="0" labelOnly="1" outline="0" fieldPosition="0">
        <references count="5">
          <reference field="0" count="1" selected="0">
            <x v="2123"/>
          </reference>
          <reference field="6" count="1" selected="0">
            <x v="2133"/>
          </reference>
          <reference field="15" count="1" selected="0">
            <x v="1719"/>
          </reference>
          <reference field="36" count="1">
            <x v="1225"/>
          </reference>
          <reference field="42" count="1" selected="0">
            <x v="211"/>
          </reference>
        </references>
      </pivotArea>
    </format>
    <format dxfId="2396">
      <pivotArea dataOnly="0" labelOnly="1" outline="0" fieldPosition="0">
        <references count="5">
          <reference field="0" count="1" selected="0">
            <x v="2124"/>
          </reference>
          <reference field="6" count="1" selected="0">
            <x v="2134"/>
          </reference>
          <reference field="15" count="1" selected="0">
            <x v="297"/>
          </reference>
          <reference field="36" count="1">
            <x v="533"/>
          </reference>
          <reference field="42" count="1" selected="0">
            <x v="155"/>
          </reference>
        </references>
      </pivotArea>
    </format>
    <format dxfId="2395">
      <pivotArea dataOnly="0" labelOnly="1" outline="0" fieldPosition="0">
        <references count="5">
          <reference field="0" count="1" selected="0">
            <x v="2125"/>
          </reference>
          <reference field="6" count="1" selected="0">
            <x v="2135"/>
          </reference>
          <reference field="15" count="1" selected="0">
            <x v="1483"/>
          </reference>
          <reference field="36" count="1">
            <x v="1204"/>
          </reference>
          <reference field="42" count="1" selected="0">
            <x v="212"/>
          </reference>
        </references>
      </pivotArea>
    </format>
    <format dxfId="2394">
      <pivotArea dataOnly="0" labelOnly="1" outline="0" fieldPosition="0">
        <references count="5">
          <reference field="0" count="1" selected="0">
            <x v="2126"/>
          </reference>
          <reference field="6" count="1" selected="0">
            <x v="2136"/>
          </reference>
          <reference field="15" count="1" selected="0">
            <x v="1155"/>
          </reference>
          <reference field="36" count="1">
            <x v="1743"/>
          </reference>
          <reference field="42" count="1" selected="0">
            <x v="15"/>
          </reference>
        </references>
      </pivotArea>
    </format>
    <format dxfId="2393">
      <pivotArea dataOnly="0" labelOnly="1" outline="0" fieldPosition="0">
        <references count="5">
          <reference field="0" count="1" selected="0">
            <x v="2127"/>
          </reference>
          <reference field="6" count="1" selected="0">
            <x v="2137"/>
          </reference>
          <reference field="15" count="1" selected="0">
            <x v="941"/>
          </reference>
          <reference field="36" count="1">
            <x v="1303"/>
          </reference>
          <reference field="42" count="1" selected="0">
            <x v="135"/>
          </reference>
        </references>
      </pivotArea>
    </format>
    <format dxfId="2392">
      <pivotArea dataOnly="0" labelOnly="1" outline="0" fieldPosition="0">
        <references count="5">
          <reference field="0" count="1" selected="0">
            <x v="2128"/>
          </reference>
          <reference field="6" count="1" selected="0">
            <x v="2138"/>
          </reference>
          <reference field="15" count="1" selected="0">
            <x v="2"/>
          </reference>
          <reference field="36" count="1">
            <x v="1451"/>
          </reference>
          <reference field="42" count="1" selected="0">
            <x v="18"/>
          </reference>
        </references>
      </pivotArea>
    </format>
    <format dxfId="2391">
      <pivotArea dataOnly="0" labelOnly="1" outline="0" fieldPosition="0">
        <references count="5">
          <reference field="0" count="1" selected="0">
            <x v="2129"/>
          </reference>
          <reference field="6" count="1" selected="0">
            <x v="2139"/>
          </reference>
          <reference field="15" count="1" selected="0">
            <x v="636"/>
          </reference>
          <reference field="36" count="1">
            <x v="333"/>
          </reference>
          <reference field="42" count="1" selected="0">
            <x v="147"/>
          </reference>
        </references>
      </pivotArea>
    </format>
    <format dxfId="2390">
      <pivotArea dataOnly="0" labelOnly="1" outline="0" fieldPosition="0">
        <references count="5">
          <reference field="0" count="1" selected="0">
            <x v="2130"/>
          </reference>
          <reference field="6" count="1" selected="0">
            <x v="2140"/>
          </reference>
          <reference field="15" count="1" selected="0">
            <x v="1190"/>
          </reference>
          <reference field="36" count="1">
            <x v="1838"/>
          </reference>
          <reference field="42" count="1" selected="0">
            <x v="18"/>
          </reference>
        </references>
      </pivotArea>
    </format>
    <format dxfId="2389">
      <pivotArea dataOnly="0" labelOnly="1" outline="0" fieldPosition="0">
        <references count="5">
          <reference field="0" count="1" selected="0">
            <x v="2131"/>
          </reference>
          <reference field="6" count="1" selected="0">
            <x v="2141"/>
          </reference>
          <reference field="15" count="1" selected="0">
            <x v="236"/>
          </reference>
          <reference field="36" count="1">
            <x v="1013"/>
          </reference>
          <reference field="42" count="1" selected="0">
            <x v="15"/>
          </reference>
        </references>
      </pivotArea>
    </format>
    <format dxfId="2388">
      <pivotArea dataOnly="0" labelOnly="1" outline="0" fieldPosition="0">
        <references count="5">
          <reference field="0" count="1" selected="0">
            <x v="2132"/>
          </reference>
          <reference field="6" count="1" selected="0">
            <x v="2142"/>
          </reference>
          <reference field="15" count="1" selected="0">
            <x v="782"/>
          </reference>
          <reference field="36" count="1">
            <x v="1415"/>
          </reference>
          <reference field="42" count="1" selected="0">
            <x v="15"/>
          </reference>
        </references>
      </pivotArea>
    </format>
    <format dxfId="2387">
      <pivotArea dataOnly="0" labelOnly="1" outline="0" fieldPosition="0">
        <references count="5">
          <reference field="0" count="1" selected="0">
            <x v="2133"/>
          </reference>
          <reference field="6" count="1" selected="0">
            <x v="2143"/>
          </reference>
          <reference field="15" count="1" selected="0">
            <x v="230"/>
          </reference>
          <reference field="36" count="1">
            <x v="686"/>
          </reference>
          <reference field="42" count="1" selected="0">
            <x v="15"/>
          </reference>
        </references>
      </pivotArea>
    </format>
    <format dxfId="2386">
      <pivotArea dataOnly="0" labelOnly="1" outline="0" fieldPosition="0">
        <references count="5">
          <reference field="0" count="1" selected="0">
            <x v="2134"/>
          </reference>
          <reference field="6" count="1" selected="0">
            <x v="2144"/>
          </reference>
          <reference field="15" count="1" selected="0">
            <x v="923"/>
          </reference>
          <reference field="36" count="1">
            <x v="1619"/>
          </reference>
          <reference field="42" count="1" selected="0">
            <x v="15"/>
          </reference>
        </references>
      </pivotArea>
    </format>
    <format dxfId="2385">
      <pivotArea dataOnly="0" labelOnly="1" outline="0" fieldPosition="0">
        <references count="5">
          <reference field="0" count="1" selected="0">
            <x v="2135"/>
          </reference>
          <reference field="6" count="1" selected="0">
            <x v="2145"/>
          </reference>
          <reference field="15" count="1" selected="0">
            <x v="92"/>
          </reference>
          <reference field="36" count="1">
            <x v="1261"/>
          </reference>
          <reference field="42" count="1" selected="0">
            <x v="10"/>
          </reference>
        </references>
      </pivotArea>
    </format>
    <format dxfId="2384">
      <pivotArea dataOnly="0" labelOnly="1" outline="0" fieldPosition="0">
        <references count="5">
          <reference field="0" count="1" selected="0">
            <x v="2136"/>
          </reference>
          <reference field="6" count="1" selected="0">
            <x v="2146"/>
          </reference>
          <reference field="15" count="1" selected="0">
            <x v="1322"/>
          </reference>
          <reference field="36" count="1">
            <x v="1913"/>
          </reference>
          <reference field="42" count="1" selected="0">
            <x v="160"/>
          </reference>
        </references>
      </pivotArea>
    </format>
    <format dxfId="2383">
      <pivotArea dataOnly="0" labelOnly="1" outline="0" fieldPosition="0">
        <references count="5">
          <reference field="0" count="1" selected="0">
            <x v="2137"/>
          </reference>
          <reference field="6" count="1" selected="0">
            <x v="2147"/>
          </reference>
          <reference field="15" count="1" selected="0">
            <x v="1257"/>
          </reference>
          <reference field="36" count="1">
            <x v="997"/>
          </reference>
          <reference field="42" count="1" selected="0">
            <x v="212"/>
          </reference>
        </references>
      </pivotArea>
    </format>
    <format dxfId="2382">
      <pivotArea dataOnly="0" labelOnly="1" outline="0" fieldPosition="0">
        <references count="5">
          <reference field="0" count="1" selected="0">
            <x v="2138"/>
          </reference>
          <reference field="6" count="1" selected="0">
            <x v="2148"/>
          </reference>
          <reference field="15" count="1" selected="0">
            <x v="891"/>
          </reference>
          <reference field="36" count="1">
            <x v="503"/>
          </reference>
          <reference field="42" count="1" selected="0">
            <x v="141"/>
          </reference>
        </references>
      </pivotArea>
    </format>
    <format dxfId="2381">
      <pivotArea dataOnly="0" labelOnly="1" outline="0" fieldPosition="0">
        <references count="5">
          <reference field="0" count="1" selected="0">
            <x v="2139"/>
          </reference>
          <reference field="6" count="1" selected="0">
            <x v="2149"/>
          </reference>
          <reference field="15" count="1" selected="0">
            <x v="757"/>
          </reference>
          <reference field="36" count="1">
            <x v="546"/>
          </reference>
          <reference field="42" count="1" selected="0">
            <x v="232"/>
          </reference>
        </references>
      </pivotArea>
    </format>
    <format dxfId="2380">
      <pivotArea dataOnly="0" labelOnly="1" outline="0" fieldPosition="0">
        <references count="5">
          <reference field="0" count="1" selected="0">
            <x v="2140"/>
          </reference>
          <reference field="6" count="1" selected="0">
            <x v="2150"/>
          </reference>
          <reference field="15" count="1" selected="0">
            <x v="1815"/>
          </reference>
          <reference field="36" count="1">
            <x v="1357"/>
          </reference>
          <reference field="42" count="1" selected="0">
            <x v="71"/>
          </reference>
        </references>
      </pivotArea>
    </format>
    <format dxfId="2379">
      <pivotArea dataOnly="0" labelOnly="1" outline="0" fieldPosition="0">
        <references count="5">
          <reference field="0" count="1" selected="0">
            <x v="2141"/>
          </reference>
          <reference field="6" count="1" selected="0">
            <x v="2151"/>
          </reference>
          <reference field="15" count="1" selected="0">
            <x v="1306"/>
          </reference>
          <reference field="36" count="1">
            <x v="1680"/>
          </reference>
          <reference field="42" count="1" selected="0">
            <x v="155"/>
          </reference>
        </references>
      </pivotArea>
    </format>
    <format dxfId="2378">
      <pivotArea dataOnly="0" labelOnly="1" outline="0" fieldPosition="0">
        <references count="5">
          <reference field="0" count="1" selected="0">
            <x v="2142"/>
          </reference>
          <reference field="6" count="1" selected="0">
            <x v="2152"/>
          </reference>
          <reference field="15" count="1" selected="0">
            <x v="1662"/>
          </reference>
          <reference field="36" count="1">
            <x v="1154"/>
          </reference>
          <reference field="42" count="1" selected="0">
            <x v="3"/>
          </reference>
        </references>
      </pivotArea>
    </format>
    <format dxfId="2377">
      <pivotArea dataOnly="0" labelOnly="1" outline="0" fieldPosition="0">
        <references count="5">
          <reference field="0" count="1" selected="0">
            <x v="2143"/>
          </reference>
          <reference field="6" count="1" selected="0">
            <x v="2153"/>
          </reference>
          <reference field="15" count="1" selected="0">
            <x v="1553"/>
          </reference>
          <reference field="36" count="1">
            <x v="1297"/>
          </reference>
          <reference field="42" count="1" selected="0">
            <x v="212"/>
          </reference>
        </references>
      </pivotArea>
    </format>
    <format dxfId="2376">
      <pivotArea dataOnly="0" labelOnly="1" outline="0" fieldPosition="0">
        <references count="5">
          <reference field="0" count="1" selected="0">
            <x v="2144"/>
          </reference>
          <reference field="6" count="1" selected="0">
            <x v="2154"/>
          </reference>
          <reference field="15" count="1" selected="0">
            <x v="1358"/>
          </reference>
          <reference field="36" count="1">
            <x v="855"/>
          </reference>
          <reference field="42" count="1" selected="0">
            <x v="172"/>
          </reference>
        </references>
      </pivotArea>
    </format>
    <format dxfId="2375">
      <pivotArea dataOnly="0" labelOnly="1" outline="0" fieldPosition="0">
        <references count="5">
          <reference field="0" count="1" selected="0">
            <x v="2145"/>
          </reference>
          <reference field="6" count="1" selected="0">
            <x v="2155"/>
          </reference>
          <reference field="15" count="1" selected="0">
            <x v="538"/>
          </reference>
          <reference field="36" count="1">
            <x v="1565"/>
          </reference>
          <reference field="42" count="1" selected="0">
            <x v="117"/>
          </reference>
        </references>
      </pivotArea>
    </format>
    <format dxfId="2374">
      <pivotArea dataOnly="0" labelOnly="1" outline="0" fieldPosition="0">
        <references count="5">
          <reference field="0" count="1" selected="0">
            <x v="2146"/>
          </reference>
          <reference field="6" count="1" selected="0">
            <x v="2156"/>
          </reference>
          <reference field="15" count="1" selected="0">
            <x v="1843"/>
          </reference>
          <reference field="36" count="1">
            <x v="2026"/>
          </reference>
          <reference field="42" count="1" selected="0">
            <x v="289"/>
          </reference>
        </references>
      </pivotArea>
    </format>
    <format dxfId="2373">
      <pivotArea dataOnly="0" labelOnly="1" outline="0" fieldPosition="0">
        <references count="5">
          <reference field="0" count="1" selected="0">
            <x v="2147"/>
          </reference>
          <reference field="6" count="1" selected="0">
            <x v="2157"/>
          </reference>
          <reference field="15" count="1" selected="0">
            <x v="1741"/>
          </reference>
          <reference field="36" count="1">
            <x v="2026"/>
          </reference>
          <reference field="42" count="1" selected="0">
            <x v="289"/>
          </reference>
        </references>
      </pivotArea>
    </format>
    <format dxfId="2372">
      <pivotArea dataOnly="0" labelOnly="1" outline="0" fieldPosition="0">
        <references count="5">
          <reference field="0" count="1" selected="0">
            <x v="2148"/>
          </reference>
          <reference field="6" count="1" selected="0">
            <x v="2158"/>
          </reference>
          <reference field="15" count="1" selected="0">
            <x v="1791"/>
          </reference>
          <reference field="36" count="1">
            <x v="2026"/>
          </reference>
          <reference field="42" count="1" selected="0">
            <x v="289"/>
          </reference>
        </references>
      </pivotArea>
    </format>
    <format dxfId="2371">
      <pivotArea dataOnly="0" labelOnly="1" outline="0" fieldPosition="0">
        <references count="5">
          <reference field="0" count="1" selected="0">
            <x v="2149"/>
          </reference>
          <reference field="6" count="1" selected="0">
            <x v="2159"/>
          </reference>
          <reference field="15" count="1" selected="0">
            <x v="1469"/>
          </reference>
          <reference field="36" count="1">
            <x v="2026"/>
          </reference>
          <reference field="42" count="1" selected="0">
            <x v="289"/>
          </reference>
        </references>
      </pivotArea>
    </format>
    <format dxfId="2370">
      <pivotArea dataOnly="0" labelOnly="1" outline="0" fieldPosition="0">
        <references count="5">
          <reference field="0" count="1" selected="0">
            <x v="2150"/>
          </reference>
          <reference field="6" count="1" selected="0">
            <x v="2160"/>
          </reference>
          <reference field="15" count="1" selected="0">
            <x v="1459"/>
          </reference>
          <reference field="36" count="1">
            <x v="1780"/>
          </reference>
          <reference field="42" count="1" selected="0">
            <x v="155"/>
          </reference>
        </references>
      </pivotArea>
    </format>
    <format dxfId="2369">
      <pivotArea dataOnly="0" labelOnly="1" outline="0" fieldPosition="0">
        <references count="5">
          <reference field="0" count="1" selected="0">
            <x v="2151"/>
          </reference>
          <reference field="6" count="1" selected="0">
            <x v="2161"/>
          </reference>
          <reference field="15" count="1" selected="0">
            <x v="961"/>
          </reference>
          <reference field="36" count="1">
            <x v="683"/>
          </reference>
          <reference field="42" count="1" selected="0">
            <x v="232"/>
          </reference>
        </references>
      </pivotArea>
    </format>
    <format dxfId="2368">
      <pivotArea dataOnly="0" labelOnly="1" outline="0" fieldPosition="0">
        <references count="5">
          <reference field="0" count="1" selected="0">
            <x v="2152"/>
          </reference>
          <reference field="6" count="1" selected="0">
            <x v="2162"/>
          </reference>
          <reference field="15" count="1" selected="0">
            <x v="589"/>
          </reference>
          <reference field="36" count="1">
            <x v="1083"/>
          </reference>
          <reference field="42" count="1" selected="0">
            <x v="155"/>
          </reference>
        </references>
      </pivotArea>
    </format>
    <format dxfId="2367">
      <pivotArea dataOnly="0" labelOnly="1" outline="0" fieldPosition="0">
        <references count="5">
          <reference field="0" count="1" selected="0">
            <x v="2153"/>
          </reference>
          <reference field="6" count="1" selected="0">
            <x v="2163"/>
          </reference>
          <reference field="15" count="1" selected="0">
            <x v="28"/>
          </reference>
          <reference field="36" count="1">
            <x v="155"/>
          </reference>
          <reference field="42" count="1" selected="0">
            <x v="232"/>
          </reference>
        </references>
      </pivotArea>
    </format>
    <format dxfId="2366">
      <pivotArea dataOnly="0" labelOnly="1" outline="0" fieldPosition="0">
        <references count="5">
          <reference field="0" count="1" selected="0">
            <x v="2154"/>
          </reference>
          <reference field="6" count="1" selected="0">
            <x v="2164"/>
          </reference>
          <reference field="15" count="1" selected="0">
            <x v="267"/>
          </reference>
          <reference field="36" count="1">
            <x v="274"/>
          </reference>
          <reference field="42" count="1" selected="0">
            <x v="232"/>
          </reference>
        </references>
      </pivotArea>
    </format>
    <format dxfId="2365">
      <pivotArea dataOnly="0" labelOnly="1" outline="0" fieldPosition="0">
        <references count="5">
          <reference field="0" count="1" selected="0">
            <x v="2155"/>
          </reference>
          <reference field="6" count="1" selected="0">
            <x v="2165"/>
          </reference>
          <reference field="15" count="1" selected="0">
            <x v="772"/>
          </reference>
          <reference field="36" count="1">
            <x v="1693"/>
          </reference>
          <reference field="42" count="1" selected="0">
            <x v="135"/>
          </reference>
        </references>
      </pivotArea>
    </format>
    <format dxfId="2364">
      <pivotArea dataOnly="0" labelOnly="1" outline="0" fieldPosition="0">
        <references count="5">
          <reference field="0" count="1" selected="0">
            <x v="2156"/>
          </reference>
          <reference field="6" count="1" selected="0">
            <x v="2166"/>
          </reference>
          <reference field="15" count="1" selected="0">
            <x v="678"/>
          </reference>
          <reference field="36" count="1">
            <x v="1284"/>
          </reference>
          <reference field="42" count="1" selected="0">
            <x v="18"/>
          </reference>
        </references>
      </pivotArea>
    </format>
    <format dxfId="2363">
      <pivotArea dataOnly="0" labelOnly="1" outline="0" fieldPosition="0">
        <references count="5">
          <reference field="0" count="1" selected="0">
            <x v="2157"/>
          </reference>
          <reference field="6" count="1" selected="0">
            <x v="2167"/>
          </reference>
          <reference field="15" count="1" selected="0">
            <x v="422"/>
          </reference>
          <reference field="36" count="1">
            <x v="1148"/>
          </reference>
          <reference field="42" count="1" selected="0">
            <x v="18"/>
          </reference>
        </references>
      </pivotArea>
    </format>
    <format dxfId="2362">
      <pivotArea dataOnly="0" labelOnly="1" outline="0" fieldPosition="0">
        <references count="5">
          <reference field="0" count="1" selected="0">
            <x v="2158"/>
          </reference>
          <reference field="6" count="1" selected="0">
            <x v="2168"/>
          </reference>
          <reference field="15" count="1" selected="0">
            <x v="198"/>
          </reference>
          <reference field="36" count="1">
            <x v="972"/>
          </reference>
          <reference field="42" count="1" selected="0">
            <x v="18"/>
          </reference>
        </references>
      </pivotArea>
    </format>
    <format dxfId="2361">
      <pivotArea dataOnly="0" labelOnly="1" outline="0" fieldPosition="0">
        <references count="5">
          <reference field="0" count="1" selected="0">
            <x v="2159"/>
          </reference>
          <reference field="6" count="1" selected="0">
            <x v="2169"/>
          </reference>
          <reference field="15" count="1" selected="0">
            <x v="1067"/>
          </reference>
          <reference field="36" count="1">
            <x v="1694"/>
          </reference>
          <reference field="42" count="1" selected="0">
            <x v="18"/>
          </reference>
        </references>
      </pivotArea>
    </format>
    <format dxfId="2360">
      <pivotArea dataOnly="0" labelOnly="1" outline="0" fieldPosition="0">
        <references count="5">
          <reference field="0" count="1" selected="0">
            <x v="2160"/>
          </reference>
          <reference field="6" count="1" selected="0">
            <x v="2170"/>
          </reference>
          <reference field="15" count="1" selected="0">
            <x v="497"/>
          </reference>
          <reference field="36" count="1">
            <x v="1127"/>
          </reference>
          <reference field="42" count="1" selected="0">
            <x v="18"/>
          </reference>
        </references>
      </pivotArea>
    </format>
    <format dxfId="2359">
      <pivotArea dataOnly="0" labelOnly="1" outline="0" fieldPosition="0">
        <references count="5">
          <reference field="0" count="1" selected="0">
            <x v="2161"/>
          </reference>
          <reference field="6" count="1" selected="0">
            <x v="2171"/>
          </reference>
          <reference field="15" count="1" selected="0">
            <x v="704"/>
          </reference>
          <reference field="36" count="1">
            <x v="1269"/>
          </reference>
          <reference field="42" count="1" selected="0">
            <x v="18"/>
          </reference>
        </references>
      </pivotArea>
    </format>
    <format dxfId="2358">
      <pivotArea dataOnly="0" labelOnly="1" outline="0" fieldPosition="0">
        <references count="5">
          <reference field="0" count="1" selected="0">
            <x v="2162"/>
          </reference>
          <reference field="6" count="1" selected="0">
            <x v="2172"/>
          </reference>
          <reference field="15" count="1" selected="0">
            <x v="415"/>
          </reference>
          <reference field="36" count="1">
            <x v="1171"/>
          </reference>
          <reference field="42" count="1" selected="0">
            <x v="18"/>
          </reference>
        </references>
      </pivotArea>
    </format>
    <format dxfId="2357">
      <pivotArea dataOnly="0" labelOnly="1" outline="0" fieldPosition="0">
        <references count="5">
          <reference field="0" count="1" selected="0">
            <x v="2163"/>
          </reference>
          <reference field="6" count="1" selected="0">
            <x v="2173"/>
          </reference>
          <reference field="15" count="1" selected="0">
            <x v="545"/>
          </reference>
          <reference field="36" count="1">
            <x v="1278"/>
          </reference>
          <reference field="42" count="1" selected="0">
            <x v="18"/>
          </reference>
        </references>
      </pivotArea>
    </format>
    <format dxfId="2356">
      <pivotArea dataOnly="0" labelOnly="1" outline="0" fieldPosition="0">
        <references count="5">
          <reference field="0" count="1" selected="0">
            <x v="2164"/>
          </reference>
          <reference field="6" count="1" selected="0">
            <x v="2174"/>
          </reference>
          <reference field="15" count="1" selected="0">
            <x v="627"/>
          </reference>
          <reference field="36" count="1">
            <x v="1277"/>
          </reference>
          <reference field="42" count="1" selected="0">
            <x v="18"/>
          </reference>
        </references>
      </pivotArea>
    </format>
    <format dxfId="2355">
      <pivotArea dataOnly="0" labelOnly="1" outline="0" fieldPosition="0">
        <references count="5">
          <reference field="0" count="1" selected="0">
            <x v="2165"/>
          </reference>
          <reference field="6" count="1" selected="0">
            <x v="2175"/>
          </reference>
          <reference field="15" count="1" selected="0">
            <x v="588"/>
          </reference>
          <reference field="36" count="1">
            <x v="1227"/>
          </reference>
          <reference field="42" count="1" selected="0">
            <x v="18"/>
          </reference>
        </references>
      </pivotArea>
    </format>
    <format dxfId="2354">
      <pivotArea dataOnly="0" labelOnly="1" outline="0" fieldPosition="0">
        <references count="5">
          <reference field="0" count="1" selected="0">
            <x v="2166"/>
          </reference>
          <reference field="6" count="1" selected="0">
            <x v="2176"/>
          </reference>
          <reference field="15" count="1" selected="0">
            <x v="498"/>
          </reference>
          <reference field="36" count="1">
            <x v="1235"/>
          </reference>
          <reference field="42" count="1" selected="0">
            <x v="18"/>
          </reference>
        </references>
      </pivotArea>
    </format>
    <format dxfId="2353">
      <pivotArea dataOnly="0" labelOnly="1" outline="0" fieldPosition="0">
        <references count="5">
          <reference field="0" count="1" selected="0">
            <x v="2167"/>
          </reference>
          <reference field="6" count="1" selected="0">
            <x v="2177"/>
          </reference>
          <reference field="15" count="1" selected="0">
            <x v="288"/>
          </reference>
          <reference field="36" count="1">
            <x v="888"/>
          </reference>
          <reference field="42" count="1" selected="0">
            <x v="18"/>
          </reference>
        </references>
      </pivotArea>
    </format>
    <format dxfId="2352">
      <pivotArea dataOnly="0" labelOnly="1" outline="0" fieldPosition="0">
        <references count="5">
          <reference field="0" count="1" selected="0">
            <x v="2168"/>
          </reference>
          <reference field="6" count="1" selected="0">
            <x v="2178"/>
          </reference>
          <reference field="15" count="1" selected="0">
            <x v="684"/>
          </reference>
          <reference field="36" count="1">
            <x v="1412"/>
          </reference>
          <reference field="42" count="1" selected="0">
            <x v="18"/>
          </reference>
        </references>
      </pivotArea>
    </format>
    <format dxfId="2351">
      <pivotArea dataOnly="0" labelOnly="1" outline="0" fieldPosition="0">
        <references count="5">
          <reference field="0" count="1" selected="0">
            <x v="2169"/>
          </reference>
          <reference field="6" count="1" selected="0">
            <x v="2179"/>
          </reference>
          <reference field="15" count="1" selected="0">
            <x v="270"/>
          </reference>
          <reference field="36" count="1">
            <x v="1113"/>
          </reference>
          <reference field="42" count="1" selected="0">
            <x v="18"/>
          </reference>
        </references>
      </pivotArea>
    </format>
    <format dxfId="2350">
      <pivotArea dataOnly="0" labelOnly="1" outline="0" fieldPosition="0">
        <references count="5">
          <reference field="0" count="1" selected="0">
            <x v="2170"/>
          </reference>
          <reference field="6" count="1" selected="0">
            <x v="2180"/>
          </reference>
          <reference field="15" count="1" selected="0">
            <x v="281"/>
          </reference>
          <reference field="36" count="1">
            <x v="1027"/>
          </reference>
          <reference field="42" count="1" selected="0">
            <x v="18"/>
          </reference>
        </references>
      </pivotArea>
    </format>
    <format dxfId="2349">
      <pivotArea dataOnly="0" labelOnly="1" outline="0" fieldPosition="0">
        <references count="5">
          <reference field="0" count="1" selected="0">
            <x v="2171"/>
          </reference>
          <reference field="6" count="1" selected="0">
            <x v="2181"/>
          </reference>
          <reference field="15" count="1" selected="0">
            <x v="198"/>
          </reference>
          <reference field="36" count="1">
            <x v="1155"/>
          </reference>
          <reference field="42" count="1" selected="0">
            <x v="18"/>
          </reference>
        </references>
      </pivotArea>
    </format>
    <format dxfId="2348">
      <pivotArea dataOnly="0" labelOnly="1" outline="0" fieldPosition="0">
        <references count="5">
          <reference field="0" count="1" selected="0">
            <x v="2172"/>
          </reference>
          <reference field="6" count="1" selected="0">
            <x v="2182"/>
          </reference>
          <reference field="15" count="1" selected="0">
            <x v="392"/>
          </reference>
          <reference field="36" count="1">
            <x v="980"/>
          </reference>
          <reference field="42" count="1" selected="0">
            <x v="18"/>
          </reference>
        </references>
      </pivotArea>
    </format>
    <format dxfId="2347">
      <pivotArea dataOnly="0" labelOnly="1" outline="0" fieldPosition="0">
        <references count="5">
          <reference field="0" count="1" selected="0">
            <x v="2173"/>
          </reference>
          <reference field="6" count="1" selected="0">
            <x v="2183"/>
          </reference>
          <reference field="15" count="1" selected="0">
            <x v="428"/>
          </reference>
          <reference field="36" count="1">
            <x v="977"/>
          </reference>
          <reference field="42" count="1" selected="0">
            <x v="18"/>
          </reference>
        </references>
      </pivotArea>
    </format>
    <format dxfId="2346">
      <pivotArea dataOnly="0" labelOnly="1" outline="0" fieldPosition="0">
        <references count="5">
          <reference field="0" count="1" selected="0">
            <x v="2174"/>
          </reference>
          <reference field="6" count="1" selected="0">
            <x v="2184"/>
          </reference>
          <reference field="15" count="1" selected="0">
            <x v="229"/>
          </reference>
          <reference field="36" count="1">
            <x v="1169"/>
          </reference>
          <reference field="42" count="1" selected="0">
            <x v="18"/>
          </reference>
        </references>
      </pivotArea>
    </format>
    <format dxfId="2345">
      <pivotArea dataOnly="0" labelOnly="1" outline="0" fieldPosition="0">
        <references count="5">
          <reference field="0" count="1" selected="0">
            <x v="2175"/>
          </reference>
          <reference field="6" count="1" selected="0">
            <x v="2185"/>
          </reference>
          <reference field="15" count="1" selected="0">
            <x v="198"/>
          </reference>
          <reference field="36" count="1">
            <x v="725"/>
          </reference>
          <reference field="42" count="1" selected="0">
            <x v="18"/>
          </reference>
        </references>
      </pivotArea>
    </format>
    <format dxfId="2344">
      <pivotArea dataOnly="0" labelOnly="1" outline="0" fieldPosition="0">
        <references count="5">
          <reference field="0" count="1" selected="0">
            <x v="2176"/>
          </reference>
          <reference field="6" count="1" selected="0">
            <x v="2186"/>
          </reference>
          <reference field="15" count="1" selected="0">
            <x v="198"/>
          </reference>
          <reference field="36" count="1">
            <x v="785"/>
          </reference>
          <reference field="42" count="1" selected="0">
            <x v="18"/>
          </reference>
        </references>
      </pivotArea>
    </format>
    <format dxfId="2343">
      <pivotArea dataOnly="0" labelOnly="1" outline="0" fieldPosition="0">
        <references count="5">
          <reference field="0" count="1" selected="0">
            <x v="2177"/>
          </reference>
          <reference field="6" count="1" selected="0">
            <x v="2187"/>
          </reference>
          <reference field="15" count="1" selected="0">
            <x v="828"/>
          </reference>
          <reference field="36" count="1">
            <x v="1294"/>
          </reference>
          <reference field="42" count="1" selected="0">
            <x v="18"/>
          </reference>
        </references>
      </pivotArea>
    </format>
    <format dxfId="2342">
      <pivotArea dataOnly="0" labelOnly="1" outline="0" fieldPosition="0">
        <references count="5">
          <reference field="0" count="1" selected="0">
            <x v="2178"/>
          </reference>
          <reference field="6" count="1" selected="0">
            <x v="2188"/>
          </reference>
          <reference field="15" count="1" selected="0">
            <x v="201"/>
          </reference>
          <reference field="36" count="1">
            <x v="1348"/>
          </reference>
          <reference field="42" count="1" selected="0">
            <x v="18"/>
          </reference>
        </references>
      </pivotArea>
    </format>
    <format dxfId="2341">
      <pivotArea dataOnly="0" labelOnly="1" outline="0" fieldPosition="0">
        <references count="5">
          <reference field="0" count="1" selected="0">
            <x v="2179"/>
          </reference>
          <reference field="6" count="1" selected="0">
            <x v="2189"/>
          </reference>
          <reference field="15" count="1" selected="0">
            <x v="198"/>
          </reference>
          <reference field="36" count="1">
            <x v="773"/>
          </reference>
          <reference field="42" count="1" selected="0">
            <x v="18"/>
          </reference>
        </references>
      </pivotArea>
    </format>
    <format dxfId="2340">
      <pivotArea dataOnly="0" labelOnly="1" outline="0" fieldPosition="0">
        <references count="5">
          <reference field="0" count="1" selected="0">
            <x v="2180"/>
          </reference>
          <reference field="6" count="1" selected="0">
            <x v="2190"/>
          </reference>
          <reference field="15" count="1" selected="0">
            <x v="743"/>
          </reference>
          <reference field="36" count="1">
            <x v="1623"/>
          </reference>
          <reference field="42" count="1" selected="0">
            <x v="18"/>
          </reference>
        </references>
      </pivotArea>
    </format>
    <format dxfId="2339">
      <pivotArea dataOnly="0" labelOnly="1" outline="0" fieldPosition="0">
        <references count="5">
          <reference field="0" count="1" selected="0">
            <x v="2181"/>
          </reference>
          <reference field="6" count="1" selected="0">
            <x v="2191"/>
          </reference>
          <reference field="15" count="1" selected="0">
            <x v="198"/>
          </reference>
          <reference field="36" count="1">
            <x v="861"/>
          </reference>
          <reference field="42" count="1" selected="0">
            <x v="18"/>
          </reference>
        </references>
      </pivotArea>
    </format>
    <format dxfId="2338">
      <pivotArea dataOnly="0" labelOnly="1" outline="0" fieldPosition="0">
        <references count="5">
          <reference field="0" count="1" selected="0">
            <x v="2182"/>
          </reference>
          <reference field="6" count="1" selected="0">
            <x v="2192"/>
          </reference>
          <reference field="15" count="1" selected="0">
            <x v="596"/>
          </reference>
          <reference field="36" count="1">
            <x v="1141"/>
          </reference>
          <reference field="42" count="1" selected="0">
            <x v="18"/>
          </reference>
        </references>
      </pivotArea>
    </format>
    <format dxfId="2337">
      <pivotArea dataOnly="0" labelOnly="1" outline="0" fieldPosition="0">
        <references count="5">
          <reference field="0" count="1" selected="0">
            <x v="2183"/>
          </reference>
          <reference field="6" count="1" selected="0">
            <x v="2193"/>
          </reference>
          <reference field="15" count="1" selected="0">
            <x v="276"/>
          </reference>
          <reference field="36" count="1">
            <x v="1061"/>
          </reference>
          <reference field="42" count="1" selected="0">
            <x v="18"/>
          </reference>
        </references>
      </pivotArea>
    </format>
    <format dxfId="2336">
      <pivotArea dataOnly="0" labelOnly="1" outline="0" fieldPosition="0">
        <references count="5">
          <reference field="0" count="1" selected="0">
            <x v="2184"/>
          </reference>
          <reference field="6" count="1" selected="0">
            <x v="2194"/>
          </reference>
          <reference field="15" count="1" selected="0">
            <x v="774"/>
          </reference>
          <reference field="36" count="1">
            <x v="1418"/>
          </reference>
          <reference field="42" count="1" selected="0">
            <x v="18"/>
          </reference>
        </references>
      </pivotArea>
    </format>
    <format dxfId="2335">
      <pivotArea dataOnly="0" labelOnly="1" outline="0" fieldPosition="0">
        <references count="5">
          <reference field="0" count="1" selected="0">
            <x v="2185"/>
          </reference>
          <reference field="6" count="1" selected="0">
            <x v="2195"/>
          </reference>
          <reference field="15" count="1" selected="0">
            <x v="198"/>
          </reference>
          <reference field="36" count="1">
            <x v="1186"/>
          </reference>
          <reference field="42" count="1" selected="0">
            <x v="18"/>
          </reference>
        </references>
      </pivotArea>
    </format>
    <format dxfId="2334">
      <pivotArea dataOnly="0" labelOnly="1" outline="0" fieldPosition="0">
        <references count="5">
          <reference field="0" count="1" selected="0">
            <x v="2186"/>
          </reference>
          <reference field="6" count="1" selected="0">
            <x v="2196"/>
          </reference>
          <reference field="15" count="1" selected="0">
            <x v="224"/>
          </reference>
          <reference field="36" count="1">
            <x v="665"/>
          </reference>
          <reference field="42" count="1" selected="0">
            <x v="18"/>
          </reference>
        </references>
      </pivotArea>
    </format>
    <format dxfId="2333">
      <pivotArea dataOnly="0" labelOnly="1" outline="0" fieldPosition="0">
        <references count="5">
          <reference field="0" count="1" selected="0">
            <x v="2187"/>
          </reference>
          <reference field="6" count="1" selected="0">
            <x v="2197"/>
          </reference>
          <reference field="15" count="1" selected="0">
            <x v="664"/>
          </reference>
          <reference field="36" count="1">
            <x v="1045"/>
          </reference>
          <reference field="42" count="1" selected="0">
            <x v="18"/>
          </reference>
        </references>
      </pivotArea>
    </format>
    <format dxfId="2332">
      <pivotArea dataOnly="0" labelOnly="1" outline="0" fieldPosition="0">
        <references count="5">
          <reference field="0" count="1" selected="0">
            <x v="2188"/>
          </reference>
          <reference field="6" count="1" selected="0">
            <x v="2198"/>
          </reference>
          <reference field="15" count="1" selected="0">
            <x v="1805"/>
          </reference>
          <reference field="36" count="1">
            <x v="1548"/>
          </reference>
          <reference field="42" count="1" selected="0">
            <x v="212"/>
          </reference>
        </references>
      </pivotArea>
    </format>
    <format dxfId="2331">
      <pivotArea dataOnly="0" labelOnly="1" outline="0" fieldPosition="0">
        <references count="5">
          <reference field="0" count="1" selected="0">
            <x v="2189"/>
          </reference>
          <reference field="6" count="1" selected="0">
            <x v="2199"/>
          </reference>
          <reference field="15" count="1" selected="0">
            <x v="1198"/>
          </reference>
          <reference field="36" count="1">
            <x v="1491"/>
          </reference>
          <reference field="42" count="1" selected="0">
            <x v="232"/>
          </reference>
        </references>
      </pivotArea>
    </format>
    <format dxfId="2330">
      <pivotArea dataOnly="0" labelOnly="1" outline="0" fieldPosition="0">
        <references count="5">
          <reference field="0" count="1" selected="0">
            <x v="2190"/>
          </reference>
          <reference field="6" count="1" selected="0">
            <x v="2200"/>
          </reference>
          <reference field="15" count="1" selected="0">
            <x v="679"/>
          </reference>
          <reference field="36" count="1">
            <x v="1168"/>
          </reference>
          <reference field="42" count="1" selected="0">
            <x v="232"/>
          </reference>
        </references>
      </pivotArea>
    </format>
    <format dxfId="2329">
      <pivotArea dataOnly="0" labelOnly="1" outline="0" fieldPosition="0">
        <references count="5">
          <reference field="0" count="1" selected="0">
            <x v="2191"/>
          </reference>
          <reference field="6" count="1" selected="0">
            <x v="2201"/>
          </reference>
          <reference field="15" count="1" selected="0">
            <x v="859"/>
          </reference>
          <reference field="36" count="1">
            <x v="464"/>
          </reference>
          <reference field="42" count="1" selected="0">
            <x v="289"/>
          </reference>
        </references>
      </pivotArea>
    </format>
    <format dxfId="2328">
      <pivotArea dataOnly="0" labelOnly="1" outline="0" fieldPosition="0">
        <references count="5">
          <reference field="0" count="1" selected="0">
            <x v="2192"/>
          </reference>
          <reference field="6" count="1" selected="0">
            <x v="2202"/>
          </reference>
          <reference field="15" count="1" selected="0">
            <x v="922"/>
          </reference>
          <reference field="36" count="1">
            <x v="694"/>
          </reference>
          <reference field="42" count="1" selected="0">
            <x v="212"/>
          </reference>
        </references>
      </pivotArea>
    </format>
    <format dxfId="2327">
      <pivotArea dataOnly="0" labelOnly="1" outline="0" fieldPosition="0">
        <references count="5">
          <reference field="0" count="1" selected="0">
            <x v="2193"/>
          </reference>
          <reference field="6" count="1" selected="0">
            <x v="2203"/>
          </reference>
          <reference field="15" count="1" selected="0">
            <x v="677"/>
          </reference>
          <reference field="36" count="1">
            <x v="597"/>
          </reference>
          <reference field="42" count="1" selected="0">
            <x v="212"/>
          </reference>
        </references>
      </pivotArea>
    </format>
    <format dxfId="2326">
      <pivotArea dataOnly="0" labelOnly="1" outline="0" fieldPosition="0">
        <references count="5">
          <reference field="0" count="1" selected="0">
            <x v="2194"/>
          </reference>
          <reference field="6" count="1" selected="0">
            <x v="2204"/>
          </reference>
          <reference field="15" count="1" selected="0">
            <x v="968"/>
          </reference>
          <reference field="36" count="1">
            <x v="563"/>
          </reference>
          <reference field="42" count="1" selected="0">
            <x v="23"/>
          </reference>
        </references>
      </pivotArea>
    </format>
    <format dxfId="2325">
      <pivotArea dataOnly="0" labelOnly="1" outline="0" fieldPosition="0">
        <references count="5">
          <reference field="0" count="1" selected="0">
            <x v="2195"/>
          </reference>
          <reference field="6" count="1" selected="0">
            <x v="2205"/>
          </reference>
          <reference field="15" count="1" selected="0">
            <x v="1038"/>
          </reference>
          <reference field="36" count="1">
            <x v="2026"/>
          </reference>
          <reference field="42" count="1" selected="0">
            <x v="289"/>
          </reference>
        </references>
      </pivotArea>
    </format>
    <format dxfId="2324">
      <pivotArea dataOnly="0" labelOnly="1" outline="0" fieldPosition="0">
        <references count="5">
          <reference field="0" count="1" selected="0">
            <x v="2196"/>
          </reference>
          <reference field="6" count="1" selected="0">
            <x v="2206"/>
          </reference>
          <reference field="15" count="1" selected="0">
            <x v="1947"/>
          </reference>
          <reference field="36" count="1">
            <x v="1563"/>
          </reference>
          <reference field="42" count="1" selected="0">
            <x v="232"/>
          </reference>
        </references>
      </pivotArea>
    </format>
    <format dxfId="2323">
      <pivotArea dataOnly="0" labelOnly="1" outline="0" fieldPosition="0">
        <references count="5">
          <reference field="0" count="1" selected="0">
            <x v="2197"/>
          </reference>
          <reference field="6" count="1" selected="0">
            <x v="2207"/>
          </reference>
          <reference field="15" count="1" selected="0">
            <x v="1209"/>
          </reference>
          <reference field="36" count="1">
            <x v="2026"/>
          </reference>
          <reference field="42" count="1" selected="0">
            <x v="289"/>
          </reference>
        </references>
      </pivotArea>
    </format>
    <format dxfId="2322">
      <pivotArea dataOnly="0" labelOnly="1" outline="0" fieldPosition="0">
        <references count="5">
          <reference field="0" count="1" selected="0">
            <x v="2198"/>
          </reference>
          <reference field="6" count="1" selected="0">
            <x v="2208"/>
          </reference>
          <reference field="15" count="1" selected="0">
            <x v="1813"/>
          </reference>
          <reference field="36" count="1">
            <x v="1537"/>
          </reference>
          <reference field="42" count="1" selected="0">
            <x v="289"/>
          </reference>
        </references>
      </pivotArea>
    </format>
    <format dxfId="2321">
      <pivotArea dataOnly="0" labelOnly="1" outline="0" fieldPosition="0">
        <references count="5">
          <reference field="0" count="1" selected="0">
            <x v="2199"/>
          </reference>
          <reference field="6" count="1" selected="0">
            <x v="2209"/>
          </reference>
          <reference field="15" count="1" selected="0">
            <x v="2"/>
          </reference>
          <reference field="36" count="1">
            <x v="1272"/>
          </reference>
          <reference field="42" count="1" selected="0">
            <x v="232"/>
          </reference>
        </references>
      </pivotArea>
    </format>
    <format dxfId="2320">
      <pivotArea dataOnly="0" labelOnly="1" outline="0" fieldPosition="0">
        <references count="5">
          <reference field="0" count="1" selected="0">
            <x v="2200"/>
          </reference>
          <reference field="6" count="1" selected="0">
            <x v="2210"/>
          </reference>
          <reference field="15" count="1" selected="0">
            <x v="1327"/>
          </reference>
          <reference field="36" count="1">
            <x v="2026"/>
          </reference>
          <reference field="42" count="1" selected="0">
            <x v="289"/>
          </reference>
        </references>
      </pivotArea>
    </format>
    <format dxfId="2319">
      <pivotArea dataOnly="0" labelOnly="1" outline="0" fieldPosition="0">
        <references count="5">
          <reference field="0" count="1" selected="0">
            <x v="2201"/>
          </reference>
          <reference field="6" count="1" selected="0">
            <x v="2211"/>
          </reference>
          <reference field="15" count="1" selected="0">
            <x v="1750"/>
          </reference>
          <reference field="36" count="1">
            <x v="1477"/>
          </reference>
          <reference field="42" count="1" selected="0">
            <x v="134"/>
          </reference>
        </references>
      </pivotArea>
    </format>
    <format dxfId="2318">
      <pivotArea dataOnly="0" labelOnly="1" outline="0" fieldPosition="0">
        <references count="5">
          <reference field="0" count="1" selected="0">
            <x v="2202"/>
          </reference>
          <reference field="6" count="1" selected="0">
            <x v="2212"/>
          </reference>
          <reference field="15" count="1" selected="0">
            <x v="717"/>
          </reference>
          <reference field="36" count="1">
            <x v="370"/>
          </reference>
          <reference field="42" count="1" selected="0">
            <x v="160"/>
          </reference>
        </references>
      </pivotArea>
    </format>
    <format dxfId="2317">
      <pivotArea dataOnly="0" labelOnly="1" outline="0" fieldPosition="0">
        <references count="5">
          <reference field="0" count="1" selected="0">
            <x v="2203"/>
          </reference>
          <reference field="6" count="1" selected="0">
            <x v="2213"/>
          </reference>
          <reference field="15" count="1" selected="0">
            <x v="624"/>
          </reference>
          <reference field="36" count="1">
            <x v="0"/>
          </reference>
          <reference field="42" count="1" selected="0">
            <x v="212"/>
          </reference>
        </references>
      </pivotArea>
    </format>
    <format dxfId="2316">
      <pivotArea dataOnly="0" labelOnly="1" outline="0" fieldPosition="0">
        <references count="5">
          <reference field="0" count="1" selected="0">
            <x v="2204"/>
          </reference>
          <reference field="6" count="1" selected="0">
            <x v="2214"/>
          </reference>
          <reference field="15" count="1" selected="0">
            <x v="1828"/>
          </reference>
          <reference field="36" count="1">
            <x v="1380"/>
          </reference>
          <reference field="42" count="1" selected="0">
            <x v="211"/>
          </reference>
        </references>
      </pivotArea>
    </format>
    <format dxfId="2315">
      <pivotArea dataOnly="0" labelOnly="1" outline="0" fieldPosition="0">
        <references count="5">
          <reference field="0" count="1" selected="0">
            <x v="2205"/>
          </reference>
          <reference field="6" count="1" selected="0">
            <x v="2215"/>
          </reference>
          <reference field="15" count="1" selected="0">
            <x v="264"/>
          </reference>
          <reference field="36" count="1">
            <x v="120"/>
          </reference>
          <reference field="42" count="1" selected="0">
            <x v="91"/>
          </reference>
        </references>
      </pivotArea>
    </format>
    <format dxfId="2314">
      <pivotArea dataOnly="0" labelOnly="1" outline="0" fieldPosition="0">
        <references count="5">
          <reference field="0" count="1" selected="0">
            <x v="2206"/>
          </reference>
          <reference field="6" count="1" selected="0">
            <x v="2216"/>
          </reference>
          <reference field="15" count="1" selected="0">
            <x v="2"/>
          </reference>
          <reference field="36" count="1">
            <x v="2"/>
          </reference>
          <reference field="42" count="1" selected="0">
            <x v="91"/>
          </reference>
        </references>
      </pivotArea>
    </format>
    <format dxfId="2313">
      <pivotArea dataOnly="0" labelOnly="1" outline="0" fieldPosition="0">
        <references count="5">
          <reference field="0" count="1" selected="0">
            <x v="2207"/>
          </reference>
          <reference field="6" count="1" selected="0">
            <x v="2217"/>
          </reference>
          <reference field="15" count="1" selected="0">
            <x v="260"/>
          </reference>
          <reference field="36" count="1">
            <x v="118"/>
          </reference>
          <reference field="42" count="1" selected="0">
            <x v="91"/>
          </reference>
        </references>
      </pivotArea>
    </format>
    <format dxfId="2312">
      <pivotArea dataOnly="0" labelOnly="1" outline="0" fieldPosition="0">
        <references count="5">
          <reference field="0" count="1" selected="0">
            <x v="2208"/>
          </reference>
          <reference field="6" count="1" selected="0">
            <x v="2218"/>
          </reference>
          <reference field="15" count="1" selected="0">
            <x v="2"/>
          </reference>
          <reference field="36" count="1">
            <x v="2"/>
          </reference>
          <reference field="42" count="1" selected="0">
            <x v="91"/>
          </reference>
        </references>
      </pivotArea>
    </format>
    <format dxfId="2311">
      <pivotArea dataOnly="0" labelOnly="1" outline="0" fieldPosition="0">
        <references count="5">
          <reference field="0" count="1" selected="0">
            <x v="2209"/>
          </reference>
          <reference field="6" count="1" selected="0">
            <x v="2219"/>
          </reference>
          <reference field="15" count="1" selected="0">
            <x v="34"/>
          </reference>
          <reference field="36" count="1">
            <x v="23"/>
          </reference>
          <reference field="42" count="1" selected="0">
            <x v="91"/>
          </reference>
        </references>
      </pivotArea>
    </format>
    <format dxfId="2310">
      <pivotArea dataOnly="0" labelOnly="1" outline="0" fieldPosition="0">
        <references count="5">
          <reference field="0" count="1" selected="0">
            <x v="2210"/>
          </reference>
          <reference field="6" count="1" selected="0">
            <x v="2220"/>
          </reference>
          <reference field="15" count="1" selected="0">
            <x v="1407"/>
          </reference>
          <reference field="36" count="1">
            <x v="1435"/>
          </reference>
          <reference field="42" count="1" selected="0">
            <x v="232"/>
          </reference>
        </references>
      </pivotArea>
    </format>
    <format dxfId="2309">
      <pivotArea dataOnly="0" labelOnly="1" outline="0" fieldPosition="0">
        <references count="5">
          <reference field="0" count="1" selected="0">
            <x v="2211"/>
          </reference>
          <reference field="6" count="1" selected="0">
            <x v="2221"/>
          </reference>
          <reference field="15" count="1" selected="0">
            <x v="2"/>
          </reference>
          <reference field="36" count="1">
            <x v="347"/>
          </reference>
          <reference field="42" count="1" selected="0">
            <x v="232"/>
          </reference>
        </references>
      </pivotArea>
    </format>
    <format dxfId="2308">
      <pivotArea dataOnly="0" labelOnly="1" outline="0" fieldPosition="0">
        <references count="5">
          <reference field="0" count="1" selected="0">
            <x v="2212"/>
          </reference>
          <reference field="6" count="1" selected="0">
            <x v="2222"/>
          </reference>
          <reference field="15" count="1" selected="0">
            <x v="44"/>
          </reference>
          <reference field="36" count="1">
            <x v="176"/>
          </reference>
          <reference field="42" count="1" selected="0">
            <x v="232"/>
          </reference>
        </references>
      </pivotArea>
    </format>
    <format dxfId="2307">
      <pivotArea dataOnly="0" labelOnly="1" outline="0" fieldPosition="0">
        <references count="5">
          <reference field="0" count="1" selected="0">
            <x v="2213"/>
          </reference>
          <reference field="6" count="1" selected="0">
            <x v="2223"/>
          </reference>
          <reference field="15" count="1" selected="0">
            <x v="161"/>
          </reference>
          <reference field="36" count="1">
            <x v="256"/>
          </reference>
          <reference field="42" count="1" selected="0">
            <x v="232"/>
          </reference>
        </references>
      </pivotArea>
    </format>
    <format dxfId="2306">
      <pivotArea dataOnly="0" labelOnly="1" outline="0" fieldPosition="0">
        <references count="5">
          <reference field="0" count="1" selected="0">
            <x v="2214"/>
          </reference>
          <reference field="6" count="1" selected="0">
            <x v="2224"/>
          </reference>
          <reference field="15" count="1" selected="0">
            <x v="910"/>
          </reference>
          <reference field="36" count="1">
            <x v="607"/>
          </reference>
          <reference field="42" count="1" selected="0">
            <x v="232"/>
          </reference>
        </references>
      </pivotArea>
    </format>
    <format dxfId="2305">
      <pivotArea dataOnly="0" labelOnly="1" outline="0" fieldPosition="0">
        <references count="5">
          <reference field="0" count="1" selected="0">
            <x v="2215"/>
          </reference>
          <reference field="6" count="1" selected="0">
            <x v="2225"/>
          </reference>
          <reference field="15" count="1" selected="0">
            <x v="1983"/>
          </reference>
          <reference field="36" count="1">
            <x v="1635"/>
          </reference>
          <reference field="42" count="1" selected="0">
            <x v="45"/>
          </reference>
        </references>
      </pivotArea>
    </format>
    <format dxfId="2304">
      <pivotArea dataOnly="0" labelOnly="1" outline="0" fieldPosition="0">
        <references count="5">
          <reference field="0" count="1" selected="0">
            <x v="2216"/>
          </reference>
          <reference field="6" count="1" selected="0">
            <x v="2226"/>
          </reference>
          <reference field="15" count="1" selected="0">
            <x v="2"/>
          </reference>
          <reference field="36" count="1">
            <x v="3"/>
          </reference>
          <reference field="42" count="1" selected="0">
            <x v="212"/>
          </reference>
        </references>
      </pivotArea>
    </format>
    <format dxfId="2303">
      <pivotArea dataOnly="0" labelOnly="1" outline="0" fieldPosition="0">
        <references count="5">
          <reference field="0" count="1" selected="0">
            <x v="2217"/>
          </reference>
          <reference field="6" count="1" selected="0">
            <x v="2227"/>
          </reference>
          <reference field="15" count="1" selected="0">
            <x v="2"/>
          </reference>
          <reference field="36" count="1">
            <x v="2"/>
          </reference>
          <reference field="42" count="1" selected="0">
            <x v="212"/>
          </reference>
        </references>
      </pivotArea>
    </format>
    <format dxfId="2302">
      <pivotArea dataOnly="0" labelOnly="1" outline="0" fieldPosition="0">
        <references count="5">
          <reference field="0" count="1" selected="0">
            <x v="2218"/>
          </reference>
          <reference field="6" count="1" selected="0">
            <x v="2228"/>
          </reference>
          <reference field="15" count="1" selected="0">
            <x v="6"/>
          </reference>
          <reference field="36" count="1">
            <x v="5"/>
          </reference>
          <reference field="42" count="1" selected="0">
            <x v="212"/>
          </reference>
        </references>
      </pivotArea>
    </format>
    <format dxfId="2301">
      <pivotArea dataOnly="0" labelOnly="1" outline="0" fieldPosition="0">
        <references count="5">
          <reference field="0" count="1" selected="0">
            <x v="2219"/>
          </reference>
          <reference field="6" count="1" selected="0">
            <x v="2229"/>
          </reference>
          <reference field="15" count="1" selected="0">
            <x v="2"/>
          </reference>
          <reference field="36" count="1">
            <x v="2"/>
          </reference>
          <reference field="42" count="1" selected="0">
            <x v="212"/>
          </reference>
        </references>
      </pivotArea>
    </format>
    <format dxfId="2300">
      <pivotArea dataOnly="0" labelOnly="1" outline="0" fieldPosition="0">
        <references count="5">
          <reference field="0" count="1" selected="0">
            <x v="2220"/>
          </reference>
          <reference field="6" count="1" selected="0">
            <x v="2230"/>
          </reference>
          <reference field="15" count="1" selected="0">
            <x v="1282"/>
          </reference>
          <reference field="36" count="1">
            <x v="1498"/>
          </reference>
          <reference field="42" count="1" selected="0">
            <x v="232"/>
          </reference>
        </references>
      </pivotArea>
    </format>
    <format dxfId="2299">
      <pivotArea dataOnly="0" labelOnly="1" outline="0" fieldPosition="0">
        <references count="5">
          <reference field="0" count="1" selected="0">
            <x v="2221"/>
          </reference>
          <reference field="6" count="1" selected="0">
            <x v="2231"/>
          </reference>
          <reference field="15" count="1" selected="0">
            <x v="1127"/>
          </reference>
          <reference field="36" count="1">
            <x v="1455"/>
          </reference>
          <reference field="42" count="1" selected="0">
            <x v="232"/>
          </reference>
        </references>
      </pivotArea>
    </format>
    <format dxfId="2298">
      <pivotArea dataOnly="0" labelOnly="1" outline="0" fieldPosition="0">
        <references count="5">
          <reference field="0" count="1" selected="0">
            <x v="2222"/>
          </reference>
          <reference field="6" count="1" selected="0">
            <x v="2232"/>
          </reference>
          <reference field="15" count="1" selected="0">
            <x v="1314"/>
          </reference>
          <reference field="36" count="1">
            <x v="947"/>
          </reference>
          <reference field="42" count="1" selected="0">
            <x v="232"/>
          </reference>
        </references>
      </pivotArea>
    </format>
    <format dxfId="2297">
      <pivotArea dataOnly="0" labelOnly="1" outline="0" fieldPosition="0">
        <references count="5">
          <reference field="0" count="1" selected="0">
            <x v="2223"/>
          </reference>
          <reference field="6" count="1" selected="0">
            <x v="2233"/>
          </reference>
          <reference field="15" count="1" selected="0">
            <x v="504"/>
          </reference>
          <reference field="36" count="1">
            <x v="1090"/>
          </reference>
          <reference field="42" count="1" selected="0">
            <x v="4"/>
          </reference>
        </references>
      </pivotArea>
    </format>
    <format dxfId="2296">
      <pivotArea dataOnly="0" labelOnly="1" outline="0" fieldPosition="0">
        <references count="5">
          <reference field="0" count="1" selected="0">
            <x v="2224"/>
          </reference>
          <reference field="6" count="1" selected="0">
            <x v="2234"/>
          </reference>
          <reference field="15" count="1" selected="0">
            <x v="680"/>
          </reference>
          <reference field="36" count="1">
            <x v="2026"/>
          </reference>
          <reference field="42" count="1" selected="0">
            <x v="289"/>
          </reference>
        </references>
      </pivotArea>
    </format>
    <format dxfId="2295">
      <pivotArea dataOnly="0" labelOnly="1" outline="0" fieldPosition="0">
        <references count="5">
          <reference field="0" count="1" selected="0">
            <x v="2225"/>
          </reference>
          <reference field="6" count="1" selected="0">
            <x v="2235"/>
          </reference>
          <reference field="15" count="1" selected="0">
            <x v="2"/>
          </reference>
          <reference field="36" count="1">
            <x v="87"/>
          </reference>
          <reference field="42" count="1" selected="0">
            <x v="232"/>
          </reference>
        </references>
      </pivotArea>
    </format>
    <format dxfId="2294">
      <pivotArea dataOnly="0" labelOnly="1" outline="0" fieldPosition="0">
        <references count="5">
          <reference field="0" count="1" selected="0">
            <x v="2226"/>
          </reference>
          <reference field="6" count="1" selected="0">
            <x v="2236"/>
          </reference>
          <reference field="15" count="1" selected="0">
            <x v="51"/>
          </reference>
          <reference field="36" count="1">
            <x v="1181"/>
          </reference>
          <reference field="42" count="1" selected="0">
            <x v="4"/>
          </reference>
        </references>
      </pivotArea>
    </format>
    <format dxfId="2293">
      <pivotArea dataOnly="0" labelOnly="1" outline="0" fieldPosition="0">
        <references count="5">
          <reference field="0" count="1" selected="0">
            <x v="2226"/>
          </reference>
          <reference field="6" count="1" selected="0">
            <x v="2237"/>
          </reference>
          <reference field="15" count="1" selected="0">
            <x v="17"/>
          </reference>
          <reference field="36" count="1">
            <x v="1181"/>
          </reference>
          <reference field="42" count="1" selected="0">
            <x v="4"/>
          </reference>
        </references>
      </pivotArea>
    </format>
    <format dxfId="2292">
      <pivotArea dataOnly="0" labelOnly="1" outline="0" fieldPosition="0">
        <references count="5">
          <reference field="0" count="1" selected="0">
            <x v="2227"/>
          </reference>
          <reference field="6" count="1" selected="0">
            <x v="2238"/>
          </reference>
          <reference field="15" count="1" selected="0">
            <x v="1556"/>
          </reference>
          <reference field="36" count="1">
            <x v="1039"/>
          </reference>
          <reference field="42" count="1" selected="0">
            <x v="33"/>
          </reference>
        </references>
      </pivotArea>
    </format>
    <format dxfId="2291">
      <pivotArea dataOnly="0" labelOnly="1" outline="0" fieldPosition="0">
        <references count="5">
          <reference field="0" count="1" selected="0">
            <x v="2228"/>
          </reference>
          <reference field="6" count="1" selected="0">
            <x v="2239"/>
          </reference>
          <reference field="15" count="1" selected="0">
            <x v="2"/>
          </reference>
          <reference field="36" count="1">
            <x v="2"/>
          </reference>
          <reference field="42" count="1" selected="0">
            <x v="229"/>
          </reference>
        </references>
      </pivotArea>
    </format>
    <format dxfId="2290">
      <pivotArea dataOnly="0" labelOnly="1" outline="0" fieldPosition="0">
        <references count="5">
          <reference field="0" count="1" selected="0">
            <x v="2229"/>
          </reference>
          <reference field="6" count="1" selected="0">
            <x v="2240"/>
          </reference>
          <reference field="15" count="1" selected="0">
            <x v="501"/>
          </reference>
          <reference field="36" count="1">
            <x v="583"/>
          </reference>
          <reference field="42" count="1" selected="0">
            <x v="229"/>
          </reference>
        </references>
      </pivotArea>
    </format>
    <format dxfId="2289">
      <pivotArea dataOnly="0" labelOnly="1" outline="0" fieldPosition="0">
        <references count="5">
          <reference field="0" count="1" selected="0">
            <x v="2230"/>
          </reference>
          <reference field="6" count="1" selected="0">
            <x v="2241"/>
          </reference>
          <reference field="15" count="1" selected="0">
            <x v="41"/>
          </reference>
          <reference field="36" count="1">
            <x v="178"/>
          </reference>
          <reference field="42" count="1" selected="0">
            <x v="229"/>
          </reference>
        </references>
      </pivotArea>
    </format>
    <format dxfId="2288">
      <pivotArea dataOnly="0" labelOnly="1" outline="0" fieldPosition="0">
        <references count="5">
          <reference field="0" count="1" selected="0">
            <x v="2231"/>
          </reference>
          <reference field="6" count="1" selected="0">
            <x v="2242"/>
          </reference>
          <reference field="15" count="1" selected="0">
            <x v="139"/>
          </reference>
          <reference field="36" count="1">
            <x v="67"/>
          </reference>
          <reference field="42" count="1" selected="0">
            <x v="23"/>
          </reference>
        </references>
      </pivotArea>
    </format>
    <format dxfId="2287">
      <pivotArea dataOnly="0" labelOnly="1" outline="0" fieldPosition="0">
        <references count="5">
          <reference field="0" count="1" selected="0">
            <x v="2232"/>
          </reference>
          <reference field="6" count="1" selected="0">
            <x v="2243"/>
          </reference>
          <reference field="15" count="1" selected="0">
            <x v="484"/>
          </reference>
          <reference field="36" count="1">
            <x v="232"/>
          </reference>
          <reference field="42" count="1" selected="0">
            <x v="23"/>
          </reference>
        </references>
      </pivotArea>
    </format>
    <format dxfId="2286">
      <pivotArea dataOnly="0" labelOnly="1" outline="0" fieldPosition="0">
        <references count="5">
          <reference field="0" count="1" selected="0">
            <x v="2233"/>
          </reference>
          <reference field="6" count="1" selected="0">
            <x v="2244"/>
          </reference>
          <reference field="15" count="1" selected="0">
            <x v="483"/>
          </reference>
          <reference field="36" count="1">
            <x v="231"/>
          </reference>
          <reference field="42" count="1" selected="0">
            <x v="23"/>
          </reference>
        </references>
      </pivotArea>
    </format>
    <format dxfId="2285">
      <pivotArea field="15" type="button" dataOnly="0" labelOnly="1" outline="0" axis="axisRow" fieldPosition="3"/>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A56E59-1A8B-43E3-8008-F512325FE5A5}" name="TablaDinámica1"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313" firstHeaderRow="1" firstDataRow="1" firstDataCol="2"/>
  <pivotFields count="44">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90">
        <item x="242"/>
        <item x="56"/>
        <item x="62"/>
        <item x="175"/>
        <item x="266"/>
        <item x="191"/>
        <item x="83"/>
        <item x="77"/>
        <item x="132"/>
        <item x="278"/>
        <item x="155"/>
        <item x="88"/>
        <item x="261"/>
        <item x="26"/>
        <item x="237"/>
        <item x="224"/>
        <item x="232"/>
        <item x="213"/>
        <item x="265"/>
        <item x="53"/>
        <item x="208"/>
        <item x="33"/>
        <item x="206"/>
        <item x="259"/>
        <item x="221"/>
        <item x="158"/>
        <item x="35"/>
        <item x="114"/>
        <item x="167"/>
        <item x="61"/>
        <item x="15"/>
        <item x="65"/>
        <item x="177"/>
        <item x="18"/>
        <item x="226"/>
        <item x="256"/>
        <item x="151"/>
        <item x="236"/>
        <item x="214"/>
        <item x="67"/>
        <item x="199"/>
        <item x="64"/>
        <item x="46"/>
        <item x="125"/>
        <item x="70"/>
        <item x="120"/>
        <item x="195"/>
        <item x="117"/>
        <item x="200"/>
        <item x="34"/>
        <item x="1"/>
        <item x="197"/>
        <item x="227"/>
        <item x="10"/>
        <item x="230"/>
        <item x="283"/>
        <item x="264"/>
        <item x="17"/>
        <item x="54"/>
        <item x="282"/>
        <item x="240"/>
        <item x="0"/>
        <item x="185"/>
        <item x="233"/>
        <item x="20"/>
        <item x="119"/>
        <item x="82"/>
        <item x="269"/>
        <item x="50"/>
        <item x="173"/>
        <item x="204"/>
        <item x="89"/>
        <item x="118"/>
        <item x="55"/>
        <item x="156"/>
        <item x="90"/>
        <item x="84"/>
        <item x="211"/>
        <item x="250"/>
        <item x="284"/>
        <item x="96"/>
        <item x="281"/>
        <item x="128"/>
        <item x="95"/>
        <item x="238"/>
        <item x="19"/>
        <item x="288"/>
        <item x="66"/>
        <item x="113"/>
        <item x="75"/>
        <item x="73"/>
        <item x="7"/>
        <item x="149"/>
        <item x="6"/>
        <item x="146"/>
        <item x="85"/>
        <item x="187"/>
        <item x="271"/>
        <item x="105"/>
        <item x="148"/>
        <item x="138"/>
        <item x="131"/>
        <item x="137"/>
        <item x="279"/>
        <item x="134"/>
        <item x="116"/>
        <item x="210"/>
        <item x="153"/>
        <item x="160"/>
        <item x="92"/>
        <item x="189"/>
        <item x="193"/>
        <item x="14"/>
        <item x="140"/>
        <item x="52"/>
        <item x="285"/>
        <item x="217"/>
        <item x="124"/>
        <item x="72"/>
        <item x="276"/>
        <item x="141"/>
        <item x="186"/>
        <item x="86"/>
        <item x="109"/>
        <item x="107"/>
        <item x="272"/>
        <item x="81"/>
        <item x="79"/>
        <item x="103"/>
        <item x="76"/>
        <item x="145"/>
        <item x="274"/>
        <item x="135"/>
        <item x="112"/>
        <item x="239"/>
        <item x="37"/>
        <item x="41"/>
        <item x="31"/>
        <item x="152"/>
        <item x="176"/>
        <item x="42"/>
        <item x="47"/>
        <item x="142"/>
        <item x="2"/>
        <item x="143"/>
        <item x="93"/>
        <item x="94"/>
        <item x="147"/>
        <item x="183"/>
        <item x="244"/>
        <item x="129"/>
        <item x="246"/>
        <item x="190"/>
        <item x="68"/>
        <item x="205"/>
        <item x="44"/>
        <item x="196"/>
        <item x="38"/>
        <item x="28"/>
        <item x="29"/>
        <item x="127"/>
        <item x="207"/>
        <item x="209"/>
        <item x="24"/>
        <item x="216"/>
        <item x="51"/>
        <item x="126"/>
        <item x="218"/>
        <item x="201"/>
        <item x="43"/>
        <item x="188"/>
        <item x="194"/>
        <item x="71"/>
        <item x="130"/>
        <item x="275"/>
        <item x="273"/>
        <item x="74"/>
        <item x="286"/>
        <item x="144"/>
        <item x="268"/>
        <item x="270"/>
        <item x="102"/>
        <item x="267"/>
        <item x="78"/>
        <item x="133"/>
        <item x="150"/>
        <item x="104"/>
        <item x="80"/>
        <item x="277"/>
        <item x="106"/>
        <item x="108"/>
        <item x="139"/>
        <item x="136"/>
        <item x="87"/>
        <item x="110"/>
        <item x="8"/>
        <item x="45"/>
        <item x="36"/>
        <item x="16"/>
        <item x="48"/>
        <item x="69"/>
        <item x="280"/>
        <item x="172"/>
        <item x="171"/>
        <item x="241"/>
        <item x="60"/>
        <item x="222"/>
        <item x="192"/>
        <item x="254"/>
        <item x="179"/>
        <item x="228"/>
        <item x="97"/>
        <item x="178"/>
        <item x="212"/>
        <item x="111"/>
        <item x="9"/>
        <item x="13"/>
        <item x="98"/>
        <item x="235"/>
        <item x="165"/>
        <item x="100"/>
        <item x="99"/>
        <item x="115"/>
        <item x="203"/>
        <item x="247"/>
        <item x="255"/>
        <item x="257"/>
        <item x="63"/>
        <item x="166"/>
        <item x="198"/>
        <item x="170"/>
        <item x="101"/>
        <item x="180"/>
        <item x="25"/>
        <item x="225"/>
        <item x="21"/>
        <item x="12"/>
        <item x="184"/>
        <item x="49"/>
        <item x="39"/>
        <item x="215"/>
        <item x="182"/>
        <item x="181"/>
        <item x="23"/>
        <item x="121"/>
        <item x="287"/>
        <item x="40"/>
        <item x="220"/>
        <item x="229"/>
        <item x="174"/>
        <item x="234"/>
        <item x="122"/>
        <item x="219"/>
        <item x="30"/>
        <item x="169"/>
        <item x="245"/>
        <item x="248"/>
        <item x="5"/>
        <item x="4"/>
        <item x="262"/>
        <item x="231"/>
        <item x="3"/>
        <item x="159"/>
        <item x="22"/>
        <item x="57"/>
        <item x="59"/>
        <item x="202"/>
        <item x="32"/>
        <item x="251"/>
        <item x="263"/>
        <item x="27"/>
        <item x="253"/>
        <item x="58"/>
        <item x="260"/>
        <item x="157"/>
        <item x="252"/>
        <item x="91"/>
        <item x="161"/>
        <item x="163"/>
        <item x="164"/>
        <item x="162"/>
        <item x="123"/>
        <item x="11"/>
        <item x="249"/>
        <item x="258"/>
        <item x="154"/>
        <item x="168"/>
        <item x="223"/>
        <item x="24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dataField="1" compact="0" outline="0" showAll="0" defaultSubtotal="0">
      <items count="290">
        <item h="1" x="142"/>
        <item x="107"/>
        <item x="265"/>
        <item x="74"/>
        <item x="80"/>
        <item x="153"/>
        <item x="135"/>
        <item x="104"/>
        <item x="26"/>
        <item x="140"/>
        <item x="97"/>
        <item x="105"/>
        <item x="106"/>
        <item x="286"/>
        <item x="21"/>
        <item x="82"/>
        <item x="138"/>
        <item x="131"/>
        <item x="95"/>
        <item x="96"/>
        <item x="102"/>
        <item x="99"/>
        <item x="130"/>
        <item x="139"/>
        <item x="147"/>
        <item x="132"/>
        <item x="90"/>
        <item x="24"/>
        <item x="149"/>
        <item x="100"/>
        <item x="101"/>
        <item x="103"/>
        <item x="129"/>
        <item x="125"/>
        <item x="201"/>
        <item x="270"/>
        <item x="206"/>
        <item x="273"/>
        <item x="190"/>
        <item x="112"/>
        <item x="111"/>
        <item x="110"/>
        <item x="13"/>
        <item x="269"/>
        <item x="236"/>
        <item x="123"/>
        <item x="128"/>
        <item x="152"/>
        <item x="169"/>
        <item x="171"/>
        <item x="150"/>
        <item x="166"/>
        <item x="29"/>
        <item x="52"/>
        <item x="157"/>
        <item x="165"/>
        <item x="154"/>
        <item x="69"/>
        <item x="271"/>
        <item x="200"/>
        <item x="218"/>
        <item x="229"/>
        <item x="228"/>
        <item x="167"/>
        <item x="215"/>
        <item x="213"/>
        <item x="211"/>
        <item x="240"/>
        <item x="19"/>
        <item x="17"/>
        <item x="2"/>
        <item x="120"/>
        <item x="119"/>
        <item x="118"/>
        <item x="121"/>
        <item x="188"/>
        <item x="217"/>
        <item x="15"/>
        <item x="243"/>
        <item x="259"/>
        <item x="253"/>
        <item x="244"/>
        <item x="186"/>
        <item x="14"/>
        <item x="261"/>
        <item x="263"/>
        <item x="262"/>
        <item x="124"/>
        <item x="197"/>
        <item x="161"/>
        <item x="231"/>
        <item x="8"/>
        <item x="122"/>
        <item x="234"/>
        <item x="232"/>
        <item x="233"/>
        <item x="254"/>
        <item x="202"/>
        <item x="237"/>
        <item x="255"/>
        <item x="272"/>
        <item x="274"/>
        <item x="256"/>
        <item x="238"/>
        <item x="126"/>
        <item x="192"/>
        <item x="239"/>
        <item x="198"/>
        <item x="127"/>
        <item x="219"/>
        <item x="6"/>
        <item x="109"/>
        <item x="199"/>
        <item x="145"/>
        <item x="146"/>
        <item x="177"/>
        <item x="58"/>
        <item x="248"/>
        <item x="57"/>
        <item x="54"/>
        <item x="180"/>
        <item x="156"/>
        <item x="28"/>
        <item x="158"/>
        <item x="59"/>
        <item x="163"/>
        <item x="53"/>
        <item x="174"/>
        <item x="173"/>
        <item x="48"/>
        <item x="170"/>
        <item x="281"/>
        <item x="164"/>
        <item x="44"/>
        <item x="178"/>
        <item x="148"/>
        <item x="92"/>
        <item x="176"/>
        <item x="41"/>
        <item x="55"/>
        <item x="278"/>
        <item x="275"/>
        <item x="277"/>
        <item x="168"/>
        <item x="94"/>
        <item x="181"/>
        <item x="32"/>
        <item x="280"/>
        <item x="276"/>
        <item x="284"/>
        <item x="179"/>
        <item x="279"/>
        <item x="72"/>
        <item x="70"/>
        <item x="71"/>
        <item x="88"/>
        <item x="87"/>
        <item x="66"/>
        <item x="51"/>
        <item x="85"/>
        <item x="77"/>
        <item x="81"/>
        <item x="78"/>
        <item x="76"/>
        <item x="67"/>
        <item x="65"/>
        <item x="7"/>
        <item x="210"/>
        <item x="185"/>
        <item x="209"/>
        <item x="235"/>
        <item x="258"/>
        <item x="268"/>
        <item x="191"/>
        <item x="195"/>
        <item x="212"/>
        <item x="10"/>
        <item x="183"/>
        <item x="116"/>
        <item x="246"/>
        <item x="214"/>
        <item x="115"/>
        <item x="12"/>
        <item x="221"/>
        <item x="252"/>
        <item x="220"/>
        <item x="196"/>
        <item x="222"/>
        <item x="16"/>
        <item x="189"/>
        <item x="205"/>
        <item x="208"/>
        <item x="194"/>
        <item x="193"/>
        <item x="184"/>
        <item x="216"/>
        <item x="11"/>
        <item x="5"/>
        <item x="113"/>
        <item x="114"/>
        <item x="4"/>
        <item x="251"/>
        <item x="242"/>
        <item x="241"/>
        <item x="9"/>
        <item x="187"/>
        <item x="257"/>
        <item x="162"/>
        <item x="203"/>
        <item x="204"/>
        <item x="18"/>
        <item x="20"/>
        <item x="3"/>
        <item x="230"/>
        <item x="159"/>
        <item x="155"/>
        <item x="182"/>
        <item x="43"/>
        <item x="42"/>
        <item x="49"/>
        <item x="50"/>
        <item x="45"/>
        <item x="172"/>
        <item x="160"/>
        <item x="61"/>
        <item x="144"/>
        <item x="260"/>
        <item x="30"/>
        <item x="62"/>
        <item x="143"/>
        <item x="137"/>
        <item x="282"/>
        <item x="175"/>
        <item x="73"/>
        <item x="285"/>
        <item x="289"/>
        <item x="31"/>
        <item x="27"/>
        <item x="35"/>
        <item x="38"/>
        <item x="39"/>
        <item x="63"/>
        <item x="34"/>
        <item x="64"/>
        <item x="287"/>
        <item x="47"/>
        <item x="37"/>
        <item x="93"/>
        <item x="79"/>
        <item x="141"/>
        <item x="75"/>
        <item x="83"/>
        <item x="134"/>
        <item x="151"/>
        <item x="136"/>
        <item x="84"/>
        <item x="86"/>
        <item x="133"/>
        <item x="25"/>
        <item x="60"/>
        <item x="224"/>
        <item x="227"/>
        <item x="225"/>
        <item x="226"/>
        <item x="223"/>
        <item x="207"/>
        <item x="36"/>
        <item x="0"/>
        <item x="283"/>
        <item x="91"/>
        <item x="23"/>
        <item x="266"/>
        <item x="46"/>
        <item x="68"/>
        <item x="40"/>
        <item x="22"/>
        <item x="264"/>
        <item x="98"/>
        <item x="288"/>
        <item x="33"/>
        <item x="249"/>
        <item x="250"/>
        <item x="247"/>
        <item x="267"/>
        <item x="245"/>
        <item x="117"/>
        <item x="108"/>
        <item x="56"/>
        <item x="89"/>
        <item h="1"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42"/>
    <field x="3"/>
  </rowFields>
  <rowItems count="310">
    <i>
      <x v="1"/>
      <x v="133"/>
    </i>
    <i>
      <x v="2"/>
      <x v="12"/>
    </i>
    <i>
      <x v="3"/>
      <x v="172"/>
    </i>
    <i>
      <x v="4"/>
      <x v="7"/>
    </i>
    <i r="1">
      <x v="183"/>
    </i>
    <i>
      <x v="5"/>
      <x v="10"/>
    </i>
    <i>
      <x v="6"/>
      <x v="98"/>
    </i>
    <i>
      <x v="7"/>
      <x v="123"/>
    </i>
    <i>
      <x v="8"/>
      <x v="13"/>
    </i>
    <i>
      <x v="9"/>
      <x v="113"/>
    </i>
    <i>
      <x v="10"/>
      <x v="98"/>
    </i>
    <i r="1">
      <x v="186"/>
    </i>
    <i>
      <x v="11"/>
      <x v="194"/>
    </i>
    <i>
      <x v="12"/>
      <x v="214"/>
    </i>
    <i>
      <x v="13"/>
      <x v="9"/>
    </i>
    <i>
      <x v="14"/>
      <x v="235"/>
    </i>
    <i>
      <x v="15"/>
      <x v="187"/>
    </i>
    <i>
      <x v="16"/>
      <x v="100"/>
    </i>
    <i>
      <x v="17"/>
      <x v="8"/>
    </i>
    <i>
      <x v="18"/>
      <x v="181"/>
    </i>
    <i>
      <x v="19"/>
      <x v="128"/>
    </i>
    <i>
      <x v="20"/>
      <x v="124"/>
    </i>
    <i>
      <x v="21"/>
      <x v="129"/>
    </i>
    <i>
      <x v="22"/>
      <x v="101"/>
    </i>
    <i>
      <x v="23"/>
      <x v="191"/>
    </i>
    <i>
      <x v="24"/>
      <x v="92"/>
    </i>
    <i r="1">
      <x v="99"/>
    </i>
    <i>
      <x v="25"/>
      <x v="184"/>
    </i>
    <i>
      <x v="26"/>
      <x v="211"/>
    </i>
    <i>
      <x v="27"/>
      <x v="163"/>
    </i>
    <i>
      <x v="28"/>
      <x v="36"/>
    </i>
    <i>
      <x v="29"/>
      <x v="189"/>
    </i>
    <i>
      <x v="30"/>
      <x v="98"/>
    </i>
    <i>
      <x v="31"/>
      <x v="190"/>
    </i>
    <i>
      <x v="32"/>
      <x v="173"/>
    </i>
    <i>
      <x v="33"/>
      <x v="160"/>
    </i>
    <i>
      <x v="34"/>
      <x v="162"/>
    </i>
    <i>
      <x v="35"/>
      <x v="269"/>
    </i>
    <i>
      <x v="36"/>
      <x v="38"/>
    </i>
    <i>
      <x v="37"/>
      <x v="4"/>
    </i>
    <i>
      <x v="38"/>
      <x v="229"/>
    </i>
    <i>
      <x v="39"/>
      <x v="47"/>
    </i>
    <i>
      <x v="40"/>
      <x v="105"/>
    </i>
    <i>
      <x v="41"/>
      <x v="222"/>
    </i>
    <i>
      <x v="42"/>
      <x v="236"/>
    </i>
    <i>
      <x v="43"/>
      <x v="283"/>
    </i>
    <i>
      <x v="44"/>
      <x v="134"/>
    </i>
    <i>
      <x v="45"/>
      <x v="43"/>
    </i>
    <i>
      <x v="46"/>
      <x v="150"/>
    </i>
    <i>
      <x v="47"/>
      <x v="285"/>
    </i>
    <i>
      <x v="48"/>
      <x v="3"/>
    </i>
    <i>
      <x v="49"/>
      <x v="32"/>
    </i>
    <i>
      <x v="50"/>
      <x v="138"/>
    </i>
    <i>
      <x v="51"/>
      <x v="202"/>
    </i>
    <i>
      <x v="52"/>
      <x v="159"/>
    </i>
    <i>
      <x v="53"/>
      <x v="68"/>
    </i>
    <i>
      <x v="54"/>
      <x v="108"/>
    </i>
    <i r="1">
      <x v="277"/>
    </i>
    <i r="1">
      <x v="278"/>
    </i>
    <i r="1">
      <x v="279"/>
    </i>
    <i r="1">
      <x v="280"/>
    </i>
    <i>
      <x v="55"/>
      <x v="203"/>
    </i>
    <i>
      <x v="56"/>
      <x v="74"/>
    </i>
    <i>
      <x v="57"/>
      <x v="87"/>
    </i>
    <i>
      <x v="58"/>
      <x v="56"/>
    </i>
    <i>
      <x v="59"/>
      <x v="20"/>
    </i>
    <i r="1">
      <x v="161"/>
    </i>
    <i r="1">
      <x v="234"/>
    </i>
    <i>
      <x v="60"/>
      <x v="34"/>
    </i>
    <i>
      <x v="61"/>
      <x v="250"/>
    </i>
    <i>
      <x v="62"/>
      <x v="106"/>
    </i>
    <i>
      <x v="63"/>
      <x v="69"/>
    </i>
    <i>
      <x v="64"/>
      <x v="206"/>
    </i>
    <i>
      <x v="65"/>
      <x v="77"/>
    </i>
    <i>
      <x v="66"/>
      <x v="252"/>
    </i>
    <i>
      <x v="67"/>
      <x v="22"/>
    </i>
    <i>
      <x v="68"/>
      <x v="85"/>
    </i>
    <i>
      <x v="69"/>
      <x v="57"/>
    </i>
    <i>
      <x v="70"/>
      <x v="112"/>
    </i>
    <i r="1">
      <x v="143"/>
    </i>
    <i>
      <x v="71"/>
      <x v="215"/>
    </i>
    <i>
      <x v="72"/>
      <x v="251"/>
    </i>
    <i>
      <x v="73"/>
      <x v="251"/>
    </i>
    <i>
      <x v="74"/>
      <x v="281"/>
    </i>
    <i>
      <x v="75"/>
      <x v="51"/>
    </i>
    <i>
      <x v="76"/>
      <x v="15"/>
    </i>
    <i>
      <x v="77"/>
      <x v="30"/>
    </i>
    <i>
      <x v="78"/>
      <x v="149"/>
    </i>
    <i>
      <x v="79"/>
      <x v="226"/>
    </i>
    <i>
      <x v="80"/>
      <x v="150"/>
    </i>
    <i>
      <x v="81"/>
      <x v="255"/>
    </i>
    <i>
      <x v="82"/>
      <x v="46"/>
    </i>
    <i>
      <x v="83"/>
      <x v="216"/>
    </i>
    <i>
      <x v="84"/>
      <x v="23"/>
    </i>
    <i>
      <x v="85"/>
      <x v="23"/>
    </i>
    <i>
      <x v="86"/>
      <x v="23"/>
    </i>
    <i>
      <x v="87"/>
      <x v="166"/>
    </i>
    <i>
      <x v="88"/>
      <x v="70"/>
    </i>
    <i>
      <x v="89"/>
      <x v="28"/>
    </i>
    <i>
      <x v="90"/>
      <x v="37"/>
    </i>
    <i>
      <x v="91"/>
      <x v="195"/>
    </i>
    <i>
      <x v="92"/>
      <x v="117"/>
    </i>
    <i>
      <x v="93"/>
      <x v="84"/>
    </i>
    <i>
      <x v="94"/>
      <x v="63"/>
    </i>
    <i>
      <x v="95"/>
      <x v="14"/>
    </i>
    <i>
      <x v="96"/>
      <x v="275"/>
    </i>
    <i>
      <x v="97"/>
      <x v="106"/>
    </i>
    <i>
      <x v="98"/>
      <x v="60"/>
    </i>
    <i>
      <x v="99"/>
      <x v="271"/>
    </i>
    <i>
      <x v="100"/>
      <x v="18"/>
    </i>
    <i>
      <x v="101"/>
      <x v="182"/>
    </i>
    <i>
      <x v="102"/>
      <x v="208"/>
    </i>
    <i>
      <x v="103"/>
      <x v="204"/>
    </i>
    <i>
      <x v="104"/>
      <x v="82"/>
    </i>
    <i>
      <x v="105"/>
      <x v="48"/>
    </i>
    <i>
      <x v="106"/>
      <x/>
    </i>
    <i>
      <x v="107"/>
      <x v="154"/>
    </i>
    <i>
      <x v="108"/>
      <x v="145"/>
    </i>
    <i>
      <x v="109"/>
      <x v="52"/>
    </i>
    <i>
      <x v="110"/>
      <x v="261"/>
    </i>
    <i>
      <x v="111"/>
      <x v="27"/>
    </i>
    <i>
      <x v="112"/>
      <x v="22"/>
    </i>
    <i>
      <x v="113"/>
      <x v="94"/>
    </i>
    <i>
      <x v="114"/>
      <x v="147"/>
    </i>
    <i>
      <x v="115"/>
      <x v="96"/>
    </i>
    <i>
      <x v="116"/>
      <x v="73"/>
    </i>
    <i>
      <x v="117"/>
      <x v="78"/>
    </i>
    <i r="1">
      <x v="256"/>
    </i>
    <i r="1">
      <x v="283"/>
    </i>
    <i>
      <x v="118"/>
      <x v="85"/>
    </i>
    <i>
      <x v="119"/>
      <x v="114"/>
    </i>
    <i>
      <x v="120"/>
      <x v="110"/>
    </i>
    <i>
      <x v="121"/>
      <x v="262"/>
    </i>
    <i>
      <x v="122"/>
      <x v="158"/>
    </i>
    <i>
      <x v="123"/>
      <x v="219"/>
    </i>
    <i>
      <x v="124"/>
      <x v="1"/>
    </i>
    <i>
      <x v="125"/>
      <x v="254"/>
    </i>
    <i>
      <x v="126"/>
      <x v="165"/>
    </i>
    <i>
      <x v="127"/>
      <x v="232"/>
    </i>
    <i>
      <x v="128"/>
      <x v="209"/>
    </i>
    <i>
      <x v="129"/>
      <x v="141"/>
    </i>
    <i>
      <x v="130"/>
      <x v="139"/>
    </i>
    <i>
      <x v="131"/>
      <x v="175"/>
    </i>
    <i>
      <x v="132"/>
      <x v="230"/>
    </i>
    <i>
      <x v="133"/>
      <x v="169"/>
    </i>
    <i>
      <x v="134"/>
      <x v="237"/>
    </i>
    <i>
      <x v="135"/>
      <x v="185"/>
    </i>
    <i>
      <x v="136"/>
      <x v="211"/>
    </i>
    <i>
      <x v="137"/>
      <x v="121"/>
    </i>
    <i>
      <x v="138"/>
      <x v="246"/>
    </i>
    <i>
      <x v="139"/>
      <x v="19"/>
    </i>
    <i>
      <x v="140"/>
      <x v="97"/>
    </i>
    <i>
      <x v="141"/>
      <x v="179"/>
    </i>
    <i r="1">
      <x v="180"/>
    </i>
    <i>
      <x v="142"/>
      <x v="180"/>
    </i>
    <i>
      <x v="143"/>
      <x v="249"/>
    </i>
    <i>
      <x v="144"/>
      <x v="221"/>
    </i>
    <i>
      <x v="145"/>
      <x v="152"/>
    </i>
    <i>
      <x v="146"/>
      <x v="267"/>
    </i>
    <i>
      <x v="147"/>
      <x v="175"/>
    </i>
    <i>
      <x v="148"/>
      <x v="67"/>
    </i>
    <i>
      <x v="149"/>
      <x v="119"/>
    </i>
    <i>
      <x v="150"/>
      <x v="170"/>
    </i>
    <i>
      <x v="151"/>
      <x v="125"/>
    </i>
    <i>
      <x v="152"/>
      <x v="153"/>
    </i>
    <i>
      <x v="153"/>
      <x v="29"/>
    </i>
    <i>
      <x v="154"/>
      <x v="39"/>
    </i>
    <i>
      <x v="155"/>
      <x v="193"/>
    </i>
    <i>
      <x v="156"/>
      <x v="122"/>
    </i>
    <i>
      <x v="157"/>
      <x v="227"/>
    </i>
    <i>
      <x v="158"/>
      <x v="238"/>
    </i>
    <i>
      <x v="159"/>
      <x v="6"/>
    </i>
    <i>
      <x v="160"/>
      <x v="176"/>
    </i>
    <i>
      <x v="161"/>
      <x v="7"/>
    </i>
    <i r="1">
      <x v="127"/>
    </i>
    <i>
      <x v="162"/>
      <x v="89"/>
    </i>
    <i>
      <x v="163"/>
      <x v="76"/>
    </i>
    <i r="1">
      <x v="90"/>
    </i>
    <i>
      <x v="164"/>
      <x v="41"/>
    </i>
    <i>
      <x v="165"/>
      <x v="2"/>
    </i>
    <i>
      <x v="166"/>
      <x v="91"/>
    </i>
    <i>
      <x v="167"/>
      <x v="167"/>
    </i>
    <i>
      <x v="168"/>
      <x v="171"/>
    </i>
    <i>
      <x v="169"/>
      <x v="116"/>
    </i>
    <i>
      <x v="170"/>
      <x v="106"/>
    </i>
    <i>
      <x v="171"/>
      <x v="35"/>
    </i>
    <i>
      <x v="172"/>
      <x v="35"/>
    </i>
    <i>
      <x v="173"/>
      <x v="40"/>
    </i>
    <i>
      <x v="174"/>
      <x v="266"/>
    </i>
    <i>
      <x v="175"/>
      <x v="247"/>
    </i>
    <i>
      <x v="176"/>
      <x v="53"/>
    </i>
    <i>
      <x v="177"/>
      <x v="207"/>
    </i>
    <i>
      <x v="178"/>
      <x v="45"/>
    </i>
    <i>
      <x v="179"/>
      <x v="151"/>
    </i>
    <i>
      <x v="180"/>
      <x v="24"/>
    </i>
    <i>
      <x v="181"/>
      <x v="33"/>
    </i>
    <i>
      <x v="182"/>
      <x v="236"/>
    </i>
    <i>
      <x v="183"/>
      <x v="106"/>
    </i>
    <i>
      <x v="184"/>
      <x v="268"/>
    </i>
    <i>
      <x v="185"/>
      <x v="210"/>
    </i>
    <i>
      <x v="186"/>
      <x v="223"/>
    </i>
    <i>
      <x v="187"/>
      <x v="248"/>
    </i>
    <i>
      <x v="188"/>
      <x v="198"/>
    </i>
    <i>
      <x v="189"/>
      <x v="229"/>
    </i>
    <i>
      <x v="190"/>
      <x v="17"/>
    </i>
    <i>
      <x v="191"/>
      <x v="164"/>
    </i>
    <i>
      <x v="192"/>
      <x v="168"/>
    </i>
    <i>
      <x v="193"/>
      <x v="168"/>
    </i>
    <i>
      <x v="194"/>
      <x v="111"/>
    </i>
    <i>
      <x v="195"/>
      <x v="287"/>
    </i>
    <i>
      <x v="196"/>
      <x v="282"/>
    </i>
    <i>
      <x v="197"/>
      <x v="257"/>
    </i>
    <i>
      <x v="198"/>
      <x v="72"/>
    </i>
    <i>
      <x v="199"/>
      <x v="65"/>
    </i>
    <i>
      <x v="200"/>
      <x v="258"/>
    </i>
    <i>
      <x v="201"/>
      <x v="78"/>
    </i>
    <i>
      <x v="202"/>
      <x v="288"/>
    </i>
    <i>
      <x v="203"/>
      <x v="288"/>
    </i>
    <i>
      <x v="204"/>
      <x v="215"/>
    </i>
    <i>
      <x v="205"/>
      <x v="156"/>
    </i>
    <i>
      <x v="206"/>
      <x v="225"/>
    </i>
    <i>
      <x v="207"/>
      <x v="286"/>
    </i>
    <i>
      <x v="208"/>
      <x v="77"/>
    </i>
    <i>
      <x v="209"/>
      <x v="213"/>
    </i>
    <i>
      <x v="210"/>
      <x v="33"/>
    </i>
    <i>
      <x v="211"/>
      <x v="64"/>
    </i>
    <i>
      <x v="212"/>
      <x v="93"/>
    </i>
    <i r="1">
      <x v="261"/>
    </i>
    <i>
      <x v="213"/>
      <x v="218"/>
    </i>
    <i>
      <x v="214"/>
      <x v="25"/>
    </i>
    <i>
      <x v="215"/>
      <x v="25"/>
    </i>
    <i>
      <x v="216"/>
      <x v="5"/>
    </i>
    <i>
      <x v="217"/>
      <x v="140"/>
    </i>
    <i>
      <x v="218"/>
      <x v="136"/>
    </i>
    <i>
      <x v="219"/>
      <x v="199"/>
    </i>
    <i>
      <x v="220"/>
      <x v="199"/>
    </i>
    <i>
      <x v="221"/>
      <x v="155"/>
    </i>
    <i>
      <x v="222"/>
      <x v="212"/>
    </i>
    <i>
      <x v="223"/>
      <x v="228"/>
    </i>
    <i>
      <x v="224"/>
      <x v="272"/>
    </i>
    <i>
      <x v="225"/>
      <x v="130"/>
    </i>
    <i>
      <x v="226"/>
      <x v="284"/>
    </i>
    <i>
      <x v="227"/>
      <x v="253"/>
    </i>
    <i>
      <x v="228"/>
      <x v="265"/>
    </i>
    <i>
      <x v="229"/>
      <x v="178"/>
    </i>
    <i>
      <x v="230"/>
      <x v="102"/>
    </i>
    <i>
      <x v="231"/>
      <x v="131"/>
    </i>
    <i>
      <x v="232"/>
      <x v="62"/>
    </i>
    <i r="1">
      <x v="148"/>
    </i>
    <i r="1">
      <x v="237"/>
    </i>
    <i r="1">
      <x v="241"/>
    </i>
    <i r="1">
      <x v="242"/>
    </i>
    <i>
      <x v="233"/>
      <x v="44"/>
    </i>
    <i r="1">
      <x v="200"/>
    </i>
    <i>
      <x v="234"/>
      <x v="188"/>
    </i>
    <i>
      <x v="235"/>
      <x v="245"/>
    </i>
    <i>
      <x v="236"/>
      <x v="137"/>
    </i>
    <i>
      <x v="237"/>
      <x v="270"/>
    </i>
    <i>
      <x v="238"/>
      <x v="26"/>
    </i>
    <i>
      <x v="239"/>
      <x v="157"/>
    </i>
    <i>
      <x v="240"/>
      <x v="157"/>
    </i>
    <i>
      <x v="241"/>
      <x v="205"/>
    </i>
    <i>
      <x v="242"/>
      <x v="49"/>
    </i>
    <i>
      <x v="243"/>
      <x v="29"/>
    </i>
    <i>
      <x v="244"/>
      <x v="103"/>
    </i>
    <i>
      <x v="245"/>
      <x v="42"/>
    </i>
    <i>
      <x v="246"/>
      <x v="135"/>
    </i>
    <i>
      <x v="247"/>
      <x v="211"/>
    </i>
    <i>
      <x v="248"/>
      <x v="129"/>
    </i>
    <i>
      <x v="249"/>
      <x v="120"/>
    </i>
    <i>
      <x v="250"/>
      <x v="118"/>
    </i>
    <i>
      <x v="251"/>
      <x v="126"/>
    </i>
    <i>
      <x v="252"/>
      <x v="132"/>
    </i>
    <i>
      <x v="253"/>
      <x v="107"/>
    </i>
    <i>
      <x v="254"/>
      <x v="192"/>
    </i>
    <i>
      <x v="255"/>
      <x v="66"/>
    </i>
    <i>
      <x v="256"/>
      <x v="95"/>
    </i>
    <i>
      <x v="257"/>
      <x v="104"/>
    </i>
    <i>
      <x v="258"/>
      <x v="233"/>
    </i>
    <i>
      <x v="259"/>
      <x v="264"/>
    </i>
    <i>
      <x v="260"/>
      <x v="260"/>
    </i>
    <i>
      <x v="261"/>
      <x v="260"/>
    </i>
    <i>
      <x v="262"/>
      <x v="16"/>
    </i>
    <i>
      <x v="263"/>
      <x v="63"/>
    </i>
    <i>
      <x v="264"/>
      <x v="54"/>
    </i>
    <i>
      <x v="265"/>
      <x v="240"/>
    </i>
    <i>
      <x v="266"/>
      <x v="197"/>
    </i>
    <i>
      <x v="267"/>
      <x v="61"/>
    </i>
    <i>
      <x v="268"/>
      <x v="174"/>
    </i>
    <i>
      <x v="269"/>
      <x v="211"/>
    </i>
    <i>
      <x v="270"/>
      <x v="243"/>
    </i>
    <i>
      <x v="271"/>
      <x v="107"/>
    </i>
    <i>
      <x v="272"/>
      <x v="196"/>
    </i>
    <i>
      <x v="273"/>
      <x v="31"/>
    </i>
    <i>
      <x v="274"/>
      <x v="239"/>
    </i>
    <i>
      <x v="275"/>
      <x v="263"/>
    </i>
    <i>
      <x v="276"/>
      <x v="273"/>
    </i>
    <i>
      <x v="277"/>
      <x v="186"/>
    </i>
    <i>
      <x v="278"/>
      <x v="201"/>
    </i>
    <i>
      <x v="279"/>
      <x v="21"/>
    </i>
    <i>
      <x v="280"/>
      <x v="78"/>
    </i>
    <i>
      <x v="281"/>
      <x v="78"/>
    </i>
    <i>
      <x v="282"/>
      <x v="224"/>
    </i>
    <i>
      <x v="283"/>
      <x v="259"/>
    </i>
    <i>
      <x v="284"/>
      <x v="151"/>
    </i>
    <i>
      <x v="285"/>
      <x v="244"/>
    </i>
    <i>
      <x v="286"/>
      <x v="88"/>
    </i>
    <i>
      <x v="287"/>
      <x v="58"/>
    </i>
    <i>
      <x v="288"/>
      <x v="211"/>
    </i>
    <i t="grand">
      <x/>
    </i>
  </rowItems>
  <colItems count="1">
    <i/>
  </colItems>
  <dataFields count="1">
    <dataField name="Cuenta de DIRECCION DE ENTREGA REAL" fld="42" subtotal="count" baseField="4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JECUTIVO" xr10:uid="{31871AFD-8FB1-4EA3-A044-6B6E7806D402}" sourceName="EJECUTIVO">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TULAR_DE_PAGO" xr10:uid="{B38141E1-F1DA-4BF3-A5F6-FB97D4108BEE}" sourceName="TITULAR DE PAGO">
  <extLst>
    <x:ext xmlns:x15="http://schemas.microsoft.com/office/spreadsheetml/2010/11/main" uri="{2F2917AC-EB37-4324-AD4E-5DD8C200BD13}">
      <x15:tableSlicerCache tableId="4"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GMENTO_CUENTA" xr10:uid="{8488502C-D2F2-4C5F-B39A-61B66E526308}" sourceName="SEGMENTO_CUENTA">
  <extLst>
    <x:ext xmlns:x15="http://schemas.microsoft.com/office/spreadsheetml/2010/11/main" uri="{2F2917AC-EB37-4324-AD4E-5DD8C200BD13}">
      <x15:tableSlicerCache tableId="4"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JECUTIVO 1" xr10:uid="{A351B1FB-EC09-4B9E-A225-DCEF1050D6DD}" cache="SegmentaciónDeDatos_EJECUTIVO" caption="EJECUTIVO" rowHeight="251883"/>
  <slicer name="TITULAR DE PAGO" xr10:uid="{808AF42D-6231-444C-A715-41E920DF6D21}" cache="SegmentaciónDeDatos_TITULAR_DE_PAGO" caption="TITULAR DE PAGO" columnCount="3" rowHeight="251883"/>
  <slicer name="SEGMENTO CUENTA" xr10:uid="{9423A22E-0AF1-4B4F-B86F-DE764D9666E4}" cache="SegmentaciónDeDatos_SEGMENTO_CUENTA" caption="SEGMENTO_CUENTA"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0C662D-64B9-43D2-B758-F23AFE0B07CE}" name="Tabla4" displayName="Tabla4" ref="A2:I2141" totalsRowShown="0" headerRowDxfId="4543" tableBorderDxfId="4542">
  <autoFilter ref="A2:I2141" xr:uid="{C90C662D-64B9-43D2-B758-F23AFE0B07CE}">
    <filterColumn colId="0">
      <filters>
        <filter val="Rosmeri Rivera Rodriguez"/>
      </filters>
    </filterColumn>
    <filterColumn colId="3">
      <filters blank="1"/>
    </filterColumn>
  </autoFilter>
  <tableColumns count="9">
    <tableColumn id="2" xr3:uid="{E49F4144-B046-4270-A7FE-26D80AADA330}" name="EJECUTIVO" dataDxfId="4541"/>
    <tableColumn id="3" xr3:uid="{73B1FCE3-7A06-40A9-96C7-86F56FCD2105}" name="NIC" dataDxfId="4540"/>
    <tableColumn id="4" xr3:uid="{807C9D6F-125C-4ED1-927E-4B020E384C4C}" name="TITULAR DE PAGO" dataDxfId="4539"/>
    <tableColumn id="5" xr3:uid="{C43B21CE-3486-4AF7-9F64-F9592EF7884F}" name="DESCRIPCIÓN DE SUMINISTRO" dataDxfId="4538"/>
    <tableColumn id="6" xr3:uid="{8ED3450F-4F6F-44D1-8C2C-7DE85A8810EA}" name="SEGMENTO_CUENTA" dataDxfId="4537"/>
    <tableColumn id="7" xr3:uid="{CA69754D-A436-4388-B714-52E8EFD5CCAD}" name="DOBLE ENTREGA (SI/NO)" dataDxfId="4536"/>
    <tableColumn id="8" xr3:uid="{A7838396-3412-4D55-8E7E-DF91C2783213}" name="Donde se entrega PAQUETE 1" dataDxfId="4535" dataCellStyle="Normal 23"/>
    <tableColumn id="9" xr3:uid="{F94297A9-AE57-4713-A0D6-A18E96C4307B}" name="Donde se entrega PAQUETE 2" dataDxfId="4534"/>
    <tableColumn id="10" xr3:uid="{E0BB169E-6E48-4404-B9A0-6955AA801542}" name="OBSERVACION ADICIONAL" dataDxfId="453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D2DEFD-B172-41E0-926E-D15651943DAC}" name="Tabla2" displayName="Tabla2" ref="A1:A84" totalsRowShown="0">
  <autoFilter ref="A1:A84" xr:uid="{71D2DEFD-B172-41E0-926E-D15651943DAC}"/>
  <tableColumns count="1">
    <tableColumn id="1" xr3:uid="{1FD7B64D-594C-4AD8-A9FC-DBAEA47BD776}" name="NI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67539-4375-47C0-9A60-E4DCFB89533D}" name="Tabla1" displayName="Tabla1" ref="A1:AS2246" totalsRowShown="0" headerRowDxfId="36">
  <autoFilter ref="A1:AS2246" xr:uid="{BE967539-4375-47C0-9A60-E4DCFB89533D}"/>
  <tableColumns count="45">
    <tableColumn id="1" xr3:uid="{A2C67378-840C-4AB4-B16B-1A4D97F3CD17}" name="NIC"/>
    <tableColumn id="2" xr3:uid="{1D603AB4-E1FE-4C8E-BF2F-C7D8D32A7612}" name="FECHA EMISION" dataDxfId="35"/>
    <tableColumn id="3" xr3:uid="{413E446C-062A-4E5B-A184-83D22DB62C8D}" name="NOMBRE DEL CLIENTE"/>
    <tableColumn id="4" xr3:uid="{F3361C39-9C26-4E18-A288-E9C385073D3B}" name="TITULAR DE PAGO"/>
    <tableColumn id="5" xr3:uid="{0F831EDC-393C-4297-BB6A-02EF79F84131}" name="DIRECCION DE LA CUENTA"/>
    <tableColumn id="6" xr3:uid="{0D43A8AA-6075-444F-920D-3AC2B107A6C5}" name="NIC2"/>
    <tableColumn id="7" xr3:uid="{EECBB3ED-233C-48EF-BF15-01F6DC4C8EB8}" name="SIMB VAR"/>
    <tableColumn id="8" xr3:uid="{029CFBD5-8C82-4041-A78E-5151355F7AED}" name="NIF"/>
    <tableColumn id="9" xr3:uid="{FBFCEAA0-ABBC-49FC-A513-F4C4A73B864E}" name="NIS-RAD"/>
    <tableColumn id="10" xr3:uid="{8CD46CBF-9364-4438-8690-8B7D2EF4BC36}" name="UNIC"/>
    <tableColumn id="11" xr3:uid="{A354CF20-9F12-4465-921B-ACDE0503551C}" name="RUTA"/>
    <tableColumn id="12" xr3:uid="{536F02B9-F267-4C8B-B801-6A1C4DB5F46C}" name="ITIN"/>
    <tableColumn id="13" xr3:uid="{B86285CE-FF5D-4372-AC60-639637F4FAC8}" name="F. LECTURA" dataDxfId="34"/>
    <tableColumn id="14" xr3:uid="{22E0C37E-1D3F-446B-9DFE-24FD185CD8C6}" name="TAR"/>
    <tableColumn id="15" xr3:uid="{13118C09-D32D-4900-882D-F53FB753F012}" name="DESCRIPCION TARIFA"/>
    <tableColumn id="16" xr3:uid="{88557124-A7F1-430E-B1FE-456D24114D86}" name="IMPORTE" dataDxfId="33" dataCellStyle="Moneda"/>
    <tableColumn id="17" xr3:uid="{C290D1C8-F956-4FA1-93F2-F1663A4D5F93}" name="CSMO.KWH"/>
    <tableColumn id="18" xr3:uid="{F653924B-487A-4787-ABD3-E4262EF104C6}" name="IMPORTE KWH"/>
    <tableColumn id="19" xr3:uid="{28B690D6-2554-463B-804D-7E9AA60DAD09}" name="POSICION"/>
    <tableColumn id="20" xr3:uid="{E7D19FA4-049A-4252-BAEB-7D966C678606}" name="SEC. ORDEN"/>
    <tableColumn id="21" xr3:uid="{C211FB5D-9200-4986-8966-9D8DC98B30C5}" name="F. PAGO OPORTUNO"/>
    <tableColumn id="22" xr3:uid="{91668B2E-A8C9-48E1-9B1E-3C731E95AC65}" name="MUNICIPIO"/>
    <tableColumn id="23" xr3:uid="{648D0E12-EA6A-41E2-8058-0F622DF038BE}" name="TIPO DE MEDIDA"/>
    <tableColumn id="24" xr3:uid="{CE268616-F13C-4197-AF76-510E38900AD2}" name="PROPIEDAD DEL ACTIVO"/>
    <tableColumn id="25" xr3:uid="{2CA05371-6BB8-447B-B479-FB4B160DF687}" name="FOES"/>
    <tableColumn id="26" xr3:uid="{7DC3A925-1688-4871-B9F3-7F7578CC5F7F}" name="DIAS FACTURADOS"/>
    <tableColumn id="27" xr3:uid="{2DB6F46C-DAA7-40B6-8B33-EFCE4D112DAA}" name="ORDENADO (SI / NO)"/>
    <tableColumn id="28" xr3:uid="{6CC5EDD8-AC43-4686-AFA0-D04617E2471F}" name="CONSECUTIVO PDF"/>
    <tableColumn id="29" xr3:uid="{B1CBF6BF-3B65-47CB-A17D-A4D83DAC0F5A}" name="CENTRO DE IMPRESION"/>
    <tableColumn id="30" xr3:uid="{153D2E6F-A5BA-4113-B8C0-3597B5612CC7}" name="EXCLUIR (NO / VIRTUAL / ECA)"/>
    <tableColumn id="31" xr3:uid="{66B44AF9-DD56-4617-969B-B6242BD11086}" name="CLIENTE DISPERSO (SI / NO / CENTRALIZADA)"/>
    <tableColumn id="32" xr3:uid="{BBD656E7-2C70-465C-BF92-95F7E5C33D9B}" name="NOMBRE INFO"/>
    <tableColumn id="33" xr3:uid="{F9501FDB-2A94-438D-8ABC-B2D6A0C0F904}" name="TIPO CLIENTE"/>
    <tableColumn id="34" xr3:uid="{643A33F6-BC7B-4FE0-AC0F-27EEA7BA6B2E}" name="CIIU"/>
    <tableColumn id="35" xr3:uid="{B0425B83-76E8-4CFE-BBFB-A282DE61B7FF}" name="FECHA LECTURA INICIAL" dataDxfId="32"/>
    <tableColumn id="36" xr3:uid="{911231DE-57FE-4B16-97D1-289D7DC303F3}" name="CIRCUITO"/>
    <tableColumn id="37" xr3:uid="{D66F57E2-B101-4CC4-9DA2-D71417C4AD46}" name="SALDO VENCIDO" dataDxfId="31" dataCellStyle="Moneda"/>
    <tableColumn id="38" xr3:uid="{F918127D-6EC8-46E8-A3A2-ACBA22D507FC}" name="OBSERVACION FACTURA"/>
    <tableColumn id="39" xr3:uid="{52672118-A67B-4490-905B-9C848AB202B6}" name="CENTRALIZADA"/>
    <tableColumn id="40" xr3:uid="{D4FE2486-ADE1-4687-9FAC-E1533583263A}" name="FISICOS" dataDxfId="30"/>
    <tableColumn id="41" xr3:uid="{C3B1044B-02B8-4F16-8D87-BE6B65E9BDF3}" name="OBSERVACIONES VENTAS" dataDxfId="29">
      <calculatedColumnFormula>_xlfn.XLOOKUP(Tabla1[[#This Row],[NIC]],'R.V.'!B:B,'R.V.'!I:I)</calculatedColumnFormula>
    </tableColumn>
    <tableColumn id="42" xr3:uid="{0F5A7FCB-95CA-4807-A810-4D70010F2EC1}" name="EJECUTIVO" dataDxfId="28">
      <calculatedColumnFormula>_xlfn.XLOOKUP(Tabla1[[#This Row],[NIC]],'R.V.'!B:B,'R.V.'!A:A)</calculatedColumnFormula>
    </tableColumn>
    <tableColumn id="43" xr3:uid="{B8232E60-7005-4CCD-9877-A00418076A05}" name="DIRECCION DE ENTREGA REAL" dataDxfId="27">
      <calculatedColumnFormula>_xlfn.XLOOKUP(Tabla1[[#This Row],[NIC]],'R.V.'!B:B,'R.V.'!G:G)</calculatedColumnFormula>
    </tableColumn>
    <tableColumn id="44" xr3:uid="{8687D614-4231-45F8-B051-8CAFC8096ACA}" name="SEGMENTO EJECUTIVO" dataDxfId="26">
      <calculatedColumnFormula>_xlfn.XLOOKUP(Tabla1[[#This Row],[NIC]],'R.V.'!B:B,'R.V.'!E:E)</calculatedColumnFormula>
    </tableColumn>
    <tableColumn id="45" xr3:uid="{3FCF82EF-F58C-434F-B626-C146803E401D}" name="DESCRIPCIÓN DE SUMINISTRO" dataDxfId="25">
      <calculatedColumnFormula>VLOOKUP(Tabla1[[#This Row],[NIC]],'R.V.'!B:D,3,0)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739A2E-0822-4C97-A459-FCCCBEC53FF4}" name="Tabla3" displayName="Tabla3" ref="A1:C1713" totalsRowShown="0">
  <sortState xmlns:xlrd2="http://schemas.microsoft.com/office/spreadsheetml/2017/richdata2" ref="A2:B1713">
    <sortCondition ref="A2:A1713"/>
  </sortState>
  <tableColumns count="3">
    <tableColumn id="1" xr3:uid="{ABE9B6E7-C523-4E42-B442-076238DCF1F3}" name="SIM"/>
    <tableColumn id="2" xr3:uid="{285EFC91-5256-411B-9E39-B882E5A07240}" name="OBSERVACIONES"/>
    <tableColumn id="3" xr3:uid="{84537612-BD59-4498-83F6-DB48397ADA29}" name="Columna1" dataDxfId="24">
      <calculatedColumnFormula>Tabla3[[#This Row],[SIM]]=A3</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9E57C1-4B3E-430A-A010-27796937F0C4}" name="Tabla5" displayName="Tabla5" ref="A1:A330" totalsRowShown="0" headerRowDxfId="23" dataDxfId="21" headerRowBorderDxfId="22" tableBorderDxfId="20" totalsRowBorderDxfId="19">
  <autoFilter ref="A1:A330" xr:uid="{999E57C1-4B3E-430A-A010-27796937F0C4}"/>
  <tableColumns count="1">
    <tableColumn id="1" xr3:uid="{DF7FB44E-A7C3-406F-8986-F974B19ECCAC}" name="NIC" dataDxfId="1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rinterSettings" Target="../printerSettings/printerSettings1.bin"/><Relationship Id="rId7" Type="http://schemas.microsoft.com/office/2007/relationships/slicer" Target="../slicers/slicer1.xml"/><Relationship Id="rId2" Type="http://schemas.openxmlformats.org/officeDocument/2006/relationships/hyperlink" Target="mailto:facturacion@fenoco.com.co;%20" TargetMode="External"/><Relationship Id="rId1" Type="http://schemas.openxmlformats.org/officeDocument/2006/relationships/hyperlink" Target="mailto:facturacion@fenoco.com.co;%20"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EA088-33EF-43DF-84DF-87B73E8A500E}">
  <dimension ref="A1:N3827"/>
  <sheetViews>
    <sheetView zoomScale="70" zoomScaleNormal="70" workbookViewId="0">
      <pane ySplit="1" topLeftCell="A2" activePane="bottomLeft" state="frozen"/>
      <selection pane="bottomLeft" activeCell="C666" sqref="C666"/>
    </sheetView>
  </sheetViews>
  <sheetFormatPr baseColWidth="10" defaultColWidth="11.42578125" defaultRowHeight="15"/>
  <cols>
    <col min="1" max="1" width="51.140625" style="5" bestFit="1" customWidth="1"/>
    <col min="2" max="2" width="12" style="5" customWidth="1"/>
    <col min="3" max="3" width="77.42578125" style="5" customWidth="1"/>
    <col min="4" max="4" width="54.28515625" style="5" bestFit="1" customWidth="1"/>
    <col min="5" max="5" width="24.5703125" style="5" customWidth="1"/>
    <col min="6" max="6" width="23" style="5" customWidth="1"/>
    <col min="7" max="7" width="57.5703125" style="5" customWidth="1"/>
    <col min="8" max="8" width="47.140625" style="5" customWidth="1"/>
    <col min="9" max="9" width="122.28515625" style="5" customWidth="1"/>
    <col min="10" max="10" width="11.42578125" style="5"/>
    <col min="11" max="11" width="155.5703125" style="5" bestFit="1" customWidth="1"/>
    <col min="12" max="12" width="11.42578125" style="5" customWidth="1"/>
    <col min="13" max="13" width="19.5703125" style="5" customWidth="1"/>
    <col min="14" max="14" width="23.85546875" style="5" customWidth="1"/>
    <col min="15" max="16384" width="11.42578125" style="5"/>
  </cols>
  <sheetData>
    <row r="1" spans="1:14" ht="219" customHeight="1"/>
    <row r="2" spans="1:14">
      <c r="A2" s="58" t="s">
        <v>8</v>
      </c>
      <c r="B2" s="59" t="s">
        <v>0</v>
      </c>
      <c r="C2" s="58" t="s">
        <v>6</v>
      </c>
      <c r="D2" s="59" t="s">
        <v>9</v>
      </c>
      <c r="E2" s="58" t="s">
        <v>4433</v>
      </c>
      <c r="F2" s="59" t="s">
        <v>10</v>
      </c>
      <c r="G2" s="106" t="s">
        <v>11</v>
      </c>
      <c r="H2" s="59" t="s">
        <v>12</v>
      </c>
      <c r="I2" s="43" t="s">
        <v>13</v>
      </c>
      <c r="K2" s="5" t="s">
        <v>4854</v>
      </c>
      <c r="L2" s="72" t="s">
        <v>0</v>
      </c>
      <c r="M2" s="5" t="s">
        <v>5116</v>
      </c>
      <c r="N2" s="5" t="s">
        <v>5118</v>
      </c>
    </row>
    <row r="3" spans="1:14" hidden="1">
      <c r="A3" s="46" t="s">
        <v>2077</v>
      </c>
      <c r="B3" s="6">
        <v>5312024</v>
      </c>
      <c r="C3" s="46" t="s">
        <v>2078</v>
      </c>
      <c r="D3" s="11" t="s">
        <v>2079</v>
      </c>
      <c r="E3" s="46" t="s">
        <v>22</v>
      </c>
      <c r="F3" s="6" t="s">
        <v>14</v>
      </c>
      <c r="G3" s="11" t="s">
        <v>2080</v>
      </c>
      <c r="H3" s="11"/>
      <c r="I3" s="55"/>
      <c r="K3" s="5" t="s">
        <v>4493</v>
      </c>
      <c r="L3" s="73">
        <v>5312024</v>
      </c>
      <c r="N3" s="5" t="e">
        <f>_xlfn.XLOOKUP(L3,CENTRALIZADAS!A:A,CENTRALIZADAS!C:C)</f>
        <v>#N/A</v>
      </c>
    </row>
    <row r="4" spans="1:14" hidden="1">
      <c r="A4" s="47" t="s">
        <v>2081</v>
      </c>
      <c r="B4" s="6">
        <v>1413166</v>
      </c>
      <c r="C4" s="47" t="s">
        <v>2082</v>
      </c>
      <c r="D4" s="11" t="s">
        <v>2083</v>
      </c>
      <c r="E4" s="47" t="s">
        <v>7</v>
      </c>
      <c r="F4" s="6" t="s">
        <v>14</v>
      </c>
      <c r="G4" s="11" t="s">
        <v>2084</v>
      </c>
      <c r="H4" s="11"/>
      <c r="I4" s="55" t="s">
        <v>2085</v>
      </c>
      <c r="K4" s="5" t="s">
        <v>4494</v>
      </c>
      <c r="L4" s="6">
        <v>1413166</v>
      </c>
      <c r="M4" s="5">
        <f>_xlfn.XLOOKUP(L4,INFO!F:F,INFO!K:K)</f>
        <v>50</v>
      </c>
      <c r="N4" s="5" t="e">
        <f>_xlfn.XLOOKUP(L4,CENTRALIZADAS!A:A,CENTRALIZADAS!C:C)</f>
        <v>#N/A</v>
      </c>
    </row>
    <row r="5" spans="1:14" hidden="1">
      <c r="A5" s="46" t="s">
        <v>2081</v>
      </c>
      <c r="B5" s="6">
        <v>5357495</v>
      </c>
      <c r="C5" s="46" t="s">
        <v>2082</v>
      </c>
      <c r="D5" s="11" t="s">
        <v>2086</v>
      </c>
      <c r="E5" s="46" t="s">
        <v>7</v>
      </c>
      <c r="F5" s="6" t="s">
        <v>14</v>
      </c>
      <c r="G5" s="11" t="s">
        <v>2084</v>
      </c>
      <c r="H5" s="11"/>
      <c r="I5" s="55" t="s">
        <v>2085</v>
      </c>
      <c r="K5" s="5" t="s">
        <v>4494</v>
      </c>
      <c r="L5" s="73">
        <v>5357495</v>
      </c>
      <c r="M5" s="5">
        <f>_xlfn.XLOOKUP(L5,INFO!F:F,INFO!K:K)</f>
        <v>26</v>
      </c>
      <c r="N5" s="5" t="e">
        <f>_xlfn.XLOOKUP(L5,CENTRALIZADAS!A:A,CENTRALIZADAS!C:C)</f>
        <v>#N/A</v>
      </c>
    </row>
    <row r="6" spans="1:14" hidden="1">
      <c r="A6" s="47" t="s">
        <v>2081</v>
      </c>
      <c r="B6" s="6">
        <v>5358999</v>
      </c>
      <c r="C6" s="47" t="s">
        <v>2082</v>
      </c>
      <c r="D6" s="11" t="s">
        <v>2087</v>
      </c>
      <c r="E6" s="47" t="s">
        <v>7</v>
      </c>
      <c r="F6" s="6" t="s">
        <v>14</v>
      </c>
      <c r="G6" s="11" t="s">
        <v>2084</v>
      </c>
      <c r="H6" s="11"/>
      <c r="I6" s="55" t="s">
        <v>2085</v>
      </c>
      <c r="K6" s="5" t="s">
        <v>4494</v>
      </c>
      <c r="L6" s="6">
        <v>5358999</v>
      </c>
      <c r="M6" s="5">
        <f>_xlfn.XLOOKUP(L6,INFO!F:F,INFO!K:K)</f>
        <v>26</v>
      </c>
      <c r="N6" s="5" t="e">
        <f>_xlfn.XLOOKUP(L6,CENTRALIZADAS!A:A,CENTRALIZADAS!C:C)</f>
        <v>#N/A</v>
      </c>
    </row>
    <row r="7" spans="1:14" hidden="1">
      <c r="A7" s="46" t="s">
        <v>2081</v>
      </c>
      <c r="B7" s="6">
        <v>5359176</v>
      </c>
      <c r="C7" s="46" t="s">
        <v>2082</v>
      </c>
      <c r="D7" s="11" t="s">
        <v>2088</v>
      </c>
      <c r="E7" s="46" t="s">
        <v>7</v>
      </c>
      <c r="F7" s="6" t="s">
        <v>14</v>
      </c>
      <c r="G7" s="11" t="s">
        <v>2084</v>
      </c>
      <c r="H7" s="11"/>
      <c r="I7" s="55" t="s">
        <v>2085</v>
      </c>
      <c r="K7" s="5" t="s">
        <v>4494</v>
      </c>
      <c r="L7" s="73">
        <v>5359176</v>
      </c>
      <c r="M7" s="5">
        <f>_xlfn.XLOOKUP(L7,INFO!F:F,INFO!K:K)</f>
        <v>26</v>
      </c>
      <c r="N7" s="5" t="e">
        <f>_xlfn.XLOOKUP(L7,CENTRALIZADAS!A:A,CENTRALIZADAS!C:C)</f>
        <v>#N/A</v>
      </c>
    </row>
    <row r="8" spans="1:14" hidden="1">
      <c r="A8" s="47" t="s">
        <v>2081</v>
      </c>
      <c r="B8" s="6">
        <v>5359669</v>
      </c>
      <c r="C8" s="47" t="s">
        <v>2082</v>
      </c>
      <c r="D8" s="11" t="s">
        <v>2089</v>
      </c>
      <c r="E8" s="47" t="s">
        <v>7</v>
      </c>
      <c r="F8" s="6" t="s">
        <v>14</v>
      </c>
      <c r="G8" s="11" t="s">
        <v>2084</v>
      </c>
      <c r="H8" s="11"/>
      <c r="I8" s="55" t="s">
        <v>2085</v>
      </c>
      <c r="K8" s="5" t="s">
        <v>4494</v>
      </c>
      <c r="L8" s="6">
        <v>5359669</v>
      </c>
      <c r="M8" s="5">
        <f>_xlfn.XLOOKUP(L8,INFO!F:F,INFO!K:K)</f>
        <v>38</v>
      </c>
      <c r="N8" s="5" t="e">
        <f>_xlfn.XLOOKUP(L8,CENTRALIZADAS!A:A,CENTRALIZADAS!C:C)</f>
        <v>#N/A</v>
      </c>
    </row>
    <row r="9" spans="1:14" hidden="1">
      <c r="A9" s="46" t="s">
        <v>2081</v>
      </c>
      <c r="B9" s="6">
        <v>5360243</v>
      </c>
      <c r="C9" s="46" t="s">
        <v>2082</v>
      </c>
      <c r="D9" s="11" t="s">
        <v>2090</v>
      </c>
      <c r="E9" s="46" t="s">
        <v>7</v>
      </c>
      <c r="F9" s="6" t="s">
        <v>14</v>
      </c>
      <c r="G9" s="11" t="s">
        <v>2084</v>
      </c>
      <c r="H9" s="11"/>
      <c r="I9" s="55" t="s">
        <v>2085</v>
      </c>
      <c r="K9" s="5" t="s">
        <v>4494</v>
      </c>
      <c r="L9" s="73">
        <v>5360243</v>
      </c>
      <c r="M9" s="5">
        <f>_xlfn.XLOOKUP(L9,INFO!F:F,INFO!K:K)</f>
        <v>27</v>
      </c>
      <c r="N9" s="5" t="e">
        <f>_xlfn.XLOOKUP(L9,CENTRALIZADAS!A:A,CENTRALIZADAS!C:C)</f>
        <v>#N/A</v>
      </c>
    </row>
    <row r="10" spans="1:14" hidden="1">
      <c r="A10" s="47" t="s">
        <v>2081</v>
      </c>
      <c r="B10" s="6">
        <v>5360245</v>
      </c>
      <c r="C10" s="47" t="s">
        <v>2082</v>
      </c>
      <c r="D10" s="11" t="s">
        <v>2090</v>
      </c>
      <c r="E10" s="47" t="s">
        <v>7</v>
      </c>
      <c r="F10" s="6" t="s">
        <v>14</v>
      </c>
      <c r="G10" s="11" t="s">
        <v>2084</v>
      </c>
      <c r="H10" s="11"/>
      <c r="I10" s="55" t="s">
        <v>2085</v>
      </c>
      <c r="K10" s="5" t="s">
        <v>4494</v>
      </c>
      <c r="L10" s="6">
        <v>5360245</v>
      </c>
      <c r="M10" s="5">
        <f>_xlfn.XLOOKUP(L10,INFO!F:F,INFO!K:K)</f>
        <v>27</v>
      </c>
      <c r="N10" s="5" t="e">
        <f>_xlfn.XLOOKUP(L10,CENTRALIZADAS!A:A,CENTRALIZADAS!C:C)</f>
        <v>#N/A</v>
      </c>
    </row>
    <row r="11" spans="1:14" hidden="1">
      <c r="A11" s="46" t="s">
        <v>2081</v>
      </c>
      <c r="B11" s="6">
        <v>5361891</v>
      </c>
      <c r="C11" s="46" t="s">
        <v>2082</v>
      </c>
      <c r="D11" s="11" t="s">
        <v>2091</v>
      </c>
      <c r="E11" s="46" t="s">
        <v>7</v>
      </c>
      <c r="F11" s="6" t="s">
        <v>14</v>
      </c>
      <c r="G11" s="11" t="s">
        <v>2084</v>
      </c>
      <c r="H11" s="11"/>
      <c r="I11" s="55" t="s">
        <v>2085</v>
      </c>
      <c r="K11" s="5" t="s">
        <v>4494</v>
      </c>
      <c r="L11" s="73">
        <v>5361891</v>
      </c>
      <c r="M11" s="5">
        <f>_xlfn.XLOOKUP(L11,INFO!F:F,INFO!K:K)</f>
        <v>27</v>
      </c>
      <c r="N11" s="5" t="e">
        <f>_xlfn.XLOOKUP(L11,CENTRALIZADAS!A:A,CENTRALIZADAS!C:C)</f>
        <v>#N/A</v>
      </c>
    </row>
    <row r="12" spans="1:14" hidden="1">
      <c r="A12" s="47" t="s">
        <v>2081</v>
      </c>
      <c r="B12" s="6">
        <v>5361969</v>
      </c>
      <c r="C12" s="47" t="s">
        <v>2082</v>
      </c>
      <c r="D12" s="11" t="s">
        <v>2092</v>
      </c>
      <c r="E12" s="47" t="s">
        <v>7</v>
      </c>
      <c r="F12" s="6" t="s">
        <v>14</v>
      </c>
      <c r="G12" s="11" t="s">
        <v>2084</v>
      </c>
      <c r="H12" s="11"/>
      <c r="I12" s="55" t="s">
        <v>2085</v>
      </c>
      <c r="K12" s="5" t="s">
        <v>4494</v>
      </c>
      <c r="L12" s="6">
        <v>5361969</v>
      </c>
      <c r="M12" s="5">
        <f>_xlfn.XLOOKUP(L12,INFO!F:F,INFO!K:K)</f>
        <v>27</v>
      </c>
      <c r="N12" s="5" t="e">
        <f>_xlfn.XLOOKUP(L12,CENTRALIZADAS!A:A,CENTRALIZADAS!C:C)</f>
        <v>#N/A</v>
      </c>
    </row>
    <row r="13" spans="1:14" hidden="1">
      <c r="A13" s="46" t="s">
        <v>2081</v>
      </c>
      <c r="B13" s="6">
        <v>6238148</v>
      </c>
      <c r="C13" s="46" t="s">
        <v>2082</v>
      </c>
      <c r="D13" s="11" t="s">
        <v>2093</v>
      </c>
      <c r="E13" s="46" t="s">
        <v>7</v>
      </c>
      <c r="F13" s="6" t="s">
        <v>14</v>
      </c>
      <c r="G13" s="11" t="s">
        <v>2084</v>
      </c>
      <c r="H13" s="11"/>
      <c r="I13" s="55" t="s">
        <v>2085</v>
      </c>
      <c r="K13" s="5" t="s">
        <v>4494</v>
      </c>
      <c r="L13" s="73">
        <v>6238148</v>
      </c>
      <c r="M13" s="5">
        <f>_xlfn.XLOOKUP(L13,INFO!F:F,INFO!K:K)</f>
        <v>38</v>
      </c>
      <c r="N13" s="5" t="e">
        <f>_xlfn.XLOOKUP(L13,CENTRALIZADAS!A:A,CENTRALIZADAS!C:C)</f>
        <v>#N/A</v>
      </c>
    </row>
    <row r="14" spans="1:14" hidden="1">
      <c r="A14" s="47" t="s">
        <v>2081</v>
      </c>
      <c r="B14" s="6">
        <v>6634302</v>
      </c>
      <c r="C14" s="47" t="s">
        <v>2082</v>
      </c>
      <c r="D14" s="11" t="s">
        <v>2094</v>
      </c>
      <c r="E14" s="47" t="s">
        <v>7</v>
      </c>
      <c r="F14" s="6" t="s">
        <v>14</v>
      </c>
      <c r="G14" s="11" t="s">
        <v>2084</v>
      </c>
      <c r="H14" s="11"/>
      <c r="I14" s="55" t="s">
        <v>2085</v>
      </c>
      <c r="K14" s="5" t="s">
        <v>4494</v>
      </c>
      <c r="L14" s="6">
        <v>6634302</v>
      </c>
      <c r="M14" s="5">
        <f>_xlfn.XLOOKUP(L14,INFO!F:F,INFO!K:K)</f>
        <v>26</v>
      </c>
      <c r="N14" s="5" t="e">
        <f>_xlfn.XLOOKUP(L14,CENTRALIZADAS!A:A,CENTRALIZADAS!C:C)</f>
        <v>#N/A</v>
      </c>
    </row>
    <row r="15" spans="1:14" hidden="1">
      <c r="A15" s="46" t="s">
        <v>2081</v>
      </c>
      <c r="B15" s="6">
        <v>6634330</v>
      </c>
      <c r="C15" s="46" t="s">
        <v>2082</v>
      </c>
      <c r="D15" s="11" t="s">
        <v>2095</v>
      </c>
      <c r="E15" s="46" t="s">
        <v>7</v>
      </c>
      <c r="F15" s="6" t="s">
        <v>14</v>
      </c>
      <c r="G15" s="11" t="s">
        <v>2084</v>
      </c>
      <c r="H15" s="11"/>
      <c r="I15" s="55" t="s">
        <v>2085</v>
      </c>
      <c r="K15" s="5" t="s">
        <v>4494</v>
      </c>
      <c r="L15" s="73">
        <v>6634330</v>
      </c>
      <c r="M15" s="5">
        <f>_xlfn.XLOOKUP(L15,INFO!F:F,INFO!K:K)</f>
        <v>10</v>
      </c>
      <c r="N15" s="5" t="e">
        <f>_xlfn.XLOOKUP(L15,CENTRALIZADAS!A:A,CENTRALIZADAS!C:C)</f>
        <v>#N/A</v>
      </c>
    </row>
    <row r="16" spans="1:14" hidden="1">
      <c r="A16" s="47" t="s">
        <v>2081</v>
      </c>
      <c r="B16" s="6">
        <v>6692348</v>
      </c>
      <c r="C16" s="47" t="s">
        <v>2082</v>
      </c>
      <c r="D16" s="11" t="s">
        <v>2096</v>
      </c>
      <c r="E16" s="47" t="s">
        <v>7</v>
      </c>
      <c r="F16" s="6" t="s">
        <v>14</v>
      </c>
      <c r="G16" s="11" t="s">
        <v>2084</v>
      </c>
      <c r="H16" s="11"/>
      <c r="I16" s="55" t="s">
        <v>2085</v>
      </c>
      <c r="K16" s="5" t="s">
        <v>4494</v>
      </c>
      <c r="L16" s="6">
        <v>6692348</v>
      </c>
      <c r="M16" s="5">
        <f>_xlfn.XLOOKUP(L16,INFO!F:F,INFO!K:K)</f>
        <v>26</v>
      </c>
      <c r="N16" s="5" t="e">
        <f>_xlfn.XLOOKUP(L16,CENTRALIZADAS!A:A,CENTRALIZADAS!C:C)</f>
        <v>#N/A</v>
      </c>
    </row>
    <row r="17" spans="1:14" hidden="1">
      <c r="A17" s="46" t="s">
        <v>2081</v>
      </c>
      <c r="B17" s="6">
        <v>6805870</v>
      </c>
      <c r="C17" s="46" t="s">
        <v>2082</v>
      </c>
      <c r="D17" s="11" t="s">
        <v>2097</v>
      </c>
      <c r="E17" s="46" t="s">
        <v>7</v>
      </c>
      <c r="F17" s="6" t="s">
        <v>14</v>
      </c>
      <c r="G17" s="11" t="s">
        <v>2084</v>
      </c>
      <c r="H17" s="11"/>
      <c r="I17" s="55" t="s">
        <v>2085</v>
      </c>
      <c r="K17" s="5" t="s">
        <v>4494</v>
      </c>
      <c r="L17" s="73">
        <v>6805870</v>
      </c>
      <c r="M17" s="5">
        <f>_xlfn.XLOOKUP(L17,INFO!F:F,INFO!K:K)</f>
        <v>27</v>
      </c>
      <c r="N17" s="5" t="e">
        <f>_xlfn.XLOOKUP(L17,CENTRALIZADAS!A:A,CENTRALIZADAS!C:C)</f>
        <v>#N/A</v>
      </c>
    </row>
    <row r="18" spans="1:14" hidden="1">
      <c r="A18" s="47" t="s">
        <v>2081</v>
      </c>
      <c r="B18" s="6">
        <v>6852037</v>
      </c>
      <c r="C18" s="47" t="s">
        <v>2082</v>
      </c>
      <c r="D18" s="11" t="s">
        <v>2098</v>
      </c>
      <c r="E18" s="47" t="s">
        <v>7</v>
      </c>
      <c r="F18" s="6" t="s">
        <v>14</v>
      </c>
      <c r="G18" s="11" t="s">
        <v>2084</v>
      </c>
      <c r="H18" s="11"/>
      <c r="I18" s="55" t="s">
        <v>2085</v>
      </c>
      <c r="K18" s="5" t="s">
        <v>4494</v>
      </c>
      <c r="L18" s="6">
        <v>6852037</v>
      </c>
      <c r="M18" s="5">
        <f>_xlfn.XLOOKUP(L18,INFO!F:F,INFO!K:K)</f>
        <v>26</v>
      </c>
      <c r="N18" s="5" t="e">
        <f>_xlfn.XLOOKUP(L18,CENTRALIZADAS!A:A,CENTRALIZADAS!C:C)</f>
        <v>#N/A</v>
      </c>
    </row>
    <row r="19" spans="1:14" hidden="1">
      <c r="A19" s="46" t="s">
        <v>2081</v>
      </c>
      <c r="B19" s="6">
        <v>6852039</v>
      </c>
      <c r="C19" s="46" t="s">
        <v>2082</v>
      </c>
      <c r="D19" s="11" t="s">
        <v>2099</v>
      </c>
      <c r="E19" s="46" t="s">
        <v>7</v>
      </c>
      <c r="F19" s="6" t="s">
        <v>14</v>
      </c>
      <c r="G19" s="11" t="s">
        <v>2084</v>
      </c>
      <c r="H19" s="11"/>
      <c r="I19" s="55" t="s">
        <v>2085</v>
      </c>
      <c r="K19" s="5" t="s">
        <v>4494</v>
      </c>
      <c r="L19" s="73">
        <v>6852039</v>
      </c>
      <c r="M19" s="5">
        <f>_xlfn.XLOOKUP(L19,INFO!F:F,INFO!K:K)</f>
        <v>38</v>
      </c>
      <c r="N19" s="5" t="e">
        <f>_xlfn.XLOOKUP(L19,CENTRALIZADAS!A:A,CENTRALIZADAS!C:C)</f>
        <v>#N/A</v>
      </c>
    </row>
    <row r="20" spans="1:14" hidden="1">
      <c r="A20" s="47" t="s">
        <v>2081</v>
      </c>
      <c r="B20" s="6">
        <v>6854356</v>
      </c>
      <c r="C20" s="47" t="s">
        <v>2082</v>
      </c>
      <c r="D20" s="11" t="s">
        <v>2100</v>
      </c>
      <c r="E20" s="47" t="s">
        <v>7</v>
      </c>
      <c r="F20" s="6" t="s">
        <v>14</v>
      </c>
      <c r="G20" s="11" t="s">
        <v>2084</v>
      </c>
      <c r="H20" s="11"/>
      <c r="I20" s="55" t="s">
        <v>2085</v>
      </c>
      <c r="K20" s="5" t="s">
        <v>4494</v>
      </c>
      <c r="L20" s="6">
        <v>6854356</v>
      </c>
      <c r="M20" s="5">
        <f>_xlfn.XLOOKUP(L20,INFO!F:F,INFO!K:K)</f>
        <v>26</v>
      </c>
      <c r="N20" s="5" t="e">
        <f>_xlfn.XLOOKUP(L20,CENTRALIZADAS!A:A,CENTRALIZADAS!C:C)</f>
        <v>#N/A</v>
      </c>
    </row>
    <row r="21" spans="1:14" hidden="1">
      <c r="A21" s="46" t="s">
        <v>2081</v>
      </c>
      <c r="B21" s="6">
        <v>6863341</v>
      </c>
      <c r="C21" s="46" t="s">
        <v>2082</v>
      </c>
      <c r="D21" s="11" t="s">
        <v>2101</v>
      </c>
      <c r="E21" s="46" t="s">
        <v>7</v>
      </c>
      <c r="F21" s="6" t="s">
        <v>14</v>
      </c>
      <c r="G21" s="11" t="s">
        <v>2084</v>
      </c>
      <c r="H21" s="11"/>
      <c r="I21" s="55" t="s">
        <v>2085</v>
      </c>
      <c r="K21" s="5" t="s">
        <v>4494</v>
      </c>
      <c r="L21" s="73">
        <v>6863341</v>
      </c>
      <c r="M21" s="5">
        <f>_xlfn.XLOOKUP(L21,INFO!F:F,INFO!K:K)</f>
        <v>27</v>
      </c>
      <c r="N21" s="5" t="e">
        <f>_xlfn.XLOOKUP(L21,CENTRALIZADAS!A:A,CENTRALIZADAS!C:C)</f>
        <v>#N/A</v>
      </c>
    </row>
    <row r="22" spans="1:14" hidden="1">
      <c r="A22" s="47" t="s">
        <v>2081</v>
      </c>
      <c r="B22" s="6">
        <v>7528477</v>
      </c>
      <c r="C22" s="47" t="s">
        <v>2082</v>
      </c>
      <c r="D22" s="11" t="s">
        <v>2102</v>
      </c>
      <c r="E22" s="47" t="s">
        <v>7</v>
      </c>
      <c r="F22" s="6" t="s">
        <v>14</v>
      </c>
      <c r="G22" s="11" t="s">
        <v>2084</v>
      </c>
      <c r="H22" s="11"/>
      <c r="I22" s="55" t="s">
        <v>2085</v>
      </c>
      <c r="K22" s="5" t="s">
        <v>4494</v>
      </c>
      <c r="L22" s="6">
        <v>7528477</v>
      </c>
      <c r="M22" s="5">
        <f>_xlfn.XLOOKUP(L22,INFO!F:F,INFO!K:K)</f>
        <v>38</v>
      </c>
      <c r="N22" s="5" t="e">
        <f>_xlfn.XLOOKUP(L22,CENTRALIZADAS!A:A,CENTRALIZADAS!C:C)</f>
        <v>#N/A</v>
      </c>
    </row>
    <row r="23" spans="1:14" hidden="1">
      <c r="A23" s="46" t="s">
        <v>2081</v>
      </c>
      <c r="B23" s="6">
        <v>7652240</v>
      </c>
      <c r="C23" s="46" t="s">
        <v>2082</v>
      </c>
      <c r="D23" s="11" t="s">
        <v>2103</v>
      </c>
      <c r="E23" s="46" t="s">
        <v>7</v>
      </c>
      <c r="F23" s="6" t="s">
        <v>14</v>
      </c>
      <c r="G23" s="11" t="s">
        <v>2084</v>
      </c>
      <c r="H23" s="11"/>
      <c r="I23" s="55" t="s">
        <v>2085</v>
      </c>
      <c r="K23" s="5" t="s">
        <v>4494</v>
      </c>
      <c r="L23" s="73">
        <v>7652240</v>
      </c>
      <c r="M23" s="5">
        <f>_xlfn.XLOOKUP(L23,INFO!F:F,INFO!K:K)</f>
        <v>27</v>
      </c>
      <c r="N23" s="5" t="e">
        <f>_xlfn.XLOOKUP(L23,CENTRALIZADAS!A:A,CENTRALIZADAS!C:C)</f>
        <v>#N/A</v>
      </c>
    </row>
    <row r="24" spans="1:14" hidden="1">
      <c r="A24" s="47" t="s">
        <v>2081</v>
      </c>
      <c r="B24" s="6">
        <v>7807512</v>
      </c>
      <c r="C24" s="47" t="s">
        <v>2082</v>
      </c>
      <c r="D24" s="11" t="s">
        <v>2104</v>
      </c>
      <c r="E24" s="47" t="s">
        <v>7</v>
      </c>
      <c r="F24" s="6" t="s">
        <v>14</v>
      </c>
      <c r="G24" s="11" t="s">
        <v>2084</v>
      </c>
      <c r="H24" s="11"/>
      <c r="I24" s="55" t="s">
        <v>2085</v>
      </c>
      <c r="K24" s="5" t="s">
        <v>4494</v>
      </c>
      <c r="L24" s="6">
        <v>7807512</v>
      </c>
      <c r="M24" s="5">
        <f>_xlfn.XLOOKUP(L24,INFO!F:F,INFO!K:K)</f>
        <v>27</v>
      </c>
      <c r="N24" s="5" t="e">
        <f>_xlfn.XLOOKUP(L24,CENTRALIZADAS!A:A,CENTRALIZADAS!C:C)</f>
        <v>#N/A</v>
      </c>
    </row>
    <row r="25" spans="1:14" hidden="1">
      <c r="A25" s="46" t="s">
        <v>2081</v>
      </c>
      <c r="B25" s="6">
        <v>1021190</v>
      </c>
      <c r="C25" s="46" t="s">
        <v>2082</v>
      </c>
      <c r="D25" s="11" t="s">
        <v>2105</v>
      </c>
      <c r="E25" s="46" t="s">
        <v>21</v>
      </c>
      <c r="F25" s="6" t="s">
        <v>14</v>
      </c>
      <c r="G25" s="11" t="s">
        <v>2084</v>
      </c>
      <c r="H25" s="11"/>
      <c r="I25" s="55" t="s">
        <v>2085</v>
      </c>
      <c r="K25" s="5" t="s">
        <v>4495</v>
      </c>
      <c r="L25" s="73">
        <v>1021190</v>
      </c>
      <c r="M25" s="5">
        <f>_xlfn.XLOOKUP(L25,INFO!F:F,INFO!K:K)</f>
        <v>27</v>
      </c>
      <c r="N25" s="5" t="e">
        <f>_xlfn.XLOOKUP(L25,CENTRALIZADAS!A:A,CENTRALIZADAS!C:C)</f>
        <v>#N/A</v>
      </c>
    </row>
    <row r="26" spans="1:14" hidden="1">
      <c r="A26" s="47" t="s">
        <v>2081</v>
      </c>
      <c r="B26" s="6">
        <v>1021220</v>
      </c>
      <c r="C26" s="47" t="s">
        <v>2082</v>
      </c>
      <c r="D26" s="11" t="s">
        <v>2106</v>
      </c>
      <c r="E26" s="46" t="s">
        <v>21</v>
      </c>
      <c r="F26" s="6" t="s">
        <v>14</v>
      </c>
      <c r="G26" s="11" t="s">
        <v>2084</v>
      </c>
      <c r="H26" s="11"/>
      <c r="I26" s="55" t="s">
        <v>2085</v>
      </c>
      <c r="K26" s="5" t="s">
        <v>4495</v>
      </c>
      <c r="L26" s="6">
        <v>1021220</v>
      </c>
      <c r="M26" s="5" t="e">
        <f>_xlfn.XLOOKUP(L26,INFO!F:F,INFO!K:K)</f>
        <v>#N/A</v>
      </c>
      <c r="N26" s="5" t="e">
        <f>_xlfn.XLOOKUP(L26,CENTRALIZADAS!A:A,CENTRALIZADAS!C:C)</f>
        <v>#N/A</v>
      </c>
    </row>
    <row r="27" spans="1:14" hidden="1">
      <c r="A27" s="46" t="s">
        <v>2081</v>
      </c>
      <c r="B27" s="6">
        <v>1021318</v>
      </c>
      <c r="C27" s="46" t="s">
        <v>2082</v>
      </c>
      <c r="D27" s="11" t="s">
        <v>2107</v>
      </c>
      <c r="E27" s="46" t="s">
        <v>21</v>
      </c>
      <c r="F27" s="6" t="s">
        <v>14</v>
      </c>
      <c r="G27" s="11" t="s">
        <v>2084</v>
      </c>
      <c r="H27" s="11"/>
      <c r="I27" s="55" t="s">
        <v>2085</v>
      </c>
      <c r="K27" s="5" t="s">
        <v>4495</v>
      </c>
      <c r="L27" s="73">
        <v>1021318</v>
      </c>
      <c r="M27" s="5" t="e">
        <f>_xlfn.XLOOKUP(L27,INFO!F:F,INFO!K:K)</f>
        <v>#N/A</v>
      </c>
      <c r="N27" s="5" t="e">
        <f>_xlfn.XLOOKUP(L27,CENTRALIZADAS!A:A,CENTRALIZADAS!C:C)</f>
        <v>#N/A</v>
      </c>
    </row>
    <row r="28" spans="1:14" hidden="1">
      <c r="A28" s="47" t="s">
        <v>2081</v>
      </c>
      <c r="B28" s="6">
        <v>1021428</v>
      </c>
      <c r="C28" s="47" t="s">
        <v>2082</v>
      </c>
      <c r="D28" s="11" t="s">
        <v>2108</v>
      </c>
      <c r="E28" s="46" t="s">
        <v>21</v>
      </c>
      <c r="F28" s="6" t="s">
        <v>14</v>
      </c>
      <c r="G28" s="11" t="s">
        <v>2084</v>
      </c>
      <c r="H28" s="11"/>
      <c r="I28" s="55" t="s">
        <v>2085</v>
      </c>
      <c r="K28" s="5" t="s">
        <v>4495</v>
      </c>
      <c r="L28" s="6">
        <v>1021428</v>
      </c>
      <c r="M28" s="5">
        <f>_xlfn.XLOOKUP(L28,INFO!F:F,INFO!K:K)</f>
        <v>27</v>
      </c>
      <c r="N28" s="5" t="e">
        <f>_xlfn.XLOOKUP(L28,CENTRALIZADAS!A:A,CENTRALIZADAS!C:C)</f>
        <v>#N/A</v>
      </c>
    </row>
    <row r="29" spans="1:14" hidden="1">
      <c r="A29" s="46" t="s">
        <v>2081</v>
      </c>
      <c r="B29" s="6">
        <v>1021452</v>
      </c>
      <c r="C29" s="46" t="s">
        <v>2082</v>
      </c>
      <c r="D29" s="11" t="s">
        <v>2108</v>
      </c>
      <c r="E29" s="46" t="s">
        <v>21</v>
      </c>
      <c r="F29" s="6" t="s">
        <v>14</v>
      </c>
      <c r="G29" s="11" t="s">
        <v>2084</v>
      </c>
      <c r="H29" s="11"/>
      <c r="I29" s="55" t="s">
        <v>2085</v>
      </c>
      <c r="K29" s="5" t="s">
        <v>4495</v>
      </c>
      <c r="L29" s="73">
        <v>1021452</v>
      </c>
      <c r="M29" s="5">
        <f>_xlfn.XLOOKUP(L29,INFO!F:F,INFO!K:K)</f>
        <v>11</v>
      </c>
      <c r="N29" s="5" t="e">
        <f>_xlfn.XLOOKUP(L29,CENTRALIZADAS!A:A,CENTRALIZADAS!C:C)</f>
        <v>#N/A</v>
      </c>
    </row>
    <row r="30" spans="1:14" hidden="1">
      <c r="A30" s="47" t="s">
        <v>2081</v>
      </c>
      <c r="B30" s="6">
        <v>1075335</v>
      </c>
      <c r="C30" s="47" t="s">
        <v>2082</v>
      </c>
      <c r="D30" s="11" t="s">
        <v>2109</v>
      </c>
      <c r="E30" s="46" t="s">
        <v>21</v>
      </c>
      <c r="F30" s="6" t="s">
        <v>14</v>
      </c>
      <c r="G30" s="11" t="s">
        <v>2084</v>
      </c>
      <c r="H30" s="11"/>
      <c r="I30" s="55" t="s">
        <v>2085</v>
      </c>
      <c r="K30" s="5" t="s">
        <v>4495</v>
      </c>
      <c r="L30" s="6">
        <v>1075335</v>
      </c>
      <c r="M30" s="5">
        <f>_xlfn.XLOOKUP(L30,INFO!F:F,INFO!K:K)</f>
        <v>26</v>
      </c>
      <c r="N30" s="5" t="e">
        <f>_xlfn.XLOOKUP(L30,CENTRALIZADAS!A:A,CENTRALIZADAS!C:C)</f>
        <v>#N/A</v>
      </c>
    </row>
    <row r="31" spans="1:14" hidden="1">
      <c r="A31" s="46" t="s">
        <v>2081</v>
      </c>
      <c r="B31" s="6">
        <v>1340474</v>
      </c>
      <c r="C31" s="46" t="s">
        <v>2082</v>
      </c>
      <c r="D31" s="11" t="s">
        <v>2110</v>
      </c>
      <c r="E31" s="46" t="s">
        <v>21</v>
      </c>
      <c r="F31" s="6" t="s">
        <v>14</v>
      </c>
      <c r="G31" s="11" t="s">
        <v>2084</v>
      </c>
      <c r="H31" s="11"/>
      <c r="I31" s="55" t="s">
        <v>2085</v>
      </c>
      <c r="K31" s="5" t="s">
        <v>4495</v>
      </c>
      <c r="L31" s="73">
        <v>1340474</v>
      </c>
      <c r="M31" s="5">
        <f>_xlfn.XLOOKUP(L31,INFO!F:F,INFO!K:K)</f>
        <v>26</v>
      </c>
      <c r="N31" s="5" t="e">
        <f>_xlfn.XLOOKUP(L31,CENTRALIZADAS!A:A,CENTRALIZADAS!C:C)</f>
        <v>#N/A</v>
      </c>
    </row>
    <row r="32" spans="1:14" hidden="1">
      <c r="A32" s="47" t="s">
        <v>2081</v>
      </c>
      <c r="B32" s="6">
        <v>1365050</v>
      </c>
      <c r="C32" s="47" t="s">
        <v>2082</v>
      </c>
      <c r="D32" s="11" t="s">
        <v>2111</v>
      </c>
      <c r="E32" s="46" t="s">
        <v>21</v>
      </c>
      <c r="F32" s="6" t="s">
        <v>14</v>
      </c>
      <c r="G32" s="11" t="s">
        <v>2084</v>
      </c>
      <c r="H32" s="11"/>
      <c r="I32" s="55" t="s">
        <v>2085</v>
      </c>
      <c r="K32" s="5" t="s">
        <v>4495</v>
      </c>
      <c r="L32" s="6">
        <v>1365050</v>
      </c>
      <c r="M32" s="5">
        <f>_xlfn.XLOOKUP(L32,INFO!F:F,INFO!K:K)</f>
        <v>26</v>
      </c>
      <c r="N32" s="5" t="e">
        <f>_xlfn.XLOOKUP(L32,CENTRALIZADAS!A:A,CENTRALIZADAS!C:C)</f>
        <v>#N/A</v>
      </c>
    </row>
    <row r="33" spans="1:14" hidden="1">
      <c r="A33" s="46" t="s">
        <v>2081</v>
      </c>
      <c r="B33" s="6">
        <v>1365662</v>
      </c>
      <c r="C33" s="46" t="s">
        <v>2082</v>
      </c>
      <c r="D33" s="11" t="s">
        <v>2112</v>
      </c>
      <c r="E33" s="46" t="s">
        <v>21</v>
      </c>
      <c r="F33" s="6" t="s">
        <v>14</v>
      </c>
      <c r="G33" s="11" t="s">
        <v>2084</v>
      </c>
      <c r="H33" s="11"/>
      <c r="I33" s="55" t="s">
        <v>2085</v>
      </c>
      <c r="K33" s="5" t="s">
        <v>4495</v>
      </c>
      <c r="L33" s="73">
        <v>1365662</v>
      </c>
      <c r="M33" s="5">
        <f>_xlfn.XLOOKUP(L33,INFO!F:F,INFO!K:K)</f>
        <v>26</v>
      </c>
      <c r="N33" s="5" t="e">
        <f>_xlfn.XLOOKUP(L33,CENTRALIZADAS!A:A,CENTRALIZADAS!C:C)</f>
        <v>#N/A</v>
      </c>
    </row>
    <row r="34" spans="1:14" hidden="1">
      <c r="A34" s="47" t="s">
        <v>2081</v>
      </c>
      <c r="B34" s="6">
        <v>5300003</v>
      </c>
      <c r="C34" s="47" t="s">
        <v>2082</v>
      </c>
      <c r="D34" s="11" t="s">
        <v>2113</v>
      </c>
      <c r="E34" s="46" t="s">
        <v>21</v>
      </c>
      <c r="F34" s="6" t="s">
        <v>14</v>
      </c>
      <c r="G34" s="11" t="s">
        <v>2084</v>
      </c>
      <c r="H34" s="11"/>
      <c r="I34" s="55" t="s">
        <v>2085</v>
      </c>
      <c r="K34" s="5" t="s">
        <v>4495</v>
      </c>
      <c r="L34" s="6">
        <v>5300003</v>
      </c>
      <c r="M34" s="5">
        <f>_xlfn.XLOOKUP(L34,INFO!F:F,INFO!K:K)</f>
        <v>50</v>
      </c>
      <c r="N34" s="5" t="e">
        <f>_xlfn.XLOOKUP(L34,CENTRALIZADAS!A:A,CENTRALIZADAS!C:C)</f>
        <v>#N/A</v>
      </c>
    </row>
    <row r="35" spans="1:14" hidden="1">
      <c r="A35" s="46" t="s">
        <v>2081</v>
      </c>
      <c r="B35" s="6">
        <v>5300004</v>
      </c>
      <c r="C35" s="46" t="s">
        <v>2082</v>
      </c>
      <c r="D35" s="11" t="s">
        <v>2114</v>
      </c>
      <c r="E35" s="46" t="s">
        <v>21</v>
      </c>
      <c r="F35" s="6" t="s">
        <v>14</v>
      </c>
      <c r="G35" s="11" t="s">
        <v>2084</v>
      </c>
      <c r="H35" s="11"/>
      <c r="I35" s="55" t="s">
        <v>2085</v>
      </c>
      <c r="K35" s="5" t="s">
        <v>4495</v>
      </c>
      <c r="L35" s="73">
        <v>5300004</v>
      </c>
      <c r="M35" s="5">
        <f>_xlfn.XLOOKUP(L35,INFO!F:F,INFO!K:K)</f>
        <v>50</v>
      </c>
      <c r="N35" s="5" t="e">
        <f>_xlfn.XLOOKUP(L35,CENTRALIZADAS!A:A,CENTRALIZADAS!C:C)</f>
        <v>#N/A</v>
      </c>
    </row>
    <row r="36" spans="1:14" hidden="1">
      <c r="A36" s="47" t="s">
        <v>2081</v>
      </c>
      <c r="B36" s="6">
        <v>5300011</v>
      </c>
      <c r="C36" s="47" t="s">
        <v>2082</v>
      </c>
      <c r="D36" s="11" t="s">
        <v>2115</v>
      </c>
      <c r="E36" s="46" t="s">
        <v>21</v>
      </c>
      <c r="F36" s="6" t="s">
        <v>14</v>
      </c>
      <c r="G36" s="11" t="s">
        <v>2084</v>
      </c>
      <c r="H36" s="11"/>
      <c r="I36" s="55" t="s">
        <v>2085</v>
      </c>
      <c r="K36" s="5" t="s">
        <v>4495</v>
      </c>
      <c r="L36" s="6">
        <v>5300011</v>
      </c>
      <c r="M36" s="5">
        <f>_xlfn.XLOOKUP(L36,INFO!F:F,INFO!K:K)</f>
        <v>9</v>
      </c>
      <c r="N36" s="5" t="e">
        <f>_xlfn.XLOOKUP(L36,CENTRALIZADAS!A:A,CENTRALIZADAS!C:C)</f>
        <v>#N/A</v>
      </c>
    </row>
    <row r="37" spans="1:14" hidden="1">
      <c r="A37" s="46" t="s">
        <v>2081</v>
      </c>
      <c r="B37" s="6">
        <v>5300014</v>
      </c>
      <c r="C37" s="46" t="s">
        <v>2082</v>
      </c>
      <c r="D37" s="11" t="s">
        <v>2116</v>
      </c>
      <c r="E37" s="46" t="s">
        <v>21</v>
      </c>
      <c r="F37" s="6" t="s">
        <v>14</v>
      </c>
      <c r="G37" s="11" t="s">
        <v>2084</v>
      </c>
      <c r="H37" s="11"/>
      <c r="I37" s="55" t="s">
        <v>2085</v>
      </c>
      <c r="K37" s="5" t="s">
        <v>4495</v>
      </c>
      <c r="L37" s="73">
        <v>5300014</v>
      </c>
      <c r="M37" s="5">
        <f>_xlfn.XLOOKUP(L37,INFO!F:F,INFO!K:K)</f>
        <v>33</v>
      </c>
      <c r="N37" s="5" t="e">
        <f>_xlfn.XLOOKUP(L37,CENTRALIZADAS!A:A,CENTRALIZADAS!C:C)</f>
        <v>#N/A</v>
      </c>
    </row>
    <row r="38" spans="1:14" hidden="1">
      <c r="A38" s="47" t="s">
        <v>2081</v>
      </c>
      <c r="B38" s="6">
        <v>5300015</v>
      </c>
      <c r="C38" s="47" t="s">
        <v>2082</v>
      </c>
      <c r="D38" s="11" t="s">
        <v>2117</v>
      </c>
      <c r="E38" s="46" t="s">
        <v>21</v>
      </c>
      <c r="F38" s="6" t="s">
        <v>14</v>
      </c>
      <c r="G38" s="11" t="s">
        <v>2084</v>
      </c>
      <c r="H38" s="11"/>
      <c r="I38" s="55" t="s">
        <v>2085</v>
      </c>
      <c r="K38" s="5" t="s">
        <v>4495</v>
      </c>
      <c r="L38" s="6">
        <v>5300015</v>
      </c>
      <c r="M38" s="5">
        <f>_xlfn.XLOOKUP(L38,INFO!F:F,INFO!K:K)</f>
        <v>33</v>
      </c>
      <c r="N38" s="5" t="e">
        <f>_xlfn.XLOOKUP(L38,CENTRALIZADAS!A:A,CENTRALIZADAS!C:C)</f>
        <v>#N/A</v>
      </c>
    </row>
    <row r="39" spans="1:14" hidden="1">
      <c r="A39" s="46" t="s">
        <v>2081</v>
      </c>
      <c r="B39" s="6">
        <v>5300018</v>
      </c>
      <c r="C39" s="46" t="s">
        <v>2082</v>
      </c>
      <c r="D39" s="11" t="s">
        <v>2118</v>
      </c>
      <c r="E39" s="46" t="s">
        <v>21</v>
      </c>
      <c r="F39" s="6" t="s">
        <v>14</v>
      </c>
      <c r="G39" s="11" t="s">
        <v>2084</v>
      </c>
      <c r="H39" s="11"/>
      <c r="I39" s="55" t="s">
        <v>2085</v>
      </c>
      <c r="K39" s="5" t="s">
        <v>4495</v>
      </c>
      <c r="L39" s="73">
        <v>5300018</v>
      </c>
      <c r="M39" s="5">
        <f>_xlfn.XLOOKUP(L39,INFO!F:F,INFO!K:K)</f>
        <v>10</v>
      </c>
      <c r="N39" s="5" t="e">
        <f>_xlfn.XLOOKUP(L39,CENTRALIZADAS!A:A,CENTRALIZADAS!C:C)</f>
        <v>#N/A</v>
      </c>
    </row>
    <row r="40" spans="1:14" hidden="1">
      <c r="A40" s="47" t="s">
        <v>2081</v>
      </c>
      <c r="B40" s="6">
        <v>5300019</v>
      </c>
      <c r="C40" s="47" t="s">
        <v>2082</v>
      </c>
      <c r="D40" s="11" t="s">
        <v>2119</v>
      </c>
      <c r="E40" s="46" t="s">
        <v>21</v>
      </c>
      <c r="F40" s="6" t="s">
        <v>14</v>
      </c>
      <c r="G40" s="11" t="s">
        <v>2084</v>
      </c>
      <c r="H40" s="11"/>
      <c r="I40" s="55" t="s">
        <v>2085</v>
      </c>
      <c r="K40" s="5" t="s">
        <v>4495</v>
      </c>
      <c r="L40" s="6">
        <v>5300019</v>
      </c>
      <c r="M40" s="5">
        <f>_xlfn.XLOOKUP(L40,INFO!F:F,INFO!K:K)</f>
        <v>50</v>
      </c>
      <c r="N40" s="5" t="e">
        <f>_xlfn.XLOOKUP(L40,CENTRALIZADAS!A:A,CENTRALIZADAS!C:C)</f>
        <v>#N/A</v>
      </c>
    </row>
    <row r="41" spans="1:14" hidden="1">
      <c r="A41" s="46" t="s">
        <v>2081</v>
      </c>
      <c r="B41" s="6">
        <v>5300025</v>
      </c>
      <c r="C41" s="46" t="s">
        <v>2082</v>
      </c>
      <c r="D41" s="11" t="s">
        <v>2120</v>
      </c>
      <c r="E41" s="46" t="s">
        <v>21</v>
      </c>
      <c r="F41" s="6" t="s">
        <v>14</v>
      </c>
      <c r="G41" s="11" t="s">
        <v>2084</v>
      </c>
      <c r="H41" s="11"/>
      <c r="I41" s="55" t="s">
        <v>2085</v>
      </c>
      <c r="K41" s="5" t="s">
        <v>4495</v>
      </c>
      <c r="L41" s="73">
        <v>5300025</v>
      </c>
      <c r="M41" s="5">
        <f>_xlfn.XLOOKUP(L41,INFO!F:F,INFO!K:K)</f>
        <v>27</v>
      </c>
      <c r="N41" s="5" t="e">
        <f>_xlfn.XLOOKUP(L41,CENTRALIZADAS!A:A,CENTRALIZADAS!C:C)</f>
        <v>#N/A</v>
      </c>
    </row>
    <row r="42" spans="1:14" hidden="1">
      <c r="A42" s="47" t="s">
        <v>2081</v>
      </c>
      <c r="B42" s="6">
        <v>5300037</v>
      </c>
      <c r="C42" s="47" t="s">
        <v>2082</v>
      </c>
      <c r="D42" s="11" t="s">
        <v>2121</v>
      </c>
      <c r="E42" s="46" t="s">
        <v>21</v>
      </c>
      <c r="F42" s="6" t="s">
        <v>14</v>
      </c>
      <c r="G42" s="11" t="s">
        <v>2084</v>
      </c>
      <c r="H42" s="11"/>
      <c r="I42" s="55" t="s">
        <v>2085</v>
      </c>
      <c r="K42" s="5" t="s">
        <v>4495</v>
      </c>
      <c r="L42" s="6">
        <v>5300037</v>
      </c>
      <c r="M42" s="5">
        <f>_xlfn.XLOOKUP(L42,INFO!F:F,INFO!K:K)</f>
        <v>26</v>
      </c>
      <c r="N42" s="5" t="e">
        <f>_xlfn.XLOOKUP(L42,CENTRALIZADAS!A:A,CENTRALIZADAS!C:C)</f>
        <v>#N/A</v>
      </c>
    </row>
    <row r="43" spans="1:14" hidden="1">
      <c r="A43" s="46" t="s">
        <v>2081</v>
      </c>
      <c r="B43" s="6">
        <v>5300071</v>
      </c>
      <c r="C43" s="46" t="s">
        <v>2082</v>
      </c>
      <c r="D43" s="11" t="s">
        <v>2122</v>
      </c>
      <c r="E43" s="46" t="s">
        <v>21</v>
      </c>
      <c r="F43" s="6" t="s">
        <v>14</v>
      </c>
      <c r="G43" s="11" t="s">
        <v>2084</v>
      </c>
      <c r="H43" s="11"/>
      <c r="I43" s="55" t="s">
        <v>2085</v>
      </c>
      <c r="K43" s="5" t="s">
        <v>4495</v>
      </c>
      <c r="L43" s="73">
        <v>5300071</v>
      </c>
      <c r="M43" s="5">
        <f>_xlfn.XLOOKUP(L43,INFO!F:F,INFO!K:K)</f>
        <v>26</v>
      </c>
      <c r="N43" s="5" t="e">
        <f>_xlfn.XLOOKUP(L43,CENTRALIZADAS!A:A,CENTRALIZADAS!C:C)</f>
        <v>#N/A</v>
      </c>
    </row>
    <row r="44" spans="1:14" hidden="1">
      <c r="A44" s="47" t="s">
        <v>2081</v>
      </c>
      <c r="B44" s="6">
        <v>5301279</v>
      </c>
      <c r="C44" s="47" t="s">
        <v>2082</v>
      </c>
      <c r="D44" s="11" t="s">
        <v>2123</v>
      </c>
      <c r="E44" s="46" t="s">
        <v>21</v>
      </c>
      <c r="F44" s="6" t="s">
        <v>14</v>
      </c>
      <c r="G44" s="11" t="s">
        <v>2084</v>
      </c>
      <c r="H44" s="11"/>
      <c r="I44" s="55" t="s">
        <v>2085</v>
      </c>
      <c r="K44" s="5" t="s">
        <v>4495</v>
      </c>
      <c r="L44" s="6">
        <v>5301279</v>
      </c>
      <c r="M44" s="5">
        <f>_xlfn.XLOOKUP(L44,INFO!F:F,INFO!K:K)</f>
        <v>6</v>
      </c>
      <c r="N44" s="5" t="e">
        <f>_xlfn.XLOOKUP(L44,CENTRALIZADAS!A:A,CENTRALIZADAS!C:C)</f>
        <v>#N/A</v>
      </c>
    </row>
    <row r="45" spans="1:14" hidden="1">
      <c r="A45" s="46" t="s">
        <v>2081</v>
      </c>
      <c r="B45" s="6">
        <v>5303312</v>
      </c>
      <c r="C45" s="46" t="s">
        <v>2082</v>
      </c>
      <c r="D45" s="11" t="s">
        <v>2124</v>
      </c>
      <c r="E45" s="46" t="s">
        <v>21</v>
      </c>
      <c r="F45" s="6" t="s">
        <v>14</v>
      </c>
      <c r="G45" s="11" t="s">
        <v>2084</v>
      </c>
      <c r="H45" s="11"/>
      <c r="I45" s="55" t="s">
        <v>2085</v>
      </c>
      <c r="K45" s="5" t="s">
        <v>4495</v>
      </c>
      <c r="L45" s="73">
        <v>5303312</v>
      </c>
      <c r="M45" s="5">
        <f>_xlfn.XLOOKUP(L45,INFO!F:F,INFO!K:K)</f>
        <v>50</v>
      </c>
      <c r="N45" s="5" t="e">
        <f>_xlfn.XLOOKUP(L45,CENTRALIZADAS!A:A,CENTRALIZADAS!C:C)</f>
        <v>#N/A</v>
      </c>
    </row>
    <row r="46" spans="1:14" hidden="1">
      <c r="A46" s="47" t="s">
        <v>2081</v>
      </c>
      <c r="B46" s="6">
        <v>5303314</v>
      </c>
      <c r="C46" s="47" t="s">
        <v>2082</v>
      </c>
      <c r="D46" s="11" t="s">
        <v>2125</v>
      </c>
      <c r="E46" s="46" t="s">
        <v>21</v>
      </c>
      <c r="F46" s="6" t="s">
        <v>14</v>
      </c>
      <c r="G46" s="11" t="s">
        <v>2084</v>
      </c>
      <c r="H46" s="11"/>
      <c r="I46" s="55" t="s">
        <v>2085</v>
      </c>
      <c r="K46" s="5" t="s">
        <v>4495</v>
      </c>
      <c r="L46" s="6">
        <v>5303314</v>
      </c>
      <c r="M46" s="5">
        <f>_xlfn.XLOOKUP(L46,INFO!F:F,INFO!K:K)</f>
        <v>50</v>
      </c>
      <c r="N46" s="5" t="e">
        <f>_xlfn.XLOOKUP(L46,CENTRALIZADAS!A:A,CENTRALIZADAS!C:C)</f>
        <v>#N/A</v>
      </c>
    </row>
    <row r="47" spans="1:14" hidden="1">
      <c r="A47" s="46" t="s">
        <v>2081</v>
      </c>
      <c r="B47" s="6">
        <v>5304680</v>
      </c>
      <c r="C47" s="46" t="s">
        <v>2082</v>
      </c>
      <c r="D47" s="11" t="s">
        <v>2126</v>
      </c>
      <c r="E47" s="46" t="s">
        <v>21</v>
      </c>
      <c r="F47" s="6" t="s">
        <v>14</v>
      </c>
      <c r="G47" s="11" t="s">
        <v>2084</v>
      </c>
      <c r="H47" s="11"/>
      <c r="I47" s="55" t="s">
        <v>2085</v>
      </c>
      <c r="K47" s="5" t="s">
        <v>4495</v>
      </c>
      <c r="L47" s="73">
        <v>5304680</v>
      </c>
      <c r="M47" s="5">
        <f>_xlfn.XLOOKUP(L47,INFO!F:F,INFO!K:K)</f>
        <v>26</v>
      </c>
      <c r="N47" s="5" t="e">
        <f>_xlfn.XLOOKUP(L47,CENTRALIZADAS!A:A,CENTRALIZADAS!C:C)</f>
        <v>#N/A</v>
      </c>
    </row>
    <row r="48" spans="1:14" hidden="1">
      <c r="A48" s="47" t="s">
        <v>2081</v>
      </c>
      <c r="B48" s="6">
        <v>5305175</v>
      </c>
      <c r="C48" s="47" t="s">
        <v>2082</v>
      </c>
      <c r="D48" s="11" t="s">
        <v>2127</v>
      </c>
      <c r="E48" s="46" t="s">
        <v>21</v>
      </c>
      <c r="F48" s="6" t="s">
        <v>14</v>
      </c>
      <c r="G48" s="11" t="s">
        <v>2084</v>
      </c>
      <c r="H48" s="11"/>
      <c r="I48" s="55" t="s">
        <v>2085</v>
      </c>
      <c r="K48" s="5" t="s">
        <v>4495</v>
      </c>
      <c r="L48" s="6">
        <v>5305175</v>
      </c>
      <c r="M48" s="5" t="e">
        <f>_xlfn.XLOOKUP(L48,INFO!F:F,INFO!K:K)</f>
        <v>#N/A</v>
      </c>
      <c r="N48" s="5" t="e">
        <f>_xlfn.XLOOKUP(L48,CENTRALIZADAS!A:A,CENTRALIZADAS!C:C)</f>
        <v>#N/A</v>
      </c>
    </row>
    <row r="49" spans="1:14" hidden="1">
      <c r="A49" s="46" t="s">
        <v>2081</v>
      </c>
      <c r="B49" s="6">
        <v>5305227</v>
      </c>
      <c r="C49" s="46" t="s">
        <v>2082</v>
      </c>
      <c r="D49" s="11" t="s">
        <v>2128</v>
      </c>
      <c r="E49" s="46" t="s">
        <v>21</v>
      </c>
      <c r="F49" s="6" t="s">
        <v>14</v>
      </c>
      <c r="G49" s="11" t="s">
        <v>2084</v>
      </c>
      <c r="H49" s="11"/>
      <c r="I49" s="55" t="s">
        <v>2085</v>
      </c>
      <c r="K49" s="5" t="s">
        <v>4495</v>
      </c>
      <c r="L49" s="73">
        <v>5305227</v>
      </c>
      <c r="M49" s="5">
        <f>_xlfn.XLOOKUP(L49,INFO!F:F,INFO!K:K)</f>
        <v>50</v>
      </c>
      <c r="N49" s="5" t="e">
        <f>_xlfn.XLOOKUP(L49,CENTRALIZADAS!A:A,CENTRALIZADAS!C:C)</f>
        <v>#N/A</v>
      </c>
    </row>
    <row r="50" spans="1:14" hidden="1">
      <c r="A50" s="47" t="s">
        <v>2081</v>
      </c>
      <c r="B50" s="6">
        <v>5305268</v>
      </c>
      <c r="C50" s="47" t="s">
        <v>2082</v>
      </c>
      <c r="D50" s="11" t="s">
        <v>2129</v>
      </c>
      <c r="E50" s="46" t="s">
        <v>21</v>
      </c>
      <c r="F50" s="6" t="s">
        <v>14</v>
      </c>
      <c r="G50" s="11" t="s">
        <v>2084</v>
      </c>
      <c r="H50" s="11"/>
      <c r="I50" s="55" t="s">
        <v>2085</v>
      </c>
      <c r="K50" s="5" t="s">
        <v>4495</v>
      </c>
      <c r="L50" s="6">
        <v>5305268</v>
      </c>
      <c r="M50" s="5">
        <f>_xlfn.XLOOKUP(L50,INFO!F:F,INFO!K:K)</f>
        <v>27</v>
      </c>
      <c r="N50" s="5" t="e">
        <f>_xlfn.XLOOKUP(L50,CENTRALIZADAS!A:A,CENTRALIZADAS!C:C)</f>
        <v>#N/A</v>
      </c>
    </row>
    <row r="51" spans="1:14" hidden="1">
      <c r="A51" s="46" t="s">
        <v>2081</v>
      </c>
      <c r="B51" s="6">
        <v>5305269</v>
      </c>
      <c r="C51" s="46" t="s">
        <v>2082</v>
      </c>
      <c r="D51" s="11" t="s">
        <v>2130</v>
      </c>
      <c r="E51" s="46" t="s">
        <v>21</v>
      </c>
      <c r="F51" s="6" t="s">
        <v>14</v>
      </c>
      <c r="G51" s="11" t="s">
        <v>2084</v>
      </c>
      <c r="H51" s="11"/>
      <c r="I51" s="55" t="s">
        <v>2085</v>
      </c>
      <c r="K51" s="5" t="s">
        <v>4495</v>
      </c>
      <c r="L51" s="73">
        <v>5305269</v>
      </c>
      <c r="M51" s="5">
        <f>_xlfn.XLOOKUP(L51,INFO!F:F,INFO!K:K)</f>
        <v>27</v>
      </c>
      <c r="N51" s="5" t="e">
        <f>_xlfn.XLOOKUP(L51,CENTRALIZADAS!A:A,CENTRALIZADAS!C:C)</f>
        <v>#N/A</v>
      </c>
    </row>
    <row r="52" spans="1:14" hidden="1">
      <c r="A52" s="47" t="s">
        <v>2081</v>
      </c>
      <c r="B52" s="6">
        <v>5306544</v>
      </c>
      <c r="C52" s="47" t="s">
        <v>2082</v>
      </c>
      <c r="D52" s="11" t="s">
        <v>2131</v>
      </c>
      <c r="E52" s="46" t="s">
        <v>21</v>
      </c>
      <c r="F52" s="6" t="s">
        <v>14</v>
      </c>
      <c r="G52" s="11" t="s">
        <v>2084</v>
      </c>
      <c r="H52" s="11"/>
      <c r="I52" s="55" t="s">
        <v>2085</v>
      </c>
      <c r="K52" s="5" t="s">
        <v>4495</v>
      </c>
      <c r="L52" s="6">
        <v>5306544</v>
      </c>
      <c r="M52" s="5">
        <f>_xlfn.XLOOKUP(L52,INFO!F:F,INFO!K:K)</f>
        <v>50</v>
      </c>
      <c r="N52" s="5" t="e">
        <f>_xlfn.XLOOKUP(L52,CENTRALIZADAS!A:A,CENTRALIZADAS!C:C)</f>
        <v>#N/A</v>
      </c>
    </row>
    <row r="53" spans="1:14" hidden="1">
      <c r="A53" s="46" t="s">
        <v>2081</v>
      </c>
      <c r="B53" s="6">
        <v>5306626</v>
      </c>
      <c r="C53" s="46" t="s">
        <v>2082</v>
      </c>
      <c r="D53" s="11" t="s">
        <v>2132</v>
      </c>
      <c r="E53" s="46" t="s">
        <v>21</v>
      </c>
      <c r="F53" s="6" t="s">
        <v>14</v>
      </c>
      <c r="G53" s="11" t="s">
        <v>2084</v>
      </c>
      <c r="H53" s="11"/>
      <c r="I53" s="55" t="s">
        <v>2085</v>
      </c>
      <c r="K53" s="5" t="s">
        <v>4495</v>
      </c>
      <c r="L53" s="73">
        <v>5306626</v>
      </c>
      <c r="M53" s="5">
        <f>_xlfn.XLOOKUP(L53,INFO!F:F,INFO!K:K)</f>
        <v>12</v>
      </c>
      <c r="N53" s="5" t="e">
        <f>_xlfn.XLOOKUP(L53,CENTRALIZADAS!A:A,CENTRALIZADAS!C:C)</f>
        <v>#N/A</v>
      </c>
    </row>
    <row r="54" spans="1:14" hidden="1">
      <c r="A54" s="47" t="s">
        <v>2081</v>
      </c>
      <c r="B54" s="6">
        <v>5307083</v>
      </c>
      <c r="C54" s="47" t="s">
        <v>2082</v>
      </c>
      <c r="D54" s="11" t="s">
        <v>2133</v>
      </c>
      <c r="E54" s="46" t="s">
        <v>21</v>
      </c>
      <c r="F54" s="6" t="s">
        <v>14</v>
      </c>
      <c r="G54" s="11" t="s">
        <v>2084</v>
      </c>
      <c r="H54" s="11"/>
      <c r="I54" s="55" t="s">
        <v>2085</v>
      </c>
      <c r="K54" s="5" t="s">
        <v>4495</v>
      </c>
      <c r="L54" s="6">
        <v>5307083</v>
      </c>
      <c r="M54" s="5">
        <f>_xlfn.XLOOKUP(L54,INFO!F:F,INFO!K:K)</f>
        <v>26</v>
      </c>
      <c r="N54" s="5" t="e">
        <f>_xlfn.XLOOKUP(L54,CENTRALIZADAS!A:A,CENTRALIZADAS!C:C)</f>
        <v>#N/A</v>
      </c>
    </row>
    <row r="55" spans="1:14" hidden="1">
      <c r="A55" s="46" t="s">
        <v>2081</v>
      </c>
      <c r="B55" s="6">
        <v>5307145</v>
      </c>
      <c r="C55" s="46" t="s">
        <v>2082</v>
      </c>
      <c r="D55" s="11" t="s">
        <v>2134</v>
      </c>
      <c r="E55" s="46" t="s">
        <v>21</v>
      </c>
      <c r="F55" s="6" t="s">
        <v>14</v>
      </c>
      <c r="G55" s="11" t="s">
        <v>2084</v>
      </c>
      <c r="H55" s="11"/>
      <c r="I55" s="55" t="s">
        <v>2085</v>
      </c>
      <c r="K55" s="5" t="s">
        <v>4495</v>
      </c>
      <c r="L55" s="73">
        <v>5307145</v>
      </c>
      <c r="M55" s="5">
        <f>_xlfn.XLOOKUP(L55,INFO!F:F,INFO!K:K)</f>
        <v>3</v>
      </c>
      <c r="N55" s="5" t="e">
        <f>_xlfn.XLOOKUP(L55,CENTRALIZADAS!A:A,CENTRALIZADAS!C:C)</f>
        <v>#N/A</v>
      </c>
    </row>
    <row r="56" spans="1:14" hidden="1">
      <c r="A56" s="47" t="s">
        <v>2081</v>
      </c>
      <c r="B56" s="6">
        <v>5308370</v>
      </c>
      <c r="C56" s="47" t="s">
        <v>2082</v>
      </c>
      <c r="D56" s="11" t="s">
        <v>2135</v>
      </c>
      <c r="E56" s="46" t="s">
        <v>21</v>
      </c>
      <c r="F56" s="6" t="s">
        <v>14</v>
      </c>
      <c r="G56" s="11" t="s">
        <v>2084</v>
      </c>
      <c r="H56" s="11"/>
      <c r="I56" s="55" t="s">
        <v>2085</v>
      </c>
      <c r="K56" s="5" t="s">
        <v>4495</v>
      </c>
      <c r="L56" s="6">
        <v>5308370</v>
      </c>
      <c r="M56" s="5">
        <f>_xlfn.XLOOKUP(L56,INFO!F:F,INFO!K:K)</f>
        <v>50</v>
      </c>
      <c r="N56" s="5" t="e">
        <f>_xlfn.XLOOKUP(L56,CENTRALIZADAS!A:A,CENTRALIZADAS!C:C)</f>
        <v>#N/A</v>
      </c>
    </row>
    <row r="57" spans="1:14" hidden="1">
      <c r="A57" s="46" t="s">
        <v>2081</v>
      </c>
      <c r="B57" s="6">
        <v>5308757</v>
      </c>
      <c r="C57" s="46" t="s">
        <v>2082</v>
      </c>
      <c r="D57" s="11" t="s">
        <v>2136</v>
      </c>
      <c r="E57" s="46" t="s">
        <v>21</v>
      </c>
      <c r="F57" s="6" t="s">
        <v>14</v>
      </c>
      <c r="G57" s="11" t="s">
        <v>2084</v>
      </c>
      <c r="H57" s="11"/>
      <c r="I57" s="55" t="s">
        <v>2085</v>
      </c>
      <c r="K57" s="5" t="s">
        <v>4495</v>
      </c>
      <c r="L57" s="73">
        <v>5308757</v>
      </c>
      <c r="M57" s="5">
        <f>_xlfn.XLOOKUP(L57,INFO!F:F,INFO!K:K)</f>
        <v>26</v>
      </c>
      <c r="N57" s="5" t="e">
        <f>_xlfn.XLOOKUP(L57,CENTRALIZADAS!A:A,CENTRALIZADAS!C:C)</f>
        <v>#N/A</v>
      </c>
    </row>
    <row r="58" spans="1:14" hidden="1">
      <c r="A58" s="47" t="s">
        <v>2081</v>
      </c>
      <c r="B58" s="6">
        <v>5309753</v>
      </c>
      <c r="C58" s="47" t="s">
        <v>2082</v>
      </c>
      <c r="D58" s="11" t="s">
        <v>2137</v>
      </c>
      <c r="E58" s="46" t="s">
        <v>21</v>
      </c>
      <c r="F58" s="6" t="s">
        <v>14</v>
      </c>
      <c r="G58" s="11" t="s">
        <v>2084</v>
      </c>
      <c r="H58" s="11"/>
      <c r="I58" s="55" t="s">
        <v>2085</v>
      </c>
      <c r="K58" s="5" t="s">
        <v>4495</v>
      </c>
      <c r="L58" s="6">
        <v>5309753</v>
      </c>
      <c r="M58" s="5">
        <f>_xlfn.XLOOKUP(L58,INFO!F:F,INFO!K:K)</f>
        <v>3</v>
      </c>
      <c r="N58" s="5" t="e">
        <f>_xlfn.XLOOKUP(L58,CENTRALIZADAS!A:A,CENTRALIZADAS!C:C)</f>
        <v>#N/A</v>
      </c>
    </row>
    <row r="59" spans="1:14" hidden="1">
      <c r="A59" s="46" t="s">
        <v>2081</v>
      </c>
      <c r="B59" s="6">
        <v>5310815</v>
      </c>
      <c r="C59" s="46" t="s">
        <v>2082</v>
      </c>
      <c r="D59" s="11" t="s">
        <v>2138</v>
      </c>
      <c r="E59" s="46" t="s">
        <v>21</v>
      </c>
      <c r="F59" s="6" t="s">
        <v>14</v>
      </c>
      <c r="G59" s="11" t="s">
        <v>2084</v>
      </c>
      <c r="H59" s="11"/>
      <c r="I59" s="55" t="s">
        <v>2085</v>
      </c>
      <c r="K59" s="5" t="s">
        <v>4495</v>
      </c>
      <c r="L59" s="73">
        <v>5310815</v>
      </c>
      <c r="M59" s="5">
        <f>_xlfn.XLOOKUP(L59,INFO!F:F,INFO!K:K)</f>
        <v>26</v>
      </c>
      <c r="N59" s="5" t="e">
        <f>_xlfn.XLOOKUP(L59,CENTRALIZADAS!A:A,CENTRALIZADAS!C:C)</f>
        <v>#N/A</v>
      </c>
    </row>
    <row r="60" spans="1:14" hidden="1">
      <c r="A60" s="47" t="s">
        <v>2081</v>
      </c>
      <c r="B60" s="6">
        <v>5311485</v>
      </c>
      <c r="C60" s="47" t="s">
        <v>2082</v>
      </c>
      <c r="D60" s="11" t="s">
        <v>2139</v>
      </c>
      <c r="E60" s="46" t="s">
        <v>21</v>
      </c>
      <c r="F60" s="6" t="s">
        <v>14</v>
      </c>
      <c r="G60" s="11" t="s">
        <v>2084</v>
      </c>
      <c r="H60" s="11"/>
      <c r="I60" s="55" t="s">
        <v>2085</v>
      </c>
      <c r="K60" s="5" t="s">
        <v>4495</v>
      </c>
      <c r="L60" s="6">
        <v>5311485</v>
      </c>
      <c r="M60" s="5">
        <f>_xlfn.XLOOKUP(L60,INFO!F:F,INFO!K:K)</f>
        <v>50</v>
      </c>
      <c r="N60" s="5" t="e">
        <f>_xlfn.XLOOKUP(L60,CENTRALIZADAS!A:A,CENTRALIZADAS!C:C)</f>
        <v>#N/A</v>
      </c>
    </row>
    <row r="61" spans="1:14" hidden="1">
      <c r="A61" s="46" t="s">
        <v>2081</v>
      </c>
      <c r="B61" s="6">
        <v>5312269</v>
      </c>
      <c r="C61" s="46" t="s">
        <v>2082</v>
      </c>
      <c r="D61" s="11" t="s">
        <v>2140</v>
      </c>
      <c r="E61" s="46" t="s">
        <v>21</v>
      </c>
      <c r="F61" s="6" t="s">
        <v>14</v>
      </c>
      <c r="G61" s="11" t="s">
        <v>2084</v>
      </c>
      <c r="H61" s="11"/>
      <c r="I61" s="55" t="s">
        <v>2085</v>
      </c>
      <c r="K61" s="5" t="s">
        <v>4495</v>
      </c>
      <c r="L61" s="73">
        <v>5312269</v>
      </c>
      <c r="M61" s="5">
        <f>_xlfn.XLOOKUP(L61,INFO!F:F,INFO!K:K)</f>
        <v>50</v>
      </c>
      <c r="N61" s="5" t="e">
        <f>_xlfn.XLOOKUP(L61,CENTRALIZADAS!A:A,CENTRALIZADAS!C:C)</f>
        <v>#N/A</v>
      </c>
    </row>
    <row r="62" spans="1:14" hidden="1">
      <c r="A62" s="47" t="s">
        <v>2081</v>
      </c>
      <c r="B62" s="6">
        <v>5313108</v>
      </c>
      <c r="C62" s="47" t="s">
        <v>2082</v>
      </c>
      <c r="D62" s="11" t="s">
        <v>2141</v>
      </c>
      <c r="E62" s="46" t="s">
        <v>21</v>
      </c>
      <c r="F62" s="6" t="s">
        <v>14</v>
      </c>
      <c r="G62" s="11" t="s">
        <v>2084</v>
      </c>
      <c r="H62" s="11"/>
      <c r="I62" s="55" t="s">
        <v>2085</v>
      </c>
      <c r="K62" s="5" t="s">
        <v>4495</v>
      </c>
      <c r="L62" s="6">
        <v>5313108</v>
      </c>
      <c r="M62" s="5">
        <f>_xlfn.XLOOKUP(L62,INFO!F:F,INFO!K:K)</f>
        <v>26</v>
      </c>
      <c r="N62" s="5" t="e">
        <f>_xlfn.XLOOKUP(L62,CENTRALIZADAS!A:A,CENTRALIZADAS!C:C)</f>
        <v>#N/A</v>
      </c>
    </row>
    <row r="63" spans="1:14" hidden="1">
      <c r="A63" s="46" t="s">
        <v>2081</v>
      </c>
      <c r="B63" s="6">
        <v>5313116</v>
      </c>
      <c r="C63" s="46" t="s">
        <v>2082</v>
      </c>
      <c r="D63" s="11" t="s">
        <v>2142</v>
      </c>
      <c r="E63" s="46" t="s">
        <v>21</v>
      </c>
      <c r="F63" s="6" t="s">
        <v>14</v>
      </c>
      <c r="G63" s="11" t="s">
        <v>2084</v>
      </c>
      <c r="H63" s="11"/>
      <c r="I63" s="55" t="s">
        <v>2085</v>
      </c>
      <c r="K63" s="5" t="s">
        <v>4495</v>
      </c>
      <c r="L63" s="73">
        <v>5313116</v>
      </c>
      <c r="M63" s="5">
        <f>_xlfn.XLOOKUP(L63,INFO!F:F,INFO!K:K)</f>
        <v>26</v>
      </c>
      <c r="N63" s="5" t="e">
        <f>_xlfn.XLOOKUP(L63,CENTRALIZADAS!A:A,CENTRALIZADAS!C:C)</f>
        <v>#N/A</v>
      </c>
    </row>
    <row r="64" spans="1:14" hidden="1">
      <c r="A64" s="47" t="s">
        <v>2081</v>
      </c>
      <c r="B64" s="6">
        <v>5313320</v>
      </c>
      <c r="C64" s="47" t="s">
        <v>2082</v>
      </c>
      <c r="D64" s="11" t="s">
        <v>2143</v>
      </c>
      <c r="E64" s="46" t="s">
        <v>21</v>
      </c>
      <c r="F64" s="6" t="s">
        <v>14</v>
      </c>
      <c r="G64" s="11" t="s">
        <v>2084</v>
      </c>
      <c r="H64" s="11"/>
      <c r="I64" s="55" t="s">
        <v>2085</v>
      </c>
      <c r="K64" s="5" t="s">
        <v>4495</v>
      </c>
      <c r="L64" s="6">
        <v>5313320</v>
      </c>
      <c r="M64" s="5">
        <f>_xlfn.XLOOKUP(L64,INFO!F:F,INFO!K:K)</f>
        <v>50</v>
      </c>
      <c r="N64" s="5" t="e">
        <f>_xlfn.XLOOKUP(L64,CENTRALIZADAS!A:A,CENTRALIZADAS!C:C)</f>
        <v>#N/A</v>
      </c>
    </row>
    <row r="65" spans="1:14" hidden="1">
      <c r="A65" s="46" t="s">
        <v>2081</v>
      </c>
      <c r="B65" s="6">
        <v>5313851</v>
      </c>
      <c r="C65" s="46" t="s">
        <v>2082</v>
      </c>
      <c r="D65" s="11" t="s">
        <v>2144</v>
      </c>
      <c r="E65" s="46" t="s">
        <v>21</v>
      </c>
      <c r="F65" s="6" t="s">
        <v>14</v>
      </c>
      <c r="G65" s="11" t="s">
        <v>2084</v>
      </c>
      <c r="H65" s="11"/>
      <c r="I65" s="55" t="s">
        <v>2085</v>
      </c>
      <c r="K65" s="5" t="s">
        <v>4495</v>
      </c>
      <c r="L65" s="73">
        <v>5313851</v>
      </c>
      <c r="M65" s="5">
        <f>_xlfn.XLOOKUP(L65,INFO!F:F,INFO!K:K)</f>
        <v>50</v>
      </c>
      <c r="N65" s="5" t="e">
        <f>_xlfn.XLOOKUP(L65,CENTRALIZADAS!A:A,CENTRALIZADAS!C:C)</f>
        <v>#N/A</v>
      </c>
    </row>
    <row r="66" spans="1:14" hidden="1">
      <c r="A66" s="47" t="s">
        <v>2081</v>
      </c>
      <c r="B66" s="6">
        <v>5314915</v>
      </c>
      <c r="C66" s="47" t="s">
        <v>2082</v>
      </c>
      <c r="D66" s="11" t="s">
        <v>2145</v>
      </c>
      <c r="E66" s="46" t="s">
        <v>21</v>
      </c>
      <c r="F66" s="6" t="s">
        <v>14</v>
      </c>
      <c r="G66" s="11" t="s">
        <v>2084</v>
      </c>
      <c r="H66" s="11"/>
      <c r="I66" s="55" t="s">
        <v>2085</v>
      </c>
      <c r="K66" s="5" t="s">
        <v>4495</v>
      </c>
      <c r="L66" s="6">
        <v>5314915</v>
      </c>
      <c r="M66" s="5">
        <f>_xlfn.XLOOKUP(L66,INFO!F:F,INFO!K:K)</f>
        <v>26</v>
      </c>
      <c r="N66" s="5" t="e">
        <f>_xlfn.XLOOKUP(L66,CENTRALIZADAS!A:A,CENTRALIZADAS!C:C)</f>
        <v>#N/A</v>
      </c>
    </row>
    <row r="67" spans="1:14" hidden="1">
      <c r="A67" s="46" t="s">
        <v>2081</v>
      </c>
      <c r="B67" s="6">
        <v>5314916</v>
      </c>
      <c r="C67" s="46" t="s">
        <v>2082</v>
      </c>
      <c r="D67" s="11" t="s">
        <v>2146</v>
      </c>
      <c r="E67" s="46" t="s">
        <v>21</v>
      </c>
      <c r="F67" s="6" t="s">
        <v>14</v>
      </c>
      <c r="G67" s="11" t="s">
        <v>2084</v>
      </c>
      <c r="H67" s="11"/>
      <c r="I67" s="55" t="s">
        <v>2085</v>
      </c>
      <c r="K67" s="5" t="s">
        <v>4495</v>
      </c>
      <c r="L67" s="73">
        <v>5314916</v>
      </c>
      <c r="M67" s="5">
        <f>_xlfn.XLOOKUP(L67,INFO!F:F,INFO!K:K)</f>
        <v>26</v>
      </c>
      <c r="N67" s="5" t="e">
        <f>_xlfn.XLOOKUP(L67,CENTRALIZADAS!A:A,CENTRALIZADAS!C:C)</f>
        <v>#N/A</v>
      </c>
    </row>
    <row r="68" spans="1:14" hidden="1">
      <c r="A68" s="47" t="s">
        <v>2081</v>
      </c>
      <c r="B68" s="6">
        <v>5316718</v>
      </c>
      <c r="C68" s="47" t="s">
        <v>2082</v>
      </c>
      <c r="D68" s="11" t="s">
        <v>2147</v>
      </c>
      <c r="E68" s="46" t="s">
        <v>21</v>
      </c>
      <c r="F68" s="6" t="s">
        <v>14</v>
      </c>
      <c r="G68" s="11" t="s">
        <v>2084</v>
      </c>
      <c r="H68" s="11"/>
      <c r="I68" s="55" t="s">
        <v>2085</v>
      </c>
      <c r="K68" s="5" t="s">
        <v>4495</v>
      </c>
      <c r="L68" s="6">
        <v>5316718</v>
      </c>
      <c r="M68" s="5">
        <f>_xlfn.XLOOKUP(L68,INFO!F:F,INFO!K:K)</f>
        <v>36</v>
      </c>
      <c r="N68" s="5" t="e">
        <f>_xlfn.XLOOKUP(L68,CENTRALIZADAS!A:A,CENTRALIZADAS!C:C)</f>
        <v>#N/A</v>
      </c>
    </row>
    <row r="69" spans="1:14" hidden="1">
      <c r="A69" s="46" t="s">
        <v>2081</v>
      </c>
      <c r="B69" s="6">
        <v>5318728</v>
      </c>
      <c r="C69" s="46" t="s">
        <v>2082</v>
      </c>
      <c r="D69" s="11" t="s">
        <v>2148</v>
      </c>
      <c r="E69" s="46" t="s">
        <v>21</v>
      </c>
      <c r="F69" s="6" t="s">
        <v>14</v>
      </c>
      <c r="G69" s="11" t="s">
        <v>2084</v>
      </c>
      <c r="H69" s="11"/>
      <c r="I69" s="55" t="s">
        <v>2085</v>
      </c>
      <c r="K69" s="5" t="s">
        <v>4495</v>
      </c>
      <c r="L69" s="73">
        <v>5318728</v>
      </c>
      <c r="M69" s="5">
        <f>_xlfn.XLOOKUP(L69,INFO!F:F,INFO!K:K)</f>
        <v>50</v>
      </c>
      <c r="N69" s="5" t="e">
        <f>_xlfn.XLOOKUP(L69,CENTRALIZADAS!A:A,CENTRALIZADAS!C:C)</f>
        <v>#N/A</v>
      </c>
    </row>
    <row r="70" spans="1:14" hidden="1">
      <c r="A70" s="47" t="s">
        <v>2081</v>
      </c>
      <c r="B70" s="6">
        <v>5322487</v>
      </c>
      <c r="C70" s="47" t="s">
        <v>2082</v>
      </c>
      <c r="D70" s="11" t="s">
        <v>2149</v>
      </c>
      <c r="E70" s="46" t="s">
        <v>21</v>
      </c>
      <c r="F70" s="6" t="s">
        <v>14</v>
      </c>
      <c r="G70" s="11" t="s">
        <v>2084</v>
      </c>
      <c r="H70" s="11"/>
      <c r="I70" s="55" t="s">
        <v>2085</v>
      </c>
      <c r="K70" s="5" t="s">
        <v>4495</v>
      </c>
      <c r="L70" s="6">
        <v>5322487</v>
      </c>
      <c r="M70" s="5">
        <f>_xlfn.XLOOKUP(L70,INFO!F:F,INFO!K:K)</f>
        <v>12</v>
      </c>
      <c r="N70" s="5" t="e">
        <f>_xlfn.XLOOKUP(L70,CENTRALIZADAS!A:A,CENTRALIZADAS!C:C)</f>
        <v>#N/A</v>
      </c>
    </row>
    <row r="71" spans="1:14" hidden="1">
      <c r="A71" s="46" t="s">
        <v>2081</v>
      </c>
      <c r="B71" s="6">
        <v>5325879</v>
      </c>
      <c r="C71" s="46" t="s">
        <v>2082</v>
      </c>
      <c r="D71" s="11" t="s">
        <v>2150</v>
      </c>
      <c r="E71" s="46" t="s">
        <v>21</v>
      </c>
      <c r="F71" s="6" t="s">
        <v>14</v>
      </c>
      <c r="G71" s="11" t="s">
        <v>2084</v>
      </c>
      <c r="H71" s="11"/>
      <c r="I71" s="55" t="s">
        <v>2085</v>
      </c>
      <c r="K71" s="5" t="s">
        <v>4495</v>
      </c>
      <c r="L71" s="73">
        <v>5325879</v>
      </c>
      <c r="M71" s="5">
        <f>_xlfn.XLOOKUP(L71,INFO!F:F,INFO!K:K)</f>
        <v>50</v>
      </c>
      <c r="N71" s="5" t="e">
        <f>_xlfn.XLOOKUP(L71,CENTRALIZADAS!A:A,CENTRALIZADAS!C:C)</f>
        <v>#N/A</v>
      </c>
    </row>
    <row r="72" spans="1:14" hidden="1">
      <c r="A72" s="47" t="s">
        <v>2081</v>
      </c>
      <c r="B72" s="6">
        <v>5326595</v>
      </c>
      <c r="C72" s="47" t="s">
        <v>2082</v>
      </c>
      <c r="D72" s="11" t="s">
        <v>2151</v>
      </c>
      <c r="E72" s="46" t="s">
        <v>21</v>
      </c>
      <c r="F72" s="6" t="s">
        <v>14</v>
      </c>
      <c r="G72" s="11" t="s">
        <v>2084</v>
      </c>
      <c r="H72" s="11"/>
      <c r="I72" s="55" t="s">
        <v>2085</v>
      </c>
      <c r="K72" s="5" t="s">
        <v>4495</v>
      </c>
      <c r="L72" s="6">
        <v>5326595</v>
      </c>
      <c r="M72" s="5">
        <f>_xlfn.XLOOKUP(L72,INFO!F:F,INFO!K:K)</f>
        <v>3</v>
      </c>
      <c r="N72" s="5" t="e">
        <f>_xlfn.XLOOKUP(L72,CENTRALIZADAS!A:A,CENTRALIZADAS!C:C)</f>
        <v>#N/A</v>
      </c>
    </row>
    <row r="73" spans="1:14" hidden="1">
      <c r="A73" s="46" t="s">
        <v>2081</v>
      </c>
      <c r="B73" s="6">
        <v>5326986</v>
      </c>
      <c r="C73" s="46" t="s">
        <v>2082</v>
      </c>
      <c r="D73" s="11" t="s">
        <v>2152</v>
      </c>
      <c r="E73" s="46" t="s">
        <v>21</v>
      </c>
      <c r="F73" s="6" t="s">
        <v>14</v>
      </c>
      <c r="G73" s="11" t="s">
        <v>2084</v>
      </c>
      <c r="H73" s="11"/>
      <c r="I73" s="55" t="s">
        <v>2085</v>
      </c>
      <c r="K73" s="5" t="s">
        <v>4495</v>
      </c>
      <c r="L73" s="73">
        <v>5326986</v>
      </c>
      <c r="M73" s="5">
        <f>_xlfn.XLOOKUP(L73,INFO!F:F,INFO!K:K)</f>
        <v>50</v>
      </c>
      <c r="N73" s="5" t="e">
        <f>_xlfn.XLOOKUP(L73,CENTRALIZADAS!A:A,CENTRALIZADAS!C:C)</f>
        <v>#N/A</v>
      </c>
    </row>
    <row r="74" spans="1:14" hidden="1">
      <c r="A74" s="47" t="s">
        <v>2081</v>
      </c>
      <c r="B74" s="6">
        <v>5331001</v>
      </c>
      <c r="C74" s="47" t="s">
        <v>2082</v>
      </c>
      <c r="D74" s="11" t="s">
        <v>2153</v>
      </c>
      <c r="E74" s="46" t="s">
        <v>21</v>
      </c>
      <c r="F74" s="6" t="s">
        <v>14</v>
      </c>
      <c r="G74" s="11" t="s">
        <v>2084</v>
      </c>
      <c r="H74" s="11"/>
      <c r="I74" s="55" t="s">
        <v>2085</v>
      </c>
      <c r="K74" s="5" t="s">
        <v>4495</v>
      </c>
      <c r="L74" s="6">
        <v>5331001</v>
      </c>
      <c r="M74" s="5">
        <f>_xlfn.XLOOKUP(L74,INFO!F:F,INFO!K:K)</f>
        <v>50</v>
      </c>
      <c r="N74" s="5" t="e">
        <f>_xlfn.XLOOKUP(L74,CENTRALIZADAS!A:A,CENTRALIZADAS!C:C)</f>
        <v>#N/A</v>
      </c>
    </row>
    <row r="75" spans="1:14" hidden="1">
      <c r="A75" s="46" t="s">
        <v>2081</v>
      </c>
      <c r="B75" s="6">
        <v>5331423</v>
      </c>
      <c r="C75" s="46" t="s">
        <v>2082</v>
      </c>
      <c r="D75" s="11" t="s">
        <v>2154</v>
      </c>
      <c r="E75" s="46" t="s">
        <v>21</v>
      </c>
      <c r="F75" s="6" t="s">
        <v>14</v>
      </c>
      <c r="G75" s="11" t="s">
        <v>2084</v>
      </c>
      <c r="H75" s="11"/>
      <c r="I75" s="55" t="s">
        <v>2085</v>
      </c>
      <c r="K75" s="5" t="s">
        <v>4495</v>
      </c>
      <c r="L75" s="73">
        <v>5331423</v>
      </c>
      <c r="M75" s="5">
        <f>_xlfn.XLOOKUP(L75,INFO!F:F,INFO!K:K)</f>
        <v>7</v>
      </c>
      <c r="N75" s="5" t="e">
        <f>_xlfn.XLOOKUP(L75,CENTRALIZADAS!A:A,CENTRALIZADAS!C:C)</f>
        <v>#N/A</v>
      </c>
    </row>
    <row r="76" spans="1:14" hidden="1">
      <c r="A76" s="47" t="s">
        <v>2081</v>
      </c>
      <c r="B76" s="6">
        <v>5331499</v>
      </c>
      <c r="C76" s="47" t="s">
        <v>2082</v>
      </c>
      <c r="D76" s="11" t="s">
        <v>2155</v>
      </c>
      <c r="E76" s="46" t="s">
        <v>21</v>
      </c>
      <c r="F76" s="6" t="s">
        <v>14</v>
      </c>
      <c r="G76" s="11" t="s">
        <v>2084</v>
      </c>
      <c r="H76" s="11"/>
      <c r="I76" s="55" t="s">
        <v>2085</v>
      </c>
      <c r="K76" s="5" t="s">
        <v>4495</v>
      </c>
      <c r="L76" s="6">
        <v>5331499</v>
      </c>
      <c r="M76" s="5">
        <f>_xlfn.XLOOKUP(L76,INFO!F:F,INFO!K:K)</f>
        <v>50</v>
      </c>
      <c r="N76" s="5" t="e">
        <f>_xlfn.XLOOKUP(L76,CENTRALIZADAS!A:A,CENTRALIZADAS!C:C)</f>
        <v>#N/A</v>
      </c>
    </row>
    <row r="77" spans="1:14" hidden="1">
      <c r="A77" s="46" t="s">
        <v>2081</v>
      </c>
      <c r="B77" s="6">
        <v>5333464</v>
      </c>
      <c r="C77" s="46" t="s">
        <v>2082</v>
      </c>
      <c r="D77" s="11" t="s">
        <v>2156</v>
      </c>
      <c r="E77" s="46" t="s">
        <v>21</v>
      </c>
      <c r="F77" s="6" t="s">
        <v>14</v>
      </c>
      <c r="G77" s="11" t="s">
        <v>2084</v>
      </c>
      <c r="H77" s="11"/>
      <c r="I77" s="55" t="s">
        <v>2085</v>
      </c>
      <c r="K77" s="5" t="s">
        <v>4495</v>
      </c>
      <c r="L77" s="73">
        <v>5333464</v>
      </c>
      <c r="M77" s="5">
        <f>_xlfn.XLOOKUP(L77,INFO!F:F,INFO!K:K)</f>
        <v>8</v>
      </c>
      <c r="N77" s="5" t="e">
        <f>_xlfn.XLOOKUP(L77,CENTRALIZADAS!A:A,CENTRALIZADAS!C:C)</f>
        <v>#N/A</v>
      </c>
    </row>
    <row r="78" spans="1:14" hidden="1">
      <c r="A78" s="47" t="s">
        <v>2081</v>
      </c>
      <c r="B78" s="6">
        <v>5334436</v>
      </c>
      <c r="C78" s="47" t="s">
        <v>2082</v>
      </c>
      <c r="D78" s="11" t="s">
        <v>2157</v>
      </c>
      <c r="E78" s="46" t="s">
        <v>21</v>
      </c>
      <c r="F78" s="6" t="s">
        <v>14</v>
      </c>
      <c r="G78" s="11" t="s">
        <v>2084</v>
      </c>
      <c r="H78" s="11"/>
      <c r="I78" s="55" t="s">
        <v>2085</v>
      </c>
      <c r="K78" s="5" t="s">
        <v>4495</v>
      </c>
      <c r="L78" s="6">
        <v>5334436</v>
      </c>
      <c r="M78" s="5">
        <f>_xlfn.XLOOKUP(L78,INFO!F:F,INFO!K:K)</f>
        <v>8</v>
      </c>
      <c r="N78" s="5" t="e">
        <f>_xlfn.XLOOKUP(L78,CENTRALIZADAS!A:A,CENTRALIZADAS!C:C)</f>
        <v>#N/A</v>
      </c>
    </row>
    <row r="79" spans="1:14" hidden="1">
      <c r="A79" s="46" t="s">
        <v>2081</v>
      </c>
      <c r="B79" s="6">
        <v>5334491</v>
      </c>
      <c r="C79" s="46" t="s">
        <v>2082</v>
      </c>
      <c r="D79" s="11" t="s">
        <v>2158</v>
      </c>
      <c r="E79" s="46" t="s">
        <v>21</v>
      </c>
      <c r="F79" s="6" t="s">
        <v>14</v>
      </c>
      <c r="G79" s="11" t="s">
        <v>2084</v>
      </c>
      <c r="H79" s="11"/>
      <c r="I79" s="55" t="s">
        <v>2085</v>
      </c>
      <c r="K79" s="5" t="s">
        <v>4495</v>
      </c>
      <c r="L79" s="73">
        <v>5334491</v>
      </c>
      <c r="M79" s="5">
        <f>_xlfn.XLOOKUP(L79,INFO!F:F,INFO!K:K)</f>
        <v>2</v>
      </c>
      <c r="N79" s="5" t="e">
        <f>_xlfn.XLOOKUP(L79,CENTRALIZADAS!A:A,CENTRALIZADAS!C:C)</f>
        <v>#N/A</v>
      </c>
    </row>
    <row r="80" spans="1:14" hidden="1">
      <c r="A80" s="47" t="s">
        <v>2081</v>
      </c>
      <c r="B80" s="6">
        <v>5336678</v>
      </c>
      <c r="C80" s="47" t="s">
        <v>2082</v>
      </c>
      <c r="D80" s="11" t="s">
        <v>2159</v>
      </c>
      <c r="E80" s="46" t="s">
        <v>21</v>
      </c>
      <c r="F80" s="6" t="s">
        <v>14</v>
      </c>
      <c r="G80" s="11" t="s">
        <v>2084</v>
      </c>
      <c r="H80" s="11"/>
      <c r="I80" s="55" t="s">
        <v>2085</v>
      </c>
      <c r="K80" s="5" t="s">
        <v>4495</v>
      </c>
      <c r="L80" s="6">
        <v>5336678</v>
      </c>
      <c r="M80" s="5">
        <f>_xlfn.XLOOKUP(L80,INFO!F:F,INFO!K:K)</f>
        <v>9</v>
      </c>
      <c r="N80" s="5" t="e">
        <f>_xlfn.XLOOKUP(L80,CENTRALIZADAS!A:A,CENTRALIZADAS!C:C)</f>
        <v>#N/A</v>
      </c>
    </row>
    <row r="81" spans="1:14" hidden="1">
      <c r="A81" s="46" t="s">
        <v>2081</v>
      </c>
      <c r="B81" s="6">
        <v>5337444</v>
      </c>
      <c r="C81" s="46" t="s">
        <v>2082</v>
      </c>
      <c r="D81" s="11" t="s">
        <v>2160</v>
      </c>
      <c r="E81" s="46" t="s">
        <v>21</v>
      </c>
      <c r="F81" s="6" t="s">
        <v>14</v>
      </c>
      <c r="G81" s="11" t="s">
        <v>2084</v>
      </c>
      <c r="H81" s="11"/>
      <c r="I81" s="55" t="s">
        <v>2085</v>
      </c>
      <c r="K81" s="5" t="s">
        <v>4495</v>
      </c>
      <c r="L81" s="73">
        <v>5337444</v>
      </c>
      <c r="M81" s="5">
        <f>_xlfn.XLOOKUP(L81,INFO!F:F,INFO!K:K)</f>
        <v>9</v>
      </c>
      <c r="N81" s="5" t="e">
        <f>_xlfn.XLOOKUP(L81,CENTRALIZADAS!A:A,CENTRALIZADAS!C:C)</f>
        <v>#N/A</v>
      </c>
    </row>
    <row r="82" spans="1:14" hidden="1">
      <c r="A82" s="47" t="s">
        <v>2081</v>
      </c>
      <c r="B82" s="6">
        <v>5339908</v>
      </c>
      <c r="C82" s="47" t="s">
        <v>2082</v>
      </c>
      <c r="D82" s="11" t="s">
        <v>2161</v>
      </c>
      <c r="E82" s="46" t="s">
        <v>21</v>
      </c>
      <c r="F82" s="6" t="s">
        <v>14</v>
      </c>
      <c r="G82" s="11" t="s">
        <v>2084</v>
      </c>
      <c r="H82" s="11"/>
      <c r="I82" s="55" t="s">
        <v>2085</v>
      </c>
      <c r="K82" s="5" t="s">
        <v>4495</v>
      </c>
      <c r="L82" s="6">
        <v>5339908</v>
      </c>
      <c r="M82" s="5">
        <f>_xlfn.XLOOKUP(L82,INFO!F:F,INFO!K:K)</f>
        <v>50</v>
      </c>
      <c r="N82" s="5" t="e">
        <f>_xlfn.XLOOKUP(L82,CENTRALIZADAS!A:A,CENTRALIZADAS!C:C)</f>
        <v>#N/A</v>
      </c>
    </row>
    <row r="83" spans="1:14" hidden="1">
      <c r="A83" s="46" t="s">
        <v>2081</v>
      </c>
      <c r="B83" s="6">
        <v>5342357</v>
      </c>
      <c r="C83" s="46" t="s">
        <v>2082</v>
      </c>
      <c r="D83" s="11" t="s">
        <v>2162</v>
      </c>
      <c r="E83" s="46" t="s">
        <v>21</v>
      </c>
      <c r="F83" s="6" t="s">
        <v>14</v>
      </c>
      <c r="G83" s="11" t="s">
        <v>2084</v>
      </c>
      <c r="H83" s="11"/>
      <c r="I83" s="55" t="s">
        <v>2085</v>
      </c>
      <c r="K83" s="5" t="s">
        <v>4495</v>
      </c>
      <c r="L83" s="73">
        <v>5342357</v>
      </c>
      <c r="M83" s="5" t="e">
        <f>_xlfn.XLOOKUP(L83,INFO!F:F,INFO!K:K)</f>
        <v>#N/A</v>
      </c>
      <c r="N83" s="5" t="e">
        <f>_xlfn.XLOOKUP(L83,CENTRALIZADAS!A:A,CENTRALIZADAS!C:C)</f>
        <v>#N/A</v>
      </c>
    </row>
    <row r="84" spans="1:14" hidden="1">
      <c r="A84" s="47" t="s">
        <v>2081</v>
      </c>
      <c r="B84" s="6">
        <v>5344155</v>
      </c>
      <c r="C84" s="47" t="s">
        <v>2082</v>
      </c>
      <c r="D84" s="11" t="s">
        <v>2163</v>
      </c>
      <c r="E84" s="46" t="s">
        <v>21</v>
      </c>
      <c r="F84" s="6" t="s">
        <v>14</v>
      </c>
      <c r="G84" s="11" t="s">
        <v>2084</v>
      </c>
      <c r="H84" s="11"/>
      <c r="I84" s="55" t="s">
        <v>2085</v>
      </c>
      <c r="K84" s="5" t="s">
        <v>4495</v>
      </c>
      <c r="L84" s="6">
        <v>5344155</v>
      </c>
      <c r="M84" s="5">
        <f>_xlfn.XLOOKUP(L84,INFO!F:F,INFO!K:K)</f>
        <v>34</v>
      </c>
      <c r="N84" s="5" t="e">
        <f>_xlfn.XLOOKUP(L84,CENTRALIZADAS!A:A,CENTRALIZADAS!C:C)</f>
        <v>#N/A</v>
      </c>
    </row>
    <row r="85" spans="1:14" hidden="1">
      <c r="A85" s="46" t="s">
        <v>2081</v>
      </c>
      <c r="B85" s="6">
        <v>5344834</v>
      </c>
      <c r="C85" s="46" t="s">
        <v>2082</v>
      </c>
      <c r="D85" s="11" t="s">
        <v>2164</v>
      </c>
      <c r="E85" s="46" t="s">
        <v>21</v>
      </c>
      <c r="F85" s="6" t="s">
        <v>14</v>
      </c>
      <c r="G85" s="11" t="s">
        <v>2084</v>
      </c>
      <c r="H85" s="11"/>
      <c r="I85" s="55" t="s">
        <v>2085</v>
      </c>
      <c r="K85" s="5" t="s">
        <v>4495</v>
      </c>
      <c r="L85" s="73">
        <v>5344834</v>
      </c>
      <c r="M85" s="5">
        <f>_xlfn.XLOOKUP(L85,INFO!F:F,INFO!K:K)</f>
        <v>34</v>
      </c>
      <c r="N85" s="5" t="e">
        <f>_xlfn.XLOOKUP(L85,CENTRALIZADAS!A:A,CENTRALIZADAS!C:C)</f>
        <v>#N/A</v>
      </c>
    </row>
    <row r="86" spans="1:14" hidden="1">
      <c r="A86" s="47" t="s">
        <v>2081</v>
      </c>
      <c r="B86" s="6">
        <v>5345827</v>
      </c>
      <c r="C86" s="47" t="s">
        <v>2082</v>
      </c>
      <c r="D86" s="11" t="s">
        <v>2165</v>
      </c>
      <c r="E86" s="46" t="s">
        <v>21</v>
      </c>
      <c r="F86" s="6" t="s">
        <v>14</v>
      </c>
      <c r="G86" s="11" t="s">
        <v>2084</v>
      </c>
      <c r="H86" s="11"/>
      <c r="I86" s="55" t="s">
        <v>2085</v>
      </c>
      <c r="K86" s="5" t="s">
        <v>4495</v>
      </c>
      <c r="L86" s="6">
        <v>5345827</v>
      </c>
      <c r="M86" s="5">
        <f>_xlfn.XLOOKUP(L86,INFO!F:F,INFO!K:K)</f>
        <v>50</v>
      </c>
      <c r="N86" s="5" t="e">
        <f>_xlfn.XLOOKUP(L86,CENTRALIZADAS!A:A,CENTRALIZADAS!C:C)</f>
        <v>#N/A</v>
      </c>
    </row>
    <row r="87" spans="1:14" hidden="1">
      <c r="A87" s="46" t="s">
        <v>2081</v>
      </c>
      <c r="B87" s="6">
        <v>5346804</v>
      </c>
      <c r="C87" s="46" t="s">
        <v>2082</v>
      </c>
      <c r="D87" s="11" t="s">
        <v>2166</v>
      </c>
      <c r="E87" s="46" t="s">
        <v>21</v>
      </c>
      <c r="F87" s="6" t="s">
        <v>14</v>
      </c>
      <c r="G87" s="11" t="s">
        <v>2084</v>
      </c>
      <c r="H87" s="11"/>
      <c r="I87" s="55" t="s">
        <v>2085</v>
      </c>
      <c r="K87" s="5" t="s">
        <v>4495</v>
      </c>
      <c r="L87" s="73">
        <v>5346804</v>
      </c>
      <c r="M87" s="5">
        <f>_xlfn.XLOOKUP(L87,INFO!F:F,INFO!K:K)</f>
        <v>11</v>
      </c>
      <c r="N87" s="5" t="e">
        <f>_xlfn.XLOOKUP(L87,CENTRALIZADAS!A:A,CENTRALIZADAS!C:C)</f>
        <v>#N/A</v>
      </c>
    </row>
    <row r="88" spans="1:14" hidden="1">
      <c r="A88" s="47" t="s">
        <v>2081</v>
      </c>
      <c r="B88" s="6">
        <v>5347678</v>
      </c>
      <c r="C88" s="47" t="s">
        <v>2082</v>
      </c>
      <c r="D88" s="11" t="s">
        <v>2167</v>
      </c>
      <c r="E88" s="46" t="s">
        <v>21</v>
      </c>
      <c r="F88" s="6" t="s">
        <v>14</v>
      </c>
      <c r="G88" s="11" t="s">
        <v>2084</v>
      </c>
      <c r="H88" s="11"/>
      <c r="I88" s="55" t="s">
        <v>2085</v>
      </c>
      <c r="K88" s="5" t="s">
        <v>4495</v>
      </c>
      <c r="L88" s="6">
        <v>5347678</v>
      </c>
      <c r="M88" s="5">
        <f>_xlfn.XLOOKUP(L88,INFO!F:F,INFO!K:K)</f>
        <v>35</v>
      </c>
      <c r="N88" s="5" t="e">
        <f>_xlfn.XLOOKUP(L88,CENTRALIZADAS!A:A,CENTRALIZADAS!C:C)</f>
        <v>#N/A</v>
      </c>
    </row>
    <row r="89" spans="1:14" hidden="1">
      <c r="A89" s="46" t="s">
        <v>2081</v>
      </c>
      <c r="B89" s="6">
        <v>5350001</v>
      </c>
      <c r="C89" s="46" t="s">
        <v>2082</v>
      </c>
      <c r="D89" s="11" t="s">
        <v>2168</v>
      </c>
      <c r="E89" s="46" t="s">
        <v>21</v>
      </c>
      <c r="F89" s="6" t="s">
        <v>14</v>
      </c>
      <c r="G89" s="11" t="s">
        <v>2084</v>
      </c>
      <c r="H89" s="11"/>
      <c r="I89" s="55" t="s">
        <v>2085</v>
      </c>
      <c r="K89" s="5" t="s">
        <v>4495</v>
      </c>
      <c r="L89" s="73">
        <v>5350001</v>
      </c>
      <c r="M89" s="5">
        <f>_xlfn.XLOOKUP(L89,INFO!F:F,INFO!K:K)</f>
        <v>50</v>
      </c>
      <c r="N89" s="5" t="e">
        <f>_xlfn.XLOOKUP(L89,CENTRALIZADAS!A:A,CENTRALIZADAS!C:C)</f>
        <v>#N/A</v>
      </c>
    </row>
    <row r="90" spans="1:14" hidden="1">
      <c r="A90" s="47" t="s">
        <v>2081</v>
      </c>
      <c r="B90" s="6">
        <v>5350004</v>
      </c>
      <c r="C90" s="47" t="s">
        <v>2082</v>
      </c>
      <c r="D90" s="11" t="s">
        <v>2169</v>
      </c>
      <c r="E90" s="46" t="s">
        <v>21</v>
      </c>
      <c r="F90" s="6" t="s">
        <v>14</v>
      </c>
      <c r="G90" s="11" t="s">
        <v>2084</v>
      </c>
      <c r="H90" s="11"/>
      <c r="I90" s="55" t="s">
        <v>2085</v>
      </c>
      <c r="K90" s="5" t="s">
        <v>4495</v>
      </c>
      <c r="L90" s="6">
        <v>5350004</v>
      </c>
      <c r="M90" s="5">
        <f>_xlfn.XLOOKUP(L90,INFO!F:F,INFO!K:K)</f>
        <v>50</v>
      </c>
      <c r="N90" s="5" t="e">
        <f>_xlfn.XLOOKUP(L90,CENTRALIZADAS!A:A,CENTRALIZADAS!C:C)</f>
        <v>#N/A</v>
      </c>
    </row>
    <row r="91" spans="1:14" hidden="1">
      <c r="A91" s="46" t="s">
        <v>2081</v>
      </c>
      <c r="B91" s="6">
        <v>5352740</v>
      </c>
      <c r="C91" s="46" t="s">
        <v>2082</v>
      </c>
      <c r="D91" s="11" t="s">
        <v>2170</v>
      </c>
      <c r="E91" s="46" t="s">
        <v>21</v>
      </c>
      <c r="F91" s="6" t="s">
        <v>14</v>
      </c>
      <c r="G91" s="11" t="s">
        <v>2084</v>
      </c>
      <c r="H91" s="11"/>
      <c r="I91" s="55" t="s">
        <v>2085</v>
      </c>
      <c r="K91" s="5" t="s">
        <v>4495</v>
      </c>
      <c r="L91" s="73">
        <v>5352740</v>
      </c>
      <c r="M91" s="5">
        <f>_xlfn.XLOOKUP(L91,INFO!F:F,INFO!K:K)</f>
        <v>50</v>
      </c>
      <c r="N91" s="5" t="e">
        <f>_xlfn.XLOOKUP(L91,CENTRALIZADAS!A:A,CENTRALIZADAS!C:C)</f>
        <v>#N/A</v>
      </c>
    </row>
    <row r="92" spans="1:14" hidden="1">
      <c r="A92" s="47" t="s">
        <v>2081</v>
      </c>
      <c r="B92" s="6">
        <v>5352970</v>
      </c>
      <c r="C92" s="47" t="s">
        <v>2082</v>
      </c>
      <c r="D92" s="11" t="s">
        <v>2171</v>
      </c>
      <c r="E92" s="46" t="s">
        <v>21</v>
      </c>
      <c r="F92" s="6" t="s">
        <v>14</v>
      </c>
      <c r="G92" s="11" t="s">
        <v>2084</v>
      </c>
      <c r="H92" s="11"/>
      <c r="I92" s="55" t="s">
        <v>2085</v>
      </c>
      <c r="K92" s="5" t="s">
        <v>4495</v>
      </c>
      <c r="L92" s="6">
        <v>5352970</v>
      </c>
      <c r="M92" s="5">
        <f>_xlfn.XLOOKUP(L92,INFO!F:F,INFO!K:K)</f>
        <v>2</v>
      </c>
      <c r="N92" s="5" t="e">
        <f>_xlfn.XLOOKUP(L92,CENTRALIZADAS!A:A,CENTRALIZADAS!C:C)</f>
        <v>#N/A</v>
      </c>
    </row>
    <row r="93" spans="1:14" hidden="1">
      <c r="A93" s="46" t="s">
        <v>2081</v>
      </c>
      <c r="B93" s="6">
        <v>5353851</v>
      </c>
      <c r="C93" s="46" t="s">
        <v>2082</v>
      </c>
      <c r="D93" s="11" t="s">
        <v>2172</v>
      </c>
      <c r="E93" s="46" t="s">
        <v>21</v>
      </c>
      <c r="F93" s="6" t="s">
        <v>14</v>
      </c>
      <c r="G93" s="11" t="s">
        <v>2084</v>
      </c>
      <c r="H93" s="11"/>
      <c r="I93" s="55" t="s">
        <v>2085</v>
      </c>
      <c r="K93" s="5" t="s">
        <v>4495</v>
      </c>
      <c r="L93" s="73">
        <v>5353851</v>
      </c>
      <c r="M93" s="5">
        <f>_xlfn.XLOOKUP(L93,INFO!F:F,INFO!K:K)</f>
        <v>2</v>
      </c>
      <c r="N93" s="5" t="e">
        <f>_xlfn.XLOOKUP(L93,CENTRALIZADAS!A:A,CENTRALIZADAS!C:C)</f>
        <v>#N/A</v>
      </c>
    </row>
    <row r="94" spans="1:14" hidden="1">
      <c r="A94" s="47" t="s">
        <v>2081</v>
      </c>
      <c r="B94" s="6">
        <v>5354113</v>
      </c>
      <c r="C94" s="47" t="s">
        <v>2082</v>
      </c>
      <c r="D94" s="11" t="s">
        <v>2173</v>
      </c>
      <c r="E94" s="46" t="s">
        <v>21</v>
      </c>
      <c r="F94" s="6" t="s">
        <v>14</v>
      </c>
      <c r="G94" s="11" t="s">
        <v>2084</v>
      </c>
      <c r="H94" s="11"/>
      <c r="I94" s="55" t="s">
        <v>2085</v>
      </c>
      <c r="K94" s="5" t="s">
        <v>4495</v>
      </c>
      <c r="L94" s="6">
        <v>5354113</v>
      </c>
      <c r="M94" s="5">
        <f>_xlfn.XLOOKUP(L94,INFO!F:F,INFO!K:K)</f>
        <v>2</v>
      </c>
      <c r="N94" s="5" t="e">
        <f>_xlfn.XLOOKUP(L94,CENTRALIZADAS!A:A,CENTRALIZADAS!C:C)</f>
        <v>#N/A</v>
      </c>
    </row>
    <row r="95" spans="1:14" hidden="1">
      <c r="A95" s="46" t="s">
        <v>2081</v>
      </c>
      <c r="B95" s="6">
        <v>5355009</v>
      </c>
      <c r="C95" s="46" t="s">
        <v>2082</v>
      </c>
      <c r="D95" s="11" t="s">
        <v>2174</v>
      </c>
      <c r="E95" s="46" t="s">
        <v>21</v>
      </c>
      <c r="F95" s="6" t="s">
        <v>14</v>
      </c>
      <c r="G95" s="11" t="s">
        <v>2084</v>
      </c>
      <c r="H95" s="11"/>
      <c r="I95" s="55" t="s">
        <v>2085</v>
      </c>
      <c r="K95" s="5" t="s">
        <v>4495</v>
      </c>
      <c r="L95" s="73">
        <v>5355009</v>
      </c>
      <c r="M95" s="5">
        <f>_xlfn.XLOOKUP(L95,INFO!F:F,INFO!K:K)</f>
        <v>50</v>
      </c>
      <c r="N95" s="5" t="e">
        <f>_xlfn.XLOOKUP(L95,CENTRALIZADAS!A:A,CENTRALIZADAS!C:C)</f>
        <v>#N/A</v>
      </c>
    </row>
    <row r="96" spans="1:14" hidden="1">
      <c r="A96" s="47" t="s">
        <v>2081</v>
      </c>
      <c r="B96" s="6">
        <v>5357102</v>
      </c>
      <c r="C96" s="47" t="s">
        <v>2082</v>
      </c>
      <c r="D96" s="11" t="s">
        <v>2109</v>
      </c>
      <c r="E96" s="46" t="s">
        <v>21</v>
      </c>
      <c r="F96" s="6" t="s">
        <v>14</v>
      </c>
      <c r="G96" s="11" t="s">
        <v>2084</v>
      </c>
      <c r="H96" s="11"/>
      <c r="I96" s="55" t="s">
        <v>2085</v>
      </c>
      <c r="K96" s="5" t="s">
        <v>4495</v>
      </c>
      <c r="L96" s="6">
        <v>5357102</v>
      </c>
      <c r="M96" s="5">
        <f>_xlfn.XLOOKUP(L96,INFO!F:F,INFO!K:K)</f>
        <v>50</v>
      </c>
      <c r="N96" s="5" t="e">
        <f>_xlfn.XLOOKUP(L96,CENTRALIZADAS!A:A,CENTRALIZADAS!C:C)</f>
        <v>#N/A</v>
      </c>
    </row>
    <row r="97" spans="1:14" hidden="1">
      <c r="A97" s="46" t="s">
        <v>2081</v>
      </c>
      <c r="B97" s="6">
        <v>5357513</v>
      </c>
      <c r="C97" s="46" t="s">
        <v>2082</v>
      </c>
      <c r="D97" s="11" t="s">
        <v>2175</v>
      </c>
      <c r="E97" s="46" t="s">
        <v>21</v>
      </c>
      <c r="F97" s="6" t="s">
        <v>14</v>
      </c>
      <c r="G97" s="11" t="s">
        <v>2084</v>
      </c>
      <c r="H97" s="11"/>
      <c r="I97" s="55" t="s">
        <v>2085</v>
      </c>
      <c r="K97" s="5" t="s">
        <v>4495</v>
      </c>
      <c r="L97" s="73">
        <v>5357513</v>
      </c>
      <c r="M97" s="5">
        <f>_xlfn.XLOOKUP(L97,INFO!F:F,INFO!K:K)</f>
        <v>26</v>
      </c>
      <c r="N97" s="5" t="e">
        <f>_xlfn.XLOOKUP(L97,CENTRALIZADAS!A:A,CENTRALIZADAS!C:C)</f>
        <v>#N/A</v>
      </c>
    </row>
    <row r="98" spans="1:14" hidden="1">
      <c r="A98" s="47" t="s">
        <v>2081</v>
      </c>
      <c r="B98" s="6">
        <v>5357568</v>
      </c>
      <c r="C98" s="47" t="s">
        <v>2082</v>
      </c>
      <c r="D98" s="11" t="s">
        <v>2176</v>
      </c>
      <c r="E98" s="46" t="s">
        <v>21</v>
      </c>
      <c r="F98" s="6" t="s">
        <v>14</v>
      </c>
      <c r="G98" s="11" t="s">
        <v>2084</v>
      </c>
      <c r="H98" s="11"/>
      <c r="I98" s="55" t="s">
        <v>2085</v>
      </c>
      <c r="K98" s="5" t="s">
        <v>4495</v>
      </c>
      <c r="L98" s="6">
        <v>5357568</v>
      </c>
      <c r="M98" s="5">
        <f>_xlfn.XLOOKUP(L98,INFO!F:F,INFO!K:K)</f>
        <v>26</v>
      </c>
      <c r="N98" s="5" t="e">
        <f>_xlfn.XLOOKUP(L98,CENTRALIZADAS!A:A,CENTRALIZADAS!C:C)</f>
        <v>#N/A</v>
      </c>
    </row>
    <row r="99" spans="1:14" hidden="1">
      <c r="A99" s="46" t="s">
        <v>2081</v>
      </c>
      <c r="B99" s="6">
        <v>5357634</v>
      </c>
      <c r="C99" s="46" t="s">
        <v>2082</v>
      </c>
      <c r="D99" s="11" t="s">
        <v>2177</v>
      </c>
      <c r="E99" s="46" t="s">
        <v>21</v>
      </c>
      <c r="F99" s="6" t="s">
        <v>14</v>
      </c>
      <c r="G99" s="11" t="s">
        <v>2084</v>
      </c>
      <c r="H99" s="11"/>
      <c r="I99" s="55" t="s">
        <v>2085</v>
      </c>
      <c r="K99" s="5" t="s">
        <v>4495</v>
      </c>
      <c r="L99" s="73">
        <v>5357634</v>
      </c>
      <c r="M99" s="5">
        <f>_xlfn.XLOOKUP(L99,INFO!F:F,INFO!K:K)</f>
        <v>26</v>
      </c>
      <c r="N99" s="5" t="e">
        <f>_xlfn.XLOOKUP(L99,CENTRALIZADAS!A:A,CENTRALIZADAS!C:C)</f>
        <v>#N/A</v>
      </c>
    </row>
    <row r="100" spans="1:14" hidden="1">
      <c r="A100" s="47" t="s">
        <v>2081</v>
      </c>
      <c r="B100" s="6">
        <v>5357638</v>
      </c>
      <c r="C100" s="47" t="s">
        <v>2082</v>
      </c>
      <c r="D100" s="11" t="s">
        <v>2178</v>
      </c>
      <c r="E100" s="46" t="s">
        <v>21</v>
      </c>
      <c r="F100" s="6" t="s">
        <v>14</v>
      </c>
      <c r="G100" s="11" t="s">
        <v>2084</v>
      </c>
      <c r="H100" s="11"/>
      <c r="I100" s="55" t="s">
        <v>2085</v>
      </c>
      <c r="K100" s="5" t="s">
        <v>4495</v>
      </c>
      <c r="L100" s="6">
        <v>5357638</v>
      </c>
      <c r="M100" s="5">
        <f>_xlfn.XLOOKUP(L100,INFO!F:F,INFO!K:K)</f>
        <v>26</v>
      </c>
      <c r="N100" s="5" t="e">
        <f>_xlfn.XLOOKUP(L100,CENTRALIZADAS!A:A,CENTRALIZADAS!C:C)</f>
        <v>#N/A</v>
      </c>
    </row>
    <row r="101" spans="1:14" hidden="1">
      <c r="A101" s="46" t="s">
        <v>2081</v>
      </c>
      <c r="B101" s="6">
        <v>5357746</v>
      </c>
      <c r="C101" s="46" t="s">
        <v>2082</v>
      </c>
      <c r="D101" s="11" t="s">
        <v>2179</v>
      </c>
      <c r="E101" s="46" t="s">
        <v>21</v>
      </c>
      <c r="F101" s="6" t="s">
        <v>14</v>
      </c>
      <c r="G101" s="11" t="s">
        <v>2084</v>
      </c>
      <c r="H101" s="11"/>
      <c r="I101" s="55" t="s">
        <v>2085</v>
      </c>
      <c r="K101" s="5" t="s">
        <v>4495</v>
      </c>
      <c r="L101" s="73">
        <v>5357746</v>
      </c>
      <c r="M101" s="5">
        <f>_xlfn.XLOOKUP(L101,INFO!F:F,INFO!K:K)</f>
        <v>26</v>
      </c>
      <c r="N101" s="5" t="e">
        <f>_xlfn.XLOOKUP(L101,CENTRALIZADAS!A:A,CENTRALIZADAS!C:C)</f>
        <v>#N/A</v>
      </c>
    </row>
    <row r="102" spans="1:14" hidden="1">
      <c r="A102" s="47" t="s">
        <v>2081</v>
      </c>
      <c r="B102" s="6">
        <v>5357781</v>
      </c>
      <c r="C102" s="47" t="s">
        <v>2082</v>
      </c>
      <c r="D102" s="11" t="s">
        <v>2180</v>
      </c>
      <c r="E102" s="46" t="s">
        <v>21</v>
      </c>
      <c r="F102" s="6" t="s">
        <v>14</v>
      </c>
      <c r="G102" s="11" t="s">
        <v>2084</v>
      </c>
      <c r="H102" s="11"/>
      <c r="I102" s="55" t="s">
        <v>2085</v>
      </c>
      <c r="K102" s="5" t="s">
        <v>4495</v>
      </c>
      <c r="L102" s="6">
        <v>5357781</v>
      </c>
      <c r="M102" s="5">
        <f>_xlfn.XLOOKUP(L102,INFO!F:F,INFO!K:K)</f>
        <v>26</v>
      </c>
      <c r="N102" s="5" t="e">
        <f>_xlfn.XLOOKUP(L102,CENTRALIZADAS!A:A,CENTRALIZADAS!C:C)</f>
        <v>#N/A</v>
      </c>
    </row>
    <row r="103" spans="1:14" hidden="1">
      <c r="A103" s="46" t="s">
        <v>2081</v>
      </c>
      <c r="B103" s="6">
        <v>5357805</v>
      </c>
      <c r="C103" s="46" t="s">
        <v>2082</v>
      </c>
      <c r="D103" s="11" t="s">
        <v>2181</v>
      </c>
      <c r="E103" s="46" t="s">
        <v>21</v>
      </c>
      <c r="F103" s="6" t="s">
        <v>14</v>
      </c>
      <c r="G103" s="11" t="s">
        <v>2084</v>
      </c>
      <c r="H103" s="11"/>
      <c r="I103" s="55" t="s">
        <v>2085</v>
      </c>
      <c r="K103" s="5" t="s">
        <v>4495</v>
      </c>
      <c r="L103" s="73">
        <v>5357805</v>
      </c>
      <c r="M103" s="5">
        <f>_xlfn.XLOOKUP(L103,INFO!F:F,INFO!K:K)</f>
        <v>26</v>
      </c>
      <c r="N103" s="5" t="e">
        <f>_xlfn.XLOOKUP(L103,CENTRALIZADAS!A:A,CENTRALIZADAS!C:C)</f>
        <v>#N/A</v>
      </c>
    </row>
    <row r="104" spans="1:14" hidden="1">
      <c r="A104" s="47" t="s">
        <v>2081</v>
      </c>
      <c r="B104" s="6">
        <v>5358328</v>
      </c>
      <c r="C104" s="47" t="s">
        <v>2082</v>
      </c>
      <c r="D104" s="11" t="s">
        <v>2182</v>
      </c>
      <c r="E104" s="46" t="s">
        <v>21</v>
      </c>
      <c r="F104" s="6" t="s">
        <v>14</v>
      </c>
      <c r="G104" s="11" t="s">
        <v>2084</v>
      </c>
      <c r="H104" s="11"/>
      <c r="I104" s="55" t="s">
        <v>2085</v>
      </c>
      <c r="K104" s="5" t="s">
        <v>4495</v>
      </c>
      <c r="L104" s="6">
        <v>5358328</v>
      </c>
      <c r="M104" s="5">
        <f>_xlfn.XLOOKUP(L104,INFO!F:F,INFO!K:K)</f>
        <v>26</v>
      </c>
      <c r="N104" s="5" t="e">
        <f>_xlfn.XLOOKUP(L104,CENTRALIZADAS!A:A,CENTRALIZADAS!C:C)</f>
        <v>#N/A</v>
      </c>
    </row>
    <row r="105" spans="1:14" hidden="1">
      <c r="A105" s="46" t="s">
        <v>2081</v>
      </c>
      <c r="B105" s="6">
        <v>5358446</v>
      </c>
      <c r="C105" s="46" t="s">
        <v>2082</v>
      </c>
      <c r="D105" s="11" t="s">
        <v>2110</v>
      </c>
      <c r="E105" s="46" t="s">
        <v>21</v>
      </c>
      <c r="F105" s="6" t="s">
        <v>14</v>
      </c>
      <c r="G105" s="11" t="s">
        <v>2084</v>
      </c>
      <c r="H105" s="11"/>
      <c r="I105" s="55" t="s">
        <v>2085</v>
      </c>
      <c r="K105" s="5" t="s">
        <v>4495</v>
      </c>
      <c r="L105" s="73">
        <v>5358446</v>
      </c>
      <c r="M105" s="5">
        <f>_xlfn.XLOOKUP(L105,INFO!F:F,INFO!K:K)</f>
        <v>26</v>
      </c>
      <c r="N105" s="5" t="e">
        <f>_xlfn.XLOOKUP(L105,CENTRALIZADAS!A:A,CENTRALIZADAS!C:C)</f>
        <v>#N/A</v>
      </c>
    </row>
    <row r="106" spans="1:14" hidden="1">
      <c r="A106" s="47" t="s">
        <v>2081</v>
      </c>
      <c r="B106" s="6">
        <v>5358599</v>
      </c>
      <c r="C106" s="47" t="s">
        <v>2082</v>
      </c>
      <c r="D106" s="11" t="s">
        <v>2183</v>
      </c>
      <c r="E106" s="46" t="s">
        <v>21</v>
      </c>
      <c r="F106" s="6" t="s">
        <v>14</v>
      </c>
      <c r="G106" s="11" t="s">
        <v>2084</v>
      </c>
      <c r="H106" s="11"/>
      <c r="I106" s="55" t="s">
        <v>2085</v>
      </c>
      <c r="K106" s="5" t="s">
        <v>4495</v>
      </c>
      <c r="L106" s="6">
        <v>5358599</v>
      </c>
      <c r="M106" s="5">
        <f>_xlfn.XLOOKUP(L106,INFO!F:F,INFO!K:K)</f>
        <v>26</v>
      </c>
      <c r="N106" s="5" t="e">
        <f>_xlfn.XLOOKUP(L106,CENTRALIZADAS!A:A,CENTRALIZADAS!C:C)</f>
        <v>#N/A</v>
      </c>
    </row>
    <row r="107" spans="1:14" hidden="1">
      <c r="A107" s="46" t="s">
        <v>2081</v>
      </c>
      <c r="B107" s="6">
        <v>5358662</v>
      </c>
      <c r="C107" s="46" t="s">
        <v>2082</v>
      </c>
      <c r="D107" s="11" t="s">
        <v>2184</v>
      </c>
      <c r="E107" s="46" t="s">
        <v>21</v>
      </c>
      <c r="F107" s="6" t="s">
        <v>14</v>
      </c>
      <c r="G107" s="11" t="s">
        <v>2084</v>
      </c>
      <c r="H107" s="11"/>
      <c r="I107" s="55" t="s">
        <v>2085</v>
      </c>
      <c r="K107" s="5" t="s">
        <v>4495</v>
      </c>
      <c r="L107" s="73">
        <v>5358662</v>
      </c>
      <c r="M107" s="5">
        <f>_xlfn.XLOOKUP(L107,INFO!F:F,INFO!K:K)</f>
        <v>26</v>
      </c>
      <c r="N107" s="5" t="e">
        <f>_xlfn.XLOOKUP(L107,CENTRALIZADAS!A:A,CENTRALIZADAS!C:C)</f>
        <v>#N/A</v>
      </c>
    </row>
    <row r="108" spans="1:14" hidden="1">
      <c r="A108" s="47" t="s">
        <v>2081</v>
      </c>
      <c r="B108" s="6">
        <v>5358810</v>
      </c>
      <c r="C108" s="47" t="s">
        <v>2082</v>
      </c>
      <c r="D108" s="11" t="s">
        <v>2185</v>
      </c>
      <c r="E108" s="46" t="s">
        <v>21</v>
      </c>
      <c r="F108" s="6" t="s">
        <v>14</v>
      </c>
      <c r="G108" s="11" t="s">
        <v>2084</v>
      </c>
      <c r="H108" s="11"/>
      <c r="I108" s="55" t="s">
        <v>2085</v>
      </c>
      <c r="K108" s="5" t="s">
        <v>4495</v>
      </c>
      <c r="L108" s="6">
        <v>5358810</v>
      </c>
      <c r="M108" s="5">
        <f>_xlfn.XLOOKUP(L108,INFO!F:F,INFO!K:K)</f>
        <v>26</v>
      </c>
      <c r="N108" s="5" t="e">
        <f>_xlfn.XLOOKUP(L108,CENTRALIZADAS!A:A,CENTRALIZADAS!C:C)</f>
        <v>#N/A</v>
      </c>
    </row>
    <row r="109" spans="1:14" hidden="1">
      <c r="A109" s="46" t="s">
        <v>2081</v>
      </c>
      <c r="B109" s="6">
        <v>5358926</v>
      </c>
      <c r="C109" s="46" t="s">
        <v>2082</v>
      </c>
      <c r="D109" s="11" t="s">
        <v>2186</v>
      </c>
      <c r="E109" s="46" t="s">
        <v>21</v>
      </c>
      <c r="F109" s="6" t="s">
        <v>14</v>
      </c>
      <c r="G109" s="11" t="s">
        <v>2084</v>
      </c>
      <c r="H109" s="11"/>
      <c r="I109" s="55" t="s">
        <v>2085</v>
      </c>
      <c r="K109" s="5" t="s">
        <v>4495</v>
      </c>
      <c r="L109" s="73">
        <v>5358926</v>
      </c>
      <c r="M109" s="5">
        <f>_xlfn.XLOOKUP(L109,INFO!F:F,INFO!K:K)</f>
        <v>26</v>
      </c>
      <c r="N109" s="5" t="e">
        <f>_xlfn.XLOOKUP(L109,CENTRALIZADAS!A:A,CENTRALIZADAS!C:C)</f>
        <v>#N/A</v>
      </c>
    </row>
    <row r="110" spans="1:14" hidden="1">
      <c r="A110" s="47" t="s">
        <v>2081</v>
      </c>
      <c r="B110" s="6">
        <v>5359759</v>
      </c>
      <c r="C110" s="47" t="s">
        <v>2082</v>
      </c>
      <c r="D110" s="11" t="s">
        <v>2187</v>
      </c>
      <c r="E110" s="46" t="s">
        <v>21</v>
      </c>
      <c r="F110" s="6" t="s">
        <v>14</v>
      </c>
      <c r="G110" s="11" t="s">
        <v>2084</v>
      </c>
      <c r="H110" s="11"/>
      <c r="I110" s="55" t="s">
        <v>2085</v>
      </c>
      <c r="K110" s="5" t="s">
        <v>4495</v>
      </c>
      <c r="L110" s="6">
        <v>5359759</v>
      </c>
      <c r="M110" s="5">
        <f>_xlfn.XLOOKUP(L110,INFO!F:F,INFO!K:K)</f>
        <v>27</v>
      </c>
      <c r="N110" s="5" t="e">
        <f>_xlfn.XLOOKUP(L110,CENTRALIZADAS!A:A,CENTRALIZADAS!C:C)</f>
        <v>#N/A</v>
      </c>
    </row>
    <row r="111" spans="1:14" hidden="1">
      <c r="A111" s="46" t="s">
        <v>2081</v>
      </c>
      <c r="B111" s="6">
        <v>5360146</v>
      </c>
      <c r="C111" s="46" t="s">
        <v>2082</v>
      </c>
      <c r="D111" s="11" t="s">
        <v>2188</v>
      </c>
      <c r="E111" s="46" t="s">
        <v>21</v>
      </c>
      <c r="F111" s="6" t="s">
        <v>14</v>
      </c>
      <c r="G111" s="11" t="s">
        <v>2084</v>
      </c>
      <c r="H111" s="11"/>
      <c r="I111" s="55" t="s">
        <v>2085</v>
      </c>
      <c r="K111" s="5" t="s">
        <v>4495</v>
      </c>
      <c r="L111" s="73">
        <v>5360146</v>
      </c>
      <c r="M111" s="5">
        <f>_xlfn.XLOOKUP(L111,INFO!F:F,INFO!K:K)</f>
        <v>50</v>
      </c>
      <c r="N111" s="5" t="e">
        <f>_xlfn.XLOOKUP(L111,CENTRALIZADAS!A:A,CENTRALIZADAS!C:C)</f>
        <v>#N/A</v>
      </c>
    </row>
    <row r="112" spans="1:14" hidden="1">
      <c r="A112" s="47" t="s">
        <v>2081</v>
      </c>
      <c r="B112" s="6">
        <v>5360315</v>
      </c>
      <c r="C112" s="47" t="s">
        <v>2082</v>
      </c>
      <c r="D112" s="11" t="s">
        <v>2189</v>
      </c>
      <c r="E112" s="46" t="s">
        <v>21</v>
      </c>
      <c r="F112" s="6" t="s">
        <v>14</v>
      </c>
      <c r="G112" s="11" t="s">
        <v>2084</v>
      </c>
      <c r="H112" s="11"/>
      <c r="I112" s="55" t="s">
        <v>2085</v>
      </c>
      <c r="K112" s="5" t="s">
        <v>4495</v>
      </c>
      <c r="L112" s="6">
        <v>5360315</v>
      </c>
      <c r="M112" s="5">
        <f>_xlfn.XLOOKUP(L112,INFO!F:F,INFO!K:K)</f>
        <v>27</v>
      </c>
      <c r="N112" s="5" t="e">
        <f>_xlfn.XLOOKUP(L112,CENTRALIZADAS!A:A,CENTRALIZADAS!C:C)</f>
        <v>#N/A</v>
      </c>
    </row>
    <row r="113" spans="1:14" hidden="1">
      <c r="A113" s="46" t="s">
        <v>2081</v>
      </c>
      <c r="B113" s="6">
        <v>5360699</v>
      </c>
      <c r="C113" s="46" t="s">
        <v>2082</v>
      </c>
      <c r="D113" s="11" t="s">
        <v>2190</v>
      </c>
      <c r="E113" s="46" t="s">
        <v>21</v>
      </c>
      <c r="F113" s="6" t="s">
        <v>14</v>
      </c>
      <c r="G113" s="11" t="s">
        <v>2084</v>
      </c>
      <c r="H113" s="11"/>
      <c r="I113" s="55" t="s">
        <v>2085</v>
      </c>
      <c r="K113" s="5" t="s">
        <v>4495</v>
      </c>
      <c r="L113" s="73">
        <v>5360699</v>
      </c>
      <c r="M113" s="5">
        <f>_xlfn.XLOOKUP(L113,INFO!F:F,INFO!K:K)</f>
        <v>29</v>
      </c>
      <c r="N113" s="5" t="e">
        <f>_xlfn.XLOOKUP(L113,CENTRALIZADAS!A:A,CENTRALIZADAS!C:C)</f>
        <v>#N/A</v>
      </c>
    </row>
    <row r="114" spans="1:14" hidden="1">
      <c r="A114" s="47" t="s">
        <v>2081</v>
      </c>
      <c r="B114" s="6">
        <v>5360930</v>
      </c>
      <c r="C114" s="47" t="s">
        <v>2082</v>
      </c>
      <c r="D114" s="11" t="s">
        <v>2191</v>
      </c>
      <c r="E114" s="46" t="s">
        <v>21</v>
      </c>
      <c r="F114" s="6" t="s">
        <v>14</v>
      </c>
      <c r="G114" s="11" t="s">
        <v>2084</v>
      </c>
      <c r="H114" s="11"/>
      <c r="I114" s="55" t="s">
        <v>2085</v>
      </c>
      <c r="K114" s="5" t="s">
        <v>4495</v>
      </c>
      <c r="L114" s="6">
        <v>5360930</v>
      </c>
      <c r="M114" s="5">
        <f>_xlfn.XLOOKUP(L114,INFO!F:F,INFO!K:K)</f>
        <v>27</v>
      </c>
      <c r="N114" s="5" t="e">
        <f>_xlfn.XLOOKUP(L114,CENTRALIZADAS!A:A,CENTRALIZADAS!C:C)</f>
        <v>#N/A</v>
      </c>
    </row>
    <row r="115" spans="1:14" hidden="1">
      <c r="A115" s="46" t="s">
        <v>2081</v>
      </c>
      <c r="B115" s="6">
        <v>5361361</v>
      </c>
      <c r="C115" s="46" t="s">
        <v>2082</v>
      </c>
      <c r="D115" s="11" t="s">
        <v>2192</v>
      </c>
      <c r="E115" s="46" t="s">
        <v>21</v>
      </c>
      <c r="F115" s="6" t="s">
        <v>14</v>
      </c>
      <c r="G115" s="11" t="s">
        <v>2084</v>
      </c>
      <c r="H115" s="11"/>
      <c r="I115" s="55" t="s">
        <v>2085</v>
      </c>
      <c r="K115" s="5" t="s">
        <v>4495</v>
      </c>
      <c r="L115" s="73">
        <v>5361361</v>
      </c>
      <c r="M115" s="5">
        <f>_xlfn.XLOOKUP(L115,INFO!F:F,INFO!K:K)</f>
        <v>50</v>
      </c>
      <c r="N115" s="5" t="e">
        <f>_xlfn.XLOOKUP(L115,CENTRALIZADAS!A:A,CENTRALIZADAS!C:C)</f>
        <v>#N/A</v>
      </c>
    </row>
    <row r="116" spans="1:14" hidden="1">
      <c r="A116" s="47" t="s">
        <v>2081</v>
      </c>
      <c r="B116" s="6">
        <v>5361419</v>
      </c>
      <c r="C116" s="47" t="s">
        <v>2082</v>
      </c>
      <c r="D116" s="11" t="s">
        <v>2193</v>
      </c>
      <c r="E116" s="46" t="s">
        <v>21</v>
      </c>
      <c r="F116" s="6" t="s">
        <v>14</v>
      </c>
      <c r="G116" s="11" t="s">
        <v>2084</v>
      </c>
      <c r="H116" s="11"/>
      <c r="I116" s="55" t="s">
        <v>2085</v>
      </c>
      <c r="K116" s="5" t="s">
        <v>4495</v>
      </c>
      <c r="L116" s="6">
        <v>5361419</v>
      </c>
      <c r="M116" s="5">
        <f>_xlfn.XLOOKUP(L116,INFO!F:F,INFO!K:K)</f>
        <v>27</v>
      </c>
      <c r="N116" s="5" t="e">
        <f>_xlfn.XLOOKUP(L116,CENTRALIZADAS!A:A,CENTRALIZADAS!C:C)</f>
        <v>#N/A</v>
      </c>
    </row>
    <row r="117" spans="1:14" hidden="1">
      <c r="A117" s="46" t="s">
        <v>2081</v>
      </c>
      <c r="B117" s="6">
        <v>5883988</v>
      </c>
      <c r="C117" s="46" t="s">
        <v>2082</v>
      </c>
      <c r="D117" s="11" t="s">
        <v>2194</v>
      </c>
      <c r="E117" s="46" t="s">
        <v>21</v>
      </c>
      <c r="F117" s="6" t="s">
        <v>14</v>
      </c>
      <c r="G117" s="11" t="s">
        <v>2084</v>
      </c>
      <c r="H117" s="11"/>
      <c r="I117" s="55" t="s">
        <v>2085</v>
      </c>
      <c r="K117" s="5" t="s">
        <v>4495</v>
      </c>
      <c r="L117" s="73">
        <v>5883988</v>
      </c>
      <c r="M117" s="5">
        <f>_xlfn.XLOOKUP(L117,INFO!F:F,INFO!K:K)</f>
        <v>12</v>
      </c>
      <c r="N117" s="5" t="e">
        <f>_xlfn.XLOOKUP(L117,CENTRALIZADAS!A:A,CENTRALIZADAS!C:C)</f>
        <v>#N/A</v>
      </c>
    </row>
    <row r="118" spans="1:14" hidden="1">
      <c r="A118" s="47" t="s">
        <v>2081</v>
      </c>
      <c r="B118" s="6">
        <v>5924112</v>
      </c>
      <c r="C118" s="47" t="s">
        <v>2082</v>
      </c>
      <c r="D118" s="11" t="s">
        <v>2195</v>
      </c>
      <c r="E118" s="46" t="s">
        <v>21</v>
      </c>
      <c r="F118" s="6" t="s">
        <v>14</v>
      </c>
      <c r="G118" s="11" t="s">
        <v>2084</v>
      </c>
      <c r="H118" s="11"/>
      <c r="I118" s="55" t="s">
        <v>2085</v>
      </c>
      <c r="K118" s="5" t="s">
        <v>4495</v>
      </c>
      <c r="L118" s="6">
        <v>5924112</v>
      </c>
      <c r="M118" s="5">
        <f>_xlfn.XLOOKUP(L118,INFO!F:F,INFO!K:K)</f>
        <v>50</v>
      </c>
      <c r="N118" s="5" t="e">
        <f>_xlfn.XLOOKUP(L118,CENTRALIZADAS!A:A,CENTRALIZADAS!C:C)</f>
        <v>#N/A</v>
      </c>
    </row>
    <row r="119" spans="1:14" hidden="1">
      <c r="A119" s="46" t="s">
        <v>2081</v>
      </c>
      <c r="B119" s="6">
        <v>6528446</v>
      </c>
      <c r="C119" s="46" t="s">
        <v>2082</v>
      </c>
      <c r="D119" s="11" t="s">
        <v>2196</v>
      </c>
      <c r="E119" s="46" t="s">
        <v>21</v>
      </c>
      <c r="F119" s="6" t="s">
        <v>14</v>
      </c>
      <c r="G119" s="11" t="s">
        <v>2084</v>
      </c>
      <c r="H119" s="11"/>
      <c r="I119" s="55" t="s">
        <v>2085</v>
      </c>
      <c r="K119" s="5" t="s">
        <v>4495</v>
      </c>
      <c r="L119" s="73">
        <v>6528446</v>
      </c>
      <c r="M119" s="5">
        <f>_xlfn.XLOOKUP(L119,INFO!F:F,INFO!K:K)</f>
        <v>38</v>
      </c>
      <c r="N119" s="5" t="e">
        <f>_xlfn.XLOOKUP(L119,CENTRALIZADAS!A:A,CENTRALIZADAS!C:C)</f>
        <v>#N/A</v>
      </c>
    </row>
    <row r="120" spans="1:14" hidden="1">
      <c r="A120" s="47" t="s">
        <v>2081</v>
      </c>
      <c r="B120" s="6">
        <v>6611288</v>
      </c>
      <c r="C120" s="47" t="s">
        <v>2082</v>
      </c>
      <c r="D120" s="11" t="s">
        <v>2197</v>
      </c>
      <c r="E120" s="46" t="s">
        <v>21</v>
      </c>
      <c r="F120" s="6" t="s">
        <v>14</v>
      </c>
      <c r="G120" s="11" t="s">
        <v>2084</v>
      </c>
      <c r="H120" s="11"/>
      <c r="I120" s="55" t="s">
        <v>2085</v>
      </c>
      <c r="K120" s="5" t="s">
        <v>4495</v>
      </c>
      <c r="L120" s="6">
        <v>6611288</v>
      </c>
      <c r="M120" s="5">
        <f>_xlfn.XLOOKUP(L120,INFO!F:F,INFO!K:K)</f>
        <v>50</v>
      </c>
      <c r="N120" s="5" t="e">
        <f>_xlfn.XLOOKUP(L120,CENTRALIZADAS!A:A,CENTRALIZADAS!C:C)</f>
        <v>#N/A</v>
      </c>
    </row>
    <row r="121" spans="1:14" hidden="1">
      <c r="A121" s="46" t="s">
        <v>2081</v>
      </c>
      <c r="B121" s="6">
        <v>6633934</v>
      </c>
      <c r="C121" s="46" t="s">
        <v>2082</v>
      </c>
      <c r="D121" s="11" t="s">
        <v>2198</v>
      </c>
      <c r="E121" s="46" t="s">
        <v>21</v>
      </c>
      <c r="F121" s="6" t="s">
        <v>14</v>
      </c>
      <c r="G121" s="11" t="s">
        <v>2084</v>
      </c>
      <c r="H121" s="11"/>
      <c r="I121" s="55" t="s">
        <v>2085</v>
      </c>
      <c r="K121" s="5" t="s">
        <v>4495</v>
      </c>
      <c r="L121" s="73">
        <v>6633934</v>
      </c>
      <c r="M121" s="5">
        <f>_xlfn.XLOOKUP(L121,INFO!F:F,INFO!K:K)</f>
        <v>50</v>
      </c>
      <c r="N121" s="5" t="e">
        <f>_xlfn.XLOOKUP(L121,CENTRALIZADAS!A:A,CENTRALIZADAS!C:C)</f>
        <v>#N/A</v>
      </c>
    </row>
    <row r="122" spans="1:14" hidden="1">
      <c r="A122" s="47" t="s">
        <v>2081</v>
      </c>
      <c r="B122" s="6">
        <v>6633954</v>
      </c>
      <c r="C122" s="47" t="s">
        <v>2082</v>
      </c>
      <c r="D122" s="11" t="s">
        <v>2199</v>
      </c>
      <c r="E122" s="46" t="s">
        <v>21</v>
      </c>
      <c r="F122" s="6" t="s">
        <v>14</v>
      </c>
      <c r="G122" s="11" t="s">
        <v>2084</v>
      </c>
      <c r="H122" s="11"/>
      <c r="I122" s="55" t="s">
        <v>2085</v>
      </c>
      <c r="K122" s="5" t="s">
        <v>4495</v>
      </c>
      <c r="L122" s="6">
        <v>6633954</v>
      </c>
      <c r="M122" s="5">
        <f>_xlfn.XLOOKUP(L122,INFO!F:F,INFO!K:K)</f>
        <v>1</v>
      </c>
      <c r="N122" s="5" t="e">
        <f>_xlfn.XLOOKUP(L122,CENTRALIZADAS!A:A,CENTRALIZADAS!C:C)</f>
        <v>#N/A</v>
      </c>
    </row>
    <row r="123" spans="1:14" hidden="1">
      <c r="A123" s="46" t="s">
        <v>2081</v>
      </c>
      <c r="B123" s="6">
        <v>6650620</v>
      </c>
      <c r="C123" s="46" t="s">
        <v>2082</v>
      </c>
      <c r="D123" s="11" t="s">
        <v>2200</v>
      </c>
      <c r="E123" s="46" t="s">
        <v>21</v>
      </c>
      <c r="F123" s="6" t="s">
        <v>14</v>
      </c>
      <c r="G123" s="11" t="s">
        <v>2084</v>
      </c>
      <c r="H123" s="11"/>
      <c r="I123" s="55" t="s">
        <v>2085</v>
      </c>
      <c r="K123" s="5" t="s">
        <v>4495</v>
      </c>
      <c r="L123" s="73">
        <v>6650620</v>
      </c>
      <c r="M123" s="5">
        <f>_xlfn.XLOOKUP(L123,INFO!F:F,INFO!K:K)</f>
        <v>50</v>
      </c>
      <c r="N123" s="5" t="e">
        <f>_xlfn.XLOOKUP(L123,CENTRALIZADAS!A:A,CENTRALIZADAS!C:C)</f>
        <v>#N/A</v>
      </c>
    </row>
    <row r="124" spans="1:14" hidden="1">
      <c r="A124" s="47" t="s">
        <v>2081</v>
      </c>
      <c r="B124" s="6">
        <v>6692345</v>
      </c>
      <c r="C124" s="47" t="s">
        <v>2082</v>
      </c>
      <c r="D124" s="11" t="s">
        <v>2201</v>
      </c>
      <c r="E124" s="46" t="s">
        <v>21</v>
      </c>
      <c r="F124" s="6" t="s">
        <v>14</v>
      </c>
      <c r="G124" s="11" t="s">
        <v>2084</v>
      </c>
      <c r="H124" s="11"/>
      <c r="I124" s="55" t="s">
        <v>2085</v>
      </c>
      <c r="K124" s="5" t="s">
        <v>4495</v>
      </c>
      <c r="L124" s="6">
        <v>6692345</v>
      </c>
      <c r="M124" s="5">
        <f>_xlfn.XLOOKUP(L124,INFO!F:F,INFO!K:K)</f>
        <v>26</v>
      </c>
      <c r="N124" s="5" t="e">
        <f>_xlfn.XLOOKUP(L124,CENTRALIZADAS!A:A,CENTRALIZADAS!C:C)</f>
        <v>#N/A</v>
      </c>
    </row>
    <row r="125" spans="1:14" hidden="1">
      <c r="A125" s="46" t="s">
        <v>2081</v>
      </c>
      <c r="B125" s="6">
        <v>6692986</v>
      </c>
      <c r="C125" s="46" t="s">
        <v>2082</v>
      </c>
      <c r="D125" s="11" t="s">
        <v>2202</v>
      </c>
      <c r="E125" s="46" t="s">
        <v>21</v>
      </c>
      <c r="F125" s="6" t="s">
        <v>14</v>
      </c>
      <c r="G125" s="11" t="s">
        <v>2084</v>
      </c>
      <c r="H125" s="11"/>
      <c r="I125" s="55" t="s">
        <v>2085</v>
      </c>
      <c r="K125" s="5" t="s">
        <v>4495</v>
      </c>
      <c r="L125" s="73">
        <v>6692986</v>
      </c>
      <c r="M125" s="5">
        <f>_xlfn.XLOOKUP(L125,INFO!F:F,INFO!K:K)</f>
        <v>50</v>
      </c>
      <c r="N125" s="5" t="e">
        <f>_xlfn.XLOOKUP(L125,CENTRALIZADAS!A:A,CENTRALIZADAS!C:C)</f>
        <v>#N/A</v>
      </c>
    </row>
    <row r="126" spans="1:14" hidden="1">
      <c r="A126" s="47" t="s">
        <v>2081</v>
      </c>
      <c r="B126" s="6">
        <v>6804896</v>
      </c>
      <c r="C126" s="47" t="s">
        <v>2082</v>
      </c>
      <c r="D126" s="11" t="s">
        <v>2203</v>
      </c>
      <c r="E126" s="46" t="s">
        <v>21</v>
      </c>
      <c r="F126" s="6" t="s">
        <v>14</v>
      </c>
      <c r="G126" s="11" t="s">
        <v>2084</v>
      </c>
      <c r="H126" s="11"/>
      <c r="I126" s="55" t="s">
        <v>2085</v>
      </c>
      <c r="K126" s="5" t="s">
        <v>4495</v>
      </c>
      <c r="L126" s="6">
        <v>6804896</v>
      </c>
      <c r="M126" s="5">
        <f>_xlfn.XLOOKUP(L126,INFO!F:F,INFO!K:K)</f>
        <v>27</v>
      </c>
      <c r="N126" s="5" t="e">
        <f>_xlfn.XLOOKUP(L126,CENTRALIZADAS!A:A,CENTRALIZADAS!C:C)</f>
        <v>#N/A</v>
      </c>
    </row>
    <row r="127" spans="1:14" hidden="1">
      <c r="A127" s="46" t="s">
        <v>2081</v>
      </c>
      <c r="B127" s="6">
        <v>6805019</v>
      </c>
      <c r="C127" s="46" t="s">
        <v>2082</v>
      </c>
      <c r="D127" s="11" t="s">
        <v>2204</v>
      </c>
      <c r="E127" s="46" t="s">
        <v>21</v>
      </c>
      <c r="F127" s="6" t="s">
        <v>14</v>
      </c>
      <c r="G127" s="11" t="s">
        <v>2084</v>
      </c>
      <c r="H127" s="11"/>
      <c r="I127" s="55" t="s">
        <v>2085</v>
      </c>
      <c r="K127" s="5" t="s">
        <v>4495</v>
      </c>
      <c r="L127" s="73">
        <v>6805019</v>
      </c>
      <c r="M127" s="5">
        <f>_xlfn.XLOOKUP(L127,INFO!F:F,INFO!K:K)</f>
        <v>27</v>
      </c>
      <c r="N127" s="5" t="e">
        <f>_xlfn.XLOOKUP(L127,CENTRALIZADAS!A:A,CENTRALIZADAS!C:C)</f>
        <v>#N/A</v>
      </c>
    </row>
    <row r="128" spans="1:14" hidden="1">
      <c r="A128" s="47" t="s">
        <v>2081</v>
      </c>
      <c r="B128" s="6">
        <v>6805275</v>
      </c>
      <c r="C128" s="47" t="s">
        <v>2082</v>
      </c>
      <c r="D128" s="11" t="s">
        <v>2205</v>
      </c>
      <c r="E128" s="46" t="s">
        <v>21</v>
      </c>
      <c r="F128" s="6" t="s">
        <v>14</v>
      </c>
      <c r="G128" s="11" t="s">
        <v>2084</v>
      </c>
      <c r="H128" s="11"/>
      <c r="I128" s="55" t="s">
        <v>2085</v>
      </c>
      <c r="K128" s="5" t="s">
        <v>4495</v>
      </c>
      <c r="L128" s="6">
        <v>6805275</v>
      </c>
      <c r="M128" s="5">
        <f>_xlfn.XLOOKUP(L128,INFO!F:F,INFO!K:K)</f>
        <v>63</v>
      </c>
      <c r="N128" s="5" t="e">
        <f>_xlfn.XLOOKUP(L128,CENTRALIZADAS!A:A,CENTRALIZADAS!C:C)</f>
        <v>#N/A</v>
      </c>
    </row>
    <row r="129" spans="1:14" hidden="1">
      <c r="A129" s="46" t="s">
        <v>2081</v>
      </c>
      <c r="B129" s="6">
        <v>6805309</v>
      </c>
      <c r="C129" s="46" t="s">
        <v>2082</v>
      </c>
      <c r="D129" s="11" t="s">
        <v>2206</v>
      </c>
      <c r="E129" s="46" t="s">
        <v>21</v>
      </c>
      <c r="F129" s="6" t="s">
        <v>14</v>
      </c>
      <c r="G129" s="11" t="s">
        <v>2084</v>
      </c>
      <c r="H129" s="11"/>
      <c r="I129" s="55" t="s">
        <v>2085</v>
      </c>
      <c r="K129" s="5" t="s">
        <v>4495</v>
      </c>
      <c r="L129" s="73">
        <v>6805309</v>
      </c>
      <c r="M129" s="5">
        <f>_xlfn.XLOOKUP(L129,INFO!F:F,INFO!K:K)</f>
        <v>27</v>
      </c>
      <c r="N129" s="5" t="e">
        <f>_xlfn.XLOOKUP(L129,CENTRALIZADAS!A:A,CENTRALIZADAS!C:C)</f>
        <v>#N/A</v>
      </c>
    </row>
    <row r="130" spans="1:14" hidden="1">
      <c r="A130" s="47" t="s">
        <v>2081</v>
      </c>
      <c r="B130" s="6">
        <v>6805347</v>
      </c>
      <c r="C130" s="47" t="s">
        <v>2082</v>
      </c>
      <c r="D130" s="11" t="s">
        <v>2207</v>
      </c>
      <c r="E130" s="46" t="s">
        <v>21</v>
      </c>
      <c r="F130" s="6" t="s">
        <v>14</v>
      </c>
      <c r="G130" s="11" t="s">
        <v>2084</v>
      </c>
      <c r="H130" s="11"/>
      <c r="I130" s="55" t="s">
        <v>2085</v>
      </c>
      <c r="K130" s="5" t="s">
        <v>4495</v>
      </c>
      <c r="L130" s="6">
        <v>6805347</v>
      </c>
      <c r="M130" s="5">
        <f>_xlfn.XLOOKUP(L130,INFO!F:F,INFO!K:K)</f>
        <v>27</v>
      </c>
      <c r="N130" s="5" t="e">
        <f>_xlfn.XLOOKUP(L130,CENTRALIZADAS!A:A,CENTRALIZADAS!C:C)</f>
        <v>#N/A</v>
      </c>
    </row>
    <row r="131" spans="1:14" hidden="1">
      <c r="A131" s="46" t="s">
        <v>2081</v>
      </c>
      <c r="B131" s="6">
        <v>6805386</v>
      </c>
      <c r="C131" s="46" t="s">
        <v>2082</v>
      </c>
      <c r="D131" s="11" t="s">
        <v>2208</v>
      </c>
      <c r="E131" s="46" t="s">
        <v>21</v>
      </c>
      <c r="F131" s="6" t="s">
        <v>14</v>
      </c>
      <c r="G131" s="11" t="s">
        <v>2084</v>
      </c>
      <c r="H131" s="11"/>
      <c r="I131" s="55" t="s">
        <v>2085</v>
      </c>
      <c r="K131" s="5" t="s">
        <v>4495</v>
      </c>
      <c r="L131" s="73">
        <v>6805386</v>
      </c>
      <c r="M131" s="5">
        <f>_xlfn.XLOOKUP(L131,INFO!F:F,INFO!K:K)</f>
        <v>26</v>
      </c>
      <c r="N131" s="5" t="e">
        <f>_xlfn.XLOOKUP(L131,CENTRALIZADAS!A:A,CENTRALIZADAS!C:C)</f>
        <v>#N/A</v>
      </c>
    </row>
    <row r="132" spans="1:14" hidden="1">
      <c r="A132" s="47" t="s">
        <v>2081</v>
      </c>
      <c r="B132" s="6">
        <v>6807498</v>
      </c>
      <c r="C132" s="47" t="s">
        <v>2082</v>
      </c>
      <c r="D132" s="11" t="s">
        <v>2209</v>
      </c>
      <c r="E132" s="46" t="s">
        <v>21</v>
      </c>
      <c r="F132" s="6" t="s">
        <v>14</v>
      </c>
      <c r="G132" s="11" t="s">
        <v>2084</v>
      </c>
      <c r="H132" s="11"/>
      <c r="I132" s="55" t="s">
        <v>2085</v>
      </c>
      <c r="K132" s="5" t="s">
        <v>4495</v>
      </c>
      <c r="L132" s="6">
        <v>6807498</v>
      </c>
      <c r="M132" s="5">
        <f>_xlfn.XLOOKUP(L132,INFO!F:F,INFO!K:K)</f>
        <v>50</v>
      </c>
      <c r="N132" s="5" t="e">
        <f>_xlfn.XLOOKUP(L132,CENTRALIZADAS!A:A,CENTRALIZADAS!C:C)</f>
        <v>#N/A</v>
      </c>
    </row>
    <row r="133" spans="1:14" hidden="1">
      <c r="A133" s="46" t="s">
        <v>2081</v>
      </c>
      <c r="B133" s="6">
        <v>6811283</v>
      </c>
      <c r="C133" s="46" t="s">
        <v>2082</v>
      </c>
      <c r="D133" s="11" t="s">
        <v>2210</v>
      </c>
      <c r="E133" s="46" t="s">
        <v>21</v>
      </c>
      <c r="F133" s="6" t="s">
        <v>14</v>
      </c>
      <c r="G133" s="11" t="s">
        <v>2084</v>
      </c>
      <c r="H133" s="11"/>
      <c r="I133" s="55" t="s">
        <v>2085</v>
      </c>
      <c r="K133" s="5" t="s">
        <v>4495</v>
      </c>
      <c r="L133" s="73">
        <v>6811283</v>
      </c>
      <c r="M133" s="5">
        <f>_xlfn.XLOOKUP(L133,INFO!F:F,INFO!K:K)</f>
        <v>26</v>
      </c>
      <c r="N133" s="5" t="e">
        <f>_xlfn.XLOOKUP(L133,CENTRALIZADAS!A:A,CENTRALIZADAS!C:C)</f>
        <v>#N/A</v>
      </c>
    </row>
    <row r="134" spans="1:14" hidden="1">
      <c r="A134" s="47" t="s">
        <v>2081</v>
      </c>
      <c r="B134" s="6">
        <v>6834987</v>
      </c>
      <c r="C134" s="47" t="s">
        <v>2082</v>
      </c>
      <c r="D134" s="11" t="s">
        <v>2211</v>
      </c>
      <c r="E134" s="46" t="s">
        <v>21</v>
      </c>
      <c r="F134" s="6" t="s">
        <v>14</v>
      </c>
      <c r="G134" s="11" t="s">
        <v>2084</v>
      </c>
      <c r="H134" s="11"/>
      <c r="I134" s="55" t="s">
        <v>2085</v>
      </c>
      <c r="K134" s="5" t="s">
        <v>4495</v>
      </c>
      <c r="L134" s="6">
        <v>6834987</v>
      </c>
      <c r="M134" s="5">
        <f>_xlfn.XLOOKUP(L134,INFO!F:F,INFO!K:K)</f>
        <v>50</v>
      </c>
      <c r="N134" s="5" t="e">
        <f>_xlfn.XLOOKUP(L134,CENTRALIZADAS!A:A,CENTRALIZADAS!C:C)</f>
        <v>#N/A</v>
      </c>
    </row>
    <row r="135" spans="1:14" hidden="1">
      <c r="A135" s="46" t="s">
        <v>2081</v>
      </c>
      <c r="B135" s="6">
        <v>6848631</v>
      </c>
      <c r="C135" s="46" t="s">
        <v>2082</v>
      </c>
      <c r="D135" s="11" t="s">
        <v>2212</v>
      </c>
      <c r="E135" s="46" t="s">
        <v>21</v>
      </c>
      <c r="F135" s="6" t="s">
        <v>14</v>
      </c>
      <c r="G135" s="11" t="s">
        <v>2084</v>
      </c>
      <c r="H135" s="11"/>
      <c r="I135" s="55" t="s">
        <v>2085</v>
      </c>
      <c r="K135" s="5" t="s">
        <v>4495</v>
      </c>
      <c r="L135" s="73">
        <v>6848631</v>
      </c>
      <c r="M135" s="5">
        <f>_xlfn.XLOOKUP(L135,INFO!F:F,INFO!K:K)</f>
        <v>26</v>
      </c>
      <c r="N135" s="5" t="e">
        <f>_xlfn.XLOOKUP(L135,CENTRALIZADAS!A:A,CENTRALIZADAS!C:C)</f>
        <v>#N/A</v>
      </c>
    </row>
    <row r="136" spans="1:14" hidden="1">
      <c r="A136" s="47" t="s">
        <v>2081</v>
      </c>
      <c r="B136" s="6">
        <v>6852652</v>
      </c>
      <c r="C136" s="47" t="s">
        <v>2082</v>
      </c>
      <c r="D136" s="11" t="s">
        <v>2210</v>
      </c>
      <c r="E136" s="46" t="s">
        <v>21</v>
      </c>
      <c r="F136" s="6" t="s">
        <v>14</v>
      </c>
      <c r="G136" s="11" t="s">
        <v>2084</v>
      </c>
      <c r="H136" s="11"/>
      <c r="I136" s="55" t="s">
        <v>2085</v>
      </c>
      <c r="K136" s="5" t="s">
        <v>4495</v>
      </c>
      <c r="L136" s="6">
        <v>6852652</v>
      </c>
      <c r="M136" s="5">
        <f>_xlfn.XLOOKUP(L136,INFO!F:F,INFO!K:K)</f>
        <v>26</v>
      </c>
      <c r="N136" s="5" t="e">
        <f>_xlfn.XLOOKUP(L136,CENTRALIZADAS!A:A,CENTRALIZADAS!C:C)</f>
        <v>#N/A</v>
      </c>
    </row>
    <row r="137" spans="1:14" hidden="1">
      <c r="A137" s="46" t="s">
        <v>2081</v>
      </c>
      <c r="B137" s="6">
        <v>6852657</v>
      </c>
      <c r="C137" s="46" t="s">
        <v>2082</v>
      </c>
      <c r="D137" s="11" t="s">
        <v>2213</v>
      </c>
      <c r="E137" s="46" t="s">
        <v>21</v>
      </c>
      <c r="F137" s="6" t="s">
        <v>14</v>
      </c>
      <c r="G137" s="11" t="s">
        <v>2084</v>
      </c>
      <c r="H137" s="11"/>
      <c r="I137" s="55" t="s">
        <v>2085</v>
      </c>
      <c r="K137" s="5" t="s">
        <v>4495</v>
      </c>
      <c r="L137" s="73">
        <v>6852657</v>
      </c>
      <c r="M137" s="5">
        <f>_xlfn.XLOOKUP(L137,INFO!F:F,INFO!K:K)</f>
        <v>26</v>
      </c>
      <c r="N137" s="5" t="e">
        <f>_xlfn.XLOOKUP(L137,CENTRALIZADAS!A:A,CENTRALIZADAS!C:C)</f>
        <v>#N/A</v>
      </c>
    </row>
    <row r="138" spans="1:14" hidden="1">
      <c r="A138" s="47" t="s">
        <v>2081</v>
      </c>
      <c r="B138" s="6">
        <v>6893578</v>
      </c>
      <c r="C138" s="47" t="s">
        <v>2082</v>
      </c>
      <c r="D138" s="11" t="s">
        <v>2214</v>
      </c>
      <c r="E138" s="46" t="s">
        <v>21</v>
      </c>
      <c r="F138" s="6" t="s">
        <v>14</v>
      </c>
      <c r="G138" s="11" t="s">
        <v>2084</v>
      </c>
      <c r="H138" s="11"/>
      <c r="I138" s="55" t="s">
        <v>2085</v>
      </c>
      <c r="K138" s="5" t="s">
        <v>4495</v>
      </c>
      <c r="L138" s="6">
        <v>6893578</v>
      </c>
      <c r="M138" s="5">
        <f>_xlfn.XLOOKUP(L138,INFO!F:F,INFO!K:K)</f>
        <v>50</v>
      </c>
      <c r="N138" s="5" t="e">
        <f>_xlfn.XLOOKUP(L138,CENTRALIZADAS!A:A,CENTRALIZADAS!C:C)</f>
        <v>#N/A</v>
      </c>
    </row>
    <row r="139" spans="1:14" hidden="1">
      <c r="A139" s="46" t="s">
        <v>2081</v>
      </c>
      <c r="B139" s="6">
        <v>6893583</v>
      </c>
      <c r="C139" s="46" t="s">
        <v>2082</v>
      </c>
      <c r="D139" s="11" t="s">
        <v>2214</v>
      </c>
      <c r="E139" s="46" t="s">
        <v>21</v>
      </c>
      <c r="F139" s="6" t="s">
        <v>14</v>
      </c>
      <c r="G139" s="11" t="s">
        <v>2084</v>
      </c>
      <c r="H139" s="11"/>
      <c r="I139" s="55" t="s">
        <v>2085</v>
      </c>
      <c r="K139" s="5" t="s">
        <v>4495</v>
      </c>
      <c r="L139" s="73">
        <v>6893583</v>
      </c>
      <c r="M139" s="5">
        <f>_xlfn.XLOOKUP(L139,INFO!F:F,INFO!K:K)</f>
        <v>12</v>
      </c>
      <c r="N139" s="5" t="e">
        <f>_xlfn.XLOOKUP(L139,CENTRALIZADAS!A:A,CENTRALIZADAS!C:C)</f>
        <v>#N/A</v>
      </c>
    </row>
    <row r="140" spans="1:14" hidden="1">
      <c r="A140" s="47" t="s">
        <v>2081</v>
      </c>
      <c r="B140" s="6">
        <v>6917247</v>
      </c>
      <c r="C140" s="47" t="s">
        <v>2082</v>
      </c>
      <c r="D140" s="11" t="s">
        <v>2114</v>
      </c>
      <c r="E140" s="46" t="s">
        <v>21</v>
      </c>
      <c r="F140" s="6" t="s">
        <v>14</v>
      </c>
      <c r="G140" s="11" t="s">
        <v>2084</v>
      </c>
      <c r="H140" s="11"/>
      <c r="I140" s="55" t="s">
        <v>2085</v>
      </c>
      <c r="K140" s="5" t="s">
        <v>4495</v>
      </c>
      <c r="L140" s="6">
        <v>6917247</v>
      </c>
      <c r="M140" s="5">
        <f>_xlfn.XLOOKUP(L140,INFO!F:F,INFO!K:K)</f>
        <v>26</v>
      </c>
      <c r="N140" s="5" t="e">
        <f>_xlfn.XLOOKUP(L140,CENTRALIZADAS!A:A,CENTRALIZADAS!C:C)</f>
        <v>#N/A</v>
      </c>
    </row>
    <row r="141" spans="1:14" hidden="1">
      <c r="A141" s="46" t="s">
        <v>2081</v>
      </c>
      <c r="B141" s="6">
        <v>6918548</v>
      </c>
      <c r="C141" s="46" t="s">
        <v>2082</v>
      </c>
      <c r="D141" s="11" t="s">
        <v>2215</v>
      </c>
      <c r="E141" s="46" t="s">
        <v>21</v>
      </c>
      <c r="F141" s="6" t="s">
        <v>14</v>
      </c>
      <c r="G141" s="11" t="s">
        <v>2084</v>
      </c>
      <c r="H141" s="11"/>
      <c r="I141" s="55" t="s">
        <v>2085</v>
      </c>
      <c r="K141" s="5" t="s">
        <v>4495</v>
      </c>
      <c r="L141" s="73">
        <v>6918548</v>
      </c>
      <c r="M141" s="5">
        <f>_xlfn.XLOOKUP(L141,INFO!F:F,INFO!K:K)</f>
        <v>7</v>
      </c>
      <c r="N141" s="5" t="e">
        <f>_xlfn.XLOOKUP(L141,CENTRALIZADAS!A:A,CENTRALIZADAS!C:C)</f>
        <v>#N/A</v>
      </c>
    </row>
    <row r="142" spans="1:14" hidden="1">
      <c r="A142" s="47" t="s">
        <v>2081</v>
      </c>
      <c r="B142" s="6">
        <v>6947249</v>
      </c>
      <c r="C142" s="47" t="s">
        <v>2082</v>
      </c>
      <c r="D142" s="11" t="s">
        <v>2216</v>
      </c>
      <c r="E142" s="46" t="s">
        <v>21</v>
      </c>
      <c r="F142" s="6" t="s">
        <v>14</v>
      </c>
      <c r="G142" s="11" t="s">
        <v>2084</v>
      </c>
      <c r="H142" s="11"/>
      <c r="I142" s="55" t="s">
        <v>2085</v>
      </c>
      <c r="K142" s="5" t="s">
        <v>4495</v>
      </c>
      <c r="L142" s="6">
        <v>6947249</v>
      </c>
      <c r="M142" s="5">
        <f>_xlfn.XLOOKUP(L142,INFO!F:F,INFO!K:K)</f>
        <v>38</v>
      </c>
      <c r="N142" s="5" t="e">
        <f>_xlfn.XLOOKUP(L142,CENTRALIZADAS!A:A,CENTRALIZADAS!C:C)</f>
        <v>#N/A</v>
      </c>
    </row>
    <row r="143" spans="1:14" hidden="1">
      <c r="A143" s="46" t="s">
        <v>2081</v>
      </c>
      <c r="B143" s="6">
        <v>6952696</v>
      </c>
      <c r="C143" s="46" t="s">
        <v>2082</v>
      </c>
      <c r="D143" s="11" t="s">
        <v>2217</v>
      </c>
      <c r="E143" s="46" t="s">
        <v>21</v>
      </c>
      <c r="F143" s="6" t="s">
        <v>14</v>
      </c>
      <c r="G143" s="11" t="s">
        <v>2084</v>
      </c>
      <c r="H143" s="11"/>
      <c r="I143" s="55" t="s">
        <v>2085</v>
      </c>
      <c r="K143" s="5" t="s">
        <v>4495</v>
      </c>
      <c r="L143" s="73">
        <v>6952696</v>
      </c>
      <c r="M143" s="5">
        <f>_xlfn.XLOOKUP(L143,INFO!F:F,INFO!K:K)</f>
        <v>38</v>
      </c>
      <c r="N143" s="5" t="e">
        <f>_xlfn.XLOOKUP(L143,CENTRALIZADAS!A:A,CENTRALIZADAS!C:C)</f>
        <v>#N/A</v>
      </c>
    </row>
    <row r="144" spans="1:14" hidden="1">
      <c r="A144" s="47" t="s">
        <v>2081</v>
      </c>
      <c r="B144" s="6">
        <v>6960553</v>
      </c>
      <c r="C144" s="47" t="s">
        <v>2082</v>
      </c>
      <c r="D144" s="11" t="s">
        <v>2198</v>
      </c>
      <c r="E144" s="46" t="s">
        <v>21</v>
      </c>
      <c r="F144" s="6" t="s">
        <v>14</v>
      </c>
      <c r="G144" s="11" t="s">
        <v>2084</v>
      </c>
      <c r="H144" s="11"/>
      <c r="I144" s="55" t="s">
        <v>2085</v>
      </c>
      <c r="K144" s="5" t="s">
        <v>4495</v>
      </c>
      <c r="L144" s="6">
        <v>6960553</v>
      </c>
      <c r="M144" s="5">
        <f>_xlfn.XLOOKUP(L144,INFO!F:F,INFO!K:K)</f>
        <v>50</v>
      </c>
      <c r="N144" s="5" t="e">
        <f>_xlfn.XLOOKUP(L144,CENTRALIZADAS!A:A,CENTRALIZADAS!C:C)</f>
        <v>#N/A</v>
      </c>
    </row>
    <row r="145" spans="1:14" hidden="1">
      <c r="A145" s="46" t="s">
        <v>2081</v>
      </c>
      <c r="B145" s="6">
        <v>7500534</v>
      </c>
      <c r="C145" s="46" t="s">
        <v>2082</v>
      </c>
      <c r="D145" s="11" t="s">
        <v>2123</v>
      </c>
      <c r="E145" s="46" t="s">
        <v>21</v>
      </c>
      <c r="F145" s="6" t="s">
        <v>14</v>
      </c>
      <c r="G145" s="11" t="s">
        <v>2084</v>
      </c>
      <c r="H145" s="11"/>
      <c r="I145" s="55" t="s">
        <v>2085</v>
      </c>
      <c r="K145" s="5" t="s">
        <v>4495</v>
      </c>
      <c r="L145" s="73">
        <v>7500534</v>
      </c>
      <c r="M145" s="5">
        <f>_xlfn.XLOOKUP(L145,INFO!F:F,INFO!K:K)</f>
        <v>6</v>
      </c>
      <c r="N145" s="5" t="e">
        <f>_xlfn.XLOOKUP(L145,CENTRALIZADAS!A:A,CENTRALIZADAS!C:C)</f>
        <v>#N/A</v>
      </c>
    </row>
    <row r="146" spans="1:14" hidden="1">
      <c r="A146" s="47" t="s">
        <v>2081</v>
      </c>
      <c r="B146" s="6">
        <v>7753568</v>
      </c>
      <c r="C146" s="47" t="s">
        <v>2082</v>
      </c>
      <c r="D146" s="11" t="s">
        <v>2218</v>
      </c>
      <c r="E146" s="46" t="s">
        <v>21</v>
      </c>
      <c r="F146" s="6" t="s">
        <v>14</v>
      </c>
      <c r="G146" s="11" t="s">
        <v>2084</v>
      </c>
      <c r="H146" s="11"/>
      <c r="I146" s="55" t="s">
        <v>2085</v>
      </c>
      <c r="K146" s="5" t="s">
        <v>4495</v>
      </c>
      <c r="L146" s="6">
        <v>7753568</v>
      </c>
      <c r="M146" s="5">
        <f>_xlfn.XLOOKUP(L146,INFO!F:F,INFO!K:K)</f>
        <v>50</v>
      </c>
      <c r="N146" s="5" t="e">
        <f>_xlfn.XLOOKUP(L146,CENTRALIZADAS!A:A,CENTRALIZADAS!C:C)</f>
        <v>#N/A</v>
      </c>
    </row>
    <row r="147" spans="1:14" hidden="1">
      <c r="A147" s="46" t="s">
        <v>2081</v>
      </c>
      <c r="B147" s="6">
        <v>7759947</v>
      </c>
      <c r="C147" s="46" t="s">
        <v>2082</v>
      </c>
      <c r="D147" s="11" t="s">
        <v>2219</v>
      </c>
      <c r="E147" s="46" t="s">
        <v>21</v>
      </c>
      <c r="F147" s="6" t="s">
        <v>14</v>
      </c>
      <c r="G147" s="11" t="s">
        <v>2084</v>
      </c>
      <c r="H147" s="11"/>
      <c r="I147" s="55" t="s">
        <v>2085</v>
      </c>
      <c r="K147" s="5" t="s">
        <v>4495</v>
      </c>
      <c r="L147" s="73">
        <v>7759947</v>
      </c>
      <c r="M147" s="5">
        <f>_xlfn.XLOOKUP(L147,INFO!F:F,INFO!K:K)</f>
        <v>4</v>
      </c>
      <c r="N147" s="5" t="e">
        <f>_xlfn.XLOOKUP(L147,CENTRALIZADAS!A:A,CENTRALIZADAS!C:C)</f>
        <v>#N/A</v>
      </c>
    </row>
    <row r="148" spans="1:14" hidden="1">
      <c r="A148" s="47" t="s">
        <v>2081</v>
      </c>
      <c r="B148" s="6">
        <v>7849953</v>
      </c>
      <c r="C148" s="47" t="s">
        <v>2082</v>
      </c>
      <c r="D148" s="11" t="s">
        <v>2220</v>
      </c>
      <c r="E148" s="46" t="s">
        <v>21</v>
      </c>
      <c r="F148" s="6" t="s">
        <v>14</v>
      </c>
      <c r="G148" s="11" t="s">
        <v>2084</v>
      </c>
      <c r="H148" s="11"/>
      <c r="I148" s="55" t="s">
        <v>2085</v>
      </c>
      <c r="K148" s="5" t="s">
        <v>4495</v>
      </c>
      <c r="L148" s="6">
        <v>7849953</v>
      </c>
      <c r="M148" s="5">
        <f>_xlfn.XLOOKUP(L148,INFO!F:F,INFO!K:K)</f>
        <v>3</v>
      </c>
      <c r="N148" s="5" t="e">
        <f>_xlfn.XLOOKUP(L148,CENTRALIZADAS!A:A,CENTRALIZADAS!C:C)</f>
        <v>#N/A</v>
      </c>
    </row>
    <row r="149" spans="1:14" hidden="1">
      <c r="A149" s="46" t="s">
        <v>2081</v>
      </c>
      <c r="B149" s="6">
        <v>7962089</v>
      </c>
      <c r="C149" s="46" t="s">
        <v>2082</v>
      </c>
      <c r="D149" s="11" t="s">
        <v>2153</v>
      </c>
      <c r="E149" s="46" t="s">
        <v>21</v>
      </c>
      <c r="F149" s="6" t="s">
        <v>14</v>
      </c>
      <c r="G149" s="11" t="s">
        <v>2084</v>
      </c>
      <c r="H149" s="11"/>
      <c r="I149" s="55" t="s">
        <v>2085</v>
      </c>
      <c r="K149" s="5" t="s">
        <v>4495</v>
      </c>
      <c r="L149" s="73">
        <v>7962089</v>
      </c>
      <c r="M149" s="5">
        <f>_xlfn.XLOOKUP(L149,INFO!F:F,INFO!K:K)</f>
        <v>11</v>
      </c>
      <c r="N149" s="5" t="e">
        <f>_xlfn.XLOOKUP(L149,CENTRALIZADAS!A:A,CENTRALIZADAS!C:C)</f>
        <v>#N/A</v>
      </c>
    </row>
    <row r="150" spans="1:14" hidden="1">
      <c r="A150" s="47" t="s">
        <v>2081</v>
      </c>
      <c r="B150" s="6">
        <v>7978972</v>
      </c>
      <c r="C150" s="47" t="s">
        <v>2082</v>
      </c>
      <c r="D150" s="11" t="s">
        <v>2221</v>
      </c>
      <c r="E150" s="46" t="s">
        <v>21</v>
      </c>
      <c r="F150" s="6" t="s">
        <v>14</v>
      </c>
      <c r="G150" s="11" t="s">
        <v>2084</v>
      </c>
      <c r="H150" s="11"/>
      <c r="I150" s="55" t="s">
        <v>2085</v>
      </c>
      <c r="K150" s="5" t="s">
        <v>4495</v>
      </c>
      <c r="L150" s="6">
        <v>7978972</v>
      </c>
      <c r="M150" s="5">
        <f>_xlfn.XLOOKUP(L150,INFO!F:F,INFO!K:K)</f>
        <v>50</v>
      </c>
      <c r="N150" s="5" t="e">
        <f>_xlfn.XLOOKUP(L150,CENTRALIZADAS!A:A,CENTRALIZADAS!C:C)</f>
        <v>#N/A</v>
      </c>
    </row>
    <row r="151" spans="1:14" hidden="1">
      <c r="A151" s="46" t="s">
        <v>2081</v>
      </c>
      <c r="B151" s="6">
        <v>1415380</v>
      </c>
      <c r="C151" s="46" t="s">
        <v>2082</v>
      </c>
      <c r="D151" s="11" t="s">
        <v>2222</v>
      </c>
      <c r="E151" s="46" t="s">
        <v>4434</v>
      </c>
      <c r="F151" s="6" t="s">
        <v>14</v>
      </c>
      <c r="G151" s="11" t="s">
        <v>2084</v>
      </c>
      <c r="H151" s="11"/>
      <c r="I151" s="55" t="s">
        <v>2085</v>
      </c>
      <c r="K151" s="5" t="s">
        <v>4496</v>
      </c>
      <c r="L151" s="73">
        <v>1415380</v>
      </c>
      <c r="M151" s="5">
        <f>_xlfn.XLOOKUP(L151,INFO!F:F,INFO!K:K)</f>
        <v>50</v>
      </c>
      <c r="N151" s="5" t="e">
        <f>_xlfn.XLOOKUP(L151,CENTRALIZADAS!A:A,CENTRALIZADAS!C:C)</f>
        <v>#N/A</v>
      </c>
    </row>
    <row r="152" spans="1:14" hidden="1">
      <c r="A152" s="47" t="s">
        <v>2081</v>
      </c>
      <c r="B152" s="6">
        <v>1004137</v>
      </c>
      <c r="C152" s="47" t="s">
        <v>2082</v>
      </c>
      <c r="D152" s="11" t="s">
        <v>2224</v>
      </c>
      <c r="E152" s="47" t="s">
        <v>4434</v>
      </c>
      <c r="F152" s="6" t="s">
        <v>14</v>
      </c>
      <c r="G152" s="11" t="s">
        <v>2084</v>
      </c>
      <c r="H152" s="11"/>
      <c r="I152" s="55" t="s">
        <v>2085</v>
      </c>
      <c r="K152" s="5" t="s">
        <v>4496</v>
      </c>
      <c r="L152" s="6">
        <v>1004137</v>
      </c>
      <c r="M152" s="5" t="e">
        <f>_xlfn.XLOOKUP(L152,INFO!F:F,INFO!K:K)</f>
        <v>#N/A</v>
      </c>
      <c r="N152" s="5" t="e">
        <f>_xlfn.XLOOKUP(L152,CENTRALIZADAS!A:A,CENTRALIZADAS!C:C)</f>
        <v>#N/A</v>
      </c>
    </row>
    <row r="153" spans="1:14" hidden="1">
      <c r="A153" s="46" t="s">
        <v>2081</v>
      </c>
      <c r="B153" s="6">
        <v>1017475</v>
      </c>
      <c r="C153" s="46" t="s">
        <v>2082</v>
      </c>
      <c r="D153" s="11" t="s">
        <v>2225</v>
      </c>
      <c r="E153" s="46" t="s">
        <v>4434</v>
      </c>
      <c r="F153" s="6" t="s">
        <v>14</v>
      </c>
      <c r="G153" s="11" t="s">
        <v>2084</v>
      </c>
      <c r="H153" s="11"/>
      <c r="I153" s="55" t="s">
        <v>2085</v>
      </c>
      <c r="K153" s="5" t="s">
        <v>4496</v>
      </c>
      <c r="L153" s="73">
        <v>1017475</v>
      </c>
      <c r="M153" s="5" t="e">
        <f>_xlfn.XLOOKUP(L153,INFO!F:F,INFO!K:K)</f>
        <v>#N/A</v>
      </c>
      <c r="N153" s="5" t="e">
        <f>_xlfn.XLOOKUP(L153,CENTRALIZADAS!A:A,CENTRALIZADAS!C:C)</f>
        <v>#N/A</v>
      </c>
    </row>
    <row r="154" spans="1:14" hidden="1">
      <c r="A154" s="47" t="s">
        <v>2081</v>
      </c>
      <c r="B154" s="6">
        <v>1017477</v>
      </c>
      <c r="C154" s="47" t="s">
        <v>2082</v>
      </c>
      <c r="D154" s="11" t="s">
        <v>2226</v>
      </c>
      <c r="E154" s="47" t="s">
        <v>4434</v>
      </c>
      <c r="F154" s="6" t="s">
        <v>14</v>
      </c>
      <c r="G154" s="11" t="s">
        <v>2084</v>
      </c>
      <c r="H154" s="11"/>
      <c r="I154" s="55" t="s">
        <v>2085</v>
      </c>
      <c r="K154" s="5" t="s">
        <v>4496</v>
      </c>
      <c r="L154" s="6">
        <v>1017477</v>
      </c>
      <c r="M154" s="5" t="e">
        <f>_xlfn.XLOOKUP(L154,INFO!F:F,INFO!K:K)</f>
        <v>#N/A</v>
      </c>
      <c r="N154" s="5" t="e">
        <f>_xlfn.XLOOKUP(L154,CENTRALIZADAS!A:A,CENTRALIZADAS!C:C)</f>
        <v>#N/A</v>
      </c>
    </row>
    <row r="155" spans="1:14" hidden="1">
      <c r="A155" s="46" t="s">
        <v>2081</v>
      </c>
      <c r="B155" s="6">
        <v>1039004</v>
      </c>
      <c r="C155" s="46" t="s">
        <v>2082</v>
      </c>
      <c r="D155" s="11" t="s">
        <v>2227</v>
      </c>
      <c r="E155" s="46" t="s">
        <v>4434</v>
      </c>
      <c r="F155" s="6" t="s">
        <v>14</v>
      </c>
      <c r="G155" s="11" t="s">
        <v>2084</v>
      </c>
      <c r="H155" s="11"/>
      <c r="I155" s="55" t="s">
        <v>2085</v>
      </c>
      <c r="K155" s="5" t="s">
        <v>4496</v>
      </c>
      <c r="L155" s="73">
        <v>1039004</v>
      </c>
      <c r="M155" s="5" t="e">
        <f>_xlfn.XLOOKUP(L155,INFO!F:F,INFO!K:K)</f>
        <v>#N/A</v>
      </c>
      <c r="N155" s="5" t="e">
        <f>_xlfn.XLOOKUP(L155,CENTRALIZADAS!A:A,CENTRALIZADAS!C:C)</f>
        <v>#N/A</v>
      </c>
    </row>
    <row r="156" spans="1:14" hidden="1">
      <c r="A156" s="47" t="s">
        <v>2081</v>
      </c>
      <c r="B156" s="6">
        <v>1039007</v>
      </c>
      <c r="C156" s="47" t="s">
        <v>2082</v>
      </c>
      <c r="D156" s="11" t="s">
        <v>2228</v>
      </c>
      <c r="E156" s="47" t="s">
        <v>4434</v>
      </c>
      <c r="F156" s="6" t="s">
        <v>14</v>
      </c>
      <c r="G156" s="11" t="s">
        <v>2084</v>
      </c>
      <c r="H156" s="11"/>
      <c r="I156" s="55" t="s">
        <v>2085</v>
      </c>
      <c r="K156" s="5" t="s">
        <v>4496</v>
      </c>
      <c r="L156" s="6">
        <v>1039007</v>
      </c>
      <c r="M156" s="5" t="e">
        <f>_xlfn.XLOOKUP(L156,INFO!F:F,INFO!K:K)</f>
        <v>#N/A</v>
      </c>
      <c r="N156" s="5" t="e">
        <f>_xlfn.XLOOKUP(L156,CENTRALIZADAS!A:A,CENTRALIZADAS!C:C)</f>
        <v>#N/A</v>
      </c>
    </row>
    <row r="157" spans="1:14" hidden="1">
      <c r="A157" s="46" t="s">
        <v>2081</v>
      </c>
      <c r="B157" s="6">
        <v>1041177</v>
      </c>
      <c r="C157" s="46" t="s">
        <v>2082</v>
      </c>
      <c r="D157" s="11" t="s">
        <v>2229</v>
      </c>
      <c r="E157" s="46" t="s">
        <v>4434</v>
      </c>
      <c r="F157" s="6" t="s">
        <v>14</v>
      </c>
      <c r="G157" s="11" t="s">
        <v>2084</v>
      </c>
      <c r="H157" s="11"/>
      <c r="I157" s="55" t="s">
        <v>2085</v>
      </c>
      <c r="K157" s="5" t="s">
        <v>4496</v>
      </c>
      <c r="L157" s="73">
        <v>1041177</v>
      </c>
      <c r="M157" s="5" t="e">
        <f>_xlfn.XLOOKUP(L157,INFO!F:F,INFO!K:K)</f>
        <v>#N/A</v>
      </c>
      <c r="N157" s="5" t="e">
        <f>_xlfn.XLOOKUP(L157,CENTRALIZADAS!A:A,CENTRALIZADAS!C:C)</f>
        <v>#N/A</v>
      </c>
    </row>
    <row r="158" spans="1:14" hidden="1">
      <c r="A158" s="47" t="s">
        <v>2081</v>
      </c>
      <c r="B158" s="6">
        <v>1041178</v>
      </c>
      <c r="C158" s="47" t="s">
        <v>2082</v>
      </c>
      <c r="D158" s="11" t="s">
        <v>2230</v>
      </c>
      <c r="E158" s="47" t="s">
        <v>4434</v>
      </c>
      <c r="F158" s="6" t="s">
        <v>14</v>
      </c>
      <c r="G158" s="11" t="s">
        <v>2084</v>
      </c>
      <c r="H158" s="11"/>
      <c r="I158" s="55" t="s">
        <v>2085</v>
      </c>
      <c r="K158" s="5" t="s">
        <v>4496</v>
      </c>
      <c r="L158" s="6">
        <v>1041178</v>
      </c>
      <c r="M158" s="5" t="e">
        <f>_xlfn.XLOOKUP(L158,INFO!F:F,INFO!K:K)</f>
        <v>#N/A</v>
      </c>
      <c r="N158" s="5" t="e">
        <f>_xlfn.XLOOKUP(L158,CENTRALIZADAS!A:A,CENTRALIZADAS!C:C)</f>
        <v>#N/A</v>
      </c>
    </row>
    <row r="159" spans="1:14" hidden="1">
      <c r="A159" s="46" t="s">
        <v>2081</v>
      </c>
      <c r="B159" s="6">
        <v>1058965</v>
      </c>
      <c r="C159" s="46" t="s">
        <v>2082</v>
      </c>
      <c r="D159" s="11" t="s">
        <v>2231</v>
      </c>
      <c r="E159" s="46" t="s">
        <v>4434</v>
      </c>
      <c r="F159" s="6" t="s">
        <v>14</v>
      </c>
      <c r="G159" s="11" t="s">
        <v>2084</v>
      </c>
      <c r="H159" s="11"/>
      <c r="I159" s="55" t="s">
        <v>2085</v>
      </c>
      <c r="K159" s="5" t="s">
        <v>4496</v>
      </c>
      <c r="L159" s="73">
        <v>1058965</v>
      </c>
      <c r="M159" s="5">
        <f>_xlfn.XLOOKUP(L159,INFO!F:F,INFO!K:K)</f>
        <v>7</v>
      </c>
      <c r="N159" s="5" t="e">
        <f>_xlfn.XLOOKUP(L159,CENTRALIZADAS!A:A,CENTRALIZADAS!C:C)</f>
        <v>#N/A</v>
      </c>
    </row>
    <row r="160" spans="1:14" hidden="1">
      <c r="A160" s="47" t="s">
        <v>2081</v>
      </c>
      <c r="B160" s="6">
        <v>1278966</v>
      </c>
      <c r="C160" s="47" t="s">
        <v>2082</v>
      </c>
      <c r="D160" s="11" t="s">
        <v>2232</v>
      </c>
      <c r="E160" s="47" t="s">
        <v>4434</v>
      </c>
      <c r="F160" s="6" t="s">
        <v>14</v>
      </c>
      <c r="G160" s="11" t="s">
        <v>2084</v>
      </c>
      <c r="H160" s="11"/>
      <c r="I160" s="55" t="s">
        <v>2085</v>
      </c>
      <c r="K160" s="5" t="s">
        <v>4496</v>
      </c>
      <c r="L160" s="6">
        <v>1278966</v>
      </c>
      <c r="M160" s="5">
        <f>_xlfn.XLOOKUP(L160,INFO!F:F,INFO!K:K)</f>
        <v>3</v>
      </c>
      <c r="N160" s="5" t="e">
        <f>_xlfn.XLOOKUP(L160,CENTRALIZADAS!A:A,CENTRALIZADAS!C:C)</f>
        <v>#N/A</v>
      </c>
    </row>
    <row r="161" spans="1:14" hidden="1">
      <c r="A161" s="46" t="s">
        <v>2081</v>
      </c>
      <c r="B161" s="6">
        <v>1307359</v>
      </c>
      <c r="C161" s="46" t="s">
        <v>2082</v>
      </c>
      <c r="D161" s="11" t="s">
        <v>2233</v>
      </c>
      <c r="E161" s="46" t="s">
        <v>4434</v>
      </c>
      <c r="F161" s="6" t="s">
        <v>14</v>
      </c>
      <c r="G161" s="11" t="s">
        <v>2084</v>
      </c>
      <c r="H161" s="11"/>
      <c r="I161" s="55" t="s">
        <v>2085</v>
      </c>
      <c r="K161" s="5" t="s">
        <v>4496</v>
      </c>
      <c r="L161" s="73">
        <v>1307359</v>
      </c>
      <c r="M161" s="5">
        <f>_xlfn.XLOOKUP(L161,INFO!F:F,INFO!K:K)</f>
        <v>26</v>
      </c>
      <c r="N161" s="5" t="e">
        <f>_xlfn.XLOOKUP(L161,CENTRALIZADAS!A:A,CENTRALIZADAS!C:C)</f>
        <v>#N/A</v>
      </c>
    </row>
    <row r="162" spans="1:14" hidden="1">
      <c r="A162" s="47" t="s">
        <v>2081</v>
      </c>
      <c r="B162" s="6">
        <v>1337083</v>
      </c>
      <c r="C162" s="47" t="s">
        <v>2082</v>
      </c>
      <c r="D162" s="11" t="s">
        <v>2234</v>
      </c>
      <c r="E162" s="47" t="s">
        <v>4434</v>
      </c>
      <c r="F162" s="6" t="s">
        <v>14</v>
      </c>
      <c r="G162" s="11" t="s">
        <v>2084</v>
      </c>
      <c r="H162" s="11"/>
      <c r="I162" s="55" t="s">
        <v>2085</v>
      </c>
      <c r="K162" s="5" t="s">
        <v>4496</v>
      </c>
      <c r="L162" s="6">
        <v>1337083</v>
      </c>
      <c r="M162" s="5" t="e">
        <f>_xlfn.XLOOKUP(L162,INFO!F:F,INFO!K:K)</f>
        <v>#N/A</v>
      </c>
      <c r="N162" s="5" t="e">
        <f>_xlfn.XLOOKUP(L162,CENTRALIZADAS!A:A,CENTRALIZADAS!C:C)</f>
        <v>#N/A</v>
      </c>
    </row>
    <row r="163" spans="1:14" hidden="1">
      <c r="A163" s="46" t="s">
        <v>2081</v>
      </c>
      <c r="B163" s="6">
        <v>1346171</v>
      </c>
      <c r="C163" s="46" t="s">
        <v>2082</v>
      </c>
      <c r="D163" s="11" t="s">
        <v>2235</v>
      </c>
      <c r="E163" s="46" t="s">
        <v>4434</v>
      </c>
      <c r="F163" s="6" t="s">
        <v>14</v>
      </c>
      <c r="G163" s="11" t="s">
        <v>2084</v>
      </c>
      <c r="H163" s="11"/>
      <c r="I163" s="55" t="s">
        <v>2085</v>
      </c>
      <c r="K163" s="5" t="s">
        <v>4496</v>
      </c>
      <c r="L163" s="73">
        <v>1346171</v>
      </c>
      <c r="M163" s="5" t="e">
        <f>_xlfn.XLOOKUP(L163,INFO!F:F,INFO!K:K)</f>
        <v>#N/A</v>
      </c>
      <c r="N163" s="5" t="e">
        <f>_xlfn.XLOOKUP(L163,CENTRALIZADAS!A:A,CENTRALIZADAS!C:C)</f>
        <v>#N/A</v>
      </c>
    </row>
    <row r="164" spans="1:14" hidden="1">
      <c r="A164" s="47" t="s">
        <v>2081</v>
      </c>
      <c r="B164" s="6">
        <v>1346174</v>
      </c>
      <c r="C164" s="47" t="s">
        <v>2082</v>
      </c>
      <c r="D164" s="11" t="s">
        <v>2236</v>
      </c>
      <c r="E164" s="47" t="s">
        <v>4434</v>
      </c>
      <c r="F164" s="6" t="s">
        <v>14</v>
      </c>
      <c r="G164" s="11" t="s">
        <v>2084</v>
      </c>
      <c r="H164" s="11"/>
      <c r="I164" s="55" t="s">
        <v>2085</v>
      </c>
      <c r="K164" s="5" t="s">
        <v>4496</v>
      </c>
      <c r="L164" s="6">
        <v>1346174</v>
      </c>
      <c r="M164" s="5" t="e">
        <f>_xlfn.XLOOKUP(L164,INFO!F:F,INFO!K:K)</f>
        <v>#N/A</v>
      </c>
      <c r="N164" s="5" t="e">
        <f>_xlfn.XLOOKUP(L164,CENTRALIZADAS!A:A,CENTRALIZADAS!C:C)</f>
        <v>#N/A</v>
      </c>
    </row>
    <row r="165" spans="1:14" hidden="1">
      <c r="A165" s="46" t="s">
        <v>2081</v>
      </c>
      <c r="B165" s="6">
        <v>1346176</v>
      </c>
      <c r="C165" s="46" t="s">
        <v>2082</v>
      </c>
      <c r="D165" s="11" t="s">
        <v>2237</v>
      </c>
      <c r="E165" s="46" t="s">
        <v>4434</v>
      </c>
      <c r="F165" s="6" t="s">
        <v>14</v>
      </c>
      <c r="G165" s="11" t="s">
        <v>2084</v>
      </c>
      <c r="H165" s="11"/>
      <c r="I165" s="55" t="s">
        <v>2085</v>
      </c>
      <c r="K165" s="5" t="s">
        <v>4496</v>
      </c>
      <c r="L165" s="73">
        <v>1346176</v>
      </c>
      <c r="M165" s="5" t="e">
        <f>_xlfn.XLOOKUP(L165,INFO!F:F,INFO!K:K)</f>
        <v>#N/A</v>
      </c>
      <c r="N165" s="5" t="e">
        <f>_xlfn.XLOOKUP(L165,CENTRALIZADAS!A:A,CENTRALIZADAS!C:C)</f>
        <v>#N/A</v>
      </c>
    </row>
    <row r="166" spans="1:14" hidden="1">
      <c r="A166" s="47" t="s">
        <v>2081</v>
      </c>
      <c r="B166" s="6">
        <v>1346178</v>
      </c>
      <c r="C166" s="47" t="s">
        <v>2082</v>
      </c>
      <c r="D166" s="11" t="s">
        <v>2238</v>
      </c>
      <c r="E166" s="47" t="s">
        <v>4434</v>
      </c>
      <c r="F166" s="6" t="s">
        <v>14</v>
      </c>
      <c r="G166" s="11" t="s">
        <v>2084</v>
      </c>
      <c r="H166" s="11"/>
      <c r="I166" s="55" t="s">
        <v>2085</v>
      </c>
      <c r="K166" s="5" t="s">
        <v>4496</v>
      </c>
      <c r="L166" s="6">
        <v>1346178</v>
      </c>
      <c r="M166" s="5" t="e">
        <f>_xlfn.XLOOKUP(L166,INFO!F:F,INFO!K:K)</f>
        <v>#N/A</v>
      </c>
      <c r="N166" s="5" t="e">
        <f>_xlfn.XLOOKUP(L166,CENTRALIZADAS!A:A,CENTRALIZADAS!C:C)</f>
        <v>#N/A</v>
      </c>
    </row>
    <row r="167" spans="1:14" hidden="1">
      <c r="A167" s="46" t="s">
        <v>2081</v>
      </c>
      <c r="B167" s="6">
        <v>1346180</v>
      </c>
      <c r="C167" s="46" t="s">
        <v>2082</v>
      </c>
      <c r="D167" s="11" t="s">
        <v>2239</v>
      </c>
      <c r="E167" s="46" t="s">
        <v>4434</v>
      </c>
      <c r="F167" s="6" t="s">
        <v>14</v>
      </c>
      <c r="G167" s="11" t="s">
        <v>2084</v>
      </c>
      <c r="H167" s="11"/>
      <c r="I167" s="55" t="s">
        <v>2085</v>
      </c>
      <c r="K167" s="5" t="s">
        <v>4496</v>
      </c>
      <c r="L167" s="73">
        <v>1346180</v>
      </c>
      <c r="M167" s="5" t="e">
        <f>_xlfn.XLOOKUP(L167,INFO!F:F,INFO!K:K)</f>
        <v>#N/A</v>
      </c>
      <c r="N167" s="5" t="e">
        <f>_xlfn.XLOOKUP(L167,CENTRALIZADAS!A:A,CENTRALIZADAS!C:C)</f>
        <v>#N/A</v>
      </c>
    </row>
    <row r="168" spans="1:14" hidden="1">
      <c r="A168" s="47" t="s">
        <v>2081</v>
      </c>
      <c r="B168" s="6">
        <v>1346182</v>
      </c>
      <c r="C168" s="47" t="s">
        <v>2082</v>
      </c>
      <c r="D168" s="11" t="s">
        <v>2240</v>
      </c>
      <c r="E168" s="47" t="s">
        <v>4434</v>
      </c>
      <c r="F168" s="6" t="s">
        <v>14</v>
      </c>
      <c r="G168" s="11" t="s">
        <v>2084</v>
      </c>
      <c r="H168" s="11"/>
      <c r="I168" s="55" t="s">
        <v>2085</v>
      </c>
      <c r="K168" s="5" t="s">
        <v>4496</v>
      </c>
      <c r="L168" s="6">
        <v>1346182</v>
      </c>
      <c r="M168" s="5" t="e">
        <f>_xlfn.XLOOKUP(L168,INFO!F:F,INFO!K:K)</f>
        <v>#N/A</v>
      </c>
      <c r="N168" s="5" t="e">
        <f>_xlfn.XLOOKUP(L168,CENTRALIZADAS!A:A,CENTRALIZADAS!C:C)</f>
        <v>#N/A</v>
      </c>
    </row>
    <row r="169" spans="1:14" hidden="1">
      <c r="A169" s="46" t="s">
        <v>2081</v>
      </c>
      <c r="B169" s="6">
        <v>1346184</v>
      </c>
      <c r="C169" s="46" t="s">
        <v>2082</v>
      </c>
      <c r="D169" s="11" t="s">
        <v>2241</v>
      </c>
      <c r="E169" s="46" t="s">
        <v>4434</v>
      </c>
      <c r="F169" s="6" t="s">
        <v>14</v>
      </c>
      <c r="G169" s="11" t="s">
        <v>2084</v>
      </c>
      <c r="H169" s="11"/>
      <c r="I169" s="55" t="s">
        <v>2085</v>
      </c>
      <c r="K169" s="5" t="s">
        <v>4496</v>
      </c>
      <c r="L169" s="73">
        <v>1346184</v>
      </c>
      <c r="M169" s="5" t="e">
        <f>_xlfn.XLOOKUP(L169,INFO!F:F,INFO!K:K)</f>
        <v>#N/A</v>
      </c>
      <c r="N169" s="5" t="e">
        <f>_xlfn.XLOOKUP(L169,CENTRALIZADAS!A:A,CENTRALIZADAS!C:C)</f>
        <v>#N/A</v>
      </c>
    </row>
    <row r="170" spans="1:14" hidden="1">
      <c r="A170" s="47" t="s">
        <v>2081</v>
      </c>
      <c r="B170" s="6">
        <v>1346186</v>
      </c>
      <c r="C170" s="47" t="s">
        <v>2082</v>
      </c>
      <c r="D170" s="11" t="s">
        <v>2242</v>
      </c>
      <c r="E170" s="47" t="s">
        <v>4434</v>
      </c>
      <c r="F170" s="6" t="s">
        <v>14</v>
      </c>
      <c r="G170" s="11" t="s">
        <v>2084</v>
      </c>
      <c r="H170" s="11"/>
      <c r="I170" s="55" t="s">
        <v>2085</v>
      </c>
      <c r="K170" s="5" t="s">
        <v>4496</v>
      </c>
      <c r="L170" s="6">
        <v>1346186</v>
      </c>
      <c r="M170" s="5" t="e">
        <f>_xlfn.XLOOKUP(L170,INFO!F:F,INFO!K:K)</f>
        <v>#N/A</v>
      </c>
      <c r="N170" s="5" t="e">
        <f>_xlfn.XLOOKUP(L170,CENTRALIZADAS!A:A,CENTRALIZADAS!C:C)</f>
        <v>#N/A</v>
      </c>
    </row>
    <row r="171" spans="1:14" hidden="1">
      <c r="A171" s="46" t="s">
        <v>2081</v>
      </c>
      <c r="B171" s="6">
        <v>1346188</v>
      </c>
      <c r="C171" s="46" t="s">
        <v>2082</v>
      </c>
      <c r="D171" s="11" t="s">
        <v>2243</v>
      </c>
      <c r="E171" s="46" t="s">
        <v>4434</v>
      </c>
      <c r="F171" s="6" t="s">
        <v>14</v>
      </c>
      <c r="G171" s="11" t="s">
        <v>2084</v>
      </c>
      <c r="H171" s="11"/>
      <c r="I171" s="55" t="s">
        <v>2085</v>
      </c>
      <c r="K171" s="5" t="s">
        <v>4496</v>
      </c>
      <c r="L171" s="73">
        <v>1346188</v>
      </c>
      <c r="M171" s="5" t="e">
        <f>_xlfn.XLOOKUP(L171,INFO!F:F,INFO!K:K)</f>
        <v>#N/A</v>
      </c>
      <c r="N171" s="5" t="e">
        <f>_xlfn.XLOOKUP(L171,CENTRALIZADAS!A:A,CENTRALIZADAS!C:C)</f>
        <v>#N/A</v>
      </c>
    </row>
    <row r="172" spans="1:14" hidden="1">
      <c r="A172" s="47" t="s">
        <v>2081</v>
      </c>
      <c r="B172" s="6">
        <v>1346189</v>
      </c>
      <c r="C172" s="47" t="s">
        <v>2082</v>
      </c>
      <c r="D172" s="11" t="s">
        <v>2244</v>
      </c>
      <c r="E172" s="47" t="s">
        <v>4434</v>
      </c>
      <c r="F172" s="6" t="s">
        <v>14</v>
      </c>
      <c r="G172" s="11" t="s">
        <v>2084</v>
      </c>
      <c r="H172" s="11"/>
      <c r="I172" s="55" t="s">
        <v>2085</v>
      </c>
      <c r="K172" s="5" t="s">
        <v>4496</v>
      </c>
      <c r="L172" s="6">
        <v>1346189</v>
      </c>
      <c r="M172" s="5" t="e">
        <f>_xlfn.XLOOKUP(L172,INFO!F:F,INFO!K:K)</f>
        <v>#N/A</v>
      </c>
      <c r="N172" s="5" t="e">
        <f>_xlfn.XLOOKUP(L172,CENTRALIZADAS!A:A,CENTRALIZADAS!C:C)</f>
        <v>#N/A</v>
      </c>
    </row>
    <row r="173" spans="1:14" hidden="1">
      <c r="A173" s="46" t="s">
        <v>2081</v>
      </c>
      <c r="B173" s="6">
        <v>1346190</v>
      </c>
      <c r="C173" s="46" t="s">
        <v>2082</v>
      </c>
      <c r="D173" s="11" t="s">
        <v>2245</v>
      </c>
      <c r="E173" s="46" t="s">
        <v>4434</v>
      </c>
      <c r="F173" s="6" t="s">
        <v>14</v>
      </c>
      <c r="G173" s="11" t="s">
        <v>2084</v>
      </c>
      <c r="H173" s="11"/>
      <c r="I173" s="55" t="s">
        <v>2085</v>
      </c>
      <c r="K173" s="5" t="s">
        <v>4496</v>
      </c>
      <c r="L173" s="73">
        <v>1346190</v>
      </c>
      <c r="M173" s="5" t="e">
        <f>_xlfn.XLOOKUP(L173,INFO!F:F,INFO!K:K)</f>
        <v>#N/A</v>
      </c>
      <c r="N173" s="5" t="e">
        <f>_xlfn.XLOOKUP(L173,CENTRALIZADAS!A:A,CENTRALIZADAS!C:C)</f>
        <v>#N/A</v>
      </c>
    </row>
    <row r="174" spans="1:14" hidden="1">
      <c r="A174" s="47" t="s">
        <v>2081</v>
      </c>
      <c r="B174" s="6">
        <v>1346192</v>
      </c>
      <c r="C174" s="47" t="s">
        <v>2082</v>
      </c>
      <c r="D174" s="11" t="s">
        <v>2246</v>
      </c>
      <c r="E174" s="47" t="s">
        <v>4434</v>
      </c>
      <c r="F174" s="6" t="s">
        <v>14</v>
      </c>
      <c r="G174" s="11" t="s">
        <v>2084</v>
      </c>
      <c r="H174" s="11"/>
      <c r="I174" s="55" t="s">
        <v>2085</v>
      </c>
      <c r="K174" s="5" t="s">
        <v>4496</v>
      </c>
      <c r="L174" s="6">
        <v>1346192</v>
      </c>
      <c r="M174" s="5" t="e">
        <f>_xlfn.XLOOKUP(L174,INFO!F:F,INFO!K:K)</f>
        <v>#N/A</v>
      </c>
      <c r="N174" s="5" t="e">
        <f>_xlfn.XLOOKUP(L174,CENTRALIZADAS!A:A,CENTRALIZADAS!C:C)</f>
        <v>#N/A</v>
      </c>
    </row>
    <row r="175" spans="1:14" hidden="1">
      <c r="A175" s="46" t="s">
        <v>2081</v>
      </c>
      <c r="B175" s="6">
        <v>1346194</v>
      </c>
      <c r="C175" s="46" t="s">
        <v>2082</v>
      </c>
      <c r="D175" s="11" t="s">
        <v>2247</v>
      </c>
      <c r="E175" s="46" t="s">
        <v>4434</v>
      </c>
      <c r="F175" s="6" t="s">
        <v>14</v>
      </c>
      <c r="G175" s="11" t="s">
        <v>2084</v>
      </c>
      <c r="H175" s="11"/>
      <c r="I175" s="55" t="s">
        <v>2085</v>
      </c>
      <c r="K175" s="5" t="s">
        <v>4496</v>
      </c>
      <c r="L175" s="73">
        <v>1346194</v>
      </c>
      <c r="M175" s="5" t="e">
        <f>_xlfn.XLOOKUP(L175,INFO!F:F,INFO!K:K)</f>
        <v>#N/A</v>
      </c>
      <c r="N175" s="5" t="e">
        <f>_xlfn.XLOOKUP(L175,CENTRALIZADAS!A:A,CENTRALIZADAS!C:C)</f>
        <v>#N/A</v>
      </c>
    </row>
    <row r="176" spans="1:14" hidden="1">
      <c r="A176" s="47" t="s">
        <v>2081</v>
      </c>
      <c r="B176" s="6">
        <v>1346197</v>
      </c>
      <c r="C176" s="47" t="s">
        <v>2082</v>
      </c>
      <c r="D176" s="11" t="s">
        <v>2248</v>
      </c>
      <c r="E176" s="47" t="s">
        <v>4434</v>
      </c>
      <c r="F176" s="6" t="s">
        <v>14</v>
      </c>
      <c r="G176" s="11" t="s">
        <v>2084</v>
      </c>
      <c r="H176" s="11"/>
      <c r="I176" s="55" t="s">
        <v>2085</v>
      </c>
      <c r="K176" s="5" t="s">
        <v>4496</v>
      </c>
      <c r="L176" s="6">
        <v>1346197</v>
      </c>
      <c r="M176" s="5" t="e">
        <f>_xlfn.XLOOKUP(L176,INFO!F:F,INFO!K:K)</f>
        <v>#N/A</v>
      </c>
      <c r="N176" s="5" t="e">
        <f>_xlfn.XLOOKUP(L176,CENTRALIZADAS!A:A,CENTRALIZADAS!C:C)</f>
        <v>#N/A</v>
      </c>
    </row>
    <row r="177" spans="1:14" hidden="1">
      <c r="A177" s="46" t="s">
        <v>2081</v>
      </c>
      <c r="B177" s="6">
        <v>1346199</v>
      </c>
      <c r="C177" s="46" t="s">
        <v>2082</v>
      </c>
      <c r="D177" s="11" t="s">
        <v>2249</v>
      </c>
      <c r="E177" s="46" t="s">
        <v>4434</v>
      </c>
      <c r="F177" s="6" t="s">
        <v>14</v>
      </c>
      <c r="G177" s="11" t="s">
        <v>2084</v>
      </c>
      <c r="H177" s="11"/>
      <c r="I177" s="55" t="s">
        <v>2085</v>
      </c>
      <c r="K177" s="5" t="s">
        <v>4496</v>
      </c>
      <c r="L177" s="73">
        <v>1346199</v>
      </c>
      <c r="M177" s="5" t="e">
        <f>_xlfn.XLOOKUP(L177,INFO!F:F,INFO!K:K)</f>
        <v>#N/A</v>
      </c>
      <c r="N177" s="5" t="e">
        <f>_xlfn.XLOOKUP(L177,CENTRALIZADAS!A:A,CENTRALIZADAS!C:C)</f>
        <v>#N/A</v>
      </c>
    </row>
    <row r="178" spans="1:14" hidden="1">
      <c r="A178" s="47" t="s">
        <v>2081</v>
      </c>
      <c r="B178" s="6">
        <v>1346218</v>
      </c>
      <c r="C178" s="47" t="s">
        <v>2082</v>
      </c>
      <c r="D178" s="11" t="s">
        <v>2250</v>
      </c>
      <c r="E178" s="47" t="s">
        <v>4434</v>
      </c>
      <c r="F178" s="6" t="s">
        <v>14</v>
      </c>
      <c r="G178" s="11" t="s">
        <v>2084</v>
      </c>
      <c r="H178" s="11"/>
      <c r="I178" s="55" t="s">
        <v>2085</v>
      </c>
      <c r="K178" s="5" t="s">
        <v>4496</v>
      </c>
      <c r="L178" s="6">
        <v>1346218</v>
      </c>
      <c r="M178" s="5">
        <f>_xlfn.XLOOKUP(L178,INFO!F:F,INFO!K:K)</f>
        <v>32</v>
      </c>
      <c r="N178" s="5" t="e">
        <f>_xlfn.XLOOKUP(L178,CENTRALIZADAS!A:A,CENTRALIZADAS!C:C)</f>
        <v>#N/A</v>
      </c>
    </row>
    <row r="179" spans="1:14" hidden="1">
      <c r="A179" s="46" t="s">
        <v>2081</v>
      </c>
      <c r="B179" s="6">
        <v>1346225</v>
      </c>
      <c r="C179" s="46" t="s">
        <v>2082</v>
      </c>
      <c r="D179" s="11" t="s">
        <v>2251</v>
      </c>
      <c r="E179" s="46" t="s">
        <v>4434</v>
      </c>
      <c r="F179" s="6" t="s">
        <v>14</v>
      </c>
      <c r="G179" s="11" t="s">
        <v>2084</v>
      </c>
      <c r="H179" s="11"/>
      <c r="I179" s="55" t="s">
        <v>2085</v>
      </c>
      <c r="K179" s="5" t="s">
        <v>4496</v>
      </c>
      <c r="L179" s="73">
        <v>1346225</v>
      </c>
      <c r="M179" s="5">
        <f>_xlfn.XLOOKUP(L179,INFO!F:F,INFO!K:K)</f>
        <v>70</v>
      </c>
      <c r="N179" s="5" t="e">
        <f>_xlfn.XLOOKUP(L179,CENTRALIZADAS!A:A,CENTRALIZADAS!C:C)</f>
        <v>#N/A</v>
      </c>
    </row>
    <row r="180" spans="1:14" hidden="1">
      <c r="A180" s="47" t="s">
        <v>2081</v>
      </c>
      <c r="B180" s="6">
        <v>1379860</v>
      </c>
      <c r="C180" s="47" t="s">
        <v>2082</v>
      </c>
      <c r="D180" s="11" t="s">
        <v>2252</v>
      </c>
      <c r="E180" s="47" t="s">
        <v>4434</v>
      </c>
      <c r="F180" s="6" t="s">
        <v>14</v>
      </c>
      <c r="G180" s="11" t="s">
        <v>2084</v>
      </c>
      <c r="H180" s="11"/>
      <c r="I180" s="55" t="s">
        <v>2085</v>
      </c>
      <c r="K180" s="5" t="s">
        <v>4496</v>
      </c>
      <c r="L180" s="6">
        <v>1379860</v>
      </c>
      <c r="M180" s="5" t="e">
        <f>_xlfn.XLOOKUP(L180,INFO!F:F,INFO!K:K)</f>
        <v>#N/A</v>
      </c>
      <c r="N180" s="5" t="e">
        <f>_xlfn.XLOOKUP(L180,CENTRALIZADAS!A:A,CENTRALIZADAS!C:C)</f>
        <v>#N/A</v>
      </c>
    </row>
    <row r="181" spans="1:14" hidden="1">
      <c r="A181" s="46" t="s">
        <v>2081</v>
      </c>
      <c r="B181" s="6">
        <v>1416450</v>
      </c>
      <c r="C181" s="46" t="s">
        <v>2082</v>
      </c>
      <c r="D181" s="11" t="s">
        <v>2253</v>
      </c>
      <c r="E181" s="46" t="s">
        <v>4434</v>
      </c>
      <c r="F181" s="6" t="s">
        <v>14</v>
      </c>
      <c r="G181" s="11" t="s">
        <v>2084</v>
      </c>
      <c r="H181" s="11"/>
      <c r="I181" s="55" t="s">
        <v>2085</v>
      </c>
      <c r="K181" s="5" t="s">
        <v>4496</v>
      </c>
      <c r="L181" s="73">
        <v>1416450</v>
      </c>
      <c r="M181" s="5">
        <f>_xlfn.XLOOKUP(L181,INFO!F:F,INFO!K:K)</f>
        <v>50</v>
      </c>
      <c r="N181" s="5" t="e">
        <f>_xlfn.XLOOKUP(L181,CENTRALIZADAS!A:A,CENTRALIZADAS!C:C)</f>
        <v>#N/A</v>
      </c>
    </row>
    <row r="182" spans="1:14" hidden="1">
      <c r="A182" s="47" t="s">
        <v>2081</v>
      </c>
      <c r="B182" s="6">
        <v>1420763</v>
      </c>
      <c r="C182" s="47" t="s">
        <v>2082</v>
      </c>
      <c r="D182" s="11" t="s">
        <v>2254</v>
      </c>
      <c r="E182" s="47" t="s">
        <v>4434</v>
      </c>
      <c r="F182" s="6" t="s">
        <v>14</v>
      </c>
      <c r="G182" s="11" t="s">
        <v>2084</v>
      </c>
      <c r="H182" s="11"/>
      <c r="I182" s="55" t="s">
        <v>2085</v>
      </c>
      <c r="K182" s="5" t="s">
        <v>4496</v>
      </c>
      <c r="L182" s="6">
        <v>1420763</v>
      </c>
      <c r="M182" s="5">
        <f>_xlfn.XLOOKUP(L182,INFO!F:F,INFO!K:K)</f>
        <v>50</v>
      </c>
      <c r="N182" s="5" t="e">
        <f>_xlfn.XLOOKUP(L182,CENTRALIZADAS!A:A,CENTRALIZADAS!C:C)</f>
        <v>#N/A</v>
      </c>
    </row>
    <row r="183" spans="1:14" hidden="1">
      <c r="A183" s="46" t="s">
        <v>2081</v>
      </c>
      <c r="B183" s="6">
        <v>5300016</v>
      </c>
      <c r="C183" s="46" t="s">
        <v>2082</v>
      </c>
      <c r="D183" s="11" t="s">
        <v>2255</v>
      </c>
      <c r="E183" s="46" t="s">
        <v>4434</v>
      </c>
      <c r="F183" s="6" t="s">
        <v>14</v>
      </c>
      <c r="G183" s="11" t="s">
        <v>2084</v>
      </c>
      <c r="H183" s="11"/>
      <c r="I183" s="55" t="s">
        <v>2085</v>
      </c>
      <c r="K183" s="5" t="s">
        <v>4496</v>
      </c>
      <c r="L183" s="73">
        <v>5300016</v>
      </c>
      <c r="M183" s="5">
        <f>_xlfn.XLOOKUP(L183,INFO!F:F,INFO!K:K)</f>
        <v>38</v>
      </c>
      <c r="N183" s="5" t="e">
        <f>_xlfn.XLOOKUP(L183,CENTRALIZADAS!A:A,CENTRALIZADAS!C:C)</f>
        <v>#N/A</v>
      </c>
    </row>
    <row r="184" spans="1:14" hidden="1">
      <c r="A184" s="47" t="s">
        <v>2081</v>
      </c>
      <c r="B184" s="6">
        <v>5305359</v>
      </c>
      <c r="C184" s="47" t="s">
        <v>2082</v>
      </c>
      <c r="D184" s="11" t="s">
        <v>2256</v>
      </c>
      <c r="E184" s="47" t="s">
        <v>4434</v>
      </c>
      <c r="F184" s="6" t="s">
        <v>14</v>
      </c>
      <c r="G184" s="11" t="s">
        <v>2084</v>
      </c>
      <c r="H184" s="11"/>
      <c r="I184" s="55" t="s">
        <v>2085</v>
      </c>
      <c r="K184" s="5" t="s">
        <v>4496</v>
      </c>
      <c r="L184" s="6">
        <v>5305359</v>
      </c>
      <c r="M184" s="5">
        <f>_xlfn.XLOOKUP(L184,INFO!F:F,INFO!K:K)</f>
        <v>3</v>
      </c>
      <c r="N184" s="5" t="e">
        <f>_xlfn.XLOOKUP(L184,CENTRALIZADAS!A:A,CENTRALIZADAS!C:C)</f>
        <v>#N/A</v>
      </c>
    </row>
    <row r="185" spans="1:14" hidden="1">
      <c r="A185" s="46" t="s">
        <v>2081</v>
      </c>
      <c r="B185" s="6">
        <v>5306785</v>
      </c>
      <c r="C185" s="46" t="s">
        <v>2082</v>
      </c>
      <c r="D185" s="11" t="s">
        <v>2257</v>
      </c>
      <c r="E185" s="46" t="s">
        <v>4434</v>
      </c>
      <c r="F185" s="6" t="s">
        <v>14</v>
      </c>
      <c r="G185" s="11" t="s">
        <v>2084</v>
      </c>
      <c r="H185" s="11"/>
      <c r="I185" s="55" t="s">
        <v>2085</v>
      </c>
      <c r="K185" s="5" t="s">
        <v>4496</v>
      </c>
      <c r="L185" s="73">
        <v>5306785</v>
      </c>
      <c r="M185" s="5">
        <f>_xlfn.XLOOKUP(L185,INFO!F:F,INFO!K:K)</f>
        <v>50</v>
      </c>
      <c r="N185" s="5" t="e">
        <f>_xlfn.XLOOKUP(L185,CENTRALIZADAS!A:A,CENTRALIZADAS!C:C)</f>
        <v>#N/A</v>
      </c>
    </row>
    <row r="186" spans="1:14" hidden="1">
      <c r="A186" s="47" t="s">
        <v>2081</v>
      </c>
      <c r="B186" s="6">
        <v>5307168</v>
      </c>
      <c r="C186" s="47" t="s">
        <v>2082</v>
      </c>
      <c r="D186" s="11" t="s">
        <v>2258</v>
      </c>
      <c r="E186" s="47" t="s">
        <v>4434</v>
      </c>
      <c r="F186" s="6" t="s">
        <v>14</v>
      </c>
      <c r="G186" s="11" t="s">
        <v>2084</v>
      </c>
      <c r="H186" s="11"/>
      <c r="I186" s="55" t="s">
        <v>2085</v>
      </c>
      <c r="K186" s="5" t="s">
        <v>4496</v>
      </c>
      <c r="L186" s="6">
        <v>5307168</v>
      </c>
      <c r="M186" s="5">
        <f>_xlfn.XLOOKUP(L186,INFO!F:F,INFO!K:K)</f>
        <v>60</v>
      </c>
      <c r="N186" s="5" t="e">
        <f>_xlfn.XLOOKUP(L186,CENTRALIZADAS!A:A,CENTRALIZADAS!C:C)</f>
        <v>#N/A</v>
      </c>
    </row>
    <row r="187" spans="1:14" hidden="1">
      <c r="A187" s="46" t="s">
        <v>2081</v>
      </c>
      <c r="B187" s="6">
        <v>5311997</v>
      </c>
      <c r="C187" s="46" t="s">
        <v>2082</v>
      </c>
      <c r="D187" s="11" t="s">
        <v>2259</v>
      </c>
      <c r="E187" s="46" t="s">
        <v>4434</v>
      </c>
      <c r="F187" s="6" t="s">
        <v>14</v>
      </c>
      <c r="G187" s="11" t="s">
        <v>2084</v>
      </c>
      <c r="H187" s="11"/>
      <c r="I187" s="55" t="s">
        <v>2085</v>
      </c>
      <c r="K187" s="5" t="s">
        <v>4496</v>
      </c>
      <c r="L187" s="73">
        <v>5311997</v>
      </c>
      <c r="M187" s="5">
        <f>_xlfn.XLOOKUP(L187,INFO!F:F,INFO!K:K)</f>
        <v>1</v>
      </c>
      <c r="N187" s="5" t="e">
        <f>_xlfn.XLOOKUP(L187,CENTRALIZADAS!A:A,CENTRALIZADAS!C:C)</f>
        <v>#N/A</v>
      </c>
    </row>
    <row r="188" spans="1:14" hidden="1">
      <c r="A188" s="47" t="s">
        <v>2081</v>
      </c>
      <c r="B188" s="6">
        <v>5313321</v>
      </c>
      <c r="C188" s="47" t="s">
        <v>2082</v>
      </c>
      <c r="D188" s="11" t="s">
        <v>2260</v>
      </c>
      <c r="E188" s="47" t="s">
        <v>4434</v>
      </c>
      <c r="F188" s="6" t="s">
        <v>14</v>
      </c>
      <c r="G188" s="11" t="s">
        <v>2084</v>
      </c>
      <c r="H188" s="11"/>
      <c r="I188" s="55" t="s">
        <v>2085</v>
      </c>
      <c r="K188" s="5" t="s">
        <v>4496</v>
      </c>
      <c r="L188" s="6">
        <v>5313321</v>
      </c>
      <c r="M188" s="5">
        <f>_xlfn.XLOOKUP(L188,INFO!F:F,INFO!K:K)</f>
        <v>3</v>
      </c>
      <c r="N188" s="5" t="e">
        <f>_xlfn.XLOOKUP(L188,CENTRALIZADAS!A:A,CENTRALIZADAS!C:C)</f>
        <v>#N/A</v>
      </c>
    </row>
    <row r="189" spans="1:14" hidden="1">
      <c r="A189" s="46" t="s">
        <v>2081</v>
      </c>
      <c r="B189" s="6">
        <v>5314918</v>
      </c>
      <c r="C189" s="46" t="s">
        <v>2082</v>
      </c>
      <c r="D189" s="11" t="s">
        <v>2261</v>
      </c>
      <c r="E189" s="46" t="s">
        <v>4434</v>
      </c>
      <c r="F189" s="6" t="s">
        <v>14</v>
      </c>
      <c r="G189" s="11" t="s">
        <v>2084</v>
      </c>
      <c r="H189" s="11"/>
      <c r="I189" s="55" t="s">
        <v>2085</v>
      </c>
      <c r="K189" s="5" t="s">
        <v>4496</v>
      </c>
      <c r="L189" s="73">
        <v>5314918</v>
      </c>
      <c r="M189" s="5">
        <f>_xlfn.XLOOKUP(L189,INFO!F:F,INFO!K:K)</f>
        <v>26</v>
      </c>
      <c r="N189" s="5" t="e">
        <f>_xlfn.XLOOKUP(L189,CENTRALIZADAS!A:A,CENTRALIZADAS!C:C)</f>
        <v>#N/A</v>
      </c>
    </row>
    <row r="190" spans="1:14" hidden="1">
      <c r="A190" s="47" t="s">
        <v>2081</v>
      </c>
      <c r="B190" s="6">
        <v>5318966</v>
      </c>
      <c r="C190" s="47" t="s">
        <v>2082</v>
      </c>
      <c r="D190" s="11" t="s">
        <v>2262</v>
      </c>
      <c r="E190" s="47" t="s">
        <v>4434</v>
      </c>
      <c r="F190" s="6" t="s">
        <v>14</v>
      </c>
      <c r="G190" s="11" t="s">
        <v>2084</v>
      </c>
      <c r="H190" s="11"/>
      <c r="I190" s="55" t="s">
        <v>2085</v>
      </c>
      <c r="K190" s="5" t="s">
        <v>4496</v>
      </c>
      <c r="L190" s="6">
        <v>5318966</v>
      </c>
      <c r="M190" s="5">
        <f>_xlfn.XLOOKUP(L190,INFO!F:F,INFO!K:K)</f>
        <v>50</v>
      </c>
      <c r="N190" s="5" t="e">
        <f>_xlfn.XLOOKUP(L190,CENTRALIZADAS!A:A,CENTRALIZADAS!C:C)</f>
        <v>#N/A</v>
      </c>
    </row>
    <row r="191" spans="1:14" hidden="1">
      <c r="A191" s="46" t="s">
        <v>2081</v>
      </c>
      <c r="B191" s="6">
        <v>5323771</v>
      </c>
      <c r="C191" s="46" t="s">
        <v>2082</v>
      </c>
      <c r="D191" s="11" t="s">
        <v>2263</v>
      </c>
      <c r="E191" s="46" t="s">
        <v>4434</v>
      </c>
      <c r="F191" s="6" t="s">
        <v>14</v>
      </c>
      <c r="G191" s="11" t="s">
        <v>2084</v>
      </c>
      <c r="H191" s="11"/>
      <c r="I191" s="55" t="s">
        <v>2085</v>
      </c>
      <c r="K191" s="5" t="s">
        <v>4496</v>
      </c>
      <c r="L191" s="73">
        <v>5323771</v>
      </c>
      <c r="M191" s="5">
        <f>_xlfn.XLOOKUP(L191,INFO!F:F,INFO!K:K)</f>
        <v>32</v>
      </c>
      <c r="N191" s="5" t="e">
        <f>_xlfn.XLOOKUP(L191,CENTRALIZADAS!A:A,CENTRALIZADAS!C:C)</f>
        <v>#N/A</v>
      </c>
    </row>
    <row r="192" spans="1:14" hidden="1">
      <c r="A192" s="47" t="s">
        <v>2081</v>
      </c>
      <c r="B192" s="6">
        <v>5324530</v>
      </c>
      <c r="C192" s="47" t="s">
        <v>2082</v>
      </c>
      <c r="D192" s="11" t="s">
        <v>2264</v>
      </c>
      <c r="E192" s="47" t="s">
        <v>4434</v>
      </c>
      <c r="F192" s="6" t="s">
        <v>14</v>
      </c>
      <c r="G192" s="11" t="s">
        <v>2084</v>
      </c>
      <c r="H192" s="11"/>
      <c r="I192" s="55" t="s">
        <v>2085</v>
      </c>
      <c r="K192" s="5" t="s">
        <v>4496</v>
      </c>
      <c r="L192" s="6">
        <v>5324530</v>
      </c>
      <c r="M192" s="5">
        <f>_xlfn.XLOOKUP(L192,INFO!F:F,INFO!K:K)</f>
        <v>50</v>
      </c>
      <c r="N192" s="5" t="e">
        <f>_xlfn.XLOOKUP(L192,CENTRALIZADAS!A:A,CENTRALIZADAS!C:C)</f>
        <v>#N/A</v>
      </c>
    </row>
    <row r="193" spans="1:14" hidden="1">
      <c r="A193" s="46" t="s">
        <v>2081</v>
      </c>
      <c r="B193" s="6">
        <v>5326362</v>
      </c>
      <c r="C193" s="46" t="s">
        <v>2082</v>
      </c>
      <c r="D193" s="11" t="s">
        <v>2265</v>
      </c>
      <c r="E193" s="46" t="s">
        <v>4434</v>
      </c>
      <c r="F193" s="6" t="s">
        <v>14</v>
      </c>
      <c r="G193" s="11" t="s">
        <v>2084</v>
      </c>
      <c r="H193" s="11"/>
      <c r="I193" s="55" t="s">
        <v>2085</v>
      </c>
      <c r="K193" s="5" t="s">
        <v>4496</v>
      </c>
      <c r="L193" s="73">
        <v>5326362</v>
      </c>
      <c r="M193" s="5">
        <f>_xlfn.XLOOKUP(L193,INFO!F:F,INFO!K:K)</f>
        <v>50</v>
      </c>
      <c r="N193" s="5" t="e">
        <f>_xlfn.XLOOKUP(L193,CENTRALIZADAS!A:A,CENTRALIZADAS!C:C)</f>
        <v>#N/A</v>
      </c>
    </row>
    <row r="194" spans="1:14" hidden="1">
      <c r="A194" s="47" t="s">
        <v>2081</v>
      </c>
      <c r="B194" s="6">
        <v>5326778</v>
      </c>
      <c r="C194" s="47" t="s">
        <v>2082</v>
      </c>
      <c r="D194" s="11" t="s">
        <v>2266</v>
      </c>
      <c r="E194" s="47" t="s">
        <v>4434</v>
      </c>
      <c r="F194" s="6" t="s">
        <v>14</v>
      </c>
      <c r="G194" s="11" t="s">
        <v>2084</v>
      </c>
      <c r="H194" s="11"/>
      <c r="I194" s="55" t="s">
        <v>2085</v>
      </c>
      <c r="K194" s="5" t="s">
        <v>4496</v>
      </c>
      <c r="L194" s="6">
        <v>5326778</v>
      </c>
      <c r="M194" s="5" t="e">
        <f>_xlfn.XLOOKUP(L194,INFO!F:F,INFO!K:K)</f>
        <v>#N/A</v>
      </c>
      <c r="N194" s="5" t="e">
        <f>_xlfn.XLOOKUP(L194,CENTRALIZADAS!A:A,CENTRALIZADAS!C:C)</f>
        <v>#N/A</v>
      </c>
    </row>
    <row r="195" spans="1:14" hidden="1">
      <c r="A195" s="46" t="s">
        <v>2081</v>
      </c>
      <c r="B195" s="6">
        <v>5327950</v>
      </c>
      <c r="C195" s="46" t="s">
        <v>2082</v>
      </c>
      <c r="D195" s="11" t="s">
        <v>2267</v>
      </c>
      <c r="E195" s="46" t="s">
        <v>4434</v>
      </c>
      <c r="F195" s="6" t="s">
        <v>14</v>
      </c>
      <c r="G195" s="11" t="s">
        <v>2084</v>
      </c>
      <c r="H195" s="11"/>
      <c r="I195" s="55" t="s">
        <v>2085</v>
      </c>
      <c r="K195" s="5" t="s">
        <v>4496</v>
      </c>
      <c r="L195" s="73">
        <v>5327950</v>
      </c>
      <c r="M195" s="5">
        <f>_xlfn.XLOOKUP(L195,INFO!F:F,INFO!K:K)</f>
        <v>50</v>
      </c>
      <c r="N195" s="5" t="e">
        <f>_xlfn.XLOOKUP(L195,CENTRALIZADAS!A:A,CENTRALIZADAS!C:C)</f>
        <v>#N/A</v>
      </c>
    </row>
    <row r="196" spans="1:14" hidden="1">
      <c r="A196" s="47" t="s">
        <v>2081</v>
      </c>
      <c r="B196" s="6">
        <v>5331298</v>
      </c>
      <c r="C196" s="47" t="s">
        <v>2082</v>
      </c>
      <c r="D196" s="11" t="s">
        <v>2268</v>
      </c>
      <c r="E196" s="47" t="s">
        <v>4434</v>
      </c>
      <c r="F196" s="6" t="s">
        <v>14</v>
      </c>
      <c r="G196" s="11" t="s">
        <v>2084</v>
      </c>
      <c r="H196" s="11"/>
      <c r="I196" s="55" t="s">
        <v>2085</v>
      </c>
      <c r="K196" s="5" t="s">
        <v>4496</v>
      </c>
      <c r="L196" s="6">
        <v>5331298</v>
      </c>
      <c r="M196" s="5">
        <f>_xlfn.XLOOKUP(L196,INFO!F:F,INFO!K:K)</f>
        <v>50</v>
      </c>
      <c r="N196" s="5" t="e">
        <f>_xlfn.XLOOKUP(L196,CENTRALIZADAS!A:A,CENTRALIZADAS!C:C)</f>
        <v>#N/A</v>
      </c>
    </row>
    <row r="197" spans="1:14" hidden="1">
      <c r="A197" s="46" t="s">
        <v>2081</v>
      </c>
      <c r="B197" s="6">
        <v>5331816</v>
      </c>
      <c r="C197" s="46" t="s">
        <v>2082</v>
      </c>
      <c r="D197" s="11" t="s">
        <v>2269</v>
      </c>
      <c r="E197" s="46" t="s">
        <v>4434</v>
      </c>
      <c r="F197" s="6" t="s">
        <v>14</v>
      </c>
      <c r="G197" s="11" t="s">
        <v>2084</v>
      </c>
      <c r="H197" s="11"/>
      <c r="I197" s="55" t="s">
        <v>2085</v>
      </c>
      <c r="K197" s="5" t="s">
        <v>4496</v>
      </c>
      <c r="L197" s="73">
        <v>5331816</v>
      </c>
      <c r="M197" s="5">
        <f>_xlfn.XLOOKUP(L197,INFO!F:F,INFO!K:K)</f>
        <v>7</v>
      </c>
      <c r="N197" s="5" t="e">
        <f>_xlfn.XLOOKUP(L197,CENTRALIZADAS!A:A,CENTRALIZADAS!C:C)</f>
        <v>#N/A</v>
      </c>
    </row>
    <row r="198" spans="1:14" hidden="1">
      <c r="A198" s="47" t="s">
        <v>2081</v>
      </c>
      <c r="B198" s="6">
        <v>5332322</v>
      </c>
      <c r="C198" s="47" t="s">
        <v>2082</v>
      </c>
      <c r="D198" s="11" t="s">
        <v>2270</v>
      </c>
      <c r="E198" s="47" t="s">
        <v>4434</v>
      </c>
      <c r="F198" s="6" t="s">
        <v>14</v>
      </c>
      <c r="G198" s="11" t="s">
        <v>2084</v>
      </c>
      <c r="H198" s="11"/>
      <c r="I198" s="55" t="s">
        <v>2085</v>
      </c>
      <c r="K198" s="5" t="s">
        <v>4496</v>
      </c>
      <c r="L198" s="6">
        <v>5332322</v>
      </c>
      <c r="M198" s="5">
        <f>_xlfn.XLOOKUP(L198,INFO!F:F,INFO!K:K)</f>
        <v>50</v>
      </c>
      <c r="N198" s="5" t="e">
        <f>_xlfn.XLOOKUP(L198,CENTRALIZADAS!A:A,CENTRALIZADAS!C:C)</f>
        <v>#N/A</v>
      </c>
    </row>
    <row r="199" spans="1:14" hidden="1">
      <c r="A199" s="46" t="s">
        <v>2081</v>
      </c>
      <c r="B199" s="6">
        <v>5335851</v>
      </c>
      <c r="C199" s="46" t="s">
        <v>2082</v>
      </c>
      <c r="D199" s="11" t="s">
        <v>2271</v>
      </c>
      <c r="E199" s="46" t="s">
        <v>4434</v>
      </c>
      <c r="F199" s="6" t="s">
        <v>14</v>
      </c>
      <c r="G199" s="11" t="s">
        <v>2084</v>
      </c>
      <c r="H199" s="11"/>
      <c r="I199" s="55" t="s">
        <v>2085</v>
      </c>
      <c r="K199" s="5" t="s">
        <v>4496</v>
      </c>
      <c r="L199" s="73">
        <v>5335851</v>
      </c>
      <c r="M199" s="5">
        <f>_xlfn.XLOOKUP(L199,INFO!F:F,INFO!K:K)</f>
        <v>50</v>
      </c>
      <c r="N199" s="5" t="e">
        <f>_xlfn.XLOOKUP(L199,CENTRALIZADAS!A:A,CENTRALIZADAS!C:C)</f>
        <v>#N/A</v>
      </c>
    </row>
    <row r="200" spans="1:14" hidden="1">
      <c r="A200" s="47" t="s">
        <v>2081</v>
      </c>
      <c r="B200" s="6">
        <v>5336290</v>
      </c>
      <c r="C200" s="47" t="s">
        <v>2082</v>
      </c>
      <c r="D200" s="11" t="s">
        <v>2272</v>
      </c>
      <c r="E200" s="47" t="s">
        <v>4434</v>
      </c>
      <c r="F200" s="6" t="s">
        <v>14</v>
      </c>
      <c r="G200" s="11" t="s">
        <v>2084</v>
      </c>
      <c r="H200" s="11"/>
      <c r="I200" s="55" t="s">
        <v>2085</v>
      </c>
      <c r="K200" s="5" t="s">
        <v>4496</v>
      </c>
      <c r="L200" s="6">
        <v>5336290</v>
      </c>
      <c r="M200" s="5">
        <f>_xlfn.XLOOKUP(L200,INFO!F:F,INFO!K:K)</f>
        <v>50</v>
      </c>
      <c r="N200" s="5" t="e">
        <f>_xlfn.XLOOKUP(L200,CENTRALIZADAS!A:A,CENTRALIZADAS!C:C)</f>
        <v>#N/A</v>
      </c>
    </row>
    <row r="201" spans="1:14" hidden="1">
      <c r="A201" s="46" t="s">
        <v>2081</v>
      </c>
      <c r="B201" s="6">
        <v>5337061</v>
      </c>
      <c r="C201" s="46" t="s">
        <v>2082</v>
      </c>
      <c r="D201" s="11" t="s">
        <v>2273</v>
      </c>
      <c r="E201" s="46" t="s">
        <v>4434</v>
      </c>
      <c r="F201" s="6" t="s">
        <v>14</v>
      </c>
      <c r="G201" s="11" t="s">
        <v>2084</v>
      </c>
      <c r="H201" s="11"/>
      <c r="I201" s="55" t="s">
        <v>2085</v>
      </c>
      <c r="K201" s="5" t="s">
        <v>4496</v>
      </c>
      <c r="L201" s="73">
        <v>5337061</v>
      </c>
      <c r="M201" s="5">
        <f>_xlfn.XLOOKUP(L201,INFO!F:F,INFO!K:K)</f>
        <v>1</v>
      </c>
      <c r="N201" s="5" t="e">
        <f>_xlfn.XLOOKUP(L201,CENTRALIZADAS!A:A,CENTRALIZADAS!C:C)</f>
        <v>#N/A</v>
      </c>
    </row>
    <row r="202" spans="1:14" hidden="1">
      <c r="A202" s="47" t="s">
        <v>2081</v>
      </c>
      <c r="B202" s="6">
        <v>5339907</v>
      </c>
      <c r="C202" s="47" t="s">
        <v>2082</v>
      </c>
      <c r="D202" s="11" t="s">
        <v>2274</v>
      </c>
      <c r="E202" s="47" t="s">
        <v>4434</v>
      </c>
      <c r="F202" s="6" t="s">
        <v>14</v>
      </c>
      <c r="G202" s="11" t="s">
        <v>2084</v>
      </c>
      <c r="H202" s="11"/>
      <c r="I202" s="55" t="s">
        <v>2085</v>
      </c>
      <c r="K202" s="5" t="s">
        <v>4496</v>
      </c>
      <c r="L202" s="6">
        <v>5339907</v>
      </c>
      <c r="M202" s="5">
        <f>_xlfn.XLOOKUP(L202,INFO!F:F,INFO!K:K)</f>
        <v>33</v>
      </c>
      <c r="N202" s="5" t="e">
        <f>_xlfn.XLOOKUP(L202,CENTRALIZADAS!A:A,CENTRALIZADAS!C:C)</f>
        <v>#N/A</v>
      </c>
    </row>
    <row r="203" spans="1:14" hidden="1">
      <c r="A203" s="46" t="s">
        <v>2081</v>
      </c>
      <c r="B203" s="6">
        <v>5342362</v>
      </c>
      <c r="C203" s="46" t="s">
        <v>2082</v>
      </c>
      <c r="D203" s="11" t="s">
        <v>2275</v>
      </c>
      <c r="E203" s="46" t="s">
        <v>4434</v>
      </c>
      <c r="F203" s="6" t="s">
        <v>14</v>
      </c>
      <c r="G203" s="11" t="s">
        <v>2084</v>
      </c>
      <c r="H203" s="11"/>
      <c r="I203" s="55" t="s">
        <v>2085</v>
      </c>
      <c r="K203" s="5" t="s">
        <v>4496</v>
      </c>
      <c r="L203" s="73">
        <v>5342362</v>
      </c>
      <c r="M203" s="5" t="e">
        <f>_xlfn.XLOOKUP(L203,INFO!F:F,INFO!K:K)</f>
        <v>#N/A</v>
      </c>
      <c r="N203" s="5" t="e">
        <f>_xlfn.XLOOKUP(L203,CENTRALIZADAS!A:A,CENTRALIZADAS!C:C)</f>
        <v>#N/A</v>
      </c>
    </row>
    <row r="204" spans="1:14" hidden="1">
      <c r="A204" s="47" t="s">
        <v>2081</v>
      </c>
      <c r="B204" s="6">
        <v>5343405</v>
      </c>
      <c r="C204" s="47" t="s">
        <v>2082</v>
      </c>
      <c r="D204" s="11" t="s">
        <v>2276</v>
      </c>
      <c r="E204" s="47" t="s">
        <v>4434</v>
      </c>
      <c r="F204" s="6" t="s">
        <v>14</v>
      </c>
      <c r="G204" s="11" t="s">
        <v>2084</v>
      </c>
      <c r="H204" s="11"/>
      <c r="I204" s="55" t="s">
        <v>2085</v>
      </c>
      <c r="K204" s="5" t="s">
        <v>4496</v>
      </c>
      <c r="L204" s="6">
        <v>5343405</v>
      </c>
      <c r="M204" s="5">
        <f>_xlfn.XLOOKUP(L204,INFO!F:F,INFO!K:K)</f>
        <v>10</v>
      </c>
      <c r="N204" s="5" t="e">
        <f>_xlfn.XLOOKUP(L204,CENTRALIZADAS!A:A,CENTRALIZADAS!C:C)</f>
        <v>#N/A</v>
      </c>
    </row>
    <row r="205" spans="1:14" hidden="1">
      <c r="A205" s="46" t="s">
        <v>2081</v>
      </c>
      <c r="B205" s="6">
        <v>5345845</v>
      </c>
      <c r="C205" s="46" t="s">
        <v>2082</v>
      </c>
      <c r="D205" s="11" t="s">
        <v>2277</v>
      </c>
      <c r="E205" s="46" t="s">
        <v>4434</v>
      </c>
      <c r="F205" s="6" t="s">
        <v>14</v>
      </c>
      <c r="G205" s="11" t="s">
        <v>2084</v>
      </c>
      <c r="H205" s="11"/>
      <c r="I205" s="55" t="s">
        <v>2085</v>
      </c>
      <c r="K205" s="5" t="s">
        <v>4496</v>
      </c>
      <c r="L205" s="73">
        <v>5345845</v>
      </c>
      <c r="M205" s="5">
        <f>_xlfn.XLOOKUP(L205,INFO!F:F,INFO!K:K)</f>
        <v>50</v>
      </c>
      <c r="N205" s="5" t="e">
        <f>_xlfn.XLOOKUP(L205,CENTRALIZADAS!A:A,CENTRALIZADAS!C:C)</f>
        <v>#N/A</v>
      </c>
    </row>
    <row r="206" spans="1:14" hidden="1">
      <c r="A206" s="47" t="s">
        <v>2081</v>
      </c>
      <c r="B206" s="6">
        <v>5346947</v>
      </c>
      <c r="C206" s="47" t="s">
        <v>2082</v>
      </c>
      <c r="D206" s="11" t="s">
        <v>2278</v>
      </c>
      <c r="E206" s="47" t="s">
        <v>4434</v>
      </c>
      <c r="F206" s="6" t="s">
        <v>14</v>
      </c>
      <c r="G206" s="11" t="s">
        <v>2084</v>
      </c>
      <c r="H206" s="11"/>
      <c r="I206" s="55" t="s">
        <v>2085</v>
      </c>
      <c r="K206" s="5" t="s">
        <v>4496</v>
      </c>
      <c r="L206" s="6">
        <v>5346947</v>
      </c>
      <c r="M206" s="5">
        <f>_xlfn.XLOOKUP(L206,INFO!F:F,INFO!K:K)</f>
        <v>50</v>
      </c>
      <c r="N206" s="5" t="e">
        <f>_xlfn.XLOOKUP(L206,CENTRALIZADAS!A:A,CENTRALIZADAS!C:C)</f>
        <v>#N/A</v>
      </c>
    </row>
    <row r="207" spans="1:14" hidden="1">
      <c r="A207" s="46" t="s">
        <v>2081</v>
      </c>
      <c r="B207" s="6">
        <v>5352640</v>
      </c>
      <c r="C207" s="46" t="s">
        <v>2082</v>
      </c>
      <c r="D207" s="11" t="s">
        <v>2279</v>
      </c>
      <c r="E207" s="46" t="s">
        <v>4434</v>
      </c>
      <c r="F207" s="6" t="s">
        <v>14</v>
      </c>
      <c r="G207" s="11" t="s">
        <v>2084</v>
      </c>
      <c r="H207" s="11"/>
      <c r="I207" s="55" t="s">
        <v>2085</v>
      </c>
      <c r="K207" s="5" t="s">
        <v>4496</v>
      </c>
      <c r="L207" s="73">
        <v>5352640</v>
      </c>
      <c r="M207" s="5">
        <f>_xlfn.XLOOKUP(L207,INFO!F:F,INFO!K:K)</f>
        <v>50</v>
      </c>
      <c r="N207" s="5" t="e">
        <f>_xlfn.XLOOKUP(L207,CENTRALIZADAS!A:A,CENTRALIZADAS!C:C)</f>
        <v>#N/A</v>
      </c>
    </row>
    <row r="208" spans="1:14" hidden="1">
      <c r="A208" s="47" t="s">
        <v>2081</v>
      </c>
      <c r="B208" s="6">
        <v>5352978</v>
      </c>
      <c r="C208" s="47" t="s">
        <v>2082</v>
      </c>
      <c r="D208" s="11" t="s">
        <v>2280</v>
      </c>
      <c r="E208" s="47" t="s">
        <v>4434</v>
      </c>
      <c r="F208" s="6" t="s">
        <v>14</v>
      </c>
      <c r="G208" s="11" t="s">
        <v>2084</v>
      </c>
      <c r="H208" s="11"/>
      <c r="I208" s="55" t="s">
        <v>2085</v>
      </c>
      <c r="K208" s="5" t="s">
        <v>4496</v>
      </c>
      <c r="L208" s="6">
        <v>5352978</v>
      </c>
      <c r="M208" s="5">
        <f>_xlfn.XLOOKUP(L208,INFO!F:F,INFO!K:K)</f>
        <v>50</v>
      </c>
      <c r="N208" s="5" t="e">
        <f>_xlfn.XLOOKUP(L208,CENTRALIZADAS!A:A,CENTRALIZADAS!C:C)</f>
        <v>#N/A</v>
      </c>
    </row>
    <row r="209" spans="1:14" hidden="1">
      <c r="A209" s="46" t="s">
        <v>2081</v>
      </c>
      <c r="B209" s="6">
        <v>5354108</v>
      </c>
      <c r="C209" s="46" t="s">
        <v>2082</v>
      </c>
      <c r="D209" s="11" t="s">
        <v>2281</v>
      </c>
      <c r="E209" s="46" t="s">
        <v>4434</v>
      </c>
      <c r="F209" s="6" t="s">
        <v>14</v>
      </c>
      <c r="G209" s="11" t="s">
        <v>2084</v>
      </c>
      <c r="H209" s="11"/>
      <c r="I209" s="55" t="s">
        <v>2085</v>
      </c>
      <c r="K209" s="5" t="s">
        <v>4496</v>
      </c>
      <c r="L209" s="73">
        <v>5354108</v>
      </c>
      <c r="M209" s="5">
        <f>_xlfn.XLOOKUP(L209,INFO!F:F,INFO!K:K)</f>
        <v>2</v>
      </c>
      <c r="N209" s="5" t="e">
        <f>_xlfn.XLOOKUP(L209,CENTRALIZADAS!A:A,CENTRALIZADAS!C:C)</f>
        <v>#N/A</v>
      </c>
    </row>
    <row r="210" spans="1:14" hidden="1">
      <c r="A210" s="47" t="s">
        <v>2081</v>
      </c>
      <c r="B210" s="6">
        <v>5356316</v>
      </c>
      <c r="C210" s="47" t="s">
        <v>2082</v>
      </c>
      <c r="D210" s="11" t="s">
        <v>2282</v>
      </c>
      <c r="E210" s="47" t="s">
        <v>4434</v>
      </c>
      <c r="F210" s="6" t="s">
        <v>14</v>
      </c>
      <c r="G210" s="11" t="s">
        <v>2084</v>
      </c>
      <c r="H210" s="11"/>
      <c r="I210" s="55" t="s">
        <v>2085</v>
      </c>
      <c r="K210" s="5" t="s">
        <v>4496</v>
      </c>
      <c r="L210" s="6">
        <v>5356316</v>
      </c>
      <c r="M210" s="5" t="e">
        <f>_xlfn.XLOOKUP(L210,INFO!F:F,INFO!K:K)</f>
        <v>#N/A</v>
      </c>
      <c r="N210" s="5" t="e">
        <f>_xlfn.XLOOKUP(L210,CENTRALIZADAS!A:A,CENTRALIZADAS!C:C)</f>
        <v>#N/A</v>
      </c>
    </row>
    <row r="211" spans="1:14" hidden="1">
      <c r="A211" s="46" t="s">
        <v>2081</v>
      </c>
      <c r="B211" s="6">
        <v>5356905</v>
      </c>
      <c r="C211" s="46" t="s">
        <v>2082</v>
      </c>
      <c r="D211" s="11" t="s">
        <v>2283</v>
      </c>
      <c r="E211" s="46" t="s">
        <v>4434</v>
      </c>
      <c r="F211" s="6" t="s">
        <v>14</v>
      </c>
      <c r="G211" s="11" t="s">
        <v>2084</v>
      </c>
      <c r="H211" s="11"/>
      <c r="I211" s="55" t="s">
        <v>2085</v>
      </c>
      <c r="K211" s="5" t="s">
        <v>4496</v>
      </c>
      <c r="L211" s="73">
        <v>5356905</v>
      </c>
      <c r="M211" s="5">
        <f>_xlfn.XLOOKUP(L211,INFO!F:F,INFO!K:K)</f>
        <v>50</v>
      </c>
      <c r="N211" s="5" t="e">
        <f>_xlfn.XLOOKUP(L211,CENTRALIZADAS!A:A,CENTRALIZADAS!C:C)</f>
        <v>#N/A</v>
      </c>
    </row>
    <row r="212" spans="1:14" hidden="1">
      <c r="A212" s="47" t="s">
        <v>2081</v>
      </c>
      <c r="B212" s="6">
        <v>5357252</v>
      </c>
      <c r="C212" s="47" t="s">
        <v>2082</v>
      </c>
      <c r="D212" s="11" t="s">
        <v>2284</v>
      </c>
      <c r="E212" s="47" t="s">
        <v>4434</v>
      </c>
      <c r="F212" s="6" t="s">
        <v>14</v>
      </c>
      <c r="G212" s="11" t="s">
        <v>2084</v>
      </c>
      <c r="H212" s="11"/>
      <c r="I212" s="55" t="s">
        <v>2085</v>
      </c>
      <c r="K212" s="5" t="s">
        <v>4496</v>
      </c>
      <c r="L212" s="6">
        <v>5357252</v>
      </c>
      <c r="M212" s="5">
        <f>_xlfn.XLOOKUP(L212,INFO!F:F,INFO!K:K)</f>
        <v>26</v>
      </c>
      <c r="N212" s="5" t="e">
        <f>_xlfn.XLOOKUP(L212,CENTRALIZADAS!A:A,CENTRALIZADAS!C:C)</f>
        <v>#N/A</v>
      </c>
    </row>
    <row r="213" spans="1:14" hidden="1">
      <c r="A213" s="46" t="s">
        <v>2081</v>
      </c>
      <c r="B213" s="6">
        <v>5357557</v>
      </c>
      <c r="C213" s="46" t="s">
        <v>2082</v>
      </c>
      <c r="D213" s="11" t="s">
        <v>2285</v>
      </c>
      <c r="E213" s="46" t="s">
        <v>4434</v>
      </c>
      <c r="F213" s="6" t="s">
        <v>14</v>
      </c>
      <c r="G213" s="11" t="s">
        <v>2084</v>
      </c>
      <c r="H213" s="11"/>
      <c r="I213" s="55" t="s">
        <v>2085</v>
      </c>
      <c r="K213" s="5" t="s">
        <v>4496</v>
      </c>
      <c r="L213" s="73">
        <v>5357557</v>
      </c>
      <c r="M213" s="5">
        <f>_xlfn.XLOOKUP(L213,INFO!F:F,INFO!K:K)</f>
        <v>26</v>
      </c>
      <c r="N213" s="5" t="e">
        <f>_xlfn.XLOOKUP(L213,CENTRALIZADAS!A:A,CENTRALIZADAS!C:C)</f>
        <v>#N/A</v>
      </c>
    </row>
    <row r="214" spans="1:14" hidden="1">
      <c r="A214" s="47" t="s">
        <v>2081</v>
      </c>
      <c r="B214" s="6">
        <v>5357744</v>
      </c>
      <c r="C214" s="47" t="s">
        <v>2082</v>
      </c>
      <c r="D214" s="11" t="s">
        <v>2286</v>
      </c>
      <c r="E214" s="47" t="s">
        <v>4434</v>
      </c>
      <c r="F214" s="6" t="s">
        <v>14</v>
      </c>
      <c r="G214" s="11" t="s">
        <v>2084</v>
      </c>
      <c r="H214" s="11"/>
      <c r="I214" s="55" t="s">
        <v>2085</v>
      </c>
      <c r="K214" s="5" t="s">
        <v>4496</v>
      </c>
      <c r="L214" s="6">
        <v>5357744</v>
      </c>
      <c r="M214" s="5">
        <f>_xlfn.XLOOKUP(L214,INFO!F:F,INFO!K:K)</f>
        <v>26</v>
      </c>
      <c r="N214" s="5" t="e">
        <f>_xlfn.XLOOKUP(L214,CENTRALIZADAS!A:A,CENTRALIZADAS!C:C)</f>
        <v>#N/A</v>
      </c>
    </row>
    <row r="215" spans="1:14" hidden="1">
      <c r="A215" s="46" t="s">
        <v>2081</v>
      </c>
      <c r="B215" s="6">
        <v>5357893</v>
      </c>
      <c r="C215" s="46" t="s">
        <v>2082</v>
      </c>
      <c r="D215" s="11" t="s">
        <v>2287</v>
      </c>
      <c r="E215" s="46" t="s">
        <v>4434</v>
      </c>
      <c r="F215" s="6" t="s">
        <v>14</v>
      </c>
      <c r="G215" s="11" t="s">
        <v>2084</v>
      </c>
      <c r="H215" s="11"/>
      <c r="I215" s="55" t="s">
        <v>2085</v>
      </c>
      <c r="K215" s="5" t="s">
        <v>4496</v>
      </c>
      <c r="L215" s="73">
        <v>5357893</v>
      </c>
      <c r="M215" s="5">
        <f>_xlfn.XLOOKUP(L215,INFO!F:F,INFO!K:K)</f>
        <v>26</v>
      </c>
      <c r="N215" s="5" t="e">
        <f>_xlfn.XLOOKUP(L215,CENTRALIZADAS!A:A,CENTRALIZADAS!C:C)</f>
        <v>#N/A</v>
      </c>
    </row>
    <row r="216" spans="1:14" hidden="1">
      <c r="A216" s="47" t="s">
        <v>2081</v>
      </c>
      <c r="B216" s="6">
        <v>5357995</v>
      </c>
      <c r="C216" s="47" t="s">
        <v>2082</v>
      </c>
      <c r="D216" s="11" t="s">
        <v>2288</v>
      </c>
      <c r="E216" s="47" t="s">
        <v>4434</v>
      </c>
      <c r="F216" s="6" t="s">
        <v>14</v>
      </c>
      <c r="G216" s="11" t="s">
        <v>2084</v>
      </c>
      <c r="H216" s="11"/>
      <c r="I216" s="55" t="s">
        <v>2085</v>
      </c>
      <c r="K216" s="5" t="s">
        <v>4496</v>
      </c>
      <c r="L216" s="6">
        <v>5357995</v>
      </c>
      <c r="M216" s="5">
        <f>_xlfn.XLOOKUP(L216,INFO!F:F,INFO!K:K)</f>
        <v>26</v>
      </c>
      <c r="N216" s="5" t="e">
        <f>_xlfn.XLOOKUP(L216,CENTRALIZADAS!A:A,CENTRALIZADAS!C:C)</f>
        <v>#N/A</v>
      </c>
    </row>
    <row r="217" spans="1:14" hidden="1">
      <c r="A217" s="46" t="s">
        <v>2081</v>
      </c>
      <c r="B217" s="6">
        <v>5358385</v>
      </c>
      <c r="C217" s="46" t="s">
        <v>2082</v>
      </c>
      <c r="D217" s="11" t="s">
        <v>2289</v>
      </c>
      <c r="E217" s="46" t="s">
        <v>4434</v>
      </c>
      <c r="F217" s="6" t="s">
        <v>14</v>
      </c>
      <c r="G217" s="11" t="s">
        <v>2084</v>
      </c>
      <c r="H217" s="11"/>
      <c r="I217" s="55" t="s">
        <v>2085</v>
      </c>
      <c r="K217" s="5" t="s">
        <v>4496</v>
      </c>
      <c r="L217" s="73">
        <v>5358385</v>
      </c>
      <c r="M217" s="5" t="e">
        <f>_xlfn.XLOOKUP(L217,INFO!F:F,INFO!K:K)</f>
        <v>#N/A</v>
      </c>
      <c r="N217" s="5" t="e">
        <f>_xlfn.XLOOKUP(L217,CENTRALIZADAS!A:A,CENTRALIZADAS!C:C)</f>
        <v>#N/A</v>
      </c>
    </row>
    <row r="218" spans="1:14" hidden="1">
      <c r="A218" s="47" t="s">
        <v>2081</v>
      </c>
      <c r="B218" s="6">
        <v>5358709</v>
      </c>
      <c r="C218" s="47" t="s">
        <v>2082</v>
      </c>
      <c r="D218" s="11" t="s">
        <v>2290</v>
      </c>
      <c r="E218" s="47" t="s">
        <v>4434</v>
      </c>
      <c r="F218" s="6" t="s">
        <v>14</v>
      </c>
      <c r="G218" s="11" t="s">
        <v>2084</v>
      </c>
      <c r="H218" s="11"/>
      <c r="I218" s="55" t="s">
        <v>2085</v>
      </c>
      <c r="K218" s="5" t="s">
        <v>4496</v>
      </c>
      <c r="L218" s="6">
        <v>5358709</v>
      </c>
      <c r="M218" s="5">
        <f>_xlfn.XLOOKUP(L218,INFO!F:F,INFO!K:K)</f>
        <v>26</v>
      </c>
      <c r="N218" s="5" t="e">
        <f>_xlfn.XLOOKUP(L218,CENTRALIZADAS!A:A,CENTRALIZADAS!C:C)</f>
        <v>#N/A</v>
      </c>
    </row>
    <row r="219" spans="1:14" hidden="1">
      <c r="A219" s="46" t="s">
        <v>2081</v>
      </c>
      <c r="B219" s="6">
        <v>5359423</v>
      </c>
      <c r="C219" s="46" t="s">
        <v>2082</v>
      </c>
      <c r="D219" s="11" t="s">
        <v>2291</v>
      </c>
      <c r="E219" s="46" t="s">
        <v>4434</v>
      </c>
      <c r="F219" s="6" t="s">
        <v>14</v>
      </c>
      <c r="G219" s="11" t="s">
        <v>2084</v>
      </c>
      <c r="H219" s="11"/>
      <c r="I219" s="55" t="s">
        <v>2085</v>
      </c>
      <c r="K219" s="5" t="s">
        <v>4496</v>
      </c>
      <c r="L219" s="73">
        <v>5359423</v>
      </c>
      <c r="M219" s="5">
        <f>_xlfn.XLOOKUP(L219,INFO!F:F,INFO!K:K)</f>
        <v>27</v>
      </c>
      <c r="N219" s="5" t="e">
        <f>_xlfn.XLOOKUP(L219,CENTRALIZADAS!A:A,CENTRALIZADAS!C:C)</f>
        <v>#N/A</v>
      </c>
    </row>
    <row r="220" spans="1:14" hidden="1">
      <c r="A220" s="47" t="s">
        <v>2081</v>
      </c>
      <c r="B220" s="6">
        <v>5359533</v>
      </c>
      <c r="C220" s="47" t="s">
        <v>2082</v>
      </c>
      <c r="D220" s="11" t="s">
        <v>2292</v>
      </c>
      <c r="E220" s="47" t="s">
        <v>4434</v>
      </c>
      <c r="F220" s="6" t="s">
        <v>14</v>
      </c>
      <c r="G220" s="11" t="s">
        <v>2084</v>
      </c>
      <c r="H220" s="11"/>
      <c r="I220" s="55" t="s">
        <v>2085</v>
      </c>
      <c r="K220" s="5" t="s">
        <v>4496</v>
      </c>
      <c r="L220" s="6">
        <v>5359533</v>
      </c>
      <c r="M220" s="5">
        <f>_xlfn.XLOOKUP(L220,INFO!F:F,INFO!K:K)</f>
        <v>27</v>
      </c>
      <c r="N220" s="5" t="e">
        <f>_xlfn.XLOOKUP(L220,CENTRALIZADAS!A:A,CENTRALIZADAS!C:C)</f>
        <v>#N/A</v>
      </c>
    </row>
    <row r="221" spans="1:14" hidden="1">
      <c r="A221" s="46" t="s">
        <v>2081</v>
      </c>
      <c r="B221" s="6">
        <v>5359765</v>
      </c>
      <c r="C221" s="46" t="s">
        <v>2082</v>
      </c>
      <c r="D221" s="11" t="s">
        <v>2293</v>
      </c>
      <c r="E221" s="46" t="s">
        <v>4434</v>
      </c>
      <c r="F221" s="6" t="s">
        <v>14</v>
      </c>
      <c r="G221" s="11" t="s">
        <v>2084</v>
      </c>
      <c r="H221" s="11"/>
      <c r="I221" s="55" t="s">
        <v>2085</v>
      </c>
      <c r="K221" s="5" t="s">
        <v>4496</v>
      </c>
      <c r="L221" s="73">
        <v>5359765</v>
      </c>
      <c r="M221" s="5">
        <f>_xlfn.XLOOKUP(L221,INFO!F:F,INFO!K:K)</f>
        <v>27</v>
      </c>
      <c r="N221" s="5" t="e">
        <f>_xlfn.XLOOKUP(L221,CENTRALIZADAS!A:A,CENTRALIZADAS!C:C)</f>
        <v>#N/A</v>
      </c>
    </row>
    <row r="222" spans="1:14" hidden="1">
      <c r="A222" s="47" t="s">
        <v>2081</v>
      </c>
      <c r="B222" s="6">
        <v>5360007</v>
      </c>
      <c r="C222" s="47" t="s">
        <v>2082</v>
      </c>
      <c r="D222" s="11" t="s">
        <v>2294</v>
      </c>
      <c r="E222" s="47" t="s">
        <v>4434</v>
      </c>
      <c r="F222" s="6" t="s">
        <v>14</v>
      </c>
      <c r="G222" s="11" t="s">
        <v>2084</v>
      </c>
      <c r="H222" s="11"/>
      <c r="I222" s="55" t="s">
        <v>2085</v>
      </c>
      <c r="K222" s="5" t="s">
        <v>4496</v>
      </c>
      <c r="L222" s="6">
        <v>5360007</v>
      </c>
      <c r="M222" s="5">
        <f>_xlfn.XLOOKUP(L222,INFO!F:F,INFO!K:K)</f>
        <v>27</v>
      </c>
      <c r="N222" s="5" t="e">
        <f>_xlfn.XLOOKUP(L222,CENTRALIZADAS!A:A,CENTRALIZADAS!C:C)</f>
        <v>#N/A</v>
      </c>
    </row>
    <row r="223" spans="1:14" hidden="1">
      <c r="A223" s="46" t="s">
        <v>2081</v>
      </c>
      <c r="B223" s="6">
        <v>5360598</v>
      </c>
      <c r="C223" s="46" t="s">
        <v>2082</v>
      </c>
      <c r="D223" s="11" t="s">
        <v>2295</v>
      </c>
      <c r="E223" s="46" t="s">
        <v>4434</v>
      </c>
      <c r="F223" s="6" t="s">
        <v>14</v>
      </c>
      <c r="G223" s="11" t="s">
        <v>2084</v>
      </c>
      <c r="H223" s="11"/>
      <c r="I223" s="55" t="s">
        <v>2085</v>
      </c>
      <c r="K223" s="5" t="s">
        <v>4496</v>
      </c>
      <c r="L223" s="73">
        <v>5360598</v>
      </c>
      <c r="M223" s="5">
        <f>_xlfn.XLOOKUP(L223,INFO!F:F,INFO!K:K)</f>
        <v>29</v>
      </c>
      <c r="N223" s="5" t="e">
        <f>_xlfn.XLOOKUP(L223,CENTRALIZADAS!A:A,CENTRALIZADAS!C:C)</f>
        <v>#N/A</v>
      </c>
    </row>
    <row r="224" spans="1:14" hidden="1">
      <c r="A224" s="47" t="s">
        <v>2081</v>
      </c>
      <c r="B224" s="6">
        <v>5360757</v>
      </c>
      <c r="C224" s="47" t="s">
        <v>2082</v>
      </c>
      <c r="D224" s="11" t="s">
        <v>2296</v>
      </c>
      <c r="E224" s="47" t="s">
        <v>4434</v>
      </c>
      <c r="F224" s="6" t="s">
        <v>14</v>
      </c>
      <c r="G224" s="11" t="s">
        <v>2084</v>
      </c>
      <c r="H224" s="11"/>
      <c r="I224" s="55" t="s">
        <v>2085</v>
      </c>
      <c r="K224" s="5" t="s">
        <v>4496</v>
      </c>
      <c r="L224" s="6">
        <v>5360757</v>
      </c>
      <c r="M224" s="5">
        <f>_xlfn.XLOOKUP(L224,INFO!F:F,INFO!K:K)</f>
        <v>29</v>
      </c>
      <c r="N224" s="5" t="e">
        <f>_xlfn.XLOOKUP(L224,CENTRALIZADAS!A:A,CENTRALIZADAS!C:C)</f>
        <v>#N/A</v>
      </c>
    </row>
    <row r="225" spans="1:14" hidden="1">
      <c r="A225" s="46" t="s">
        <v>2081</v>
      </c>
      <c r="B225" s="6">
        <v>5360759</v>
      </c>
      <c r="C225" s="46" t="s">
        <v>2082</v>
      </c>
      <c r="D225" s="11" t="s">
        <v>2297</v>
      </c>
      <c r="E225" s="46" t="s">
        <v>4434</v>
      </c>
      <c r="F225" s="6" t="s">
        <v>14</v>
      </c>
      <c r="G225" s="11" t="s">
        <v>2084</v>
      </c>
      <c r="H225" s="11"/>
      <c r="I225" s="55" t="s">
        <v>2085</v>
      </c>
      <c r="K225" s="5" t="s">
        <v>4496</v>
      </c>
      <c r="L225" s="73">
        <v>5360759</v>
      </c>
      <c r="M225" s="5" t="e">
        <f>_xlfn.XLOOKUP(L225,INFO!F:F,INFO!K:K)</f>
        <v>#N/A</v>
      </c>
      <c r="N225" s="5" t="e">
        <f>_xlfn.XLOOKUP(L225,CENTRALIZADAS!A:A,CENTRALIZADAS!C:C)</f>
        <v>#N/A</v>
      </c>
    </row>
    <row r="226" spans="1:14" hidden="1">
      <c r="A226" s="47" t="s">
        <v>2081</v>
      </c>
      <c r="B226" s="6">
        <v>5361728</v>
      </c>
      <c r="C226" s="47" t="s">
        <v>2082</v>
      </c>
      <c r="D226" s="11" t="s">
        <v>2298</v>
      </c>
      <c r="E226" s="47" t="s">
        <v>4434</v>
      </c>
      <c r="F226" s="6" t="s">
        <v>14</v>
      </c>
      <c r="G226" s="11" t="s">
        <v>2084</v>
      </c>
      <c r="H226" s="11"/>
      <c r="I226" s="55" t="s">
        <v>2085</v>
      </c>
      <c r="K226" s="5" t="s">
        <v>4496</v>
      </c>
      <c r="L226" s="6">
        <v>5361728</v>
      </c>
      <c r="M226" s="5">
        <f>_xlfn.XLOOKUP(L226,INFO!F:F,INFO!K:K)</f>
        <v>27</v>
      </c>
      <c r="N226" s="5" t="e">
        <f>_xlfn.XLOOKUP(L226,CENTRALIZADAS!A:A,CENTRALIZADAS!C:C)</f>
        <v>#N/A</v>
      </c>
    </row>
    <row r="227" spans="1:14" hidden="1">
      <c r="A227" s="46" t="s">
        <v>2081</v>
      </c>
      <c r="B227" s="6">
        <v>5914841</v>
      </c>
      <c r="C227" s="46" t="s">
        <v>2082</v>
      </c>
      <c r="D227" s="11" t="s">
        <v>2299</v>
      </c>
      <c r="E227" s="46" t="s">
        <v>4434</v>
      </c>
      <c r="F227" s="6" t="s">
        <v>14</v>
      </c>
      <c r="G227" s="11" t="s">
        <v>2084</v>
      </c>
      <c r="H227" s="11"/>
      <c r="I227" s="55" t="s">
        <v>2085</v>
      </c>
      <c r="K227" s="5" t="s">
        <v>4496</v>
      </c>
      <c r="L227" s="73">
        <v>5914841</v>
      </c>
      <c r="M227" s="5">
        <f>_xlfn.XLOOKUP(L227,INFO!F:F,INFO!K:K)</f>
        <v>50</v>
      </c>
      <c r="N227" s="5" t="e">
        <f>_xlfn.XLOOKUP(L227,CENTRALIZADAS!A:A,CENTRALIZADAS!C:C)</f>
        <v>#N/A</v>
      </c>
    </row>
    <row r="228" spans="1:14" hidden="1">
      <c r="A228" s="47" t="s">
        <v>2081</v>
      </c>
      <c r="B228" s="6">
        <v>6218009</v>
      </c>
      <c r="C228" s="47" t="s">
        <v>2082</v>
      </c>
      <c r="D228" s="11" t="s">
        <v>2300</v>
      </c>
      <c r="E228" s="47" t="s">
        <v>4434</v>
      </c>
      <c r="F228" s="6" t="s">
        <v>14</v>
      </c>
      <c r="G228" s="11" t="s">
        <v>2084</v>
      </c>
      <c r="H228" s="11"/>
      <c r="I228" s="55" t="s">
        <v>2085</v>
      </c>
      <c r="K228" s="5" t="s">
        <v>4496</v>
      </c>
      <c r="L228" s="6">
        <v>6218009</v>
      </c>
      <c r="M228" s="5">
        <f>_xlfn.XLOOKUP(L228,INFO!F:F,INFO!K:K)</f>
        <v>26</v>
      </c>
      <c r="N228" s="5" t="e">
        <f>_xlfn.XLOOKUP(L228,CENTRALIZADAS!A:A,CENTRALIZADAS!C:C)</f>
        <v>#N/A</v>
      </c>
    </row>
    <row r="229" spans="1:14" hidden="1">
      <c r="A229" s="46" t="s">
        <v>2081</v>
      </c>
      <c r="B229" s="6">
        <v>6511109</v>
      </c>
      <c r="C229" s="46" t="s">
        <v>2082</v>
      </c>
      <c r="D229" s="11" t="s">
        <v>2301</v>
      </c>
      <c r="E229" s="46" t="s">
        <v>4434</v>
      </c>
      <c r="F229" s="6" t="s">
        <v>14</v>
      </c>
      <c r="G229" s="11" t="s">
        <v>2084</v>
      </c>
      <c r="H229" s="11"/>
      <c r="I229" s="55" t="s">
        <v>2085</v>
      </c>
      <c r="K229" s="5" t="s">
        <v>4496</v>
      </c>
      <c r="L229" s="73">
        <v>6511109</v>
      </c>
      <c r="M229" s="5">
        <f>_xlfn.XLOOKUP(L229,INFO!F:F,INFO!K:K)</f>
        <v>38</v>
      </c>
      <c r="N229" s="5" t="e">
        <f>_xlfn.XLOOKUP(L229,CENTRALIZADAS!A:A,CENTRALIZADAS!C:C)</f>
        <v>#N/A</v>
      </c>
    </row>
    <row r="230" spans="1:14" hidden="1">
      <c r="A230" s="47" t="s">
        <v>2081</v>
      </c>
      <c r="B230" s="6">
        <v>6617712</v>
      </c>
      <c r="C230" s="47" t="s">
        <v>2082</v>
      </c>
      <c r="D230" s="11" t="s">
        <v>2302</v>
      </c>
      <c r="E230" s="47" t="s">
        <v>4434</v>
      </c>
      <c r="F230" s="6" t="s">
        <v>14</v>
      </c>
      <c r="G230" s="11" t="s">
        <v>2084</v>
      </c>
      <c r="H230" s="11"/>
      <c r="I230" s="55" t="s">
        <v>2085</v>
      </c>
      <c r="K230" s="5" t="s">
        <v>4496</v>
      </c>
      <c r="L230" s="6">
        <v>6617712</v>
      </c>
      <c r="M230" s="5" t="e">
        <f>_xlfn.XLOOKUP(L230,INFO!F:F,INFO!K:K)</f>
        <v>#N/A</v>
      </c>
      <c r="N230" s="5" t="e">
        <f>_xlfn.XLOOKUP(L230,CENTRALIZADAS!A:A,CENTRALIZADAS!C:C)</f>
        <v>#N/A</v>
      </c>
    </row>
    <row r="231" spans="1:14" hidden="1">
      <c r="A231" s="46" t="s">
        <v>2081</v>
      </c>
      <c r="B231" s="6">
        <v>6640045</v>
      </c>
      <c r="C231" s="46" t="s">
        <v>2082</v>
      </c>
      <c r="D231" s="11" t="s">
        <v>2303</v>
      </c>
      <c r="E231" s="46" t="s">
        <v>4434</v>
      </c>
      <c r="F231" s="6" t="s">
        <v>14</v>
      </c>
      <c r="G231" s="11" t="s">
        <v>2084</v>
      </c>
      <c r="H231" s="11"/>
      <c r="I231" s="55" t="s">
        <v>2085</v>
      </c>
      <c r="K231" s="5" t="s">
        <v>4496</v>
      </c>
      <c r="L231" s="73">
        <v>6640045</v>
      </c>
      <c r="M231" s="5">
        <f>_xlfn.XLOOKUP(L231,INFO!F:F,INFO!K:K)</f>
        <v>33</v>
      </c>
      <c r="N231" s="5" t="e">
        <f>_xlfn.XLOOKUP(L231,CENTRALIZADAS!A:A,CENTRALIZADAS!C:C)</f>
        <v>#N/A</v>
      </c>
    </row>
    <row r="232" spans="1:14" hidden="1">
      <c r="A232" s="47" t="s">
        <v>2081</v>
      </c>
      <c r="B232" s="6">
        <v>6640388</v>
      </c>
      <c r="C232" s="47" t="s">
        <v>2082</v>
      </c>
      <c r="D232" s="11" t="s">
        <v>2304</v>
      </c>
      <c r="E232" s="47" t="s">
        <v>4434</v>
      </c>
      <c r="F232" s="6" t="s">
        <v>14</v>
      </c>
      <c r="G232" s="11" t="s">
        <v>2084</v>
      </c>
      <c r="H232" s="11"/>
      <c r="I232" s="55" t="s">
        <v>2085</v>
      </c>
      <c r="K232" s="5" t="s">
        <v>4496</v>
      </c>
      <c r="L232" s="6">
        <v>6640388</v>
      </c>
      <c r="M232" s="5">
        <f>_xlfn.XLOOKUP(L232,INFO!F:F,INFO!K:K)</f>
        <v>34</v>
      </c>
      <c r="N232" s="5" t="e">
        <f>_xlfn.XLOOKUP(L232,CENTRALIZADAS!A:A,CENTRALIZADAS!C:C)</f>
        <v>#N/A</v>
      </c>
    </row>
    <row r="233" spans="1:14" hidden="1">
      <c r="A233" s="46" t="s">
        <v>2081</v>
      </c>
      <c r="B233" s="6">
        <v>6691730</v>
      </c>
      <c r="C233" s="46" t="s">
        <v>2082</v>
      </c>
      <c r="D233" s="11" t="s">
        <v>2305</v>
      </c>
      <c r="E233" s="46" t="s">
        <v>4434</v>
      </c>
      <c r="F233" s="6" t="s">
        <v>14</v>
      </c>
      <c r="G233" s="11" t="s">
        <v>2084</v>
      </c>
      <c r="H233" s="11"/>
      <c r="I233" s="55" t="s">
        <v>2085</v>
      </c>
      <c r="K233" s="5" t="s">
        <v>4496</v>
      </c>
      <c r="L233" s="73">
        <v>6691730</v>
      </c>
      <c r="M233" s="5" t="e">
        <f>_xlfn.XLOOKUP(L233,INFO!F:F,INFO!K:K)</f>
        <v>#N/A</v>
      </c>
      <c r="N233" s="5" t="e">
        <f>_xlfn.XLOOKUP(L233,CENTRALIZADAS!A:A,CENTRALIZADAS!C:C)</f>
        <v>#N/A</v>
      </c>
    </row>
    <row r="234" spans="1:14" hidden="1">
      <c r="A234" s="47" t="s">
        <v>2081</v>
      </c>
      <c r="B234" s="6">
        <v>6694293</v>
      </c>
      <c r="C234" s="47" t="s">
        <v>2082</v>
      </c>
      <c r="D234" s="11" t="s">
        <v>2306</v>
      </c>
      <c r="E234" s="47" t="s">
        <v>4434</v>
      </c>
      <c r="F234" s="6" t="s">
        <v>14</v>
      </c>
      <c r="G234" s="11" t="s">
        <v>2084</v>
      </c>
      <c r="H234" s="11"/>
      <c r="I234" s="55" t="s">
        <v>2085</v>
      </c>
      <c r="K234" s="5" t="s">
        <v>4496</v>
      </c>
      <c r="L234" s="6">
        <v>6694293</v>
      </c>
      <c r="M234" s="5">
        <f>_xlfn.XLOOKUP(L234,INFO!F:F,INFO!K:K)</f>
        <v>26</v>
      </c>
      <c r="N234" s="5" t="e">
        <f>_xlfn.XLOOKUP(L234,CENTRALIZADAS!A:A,CENTRALIZADAS!C:C)</f>
        <v>#N/A</v>
      </c>
    </row>
    <row r="235" spans="1:14" hidden="1">
      <c r="A235" s="46" t="s">
        <v>2081</v>
      </c>
      <c r="B235" s="6">
        <v>6694349</v>
      </c>
      <c r="C235" s="46" t="s">
        <v>2082</v>
      </c>
      <c r="D235" s="11" t="s">
        <v>2307</v>
      </c>
      <c r="E235" s="46" t="s">
        <v>4434</v>
      </c>
      <c r="F235" s="6" t="s">
        <v>14</v>
      </c>
      <c r="G235" s="11" t="s">
        <v>2084</v>
      </c>
      <c r="H235" s="11"/>
      <c r="I235" s="55" t="s">
        <v>2085</v>
      </c>
      <c r="K235" s="5" t="s">
        <v>4496</v>
      </c>
      <c r="L235" s="73">
        <v>6694349</v>
      </c>
      <c r="M235" s="5" t="e">
        <f>_xlfn.XLOOKUP(L235,INFO!F:F,INFO!K:K)</f>
        <v>#N/A</v>
      </c>
      <c r="N235" s="5" t="e">
        <f>_xlfn.XLOOKUP(L235,CENTRALIZADAS!A:A,CENTRALIZADAS!C:C)</f>
        <v>#N/A</v>
      </c>
    </row>
    <row r="236" spans="1:14" hidden="1">
      <c r="A236" s="47" t="s">
        <v>2081</v>
      </c>
      <c r="B236" s="6">
        <v>6701924</v>
      </c>
      <c r="C236" s="47" t="s">
        <v>2082</v>
      </c>
      <c r="D236" s="11" t="s">
        <v>2262</v>
      </c>
      <c r="E236" s="47" t="s">
        <v>4434</v>
      </c>
      <c r="F236" s="6" t="s">
        <v>14</v>
      </c>
      <c r="G236" s="11" t="s">
        <v>2084</v>
      </c>
      <c r="H236" s="11"/>
      <c r="I236" s="55" t="s">
        <v>2085</v>
      </c>
      <c r="K236" s="5" t="s">
        <v>4496</v>
      </c>
      <c r="L236" s="6">
        <v>6701924</v>
      </c>
      <c r="M236" s="5">
        <f>_xlfn.XLOOKUP(L236,INFO!F:F,INFO!K:K)</f>
        <v>32</v>
      </c>
      <c r="N236" s="5" t="e">
        <f>_xlfn.XLOOKUP(L236,CENTRALIZADAS!A:A,CENTRALIZADAS!C:C)</f>
        <v>#N/A</v>
      </c>
    </row>
    <row r="237" spans="1:14" hidden="1">
      <c r="A237" s="46" t="s">
        <v>2081</v>
      </c>
      <c r="B237" s="6">
        <v>6803680</v>
      </c>
      <c r="C237" s="46" t="s">
        <v>2082</v>
      </c>
      <c r="D237" s="11" t="s">
        <v>2308</v>
      </c>
      <c r="E237" s="46" t="s">
        <v>4434</v>
      </c>
      <c r="F237" s="6" t="s">
        <v>14</v>
      </c>
      <c r="G237" s="11" t="s">
        <v>2084</v>
      </c>
      <c r="H237" s="11"/>
      <c r="I237" s="55" t="s">
        <v>2085</v>
      </c>
      <c r="K237" s="5" t="s">
        <v>4496</v>
      </c>
      <c r="L237" s="73">
        <v>6803680</v>
      </c>
      <c r="M237" s="5">
        <f>_xlfn.XLOOKUP(L237,INFO!F:F,INFO!K:K)</f>
        <v>26</v>
      </c>
      <c r="N237" s="5" t="e">
        <f>_xlfn.XLOOKUP(L237,CENTRALIZADAS!A:A,CENTRALIZADAS!C:C)</f>
        <v>#N/A</v>
      </c>
    </row>
    <row r="238" spans="1:14" hidden="1">
      <c r="A238" s="47" t="s">
        <v>2081</v>
      </c>
      <c r="B238" s="6">
        <v>6804390</v>
      </c>
      <c r="C238" s="47" t="s">
        <v>2082</v>
      </c>
      <c r="D238" s="11" t="s">
        <v>2309</v>
      </c>
      <c r="E238" s="47" t="s">
        <v>4434</v>
      </c>
      <c r="F238" s="6" t="s">
        <v>14</v>
      </c>
      <c r="G238" s="11" t="s">
        <v>2084</v>
      </c>
      <c r="H238" s="11"/>
      <c r="I238" s="55" t="s">
        <v>2085</v>
      </c>
      <c r="K238" s="5" t="s">
        <v>4496</v>
      </c>
      <c r="L238" s="6">
        <v>6804390</v>
      </c>
      <c r="M238" s="5" t="e">
        <f>_xlfn.XLOOKUP(L238,INFO!F:F,INFO!K:K)</f>
        <v>#N/A</v>
      </c>
      <c r="N238" s="5" t="e">
        <f>_xlfn.XLOOKUP(L238,CENTRALIZADAS!A:A,CENTRALIZADAS!C:C)</f>
        <v>#N/A</v>
      </c>
    </row>
    <row r="239" spans="1:14" hidden="1">
      <c r="A239" s="46" t="s">
        <v>2081</v>
      </c>
      <c r="B239" s="6">
        <v>6805080</v>
      </c>
      <c r="C239" s="46" t="s">
        <v>2082</v>
      </c>
      <c r="D239" s="11" t="s">
        <v>2310</v>
      </c>
      <c r="E239" s="46" t="s">
        <v>4434</v>
      </c>
      <c r="F239" s="6" t="s">
        <v>14</v>
      </c>
      <c r="G239" s="11" t="s">
        <v>2084</v>
      </c>
      <c r="H239" s="11"/>
      <c r="I239" s="55" t="s">
        <v>2085</v>
      </c>
      <c r="K239" s="5" t="s">
        <v>4496</v>
      </c>
      <c r="L239" s="73">
        <v>6805080</v>
      </c>
      <c r="M239" s="5">
        <f>_xlfn.XLOOKUP(L239,INFO!F:F,INFO!K:K)</f>
        <v>27</v>
      </c>
      <c r="N239" s="5" t="e">
        <f>_xlfn.XLOOKUP(L239,CENTRALIZADAS!A:A,CENTRALIZADAS!C:C)</f>
        <v>#N/A</v>
      </c>
    </row>
    <row r="240" spans="1:14" hidden="1">
      <c r="A240" s="47" t="s">
        <v>2081</v>
      </c>
      <c r="B240" s="6">
        <v>6816867</v>
      </c>
      <c r="C240" s="47" t="s">
        <v>2082</v>
      </c>
      <c r="D240" s="11" t="s">
        <v>2311</v>
      </c>
      <c r="E240" s="47" t="s">
        <v>4434</v>
      </c>
      <c r="F240" s="6" t="s">
        <v>14</v>
      </c>
      <c r="G240" s="11" t="s">
        <v>2084</v>
      </c>
      <c r="H240" s="11"/>
      <c r="I240" s="55" t="s">
        <v>2085</v>
      </c>
      <c r="K240" s="5" t="s">
        <v>4496</v>
      </c>
      <c r="L240" s="6">
        <v>6816867</v>
      </c>
      <c r="M240" s="5">
        <f>_xlfn.XLOOKUP(L240,INFO!F:F,INFO!K:K)</f>
        <v>10</v>
      </c>
      <c r="N240" s="5" t="e">
        <f>_xlfn.XLOOKUP(L240,CENTRALIZADAS!A:A,CENTRALIZADAS!C:C)</f>
        <v>#N/A</v>
      </c>
    </row>
    <row r="241" spans="1:14" hidden="1">
      <c r="A241" s="46" t="s">
        <v>2081</v>
      </c>
      <c r="B241" s="6">
        <v>6817013</v>
      </c>
      <c r="C241" s="46" t="s">
        <v>2082</v>
      </c>
      <c r="D241" s="11" t="s">
        <v>2312</v>
      </c>
      <c r="E241" s="46" t="s">
        <v>4434</v>
      </c>
      <c r="F241" s="6" t="s">
        <v>14</v>
      </c>
      <c r="G241" s="11" t="s">
        <v>2084</v>
      </c>
      <c r="H241" s="11"/>
      <c r="I241" s="55" t="s">
        <v>2085</v>
      </c>
      <c r="K241" s="5" t="s">
        <v>4496</v>
      </c>
      <c r="L241" s="73">
        <v>6817013</v>
      </c>
      <c r="M241" s="5">
        <f>_xlfn.XLOOKUP(L241,INFO!F:F,INFO!K:K)</f>
        <v>8</v>
      </c>
      <c r="N241" s="5" t="e">
        <f>_xlfn.XLOOKUP(L241,CENTRALIZADAS!A:A,CENTRALIZADAS!C:C)</f>
        <v>#N/A</v>
      </c>
    </row>
    <row r="242" spans="1:14" hidden="1">
      <c r="A242" s="47" t="s">
        <v>2081</v>
      </c>
      <c r="B242" s="6">
        <v>6833898</v>
      </c>
      <c r="C242" s="47" t="s">
        <v>2082</v>
      </c>
      <c r="D242" s="11" t="s">
        <v>2313</v>
      </c>
      <c r="E242" s="47" t="s">
        <v>4434</v>
      </c>
      <c r="F242" s="6" t="s">
        <v>14</v>
      </c>
      <c r="G242" s="11" t="s">
        <v>2084</v>
      </c>
      <c r="H242" s="11"/>
      <c r="I242" s="55" t="s">
        <v>2085</v>
      </c>
      <c r="K242" s="5" t="s">
        <v>4496</v>
      </c>
      <c r="L242" s="6">
        <v>6833898</v>
      </c>
      <c r="M242" s="5">
        <f>_xlfn.XLOOKUP(L242,INFO!F:F,INFO!K:K)</f>
        <v>27</v>
      </c>
      <c r="N242" s="5" t="e">
        <f>_xlfn.XLOOKUP(L242,CENTRALIZADAS!A:A,CENTRALIZADAS!C:C)</f>
        <v>#N/A</v>
      </c>
    </row>
    <row r="243" spans="1:14" hidden="1">
      <c r="A243" s="46" t="s">
        <v>2081</v>
      </c>
      <c r="B243" s="6">
        <v>6852639</v>
      </c>
      <c r="C243" s="46" t="s">
        <v>2082</v>
      </c>
      <c r="D243" s="11" t="s">
        <v>2314</v>
      </c>
      <c r="E243" s="46" t="s">
        <v>4434</v>
      </c>
      <c r="F243" s="6" t="s">
        <v>14</v>
      </c>
      <c r="G243" s="11" t="s">
        <v>2084</v>
      </c>
      <c r="H243" s="11"/>
      <c r="I243" s="55" t="s">
        <v>2085</v>
      </c>
      <c r="K243" s="5" t="s">
        <v>4496</v>
      </c>
      <c r="L243" s="73">
        <v>6852639</v>
      </c>
      <c r="M243" s="5">
        <f>_xlfn.XLOOKUP(L243,INFO!F:F,INFO!K:K)</f>
        <v>26</v>
      </c>
      <c r="N243" s="5" t="e">
        <f>_xlfn.XLOOKUP(L243,CENTRALIZADAS!A:A,CENTRALIZADAS!C:C)</f>
        <v>#N/A</v>
      </c>
    </row>
    <row r="244" spans="1:14" hidden="1">
      <c r="A244" s="47" t="s">
        <v>2081</v>
      </c>
      <c r="B244" s="6">
        <v>6863694</v>
      </c>
      <c r="C244" s="47" t="s">
        <v>2082</v>
      </c>
      <c r="D244" s="11" t="s">
        <v>2315</v>
      </c>
      <c r="E244" s="47" t="s">
        <v>4434</v>
      </c>
      <c r="F244" s="6" t="s">
        <v>14</v>
      </c>
      <c r="G244" s="11" t="s">
        <v>2084</v>
      </c>
      <c r="H244" s="11"/>
      <c r="I244" s="55" t="s">
        <v>2085</v>
      </c>
      <c r="K244" s="5" t="s">
        <v>4496</v>
      </c>
      <c r="L244" s="6">
        <v>6863694</v>
      </c>
      <c r="M244" s="5">
        <f>_xlfn.XLOOKUP(L244,INFO!F:F,INFO!K:K)</f>
        <v>63</v>
      </c>
      <c r="N244" s="5" t="e">
        <f>_xlfn.XLOOKUP(L244,CENTRALIZADAS!A:A,CENTRALIZADAS!C:C)</f>
        <v>#N/A</v>
      </c>
    </row>
    <row r="245" spans="1:14" hidden="1">
      <c r="A245" s="46" t="s">
        <v>2081</v>
      </c>
      <c r="B245" s="6">
        <v>6874514</v>
      </c>
      <c r="C245" s="46" t="s">
        <v>2082</v>
      </c>
      <c r="D245" s="11" t="s">
        <v>2316</v>
      </c>
      <c r="E245" s="46" t="s">
        <v>4434</v>
      </c>
      <c r="F245" s="6" t="s">
        <v>14</v>
      </c>
      <c r="G245" s="11" t="s">
        <v>2084</v>
      </c>
      <c r="H245" s="11"/>
      <c r="I245" s="55" t="s">
        <v>2085</v>
      </c>
      <c r="K245" s="5" t="s">
        <v>4496</v>
      </c>
      <c r="L245" s="73">
        <v>6874514</v>
      </c>
      <c r="M245" s="5">
        <f>_xlfn.XLOOKUP(L245,INFO!F:F,INFO!K:K)</f>
        <v>11</v>
      </c>
      <c r="N245" s="5" t="e">
        <f>_xlfn.XLOOKUP(L245,CENTRALIZADAS!A:A,CENTRALIZADAS!C:C)</f>
        <v>#N/A</v>
      </c>
    </row>
    <row r="246" spans="1:14" hidden="1">
      <c r="A246" s="47" t="s">
        <v>2081</v>
      </c>
      <c r="B246" s="6">
        <v>6881324</v>
      </c>
      <c r="C246" s="47" t="s">
        <v>2082</v>
      </c>
      <c r="D246" s="11" t="s">
        <v>2317</v>
      </c>
      <c r="E246" s="47" t="s">
        <v>4434</v>
      </c>
      <c r="F246" s="6" t="s">
        <v>14</v>
      </c>
      <c r="G246" s="11" t="s">
        <v>2084</v>
      </c>
      <c r="H246" s="11"/>
      <c r="I246" s="55" t="s">
        <v>2085</v>
      </c>
      <c r="K246" s="5" t="s">
        <v>4496</v>
      </c>
      <c r="L246" s="6">
        <v>6881324</v>
      </c>
      <c r="M246" s="5">
        <f>_xlfn.XLOOKUP(L246,INFO!F:F,INFO!K:K)</f>
        <v>5</v>
      </c>
      <c r="N246" s="5" t="e">
        <f>_xlfn.XLOOKUP(L246,CENTRALIZADAS!A:A,CENTRALIZADAS!C:C)</f>
        <v>#N/A</v>
      </c>
    </row>
    <row r="247" spans="1:14" hidden="1">
      <c r="A247" s="46" t="s">
        <v>2081</v>
      </c>
      <c r="B247" s="6">
        <v>6882116</v>
      </c>
      <c r="C247" s="46" t="s">
        <v>2082</v>
      </c>
      <c r="D247" s="11" t="s">
        <v>2318</v>
      </c>
      <c r="E247" s="46" t="s">
        <v>4434</v>
      </c>
      <c r="F247" s="6" t="s">
        <v>14</v>
      </c>
      <c r="G247" s="11" t="s">
        <v>2084</v>
      </c>
      <c r="H247" s="11"/>
      <c r="I247" s="55" t="s">
        <v>2085</v>
      </c>
      <c r="K247" s="5" t="s">
        <v>4496</v>
      </c>
      <c r="L247" s="73">
        <v>6882116</v>
      </c>
      <c r="M247" s="5">
        <f>_xlfn.XLOOKUP(L247,INFO!F:F,INFO!K:K)</f>
        <v>27</v>
      </c>
      <c r="N247" s="5" t="e">
        <f>_xlfn.XLOOKUP(L247,CENTRALIZADAS!A:A,CENTRALIZADAS!C:C)</f>
        <v>#N/A</v>
      </c>
    </row>
    <row r="248" spans="1:14" hidden="1">
      <c r="A248" s="47" t="s">
        <v>2081</v>
      </c>
      <c r="B248" s="6">
        <v>6883438</v>
      </c>
      <c r="C248" s="47" t="s">
        <v>2082</v>
      </c>
      <c r="D248" s="11" t="s">
        <v>2319</v>
      </c>
      <c r="E248" s="47" t="s">
        <v>4434</v>
      </c>
      <c r="F248" s="6" t="s">
        <v>14</v>
      </c>
      <c r="G248" s="11" t="s">
        <v>2084</v>
      </c>
      <c r="H248" s="11"/>
      <c r="I248" s="55" t="s">
        <v>2085</v>
      </c>
      <c r="K248" s="5" t="s">
        <v>4496</v>
      </c>
      <c r="L248" s="6">
        <v>6883438</v>
      </c>
      <c r="M248" s="5">
        <f>_xlfn.XLOOKUP(L248,INFO!F:F,INFO!K:K)</f>
        <v>50</v>
      </c>
      <c r="N248" s="5" t="e">
        <f>_xlfn.XLOOKUP(L248,CENTRALIZADAS!A:A,CENTRALIZADAS!C:C)</f>
        <v>#N/A</v>
      </c>
    </row>
    <row r="249" spans="1:14" hidden="1">
      <c r="A249" s="46" t="s">
        <v>2081</v>
      </c>
      <c r="B249" s="6">
        <v>6902121</v>
      </c>
      <c r="C249" s="46" t="s">
        <v>2082</v>
      </c>
      <c r="D249" s="11" t="s">
        <v>2301</v>
      </c>
      <c r="E249" s="46" t="s">
        <v>4434</v>
      </c>
      <c r="F249" s="6" t="s">
        <v>14</v>
      </c>
      <c r="G249" s="11" t="s">
        <v>2084</v>
      </c>
      <c r="H249" s="11"/>
      <c r="I249" s="55" t="s">
        <v>2085</v>
      </c>
      <c r="K249" s="5" t="s">
        <v>4496</v>
      </c>
      <c r="L249" s="73">
        <v>6902121</v>
      </c>
      <c r="M249" s="5">
        <f>_xlfn.XLOOKUP(L249,INFO!F:F,INFO!K:K)</f>
        <v>38</v>
      </c>
      <c r="N249" s="5" t="e">
        <f>_xlfn.XLOOKUP(L249,CENTRALIZADAS!A:A,CENTRALIZADAS!C:C)</f>
        <v>#N/A</v>
      </c>
    </row>
    <row r="250" spans="1:14" hidden="1">
      <c r="A250" s="47" t="s">
        <v>2081</v>
      </c>
      <c r="B250" s="6">
        <v>6926810</v>
      </c>
      <c r="C250" s="47" t="s">
        <v>2082</v>
      </c>
      <c r="D250" s="11" t="s">
        <v>2320</v>
      </c>
      <c r="E250" s="47" t="s">
        <v>4434</v>
      </c>
      <c r="F250" s="6" t="s">
        <v>14</v>
      </c>
      <c r="G250" s="11" t="s">
        <v>2084</v>
      </c>
      <c r="H250" s="11"/>
      <c r="I250" s="55" t="s">
        <v>2085</v>
      </c>
      <c r="K250" s="5" t="s">
        <v>4496</v>
      </c>
      <c r="L250" s="6">
        <v>6926810</v>
      </c>
      <c r="M250" s="5">
        <f>_xlfn.XLOOKUP(L250,INFO!F:F,INFO!K:K)</f>
        <v>38</v>
      </c>
      <c r="N250" s="5" t="e">
        <f>_xlfn.XLOOKUP(L250,CENTRALIZADAS!A:A,CENTRALIZADAS!C:C)</f>
        <v>#N/A</v>
      </c>
    </row>
    <row r="251" spans="1:14" hidden="1">
      <c r="A251" s="46" t="s">
        <v>2081</v>
      </c>
      <c r="B251" s="6">
        <v>6955394</v>
      </c>
      <c r="C251" s="46" t="s">
        <v>2082</v>
      </c>
      <c r="D251" s="11" t="s">
        <v>2321</v>
      </c>
      <c r="E251" s="46" t="s">
        <v>4434</v>
      </c>
      <c r="F251" s="6" t="s">
        <v>14</v>
      </c>
      <c r="G251" s="11" t="s">
        <v>2084</v>
      </c>
      <c r="H251" s="11"/>
      <c r="I251" s="55" t="s">
        <v>2085</v>
      </c>
      <c r="K251" s="5" t="s">
        <v>4496</v>
      </c>
      <c r="L251" s="73">
        <v>6955394</v>
      </c>
      <c r="M251" s="5">
        <f>_xlfn.XLOOKUP(L251,INFO!F:F,INFO!K:K)</f>
        <v>35</v>
      </c>
      <c r="N251" s="5" t="e">
        <f>_xlfn.XLOOKUP(L251,CENTRALIZADAS!A:A,CENTRALIZADAS!C:C)</f>
        <v>#N/A</v>
      </c>
    </row>
    <row r="252" spans="1:14" hidden="1">
      <c r="A252" s="47" t="s">
        <v>2081</v>
      </c>
      <c r="B252" s="6">
        <v>7397085</v>
      </c>
      <c r="C252" s="47" t="s">
        <v>2082</v>
      </c>
      <c r="D252" s="11" t="s">
        <v>2322</v>
      </c>
      <c r="E252" s="47" t="s">
        <v>4434</v>
      </c>
      <c r="F252" s="6" t="s">
        <v>14</v>
      </c>
      <c r="G252" s="11" t="s">
        <v>2084</v>
      </c>
      <c r="H252" s="11"/>
      <c r="I252" s="55" t="s">
        <v>2085</v>
      </c>
      <c r="K252" s="5" t="s">
        <v>4496</v>
      </c>
      <c r="L252" s="6">
        <v>7397085</v>
      </c>
      <c r="M252" s="5">
        <f>_xlfn.XLOOKUP(L252,INFO!F:F,INFO!K:K)</f>
        <v>35</v>
      </c>
      <c r="N252" s="5" t="e">
        <f>_xlfn.XLOOKUP(L252,CENTRALIZADAS!A:A,CENTRALIZADAS!C:C)</f>
        <v>#N/A</v>
      </c>
    </row>
    <row r="253" spans="1:14" hidden="1">
      <c r="A253" s="46" t="s">
        <v>2081</v>
      </c>
      <c r="B253" s="6">
        <v>7505857</v>
      </c>
      <c r="C253" s="46" t="s">
        <v>2082</v>
      </c>
      <c r="D253" s="11" t="s">
        <v>2323</v>
      </c>
      <c r="E253" s="46" t="s">
        <v>4434</v>
      </c>
      <c r="F253" s="6" t="s">
        <v>14</v>
      </c>
      <c r="G253" s="11" t="s">
        <v>2084</v>
      </c>
      <c r="H253" s="11"/>
      <c r="I253" s="55" t="s">
        <v>2085</v>
      </c>
      <c r="K253" s="5" t="s">
        <v>4496</v>
      </c>
      <c r="L253" s="73">
        <v>7505857</v>
      </c>
      <c r="M253" s="5">
        <f>_xlfn.XLOOKUP(L253,INFO!F:F,INFO!K:K)</f>
        <v>32</v>
      </c>
      <c r="N253" s="5" t="e">
        <f>_xlfn.XLOOKUP(L253,CENTRALIZADAS!A:A,CENTRALIZADAS!C:C)</f>
        <v>#N/A</v>
      </c>
    </row>
    <row r="254" spans="1:14" hidden="1">
      <c r="A254" s="47" t="s">
        <v>2081</v>
      </c>
      <c r="B254" s="6">
        <v>7524124</v>
      </c>
      <c r="C254" s="47" t="s">
        <v>2082</v>
      </c>
      <c r="D254" s="11" t="s">
        <v>2324</v>
      </c>
      <c r="E254" s="47" t="s">
        <v>4434</v>
      </c>
      <c r="F254" s="6" t="s">
        <v>14</v>
      </c>
      <c r="G254" s="11" t="s">
        <v>2084</v>
      </c>
      <c r="H254" s="11"/>
      <c r="I254" s="55" t="s">
        <v>2085</v>
      </c>
      <c r="K254" s="5" t="s">
        <v>4496</v>
      </c>
      <c r="L254" s="6">
        <v>7524124</v>
      </c>
      <c r="M254" s="5">
        <f>_xlfn.XLOOKUP(L254,INFO!F:F,INFO!K:K)</f>
        <v>32</v>
      </c>
      <c r="N254" s="5" t="e">
        <f>_xlfn.XLOOKUP(L254,CENTRALIZADAS!A:A,CENTRALIZADAS!C:C)</f>
        <v>#N/A</v>
      </c>
    </row>
    <row r="255" spans="1:14" hidden="1">
      <c r="A255" s="46" t="s">
        <v>2081</v>
      </c>
      <c r="B255" s="6">
        <v>7690550</v>
      </c>
      <c r="C255" s="46" t="s">
        <v>2082</v>
      </c>
      <c r="D255" s="11" t="s">
        <v>2325</v>
      </c>
      <c r="E255" s="46" t="s">
        <v>4434</v>
      </c>
      <c r="F255" s="6" t="s">
        <v>14</v>
      </c>
      <c r="G255" s="11" t="s">
        <v>2084</v>
      </c>
      <c r="H255" s="11"/>
      <c r="I255" s="55" t="s">
        <v>2085</v>
      </c>
      <c r="K255" s="5" t="s">
        <v>4496</v>
      </c>
      <c r="L255" s="73">
        <v>7690550</v>
      </c>
      <c r="M255" s="5">
        <f>_xlfn.XLOOKUP(L255,INFO!F:F,INFO!K:K)</f>
        <v>7</v>
      </c>
      <c r="N255" s="5" t="e">
        <f>_xlfn.XLOOKUP(L255,CENTRALIZADAS!A:A,CENTRALIZADAS!C:C)</f>
        <v>#N/A</v>
      </c>
    </row>
    <row r="256" spans="1:14" hidden="1">
      <c r="A256" s="47" t="s">
        <v>2081</v>
      </c>
      <c r="B256" s="6">
        <v>7798737</v>
      </c>
      <c r="C256" s="47" t="s">
        <v>2082</v>
      </c>
      <c r="D256" s="11" t="s">
        <v>2326</v>
      </c>
      <c r="E256" s="47" t="s">
        <v>4434</v>
      </c>
      <c r="F256" s="6" t="s">
        <v>14</v>
      </c>
      <c r="G256" s="11" t="s">
        <v>2084</v>
      </c>
      <c r="H256" s="11"/>
      <c r="I256" s="55" t="s">
        <v>2085</v>
      </c>
      <c r="K256" s="5" t="s">
        <v>4496</v>
      </c>
      <c r="L256" s="6">
        <v>7798737</v>
      </c>
      <c r="M256" s="5">
        <f>_xlfn.XLOOKUP(L256,INFO!F:F,INFO!K:K)</f>
        <v>60</v>
      </c>
      <c r="N256" s="5" t="e">
        <f>_xlfn.XLOOKUP(L256,CENTRALIZADAS!A:A,CENTRALIZADAS!C:C)</f>
        <v>#N/A</v>
      </c>
    </row>
    <row r="257" spans="1:14" hidden="1">
      <c r="A257" s="46" t="s">
        <v>2081</v>
      </c>
      <c r="B257" s="6">
        <v>7827439</v>
      </c>
      <c r="C257" s="46" t="s">
        <v>2082</v>
      </c>
      <c r="D257" s="11" t="s">
        <v>2327</v>
      </c>
      <c r="E257" s="46" t="s">
        <v>4434</v>
      </c>
      <c r="F257" s="6" t="s">
        <v>14</v>
      </c>
      <c r="G257" s="11" t="s">
        <v>2084</v>
      </c>
      <c r="H257" s="11"/>
      <c r="I257" s="55" t="s">
        <v>2085</v>
      </c>
      <c r="K257" s="5" t="s">
        <v>4496</v>
      </c>
      <c r="L257" s="73">
        <v>7827439</v>
      </c>
      <c r="M257" s="5">
        <f>_xlfn.XLOOKUP(L257,INFO!F:F,INFO!K:K)</f>
        <v>26</v>
      </c>
      <c r="N257" s="5" t="e">
        <f>_xlfn.XLOOKUP(L257,CENTRALIZADAS!A:A,CENTRALIZADAS!C:C)</f>
        <v>#N/A</v>
      </c>
    </row>
    <row r="258" spans="1:14" hidden="1">
      <c r="A258" s="47" t="s">
        <v>2081</v>
      </c>
      <c r="B258" s="6">
        <v>7844595</v>
      </c>
      <c r="C258" s="47" t="s">
        <v>2082</v>
      </c>
      <c r="D258" s="11" t="s">
        <v>2328</v>
      </c>
      <c r="E258" s="47" t="s">
        <v>4434</v>
      </c>
      <c r="F258" s="6" t="s">
        <v>14</v>
      </c>
      <c r="G258" s="11" t="s">
        <v>2084</v>
      </c>
      <c r="H258" s="11"/>
      <c r="I258" s="55" t="s">
        <v>2085</v>
      </c>
      <c r="K258" s="5" t="s">
        <v>4496</v>
      </c>
      <c r="L258" s="6">
        <v>7844595</v>
      </c>
      <c r="M258" s="5">
        <f>_xlfn.XLOOKUP(L258,INFO!F:F,INFO!K:K)</f>
        <v>50</v>
      </c>
      <c r="N258" s="5" t="e">
        <f>_xlfn.XLOOKUP(L258,CENTRALIZADAS!A:A,CENTRALIZADAS!C:C)</f>
        <v>#N/A</v>
      </c>
    </row>
    <row r="259" spans="1:14" hidden="1">
      <c r="A259" s="46" t="s">
        <v>2081</v>
      </c>
      <c r="B259" s="6">
        <v>7869157</v>
      </c>
      <c r="C259" s="46" t="s">
        <v>2082</v>
      </c>
      <c r="D259" s="11" t="s">
        <v>2329</v>
      </c>
      <c r="E259" s="46" t="s">
        <v>4434</v>
      </c>
      <c r="F259" s="6" t="s">
        <v>14</v>
      </c>
      <c r="G259" s="11" t="s">
        <v>2084</v>
      </c>
      <c r="H259" s="11"/>
      <c r="I259" s="55" t="s">
        <v>2085</v>
      </c>
      <c r="K259" s="5" t="s">
        <v>4496</v>
      </c>
      <c r="L259" s="73">
        <v>7869157</v>
      </c>
      <c r="M259" s="5">
        <f>_xlfn.XLOOKUP(L259,INFO!F:F,INFO!K:K)</f>
        <v>50</v>
      </c>
      <c r="N259" s="5" t="e">
        <f>_xlfn.XLOOKUP(L259,CENTRALIZADAS!A:A,CENTRALIZADAS!C:C)</f>
        <v>#N/A</v>
      </c>
    </row>
    <row r="260" spans="1:14" hidden="1">
      <c r="A260" s="47" t="s">
        <v>2081</v>
      </c>
      <c r="B260" s="6">
        <v>7869790</v>
      </c>
      <c r="C260" s="47" t="s">
        <v>2082</v>
      </c>
      <c r="D260" s="11" t="s">
        <v>2330</v>
      </c>
      <c r="E260" s="47" t="s">
        <v>4434</v>
      </c>
      <c r="F260" s="6" t="s">
        <v>14</v>
      </c>
      <c r="G260" s="11" t="s">
        <v>2084</v>
      </c>
      <c r="H260" s="11"/>
      <c r="I260" s="55" t="s">
        <v>2085</v>
      </c>
      <c r="K260" s="5" t="s">
        <v>4496</v>
      </c>
      <c r="L260" s="6">
        <v>7869790</v>
      </c>
      <c r="M260" s="5">
        <f>_xlfn.XLOOKUP(L260,INFO!F:F,INFO!K:K)</f>
        <v>7</v>
      </c>
      <c r="N260" s="5" t="e">
        <f>_xlfn.XLOOKUP(L260,CENTRALIZADAS!A:A,CENTRALIZADAS!C:C)</f>
        <v>#N/A</v>
      </c>
    </row>
    <row r="261" spans="1:14" hidden="1">
      <c r="A261" s="46" t="s">
        <v>2081</v>
      </c>
      <c r="B261" s="6">
        <v>7872554</v>
      </c>
      <c r="C261" s="46" t="s">
        <v>2082</v>
      </c>
      <c r="D261" s="11" t="s">
        <v>2331</v>
      </c>
      <c r="E261" s="46" t="s">
        <v>4434</v>
      </c>
      <c r="F261" s="6" t="s">
        <v>14</v>
      </c>
      <c r="G261" s="11" t="s">
        <v>2084</v>
      </c>
      <c r="H261" s="11"/>
      <c r="I261" s="55" t="s">
        <v>2085</v>
      </c>
      <c r="K261" s="5" t="s">
        <v>4496</v>
      </c>
      <c r="L261" s="73">
        <v>7872554</v>
      </c>
      <c r="M261" s="5">
        <f>_xlfn.XLOOKUP(L261,INFO!F:F,INFO!K:K)</f>
        <v>50</v>
      </c>
      <c r="N261" s="5" t="e">
        <f>_xlfn.XLOOKUP(L261,CENTRALIZADAS!A:A,CENTRALIZADAS!C:C)</f>
        <v>#N/A</v>
      </c>
    </row>
    <row r="262" spans="1:14" hidden="1">
      <c r="A262" s="47" t="s">
        <v>2081</v>
      </c>
      <c r="B262" s="6">
        <v>7872781</v>
      </c>
      <c r="C262" s="47" t="s">
        <v>2082</v>
      </c>
      <c r="D262" s="11" t="s">
        <v>2332</v>
      </c>
      <c r="E262" s="47" t="s">
        <v>4434</v>
      </c>
      <c r="F262" s="6" t="s">
        <v>14</v>
      </c>
      <c r="G262" s="11" t="s">
        <v>2084</v>
      </c>
      <c r="H262" s="11"/>
      <c r="I262" s="55" t="s">
        <v>2085</v>
      </c>
      <c r="K262" s="5" t="s">
        <v>4496</v>
      </c>
      <c r="L262" s="6">
        <v>7872781</v>
      </c>
      <c r="M262" s="5">
        <f>_xlfn.XLOOKUP(L262,INFO!F:F,INFO!K:K)</f>
        <v>3</v>
      </c>
      <c r="N262" s="5" t="e">
        <f>_xlfn.XLOOKUP(L262,CENTRALIZADAS!A:A,CENTRALIZADAS!C:C)</f>
        <v>#N/A</v>
      </c>
    </row>
    <row r="263" spans="1:14" hidden="1">
      <c r="A263" s="46" t="s">
        <v>2081</v>
      </c>
      <c r="B263" s="6">
        <v>7921842</v>
      </c>
      <c r="C263" s="46" t="s">
        <v>2082</v>
      </c>
      <c r="D263" s="11" t="s">
        <v>2333</v>
      </c>
      <c r="E263" s="46" t="s">
        <v>4434</v>
      </c>
      <c r="F263" s="6" t="s">
        <v>14</v>
      </c>
      <c r="G263" s="11" t="s">
        <v>2084</v>
      </c>
      <c r="H263" s="11"/>
      <c r="I263" s="55" t="s">
        <v>2085</v>
      </c>
      <c r="K263" s="5" t="s">
        <v>4496</v>
      </c>
      <c r="L263" s="73">
        <v>7921842</v>
      </c>
      <c r="M263" s="5">
        <f>_xlfn.XLOOKUP(L263,INFO!F:F,INFO!K:K)</f>
        <v>26</v>
      </c>
      <c r="N263" s="5" t="e">
        <f>_xlfn.XLOOKUP(L263,CENTRALIZADAS!A:A,CENTRALIZADAS!C:C)</f>
        <v>#N/A</v>
      </c>
    </row>
    <row r="264" spans="1:14" hidden="1">
      <c r="A264" s="47" t="s">
        <v>2081</v>
      </c>
      <c r="B264" s="6">
        <v>7933703</v>
      </c>
      <c r="C264" s="47" t="s">
        <v>2082</v>
      </c>
      <c r="D264" s="11" t="s">
        <v>2334</v>
      </c>
      <c r="E264" s="47" t="s">
        <v>4434</v>
      </c>
      <c r="F264" s="6" t="s">
        <v>14</v>
      </c>
      <c r="G264" s="11" t="s">
        <v>2084</v>
      </c>
      <c r="H264" s="11"/>
      <c r="I264" s="55" t="s">
        <v>2085</v>
      </c>
      <c r="K264" s="5" t="s">
        <v>4496</v>
      </c>
      <c r="L264" s="6">
        <v>7933703</v>
      </c>
      <c r="M264" s="5">
        <f>_xlfn.XLOOKUP(L264,INFO!F:F,INFO!K:K)</f>
        <v>50</v>
      </c>
      <c r="N264" s="5" t="e">
        <f>_xlfn.XLOOKUP(L264,CENTRALIZADAS!A:A,CENTRALIZADAS!C:C)</f>
        <v>#N/A</v>
      </c>
    </row>
    <row r="265" spans="1:14" hidden="1">
      <c r="A265" s="46" t="s">
        <v>2081</v>
      </c>
      <c r="B265" s="6">
        <v>7936706</v>
      </c>
      <c r="C265" s="46" t="s">
        <v>2082</v>
      </c>
      <c r="D265" s="11" t="s">
        <v>2335</v>
      </c>
      <c r="E265" s="46" t="s">
        <v>4434</v>
      </c>
      <c r="F265" s="6" t="s">
        <v>14</v>
      </c>
      <c r="G265" s="11" t="s">
        <v>2084</v>
      </c>
      <c r="H265" s="11"/>
      <c r="I265" s="55" t="s">
        <v>2085</v>
      </c>
      <c r="K265" s="5" t="s">
        <v>4496</v>
      </c>
      <c r="L265" s="73">
        <v>7936706</v>
      </c>
      <c r="M265" s="5">
        <f>_xlfn.XLOOKUP(L265,INFO!F:F,INFO!K:K)</f>
        <v>26</v>
      </c>
      <c r="N265" s="5" t="e">
        <f>_xlfn.XLOOKUP(L265,CENTRALIZADAS!A:A,CENTRALIZADAS!C:C)</f>
        <v>#N/A</v>
      </c>
    </row>
    <row r="266" spans="1:14" hidden="1">
      <c r="A266" s="47" t="s">
        <v>2081</v>
      </c>
      <c r="B266" s="6">
        <v>7936711</v>
      </c>
      <c r="C266" s="47" t="s">
        <v>2082</v>
      </c>
      <c r="D266" s="11" t="s">
        <v>2336</v>
      </c>
      <c r="E266" s="47" t="s">
        <v>4434</v>
      </c>
      <c r="F266" s="6" t="s">
        <v>14</v>
      </c>
      <c r="G266" s="11" t="s">
        <v>2084</v>
      </c>
      <c r="H266" s="11"/>
      <c r="I266" s="55" t="s">
        <v>2085</v>
      </c>
      <c r="K266" s="5" t="s">
        <v>4496</v>
      </c>
      <c r="L266" s="6">
        <v>7936711</v>
      </c>
      <c r="M266" s="5">
        <f>_xlfn.XLOOKUP(L266,INFO!F:F,INFO!K:K)</f>
        <v>63</v>
      </c>
      <c r="N266" s="5" t="e">
        <f>_xlfn.XLOOKUP(L266,CENTRALIZADAS!A:A,CENTRALIZADAS!C:C)</f>
        <v>#N/A</v>
      </c>
    </row>
    <row r="267" spans="1:14" hidden="1">
      <c r="A267" s="46" t="s">
        <v>2081</v>
      </c>
      <c r="B267" s="6">
        <v>7947961</v>
      </c>
      <c r="C267" s="46" t="s">
        <v>2082</v>
      </c>
      <c r="D267" s="11" t="s">
        <v>2337</v>
      </c>
      <c r="E267" s="46" t="s">
        <v>4434</v>
      </c>
      <c r="F267" s="6" t="s">
        <v>14</v>
      </c>
      <c r="G267" s="11" t="s">
        <v>2084</v>
      </c>
      <c r="H267" s="11"/>
      <c r="I267" s="55" t="s">
        <v>2085</v>
      </c>
      <c r="K267" s="5" t="s">
        <v>4496</v>
      </c>
      <c r="L267" s="73">
        <v>7947961</v>
      </c>
      <c r="M267" s="5" t="e">
        <f>_xlfn.XLOOKUP(L267,INFO!F:F,INFO!K:K)</f>
        <v>#N/A</v>
      </c>
      <c r="N267" s="5" t="e">
        <f>_xlfn.XLOOKUP(L267,CENTRALIZADAS!A:A,CENTRALIZADAS!C:C)</f>
        <v>#N/A</v>
      </c>
    </row>
    <row r="268" spans="1:14" hidden="1">
      <c r="A268" s="47" t="s">
        <v>2081</v>
      </c>
      <c r="B268" s="6">
        <v>7962590</v>
      </c>
      <c r="C268" s="47" t="s">
        <v>2082</v>
      </c>
      <c r="D268" s="11" t="s">
        <v>2338</v>
      </c>
      <c r="E268" s="47" t="s">
        <v>4434</v>
      </c>
      <c r="F268" s="6" t="s">
        <v>14</v>
      </c>
      <c r="G268" s="11" t="s">
        <v>2084</v>
      </c>
      <c r="H268" s="11"/>
      <c r="I268" s="55" t="s">
        <v>2085</v>
      </c>
      <c r="K268" s="5" t="s">
        <v>4496</v>
      </c>
      <c r="L268" s="6">
        <v>7962590</v>
      </c>
      <c r="M268" s="5" t="e">
        <f>_xlfn.XLOOKUP(L268,INFO!F:F,INFO!K:K)</f>
        <v>#N/A</v>
      </c>
      <c r="N268" s="5" t="e">
        <f>_xlfn.XLOOKUP(L268,CENTRALIZADAS!A:A,CENTRALIZADAS!C:C)</f>
        <v>#N/A</v>
      </c>
    </row>
    <row r="269" spans="1:14" hidden="1">
      <c r="A269" s="46" t="s">
        <v>2081</v>
      </c>
      <c r="B269" s="6">
        <v>7973644</v>
      </c>
      <c r="C269" s="46" t="s">
        <v>2082</v>
      </c>
      <c r="D269" s="11" t="s">
        <v>2339</v>
      </c>
      <c r="E269" s="46" t="s">
        <v>4434</v>
      </c>
      <c r="F269" s="6" t="s">
        <v>14</v>
      </c>
      <c r="G269" s="11" t="s">
        <v>2084</v>
      </c>
      <c r="H269" s="11"/>
      <c r="I269" s="55" t="s">
        <v>2085</v>
      </c>
      <c r="K269" s="5" t="s">
        <v>4496</v>
      </c>
      <c r="L269" s="73">
        <v>7973644</v>
      </c>
      <c r="M269" s="5">
        <f>_xlfn.XLOOKUP(L269,INFO!F:F,INFO!K:K)</f>
        <v>11</v>
      </c>
      <c r="N269" s="5" t="e">
        <f>_xlfn.XLOOKUP(L269,CENTRALIZADAS!A:A,CENTRALIZADAS!C:C)</f>
        <v>#N/A</v>
      </c>
    </row>
    <row r="270" spans="1:14" hidden="1">
      <c r="A270" s="47" t="s">
        <v>2081</v>
      </c>
      <c r="B270" s="6">
        <v>7987562</v>
      </c>
      <c r="C270" s="47" t="s">
        <v>2082</v>
      </c>
      <c r="D270" s="11" t="s">
        <v>2340</v>
      </c>
      <c r="E270" s="47" t="s">
        <v>4434</v>
      </c>
      <c r="F270" s="6" t="s">
        <v>14</v>
      </c>
      <c r="G270" s="11" t="s">
        <v>2084</v>
      </c>
      <c r="H270" s="11"/>
      <c r="I270" s="55" t="s">
        <v>2085</v>
      </c>
      <c r="K270" s="5" t="s">
        <v>4496</v>
      </c>
      <c r="L270" s="6">
        <v>7987562</v>
      </c>
      <c r="M270" s="5">
        <f>_xlfn.XLOOKUP(L270,INFO!F:F,INFO!K:K)</f>
        <v>27</v>
      </c>
      <c r="N270" s="5" t="e">
        <f>_xlfn.XLOOKUP(L270,CENTRALIZADAS!A:A,CENTRALIZADAS!C:C)</f>
        <v>#N/A</v>
      </c>
    </row>
    <row r="271" spans="1:14" hidden="1">
      <c r="A271" s="46" t="s">
        <v>2081</v>
      </c>
      <c r="B271" s="6">
        <v>1302235</v>
      </c>
      <c r="C271" s="46" t="s">
        <v>2082</v>
      </c>
      <c r="D271" s="11" t="s">
        <v>2341</v>
      </c>
      <c r="E271" s="46" t="s">
        <v>2342</v>
      </c>
      <c r="F271" s="6" t="s">
        <v>14</v>
      </c>
      <c r="G271" s="11" t="s">
        <v>2084</v>
      </c>
      <c r="H271" s="11"/>
      <c r="I271" s="55" t="s">
        <v>2085</v>
      </c>
      <c r="K271" s="5" t="s">
        <v>4497</v>
      </c>
      <c r="L271" s="73">
        <v>1302235</v>
      </c>
      <c r="M271" s="5" t="e">
        <f>_xlfn.XLOOKUP(L271,INFO!F:F,INFO!K:K)</f>
        <v>#N/A</v>
      </c>
      <c r="N271" s="5" t="e">
        <f>_xlfn.XLOOKUP(L271,CENTRALIZADAS!A:A,CENTRALIZADAS!C:C)</f>
        <v>#N/A</v>
      </c>
    </row>
    <row r="272" spans="1:14" hidden="1">
      <c r="A272" s="47" t="s">
        <v>2081</v>
      </c>
      <c r="B272" s="6">
        <v>1308000</v>
      </c>
      <c r="C272" s="47" t="s">
        <v>2082</v>
      </c>
      <c r="D272" s="11" t="s">
        <v>2343</v>
      </c>
      <c r="E272" s="47" t="s">
        <v>2342</v>
      </c>
      <c r="F272" s="6" t="s">
        <v>14</v>
      </c>
      <c r="G272" s="11" t="s">
        <v>2084</v>
      </c>
      <c r="H272" s="11"/>
      <c r="I272" s="55" t="s">
        <v>2085</v>
      </c>
      <c r="K272" s="5" t="s">
        <v>4497</v>
      </c>
      <c r="L272" s="6">
        <v>1308000</v>
      </c>
      <c r="M272" s="5">
        <f>_xlfn.XLOOKUP(L272,INFO!F:F,INFO!K:K)</f>
        <v>3</v>
      </c>
      <c r="N272" s="5" t="e">
        <f>_xlfn.XLOOKUP(L272,CENTRALIZADAS!A:A,CENTRALIZADAS!C:C)</f>
        <v>#N/A</v>
      </c>
    </row>
    <row r="273" spans="1:14" hidden="1">
      <c r="A273" s="46" t="s">
        <v>2081</v>
      </c>
      <c r="B273" s="6">
        <v>1308608</v>
      </c>
      <c r="C273" s="46" t="s">
        <v>2082</v>
      </c>
      <c r="D273" s="11" t="s">
        <v>2344</v>
      </c>
      <c r="E273" s="46" t="s">
        <v>2342</v>
      </c>
      <c r="F273" s="6" t="s">
        <v>14</v>
      </c>
      <c r="G273" s="11" t="s">
        <v>2084</v>
      </c>
      <c r="H273" s="11"/>
      <c r="I273" s="55" t="s">
        <v>2085</v>
      </c>
      <c r="K273" s="5" t="s">
        <v>4497</v>
      </c>
      <c r="L273" s="73">
        <v>1308608</v>
      </c>
      <c r="M273" s="5">
        <f>_xlfn.XLOOKUP(L273,INFO!F:F,INFO!K:K)</f>
        <v>37</v>
      </c>
      <c r="N273" s="5" t="e">
        <f>_xlfn.XLOOKUP(L273,CENTRALIZADAS!A:A,CENTRALIZADAS!C:C)</f>
        <v>#N/A</v>
      </c>
    </row>
    <row r="274" spans="1:14" hidden="1">
      <c r="A274" s="47" t="s">
        <v>2081</v>
      </c>
      <c r="B274" s="6">
        <v>1308610</v>
      </c>
      <c r="C274" s="47" t="s">
        <v>2082</v>
      </c>
      <c r="D274" s="11" t="s">
        <v>2345</v>
      </c>
      <c r="E274" s="47" t="s">
        <v>2342</v>
      </c>
      <c r="F274" s="6" t="s">
        <v>14</v>
      </c>
      <c r="G274" s="11" t="s">
        <v>2084</v>
      </c>
      <c r="H274" s="11"/>
      <c r="I274" s="55" t="s">
        <v>2085</v>
      </c>
      <c r="K274" s="5" t="s">
        <v>4497</v>
      </c>
      <c r="L274" s="6">
        <v>1308610</v>
      </c>
      <c r="M274" s="5">
        <f>_xlfn.XLOOKUP(L274,INFO!F:F,INFO!K:K)</f>
        <v>37</v>
      </c>
      <c r="N274" s="5" t="e">
        <f>_xlfn.XLOOKUP(L274,CENTRALIZADAS!A:A,CENTRALIZADAS!C:C)</f>
        <v>#N/A</v>
      </c>
    </row>
    <row r="275" spans="1:14" hidden="1">
      <c r="A275" s="46" t="s">
        <v>2081</v>
      </c>
      <c r="B275" s="6">
        <v>1308611</v>
      </c>
      <c r="C275" s="46" t="s">
        <v>2082</v>
      </c>
      <c r="D275" s="11" t="s">
        <v>2346</v>
      </c>
      <c r="E275" s="46" t="s">
        <v>2342</v>
      </c>
      <c r="F275" s="6" t="s">
        <v>14</v>
      </c>
      <c r="G275" s="11" t="s">
        <v>2084</v>
      </c>
      <c r="H275" s="11"/>
      <c r="I275" s="55" t="s">
        <v>2085</v>
      </c>
      <c r="K275" s="5" t="s">
        <v>4497</v>
      </c>
      <c r="L275" s="73">
        <v>1308611</v>
      </c>
      <c r="M275" s="5">
        <f>_xlfn.XLOOKUP(L275,INFO!F:F,INFO!K:K)</f>
        <v>37</v>
      </c>
      <c r="N275" s="5" t="e">
        <f>_xlfn.XLOOKUP(L275,CENTRALIZADAS!A:A,CENTRALIZADAS!C:C)</f>
        <v>#N/A</v>
      </c>
    </row>
    <row r="276" spans="1:14" hidden="1">
      <c r="A276" s="47" t="s">
        <v>2081</v>
      </c>
      <c r="B276" s="6">
        <v>1308612</v>
      </c>
      <c r="C276" s="47" t="s">
        <v>2082</v>
      </c>
      <c r="D276" s="11" t="s">
        <v>2347</v>
      </c>
      <c r="E276" s="47" t="s">
        <v>2342</v>
      </c>
      <c r="F276" s="6" t="s">
        <v>14</v>
      </c>
      <c r="G276" s="11" t="s">
        <v>2084</v>
      </c>
      <c r="H276" s="11"/>
      <c r="I276" s="55" t="s">
        <v>2085</v>
      </c>
      <c r="K276" s="5" t="s">
        <v>4497</v>
      </c>
      <c r="L276" s="6">
        <v>1308612</v>
      </c>
      <c r="M276" s="5">
        <f>_xlfn.XLOOKUP(L276,INFO!F:F,INFO!K:K)</f>
        <v>37</v>
      </c>
      <c r="N276" s="5" t="e">
        <f>_xlfn.XLOOKUP(L276,CENTRALIZADAS!A:A,CENTRALIZADAS!C:C)</f>
        <v>#N/A</v>
      </c>
    </row>
    <row r="277" spans="1:14" hidden="1">
      <c r="A277" s="46" t="s">
        <v>2081</v>
      </c>
      <c r="B277" s="6">
        <v>1308615</v>
      </c>
      <c r="C277" s="46" t="s">
        <v>2082</v>
      </c>
      <c r="D277" s="11" t="s">
        <v>2348</v>
      </c>
      <c r="E277" s="46" t="s">
        <v>2342</v>
      </c>
      <c r="F277" s="6" t="s">
        <v>14</v>
      </c>
      <c r="G277" s="11" t="s">
        <v>2084</v>
      </c>
      <c r="H277" s="11"/>
      <c r="I277" s="55" t="s">
        <v>2085</v>
      </c>
      <c r="K277" s="5" t="s">
        <v>4497</v>
      </c>
      <c r="L277" s="73">
        <v>1308615</v>
      </c>
      <c r="M277" s="5">
        <f>_xlfn.XLOOKUP(L277,INFO!F:F,INFO!K:K)</f>
        <v>37</v>
      </c>
      <c r="N277" s="5" t="e">
        <f>_xlfn.XLOOKUP(L277,CENTRALIZADAS!A:A,CENTRALIZADAS!C:C)</f>
        <v>#N/A</v>
      </c>
    </row>
    <row r="278" spans="1:14" hidden="1">
      <c r="A278" s="47" t="s">
        <v>2081</v>
      </c>
      <c r="B278" s="6">
        <v>1308616</v>
      </c>
      <c r="C278" s="47" t="s">
        <v>2082</v>
      </c>
      <c r="D278" s="11" t="s">
        <v>2349</v>
      </c>
      <c r="E278" s="47" t="s">
        <v>2342</v>
      </c>
      <c r="F278" s="6" t="s">
        <v>14</v>
      </c>
      <c r="G278" s="11" t="s">
        <v>2084</v>
      </c>
      <c r="H278" s="11"/>
      <c r="I278" s="55" t="s">
        <v>2085</v>
      </c>
      <c r="K278" s="5" t="s">
        <v>4497</v>
      </c>
      <c r="L278" s="6">
        <v>1308616</v>
      </c>
      <c r="M278" s="5">
        <f>_xlfn.XLOOKUP(L278,INFO!F:F,INFO!K:K)</f>
        <v>37</v>
      </c>
      <c r="N278" s="5" t="e">
        <f>_xlfn.XLOOKUP(L278,CENTRALIZADAS!A:A,CENTRALIZADAS!C:C)</f>
        <v>#N/A</v>
      </c>
    </row>
    <row r="279" spans="1:14" hidden="1">
      <c r="A279" s="46" t="s">
        <v>2081</v>
      </c>
      <c r="B279" s="6">
        <v>1308617</v>
      </c>
      <c r="C279" s="46" t="s">
        <v>2082</v>
      </c>
      <c r="D279" s="11" t="s">
        <v>2350</v>
      </c>
      <c r="E279" s="46" t="s">
        <v>2342</v>
      </c>
      <c r="F279" s="6" t="s">
        <v>14</v>
      </c>
      <c r="G279" s="11" t="s">
        <v>2084</v>
      </c>
      <c r="H279" s="11"/>
      <c r="I279" s="55" t="s">
        <v>2085</v>
      </c>
      <c r="K279" s="5" t="s">
        <v>4497</v>
      </c>
      <c r="L279" s="73">
        <v>1308617</v>
      </c>
      <c r="M279" s="5">
        <f>_xlfn.XLOOKUP(L279,INFO!F:F,INFO!K:K)</f>
        <v>37</v>
      </c>
      <c r="N279" s="5" t="e">
        <f>_xlfn.XLOOKUP(L279,CENTRALIZADAS!A:A,CENTRALIZADAS!C:C)</f>
        <v>#N/A</v>
      </c>
    </row>
    <row r="280" spans="1:14" hidden="1">
      <c r="A280" s="47" t="s">
        <v>2081</v>
      </c>
      <c r="B280" s="6">
        <v>1308619</v>
      </c>
      <c r="C280" s="47" t="s">
        <v>2082</v>
      </c>
      <c r="D280" s="11" t="s">
        <v>2351</v>
      </c>
      <c r="E280" s="47" t="s">
        <v>2342</v>
      </c>
      <c r="F280" s="6" t="s">
        <v>14</v>
      </c>
      <c r="G280" s="11" t="s">
        <v>2084</v>
      </c>
      <c r="H280" s="11"/>
      <c r="I280" s="55" t="s">
        <v>2085</v>
      </c>
      <c r="K280" s="5" t="s">
        <v>4497</v>
      </c>
      <c r="L280" s="6">
        <v>1308619</v>
      </c>
      <c r="M280" s="5">
        <f>_xlfn.XLOOKUP(L280,INFO!F:F,INFO!K:K)</f>
        <v>37</v>
      </c>
      <c r="N280" s="5" t="e">
        <f>_xlfn.XLOOKUP(L280,CENTRALIZADAS!A:A,CENTRALIZADAS!C:C)</f>
        <v>#N/A</v>
      </c>
    </row>
    <row r="281" spans="1:14" hidden="1">
      <c r="A281" s="46" t="s">
        <v>2081</v>
      </c>
      <c r="B281" s="6">
        <v>1308620</v>
      </c>
      <c r="C281" s="46" t="s">
        <v>2082</v>
      </c>
      <c r="D281" s="11" t="s">
        <v>2352</v>
      </c>
      <c r="E281" s="46" t="s">
        <v>2342</v>
      </c>
      <c r="F281" s="6" t="s">
        <v>14</v>
      </c>
      <c r="G281" s="11" t="s">
        <v>2084</v>
      </c>
      <c r="H281" s="11"/>
      <c r="I281" s="55" t="s">
        <v>2085</v>
      </c>
      <c r="K281" s="5" t="s">
        <v>4497</v>
      </c>
      <c r="L281" s="73">
        <v>1308620</v>
      </c>
      <c r="M281" s="5">
        <f>_xlfn.XLOOKUP(L281,INFO!F:F,INFO!K:K)</f>
        <v>37</v>
      </c>
      <c r="N281" s="5" t="e">
        <f>_xlfn.XLOOKUP(L281,CENTRALIZADAS!A:A,CENTRALIZADAS!C:C)</f>
        <v>#N/A</v>
      </c>
    </row>
    <row r="282" spans="1:14" hidden="1">
      <c r="A282" s="47" t="s">
        <v>2081</v>
      </c>
      <c r="B282" s="6">
        <v>1308622</v>
      </c>
      <c r="C282" s="47" t="s">
        <v>2082</v>
      </c>
      <c r="D282" s="11" t="s">
        <v>2353</v>
      </c>
      <c r="E282" s="47" t="s">
        <v>2342</v>
      </c>
      <c r="F282" s="6" t="s">
        <v>14</v>
      </c>
      <c r="G282" s="11" t="s">
        <v>2084</v>
      </c>
      <c r="H282" s="11"/>
      <c r="I282" s="55" t="s">
        <v>2085</v>
      </c>
      <c r="K282" s="5" t="s">
        <v>4497</v>
      </c>
      <c r="L282" s="6">
        <v>1308622</v>
      </c>
      <c r="M282" s="5">
        <f>_xlfn.XLOOKUP(L282,INFO!F:F,INFO!K:K)</f>
        <v>37</v>
      </c>
      <c r="N282" s="5" t="e">
        <f>_xlfn.XLOOKUP(L282,CENTRALIZADAS!A:A,CENTRALIZADAS!C:C)</f>
        <v>#N/A</v>
      </c>
    </row>
    <row r="283" spans="1:14" hidden="1">
      <c r="A283" s="46" t="s">
        <v>2081</v>
      </c>
      <c r="B283" s="6">
        <v>1308625</v>
      </c>
      <c r="C283" s="46" t="s">
        <v>2082</v>
      </c>
      <c r="D283" s="11" t="s">
        <v>2354</v>
      </c>
      <c r="E283" s="46" t="s">
        <v>2342</v>
      </c>
      <c r="F283" s="6" t="s">
        <v>14</v>
      </c>
      <c r="G283" s="11" t="s">
        <v>2084</v>
      </c>
      <c r="H283" s="11"/>
      <c r="I283" s="55" t="s">
        <v>2085</v>
      </c>
      <c r="K283" s="5" t="s">
        <v>4497</v>
      </c>
      <c r="L283" s="73">
        <v>1308625</v>
      </c>
      <c r="M283" s="5">
        <f>_xlfn.XLOOKUP(L283,INFO!F:F,INFO!K:K)</f>
        <v>37</v>
      </c>
      <c r="N283" s="5" t="e">
        <f>_xlfn.XLOOKUP(L283,CENTRALIZADAS!A:A,CENTRALIZADAS!C:C)</f>
        <v>#N/A</v>
      </c>
    </row>
    <row r="284" spans="1:14" hidden="1">
      <c r="A284" s="47" t="s">
        <v>2081</v>
      </c>
      <c r="B284" s="6">
        <v>1308626</v>
      </c>
      <c r="C284" s="47" t="s">
        <v>2082</v>
      </c>
      <c r="D284" s="11" t="s">
        <v>2355</v>
      </c>
      <c r="E284" s="47" t="s">
        <v>2342</v>
      </c>
      <c r="F284" s="6" t="s">
        <v>14</v>
      </c>
      <c r="G284" s="11" t="s">
        <v>2084</v>
      </c>
      <c r="H284" s="11"/>
      <c r="I284" s="55" t="s">
        <v>2085</v>
      </c>
      <c r="K284" s="5" t="s">
        <v>4497</v>
      </c>
      <c r="L284" s="6">
        <v>1308626</v>
      </c>
      <c r="M284" s="5">
        <f>_xlfn.XLOOKUP(L284,INFO!F:F,INFO!K:K)</f>
        <v>37</v>
      </c>
      <c r="N284" s="5" t="e">
        <f>_xlfn.XLOOKUP(L284,CENTRALIZADAS!A:A,CENTRALIZADAS!C:C)</f>
        <v>#N/A</v>
      </c>
    </row>
    <row r="285" spans="1:14" hidden="1">
      <c r="A285" s="46" t="s">
        <v>2081</v>
      </c>
      <c r="B285" s="6">
        <v>1061666</v>
      </c>
      <c r="C285" s="46" t="s">
        <v>2082</v>
      </c>
      <c r="D285" s="11" t="s">
        <v>2356</v>
      </c>
      <c r="E285" s="46" t="s">
        <v>2357</v>
      </c>
      <c r="F285" s="6" t="s">
        <v>14</v>
      </c>
      <c r="G285" s="11" t="s">
        <v>2084</v>
      </c>
      <c r="H285" s="11"/>
      <c r="I285" s="55" t="s">
        <v>2085</v>
      </c>
      <c r="K285" s="5" t="s">
        <v>4498</v>
      </c>
      <c r="L285" s="73">
        <v>1061666</v>
      </c>
      <c r="M285" s="5" t="e">
        <f>_xlfn.XLOOKUP(L285,INFO!F:F,INFO!K:K)</f>
        <v>#N/A</v>
      </c>
      <c r="N285" s="5" t="e">
        <f>_xlfn.XLOOKUP(L285,CENTRALIZADAS!A:A,CENTRALIZADAS!C:C)</f>
        <v>#N/A</v>
      </c>
    </row>
    <row r="286" spans="1:14" hidden="1">
      <c r="A286" s="47" t="s">
        <v>2081</v>
      </c>
      <c r="B286" s="6">
        <v>1063954</v>
      </c>
      <c r="C286" s="47" t="s">
        <v>2082</v>
      </c>
      <c r="D286" s="11" t="s">
        <v>2358</v>
      </c>
      <c r="E286" s="47" t="s">
        <v>2357</v>
      </c>
      <c r="F286" s="6" t="s">
        <v>14</v>
      </c>
      <c r="G286" s="11" t="s">
        <v>2084</v>
      </c>
      <c r="H286" s="11"/>
      <c r="I286" s="55" t="s">
        <v>2085</v>
      </c>
      <c r="K286" s="5" t="s">
        <v>4498</v>
      </c>
      <c r="L286" s="6">
        <v>1063954</v>
      </c>
      <c r="M286" s="5" t="e">
        <f>_xlfn.XLOOKUP(L286,INFO!F:F,INFO!K:K)</f>
        <v>#N/A</v>
      </c>
      <c r="N286" s="5" t="e">
        <f>_xlfn.XLOOKUP(L286,CENTRALIZADAS!A:A,CENTRALIZADAS!C:C)</f>
        <v>#N/A</v>
      </c>
    </row>
    <row r="287" spans="1:14" hidden="1">
      <c r="A287" s="46" t="s">
        <v>2081</v>
      </c>
      <c r="B287" s="6">
        <v>1063955</v>
      </c>
      <c r="C287" s="46" t="s">
        <v>2082</v>
      </c>
      <c r="D287" s="11" t="s">
        <v>2359</v>
      </c>
      <c r="E287" s="46" t="s">
        <v>2357</v>
      </c>
      <c r="F287" s="6" t="s">
        <v>14</v>
      </c>
      <c r="G287" s="11" t="s">
        <v>2084</v>
      </c>
      <c r="H287" s="11"/>
      <c r="I287" s="55" t="s">
        <v>2085</v>
      </c>
      <c r="K287" s="5" t="s">
        <v>4498</v>
      </c>
      <c r="L287" s="73">
        <v>1063955</v>
      </c>
      <c r="M287" s="5" t="e">
        <f>_xlfn.XLOOKUP(L287,INFO!F:F,INFO!K:K)</f>
        <v>#N/A</v>
      </c>
      <c r="N287" s="5" t="e">
        <f>_xlfn.XLOOKUP(L287,CENTRALIZADAS!A:A,CENTRALIZADAS!C:C)</f>
        <v>#N/A</v>
      </c>
    </row>
    <row r="288" spans="1:14" hidden="1">
      <c r="A288" s="47" t="s">
        <v>2081</v>
      </c>
      <c r="B288" s="6">
        <v>1075448</v>
      </c>
      <c r="C288" s="47" t="s">
        <v>2082</v>
      </c>
      <c r="D288" s="11" t="s">
        <v>2360</v>
      </c>
      <c r="E288" s="47" t="s">
        <v>2357</v>
      </c>
      <c r="F288" s="6" t="s">
        <v>14</v>
      </c>
      <c r="G288" s="11" t="s">
        <v>2084</v>
      </c>
      <c r="H288" s="11"/>
      <c r="I288" s="55" t="s">
        <v>2085</v>
      </c>
      <c r="K288" s="5" t="s">
        <v>4498</v>
      </c>
      <c r="L288" s="6">
        <v>1075448</v>
      </c>
      <c r="M288" s="5">
        <f>_xlfn.XLOOKUP(L288,INFO!F:F,INFO!K:K)</f>
        <v>1</v>
      </c>
      <c r="N288" s="5" t="e">
        <f>_xlfn.XLOOKUP(L288,CENTRALIZADAS!A:A,CENTRALIZADAS!C:C)</f>
        <v>#N/A</v>
      </c>
    </row>
    <row r="289" spans="1:14" hidden="1">
      <c r="A289" s="46" t="s">
        <v>2081</v>
      </c>
      <c r="B289" s="6">
        <v>1279647</v>
      </c>
      <c r="C289" s="46" t="s">
        <v>2082</v>
      </c>
      <c r="D289" s="11" t="s">
        <v>2361</v>
      </c>
      <c r="E289" s="46" t="s">
        <v>2357</v>
      </c>
      <c r="F289" s="6" t="s">
        <v>14</v>
      </c>
      <c r="G289" s="11" t="s">
        <v>2084</v>
      </c>
      <c r="H289" s="11"/>
      <c r="I289" s="55" t="s">
        <v>2085</v>
      </c>
      <c r="K289" s="5" t="s">
        <v>4498</v>
      </c>
      <c r="L289" s="73">
        <v>1279647</v>
      </c>
      <c r="M289" s="5">
        <f>_xlfn.XLOOKUP(L289,INFO!F:F,INFO!K:K)</f>
        <v>1</v>
      </c>
      <c r="N289" s="5" t="e">
        <f>_xlfn.XLOOKUP(L289,CENTRALIZADAS!A:A,CENTRALIZADAS!C:C)</f>
        <v>#N/A</v>
      </c>
    </row>
    <row r="290" spans="1:14" hidden="1">
      <c r="A290" s="47" t="s">
        <v>2081</v>
      </c>
      <c r="B290" s="6">
        <v>7283409</v>
      </c>
      <c r="C290" s="47" t="s">
        <v>2082</v>
      </c>
      <c r="D290" s="11" t="s">
        <v>2362</v>
      </c>
      <c r="E290" s="47" t="s">
        <v>2357</v>
      </c>
      <c r="F290" s="6" t="s">
        <v>14</v>
      </c>
      <c r="G290" s="11" t="s">
        <v>2084</v>
      </c>
      <c r="H290" s="11"/>
      <c r="I290" s="55" t="s">
        <v>2085</v>
      </c>
      <c r="K290" s="5" t="s">
        <v>4498</v>
      </c>
      <c r="L290" s="6">
        <v>7283409</v>
      </c>
      <c r="M290" s="5">
        <f>_xlfn.XLOOKUP(L290,INFO!F:F,INFO!K:K)</f>
        <v>34</v>
      </c>
      <c r="N290" s="5" t="e">
        <f>_xlfn.XLOOKUP(L290,CENTRALIZADAS!A:A,CENTRALIZADAS!C:C)</f>
        <v>#N/A</v>
      </c>
    </row>
    <row r="291" spans="1:14" hidden="1">
      <c r="A291" s="46" t="s">
        <v>2081</v>
      </c>
      <c r="B291" s="6">
        <v>7872569</v>
      </c>
      <c r="C291" s="46" t="s">
        <v>2082</v>
      </c>
      <c r="D291" s="11" t="s">
        <v>2363</v>
      </c>
      <c r="E291" s="46" t="s">
        <v>2357</v>
      </c>
      <c r="F291" s="6" t="s">
        <v>14</v>
      </c>
      <c r="G291" s="11" t="s">
        <v>2084</v>
      </c>
      <c r="H291" s="11"/>
      <c r="I291" s="55" t="s">
        <v>2085</v>
      </c>
      <c r="K291" s="5" t="s">
        <v>4498</v>
      </c>
      <c r="L291" s="73">
        <v>7872569</v>
      </c>
      <c r="M291" s="5">
        <f>_xlfn.XLOOKUP(L291,INFO!F:F,INFO!K:K)</f>
        <v>3</v>
      </c>
      <c r="N291" s="5" t="e">
        <f>_xlfn.XLOOKUP(L291,CENTRALIZADAS!A:A,CENTRALIZADAS!C:C)</f>
        <v>#N/A</v>
      </c>
    </row>
    <row r="292" spans="1:14" hidden="1">
      <c r="A292" s="47" t="s">
        <v>2081</v>
      </c>
      <c r="B292" s="6">
        <v>7872571</v>
      </c>
      <c r="C292" s="47" t="s">
        <v>2082</v>
      </c>
      <c r="D292" s="11" t="s">
        <v>2364</v>
      </c>
      <c r="E292" s="47" t="s">
        <v>2357</v>
      </c>
      <c r="F292" s="6" t="s">
        <v>14</v>
      </c>
      <c r="G292" s="11" t="s">
        <v>2084</v>
      </c>
      <c r="H292" s="11"/>
      <c r="I292" s="55" t="s">
        <v>2085</v>
      </c>
      <c r="K292" s="5" t="s">
        <v>4498</v>
      </c>
      <c r="L292" s="6">
        <v>7872571</v>
      </c>
      <c r="M292" s="5" t="e">
        <f>_xlfn.XLOOKUP(L292,INFO!F:F,INFO!K:K)</f>
        <v>#N/A</v>
      </c>
      <c r="N292" s="5" t="e">
        <f>_xlfn.XLOOKUP(L292,CENTRALIZADAS!A:A,CENTRALIZADAS!C:C)</f>
        <v>#N/A</v>
      </c>
    </row>
    <row r="293" spans="1:14" hidden="1">
      <c r="A293" s="46" t="s">
        <v>2081</v>
      </c>
      <c r="B293" s="6">
        <v>7879564</v>
      </c>
      <c r="C293" s="46" t="s">
        <v>2082</v>
      </c>
      <c r="D293" s="11" t="s">
        <v>2365</v>
      </c>
      <c r="E293" s="46" t="s">
        <v>2357</v>
      </c>
      <c r="F293" s="6" t="s">
        <v>14</v>
      </c>
      <c r="G293" s="11" t="s">
        <v>2084</v>
      </c>
      <c r="H293" s="11"/>
      <c r="I293" s="55" t="s">
        <v>2085</v>
      </c>
      <c r="K293" s="5" t="s">
        <v>4498</v>
      </c>
      <c r="L293" s="73">
        <v>7879564</v>
      </c>
      <c r="M293" s="5">
        <f>_xlfn.XLOOKUP(L293,INFO!F:F,INFO!K:K)</f>
        <v>6</v>
      </c>
      <c r="N293" s="5" t="e">
        <f>_xlfn.XLOOKUP(L293,CENTRALIZADAS!A:A,CENTRALIZADAS!C:C)</f>
        <v>#N/A</v>
      </c>
    </row>
    <row r="294" spans="1:14" hidden="1">
      <c r="A294" s="47" t="s">
        <v>2081</v>
      </c>
      <c r="B294" s="6">
        <v>7879565</v>
      </c>
      <c r="C294" s="47" t="s">
        <v>2082</v>
      </c>
      <c r="D294" s="11" t="s">
        <v>2365</v>
      </c>
      <c r="E294" s="47" t="s">
        <v>2357</v>
      </c>
      <c r="F294" s="6" t="s">
        <v>14</v>
      </c>
      <c r="G294" s="11" t="s">
        <v>2084</v>
      </c>
      <c r="H294" s="11"/>
      <c r="I294" s="55" t="s">
        <v>2085</v>
      </c>
      <c r="K294" s="5" t="s">
        <v>4498</v>
      </c>
      <c r="L294" s="6">
        <v>7879565</v>
      </c>
      <c r="M294" s="5" t="e">
        <f>_xlfn.XLOOKUP(L294,INFO!F:F,INFO!K:K)</f>
        <v>#N/A</v>
      </c>
      <c r="N294" s="5" t="e">
        <f>_xlfn.XLOOKUP(L294,CENTRALIZADAS!A:A,CENTRALIZADAS!C:C)</f>
        <v>#N/A</v>
      </c>
    </row>
    <row r="295" spans="1:14" hidden="1">
      <c r="A295" s="46" t="s">
        <v>2081</v>
      </c>
      <c r="B295" s="6">
        <v>7926635</v>
      </c>
      <c r="C295" s="46" t="s">
        <v>2082</v>
      </c>
      <c r="D295" s="11" t="s">
        <v>2366</v>
      </c>
      <c r="E295" s="46" t="s">
        <v>2357</v>
      </c>
      <c r="F295" s="6" t="s">
        <v>14</v>
      </c>
      <c r="G295" s="11" t="s">
        <v>2084</v>
      </c>
      <c r="H295" s="11"/>
      <c r="I295" s="55" t="s">
        <v>2085</v>
      </c>
      <c r="K295" s="5" t="s">
        <v>4498</v>
      </c>
      <c r="L295" s="73">
        <v>7926635</v>
      </c>
      <c r="M295" s="5" t="e">
        <f>_xlfn.XLOOKUP(L295,INFO!F:F,INFO!K:K)</f>
        <v>#N/A</v>
      </c>
      <c r="N295" s="5" t="e">
        <f>_xlfn.XLOOKUP(L295,CENTRALIZADAS!A:A,CENTRALIZADAS!C:C)</f>
        <v>#N/A</v>
      </c>
    </row>
    <row r="296" spans="1:14" hidden="1">
      <c r="A296" s="47" t="s">
        <v>2081</v>
      </c>
      <c r="B296" s="6">
        <v>7945352</v>
      </c>
      <c r="C296" s="47" t="s">
        <v>2082</v>
      </c>
      <c r="D296" s="11" t="s">
        <v>2367</v>
      </c>
      <c r="E296" s="47" t="s">
        <v>2357</v>
      </c>
      <c r="F296" s="6" t="s">
        <v>14</v>
      </c>
      <c r="G296" s="11" t="s">
        <v>2084</v>
      </c>
      <c r="H296" s="11"/>
      <c r="I296" s="55" t="s">
        <v>2085</v>
      </c>
      <c r="K296" s="5" t="s">
        <v>4498</v>
      </c>
      <c r="L296" s="6">
        <v>7945352</v>
      </c>
      <c r="M296" s="5">
        <f>_xlfn.XLOOKUP(L296,INFO!F:F,INFO!K:K)</f>
        <v>1</v>
      </c>
      <c r="N296" s="5" t="e">
        <f>_xlfn.XLOOKUP(L296,CENTRALIZADAS!A:A,CENTRALIZADAS!C:C)</f>
        <v>#N/A</v>
      </c>
    </row>
    <row r="297" spans="1:14" hidden="1">
      <c r="A297" s="46" t="s">
        <v>2081</v>
      </c>
      <c r="B297" s="6">
        <v>7945354</v>
      </c>
      <c r="C297" s="46" t="s">
        <v>2082</v>
      </c>
      <c r="D297" s="11" t="s">
        <v>2367</v>
      </c>
      <c r="E297" s="46" t="s">
        <v>2357</v>
      </c>
      <c r="F297" s="6" t="s">
        <v>14</v>
      </c>
      <c r="G297" s="11" t="s">
        <v>2084</v>
      </c>
      <c r="H297" s="11"/>
      <c r="I297" s="55" t="s">
        <v>2085</v>
      </c>
      <c r="K297" s="5" t="s">
        <v>4498</v>
      </c>
      <c r="L297" s="73">
        <v>7945354</v>
      </c>
      <c r="M297" s="5">
        <f>_xlfn.XLOOKUP(L297,INFO!F:F,INFO!K:K)</f>
        <v>1</v>
      </c>
      <c r="N297" s="5" t="e">
        <f>_xlfn.XLOOKUP(L297,CENTRALIZADAS!A:A,CENTRALIZADAS!C:C)</f>
        <v>#N/A</v>
      </c>
    </row>
    <row r="298" spans="1:14" hidden="1">
      <c r="A298" s="47" t="s">
        <v>2081</v>
      </c>
      <c r="B298" s="6">
        <v>7945355</v>
      </c>
      <c r="C298" s="47" t="s">
        <v>2082</v>
      </c>
      <c r="D298" s="11" t="s">
        <v>2367</v>
      </c>
      <c r="E298" s="47" t="s">
        <v>2357</v>
      </c>
      <c r="F298" s="6" t="s">
        <v>14</v>
      </c>
      <c r="G298" s="11" t="s">
        <v>2084</v>
      </c>
      <c r="H298" s="11"/>
      <c r="I298" s="55" t="s">
        <v>2085</v>
      </c>
      <c r="K298" s="5" t="s">
        <v>4498</v>
      </c>
      <c r="L298" s="6">
        <v>7945355</v>
      </c>
      <c r="M298" s="5" t="e">
        <f>_xlfn.XLOOKUP(L298,INFO!F:F,INFO!K:K)</f>
        <v>#N/A</v>
      </c>
      <c r="N298" s="5" t="e">
        <f>_xlfn.XLOOKUP(L298,CENTRALIZADAS!A:A,CENTRALIZADAS!C:C)</f>
        <v>#N/A</v>
      </c>
    </row>
    <row r="299" spans="1:14" hidden="1">
      <c r="A299" s="46" t="s">
        <v>2081</v>
      </c>
      <c r="B299" s="6">
        <v>7945356</v>
      </c>
      <c r="C299" s="46" t="s">
        <v>2082</v>
      </c>
      <c r="D299" s="11" t="s">
        <v>2367</v>
      </c>
      <c r="E299" s="46" t="s">
        <v>2357</v>
      </c>
      <c r="F299" s="6" t="s">
        <v>14</v>
      </c>
      <c r="G299" s="11" t="s">
        <v>2084</v>
      </c>
      <c r="H299" s="11"/>
      <c r="I299" s="55" t="s">
        <v>2085</v>
      </c>
      <c r="K299" s="5" t="s">
        <v>4498</v>
      </c>
      <c r="L299" s="73">
        <v>7945356</v>
      </c>
      <c r="M299" s="5" t="e">
        <f>_xlfn.XLOOKUP(L299,INFO!F:F,INFO!K:K)</f>
        <v>#N/A</v>
      </c>
      <c r="N299" s="5" t="e">
        <f>_xlfn.XLOOKUP(L299,CENTRALIZADAS!A:A,CENTRALIZADAS!C:C)</f>
        <v>#N/A</v>
      </c>
    </row>
    <row r="300" spans="1:14" hidden="1">
      <c r="A300" s="47" t="s">
        <v>2081</v>
      </c>
      <c r="B300" s="6">
        <v>7945357</v>
      </c>
      <c r="C300" s="47" t="s">
        <v>2082</v>
      </c>
      <c r="D300" s="11" t="s">
        <v>2367</v>
      </c>
      <c r="E300" s="47" t="s">
        <v>2357</v>
      </c>
      <c r="F300" s="6" t="s">
        <v>14</v>
      </c>
      <c r="G300" s="11" t="s">
        <v>2084</v>
      </c>
      <c r="H300" s="11"/>
      <c r="I300" s="55" t="s">
        <v>2085</v>
      </c>
      <c r="K300" s="5" t="s">
        <v>4498</v>
      </c>
      <c r="L300" s="6">
        <v>7945357</v>
      </c>
      <c r="M300" s="5" t="e">
        <f>_xlfn.XLOOKUP(L300,INFO!F:F,INFO!K:K)</f>
        <v>#N/A</v>
      </c>
      <c r="N300" s="5" t="e">
        <f>_xlfn.XLOOKUP(L300,CENTRALIZADAS!A:A,CENTRALIZADAS!C:C)</f>
        <v>#N/A</v>
      </c>
    </row>
    <row r="301" spans="1:14" hidden="1">
      <c r="A301" s="46" t="s">
        <v>2081</v>
      </c>
      <c r="B301" s="6">
        <v>7972971</v>
      </c>
      <c r="C301" s="46" t="s">
        <v>2082</v>
      </c>
      <c r="D301" s="11" t="s">
        <v>2366</v>
      </c>
      <c r="E301" s="46" t="s">
        <v>2357</v>
      </c>
      <c r="F301" s="6" t="s">
        <v>14</v>
      </c>
      <c r="G301" s="11" t="s">
        <v>2084</v>
      </c>
      <c r="H301" s="11"/>
      <c r="I301" s="55" t="s">
        <v>2085</v>
      </c>
      <c r="K301" s="5" t="s">
        <v>4498</v>
      </c>
      <c r="L301" s="73">
        <v>7972971</v>
      </c>
      <c r="M301" s="5">
        <f>_xlfn.XLOOKUP(L301,INFO!F:F,INFO!K:K)</f>
        <v>4</v>
      </c>
      <c r="N301" s="5" t="e">
        <f>_xlfn.XLOOKUP(L301,CENTRALIZADAS!A:A,CENTRALIZADAS!C:C)</f>
        <v>#N/A</v>
      </c>
    </row>
    <row r="302" spans="1:14" hidden="1">
      <c r="A302" s="47" t="s">
        <v>2081</v>
      </c>
      <c r="B302" s="6">
        <v>7974879</v>
      </c>
      <c r="C302" s="47" t="s">
        <v>2082</v>
      </c>
      <c r="D302" s="11" t="s">
        <v>2366</v>
      </c>
      <c r="E302" s="47" t="s">
        <v>2357</v>
      </c>
      <c r="F302" s="6" t="s">
        <v>14</v>
      </c>
      <c r="G302" s="11" t="s">
        <v>2084</v>
      </c>
      <c r="H302" s="11"/>
      <c r="I302" s="55" t="s">
        <v>2085</v>
      </c>
      <c r="K302" s="5" t="s">
        <v>4498</v>
      </c>
      <c r="L302" s="6">
        <v>7974879</v>
      </c>
      <c r="M302" s="5">
        <f>_xlfn.XLOOKUP(L302,INFO!F:F,INFO!K:K)</f>
        <v>4</v>
      </c>
      <c r="N302" s="5" t="e">
        <f>_xlfn.XLOOKUP(L302,CENTRALIZADAS!A:A,CENTRALIZADAS!C:C)</f>
        <v>#N/A</v>
      </c>
    </row>
    <row r="303" spans="1:14" hidden="1">
      <c r="A303" s="46" t="s">
        <v>2081</v>
      </c>
      <c r="B303" s="6">
        <v>7974885</v>
      </c>
      <c r="C303" s="46" t="s">
        <v>2082</v>
      </c>
      <c r="D303" s="11" t="s">
        <v>2366</v>
      </c>
      <c r="E303" s="46" t="s">
        <v>2357</v>
      </c>
      <c r="F303" s="6" t="s">
        <v>14</v>
      </c>
      <c r="G303" s="11" t="s">
        <v>2084</v>
      </c>
      <c r="H303" s="11"/>
      <c r="I303" s="55" t="s">
        <v>2085</v>
      </c>
      <c r="K303" s="5" t="s">
        <v>4498</v>
      </c>
      <c r="L303" s="73">
        <v>7974885</v>
      </c>
      <c r="M303" s="5">
        <f>_xlfn.XLOOKUP(L303,INFO!F:F,INFO!K:K)</f>
        <v>4</v>
      </c>
      <c r="N303" s="5" t="e">
        <f>_xlfn.XLOOKUP(L303,CENTRALIZADAS!A:A,CENTRALIZADAS!C:C)</f>
        <v>#N/A</v>
      </c>
    </row>
    <row r="304" spans="1:14" hidden="1">
      <c r="A304" s="47" t="s">
        <v>2081</v>
      </c>
      <c r="B304" s="6">
        <v>7980064</v>
      </c>
      <c r="C304" s="47" t="s">
        <v>2082</v>
      </c>
      <c r="D304" s="11" t="s">
        <v>2368</v>
      </c>
      <c r="E304" s="47" t="s">
        <v>2357</v>
      </c>
      <c r="F304" s="6" t="s">
        <v>14</v>
      </c>
      <c r="G304" s="11" t="s">
        <v>2084</v>
      </c>
      <c r="H304" s="11"/>
      <c r="I304" s="55" t="s">
        <v>2085</v>
      </c>
      <c r="K304" s="5" t="s">
        <v>4498</v>
      </c>
      <c r="L304" s="6">
        <v>7980064</v>
      </c>
      <c r="M304" s="5">
        <f>_xlfn.XLOOKUP(L304,INFO!F:F,INFO!K:K)</f>
        <v>34</v>
      </c>
      <c r="N304" s="5" t="e">
        <f>_xlfn.XLOOKUP(L304,CENTRALIZADAS!A:A,CENTRALIZADAS!C:C)</f>
        <v>#N/A</v>
      </c>
    </row>
    <row r="305" spans="1:14" hidden="1">
      <c r="A305" s="46" t="s">
        <v>2081</v>
      </c>
      <c r="B305" s="6">
        <v>7980065</v>
      </c>
      <c r="C305" s="46" t="s">
        <v>2082</v>
      </c>
      <c r="D305" s="11" t="s">
        <v>2369</v>
      </c>
      <c r="E305" s="46" t="s">
        <v>2357</v>
      </c>
      <c r="F305" s="6" t="s">
        <v>14</v>
      </c>
      <c r="G305" s="11" t="s">
        <v>2084</v>
      </c>
      <c r="H305" s="11"/>
      <c r="I305" s="55" t="s">
        <v>2085</v>
      </c>
      <c r="K305" s="5" t="s">
        <v>4498</v>
      </c>
      <c r="L305" s="73">
        <v>7980065</v>
      </c>
      <c r="M305" s="5">
        <f>_xlfn.XLOOKUP(L305,INFO!F:F,INFO!K:K)</f>
        <v>11</v>
      </c>
      <c r="N305" s="5" t="e">
        <f>_xlfn.XLOOKUP(L305,CENTRALIZADAS!A:A,CENTRALIZADAS!C:C)</f>
        <v>#N/A</v>
      </c>
    </row>
    <row r="306" spans="1:14" hidden="1">
      <c r="A306" s="47" t="s">
        <v>2081</v>
      </c>
      <c r="B306" s="6">
        <v>7980094</v>
      </c>
      <c r="C306" s="47" t="s">
        <v>2082</v>
      </c>
      <c r="D306" s="11" t="s">
        <v>2370</v>
      </c>
      <c r="E306" s="47" t="s">
        <v>2357</v>
      </c>
      <c r="F306" s="6" t="s">
        <v>14</v>
      </c>
      <c r="G306" s="11" t="s">
        <v>2084</v>
      </c>
      <c r="H306" s="11"/>
      <c r="I306" s="55" t="s">
        <v>2085</v>
      </c>
      <c r="K306" s="5" t="s">
        <v>4498</v>
      </c>
      <c r="L306" s="6">
        <v>7980094</v>
      </c>
      <c r="M306" s="5">
        <f>_xlfn.XLOOKUP(L306,INFO!F:F,INFO!K:K)</f>
        <v>33</v>
      </c>
      <c r="N306" s="5" t="e">
        <f>_xlfn.XLOOKUP(L306,CENTRALIZADAS!A:A,CENTRALIZADAS!C:C)</f>
        <v>#N/A</v>
      </c>
    </row>
    <row r="307" spans="1:14" hidden="1">
      <c r="A307" s="46" t="s">
        <v>2081</v>
      </c>
      <c r="B307" s="6">
        <v>1109176</v>
      </c>
      <c r="C307" s="46" t="s">
        <v>2082</v>
      </c>
      <c r="D307" s="11" t="s">
        <v>2371</v>
      </c>
      <c r="E307" s="46" t="s">
        <v>2372</v>
      </c>
      <c r="F307" s="6" t="s">
        <v>14</v>
      </c>
      <c r="G307" s="11" t="s">
        <v>2084</v>
      </c>
      <c r="H307" s="11"/>
      <c r="I307" s="55" t="s">
        <v>2085</v>
      </c>
      <c r="K307" s="5" t="s">
        <v>4499</v>
      </c>
      <c r="L307" s="73">
        <v>1109176</v>
      </c>
      <c r="M307" s="5" t="e">
        <f>_xlfn.XLOOKUP(L307,INFO!F:F,INFO!K:K)</f>
        <v>#N/A</v>
      </c>
      <c r="N307" s="5" t="e">
        <f>_xlfn.XLOOKUP(L307,CENTRALIZADAS!A:A,CENTRALIZADAS!C:C)</f>
        <v>#N/A</v>
      </c>
    </row>
    <row r="308" spans="1:14" hidden="1">
      <c r="A308" s="47" t="s">
        <v>2081</v>
      </c>
      <c r="B308" s="6">
        <v>1109178</v>
      </c>
      <c r="C308" s="47" t="s">
        <v>2082</v>
      </c>
      <c r="D308" s="11" t="s">
        <v>2373</v>
      </c>
      <c r="E308" s="47" t="s">
        <v>2372</v>
      </c>
      <c r="F308" s="6" t="s">
        <v>14</v>
      </c>
      <c r="G308" s="11" t="s">
        <v>2084</v>
      </c>
      <c r="H308" s="11"/>
      <c r="I308" s="55" t="s">
        <v>2085</v>
      </c>
      <c r="K308" s="5" t="s">
        <v>4499</v>
      </c>
      <c r="L308" s="6">
        <v>1109178</v>
      </c>
      <c r="M308" s="5" t="e">
        <f>_xlfn.XLOOKUP(L308,INFO!F:F,INFO!K:K)</f>
        <v>#N/A</v>
      </c>
      <c r="N308" s="5" t="e">
        <f>_xlfn.XLOOKUP(L308,CENTRALIZADAS!A:A,CENTRALIZADAS!C:C)</f>
        <v>#N/A</v>
      </c>
    </row>
    <row r="309" spans="1:14" hidden="1">
      <c r="A309" s="46" t="s">
        <v>2081</v>
      </c>
      <c r="B309" s="6">
        <v>1109179</v>
      </c>
      <c r="C309" s="46" t="s">
        <v>2082</v>
      </c>
      <c r="D309" s="11" t="s">
        <v>2374</v>
      </c>
      <c r="E309" s="46" t="s">
        <v>2372</v>
      </c>
      <c r="F309" s="6" t="s">
        <v>14</v>
      </c>
      <c r="G309" s="11" t="s">
        <v>2084</v>
      </c>
      <c r="H309" s="11"/>
      <c r="I309" s="55" t="s">
        <v>2085</v>
      </c>
      <c r="K309" s="5" t="s">
        <v>4499</v>
      </c>
      <c r="L309" s="73">
        <v>1109179</v>
      </c>
      <c r="M309" s="5" t="e">
        <f>_xlfn.XLOOKUP(L309,INFO!F:F,INFO!K:K)</f>
        <v>#N/A</v>
      </c>
      <c r="N309" s="5" t="e">
        <f>_xlfn.XLOOKUP(L309,CENTRALIZADAS!A:A,CENTRALIZADAS!C:C)</f>
        <v>#N/A</v>
      </c>
    </row>
    <row r="310" spans="1:14" hidden="1">
      <c r="A310" s="47" t="s">
        <v>2081</v>
      </c>
      <c r="B310" s="6">
        <v>1109181</v>
      </c>
      <c r="C310" s="47" t="s">
        <v>2082</v>
      </c>
      <c r="D310" s="11" t="s">
        <v>2375</v>
      </c>
      <c r="E310" s="47" t="s">
        <v>2372</v>
      </c>
      <c r="F310" s="6" t="s">
        <v>14</v>
      </c>
      <c r="G310" s="11" t="s">
        <v>2084</v>
      </c>
      <c r="H310" s="11"/>
      <c r="I310" s="55" t="s">
        <v>2085</v>
      </c>
      <c r="K310" s="5" t="s">
        <v>4499</v>
      </c>
      <c r="L310" s="6">
        <v>1109181</v>
      </c>
      <c r="M310" s="5" t="e">
        <f>_xlfn.XLOOKUP(L310,INFO!F:F,INFO!K:K)</f>
        <v>#N/A</v>
      </c>
      <c r="N310" s="5" t="e">
        <f>_xlfn.XLOOKUP(L310,CENTRALIZADAS!A:A,CENTRALIZADAS!C:C)</f>
        <v>#N/A</v>
      </c>
    </row>
    <row r="311" spans="1:14" hidden="1">
      <c r="A311" s="46" t="s">
        <v>2081</v>
      </c>
      <c r="B311" s="6">
        <v>1109183</v>
      </c>
      <c r="C311" s="46" t="s">
        <v>2082</v>
      </c>
      <c r="D311" s="11" t="s">
        <v>2376</v>
      </c>
      <c r="E311" s="46" t="s">
        <v>2372</v>
      </c>
      <c r="F311" s="6" t="s">
        <v>14</v>
      </c>
      <c r="G311" s="11" t="s">
        <v>2084</v>
      </c>
      <c r="H311" s="11"/>
      <c r="I311" s="55" t="s">
        <v>2085</v>
      </c>
      <c r="K311" s="5" t="s">
        <v>4499</v>
      </c>
      <c r="L311" s="73">
        <v>1109183</v>
      </c>
      <c r="M311" s="5" t="e">
        <f>_xlfn.XLOOKUP(L311,INFO!F:F,INFO!K:K)</f>
        <v>#N/A</v>
      </c>
      <c r="N311" s="5" t="e">
        <f>_xlfn.XLOOKUP(L311,CENTRALIZADAS!A:A,CENTRALIZADAS!C:C)</f>
        <v>#N/A</v>
      </c>
    </row>
    <row r="312" spans="1:14" hidden="1">
      <c r="A312" s="47" t="s">
        <v>2081</v>
      </c>
      <c r="B312" s="6">
        <v>1109184</v>
      </c>
      <c r="C312" s="47" t="s">
        <v>2082</v>
      </c>
      <c r="D312" s="11" t="s">
        <v>2377</v>
      </c>
      <c r="E312" s="47" t="s">
        <v>2372</v>
      </c>
      <c r="F312" s="6" t="s">
        <v>14</v>
      </c>
      <c r="G312" s="11" t="s">
        <v>2084</v>
      </c>
      <c r="H312" s="11"/>
      <c r="I312" s="55" t="s">
        <v>2085</v>
      </c>
      <c r="K312" s="5" t="s">
        <v>4499</v>
      </c>
      <c r="L312" s="6">
        <v>1109184</v>
      </c>
      <c r="M312" s="5" t="e">
        <f>_xlfn.XLOOKUP(L312,INFO!F:F,INFO!K:K)</f>
        <v>#N/A</v>
      </c>
      <c r="N312" s="5" t="e">
        <f>_xlfn.XLOOKUP(L312,CENTRALIZADAS!A:A,CENTRALIZADAS!C:C)</f>
        <v>#N/A</v>
      </c>
    </row>
    <row r="313" spans="1:14" hidden="1">
      <c r="A313" s="46" t="s">
        <v>2081</v>
      </c>
      <c r="B313" s="6">
        <v>1109187</v>
      </c>
      <c r="C313" s="46" t="s">
        <v>2082</v>
      </c>
      <c r="D313" s="11" t="s">
        <v>2378</v>
      </c>
      <c r="E313" s="46" t="s">
        <v>2372</v>
      </c>
      <c r="F313" s="6" t="s">
        <v>14</v>
      </c>
      <c r="G313" s="11" t="s">
        <v>2084</v>
      </c>
      <c r="H313" s="11"/>
      <c r="I313" s="55" t="s">
        <v>2085</v>
      </c>
      <c r="K313" s="5" t="s">
        <v>4499</v>
      </c>
      <c r="L313" s="73">
        <v>1109187</v>
      </c>
      <c r="M313" s="5" t="e">
        <f>_xlfn.XLOOKUP(L313,INFO!F:F,INFO!K:K)</f>
        <v>#N/A</v>
      </c>
      <c r="N313" s="5" t="e">
        <f>_xlfn.XLOOKUP(L313,CENTRALIZADAS!A:A,CENTRALIZADAS!C:C)</f>
        <v>#N/A</v>
      </c>
    </row>
    <row r="314" spans="1:14" hidden="1">
      <c r="A314" s="47" t="s">
        <v>2081</v>
      </c>
      <c r="B314" s="6">
        <v>1109188</v>
      </c>
      <c r="C314" s="47" t="s">
        <v>2082</v>
      </c>
      <c r="D314" s="11" t="s">
        <v>2379</v>
      </c>
      <c r="E314" s="47" t="s">
        <v>2372</v>
      </c>
      <c r="F314" s="6" t="s">
        <v>14</v>
      </c>
      <c r="G314" s="11" t="s">
        <v>2084</v>
      </c>
      <c r="H314" s="11"/>
      <c r="I314" s="55" t="s">
        <v>2085</v>
      </c>
      <c r="K314" s="5" t="s">
        <v>4499</v>
      </c>
      <c r="L314" s="6">
        <v>1109188</v>
      </c>
      <c r="M314" s="5" t="e">
        <f>_xlfn.XLOOKUP(L314,INFO!F:F,INFO!K:K)</f>
        <v>#N/A</v>
      </c>
      <c r="N314" s="5" t="e">
        <f>_xlfn.XLOOKUP(L314,CENTRALIZADAS!A:A,CENTRALIZADAS!C:C)</f>
        <v>#N/A</v>
      </c>
    </row>
    <row r="315" spans="1:14" hidden="1">
      <c r="A315" s="46" t="s">
        <v>2081</v>
      </c>
      <c r="B315" s="6">
        <v>1109199</v>
      </c>
      <c r="C315" s="46" t="s">
        <v>2082</v>
      </c>
      <c r="D315" s="11" t="s">
        <v>2380</v>
      </c>
      <c r="E315" s="46" t="s">
        <v>2372</v>
      </c>
      <c r="F315" s="6" t="s">
        <v>14</v>
      </c>
      <c r="G315" s="11" t="s">
        <v>2084</v>
      </c>
      <c r="H315" s="11"/>
      <c r="I315" s="55" t="s">
        <v>2085</v>
      </c>
      <c r="K315" s="5" t="s">
        <v>4499</v>
      </c>
      <c r="L315" s="73">
        <v>1109199</v>
      </c>
      <c r="M315" s="5" t="e">
        <f>_xlfn.XLOOKUP(L315,INFO!F:F,INFO!K:K)</f>
        <v>#N/A</v>
      </c>
      <c r="N315" s="5" t="e">
        <f>_xlfn.XLOOKUP(L315,CENTRALIZADAS!A:A,CENTRALIZADAS!C:C)</f>
        <v>#N/A</v>
      </c>
    </row>
    <row r="316" spans="1:14" hidden="1">
      <c r="A316" s="47" t="s">
        <v>2081</v>
      </c>
      <c r="B316" s="6">
        <v>1109201</v>
      </c>
      <c r="C316" s="47" t="s">
        <v>2082</v>
      </c>
      <c r="D316" s="11" t="s">
        <v>2381</v>
      </c>
      <c r="E316" s="47" t="s">
        <v>2372</v>
      </c>
      <c r="F316" s="6" t="s">
        <v>14</v>
      </c>
      <c r="G316" s="11" t="s">
        <v>2084</v>
      </c>
      <c r="H316" s="11"/>
      <c r="I316" s="55" t="s">
        <v>2085</v>
      </c>
      <c r="K316" s="5" t="s">
        <v>4499</v>
      </c>
      <c r="L316" s="6">
        <v>1109201</v>
      </c>
      <c r="M316" s="5" t="e">
        <f>_xlfn.XLOOKUP(L316,INFO!F:F,INFO!K:K)</f>
        <v>#N/A</v>
      </c>
      <c r="N316" s="5" t="e">
        <f>_xlfn.XLOOKUP(L316,CENTRALIZADAS!A:A,CENTRALIZADAS!C:C)</f>
        <v>#N/A</v>
      </c>
    </row>
    <row r="317" spans="1:14" hidden="1">
      <c r="A317" s="46" t="s">
        <v>2081</v>
      </c>
      <c r="B317" s="6">
        <v>1109202</v>
      </c>
      <c r="C317" s="46" t="s">
        <v>2082</v>
      </c>
      <c r="D317" s="11" t="s">
        <v>2382</v>
      </c>
      <c r="E317" s="46" t="s">
        <v>2372</v>
      </c>
      <c r="F317" s="6" t="s">
        <v>14</v>
      </c>
      <c r="G317" s="11" t="s">
        <v>2084</v>
      </c>
      <c r="H317" s="11"/>
      <c r="I317" s="55" t="s">
        <v>2085</v>
      </c>
      <c r="K317" s="5" t="s">
        <v>4499</v>
      </c>
      <c r="L317" s="73">
        <v>1109202</v>
      </c>
      <c r="M317" s="5" t="e">
        <f>_xlfn.XLOOKUP(L317,INFO!F:F,INFO!K:K)</f>
        <v>#N/A</v>
      </c>
      <c r="N317" s="5" t="e">
        <f>_xlfn.XLOOKUP(L317,CENTRALIZADAS!A:A,CENTRALIZADAS!C:C)</f>
        <v>#N/A</v>
      </c>
    </row>
    <row r="318" spans="1:14" hidden="1">
      <c r="A318" s="47" t="s">
        <v>2081</v>
      </c>
      <c r="B318" s="6">
        <v>1109205</v>
      </c>
      <c r="C318" s="47" t="s">
        <v>2082</v>
      </c>
      <c r="D318" s="11" t="s">
        <v>2383</v>
      </c>
      <c r="E318" s="47" t="s">
        <v>2372</v>
      </c>
      <c r="F318" s="6" t="s">
        <v>14</v>
      </c>
      <c r="G318" s="11" t="s">
        <v>2084</v>
      </c>
      <c r="H318" s="11"/>
      <c r="I318" s="55" t="s">
        <v>2085</v>
      </c>
      <c r="K318" s="5" t="s">
        <v>4499</v>
      </c>
      <c r="L318" s="6">
        <v>1109205</v>
      </c>
      <c r="M318" s="5" t="e">
        <f>_xlfn.XLOOKUP(L318,INFO!F:F,INFO!K:K)</f>
        <v>#N/A</v>
      </c>
      <c r="N318" s="5" t="e">
        <f>_xlfn.XLOOKUP(L318,CENTRALIZADAS!A:A,CENTRALIZADAS!C:C)</f>
        <v>#N/A</v>
      </c>
    </row>
    <row r="319" spans="1:14" hidden="1">
      <c r="A319" s="46" t="s">
        <v>2081</v>
      </c>
      <c r="B319" s="6">
        <v>1109207</v>
      </c>
      <c r="C319" s="46" t="s">
        <v>2082</v>
      </c>
      <c r="D319" s="11" t="s">
        <v>2384</v>
      </c>
      <c r="E319" s="46" t="s">
        <v>2372</v>
      </c>
      <c r="F319" s="6" t="s">
        <v>14</v>
      </c>
      <c r="G319" s="11" t="s">
        <v>2084</v>
      </c>
      <c r="H319" s="11"/>
      <c r="I319" s="55" t="s">
        <v>2085</v>
      </c>
      <c r="K319" s="5" t="s">
        <v>4499</v>
      </c>
      <c r="L319" s="73">
        <v>1109207</v>
      </c>
      <c r="M319" s="5" t="e">
        <f>_xlfn.XLOOKUP(L319,INFO!F:F,INFO!K:K)</f>
        <v>#N/A</v>
      </c>
      <c r="N319" s="5" t="e">
        <f>_xlfn.XLOOKUP(L319,CENTRALIZADAS!A:A,CENTRALIZADAS!C:C)</f>
        <v>#N/A</v>
      </c>
    </row>
    <row r="320" spans="1:14" hidden="1">
      <c r="A320" s="47" t="s">
        <v>2081</v>
      </c>
      <c r="B320" s="6">
        <v>1109210</v>
      </c>
      <c r="C320" s="47" t="s">
        <v>2082</v>
      </c>
      <c r="D320" s="11" t="s">
        <v>2385</v>
      </c>
      <c r="E320" s="47" t="s">
        <v>2372</v>
      </c>
      <c r="F320" s="6" t="s">
        <v>14</v>
      </c>
      <c r="G320" s="11" t="s">
        <v>2084</v>
      </c>
      <c r="H320" s="11"/>
      <c r="I320" s="55" t="s">
        <v>2085</v>
      </c>
      <c r="K320" s="5" t="s">
        <v>4499</v>
      </c>
      <c r="L320" s="6">
        <v>1109210</v>
      </c>
      <c r="M320" s="5" t="e">
        <f>_xlfn.XLOOKUP(L320,INFO!F:F,INFO!K:K)</f>
        <v>#N/A</v>
      </c>
      <c r="N320" s="5" t="e">
        <f>_xlfn.XLOOKUP(L320,CENTRALIZADAS!A:A,CENTRALIZADAS!C:C)</f>
        <v>#N/A</v>
      </c>
    </row>
    <row r="321" spans="1:14" hidden="1">
      <c r="A321" s="46" t="s">
        <v>2081</v>
      </c>
      <c r="B321" s="6">
        <v>1109212</v>
      </c>
      <c r="C321" s="46" t="s">
        <v>2082</v>
      </c>
      <c r="D321" s="11" t="s">
        <v>2386</v>
      </c>
      <c r="E321" s="46" t="s">
        <v>2372</v>
      </c>
      <c r="F321" s="6" t="s">
        <v>14</v>
      </c>
      <c r="G321" s="11" t="s">
        <v>2084</v>
      </c>
      <c r="H321" s="11"/>
      <c r="I321" s="55" t="s">
        <v>2085</v>
      </c>
      <c r="K321" s="5" t="s">
        <v>4499</v>
      </c>
      <c r="L321" s="73">
        <v>1109212</v>
      </c>
      <c r="M321" s="5" t="e">
        <f>_xlfn.XLOOKUP(L321,INFO!F:F,INFO!K:K)</f>
        <v>#N/A</v>
      </c>
      <c r="N321" s="5" t="e">
        <f>_xlfn.XLOOKUP(L321,CENTRALIZADAS!A:A,CENTRALIZADAS!C:C)</f>
        <v>#N/A</v>
      </c>
    </row>
    <row r="322" spans="1:14" hidden="1">
      <c r="A322" s="47" t="s">
        <v>2081</v>
      </c>
      <c r="B322" s="6">
        <v>1109214</v>
      </c>
      <c r="C322" s="47" t="s">
        <v>2082</v>
      </c>
      <c r="D322" s="11" t="s">
        <v>2387</v>
      </c>
      <c r="E322" s="47" t="s">
        <v>2372</v>
      </c>
      <c r="F322" s="6" t="s">
        <v>14</v>
      </c>
      <c r="G322" s="11" t="s">
        <v>2084</v>
      </c>
      <c r="H322" s="11"/>
      <c r="I322" s="55" t="s">
        <v>2085</v>
      </c>
      <c r="K322" s="5" t="s">
        <v>4499</v>
      </c>
      <c r="L322" s="6">
        <v>1109214</v>
      </c>
      <c r="M322" s="5" t="e">
        <f>_xlfn.XLOOKUP(L322,INFO!F:F,INFO!K:K)</f>
        <v>#N/A</v>
      </c>
      <c r="N322" s="5" t="e">
        <f>_xlfn.XLOOKUP(L322,CENTRALIZADAS!A:A,CENTRALIZADAS!C:C)</f>
        <v>#N/A</v>
      </c>
    </row>
    <row r="323" spans="1:14" hidden="1">
      <c r="A323" s="46" t="s">
        <v>2081</v>
      </c>
      <c r="B323" s="6">
        <v>1109219</v>
      </c>
      <c r="C323" s="46" t="s">
        <v>2082</v>
      </c>
      <c r="D323" s="11" t="s">
        <v>2388</v>
      </c>
      <c r="E323" s="46" t="s">
        <v>2372</v>
      </c>
      <c r="F323" s="6" t="s">
        <v>14</v>
      </c>
      <c r="G323" s="11" t="s">
        <v>2084</v>
      </c>
      <c r="H323" s="11"/>
      <c r="I323" s="55" t="s">
        <v>2085</v>
      </c>
      <c r="K323" s="5" t="s">
        <v>4499</v>
      </c>
      <c r="L323" s="73">
        <v>1109219</v>
      </c>
      <c r="M323" s="5" t="e">
        <f>_xlfn.XLOOKUP(L323,INFO!F:F,INFO!K:K)</f>
        <v>#N/A</v>
      </c>
      <c r="N323" s="5" t="e">
        <f>_xlfn.XLOOKUP(L323,CENTRALIZADAS!A:A,CENTRALIZADAS!C:C)</f>
        <v>#N/A</v>
      </c>
    </row>
    <row r="324" spans="1:14" hidden="1">
      <c r="A324" s="47" t="s">
        <v>2081</v>
      </c>
      <c r="B324" s="6">
        <v>1109221</v>
      </c>
      <c r="C324" s="47" t="s">
        <v>2082</v>
      </c>
      <c r="D324" s="11" t="s">
        <v>2389</v>
      </c>
      <c r="E324" s="47" t="s">
        <v>2372</v>
      </c>
      <c r="F324" s="6" t="s">
        <v>14</v>
      </c>
      <c r="G324" s="11" t="s">
        <v>2084</v>
      </c>
      <c r="H324" s="11"/>
      <c r="I324" s="55" t="s">
        <v>2085</v>
      </c>
      <c r="K324" s="5" t="s">
        <v>4499</v>
      </c>
      <c r="L324" s="6">
        <v>1109221</v>
      </c>
      <c r="M324" s="5" t="e">
        <f>_xlfn.XLOOKUP(L324,INFO!F:F,INFO!K:K)</f>
        <v>#N/A</v>
      </c>
      <c r="N324" s="5" t="e">
        <f>_xlfn.XLOOKUP(L324,CENTRALIZADAS!A:A,CENTRALIZADAS!C:C)</f>
        <v>#N/A</v>
      </c>
    </row>
    <row r="325" spans="1:14" hidden="1">
      <c r="A325" s="46" t="s">
        <v>2081</v>
      </c>
      <c r="B325" s="6">
        <v>1109223</v>
      </c>
      <c r="C325" s="46" t="s">
        <v>2082</v>
      </c>
      <c r="D325" s="11" t="s">
        <v>2390</v>
      </c>
      <c r="E325" s="46" t="s">
        <v>2372</v>
      </c>
      <c r="F325" s="6" t="s">
        <v>14</v>
      </c>
      <c r="G325" s="11" t="s">
        <v>2084</v>
      </c>
      <c r="H325" s="11"/>
      <c r="I325" s="55" t="s">
        <v>2085</v>
      </c>
      <c r="K325" s="5" t="s">
        <v>4499</v>
      </c>
      <c r="L325" s="73">
        <v>1109223</v>
      </c>
      <c r="M325" s="5" t="e">
        <f>_xlfn.XLOOKUP(L325,INFO!F:F,INFO!K:K)</f>
        <v>#N/A</v>
      </c>
      <c r="N325" s="5" t="e">
        <f>_xlfn.XLOOKUP(L325,CENTRALIZADAS!A:A,CENTRALIZADAS!C:C)</f>
        <v>#N/A</v>
      </c>
    </row>
    <row r="326" spans="1:14" hidden="1">
      <c r="A326" s="47" t="s">
        <v>2081</v>
      </c>
      <c r="B326" s="6">
        <v>1109226</v>
      </c>
      <c r="C326" s="47" t="s">
        <v>2082</v>
      </c>
      <c r="D326" s="11" t="s">
        <v>2391</v>
      </c>
      <c r="E326" s="47" t="s">
        <v>2372</v>
      </c>
      <c r="F326" s="6" t="s">
        <v>14</v>
      </c>
      <c r="G326" s="11" t="s">
        <v>2084</v>
      </c>
      <c r="H326" s="11"/>
      <c r="I326" s="55" t="s">
        <v>2085</v>
      </c>
      <c r="K326" s="5" t="s">
        <v>4499</v>
      </c>
      <c r="L326" s="6">
        <v>1109226</v>
      </c>
      <c r="M326" s="5" t="e">
        <f>_xlfn.XLOOKUP(L326,INFO!F:F,INFO!K:K)</f>
        <v>#N/A</v>
      </c>
      <c r="N326" s="5" t="e">
        <f>_xlfn.XLOOKUP(L326,CENTRALIZADAS!A:A,CENTRALIZADAS!C:C)</f>
        <v>#N/A</v>
      </c>
    </row>
    <row r="327" spans="1:14" hidden="1">
      <c r="A327" s="46" t="s">
        <v>2081</v>
      </c>
      <c r="B327" s="6">
        <v>1109284</v>
      </c>
      <c r="C327" s="46" t="s">
        <v>2082</v>
      </c>
      <c r="D327" s="11" t="s">
        <v>2392</v>
      </c>
      <c r="E327" s="46" t="s">
        <v>2372</v>
      </c>
      <c r="F327" s="6" t="s">
        <v>14</v>
      </c>
      <c r="G327" s="11" t="s">
        <v>2084</v>
      </c>
      <c r="H327" s="11"/>
      <c r="I327" s="55" t="s">
        <v>2085</v>
      </c>
      <c r="K327" s="5" t="s">
        <v>4499</v>
      </c>
      <c r="L327" s="73">
        <v>1109284</v>
      </c>
      <c r="M327" s="5" t="e">
        <f>_xlfn.XLOOKUP(L327,INFO!F:F,INFO!K:K)</f>
        <v>#N/A</v>
      </c>
      <c r="N327" s="5" t="e">
        <f>_xlfn.XLOOKUP(L327,CENTRALIZADAS!A:A,CENTRALIZADAS!C:C)</f>
        <v>#N/A</v>
      </c>
    </row>
    <row r="328" spans="1:14" hidden="1">
      <c r="A328" s="47" t="s">
        <v>2081</v>
      </c>
      <c r="B328" s="6">
        <v>1109285</v>
      </c>
      <c r="C328" s="47" t="s">
        <v>2082</v>
      </c>
      <c r="D328" s="11" t="s">
        <v>2393</v>
      </c>
      <c r="E328" s="47" t="s">
        <v>2372</v>
      </c>
      <c r="F328" s="6" t="s">
        <v>14</v>
      </c>
      <c r="G328" s="11" t="s">
        <v>2084</v>
      </c>
      <c r="H328" s="11"/>
      <c r="I328" s="55" t="s">
        <v>2085</v>
      </c>
      <c r="K328" s="5" t="s">
        <v>4499</v>
      </c>
      <c r="L328" s="6">
        <v>1109285</v>
      </c>
      <c r="M328" s="5" t="e">
        <f>_xlfn.XLOOKUP(L328,INFO!F:F,INFO!K:K)</f>
        <v>#N/A</v>
      </c>
      <c r="N328" s="5" t="e">
        <f>_xlfn.XLOOKUP(L328,CENTRALIZADAS!A:A,CENTRALIZADAS!C:C)</f>
        <v>#N/A</v>
      </c>
    </row>
    <row r="329" spans="1:14" hidden="1">
      <c r="A329" s="46" t="s">
        <v>2081</v>
      </c>
      <c r="B329" s="6">
        <v>1109287</v>
      </c>
      <c r="C329" s="46" t="s">
        <v>2082</v>
      </c>
      <c r="D329" s="11" t="s">
        <v>2394</v>
      </c>
      <c r="E329" s="46" t="s">
        <v>2372</v>
      </c>
      <c r="F329" s="6" t="s">
        <v>14</v>
      </c>
      <c r="G329" s="11" t="s">
        <v>2084</v>
      </c>
      <c r="H329" s="11"/>
      <c r="I329" s="55" t="s">
        <v>2085</v>
      </c>
      <c r="K329" s="5" t="s">
        <v>4499</v>
      </c>
      <c r="L329" s="73">
        <v>1109287</v>
      </c>
      <c r="M329" s="5">
        <f>_xlfn.XLOOKUP(L329,INFO!F:F,INFO!K:K)</f>
        <v>10</v>
      </c>
      <c r="N329" s="5" t="e">
        <f>_xlfn.XLOOKUP(L329,CENTRALIZADAS!A:A,CENTRALIZADAS!C:C)</f>
        <v>#N/A</v>
      </c>
    </row>
    <row r="330" spans="1:14" hidden="1">
      <c r="A330" s="47" t="s">
        <v>2081</v>
      </c>
      <c r="B330" s="6">
        <v>1109288</v>
      </c>
      <c r="C330" s="47" t="s">
        <v>2082</v>
      </c>
      <c r="D330" s="11" t="s">
        <v>2395</v>
      </c>
      <c r="E330" s="47" t="s">
        <v>2372</v>
      </c>
      <c r="F330" s="6" t="s">
        <v>14</v>
      </c>
      <c r="G330" s="11" t="s">
        <v>2084</v>
      </c>
      <c r="H330" s="11"/>
      <c r="I330" s="55" t="s">
        <v>2085</v>
      </c>
      <c r="K330" s="5" t="s">
        <v>4499</v>
      </c>
      <c r="L330" s="6">
        <v>1109288</v>
      </c>
      <c r="M330" s="5">
        <f>_xlfn.XLOOKUP(L330,INFO!F:F,INFO!K:K)</f>
        <v>10</v>
      </c>
      <c r="N330" s="5" t="e">
        <f>_xlfn.XLOOKUP(L330,CENTRALIZADAS!A:A,CENTRALIZADAS!C:C)</f>
        <v>#N/A</v>
      </c>
    </row>
    <row r="331" spans="1:14" hidden="1">
      <c r="A331" s="46" t="s">
        <v>2081</v>
      </c>
      <c r="B331" s="6">
        <v>5319395</v>
      </c>
      <c r="C331" s="46" t="s">
        <v>2082</v>
      </c>
      <c r="D331" s="11" t="s">
        <v>2396</v>
      </c>
      <c r="E331" s="46" t="s">
        <v>2372</v>
      </c>
      <c r="F331" s="6" t="s">
        <v>14</v>
      </c>
      <c r="G331" s="11" t="s">
        <v>2084</v>
      </c>
      <c r="H331" s="11"/>
      <c r="I331" s="55" t="s">
        <v>2085</v>
      </c>
      <c r="K331" s="5" t="s">
        <v>4499</v>
      </c>
      <c r="L331" s="73">
        <v>5319395</v>
      </c>
      <c r="M331" s="5" t="e">
        <f>_xlfn.XLOOKUP(L331,INFO!F:F,INFO!K:K)</f>
        <v>#N/A</v>
      </c>
      <c r="N331" s="5" t="e">
        <f>_xlfn.XLOOKUP(L331,CENTRALIZADAS!A:A,CENTRALIZADAS!C:C)</f>
        <v>#N/A</v>
      </c>
    </row>
    <row r="332" spans="1:14" hidden="1">
      <c r="A332" s="47" t="s">
        <v>2081</v>
      </c>
      <c r="B332" s="6">
        <v>7958047</v>
      </c>
      <c r="C332" s="47" t="s">
        <v>2082</v>
      </c>
      <c r="D332" s="11" t="s">
        <v>2397</v>
      </c>
      <c r="E332" s="47" t="s">
        <v>2372</v>
      </c>
      <c r="F332" s="6" t="s">
        <v>14</v>
      </c>
      <c r="G332" s="11" t="s">
        <v>2084</v>
      </c>
      <c r="H332" s="11"/>
      <c r="I332" s="55" t="s">
        <v>2085</v>
      </c>
      <c r="K332" s="5" t="s">
        <v>4499</v>
      </c>
      <c r="L332" s="6">
        <v>7958047</v>
      </c>
      <c r="M332" s="5">
        <f>_xlfn.XLOOKUP(L332,INFO!F:F,INFO!K:K)</f>
        <v>50</v>
      </c>
      <c r="N332" s="5" t="e">
        <f>_xlfn.XLOOKUP(L332,CENTRALIZADAS!A:A,CENTRALIZADAS!C:C)</f>
        <v>#N/A</v>
      </c>
    </row>
    <row r="333" spans="1:14" hidden="1">
      <c r="A333" s="46" t="s">
        <v>2081</v>
      </c>
      <c r="B333" s="6">
        <v>5300000</v>
      </c>
      <c r="C333" s="46" t="s">
        <v>2398</v>
      </c>
      <c r="D333" s="11" t="s">
        <v>2399</v>
      </c>
      <c r="E333" s="46" t="s">
        <v>2400</v>
      </c>
      <c r="F333" s="6" t="s">
        <v>14</v>
      </c>
      <c r="G333" s="11" t="s">
        <v>2401</v>
      </c>
      <c r="H333" s="11"/>
      <c r="I333" s="55"/>
      <c r="K333" s="5" t="s">
        <v>4500</v>
      </c>
      <c r="L333" s="73">
        <v>5300000</v>
      </c>
      <c r="N333" s="5" t="e">
        <f>_xlfn.XLOOKUP(L333,CENTRALIZADAS!A:A,CENTRALIZADAS!C:C)</f>
        <v>#N/A</v>
      </c>
    </row>
    <row r="334" spans="1:14" hidden="1">
      <c r="A334" s="47" t="s">
        <v>2081</v>
      </c>
      <c r="B334" s="6">
        <v>5300010</v>
      </c>
      <c r="C334" s="47" t="s">
        <v>2398</v>
      </c>
      <c r="D334" s="11" t="s">
        <v>2402</v>
      </c>
      <c r="E334" s="47" t="s">
        <v>2400</v>
      </c>
      <c r="F334" s="6" t="s">
        <v>14</v>
      </c>
      <c r="G334" s="11" t="s">
        <v>2401</v>
      </c>
      <c r="H334" s="11"/>
      <c r="I334" s="55"/>
      <c r="K334" s="5" t="s">
        <v>4500</v>
      </c>
      <c r="L334" s="6">
        <v>5300010</v>
      </c>
      <c r="N334" s="5" t="e">
        <f>_xlfn.XLOOKUP(L334,CENTRALIZADAS!A:A,CENTRALIZADAS!C:C)</f>
        <v>#N/A</v>
      </c>
    </row>
    <row r="335" spans="1:14" hidden="1">
      <c r="A335" s="46" t="s">
        <v>2081</v>
      </c>
      <c r="B335" s="6">
        <v>5300017</v>
      </c>
      <c r="C335" s="46" t="s">
        <v>2398</v>
      </c>
      <c r="D335" s="11" t="s">
        <v>2403</v>
      </c>
      <c r="E335" s="46" t="s">
        <v>2400</v>
      </c>
      <c r="F335" s="6" t="s">
        <v>14</v>
      </c>
      <c r="G335" s="11" t="s">
        <v>2401</v>
      </c>
      <c r="H335" s="11"/>
      <c r="I335" s="55"/>
      <c r="K335" s="5" t="s">
        <v>4500</v>
      </c>
      <c r="L335" s="73">
        <v>5300017</v>
      </c>
      <c r="N335" s="5" t="e">
        <f>_xlfn.XLOOKUP(L335,CENTRALIZADAS!A:A,CENTRALIZADAS!C:C)</f>
        <v>#N/A</v>
      </c>
    </row>
    <row r="336" spans="1:14" hidden="1">
      <c r="A336" s="47" t="s">
        <v>2081</v>
      </c>
      <c r="B336" s="6">
        <v>5302684</v>
      </c>
      <c r="C336" s="47" t="s">
        <v>2398</v>
      </c>
      <c r="D336" s="11" t="s">
        <v>2404</v>
      </c>
      <c r="E336" s="47" t="s">
        <v>2400</v>
      </c>
      <c r="F336" s="6" t="s">
        <v>14</v>
      </c>
      <c r="G336" s="11" t="s">
        <v>2401</v>
      </c>
      <c r="H336" s="11"/>
      <c r="I336" s="55"/>
      <c r="K336" s="5" t="s">
        <v>4500</v>
      </c>
      <c r="L336" s="6">
        <v>5302684</v>
      </c>
      <c r="N336" s="5" t="e">
        <f>_xlfn.XLOOKUP(L336,CENTRALIZADAS!A:A,CENTRALIZADAS!C:C)</f>
        <v>#N/A</v>
      </c>
    </row>
    <row r="337" spans="1:14" hidden="1">
      <c r="A337" s="46" t="s">
        <v>2081</v>
      </c>
      <c r="B337" s="6">
        <v>5303424</v>
      </c>
      <c r="C337" s="46" t="s">
        <v>2398</v>
      </c>
      <c r="D337" s="11" t="s">
        <v>2405</v>
      </c>
      <c r="E337" s="46" t="s">
        <v>2400</v>
      </c>
      <c r="F337" s="6" t="s">
        <v>14</v>
      </c>
      <c r="G337" s="11" t="s">
        <v>2401</v>
      </c>
      <c r="H337" s="11"/>
      <c r="I337" s="55"/>
      <c r="K337" s="5" t="s">
        <v>4500</v>
      </c>
      <c r="L337" s="73">
        <v>5303424</v>
      </c>
      <c r="N337" s="5" t="e">
        <f>_xlfn.XLOOKUP(L337,CENTRALIZADAS!A:A,CENTRALIZADAS!C:C)</f>
        <v>#N/A</v>
      </c>
    </row>
    <row r="338" spans="1:14" hidden="1">
      <c r="A338" s="47" t="s">
        <v>2081</v>
      </c>
      <c r="B338" s="6">
        <v>5308710</v>
      </c>
      <c r="C338" s="47" t="s">
        <v>2398</v>
      </c>
      <c r="D338" s="11" t="s">
        <v>2406</v>
      </c>
      <c r="E338" s="47" t="s">
        <v>2400</v>
      </c>
      <c r="F338" s="6" t="s">
        <v>14</v>
      </c>
      <c r="G338" s="11" t="s">
        <v>2401</v>
      </c>
      <c r="H338" s="11"/>
      <c r="I338" s="55"/>
      <c r="K338" s="5" t="s">
        <v>4500</v>
      </c>
      <c r="L338" s="6">
        <v>5308710</v>
      </c>
      <c r="N338" s="5" t="e">
        <f>_xlfn.XLOOKUP(L338,CENTRALIZADAS!A:A,CENTRALIZADAS!C:C)</f>
        <v>#N/A</v>
      </c>
    </row>
    <row r="339" spans="1:14" hidden="1">
      <c r="A339" s="46" t="s">
        <v>2081</v>
      </c>
      <c r="B339" s="6">
        <v>5309634</v>
      </c>
      <c r="C339" s="46" t="s">
        <v>2398</v>
      </c>
      <c r="D339" s="11" t="s">
        <v>2407</v>
      </c>
      <c r="E339" s="46" t="s">
        <v>2400</v>
      </c>
      <c r="F339" s="6" t="s">
        <v>14</v>
      </c>
      <c r="G339" s="11" t="s">
        <v>2401</v>
      </c>
      <c r="H339" s="11"/>
      <c r="I339" s="55"/>
      <c r="K339" s="5" t="s">
        <v>4500</v>
      </c>
      <c r="L339" s="73">
        <v>5309634</v>
      </c>
      <c r="N339" s="5" t="e">
        <f>_xlfn.XLOOKUP(L339,CENTRALIZADAS!A:A,CENTRALIZADAS!C:C)</f>
        <v>#N/A</v>
      </c>
    </row>
    <row r="340" spans="1:14" hidden="1">
      <c r="A340" s="47" t="s">
        <v>2081</v>
      </c>
      <c r="B340" s="6">
        <v>5313114</v>
      </c>
      <c r="C340" s="47" t="s">
        <v>2398</v>
      </c>
      <c r="D340" s="11" t="s">
        <v>2408</v>
      </c>
      <c r="E340" s="47" t="s">
        <v>2400</v>
      </c>
      <c r="F340" s="6" t="s">
        <v>14</v>
      </c>
      <c r="G340" s="11" t="s">
        <v>2401</v>
      </c>
      <c r="H340" s="11"/>
      <c r="I340" s="55"/>
      <c r="K340" s="5" t="s">
        <v>4500</v>
      </c>
      <c r="L340" s="6">
        <v>5313114</v>
      </c>
      <c r="N340" s="5" t="e">
        <f>_xlfn.XLOOKUP(L340,CENTRALIZADAS!A:A,CENTRALIZADAS!C:C)</f>
        <v>#N/A</v>
      </c>
    </row>
    <row r="341" spans="1:14" hidden="1">
      <c r="A341" s="46" t="s">
        <v>2081</v>
      </c>
      <c r="B341" s="6">
        <v>5319050</v>
      </c>
      <c r="C341" s="46" t="s">
        <v>2398</v>
      </c>
      <c r="D341" s="11" t="s">
        <v>2409</v>
      </c>
      <c r="E341" s="46" t="s">
        <v>2400</v>
      </c>
      <c r="F341" s="6" t="s">
        <v>14</v>
      </c>
      <c r="G341" s="11" t="s">
        <v>2401</v>
      </c>
      <c r="H341" s="11"/>
      <c r="I341" s="55"/>
      <c r="K341" s="5" t="s">
        <v>4500</v>
      </c>
      <c r="L341" s="73">
        <v>5319050</v>
      </c>
      <c r="N341" s="5" t="e">
        <f>_xlfn.XLOOKUP(L341,CENTRALIZADAS!A:A,CENTRALIZADAS!C:C)</f>
        <v>#N/A</v>
      </c>
    </row>
    <row r="342" spans="1:14" hidden="1">
      <c r="A342" s="47" t="s">
        <v>2081</v>
      </c>
      <c r="B342" s="6">
        <v>5354933</v>
      </c>
      <c r="C342" s="47" t="s">
        <v>2398</v>
      </c>
      <c r="D342" s="11" t="s">
        <v>2410</v>
      </c>
      <c r="E342" s="47" t="s">
        <v>2400</v>
      </c>
      <c r="F342" s="6" t="s">
        <v>14</v>
      </c>
      <c r="G342" s="11" t="s">
        <v>2401</v>
      </c>
      <c r="H342" s="11"/>
      <c r="I342" s="55"/>
      <c r="K342" s="5" t="s">
        <v>4500</v>
      </c>
      <c r="L342" s="6">
        <v>5354933</v>
      </c>
      <c r="N342" s="5" t="e">
        <f>_xlfn.XLOOKUP(L342,CENTRALIZADAS!A:A,CENTRALIZADAS!C:C)</f>
        <v>#N/A</v>
      </c>
    </row>
    <row r="343" spans="1:14" hidden="1">
      <c r="A343" s="46" t="s">
        <v>2081</v>
      </c>
      <c r="B343" s="6">
        <v>5357269</v>
      </c>
      <c r="C343" s="46" t="s">
        <v>2398</v>
      </c>
      <c r="D343" s="11" t="s">
        <v>2411</v>
      </c>
      <c r="E343" s="46" t="s">
        <v>2400</v>
      </c>
      <c r="F343" s="6" t="s">
        <v>14</v>
      </c>
      <c r="G343" s="11" t="s">
        <v>2401</v>
      </c>
      <c r="H343" s="11"/>
      <c r="I343" s="55"/>
      <c r="K343" s="5" t="s">
        <v>4500</v>
      </c>
      <c r="L343" s="73">
        <v>5357269</v>
      </c>
      <c r="N343" s="5" t="e">
        <f>_xlfn.XLOOKUP(L343,CENTRALIZADAS!A:A,CENTRALIZADAS!C:C)</f>
        <v>#N/A</v>
      </c>
    </row>
    <row r="344" spans="1:14" hidden="1">
      <c r="A344" s="47" t="s">
        <v>2081</v>
      </c>
      <c r="B344" s="6">
        <v>5357554</v>
      </c>
      <c r="C344" s="47" t="s">
        <v>2398</v>
      </c>
      <c r="D344" s="11" t="s">
        <v>2412</v>
      </c>
      <c r="E344" s="47" t="s">
        <v>2400</v>
      </c>
      <c r="F344" s="6" t="s">
        <v>14</v>
      </c>
      <c r="G344" s="11" t="s">
        <v>2401</v>
      </c>
      <c r="H344" s="11"/>
      <c r="I344" s="55"/>
      <c r="K344" s="5" t="s">
        <v>4500</v>
      </c>
      <c r="L344" s="6">
        <v>5357554</v>
      </c>
      <c r="N344" s="5" t="e">
        <f>_xlfn.XLOOKUP(L344,CENTRALIZADAS!A:A,CENTRALIZADAS!C:C)</f>
        <v>#N/A</v>
      </c>
    </row>
    <row r="345" spans="1:14" hidden="1">
      <c r="A345" s="46" t="s">
        <v>2081</v>
      </c>
      <c r="B345" s="6">
        <v>5357732</v>
      </c>
      <c r="C345" s="46" t="s">
        <v>2398</v>
      </c>
      <c r="D345" s="11" t="s">
        <v>2413</v>
      </c>
      <c r="E345" s="46" t="s">
        <v>2400</v>
      </c>
      <c r="F345" s="6" t="s">
        <v>14</v>
      </c>
      <c r="G345" s="11" t="s">
        <v>2401</v>
      </c>
      <c r="H345" s="11"/>
      <c r="I345" s="55"/>
      <c r="K345" s="5" t="s">
        <v>4500</v>
      </c>
      <c r="L345" s="73">
        <v>5357732</v>
      </c>
      <c r="N345" s="5" t="e">
        <f>_xlfn.XLOOKUP(L345,CENTRALIZADAS!A:A,CENTRALIZADAS!C:C)</f>
        <v>#N/A</v>
      </c>
    </row>
    <row r="346" spans="1:14" hidden="1">
      <c r="A346" s="47" t="s">
        <v>2081</v>
      </c>
      <c r="B346" s="6">
        <v>5358002</v>
      </c>
      <c r="C346" s="47" t="s">
        <v>2398</v>
      </c>
      <c r="D346" s="11" t="s">
        <v>2414</v>
      </c>
      <c r="E346" s="47" t="s">
        <v>2400</v>
      </c>
      <c r="F346" s="6" t="s">
        <v>14</v>
      </c>
      <c r="G346" s="11" t="s">
        <v>2401</v>
      </c>
      <c r="H346" s="11"/>
      <c r="I346" s="55"/>
      <c r="K346" s="5" t="s">
        <v>4500</v>
      </c>
      <c r="L346" s="6">
        <v>5358002</v>
      </c>
      <c r="N346" s="5" t="e">
        <f>_xlfn.XLOOKUP(L346,CENTRALIZADAS!A:A,CENTRALIZADAS!C:C)</f>
        <v>#N/A</v>
      </c>
    </row>
    <row r="347" spans="1:14" hidden="1">
      <c r="A347" s="46" t="s">
        <v>2081</v>
      </c>
      <c r="B347" s="6">
        <v>5358710</v>
      </c>
      <c r="C347" s="46" t="s">
        <v>2398</v>
      </c>
      <c r="D347" s="11" t="s">
        <v>2415</v>
      </c>
      <c r="E347" s="46" t="s">
        <v>2400</v>
      </c>
      <c r="F347" s="6" t="s">
        <v>14</v>
      </c>
      <c r="G347" s="11" t="s">
        <v>2401</v>
      </c>
      <c r="H347" s="11"/>
      <c r="I347" s="55"/>
      <c r="K347" s="5" t="s">
        <v>4500</v>
      </c>
      <c r="L347" s="73">
        <v>5358710</v>
      </c>
      <c r="N347" s="5" t="e">
        <f>_xlfn.XLOOKUP(L347,CENTRALIZADAS!A:A,CENTRALIZADAS!C:C)</f>
        <v>#N/A</v>
      </c>
    </row>
    <row r="348" spans="1:14" hidden="1">
      <c r="A348" s="47" t="s">
        <v>2081</v>
      </c>
      <c r="B348" s="6">
        <v>5358813</v>
      </c>
      <c r="C348" s="47" t="s">
        <v>2398</v>
      </c>
      <c r="D348" s="11" t="s">
        <v>2416</v>
      </c>
      <c r="E348" s="47" t="s">
        <v>2400</v>
      </c>
      <c r="F348" s="6" t="s">
        <v>14</v>
      </c>
      <c r="G348" s="11" t="s">
        <v>2401</v>
      </c>
      <c r="H348" s="11"/>
      <c r="I348" s="55"/>
      <c r="K348" s="5" t="s">
        <v>4500</v>
      </c>
      <c r="L348" s="6">
        <v>5358813</v>
      </c>
      <c r="N348" s="5" t="e">
        <f>_xlfn.XLOOKUP(L348,CENTRALIZADAS!A:A,CENTRALIZADAS!C:C)</f>
        <v>#N/A</v>
      </c>
    </row>
    <row r="349" spans="1:14" hidden="1">
      <c r="A349" s="46" t="s">
        <v>2081</v>
      </c>
      <c r="B349" s="6">
        <v>5359422</v>
      </c>
      <c r="C349" s="46" t="s">
        <v>2398</v>
      </c>
      <c r="D349" s="11" t="s">
        <v>2417</v>
      </c>
      <c r="E349" s="46" t="s">
        <v>2400</v>
      </c>
      <c r="F349" s="6" t="s">
        <v>14</v>
      </c>
      <c r="G349" s="11" t="s">
        <v>2401</v>
      </c>
      <c r="H349" s="11"/>
      <c r="I349" s="55"/>
      <c r="K349" s="5" t="s">
        <v>4500</v>
      </c>
      <c r="L349" s="73">
        <v>5359422</v>
      </c>
      <c r="N349" s="5" t="e">
        <f>_xlfn.XLOOKUP(L349,CENTRALIZADAS!A:A,CENTRALIZADAS!C:C)</f>
        <v>#N/A</v>
      </c>
    </row>
    <row r="350" spans="1:14" hidden="1">
      <c r="A350" s="47" t="s">
        <v>2081</v>
      </c>
      <c r="B350" s="6">
        <v>5359675</v>
      </c>
      <c r="C350" s="47" t="s">
        <v>2398</v>
      </c>
      <c r="D350" s="11" t="s">
        <v>2418</v>
      </c>
      <c r="E350" s="47" t="s">
        <v>2400</v>
      </c>
      <c r="F350" s="6" t="s">
        <v>14</v>
      </c>
      <c r="G350" s="11" t="s">
        <v>2401</v>
      </c>
      <c r="H350" s="11"/>
      <c r="I350" s="55"/>
      <c r="K350" s="5" t="s">
        <v>4500</v>
      </c>
      <c r="L350" s="6">
        <v>5359675</v>
      </c>
      <c r="N350" s="5" t="e">
        <f>_xlfn.XLOOKUP(L350,CENTRALIZADAS!A:A,CENTRALIZADAS!C:C)</f>
        <v>#N/A</v>
      </c>
    </row>
    <row r="351" spans="1:14" hidden="1">
      <c r="A351" s="46" t="s">
        <v>2081</v>
      </c>
      <c r="B351" s="6">
        <v>5359797</v>
      </c>
      <c r="C351" s="46" t="s">
        <v>2398</v>
      </c>
      <c r="D351" s="11" t="s">
        <v>2419</v>
      </c>
      <c r="E351" s="46" t="s">
        <v>2400</v>
      </c>
      <c r="F351" s="6" t="s">
        <v>14</v>
      </c>
      <c r="G351" s="11" t="s">
        <v>2401</v>
      </c>
      <c r="H351" s="11"/>
      <c r="I351" s="55"/>
      <c r="K351" s="5" t="s">
        <v>4500</v>
      </c>
      <c r="L351" s="73">
        <v>5359797</v>
      </c>
      <c r="N351" s="5" t="e">
        <f>_xlfn.XLOOKUP(L351,CENTRALIZADAS!A:A,CENTRALIZADAS!C:C)</f>
        <v>#N/A</v>
      </c>
    </row>
    <row r="352" spans="1:14" hidden="1">
      <c r="A352" s="47" t="s">
        <v>2081</v>
      </c>
      <c r="B352" s="6">
        <v>5361198</v>
      </c>
      <c r="C352" s="47" t="s">
        <v>2398</v>
      </c>
      <c r="D352" s="11" t="s">
        <v>2420</v>
      </c>
      <c r="E352" s="47" t="s">
        <v>2400</v>
      </c>
      <c r="F352" s="6" t="s">
        <v>14</v>
      </c>
      <c r="G352" s="11" t="s">
        <v>2401</v>
      </c>
      <c r="H352" s="11"/>
      <c r="I352" s="55"/>
      <c r="K352" s="5" t="s">
        <v>4500</v>
      </c>
      <c r="L352" s="6">
        <v>5361198</v>
      </c>
      <c r="N352" s="5" t="e">
        <f>_xlfn.XLOOKUP(L352,CENTRALIZADAS!A:A,CENTRALIZADAS!C:C)</f>
        <v>#N/A</v>
      </c>
    </row>
    <row r="353" spans="1:14" hidden="1">
      <c r="A353" s="46" t="s">
        <v>2081</v>
      </c>
      <c r="B353" s="6">
        <v>5361519</v>
      </c>
      <c r="C353" s="46" t="s">
        <v>2398</v>
      </c>
      <c r="D353" s="11" t="s">
        <v>2421</v>
      </c>
      <c r="E353" s="46" t="s">
        <v>2400</v>
      </c>
      <c r="F353" s="6" t="s">
        <v>14</v>
      </c>
      <c r="G353" s="11" t="s">
        <v>2401</v>
      </c>
      <c r="H353" s="11"/>
      <c r="I353" s="55"/>
      <c r="K353" s="5" t="s">
        <v>4500</v>
      </c>
      <c r="L353" s="73">
        <v>5361519</v>
      </c>
      <c r="N353" s="5" t="e">
        <f>_xlfn.XLOOKUP(L353,CENTRALIZADAS!A:A,CENTRALIZADAS!C:C)</f>
        <v>#N/A</v>
      </c>
    </row>
    <row r="354" spans="1:14" hidden="1">
      <c r="A354" s="47" t="s">
        <v>2081</v>
      </c>
      <c r="B354" s="6">
        <v>5895469</v>
      </c>
      <c r="C354" s="47" t="s">
        <v>2398</v>
      </c>
      <c r="D354" s="11" t="s">
        <v>2422</v>
      </c>
      <c r="E354" s="47" t="s">
        <v>2400</v>
      </c>
      <c r="F354" s="6" t="s">
        <v>14</v>
      </c>
      <c r="G354" s="11" t="s">
        <v>2401</v>
      </c>
      <c r="H354" s="11"/>
      <c r="I354" s="55"/>
      <c r="K354" s="5" t="s">
        <v>4500</v>
      </c>
      <c r="L354" s="6">
        <v>5895469</v>
      </c>
      <c r="N354" s="5" t="e">
        <f>_xlfn.XLOOKUP(L354,CENTRALIZADAS!A:A,CENTRALIZADAS!C:C)</f>
        <v>#N/A</v>
      </c>
    </row>
    <row r="355" spans="1:14" hidden="1">
      <c r="A355" s="46" t="s">
        <v>2081</v>
      </c>
      <c r="B355" s="6">
        <v>6696004</v>
      </c>
      <c r="C355" s="46" t="s">
        <v>2398</v>
      </c>
      <c r="D355" s="11" t="s">
        <v>2423</v>
      </c>
      <c r="E355" s="46" t="s">
        <v>2400</v>
      </c>
      <c r="F355" s="6" t="s">
        <v>14</v>
      </c>
      <c r="G355" s="11" t="s">
        <v>2401</v>
      </c>
      <c r="H355" s="11"/>
      <c r="I355" s="55"/>
      <c r="K355" s="5" t="s">
        <v>4500</v>
      </c>
      <c r="L355" s="73">
        <v>6696004</v>
      </c>
      <c r="N355" s="5" t="e">
        <f>_xlfn.XLOOKUP(L355,CENTRALIZADAS!A:A,CENTRALIZADAS!C:C)</f>
        <v>#N/A</v>
      </c>
    </row>
    <row r="356" spans="1:14" hidden="1">
      <c r="A356" s="47" t="s">
        <v>2081</v>
      </c>
      <c r="B356" s="6">
        <v>6803669</v>
      </c>
      <c r="C356" s="47" t="s">
        <v>2398</v>
      </c>
      <c r="D356" s="11" t="s">
        <v>2424</v>
      </c>
      <c r="E356" s="47" t="s">
        <v>2400</v>
      </c>
      <c r="F356" s="6" t="s">
        <v>14</v>
      </c>
      <c r="G356" s="11" t="s">
        <v>2401</v>
      </c>
      <c r="H356" s="11"/>
      <c r="I356" s="55"/>
      <c r="K356" s="5" t="s">
        <v>4500</v>
      </c>
      <c r="L356" s="6">
        <v>6803669</v>
      </c>
      <c r="N356" s="5" t="e">
        <f>_xlfn.XLOOKUP(L356,CENTRALIZADAS!A:A,CENTRALIZADAS!C:C)</f>
        <v>#N/A</v>
      </c>
    </row>
    <row r="357" spans="1:14" hidden="1">
      <c r="A357" s="46" t="s">
        <v>2081</v>
      </c>
      <c r="B357" s="6">
        <v>6805085</v>
      </c>
      <c r="C357" s="46" t="s">
        <v>2398</v>
      </c>
      <c r="D357" s="11" t="s">
        <v>2425</v>
      </c>
      <c r="E357" s="46" t="s">
        <v>2400</v>
      </c>
      <c r="F357" s="6" t="s">
        <v>14</v>
      </c>
      <c r="G357" s="11" t="s">
        <v>2401</v>
      </c>
      <c r="H357" s="11"/>
      <c r="I357" s="55"/>
      <c r="K357" s="5" t="s">
        <v>4500</v>
      </c>
      <c r="L357" s="73">
        <v>6805085</v>
      </c>
      <c r="N357" s="5" t="e">
        <f>_xlfn.XLOOKUP(L357,CENTRALIZADAS!A:A,CENTRALIZADAS!C:C)</f>
        <v>#N/A</v>
      </c>
    </row>
    <row r="358" spans="1:14" hidden="1">
      <c r="A358" s="47" t="s">
        <v>2081</v>
      </c>
      <c r="B358" s="6">
        <v>6810527</v>
      </c>
      <c r="C358" s="47" t="s">
        <v>2398</v>
      </c>
      <c r="D358" s="11" t="s">
        <v>2426</v>
      </c>
      <c r="E358" s="47" t="s">
        <v>2400</v>
      </c>
      <c r="F358" s="6" t="s">
        <v>14</v>
      </c>
      <c r="G358" s="11" t="s">
        <v>2401</v>
      </c>
      <c r="H358" s="11"/>
      <c r="I358" s="55"/>
      <c r="K358" s="5" t="s">
        <v>4500</v>
      </c>
      <c r="L358" s="6">
        <v>6810527</v>
      </c>
      <c r="N358" s="5" t="e">
        <f>_xlfn.XLOOKUP(L358,CENTRALIZADAS!A:A,CENTRALIZADAS!C:C)</f>
        <v>#N/A</v>
      </c>
    </row>
    <row r="359" spans="1:14" hidden="1">
      <c r="A359" s="46" t="s">
        <v>2081</v>
      </c>
      <c r="B359" s="6">
        <v>6811286</v>
      </c>
      <c r="C359" s="46" t="s">
        <v>2398</v>
      </c>
      <c r="D359" s="11" t="s">
        <v>2427</v>
      </c>
      <c r="E359" s="46" t="s">
        <v>2400</v>
      </c>
      <c r="F359" s="6" t="s">
        <v>14</v>
      </c>
      <c r="G359" s="11" t="s">
        <v>2401</v>
      </c>
      <c r="H359" s="11"/>
      <c r="I359" s="55"/>
      <c r="K359" s="5" t="s">
        <v>4500</v>
      </c>
      <c r="L359" s="73">
        <v>6811286</v>
      </c>
      <c r="N359" s="5" t="e">
        <f>_xlfn.XLOOKUP(L359,CENTRALIZADAS!A:A,CENTRALIZADAS!C:C)</f>
        <v>#N/A</v>
      </c>
    </row>
    <row r="360" spans="1:14" hidden="1">
      <c r="A360" s="47" t="s">
        <v>2081</v>
      </c>
      <c r="B360" s="6">
        <v>6815000</v>
      </c>
      <c r="C360" s="47" t="s">
        <v>2398</v>
      </c>
      <c r="D360" s="11" t="s">
        <v>2428</v>
      </c>
      <c r="E360" s="47" t="s">
        <v>2400</v>
      </c>
      <c r="F360" s="6" t="s">
        <v>14</v>
      </c>
      <c r="G360" s="11" t="s">
        <v>2401</v>
      </c>
      <c r="H360" s="11"/>
      <c r="I360" s="55"/>
      <c r="K360" s="5" t="s">
        <v>4500</v>
      </c>
      <c r="L360" s="6">
        <v>6815000</v>
      </c>
      <c r="N360" s="5" t="e">
        <f>_xlfn.XLOOKUP(L360,CENTRALIZADAS!A:A,CENTRALIZADAS!C:C)</f>
        <v>#N/A</v>
      </c>
    </row>
    <row r="361" spans="1:14" hidden="1">
      <c r="A361" s="46" t="s">
        <v>2081</v>
      </c>
      <c r="B361" s="6">
        <v>6863785</v>
      </c>
      <c r="C361" s="46" t="s">
        <v>2398</v>
      </c>
      <c r="D361" s="11" t="s">
        <v>2429</v>
      </c>
      <c r="E361" s="46" t="s">
        <v>2400</v>
      </c>
      <c r="F361" s="6" t="s">
        <v>14</v>
      </c>
      <c r="G361" s="11" t="s">
        <v>2401</v>
      </c>
      <c r="H361" s="11"/>
      <c r="I361" s="55"/>
      <c r="K361" s="5" t="s">
        <v>4500</v>
      </c>
      <c r="L361" s="73">
        <v>6863785</v>
      </c>
      <c r="N361" s="5" t="e">
        <f>_xlfn.XLOOKUP(L361,CENTRALIZADAS!A:A,CENTRALIZADAS!C:C)</f>
        <v>#N/A</v>
      </c>
    </row>
    <row r="362" spans="1:14" hidden="1">
      <c r="A362" s="47" t="s">
        <v>2081</v>
      </c>
      <c r="B362" s="6">
        <v>6898923</v>
      </c>
      <c r="C362" s="47" t="s">
        <v>2398</v>
      </c>
      <c r="D362" s="11" t="s">
        <v>2430</v>
      </c>
      <c r="E362" s="47" t="s">
        <v>2400</v>
      </c>
      <c r="F362" s="6" t="s">
        <v>14</v>
      </c>
      <c r="G362" s="11" t="s">
        <v>2401</v>
      </c>
      <c r="H362" s="11"/>
      <c r="I362" s="55"/>
      <c r="K362" s="5" t="s">
        <v>4500</v>
      </c>
      <c r="L362" s="6">
        <v>6898923</v>
      </c>
      <c r="N362" s="5" t="e">
        <f>_xlfn.XLOOKUP(L362,CENTRALIZADAS!A:A,CENTRALIZADAS!C:C)</f>
        <v>#N/A</v>
      </c>
    </row>
    <row r="363" spans="1:14" hidden="1">
      <c r="A363" s="46" t="s">
        <v>2081</v>
      </c>
      <c r="B363" s="6">
        <v>6628097</v>
      </c>
      <c r="C363" s="46" t="s">
        <v>2431</v>
      </c>
      <c r="D363" s="11" t="s">
        <v>2432</v>
      </c>
      <c r="E363" s="46" t="s">
        <v>2431</v>
      </c>
      <c r="F363" s="6" t="s">
        <v>14</v>
      </c>
      <c r="G363" s="11" t="s">
        <v>2433</v>
      </c>
      <c r="H363" s="11"/>
      <c r="I363" s="55"/>
      <c r="K363" s="5" t="s">
        <v>4501</v>
      </c>
      <c r="L363" s="73">
        <v>6628097</v>
      </c>
      <c r="N363" s="5" t="e">
        <f>_xlfn.XLOOKUP(L363,CENTRALIZADAS!A:A,CENTRALIZADAS!C:C)</f>
        <v>#N/A</v>
      </c>
    </row>
    <row r="364" spans="1:14" hidden="1">
      <c r="A364" s="47" t="s">
        <v>2081</v>
      </c>
      <c r="B364" s="6">
        <v>5336487</v>
      </c>
      <c r="C364" s="47" t="s">
        <v>2431</v>
      </c>
      <c r="D364" s="11" t="s">
        <v>2434</v>
      </c>
      <c r="E364" s="47" t="s">
        <v>2431</v>
      </c>
      <c r="F364" s="6" t="s">
        <v>14</v>
      </c>
      <c r="G364" s="11" t="s">
        <v>2433</v>
      </c>
      <c r="H364" s="11"/>
      <c r="I364" s="55"/>
      <c r="K364" s="5" t="s">
        <v>4501</v>
      </c>
      <c r="L364" s="6">
        <v>5336487</v>
      </c>
      <c r="N364" s="5" t="e">
        <f>_xlfn.XLOOKUP(L364,CENTRALIZADAS!A:A,CENTRALIZADAS!C:C)</f>
        <v>#N/A</v>
      </c>
    </row>
    <row r="365" spans="1:14" hidden="1">
      <c r="A365" s="46" t="s">
        <v>2081</v>
      </c>
      <c r="B365" s="6">
        <v>5360488</v>
      </c>
      <c r="C365" s="46" t="s">
        <v>2431</v>
      </c>
      <c r="D365" s="11" t="s">
        <v>2435</v>
      </c>
      <c r="E365" s="46" t="s">
        <v>2431</v>
      </c>
      <c r="F365" s="6" t="s">
        <v>14</v>
      </c>
      <c r="G365" s="11" t="s">
        <v>2433</v>
      </c>
      <c r="H365" s="11"/>
      <c r="I365" s="55"/>
      <c r="K365" s="5" t="s">
        <v>4501</v>
      </c>
      <c r="L365" s="73">
        <v>5360488</v>
      </c>
      <c r="N365" s="5" t="e">
        <f>_xlfn.XLOOKUP(L365,CENTRALIZADAS!A:A,CENTRALIZADAS!C:C)</f>
        <v>#N/A</v>
      </c>
    </row>
    <row r="366" spans="1:14" hidden="1">
      <c r="A366" s="47" t="s">
        <v>2081</v>
      </c>
      <c r="B366" s="6">
        <v>7604911</v>
      </c>
      <c r="C366" s="47" t="s">
        <v>2431</v>
      </c>
      <c r="D366" s="11" t="s">
        <v>2436</v>
      </c>
      <c r="E366" s="47" t="s">
        <v>2431</v>
      </c>
      <c r="F366" s="6" t="s">
        <v>14</v>
      </c>
      <c r="G366" s="11" t="s">
        <v>2433</v>
      </c>
      <c r="H366" s="11"/>
      <c r="I366" s="55"/>
      <c r="K366" s="5" t="s">
        <v>4501</v>
      </c>
      <c r="L366" s="6">
        <v>7604911</v>
      </c>
      <c r="N366" s="5" t="e">
        <f>_xlfn.XLOOKUP(L366,CENTRALIZADAS!A:A,CENTRALIZADAS!C:C)</f>
        <v>#N/A</v>
      </c>
    </row>
    <row r="367" spans="1:14" hidden="1">
      <c r="A367" s="46" t="s">
        <v>2081</v>
      </c>
      <c r="B367" s="6">
        <v>7604913</v>
      </c>
      <c r="C367" s="46" t="s">
        <v>2431</v>
      </c>
      <c r="D367" s="11" t="s">
        <v>2437</v>
      </c>
      <c r="E367" s="46" t="s">
        <v>2431</v>
      </c>
      <c r="F367" s="6" t="s">
        <v>14</v>
      </c>
      <c r="G367" s="11" t="s">
        <v>2433</v>
      </c>
      <c r="H367" s="11"/>
      <c r="I367" s="55"/>
      <c r="K367" s="5" t="s">
        <v>4501</v>
      </c>
      <c r="L367" s="73">
        <v>7604913</v>
      </c>
      <c r="N367" s="5" t="e">
        <f>_xlfn.XLOOKUP(L367,CENTRALIZADAS!A:A,CENTRALIZADAS!C:C)</f>
        <v>#N/A</v>
      </c>
    </row>
    <row r="368" spans="1:14" hidden="1">
      <c r="A368" s="47" t="s">
        <v>2081</v>
      </c>
      <c r="B368" s="6">
        <v>7604914</v>
      </c>
      <c r="C368" s="47" t="s">
        <v>2431</v>
      </c>
      <c r="D368" s="11" t="s">
        <v>2438</v>
      </c>
      <c r="E368" s="47" t="s">
        <v>2431</v>
      </c>
      <c r="F368" s="6" t="s">
        <v>14</v>
      </c>
      <c r="G368" s="11" t="s">
        <v>2433</v>
      </c>
      <c r="H368" s="11"/>
      <c r="I368" s="55"/>
      <c r="K368" s="5" t="s">
        <v>4501</v>
      </c>
      <c r="L368" s="6">
        <v>7604914</v>
      </c>
      <c r="N368" s="5" t="e">
        <f>_xlfn.XLOOKUP(L368,CENTRALIZADAS!A:A,CENTRALIZADAS!C:C)</f>
        <v>#N/A</v>
      </c>
    </row>
    <row r="369" spans="1:14" hidden="1">
      <c r="A369" s="46" t="s">
        <v>2081</v>
      </c>
      <c r="B369" s="6">
        <v>7604915</v>
      </c>
      <c r="C369" s="46" t="s">
        <v>2431</v>
      </c>
      <c r="D369" s="11" t="s">
        <v>2439</v>
      </c>
      <c r="E369" s="46" t="s">
        <v>2431</v>
      </c>
      <c r="F369" s="6" t="s">
        <v>14</v>
      </c>
      <c r="G369" s="11" t="s">
        <v>2433</v>
      </c>
      <c r="H369" s="11"/>
      <c r="I369" s="55"/>
      <c r="K369" s="5" t="s">
        <v>4501</v>
      </c>
      <c r="L369" s="73">
        <v>7604915</v>
      </c>
      <c r="N369" s="5" t="e">
        <f>_xlfn.XLOOKUP(L369,CENTRALIZADAS!A:A,CENTRALIZADAS!C:C)</f>
        <v>#N/A</v>
      </c>
    </row>
    <row r="370" spans="1:14" hidden="1">
      <c r="A370" s="47" t="s">
        <v>2081</v>
      </c>
      <c r="B370" s="6">
        <v>7604916</v>
      </c>
      <c r="C370" s="47" t="s">
        <v>2431</v>
      </c>
      <c r="D370" s="11" t="s">
        <v>2440</v>
      </c>
      <c r="E370" s="47" t="s">
        <v>2431</v>
      </c>
      <c r="F370" s="6" t="s">
        <v>14</v>
      </c>
      <c r="G370" s="11" t="s">
        <v>2433</v>
      </c>
      <c r="H370" s="11"/>
      <c r="I370" s="55"/>
      <c r="K370" s="5" t="s">
        <v>4501</v>
      </c>
      <c r="L370" s="6">
        <v>7604916</v>
      </c>
      <c r="N370" s="5" t="e">
        <f>_xlfn.XLOOKUP(L370,CENTRALIZADAS!A:A,CENTRALIZADAS!C:C)</f>
        <v>#N/A</v>
      </c>
    </row>
    <row r="371" spans="1:14" hidden="1">
      <c r="A371" s="46" t="s">
        <v>2081</v>
      </c>
      <c r="B371" s="6">
        <v>7604921</v>
      </c>
      <c r="C371" s="46" t="s">
        <v>2431</v>
      </c>
      <c r="D371" s="11" t="s">
        <v>2441</v>
      </c>
      <c r="E371" s="46" t="s">
        <v>2431</v>
      </c>
      <c r="F371" s="6" t="s">
        <v>14</v>
      </c>
      <c r="G371" s="11" t="s">
        <v>2433</v>
      </c>
      <c r="H371" s="11"/>
      <c r="I371" s="55"/>
      <c r="K371" s="5" t="s">
        <v>4501</v>
      </c>
      <c r="L371" s="73">
        <v>7604921</v>
      </c>
      <c r="N371" s="5" t="e">
        <f>_xlfn.XLOOKUP(L371,CENTRALIZADAS!A:A,CENTRALIZADAS!C:C)</f>
        <v>#N/A</v>
      </c>
    </row>
    <row r="372" spans="1:14" hidden="1">
      <c r="A372" s="47" t="s">
        <v>2081</v>
      </c>
      <c r="B372" s="6">
        <v>7615555</v>
      </c>
      <c r="C372" s="47" t="s">
        <v>2431</v>
      </c>
      <c r="D372" s="11" t="s">
        <v>2442</v>
      </c>
      <c r="E372" s="47" t="s">
        <v>2431</v>
      </c>
      <c r="F372" s="6" t="s">
        <v>14</v>
      </c>
      <c r="G372" s="11" t="s">
        <v>2433</v>
      </c>
      <c r="H372" s="11"/>
      <c r="I372" s="55"/>
      <c r="K372" s="5" t="s">
        <v>4501</v>
      </c>
      <c r="L372" s="6">
        <v>7615555</v>
      </c>
      <c r="N372" s="5" t="e">
        <f>_xlfn.XLOOKUP(L372,CENTRALIZADAS!A:A,CENTRALIZADAS!C:C)</f>
        <v>#N/A</v>
      </c>
    </row>
    <row r="373" spans="1:14" hidden="1">
      <c r="A373" s="46" t="s">
        <v>2081</v>
      </c>
      <c r="B373" s="6">
        <v>7616660</v>
      </c>
      <c r="C373" s="46" t="s">
        <v>2431</v>
      </c>
      <c r="D373" s="11" t="s">
        <v>2443</v>
      </c>
      <c r="E373" s="46" t="s">
        <v>2431</v>
      </c>
      <c r="F373" s="6" t="s">
        <v>14</v>
      </c>
      <c r="G373" s="11" t="s">
        <v>2433</v>
      </c>
      <c r="H373" s="11"/>
      <c r="I373" s="55"/>
      <c r="K373" s="5" t="s">
        <v>4501</v>
      </c>
      <c r="L373" s="73">
        <v>7616660</v>
      </c>
      <c r="N373" s="5" t="e">
        <f>_xlfn.XLOOKUP(L373,CENTRALIZADAS!A:A,CENTRALIZADAS!C:C)</f>
        <v>#N/A</v>
      </c>
    </row>
    <row r="374" spans="1:14" hidden="1">
      <c r="A374" s="47" t="s">
        <v>2081</v>
      </c>
      <c r="B374" s="6">
        <v>7620790</v>
      </c>
      <c r="C374" s="47" t="s">
        <v>2431</v>
      </c>
      <c r="D374" s="11" t="s">
        <v>2444</v>
      </c>
      <c r="E374" s="47" t="s">
        <v>2431</v>
      </c>
      <c r="F374" s="6" t="s">
        <v>14</v>
      </c>
      <c r="G374" s="11" t="s">
        <v>2433</v>
      </c>
      <c r="H374" s="11"/>
      <c r="I374" s="55"/>
      <c r="K374" s="5" t="s">
        <v>4501</v>
      </c>
      <c r="L374" s="6">
        <v>7620790</v>
      </c>
      <c r="N374" s="5" t="e">
        <f>_xlfn.XLOOKUP(L374,CENTRALIZADAS!A:A,CENTRALIZADAS!C:C)</f>
        <v>#N/A</v>
      </c>
    </row>
    <row r="375" spans="1:14" hidden="1">
      <c r="A375" s="46" t="s">
        <v>2081</v>
      </c>
      <c r="B375" s="6">
        <v>7623415</v>
      </c>
      <c r="C375" s="46" t="s">
        <v>2431</v>
      </c>
      <c r="D375" s="11" t="s">
        <v>2445</v>
      </c>
      <c r="E375" s="46" t="s">
        <v>2431</v>
      </c>
      <c r="F375" s="6" t="s">
        <v>14</v>
      </c>
      <c r="G375" s="11" t="s">
        <v>2433</v>
      </c>
      <c r="H375" s="11"/>
      <c r="I375" s="55"/>
      <c r="K375" s="5" t="s">
        <v>4501</v>
      </c>
      <c r="L375" s="73">
        <v>7623415</v>
      </c>
      <c r="N375" s="5" t="e">
        <f>_xlfn.XLOOKUP(L375,CENTRALIZADAS!A:A,CENTRALIZADAS!C:C)</f>
        <v>#N/A</v>
      </c>
    </row>
    <row r="376" spans="1:14" hidden="1">
      <c r="A376" s="47" t="s">
        <v>2081</v>
      </c>
      <c r="B376" s="6">
        <v>7623420</v>
      </c>
      <c r="C376" s="47" t="s">
        <v>2431</v>
      </c>
      <c r="D376" s="11" t="s">
        <v>2446</v>
      </c>
      <c r="E376" s="47" t="s">
        <v>2431</v>
      </c>
      <c r="F376" s="6" t="s">
        <v>14</v>
      </c>
      <c r="G376" s="11" t="s">
        <v>2433</v>
      </c>
      <c r="H376" s="11"/>
      <c r="I376" s="55"/>
      <c r="K376" s="5" t="s">
        <v>4501</v>
      </c>
      <c r="L376" s="6">
        <v>7623420</v>
      </c>
      <c r="N376" s="5" t="e">
        <f>_xlfn.XLOOKUP(L376,CENTRALIZADAS!A:A,CENTRALIZADAS!C:C)</f>
        <v>#N/A</v>
      </c>
    </row>
    <row r="377" spans="1:14" hidden="1">
      <c r="A377" s="46" t="s">
        <v>2081</v>
      </c>
      <c r="B377" s="6">
        <v>7963866</v>
      </c>
      <c r="C377" s="46" t="s">
        <v>2357</v>
      </c>
      <c r="D377" s="11" t="s">
        <v>2357</v>
      </c>
      <c r="E377" s="46" t="s">
        <v>4435</v>
      </c>
      <c r="F377" s="6" t="s">
        <v>14</v>
      </c>
      <c r="G377" s="11" t="s">
        <v>2448</v>
      </c>
      <c r="H377" s="11"/>
      <c r="I377" s="55"/>
      <c r="K377" s="5" t="s">
        <v>4502</v>
      </c>
      <c r="L377" s="73">
        <v>7963866</v>
      </c>
      <c r="N377" s="5" t="e">
        <f>_xlfn.XLOOKUP(L377,CENTRALIZADAS!A:A,CENTRALIZADAS!C:C)</f>
        <v>#N/A</v>
      </c>
    </row>
    <row r="378" spans="1:14" hidden="1">
      <c r="A378" s="47" t="s">
        <v>2081</v>
      </c>
      <c r="B378" s="6">
        <v>1333584</v>
      </c>
      <c r="C378" s="47" t="s">
        <v>2449</v>
      </c>
      <c r="D378" s="11" t="s">
        <v>2449</v>
      </c>
      <c r="E378" s="47" t="s">
        <v>4436</v>
      </c>
      <c r="F378" s="6" t="s">
        <v>14</v>
      </c>
      <c r="G378" s="11" t="s">
        <v>2450</v>
      </c>
      <c r="H378" s="11"/>
      <c r="I378" s="55"/>
      <c r="K378" s="5" t="s">
        <v>4503</v>
      </c>
      <c r="L378" s="6">
        <v>1333584</v>
      </c>
      <c r="N378" s="5" t="e">
        <f>_xlfn.XLOOKUP(L378,CENTRALIZADAS!A:A,CENTRALIZADAS!C:C)</f>
        <v>#N/A</v>
      </c>
    </row>
    <row r="379" spans="1:14" hidden="1">
      <c r="A379" s="46" t="s">
        <v>2081</v>
      </c>
      <c r="B379" s="6">
        <v>5362498</v>
      </c>
      <c r="C379" s="46" t="s">
        <v>2451</v>
      </c>
      <c r="D379" s="11" t="s">
        <v>2451</v>
      </c>
      <c r="E379" s="46" t="s">
        <v>2451</v>
      </c>
      <c r="F379" s="6" t="s">
        <v>14</v>
      </c>
      <c r="G379" s="11" t="s">
        <v>2452</v>
      </c>
      <c r="H379" s="11"/>
      <c r="I379" s="55"/>
      <c r="K379" s="5" t="s">
        <v>4504</v>
      </c>
      <c r="L379" s="73">
        <v>5362498</v>
      </c>
      <c r="N379" s="5" t="e">
        <f>_xlfn.XLOOKUP(L379,CENTRALIZADAS!A:A,CENTRALIZADAS!C:C)</f>
        <v>#N/A</v>
      </c>
    </row>
    <row r="380" spans="1:14" hidden="1">
      <c r="A380" s="47" t="s">
        <v>2081</v>
      </c>
      <c r="B380" s="6">
        <v>1376570</v>
      </c>
      <c r="C380" s="47" t="s">
        <v>2453</v>
      </c>
      <c r="D380" s="11" t="s">
        <v>2454</v>
      </c>
      <c r="E380" s="47" t="s">
        <v>4437</v>
      </c>
      <c r="F380" s="6" t="s">
        <v>14</v>
      </c>
      <c r="G380" s="11" t="s">
        <v>2455</v>
      </c>
      <c r="H380" s="11"/>
      <c r="I380" s="55"/>
      <c r="K380" s="5" t="s">
        <v>4505</v>
      </c>
      <c r="L380" s="6">
        <v>1376570</v>
      </c>
      <c r="N380" s="5" t="e">
        <f>_xlfn.XLOOKUP(L380,CENTRALIZADAS!A:A,CENTRALIZADAS!C:C)</f>
        <v>#N/A</v>
      </c>
    </row>
    <row r="381" spans="1:14" hidden="1">
      <c r="A381" s="46" t="s">
        <v>2081</v>
      </c>
      <c r="B381" s="6">
        <v>5308409</v>
      </c>
      <c r="C381" s="46" t="s">
        <v>2453</v>
      </c>
      <c r="D381" s="11" t="s">
        <v>2454</v>
      </c>
      <c r="E381" s="46" t="s">
        <v>4437</v>
      </c>
      <c r="F381" s="6" t="s">
        <v>14</v>
      </c>
      <c r="G381" s="11" t="s">
        <v>2455</v>
      </c>
      <c r="H381" s="11"/>
      <c r="I381" s="55"/>
      <c r="K381" s="5" t="s">
        <v>4505</v>
      </c>
      <c r="L381" s="73">
        <v>5308409</v>
      </c>
      <c r="N381" s="5" t="e">
        <f>_xlfn.XLOOKUP(L381,CENTRALIZADAS!A:A,CENTRALIZADAS!C:C)</f>
        <v>#N/A</v>
      </c>
    </row>
    <row r="382" spans="1:14" hidden="1">
      <c r="A382" s="47" t="s">
        <v>2081</v>
      </c>
      <c r="B382" s="6">
        <v>5326309</v>
      </c>
      <c r="C382" s="47" t="s">
        <v>2453</v>
      </c>
      <c r="D382" s="11" t="s">
        <v>2456</v>
      </c>
      <c r="E382" s="47" t="s">
        <v>4437</v>
      </c>
      <c r="F382" s="6" t="s">
        <v>14</v>
      </c>
      <c r="G382" s="11" t="s">
        <v>2455</v>
      </c>
      <c r="H382" s="11"/>
      <c r="I382" s="55"/>
      <c r="K382" s="5" t="s">
        <v>4505</v>
      </c>
      <c r="L382" s="6">
        <v>5326309</v>
      </c>
      <c r="N382" s="5" t="e">
        <f>_xlfn.XLOOKUP(L382,CENTRALIZADAS!A:A,CENTRALIZADAS!C:C)</f>
        <v>#N/A</v>
      </c>
    </row>
    <row r="383" spans="1:14" hidden="1">
      <c r="A383" s="46" t="s">
        <v>2081</v>
      </c>
      <c r="B383" s="6">
        <v>5336029</v>
      </c>
      <c r="C383" s="46" t="s">
        <v>2453</v>
      </c>
      <c r="D383" s="11" t="s">
        <v>2454</v>
      </c>
      <c r="E383" s="46" t="s">
        <v>4437</v>
      </c>
      <c r="F383" s="6" t="s">
        <v>14</v>
      </c>
      <c r="G383" s="11" t="s">
        <v>2455</v>
      </c>
      <c r="H383" s="11"/>
      <c r="I383" s="55"/>
      <c r="K383" s="5" t="s">
        <v>4505</v>
      </c>
      <c r="L383" s="73">
        <v>5336029</v>
      </c>
      <c r="N383" s="5" t="e">
        <f>_xlfn.XLOOKUP(L383,CENTRALIZADAS!A:A,CENTRALIZADAS!C:C)</f>
        <v>#N/A</v>
      </c>
    </row>
    <row r="384" spans="1:14" hidden="1">
      <c r="A384" s="47" t="s">
        <v>2081</v>
      </c>
      <c r="B384" s="6">
        <v>5345457</v>
      </c>
      <c r="C384" s="47" t="s">
        <v>2453</v>
      </c>
      <c r="D384" s="11" t="s">
        <v>2454</v>
      </c>
      <c r="E384" s="47" t="s">
        <v>4437</v>
      </c>
      <c r="F384" s="6" t="s">
        <v>14</v>
      </c>
      <c r="G384" s="11" t="s">
        <v>2455</v>
      </c>
      <c r="H384" s="11"/>
      <c r="I384" s="55"/>
      <c r="K384" s="5" t="s">
        <v>4505</v>
      </c>
      <c r="L384" s="6">
        <v>5345457</v>
      </c>
      <c r="N384" s="5" t="e">
        <f>_xlfn.XLOOKUP(L384,CENTRALIZADAS!A:A,CENTRALIZADAS!C:C)</f>
        <v>#N/A</v>
      </c>
    </row>
    <row r="385" spans="1:14" hidden="1">
      <c r="A385" s="46" t="s">
        <v>2081</v>
      </c>
      <c r="B385" s="6">
        <v>5352582</v>
      </c>
      <c r="C385" s="46" t="s">
        <v>2453</v>
      </c>
      <c r="D385" s="11" t="s">
        <v>2454</v>
      </c>
      <c r="E385" s="46" t="s">
        <v>4437</v>
      </c>
      <c r="F385" s="6" t="s">
        <v>14</v>
      </c>
      <c r="G385" s="11" t="s">
        <v>2455</v>
      </c>
      <c r="H385" s="11"/>
      <c r="I385" s="55"/>
      <c r="K385" s="5" t="s">
        <v>4505</v>
      </c>
      <c r="L385" s="73">
        <v>5352582</v>
      </c>
      <c r="N385" s="5" t="e">
        <f>_xlfn.XLOOKUP(L385,CENTRALIZADAS!A:A,CENTRALIZADAS!C:C)</f>
        <v>#N/A</v>
      </c>
    </row>
    <row r="386" spans="1:14" hidden="1">
      <c r="A386" s="47" t="s">
        <v>2081</v>
      </c>
      <c r="B386" s="6">
        <v>5840246</v>
      </c>
      <c r="C386" s="47" t="s">
        <v>2453</v>
      </c>
      <c r="D386" s="11" t="s">
        <v>2454</v>
      </c>
      <c r="E386" s="47" t="s">
        <v>4437</v>
      </c>
      <c r="F386" s="6" t="s">
        <v>14</v>
      </c>
      <c r="G386" s="11" t="s">
        <v>2455</v>
      </c>
      <c r="H386" s="11"/>
      <c r="I386" s="55"/>
      <c r="K386" s="5" t="s">
        <v>4505</v>
      </c>
      <c r="L386" s="6">
        <v>5840246</v>
      </c>
      <c r="N386" s="5" t="e">
        <f>_xlfn.XLOOKUP(L386,CENTRALIZADAS!A:A,CENTRALIZADAS!C:C)</f>
        <v>#N/A</v>
      </c>
    </row>
    <row r="387" spans="1:14" hidden="1">
      <c r="A387" s="46" t="s">
        <v>2081</v>
      </c>
      <c r="B387" s="6">
        <v>6527263</v>
      </c>
      <c r="C387" s="46" t="s">
        <v>2453</v>
      </c>
      <c r="D387" s="11" t="s">
        <v>2454</v>
      </c>
      <c r="E387" s="46" t="s">
        <v>4437</v>
      </c>
      <c r="F387" s="6" t="s">
        <v>14</v>
      </c>
      <c r="G387" s="11" t="s">
        <v>2455</v>
      </c>
      <c r="H387" s="11"/>
      <c r="I387" s="55"/>
      <c r="K387" s="5" t="s">
        <v>4505</v>
      </c>
      <c r="L387" s="73">
        <v>6527263</v>
      </c>
      <c r="N387" s="5" t="e">
        <f>_xlfn.XLOOKUP(L387,CENTRALIZADAS!A:A,CENTRALIZADAS!C:C)</f>
        <v>#N/A</v>
      </c>
    </row>
    <row r="388" spans="1:14" hidden="1">
      <c r="A388" s="47" t="s">
        <v>2081</v>
      </c>
      <c r="B388" s="6">
        <v>6655699</v>
      </c>
      <c r="C388" s="47" t="s">
        <v>2453</v>
      </c>
      <c r="D388" s="11" t="s">
        <v>2454</v>
      </c>
      <c r="E388" s="47" t="s">
        <v>4437</v>
      </c>
      <c r="F388" s="6" t="s">
        <v>14</v>
      </c>
      <c r="G388" s="11" t="s">
        <v>2455</v>
      </c>
      <c r="H388" s="11"/>
      <c r="I388" s="55"/>
      <c r="K388" s="5" t="s">
        <v>4505</v>
      </c>
      <c r="L388" s="6">
        <v>6655699</v>
      </c>
      <c r="N388" s="5" t="e">
        <f>_xlfn.XLOOKUP(L388,CENTRALIZADAS!A:A,CENTRALIZADAS!C:C)</f>
        <v>#N/A</v>
      </c>
    </row>
    <row r="389" spans="1:14" hidden="1">
      <c r="A389" s="46" t="s">
        <v>2081</v>
      </c>
      <c r="B389" s="6">
        <v>7545362</v>
      </c>
      <c r="C389" s="46" t="s">
        <v>2453</v>
      </c>
      <c r="D389" s="11" t="s">
        <v>2454</v>
      </c>
      <c r="E389" s="46" t="s">
        <v>4437</v>
      </c>
      <c r="F389" s="6" t="s">
        <v>14</v>
      </c>
      <c r="G389" s="11" t="s">
        <v>2455</v>
      </c>
      <c r="H389" s="11"/>
      <c r="I389" s="55"/>
      <c r="K389" s="5" t="s">
        <v>4505</v>
      </c>
      <c r="L389" s="73">
        <v>7545362</v>
      </c>
      <c r="N389" s="5" t="e">
        <f>_xlfn.XLOOKUP(L389,CENTRALIZADAS!A:A,CENTRALIZADAS!C:C)</f>
        <v>#N/A</v>
      </c>
    </row>
    <row r="390" spans="1:14" hidden="1">
      <c r="A390" s="47" t="s">
        <v>2081</v>
      </c>
      <c r="B390" s="6">
        <v>7611505</v>
      </c>
      <c r="C390" s="47" t="s">
        <v>2453</v>
      </c>
      <c r="D390" s="11" t="s">
        <v>2454</v>
      </c>
      <c r="E390" s="47" t="s">
        <v>4437</v>
      </c>
      <c r="F390" s="6" t="s">
        <v>14</v>
      </c>
      <c r="G390" s="11" t="s">
        <v>2455</v>
      </c>
      <c r="H390" s="11"/>
      <c r="I390" s="55"/>
      <c r="K390" s="5" t="s">
        <v>4505</v>
      </c>
      <c r="L390" s="6">
        <v>7611505</v>
      </c>
      <c r="N390" s="5" t="e">
        <f>_xlfn.XLOOKUP(L390,CENTRALIZADAS!A:A,CENTRALIZADAS!C:C)</f>
        <v>#N/A</v>
      </c>
    </row>
    <row r="391" spans="1:14" hidden="1">
      <c r="A391" s="46" t="s">
        <v>2081</v>
      </c>
      <c r="B391" s="6">
        <v>7851176</v>
      </c>
      <c r="C391" s="46" t="s">
        <v>2453</v>
      </c>
      <c r="D391" s="11" t="s">
        <v>2454</v>
      </c>
      <c r="E391" s="46" t="s">
        <v>4437</v>
      </c>
      <c r="F391" s="6" t="s">
        <v>14</v>
      </c>
      <c r="G391" s="11" t="s">
        <v>2455</v>
      </c>
      <c r="H391" s="11"/>
      <c r="I391" s="55"/>
      <c r="K391" s="5" t="s">
        <v>4505</v>
      </c>
      <c r="L391" s="73">
        <v>7851176</v>
      </c>
      <c r="N391" s="5" t="e">
        <f>_xlfn.XLOOKUP(L391,CENTRALIZADAS!A:A,CENTRALIZADAS!C:C)</f>
        <v>#N/A</v>
      </c>
    </row>
    <row r="392" spans="1:14" hidden="1">
      <c r="A392" s="47" t="s">
        <v>2081</v>
      </c>
      <c r="B392" s="6">
        <v>5357681</v>
      </c>
      <c r="C392" s="47" t="s">
        <v>2457</v>
      </c>
      <c r="D392" s="11" t="s">
        <v>2457</v>
      </c>
      <c r="E392" s="47" t="s">
        <v>4438</v>
      </c>
      <c r="F392" s="6" t="s">
        <v>14</v>
      </c>
      <c r="G392" s="11" t="s">
        <v>2458</v>
      </c>
      <c r="H392" s="11"/>
      <c r="I392" s="55"/>
      <c r="K392" s="5" t="s">
        <v>4506</v>
      </c>
      <c r="L392" s="6">
        <v>5357681</v>
      </c>
      <c r="N392" s="5" t="e">
        <f>_xlfn.XLOOKUP(L392,CENTRALIZADAS!A:A,CENTRALIZADAS!C:C)</f>
        <v>#N/A</v>
      </c>
    </row>
    <row r="393" spans="1:14" hidden="1">
      <c r="A393" s="46" t="s">
        <v>2081</v>
      </c>
      <c r="B393" s="6">
        <v>5843445</v>
      </c>
      <c r="C393" s="46" t="s">
        <v>2457</v>
      </c>
      <c r="D393" s="11" t="s">
        <v>2457</v>
      </c>
      <c r="E393" s="46" t="s">
        <v>4438</v>
      </c>
      <c r="F393" s="6" t="s">
        <v>14</v>
      </c>
      <c r="G393" s="11" t="s">
        <v>2458</v>
      </c>
      <c r="H393" s="11"/>
      <c r="I393" s="55"/>
      <c r="K393" s="5" t="s">
        <v>4506</v>
      </c>
      <c r="L393" s="73">
        <v>5843445</v>
      </c>
      <c r="N393" s="5" t="e">
        <f>_xlfn.XLOOKUP(L393,CENTRALIZADAS!A:A,CENTRALIZADAS!C:C)</f>
        <v>#N/A</v>
      </c>
    </row>
    <row r="394" spans="1:14" hidden="1">
      <c r="A394" s="47" t="s">
        <v>2081</v>
      </c>
      <c r="B394" s="6">
        <v>6554588</v>
      </c>
      <c r="C394" s="47" t="s">
        <v>2457</v>
      </c>
      <c r="D394" s="11" t="s">
        <v>2457</v>
      </c>
      <c r="E394" s="47" t="s">
        <v>4438</v>
      </c>
      <c r="F394" s="6" t="s">
        <v>14</v>
      </c>
      <c r="G394" s="11" t="s">
        <v>2458</v>
      </c>
      <c r="H394" s="11"/>
      <c r="I394" s="55"/>
      <c r="K394" s="5" t="s">
        <v>4506</v>
      </c>
      <c r="L394" s="6">
        <v>6554588</v>
      </c>
      <c r="N394" s="5" t="e">
        <f>_xlfn.XLOOKUP(L394,CENTRALIZADAS!A:A,CENTRALIZADAS!C:C)</f>
        <v>#N/A</v>
      </c>
    </row>
    <row r="395" spans="1:14" hidden="1">
      <c r="A395" s="46" t="s">
        <v>2081</v>
      </c>
      <c r="B395" s="6">
        <v>6688875</v>
      </c>
      <c r="C395" s="46" t="s">
        <v>2457</v>
      </c>
      <c r="D395" s="11" t="s">
        <v>2457</v>
      </c>
      <c r="E395" s="46" t="s">
        <v>4438</v>
      </c>
      <c r="F395" s="6" t="s">
        <v>14</v>
      </c>
      <c r="G395" s="11" t="s">
        <v>2458</v>
      </c>
      <c r="H395" s="11"/>
      <c r="I395" s="55"/>
      <c r="K395" s="5" t="s">
        <v>4506</v>
      </c>
      <c r="L395" s="73">
        <v>6688875</v>
      </c>
      <c r="N395" s="5" t="e">
        <f>_xlfn.XLOOKUP(L395,CENTRALIZADAS!A:A,CENTRALIZADAS!C:C)</f>
        <v>#N/A</v>
      </c>
    </row>
    <row r="396" spans="1:14" hidden="1">
      <c r="A396" s="47" t="s">
        <v>2081</v>
      </c>
      <c r="B396" s="6">
        <v>5300369</v>
      </c>
      <c r="C396" s="47" t="s">
        <v>2459</v>
      </c>
      <c r="D396" s="11" t="s">
        <v>2459</v>
      </c>
      <c r="E396" s="47" t="s">
        <v>2079</v>
      </c>
      <c r="F396" s="6" t="s">
        <v>14</v>
      </c>
      <c r="G396" s="11" t="s">
        <v>4311</v>
      </c>
      <c r="H396" s="11"/>
      <c r="I396" s="55"/>
      <c r="K396" s="5" t="s">
        <v>4507</v>
      </c>
      <c r="L396" s="6">
        <v>5300369</v>
      </c>
      <c r="N396" s="5" t="e">
        <f>_xlfn.XLOOKUP(L396,CENTRALIZADAS!A:A,CENTRALIZADAS!C:C)</f>
        <v>#N/A</v>
      </c>
    </row>
    <row r="397" spans="1:14" hidden="1">
      <c r="A397" s="46" t="s">
        <v>2081</v>
      </c>
      <c r="B397" s="6">
        <v>5335282</v>
      </c>
      <c r="C397" s="46" t="s">
        <v>2460</v>
      </c>
      <c r="D397" s="11" t="s">
        <v>2460</v>
      </c>
      <c r="E397" s="46" t="s">
        <v>2079</v>
      </c>
      <c r="F397" s="6" t="s">
        <v>14</v>
      </c>
      <c r="G397" s="11" t="s">
        <v>4312</v>
      </c>
      <c r="H397" s="11"/>
      <c r="I397" s="55"/>
      <c r="K397" s="5" t="s">
        <v>4508</v>
      </c>
      <c r="L397" s="73">
        <v>5335282</v>
      </c>
      <c r="N397" s="5" t="e">
        <f>_xlfn.XLOOKUP(L397,CENTRALIZADAS!A:A,CENTRALIZADAS!C:C)</f>
        <v>#N/A</v>
      </c>
    </row>
    <row r="398" spans="1:14" hidden="1">
      <c r="A398" s="47" t="s">
        <v>2081</v>
      </c>
      <c r="B398" s="6">
        <v>5301570</v>
      </c>
      <c r="C398" s="47" t="s">
        <v>2461</v>
      </c>
      <c r="D398" s="11" t="s">
        <v>2461</v>
      </c>
      <c r="E398" s="47" t="s">
        <v>2079</v>
      </c>
      <c r="F398" s="6" t="s">
        <v>14</v>
      </c>
      <c r="G398" s="11" t="s">
        <v>4313</v>
      </c>
      <c r="H398" s="11"/>
      <c r="I398" s="55"/>
      <c r="K398" s="5" t="s">
        <v>4509</v>
      </c>
      <c r="L398" s="6">
        <v>5301570</v>
      </c>
      <c r="N398" s="5" t="e">
        <f>_xlfn.XLOOKUP(L398,CENTRALIZADAS!A:A,CENTRALIZADAS!C:C)</f>
        <v>#N/A</v>
      </c>
    </row>
    <row r="399" spans="1:14" hidden="1">
      <c r="A399" s="46" t="s">
        <v>2081</v>
      </c>
      <c r="B399" s="6">
        <v>5316802</v>
      </c>
      <c r="C399" s="46" t="s">
        <v>2462</v>
      </c>
      <c r="D399" s="11" t="s">
        <v>2462</v>
      </c>
      <c r="E399" s="46" t="s">
        <v>2079</v>
      </c>
      <c r="F399" s="6" t="s">
        <v>14</v>
      </c>
      <c r="G399" s="11" t="s">
        <v>4314</v>
      </c>
      <c r="H399" s="11"/>
      <c r="I399" s="55"/>
      <c r="K399" s="5" t="s">
        <v>4510</v>
      </c>
      <c r="L399" s="73">
        <v>5316802</v>
      </c>
      <c r="N399" s="5" t="e">
        <f>_xlfn.XLOOKUP(L399,CENTRALIZADAS!A:A,CENTRALIZADAS!C:C)</f>
        <v>#N/A</v>
      </c>
    </row>
    <row r="400" spans="1:14" hidden="1">
      <c r="A400" s="47" t="s">
        <v>2081</v>
      </c>
      <c r="B400" s="6">
        <v>5326558</v>
      </c>
      <c r="C400" s="47" t="s">
        <v>2463</v>
      </c>
      <c r="D400" s="11" t="s">
        <v>2463</v>
      </c>
      <c r="E400" s="47" t="s">
        <v>2079</v>
      </c>
      <c r="F400" s="6" t="s">
        <v>14</v>
      </c>
      <c r="G400" s="11" t="s">
        <v>4315</v>
      </c>
      <c r="H400" s="11"/>
      <c r="I400" s="55"/>
      <c r="K400" s="5" t="s">
        <v>4511</v>
      </c>
      <c r="L400" s="6">
        <v>5326558</v>
      </c>
      <c r="N400" s="5" t="e">
        <f>_xlfn.XLOOKUP(L400,CENTRALIZADAS!A:A,CENTRALIZADAS!C:C)</f>
        <v>#N/A</v>
      </c>
    </row>
    <row r="401" spans="1:14" hidden="1">
      <c r="A401" s="46" t="s">
        <v>2081</v>
      </c>
      <c r="B401" s="6">
        <v>5329071</v>
      </c>
      <c r="C401" s="46" t="s">
        <v>2464</v>
      </c>
      <c r="D401" s="11" t="s">
        <v>2464</v>
      </c>
      <c r="E401" s="46" t="s">
        <v>2079</v>
      </c>
      <c r="F401" s="6" t="s">
        <v>14</v>
      </c>
      <c r="G401" s="11" t="s">
        <v>4316</v>
      </c>
      <c r="H401" s="11"/>
      <c r="I401" s="55"/>
      <c r="K401" s="5" t="s">
        <v>4512</v>
      </c>
      <c r="L401" s="73">
        <v>5329071</v>
      </c>
      <c r="N401" s="5" t="e">
        <f>_xlfn.XLOOKUP(L401,CENTRALIZADAS!A:A,CENTRALIZADAS!C:C)</f>
        <v>#N/A</v>
      </c>
    </row>
    <row r="402" spans="1:14" hidden="1">
      <c r="A402" s="47" t="s">
        <v>2081</v>
      </c>
      <c r="B402" s="6">
        <v>5331773</v>
      </c>
      <c r="C402" s="47" t="s">
        <v>2465</v>
      </c>
      <c r="D402" s="11" t="s">
        <v>2465</v>
      </c>
      <c r="E402" s="47" t="s">
        <v>2079</v>
      </c>
      <c r="F402" s="6" t="s">
        <v>14</v>
      </c>
      <c r="G402" s="11" t="s">
        <v>4317</v>
      </c>
      <c r="H402" s="11"/>
      <c r="I402" s="55"/>
      <c r="K402" s="5" t="s">
        <v>4513</v>
      </c>
      <c r="L402" s="6">
        <v>5331773</v>
      </c>
      <c r="N402" s="5" t="e">
        <f>_xlfn.XLOOKUP(L402,CENTRALIZADAS!A:A,CENTRALIZADAS!C:C)</f>
        <v>#N/A</v>
      </c>
    </row>
    <row r="403" spans="1:14" hidden="1">
      <c r="A403" s="46" t="s">
        <v>2081</v>
      </c>
      <c r="B403" s="6">
        <v>5346734</v>
      </c>
      <c r="C403" s="46" t="s">
        <v>2466</v>
      </c>
      <c r="D403" s="11" t="s">
        <v>2466</v>
      </c>
      <c r="E403" s="46" t="s">
        <v>2079</v>
      </c>
      <c r="F403" s="6" t="s">
        <v>14</v>
      </c>
      <c r="G403" s="11" t="s">
        <v>4318</v>
      </c>
      <c r="H403" s="11"/>
      <c r="I403" s="55"/>
      <c r="K403" s="5" t="s">
        <v>4514</v>
      </c>
      <c r="L403" s="73">
        <v>5346734</v>
      </c>
      <c r="N403" s="5" t="e">
        <f>_xlfn.XLOOKUP(L403,CENTRALIZADAS!A:A,CENTRALIZADAS!C:C)</f>
        <v>#N/A</v>
      </c>
    </row>
    <row r="404" spans="1:14" hidden="1">
      <c r="A404" s="47" t="s">
        <v>2081</v>
      </c>
      <c r="B404" s="6">
        <v>5349017</v>
      </c>
      <c r="C404" s="47" t="s">
        <v>2467</v>
      </c>
      <c r="D404" s="11" t="s">
        <v>2467</v>
      </c>
      <c r="E404" s="47" t="s">
        <v>2079</v>
      </c>
      <c r="F404" s="6" t="s">
        <v>14</v>
      </c>
      <c r="G404" s="11" t="s">
        <v>4319</v>
      </c>
      <c r="H404" s="11"/>
      <c r="I404" s="55"/>
      <c r="K404" s="5" t="s">
        <v>4515</v>
      </c>
      <c r="L404" s="6">
        <v>5349017</v>
      </c>
      <c r="N404" s="5" t="e">
        <f>_xlfn.XLOOKUP(L404,CENTRALIZADAS!A:A,CENTRALIZADAS!C:C)</f>
        <v>#N/A</v>
      </c>
    </row>
    <row r="405" spans="1:14" hidden="1">
      <c r="A405" s="46" t="s">
        <v>2081</v>
      </c>
      <c r="B405" s="6">
        <v>7849716</v>
      </c>
      <c r="C405" s="46" t="s">
        <v>2467</v>
      </c>
      <c r="D405" s="11" t="s">
        <v>2467</v>
      </c>
      <c r="E405" s="46" t="s">
        <v>2079</v>
      </c>
      <c r="F405" s="6" t="s">
        <v>14</v>
      </c>
      <c r="G405" s="11" t="s">
        <v>4320</v>
      </c>
      <c r="H405" s="11"/>
      <c r="I405" s="55"/>
      <c r="K405" s="5" t="s">
        <v>4515</v>
      </c>
      <c r="L405" s="73">
        <v>7849716</v>
      </c>
      <c r="N405" s="5" t="e">
        <f>_xlfn.XLOOKUP(L405,CENTRALIZADAS!A:A,CENTRALIZADAS!C:C)</f>
        <v>#N/A</v>
      </c>
    </row>
    <row r="406" spans="1:14" hidden="1">
      <c r="A406" s="47" t="s">
        <v>2081</v>
      </c>
      <c r="B406" s="6">
        <v>5358538</v>
      </c>
      <c r="C406" s="47" t="s">
        <v>2468</v>
      </c>
      <c r="D406" s="11" t="s">
        <v>2468</v>
      </c>
      <c r="E406" s="47" t="s">
        <v>2079</v>
      </c>
      <c r="F406" s="6" t="s">
        <v>14</v>
      </c>
      <c r="G406" s="11" t="s">
        <v>4321</v>
      </c>
      <c r="H406" s="11"/>
      <c r="I406" s="55"/>
      <c r="K406" s="5" t="s">
        <v>4516</v>
      </c>
      <c r="L406" s="6">
        <v>5358538</v>
      </c>
      <c r="N406" s="5" t="e">
        <f>_xlfn.XLOOKUP(L406,CENTRALIZADAS!A:A,CENTRALIZADAS!C:C)</f>
        <v>#N/A</v>
      </c>
    </row>
    <row r="407" spans="1:14" hidden="1">
      <c r="A407" s="46" t="s">
        <v>2081</v>
      </c>
      <c r="B407" s="6">
        <v>6874075</v>
      </c>
      <c r="C407" s="46" t="s">
        <v>2469</v>
      </c>
      <c r="D407" s="11" t="s">
        <v>2469</v>
      </c>
      <c r="E407" s="46" t="s">
        <v>2079</v>
      </c>
      <c r="F407" s="6" t="s">
        <v>14</v>
      </c>
      <c r="G407" s="11" t="s">
        <v>4322</v>
      </c>
      <c r="H407" s="11"/>
      <c r="I407" s="55"/>
      <c r="K407" s="5" t="s">
        <v>4517</v>
      </c>
      <c r="L407" s="73">
        <v>6874075</v>
      </c>
      <c r="N407" s="5" t="e">
        <f>_xlfn.XLOOKUP(L407,CENTRALIZADAS!A:A,CENTRALIZADAS!C:C)</f>
        <v>#N/A</v>
      </c>
    </row>
    <row r="408" spans="1:14" hidden="1">
      <c r="A408" s="47" t="s">
        <v>2081</v>
      </c>
      <c r="B408" s="6">
        <v>6953288</v>
      </c>
      <c r="C408" s="47" t="s">
        <v>2470</v>
      </c>
      <c r="D408" s="11" t="s">
        <v>2470</v>
      </c>
      <c r="E408" s="47" t="s">
        <v>2079</v>
      </c>
      <c r="F408" s="6" t="s">
        <v>14</v>
      </c>
      <c r="G408" s="11" t="s">
        <v>4323</v>
      </c>
      <c r="H408" s="11"/>
      <c r="I408" s="55"/>
      <c r="K408" s="5" t="s">
        <v>4518</v>
      </c>
      <c r="L408" s="6">
        <v>6953288</v>
      </c>
      <c r="N408" s="5" t="e">
        <f>_xlfn.XLOOKUP(L408,CENTRALIZADAS!A:A,CENTRALIZADAS!C:C)</f>
        <v>#N/A</v>
      </c>
    </row>
    <row r="409" spans="1:14" hidden="1">
      <c r="A409" s="46" t="s">
        <v>2081</v>
      </c>
      <c r="B409" s="6">
        <v>5316097</v>
      </c>
      <c r="C409" s="46" t="s">
        <v>2471</v>
      </c>
      <c r="D409" s="11" t="s">
        <v>2471</v>
      </c>
      <c r="E409" s="46" t="s">
        <v>2079</v>
      </c>
      <c r="F409" s="6" t="s">
        <v>14</v>
      </c>
      <c r="G409" s="11" t="s">
        <v>4324</v>
      </c>
      <c r="H409" s="11"/>
      <c r="I409" s="55"/>
      <c r="K409" s="5" t="s">
        <v>4519</v>
      </c>
      <c r="L409" s="73">
        <v>5316097</v>
      </c>
      <c r="N409" s="5" t="e">
        <f>_xlfn.XLOOKUP(L409,CENTRALIZADAS!A:A,CENTRALIZADAS!C:C)</f>
        <v>#N/A</v>
      </c>
    </row>
    <row r="410" spans="1:14" hidden="1">
      <c r="A410" s="47" t="s">
        <v>2081</v>
      </c>
      <c r="B410" s="6">
        <v>7619630</v>
      </c>
      <c r="C410" s="47" t="s">
        <v>2472</v>
      </c>
      <c r="D410" s="11" t="s">
        <v>2472</v>
      </c>
      <c r="E410" s="47" t="s">
        <v>2079</v>
      </c>
      <c r="F410" s="6" t="s">
        <v>14</v>
      </c>
      <c r="G410" s="11" t="s">
        <v>4325</v>
      </c>
      <c r="H410" s="11"/>
      <c r="I410" s="55"/>
      <c r="K410" s="5" t="s">
        <v>4520</v>
      </c>
      <c r="L410" s="6">
        <v>7619630</v>
      </c>
      <c r="N410" s="5" t="e">
        <f>_xlfn.XLOOKUP(L410,CENTRALIZADAS!A:A,CENTRALIZADAS!C:C)</f>
        <v>#N/A</v>
      </c>
    </row>
    <row r="411" spans="1:14" hidden="1">
      <c r="A411" s="46" t="s">
        <v>2081</v>
      </c>
      <c r="B411" s="6">
        <v>5348186</v>
      </c>
      <c r="C411" s="46" t="s">
        <v>2473</v>
      </c>
      <c r="D411" s="11" t="s">
        <v>2473</v>
      </c>
      <c r="E411" s="46" t="s">
        <v>2079</v>
      </c>
      <c r="F411" s="6" t="s">
        <v>14</v>
      </c>
      <c r="G411" s="11" t="s">
        <v>4326</v>
      </c>
      <c r="H411" s="11"/>
      <c r="I411" s="55"/>
      <c r="K411" s="5" t="s">
        <v>4521</v>
      </c>
      <c r="L411" s="73">
        <v>5348186</v>
      </c>
      <c r="N411" s="5" t="e">
        <f>_xlfn.XLOOKUP(L411,CENTRALIZADAS!A:A,CENTRALIZADAS!C:C)</f>
        <v>#N/A</v>
      </c>
    </row>
    <row r="412" spans="1:14" hidden="1">
      <c r="A412" s="47" t="s">
        <v>2081</v>
      </c>
      <c r="B412" s="6">
        <v>7879373</v>
      </c>
      <c r="C412" s="47" t="s">
        <v>2474</v>
      </c>
      <c r="D412" s="11" t="s">
        <v>2474</v>
      </c>
      <c r="E412" s="47" t="s">
        <v>2079</v>
      </c>
      <c r="F412" s="6" t="s">
        <v>14</v>
      </c>
      <c r="G412" s="11" t="s">
        <v>4327</v>
      </c>
      <c r="H412" s="11"/>
      <c r="I412" s="55"/>
      <c r="K412" s="5" t="s">
        <v>4522</v>
      </c>
      <c r="L412" s="6">
        <v>7879373</v>
      </c>
      <c r="N412" s="5" t="e">
        <f>_xlfn.XLOOKUP(L412,CENTRALIZADAS!A:A,CENTRALIZADAS!C:C)</f>
        <v>#N/A</v>
      </c>
    </row>
    <row r="413" spans="1:14" hidden="1">
      <c r="A413" s="46" t="s">
        <v>2081</v>
      </c>
      <c r="B413" s="6">
        <v>5362963</v>
      </c>
      <c r="C413" s="46" t="s">
        <v>2475</v>
      </c>
      <c r="D413" s="11" t="s">
        <v>2475</v>
      </c>
      <c r="E413" s="46" t="s">
        <v>2079</v>
      </c>
      <c r="F413" s="6" t="s">
        <v>14</v>
      </c>
      <c r="G413" s="11" t="s">
        <v>4328</v>
      </c>
      <c r="H413" s="11"/>
      <c r="I413" s="55"/>
      <c r="K413" s="5" t="s">
        <v>4523</v>
      </c>
      <c r="L413" s="73">
        <v>5362963</v>
      </c>
      <c r="N413" s="5" t="e">
        <f>_xlfn.XLOOKUP(L413,CENTRALIZADAS!A:A,CENTRALIZADAS!C:C)</f>
        <v>#N/A</v>
      </c>
    </row>
    <row r="414" spans="1:14" hidden="1">
      <c r="A414" s="47" t="s">
        <v>2081</v>
      </c>
      <c r="B414" s="6">
        <v>5330743</v>
      </c>
      <c r="C414" s="47" t="s">
        <v>2476</v>
      </c>
      <c r="D414" s="11" t="s">
        <v>2476</v>
      </c>
      <c r="E414" s="47" t="s">
        <v>2079</v>
      </c>
      <c r="F414" s="6" t="s">
        <v>14</v>
      </c>
      <c r="G414" s="11" t="s">
        <v>4329</v>
      </c>
      <c r="H414" s="11"/>
      <c r="I414" s="55"/>
      <c r="K414" s="5" t="s">
        <v>4524</v>
      </c>
      <c r="L414" s="6">
        <v>5330743</v>
      </c>
      <c r="N414" s="5" t="e">
        <f>_xlfn.XLOOKUP(L414,CENTRALIZADAS!A:A,CENTRALIZADAS!C:C)</f>
        <v>#N/A</v>
      </c>
    </row>
    <row r="415" spans="1:14" hidden="1">
      <c r="A415" s="46" t="s">
        <v>2081</v>
      </c>
      <c r="B415" s="6">
        <v>5302399</v>
      </c>
      <c r="C415" s="46" t="s">
        <v>2477</v>
      </c>
      <c r="D415" s="11" t="s">
        <v>2477</v>
      </c>
      <c r="E415" s="46" t="s">
        <v>21</v>
      </c>
      <c r="F415" s="6" t="s">
        <v>14</v>
      </c>
      <c r="G415" s="11" t="s">
        <v>4330</v>
      </c>
      <c r="H415" s="11"/>
      <c r="I415" s="55" t="s">
        <v>2478</v>
      </c>
      <c r="K415" s="5" t="s">
        <v>4525</v>
      </c>
      <c r="L415" s="73">
        <v>5302399</v>
      </c>
      <c r="N415" s="5" t="str">
        <f>_xlfn.XLOOKUP(L415,CENTRALIZADAS!A:A,CENTRALIZADAS!C:C)</f>
        <v>SSGMTO</v>
      </c>
    </row>
    <row r="416" spans="1:14" hidden="1">
      <c r="A416" s="47" t="s">
        <v>2479</v>
      </c>
      <c r="B416" s="6">
        <v>5802788</v>
      </c>
      <c r="C416" s="47" t="s">
        <v>2480</v>
      </c>
      <c r="D416" s="11" t="s">
        <v>2481</v>
      </c>
      <c r="E416" s="46" t="s">
        <v>21</v>
      </c>
      <c r="F416" s="6" t="s">
        <v>14</v>
      </c>
      <c r="G416" s="11" t="s">
        <v>2482</v>
      </c>
      <c r="H416" s="11"/>
      <c r="I416" s="55"/>
      <c r="K416" s="5" t="s">
        <v>4526</v>
      </c>
      <c r="L416" s="6">
        <v>5802788</v>
      </c>
      <c r="N416" s="5" t="e">
        <f>_xlfn.XLOOKUP(L416,CENTRALIZADAS!A:A,CENTRALIZADAS!C:C)</f>
        <v>#N/A</v>
      </c>
    </row>
    <row r="417" spans="1:14" hidden="1">
      <c r="A417" s="46" t="s">
        <v>2479</v>
      </c>
      <c r="B417" s="6">
        <v>5808911</v>
      </c>
      <c r="C417" s="46" t="s">
        <v>2480</v>
      </c>
      <c r="D417" s="11" t="s">
        <v>2483</v>
      </c>
      <c r="E417" s="46" t="s">
        <v>21</v>
      </c>
      <c r="F417" s="6" t="s">
        <v>14</v>
      </c>
      <c r="G417" s="11" t="s">
        <v>2482</v>
      </c>
      <c r="H417" s="11"/>
      <c r="I417" s="55"/>
      <c r="K417" s="5" t="s">
        <v>4526</v>
      </c>
      <c r="L417" s="73">
        <v>5808911</v>
      </c>
      <c r="N417" s="5" t="e">
        <f>_xlfn.XLOOKUP(L417,CENTRALIZADAS!A:A,CENTRALIZADAS!C:C)</f>
        <v>#N/A</v>
      </c>
    </row>
    <row r="418" spans="1:14" hidden="1">
      <c r="A418" s="47" t="s">
        <v>2479</v>
      </c>
      <c r="B418" s="6">
        <v>5809128</v>
      </c>
      <c r="C418" s="47" t="s">
        <v>2480</v>
      </c>
      <c r="D418" s="11" t="s">
        <v>2484</v>
      </c>
      <c r="E418" s="46" t="s">
        <v>21</v>
      </c>
      <c r="F418" s="6" t="s">
        <v>14</v>
      </c>
      <c r="G418" s="11" t="s">
        <v>2482</v>
      </c>
      <c r="H418" s="11"/>
      <c r="I418" s="55"/>
      <c r="K418" s="5" t="s">
        <v>4526</v>
      </c>
      <c r="L418" s="6">
        <v>5809128</v>
      </c>
      <c r="N418" s="5" t="e">
        <f>_xlfn.XLOOKUP(L418,CENTRALIZADAS!A:A,CENTRALIZADAS!C:C)</f>
        <v>#N/A</v>
      </c>
    </row>
    <row r="419" spans="1:14" hidden="1">
      <c r="A419" s="46" t="s">
        <v>2479</v>
      </c>
      <c r="B419" s="6">
        <v>5809277</v>
      </c>
      <c r="C419" s="46" t="s">
        <v>2480</v>
      </c>
      <c r="D419" s="11" t="s">
        <v>2485</v>
      </c>
      <c r="E419" s="46" t="s">
        <v>21</v>
      </c>
      <c r="F419" s="6" t="s">
        <v>14</v>
      </c>
      <c r="G419" s="11" t="s">
        <v>2482</v>
      </c>
      <c r="H419" s="11"/>
      <c r="I419" s="55"/>
      <c r="K419" s="5" t="s">
        <v>4526</v>
      </c>
      <c r="L419" s="73">
        <v>5809277</v>
      </c>
      <c r="N419" s="5" t="e">
        <f>_xlfn.XLOOKUP(L419,CENTRALIZADAS!A:A,CENTRALIZADAS!C:C)</f>
        <v>#N/A</v>
      </c>
    </row>
    <row r="420" spans="1:14" hidden="1">
      <c r="A420" s="47" t="s">
        <v>2479</v>
      </c>
      <c r="B420" s="6">
        <v>5809837</v>
      </c>
      <c r="C420" s="47" t="s">
        <v>2480</v>
      </c>
      <c r="D420" s="11" t="s">
        <v>2486</v>
      </c>
      <c r="E420" s="46" t="s">
        <v>21</v>
      </c>
      <c r="F420" s="6" t="s">
        <v>14</v>
      </c>
      <c r="G420" s="11" t="s">
        <v>2482</v>
      </c>
      <c r="H420" s="11"/>
      <c r="I420" s="55"/>
      <c r="K420" s="5" t="s">
        <v>4526</v>
      </c>
      <c r="L420" s="6">
        <v>5809837</v>
      </c>
      <c r="N420" s="5" t="e">
        <f>_xlfn.XLOOKUP(L420,CENTRALIZADAS!A:A,CENTRALIZADAS!C:C)</f>
        <v>#N/A</v>
      </c>
    </row>
    <row r="421" spans="1:14" hidden="1">
      <c r="A421" s="46" t="s">
        <v>2479</v>
      </c>
      <c r="B421" s="6">
        <v>5809970</v>
      </c>
      <c r="C421" s="46" t="s">
        <v>2480</v>
      </c>
      <c r="D421" s="11" t="s">
        <v>2487</v>
      </c>
      <c r="E421" s="46" t="s">
        <v>21</v>
      </c>
      <c r="F421" s="6" t="s">
        <v>14</v>
      </c>
      <c r="G421" s="11" t="s">
        <v>2482</v>
      </c>
      <c r="H421" s="11"/>
      <c r="I421" s="55"/>
      <c r="K421" s="5" t="s">
        <v>4526</v>
      </c>
      <c r="L421" s="73">
        <v>5809970</v>
      </c>
      <c r="N421" s="5" t="e">
        <f>_xlfn.XLOOKUP(L421,CENTRALIZADAS!A:A,CENTRALIZADAS!C:C)</f>
        <v>#N/A</v>
      </c>
    </row>
    <row r="422" spans="1:14" hidden="1">
      <c r="A422" s="47" t="s">
        <v>2479</v>
      </c>
      <c r="B422" s="6">
        <v>6316672</v>
      </c>
      <c r="C422" s="47" t="s">
        <v>2480</v>
      </c>
      <c r="D422" s="11" t="s">
        <v>2488</v>
      </c>
      <c r="E422" s="46" t="s">
        <v>21</v>
      </c>
      <c r="F422" s="6" t="s">
        <v>14</v>
      </c>
      <c r="G422" s="11" t="s">
        <v>2482</v>
      </c>
      <c r="H422" s="11"/>
      <c r="I422" s="55"/>
      <c r="K422" s="5" t="s">
        <v>4526</v>
      </c>
      <c r="L422" s="6">
        <v>6316672</v>
      </c>
      <c r="N422" s="5" t="e">
        <f>_xlfn.XLOOKUP(L422,CENTRALIZADAS!A:A,CENTRALIZADAS!C:C)</f>
        <v>#N/A</v>
      </c>
    </row>
    <row r="423" spans="1:14" hidden="1">
      <c r="A423" s="46" t="s">
        <v>2479</v>
      </c>
      <c r="B423" s="6">
        <v>6649200</v>
      </c>
      <c r="C423" s="46" t="s">
        <v>2480</v>
      </c>
      <c r="D423" s="11" t="s">
        <v>2489</v>
      </c>
      <c r="E423" s="46" t="s">
        <v>21</v>
      </c>
      <c r="F423" s="6" t="s">
        <v>14</v>
      </c>
      <c r="G423" s="11" t="s">
        <v>2482</v>
      </c>
      <c r="H423" s="11"/>
      <c r="I423" s="55"/>
      <c r="K423" s="5" t="s">
        <v>4526</v>
      </c>
      <c r="L423" s="73">
        <v>6649200</v>
      </c>
      <c r="N423" s="5" t="e">
        <f>_xlfn.XLOOKUP(L423,CENTRALIZADAS!A:A,CENTRALIZADAS!C:C)</f>
        <v>#N/A</v>
      </c>
    </row>
    <row r="424" spans="1:14" hidden="1">
      <c r="A424" s="47" t="s">
        <v>2479</v>
      </c>
      <c r="B424" s="6">
        <v>6892346</v>
      </c>
      <c r="C424" s="47" t="s">
        <v>2480</v>
      </c>
      <c r="D424" s="11" t="s">
        <v>2490</v>
      </c>
      <c r="E424" s="46" t="s">
        <v>21</v>
      </c>
      <c r="F424" s="6" t="s">
        <v>14</v>
      </c>
      <c r="G424" s="11" t="s">
        <v>2482</v>
      </c>
      <c r="H424" s="11"/>
      <c r="I424" s="55"/>
      <c r="K424" s="5" t="s">
        <v>4526</v>
      </c>
      <c r="L424" s="6">
        <v>6892346</v>
      </c>
      <c r="N424" s="5" t="e">
        <f>_xlfn.XLOOKUP(L424,CENTRALIZADAS!A:A,CENTRALIZADAS!C:C)</f>
        <v>#N/A</v>
      </c>
    </row>
    <row r="425" spans="1:14" hidden="1">
      <c r="A425" s="46" t="s">
        <v>2479</v>
      </c>
      <c r="B425" s="6">
        <v>6918563</v>
      </c>
      <c r="C425" s="46" t="s">
        <v>2480</v>
      </c>
      <c r="D425" s="11" t="s">
        <v>2491</v>
      </c>
      <c r="E425" s="46" t="s">
        <v>21</v>
      </c>
      <c r="F425" s="6" t="s">
        <v>14</v>
      </c>
      <c r="G425" s="11" t="s">
        <v>2482</v>
      </c>
      <c r="H425" s="11"/>
      <c r="I425" s="55"/>
      <c r="K425" s="5" t="s">
        <v>4526</v>
      </c>
      <c r="L425" s="73">
        <v>6918563</v>
      </c>
      <c r="N425" s="5" t="e">
        <f>_xlfn.XLOOKUP(L425,CENTRALIZADAS!A:A,CENTRALIZADAS!C:C)</f>
        <v>#N/A</v>
      </c>
    </row>
    <row r="426" spans="1:14" hidden="1">
      <c r="A426" s="47" t="s">
        <v>2479</v>
      </c>
      <c r="B426" s="6">
        <v>7502742</v>
      </c>
      <c r="C426" s="47" t="s">
        <v>2480</v>
      </c>
      <c r="D426" s="11" t="s">
        <v>2492</v>
      </c>
      <c r="E426" s="46" t="s">
        <v>21</v>
      </c>
      <c r="F426" s="6" t="s">
        <v>14</v>
      </c>
      <c r="G426" s="11" t="s">
        <v>2482</v>
      </c>
      <c r="H426" s="11"/>
      <c r="I426" s="55"/>
      <c r="K426" s="5" t="s">
        <v>4526</v>
      </c>
      <c r="L426" s="6">
        <v>7502742</v>
      </c>
      <c r="N426" s="5" t="e">
        <f>_xlfn.XLOOKUP(L426,CENTRALIZADAS!A:A,CENTRALIZADAS!C:C)</f>
        <v>#N/A</v>
      </c>
    </row>
    <row r="427" spans="1:14" hidden="1">
      <c r="A427" s="46" t="s">
        <v>2479</v>
      </c>
      <c r="B427" s="6">
        <v>7547292</v>
      </c>
      <c r="C427" s="46" t="s">
        <v>2480</v>
      </c>
      <c r="D427" s="11" t="s">
        <v>2493</v>
      </c>
      <c r="E427" s="46" t="s">
        <v>21</v>
      </c>
      <c r="F427" s="6" t="s">
        <v>14</v>
      </c>
      <c r="G427" s="11" t="s">
        <v>2482</v>
      </c>
      <c r="H427" s="11"/>
      <c r="I427" s="55"/>
      <c r="K427" s="5" t="s">
        <v>4526</v>
      </c>
      <c r="L427" s="73">
        <v>7547292</v>
      </c>
      <c r="N427" s="5" t="e">
        <f>_xlfn.XLOOKUP(L427,CENTRALIZADAS!A:A,CENTRALIZADAS!C:C)</f>
        <v>#N/A</v>
      </c>
    </row>
    <row r="428" spans="1:14" hidden="1">
      <c r="A428" s="47" t="s">
        <v>2479</v>
      </c>
      <c r="B428" s="6">
        <v>7612728</v>
      </c>
      <c r="C428" s="47" t="s">
        <v>2480</v>
      </c>
      <c r="D428" s="11" t="s">
        <v>2494</v>
      </c>
      <c r="E428" s="46" t="s">
        <v>21</v>
      </c>
      <c r="F428" s="6" t="s">
        <v>14</v>
      </c>
      <c r="G428" s="11" t="s">
        <v>2482</v>
      </c>
      <c r="H428" s="11"/>
      <c r="I428" s="55"/>
      <c r="K428" s="5" t="s">
        <v>4526</v>
      </c>
      <c r="L428" s="6">
        <v>7612728</v>
      </c>
      <c r="N428" s="5" t="e">
        <f>_xlfn.XLOOKUP(L428,CENTRALIZADAS!A:A,CENTRALIZADAS!C:C)</f>
        <v>#N/A</v>
      </c>
    </row>
    <row r="429" spans="1:14" hidden="1">
      <c r="A429" s="46" t="s">
        <v>2479</v>
      </c>
      <c r="B429" s="6">
        <v>1299772</v>
      </c>
      <c r="C429" s="46" t="s">
        <v>2480</v>
      </c>
      <c r="D429" s="11" t="s">
        <v>2495</v>
      </c>
      <c r="E429" s="46" t="s">
        <v>2496</v>
      </c>
      <c r="F429" s="6" t="s">
        <v>14</v>
      </c>
      <c r="G429" s="11" t="s">
        <v>2482</v>
      </c>
      <c r="H429" s="11"/>
      <c r="I429" s="55"/>
      <c r="K429" s="5" t="s">
        <v>4527</v>
      </c>
      <c r="L429" s="73">
        <v>1299772</v>
      </c>
      <c r="N429" s="5" t="e">
        <f>_xlfn.XLOOKUP(L429,CENTRALIZADAS!A:A,CENTRALIZADAS!C:C)</f>
        <v>#N/A</v>
      </c>
    </row>
    <row r="430" spans="1:14" hidden="1">
      <c r="A430" s="47" t="s">
        <v>2479</v>
      </c>
      <c r="B430" s="6">
        <v>1299775</v>
      </c>
      <c r="C430" s="47" t="s">
        <v>2480</v>
      </c>
      <c r="D430" s="11" t="s">
        <v>2495</v>
      </c>
      <c r="E430" s="47" t="s">
        <v>2496</v>
      </c>
      <c r="F430" s="6" t="s">
        <v>14</v>
      </c>
      <c r="G430" s="11" t="s">
        <v>2482</v>
      </c>
      <c r="H430" s="11"/>
      <c r="I430" s="55"/>
      <c r="K430" s="5" t="s">
        <v>4527</v>
      </c>
      <c r="L430" s="6">
        <v>1299775</v>
      </c>
      <c r="N430" s="5" t="e">
        <f>_xlfn.XLOOKUP(L430,CENTRALIZADAS!A:A,CENTRALIZADAS!C:C)</f>
        <v>#N/A</v>
      </c>
    </row>
    <row r="431" spans="1:14" hidden="1">
      <c r="A431" s="46" t="s">
        <v>2479</v>
      </c>
      <c r="B431" s="6">
        <v>5800117</v>
      </c>
      <c r="C431" s="46" t="s">
        <v>2480</v>
      </c>
      <c r="D431" s="11" t="s">
        <v>2497</v>
      </c>
      <c r="E431" s="46" t="s">
        <v>2496</v>
      </c>
      <c r="F431" s="6" t="s">
        <v>14</v>
      </c>
      <c r="G431" s="11" t="s">
        <v>2482</v>
      </c>
      <c r="H431" s="11"/>
      <c r="I431" s="55"/>
      <c r="K431" s="5" t="s">
        <v>4527</v>
      </c>
      <c r="L431" s="73">
        <v>5800117</v>
      </c>
      <c r="N431" s="5" t="e">
        <f>_xlfn.XLOOKUP(L431,CENTRALIZADAS!A:A,CENTRALIZADAS!C:C)</f>
        <v>#N/A</v>
      </c>
    </row>
    <row r="432" spans="1:14" hidden="1">
      <c r="A432" s="47" t="s">
        <v>2479</v>
      </c>
      <c r="B432" s="6">
        <v>5808712</v>
      </c>
      <c r="C432" s="47" t="s">
        <v>2480</v>
      </c>
      <c r="D432" s="11" t="s">
        <v>2498</v>
      </c>
      <c r="E432" s="47" t="s">
        <v>2496</v>
      </c>
      <c r="F432" s="6" t="s">
        <v>14</v>
      </c>
      <c r="G432" s="11" t="s">
        <v>2482</v>
      </c>
      <c r="H432" s="11"/>
      <c r="I432" s="55"/>
      <c r="K432" s="5" t="s">
        <v>4527</v>
      </c>
      <c r="L432" s="6">
        <v>5808712</v>
      </c>
      <c r="N432" s="5" t="e">
        <f>_xlfn.XLOOKUP(L432,CENTRALIZADAS!A:A,CENTRALIZADAS!C:C)</f>
        <v>#N/A</v>
      </c>
    </row>
    <row r="433" spans="1:14" hidden="1">
      <c r="A433" s="46" t="s">
        <v>2479</v>
      </c>
      <c r="B433" s="6">
        <v>5808792</v>
      </c>
      <c r="C433" s="46" t="s">
        <v>2480</v>
      </c>
      <c r="D433" s="11" t="s">
        <v>2499</v>
      </c>
      <c r="E433" s="46" t="s">
        <v>2496</v>
      </c>
      <c r="F433" s="6" t="s">
        <v>14</v>
      </c>
      <c r="G433" s="11" t="s">
        <v>2482</v>
      </c>
      <c r="H433" s="11"/>
      <c r="I433" s="55"/>
      <c r="K433" s="5" t="s">
        <v>4527</v>
      </c>
      <c r="L433" s="73">
        <v>5808792</v>
      </c>
      <c r="N433" s="5" t="e">
        <f>_xlfn.XLOOKUP(L433,CENTRALIZADAS!A:A,CENTRALIZADAS!C:C)</f>
        <v>#N/A</v>
      </c>
    </row>
    <row r="434" spans="1:14" hidden="1">
      <c r="A434" s="47" t="s">
        <v>2479</v>
      </c>
      <c r="B434" s="6">
        <v>5808793</v>
      </c>
      <c r="C434" s="47" t="s">
        <v>2480</v>
      </c>
      <c r="D434" s="11" t="s">
        <v>2500</v>
      </c>
      <c r="E434" s="47" t="s">
        <v>2496</v>
      </c>
      <c r="F434" s="6" t="s">
        <v>14</v>
      </c>
      <c r="G434" s="11" t="s">
        <v>2482</v>
      </c>
      <c r="H434" s="11"/>
      <c r="I434" s="55"/>
      <c r="K434" s="5" t="s">
        <v>4527</v>
      </c>
      <c r="L434" s="6">
        <v>5808793</v>
      </c>
      <c r="N434" s="5" t="e">
        <f>_xlfn.XLOOKUP(L434,CENTRALIZADAS!A:A,CENTRALIZADAS!C:C)</f>
        <v>#N/A</v>
      </c>
    </row>
    <row r="435" spans="1:14" hidden="1">
      <c r="A435" s="46" t="s">
        <v>2479</v>
      </c>
      <c r="B435" s="6">
        <v>5932796</v>
      </c>
      <c r="C435" s="46" t="s">
        <v>2480</v>
      </c>
      <c r="D435" s="11" t="s">
        <v>17</v>
      </c>
      <c r="E435" s="46" t="s">
        <v>2496</v>
      </c>
      <c r="F435" s="6" t="s">
        <v>14</v>
      </c>
      <c r="G435" s="11" t="s">
        <v>2482</v>
      </c>
      <c r="H435" s="11"/>
      <c r="I435" s="55"/>
      <c r="K435" s="5" t="s">
        <v>4527</v>
      </c>
      <c r="L435" s="73">
        <v>5932796</v>
      </c>
      <c r="N435" s="5" t="e">
        <f>_xlfn.XLOOKUP(L435,CENTRALIZADAS!A:A,CENTRALIZADAS!C:C)</f>
        <v>#N/A</v>
      </c>
    </row>
    <row r="436" spans="1:14" hidden="1">
      <c r="A436" s="47" t="s">
        <v>2479</v>
      </c>
      <c r="B436" s="6">
        <v>6210289</v>
      </c>
      <c r="C436" s="47" t="s">
        <v>2480</v>
      </c>
      <c r="D436" s="11" t="s">
        <v>2501</v>
      </c>
      <c r="E436" s="47" t="s">
        <v>2496</v>
      </c>
      <c r="F436" s="6" t="s">
        <v>14</v>
      </c>
      <c r="G436" s="11" t="s">
        <v>2482</v>
      </c>
      <c r="H436" s="11"/>
      <c r="I436" s="55"/>
      <c r="K436" s="5" t="s">
        <v>4527</v>
      </c>
      <c r="L436" s="6">
        <v>6210289</v>
      </c>
      <c r="N436" s="5" t="e">
        <f>_xlfn.XLOOKUP(L436,CENTRALIZADAS!A:A,CENTRALIZADAS!C:C)</f>
        <v>#N/A</v>
      </c>
    </row>
    <row r="437" spans="1:14" hidden="1">
      <c r="A437" s="46" t="s">
        <v>2479</v>
      </c>
      <c r="B437" s="6">
        <v>6589671</v>
      </c>
      <c r="C437" s="46" t="s">
        <v>2480</v>
      </c>
      <c r="D437" s="11" t="s">
        <v>2502</v>
      </c>
      <c r="E437" s="46" t="s">
        <v>2496</v>
      </c>
      <c r="F437" s="6" t="s">
        <v>14</v>
      </c>
      <c r="G437" s="11" t="s">
        <v>2482</v>
      </c>
      <c r="H437" s="11"/>
      <c r="I437" s="55"/>
      <c r="K437" s="5" t="s">
        <v>4527</v>
      </c>
      <c r="L437" s="73">
        <v>6589671</v>
      </c>
      <c r="N437" s="5" t="e">
        <f>_xlfn.XLOOKUP(L437,CENTRALIZADAS!A:A,CENTRALIZADAS!C:C)</f>
        <v>#N/A</v>
      </c>
    </row>
    <row r="438" spans="1:14" hidden="1">
      <c r="A438" s="47" t="s">
        <v>2479</v>
      </c>
      <c r="B438" s="6">
        <v>6649203</v>
      </c>
      <c r="C438" s="47" t="s">
        <v>2480</v>
      </c>
      <c r="D438" s="11" t="s">
        <v>2503</v>
      </c>
      <c r="E438" s="47" t="s">
        <v>2496</v>
      </c>
      <c r="F438" s="6" t="s">
        <v>14</v>
      </c>
      <c r="G438" s="11" t="s">
        <v>2482</v>
      </c>
      <c r="H438" s="11"/>
      <c r="I438" s="55"/>
      <c r="K438" s="5" t="s">
        <v>4527</v>
      </c>
      <c r="L438" s="6">
        <v>6649203</v>
      </c>
      <c r="N438" s="5" t="e">
        <f>_xlfn.XLOOKUP(L438,CENTRALIZADAS!A:A,CENTRALIZADAS!C:C)</f>
        <v>#N/A</v>
      </c>
    </row>
    <row r="439" spans="1:14" hidden="1">
      <c r="A439" s="46" t="s">
        <v>2479</v>
      </c>
      <c r="B439" s="6">
        <v>6847908</v>
      </c>
      <c r="C439" s="46" t="s">
        <v>2480</v>
      </c>
      <c r="D439" s="11" t="s">
        <v>2504</v>
      </c>
      <c r="E439" s="46" t="s">
        <v>2496</v>
      </c>
      <c r="F439" s="6" t="s">
        <v>14</v>
      </c>
      <c r="G439" s="11" t="s">
        <v>2482</v>
      </c>
      <c r="H439" s="11"/>
      <c r="I439" s="55"/>
      <c r="K439" s="5" t="s">
        <v>4527</v>
      </c>
      <c r="L439" s="73">
        <v>6847908</v>
      </c>
      <c r="N439" s="5" t="e">
        <f>_xlfn.XLOOKUP(L439,CENTRALIZADAS!A:A,CENTRALIZADAS!C:C)</f>
        <v>#N/A</v>
      </c>
    </row>
    <row r="440" spans="1:14" hidden="1">
      <c r="A440" s="47" t="s">
        <v>2479</v>
      </c>
      <c r="B440" s="6">
        <v>7243393</v>
      </c>
      <c r="C440" s="47" t="s">
        <v>2480</v>
      </c>
      <c r="D440" s="11" t="s">
        <v>2505</v>
      </c>
      <c r="E440" s="47" t="s">
        <v>2496</v>
      </c>
      <c r="F440" s="6" t="s">
        <v>14</v>
      </c>
      <c r="G440" s="11" t="s">
        <v>2482</v>
      </c>
      <c r="H440" s="11"/>
      <c r="I440" s="55"/>
      <c r="K440" s="5" t="s">
        <v>4527</v>
      </c>
      <c r="L440" s="6">
        <v>7243393</v>
      </c>
      <c r="N440" s="5" t="e">
        <f>_xlfn.XLOOKUP(L440,CENTRALIZADAS!A:A,CENTRALIZADAS!C:C)</f>
        <v>#N/A</v>
      </c>
    </row>
    <row r="441" spans="1:14" hidden="1">
      <c r="A441" s="46" t="s">
        <v>2479</v>
      </c>
      <c r="B441" s="6">
        <v>7502764</v>
      </c>
      <c r="C441" s="46" t="s">
        <v>2480</v>
      </c>
      <c r="D441" s="11" t="s">
        <v>48</v>
      </c>
      <c r="E441" s="46" t="s">
        <v>2496</v>
      </c>
      <c r="F441" s="6" t="s">
        <v>14</v>
      </c>
      <c r="G441" s="11" t="s">
        <v>2482</v>
      </c>
      <c r="H441" s="11"/>
      <c r="I441" s="55"/>
      <c r="K441" s="5" t="s">
        <v>4527</v>
      </c>
      <c r="L441" s="73">
        <v>7502764</v>
      </c>
      <c r="N441" s="5" t="e">
        <f>_xlfn.XLOOKUP(L441,CENTRALIZADAS!A:A,CENTRALIZADAS!C:C)</f>
        <v>#N/A</v>
      </c>
    </row>
    <row r="442" spans="1:14" hidden="1">
      <c r="A442" s="47" t="s">
        <v>2479</v>
      </c>
      <c r="B442" s="6">
        <v>7827766</v>
      </c>
      <c r="C442" s="47" t="s">
        <v>2480</v>
      </c>
      <c r="D442" s="11" t="s">
        <v>2506</v>
      </c>
      <c r="E442" s="47" t="s">
        <v>2496</v>
      </c>
      <c r="F442" s="6" t="s">
        <v>14</v>
      </c>
      <c r="G442" s="11" t="s">
        <v>2482</v>
      </c>
      <c r="H442" s="11"/>
      <c r="I442" s="55"/>
      <c r="K442" s="5" t="s">
        <v>4527</v>
      </c>
      <c r="L442" s="6">
        <v>7827766</v>
      </c>
      <c r="N442" s="5" t="e">
        <f>_xlfn.XLOOKUP(L442,CENTRALIZADAS!A:A,CENTRALIZADAS!C:C)</f>
        <v>#N/A</v>
      </c>
    </row>
    <row r="443" spans="1:14" hidden="1">
      <c r="A443" s="46" t="s">
        <v>2479</v>
      </c>
      <c r="B443" s="6">
        <v>5808962</v>
      </c>
      <c r="C443" s="46" t="s">
        <v>2507</v>
      </c>
      <c r="D443" s="11" t="s">
        <v>2508</v>
      </c>
      <c r="E443" s="46" t="s">
        <v>21</v>
      </c>
      <c r="F443" s="6" t="s">
        <v>14</v>
      </c>
      <c r="G443" s="11" t="s">
        <v>2509</v>
      </c>
      <c r="H443" s="11"/>
      <c r="I443" s="55"/>
      <c r="K443" s="5" t="s">
        <v>4528</v>
      </c>
      <c r="L443" s="73">
        <v>5808962</v>
      </c>
      <c r="N443" s="5" t="e">
        <f>_xlfn.XLOOKUP(L443,CENTRALIZADAS!A:A,CENTRALIZADAS!C:C)</f>
        <v>#N/A</v>
      </c>
    </row>
    <row r="444" spans="1:14" ht="20.25" hidden="1" customHeight="1">
      <c r="A444" s="47" t="s">
        <v>2479</v>
      </c>
      <c r="B444" s="6">
        <v>6640119</v>
      </c>
      <c r="C444" s="47" t="s">
        <v>2507</v>
      </c>
      <c r="D444" s="11" t="s">
        <v>2510</v>
      </c>
      <c r="E444" s="46" t="s">
        <v>21</v>
      </c>
      <c r="F444" s="6" t="s">
        <v>14</v>
      </c>
      <c r="G444" s="11" t="s">
        <v>2509</v>
      </c>
      <c r="H444" s="11"/>
      <c r="I444" s="55"/>
      <c r="K444" s="5" t="s">
        <v>4528</v>
      </c>
      <c r="L444" s="6">
        <v>6640119</v>
      </c>
      <c r="N444" s="5" t="e">
        <f>_xlfn.XLOOKUP(L444,CENTRALIZADAS!A:A,CENTRALIZADAS!C:C)</f>
        <v>#N/A</v>
      </c>
    </row>
    <row r="445" spans="1:14" hidden="1">
      <c r="A445" s="46" t="s">
        <v>2479</v>
      </c>
      <c r="B445" s="6">
        <v>7550832</v>
      </c>
      <c r="C445" s="46" t="s">
        <v>2507</v>
      </c>
      <c r="D445" s="11" t="s">
        <v>2511</v>
      </c>
      <c r="E445" s="46" t="s">
        <v>21</v>
      </c>
      <c r="F445" s="6" t="s">
        <v>14</v>
      </c>
      <c r="G445" s="11" t="s">
        <v>2509</v>
      </c>
      <c r="H445" s="11"/>
      <c r="I445" s="55"/>
      <c r="K445" s="5" t="s">
        <v>4528</v>
      </c>
      <c r="L445" s="73">
        <v>7550832</v>
      </c>
      <c r="N445" s="5" t="e">
        <f>_xlfn.XLOOKUP(L445,CENTRALIZADAS!A:A,CENTRALIZADAS!C:C)</f>
        <v>#N/A</v>
      </c>
    </row>
    <row r="446" spans="1:14" hidden="1">
      <c r="A446" s="47" t="s">
        <v>2479</v>
      </c>
      <c r="B446" s="6">
        <v>5802726</v>
      </c>
      <c r="C446" s="47" t="s">
        <v>2512</v>
      </c>
      <c r="D446" s="11" t="s">
        <v>2513</v>
      </c>
      <c r="E446" s="47" t="s">
        <v>4439</v>
      </c>
      <c r="F446" s="6" t="s">
        <v>14</v>
      </c>
      <c r="G446" s="11" t="s">
        <v>2514</v>
      </c>
      <c r="H446" s="11"/>
      <c r="I446" s="55"/>
      <c r="K446" s="5" t="s">
        <v>4529</v>
      </c>
      <c r="L446" s="6">
        <v>5802726</v>
      </c>
      <c r="N446" s="5" t="e">
        <f>_xlfn.XLOOKUP(L446,CENTRALIZADAS!A:A,CENTRALIZADAS!C:C)</f>
        <v>#N/A</v>
      </c>
    </row>
    <row r="447" spans="1:14" hidden="1">
      <c r="A447" s="46" t="s">
        <v>2479</v>
      </c>
      <c r="B447" s="6">
        <v>5802727</v>
      </c>
      <c r="C447" s="46" t="s">
        <v>2512</v>
      </c>
      <c r="D447" s="11" t="s">
        <v>2513</v>
      </c>
      <c r="E447" s="46" t="s">
        <v>4439</v>
      </c>
      <c r="F447" s="6" t="s">
        <v>14</v>
      </c>
      <c r="G447" s="11" t="s">
        <v>2514</v>
      </c>
      <c r="H447" s="11"/>
      <c r="I447" s="55"/>
      <c r="K447" s="5" t="s">
        <v>4529</v>
      </c>
      <c r="L447" s="73">
        <v>5802727</v>
      </c>
      <c r="N447" s="5" t="e">
        <f>_xlfn.XLOOKUP(L447,CENTRALIZADAS!A:A,CENTRALIZADAS!C:C)</f>
        <v>#N/A</v>
      </c>
    </row>
    <row r="448" spans="1:14" hidden="1">
      <c r="A448" s="47" t="s">
        <v>2479</v>
      </c>
      <c r="B448" s="6">
        <v>1408099</v>
      </c>
      <c r="C448" s="47" t="s">
        <v>2515</v>
      </c>
      <c r="D448" s="11" t="s">
        <v>2516</v>
      </c>
      <c r="E448" s="46" t="s">
        <v>21</v>
      </c>
      <c r="F448" s="6" t="s">
        <v>14</v>
      </c>
      <c r="G448" s="11" t="s">
        <v>2517</v>
      </c>
      <c r="H448" s="11"/>
      <c r="I448" s="55"/>
      <c r="K448" s="5" t="s">
        <v>4530</v>
      </c>
      <c r="L448" s="6">
        <v>1408099</v>
      </c>
      <c r="N448" s="5" t="e">
        <f>_xlfn.XLOOKUP(L448,CENTRALIZADAS!A:A,CENTRALIZADAS!C:C)</f>
        <v>#N/A</v>
      </c>
    </row>
    <row r="449" spans="1:14" hidden="1">
      <c r="A449" s="46" t="s">
        <v>2479</v>
      </c>
      <c r="B449" s="6">
        <v>5801198</v>
      </c>
      <c r="C449" s="46" t="s">
        <v>2515</v>
      </c>
      <c r="D449" s="11" t="s">
        <v>2518</v>
      </c>
      <c r="E449" s="46" t="s">
        <v>21</v>
      </c>
      <c r="F449" s="6" t="s">
        <v>14</v>
      </c>
      <c r="G449" s="11" t="s">
        <v>2517</v>
      </c>
      <c r="H449" s="11"/>
      <c r="I449" s="55"/>
      <c r="K449" s="5" t="s">
        <v>4530</v>
      </c>
      <c r="L449" s="73">
        <v>5801198</v>
      </c>
      <c r="N449" s="5" t="e">
        <f>_xlfn.XLOOKUP(L449,CENTRALIZADAS!A:A,CENTRALIZADAS!C:C)</f>
        <v>#N/A</v>
      </c>
    </row>
    <row r="450" spans="1:14" hidden="1">
      <c r="A450" s="47" t="s">
        <v>2479</v>
      </c>
      <c r="B450" s="6">
        <v>5802724</v>
      </c>
      <c r="C450" s="47" t="s">
        <v>2515</v>
      </c>
      <c r="D450" s="11" t="s">
        <v>2519</v>
      </c>
      <c r="E450" s="46" t="s">
        <v>21</v>
      </c>
      <c r="F450" s="6" t="s">
        <v>14</v>
      </c>
      <c r="G450" s="11" t="s">
        <v>2517</v>
      </c>
      <c r="H450" s="11"/>
      <c r="I450" s="55"/>
      <c r="K450" s="5" t="s">
        <v>4530</v>
      </c>
      <c r="L450" s="6">
        <v>5802724</v>
      </c>
      <c r="N450" s="5" t="e">
        <f>_xlfn.XLOOKUP(L450,CENTRALIZADAS!A:A,CENTRALIZADAS!C:C)</f>
        <v>#N/A</v>
      </c>
    </row>
    <row r="451" spans="1:14" hidden="1">
      <c r="A451" s="46" t="s">
        <v>2479</v>
      </c>
      <c r="B451" s="6">
        <v>5804532</v>
      </c>
      <c r="C451" s="46" t="s">
        <v>2515</v>
      </c>
      <c r="D451" s="11" t="s">
        <v>2520</v>
      </c>
      <c r="E451" s="46" t="s">
        <v>21</v>
      </c>
      <c r="F451" s="6" t="s">
        <v>14</v>
      </c>
      <c r="G451" s="11" t="s">
        <v>2517</v>
      </c>
      <c r="H451" s="11"/>
      <c r="I451" s="55"/>
      <c r="K451" s="5" t="s">
        <v>4530</v>
      </c>
      <c r="L451" s="73">
        <v>5804532</v>
      </c>
      <c r="N451" s="5" t="e">
        <f>_xlfn.XLOOKUP(L451,CENTRALIZADAS!A:A,CENTRALIZADAS!C:C)</f>
        <v>#N/A</v>
      </c>
    </row>
    <row r="452" spans="1:14" hidden="1">
      <c r="A452" s="47" t="s">
        <v>2479</v>
      </c>
      <c r="B452" s="6">
        <v>5804533</v>
      </c>
      <c r="C452" s="47" t="s">
        <v>2515</v>
      </c>
      <c r="D452" s="11" t="s">
        <v>2521</v>
      </c>
      <c r="E452" s="46" t="s">
        <v>21</v>
      </c>
      <c r="F452" s="6" t="s">
        <v>14</v>
      </c>
      <c r="G452" s="11" t="s">
        <v>2517</v>
      </c>
      <c r="H452" s="11"/>
      <c r="I452" s="55"/>
      <c r="K452" s="5" t="s">
        <v>4530</v>
      </c>
      <c r="L452" s="6">
        <v>5804533</v>
      </c>
      <c r="N452" s="5" t="e">
        <f>_xlfn.XLOOKUP(L452,CENTRALIZADAS!A:A,CENTRALIZADAS!C:C)</f>
        <v>#N/A</v>
      </c>
    </row>
    <row r="453" spans="1:14" hidden="1">
      <c r="A453" s="46" t="s">
        <v>2479</v>
      </c>
      <c r="B453" s="6">
        <v>5804546</v>
      </c>
      <c r="C453" s="46" t="s">
        <v>2515</v>
      </c>
      <c r="D453" s="11" t="s">
        <v>2522</v>
      </c>
      <c r="E453" s="46" t="s">
        <v>21</v>
      </c>
      <c r="F453" s="6" t="s">
        <v>14</v>
      </c>
      <c r="G453" s="11" t="s">
        <v>2517</v>
      </c>
      <c r="H453" s="11"/>
      <c r="I453" s="55"/>
      <c r="K453" s="5" t="s">
        <v>4530</v>
      </c>
      <c r="L453" s="73">
        <v>5804546</v>
      </c>
      <c r="N453" s="5" t="e">
        <f>_xlfn.XLOOKUP(L453,CENTRALIZADAS!A:A,CENTRALIZADAS!C:C)</f>
        <v>#N/A</v>
      </c>
    </row>
    <row r="454" spans="1:14" hidden="1">
      <c r="A454" s="47" t="s">
        <v>2479</v>
      </c>
      <c r="B454" s="6">
        <v>5804549</v>
      </c>
      <c r="C454" s="47" t="s">
        <v>2515</v>
      </c>
      <c r="D454" s="11" t="s">
        <v>2523</v>
      </c>
      <c r="E454" s="46" t="s">
        <v>21</v>
      </c>
      <c r="F454" s="6" t="s">
        <v>14</v>
      </c>
      <c r="G454" s="11" t="s">
        <v>2517</v>
      </c>
      <c r="H454" s="11"/>
      <c r="I454" s="55"/>
      <c r="K454" s="5" t="s">
        <v>4530</v>
      </c>
      <c r="L454" s="6">
        <v>5804549</v>
      </c>
      <c r="N454" s="5" t="e">
        <f>_xlfn.XLOOKUP(L454,CENTRALIZADAS!A:A,CENTRALIZADAS!C:C)</f>
        <v>#N/A</v>
      </c>
    </row>
    <row r="455" spans="1:14" hidden="1">
      <c r="A455" s="46" t="s">
        <v>2479</v>
      </c>
      <c r="B455" s="6">
        <v>5804551</v>
      </c>
      <c r="C455" s="46" t="s">
        <v>2515</v>
      </c>
      <c r="D455" s="11" t="s">
        <v>2524</v>
      </c>
      <c r="E455" s="46" t="s">
        <v>21</v>
      </c>
      <c r="F455" s="6" t="s">
        <v>14</v>
      </c>
      <c r="G455" s="11" t="s">
        <v>2517</v>
      </c>
      <c r="H455" s="11"/>
      <c r="I455" s="55"/>
      <c r="K455" s="5" t="s">
        <v>4530</v>
      </c>
      <c r="L455" s="73">
        <v>5804551</v>
      </c>
      <c r="N455" s="5" t="e">
        <f>_xlfn.XLOOKUP(L455,CENTRALIZADAS!A:A,CENTRALIZADAS!C:C)</f>
        <v>#N/A</v>
      </c>
    </row>
    <row r="456" spans="1:14" hidden="1">
      <c r="A456" s="47" t="s">
        <v>2479</v>
      </c>
      <c r="B456" s="6">
        <v>5804556</v>
      </c>
      <c r="C456" s="47" t="s">
        <v>2515</v>
      </c>
      <c r="D456" s="11" t="s">
        <v>2525</v>
      </c>
      <c r="E456" s="46" t="s">
        <v>21</v>
      </c>
      <c r="F456" s="6" t="s">
        <v>14</v>
      </c>
      <c r="G456" s="11" t="s">
        <v>2517</v>
      </c>
      <c r="H456" s="11"/>
      <c r="I456" s="55"/>
      <c r="K456" s="5" t="s">
        <v>4530</v>
      </c>
      <c r="L456" s="6">
        <v>5804556</v>
      </c>
      <c r="N456" s="5" t="e">
        <f>_xlfn.XLOOKUP(L456,CENTRALIZADAS!A:A,CENTRALIZADAS!C:C)</f>
        <v>#N/A</v>
      </c>
    </row>
    <row r="457" spans="1:14" hidden="1">
      <c r="A457" s="46" t="s">
        <v>2479</v>
      </c>
      <c r="B457" s="6">
        <v>5817008</v>
      </c>
      <c r="C457" s="46" t="s">
        <v>2515</v>
      </c>
      <c r="D457" s="11" t="s">
        <v>2526</v>
      </c>
      <c r="E457" s="46" t="s">
        <v>21</v>
      </c>
      <c r="F457" s="6" t="s">
        <v>14</v>
      </c>
      <c r="G457" s="11" t="s">
        <v>2517</v>
      </c>
      <c r="H457" s="11"/>
      <c r="I457" s="55"/>
      <c r="K457" s="5" t="s">
        <v>4530</v>
      </c>
      <c r="L457" s="73">
        <v>5817008</v>
      </c>
      <c r="N457" s="5" t="e">
        <f>_xlfn.XLOOKUP(L457,CENTRALIZADAS!A:A,CENTRALIZADAS!C:C)</f>
        <v>#N/A</v>
      </c>
    </row>
    <row r="458" spans="1:14" hidden="1">
      <c r="A458" s="47" t="s">
        <v>2479</v>
      </c>
      <c r="B458" s="6">
        <v>5848346</v>
      </c>
      <c r="C458" s="47" t="s">
        <v>2515</v>
      </c>
      <c r="D458" s="11" t="s">
        <v>2527</v>
      </c>
      <c r="E458" s="46" t="s">
        <v>21</v>
      </c>
      <c r="F458" s="6" t="s">
        <v>14</v>
      </c>
      <c r="G458" s="11" t="s">
        <v>2517</v>
      </c>
      <c r="H458" s="11"/>
      <c r="I458" s="55"/>
      <c r="K458" s="5" t="s">
        <v>4530</v>
      </c>
      <c r="L458" s="6">
        <v>5848346</v>
      </c>
      <c r="N458" s="5" t="e">
        <f>_xlfn.XLOOKUP(L458,CENTRALIZADAS!A:A,CENTRALIZADAS!C:C)</f>
        <v>#N/A</v>
      </c>
    </row>
    <row r="459" spans="1:14" hidden="1">
      <c r="A459" s="46" t="s">
        <v>2479</v>
      </c>
      <c r="B459" s="6">
        <v>5859833</v>
      </c>
      <c r="C459" s="46" t="s">
        <v>2515</v>
      </c>
      <c r="D459" s="11" t="s">
        <v>2528</v>
      </c>
      <c r="E459" s="46" t="s">
        <v>21</v>
      </c>
      <c r="F459" s="6" t="s">
        <v>14</v>
      </c>
      <c r="G459" s="11" t="s">
        <v>2517</v>
      </c>
      <c r="H459" s="11"/>
      <c r="I459" s="55"/>
      <c r="K459" s="5" t="s">
        <v>4530</v>
      </c>
      <c r="L459" s="73">
        <v>5859833</v>
      </c>
      <c r="N459" s="5" t="e">
        <f>_xlfn.XLOOKUP(L459,CENTRALIZADAS!A:A,CENTRALIZADAS!C:C)</f>
        <v>#N/A</v>
      </c>
    </row>
    <row r="460" spans="1:14" hidden="1">
      <c r="A460" s="47" t="s">
        <v>2479</v>
      </c>
      <c r="B460" s="6">
        <v>6657669</v>
      </c>
      <c r="C460" s="47" t="s">
        <v>2515</v>
      </c>
      <c r="D460" s="11" t="s">
        <v>2529</v>
      </c>
      <c r="E460" s="46" t="s">
        <v>21</v>
      </c>
      <c r="F460" s="6" t="s">
        <v>14</v>
      </c>
      <c r="G460" s="11" t="s">
        <v>2517</v>
      </c>
      <c r="H460" s="11"/>
      <c r="I460" s="55"/>
      <c r="K460" s="5" t="s">
        <v>4530</v>
      </c>
      <c r="L460" s="6">
        <v>6657669</v>
      </c>
      <c r="N460" s="5" t="e">
        <f>_xlfn.XLOOKUP(L460,CENTRALIZADAS!A:A,CENTRALIZADAS!C:C)</f>
        <v>#N/A</v>
      </c>
    </row>
    <row r="461" spans="1:14" hidden="1">
      <c r="A461" s="46" t="s">
        <v>2479</v>
      </c>
      <c r="B461" s="6">
        <v>6699614</v>
      </c>
      <c r="C461" s="46" t="s">
        <v>2515</v>
      </c>
      <c r="D461" s="11" t="s">
        <v>2530</v>
      </c>
      <c r="E461" s="46" t="s">
        <v>21</v>
      </c>
      <c r="F461" s="6" t="s">
        <v>14</v>
      </c>
      <c r="G461" s="11" t="s">
        <v>2517</v>
      </c>
      <c r="H461" s="11"/>
      <c r="I461" s="55"/>
      <c r="K461" s="5" t="s">
        <v>4530</v>
      </c>
      <c r="L461" s="73">
        <v>6699614</v>
      </c>
      <c r="N461" s="5" t="e">
        <f>_xlfn.XLOOKUP(L461,CENTRALIZADAS!A:A,CENTRALIZADAS!C:C)</f>
        <v>#N/A</v>
      </c>
    </row>
    <row r="462" spans="1:14" hidden="1">
      <c r="A462" s="47" t="s">
        <v>2479</v>
      </c>
      <c r="B462" s="6">
        <v>6859283</v>
      </c>
      <c r="C462" s="47" t="s">
        <v>2515</v>
      </c>
      <c r="D462" s="11" t="s">
        <v>2531</v>
      </c>
      <c r="E462" s="46" t="s">
        <v>21</v>
      </c>
      <c r="F462" s="6" t="s">
        <v>14</v>
      </c>
      <c r="G462" s="11" t="s">
        <v>2517</v>
      </c>
      <c r="H462" s="11"/>
      <c r="I462" s="55"/>
      <c r="K462" s="5" t="s">
        <v>4530</v>
      </c>
      <c r="L462" s="6">
        <v>6859283</v>
      </c>
      <c r="N462" s="5" t="e">
        <f>_xlfn.XLOOKUP(L462,CENTRALIZADAS!A:A,CENTRALIZADAS!C:C)</f>
        <v>#N/A</v>
      </c>
    </row>
    <row r="463" spans="1:14" hidden="1">
      <c r="A463" s="46" t="s">
        <v>2479</v>
      </c>
      <c r="B463" s="6">
        <v>6859595</v>
      </c>
      <c r="C463" s="46" t="s">
        <v>2515</v>
      </c>
      <c r="D463" s="11" t="s">
        <v>2532</v>
      </c>
      <c r="E463" s="46" t="s">
        <v>21</v>
      </c>
      <c r="F463" s="6" t="s">
        <v>14</v>
      </c>
      <c r="G463" s="11" t="s">
        <v>2517</v>
      </c>
      <c r="H463" s="11"/>
      <c r="I463" s="55"/>
      <c r="K463" s="5" t="s">
        <v>4530</v>
      </c>
      <c r="L463" s="73">
        <v>6859595</v>
      </c>
      <c r="N463" s="5" t="e">
        <f>_xlfn.XLOOKUP(L463,CENTRALIZADAS!A:A,CENTRALIZADAS!C:C)</f>
        <v>#N/A</v>
      </c>
    </row>
    <row r="464" spans="1:14" hidden="1">
      <c r="A464" s="47" t="s">
        <v>2479</v>
      </c>
      <c r="B464" s="6">
        <v>6918616</v>
      </c>
      <c r="C464" s="47" t="s">
        <v>2515</v>
      </c>
      <c r="D464" s="11" t="s">
        <v>2533</v>
      </c>
      <c r="E464" s="46" t="s">
        <v>21</v>
      </c>
      <c r="F464" s="6" t="s">
        <v>14</v>
      </c>
      <c r="G464" s="11" t="s">
        <v>2517</v>
      </c>
      <c r="H464" s="11"/>
      <c r="I464" s="55"/>
      <c r="K464" s="5" t="s">
        <v>4530</v>
      </c>
      <c r="L464" s="6">
        <v>6918616</v>
      </c>
      <c r="N464" s="5" t="e">
        <f>_xlfn.XLOOKUP(L464,CENTRALIZADAS!A:A,CENTRALIZADAS!C:C)</f>
        <v>#N/A</v>
      </c>
    </row>
    <row r="465" spans="1:14" hidden="1">
      <c r="A465" s="46" t="s">
        <v>2479</v>
      </c>
      <c r="B465" s="6">
        <v>6918681</v>
      </c>
      <c r="C465" s="46" t="s">
        <v>2515</v>
      </c>
      <c r="D465" s="11" t="s">
        <v>2534</v>
      </c>
      <c r="E465" s="46" t="s">
        <v>21</v>
      </c>
      <c r="F465" s="6" t="s">
        <v>14</v>
      </c>
      <c r="G465" s="11" t="s">
        <v>2517</v>
      </c>
      <c r="H465" s="11"/>
      <c r="I465" s="55"/>
      <c r="K465" s="5" t="s">
        <v>4530</v>
      </c>
      <c r="L465" s="73">
        <v>6918681</v>
      </c>
      <c r="N465" s="5" t="e">
        <f>_xlfn.XLOOKUP(L465,CENTRALIZADAS!A:A,CENTRALIZADAS!C:C)</f>
        <v>#N/A</v>
      </c>
    </row>
    <row r="466" spans="1:14" hidden="1">
      <c r="A466" s="47" t="s">
        <v>2479</v>
      </c>
      <c r="B466" s="6">
        <v>6918685</v>
      </c>
      <c r="C466" s="47" t="s">
        <v>2515</v>
      </c>
      <c r="D466" s="11" t="s">
        <v>2535</v>
      </c>
      <c r="E466" s="46" t="s">
        <v>21</v>
      </c>
      <c r="F466" s="6" t="s">
        <v>14</v>
      </c>
      <c r="G466" s="11" t="s">
        <v>2517</v>
      </c>
      <c r="H466" s="11"/>
      <c r="I466" s="55"/>
      <c r="K466" s="5" t="s">
        <v>4530</v>
      </c>
      <c r="L466" s="6">
        <v>6918685</v>
      </c>
      <c r="N466" s="5" t="e">
        <f>_xlfn.XLOOKUP(L466,CENTRALIZADAS!A:A,CENTRALIZADAS!C:C)</f>
        <v>#N/A</v>
      </c>
    </row>
    <row r="467" spans="1:14" hidden="1">
      <c r="A467" s="46" t="s">
        <v>2479</v>
      </c>
      <c r="B467" s="6">
        <v>6931004</v>
      </c>
      <c r="C467" s="46" t="s">
        <v>2515</v>
      </c>
      <c r="D467" s="11" t="s">
        <v>2536</v>
      </c>
      <c r="E467" s="46" t="s">
        <v>21</v>
      </c>
      <c r="F467" s="6" t="s">
        <v>14</v>
      </c>
      <c r="G467" s="11" t="s">
        <v>2517</v>
      </c>
      <c r="H467" s="11"/>
      <c r="I467" s="55"/>
      <c r="K467" s="5" t="s">
        <v>4530</v>
      </c>
      <c r="L467" s="73">
        <v>6931004</v>
      </c>
      <c r="N467" s="5" t="e">
        <f>_xlfn.XLOOKUP(L467,CENTRALIZADAS!A:A,CENTRALIZADAS!C:C)</f>
        <v>#N/A</v>
      </c>
    </row>
    <row r="468" spans="1:14" hidden="1">
      <c r="A468" s="47" t="s">
        <v>2479</v>
      </c>
      <c r="B468" s="6">
        <v>7269872</v>
      </c>
      <c r="C468" s="47" t="s">
        <v>2515</v>
      </c>
      <c r="D468" s="11" t="s">
        <v>2537</v>
      </c>
      <c r="E468" s="46" t="s">
        <v>21</v>
      </c>
      <c r="F468" s="6" t="s">
        <v>14</v>
      </c>
      <c r="G468" s="11" t="s">
        <v>2517</v>
      </c>
      <c r="H468" s="11"/>
      <c r="I468" s="55"/>
      <c r="K468" s="5" t="s">
        <v>4530</v>
      </c>
      <c r="L468" s="6">
        <v>7269872</v>
      </c>
      <c r="N468" s="5" t="e">
        <f>_xlfn.XLOOKUP(L468,CENTRALIZADAS!A:A,CENTRALIZADAS!C:C)</f>
        <v>#N/A</v>
      </c>
    </row>
    <row r="469" spans="1:14" hidden="1">
      <c r="A469" s="46" t="s">
        <v>2479</v>
      </c>
      <c r="B469" s="6">
        <v>7753788</v>
      </c>
      <c r="C469" s="46" t="s">
        <v>2515</v>
      </c>
      <c r="D469" s="11" t="s">
        <v>2538</v>
      </c>
      <c r="E469" s="46" t="s">
        <v>21</v>
      </c>
      <c r="F469" s="6" t="s">
        <v>14</v>
      </c>
      <c r="G469" s="11" t="s">
        <v>2517</v>
      </c>
      <c r="H469" s="11"/>
      <c r="I469" s="55"/>
      <c r="K469" s="5" t="s">
        <v>4530</v>
      </c>
      <c r="L469" s="73">
        <v>7753788</v>
      </c>
      <c r="N469" s="5" t="e">
        <f>_xlfn.XLOOKUP(L469,CENTRALIZADAS!A:A,CENTRALIZADAS!C:C)</f>
        <v>#N/A</v>
      </c>
    </row>
    <row r="470" spans="1:14" hidden="1">
      <c r="A470" s="47" t="s">
        <v>2479</v>
      </c>
      <c r="B470" s="6">
        <v>7753819</v>
      </c>
      <c r="C470" s="47" t="s">
        <v>2515</v>
      </c>
      <c r="D470" s="11" t="s">
        <v>2539</v>
      </c>
      <c r="E470" s="46" t="s">
        <v>21</v>
      </c>
      <c r="F470" s="6" t="s">
        <v>14</v>
      </c>
      <c r="G470" s="11" t="s">
        <v>2517</v>
      </c>
      <c r="H470" s="11"/>
      <c r="I470" s="55"/>
      <c r="K470" s="5" t="s">
        <v>4530</v>
      </c>
      <c r="L470" s="6">
        <v>7753819</v>
      </c>
      <c r="N470" s="5" t="e">
        <f>_xlfn.XLOOKUP(L470,CENTRALIZADAS!A:A,CENTRALIZADAS!C:C)</f>
        <v>#N/A</v>
      </c>
    </row>
    <row r="471" spans="1:14" hidden="1">
      <c r="A471" s="46" t="s">
        <v>2479</v>
      </c>
      <c r="B471" s="6">
        <v>7792337</v>
      </c>
      <c r="C471" s="46" t="s">
        <v>2515</v>
      </c>
      <c r="D471" s="11" t="s">
        <v>2540</v>
      </c>
      <c r="E471" s="46" t="s">
        <v>21</v>
      </c>
      <c r="F471" s="6" t="s">
        <v>14</v>
      </c>
      <c r="G471" s="11" t="s">
        <v>2517</v>
      </c>
      <c r="H471" s="11"/>
      <c r="I471" s="55"/>
      <c r="K471" s="5" t="s">
        <v>4530</v>
      </c>
      <c r="L471" s="73">
        <v>7792337</v>
      </c>
      <c r="N471" s="5" t="e">
        <f>_xlfn.XLOOKUP(L471,CENTRALIZADAS!A:A,CENTRALIZADAS!C:C)</f>
        <v>#N/A</v>
      </c>
    </row>
    <row r="472" spans="1:14" hidden="1">
      <c r="A472" s="47" t="s">
        <v>2479</v>
      </c>
      <c r="B472" s="6">
        <v>7792373</v>
      </c>
      <c r="C472" s="47" t="s">
        <v>2515</v>
      </c>
      <c r="D472" s="11" t="s">
        <v>2541</v>
      </c>
      <c r="E472" s="46" t="s">
        <v>21</v>
      </c>
      <c r="F472" s="6" t="s">
        <v>14</v>
      </c>
      <c r="G472" s="11" t="s">
        <v>2517</v>
      </c>
      <c r="H472" s="11"/>
      <c r="I472" s="55"/>
      <c r="K472" s="5" t="s">
        <v>4530</v>
      </c>
      <c r="L472" s="6">
        <v>7792373</v>
      </c>
      <c r="N472" s="5" t="e">
        <f>_xlfn.XLOOKUP(L472,CENTRALIZADAS!A:A,CENTRALIZADAS!C:C)</f>
        <v>#N/A</v>
      </c>
    </row>
    <row r="473" spans="1:14" hidden="1">
      <c r="A473" s="46" t="s">
        <v>2479</v>
      </c>
      <c r="B473" s="6">
        <v>1000614</v>
      </c>
      <c r="C473" s="46" t="s">
        <v>2515</v>
      </c>
      <c r="D473" s="11" t="s">
        <v>29</v>
      </c>
      <c r="E473" s="46" t="s">
        <v>2496</v>
      </c>
      <c r="F473" s="6" t="s">
        <v>14</v>
      </c>
      <c r="G473" s="11" t="s">
        <v>2517</v>
      </c>
      <c r="H473" s="11"/>
      <c r="I473" s="55"/>
      <c r="K473" s="5" t="s">
        <v>4531</v>
      </c>
      <c r="L473" s="73">
        <v>1000614</v>
      </c>
      <c r="N473" s="5" t="e">
        <f>_xlfn.XLOOKUP(L473,CENTRALIZADAS!A:A,CENTRALIZADAS!C:C)</f>
        <v>#N/A</v>
      </c>
    </row>
    <row r="474" spans="1:14" hidden="1">
      <c r="A474" s="47" t="s">
        <v>2479</v>
      </c>
      <c r="B474" s="6">
        <v>1266938</v>
      </c>
      <c r="C474" s="47" t="s">
        <v>2515</v>
      </c>
      <c r="D474" s="11" t="s">
        <v>2542</v>
      </c>
      <c r="E474" s="47" t="s">
        <v>2496</v>
      </c>
      <c r="F474" s="6" t="s">
        <v>14</v>
      </c>
      <c r="G474" s="11" t="s">
        <v>2517</v>
      </c>
      <c r="H474" s="11"/>
      <c r="I474" s="55"/>
      <c r="K474" s="5" t="s">
        <v>4531</v>
      </c>
      <c r="L474" s="6">
        <v>1266938</v>
      </c>
      <c r="N474" s="5" t="e">
        <f>_xlfn.XLOOKUP(L474,CENTRALIZADAS!A:A,CENTRALIZADAS!C:C)</f>
        <v>#N/A</v>
      </c>
    </row>
    <row r="475" spans="1:14" hidden="1">
      <c r="A475" s="46" t="s">
        <v>2479</v>
      </c>
      <c r="B475" s="6">
        <v>1266939</v>
      </c>
      <c r="C475" s="46" t="s">
        <v>2515</v>
      </c>
      <c r="D475" s="11" t="s">
        <v>2542</v>
      </c>
      <c r="E475" s="46" t="s">
        <v>2496</v>
      </c>
      <c r="F475" s="6" t="s">
        <v>14</v>
      </c>
      <c r="G475" s="11" t="s">
        <v>2517</v>
      </c>
      <c r="H475" s="11"/>
      <c r="I475" s="55"/>
      <c r="K475" s="5" t="s">
        <v>4531</v>
      </c>
      <c r="L475" s="73">
        <v>1266939</v>
      </c>
      <c r="N475" s="5" t="e">
        <f>_xlfn.XLOOKUP(L475,CENTRALIZADAS!A:A,CENTRALIZADAS!C:C)</f>
        <v>#N/A</v>
      </c>
    </row>
    <row r="476" spans="1:14" hidden="1">
      <c r="A476" s="47" t="s">
        <v>2479</v>
      </c>
      <c r="B476" s="6">
        <v>1331096</v>
      </c>
      <c r="C476" s="47" t="s">
        <v>2515</v>
      </c>
      <c r="D476" s="11" t="s">
        <v>2543</v>
      </c>
      <c r="E476" s="47" t="s">
        <v>2496</v>
      </c>
      <c r="F476" s="6" t="s">
        <v>14</v>
      </c>
      <c r="G476" s="11" t="s">
        <v>2517</v>
      </c>
      <c r="H476" s="11"/>
      <c r="I476" s="55"/>
      <c r="K476" s="5" t="s">
        <v>4531</v>
      </c>
      <c r="L476" s="6">
        <v>1331096</v>
      </c>
      <c r="N476" s="5" t="e">
        <f>_xlfn.XLOOKUP(L476,CENTRALIZADAS!A:A,CENTRALIZADAS!C:C)</f>
        <v>#N/A</v>
      </c>
    </row>
    <row r="477" spans="1:14" hidden="1">
      <c r="A477" s="46" t="s">
        <v>2479</v>
      </c>
      <c r="B477" s="6">
        <v>1357560</v>
      </c>
      <c r="C477" s="46" t="s">
        <v>2515</v>
      </c>
      <c r="D477" s="11" t="s">
        <v>2544</v>
      </c>
      <c r="E477" s="46" t="s">
        <v>2496</v>
      </c>
      <c r="F477" s="6" t="s">
        <v>14</v>
      </c>
      <c r="G477" s="11" t="s">
        <v>2517</v>
      </c>
      <c r="H477" s="11"/>
      <c r="I477" s="55"/>
      <c r="K477" s="5" t="s">
        <v>4531</v>
      </c>
      <c r="L477" s="73">
        <v>1357560</v>
      </c>
      <c r="N477" s="5" t="e">
        <f>_xlfn.XLOOKUP(L477,CENTRALIZADAS!A:A,CENTRALIZADAS!C:C)</f>
        <v>#N/A</v>
      </c>
    </row>
    <row r="478" spans="1:14" hidden="1">
      <c r="A478" s="47" t="s">
        <v>2479</v>
      </c>
      <c r="B478" s="6">
        <v>1362347</v>
      </c>
      <c r="C478" s="47" t="s">
        <v>2515</v>
      </c>
      <c r="D478" s="11" t="s">
        <v>2545</v>
      </c>
      <c r="E478" s="47" t="s">
        <v>2496</v>
      </c>
      <c r="F478" s="6" t="s">
        <v>14</v>
      </c>
      <c r="G478" s="11" t="s">
        <v>2517</v>
      </c>
      <c r="H478" s="11"/>
      <c r="I478" s="55"/>
      <c r="K478" s="5" t="s">
        <v>4531</v>
      </c>
      <c r="L478" s="6">
        <v>1362347</v>
      </c>
      <c r="N478" s="5" t="e">
        <f>_xlfn.XLOOKUP(L478,CENTRALIZADAS!A:A,CENTRALIZADAS!C:C)</f>
        <v>#N/A</v>
      </c>
    </row>
    <row r="479" spans="1:14" hidden="1">
      <c r="A479" s="46" t="s">
        <v>2479</v>
      </c>
      <c r="B479" s="6">
        <v>1429486</v>
      </c>
      <c r="C479" s="46" t="s">
        <v>2515</v>
      </c>
      <c r="D479" s="11" t="s">
        <v>2546</v>
      </c>
      <c r="E479" s="46" t="s">
        <v>2496</v>
      </c>
      <c r="F479" s="6" t="s">
        <v>14</v>
      </c>
      <c r="G479" s="11" t="s">
        <v>2517</v>
      </c>
      <c r="H479" s="11"/>
      <c r="I479" s="55"/>
      <c r="K479" s="5" t="s">
        <v>4531</v>
      </c>
      <c r="L479" s="73">
        <v>1429486</v>
      </c>
      <c r="N479" s="5" t="e">
        <f>_xlfn.XLOOKUP(L479,CENTRALIZADAS!A:A,CENTRALIZADAS!C:C)</f>
        <v>#N/A</v>
      </c>
    </row>
    <row r="480" spans="1:14" hidden="1">
      <c r="A480" s="47" t="s">
        <v>2479</v>
      </c>
      <c r="B480" s="6">
        <v>5802573</v>
      </c>
      <c r="C480" s="47" t="s">
        <v>2515</v>
      </c>
      <c r="D480" s="11" t="s">
        <v>2547</v>
      </c>
      <c r="E480" s="47" t="s">
        <v>2496</v>
      </c>
      <c r="F480" s="6" t="s">
        <v>14</v>
      </c>
      <c r="G480" s="11" t="s">
        <v>2517</v>
      </c>
      <c r="H480" s="11"/>
      <c r="I480" s="55"/>
      <c r="K480" s="5" t="s">
        <v>4531</v>
      </c>
      <c r="L480" s="6">
        <v>5802573</v>
      </c>
      <c r="N480" s="5" t="e">
        <f>_xlfn.XLOOKUP(L480,CENTRALIZADAS!A:A,CENTRALIZADAS!C:C)</f>
        <v>#N/A</v>
      </c>
    </row>
    <row r="481" spans="1:14" hidden="1">
      <c r="A481" s="46" t="s">
        <v>2479</v>
      </c>
      <c r="B481" s="6">
        <v>5804540</v>
      </c>
      <c r="C481" s="46" t="s">
        <v>2515</v>
      </c>
      <c r="D481" s="11" t="s">
        <v>2548</v>
      </c>
      <c r="E481" s="46" t="s">
        <v>2496</v>
      </c>
      <c r="F481" s="6" t="s">
        <v>14</v>
      </c>
      <c r="G481" s="11" t="s">
        <v>2517</v>
      </c>
      <c r="H481" s="11"/>
      <c r="I481" s="55"/>
      <c r="K481" s="5" t="s">
        <v>4531</v>
      </c>
      <c r="L481" s="73">
        <v>5804540</v>
      </c>
      <c r="N481" s="5" t="e">
        <f>_xlfn.XLOOKUP(L481,CENTRALIZADAS!A:A,CENTRALIZADAS!C:C)</f>
        <v>#N/A</v>
      </c>
    </row>
    <row r="482" spans="1:14" hidden="1">
      <c r="A482" s="47" t="s">
        <v>2479</v>
      </c>
      <c r="B482" s="6">
        <v>5804543</v>
      </c>
      <c r="C482" s="47" t="s">
        <v>2515</v>
      </c>
      <c r="D482" s="11" t="s">
        <v>31</v>
      </c>
      <c r="E482" s="47" t="s">
        <v>2496</v>
      </c>
      <c r="F482" s="6" t="s">
        <v>14</v>
      </c>
      <c r="G482" s="11" t="s">
        <v>2517</v>
      </c>
      <c r="H482" s="11"/>
      <c r="I482" s="55"/>
      <c r="K482" s="5" t="s">
        <v>4531</v>
      </c>
      <c r="L482" s="6">
        <v>5804543</v>
      </c>
      <c r="N482" s="5" t="e">
        <f>_xlfn.XLOOKUP(L482,CENTRALIZADAS!A:A,CENTRALIZADAS!C:C)</f>
        <v>#N/A</v>
      </c>
    </row>
    <row r="483" spans="1:14" hidden="1">
      <c r="A483" s="46" t="s">
        <v>2479</v>
      </c>
      <c r="B483" s="6">
        <v>5804545</v>
      </c>
      <c r="C483" s="46" t="s">
        <v>2515</v>
      </c>
      <c r="D483" s="11" t="s">
        <v>2549</v>
      </c>
      <c r="E483" s="46" t="s">
        <v>2496</v>
      </c>
      <c r="F483" s="6" t="s">
        <v>14</v>
      </c>
      <c r="G483" s="11" t="s">
        <v>2517</v>
      </c>
      <c r="H483" s="11"/>
      <c r="I483" s="55"/>
      <c r="K483" s="5" t="s">
        <v>4531</v>
      </c>
      <c r="L483" s="73">
        <v>5804545</v>
      </c>
      <c r="N483" s="5" t="e">
        <f>_xlfn.XLOOKUP(L483,CENTRALIZADAS!A:A,CENTRALIZADAS!C:C)</f>
        <v>#N/A</v>
      </c>
    </row>
    <row r="484" spans="1:14" hidden="1">
      <c r="A484" s="47" t="s">
        <v>2479</v>
      </c>
      <c r="B484" s="6">
        <v>5804553</v>
      </c>
      <c r="C484" s="47" t="s">
        <v>2515</v>
      </c>
      <c r="D484" s="11" t="s">
        <v>2550</v>
      </c>
      <c r="E484" s="47" t="s">
        <v>2496</v>
      </c>
      <c r="F484" s="6" t="s">
        <v>14</v>
      </c>
      <c r="G484" s="11" t="s">
        <v>2517</v>
      </c>
      <c r="H484" s="11"/>
      <c r="I484" s="55"/>
      <c r="K484" s="5" t="s">
        <v>4531</v>
      </c>
      <c r="L484" s="6">
        <v>5804553</v>
      </c>
      <c r="N484" s="5" t="e">
        <f>_xlfn.XLOOKUP(L484,CENTRALIZADAS!A:A,CENTRALIZADAS!C:C)</f>
        <v>#N/A</v>
      </c>
    </row>
    <row r="485" spans="1:14" hidden="1">
      <c r="A485" s="46" t="s">
        <v>2479</v>
      </c>
      <c r="B485" s="6">
        <v>5846587</v>
      </c>
      <c r="C485" s="46" t="s">
        <v>2515</v>
      </c>
      <c r="D485" s="11" t="s">
        <v>2551</v>
      </c>
      <c r="E485" s="46" t="s">
        <v>2496</v>
      </c>
      <c r="F485" s="6" t="s">
        <v>14</v>
      </c>
      <c r="G485" s="11" t="s">
        <v>2517</v>
      </c>
      <c r="H485" s="11"/>
      <c r="I485" s="55"/>
      <c r="K485" s="5" t="s">
        <v>4531</v>
      </c>
      <c r="L485" s="73">
        <v>5846587</v>
      </c>
      <c r="N485" s="5" t="e">
        <f>_xlfn.XLOOKUP(L485,CENTRALIZADAS!A:A,CENTRALIZADAS!C:C)</f>
        <v>#N/A</v>
      </c>
    </row>
    <row r="486" spans="1:14" hidden="1">
      <c r="A486" s="47" t="s">
        <v>2479</v>
      </c>
      <c r="B486" s="6">
        <v>5846737</v>
      </c>
      <c r="C486" s="47" t="s">
        <v>2515</v>
      </c>
      <c r="D486" s="11" t="s">
        <v>27</v>
      </c>
      <c r="E486" s="47" t="s">
        <v>2496</v>
      </c>
      <c r="F486" s="6" t="s">
        <v>14</v>
      </c>
      <c r="G486" s="11" t="s">
        <v>2517</v>
      </c>
      <c r="H486" s="11"/>
      <c r="I486" s="55"/>
      <c r="K486" s="5" t="s">
        <v>4531</v>
      </c>
      <c r="L486" s="6">
        <v>5846737</v>
      </c>
      <c r="N486" s="5" t="e">
        <f>_xlfn.XLOOKUP(L486,CENTRALIZADAS!A:A,CENTRALIZADAS!C:C)</f>
        <v>#N/A</v>
      </c>
    </row>
    <row r="487" spans="1:14" hidden="1">
      <c r="A487" s="46" t="s">
        <v>2479</v>
      </c>
      <c r="B487" s="6">
        <v>6556556</v>
      </c>
      <c r="C487" s="46" t="s">
        <v>2515</v>
      </c>
      <c r="D487" s="11" t="s">
        <v>2552</v>
      </c>
      <c r="E487" s="46" t="s">
        <v>2496</v>
      </c>
      <c r="F487" s="6" t="s">
        <v>14</v>
      </c>
      <c r="G487" s="11" t="s">
        <v>2517</v>
      </c>
      <c r="H487" s="11"/>
      <c r="I487" s="55"/>
      <c r="K487" s="5" t="s">
        <v>4531</v>
      </c>
      <c r="L487" s="73">
        <v>6556556</v>
      </c>
      <c r="N487" s="5" t="e">
        <f>_xlfn.XLOOKUP(L487,CENTRALIZADAS!A:A,CENTRALIZADAS!C:C)</f>
        <v>#N/A</v>
      </c>
    </row>
    <row r="488" spans="1:14" hidden="1">
      <c r="A488" s="47" t="s">
        <v>2479</v>
      </c>
      <c r="B488" s="6">
        <v>6918488</v>
      </c>
      <c r="C488" s="47" t="s">
        <v>2515</v>
      </c>
      <c r="D488" s="11" t="s">
        <v>2553</v>
      </c>
      <c r="E488" s="47" t="s">
        <v>2496</v>
      </c>
      <c r="F488" s="6" t="s">
        <v>14</v>
      </c>
      <c r="G488" s="11" t="s">
        <v>2517</v>
      </c>
      <c r="H488" s="11"/>
      <c r="I488" s="55"/>
      <c r="K488" s="5" t="s">
        <v>4531</v>
      </c>
      <c r="L488" s="6">
        <v>6918488</v>
      </c>
      <c r="N488" s="5" t="e">
        <f>_xlfn.XLOOKUP(L488,CENTRALIZADAS!A:A,CENTRALIZADAS!C:C)</f>
        <v>#N/A</v>
      </c>
    </row>
    <row r="489" spans="1:14" hidden="1">
      <c r="A489" s="46" t="s">
        <v>2479</v>
      </c>
      <c r="B489" s="6">
        <v>6918689</v>
      </c>
      <c r="C489" s="46" t="s">
        <v>2515</v>
      </c>
      <c r="D489" s="11" t="s">
        <v>2554</v>
      </c>
      <c r="E489" s="46" t="s">
        <v>2496</v>
      </c>
      <c r="F489" s="6" t="s">
        <v>14</v>
      </c>
      <c r="G489" s="11" t="s">
        <v>2517</v>
      </c>
      <c r="H489" s="11"/>
      <c r="I489" s="55"/>
      <c r="K489" s="5" t="s">
        <v>4531</v>
      </c>
      <c r="L489" s="73">
        <v>6918689</v>
      </c>
      <c r="N489" s="5" t="e">
        <f>_xlfn.XLOOKUP(L489,CENTRALIZADAS!A:A,CENTRALIZADAS!C:C)</f>
        <v>#N/A</v>
      </c>
    </row>
    <row r="490" spans="1:14" hidden="1">
      <c r="A490" s="47" t="s">
        <v>2479</v>
      </c>
      <c r="B490" s="6">
        <v>6918695</v>
      </c>
      <c r="C490" s="47" t="s">
        <v>2515</v>
      </c>
      <c r="D490" s="11" t="s">
        <v>2555</v>
      </c>
      <c r="E490" s="47" t="s">
        <v>2496</v>
      </c>
      <c r="F490" s="6" t="s">
        <v>14</v>
      </c>
      <c r="G490" s="11" t="s">
        <v>2517</v>
      </c>
      <c r="H490" s="11"/>
      <c r="I490" s="55"/>
      <c r="K490" s="5" t="s">
        <v>4531</v>
      </c>
      <c r="L490" s="6">
        <v>6918695</v>
      </c>
      <c r="N490" s="5" t="e">
        <f>_xlfn.XLOOKUP(L490,CENTRALIZADAS!A:A,CENTRALIZADAS!C:C)</f>
        <v>#N/A</v>
      </c>
    </row>
    <row r="491" spans="1:14" hidden="1">
      <c r="A491" s="46" t="s">
        <v>2479</v>
      </c>
      <c r="B491" s="6">
        <v>5802433</v>
      </c>
      <c r="C491" s="46" t="s">
        <v>2556</v>
      </c>
      <c r="D491" s="11" t="s">
        <v>2557</v>
      </c>
      <c r="E491" s="46" t="s">
        <v>21</v>
      </c>
      <c r="F491" s="6" t="s">
        <v>14</v>
      </c>
      <c r="G491" s="11" t="s">
        <v>2558</v>
      </c>
      <c r="H491" s="11"/>
      <c r="I491" s="55"/>
      <c r="K491" s="5" t="s">
        <v>4532</v>
      </c>
      <c r="L491" s="73">
        <v>5802433</v>
      </c>
      <c r="N491" s="5" t="e">
        <f>_xlfn.XLOOKUP(L491,CENTRALIZADAS!A:A,CENTRALIZADAS!C:C)</f>
        <v>#N/A</v>
      </c>
    </row>
    <row r="492" spans="1:14" hidden="1">
      <c r="A492" s="47" t="s">
        <v>2479</v>
      </c>
      <c r="B492" s="6">
        <v>5848326</v>
      </c>
      <c r="C492" s="47" t="s">
        <v>2556</v>
      </c>
      <c r="D492" s="11" t="s">
        <v>2559</v>
      </c>
      <c r="E492" s="46" t="s">
        <v>21</v>
      </c>
      <c r="F492" s="6" t="s">
        <v>14</v>
      </c>
      <c r="G492" s="11" t="s">
        <v>2558</v>
      </c>
      <c r="H492" s="11"/>
      <c r="I492" s="55"/>
      <c r="K492" s="5" t="s">
        <v>4532</v>
      </c>
      <c r="L492" s="6">
        <v>5848326</v>
      </c>
      <c r="N492" s="5" t="e">
        <f>_xlfn.XLOOKUP(L492,CENTRALIZADAS!A:A,CENTRALIZADAS!C:C)</f>
        <v>#N/A</v>
      </c>
    </row>
    <row r="493" spans="1:14" hidden="1">
      <c r="A493" s="46" t="s">
        <v>2479</v>
      </c>
      <c r="B493" s="6">
        <v>6919490</v>
      </c>
      <c r="C493" s="46" t="s">
        <v>2556</v>
      </c>
      <c r="D493" s="11" t="s">
        <v>2560</v>
      </c>
      <c r="E493" s="46" t="s">
        <v>21</v>
      </c>
      <c r="F493" s="6" t="s">
        <v>14</v>
      </c>
      <c r="G493" s="11" t="s">
        <v>2558</v>
      </c>
      <c r="H493" s="11"/>
      <c r="I493" s="55"/>
      <c r="K493" s="5" t="s">
        <v>4532</v>
      </c>
      <c r="L493" s="73">
        <v>6919490</v>
      </c>
      <c r="N493" s="5" t="e">
        <f>_xlfn.XLOOKUP(L493,CENTRALIZADAS!A:A,CENTRALIZADAS!C:C)</f>
        <v>#N/A</v>
      </c>
    </row>
    <row r="494" spans="1:14" hidden="1">
      <c r="A494" s="47" t="s">
        <v>2479</v>
      </c>
      <c r="B494" s="6">
        <v>7848716</v>
      </c>
      <c r="C494" s="47" t="s">
        <v>2556</v>
      </c>
      <c r="D494" s="11" t="s">
        <v>2561</v>
      </c>
      <c r="E494" s="46" t="s">
        <v>21</v>
      </c>
      <c r="F494" s="6" t="s">
        <v>14</v>
      </c>
      <c r="G494" s="11" t="s">
        <v>2558</v>
      </c>
      <c r="H494" s="11"/>
      <c r="I494" s="55"/>
      <c r="K494" s="5" t="s">
        <v>4532</v>
      </c>
      <c r="L494" s="6">
        <v>7848716</v>
      </c>
      <c r="N494" s="5" t="e">
        <f>_xlfn.XLOOKUP(L494,CENTRALIZADAS!A:A,CENTRALIZADAS!C:C)</f>
        <v>#N/A</v>
      </c>
    </row>
    <row r="495" spans="1:14" hidden="1">
      <c r="A495" s="46" t="s">
        <v>2479</v>
      </c>
      <c r="B495" s="6">
        <v>5804547</v>
      </c>
      <c r="C495" s="46" t="s">
        <v>2562</v>
      </c>
      <c r="D495" s="11" t="s">
        <v>2563</v>
      </c>
      <c r="E495" s="46" t="s">
        <v>4439</v>
      </c>
      <c r="F495" s="6" t="s">
        <v>14</v>
      </c>
      <c r="G495" s="11" t="s">
        <v>2564</v>
      </c>
      <c r="H495" s="11"/>
      <c r="I495" s="55"/>
      <c r="K495" s="5" t="s">
        <v>4533</v>
      </c>
      <c r="L495" s="73">
        <v>5804547</v>
      </c>
      <c r="N495" s="5" t="e">
        <f>_xlfn.XLOOKUP(L495,CENTRALIZADAS!A:A,CENTRALIZADAS!C:C)</f>
        <v>#N/A</v>
      </c>
    </row>
    <row r="496" spans="1:14" hidden="1">
      <c r="A496" s="47" t="s">
        <v>2479</v>
      </c>
      <c r="B496" s="6">
        <v>7682181</v>
      </c>
      <c r="C496" s="47" t="s">
        <v>2562</v>
      </c>
      <c r="D496" s="11" t="s">
        <v>2565</v>
      </c>
      <c r="E496" s="47" t="s">
        <v>4439</v>
      </c>
      <c r="F496" s="6" t="s">
        <v>14</v>
      </c>
      <c r="G496" s="11" t="s">
        <v>2564</v>
      </c>
      <c r="H496" s="11"/>
      <c r="I496" s="55"/>
      <c r="K496" s="5" t="s">
        <v>4533</v>
      </c>
      <c r="L496" s="6">
        <v>7682181</v>
      </c>
      <c r="N496" s="5" t="e">
        <f>_xlfn.XLOOKUP(L496,CENTRALIZADAS!A:A,CENTRALIZADAS!C:C)</f>
        <v>#N/A</v>
      </c>
    </row>
    <row r="497" spans="1:14" hidden="1">
      <c r="A497" s="46" t="s">
        <v>2479</v>
      </c>
      <c r="B497" s="6">
        <v>7928772</v>
      </c>
      <c r="C497" s="46" t="s">
        <v>2562</v>
      </c>
      <c r="D497" s="11" t="s">
        <v>2566</v>
      </c>
      <c r="E497" s="46" t="s">
        <v>4439</v>
      </c>
      <c r="F497" s="6" t="s">
        <v>14</v>
      </c>
      <c r="G497" s="11" t="s">
        <v>2564</v>
      </c>
      <c r="H497" s="11"/>
      <c r="I497" s="55"/>
      <c r="K497" s="5" t="s">
        <v>4533</v>
      </c>
      <c r="L497" s="73">
        <v>7928772</v>
      </c>
      <c r="N497" s="5" t="e">
        <f>_xlfn.XLOOKUP(L497,CENTRALIZADAS!A:A,CENTRALIZADAS!C:C)</f>
        <v>#N/A</v>
      </c>
    </row>
    <row r="498" spans="1:14" hidden="1">
      <c r="A498" s="47" t="s">
        <v>2479</v>
      </c>
      <c r="B498" s="6">
        <v>6918677</v>
      </c>
      <c r="C498" s="47" t="s">
        <v>2567</v>
      </c>
      <c r="D498" s="11" t="s">
        <v>2568</v>
      </c>
      <c r="E498" s="46" t="s">
        <v>21</v>
      </c>
      <c r="F498" s="6" t="s">
        <v>14</v>
      </c>
      <c r="G498" s="12" t="s">
        <v>2569</v>
      </c>
      <c r="H498" s="11"/>
      <c r="I498" s="55"/>
      <c r="K498" s="5" t="s">
        <v>4534</v>
      </c>
      <c r="L498" s="6">
        <v>6918677</v>
      </c>
      <c r="N498" s="5" t="e">
        <f>_xlfn.XLOOKUP(L498,CENTRALIZADAS!A:A,CENTRALIZADAS!C:C)</f>
        <v>#N/A</v>
      </c>
    </row>
    <row r="499" spans="1:14" hidden="1">
      <c r="A499" s="46" t="s">
        <v>2479</v>
      </c>
      <c r="B499" s="6">
        <v>1034756</v>
      </c>
      <c r="C499" s="46" t="s">
        <v>2570</v>
      </c>
      <c r="D499" s="11" t="s">
        <v>2571</v>
      </c>
      <c r="E499" s="46" t="s">
        <v>21</v>
      </c>
      <c r="F499" s="6" t="s">
        <v>14</v>
      </c>
      <c r="G499" s="11" t="s">
        <v>2572</v>
      </c>
      <c r="H499" s="11"/>
      <c r="I499" s="55"/>
      <c r="K499" s="5" t="s">
        <v>4535</v>
      </c>
      <c r="L499" s="73">
        <v>1034756</v>
      </c>
      <c r="N499" s="5" t="e">
        <f>_xlfn.XLOOKUP(L499,CENTRALIZADAS!A:A,CENTRALIZADAS!C:C)</f>
        <v>#N/A</v>
      </c>
    </row>
    <row r="500" spans="1:14" hidden="1">
      <c r="A500" s="47" t="s">
        <v>2479</v>
      </c>
      <c r="B500" s="6">
        <v>1035734</v>
      </c>
      <c r="C500" s="47" t="s">
        <v>2570</v>
      </c>
      <c r="D500" s="11" t="s">
        <v>2573</v>
      </c>
      <c r="E500" s="46" t="s">
        <v>21</v>
      </c>
      <c r="F500" s="6" t="s">
        <v>14</v>
      </c>
      <c r="G500" s="11" t="s">
        <v>2572</v>
      </c>
      <c r="H500" s="11"/>
      <c r="I500" s="55"/>
      <c r="K500" s="5" t="s">
        <v>4535</v>
      </c>
      <c r="L500" s="6">
        <v>1035734</v>
      </c>
      <c r="N500" s="5" t="e">
        <f>_xlfn.XLOOKUP(L500,CENTRALIZADAS!A:A,CENTRALIZADAS!C:C)</f>
        <v>#N/A</v>
      </c>
    </row>
    <row r="501" spans="1:14" hidden="1">
      <c r="A501" s="46" t="s">
        <v>2479</v>
      </c>
      <c r="B501" s="6">
        <v>1061517</v>
      </c>
      <c r="C501" s="46" t="s">
        <v>2570</v>
      </c>
      <c r="D501" s="11" t="s">
        <v>2574</v>
      </c>
      <c r="E501" s="46" t="s">
        <v>21</v>
      </c>
      <c r="F501" s="6" t="s">
        <v>14</v>
      </c>
      <c r="G501" s="11" t="s">
        <v>2572</v>
      </c>
      <c r="H501" s="11"/>
      <c r="I501" s="55"/>
      <c r="K501" s="5" t="s">
        <v>4535</v>
      </c>
      <c r="L501" s="73">
        <v>1061517</v>
      </c>
      <c r="N501" s="5" t="e">
        <f>_xlfn.XLOOKUP(L501,CENTRALIZADAS!A:A,CENTRALIZADAS!C:C)</f>
        <v>#N/A</v>
      </c>
    </row>
    <row r="502" spans="1:14" hidden="1">
      <c r="A502" s="47" t="s">
        <v>2479</v>
      </c>
      <c r="B502" s="6">
        <v>5808661</v>
      </c>
      <c r="C502" s="47" t="s">
        <v>2570</v>
      </c>
      <c r="D502" s="11" t="s">
        <v>2575</v>
      </c>
      <c r="E502" s="46" t="s">
        <v>21</v>
      </c>
      <c r="F502" s="6" t="s">
        <v>14</v>
      </c>
      <c r="G502" s="11" t="s">
        <v>2572</v>
      </c>
      <c r="H502" s="11"/>
      <c r="I502" s="55"/>
      <c r="K502" s="5" t="s">
        <v>4535</v>
      </c>
      <c r="L502" s="6">
        <v>5808661</v>
      </c>
      <c r="N502" s="5" t="e">
        <f>_xlfn.XLOOKUP(L502,CENTRALIZADAS!A:A,CENTRALIZADAS!C:C)</f>
        <v>#N/A</v>
      </c>
    </row>
    <row r="503" spans="1:14" hidden="1">
      <c r="A503" s="46" t="s">
        <v>2479</v>
      </c>
      <c r="B503" s="6">
        <v>5808662</v>
      </c>
      <c r="C503" s="46" t="s">
        <v>2570</v>
      </c>
      <c r="D503" s="11" t="s">
        <v>2576</v>
      </c>
      <c r="E503" s="46" t="s">
        <v>21</v>
      </c>
      <c r="F503" s="6" t="s">
        <v>14</v>
      </c>
      <c r="G503" s="11" t="s">
        <v>2572</v>
      </c>
      <c r="H503" s="11"/>
      <c r="I503" s="55"/>
      <c r="K503" s="5" t="s">
        <v>4535</v>
      </c>
      <c r="L503" s="73">
        <v>5808662</v>
      </c>
      <c r="N503" s="5" t="e">
        <f>_xlfn.XLOOKUP(L503,CENTRALIZADAS!A:A,CENTRALIZADAS!C:C)</f>
        <v>#N/A</v>
      </c>
    </row>
    <row r="504" spans="1:14" hidden="1">
      <c r="A504" s="47" t="s">
        <v>2479</v>
      </c>
      <c r="B504" s="6">
        <v>5859221</v>
      </c>
      <c r="C504" s="47" t="s">
        <v>2570</v>
      </c>
      <c r="D504" s="11" t="s">
        <v>2577</v>
      </c>
      <c r="E504" s="46" t="s">
        <v>21</v>
      </c>
      <c r="F504" s="6" t="s">
        <v>14</v>
      </c>
      <c r="G504" s="11" t="s">
        <v>2572</v>
      </c>
      <c r="H504" s="11"/>
      <c r="I504" s="55"/>
      <c r="K504" s="5" t="s">
        <v>4535</v>
      </c>
      <c r="L504" s="6">
        <v>5859221</v>
      </c>
      <c r="N504" s="5" t="e">
        <f>_xlfn.XLOOKUP(L504,CENTRALIZADAS!A:A,CENTRALIZADAS!C:C)</f>
        <v>#N/A</v>
      </c>
    </row>
    <row r="505" spans="1:14" hidden="1">
      <c r="A505" s="46" t="s">
        <v>2479</v>
      </c>
      <c r="B505" s="6">
        <v>5859259</v>
      </c>
      <c r="C505" s="46" t="s">
        <v>2570</v>
      </c>
      <c r="D505" s="11" t="s">
        <v>2578</v>
      </c>
      <c r="E505" s="46" t="s">
        <v>21</v>
      </c>
      <c r="F505" s="6" t="s">
        <v>14</v>
      </c>
      <c r="G505" s="11" t="s">
        <v>2572</v>
      </c>
      <c r="H505" s="11"/>
      <c r="I505" s="55"/>
      <c r="K505" s="5" t="s">
        <v>4535</v>
      </c>
      <c r="L505" s="73">
        <v>5859259</v>
      </c>
      <c r="N505" s="5" t="e">
        <f>_xlfn.XLOOKUP(L505,CENTRALIZADAS!A:A,CENTRALIZADAS!C:C)</f>
        <v>#N/A</v>
      </c>
    </row>
    <row r="506" spans="1:14" hidden="1">
      <c r="A506" s="47" t="s">
        <v>2479</v>
      </c>
      <c r="B506" s="6">
        <v>5936773</v>
      </c>
      <c r="C506" s="47" t="s">
        <v>2570</v>
      </c>
      <c r="D506" s="11" t="s">
        <v>2579</v>
      </c>
      <c r="E506" s="46" t="s">
        <v>21</v>
      </c>
      <c r="F506" s="6" t="s">
        <v>14</v>
      </c>
      <c r="G506" s="11" t="s">
        <v>2572</v>
      </c>
      <c r="H506" s="11"/>
      <c r="I506" s="55"/>
      <c r="K506" s="5" t="s">
        <v>4535</v>
      </c>
      <c r="L506" s="6">
        <v>5936773</v>
      </c>
      <c r="N506" s="5" t="e">
        <f>_xlfn.XLOOKUP(L506,CENTRALIZADAS!A:A,CENTRALIZADAS!C:C)</f>
        <v>#N/A</v>
      </c>
    </row>
    <row r="507" spans="1:14" hidden="1">
      <c r="A507" s="46" t="s">
        <v>2479</v>
      </c>
      <c r="B507" s="6">
        <v>5936986</v>
      </c>
      <c r="C507" s="46" t="s">
        <v>2570</v>
      </c>
      <c r="D507" s="11" t="s">
        <v>2580</v>
      </c>
      <c r="E507" s="46" t="s">
        <v>21</v>
      </c>
      <c r="F507" s="6" t="s">
        <v>14</v>
      </c>
      <c r="G507" s="11" t="s">
        <v>2572</v>
      </c>
      <c r="H507" s="11"/>
      <c r="I507" s="55"/>
      <c r="K507" s="5" t="s">
        <v>4535</v>
      </c>
      <c r="L507" s="73">
        <v>5936986</v>
      </c>
      <c r="N507" s="5" t="e">
        <f>_xlfn.XLOOKUP(L507,CENTRALIZADAS!A:A,CENTRALIZADAS!C:C)</f>
        <v>#N/A</v>
      </c>
    </row>
    <row r="508" spans="1:14" hidden="1">
      <c r="A508" s="47" t="s">
        <v>2479</v>
      </c>
      <c r="B508" s="6">
        <v>5937467</v>
      </c>
      <c r="C508" s="47" t="s">
        <v>2570</v>
      </c>
      <c r="D508" s="11" t="s">
        <v>2581</v>
      </c>
      <c r="E508" s="46" t="s">
        <v>21</v>
      </c>
      <c r="F508" s="6" t="s">
        <v>14</v>
      </c>
      <c r="G508" s="11" t="s">
        <v>2572</v>
      </c>
      <c r="H508" s="11"/>
      <c r="I508" s="55"/>
      <c r="K508" s="5" t="s">
        <v>4535</v>
      </c>
      <c r="L508" s="6">
        <v>5937467</v>
      </c>
      <c r="N508" s="5" t="e">
        <f>_xlfn.XLOOKUP(L508,CENTRALIZADAS!A:A,CENTRALIZADAS!C:C)</f>
        <v>#N/A</v>
      </c>
    </row>
    <row r="509" spans="1:14" hidden="1">
      <c r="A509" s="46" t="s">
        <v>2479</v>
      </c>
      <c r="B509" s="6">
        <v>6317639</v>
      </c>
      <c r="C509" s="46" t="s">
        <v>2570</v>
      </c>
      <c r="D509" s="11" t="s">
        <v>2582</v>
      </c>
      <c r="E509" s="46" t="s">
        <v>21</v>
      </c>
      <c r="F509" s="6" t="s">
        <v>14</v>
      </c>
      <c r="G509" s="11" t="s">
        <v>2572</v>
      </c>
      <c r="H509" s="11"/>
      <c r="I509" s="55"/>
      <c r="K509" s="5" t="s">
        <v>4535</v>
      </c>
      <c r="L509" s="73">
        <v>6317639</v>
      </c>
      <c r="N509" s="5" t="e">
        <f>_xlfn.XLOOKUP(L509,CENTRALIZADAS!A:A,CENTRALIZADAS!C:C)</f>
        <v>#N/A</v>
      </c>
    </row>
    <row r="510" spans="1:14" hidden="1">
      <c r="A510" s="47" t="s">
        <v>2479</v>
      </c>
      <c r="B510" s="6">
        <v>6317693</v>
      </c>
      <c r="C510" s="47" t="s">
        <v>2570</v>
      </c>
      <c r="D510" s="11" t="s">
        <v>2583</v>
      </c>
      <c r="E510" s="46" t="s">
        <v>21</v>
      </c>
      <c r="F510" s="6" t="s">
        <v>14</v>
      </c>
      <c r="G510" s="11" t="s">
        <v>2572</v>
      </c>
      <c r="H510" s="11"/>
      <c r="I510" s="55"/>
      <c r="K510" s="5" t="s">
        <v>4535</v>
      </c>
      <c r="L510" s="6">
        <v>6317693</v>
      </c>
      <c r="N510" s="5" t="e">
        <f>_xlfn.XLOOKUP(L510,CENTRALIZADAS!A:A,CENTRALIZADAS!C:C)</f>
        <v>#N/A</v>
      </c>
    </row>
    <row r="511" spans="1:14" hidden="1">
      <c r="A511" s="46" t="s">
        <v>2479</v>
      </c>
      <c r="B511" s="6">
        <v>6839394</v>
      </c>
      <c r="C511" s="46" t="s">
        <v>2570</v>
      </c>
      <c r="D511" s="11" t="s">
        <v>2584</v>
      </c>
      <c r="E511" s="46" t="s">
        <v>21</v>
      </c>
      <c r="F511" s="6" t="s">
        <v>14</v>
      </c>
      <c r="G511" s="11" t="s">
        <v>2572</v>
      </c>
      <c r="H511" s="11"/>
      <c r="I511" s="55"/>
      <c r="K511" s="5" t="s">
        <v>4535</v>
      </c>
      <c r="L511" s="73">
        <v>6839394</v>
      </c>
      <c r="N511" s="5" t="e">
        <f>_xlfn.XLOOKUP(L511,CENTRALIZADAS!A:A,CENTRALIZADAS!C:C)</f>
        <v>#N/A</v>
      </c>
    </row>
    <row r="512" spans="1:14" hidden="1">
      <c r="A512" s="47" t="s">
        <v>2479</v>
      </c>
      <c r="B512" s="6">
        <v>6892321</v>
      </c>
      <c r="C512" s="47" t="s">
        <v>2570</v>
      </c>
      <c r="D512" s="11" t="s">
        <v>2585</v>
      </c>
      <c r="E512" s="46" t="s">
        <v>21</v>
      </c>
      <c r="F512" s="6" t="s">
        <v>14</v>
      </c>
      <c r="G512" s="11" t="s">
        <v>2572</v>
      </c>
      <c r="H512" s="11"/>
      <c r="I512" s="55"/>
      <c r="K512" s="5" t="s">
        <v>4535</v>
      </c>
      <c r="L512" s="6">
        <v>6892321</v>
      </c>
      <c r="N512" s="5" t="e">
        <f>_xlfn.XLOOKUP(L512,CENTRALIZADAS!A:A,CENTRALIZADAS!C:C)</f>
        <v>#N/A</v>
      </c>
    </row>
    <row r="513" spans="1:14" hidden="1">
      <c r="A513" s="46" t="s">
        <v>2479</v>
      </c>
      <c r="B513" s="6">
        <v>6923968</v>
      </c>
      <c r="C513" s="46" t="s">
        <v>2570</v>
      </c>
      <c r="D513" s="11" t="s">
        <v>2586</v>
      </c>
      <c r="E513" s="46" t="s">
        <v>21</v>
      </c>
      <c r="F513" s="6" t="s">
        <v>14</v>
      </c>
      <c r="G513" s="11" t="s">
        <v>2572</v>
      </c>
      <c r="H513" s="11"/>
      <c r="I513" s="55"/>
      <c r="K513" s="5" t="s">
        <v>4535</v>
      </c>
      <c r="L513" s="73">
        <v>6923968</v>
      </c>
      <c r="N513" s="5" t="e">
        <f>_xlfn.XLOOKUP(L513,CENTRALIZADAS!A:A,CENTRALIZADAS!C:C)</f>
        <v>#N/A</v>
      </c>
    </row>
    <row r="514" spans="1:14" hidden="1">
      <c r="A514" s="47" t="s">
        <v>2479</v>
      </c>
      <c r="B514" s="6">
        <v>6924005</v>
      </c>
      <c r="C514" s="47" t="s">
        <v>2570</v>
      </c>
      <c r="D514" s="11" t="s">
        <v>2587</v>
      </c>
      <c r="E514" s="46" t="s">
        <v>21</v>
      </c>
      <c r="F514" s="6" t="s">
        <v>14</v>
      </c>
      <c r="G514" s="11" t="s">
        <v>2572</v>
      </c>
      <c r="H514" s="11"/>
      <c r="I514" s="55"/>
      <c r="K514" s="5" t="s">
        <v>4535</v>
      </c>
      <c r="L514" s="6">
        <v>6924005</v>
      </c>
      <c r="N514" s="5" t="e">
        <f>_xlfn.XLOOKUP(L514,CENTRALIZADAS!A:A,CENTRALIZADAS!C:C)</f>
        <v>#N/A</v>
      </c>
    </row>
    <row r="515" spans="1:14" hidden="1">
      <c r="A515" s="46" t="s">
        <v>2479</v>
      </c>
      <c r="B515" s="6">
        <v>1061539</v>
      </c>
      <c r="C515" s="46" t="s">
        <v>2570</v>
      </c>
      <c r="D515" s="11" t="s">
        <v>2588</v>
      </c>
      <c r="E515" s="46" t="s">
        <v>2496</v>
      </c>
      <c r="F515" s="6" t="s">
        <v>14</v>
      </c>
      <c r="G515" s="11" t="s">
        <v>2572</v>
      </c>
      <c r="H515" s="11"/>
      <c r="I515" s="55"/>
      <c r="K515" s="5" t="s">
        <v>4536</v>
      </c>
      <c r="L515" s="73">
        <v>1061539</v>
      </c>
      <c r="N515" s="5" t="e">
        <f>_xlfn.XLOOKUP(L515,CENTRALIZADAS!A:A,CENTRALIZADAS!C:C)</f>
        <v>#N/A</v>
      </c>
    </row>
    <row r="516" spans="1:14" hidden="1">
      <c r="A516" s="47" t="s">
        <v>2479</v>
      </c>
      <c r="B516" s="6">
        <v>5859224</v>
      </c>
      <c r="C516" s="47" t="s">
        <v>2570</v>
      </c>
      <c r="D516" s="11" t="s">
        <v>2589</v>
      </c>
      <c r="E516" s="47" t="s">
        <v>2496</v>
      </c>
      <c r="F516" s="6" t="s">
        <v>14</v>
      </c>
      <c r="G516" s="11" t="s">
        <v>2572</v>
      </c>
      <c r="H516" s="11"/>
      <c r="I516" s="55"/>
      <c r="K516" s="5" t="s">
        <v>4536</v>
      </c>
      <c r="L516" s="6">
        <v>5859224</v>
      </c>
      <c r="N516" s="5" t="e">
        <f>_xlfn.XLOOKUP(L516,CENTRALIZADAS!A:A,CENTRALIZADAS!C:C)</f>
        <v>#N/A</v>
      </c>
    </row>
    <row r="517" spans="1:14" hidden="1">
      <c r="A517" s="46" t="s">
        <v>2479</v>
      </c>
      <c r="B517" s="6">
        <v>5859372</v>
      </c>
      <c r="C517" s="46" t="s">
        <v>2570</v>
      </c>
      <c r="D517" s="11" t="s">
        <v>2590</v>
      </c>
      <c r="E517" s="46" t="s">
        <v>2496</v>
      </c>
      <c r="F517" s="6" t="s">
        <v>14</v>
      </c>
      <c r="G517" s="11" t="s">
        <v>2572</v>
      </c>
      <c r="H517" s="11"/>
      <c r="I517" s="55"/>
      <c r="K517" s="5" t="s">
        <v>4536</v>
      </c>
      <c r="L517" s="73">
        <v>5859372</v>
      </c>
      <c r="N517" s="5" t="e">
        <f>_xlfn.XLOOKUP(L517,CENTRALIZADAS!A:A,CENTRALIZADAS!C:C)</f>
        <v>#N/A</v>
      </c>
    </row>
    <row r="518" spans="1:14" hidden="1">
      <c r="A518" s="47" t="s">
        <v>2479</v>
      </c>
      <c r="B518" s="6">
        <v>6550863</v>
      </c>
      <c r="C518" s="47" t="s">
        <v>2570</v>
      </c>
      <c r="D518" s="11" t="s">
        <v>2591</v>
      </c>
      <c r="E518" s="47" t="s">
        <v>2496</v>
      </c>
      <c r="F518" s="6" t="s">
        <v>14</v>
      </c>
      <c r="G518" s="11" t="s">
        <v>2572</v>
      </c>
      <c r="H518" s="11"/>
      <c r="I518" s="55"/>
      <c r="K518" s="5" t="s">
        <v>4536</v>
      </c>
      <c r="L518" s="6">
        <v>6550863</v>
      </c>
      <c r="N518" s="5" t="e">
        <f>_xlfn.XLOOKUP(L518,CENTRALIZADAS!A:A,CENTRALIZADAS!C:C)</f>
        <v>#N/A</v>
      </c>
    </row>
    <row r="519" spans="1:14" hidden="1">
      <c r="A519" s="46" t="s">
        <v>2479</v>
      </c>
      <c r="B519" s="6">
        <v>6555372</v>
      </c>
      <c r="C519" s="46" t="s">
        <v>2570</v>
      </c>
      <c r="D519" s="11" t="s">
        <v>2592</v>
      </c>
      <c r="E519" s="46" t="s">
        <v>2496</v>
      </c>
      <c r="F519" s="6" t="s">
        <v>14</v>
      </c>
      <c r="G519" s="11" t="s">
        <v>2572</v>
      </c>
      <c r="H519" s="11"/>
      <c r="I519" s="55"/>
      <c r="K519" s="5" t="s">
        <v>4536</v>
      </c>
      <c r="L519" s="73">
        <v>6555372</v>
      </c>
      <c r="N519" s="5" t="e">
        <f>_xlfn.XLOOKUP(L519,CENTRALIZADAS!A:A,CENTRALIZADAS!C:C)</f>
        <v>#N/A</v>
      </c>
    </row>
    <row r="520" spans="1:14" hidden="1">
      <c r="A520" s="47" t="s">
        <v>2479</v>
      </c>
      <c r="B520" s="6">
        <v>6651250</v>
      </c>
      <c r="C520" s="47" t="s">
        <v>2570</v>
      </c>
      <c r="D520" s="11" t="s">
        <v>2589</v>
      </c>
      <c r="E520" s="47" t="s">
        <v>2496</v>
      </c>
      <c r="F520" s="6" t="s">
        <v>14</v>
      </c>
      <c r="G520" s="11" t="s">
        <v>2572</v>
      </c>
      <c r="H520" s="11"/>
      <c r="I520" s="55"/>
      <c r="K520" s="5" t="s">
        <v>4536</v>
      </c>
      <c r="L520" s="6">
        <v>6651250</v>
      </c>
      <c r="N520" s="5" t="e">
        <f>_xlfn.XLOOKUP(L520,CENTRALIZADAS!A:A,CENTRALIZADAS!C:C)</f>
        <v>#N/A</v>
      </c>
    </row>
    <row r="521" spans="1:14" hidden="1">
      <c r="A521" s="46" t="s">
        <v>2479</v>
      </c>
      <c r="B521" s="6">
        <v>6808706</v>
      </c>
      <c r="C521" s="46" t="s">
        <v>2570</v>
      </c>
      <c r="D521" s="11" t="s">
        <v>2593</v>
      </c>
      <c r="E521" s="46" t="s">
        <v>2496</v>
      </c>
      <c r="F521" s="6" t="s">
        <v>14</v>
      </c>
      <c r="G521" s="11" t="s">
        <v>2572</v>
      </c>
      <c r="H521" s="11"/>
      <c r="I521" s="55"/>
      <c r="K521" s="5" t="s">
        <v>4536</v>
      </c>
      <c r="L521" s="73">
        <v>6808706</v>
      </c>
      <c r="N521" s="5" t="e">
        <f>_xlfn.XLOOKUP(L521,CENTRALIZADAS!A:A,CENTRALIZADAS!C:C)</f>
        <v>#N/A</v>
      </c>
    </row>
    <row r="522" spans="1:14" hidden="1">
      <c r="A522" s="47" t="s">
        <v>2479</v>
      </c>
      <c r="B522" s="6">
        <v>6832355</v>
      </c>
      <c r="C522" s="47" t="s">
        <v>2570</v>
      </c>
      <c r="D522" s="11" t="s">
        <v>2594</v>
      </c>
      <c r="E522" s="47" t="s">
        <v>2496</v>
      </c>
      <c r="F522" s="6" t="s">
        <v>14</v>
      </c>
      <c r="G522" s="11" t="s">
        <v>2572</v>
      </c>
      <c r="H522" s="11"/>
      <c r="I522" s="55"/>
      <c r="K522" s="5" t="s">
        <v>4536</v>
      </c>
      <c r="L522" s="6">
        <v>6832355</v>
      </c>
      <c r="N522" s="5" t="e">
        <f>_xlfn.XLOOKUP(L522,CENTRALIZADAS!A:A,CENTRALIZADAS!C:C)</f>
        <v>#N/A</v>
      </c>
    </row>
    <row r="523" spans="1:14" hidden="1">
      <c r="A523" s="46" t="s">
        <v>2479</v>
      </c>
      <c r="B523" s="6">
        <v>6890781</v>
      </c>
      <c r="C523" s="46" t="s">
        <v>2570</v>
      </c>
      <c r="D523" s="11" t="s">
        <v>2595</v>
      </c>
      <c r="E523" s="46" t="s">
        <v>2496</v>
      </c>
      <c r="F523" s="6" t="s">
        <v>14</v>
      </c>
      <c r="G523" s="11" t="s">
        <v>2572</v>
      </c>
      <c r="H523" s="11"/>
      <c r="I523" s="55"/>
      <c r="K523" s="5" t="s">
        <v>4536</v>
      </c>
      <c r="L523" s="73">
        <v>6890781</v>
      </c>
      <c r="N523" s="5" t="e">
        <f>_xlfn.XLOOKUP(L523,CENTRALIZADAS!A:A,CENTRALIZADAS!C:C)</f>
        <v>#N/A</v>
      </c>
    </row>
    <row r="524" spans="1:14" hidden="1">
      <c r="A524" s="47" t="s">
        <v>2479</v>
      </c>
      <c r="B524" s="6">
        <v>6891431</v>
      </c>
      <c r="C524" s="47" t="s">
        <v>2570</v>
      </c>
      <c r="D524" s="11" t="s">
        <v>2596</v>
      </c>
      <c r="E524" s="47" t="s">
        <v>2496</v>
      </c>
      <c r="F524" s="6" t="s">
        <v>14</v>
      </c>
      <c r="G524" s="11" t="s">
        <v>2572</v>
      </c>
      <c r="H524" s="11"/>
      <c r="I524" s="55"/>
      <c r="K524" s="5" t="s">
        <v>4536</v>
      </c>
      <c r="L524" s="6">
        <v>6891431</v>
      </c>
      <c r="N524" s="5" t="e">
        <f>_xlfn.XLOOKUP(L524,CENTRALIZADAS!A:A,CENTRALIZADAS!C:C)</f>
        <v>#N/A</v>
      </c>
    </row>
    <row r="525" spans="1:14" hidden="1">
      <c r="A525" s="46" t="s">
        <v>2479</v>
      </c>
      <c r="B525" s="6">
        <v>7502715</v>
      </c>
      <c r="C525" s="46" t="s">
        <v>2570</v>
      </c>
      <c r="D525" s="11" t="s">
        <v>2597</v>
      </c>
      <c r="E525" s="46" t="s">
        <v>2496</v>
      </c>
      <c r="F525" s="6" t="s">
        <v>14</v>
      </c>
      <c r="G525" s="11" t="s">
        <v>2572</v>
      </c>
      <c r="H525" s="11"/>
      <c r="I525" s="55"/>
      <c r="K525" s="5" t="s">
        <v>4536</v>
      </c>
      <c r="L525" s="73">
        <v>7502715</v>
      </c>
      <c r="N525" s="5" t="e">
        <f>_xlfn.XLOOKUP(L525,CENTRALIZADAS!A:A,CENTRALIZADAS!C:C)</f>
        <v>#N/A</v>
      </c>
    </row>
    <row r="526" spans="1:14" hidden="1">
      <c r="A526" s="47" t="s">
        <v>2479</v>
      </c>
      <c r="B526" s="6">
        <v>7537264</v>
      </c>
      <c r="C526" s="47" t="s">
        <v>2570</v>
      </c>
      <c r="D526" s="11" t="s">
        <v>2598</v>
      </c>
      <c r="E526" s="47" t="s">
        <v>2496</v>
      </c>
      <c r="F526" s="6" t="s">
        <v>14</v>
      </c>
      <c r="G526" s="11" t="s">
        <v>2572</v>
      </c>
      <c r="H526" s="11"/>
      <c r="I526" s="55"/>
      <c r="K526" s="5" t="s">
        <v>4536</v>
      </c>
      <c r="L526" s="6">
        <v>7537264</v>
      </c>
      <c r="N526" s="5" t="e">
        <f>_xlfn.XLOOKUP(L526,CENTRALIZADAS!A:A,CENTRALIZADAS!C:C)</f>
        <v>#N/A</v>
      </c>
    </row>
    <row r="527" spans="1:14" hidden="1">
      <c r="A527" s="46" t="s">
        <v>2479</v>
      </c>
      <c r="B527" s="6">
        <v>5808659</v>
      </c>
      <c r="C527" s="46" t="s">
        <v>2599</v>
      </c>
      <c r="D527" s="11" t="s">
        <v>2600</v>
      </c>
      <c r="E527" s="46" t="s">
        <v>21</v>
      </c>
      <c r="F527" s="6" t="s">
        <v>14</v>
      </c>
      <c r="G527" s="11" t="s">
        <v>2601</v>
      </c>
      <c r="H527" s="11"/>
      <c r="I527" s="55"/>
      <c r="K527" s="5" t="s">
        <v>4537</v>
      </c>
      <c r="L527" s="73">
        <v>5808659</v>
      </c>
      <c r="N527" s="5" t="e">
        <f>_xlfn.XLOOKUP(L527,CENTRALIZADAS!A:A,CENTRALIZADAS!C:C)</f>
        <v>#N/A</v>
      </c>
    </row>
    <row r="528" spans="1:14" hidden="1">
      <c r="A528" s="47" t="s">
        <v>2479</v>
      </c>
      <c r="B528" s="6">
        <v>5936836</v>
      </c>
      <c r="C528" s="47" t="s">
        <v>2599</v>
      </c>
      <c r="D528" s="11" t="s">
        <v>2602</v>
      </c>
      <c r="E528" s="46" t="s">
        <v>21</v>
      </c>
      <c r="F528" s="6" t="s">
        <v>14</v>
      </c>
      <c r="G528" s="11" t="s">
        <v>2601</v>
      </c>
      <c r="H528" s="11"/>
      <c r="I528" s="55"/>
      <c r="K528" s="5" t="s">
        <v>4537</v>
      </c>
      <c r="L528" s="6">
        <v>5936836</v>
      </c>
      <c r="N528" s="5" t="e">
        <f>_xlfn.XLOOKUP(L528,CENTRALIZADAS!A:A,CENTRALIZADAS!C:C)</f>
        <v>#N/A</v>
      </c>
    </row>
    <row r="529" spans="1:14" hidden="1">
      <c r="A529" s="46" t="s">
        <v>2479</v>
      </c>
      <c r="B529" s="6">
        <v>5937054</v>
      </c>
      <c r="C529" s="46" t="s">
        <v>2599</v>
      </c>
      <c r="D529" s="11" t="s">
        <v>2603</v>
      </c>
      <c r="E529" s="46" t="s">
        <v>21</v>
      </c>
      <c r="F529" s="6" t="s">
        <v>14</v>
      </c>
      <c r="G529" s="11" t="s">
        <v>2601</v>
      </c>
      <c r="H529" s="11"/>
      <c r="I529" s="55"/>
      <c r="K529" s="5" t="s">
        <v>4537</v>
      </c>
      <c r="L529" s="73">
        <v>5937054</v>
      </c>
      <c r="N529" s="5" t="e">
        <f>_xlfn.XLOOKUP(L529,CENTRALIZADAS!A:A,CENTRALIZADAS!C:C)</f>
        <v>#N/A</v>
      </c>
    </row>
    <row r="530" spans="1:14" hidden="1">
      <c r="A530" s="47" t="s">
        <v>2479</v>
      </c>
      <c r="B530" s="6">
        <v>5937461</v>
      </c>
      <c r="C530" s="47" t="s">
        <v>2599</v>
      </c>
      <c r="D530" s="11" t="s">
        <v>2604</v>
      </c>
      <c r="E530" s="46" t="s">
        <v>21</v>
      </c>
      <c r="F530" s="6" t="s">
        <v>14</v>
      </c>
      <c r="G530" s="11" t="s">
        <v>2601</v>
      </c>
      <c r="H530" s="11"/>
      <c r="I530" s="55"/>
      <c r="K530" s="5" t="s">
        <v>4537</v>
      </c>
      <c r="L530" s="6">
        <v>5937461</v>
      </c>
      <c r="N530" s="5" t="e">
        <f>_xlfn.XLOOKUP(L530,CENTRALIZADAS!A:A,CENTRALIZADAS!C:C)</f>
        <v>#N/A</v>
      </c>
    </row>
    <row r="531" spans="1:14" hidden="1">
      <c r="A531" s="46" t="s">
        <v>2479</v>
      </c>
      <c r="B531" s="6">
        <v>6892189</v>
      </c>
      <c r="C531" s="46" t="s">
        <v>2599</v>
      </c>
      <c r="D531" s="11" t="s">
        <v>2605</v>
      </c>
      <c r="E531" s="46" t="s">
        <v>21</v>
      </c>
      <c r="F531" s="6" t="s">
        <v>14</v>
      </c>
      <c r="G531" s="11" t="s">
        <v>2601</v>
      </c>
      <c r="H531" s="11"/>
      <c r="I531" s="55"/>
      <c r="K531" s="5" t="s">
        <v>4537</v>
      </c>
      <c r="L531" s="73">
        <v>6892189</v>
      </c>
      <c r="N531" s="5" t="e">
        <f>_xlfn.XLOOKUP(L531,CENTRALIZADAS!A:A,CENTRALIZADAS!C:C)</f>
        <v>#N/A</v>
      </c>
    </row>
    <row r="532" spans="1:14" hidden="1">
      <c r="A532" s="47" t="s">
        <v>2479</v>
      </c>
      <c r="B532" s="6">
        <v>6924009</v>
      </c>
      <c r="C532" s="47" t="s">
        <v>2599</v>
      </c>
      <c r="D532" s="11" t="s">
        <v>2606</v>
      </c>
      <c r="E532" s="46" t="s">
        <v>21</v>
      </c>
      <c r="F532" s="6" t="s">
        <v>14</v>
      </c>
      <c r="G532" s="11" t="s">
        <v>2601</v>
      </c>
      <c r="H532" s="11"/>
      <c r="I532" s="55"/>
      <c r="K532" s="5" t="s">
        <v>4537</v>
      </c>
      <c r="L532" s="6">
        <v>6924009</v>
      </c>
      <c r="N532" s="5" t="e">
        <f>_xlfn.XLOOKUP(L532,CENTRALIZADAS!A:A,CENTRALIZADAS!C:C)</f>
        <v>#N/A</v>
      </c>
    </row>
    <row r="533" spans="1:14" hidden="1">
      <c r="A533" s="46" t="s">
        <v>2479</v>
      </c>
      <c r="B533" s="6">
        <v>5859391</v>
      </c>
      <c r="C533" s="46" t="s">
        <v>2607</v>
      </c>
      <c r="D533" s="11" t="s">
        <v>2608</v>
      </c>
      <c r="E533" s="46" t="s">
        <v>4439</v>
      </c>
      <c r="F533" s="6" t="s">
        <v>14</v>
      </c>
      <c r="G533" s="11" t="s">
        <v>2609</v>
      </c>
      <c r="H533" s="11"/>
      <c r="I533" s="55"/>
      <c r="K533" s="5" t="s">
        <v>4538</v>
      </c>
      <c r="L533" s="73">
        <v>5859391</v>
      </c>
      <c r="N533" s="5" t="e">
        <f>_xlfn.XLOOKUP(L533,CENTRALIZADAS!A:A,CENTRALIZADAS!C:C)</f>
        <v>#N/A</v>
      </c>
    </row>
    <row r="534" spans="1:14" hidden="1">
      <c r="A534" s="47" t="s">
        <v>2479</v>
      </c>
      <c r="B534" s="6">
        <v>6621422</v>
      </c>
      <c r="C534" s="47" t="s">
        <v>2607</v>
      </c>
      <c r="D534" s="11" t="s">
        <v>2610</v>
      </c>
      <c r="E534" s="47" t="s">
        <v>4439</v>
      </c>
      <c r="F534" s="6" t="s">
        <v>14</v>
      </c>
      <c r="G534" s="11" t="s">
        <v>2609</v>
      </c>
      <c r="H534" s="11"/>
      <c r="I534" s="55"/>
      <c r="K534" s="5" t="s">
        <v>4538</v>
      </c>
      <c r="L534" s="6">
        <v>6621422</v>
      </c>
      <c r="N534" s="5" t="e">
        <f>_xlfn.XLOOKUP(L534,CENTRALIZADAS!A:A,CENTRALIZADAS!C:C)</f>
        <v>#N/A</v>
      </c>
    </row>
    <row r="535" spans="1:14" hidden="1">
      <c r="A535" s="46" t="s">
        <v>2479</v>
      </c>
      <c r="B535" s="6">
        <v>6830327</v>
      </c>
      <c r="C535" s="46" t="s">
        <v>2607</v>
      </c>
      <c r="D535" s="11" t="s">
        <v>34</v>
      </c>
      <c r="E535" s="46" t="s">
        <v>4439</v>
      </c>
      <c r="F535" s="6" t="s">
        <v>14</v>
      </c>
      <c r="G535" s="11" t="s">
        <v>2609</v>
      </c>
      <c r="H535" s="11"/>
      <c r="I535" s="55"/>
      <c r="K535" s="5" t="s">
        <v>4538</v>
      </c>
      <c r="L535" s="73">
        <v>6830327</v>
      </c>
      <c r="N535" s="5" t="e">
        <f>_xlfn.XLOOKUP(L535,CENTRALIZADAS!A:A,CENTRALIZADAS!C:C)</f>
        <v>#N/A</v>
      </c>
    </row>
    <row r="536" spans="1:14" hidden="1">
      <c r="A536" s="47" t="s">
        <v>2479</v>
      </c>
      <c r="B536" s="6">
        <v>7592399</v>
      </c>
      <c r="C536" s="47" t="s">
        <v>2607</v>
      </c>
      <c r="D536" s="11" t="s">
        <v>2611</v>
      </c>
      <c r="E536" s="47" t="s">
        <v>4439</v>
      </c>
      <c r="F536" s="6" t="s">
        <v>14</v>
      </c>
      <c r="G536" s="11" t="s">
        <v>2609</v>
      </c>
      <c r="H536" s="11"/>
      <c r="I536" s="55"/>
      <c r="K536" s="5" t="s">
        <v>4538</v>
      </c>
      <c r="L536" s="6">
        <v>7592399</v>
      </c>
      <c r="N536" s="5" t="e">
        <f>_xlfn.XLOOKUP(L536,CENTRALIZADAS!A:A,CENTRALIZADAS!C:C)</f>
        <v>#N/A</v>
      </c>
    </row>
    <row r="537" spans="1:14" hidden="1">
      <c r="A537" s="46" t="s">
        <v>2479</v>
      </c>
      <c r="B537" s="6">
        <v>7696848</v>
      </c>
      <c r="C537" s="46" t="s">
        <v>2607</v>
      </c>
      <c r="D537" s="11" t="s">
        <v>2612</v>
      </c>
      <c r="E537" s="46" t="s">
        <v>4439</v>
      </c>
      <c r="F537" s="6" t="s">
        <v>14</v>
      </c>
      <c r="G537" s="11" t="s">
        <v>2609</v>
      </c>
      <c r="H537" s="11"/>
      <c r="I537" s="55"/>
      <c r="K537" s="5" t="s">
        <v>4538</v>
      </c>
      <c r="L537" s="73">
        <v>7696848</v>
      </c>
      <c r="N537" s="5" t="e">
        <f>_xlfn.XLOOKUP(L537,CENTRALIZADAS!A:A,CENTRALIZADAS!C:C)</f>
        <v>#N/A</v>
      </c>
    </row>
    <row r="538" spans="1:14" hidden="1">
      <c r="A538" s="47" t="s">
        <v>2479</v>
      </c>
      <c r="B538" s="6">
        <v>1405154</v>
      </c>
      <c r="C538" s="47" t="s">
        <v>2613</v>
      </c>
      <c r="D538" s="11" t="s">
        <v>2614</v>
      </c>
      <c r="E538" s="46" t="s">
        <v>21</v>
      </c>
      <c r="F538" s="6" t="s">
        <v>14</v>
      </c>
      <c r="G538" s="11" t="s">
        <v>2615</v>
      </c>
      <c r="H538" s="11"/>
      <c r="I538" s="55"/>
      <c r="K538" s="5" t="s">
        <v>4539</v>
      </c>
      <c r="L538" s="6">
        <v>1405154</v>
      </c>
      <c r="N538" s="5" t="e">
        <f>_xlfn.XLOOKUP(L538,CENTRALIZADAS!A:A,CENTRALIZADAS!C:C)</f>
        <v>#N/A</v>
      </c>
    </row>
    <row r="539" spans="1:14" hidden="1">
      <c r="A539" s="46" t="s">
        <v>2479</v>
      </c>
      <c r="B539" s="6">
        <v>1405934</v>
      </c>
      <c r="C539" s="46" t="s">
        <v>2613</v>
      </c>
      <c r="D539" s="11" t="s">
        <v>2616</v>
      </c>
      <c r="E539" s="46" t="s">
        <v>21</v>
      </c>
      <c r="F539" s="6" t="s">
        <v>14</v>
      </c>
      <c r="G539" s="11" t="s">
        <v>2615</v>
      </c>
      <c r="H539" s="11"/>
      <c r="I539" s="55"/>
      <c r="K539" s="5" t="s">
        <v>4539</v>
      </c>
      <c r="L539" s="73">
        <v>1405934</v>
      </c>
      <c r="N539" s="5" t="e">
        <f>_xlfn.XLOOKUP(L539,CENTRALIZADAS!A:A,CENTRALIZADAS!C:C)</f>
        <v>#N/A</v>
      </c>
    </row>
    <row r="540" spans="1:14" hidden="1">
      <c r="A540" s="47" t="s">
        <v>2479</v>
      </c>
      <c r="B540" s="6">
        <v>5301445</v>
      </c>
      <c r="C540" s="47" t="s">
        <v>2613</v>
      </c>
      <c r="D540" s="11" t="s">
        <v>2617</v>
      </c>
      <c r="E540" s="46" t="s">
        <v>21</v>
      </c>
      <c r="F540" s="6" t="s">
        <v>14</v>
      </c>
      <c r="G540" s="11" t="s">
        <v>2615</v>
      </c>
      <c r="H540" s="11"/>
      <c r="I540" s="55"/>
      <c r="K540" s="5" t="s">
        <v>4539</v>
      </c>
      <c r="L540" s="6">
        <v>5301445</v>
      </c>
      <c r="N540" s="5" t="e">
        <f>_xlfn.XLOOKUP(L540,CENTRALIZADAS!A:A,CENTRALIZADAS!C:C)</f>
        <v>#N/A</v>
      </c>
    </row>
    <row r="541" spans="1:14" hidden="1">
      <c r="A541" s="46" t="s">
        <v>2479</v>
      </c>
      <c r="B541" s="6">
        <v>5307124</v>
      </c>
      <c r="C541" s="46" t="s">
        <v>2613</v>
      </c>
      <c r="D541" s="11" t="s">
        <v>2618</v>
      </c>
      <c r="E541" s="46" t="s">
        <v>21</v>
      </c>
      <c r="F541" s="6" t="s">
        <v>14</v>
      </c>
      <c r="G541" s="11" t="s">
        <v>2615</v>
      </c>
      <c r="H541" s="11"/>
      <c r="I541" s="55"/>
      <c r="K541" s="5" t="s">
        <v>4539</v>
      </c>
      <c r="L541" s="73">
        <v>5307124</v>
      </c>
      <c r="N541" s="5" t="e">
        <f>_xlfn.XLOOKUP(L541,CENTRALIZADAS!A:A,CENTRALIZADAS!C:C)</f>
        <v>#N/A</v>
      </c>
    </row>
    <row r="542" spans="1:14" hidden="1">
      <c r="A542" s="47" t="s">
        <v>2479</v>
      </c>
      <c r="B542" s="6">
        <v>5307569</v>
      </c>
      <c r="C542" s="47" t="s">
        <v>2613</v>
      </c>
      <c r="D542" s="11" t="s">
        <v>2619</v>
      </c>
      <c r="E542" s="46" t="s">
        <v>21</v>
      </c>
      <c r="F542" s="6" t="s">
        <v>14</v>
      </c>
      <c r="G542" s="11" t="s">
        <v>2615</v>
      </c>
      <c r="H542" s="11"/>
      <c r="I542" s="55"/>
      <c r="K542" s="5" t="s">
        <v>4539</v>
      </c>
      <c r="L542" s="6">
        <v>5307569</v>
      </c>
      <c r="N542" s="5" t="e">
        <f>_xlfn.XLOOKUP(L542,CENTRALIZADAS!A:A,CENTRALIZADAS!C:C)</f>
        <v>#N/A</v>
      </c>
    </row>
    <row r="543" spans="1:14" hidden="1">
      <c r="A543" s="46" t="s">
        <v>2479</v>
      </c>
      <c r="B543" s="6">
        <v>5362163</v>
      </c>
      <c r="C543" s="46" t="s">
        <v>2613</v>
      </c>
      <c r="D543" s="11" t="s">
        <v>2620</v>
      </c>
      <c r="E543" s="46" t="s">
        <v>21</v>
      </c>
      <c r="F543" s="6" t="s">
        <v>14</v>
      </c>
      <c r="G543" s="11" t="s">
        <v>2615</v>
      </c>
      <c r="H543" s="11"/>
      <c r="I543" s="55"/>
      <c r="K543" s="5" t="s">
        <v>4539</v>
      </c>
      <c r="L543" s="73">
        <v>5362163</v>
      </c>
      <c r="N543" s="5" t="e">
        <f>_xlfn.XLOOKUP(L543,CENTRALIZADAS!A:A,CENTRALIZADAS!C:C)</f>
        <v>#N/A</v>
      </c>
    </row>
    <row r="544" spans="1:14" hidden="1">
      <c r="A544" s="47" t="s">
        <v>2479</v>
      </c>
      <c r="B544" s="6">
        <v>5362434</v>
      </c>
      <c r="C544" s="47" t="s">
        <v>2613</v>
      </c>
      <c r="D544" s="11" t="s">
        <v>2621</v>
      </c>
      <c r="E544" s="46" t="s">
        <v>21</v>
      </c>
      <c r="F544" s="6" t="s">
        <v>14</v>
      </c>
      <c r="G544" s="11" t="s">
        <v>2615</v>
      </c>
      <c r="H544" s="11"/>
      <c r="I544" s="55"/>
      <c r="K544" s="5" t="s">
        <v>4539</v>
      </c>
      <c r="L544" s="6">
        <v>5362434</v>
      </c>
      <c r="N544" s="5" t="e">
        <f>_xlfn.XLOOKUP(L544,CENTRALIZADAS!A:A,CENTRALIZADAS!C:C)</f>
        <v>#N/A</v>
      </c>
    </row>
    <row r="545" spans="1:14" hidden="1">
      <c r="A545" s="46" t="s">
        <v>2479</v>
      </c>
      <c r="B545" s="6">
        <v>6500886</v>
      </c>
      <c r="C545" s="46" t="s">
        <v>2613</v>
      </c>
      <c r="D545" s="11" t="s">
        <v>2622</v>
      </c>
      <c r="E545" s="46" t="s">
        <v>21</v>
      </c>
      <c r="F545" s="6" t="s">
        <v>14</v>
      </c>
      <c r="G545" s="11" t="s">
        <v>2615</v>
      </c>
      <c r="H545" s="11"/>
      <c r="I545" s="55"/>
      <c r="K545" s="5" t="s">
        <v>4539</v>
      </c>
      <c r="L545" s="73">
        <v>6500886</v>
      </c>
      <c r="N545" s="5" t="e">
        <f>_xlfn.XLOOKUP(L545,CENTRALIZADAS!A:A,CENTRALIZADAS!C:C)</f>
        <v>#N/A</v>
      </c>
    </row>
    <row r="546" spans="1:14" hidden="1">
      <c r="A546" s="47" t="s">
        <v>2479</v>
      </c>
      <c r="B546" s="6">
        <v>6644828</v>
      </c>
      <c r="C546" s="47" t="s">
        <v>2613</v>
      </c>
      <c r="D546" s="11" t="s">
        <v>2623</v>
      </c>
      <c r="E546" s="46" t="s">
        <v>21</v>
      </c>
      <c r="F546" s="6" t="s">
        <v>14</v>
      </c>
      <c r="G546" s="11" t="s">
        <v>2615</v>
      </c>
      <c r="H546" s="11"/>
      <c r="I546" s="55"/>
      <c r="K546" s="5" t="s">
        <v>4539</v>
      </c>
      <c r="L546" s="6">
        <v>6644828</v>
      </c>
      <c r="N546" s="5" t="e">
        <f>_xlfn.XLOOKUP(L546,CENTRALIZADAS!A:A,CENTRALIZADAS!C:C)</f>
        <v>#N/A</v>
      </c>
    </row>
    <row r="547" spans="1:14" hidden="1">
      <c r="A547" s="46" t="s">
        <v>2479</v>
      </c>
      <c r="B547" s="6">
        <v>6873780</v>
      </c>
      <c r="C547" s="46" t="s">
        <v>2613</v>
      </c>
      <c r="D547" s="11" t="s">
        <v>2624</v>
      </c>
      <c r="E547" s="46" t="s">
        <v>21</v>
      </c>
      <c r="F547" s="6" t="s">
        <v>14</v>
      </c>
      <c r="G547" s="11" t="s">
        <v>2615</v>
      </c>
      <c r="H547" s="11"/>
      <c r="I547" s="55"/>
      <c r="K547" s="5" t="s">
        <v>4539</v>
      </c>
      <c r="L547" s="73">
        <v>6873780</v>
      </c>
      <c r="N547" s="5" t="e">
        <f>_xlfn.XLOOKUP(L547,CENTRALIZADAS!A:A,CENTRALIZADAS!C:C)</f>
        <v>#N/A</v>
      </c>
    </row>
    <row r="548" spans="1:14" hidden="1">
      <c r="A548" s="47" t="s">
        <v>2479</v>
      </c>
      <c r="B548" s="6">
        <v>6882488</v>
      </c>
      <c r="C548" s="47" t="s">
        <v>2613</v>
      </c>
      <c r="D548" s="11" t="s">
        <v>2625</v>
      </c>
      <c r="E548" s="46" t="s">
        <v>21</v>
      </c>
      <c r="F548" s="6" t="s">
        <v>14</v>
      </c>
      <c r="G548" s="11" t="s">
        <v>2615</v>
      </c>
      <c r="H548" s="11"/>
      <c r="I548" s="55"/>
      <c r="K548" s="5" t="s">
        <v>4539</v>
      </c>
      <c r="L548" s="6">
        <v>6882488</v>
      </c>
      <c r="N548" s="5" t="e">
        <f>_xlfn.XLOOKUP(L548,CENTRALIZADAS!A:A,CENTRALIZADAS!C:C)</f>
        <v>#N/A</v>
      </c>
    </row>
    <row r="549" spans="1:14" hidden="1">
      <c r="A549" s="46" t="s">
        <v>2479</v>
      </c>
      <c r="B549" s="6">
        <v>7628938</v>
      </c>
      <c r="C549" s="46" t="s">
        <v>2613</v>
      </c>
      <c r="D549" s="11" t="s">
        <v>2626</v>
      </c>
      <c r="E549" s="46" t="s">
        <v>21</v>
      </c>
      <c r="F549" s="6" t="s">
        <v>14</v>
      </c>
      <c r="G549" s="11" t="s">
        <v>2615</v>
      </c>
      <c r="H549" s="11"/>
      <c r="I549" s="55"/>
      <c r="K549" s="5" t="s">
        <v>4539</v>
      </c>
      <c r="L549" s="73">
        <v>7628938</v>
      </c>
      <c r="N549" s="5" t="e">
        <f>_xlfn.XLOOKUP(L549,CENTRALIZADAS!A:A,CENTRALIZADAS!C:C)</f>
        <v>#N/A</v>
      </c>
    </row>
    <row r="550" spans="1:14" hidden="1">
      <c r="A550" s="47" t="s">
        <v>2479</v>
      </c>
      <c r="B550" s="6">
        <v>7805153</v>
      </c>
      <c r="C550" s="47" t="s">
        <v>2613</v>
      </c>
      <c r="D550" s="11" t="s">
        <v>2627</v>
      </c>
      <c r="E550" s="46" t="s">
        <v>21</v>
      </c>
      <c r="F550" s="6" t="s">
        <v>14</v>
      </c>
      <c r="G550" s="11" t="s">
        <v>2615</v>
      </c>
      <c r="H550" s="11"/>
      <c r="I550" s="55"/>
      <c r="K550" s="5" t="s">
        <v>4539</v>
      </c>
      <c r="L550" s="6">
        <v>7805153</v>
      </c>
      <c r="N550" s="5" t="e">
        <f>_xlfn.XLOOKUP(L550,CENTRALIZADAS!A:A,CENTRALIZADAS!C:C)</f>
        <v>#N/A</v>
      </c>
    </row>
    <row r="551" spans="1:14" hidden="1">
      <c r="A551" s="46" t="s">
        <v>2479</v>
      </c>
      <c r="B551" s="6">
        <v>7827744</v>
      </c>
      <c r="C551" s="46" t="s">
        <v>2613</v>
      </c>
      <c r="D551" s="11" t="s">
        <v>2628</v>
      </c>
      <c r="E551" s="46" t="s">
        <v>21</v>
      </c>
      <c r="F551" s="6" t="s">
        <v>14</v>
      </c>
      <c r="G551" s="11" t="s">
        <v>2615</v>
      </c>
      <c r="H551" s="11"/>
      <c r="I551" s="55"/>
      <c r="K551" s="5" t="s">
        <v>4539</v>
      </c>
      <c r="L551" s="73">
        <v>7827744</v>
      </c>
      <c r="N551" s="5" t="e">
        <f>_xlfn.XLOOKUP(L551,CENTRALIZADAS!A:A,CENTRALIZADAS!C:C)</f>
        <v>#N/A</v>
      </c>
    </row>
    <row r="552" spans="1:14" hidden="1">
      <c r="A552" s="47" t="s">
        <v>2479</v>
      </c>
      <c r="B552" s="6">
        <v>7990091</v>
      </c>
      <c r="C552" s="47" t="s">
        <v>2613</v>
      </c>
      <c r="D552" s="11" t="s">
        <v>2629</v>
      </c>
      <c r="E552" s="46" t="s">
        <v>21</v>
      </c>
      <c r="F552" s="6" t="s">
        <v>14</v>
      </c>
      <c r="G552" s="11" t="s">
        <v>2615</v>
      </c>
      <c r="H552" s="11"/>
      <c r="I552" s="55"/>
      <c r="K552" s="5" t="s">
        <v>4539</v>
      </c>
      <c r="L552" s="6">
        <v>7990091</v>
      </c>
      <c r="N552" s="5" t="e">
        <f>_xlfn.XLOOKUP(L552,CENTRALIZADAS!A:A,CENTRALIZADAS!C:C)</f>
        <v>#N/A</v>
      </c>
    </row>
    <row r="553" spans="1:14" hidden="1">
      <c r="A553" s="46" t="s">
        <v>2479</v>
      </c>
      <c r="B553" s="6">
        <v>7990123</v>
      </c>
      <c r="C553" s="46" t="s">
        <v>2613</v>
      </c>
      <c r="D553" s="11" t="s">
        <v>2630</v>
      </c>
      <c r="E553" s="46" t="s">
        <v>21</v>
      </c>
      <c r="F553" s="6" t="s">
        <v>14</v>
      </c>
      <c r="G553" s="11" t="s">
        <v>2615</v>
      </c>
      <c r="H553" s="11"/>
      <c r="I553" s="55"/>
      <c r="K553" s="5" t="s">
        <v>4539</v>
      </c>
      <c r="L553" s="73">
        <v>7990123</v>
      </c>
      <c r="N553" s="5" t="e">
        <f>_xlfn.XLOOKUP(L553,CENTRALIZADAS!A:A,CENTRALIZADAS!C:C)</f>
        <v>#N/A</v>
      </c>
    </row>
    <row r="554" spans="1:14" hidden="1">
      <c r="A554" s="47" t="s">
        <v>2479</v>
      </c>
      <c r="B554" s="6">
        <v>7990133</v>
      </c>
      <c r="C554" s="47" t="s">
        <v>2613</v>
      </c>
      <c r="D554" s="11" t="s">
        <v>2630</v>
      </c>
      <c r="E554" s="46" t="s">
        <v>21</v>
      </c>
      <c r="F554" s="6" t="s">
        <v>14</v>
      </c>
      <c r="G554" s="11" t="s">
        <v>2615</v>
      </c>
      <c r="H554" s="11"/>
      <c r="I554" s="55"/>
      <c r="K554" s="5" t="s">
        <v>4539</v>
      </c>
      <c r="L554" s="6">
        <v>7990133</v>
      </c>
      <c r="N554" s="5" t="e">
        <f>_xlfn.XLOOKUP(L554,CENTRALIZADAS!A:A,CENTRALIZADAS!C:C)</f>
        <v>#N/A</v>
      </c>
    </row>
    <row r="555" spans="1:14" hidden="1">
      <c r="A555" s="46" t="s">
        <v>2479</v>
      </c>
      <c r="B555" s="6">
        <v>1068863</v>
      </c>
      <c r="C555" s="46" t="s">
        <v>2613</v>
      </c>
      <c r="D555" s="11" t="s">
        <v>2631</v>
      </c>
      <c r="E555" s="46" t="s">
        <v>2496</v>
      </c>
      <c r="F555" s="6" t="s">
        <v>14</v>
      </c>
      <c r="G555" s="11" t="s">
        <v>2615</v>
      </c>
      <c r="H555" s="11"/>
      <c r="I555" s="55"/>
      <c r="K555" s="5" t="s">
        <v>4540</v>
      </c>
      <c r="L555" s="73">
        <v>1068863</v>
      </c>
      <c r="N555" s="5" t="e">
        <f>_xlfn.XLOOKUP(L555,CENTRALIZADAS!A:A,CENTRALIZADAS!C:C)</f>
        <v>#N/A</v>
      </c>
    </row>
    <row r="556" spans="1:14" hidden="1">
      <c r="A556" s="47" t="s">
        <v>2479</v>
      </c>
      <c r="B556" s="6">
        <v>1303350</v>
      </c>
      <c r="C556" s="47" t="s">
        <v>2613</v>
      </c>
      <c r="D556" s="11" t="s">
        <v>2632</v>
      </c>
      <c r="E556" s="47" t="s">
        <v>2496</v>
      </c>
      <c r="F556" s="6" t="s">
        <v>14</v>
      </c>
      <c r="G556" s="11" t="s">
        <v>2615</v>
      </c>
      <c r="H556" s="11"/>
      <c r="I556" s="55"/>
      <c r="K556" s="5" t="s">
        <v>4540</v>
      </c>
      <c r="L556" s="6">
        <v>1303350</v>
      </c>
      <c r="N556" s="5" t="e">
        <f>_xlfn.XLOOKUP(L556,CENTRALIZADAS!A:A,CENTRALIZADAS!C:C)</f>
        <v>#N/A</v>
      </c>
    </row>
    <row r="557" spans="1:14" hidden="1">
      <c r="A557" s="46" t="s">
        <v>2479</v>
      </c>
      <c r="B557" s="6">
        <v>5362406</v>
      </c>
      <c r="C557" s="46" t="s">
        <v>2613</v>
      </c>
      <c r="D557" s="11" t="s">
        <v>2633</v>
      </c>
      <c r="E557" s="46" t="s">
        <v>2496</v>
      </c>
      <c r="F557" s="6" t="s">
        <v>14</v>
      </c>
      <c r="G557" s="11" t="s">
        <v>2615</v>
      </c>
      <c r="H557" s="11"/>
      <c r="I557" s="55"/>
      <c r="K557" s="5" t="s">
        <v>4540</v>
      </c>
      <c r="L557" s="73">
        <v>5362406</v>
      </c>
      <c r="N557" s="5" t="e">
        <f>_xlfn.XLOOKUP(L557,CENTRALIZADAS!A:A,CENTRALIZADAS!C:C)</f>
        <v>#N/A</v>
      </c>
    </row>
    <row r="558" spans="1:14" hidden="1">
      <c r="A558" s="47" t="s">
        <v>2479</v>
      </c>
      <c r="B558" s="6">
        <v>5362408</v>
      </c>
      <c r="C558" s="47" t="s">
        <v>2613</v>
      </c>
      <c r="D558" s="11" t="s">
        <v>31</v>
      </c>
      <c r="E558" s="47" t="s">
        <v>2496</v>
      </c>
      <c r="F558" s="6" t="s">
        <v>14</v>
      </c>
      <c r="G558" s="11" t="s">
        <v>2615</v>
      </c>
      <c r="H558" s="11"/>
      <c r="I558" s="55"/>
      <c r="K558" s="5" t="s">
        <v>4540</v>
      </c>
      <c r="L558" s="6">
        <v>5362408</v>
      </c>
      <c r="N558" s="5" t="e">
        <f>_xlfn.XLOOKUP(L558,CENTRALIZADAS!A:A,CENTRALIZADAS!C:C)</f>
        <v>#N/A</v>
      </c>
    </row>
    <row r="559" spans="1:14" hidden="1">
      <c r="A559" s="46" t="s">
        <v>2479</v>
      </c>
      <c r="B559" s="6">
        <v>5362466</v>
      </c>
      <c r="C559" s="46" t="s">
        <v>2613</v>
      </c>
      <c r="D559" s="11" t="s">
        <v>2634</v>
      </c>
      <c r="E559" s="46" t="s">
        <v>2496</v>
      </c>
      <c r="F559" s="6" t="s">
        <v>14</v>
      </c>
      <c r="G559" s="11" t="s">
        <v>2615</v>
      </c>
      <c r="H559" s="11"/>
      <c r="I559" s="55"/>
      <c r="K559" s="5" t="s">
        <v>4540</v>
      </c>
      <c r="L559" s="73">
        <v>5362466</v>
      </c>
      <c r="N559" s="5" t="e">
        <f>_xlfn.XLOOKUP(L559,CENTRALIZADAS!A:A,CENTRALIZADAS!C:C)</f>
        <v>#N/A</v>
      </c>
    </row>
    <row r="560" spans="1:14" hidden="1">
      <c r="A560" s="47" t="s">
        <v>2479</v>
      </c>
      <c r="B560" s="6">
        <v>5362488</v>
      </c>
      <c r="C560" s="47" t="s">
        <v>2613</v>
      </c>
      <c r="D560" s="11" t="s">
        <v>2635</v>
      </c>
      <c r="E560" s="47" t="s">
        <v>2496</v>
      </c>
      <c r="F560" s="6" t="s">
        <v>14</v>
      </c>
      <c r="G560" s="11" t="s">
        <v>2615</v>
      </c>
      <c r="H560" s="11"/>
      <c r="I560" s="55"/>
      <c r="K560" s="5" t="s">
        <v>4540</v>
      </c>
      <c r="L560" s="6">
        <v>5362488</v>
      </c>
      <c r="N560" s="5" t="e">
        <f>_xlfn.XLOOKUP(L560,CENTRALIZADAS!A:A,CENTRALIZADAS!C:C)</f>
        <v>#N/A</v>
      </c>
    </row>
    <row r="561" spans="1:14" hidden="1">
      <c r="A561" s="46" t="s">
        <v>2479</v>
      </c>
      <c r="B561" s="6">
        <v>5362511</v>
      </c>
      <c r="C561" s="46" t="s">
        <v>2613</v>
      </c>
      <c r="D561" s="11" t="s">
        <v>19</v>
      </c>
      <c r="E561" s="46" t="s">
        <v>2496</v>
      </c>
      <c r="F561" s="6" t="s">
        <v>14</v>
      </c>
      <c r="G561" s="11" t="s">
        <v>2615</v>
      </c>
      <c r="H561" s="11"/>
      <c r="I561" s="55"/>
      <c r="K561" s="5" t="s">
        <v>4540</v>
      </c>
      <c r="L561" s="73">
        <v>5362511</v>
      </c>
      <c r="N561" s="5" t="e">
        <f>_xlfn.XLOOKUP(L561,CENTRALIZADAS!A:A,CENTRALIZADAS!C:C)</f>
        <v>#N/A</v>
      </c>
    </row>
    <row r="562" spans="1:14" hidden="1">
      <c r="A562" s="47" t="s">
        <v>2479</v>
      </c>
      <c r="B562" s="6">
        <v>6210804</v>
      </c>
      <c r="C562" s="47" t="s">
        <v>2613</v>
      </c>
      <c r="D562" s="11" t="s">
        <v>2636</v>
      </c>
      <c r="E562" s="47" t="s">
        <v>2496</v>
      </c>
      <c r="F562" s="6" t="s">
        <v>14</v>
      </c>
      <c r="G562" s="11" t="s">
        <v>2615</v>
      </c>
      <c r="H562" s="11"/>
      <c r="I562" s="55"/>
      <c r="K562" s="5" t="s">
        <v>4540</v>
      </c>
      <c r="L562" s="6">
        <v>6210804</v>
      </c>
      <c r="N562" s="5" t="e">
        <f>_xlfn.XLOOKUP(L562,CENTRALIZADAS!A:A,CENTRALIZADAS!C:C)</f>
        <v>#N/A</v>
      </c>
    </row>
    <row r="563" spans="1:14" hidden="1">
      <c r="A563" s="46" t="s">
        <v>2479</v>
      </c>
      <c r="B563" s="6">
        <v>7524350</v>
      </c>
      <c r="C563" s="46" t="s">
        <v>2613</v>
      </c>
      <c r="D563" s="11" t="s">
        <v>2637</v>
      </c>
      <c r="E563" s="46" t="s">
        <v>2496</v>
      </c>
      <c r="F563" s="6" t="s">
        <v>14</v>
      </c>
      <c r="G563" s="11" t="s">
        <v>2615</v>
      </c>
      <c r="H563" s="11"/>
      <c r="I563" s="55"/>
      <c r="K563" s="5" t="s">
        <v>4540</v>
      </c>
      <c r="L563" s="73">
        <v>7524350</v>
      </c>
      <c r="N563" s="5" t="e">
        <f>_xlfn.XLOOKUP(L563,CENTRALIZADAS!A:A,CENTRALIZADAS!C:C)</f>
        <v>#N/A</v>
      </c>
    </row>
    <row r="564" spans="1:14" hidden="1">
      <c r="A564" s="47" t="s">
        <v>2479</v>
      </c>
      <c r="B564" s="6">
        <v>7562413</v>
      </c>
      <c r="C564" s="47" t="s">
        <v>2613</v>
      </c>
      <c r="D564" s="11" t="s">
        <v>2638</v>
      </c>
      <c r="E564" s="47" t="s">
        <v>2496</v>
      </c>
      <c r="F564" s="6" t="s">
        <v>14</v>
      </c>
      <c r="G564" s="11" t="s">
        <v>2615</v>
      </c>
      <c r="H564" s="11"/>
      <c r="I564" s="55"/>
      <c r="K564" s="5" t="s">
        <v>4540</v>
      </c>
      <c r="L564" s="6">
        <v>7562413</v>
      </c>
      <c r="N564" s="5" t="e">
        <f>_xlfn.XLOOKUP(L564,CENTRALIZADAS!A:A,CENTRALIZADAS!C:C)</f>
        <v>#N/A</v>
      </c>
    </row>
    <row r="565" spans="1:14" hidden="1">
      <c r="A565" s="46" t="s">
        <v>2479</v>
      </c>
      <c r="B565" s="6">
        <v>7577397</v>
      </c>
      <c r="C565" s="46" t="s">
        <v>2613</v>
      </c>
      <c r="D565" s="11" t="s">
        <v>39</v>
      </c>
      <c r="E565" s="46" t="s">
        <v>2496</v>
      </c>
      <c r="F565" s="6" t="s">
        <v>14</v>
      </c>
      <c r="G565" s="11" t="s">
        <v>2615</v>
      </c>
      <c r="H565" s="11"/>
      <c r="I565" s="55"/>
      <c r="K565" s="5" t="s">
        <v>4540</v>
      </c>
      <c r="L565" s="73">
        <v>7577397</v>
      </c>
      <c r="N565" s="5" t="e">
        <f>_xlfn.XLOOKUP(L565,CENTRALIZADAS!A:A,CENTRALIZADAS!C:C)</f>
        <v>#N/A</v>
      </c>
    </row>
    <row r="566" spans="1:14" hidden="1">
      <c r="A566" s="47" t="s">
        <v>2479</v>
      </c>
      <c r="B566" s="6">
        <v>7577412</v>
      </c>
      <c r="C566" s="47" t="s">
        <v>2613</v>
      </c>
      <c r="D566" s="11" t="s">
        <v>2639</v>
      </c>
      <c r="E566" s="47" t="s">
        <v>2496</v>
      </c>
      <c r="F566" s="6" t="s">
        <v>14</v>
      </c>
      <c r="G566" s="11" t="s">
        <v>2615</v>
      </c>
      <c r="H566" s="11"/>
      <c r="I566" s="55"/>
      <c r="K566" s="5" t="s">
        <v>4540</v>
      </c>
      <c r="L566" s="6">
        <v>7577412</v>
      </c>
      <c r="N566" s="5" t="e">
        <f>_xlfn.XLOOKUP(L566,CENTRALIZADAS!A:A,CENTRALIZADAS!C:C)</f>
        <v>#N/A</v>
      </c>
    </row>
    <row r="567" spans="1:14" hidden="1">
      <c r="A567" s="46" t="s">
        <v>2479</v>
      </c>
      <c r="B567" s="6">
        <v>7827432</v>
      </c>
      <c r="C567" s="46" t="s">
        <v>2613</v>
      </c>
      <c r="D567" s="11" t="s">
        <v>2640</v>
      </c>
      <c r="E567" s="46" t="s">
        <v>2496</v>
      </c>
      <c r="F567" s="6" t="s">
        <v>14</v>
      </c>
      <c r="G567" s="11" t="s">
        <v>2615</v>
      </c>
      <c r="H567" s="11"/>
      <c r="I567" s="55"/>
      <c r="K567" s="5" t="s">
        <v>4540</v>
      </c>
      <c r="L567" s="73">
        <v>7827432</v>
      </c>
      <c r="N567" s="5" t="e">
        <f>_xlfn.XLOOKUP(L567,CENTRALIZADAS!A:A,CENTRALIZADAS!C:C)</f>
        <v>#N/A</v>
      </c>
    </row>
    <row r="568" spans="1:14" hidden="1">
      <c r="A568" s="47" t="s">
        <v>2479</v>
      </c>
      <c r="B568" s="6">
        <v>7828894</v>
      </c>
      <c r="C568" s="47" t="s">
        <v>2613</v>
      </c>
      <c r="D568" s="11" t="s">
        <v>2641</v>
      </c>
      <c r="E568" s="47" t="s">
        <v>2496</v>
      </c>
      <c r="F568" s="6" t="s">
        <v>14</v>
      </c>
      <c r="G568" s="11" t="s">
        <v>2615</v>
      </c>
      <c r="H568" s="11"/>
      <c r="I568" s="55"/>
      <c r="K568" s="5" t="s">
        <v>4540</v>
      </c>
      <c r="L568" s="6">
        <v>7828894</v>
      </c>
      <c r="N568" s="5" t="e">
        <f>_xlfn.XLOOKUP(L568,CENTRALIZADAS!A:A,CENTRALIZADAS!C:C)</f>
        <v>#N/A</v>
      </c>
    </row>
    <row r="569" spans="1:14" hidden="1">
      <c r="A569" s="46" t="s">
        <v>2479</v>
      </c>
      <c r="B569" s="6">
        <v>7838980</v>
      </c>
      <c r="C569" s="46" t="s">
        <v>2613</v>
      </c>
      <c r="D569" s="11" t="s">
        <v>2642</v>
      </c>
      <c r="E569" s="46" t="s">
        <v>2496</v>
      </c>
      <c r="F569" s="6" t="s">
        <v>14</v>
      </c>
      <c r="G569" s="11" t="s">
        <v>2615</v>
      </c>
      <c r="H569" s="11"/>
      <c r="I569" s="55"/>
      <c r="K569" s="5" t="s">
        <v>4540</v>
      </c>
      <c r="L569" s="73">
        <v>7838980</v>
      </c>
      <c r="N569" s="5" t="e">
        <f>_xlfn.XLOOKUP(L569,CENTRALIZADAS!A:A,CENTRALIZADAS!C:C)</f>
        <v>#N/A</v>
      </c>
    </row>
    <row r="570" spans="1:14" hidden="1">
      <c r="A570" s="47" t="s">
        <v>2479</v>
      </c>
      <c r="B570" s="6">
        <v>7951263</v>
      </c>
      <c r="C570" s="47" t="s">
        <v>2613</v>
      </c>
      <c r="D570" s="11" t="s">
        <v>2643</v>
      </c>
      <c r="E570" s="47" t="s">
        <v>2496</v>
      </c>
      <c r="F570" s="6" t="s">
        <v>14</v>
      </c>
      <c r="G570" s="11" t="s">
        <v>2615</v>
      </c>
      <c r="H570" s="11"/>
      <c r="I570" s="55"/>
      <c r="K570" s="5" t="s">
        <v>4540</v>
      </c>
      <c r="L570" s="6">
        <v>7951263</v>
      </c>
      <c r="N570" s="5" t="e">
        <f>_xlfn.XLOOKUP(L570,CENTRALIZADAS!A:A,CENTRALIZADAS!C:C)</f>
        <v>#N/A</v>
      </c>
    </row>
    <row r="571" spans="1:14" hidden="1">
      <c r="A571" s="46" t="s">
        <v>2479</v>
      </c>
      <c r="B571" s="6">
        <v>5362111</v>
      </c>
      <c r="C571" s="46" t="s">
        <v>2613</v>
      </c>
      <c r="D571" s="11" t="s">
        <v>2644</v>
      </c>
      <c r="E571" s="46" t="s">
        <v>4440</v>
      </c>
      <c r="F571" s="6" t="s">
        <v>14</v>
      </c>
      <c r="G571" s="11" t="s">
        <v>2615</v>
      </c>
      <c r="H571" s="11"/>
      <c r="I571" s="55"/>
      <c r="K571" s="5" t="s">
        <v>4541</v>
      </c>
      <c r="L571" s="73">
        <v>5362111</v>
      </c>
      <c r="N571" s="5" t="e">
        <f>_xlfn.XLOOKUP(L571,CENTRALIZADAS!A:A,CENTRALIZADAS!C:C)</f>
        <v>#N/A</v>
      </c>
    </row>
    <row r="572" spans="1:14" hidden="1">
      <c r="A572" s="47" t="s">
        <v>2479</v>
      </c>
      <c r="B572" s="6">
        <v>7835545</v>
      </c>
      <c r="C572" s="47" t="s">
        <v>2613</v>
      </c>
      <c r="D572" s="11" t="s">
        <v>2645</v>
      </c>
      <c r="E572" s="47" t="s">
        <v>4440</v>
      </c>
      <c r="F572" s="6" t="s">
        <v>14</v>
      </c>
      <c r="G572" s="11" t="s">
        <v>2615</v>
      </c>
      <c r="H572" s="11"/>
      <c r="I572" s="55"/>
      <c r="K572" s="5" t="s">
        <v>4541</v>
      </c>
      <c r="L572" s="6">
        <v>7835545</v>
      </c>
      <c r="N572" s="5" t="e">
        <f>_xlfn.XLOOKUP(L572,CENTRALIZADAS!A:A,CENTRALIZADAS!C:C)</f>
        <v>#N/A</v>
      </c>
    </row>
    <row r="573" spans="1:14" hidden="1">
      <c r="A573" s="46" t="s">
        <v>2479</v>
      </c>
      <c r="B573" s="6">
        <v>5362368</v>
      </c>
      <c r="C573" s="46" t="s">
        <v>2646</v>
      </c>
      <c r="D573" s="11" t="s">
        <v>2647</v>
      </c>
      <c r="E573" s="46" t="s">
        <v>21</v>
      </c>
      <c r="F573" s="6" t="s">
        <v>14</v>
      </c>
      <c r="G573" s="11" t="s">
        <v>2648</v>
      </c>
      <c r="H573" s="11"/>
      <c r="I573" s="55"/>
      <c r="K573" s="5" t="s">
        <v>4542</v>
      </c>
      <c r="L573" s="73">
        <v>5362368</v>
      </c>
      <c r="N573" s="5" t="e">
        <f>_xlfn.XLOOKUP(L573,CENTRALIZADAS!A:A,CENTRALIZADAS!C:C)</f>
        <v>#N/A</v>
      </c>
    </row>
    <row r="574" spans="1:14" hidden="1">
      <c r="A574" s="47" t="s">
        <v>2479</v>
      </c>
      <c r="B574" s="6">
        <v>5362445</v>
      </c>
      <c r="C574" s="47" t="s">
        <v>2646</v>
      </c>
      <c r="D574" s="11" t="s">
        <v>2649</v>
      </c>
      <c r="E574" s="46" t="s">
        <v>21</v>
      </c>
      <c r="F574" s="6" t="s">
        <v>14</v>
      </c>
      <c r="G574" s="11" t="s">
        <v>2648</v>
      </c>
      <c r="H574" s="11"/>
      <c r="I574" s="55"/>
      <c r="K574" s="5" t="s">
        <v>4542</v>
      </c>
      <c r="L574" s="6">
        <v>5362445</v>
      </c>
      <c r="N574" s="5" t="e">
        <f>_xlfn.XLOOKUP(L574,CENTRALIZADAS!A:A,CENTRALIZADAS!C:C)</f>
        <v>#N/A</v>
      </c>
    </row>
    <row r="575" spans="1:14" hidden="1">
      <c r="A575" s="46" t="s">
        <v>2479</v>
      </c>
      <c r="B575" s="6">
        <v>7637350</v>
      </c>
      <c r="C575" s="46" t="s">
        <v>2650</v>
      </c>
      <c r="D575" s="11" t="s">
        <v>2651</v>
      </c>
      <c r="E575" s="47" t="s">
        <v>2079</v>
      </c>
      <c r="F575" s="6" t="s">
        <v>14</v>
      </c>
      <c r="G575" s="11" t="s">
        <v>2652</v>
      </c>
      <c r="H575" s="11"/>
      <c r="I575" s="55"/>
      <c r="K575" s="5" t="s">
        <v>4543</v>
      </c>
      <c r="L575" s="73">
        <v>7637350</v>
      </c>
      <c r="N575" s="5" t="e">
        <f>_xlfn.XLOOKUP(L575,CENTRALIZADAS!A:A,CENTRALIZADAS!C:C)</f>
        <v>#N/A</v>
      </c>
    </row>
    <row r="576" spans="1:14" hidden="1">
      <c r="A576" s="47" t="s">
        <v>2653</v>
      </c>
      <c r="B576" s="6">
        <v>6894764</v>
      </c>
      <c r="C576" s="47" t="s">
        <v>2654</v>
      </c>
      <c r="D576" s="11" t="s">
        <v>2654</v>
      </c>
      <c r="E576" s="47" t="s">
        <v>2079</v>
      </c>
      <c r="F576" s="6" t="s">
        <v>14</v>
      </c>
      <c r="G576" s="11" t="s">
        <v>2655</v>
      </c>
      <c r="H576" s="11"/>
      <c r="I576" s="55"/>
      <c r="K576" s="5" t="s">
        <v>4544</v>
      </c>
      <c r="L576" s="6">
        <v>6894764</v>
      </c>
      <c r="N576" s="5" t="e">
        <f>_xlfn.XLOOKUP(L576,CENTRALIZADAS!A:A,CENTRALIZADAS!C:C)</f>
        <v>#N/A</v>
      </c>
    </row>
    <row r="577" spans="1:14" hidden="1">
      <c r="A577" s="46" t="s">
        <v>2653</v>
      </c>
      <c r="B577" s="6">
        <v>6908929</v>
      </c>
      <c r="C577" s="46" t="s">
        <v>2654</v>
      </c>
      <c r="D577" s="11" t="s">
        <v>2654</v>
      </c>
      <c r="E577" s="46" t="s">
        <v>2079</v>
      </c>
      <c r="F577" s="6" t="s">
        <v>14</v>
      </c>
      <c r="G577" s="11" t="s">
        <v>2655</v>
      </c>
      <c r="H577" s="11"/>
      <c r="I577" s="55"/>
      <c r="K577" s="5" t="s">
        <v>4544</v>
      </c>
      <c r="L577" s="73">
        <v>6908929</v>
      </c>
      <c r="N577" s="5" t="e">
        <f>_xlfn.XLOOKUP(L577,CENTRALIZADAS!A:A,CENTRALIZADAS!C:C)</f>
        <v>#N/A</v>
      </c>
    </row>
    <row r="578" spans="1:14" hidden="1">
      <c r="A578" s="47" t="s">
        <v>2653</v>
      </c>
      <c r="B578" s="6">
        <v>5818889</v>
      </c>
      <c r="C578" s="47" t="s">
        <v>2656</v>
      </c>
      <c r="D578" s="11" t="s">
        <v>2634</v>
      </c>
      <c r="E578" s="47" t="s">
        <v>2496</v>
      </c>
      <c r="F578" s="6" t="s">
        <v>14</v>
      </c>
      <c r="G578" s="11" t="s">
        <v>2657</v>
      </c>
      <c r="H578" s="11"/>
      <c r="I578" s="55"/>
      <c r="K578" s="5" t="s">
        <v>4545</v>
      </c>
      <c r="L578" s="6">
        <v>5818889</v>
      </c>
      <c r="N578" s="5" t="e">
        <f>_xlfn.XLOOKUP(L578,CENTRALIZADAS!A:A,CENTRALIZADAS!C:C)</f>
        <v>#N/A</v>
      </c>
    </row>
    <row r="579" spans="1:14" hidden="1">
      <c r="A579" s="46" t="s">
        <v>2653</v>
      </c>
      <c r="B579" s="6">
        <v>5819129</v>
      </c>
      <c r="C579" s="46" t="s">
        <v>2656</v>
      </c>
      <c r="D579" s="11" t="s">
        <v>4331</v>
      </c>
      <c r="E579" s="46" t="s">
        <v>2496</v>
      </c>
      <c r="F579" s="6" t="s">
        <v>14</v>
      </c>
      <c r="G579" s="11" t="s">
        <v>2657</v>
      </c>
      <c r="H579" s="11"/>
      <c r="I579" s="55"/>
      <c r="K579" s="5" t="s">
        <v>4545</v>
      </c>
      <c r="L579" s="73">
        <v>5819129</v>
      </c>
      <c r="N579" s="5" t="e">
        <f>_xlfn.XLOOKUP(L579,CENTRALIZADAS!A:A,CENTRALIZADAS!C:C)</f>
        <v>#N/A</v>
      </c>
    </row>
    <row r="580" spans="1:14" hidden="1">
      <c r="A580" s="47" t="s">
        <v>2653</v>
      </c>
      <c r="B580" s="6">
        <v>5819133</v>
      </c>
      <c r="C580" s="47" t="s">
        <v>2656</v>
      </c>
      <c r="D580" s="11" t="s">
        <v>4332</v>
      </c>
      <c r="E580" s="47" t="s">
        <v>2496</v>
      </c>
      <c r="F580" s="6" t="s">
        <v>14</v>
      </c>
      <c r="G580" s="11" t="s">
        <v>2657</v>
      </c>
      <c r="H580" s="11"/>
      <c r="I580" s="55"/>
      <c r="K580" s="5" t="s">
        <v>4545</v>
      </c>
      <c r="L580" s="6">
        <v>5819133</v>
      </c>
      <c r="N580" s="5" t="e">
        <f>_xlfn.XLOOKUP(L580,CENTRALIZADAS!A:A,CENTRALIZADAS!C:C)</f>
        <v>#N/A</v>
      </c>
    </row>
    <row r="581" spans="1:14" hidden="1">
      <c r="A581" s="46" t="s">
        <v>2653</v>
      </c>
      <c r="B581" s="6">
        <v>5839002</v>
      </c>
      <c r="C581" s="46" t="s">
        <v>2656</v>
      </c>
      <c r="D581" s="11" t="s">
        <v>4333</v>
      </c>
      <c r="E581" s="46" t="s">
        <v>2496</v>
      </c>
      <c r="F581" s="6" t="s">
        <v>14</v>
      </c>
      <c r="G581" s="11" t="s">
        <v>2657</v>
      </c>
      <c r="H581" s="11"/>
      <c r="I581" s="55"/>
      <c r="K581" s="5" t="s">
        <v>4545</v>
      </c>
      <c r="L581" s="73">
        <v>5839002</v>
      </c>
      <c r="N581" s="5" t="e">
        <f>_xlfn.XLOOKUP(L581,CENTRALIZADAS!A:A,CENTRALIZADAS!C:C)</f>
        <v>#N/A</v>
      </c>
    </row>
    <row r="582" spans="1:14" hidden="1">
      <c r="A582" s="47" t="s">
        <v>2653</v>
      </c>
      <c r="B582" s="6">
        <v>5839387</v>
      </c>
      <c r="C582" s="47" t="s">
        <v>2656</v>
      </c>
      <c r="D582" s="11" t="s">
        <v>31</v>
      </c>
      <c r="E582" s="47" t="s">
        <v>2496</v>
      </c>
      <c r="F582" s="6" t="s">
        <v>14</v>
      </c>
      <c r="G582" s="11" t="s">
        <v>2657</v>
      </c>
      <c r="H582" s="11"/>
      <c r="I582" s="55"/>
      <c r="K582" s="5" t="s">
        <v>4545</v>
      </c>
      <c r="L582" s="6">
        <v>5839387</v>
      </c>
      <c r="N582" s="5" t="e">
        <f>_xlfn.XLOOKUP(L582,CENTRALIZADAS!A:A,CENTRALIZADAS!C:C)</f>
        <v>#N/A</v>
      </c>
    </row>
    <row r="583" spans="1:14" hidden="1">
      <c r="A583" s="46" t="s">
        <v>2653</v>
      </c>
      <c r="B583" s="6">
        <v>5840257</v>
      </c>
      <c r="C583" s="46" t="s">
        <v>2656</v>
      </c>
      <c r="D583" s="11" t="s">
        <v>2862</v>
      </c>
      <c r="E583" s="46" t="s">
        <v>2496</v>
      </c>
      <c r="F583" s="6" t="s">
        <v>14</v>
      </c>
      <c r="G583" s="11" t="s">
        <v>2657</v>
      </c>
      <c r="H583" s="11"/>
      <c r="I583" s="55"/>
      <c r="K583" s="5" t="s">
        <v>4545</v>
      </c>
      <c r="L583" s="73">
        <v>5840257</v>
      </c>
      <c r="N583" s="5" t="e">
        <f>_xlfn.XLOOKUP(L583,CENTRALIZADAS!A:A,CENTRALIZADAS!C:C)</f>
        <v>#N/A</v>
      </c>
    </row>
    <row r="584" spans="1:14" hidden="1">
      <c r="A584" s="47" t="s">
        <v>2653</v>
      </c>
      <c r="B584" s="6">
        <v>5840322</v>
      </c>
      <c r="C584" s="47" t="s">
        <v>2656</v>
      </c>
      <c r="D584" s="11" t="s">
        <v>4334</v>
      </c>
      <c r="E584" s="47" t="s">
        <v>2496</v>
      </c>
      <c r="F584" s="6" t="s">
        <v>14</v>
      </c>
      <c r="G584" s="11" t="s">
        <v>2657</v>
      </c>
      <c r="H584" s="11"/>
      <c r="I584" s="55"/>
      <c r="K584" s="5" t="s">
        <v>4545</v>
      </c>
      <c r="L584" s="6">
        <v>5840322</v>
      </c>
      <c r="N584" s="5" t="e">
        <f>_xlfn.XLOOKUP(L584,CENTRALIZADAS!A:A,CENTRALIZADAS!C:C)</f>
        <v>#N/A</v>
      </c>
    </row>
    <row r="585" spans="1:14" hidden="1">
      <c r="A585" s="46" t="s">
        <v>2653</v>
      </c>
      <c r="B585" s="6">
        <v>5840503</v>
      </c>
      <c r="C585" s="46" t="s">
        <v>2656</v>
      </c>
      <c r="D585" s="11" t="s">
        <v>2636</v>
      </c>
      <c r="E585" s="46" t="s">
        <v>2496</v>
      </c>
      <c r="F585" s="6" t="s">
        <v>14</v>
      </c>
      <c r="G585" s="11" t="s">
        <v>2657</v>
      </c>
      <c r="H585" s="11"/>
      <c r="I585" s="55"/>
      <c r="K585" s="5" t="s">
        <v>4545</v>
      </c>
      <c r="L585" s="73">
        <v>5840503</v>
      </c>
      <c r="N585" s="5" t="e">
        <f>_xlfn.XLOOKUP(L585,CENTRALIZADAS!A:A,CENTRALIZADAS!C:C)</f>
        <v>#N/A</v>
      </c>
    </row>
    <row r="586" spans="1:14" hidden="1">
      <c r="A586" s="47" t="s">
        <v>2653</v>
      </c>
      <c r="B586" s="6">
        <v>6654078</v>
      </c>
      <c r="C586" s="47" t="s">
        <v>2656</v>
      </c>
      <c r="D586" s="11" t="s">
        <v>4335</v>
      </c>
      <c r="E586" s="47" t="s">
        <v>2496</v>
      </c>
      <c r="F586" s="6" t="s">
        <v>14</v>
      </c>
      <c r="G586" s="11" t="s">
        <v>2657</v>
      </c>
      <c r="H586" s="11"/>
      <c r="I586" s="55"/>
      <c r="K586" s="5" t="s">
        <v>4545</v>
      </c>
      <c r="L586" s="6">
        <v>6654078</v>
      </c>
      <c r="N586" s="5" t="e">
        <f>_xlfn.XLOOKUP(L586,CENTRALIZADAS!A:A,CENTRALIZADAS!C:C)</f>
        <v>#N/A</v>
      </c>
    </row>
    <row r="587" spans="1:14" hidden="1">
      <c r="A587" s="46" t="s">
        <v>2653</v>
      </c>
      <c r="B587" s="6">
        <v>7530493</v>
      </c>
      <c r="C587" s="46" t="s">
        <v>2656</v>
      </c>
      <c r="D587" s="11" t="s">
        <v>4336</v>
      </c>
      <c r="E587" s="46" t="s">
        <v>2496</v>
      </c>
      <c r="F587" s="6" t="s">
        <v>14</v>
      </c>
      <c r="G587" s="11" t="s">
        <v>2657</v>
      </c>
      <c r="H587" s="11"/>
      <c r="I587" s="55"/>
      <c r="K587" s="5" t="s">
        <v>4545</v>
      </c>
      <c r="L587" s="73">
        <v>7530493</v>
      </c>
      <c r="N587" s="5" t="e">
        <f>_xlfn.XLOOKUP(L587,CENTRALIZADAS!A:A,CENTRALIZADAS!C:C)</f>
        <v>#N/A</v>
      </c>
    </row>
    <row r="588" spans="1:14" hidden="1">
      <c r="A588" s="47" t="s">
        <v>2653</v>
      </c>
      <c r="B588" s="6">
        <v>7586630</v>
      </c>
      <c r="C588" s="47" t="s">
        <v>2656</v>
      </c>
      <c r="D588" s="11" t="s">
        <v>4337</v>
      </c>
      <c r="E588" s="47" t="s">
        <v>2496</v>
      </c>
      <c r="F588" s="6" t="s">
        <v>14</v>
      </c>
      <c r="G588" s="11" t="s">
        <v>2657</v>
      </c>
      <c r="H588" s="11"/>
      <c r="I588" s="55"/>
      <c r="K588" s="5" t="s">
        <v>4545</v>
      </c>
      <c r="L588" s="6">
        <v>7586630</v>
      </c>
      <c r="N588" s="5" t="e">
        <f>_xlfn.XLOOKUP(L588,CENTRALIZADAS!A:A,CENTRALIZADAS!C:C)</f>
        <v>#N/A</v>
      </c>
    </row>
    <row r="589" spans="1:14" hidden="1">
      <c r="A589" s="46" t="s">
        <v>2653</v>
      </c>
      <c r="B589" s="6">
        <v>7827446</v>
      </c>
      <c r="C589" s="46" t="s">
        <v>2656</v>
      </c>
      <c r="D589" s="11" t="s">
        <v>4338</v>
      </c>
      <c r="E589" s="46" t="s">
        <v>2496</v>
      </c>
      <c r="F589" s="6" t="s">
        <v>14</v>
      </c>
      <c r="G589" s="11" t="s">
        <v>2657</v>
      </c>
      <c r="H589" s="11"/>
      <c r="I589" s="55"/>
      <c r="K589" s="5" t="s">
        <v>4545</v>
      </c>
      <c r="L589" s="73">
        <v>7827446</v>
      </c>
      <c r="N589" s="5" t="e">
        <f>_xlfn.XLOOKUP(L589,CENTRALIZADAS!A:A,CENTRALIZADAS!C:C)</f>
        <v>#N/A</v>
      </c>
    </row>
    <row r="590" spans="1:14" hidden="1">
      <c r="A590" s="47" t="s">
        <v>2653</v>
      </c>
      <c r="B590" s="6">
        <v>7826419</v>
      </c>
      <c r="C590" s="47" t="s">
        <v>2656</v>
      </c>
      <c r="D590" s="11" t="s">
        <v>4339</v>
      </c>
      <c r="E590" s="47" t="s">
        <v>2496</v>
      </c>
      <c r="F590" s="6" t="s">
        <v>14</v>
      </c>
      <c r="G590" s="11" t="s">
        <v>2657</v>
      </c>
      <c r="H590" s="11"/>
      <c r="I590" s="55"/>
      <c r="K590" s="5" t="s">
        <v>4545</v>
      </c>
      <c r="L590" s="6">
        <v>7826419</v>
      </c>
      <c r="N590" s="5" t="e">
        <f>_xlfn.XLOOKUP(L590,CENTRALIZADAS!A:A,CENTRALIZADAS!C:C)</f>
        <v>#N/A</v>
      </c>
    </row>
    <row r="591" spans="1:14" hidden="1">
      <c r="A591" s="46" t="s">
        <v>2653</v>
      </c>
      <c r="B591" s="6">
        <v>7774470</v>
      </c>
      <c r="C591" s="46" t="s">
        <v>2656</v>
      </c>
      <c r="D591" s="11" t="s">
        <v>4340</v>
      </c>
      <c r="E591" s="46" t="s">
        <v>2496</v>
      </c>
      <c r="F591" s="6" t="s">
        <v>14</v>
      </c>
      <c r="G591" s="11" t="s">
        <v>2657</v>
      </c>
      <c r="H591" s="11"/>
      <c r="I591" s="55"/>
      <c r="K591" s="5" t="s">
        <v>4545</v>
      </c>
      <c r="L591" s="73">
        <v>7774470</v>
      </c>
      <c r="N591" s="5" t="e">
        <f>_xlfn.XLOOKUP(L591,CENTRALIZADAS!A:A,CENTRALIZADAS!C:C)</f>
        <v>#N/A</v>
      </c>
    </row>
    <row r="592" spans="1:14" hidden="1">
      <c r="A592" s="47" t="s">
        <v>2653</v>
      </c>
      <c r="B592" s="6">
        <v>7827698</v>
      </c>
      <c r="C592" s="47" t="s">
        <v>2656</v>
      </c>
      <c r="D592" s="11" t="s">
        <v>4341</v>
      </c>
      <c r="E592" s="47" t="s">
        <v>2496</v>
      </c>
      <c r="F592" s="6" t="s">
        <v>14</v>
      </c>
      <c r="G592" s="11" t="s">
        <v>2657</v>
      </c>
      <c r="H592" s="11"/>
      <c r="I592" s="55"/>
      <c r="K592" s="5" t="s">
        <v>4545</v>
      </c>
      <c r="L592" s="6">
        <v>7827698</v>
      </c>
      <c r="N592" s="5" t="e">
        <f>_xlfn.XLOOKUP(L592,CENTRALIZADAS!A:A,CENTRALIZADAS!C:C)</f>
        <v>#N/A</v>
      </c>
    </row>
    <row r="593" spans="1:14" hidden="1">
      <c r="A593" s="46" t="s">
        <v>2653</v>
      </c>
      <c r="B593" s="6">
        <v>7864254</v>
      </c>
      <c r="C593" s="46" t="s">
        <v>2656</v>
      </c>
      <c r="D593" s="11" t="s">
        <v>4342</v>
      </c>
      <c r="E593" s="46" t="s">
        <v>2496</v>
      </c>
      <c r="F593" s="6" t="s">
        <v>14</v>
      </c>
      <c r="G593" s="11" t="s">
        <v>2657</v>
      </c>
      <c r="H593" s="11"/>
      <c r="I593" s="55"/>
      <c r="K593" s="5" t="s">
        <v>4545</v>
      </c>
      <c r="L593" s="73">
        <v>7864254</v>
      </c>
      <c r="N593" s="5" t="e">
        <f>_xlfn.XLOOKUP(L593,CENTRALIZADAS!A:A,CENTRALIZADAS!C:C)</f>
        <v>#N/A</v>
      </c>
    </row>
    <row r="594" spans="1:14" hidden="1">
      <c r="A594" s="47" t="s">
        <v>2653</v>
      </c>
      <c r="B594" s="6">
        <v>7893892</v>
      </c>
      <c r="C594" s="47" t="s">
        <v>2656</v>
      </c>
      <c r="D594" s="11" t="s">
        <v>4343</v>
      </c>
      <c r="E594" s="47" t="s">
        <v>2496</v>
      </c>
      <c r="F594" s="6" t="s">
        <v>14</v>
      </c>
      <c r="G594" s="11" t="s">
        <v>2657</v>
      </c>
      <c r="H594" s="11"/>
      <c r="I594" s="55"/>
      <c r="K594" s="5" t="s">
        <v>4545</v>
      </c>
      <c r="L594" s="6">
        <v>7893892</v>
      </c>
      <c r="N594" s="5" t="e">
        <f>_xlfn.XLOOKUP(L594,CENTRALIZADAS!A:A,CENTRALIZADAS!C:C)</f>
        <v>#N/A</v>
      </c>
    </row>
    <row r="595" spans="1:14" hidden="1">
      <c r="A595" s="46" t="s">
        <v>2653</v>
      </c>
      <c r="B595" s="6">
        <v>7589539</v>
      </c>
      <c r="C595" s="46" t="s">
        <v>2656</v>
      </c>
      <c r="D595" s="11" t="s">
        <v>4344</v>
      </c>
      <c r="E595" s="46" t="s">
        <v>2496</v>
      </c>
      <c r="F595" s="6" t="s">
        <v>14</v>
      </c>
      <c r="G595" s="11" t="s">
        <v>2657</v>
      </c>
      <c r="H595" s="11"/>
      <c r="I595" s="55"/>
      <c r="K595" s="5" t="s">
        <v>4545</v>
      </c>
      <c r="L595" s="73">
        <v>7589539</v>
      </c>
      <c r="N595" s="5" t="e">
        <f>_xlfn.XLOOKUP(L595,CENTRALIZADAS!A:A,CENTRALIZADAS!C:C)</f>
        <v>#N/A</v>
      </c>
    </row>
    <row r="596" spans="1:14" hidden="1">
      <c r="A596" s="47" t="s">
        <v>2653</v>
      </c>
      <c r="B596" s="6">
        <v>7907737</v>
      </c>
      <c r="C596" s="47" t="s">
        <v>2656</v>
      </c>
      <c r="D596" s="11" t="s">
        <v>4345</v>
      </c>
      <c r="E596" s="47" t="s">
        <v>2496</v>
      </c>
      <c r="F596" s="6" t="s">
        <v>14</v>
      </c>
      <c r="G596" s="11" t="s">
        <v>2657</v>
      </c>
      <c r="H596" s="11"/>
      <c r="I596" s="55"/>
      <c r="K596" s="5" t="s">
        <v>4545</v>
      </c>
      <c r="L596" s="6">
        <v>7907737</v>
      </c>
      <c r="N596" s="5" t="e">
        <f>_xlfn.XLOOKUP(L596,CENTRALIZADAS!A:A,CENTRALIZADAS!C:C)</f>
        <v>#N/A</v>
      </c>
    </row>
    <row r="597" spans="1:14" hidden="1">
      <c r="A597" s="46" t="s">
        <v>2653</v>
      </c>
      <c r="B597" s="6">
        <v>7925968</v>
      </c>
      <c r="C597" s="46" t="s">
        <v>2656</v>
      </c>
      <c r="D597" s="11" t="s">
        <v>4346</v>
      </c>
      <c r="E597" s="46" t="s">
        <v>2496</v>
      </c>
      <c r="F597" s="6" t="s">
        <v>14</v>
      </c>
      <c r="G597" s="11" t="s">
        <v>2657</v>
      </c>
      <c r="H597" s="11"/>
      <c r="I597" s="55"/>
      <c r="K597" s="5" t="s">
        <v>4545</v>
      </c>
      <c r="L597" s="73">
        <v>7925968</v>
      </c>
      <c r="N597" s="5" t="e">
        <f>_xlfn.XLOOKUP(L597,CENTRALIZADAS!A:A,CENTRALIZADAS!C:C)</f>
        <v>#N/A</v>
      </c>
    </row>
    <row r="598" spans="1:14" hidden="1">
      <c r="A598" s="47" t="s">
        <v>2653</v>
      </c>
      <c r="B598" s="6">
        <v>7937772</v>
      </c>
      <c r="C598" s="47" t="s">
        <v>2656</v>
      </c>
      <c r="D598" s="11" t="s">
        <v>4347</v>
      </c>
      <c r="E598" s="47" t="s">
        <v>2496</v>
      </c>
      <c r="F598" s="6" t="s">
        <v>14</v>
      </c>
      <c r="G598" s="11" t="s">
        <v>2657</v>
      </c>
      <c r="H598" s="11"/>
      <c r="I598" s="55"/>
      <c r="K598" s="5" t="s">
        <v>4545</v>
      </c>
      <c r="L598" s="6">
        <v>7937772</v>
      </c>
      <c r="N598" s="5" t="e">
        <f>_xlfn.XLOOKUP(L598,CENTRALIZADAS!A:A,CENTRALIZADAS!C:C)</f>
        <v>#N/A</v>
      </c>
    </row>
    <row r="599" spans="1:14" hidden="1">
      <c r="A599" s="46" t="s">
        <v>2653</v>
      </c>
      <c r="B599" s="6">
        <v>7947948</v>
      </c>
      <c r="C599" s="46" t="s">
        <v>2656</v>
      </c>
      <c r="D599" s="11" t="s">
        <v>4348</v>
      </c>
      <c r="E599" s="46" t="s">
        <v>2496</v>
      </c>
      <c r="F599" s="6" t="s">
        <v>14</v>
      </c>
      <c r="G599" s="11" t="s">
        <v>2657</v>
      </c>
      <c r="H599" s="11"/>
      <c r="I599" s="55"/>
      <c r="K599" s="5" t="s">
        <v>4545</v>
      </c>
      <c r="L599" s="73">
        <v>7947948</v>
      </c>
      <c r="N599" s="5" t="e">
        <f>_xlfn.XLOOKUP(L599,CENTRALIZADAS!A:A,CENTRALIZADAS!C:C)</f>
        <v>#N/A</v>
      </c>
    </row>
    <row r="600" spans="1:14" hidden="1">
      <c r="A600" s="47" t="s">
        <v>2653</v>
      </c>
      <c r="B600" s="6">
        <v>7947946</v>
      </c>
      <c r="C600" s="47" t="s">
        <v>2656</v>
      </c>
      <c r="D600" s="11" t="s">
        <v>4348</v>
      </c>
      <c r="E600" s="47" t="s">
        <v>2496</v>
      </c>
      <c r="F600" s="6" t="s">
        <v>14</v>
      </c>
      <c r="G600" s="11" t="s">
        <v>2657</v>
      </c>
      <c r="H600" s="11"/>
      <c r="I600" s="55"/>
      <c r="K600" s="5" t="s">
        <v>4545</v>
      </c>
      <c r="L600" s="6">
        <v>7947946</v>
      </c>
      <c r="N600" s="5" t="e">
        <f>_xlfn.XLOOKUP(L600,CENTRALIZADAS!A:A,CENTRALIZADAS!C:C)</f>
        <v>#N/A</v>
      </c>
    </row>
    <row r="601" spans="1:14" hidden="1">
      <c r="A601" s="46" t="s">
        <v>2653</v>
      </c>
      <c r="B601" s="6">
        <v>1000367</v>
      </c>
      <c r="C601" s="46" t="s">
        <v>2656</v>
      </c>
      <c r="D601" s="11" t="s">
        <v>4349</v>
      </c>
      <c r="E601" s="46" t="s">
        <v>2496</v>
      </c>
      <c r="F601" s="6" t="s">
        <v>14</v>
      </c>
      <c r="G601" s="11" t="s">
        <v>2657</v>
      </c>
      <c r="H601" s="11"/>
      <c r="I601" s="55"/>
      <c r="K601" s="5" t="s">
        <v>4545</v>
      </c>
      <c r="L601" s="73">
        <v>1000367</v>
      </c>
      <c r="N601" s="5" t="e">
        <f>_xlfn.XLOOKUP(L601,CENTRALIZADAS!A:A,CENTRALIZADAS!C:C)</f>
        <v>#N/A</v>
      </c>
    </row>
    <row r="602" spans="1:14" hidden="1">
      <c r="A602" s="47" t="s">
        <v>2653</v>
      </c>
      <c r="B602" s="6">
        <v>1024335</v>
      </c>
      <c r="C602" s="47" t="s">
        <v>2656</v>
      </c>
      <c r="D602" s="11" t="s">
        <v>4350</v>
      </c>
      <c r="E602" s="47" t="s">
        <v>2496</v>
      </c>
      <c r="F602" s="6" t="s">
        <v>14</v>
      </c>
      <c r="G602" s="11" t="s">
        <v>2657</v>
      </c>
      <c r="H602" s="11"/>
      <c r="I602" s="55"/>
      <c r="K602" s="5" t="s">
        <v>4545</v>
      </c>
      <c r="L602" s="6">
        <v>1024335</v>
      </c>
      <c r="N602" s="5" t="e">
        <f>_xlfn.XLOOKUP(L602,CENTRALIZADAS!A:A,CENTRALIZADAS!C:C)</f>
        <v>#N/A</v>
      </c>
    </row>
    <row r="603" spans="1:14" hidden="1">
      <c r="A603" s="46" t="s">
        <v>2653</v>
      </c>
      <c r="B603" s="6">
        <v>1035737</v>
      </c>
      <c r="C603" s="46" t="s">
        <v>2656</v>
      </c>
      <c r="D603" s="11" t="s">
        <v>4350</v>
      </c>
      <c r="E603" s="46" t="s">
        <v>2496</v>
      </c>
      <c r="F603" s="6" t="s">
        <v>14</v>
      </c>
      <c r="G603" s="11" t="s">
        <v>2657</v>
      </c>
      <c r="H603" s="11"/>
      <c r="I603" s="55"/>
      <c r="K603" s="5" t="s">
        <v>4545</v>
      </c>
      <c r="L603" s="73">
        <v>1035737</v>
      </c>
      <c r="N603" s="5" t="e">
        <f>_xlfn.XLOOKUP(L603,CENTRALIZADAS!A:A,CENTRALIZADAS!C:C)</f>
        <v>#N/A</v>
      </c>
    </row>
    <row r="604" spans="1:14" hidden="1">
      <c r="A604" s="47" t="s">
        <v>2653</v>
      </c>
      <c r="B604" s="6">
        <v>5819128</v>
      </c>
      <c r="C604" s="47" t="s">
        <v>2656</v>
      </c>
      <c r="D604" s="11" t="s">
        <v>4351</v>
      </c>
      <c r="E604" s="46" t="s">
        <v>21</v>
      </c>
      <c r="F604" s="6" t="s">
        <v>14</v>
      </c>
      <c r="G604" s="11" t="s">
        <v>2657</v>
      </c>
      <c r="H604" s="11"/>
      <c r="I604" s="55"/>
      <c r="K604" s="5" t="s">
        <v>4546</v>
      </c>
      <c r="L604" s="6">
        <v>5819128</v>
      </c>
      <c r="N604" s="5" t="e">
        <f>_xlfn.XLOOKUP(L604,CENTRALIZADAS!A:A,CENTRALIZADAS!C:C)</f>
        <v>#N/A</v>
      </c>
    </row>
    <row r="605" spans="1:14" hidden="1">
      <c r="A605" s="46" t="s">
        <v>2653</v>
      </c>
      <c r="B605" s="6">
        <v>5839301</v>
      </c>
      <c r="C605" s="46" t="s">
        <v>2656</v>
      </c>
      <c r="D605" s="11" t="s">
        <v>4352</v>
      </c>
      <c r="E605" s="46" t="s">
        <v>21</v>
      </c>
      <c r="F605" s="6" t="s">
        <v>14</v>
      </c>
      <c r="G605" s="11" t="s">
        <v>2657</v>
      </c>
      <c r="H605" s="11"/>
      <c r="I605" s="55"/>
      <c r="K605" s="5" t="s">
        <v>4546</v>
      </c>
      <c r="L605" s="73">
        <v>5839301</v>
      </c>
      <c r="N605" s="5" t="e">
        <f>_xlfn.XLOOKUP(L605,CENTRALIZADAS!A:A,CENTRALIZADAS!C:C)</f>
        <v>#N/A</v>
      </c>
    </row>
    <row r="606" spans="1:14" hidden="1">
      <c r="A606" s="47" t="s">
        <v>2653</v>
      </c>
      <c r="B606" s="6">
        <v>5839391</v>
      </c>
      <c r="C606" s="47" t="s">
        <v>2656</v>
      </c>
      <c r="D606" s="11" t="s">
        <v>4353</v>
      </c>
      <c r="E606" s="46" t="s">
        <v>21</v>
      </c>
      <c r="F606" s="6" t="s">
        <v>14</v>
      </c>
      <c r="G606" s="11" t="s">
        <v>2657</v>
      </c>
      <c r="H606" s="11"/>
      <c r="I606" s="55"/>
      <c r="K606" s="5" t="s">
        <v>4546</v>
      </c>
      <c r="L606" s="6">
        <v>5839391</v>
      </c>
      <c r="N606" s="5" t="e">
        <f>_xlfn.XLOOKUP(L606,CENTRALIZADAS!A:A,CENTRALIZADAS!C:C)</f>
        <v>#N/A</v>
      </c>
    </row>
    <row r="607" spans="1:14" hidden="1">
      <c r="A607" s="46" t="s">
        <v>2653</v>
      </c>
      <c r="B607" s="6">
        <v>5839519</v>
      </c>
      <c r="C607" s="46" t="s">
        <v>2656</v>
      </c>
      <c r="D607" s="11" t="s">
        <v>4354</v>
      </c>
      <c r="E607" s="46" t="s">
        <v>21</v>
      </c>
      <c r="F607" s="6" t="s">
        <v>14</v>
      </c>
      <c r="G607" s="11" t="s">
        <v>2657</v>
      </c>
      <c r="H607" s="11"/>
      <c r="I607" s="55"/>
      <c r="K607" s="5" t="s">
        <v>4546</v>
      </c>
      <c r="L607" s="73">
        <v>5839519</v>
      </c>
      <c r="N607" s="5" t="e">
        <f>_xlfn.XLOOKUP(L607,CENTRALIZADAS!A:A,CENTRALIZADAS!C:C)</f>
        <v>#N/A</v>
      </c>
    </row>
    <row r="608" spans="1:14" hidden="1">
      <c r="A608" s="47" t="s">
        <v>2653</v>
      </c>
      <c r="B608" s="6">
        <v>5839954</v>
      </c>
      <c r="C608" s="47" t="s">
        <v>2656</v>
      </c>
      <c r="D608" s="11" t="s">
        <v>4355</v>
      </c>
      <c r="E608" s="46" t="s">
        <v>21</v>
      </c>
      <c r="F608" s="6" t="s">
        <v>14</v>
      </c>
      <c r="G608" s="11" t="s">
        <v>2657</v>
      </c>
      <c r="H608" s="11"/>
      <c r="I608" s="55"/>
      <c r="K608" s="5" t="s">
        <v>4546</v>
      </c>
      <c r="L608" s="6">
        <v>5839954</v>
      </c>
      <c r="N608" s="5" t="e">
        <f>_xlfn.XLOOKUP(L608,CENTRALIZADAS!A:A,CENTRALIZADAS!C:C)</f>
        <v>#N/A</v>
      </c>
    </row>
    <row r="609" spans="1:14" hidden="1">
      <c r="A609" s="46" t="s">
        <v>2653</v>
      </c>
      <c r="B609" s="6">
        <v>5840080</v>
      </c>
      <c r="C609" s="46" t="s">
        <v>2656</v>
      </c>
      <c r="D609" s="11" t="s">
        <v>4356</v>
      </c>
      <c r="E609" s="46" t="s">
        <v>21</v>
      </c>
      <c r="F609" s="6" t="s">
        <v>14</v>
      </c>
      <c r="G609" s="11" t="s">
        <v>2657</v>
      </c>
      <c r="H609" s="11"/>
      <c r="I609" s="55"/>
      <c r="K609" s="5" t="s">
        <v>4546</v>
      </c>
      <c r="L609" s="73">
        <v>5840080</v>
      </c>
      <c r="N609" s="5" t="e">
        <f>_xlfn.XLOOKUP(L609,CENTRALIZADAS!A:A,CENTRALIZADAS!C:C)</f>
        <v>#N/A</v>
      </c>
    </row>
    <row r="610" spans="1:14" hidden="1">
      <c r="A610" s="47" t="s">
        <v>2653</v>
      </c>
      <c r="B610" s="6">
        <v>5840113</v>
      </c>
      <c r="C610" s="47" t="s">
        <v>2656</v>
      </c>
      <c r="D610" s="11" t="s">
        <v>4357</v>
      </c>
      <c r="E610" s="46" t="s">
        <v>21</v>
      </c>
      <c r="F610" s="6" t="s">
        <v>14</v>
      </c>
      <c r="G610" s="11" t="s">
        <v>2657</v>
      </c>
      <c r="H610" s="11"/>
      <c r="I610" s="55"/>
      <c r="K610" s="5" t="s">
        <v>4546</v>
      </c>
      <c r="L610" s="6">
        <v>5840113</v>
      </c>
      <c r="N610" s="5" t="e">
        <f>_xlfn.XLOOKUP(L610,CENTRALIZADAS!A:A,CENTRALIZADAS!C:C)</f>
        <v>#N/A</v>
      </c>
    </row>
    <row r="611" spans="1:14" hidden="1">
      <c r="A611" s="46" t="s">
        <v>2653</v>
      </c>
      <c r="B611" s="6">
        <v>5840343</v>
      </c>
      <c r="C611" s="46" t="s">
        <v>2656</v>
      </c>
      <c r="D611" s="11" t="s">
        <v>4358</v>
      </c>
      <c r="E611" s="46" t="s">
        <v>21</v>
      </c>
      <c r="F611" s="6" t="s">
        <v>14</v>
      </c>
      <c r="G611" s="11" t="s">
        <v>2657</v>
      </c>
      <c r="H611" s="11"/>
      <c r="I611" s="55"/>
      <c r="K611" s="5" t="s">
        <v>4546</v>
      </c>
      <c r="L611" s="73">
        <v>5840343</v>
      </c>
      <c r="N611" s="5" t="e">
        <f>_xlfn.XLOOKUP(L611,CENTRALIZADAS!A:A,CENTRALIZADAS!C:C)</f>
        <v>#N/A</v>
      </c>
    </row>
    <row r="612" spans="1:14" hidden="1">
      <c r="A612" s="47" t="s">
        <v>2653</v>
      </c>
      <c r="B612" s="6">
        <v>5840854</v>
      </c>
      <c r="C612" s="47" t="s">
        <v>2656</v>
      </c>
      <c r="D612" s="11" t="s">
        <v>4359</v>
      </c>
      <c r="E612" s="46" t="s">
        <v>21</v>
      </c>
      <c r="F612" s="6" t="s">
        <v>14</v>
      </c>
      <c r="G612" s="11" t="s">
        <v>2657</v>
      </c>
      <c r="H612" s="11"/>
      <c r="I612" s="55"/>
      <c r="K612" s="5" t="s">
        <v>4546</v>
      </c>
      <c r="L612" s="6">
        <v>5840854</v>
      </c>
      <c r="N612" s="5" t="e">
        <f>_xlfn.XLOOKUP(L612,CENTRALIZADAS!A:A,CENTRALIZADAS!C:C)</f>
        <v>#N/A</v>
      </c>
    </row>
    <row r="613" spans="1:14" hidden="1">
      <c r="A613" s="46" t="s">
        <v>2653</v>
      </c>
      <c r="B613" s="6">
        <v>5858000</v>
      </c>
      <c r="C613" s="46" t="s">
        <v>2656</v>
      </c>
      <c r="D613" s="11" t="s">
        <v>4360</v>
      </c>
      <c r="E613" s="46" t="s">
        <v>21</v>
      </c>
      <c r="F613" s="6" t="s">
        <v>14</v>
      </c>
      <c r="G613" s="11" t="s">
        <v>2657</v>
      </c>
      <c r="H613" s="11"/>
      <c r="I613" s="55"/>
      <c r="K613" s="5" t="s">
        <v>4546</v>
      </c>
      <c r="L613" s="73">
        <v>5858000</v>
      </c>
      <c r="N613" s="5" t="e">
        <f>_xlfn.XLOOKUP(L613,CENTRALIZADAS!A:A,CENTRALIZADAS!C:C)</f>
        <v>#N/A</v>
      </c>
    </row>
    <row r="614" spans="1:14" hidden="1">
      <c r="A614" s="47" t="s">
        <v>2653</v>
      </c>
      <c r="B614" s="6">
        <v>5858193</v>
      </c>
      <c r="C614" s="47" t="s">
        <v>2656</v>
      </c>
      <c r="D614" s="11" t="s">
        <v>4361</v>
      </c>
      <c r="E614" s="46" t="s">
        <v>21</v>
      </c>
      <c r="F614" s="6" t="s">
        <v>14</v>
      </c>
      <c r="G614" s="11" t="s">
        <v>2657</v>
      </c>
      <c r="H614" s="11"/>
      <c r="I614" s="55"/>
      <c r="K614" s="5" t="s">
        <v>4546</v>
      </c>
      <c r="L614" s="6">
        <v>5858193</v>
      </c>
      <c r="N614" s="5" t="e">
        <f>_xlfn.XLOOKUP(L614,CENTRALIZADAS!A:A,CENTRALIZADAS!C:C)</f>
        <v>#N/A</v>
      </c>
    </row>
    <row r="615" spans="1:14" hidden="1">
      <c r="A615" s="46" t="s">
        <v>2653</v>
      </c>
      <c r="B615" s="6">
        <v>6639172</v>
      </c>
      <c r="C615" s="46" t="s">
        <v>2656</v>
      </c>
      <c r="D615" s="11" t="s">
        <v>4362</v>
      </c>
      <c r="E615" s="46" t="s">
        <v>21</v>
      </c>
      <c r="F615" s="6" t="s">
        <v>14</v>
      </c>
      <c r="G615" s="11" t="s">
        <v>2657</v>
      </c>
      <c r="H615" s="11"/>
      <c r="I615" s="55"/>
      <c r="K615" s="5" t="s">
        <v>4546</v>
      </c>
      <c r="L615" s="73">
        <v>6639172</v>
      </c>
      <c r="N615" s="5" t="e">
        <f>_xlfn.XLOOKUP(L615,CENTRALIZADAS!A:A,CENTRALIZADAS!C:C)</f>
        <v>#N/A</v>
      </c>
    </row>
    <row r="616" spans="1:14" hidden="1">
      <c r="A616" s="47" t="s">
        <v>2653</v>
      </c>
      <c r="B616" s="6">
        <v>6658036</v>
      </c>
      <c r="C616" s="47" t="s">
        <v>2656</v>
      </c>
      <c r="D616" s="11" t="s">
        <v>4363</v>
      </c>
      <c r="E616" s="46" t="s">
        <v>21</v>
      </c>
      <c r="F616" s="6" t="s">
        <v>14</v>
      </c>
      <c r="G616" s="11" t="s">
        <v>2657</v>
      </c>
      <c r="H616" s="11"/>
      <c r="I616" s="55"/>
      <c r="K616" s="5" t="s">
        <v>4546</v>
      </c>
      <c r="L616" s="6">
        <v>6658036</v>
      </c>
      <c r="N616" s="5" t="e">
        <f>_xlfn.XLOOKUP(L616,CENTRALIZADAS!A:A,CENTRALIZADAS!C:C)</f>
        <v>#N/A</v>
      </c>
    </row>
    <row r="617" spans="1:14" hidden="1">
      <c r="A617" s="46" t="s">
        <v>2653</v>
      </c>
      <c r="B617" s="6">
        <v>6837724</v>
      </c>
      <c r="C617" s="46" t="s">
        <v>2656</v>
      </c>
      <c r="D617" s="11" t="s">
        <v>4356</v>
      </c>
      <c r="E617" s="46" t="s">
        <v>21</v>
      </c>
      <c r="F617" s="6" t="s">
        <v>14</v>
      </c>
      <c r="G617" s="11" t="s">
        <v>2657</v>
      </c>
      <c r="H617" s="11"/>
      <c r="I617" s="55"/>
      <c r="K617" s="5" t="s">
        <v>4546</v>
      </c>
      <c r="L617" s="73">
        <v>6837724</v>
      </c>
      <c r="N617" s="5" t="e">
        <f>_xlfn.XLOOKUP(L617,CENTRALIZADAS!A:A,CENTRALIZADAS!C:C)</f>
        <v>#N/A</v>
      </c>
    </row>
    <row r="618" spans="1:14" hidden="1">
      <c r="A618" s="47" t="s">
        <v>2653</v>
      </c>
      <c r="B618" s="6">
        <v>7502698</v>
      </c>
      <c r="C618" s="47" t="s">
        <v>2656</v>
      </c>
      <c r="D618" s="11" t="s">
        <v>4364</v>
      </c>
      <c r="E618" s="46" t="s">
        <v>21</v>
      </c>
      <c r="F618" s="6" t="s">
        <v>14</v>
      </c>
      <c r="G618" s="11" t="s">
        <v>2657</v>
      </c>
      <c r="H618" s="11"/>
      <c r="I618" s="55"/>
      <c r="K618" s="5" t="s">
        <v>4546</v>
      </c>
      <c r="L618" s="6">
        <v>7502698</v>
      </c>
      <c r="N618" s="5" t="e">
        <f>_xlfn.XLOOKUP(L618,CENTRALIZADAS!A:A,CENTRALIZADAS!C:C)</f>
        <v>#N/A</v>
      </c>
    </row>
    <row r="619" spans="1:14" hidden="1">
      <c r="A619" s="46" t="s">
        <v>2653</v>
      </c>
      <c r="B619" s="6">
        <v>7502702</v>
      </c>
      <c r="C619" s="46" t="s">
        <v>2656</v>
      </c>
      <c r="D619" s="11" t="s">
        <v>4365</v>
      </c>
      <c r="E619" s="46" t="s">
        <v>21</v>
      </c>
      <c r="F619" s="6" t="s">
        <v>14</v>
      </c>
      <c r="G619" s="11" t="s">
        <v>2657</v>
      </c>
      <c r="H619" s="11"/>
      <c r="I619" s="55"/>
      <c r="K619" s="5" t="s">
        <v>4546</v>
      </c>
      <c r="L619" s="73">
        <v>7502702</v>
      </c>
      <c r="N619" s="5" t="e">
        <f>_xlfn.XLOOKUP(L619,CENTRALIZADAS!A:A,CENTRALIZADAS!C:C)</f>
        <v>#N/A</v>
      </c>
    </row>
    <row r="620" spans="1:14" hidden="1">
      <c r="A620" s="47" t="s">
        <v>2653</v>
      </c>
      <c r="B620" s="6">
        <v>7586589</v>
      </c>
      <c r="C620" s="47" t="s">
        <v>2656</v>
      </c>
      <c r="D620" s="11" t="s">
        <v>4366</v>
      </c>
      <c r="E620" s="46" t="s">
        <v>21</v>
      </c>
      <c r="F620" s="6" t="s">
        <v>14</v>
      </c>
      <c r="G620" s="11" t="s">
        <v>2657</v>
      </c>
      <c r="H620" s="11"/>
      <c r="I620" s="55"/>
      <c r="K620" s="5" t="s">
        <v>4546</v>
      </c>
      <c r="L620" s="6">
        <v>7586589</v>
      </c>
      <c r="N620" s="5" t="e">
        <f>_xlfn.XLOOKUP(L620,CENTRALIZADAS!A:A,CENTRALIZADAS!C:C)</f>
        <v>#N/A</v>
      </c>
    </row>
    <row r="621" spans="1:14" hidden="1">
      <c r="A621" s="46" t="s">
        <v>2653</v>
      </c>
      <c r="B621" s="6">
        <v>7586593</v>
      </c>
      <c r="C621" s="46" t="s">
        <v>2656</v>
      </c>
      <c r="D621" s="11" t="s">
        <v>4367</v>
      </c>
      <c r="E621" s="46" t="s">
        <v>21</v>
      </c>
      <c r="F621" s="6" t="s">
        <v>14</v>
      </c>
      <c r="G621" s="11" t="s">
        <v>2657</v>
      </c>
      <c r="H621" s="11"/>
      <c r="I621" s="55"/>
      <c r="K621" s="5" t="s">
        <v>4546</v>
      </c>
      <c r="L621" s="73">
        <v>7586593</v>
      </c>
      <c r="N621" s="5" t="e">
        <f>_xlfn.XLOOKUP(L621,CENTRALIZADAS!A:A,CENTRALIZADAS!C:C)</f>
        <v>#N/A</v>
      </c>
    </row>
    <row r="622" spans="1:14" hidden="1">
      <c r="A622" s="47" t="s">
        <v>2653</v>
      </c>
      <c r="B622" s="6">
        <v>7586601</v>
      </c>
      <c r="C622" s="47" t="s">
        <v>2656</v>
      </c>
      <c r="D622" s="11" t="s">
        <v>4368</v>
      </c>
      <c r="E622" s="46" t="s">
        <v>21</v>
      </c>
      <c r="F622" s="6" t="s">
        <v>14</v>
      </c>
      <c r="G622" s="11" t="s">
        <v>2657</v>
      </c>
      <c r="H622" s="11"/>
      <c r="I622" s="55"/>
      <c r="K622" s="5" t="s">
        <v>4546</v>
      </c>
      <c r="L622" s="6">
        <v>7586601</v>
      </c>
      <c r="N622" s="5" t="e">
        <f>_xlfn.XLOOKUP(L622,CENTRALIZADAS!A:A,CENTRALIZADAS!C:C)</f>
        <v>#N/A</v>
      </c>
    </row>
    <row r="623" spans="1:14" hidden="1">
      <c r="A623" s="46" t="s">
        <v>2653</v>
      </c>
      <c r="B623" s="6">
        <v>7586615</v>
      </c>
      <c r="C623" s="46" t="s">
        <v>2656</v>
      </c>
      <c r="D623" s="11" t="s">
        <v>4369</v>
      </c>
      <c r="E623" s="46" t="s">
        <v>21</v>
      </c>
      <c r="F623" s="6" t="s">
        <v>14</v>
      </c>
      <c r="G623" s="11" t="s">
        <v>2657</v>
      </c>
      <c r="H623" s="11"/>
      <c r="I623" s="55"/>
      <c r="K623" s="5" t="s">
        <v>4546</v>
      </c>
      <c r="L623" s="73">
        <v>7586615</v>
      </c>
      <c r="N623" s="5" t="e">
        <f>_xlfn.XLOOKUP(L623,CENTRALIZADAS!A:A,CENTRALIZADAS!C:C)</f>
        <v>#N/A</v>
      </c>
    </row>
    <row r="624" spans="1:14" hidden="1">
      <c r="A624" s="47" t="s">
        <v>2653</v>
      </c>
      <c r="B624" s="6">
        <v>7586632</v>
      </c>
      <c r="C624" s="47" t="s">
        <v>2656</v>
      </c>
      <c r="D624" s="11" t="s">
        <v>4370</v>
      </c>
      <c r="E624" s="46" t="s">
        <v>21</v>
      </c>
      <c r="F624" s="6" t="s">
        <v>14</v>
      </c>
      <c r="G624" s="11" t="s">
        <v>2657</v>
      </c>
      <c r="H624" s="11"/>
      <c r="I624" s="55"/>
      <c r="K624" s="5" t="s">
        <v>4546</v>
      </c>
      <c r="L624" s="6">
        <v>7586632</v>
      </c>
      <c r="N624" s="5" t="e">
        <f>_xlfn.XLOOKUP(L624,CENTRALIZADAS!A:A,CENTRALIZADAS!C:C)</f>
        <v>#N/A</v>
      </c>
    </row>
    <row r="625" spans="1:14" hidden="1">
      <c r="A625" s="46" t="s">
        <v>2653</v>
      </c>
      <c r="B625" s="6">
        <v>7968679</v>
      </c>
      <c r="C625" s="46" t="s">
        <v>2656</v>
      </c>
      <c r="D625" s="11" t="s">
        <v>4371</v>
      </c>
      <c r="E625" s="46" t="s">
        <v>21</v>
      </c>
      <c r="F625" s="6" t="s">
        <v>14</v>
      </c>
      <c r="G625" s="11" t="s">
        <v>2657</v>
      </c>
      <c r="H625" s="11"/>
      <c r="I625" s="55"/>
      <c r="K625" s="5" t="s">
        <v>4546</v>
      </c>
      <c r="L625" s="73">
        <v>7968679</v>
      </c>
      <c r="N625" s="5" t="e">
        <f>_xlfn.XLOOKUP(L625,CENTRALIZADAS!A:A,CENTRALIZADAS!C:C)</f>
        <v>#N/A</v>
      </c>
    </row>
    <row r="626" spans="1:14" hidden="1">
      <c r="A626" s="47" t="s">
        <v>2653</v>
      </c>
      <c r="B626" s="6">
        <v>7979318</v>
      </c>
      <c r="C626" s="47" t="s">
        <v>2656</v>
      </c>
      <c r="D626" s="11" t="s">
        <v>4372</v>
      </c>
      <c r="E626" s="46" t="s">
        <v>21</v>
      </c>
      <c r="F626" s="6" t="s">
        <v>14</v>
      </c>
      <c r="G626" s="11" t="s">
        <v>2657</v>
      </c>
      <c r="H626" s="11"/>
      <c r="I626" s="55"/>
      <c r="K626" s="5" t="s">
        <v>4546</v>
      </c>
      <c r="L626" s="6">
        <v>7979318</v>
      </c>
      <c r="N626" s="5" t="e">
        <f>_xlfn.XLOOKUP(L626,CENTRALIZADAS!A:A,CENTRALIZADAS!C:C)</f>
        <v>#N/A</v>
      </c>
    </row>
    <row r="627" spans="1:14" hidden="1">
      <c r="A627" s="46" t="s">
        <v>2653</v>
      </c>
      <c r="B627" s="6">
        <v>7979333</v>
      </c>
      <c r="C627" s="46" t="s">
        <v>2656</v>
      </c>
      <c r="D627" s="11" t="s">
        <v>4373</v>
      </c>
      <c r="E627" s="46" t="s">
        <v>21</v>
      </c>
      <c r="F627" s="6" t="s">
        <v>14</v>
      </c>
      <c r="G627" s="11" t="s">
        <v>2657</v>
      </c>
      <c r="H627" s="11"/>
      <c r="I627" s="55"/>
      <c r="K627" s="5" t="s">
        <v>4546</v>
      </c>
      <c r="L627" s="73">
        <v>7979333</v>
      </c>
      <c r="N627" s="5" t="e">
        <f>_xlfn.XLOOKUP(L627,CENTRALIZADAS!A:A,CENTRALIZADAS!C:C)</f>
        <v>#N/A</v>
      </c>
    </row>
    <row r="628" spans="1:14" hidden="1">
      <c r="A628" s="47" t="s">
        <v>2653</v>
      </c>
      <c r="B628" s="6">
        <v>7979367</v>
      </c>
      <c r="C628" s="47" t="s">
        <v>2656</v>
      </c>
      <c r="D628" s="11" t="s">
        <v>4374</v>
      </c>
      <c r="E628" s="46" t="s">
        <v>21</v>
      </c>
      <c r="F628" s="6" t="s">
        <v>14</v>
      </c>
      <c r="G628" s="11" t="s">
        <v>2657</v>
      </c>
      <c r="H628" s="11"/>
      <c r="I628" s="55"/>
      <c r="K628" s="5" t="s">
        <v>4546</v>
      </c>
      <c r="L628" s="6">
        <v>7979367</v>
      </c>
      <c r="N628" s="5" t="e">
        <f>_xlfn.XLOOKUP(L628,CENTRALIZADAS!A:A,CENTRALIZADAS!C:C)</f>
        <v>#N/A</v>
      </c>
    </row>
    <row r="629" spans="1:14" hidden="1">
      <c r="A629" s="46" t="s">
        <v>2653</v>
      </c>
      <c r="B629" s="6">
        <v>7979390</v>
      </c>
      <c r="C629" s="46" t="s">
        <v>2656</v>
      </c>
      <c r="D629" s="11" t="s">
        <v>4375</v>
      </c>
      <c r="E629" s="46" t="s">
        <v>21</v>
      </c>
      <c r="F629" s="6" t="s">
        <v>14</v>
      </c>
      <c r="G629" s="11" t="s">
        <v>2657</v>
      </c>
      <c r="H629" s="11"/>
      <c r="I629" s="55"/>
      <c r="K629" s="5" t="s">
        <v>4546</v>
      </c>
      <c r="L629" s="73">
        <v>7979390</v>
      </c>
      <c r="N629" s="5" t="e">
        <f>_xlfn.XLOOKUP(L629,CENTRALIZADAS!A:A,CENTRALIZADAS!C:C)</f>
        <v>#N/A</v>
      </c>
    </row>
    <row r="630" spans="1:14" hidden="1">
      <c r="A630" s="47" t="s">
        <v>2653</v>
      </c>
      <c r="B630" s="6">
        <v>1380305</v>
      </c>
      <c r="C630" s="47" t="s">
        <v>2656</v>
      </c>
      <c r="D630" s="11" t="s">
        <v>4356</v>
      </c>
      <c r="E630" s="46" t="s">
        <v>21</v>
      </c>
      <c r="F630" s="6" t="s">
        <v>14</v>
      </c>
      <c r="G630" s="11" t="s">
        <v>2657</v>
      </c>
      <c r="H630" s="11"/>
      <c r="I630" s="55"/>
      <c r="K630" s="5" t="s">
        <v>4546</v>
      </c>
      <c r="L630" s="6">
        <v>1380305</v>
      </c>
      <c r="N630" s="5" t="e">
        <f>_xlfn.XLOOKUP(L630,CENTRALIZADAS!A:A,CENTRALIZADAS!C:C)</f>
        <v>#N/A</v>
      </c>
    </row>
    <row r="631" spans="1:14">
      <c r="A631" s="46" t="s">
        <v>2653</v>
      </c>
      <c r="B631" s="6">
        <v>5824755</v>
      </c>
      <c r="C631" s="46" t="s">
        <v>2658</v>
      </c>
      <c r="D631" s="11"/>
      <c r="E631" s="46" t="s">
        <v>21</v>
      </c>
      <c r="F631" s="6" t="s">
        <v>14</v>
      </c>
      <c r="G631" s="11" t="s">
        <v>2659</v>
      </c>
      <c r="H631" s="11"/>
      <c r="I631" s="55"/>
      <c r="K631" s="5" t="s">
        <v>4547</v>
      </c>
      <c r="L631" s="73">
        <v>5824755</v>
      </c>
      <c r="N631" s="5" t="e">
        <f>_xlfn.XLOOKUP(L631,CENTRALIZADAS!A:A,CENTRALIZADAS!C:C)</f>
        <v>#N/A</v>
      </c>
    </row>
    <row r="632" spans="1:14">
      <c r="A632" s="47" t="s">
        <v>2653</v>
      </c>
      <c r="B632" s="6">
        <v>5858057</v>
      </c>
      <c r="C632" s="47" t="s">
        <v>2658</v>
      </c>
      <c r="D632" s="11"/>
      <c r="E632" s="46" t="s">
        <v>21</v>
      </c>
      <c r="F632" s="6" t="s">
        <v>14</v>
      </c>
      <c r="G632" s="11" t="s">
        <v>2659</v>
      </c>
      <c r="H632" s="11"/>
      <c r="I632" s="55"/>
      <c r="K632" s="5" t="s">
        <v>4547</v>
      </c>
      <c r="L632" s="6">
        <v>5858057</v>
      </c>
      <c r="N632" s="5" t="e">
        <f>_xlfn.XLOOKUP(L632,CENTRALIZADAS!A:A,CENTRALIZADAS!C:C)</f>
        <v>#N/A</v>
      </c>
    </row>
    <row r="633" spans="1:14">
      <c r="A633" s="46" t="s">
        <v>2653</v>
      </c>
      <c r="B633" s="6">
        <v>5858751</v>
      </c>
      <c r="C633" s="46" t="s">
        <v>2660</v>
      </c>
      <c r="D633" s="11"/>
      <c r="E633" s="46" t="s">
        <v>21</v>
      </c>
      <c r="F633" s="6" t="s">
        <v>14</v>
      </c>
      <c r="G633" s="11" t="s">
        <v>2661</v>
      </c>
      <c r="H633" s="11"/>
      <c r="I633" s="55"/>
      <c r="K633" s="5" t="s">
        <v>4548</v>
      </c>
      <c r="L633" s="73">
        <v>5858751</v>
      </c>
      <c r="N633" s="5" t="e">
        <f>_xlfn.XLOOKUP(L633,CENTRALIZADAS!A:A,CENTRALIZADAS!C:C)</f>
        <v>#N/A</v>
      </c>
    </row>
    <row r="634" spans="1:14">
      <c r="A634" s="47" t="s">
        <v>2653</v>
      </c>
      <c r="B634" s="6">
        <v>5839319</v>
      </c>
      <c r="C634" s="47" t="s">
        <v>2662</v>
      </c>
      <c r="D634" s="11"/>
      <c r="E634" s="47" t="s">
        <v>4439</v>
      </c>
      <c r="F634" s="6" t="s">
        <v>14</v>
      </c>
      <c r="G634" s="11" t="s">
        <v>2657</v>
      </c>
      <c r="H634" s="11"/>
      <c r="I634" s="55"/>
      <c r="K634" s="5" t="s">
        <v>4549</v>
      </c>
      <c r="L634" s="6">
        <v>5839319</v>
      </c>
      <c r="N634" s="5" t="e">
        <f>_xlfn.XLOOKUP(L634,CENTRALIZADAS!A:A,CENTRALIZADAS!C:C)</f>
        <v>#N/A</v>
      </c>
    </row>
    <row r="635" spans="1:14">
      <c r="A635" s="46" t="s">
        <v>2653</v>
      </c>
      <c r="B635" s="6">
        <v>5840545</v>
      </c>
      <c r="C635" s="46" t="s">
        <v>26</v>
      </c>
      <c r="D635" s="11"/>
      <c r="E635" s="46" t="s">
        <v>4441</v>
      </c>
      <c r="F635" s="6" t="s">
        <v>14</v>
      </c>
      <c r="G635" s="11" t="s">
        <v>2663</v>
      </c>
      <c r="H635" s="11"/>
      <c r="I635" s="56" t="s">
        <v>2664</v>
      </c>
      <c r="K635" s="5" t="s">
        <v>4550</v>
      </c>
      <c r="L635" s="73">
        <v>5840545</v>
      </c>
      <c r="N635" s="5" t="e">
        <f>_xlfn.XLOOKUP(L635,CENTRALIZADAS!A:A,CENTRALIZADAS!C:C)</f>
        <v>#N/A</v>
      </c>
    </row>
    <row r="636" spans="1:14">
      <c r="A636" s="47" t="s">
        <v>2653</v>
      </c>
      <c r="B636" s="6">
        <v>5808643</v>
      </c>
      <c r="C636" s="47" t="s">
        <v>2665</v>
      </c>
      <c r="D636" s="11"/>
      <c r="E636" s="47" t="s">
        <v>4439</v>
      </c>
      <c r="F636" s="6" t="s">
        <v>14</v>
      </c>
      <c r="G636" s="11" t="s">
        <v>2666</v>
      </c>
      <c r="H636" s="11"/>
      <c r="I636" s="56" t="s">
        <v>2664</v>
      </c>
      <c r="K636" s="5" t="s">
        <v>4551</v>
      </c>
      <c r="L636" s="6">
        <v>5808643</v>
      </c>
      <c r="N636" s="5" t="e">
        <f>_xlfn.XLOOKUP(L636,CENTRALIZADAS!A:A,CENTRALIZADAS!C:C)</f>
        <v>#N/A</v>
      </c>
    </row>
    <row r="637" spans="1:14" hidden="1">
      <c r="A637" s="46" t="s">
        <v>2653</v>
      </c>
      <c r="B637" s="6">
        <v>5800118</v>
      </c>
      <c r="C637" s="46" t="s">
        <v>2667</v>
      </c>
      <c r="D637" s="11" t="s">
        <v>4376</v>
      </c>
      <c r="E637" s="46" t="s">
        <v>21</v>
      </c>
      <c r="F637" s="6" t="s">
        <v>14</v>
      </c>
      <c r="G637" s="11" t="s">
        <v>2668</v>
      </c>
      <c r="H637" s="11"/>
      <c r="I637" s="55"/>
      <c r="K637" s="5" t="s">
        <v>4552</v>
      </c>
      <c r="L637" s="73">
        <v>5800118</v>
      </c>
      <c r="N637" s="5" t="e">
        <f>_xlfn.XLOOKUP(L637,CENTRALIZADAS!A:A,CENTRALIZADAS!C:C)</f>
        <v>#N/A</v>
      </c>
    </row>
    <row r="638" spans="1:14" hidden="1">
      <c r="A638" s="47" t="s">
        <v>2653</v>
      </c>
      <c r="B638" s="6">
        <v>5800119</v>
      </c>
      <c r="C638" s="47" t="s">
        <v>2667</v>
      </c>
      <c r="D638" s="11" t="s">
        <v>4377</v>
      </c>
      <c r="E638" s="46" t="s">
        <v>21</v>
      </c>
      <c r="F638" s="6" t="s">
        <v>14</v>
      </c>
      <c r="G638" s="11" t="s">
        <v>2668</v>
      </c>
      <c r="H638" s="11"/>
      <c r="I638" s="55"/>
      <c r="K638" s="5" t="s">
        <v>4552</v>
      </c>
      <c r="L638" s="6">
        <v>5800119</v>
      </c>
      <c r="N638" s="5" t="e">
        <f>_xlfn.XLOOKUP(L638,CENTRALIZADAS!A:A,CENTRALIZADAS!C:C)</f>
        <v>#N/A</v>
      </c>
    </row>
    <row r="639" spans="1:14" hidden="1">
      <c r="A639" s="46" t="s">
        <v>2653</v>
      </c>
      <c r="B639" s="6">
        <v>5808641</v>
      </c>
      <c r="C639" s="46" t="s">
        <v>2667</v>
      </c>
      <c r="D639" s="11" t="s">
        <v>4378</v>
      </c>
      <c r="E639" s="46" t="s">
        <v>21</v>
      </c>
      <c r="F639" s="6" t="s">
        <v>14</v>
      </c>
      <c r="G639" s="11" t="s">
        <v>2668</v>
      </c>
      <c r="H639" s="11"/>
      <c r="I639" s="55"/>
      <c r="K639" s="5" t="s">
        <v>4552</v>
      </c>
      <c r="L639" s="73">
        <v>5808641</v>
      </c>
      <c r="N639" s="5" t="e">
        <f>_xlfn.XLOOKUP(L639,CENTRALIZADAS!A:A,CENTRALIZADAS!C:C)</f>
        <v>#N/A</v>
      </c>
    </row>
    <row r="640" spans="1:14" hidden="1">
      <c r="A640" s="47" t="s">
        <v>2653</v>
      </c>
      <c r="B640" s="6">
        <v>5808647</v>
      </c>
      <c r="C640" s="47" t="s">
        <v>2667</v>
      </c>
      <c r="D640" s="11" t="s">
        <v>4379</v>
      </c>
      <c r="E640" s="46" t="s">
        <v>21</v>
      </c>
      <c r="F640" s="6" t="s">
        <v>14</v>
      </c>
      <c r="G640" s="11" t="s">
        <v>2668</v>
      </c>
      <c r="H640" s="11"/>
      <c r="I640" s="55"/>
      <c r="K640" s="5" t="s">
        <v>4552</v>
      </c>
      <c r="L640" s="6">
        <v>5808647</v>
      </c>
      <c r="N640" s="5" t="e">
        <f>_xlfn.XLOOKUP(L640,CENTRALIZADAS!A:A,CENTRALIZADAS!C:C)</f>
        <v>#N/A</v>
      </c>
    </row>
    <row r="641" spans="1:14" hidden="1">
      <c r="A641" s="46" t="s">
        <v>2653</v>
      </c>
      <c r="B641" s="6">
        <v>5808649</v>
      </c>
      <c r="C641" s="46" t="s">
        <v>2667</v>
      </c>
      <c r="D641" s="11" t="s">
        <v>4380</v>
      </c>
      <c r="E641" s="46" t="s">
        <v>21</v>
      </c>
      <c r="F641" s="6" t="s">
        <v>14</v>
      </c>
      <c r="G641" s="11" t="s">
        <v>2668</v>
      </c>
      <c r="H641" s="11"/>
      <c r="I641" s="55"/>
      <c r="K641" s="5" t="s">
        <v>4552</v>
      </c>
      <c r="L641" s="73">
        <v>5808649</v>
      </c>
      <c r="N641" s="5" t="e">
        <f>_xlfn.XLOOKUP(L641,CENTRALIZADAS!A:A,CENTRALIZADAS!C:C)</f>
        <v>#N/A</v>
      </c>
    </row>
    <row r="642" spans="1:14" hidden="1">
      <c r="A642" s="47" t="s">
        <v>2653</v>
      </c>
      <c r="B642" s="6">
        <v>5808651</v>
      </c>
      <c r="C642" s="47" t="s">
        <v>2667</v>
      </c>
      <c r="D642" s="11" t="s">
        <v>4381</v>
      </c>
      <c r="E642" s="46" t="s">
        <v>21</v>
      </c>
      <c r="F642" s="6" t="s">
        <v>14</v>
      </c>
      <c r="G642" s="11" t="s">
        <v>2668</v>
      </c>
      <c r="H642" s="11"/>
      <c r="I642" s="55"/>
      <c r="K642" s="5" t="s">
        <v>4552</v>
      </c>
      <c r="L642" s="6">
        <v>5808651</v>
      </c>
      <c r="N642" s="5" t="e">
        <f>_xlfn.XLOOKUP(L642,CENTRALIZADAS!A:A,CENTRALIZADAS!C:C)</f>
        <v>#N/A</v>
      </c>
    </row>
    <row r="643" spans="1:14" hidden="1">
      <c r="A643" s="46" t="s">
        <v>2653</v>
      </c>
      <c r="B643" s="6">
        <v>7904766</v>
      </c>
      <c r="C643" s="46" t="s">
        <v>2667</v>
      </c>
      <c r="D643" s="11" t="s">
        <v>4381</v>
      </c>
      <c r="E643" s="46" t="s">
        <v>21</v>
      </c>
      <c r="F643" s="6" t="s">
        <v>14</v>
      </c>
      <c r="G643" s="11" t="s">
        <v>2668</v>
      </c>
      <c r="H643" s="11"/>
      <c r="I643" s="55"/>
      <c r="K643" s="5" t="s">
        <v>4552</v>
      </c>
      <c r="L643" s="73">
        <v>7904766</v>
      </c>
      <c r="N643" s="5" t="e">
        <f>_xlfn.XLOOKUP(L643,CENTRALIZADAS!A:A,CENTRALIZADAS!C:C)</f>
        <v>#N/A</v>
      </c>
    </row>
    <row r="644" spans="1:14" hidden="1">
      <c r="A644" s="47" t="s">
        <v>2653</v>
      </c>
      <c r="B644" s="6">
        <v>5858769</v>
      </c>
      <c r="C644" s="47" t="s">
        <v>2667</v>
      </c>
      <c r="D644" s="11" t="s">
        <v>4382</v>
      </c>
      <c r="E644" s="46" t="s">
        <v>21</v>
      </c>
      <c r="F644" s="6" t="s">
        <v>14</v>
      </c>
      <c r="G644" s="11" t="s">
        <v>2668</v>
      </c>
      <c r="H644" s="11"/>
      <c r="I644" s="55"/>
      <c r="K644" s="5" t="s">
        <v>4552</v>
      </c>
      <c r="L644" s="6">
        <v>5858769</v>
      </c>
      <c r="N644" s="5" t="e">
        <f>_xlfn.XLOOKUP(L644,CENTRALIZADAS!A:A,CENTRALIZADAS!C:C)</f>
        <v>#N/A</v>
      </c>
    </row>
    <row r="645" spans="1:14" hidden="1">
      <c r="A645" s="46" t="s">
        <v>2653</v>
      </c>
      <c r="B645" s="6">
        <v>6806610</v>
      </c>
      <c r="C645" s="46" t="s">
        <v>2667</v>
      </c>
      <c r="D645" s="11" t="s">
        <v>4048</v>
      </c>
      <c r="E645" s="46" t="s">
        <v>21</v>
      </c>
      <c r="F645" s="6" t="s">
        <v>14</v>
      </c>
      <c r="G645" s="11" t="s">
        <v>2668</v>
      </c>
      <c r="H645" s="11"/>
      <c r="I645" s="55"/>
      <c r="K645" s="5" t="s">
        <v>4552</v>
      </c>
      <c r="L645" s="73">
        <v>6806610</v>
      </c>
      <c r="N645" s="5" t="e">
        <f>_xlfn.XLOOKUP(L645,CENTRALIZADAS!A:A,CENTRALIZADAS!C:C)</f>
        <v>#N/A</v>
      </c>
    </row>
    <row r="646" spans="1:14" hidden="1">
      <c r="A646" s="47" t="s">
        <v>2653</v>
      </c>
      <c r="B646" s="6">
        <v>7971775</v>
      </c>
      <c r="C646" s="47" t="s">
        <v>2667</v>
      </c>
      <c r="D646" s="11" t="s">
        <v>4383</v>
      </c>
      <c r="E646" s="46" t="s">
        <v>21</v>
      </c>
      <c r="F646" s="6" t="s">
        <v>14</v>
      </c>
      <c r="G646" s="11" t="s">
        <v>2668</v>
      </c>
      <c r="H646" s="11"/>
      <c r="I646" s="55"/>
      <c r="K646" s="5" t="s">
        <v>4552</v>
      </c>
      <c r="L646" s="6">
        <v>7971775</v>
      </c>
      <c r="N646" s="5" t="e">
        <f>_xlfn.XLOOKUP(L646,CENTRALIZADAS!A:A,CENTRALIZADAS!C:C)</f>
        <v>#N/A</v>
      </c>
    </row>
    <row r="647" spans="1:14" hidden="1">
      <c r="A647" s="46" t="s">
        <v>2653</v>
      </c>
      <c r="B647" s="6">
        <v>7971974</v>
      </c>
      <c r="C647" s="46" t="s">
        <v>2667</v>
      </c>
      <c r="D647" s="11" t="s">
        <v>3638</v>
      </c>
      <c r="E647" s="46" t="s">
        <v>21</v>
      </c>
      <c r="F647" s="6" t="s">
        <v>14</v>
      </c>
      <c r="G647" s="11" t="s">
        <v>2668</v>
      </c>
      <c r="H647" s="11"/>
      <c r="I647" s="55"/>
      <c r="K647" s="5" t="s">
        <v>4552</v>
      </c>
      <c r="L647" s="73">
        <v>7971974</v>
      </c>
      <c r="N647" s="5" t="e">
        <f>_xlfn.XLOOKUP(L647,CENTRALIZADAS!A:A,CENTRALIZADAS!C:C)</f>
        <v>#N/A</v>
      </c>
    </row>
    <row r="648" spans="1:14" hidden="1">
      <c r="A648" s="47" t="s">
        <v>2653</v>
      </c>
      <c r="B648" s="6">
        <v>7971724</v>
      </c>
      <c r="C648" s="47" t="s">
        <v>2667</v>
      </c>
      <c r="D648" s="11" t="s">
        <v>4384</v>
      </c>
      <c r="E648" s="46" t="s">
        <v>21</v>
      </c>
      <c r="F648" s="6" t="s">
        <v>14</v>
      </c>
      <c r="G648" s="11" t="s">
        <v>2668</v>
      </c>
      <c r="H648" s="11"/>
      <c r="I648" s="55"/>
      <c r="K648" s="5" t="s">
        <v>4552</v>
      </c>
      <c r="L648" s="6">
        <v>7971724</v>
      </c>
      <c r="N648" s="5" t="e">
        <f>_xlfn.XLOOKUP(L648,CENTRALIZADAS!A:A,CENTRALIZADAS!C:C)</f>
        <v>#N/A</v>
      </c>
    </row>
    <row r="649" spans="1:14" hidden="1">
      <c r="A649" s="46" t="s">
        <v>2653</v>
      </c>
      <c r="B649" s="6">
        <v>7972032</v>
      </c>
      <c r="C649" s="46" t="s">
        <v>2667</v>
      </c>
      <c r="D649" s="11" t="s">
        <v>4385</v>
      </c>
      <c r="E649" s="46" t="s">
        <v>21</v>
      </c>
      <c r="F649" s="6" t="s">
        <v>14</v>
      </c>
      <c r="G649" s="11" t="s">
        <v>2668</v>
      </c>
      <c r="H649" s="11"/>
      <c r="I649" s="55"/>
      <c r="K649" s="5" t="s">
        <v>4552</v>
      </c>
      <c r="L649" s="73">
        <v>7972032</v>
      </c>
      <c r="N649" s="5" t="e">
        <f>_xlfn.XLOOKUP(L649,CENTRALIZADAS!A:A,CENTRALIZADAS!C:C)</f>
        <v>#N/A</v>
      </c>
    </row>
    <row r="650" spans="1:14" hidden="1">
      <c r="A650" s="47" t="s">
        <v>2653</v>
      </c>
      <c r="B650" s="6">
        <v>7972015</v>
      </c>
      <c r="C650" s="47" t="s">
        <v>2667</v>
      </c>
      <c r="D650" s="11" t="s">
        <v>4386</v>
      </c>
      <c r="E650" s="46" t="s">
        <v>21</v>
      </c>
      <c r="F650" s="6" t="s">
        <v>14</v>
      </c>
      <c r="G650" s="11" t="s">
        <v>2668</v>
      </c>
      <c r="H650" s="11"/>
      <c r="I650" s="55"/>
      <c r="K650" s="5" t="s">
        <v>4552</v>
      </c>
      <c r="L650" s="6">
        <v>7972015</v>
      </c>
      <c r="N650" s="5" t="e">
        <f>_xlfn.XLOOKUP(L650,CENTRALIZADAS!A:A,CENTRALIZADAS!C:C)</f>
        <v>#N/A</v>
      </c>
    </row>
    <row r="651" spans="1:14" hidden="1">
      <c r="A651" s="46" t="s">
        <v>2653</v>
      </c>
      <c r="B651" s="6">
        <v>1399801</v>
      </c>
      <c r="C651" s="46" t="s">
        <v>2667</v>
      </c>
      <c r="D651" s="11" t="s">
        <v>2669</v>
      </c>
      <c r="E651" s="46" t="s">
        <v>21</v>
      </c>
      <c r="F651" s="6" t="s">
        <v>14</v>
      </c>
      <c r="G651" s="11" t="s">
        <v>2668</v>
      </c>
      <c r="H651" s="11"/>
      <c r="I651" s="55"/>
      <c r="K651" s="5" t="s">
        <v>4552</v>
      </c>
      <c r="L651" s="73">
        <v>1399801</v>
      </c>
      <c r="N651" s="5" t="e">
        <f>_xlfn.XLOOKUP(L651,CENTRALIZADAS!A:A,CENTRALIZADAS!C:C)</f>
        <v>#N/A</v>
      </c>
    </row>
    <row r="652" spans="1:14" hidden="1">
      <c r="A652" s="47" t="s">
        <v>2653</v>
      </c>
      <c r="B652" s="6">
        <v>1395535</v>
      </c>
      <c r="C652" s="47" t="s">
        <v>2667</v>
      </c>
      <c r="D652" s="11" t="s">
        <v>2669</v>
      </c>
      <c r="E652" s="46" t="s">
        <v>21</v>
      </c>
      <c r="F652" s="6" t="s">
        <v>14</v>
      </c>
      <c r="G652" s="11" t="s">
        <v>2668</v>
      </c>
      <c r="H652" s="11"/>
      <c r="I652" s="55"/>
      <c r="K652" s="5" t="s">
        <v>4552</v>
      </c>
      <c r="L652" s="6">
        <v>1395535</v>
      </c>
      <c r="N652" s="5" t="e">
        <f>_xlfn.XLOOKUP(L652,CENTRALIZADAS!A:A,CENTRALIZADAS!C:C)</f>
        <v>#N/A</v>
      </c>
    </row>
    <row r="653" spans="1:14" hidden="1">
      <c r="A653" s="46" t="s">
        <v>2653</v>
      </c>
      <c r="B653" s="6">
        <v>5858485</v>
      </c>
      <c r="C653" s="46" t="s">
        <v>2667</v>
      </c>
      <c r="D653" s="11" t="s">
        <v>4387</v>
      </c>
      <c r="E653" s="46" t="s">
        <v>2496</v>
      </c>
      <c r="F653" s="6" t="s">
        <v>14</v>
      </c>
      <c r="G653" s="11" t="s">
        <v>2668</v>
      </c>
      <c r="H653" s="11"/>
      <c r="I653" s="55"/>
      <c r="K653" s="5" t="s">
        <v>4553</v>
      </c>
      <c r="L653" s="73">
        <v>5858485</v>
      </c>
      <c r="N653" s="5" t="e">
        <f>_xlfn.XLOOKUP(L653,CENTRALIZADAS!A:A,CENTRALIZADAS!C:C)</f>
        <v>#N/A</v>
      </c>
    </row>
    <row r="654" spans="1:14" hidden="1">
      <c r="A654" s="47" t="s">
        <v>2653</v>
      </c>
      <c r="B654" s="6">
        <v>5858798</v>
      </c>
      <c r="C654" s="47" t="s">
        <v>2667</v>
      </c>
      <c r="D654" s="11" t="s">
        <v>4388</v>
      </c>
      <c r="E654" s="47" t="s">
        <v>2496</v>
      </c>
      <c r="F654" s="6" t="s">
        <v>14</v>
      </c>
      <c r="G654" s="11" t="s">
        <v>2668</v>
      </c>
      <c r="H654" s="11"/>
      <c r="I654" s="55"/>
      <c r="K654" s="5" t="s">
        <v>4553</v>
      </c>
      <c r="L654" s="6">
        <v>5858798</v>
      </c>
      <c r="N654" s="5" t="e">
        <f>_xlfn.XLOOKUP(L654,CENTRALIZADAS!A:A,CENTRALIZADAS!C:C)</f>
        <v>#N/A</v>
      </c>
    </row>
    <row r="655" spans="1:14" hidden="1">
      <c r="A655" s="46" t="s">
        <v>2653</v>
      </c>
      <c r="B655" s="6">
        <v>6630950</v>
      </c>
      <c r="C655" s="46" t="s">
        <v>2667</v>
      </c>
      <c r="D655" s="11" t="s">
        <v>4389</v>
      </c>
      <c r="E655" s="46" t="s">
        <v>2496</v>
      </c>
      <c r="F655" s="6" t="s">
        <v>14</v>
      </c>
      <c r="G655" s="11" t="s">
        <v>2668</v>
      </c>
      <c r="H655" s="11"/>
      <c r="I655" s="55"/>
      <c r="K655" s="5" t="s">
        <v>4553</v>
      </c>
      <c r="L655" s="73">
        <v>6630950</v>
      </c>
      <c r="N655" s="5" t="e">
        <f>_xlfn.XLOOKUP(L655,CENTRALIZADAS!A:A,CENTRALIZADAS!C:C)</f>
        <v>#N/A</v>
      </c>
    </row>
    <row r="656" spans="1:14" hidden="1">
      <c r="A656" s="47" t="s">
        <v>2653</v>
      </c>
      <c r="B656" s="6">
        <v>6930503</v>
      </c>
      <c r="C656" s="47" t="s">
        <v>2667</v>
      </c>
      <c r="D656" s="11" t="s">
        <v>4389</v>
      </c>
      <c r="E656" s="47" t="s">
        <v>2496</v>
      </c>
      <c r="F656" s="6" t="s">
        <v>14</v>
      </c>
      <c r="G656" s="11" t="s">
        <v>2668</v>
      </c>
      <c r="H656" s="11"/>
      <c r="I656" s="55"/>
      <c r="K656" s="5" t="s">
        <v>4553</v>
      </c>
      <c r="L656" s="6">
        <v>6930503</v>
      </c>
      <c r="N656" s="5" t="e">
        <f>_xlfn.XLOOKUP(L656,CENTRALIZADAS!A:A,CENTRALIZADAS!C:C)</f>
        <v>#N/A</v>
      </c>
    </row>
    <row r="657" spans="1:14" hidden="1">
      <c r="A657" s="46" t="s">
        <v>2653</v>
      </c>
      <c r="B657" s="6">
        <v>6694182</v>
      </c>
      <c r="C657" s="46" t="s">
        <v>2667</v>
      </c>
      <c r="D657" s="11" t="s">
        <v>4390</v>
      </c>
      <c r="E657" s="46" t="s">
        <v>2496</v>
      </c>
      <c r="F657" s="6" t="s">
        <v>14</v>
      </c>
      <c r="G657" s="11" t="s">
        <v>2668</v>
      </c>
      <c r="H657" s="11"/>
      <c r="I657" s="55"/>
      <c r="K657" s="5" t="s">
        <v>4553</v>
      </c>
      <c r="L657" s="73">
        <v>6694182</v>
      </c>
      <c r="N657" s="5" t="e">
        <f>_xlfn.XLOOKUP(L657,CENTRALIZADAS!A:A,CENTRALIZADAS!C:C)</f>
        <v>#N/A</v>
      </c>
    </row>
    <row r="658" spans="1:14" hidden="1">
      <c r="A658" s="47" t="s">
        <v>2653</v>
      </c>
      <c r="B658" s="6">
        <v>6930504</v>
      </c>
      <c r="C658" s="47" t="s">
        <v>2667</v>
      </c>
      <c r="D658" s="11" t="s">
        <v>4391</v>
      </c>
      <c r="E658" s="47" t="s">
        <v>2496</v>
      </c>
      <c r="F658" s="6" t="s">
        <v>14</v>
      </c>
      <c r="G658" s="11" t="s">
        <v>2668</v>
      </c>
      <c r="H658" s="11"/>
      <c r="I658" s="55"/>
      <c r="K658" s="5" t="s">
        <v>4553</v>
      </c>
      <c r="L658" s="6">
        <v>6930504</v>
      </c>
      <c r="N658" s="5" t="e">
        <f>_xlfn.XLOOKUP(L658,CENTRALIZADAS!A:A,CENTRALIZADAS!C:C)</f>
        <v>#N/A</v>
      </c>
    </row>
    <row r="659" spans="1:14" hidden="1">
      <c r="A659" s="46" t="s">
        <v>2653</v>
      </c>
      <c r="B659" s="6">
        <v>7600579</v>
      </c>
      <c r="C659" s="46" t="s">
        <v>2667</v>
      </c>
      <c r="D659" s="11" t="s">
        <v>31</v>
      </c>
      <c r="E659" s="46" t="s">
        <v>2496</v>
      </c>
      <c r="F659" s="6" t="s">
        <v>14</v>
      </c>
      <c r="G659" s="11" t="s">
        <v>2668</v>
      </c>
      <c r="H659" s="11"/>
      <c r="I659" s="55"/>
      <c r="K659" s="5" t="s">
        <v>4553</v>
      </c>
      <c r="L659" s="73">
        <v>7600579</v>
      </c>
      <c r="N659" s="5" t="e">
        <f>_xlfn.XLOOKUP(L659,CENTRALIZADAS!A:A,CENTRALIZADAS!C:C)</f>
        <v>#N/A</v>
      </c>
    </row>
    <row r="660" spans="1:14" hidden="1">
      <c r="A660" s="47" t="s">
        <v>2653</v>
      </c>
      <c r="B660" s="6">
        <v>7691630</v>
      </c>
      <c r="C660" s="47" t="s">
        <v>2667</v>
      </c>
      <c r="D660" s="11" t="s">
        <v>4392</v>
      </c>
      <c r="E660" s="47" t="s">
        <v>2496</v>
      </c>
      <c r="F660" s="6" t="s">
        <v>14</v>
      </c>
      <c r="G660" s="11" t="s">
        <v>2668</v>
      </c>
      <c r="H660" s="11"/>
      <c r="I660" s="55"/>
      <c r="K660" s="5" t="s">
        <v>4553</v>
      </c>
      <c r="L660" s="6">
        <v>7691630</v>
      </c>
      <c r="N660" s="5" t="e">
        <f>_xlfn.XLOOKUP(L660,CENTRALIZADAS!A:A,CENTRALIZADAS!C:C)</f>
        <v>#N/A</v>
      </c>
    </row>
    <row r="661" spans="1:14" hidden="1">
      <c r="A661" s="46" t="s">
        <v>2653</v>
      </c>
      <c r="B661" s="6">
        <v>7774563</v>
      </c>
      <c r="C661" s="46" t="s">
        <v>2667</v>
      </c>
      <c r="D661" s="11" t="s">
        <v>4393</v>
      </c>
      <c r="E661" s="46" t="s">
        <v>2496</v>
      </c>
      <c r="F661" s="6" t="s">
        <v>14</v>
      </c>
      <c r="G661" s="11" t="s">
        <v>2668</v>
      </c>
      <c r="H661" s="11"/>
      <c r="I661" s="55"/>
      <c r="K661" s="5" t="s">
        <v>4553</v>
      </c>
      <c r="L661" s="73">
        <v>7774563</v>
      </c>
      <c r="N661" s="5" t="e">
        <f>_xlfn.XLOOKUP(L661,CENTRALIZADAS!A:A,CENTRALIZADAS!C:C)</f>
        <v>#N/A</v>
      </c>
    </row>
    <row r="662" spans="1:14" hidden="1">
      <c r="A662" s="47" t="s">
        <v>2653</v>
      </c>
      <c r="B662" s="6">
        <v>7715131</v>
      </c>
      <c r="C662" s="47" t="s">
        <v>2667</v>
      </c>
      <c r="D662" s="11" t="s">
        <v>4394</v>
      </c>
      <c r="E662" s="47" t="s">
        <v>2496</v>
      </c>
      <c r="F662" s="6" t="s">
        <v>14</v>
      </c>
      <c r="G662" s="11" t="s">
        <v>2668</v>
      </c>
      <c r="H662" s="11"/>
      <c r="I662" s="55"/>
      <c r="K662" s="5" t="s">
        <v>4553</v>
      </c>
      <c r="L662" s="6">
        <v>7715131</v>
      </c>
      <c r="N662" s="5" t="e">
        <f>_xlfn.XLOOKUP(L662,CENTRALIZADAS!A:A,CENTRALIZADAS!C:C)</f>
        <v>#N/A</v>
      </c>
    </row>
    <row r="663" spans="1:14" hidden="1">
      <c r="A663" s="46" t="s">
        <v>2653</v>
      </c>
      <c r="B663" s="6">
        <v>1305505</v>
      </c>
      <c r="C663" s="46" t="s">
        <v>2667</v>
      </c>
      <c r="D663" s="11" t="s">
        <v>32</v>
      </c>
      <c r="E663" s="46" t="s">
        <v>2496</v>
      </c>
      <c r="F663" s="6" t="s">
        <v>14</v>
      </c>
      <c r="G663" s="11" t="s">
        <v>2668</v>
      </c>
      <c r="H663" s="11"/>
      <c r="I663" s="55"/>
      <c r="K663" s="5" t="s">
        <v>4553</v>
      </c>
      <c r="L663" s="73">
        <v>1305505</v>
      </c>
      <c r="N663" s="5" t="e">
        <f>_xlfn.XLOOKUP(L663,CENTRALIZADAS!A:A,CENTRALIZADAS!C:C)</f>
        <v>#N/A</v>
      </c>
    </row>
    <row r="664" spans="1:14" hidden="1">
      <c r="A664" s="47" t="s">
        <v>2653</v>
      </c>
      <c r="B664" s="6">
        <v>1305510</v>
      </c>
      <c r="C664" s="47" t="s">
        <v>2667</v>
      </c>
      <c r="D664" s="11" t="s">
        <v>32</v>
      </c>
      <c r="E664" s="47" t="s">
        <v>2496</v>
      </c>
      <c r="F664" s="6" t="s">
        <v>14</v>
      </c>
      <c r="G664" s="11" t="s">
        <v>2668</v>
      </c>
      <c r="H664" s="11"/>
      <c r="I664" s="55"/>
      <c r="K664" s="5" t="s">
        <v>4553</v>
      </c>
      <c r="L664" s="6">
        <v>1305510</v>
      </c>
      <c r="N664" s="5" t="e">
        <f>_xlfn.XLOOKUP(L664,CENTRALIZADAS!A:A,CENTRALIZADAS!C:C)</f>
        <v>#N/A</v>
      </c>
    </row>
    <row r="665" spans="1:14" hidden="1">
      <c r="A665" s="46" t="s">
        <v>2653</v>
      </c>
      <c r="B665" s="6">
        <v>5858448</v>
      </c>
      <c r="C665" s="46" t="s">
        <v>2667</v>
      </c>
      <c r="D665" s="11" t="s">
        <v>4395</v>
      </c>
      <c r="E665" s="46" t="s">
        <v>2496</v>
      </c>
      <c r="F665" s="6" t="s">
        <v>14</v>
      </c>
      <c r="G665" s="11" t="s">
        <v>2668</v>
      </c>
      <c r="H665" s="11"/>
      <c r="I665" s="55"/>
      <c r="K665" s="5" t="s">
        <v>4553</v>
      </c>
      <c r="L665" s="73">
        <v>5858448</v>
      </c>
      <c r="N665" s="5" t="e">
        <f>_xlfn.XLOOKUP(L665,CENTRALIZADAS!A:A,CENTRALIZADAS!C:C)</f>
        <v>#N/A</v>
      </c>
    </row>
    <row r="666" spans="1:14">
      <c r="A666" s="47" t="s">
        <v>2653</v>
      </c>
      <c r="B666" s="6">
        <v>5309640</v>
      </c>
      <c r="C666" s="47" t="s">
        <v>2670</v>
      </c>
      <c r="D666" s="11" t="s">
        <v>4396</v>
      </c>
      <c r="E666" s="47" t="s">
        <v>2079</v>
      </c>
      <c r="F666" s="6" t="s">
        <v>14</v>
      </c>
      <c r="G666" s="11" t="s">
        <v>2671</v>
      </c>
      <c r="H666" s="11"/>
      <c r="I666" s="56" t="s">
        <v>2664</v>
      </c>
      <c r="K666" s="5" t="s">
        <v>4554</v>
      </c>
      <c r="L666" s="6">
        <v>5309640</v>
      </c>
      <c r="N666" s="5" t="e">
        <f>_xlfn.XLOOKUP(L666,CENTRALIZADAS!A:A,CENTRALIZADAS!C:C)</f>
        <v>#N/A</v>
      </c>
    </row>
    <row r="667" spans="1:14">
      <c r="A667" s="46" t="s">
        <v>2653</v>
      </c>
      <c r="B667" s="6">
        <v>5309641</v>
      </c>
      <c r="C667" s="46" t="s">
        <v>2670</v>
      </c>
      <c r="D667" s="11" t="s">
        <v>4396</v>
      </c>
      <c r="E667" s="46" t="s">
        <v>2079</v>
      </c>
      <c r="F667" s="6" t="s">
        <v>14</v>
      </c>
      <c r="G667" s="11" t="s">
        <v>2671</v>
      </c>
      <c r="H667" s="11"/>
      <c r="I667" s="56" t="s">
        <v>2664</v>
      </c>
      <c r="K667" s="5" t="s">
        <v>4554</v>
      </c>
      <c r="L667" s="73">
        <v>5309641</v>
      </c>
      <c r="N667" s="5" t="e">
        <f>_xlfn.XLOOKUP(L667,CENTRALIZADAS!A:A,CENTRALIZADAS!C:C)</f>
        <v>#N/A</v>
      </c>
    </row>
    <row r="668" spans="1:14">
      <c r="A668" s="47" t="s">
        <v>2653</v>
      </c>
      <c r="B668" s="6">
        <v>5332064</v>
      </c>
      <c r="C668" s="47" t="s">
        <v>2670</v>
      </c>
      <c r="D668" s="11" t="s">
        <v>4396</v>
      </c>
      <c r="E668" s="47" t="s">
        <v>2079</v>
      </c>
      <c r="F668" s="6" t="s">
        <v>14</v>
      </c>
      <c r="G668" s="11" t="s">
        <v>2671</v>
      </c>
      <c r="H668" s="11"/>
      <c r="I668" s="56" t="s">
        <v>2664</v>
      </c>
      <c r="K668" s="5" t="s">
        <v>4554</v>
      </c>
      <c r="L668" s="6">
        <v>5332064</v>
      </c>
      <c r="N668" s="5" t="e">
        <f>_xlfn.XLOOKUP(L668,CENTRALIZADAS!A:A,CENTRALIZADAS!C:C)</f>
        <v>#N/A</v>
      </c>
    </row>
    <row r="669" spans="1:14">
      <c r="A669" s="46" t="s">
        <v>2653</v>
      </c>
      <c r="B669" s="6">
        <v>5332065</v>
      </c>
      <c r="C669" s="46" t="s">
        <v>2670</v>
      </c>
      <c r="D669" s="11" t="s">
        <v>4396</v>
      </c>
      <c r="E669" s="46" t="s">
        <v>2079</v>
      </c>
      <c r="F669" s="6" t="s">
        <v>14</v>
      </c>
      <c r="G669" s="11" t="s">
        <v>2671</v>
      </c>
      <c r="H669" s="11"/>
      <c r="I669" s="56" t="s">
        <v>2664</v>
      </c>
      <c r="K669" s="5" t="s">
        <v>4554</v>
      </c>
      <c r="L669" s="73">
        <v>5332065</v>
      </c>
      <c r="N669" s="5" t="e">
        <f>_xlfn.XLOOKUP(L669,CENTRALIZADAS!A:A,CENTRALIZADAS!C:C)</f>
        <v>#N/A</v>
      </c>
    </row>
    <row r="670" spans="1:14">
      <c r="A670" s="47" t="s">
        <v>2653</v>
      </c>
      <c r="B670" s="6">
        <v>5333181</v>
      </c>
      <c r="C670" s="47" t="s">
        <v>2670</v>
      </c>
      <c r="D670" s="11" t="s">
        <v>4396</v>
      </c>
      <c r="E670" s="47" t="s">
        <v>2079</v>
      </c>
      <c r="F670" s="6" t="s">
        <v>14</v>
      </c>
      <c r="G670" s="11" t="s">
        <v>2671</v>
      </c>
      <c r="H670" s="11"/>
      <c r="I670" s="56" t="s">
        <v>2664</v>
      </c>
      <c r="K670" s="5" t="s">
        <v>4554</v>
      </c>
      <c r="L670" s="6">
        <v>5333181</v>
      </c>
      <c r="N670" s="5" t="e">
        <f>_xlfn.XLOOKUP(L670,CENTRALIZADAS!A:A,CENTRALIZADAS!C:C)</f>
        <v>#N/A</v>
      </c>
    </row>
    <row r="671" spans="1:14">
      <c r="A671" s="46" t="s">
        <v>2653</v>
      </c>
      <c r="B671" s="6">
        <v>5338094</v>
      </c>
      <c r="C671" s="46" t="s">
        <v>2670</v>
      </c>
      <c r="D671" s="11" t="s">
        <v>4396</v>
      </c>
      <c r="E671" s="46" t="s">
        <v>2079</v>
      </c>
      <c r="F671" s="6" t="s">
        <v>14</v>
      </c>
      <c r="G671" s="11" t="s">
        <v>2671</v>
      </c>
      <c r="H671" s="11"/>
      <c r="I671" s="55"/>
      <c r="K671" s="5" t="s">
        <v>4554</v>
      </c>
      <c r="L671" s="73">
        <v>5338094</v>
      </c>
      <c r="N671" s="5" t="e">
        <f>_xlfn.XLOOKUP(L671,CENTRALIZADAS!A:A,CENTRALIZADAS!C:C)</f>
        <v>#N/A</v>
      </c>
    </row>
    <row r="672" spans="1:14" hidden="1">
      <c r="A672" s="47" t="s">
        <v>2653</v>
      </c>
      <c r="B672" s="6">
        <v>5348677</v>
      </c>
      <c r="C672" s="47" t="s">
        <v>2672</v>
      </c>
      <c r="D672" s="11" t="s">
        <v>4397</v>
      </c>
      <c r="E672" s="47" t="s">
        <v>2079</v>
      </c>
      <c r="F672" s="6" t="s">
        <v>14</v>
      </c>
      <c r="G672" s="11" t="s">
        <v>2673</v>
      </c>
      <c r="H672" s="11"/>
      <c r="I672" s="56" t="s">
        <v>2664</v>
      </c>
      <c r="K672" s="5" t="s">
        <v>4555</v>
      </c>
      <c r="L672" s="6">
        <v>5348677</v>
      </c>
      <c r="N672" s="5" t="e">
        <f>_xlfn.XLOOKUP(L672,CENTRALIZADAS!A:A,CENTRALIZADAS!C:C)</f>
        <v>#N/A</v>
      </c>
    </row>
    <row r="673" spans="1:14">
      <c r="A673" s="46" t="s">
        <v>2653</v>
      </c>
      <c r="B673" s="6">
        <v>6561337</v>
      </c>
      <c r="C673" s="46" t="s">
        <v>2674</v>
      </c>
      <c r="D673" s="11" t="s">
        <v>4396</v>
      </c>
      <c r="E673" s="46" t="s">
        <v>2079</v>
      </c>
      <c r="F673" s="6" t="s">
        <v>14</v>
      </c>
      <c r="G673" s="11" t="s">
        <v>2675</v>
      </c>
      <c r="H673" s="11"/>
      <c r="I673" s="56" t="s">
        <v>2664</v>
      </c>
      <c r="K673" s="5" t="s">
        <v>4556</v>
      </c>
      <c r="L673" s="73">
        <v>6561337</v>
      </c>
      <c r="N673" s="5" t="e">
        <f>_xlfn.XLOOKUP(L673,CENTRALIZADAS!A:A,CENTRALIZADAS!C:C)</f>
        <v>#N/A</v>
      </c>
    </row>
    <row r="674" spans="1:14">
      <c r="A674" s="47" t="s">
        <v>2653</v>
      </c>
      <c r="B674" s="6">
        <v>7536333</v>
      </c>
      <c r="C674" s="47" t="s">
        <v>2674</v>
      </c>
      <c r="D674" s="11" t="s">
        <v>4396</v>
      </c>
      <c r="E674" s="47" t="s">
        <v>2079</v>
      </c>
      <c r="F674" s="6" t="s">
        <v>14</v>
      </c>
      <c r="G674" s="11" t="s">
        <v>2675</v>
      </c>
      <c r="H674" s="11"/>
      <c r="I674" s="56" t="s">
        <v>2664</v>
      </c>
      <c r="K674" s="5" t="s">
        <v>4556</v>
      </c>
      <c r="L674" s="6">
        <v>7536333</v>
      </c>
      <c r="N674" s="5" t="e">
        <f>_xlfn.XLOOKUP(L674,CENTRALIZADAS!A:A,CENTRALIZADAS!C:C)</f>
        <v>#N/A</v>
      </c>
    </row>
    <row r="675" spans="1:14" hidden="1">
      <c r="A675" s="46" t="s">
        <v>2653</v>
      </c>
      <c r="B675" s="6">
        <v>5352184</v>
      </c>
      <c r="C675" s="46" t="s">
        <v>2674</v>
      </c>
      <c r="D675" s="11" t="s">
        <v>4398</v>
      </c>
      <c r="E675" s="46" t="s">
        <v>2079</v>
      </c>
      <c r="F675" s="6" t="s">
        <v>14</v>
      </c>
      <c r="G675" s="11" t="s">
        <v>2675</v>
      </c>
      <c r="H675" s="11"/>
      <c r="I675" s="56" t="s">
        <v>2664</v>
      </c>
      <c r="K675" s="5" t="s">
        <v>4556</v>
      </c>
      <c r="L675" s="73">
        <v>5352184</v>
      </c>
      <c r="N675" s="5" t="e">
        <f>_xlfn.XLOOKUP(L675,CENTRALIZADAS!A:A,CENTRALIZADAS!C:C)</f>
        <v>#N/A</v>
      </c>
    </row>
    <row r="676" spans="1:14">
      <c r="A676" s="47" t="s">
        <v>2653</v>
      </c>
      <c r="B676" s="6">
        <v>5327630</v>
      </c>
      <c r="C676" s="47" t="s">
        <v>2676</v>
      </c>
      <c r="D676" s="11" t="s">
        <v>4396</v>
      </c>
      <c r="E676" s="47" t="s">
        <v>2079</v>
      </c>
      <c r="F676" s="6" t="s">
        <v>14</v>
      </c>
      <c r="G676" s="11" t="s">
        <v>2677</v>
      </c>
      <c r="H676" s="11"/>
      <c r="I676" s="56" t="s">
        <v>2664</v>
      </c>
      <c r="K676" s="5" t="s">
        <v>4557</v>
      </c>
      <c r="L676" s="6">
        <v>5327630</v>
      </c>
      <c r="N676" s="5" t="e">
        <f>_xlfn.XLOOKUP(L676,CENTRALIZADAS!A:A,CENTRALIZADAS!C:C)</f>
        <v>#N/A</v>
      </c>
    </row>
    <row r="677" spans="1:14">
      <c r="A677" s="46" t="s">
        <v>2653</v>
      </c>
      <c r="B677" s="6">
        <v>7786163</v>
      </c>
      <c r="C677" s="46" t="s">
        <v>2676</v>
      </c>
      <c r="D677" s="11" t="s">
        <v>4396</v>
      </c>
      <c r="E677" s="46" t="s">
        <v>2079</v>
      </c>
      <c r="F677" s="6" t="s">
        <v>14</v>
      </c>
      <c r="G677" s="11" t="s">
        <v>2678</v>
      </c>
      <c r="H677" s="11"/>
      <c r="I677" s="56" t="s">
        <v>2664</v>
      </c>
      <c r="K677" s="5" t="s">
        <v>4557</v>
      </c>
      <c r="L677" s="73">
        <v>7786163</v>
      </c>
      <c r="N677" s="5" t="e">
        <f>_xlfn.XLOOKUP(L677,CENTRALIZADAS!A:A,CENTRALIZADAS!C:C)</f>
        <v>#N/A</v>
      </c>
    </row>
    <row r="678" spans="1:14" hidden="1">
      <c r="A678" s="47" t="s">
        <v>2653</v>
      </c>
      <c r="B678" s="6">
        <v>5329011</v>
      </c>
      <c r="C678" s="47" t="s">
        <v>2679</v>
      </c>
      <c r="D678" s="11" t="s">
        <v>2679</v>
      </c>
      <c r="E678" s="47" t="s">
        <v>2079</v>
      </c>
      <c r="F678" s="6" t="s">
        <v>14</v>
      </c>
      <c r="G678" s="11" t="s">
        <v>2680</v>
      </c>
      <c r="H678" s="11"/>
      <c r="I678" s="56" t="s">
        <v>2664</v>
      </c>
      <c r="K678" s="5" t="s">
        <v>4558</v>
      </c>
      <c r="L678" s="6">
        <v>5329011</v>
      </c>
      <c r="N678" s="5" t="e">
        <f>_xlfn.XLOOKUP(L678,CENTRALIZADAS!A:A,CENTRALIZADAS!C:C)</f>
        <v>#N/A</v>
      </c>
    </row>
    <row r="679" spans="1:14">
      <c r="A679" s="46" t="s">
        <v>2653</v>
      </c>
      <c r="B679" s="6">
        <v>5335013</v>
      </c>
      <c r="C679" s="46" t="s">
        <v>2679</v>
      </c>
      <c r="D679" s="11" t="s">
        <v>4396</v>
      </c>
      <c r="E679" s="46" t="s">
        <v>2079</v>
      </c>
      <c r="F679" s="6" t="s">
        <v>14</v>
      </c>
      <c r="G679" s="11" t="s">
        <v>2680</v>
      </c>
      <c r="H679" s="11"/>
      <c r="I679" s="56" t="s">
        <v>2664</v>
      </c>
      <c r="K679" s="5" t="s">
        <v>4558</v>
      </c>
      <c r="L679" s="73">
        <v>5335013</v>
      </c>
      <c r="N679" s="5" t="e">
        <f>_xlfn.XLOOKUP(L679,CENTRALIZADAS!A:A,CENTRALIZADAS!C:C)</f>
        <v>#N/A</v>
      </c>
    </row>
    <row r="680" spans="1:14">
      <c r="A680" s="47" t="s">
        <v>2653</v>
      </c>
      <c r="B680" s="6">
        <v>5828015</v>
      </c>
      <c r="C680" s="47" t="s">
        <v>2681</v>
      </c>
      <c r="D680" s="11" t="s">
        <v>4396</v>
      </c>
      <c r="E680" s="47" t="s">
        <v>2079</v>
      </c>
      <c r="F680" s="6" t="s">
        <v>14</v>
      </c>
      <c r="G680" s="11" t="s">
        <v>2655</v>
      </c>
      <c r="H680" s="11"/>
      <c r="I680" s="55"/>
      <c r="K680" s="5" t="s">
        <v>4559</v>
      </c>
      <c r="L680" s="6">
        <v>5828015</v>
      </c>
      <c r="N680" s="5" t="e">
        <f>_xlfn.XLOOKUP(L680,CENTRALIZADAS!A:A,CENTRALIZADAS!C:C)</f>
        <v>#N/A</v>
      </c>
    </row>
    <row r="681" spans="1:14">
      <c r="A681" s="46" t="s">
        <v>2653</v>
      </c>
      <c r="B681" s="6">
        <v>6557139</v>
      </c>
      <c r="C681" s="46" t="s">
        <v>2681</v>
      </c>
      <c r="D681" s="11" t="s">
        <v>4396</v>
      </c>
      <c r="E681" s="46" t="s">
        <v>2079</v>
      </c>
      <c r="F681" s="6" t="s">
        <v>14</v>
      </c>
      <c r="G681" s="11" t="s">
        <v>2655</v>
      </c>
      <c r="H681" s="11"/>
      <c r="I681" s="55"/>
      <c r="K681" s="5" t="s">
        <v>4559</v>
      </c>
      <c r="L681" s="73">
        <v>6557139</v>
      </c>
      <c r="N681" s="5" t="e">
        <f>_xlfn.XLOOKUP(L681,CENTRALIZADAS!A:A,CENTRALIZADAS!C:C)</f>
        <v>#N/A</v>
      </c>
    </row>
    <row r="682" spans="1:14" hidden="1">
      <c r="A682" s="47" t="s">
        <v>2653</v>
      </c>
      <c r="B682" s="6">
        <v>6591602</v>
      </c>
      <c r="C682" s="47" t="s">
        <v>2682</v>
      </c>
      <c r="D682" s="11" t="s">
        <v>4399</v>
      </c>
      <c r="E682" s="47" t="s">
        <v>2079</v>
      </c>
      <c r="F682" s="6" t="s">
        <v>14</v>
      </c>
      <c r="G682" s="11" t="s">
        <v>2683</v>
      </c>
      <c r="H682" s="11"/>
      <c r="I682" s="55"/>
      <c r="K682" s="5" t="s">
        <v>4560</v>
      </c>
      <c r="L682" s="6">
        <v>6591602</v>
      </c>
      <c r="N682" s="5" t="e">
        <f>_xlfn.XLOOKUP(L682,CENTRALIZADAS!A:A,CENTRALIZADAS!C:C)</f>
        <v>#N/A</v>
      </c>
    </row>
    <row r="683" spans="1:14">
      <c r="A683" s="46" t="s">
        <v>2653</v>
      </c>
      <c r="B683" s="6">
        <v>6610423</v>
      </c>
      <c r="C683" s="46" t="s">
        <v>2682</v>
      </c>
      <c r="D683" s="11" t="s">
        <v>4396</v>
      </c>
      <c r="E683" s="46" t="s">
        <v>2079</v>
      </c>
      <c r="F683" s="6" t="s">
        <v>14</v>
      </c>
      <c r="G683" s="11" t="s">
        <v>2683</v>
      </c>
      <c r="H683" s="11"/>
      <c r="I683" s="55"/>
      <c r="K683" s="5" t="s">
        <v>4560</v>
      </c>
      <c r="L683" s="73">
        <v>6610423</v>
      </c>
      <c r="N683" s="5" t="e">
        <f>_xlfn.XLOOKUP(L683,CENTRALIZADAS!A:A,CENTRALIZADAS!C:C)</f>
        <v>#N/A</v>
      </c>
    </row>
    <row r="684" spans="1:14" hidden="1">
      <c r="A684" s="47" t="s">
        <v>2653</v>
      </c>
      <c r="B684" s="6">
        <v>6866555</v>
      </c>
      <c r="C684" s="47" t="s">
        <v>2682</v>
      </c>
      <c r="D684" s="11" t="s">
        <v>4399</v>
      </c>
      <c r="E684" s="47" t="s">
        <v>2079</v>
      </c>
      <c r="F684" s="6" t="s">
        <v>14</v>
      </c>
      <c r="G684" s="11" t="s">
        <v>2683</v>
      </c>
      <c r="H684" s="11"/>
      <c r="I684" s="55"/>
      <c r="K684" s="5" t="s">
        <v>4560</v>
      </c>
      <c r="L684" s="6">
        <v>6866555</v>
      </c>
      <c r="N684" s="5" t="e">
        <f>_xlfn.XLOOKUP(L684,CENTRALIZADAS!A:A,CENTRALIZADAS!C:C)</f>
        <v>#N/A</v>
      </c>
    </row>
    <row r="685" spans="1:14">
      <c r="A685" s="46" t="s">
        <v>2653</v>
      </c>
      <c r="B685" s="6">
        <v>5320564</v>
      </c>
      <c r="C685" s="46" t="s">
        <v>2682</v>
      </c>
      <c r="D685" s="11" t="s">
        <v>4396</v>
      </c>
      <c r="E685" s="46" t="s">
        <v>2079</v>
      </c>
      <c r="F685" s="6" t="s">
        <v>14</v>
      </c>
      <c r="G685" s="11" t="s">
        <v>2683</v>
      </c>
      <c r="H685" s="11"/>
      <c r="I685" s="55"/>
      <c r="K685" s="5" t="s">
        <v>4560</v>
      </c>
      <c r="L685" s="73">
        <v>5320564</v>
      </c>
      <c r="N685" s="5" t="e">
        <f>_xlfn.XLOOKUP(L685,CENTRALIZADAS!A:A,CENTRALIZADAS!C:C)</f>
        <v>#N/A</v>
      </c>
    </row>
    <row r="686" spans="1:14">
      <c r="A686" s="47" t="s">
        <v>2653</v>
      </c>
      <c r="B686" s="6">
        <v>7851801</v>
      </c>
      <c r="C686" s="47" t="s">
        <v>2682</v>
      </c>
      <c r="D686" s="11" t="s">
        <v>4396</v>
      </c>
      <c r="E686" s="47" t="s">
        <v>2079</v>
      </c>
      <c r="F686" s="6" t="s">
        <v>14</v>
      </c>
      <c r="G686" s="11" t="s">
        <v>2683</v>
      </c>
      <c r="H686" s="11"/>
      <c r="I686" s="55"/>
      <c r="K686" s="5" t="s">
        <v>4560</v>
      </c>
      <c r="L686" s="6">
        <v>7851801</v>
      </c>
      <c r="N686" s="5" t="e">
        <f>_xlfn.XLOOKUP(L686,CENTRALIZADAS!A:A,CENTRALIZADAS!C:C)</f>
        <v>#N/A</v>
      </c>
    </row>
    <row r="687" spans="1:14">
      <c r="A687" s="48" t="s">
        <v>2653</v>
      </c>
      <c r="B687" s="14">
        <v>5300338</v>
      </c>
      <c r="C687" s="48" t="s">
        <v>2684</v>
      </c>
      <c r="D687" s="13" t="s">
        <v>4396</v>
      </c>
      <c r="E687" s="48" t="s">
        <v>2079</v>
      </c>
      <c r="F687" s="14" t="s">
        <v>14</v>
      </c>
      <c r="G687" s="13" t="s">
        <v>2685</v>
      </c>
      <c r="H687" s="13"/>
      <c r="I687" s="56" t="s">
        <v>2664</v>
      </c>
      <c r="K687" s="5" t="s">
        <v>4561</v>
      </c>
      <c r="L687" s="14">
        <v>5300338</v>
      </c>
      <c r="N687" s="5" t="str">
        <f>_xlfn.XLOOKUP(L687,CENTRALIZADAS!A:A,CENTRALIZADAS!C:C)</f>
        <v>SSGMTO</v>
      </c>
    </row>
    <row r="688" spans="1:14">
      <c r="A688" s="48" t="s">
        <v>2653</v>
      </c>
      <c r="B688" s="14">
        <v>5824711</v>
      </c>
      <c r="C688" s="48" t="s">
        <v>2684</v>
      </c>
      <c r="D688" s="13" t="s">
        <v>4396</v>
      </c>
      <c r="E688" s="48" t="s">
        <v>2079</v>
      </c>
      <c r="F688" s="14" t="s">
        <v>14</v>
      </c>
      <c r="G688" s="13" t="s">
        <v>2685</v>
      </c>
      <c r="H688" s="13"/>
      <c r="I688" s="57"/>
      <c r="K688" s="5" t="s">
        <v>4561</v>
      </c>
      <c r="L688" s="14">
        <v>5824711</v>
      </c>
      <c r="N688" s="5" t="str">
        <f>_xlfn.XLOOKUP(L688,CENTRALIZADAS!A:A,CENTRALIZADAS!C:C)</f>
        <v>SSGMTO</v>
      </c>
    </row>
    <row r="689" spans="1:14" hidden="1">
      <c r="A689" s="48" t="s">
        <v>2653</v>
      </c>
      <c r="B689" s="14">
        <v>6601934</v>
      </c>
      <c r="C689" s="48" t="s">
        <v>2684</v>
      </c>
      <c r="D689" s="13" t="s">
        <v>4400</v>
      </c>
      <c r="E689" s="48" t="s">
        <v>2079</v>
      </c>
      <c r="F689" s="14" t="s">
        <v>14</v>
      </c>
      <c r="G689" s="13" t="s">
        <v>2685</v>
      </c>
      <c r="H689" s="13"/>
      <c r="I689" s="57"/>
      <c r="K689" s="5" t="s">
        <v>4561</v>
      </c>
      <c r="L689" s="14">
        <v>6601934</v>
      </c>
      <c r="N689" s="5" t="str">
        <f>_xlfn.XLOOKUP(L689,CENTRALIZADAS!A:A,CENTRALIZADAS!C:C)</f>
        <v>SSGMTO</v>
      </c>
    </row>
    <row r="690" spans="1:14" hidden="1">
      <c r="A690" s="48" t="s">
        <v>2653</v>
      </c>
      <c r="B690" s="14">
        <v>6887213</v>
      </c>
      <c r="C690" s="48" t="s">
        <v>2684</v>
      </c>
      <c r="D690" s="13" t="s">
        <v>4400</v>
      </c>
      <c r="E690" s="48" t="s">
        <v>2079</v>
      </c>
      <c r="F690" s="14" t="s">
        <v>14</v>
      </c>
      <c r="G690" s="13" t="s">
        <v>2685</v>
      </c>
      <c r="H690" s="13"/>
      <c r="I690" s="57"/>
      <c r="K690" s="5" t="s">
        <v>4561</v>
      </c>
      <c r="L690" s="14">
        <v>6887213</v>
      </c>
      <c r="N690" s="5" t="str">
        <f>_xlfn.XLOOKUP(L690,CENTRALIZADAS!A:A,CENTRALIZADAS!C:C)</f>
        <v>SSGMTO</v>
      </c>
    </row>
    <row r="691" spans="1:14">
      <c r="A691" s="48" t="s">
        <v>2653</v>
      </c>
      <c r="B691" s="14">
        <v>7519962</v>
      </c>
      <c r="C691" s="48" t="s">
        <v>2684</v>
      </c>
      <c r="D691" s="13" t="s">
        <v>4396</v>
      </c>
      <c r="E691" s="48" t="s">
        <v>2079</v>
      </c>
      <c r="F691" s="14" t="s">
        <v>14</v>
      </c>
      <c r="G691" s="13" t="s">
        <v>2685</v>
      </c>
      <c r="H691" s="13"/>
      <c r="I691" s="57"/>
      <c r="K691" s="5" t="s">
        <v>4561</v>
      </c>
      <c r="L691" s="14">
        <v>7519962</v>
      </c>
      <c r="N691" s="5" t="str">
        <f>_xlfn.XLOOKUP(L691,CENTRALIZADAS!A:A,CENTRALIZADAS!C:C)</f>
        <v>SSGMTO</v>
      </c>
    </row>
    <row r="692" spans="1:14">
      <c r="A692" s="48" t="s">
        <v>2653</v>
      </c>
      <c r="B692" s="14">
        <v>7671691</v>
      </c>
      <c r="C692" s="48" t="s">
        <v>2684</v>
      </c>
      <c r="D692" s="13" t="s">
        <v>4396</v>
      </c>
      <c r="E692" s="48" t="s">
        <v>2079</v>
      </c>
      <c r="F692" s="14" t="s">
        <v>14</v>
      </c>
      <c r="G692" s="13" t="s">
        <v>2685</v>
      </c>
      <c r="H692" s="13"/>
      <c r="I692" s="57"/>
      <c r="K692" s="5" t="s">
        <v>4561</v>
      </c>
      <c r="L692" s="14">
        <v>7671691</v>
      </c>
      <c r="N692" s="5" t="e">
        <f>_xlfn.XLOOKUP(L692,CENTRALIZADAS!A:A,CENTRALIZADAS!C:C)</f>
        <v>#N/A</v>
      </c>
    </row>
    <row r="693" spans="1:14">
      <c r="A693" s="48" t="s">
        <v>2653</v>
      </c>
      <c r="B693" s="14">
        <v>7879320</v>
      </c>
      <c r="C693" s="48" t="s">
        <v>2684</v>
      </c>
      <c r="D693" s="13" t="s">
        <v>4396</v>
      </c>
      <c r="E693" s="48" t="s">
        <v>2079</v>
      </c>
      <c r="F693" s="14" t="s">
        <v>14</v>
      </c>
      <c r="G693" s="13" t="s">
        <v>2685</v>
      </c>
      <c r="H693" s="13"/>
      <c r="I693" s="57"/>
      <c r="K693" s="5" t="s">
        <v>4561</v>
      </c>
      <c r="L693" s="14">
        <v>7879320</v>
      </c>
      <c r="N693" s="5" t="str">
        <f>_xlfn.XLOOKUP(L693,CENTRALIZADAS!A:A,CENTRALIZADAS!C:C)</f>
        <v>SSGMTO</v>
      </c>
    </row>
    <row r="694" spans="1:14">
      <c r="A694" s="48" t="s">
        <v>2653</v>
      </c>
      <c r="B694" s="14">
        <v>7816288</v>
      </c>
      <c r="C694" s="48" t="s">
        <v>2684</v>
      </c>
      <c r="D694" s="13" t="s">
        <v>4396</v>
      </c>
      <c r="E694" s="48" t="s">
        <v>2079</v>
      </c>
      <c r="F694" s="14" t="s">
        <v>14</v>
      </c>
      <c r="G694" s="13" t="s">
        <v>2685</v>
      </c>
      <c r="H694" s="13"/>
      <c r="I694" s="57"/>
      <c r="K694" s="5" t="s">
        <v>4561</v>
      </c>
      <c r="L694" s="14">
        <v>7816288</v>
      </c>
      <c r="N694" s="5" t="str">
        <f>_xlfn.XLOOKUP(L694,CENTRALIZADAS!A:A,CENTRALIZADAS!C:C)</f>
        <v>SSGMTO</v>
      </c>
    </row>
    <row r="695" spans="1:14" hidden="1">
      <c r="A695" s="46" t="s">
        <v>2653</v>
      </c>
      <c r="B695" s="6">
        <v>5331212</v>
      </c>
      <c r="C695" s="46" t="s">
        <v>2686</v>
      </c>
      <c r="D695" s="11" t="s">
        <v>4401</v>
      </c>
      <c r="E695" s="46" t="s">
        <v>2079</v>
      </c>
      <c r="F695" s="6" t="s">
        <v>14</v>
      </c>
      <c r="G695" s="11" t="s">
        <v>2687</v>
      </c>
      <c r="H695" s="11"/>
      <c r="I695" s="55"/>
      <c r="K695" s="5" t="s">
        <v>4562</v>
      </c>
      <c r="L695" s="73">
        <v>5331212</v>
      </c>
      <c r="N695" s="5" t="e">
        <f>_xlfn.XLOOKUP(L695,CENTRALIZADAS!A:A,CENTRALIZADAS!C:C)</f>
        <v>#N/A</v>
      </c>
    </row>
    <row r="696" spans="1:14" hidden="1">
      <c r="A696" s="47" t="s">
        <v>2653</v>
      </c>
      <c r="B696" s="6">
        <v>6587914</v>
      </c>
      <c r="C696" s="47" t="s">
        <v>2686</v>
      </c>
      <c r="D696" s="11" t="s">
        <v>4401</v>
      </c>
      <c r="E696" s="47" t="s">
        <v>2079</v>
      </c>
      <c r="F696" s="6" t="s">
        <v>14</v>
      </c>
      <c r="G696" s="11" t="s">
        <v>2687</v>
      </c>
      <c r="H696" s="11"/>
      <c r="I696" s="55"/>
      <c r="K696" s="5" t="s">
        <v>4562</v>
      </c>
      <c r="L696" s="6">
        <v>6587914</v>
      </c>
      <c r="N696" s="5" t="e">
        <f>_xlfn.XLOOKUP(L696,CENTRALIZADAS!A:A,CENTRALIZADAS!C:C)</f>
        <v>#N/A</v>
      </c>
    </row>
    <row r="697" spans="1:14" hidden="1">
      <c r="A697" s="46" t="s">
        <v>2653</v>
      </c>
      <c r="B697" s="6">
        <v>6826046</v>
      </c>
      <c r="C697" s="46" t="s">
        <v>2686</v>
      </c>
      <c r="D697" s="11" t="s">
        <v>4401</v>
      </c>
      <c r="E697" s="46" t="s">
        <v>2079</v>
      </c>
      <c r="F697" s="6" t="s">
        <v>14</v>
      </c>
      <c r="G697" s="11" t="s">
        <v>2687</v>
      </c>
      <c r="H697" s="11"/>
      <c r="I697" s="55"/>
      <c r="K697" s="5" t="s">
        <v>4562</v>
      </c>
      <c r="L697" s="73">
        <v>6826046</v>
      </c>
      <c r="N697" s="5" t="e">
        <f>_xlfn.XLOOKUP(L697,CENTRALIZADAS!A:A,CENTRALIZADAS!C:C)</f>
        <v>#N/A</v>
      </c>
    </row>
    <row r="698" spans="1:14" hidden="1">
      <c r="A698" s="47" t="s">
        <v>2653</v>
      </c>
      <c r="B698" s="6">
        <v>5332777</v>
      </c>
      <c r="C698" s="47" t="s">
        <v>2686</v>
      </c>
      <c r="D698" s="11" t="s">
        <v>4401</v>
      </c>
      <c r="E698" s="47" t="s">
        <v>2079</v>
      </c>
      <c r="F698" s="6" t="s">
        <v>14</v>
      </c>
      <c r="G698" s="11" t="s">
        <v>2687</v>
      </c>
      <c r="H698" s="11"/>
      <c r="I698" s="55"/>
      <c r="K698" s="5" t="s">
        <v>4562</v>
      </c>
      <c r="L698" s="6">
        <v>5332777</v>
      </c>
      <c r="N698" s="5" t="e">
        <f>_xlfn.XLOOKUP(L698,CENTRALIZADAS!A:A,CENTRALIZADAS!C:C)</f>
        <v>#N/A</v>
      </c>
    </row>
    <row r="699" spans="1:14" hidden="1">
      <c r="A699" s="46" t="s">
        <v>2653</v>
      </c>
      <c r="B699" s="6">
        <v>5362898</v>
      </c>
      <c r="C699" s="46" t="s">
        <v>2686</v>
      </c>
      <c r="D699" s="11" t="s">
        <v>4401</v>
      </c>
      <c r="E699" s="46" t="s">
        <v>2079</v>
      </c>
      <c r="F699" s="6" t="s">
        <v>14</v>
      </c>
      <c r="G699" s="11" t="s">
        <v>2687</v>
      </c>
      <c r="H699" s="11"/>
      <c r="I699" s="55"/>
      <c r="K699" s="5" t="s">
        <v>4562</v>
      </c>
      <c r="L699" s="73">
        <v>5362898</v>
      </c>
      <c r="N699" s="5" t="e">
        <f>_xlfn.XLOOKUP(L699,CENTRALIZADAS!A:A,CENTRALIZADAS!C:C)</f>
        <v>#N/A</v>
      </c>
    </row>
    <row r="700" spans="1:14">
      <c r="A700" s="47" t="s">
        <v>2653</v>
      </c>
      <c r="B700" s="6">
        <v>5360554</v>
      </c>
      <c r="C700" s="47" t="s">
        <v>2688</v>
      </c>
      <c r="D700" s="11" t="s">
        <v>4396</v>
      </c>
      <c r="E700" s="47" t="s">
        <v>2079</v>
      </c>
      <c r="F700" s="6" t="s">
        <v>14</v>
      </c>
      <c r="G700" s="11" t="s">
        <v>2689</v>
      </c>
      <c r="H700" s="11"/>
      <c r="I700" s="55"/>
      <c r="K700" s="5" t="s">
        <v>4563</v>
      </c>
      <c r="L700" s="6">
        <v>5360554</v>
      </c>
      <c r="N700" s="5" t="e">
        <f>_xlfn.XLOOKUP(L700,CENTRALIZADAS!A:A,CENTRALIZADAS!C:C)</f>
        <v>#N/A</v>
      </c>
    </row>
    <row r="701" spans="1:14" hidden="1">
      <c r="A701" s="46" t="s">
        <v>2653</v>
      </c>
      <c r="B701" s="6">
        <v>6692939</v>
      </c>
      <c r="C701" s="46" t="s">
        <v>2688</v>
      </c>
      <c r="D701" s="11" t="s">
        <v>4402</v>
      </c>
      <c r="E701" s="46" t="s">
        <v>2079</v>
      </c>
      <c r="F701" s="6" t="s">
        <v>14</v>
      </c>
      <c r="G701" s="11" t="s">
        <v>2689</v>
      </c>
      <c r="H701" s="11"/>
      <c r="I701" s="55"/>
      <c r="K701" s="5" t="s">
        <v>4563</v>
      </c>
      <c r="L701" s="73">
        <v>6692939</v>
      </c>
      <c r="N701" s="5" t="e">
        <f>_xlfn.XLOOKUP(L701,CENTRALIZADAS!A:A,CENTRALIZADAS!C:C)</f>
        <v>#N/A</v>
      </c>
    </row>
    <row r="702" spans="1:14" hidden="1">
      <c r="A702" s="47" t="s">
        <v>2653</v>
      </c>
      <c r="B702" s="6">
        <v>5348789</v>
      </c>
      <c r="C702" s="47" t="s">
        <v>2688</v>
      </c>
      <c r="D702" s="11" t="s">
        <v>4402</v>
      </c>
      <c r="E702" s="47" t="s">
        <v>2079</v>
      </c>
      <c r="F702" s="6" t="s">
        <v>14</v>
      </c>
      <c r="G702" s="11" t="s">
        <v>2689</v>
      </c>
      <c r="H702" s="11"/>
      <c r="I702" s="55"/>
      <c r="K702" s="5" t="s">
        <v>4563</v>
      </c>
      <c r="L702" s="6">
        <v>5348789</v>
      </c>
      <c r="N702" s="5" t="e">
        <f>_xlfn.XLOOKUP(L702,CENTRALIZADAS!A:A,CENTRALIZADAS!C:C)</f>
        <v>#N/A</v>
      </c>
    </row>
    <row r="703" spans="1:14">
      <c r="A703" s="46" t="s">
        <v>2653</v>
      </c>
      <c r="B703" s="6">
        <v>7796096</v>
      </c>
      <c r="C703" s="46" t="s">
        <v>2688</v>
      </c>
      <c r="D703" s="11" t="s">
        <v>4396</v>
      </c>
      <c r="E703" s="46" t="s">
        <v>2079</v>
      </c>
      <c r="F703" s="6" t="s">
        <v>14</v>
      </c>
      <c r="G703" s="11" t="s">
        <v>2689</v>
      </c>
      <c r="H703" s="11"/>
      <c r="I703" s="55"/>
      <c r="K703" s="5" t="s">
        <v>4563</v>
      </c>
      <c r="L703" s="73">
        <v>7796096</v>
      </c>
      <c r="N703" s="5" t="e">
        <f>_xlfn.XLOOKUP(L703,CENTRALIZADAS!A:A,CENTRALIZADAS!C:C)</f>
        <v>#N/A</v>
      </c>
    </row>
    <row r="704" spans="1:14">
      <c r="A704" s="47" t="s">
        <v>2653</v>
      </c>
      <c r="B704" s="6">
        <v>7677294</v>
      </c>
      <c r="C704" s="47" t="s">
        <v>2688</v>
      </c>
      <c r="D704" s="11" t="s">
        <v>4396</v>
      </c>
      <c r="E704" s="47" t="s">
        <v>2079</v>
      </c>
      <c r="F704" s="6" t="s">
        <v>14</v>
      </c>
      <c r="G704" s="11" t="s">
        <v>2689</v>
      </c>
      <c r="H704" s="11"/>
      <c r="I704" s="55"/>
      <c r="K704" s="5" t="s">
        <v>4563</v>
      </c>
      <c r="L704" s="6">
        <v>7677294</v>
      </c>
      <c r="N704" s="5" t="e">
        <f>_xlfn.XLOOKUP(L704,CENTRALIZADAS!A:A,CENTRALIZADAS!C:C)</f>
        <v>#N/A</v>
      </c>
    </row>
    <row r="705" spans="1:14">
      <c r="A705" s="46" t="s">
        <v>2653</v>
      </c>
      <c r="B705" s="6">
        <v>5359673</v>
      </c>
      <c r="C705" s="46" t="s">
        <v>2690</v>
      </c>
      <c r="D705" s="11" t="s">
        <v>4396</v>
      </c>
      <c r="E705" s="46" t="s">
        <v>2079</v>
      </c>
      <c r="F705" s="6" t="s">
        <v>14</v>
      </c>
      <c r="G705" s="11" t="s">
        <v>2691</v>
      </c>
      <c r="H705" s="11"/>
      <c r="I705" s="55"/>
      <c r="K705" s="5" t="s">
        <v>4564</v>
      </c>
      <c r="L705" s="73">
        <v>5359673</v>
      </c>
      <c r="N705" s="5" t="e">
        <f>_xlfn.XLOOKUP(L705,CENTRALIZADAS!A:A,CENTRALIZADAS!C:C)</f>
        <v>#N/A</v>
      </c>
    </row>
    <row r="706" spans="1:14">
      <c r="A706" s="47" t="s">
        <v>2653</v>
      </c>
      <c r="B706" s="6">
        <v>7618957</v>
      </c>
      <c r="C706" s="47" t="s">
        <v>2690</v>
      </c>
      <c r="D706" s="11" t="s">
        <v>4396</v>
      </c>
      <c r="E706" s="47" t="s">
        <v>2079</v>
      </c>
      <c r="F706" s="6" t="s">
        <v>14</v>
      </c>
      <c r="G706" s="11" t="s">
        <v>2691</v>
      </c>
      <c r="H706" s="11"/>
      <c r="I706" s="55"/>
      <c r="K706" s="5" t="s">
        <v>4564</v>
      </c>
      <c r="L706" s="6">
        <v>7618957</v>
      </c>
      <c r="N706" s="5" t="e">
        <f>_xlfn.XLOOKUP(L706,CENTRALIZADAS!A:A,CENTRALIZADAS!C:C)</f>
        <v>#N/A</v>
      </c>
    </row>
    <row r="707" spans="1:14">
      <c r="A707" s="46" t="s">
        <v>2653</v>
      </c>
      <c r="B707" s="6">
        <v>5902101</v>
      </c>
      <c r="C707" s="46" t="s">
        <v>2690</v>
      </c>
      <c r="D707" s="11" t="s">
        <v>4396</v>
      </c>
      <c r="E707" s="46" t="s">
        <v>2079</v>
      </c>
      <c r="F707" s="6" t="s">
        <v>14</v>
      </c>
      <c r="G707" s="11" t="s">
        <v>2691</v>
      </c>
      <c r="H707" s="11"/>
      <c r="I707" s="55"/>
      <c r="K707" s="5" t="s">
        <v>4564</v>
      </c>
      <c r="L707" s="73">
        <v>5902101</v>
      </c>
      <c r="N707" s="5" t="e">
        <f>_xlfn.XLOOKUP(L707,CENTRALIZADAS!A:A,CENTRALIZADAS!C:C)</f>
        <v>#N/A</v>
      </c>
    </row>
    <row r="708" spans="1:14">
      <c r="A708" s="47" t="s">
        <v>2653</v>
      </c>
      <c r="B708" s="6">
        <v>7671885</v>
      </c>
      <c r="C708" s="47" t="s">
        <v>2690</v>
      </c>
      <c r="D708" s="11" t="s">
        <v>4396</v>
      </c>
      <c r="E708" s="47" t="s">
        <v>2079</v>
      </c>
      <c r="F708" s="6" t="s">
        <v>14</v>
      </c>
      <c r="G708" s="11" t="s">
        <v>2691</v>
      </c>
      <c r="H708" s="11"/>
      <c r="I708" s="55"/>
      <c r="K708" s="5" t="s">
        <v>4564</v>
      </c>
      <c r="L708" s="6">
        <v>7671885</v>
      </c>
      <c r="N708" s="5" t="e">
        <f>_xlfn.XLOOKUP(L708,CENTRALIZADAS!A:A,CENTRALIZADAS!C:C)</f>
        <v>#N/A</v>
      </c>
    </row>
    <row r="709" spans="1:14" hidden="1">
      <c r="A709" s="46" t="s">
        <v>2653</v>
      </c>
      <c r="B709" s="6">
        <v>5337776</v>
      </c>
      <c r="C709" s="46" t="s">
        <v>2690</v>
      </c>
      <c r="D709" s="11" t="s">
        <v>4403</v>
      </c>
      <c r="E709" s="46" t="s">
        <v>2079</v>
      </c>
      <c r="F709" s="6" t="s">
        <v>14</v>
      </c>
      <c r="G709" s="11" t="s">
        <v>2691</v>
      </c>
      <c r="H709" s="11"/>
      <c r="I709" s="55"/>
      <c r="K709" s="5" t="s">
        <v>4564</v>
      </c>
      <c r="L709" s="73">
        <v>5337776</v>
      </c>
      <c r="N709" s="5" t="e">
        <f>_xlfn.XLOOKUP(L709,CENTRALIZADAS!A:A,CENTRALIZADAS!C:C)</f>
        <v>#N/A</v>
      </c>
    </row>
    <row r="710" spans="1:14">
      <c r="A710" s="47" t="s">
        <v>2653</v>
      </c>
      <c r="B710" s="6">
        <v>5332976</v>
      </c>
      <c r="C710" s="47" t="s">
        <v>2690</v>
      </c>
      <c r="D710" s="11" t="s">
        <v>4396</v>
      </c>
      <c r="E710" s="47" t="s">
        <v>2079</v>
      </c>
      <c r="F710" s="6" t="s">
        <v>14</v>
      </c>
      <c r="G710" s="11" t="s">
        <v>2691</v>
      </c>
      <c r="H710" s="11"/>
      <c r="I710" s="55"/>
      <c r="K710" s="5" t="s">
        <v>4564</v>
      </c>
      <c r="L710" s="6">
        <v>5332976</v>
      </c>
      <c r="N710" s="5" t="e">
        <f>_xlfn.XLOOKUP(L710,CENTRALIZADAS!A:A,CENTRALIZADAS!C:C)</f>
        <v>#N/A</v>
      </c>
    </row>
    <row r="711" spans="1:14">
      <c r="A711" s="46" t="s">
        <v>2653</v>
      </c>
      <c r="B711" s="6">
        <v>5349703</v>
      </c>
      <c r="C711" s="46" t="s">
        <v>2692</v>
      </c>
      <c r="D711" s="11" t="s">
        <v>4396</v>
      </c>
      <c r="E711" s="46" t="s">
        <v>2079</v>
      </c>
      <c r="F711" s="6" t="s">
        <v>14</v>
      </c>
      <c r="G711" s="11" t="s">
        <v>2693</v>
      </c>
      <c r="H711" s="11"/>
      <c r="I711" s="55"/>
      <c r="K711" s="5" t="s">
        <v>4565</v>
      </c>
      <c r="L711" s="73">
        <v>5349703</v>
      </c>
      <c r="N711" s="5" t="e">
        <f>_xlfn.XLOOKUP(L711,CENTRALIZADAS!A:A,CENTRALIZADAS!C:C)</f>
        <v>#N/A</v>
      </c>
    </row>
    <row r="712" spans="1:14">
      <c r="A712" s="47" t="s">
        <v>2653</v>
      </c>
      <c r="B712" s="6">
        <v>5303305</v>
      </c>
      <c r="C712" s="47" t="s">
        <v>2694</v>
      </c>
      <c r="D712" s="11" t="s">
        <v>4396</v>
      </c>
      <c r="E712" s="47" t="s">
        <v>2079</v>
      </c>
      <c r="F712" s="6" t="s">
        <v>14</v>
      </c>
      <c r="G712" s="11" t="s">
        <v>2695</v>
      </c>
      <c r="H712" s="11"/>
      <c r="I712" s="55"/>
      <c r="K712" s="5" t="s">
        <v>4566</v>
      </c>
      <c r="L712" s="6">
        <v>5303305</v>
      </c>
      <c r="N712" s="5" t="e">
        <f>_xlfn.XLOOKUP(L712,CENTRALIZADAS!A:A,CENTRALIZADAS!C:C)</f>
        <v>#N/A</v>
      </c>
    </row>
    <row r="713" spans="1:14">
      <c r="A713" s="46" t="s">
        <v>2653</v>
      </c>
      <c r="B713" s="6">
        <v>5303306</v>
      </c>
      <c r="C713" s="46" t="s">
        <v>2694</v>
      </c>
      <c r="D713" s="11" t="s">
        <v>4396</v>
      </c>
      <c r="E713" s="46" t="s">
        <v>2079</v>
      </c>
      <c r="F713" s="6" t="s">
        <v>14</v>
      </c>
      <c r="G713" s="11" t="s">
        <v>2695</v>
      </c>
      <c r="H713" s="11"/>
      <c r="I713" s="55"/>
      <c r="K713" s="5" t="s">
        <v>4566</v>
      </c>
      <c r="L713" s="73">
        <v>5303306</v>
      </c>
      <c r="N713" s="5" t="e">
        <f>_xlfn.XLOOKUP(L713,CENTRALIZADAS!A:A,CENTRALIZADAS!C:C)</f>
        <v>#N/A</v>
      </c>
    </row>
    <row r="714" spans="1:14">
      <c r="A714" s="47" t="s">
        <v>2653</v>
      </c>
      <c r="B714" s="6">
        <v>5329121</v>
      </c>
      <c r="C714" s="47" t="s">
        <v>2694</v>
      </c>
      <c r="D714" s="11" t="s">
        <v>4396</v>
      </c>
      <c r="E714" s="47" t="s">
        <v>2079</v>
      </c>
      <c r="F714" s="6" t="s">
        <v>14</v>
      </c>
      <c r="G714" s="11" t="s">
        <v>2695</v>
      </c>
      <c r="H714" s="11"/>
      <c r="I714" s="55"/>
      <c r="K714" s="5" t="s">
        <v>4566</v>
      </c>
      <c r="L714" s="6">
        <v>5329121</v>
      </c>
      <c r="N714" s="5" t="e">
        <f>_xlfn.XLOOKUP(L714,CENTRALIZADAS!A:A,CENTRALIZADAS!C:C)</f>
        <v>#N/A</v>
      </c>
    </row>
    <row r="715" spans="1:14">
      <c r="A715" s="46" t="s">
        <v>2653</v>
      </c>
      <c r="B715" s="6">
        <v>5329227</v>
      </c>
      <c r="C715" s="46" t="s">
        <v>2694</v>
      </c>
      <c r="D715" s="11" t="s">
        <v>4396</v>
      </c>
      <c r="E715" s="46" t="s">
        <v>2079</v>
      </c>
      <c r="F715" s="6" t="s">
        <v>14</v>
      </c>
      <c r="G715" s="11" t="s">
        <v>2695</v>
      </c>
      <c r="H715" s="11"/>
      <c r="I715" s="55"/>
      <c r="K715" s="5" t="s">
        <v>4566</v>
      </c>
      <c r="L715" s="73">
        <v>5329227</v>
      </c>
      <c r="N715" s="5" t="e">
        <f>_xlfn.XLOOKUP(L715,CENTRALIZADAS!A:A,CENTRALIZADAS!C:C)</f>
        <v>#N/A</v>
      </c>
    </row>
    <row r="716" spans="1:14">
      <c r="A716" s="47" t="s">
        <v>2653</v>
      </c>
      <c r="B716" s="6">
        <v>5349758</v>
      </c>
      <c r="C716" s="47" t="s">
        <v>2694</v>
      </c>
      <c r="D716" s="11" t="s">
        <v>4396</v>
      </c>
      <c r="E716" s="47" t="s">
        <v>2079</v>
      </c>
      <c r="F716" s="6" t="s">
        <v>14</v>
      </c>
      <c r="G716" s="11" t="s">
        <v>2695</v>
      </c>
      <c r="H716" s="11"/>
      <c r="I716" s="55"/>
      <c r="K716" s="5" t="s">
        <v>4566</v>
      </c>
      <c r="L716" s="6">
        <v>5349758</v>
      </c>
      <c r="N716" s="5" t="e">
        <f>_xlfn.XLOOKUP(L716,CENTRALIZADAS!A:A,CENTRALIZADAS!C:C)</f>
        <v>#N/A</v>
      </c>
    </row>
    <row r="717" spans="1:14" hidden="1">
      <c r="A717" s="46" t="s">
        <v>2653</v>
      </c>
      <c r="B717" s="6">
        <v>6644686</v>
      </c>
      <c r="C717" s="46" t="s">
        <v>2694</v>
      </c>
      <c r="D717" s="11" t="s">
        <v>4404</v>
      </c>
      <c r="E717" s="46" t="s">
        <v>2079</v>
      </c>
      <c r="F717" s="6" t="s">
        <v>14</v>
      </c>
      <c r="G717" s="11" t="s">
        <v>2695</v>
      </c>
      <c r="H717" s="11"/>
      <c r="I717" s="55"/>
      <c r="K717" s="5" t="s">
        <v>4566</v>
      </c>
      <c r="L717" s="73">
        <v>6644686</v>
      </c>
      <c r="N717" s="5" t="e">
        <f>_xlfn.XLOOKUP(L717,CENTRALIZADAS!A:A,CENTRALIZADAS!C:C)</f>
        <v>#N/A</v>
      </c>
    </row>
    <row r="718" spans="1:14">
      <c r="A718" s="47" t="s">
        <v>2653</v>
      </c>
      <c r="B718" s="6">
        <v>6822487</v>
      </c>
      <c r="C718" s="47" t="s">
        <v>2694</v>
      </c>
      <c r="D718" s="11" t="s">
        <v>4396</v>
      </c>
      <c r="E718" s="47" t="s">
        <v>2079</v>
      </c>
      <c r="F718" s="6" t="s">
        <v>14</v>
      </c>
      <c r="G718" s="11" t="s">
        <v>2695</v>
      </c>
      <c r="H718" s="11"/>
      <c r="I718" s="55"/>
      <c r="K718" s="5" t="s">
        <v>4566</v>
      </c>
      <c r="L718" s="6">
        <v>6822487</v>
      </c>
      <c r="N718" s="5" t="e">
        <f>_xlfn.XLOOKUP(L718,CENTRALIZADAS!A:A,CENTRALIZADAS!C:C)</f>
        <v>#N/A</v>
      </c>
    </row>
    <row r="719" spans="1:14">
      <c r="A719" s="46" t="s">
        <v>2653</v>
      </c>
      <c r="B719" s="6">
        <v>6884272</v>
      </c>
      <c r="C719" s="46" t="s">
        <v>2694</v>
      </c>
      <c r="D719" s="11" t="s">
        <v>4396</v>
      </c>
      <c r="E719" s="46" t="s">
        <v>2079</v>
      </c>
      <c r="F719" s="6" t="s">
        <v>14</v>
      </c>
      <c r="G719" s="11" t="s">
        <v>2695</v>
      </c>
      <c r="H719" s="11"/>
      <c r="I719" s="55"/>
      <c r="K719" s="5" t="s">
        <v>4566</v>
      </c>
      <c r="L719" s="73">
        <v>6884272</v>
      </c>
      <c r="N719" s="5" t="e">
        <f>_xlfn.XLOOKUP(L719,CENTRALIZADAS!A:A,CENTRALIZADAS!C:C)</f>
        <v>#N/A</v>
      </c>
    </row>
    <row r="720" spans="1:14" hidden="1">
      <c r="A720" s="47" t="s">
        <v>2653</v>
      </c>
      <c r="B720" s="6">
        <v>6934044</v>
      </c>
      <c r="C720" s="47" t="s">
        <v>2694</v>
      </c>
      <c r="D720" s="11" t="s">
        <v>4405</v>
      </c>
      <c r="E720" s="47" t="s">
        <v>2079</v>
      </c>
      <c r="F720" s="6" t="s">
        <v>14</v>
      </c>
      <c r="G720" s="11" t="s">
        <v>2695</v>
      </c>
      <c r="H720" s="11"/>
      <c r="I720" s="55"/>
      <c r="K720" s="5" t="s">
        <v>4566</v>
      </c>
      <c r="L720" s="6">
        <v>6934044</v>
      </c>
      <c r="N720" s="5" t="e">
        <f>_xlfn.XLOOKUP(L720,CENTRALIZADAS!A:A,CENTRALIZADAS!C:C)</f>
        <v>#N/A</v>
      </c>
    </row>
    <row r="721" spans="1:14">
      <c r="A721" s="46" t="s">
        <v>2653</v>
      </c>
      <c r="B721" s="6">
        <v>6946976</v>
      </c>
      <c r="C721" s="46" t="s">
        <v>2694</v>
      </c>
      <c r="D721" s="11" t="s">
        <v>4396</v>
      </c>
      <c r="E721" s="46" t="s">
        <v>2079</v>
      </c>
      <c r="F721" s="6" t="s">
        <v>14</v>
      </c>
      <c r="G721" s="11" t="s">
        <v>2695</v>
      </c>
      <c r="H721" s="11"/>
      <c r="I721" s="55"/>
      <c r="K721" s="5" t="s">
        <v>4566</v>
      </c>
      <c r="L721" s="73">
        <v>6946976</v>
      </c>
      <c r="N721" s="5" t="e">
        <f>_xlfn.XLOOKUP(L721,CENTRALIZADAS!A:A,CENTRALIZADAS!C:C)</f>
        <v>#N/A</v>
      </c>
    </row>
    <row r="722" spans="1:14">
      <c r="A722" s="47" t="s">
        <v>2653</v>
      </c>
      <c r="B722" s="6">
        <v>7509570</v>
      </c>
      <c r="C722" s="47" t="s">
        <v>2694</v>
      </c>
      <c r="D722" s="11" t="s">
        <v>4396</v>
      </c>
      <c r="E722" s="47" t="s">
        <v>2079</v>
      </c>
      <c r="F722" s="6" t="s">
        <v>14</v>
      </c>
      <c r="G722" s="11" t="s">
        <v>2695</v>
      </c>
      <c r="H722" s="11"/>
      <c r="I722" s="55"/>
      <c r="K722" s="5" t="s">
        <v>4566</v>
      </c>
      <c r="L722" s="6">
        <v>7509570</v>
      </c>
      <c r="N722" s="5" t="e">
        <f>_xlfn.XLOOKUP(L722,CENTRALIZADAS!A:A,CENTRALIZADAS!C:C)</f>
        <v>#N/A</v>
      </c>
    </row>
    <row r="723" spans="1:14">
      <c r="A723" s="46" t="s">
        <v>2653</v>
      </c>
      <c r="B723" s="6">
        <v>5826191</v>
      </c>
      <c r="C723" s="46" t="s">
        <v>2694</v>
      </c>
      <c r="D723" s="11" t="s">
        <v>4396</v>
      </c>
      <c r="E723" s="46" t="s">
        <v>2079</v>
      </c>
      <c r="F723" s="6" t="s">
        <v>14</v>
      </c>
      <c r="G723" s="11" t="s">
        <v>2695</v>
      </c>
      <c r="H723" s="11"/>
      <c r="I723" s="55"/>
      <c r="K723" s="5" t="s">
        <v>4566</v>
      </c>
      <c r="L723" s="73">
        <v>5826191</v>
      </c>
      <c r="N723" s="5" t="e">
        <f>_xlfn.XLOOKUP(L723,CENTRALIZADAS!A:A,CENTRALIZADAS!C:C)</f>
        <v>#N/A</v>
      </c>
    </row>
    <row r="724" spans="1:14">
      <c r="A724" s="47" t="s">
        <v>2653</v>
      </c>
      <c r="B724" s="6">
        <v>7629089</v>
      </c>
      <c r="C724" s="47" t="s">
        <v>2694</v>
      </c>
      <c r="D724" s="11" t="s">
        <v>4396</v>
      </c>
      <c r="E724" s="47" t="s">
        <v>2079</v>
      </c>
      <c r="F724" s="6" t="s">
        <v>14</v>
      </c>
      <c r="G724" s="11" t="s">
        <v>2695</v>
      </c>
      <c r="H724" s="11"/>
      <c r="I724" s="55"/>
      <c r="K724" s="5" t="s">
        <v>4566</v>
      </c>
      <c r="L724" s="6">
        <v>7629089</v>
      </c>
      <c r="N724" s="5" t="e">
        <f>_xlfn.XLOOKUP(L724,CENTRALIZADAS!A:A,CENTRALIZADAS!C:C)</f>
        <v>#N/A</v>
      </c>
    </row>
    <row r="725" spans="1:14">
      <c r="A725" s="46" t="s">
        <v>2653</v>
      </c>
      <c r="B725" s="6">
        <v>5837573</v>
      </c>
      <c r="C725" s="46" t="s">
        <v>2694</v>
      </c>
      <c r="D725" s="11" t="s">
        <v>4396</v>
      </c>
      <c r="E725" s="46" t="s">
        <v>2079</v>
      </c>
      <c r="F725" s="6" t="s">
        <v>14</v>
      </c>
      <c r="G725" s="11" t="s">
        <v>2695</v>
      </c>
      <c r="H725" s="11"/>
      <c r="I725" s="55"/>
      <c r="K725" s="5" t="s">
        <v>4566</v>
      </c>
      <c r="L725" s="73">
        <v>5837573</v>
      </c>
      <c r="N725" s="5" t="e">
        <f>_xlfn.XLOOKUP(L725,CENTRALIZADAS!A:A,CENTRALIZADAS!C:C)</f>
        <v>#N/A</v>
      </c>
    </row>
    <row r="726" spans="1:14">
      <c r="A726" s="47" t="s">
        <v>2653</v>
      </c>
      <c r="B726" s="6">
        <v>5343409</v>
      </c>
      <c r="C726" s="47" t="s">
        <v>2694</v>
      </c>
      <c r="D726" s="11" t="s">
        <v>4396</v>
      </c>
      <c r="E726" s="47" t="s">
        <v>2079</v>
      </c>
      <c r="F726" s="6" t="s">
        <v>14</v>
      </c>
      <c r="G726" s="11" t="s">
        <v>2695</v>
      </c>
      <c r="H726" s="11"/>
      <c r="I726" s="55"/>
      <c r="K726" s="5" t="s">
        <v>4566</v>
      </c>
      <c r="L726" s="6">
        <v>5343409</v>
      </c>
      <c r="N726" s="5" t="e">
        <f>_xlfn.XLOOKUP(L726,CENTRALIZADAS!A:A,CENTRALIZADAS!C:C)</f>
        <v>#N/A</v>
      </c>
    </row>
    <row r="727" spans="1:14">
      <c r="A727" s="46" t="s">
        <v>2653</v>
      </c>
      <c r="B727" s="6">
        <v>7731121</v>
      </c>
      <c r="C727" s="46" t="s">
        <v>2694</v>
      </c>
      <c r="D727" s="11" t="s">
        <v>4396</v>
      </c>
      <c r="E727" s="46" t="s">
        <v>2079</v>
      </c>
      <c r="F727" s="6" t="s">
        <v>14</v>
      </c>
      <c r="G727" s="11" t="s">
        <v>2695</v>
      </c>
      <c r="H727" s="11"/>
      <c r="I727" s="55"/>
      <c r="K727" s="5" t="s">
        <v>4566</v>
      </c>
      <c r="L727" s="73">
        <v>7731121</v>
      </c>
      <c r="N727" s="5" t="e">
        <f>_xlfn.XLOOKUP(L727,CENTRALIZADAS!A:A,CENTRALIZADAS!C:C)</f>
        <v>#N/A</v>
      </c>
    </row>
    <row r="728" spans="1:14">
      <c r="A728" s="47" t="s">
        <v>2653</v>
      </c>
      <c r="B728" s="6">
        <v>5858448</v>
      </c>
      <c r="C728" s="47" t="s">
        <v>2694</v>
      </c>
      <c r="D728" s="11" t="s">
        <v>4396</v>
      </c>
      <c r="E728" s="47" t="s">
        <v>2079</v>
      </c>
      <c r="F728" s="6" t="s">
        <v>14</v>
      </c>
      <c r="G728" s="11" t="s">
        <v>2695</v>
      </c>
      <c r="H728" s="11"/>
      <c r="I728" s="55"/>
      <c r="K728" s="5" t="s">
        <v>4566</v>
      </c>
      <c r="L728" s="6">
        <v>5858448</v>
      </c>
      <c r="N728" s="5" t="e">
        <f>_xlfn.XLOOKUP(L728,CENTRALIZADAS!A:A,CENTRALIZADAS!C:C)</f>
        <v>#N/A</v>
      </c>
    </row>
    <row r="729" spans="1:14">
      <c r="A729" s="46" t="s">
        <v>2653</v>
      </c>
      <c r="B729" s="6">
        <v>5312602</v>
      </c>
      <c r="C729" s="46" t="s">
        <v>2694</v>
      </c>
      <c r="D729" s="11" t="s">
        <v>4396</v>
      </c>
      <c r="E729" s="46" t="s">
        <v>2079</v>
      </c>
      <c r="F729" s="6" t="s">
        <v>14</v>
      </c>
      <c r="G729" s="11" t="s">
        <v>2695</v>
      </c>
      <c r="H729" s="11"/>
      <c r="I729" s="55"/>
      <c r="K729" s="5" t="s">
        <v>4566</v>
      </c>
      <c r="L729" s="73">
        <v>5312602</v>
      </c>
      <c r="N729" s="5" t="e">
        <f>_xlfn.XLOOKUP(L729,CENTRALIZADAS!A:A,CENTRALIZADAS!C:C)</f>
        <v>#N/A</v>
      </c>
    </row>
    <row r="730" spans="1:14" hidden="1">
      <c r="A730" s="47" t="s">
        <v>2653</v>
      </c>
      <c r="B730" s="6">
        <v>7753755</v>
      </c>
      <c r="C730" s="47" t="s">
        <v>2694</v>
      </c>
      <c r="D730" s="11" t="s">
        <v>4405</v>
      </c>
      <c r="E730" s="47" t="s">
        <v>2079</v>
      </c>
      <c r="F730" s="6" t="s">
        <v>14</v>
      </c>
      <c r="G730" s="11" t="s">
        <v>2695</v>
      </c>
      <c r="H730" s="11"/>
      <c r="I730" s="55"/>
      <c r="K730" s="5" t="s">
        <v>4566</v>
      </c>
      <c r="L730" s="6">
        <v>7753755</v>
      </c>
      <c r="N730" s="5" t="e">
        <f>_xlfn.XLOOKUP(L730,CENTRALIZADAS!A:A,CENTRALIZADAS!C:C)</f>
        <v>#N/A</v>
      </c>
    </row>
    <row r="731" spans="1:14">
      <c r="A731" s="46" t="s">
        <v>2653</v>
      </c>
      <c r="B731" s="6">
        <v>7879182</v>
      </c>
      <c r="C731" s="46" t="s">
        <v>2694</v>
      </c>
      <c r="D731" s="11" t="s">
        <v>4396</v>
      </c>
      <c r="E731" s="46" t="s">
        <v>2079</v>
      </c>
      <c r="F731" s="6" t="s">
        <v>14</v>
      </c>
      <c r="G731" s="11" t="s">
        <v>2695</v>
      </c>
      <c r="H731" s="11"/>
      <c r="I731" s="55"/>
      <c r="K731" s="5" t="s">
        <v>4566</v>
      </c>
      <c r="L731" s="73">
        <v>7879182</v>
      </c>
      <c r="N731" s="5" t="e">
        <f>_xlfn.XLOOKUP(L731,CENTRALIZADAS!A:A,CENTRALIZADAS!C:C)</f>
        <v>#N/A</v>
      </c>
    </row>
    <row r="732" spans="1:14">
      <c r="A732" s="47" t="s">
        <v>2653</v>
      </c>
      <c r="B732" s="6">
        <v>5321790</v>
      </c>
      <c r="C732" s="47" t="s">
        <v>2694</v>
      </c>
      <c r="D732" s="11" t="s">
        <v>4396</v>
      </c>
      <c r="E732" s="47" t="s">
        <v>2079</v>
      </c>
      <c r="F732" s="6" t="s">
        <v>14</v>
      </c>
      <c r="G732" s="11" t="s">
        <v>2695</v>
      </c>
      <c r="H732" s="11"/>
      <c r="I732" s="55"/>
      <c r="K732" s="5" t="s">
        <v>4566</v>
      </c>
      <c r="L732" s="6">
        <v>5321790</v>
      </c>
      <c r="N732" s="5" t="e">
        <f>_xlfn.XLOOKUP(L732,CENTRALIZADAS!A:A,CENTRALIZADAS!C:C)</f>
        <v>#N/A</v>
      </c>
    </row>
    <row r="733" spans="1:14">
      <c r="A733" s="46" t="s">
        <v>2653</v>
      </c>
      <c r="B733" s="6">
        <v>7886901</v>
      </c>
      <c r="C733" s="46" t="s">
        <v>2694</v>
      </c>
      <c r="D733" s="11" t="s">
        <v>4396</v>
      </c>
      <c r="E733" s="46" t="s">
        <v>2079</v>
      </c>
      <c r="F733" s="6" t="s">
        <v>14</v>
      </c>
      <c r="G733" s="11" t="s">
        <v>2695</v>
      </c>
      <c r="H733" s="11"/>
      <c r="I733" s="55"/>
      <c r="K733" s="5" t="s">
        <v>4566</v>
      </c>
      <c r="L733" s="73">
        <v>7886901</v>
      </c>
      <c r="N733" s="5" t="e">
        <f>_xlfn.XLOOKUP(L733,CENTRALIZADAS!A:A,CENTRALIZADAS!C:C)</f>
        <v>#N/A</v>
      </c>
    </row>
    <row r="734" spans="1:14">
      <c r="A734" s="47" t="s">
        <v>2653</v>
      </c>
      <c r="B734" s="6">
        <v>7971673</v>
      </c>
      <c r="C734" s="47" t="s">
        <v>2694</v>
      </c>
      <c r="D734" s="11" t="s">
        <v>4396</v>
      </c>
      <c r="E734" s="47" t="s">
        <v>2079</v>
      </c>
      <c r="F734" s="6" t="s">
        <v>14</v>
      </c>
      <c r="G734" s="11" t="s">
        <v>2695</v>
      </c>
      <c r="H734" s="11"/>
      <c r="I734" s="55"/>
      <c r="K734" s="5" t="s">
        <v>4566</v>
      </c>
      <c r="L734" s="6">
        <v>7971673</v>
      </c>
      <c r="N734" s="5" t="e">
        <f>_xlfn.XLOOKUP(L734,CENTRALIZADAS!A:A,CENTRALIZADAS!C:C)</f>
        <v>#N/A</v>
      </c>
    </row>
    <row r="735" spans="1:14">
      <c r="A735" s="46" t="s">
        <v>2653</v>
      </c>
      <c r="B735" s="6">
        <v>5816768</v>
      </c>
      <c r="C735" s="46" t="s">
        <v>2694</v>
      </c>
      <c r="D735" s="11" t="s">
        <v>4396</v>
      </c>
      <c r="E735" s="46" t="s">
        <v>2079</v>
      </c>
      <c r="F735" s="6" t="s">
        <v>14</v>
      </c>
      <c r="G735" s="11" t="s">
        <v>2695</v>
      </c>
      <c r="H735" s="11"/>
      <c r="I735" s="55"/>
      <c r="K735" s="5" t="s">
        <v>4566</v>
      </c>
      <c r="L735" s="73">
        <v>5816768</v>
      </c>
      <c r="N735" s="5" t="e">
        <f>_xlfn.XLOOKUP(L735,CENTRALIZADAS!A:A,CENTRALIZADAS!C:C)</f>
        <v>#N/A</v>
      </c>
    </row>
    <row r="736" spans="1:14">
      <c r="A736" s="47" t="s">
        <v>2653</v>
      </c>
      <c r="B736" s="6">
        <v>6859756</v>
      </c>
      <c r="C736" s="47" t="s">
        <v>2694</v>
      </c>
      <c r="D736" s="11" t="s">
        <v>4396</v>
      </c>
      <c r="E736" s="47" t="s">
        <v>2079</v>
      </c>
      <c r="F736" s="6" t="s">
        <v>14</v>
      </c>
      <c r="G736" s="11" t="s">
        <v>2695</v>
      </c>
      <c r="H736" s="11"/>
      <c r="I736" s="55"/>
      <c r="K736" s="5" t="s">
        <v>4566</v>
      </c>
      <c r="L736" s="6">
        <v>6859756</v>
      </c>
      <c r="N736" s="5" t="e">
        <f>_xlfn.XLOOKUP(L736,CENTRALIZADAS!A:A,CENTRALIZADAS!C:C)</f>
        <v>#N/A</v>
      </c>
    </row>
    <row r="737" spans="1:14" hidden="1">
      <c r="A737" s="46" t="s">
        <v>2653</v>
      </c>
      <c r="B737" s="6">
        <v>5841259</v>
      </c>
      <c r="C737" s="46" t="s">
        <v>2696</v>
      </c>
      <c r="D737" s="11" t="s">
        <v>4406</v>
      </c>
      <c r="E737" s="46" t="s">
        <v>2079</v>
      </c>
      <c r="F737" s="6" t="s">
        <v>14</v>
      </c>
      <c r="G737" s="11" t="s">
        <v>2697</v>
      </c>
      <c r="H737" s="11"/>
      <c r="I737" s="55"/>
      <c r="K737" s="5" t="s">
        <v>4567</v>
      </c>
      <c r="L737" s="73">
        <v>5841259</v>
      </c>
      <c r="N737" s="5" t="e">
        <f>_xlfn.XLOOKUP(L737,CENTRALIZADAS!A:A,CENTRALIZADAS!C:C)</f>
        <v>#N/A</v>
      </c>
    </row>
    <row r="738" spans="1:14">
      <c r="A738" s="47" t="s">
        <v>2653</v>
      </c>
      <c r="B738" s="6">
        <v>5824717</v>
      </c>
      <c r="C738" s="47" t="s">
        <v>2698</v>
      </c>
      <c r="D738" s="11" t="s">
        <v>4396</v>
      </c>
      <c r="E738" s="47" t="s">
        <v>2079</v>
      </c>
      <c r="F738" s="6" t="s">
        <v>14</v>
      </c>
      <c r="G738" s="11" t="s">
        <v>2699</v>
      </c>
      <c r="H738" s="11"/>
      <c r="I738" s="55"/>
      <c r="K738" s="5" t="s">
        <v>4568</v>
      </c>
      <c r="L738" s="6">
        <v>5824717</v>
      </c>
      <c r="N738" s="5" t="e">
        <f>_xlfn.XLOOKUP(L738,CENTRALIZADAS!A:A,CENTRALIZADAS!C:C)</f>
        <v>#N/A</v>
      </c>
    </row>
    <row r="739" spans="1:14">
      <c r="A739" s="46" t="s">
        <v>2653</v>
      </c>
      <c r="B739" s="6">
        <v>7562041</v>
      </c>
      <c r="C739" s="46" t="s">
        <v>2700</v>
      </c>
      <c r="D739" s="11" t="s">
        <v>4396</v>
      </c>
      <c r="E739" s="46" t="s">
        <v>2079</v>
      </c>
      <c r="F739" s="6" t="s">
        <v>14</v>
      </c>
      <c r="G739" s="11" t="s">
        <v>2701</v>
      </c>
      <c r="H739" s="11"/>
      <c r="I739" s="55"/>
      <c r="K739" s="5" t="s">
        <v>4569</v>
      </c>
      <c r="L739" s="73">
        <v>7562041</v>
      </c>
      <c r="N739" s="5" t="e">
        <f>_xlfn.XLOOKUP(L739,CENTRALIZADAS!A:A,CENTRALIZADAS!C:C)</f>
        <v>#N/A</v>
      </c>
    </row>
    <row r="740" spans="1:14">
      <c r="A740" s="47" t="s">
        <v>2653</v>
      </c>
      <c r="B740" s="6">
        <v>5824758</v>
      </c>
      <c r="C740" s="47" t="s">
        <v>2702</v>
      </c>
      <c r="D740" s="11" t="s">
        <v>4396</v>
      </c>
      <c r="E740" s="47" t="s">
        <v>2079</v>
      </c>
      <c r="F740" s="6" t="s">
        <v>14</v>
      </c>
      <c r="G740" s="11" t="s">
        <v>2703</v>
      </c>
      <c r="H740" s="11"/>
      <c r="I740" s="55"/>
      <c r="K740" s="5" t="s">
        <v>4570</v>
      </c>
      <c r="L740" s="6">
        <v>5824758</v>
      </c>
      <c r="N740" s="5" t="e">
        <f>_xlfn.XLOOKUP(L740,CENTRALIZADAS!A:A,CENTRALIZADAS!C:C)</f>
        <v>#N/A</v>
      </c>
    </row>
    <row r="741" spans="1:14" hidden="1">
      <c r="A741" s="46" t="s">
        <v>2653</v>
      </c>
      <c r="B741" s="6">
        <v>6944757</v>
      </c>
      <c r="C741" s="46" t="s">
        <v>2704</v>
      </c>
      <c r="D741" s="11" t="s">
        <v>4407</v>
      </c>
      <c r="E741" s="46" t="s">
        <v>2079</v>
      </c>
      <c r="F741" s="6" t="s">
        <v>14</v>
      </c>
      <c r="G741" s="11" t="s">
        <v>2705</v>
      </c>
      <c r="H741" s="11"/>
      <c r="I741" s="55"/>
      <c r="K741" s="5" t="s">
        <v>4571</v>
      </c>
      <c r="L741" s="73">
        <v>6944757</v>
      </c>
      <c r="N741" s="5" t="e">
        <f>_xlfn.XLOOKUP(L741,CENTRALIZADAS!A:A,CENTRALIZADAS!C:C)</f>
        <v>#N/A</v>
      </c>
    </row>
    <row r="742" spans="1:14">
      <c r="A742" s="47" t="s">
        <v>2653</v>
      </c>
      <c r="B742" s="6">
        <v>5830647</v>
      </c>
      <c r="C742" s="47" t="s">
        <v>2706</v>
      </c>
      <c r="D742" s="11" t="s">
        <v>4396</v>
      </c>
      <c r="E742" s="47" t="s">
        <v>2079</v>
      </c>
      <c r="F742" s="6" t="s">
        <v>14</v>
      </c>
      <c r="G742" s="11" t="s">
        <v>2707</v>
      </c>
      <c r="H742" s="11"/>
      <c r="I742" s="55"/>
      <c r="K742" s="5" t="s">
        <v>4572</v>
      </c>
      <c r="L742" s="6">
        <v>5830647</v>
      </c>
      <c r="N742" s="5" t="e">
        <f>_xlfn.XLOOKUP(L742,CENTRALIZADAS!A:A,CENTRALIZADAS!C:C)</f>
        <v>#N/A</v>
      </c>
    </row>
    <row r="743" spans="1:14">
      <c r="A743" s="46" t="s">
        <v>2653</v>
      </c>
      <c r="B743" s="6">
        <v>5303311</v>
      </c>
      <c r="C743" s="46" t="s">
        <v>2708</v>
      </c>
      <c r="D743" s="11" t="s">
        <v>4396</v>
      </c>
      <c r="E743" s="46" t="s">
        <v>2079</v>
      </c>
      <c r="F743" s="6" t="s">
        <v>14</v>
      </c>
      <c r="G743" s="11" t="s">
        <v>2709</v>
      </c>
      <c r="H743" s="11"/>
      <c r="I743" s="55"/>
      <c r="K743" s="5" t="s">
        <v>4573</v>
      </c>
      <c r="L743" s="73">
        <v>5303311</v>
      </c>
      <c r="N743" s="5" t="e">
        <f>_xlfn.XLOOKUP(L743,CENTRALIZADAS!A:A,CENTRALIZADAS!C:C)</f>
        <v>#N/A</v>
      </c>
    </row>
    <row r="744" spans="1:14" hidden="1">
      <c r="A744" s="47" t="s">
        <v>2653</v>
      </c>
      <c r="B744" s="6">
        <v>5304070</v>
      </c>
      <c r="C744" s="47" t="s">
        <v>2710</v>
      </c>
      <c r="D744" s="11" t="s">
        <v>4408</v>
      </c>
      <c r="E744" s="47" t="s">
        <v>2079</v>
      </c>
      <c r="F744" s="6" t="s">
        <v>14</v>
      </c>
      <c r="G744" s="11" t="s">
        <v>2711</v>
      </c>
      <c r="H744" s="11"/>
      <c r="I744" s="55"/>
      <c r="K744" s="5" t="s">
        <v>4574</v>
      </c>
      <c r="L744" s="6">
        <v>5304070</v>
      </c>
      <c r="N744" s="5" t="e">
        <f>_xlfn.XLOOKUP(L744,CENTRALIZADAS!A:A,CENTRALIZADAS!C:C)</f>
        <v>#N/A</v>
      </c>
    </row>
    <row r="745" spans="1:14">
      <c r="A745" s="46" t="s">
        <v>2653</v>
      </c>
      <c r="B745" s="6">
        <v>5305313</v>
      </c>
      <c r="C745" s="46" t="s">
        <v>2712</v>
      </c>
      <c r="D745" s="11" t="s">
        <v>4396</v>
      </c>
      <c r="E745" s="46" t="s">
        <v>2079</v>
      </c>
      <c r="F745" s="6" t="s">
        <v>14</v>
      </c>
      <c r="G745" s="11" t="s">
        <v>2713</v>
      </c>
      <c r="H745" s="11"/>
      <c r="I745" s="55"/>
      <c r="K745" s="5" t="s">
        <v>4575</v>
      </c>
      <c r="L745" s="73">
        <v>5305313</v>
      </c>
      <c r="N745" s="5" t="e">
        <f>_xlfn.XLOOKUP(L745,CENTRALIZADAS!A:A,CENTRALIZADAS!C:C)</f>
        <v>#N/A</v>
      </c>
    </row>
    <row r="746" spans="1:14">
      <c r="A746" s="47" t="s">
        <v>2653</v>
      </c>
      <c r="B746" s="6">
        <v>5308749</v>
      </c>
      <c r="C746" s="47" t="s">
        <v>2714</v>
      </c>
      <c r="D746" s="11" t="s">
        <v>4396</v>
      </c>
      <c r="E746" s="47" t="s">
        <v>2079</v>
      </c>
      <c r="F746" s="6" t="s">
        <v>14</v>
      </c>
      <c r="G746" s="11" t="s">
        <v>2715</v>
      </c>
      <c r="H746" s="11"/>
      <c r="I746" s="55"/>
      <c r="K746" s="5" t="s">
        <v>4576</v>
      </c>
      <c r="L746" s="6">
        <v>5308749</v>
      </c>
      <c r="N746" s="5" t="e">
        <f>_xlfn.XLOOKUP(L746,CENTRALIZADAS!A:A,CENTRALIZADAS!C:C)</f>
        <v>#N/A</v>
      </c>
    </row>
    <row r="747" spans="1:14">
      <c r="A747" s="46" t="s">
        <v>2653</v>
      </c>
      <c r="B747" s="6">
        <v>5310091</v>
      </c>
      <c r="C747" s="46" t="s">
        <v>2716</v>
      </c>
      <c r="D747" s="11" t="s">
        <v>4396</v>
      </c>
      <c r="E747" s="46" t="s">
        <v>2079</v>
      </c>
      <c r="F747" s="6" t="s">
        <v>14</v>
      </c>
      <c r="G747" s="11" t="s">
        <v>2717</v>
      </c>
      <c r="H747" s="11"/>
      <c r="I747" s="55"/>
      <c r="K747" s="5" t="s">
        <v>4577</v>
      </c>
      <c r="L747" s="73">
        <v>5310091</v>
      </c>
      <c r="N747" s="5" t="e">
        <f>_xlfn.XLOOKUP(L747,CENTRALIZADAS!A:A,CENTRALIZADAS!C:C)</f>
        <v>#N/A</v>
      </c>
    </row>
    <row r="748" spans="1:14">
      <c r="A748" s="47" t="s">
        <v>2653</v>
      </c>
      <c r="B748" s="6">
        <v>5321759</v>
      </c>
      <c r="C748" s="47" t="s">
        <v>2718</v>
      </c>
      <c r="D748" s="11" t="s">
        <v>4396</v>
      </c>
      <c r="E748" s="47" t="s">
        <v>2079</v>
      </c>
      <c r="F748" s="6" t="s">
        <v>14</v>
      </c>
      <c r="G748" s="11" t="s">
        <v>2719</v>
      </c>
      <c r="H748" s="11"/>
      <c r="I748" s="55"/>
      <c r="K748" s="5" t="s">
        <v>4578</v>
      </c>
      <c r="L748" s="6">
        <v>5321759</v>
      </c>
      <c r="N748" s="5" t="str">
        <f>_xlfn.XLOOKUP(L748,CENTRALIZADAS!A:A,CENTRALIZADAS!C:C)</f>
        <v>SSGMTO</v>
      </c>
    </row>
    <row r="749" spans="1:14" hidden="1">
      <c r="A749" s="46" t="s">
        <v>2653</v>
      </c>
      <c r="B749" s="6">
        <v>5324315</v>
      </c>
      <c r="C749" s="46" t="s">
        <v>2720</v>
      </c>
      <c r="D749" s="11" t="s">
        <v>4409</v>
      </c>
      <c r="E749" s="46" t="s">
        <v>2079</v>
      </c>
      <c r="F749" s="6" t="s">
        <v>14</v>
      </c>
      <c r="G749" s="11" t="s">
        <v>2721</v>
      </c>
      <c r="H749" s="11"/>
      <c r="I749" s="55"/>
      <c r="K749" s="5" t="s">
        <v>4579</v>
      </c>
      <c r="L749" s="73">
        <v>5324315</v>
      </c>
      <c r="N749" s="5" t="e">
        <f>_xlfn.XLOOKUP(L749,CENTRALIZADAS!A:A,CENTRALIZADAS!C:C)</f>
        <v>#N/A</v>
      </c>
    </row>
    <row r="750" spans="1:14">
      <c r="A750" s="47" t="s">
        <v>2653</v>
      </c>
      <c r="B750" s="6">
        <v>5324209</v>
      </c>
      <c r="C750" s="47" t="s">
        <v>2722</v>
      </c>
      <c r="D750" s="11" t="s">
        <v>4396</v>
      </c>
      <c r="E750" s="47" t="s">
        <v>2079</v>
      </c>
      <c r="F750" s="6" t="s">
        <v>14</v>
      </c>
      <c r="G750" s="11" t="s">
        <v>2723</v>
      </c>
      <c r="H750" s="11"/>
      <c r="I750" s="55"/>
      <c r="K750" s="5" t="s">
        <v>4580</v>
      </c>
      <c r="L750" s="6">
        <v>5324209</v>
      </c>
      <c r="N750" s="5" t="str">
        <f>_xlfn.XLOOKUP(L750,CENTRALIZADAS!A:A,CENTRALIZADAS!C:C)</f>
        <v>SSGMTO</v>
      </c>
    </row>
    <row r="751" spans="1:14" hidden="1">
      <c r="A751" s="46" t="s">
        <v>2653</v>
      </c>
      <c r="B751" s="6">
        <v>5324634</v>
      </c>
      <c r="C751" s="46" t="s">
        <v>2724</v>
      </c>
      <c r="D751" s="11" t="s">
        <v>4410</v>
      </c>
      <c r="E751" s="46" t="s">
        <v>2079</v>
      </c>
      <c r="F751" s="6" t="s">
        <v>14</v>
      </c>
      <c r="G751" s="11" t="s">
        <v>2725</v>
      </c>
      <c r="H751" s="11"/>
      <c r="I751" s="55"/>
      <c r="K751" s="5" t="s">
        <v>4581</v>
      </c>
      <c r="L751" s="73">
        <v>5324634</v>
      </c>
      <c r="N751" s="5" t="e">
        <f>_xlfn.XLOOKUP(L751,CENTRALIZADAS!A:A,CENTRALIZADAS!C:C)</f>
        <v>#N/A</v>
      </c>
    </row>
    <row r="752" spans="1:14">
      <c r="A752" s="47" t="s">
        <v>2653</v>
      </c>
      <c r="B752" s="6">
        <v>5328364</v>
      </c>
      <c r="C752" s="47" t="s">
        <v>2726</v>
      </c>
      <c r="D752" s="11" t="s">
        <v>4396</v>
      </c>
      <c r="E752" s="47" t="s">
        <v>2079</v>
      </c>
      <c r="F752" s="6" t="s">
        <v>14</v>
      </c>
      <c r="G752" s="11" t="s">
        <v>2727</v>
      </c>
      <c r="H752" s="11"/>
      <c r="I752" s="55"/>
      <c r="K752" s="5" t="s">
        <v>4582</v>
      </c>
      <c r="L752" s="6">
        <v>5328364</v>
      </c>
      <c r="N752" s="5" t="e">
        <f>_xlfn.XLOOKUP(L752,CENTRALIZADAS!A:A,CENTRALIZADAS!C:C)</f>
        <v>#N/A</v>
      </c>
    </row>
    <row r="753" spans="1:14">
      <c r="A753" s="46" t="s">
        <v>2653</v>
      </c>
      <c r="B753" s="6">
        <v>5328685</v>
      </c>
      <c r="C753" s="46" t="s">
        <v>2728</v>
      </c>
      <c r="D753" s="11" t="s">
        <v>4396</v>
      </c>
      <c r="E753" s="46" t="s">
        <v>2079</v>
      </c>
      <c r="F753" s="6" t="s">
        <v>14</v>
      </c>
      <c r="G753" s="11" t="s">
        <v>2729</v>
      </c>
      <c r="H753" s="11"/>
      <c r="I753" s="55"/>
      <c r="K753" s="5" t="s">
        <v>4583</v>
      </c>
      <c r="L753" s="73">
        <v>5328685</v>
      </c>
      <c r="N753" s="5" t="e">
        <f>_xlfn.XLOOKUP(L753,CENTRALIZADAS!A:A,CENTRALIZADAS!C:C)</f>
        <v>#N/A</v>
      </c>
    </row>
    <row r="754" spans="1:14">
      <c r="A754" s="47" t="s">
        <v>2653</v>
      </c>
      <c r="B754" s="6">
        <v>5329183</v>
      </c>
      <c r="C754" s="47" t="s">
        <v>2730</v>
      </c>
      <c r="D754" s="11" t="s">
        <v>4396</v>
      </c>
      <c r="E754" s="47" t="s">
        <v>2079</v>
      </c>
      <c r="F754" s="6" t="s">
        <v>14</v>
      </c>
      <c r="G754" s="11" t="s">
        <v>2731</v>
      </c>
      <c r="H754" s="11"/>
      <c r="I754" s="55"/>
      <c r="K754" s="5" t="s">
        <v>4584</v>
      </c>
      <c r="L754" s="6">
        <v>5329183</v>
      </c>
      <c r="N754" s="5" t="e">
        <f>_xlfn.XLOOKUP(L754,CENTRALIZADAS!A:A,CENTRALIZADAS!C:C)</f>
        <v>#N/A</v>
      </c>
    </row>
    <row r="755" spans="1:14">
      <c r="A755" s="46" t="s">
        <v>2653</v>
      </c>
      <c r="B755" s="6">
        <v>5329253</v>
      </c>
      <c r="C755" s="46" t="s">
        <v>2732</v>
      </c>
      <c r="D755" s="11" t="s">
        <v>4396</v>
      </c>
      <c r="E755" s="46" t="s">
        <v>2079</v>
      </c>
      <c r="F755" s="6" t="s">
        <v>14</v>
      </c>
      <c r="G755" s="11" t="s">
        <v>2733</v>
      </c>
      <c r="H755" s="11"/>
      <c r="I755" s="55"/>
      <c r="K755" s="5" t="s">
        <v>4585</v>
      </c>
      <c r="L755" s="73">
        <v>5329253</v>
      </c>
      <c r="N755" s="5" t="e">
        <f>_xlfn.XLOOKUP(L755,CENTRALIZADAS!A:A,CENTRALIZADAS!C:C)</f>
        <v>#N/A</v>
      </c>
    </row>
    <row r="756" spans="1:14">
      <c r="A756" s="47" t="s">
        <v>2653</v>
      </c>
      <c r="B756" s="6">
        <v>6853013</v>
      </c>
      <c r="C756" s="47" t="s">
        <v>2732</v>
      </c>
      <c r="D756" s="11" t="s">
        <v>4396</v>
      </c>
      <c r="E756" s="47" t="s">
        <v>2079</v>
      </c>
      <c r="F756" s="6" t="s">
        <v>14</v>
      </c>
      <c r="G756" s="11" t="s">
        <v>2734</v>
      </c>
      <c r="H756" s="11"/>
      <c r="I756" s="55"/>
      <c r="K756" s="5" t="s">
        <v>4585</v>
      </c>
      <c r="L756" s="6">
        <v>6853013</v>
      </c>
      <c r="N756" s="5" t="e">
        <f>_xlfn.XLOOKUP(L756,CENTRALIZADAS!A:A,CENTRALIZADAS!C:C)</f>
        <v>#N/A</v>
      </c>
    </row>
    <row r="757" spans="1:14">
      <c r="A757" s="46" t="s">
        <v>2653</v>
      </c>
      <c r="B757" s="6">
        <v>5329315</v>
      </c>
      <c r="C757" s="46" t="s">
        <v>2735</v>
      </c>
      <c r="D757" s="11" t="s">
        <v>4396</v>
      </c>
      <c r="E757" s="46" t="s">
        <v>2079</v>
      </c>
      <c r="F757" s="6" t="s">
        <v>14</v>
      </c>
      <c r="G757" s="11" t="s">
        <v>2736</v>
      </c>
      <c r="H757" s="11"/>
      <c r="I757" s="55"/>
      <c r="K757" s="5" t="s">
        <v>4586</v>
      </c>
      <c r="L757" s="73">
        <v>5329315</v>
      </c>
      <c r="N757" s="5" t="e">
        <f>_xlfn.XLOOKUP(L757,CENTRALIZADAS!A:A,CENTRALIZADAS!C:C)</f>
        <v>#N/A</v>
      </c>
    </row>
    <row r="758" spans="1:14">
      <c r="A758" s="47" t="s">
        <v>2653</v>
      </c>
      <c r="B758" s="6">
        <v>5331500</v>
      </c>
      <c r="C758" s="47" t="s">
        <v>2737</v>
      </c>
      <c r="D758" s="11" t="s">
        <v>4396</v>
      </c>
      <c r="E758" s="47" t="s">
        <v>2079</v>
      </c>
      <c r="F758" s="6" t="s">
        <v>14</v>
      </c>
      <c r="G758" s="11" t="s">
        <v>2738</v>
      </c>
      <c r="H758" s="11"/>
      <c r="I758" s="55"/>
      <c r="K758" s="5" t="s">
        <v>4587</v>
      </c>
      <c r="L758" s="6">
        <v>5331500</v>
      </c>
      <c r="N758" s="5" t="e">
        <f>_xlfn.XLOOKUP(L758,CENTRALIZADAS!A:A,CENTRALIZADAS!C:C)</f>
        <v>#N/A</v>
      </c>
    </row>
    <row r="759" spans="1:14">
      <c r="A759" s="46" t="s">
        <v>2653</v>
      </c>
      <c r="B759" s="6">
        <v>5332137</v>
      </c>
      <c r="C759" s="46" t="s">
        <v>2739</v>
      </c>
      <c r="D759" s="11" t="s">
        <v>4396</v>
      </c>
      <c r="E759" s="46" t="s">
        <v>2079</v>
      </c>
      <c r="F759" s="6" t="s">
        <v>14</v>
      </c>
      <c r="G759" s="11" t="s">
        <v>2740</v>
      </c>
      <c r="H759" s="11"/>
      <c r="I759" s="55"/>
      <c r="K759" s="5" t="s">
        <v>4588</v>
      </c>
      <c r="L759" s="73">
        <v>5332137</v>
      </c>
      <c r="N759" s="5" t="e">
        <f>_xlfn.XLOOKUP(L759,CENTRALIZADAS!A:A,CENTRALIZADAS!C:C)</f>
        <v>#N/A</v>
      </c>
    </row>
    <row r="760" spans="1:14">
      <c r="A760" s="47" t="s">
        <v>2653</v>
      </c>
      <c r="B760" s="6">
        <v>5332138</v>
      </c>
      <c r="C760" s="47" t="s">
        <v>2741</v>
      </c>
      <c r="D760" s="11" t="s">
        <v>4396</v>
      </c>
      <c r="E760" s="47" t="s">
        <v>2079</v>
      </c>
      <c r="F760" s="6" t="s">
        <v>14</v>
      </c>
      <c r="G760" s="11" t="s">
        <v>2742</v>
      </c>
      <c r="H760" s="11"/>
      <c r="I760" s="55"/>
      <c r="K760" s="5" t="s">
        <v>4589</v>
      </c>
      <c r="L760" s="6">
        <v>5332138</v>
      </c>
      <c r="N760" s="5" t="e">
        <f>_xlfn.XLOOKUP(L760,CENTRALIZADAS!A:A,CENTRALIZADAS!C:C)</f>
        <v>#N/A</v>
      </c>
    </row>
    <row r="761" spans="1:14">
      <c r="A761" s="46" t="s">
        <v>2653</v>
      </c>
      <c r="B761" s="6">
        <v>5332550</v>
      </c>
      <c r="C761" s="46" t="s">
        <v>2743</v>
      </c>
      <c r="D761" s="11" t="s">
        <v>4396</v>
      </c>
      <c r="E761" s="46" t="s">
        <v>2079</v>
      </c>
      <c r="F761" s="6" t="s">
        <v>14</v>
      </c>
      <c r="G761" s="11" t="s">
        <v>2744</v>
      </c>
      <c r="H761" s="11"/>
      <c r="I761" s="55"/>
      <c r="K761" s="5" t="s">
        <v>4590</v>
      </c>
      <c r="L761" s="73">
        <v>5332550</v>
      </c>
      <c r="N761" s="5" t="e">
        <f>_xlfn.XLOOKUP(L761,CENTRALIZADAS!A:A,CENTRALIZADAS!C:C)</f>
        <v>#N/A</v>
      </c>
    </row>
    <row r="762" spans="1:14">
      <c r="A762" s="47" t="s">
        <v>2653</v>
      </c>
      <c r="B762" s="6">
        <v>5335122</v>
      </c>
      <c r="C762" s="47" t="s">
        <v>2745</v>
      </c>
      <c r="D762" s="11" t="s">
        <v>4396</v>
      </c>
      <c r="E762" s="47" t="s">
        <v>2079</v>
      </c>
      <c r="F762" s="6" t="s">
        <v>14</v>
      </c>
      <c r="G762" s="11" t="s">
        <v>2746</v>
      </c>
      <c r="H762" s="11"/>
      <c r="I762" s="55"/>
      <c r="K762" s="5" t="s">
        <v>4591</v>
      </c>
      <c r="L762" s="6">
        <v>5335122</v>
      </c>
      <c r="N762" s="5" t="e">
        <f>_xlfn.XLOOKUP(L762,CENTRALIZADAS!A:A,CENTRALIZADAS!C:C)</f>
        <v>#N/A</v>
      </c>
    </row>
    <row r="763" spans="1:14">
      <c r="A763" s="46" t="s">
        <v>2653</v>
      </c>
      <c r="B763" s="6">
        <v>5339003</v>
      </c>
      <c r="C763" s="46" t="s">
        <v>2747</v>
      </c>
      <c r="D763" s="11" t="s">
        <v>4396</v>
      </c>
      <c r="E763" s="46" t="s">
        <v>2079</v>
      </c>
      <c r="F763" s="6" t="s">
        <v>14</v>
      </c>
      <c r="G763" s="11" t="s">
        <v>2748</v>
      </c>
      <c r="H763" s="11"/>
      <c r="I763" s="55"/>
      <c r="K763" s="5" t="s">
        <v>4592</v>
      </c>
      <c r="L763" s="73">
        <v>5339003</v>
      </c>
      <c r="N763" s="5" t="e">
        <f>_xlfn.XLOOKUP(L763,CENTRALIZADAS!A:A,CENTRALIZADAS!C:C)</f>
        <v>#N/A</v>
      </c>
    </row>
    <row r="764" spans="1:14">
      <c r="A764" s="47" t="s">
        <v>2653</v>
      </c>
      <c r="B764" s="6">
        <v>5335447</v>
      </c>
      <c r="C764" s="47" t="s">
        <v>2749</v>
      </c>
      <c r="D764" s="11" t="s">
        <v>4396</v>
      </c>
      <c r="E764" s="47" t="s">
        <v>2079</v>
      </c>
      <c r="F764" s="6" t="s">
        <v>14</v>
      </c>
      <c r="G764" s="11" t="s">
        <v>2750</v>
      </c>
      <c r="H764" s="11"/>
      <c r="I764" s="55"/>
      <c r="K764" s="5" t="s">
        <v>4593</v>
      </c>
      <c r="L764" s="6">
        <v>5335447</v>
      </c>
      <c r="N764" s="5" t="e">
        <f>_xlfn.XLOOKUP(L764,CENTRALIZADAS!A:A,CENTRALIZADAS!C:C)</f>
        <v>#N/A</v>
      </c>
    </row>
    <row r="765" spans="1:14" hidden="1">
      <c r="A765" s="46" t="s">
        <v>2653</v>
      </c>
      <c r="B765" s="6">
        <v>5337091</v>
      </c>
      <c r="C765" s="46" t="s">
        <v>2751</v>
      </c>
      <c r="D765" s="11" t="s">
        <v>4411</v>
      </c>
      <c r="E765" s="46" t="s">
        <v>2079</v>
      </c>
      <c r="F765" s="6" t="s">
        <v>14</v>
      </c>
      <c r="G765" s="11" t="s">
        <v>2752</v>
      </c>
      <c r="H765" s="11"/>
      <c r="I765" s="55"/>
      <c r="K765" s="5" t="s">
        <v>4594</v>
      </c>
      <c r="L765" s="73">
        <v>5337091</v>
      </c>
      <c r="N765" s="5" t="e">
        <f>_xlfn.XLOOKUP(L765,CENTRALIZADAS!A:A,CENTRALIZADAS!C:C)</f>
        <v>#N/A</v>
      </c>
    </row>
    <row r="766" spans="1:14" hidden="1">
      <c r="A766" s="47" t="s">
        <v>2653</v>
      </c>
      <c r="B766" s="6">
        <v>5340526</v>
      </c>
      <c r="C766" s="47" t="s">
        <v>2753</v>
      </c>
      <c r="D766" s="11" t="s">
        <v>2753</v>
      </c>
      <c r="E766" s="47" t="s">
        <v>2079</v>
      </c>
      <c r="F766" s="6" t="s">
        <v>14</v>
      </c>
      <c r="G766" s="11" t="s">
        <v>2754</v>
      </c>
      <c r="H766" s="11"/>
      <c r="I766" s="55"/>
      <c r="K766" s="5" t="s">
        <v>4595</v>
      </c>
      <c r="L766" s="6">
        <v>5340526</v>
      </c>
      <c r="N766" s="5" t="e">
        <f>_xlfn.XLOOKUP(L766,CENTRALIZADAS!A:A,CENTRALIZADAS!C:C)</f>
        <v>#N/A</v>
      </c>
    </row>
    <row r="767" spans="1:14">
      <c r="A767" s="46" t="s">
        <v>2653</v>
      </c>
      <c r="B767" s="6">
        <v>6566235</v>
      </c>
      <c r="C767" s="46" t="s">
        <v>2753</v>
      </c>
      <c r="D767" s="11" t="s">
        <v>4396</v>
      </c>
      <c r="E767" s="46" t="s">
        <v>2079</v>
      </c>
      <c r="F767" s="6" t="s">
        <v>14</v>
      </c>
      <c r="G767" s="11" t="s">
        <v>2755</v>
      </c>
      <c r="H767" s="11"/>
      <c r="I767" s="55"/>
      <c r="K767" s="5" t="s">
        <v>4595</v>
      </c>
      <c r="L767" s="73">
        <v>6566235</v>
      </c>
      <c r="N767" s="5" t="e">
        <f>_xlfn.XLOOKUP(L767,CENTRALIZADAS!A:A,CENTRALIZADAS!C:C)</f>
        <v>#N/A</v>
      </c>
    </row>
    <row r="768" spans="1:14" hidden="1">
      <c r="A768" s="47" t="s">
        <v>2653</v>
      </c>
      <c r="B768" s="6">
        <v>5342221</v>
      </c>
      <c r="C768" s="47" t="s">
        <v>2756</v>
      </c>
      <c r="D768" s="11" t="s">
        <v>2756</v>
      </c>
      <c r="E768" s="47" t="s">
        <v>2079</v>
      </c>
      <c r="F768" s="6" t="s">
        <v>14</v>
      </c>
      <c r="G768" s="11" t="s">
        <v>2757</v>
      </c>
      <c r="H768" s="11"/>
      <c r="I768" s="55"/>
      <c r="K768" s="5" t="s">
        <v>4596</v>
      </c>
      <c r="L768" s="6">
        <v>5342221</v>
      </c>
      <c r="N768" s="5" t="e">
        <f>_xlfn.XLOOKUP(L768,CENTRALIZADAS!A:A,CENTRALIZADAS!C:C)</f>
        <v>#N/A</v>
      </c>
    </row>
    <row r="769" spans="1:14">
      <c r="A769" s="46" t="s">
        <v>2653</v>
      </c>
      <c r="B769" s="6">
        <v>5342235</v>
      </c>
      <c r="C769" s="46" t="s">
        <v>2758</v>
      </c>
      <c r="D769" s="11" t="s">
        <v>4396</v>
      </c>
      <c r="E769" s="46" t="s">
        <v>2079</v>
      </c>
      <c r="F769" s="6" t="s">
        <v>14</v>
      </c>
      <c r="G769" s="11" t="s">
        <v>2759</v>
      </c>
      <c r="H769" s="11"/>
      <c r="I769" s="55"/>
      <c r="K769" s="5" t="s">
        <v>4597</v>
      </c>
      <c r="L769" s="73">
        <v>5342235</v>
      </c>
      <c r="N769" s="5" t="e">
        <f>_xlfn.XLOOKUP(L769,CENTRALIZADAS!A:A,CENTRALIZADAS!C:C)</f>
        <v>#N/A</v>
      </c>
    </row>
    <row r="770" spans="1:14">
      <c r="A770" s="47" t="s">
        <v>2653</v>
      </c>
      <c r="B770" s="6">
        <v>5345506</v>
      </c>
      <c r="C770" s="47" t="s">
        <v>2760</v>
      </c>
      <c r="D770" s="11" t="s">
        <v>4396</v>
      </c>
      <c r="E770" s="47" t="s">
        <v>2079</v>
      </c>
      <c r="F770" s="6" t="s">
        <v>14</v>
      </c>
      <c r="G770" s="11" t="s">
        <v>2761</v>
      </c>
      <c r="H770" s="11"/>
      <c r="I770" s="55"/>
      <c r="K770" s="5" t="s">
        <v>4598</v>
      </c>
      <c r="L770" s="6">
        <v>5345506</v>
      </c>
      <c r="N770" s="5" t="e">
        <f>_xlfn.XLOOKUP(L770,CENTRALIZADAS!A:A,CENTRALIZADAS!C:C)</f>
        <v>#N/A</v>
      </c>
    </row>
    <row r="771" spans="1:14">
      <c r="A771" s="46" t="s">
        <v>2653</v>
      </c>
      <c r="B771" s="6">
        <v>5353927</v>
      </c>
      <c r="C771" s="46" t="s">
        <v>2762</v>
      </c>
      <c r="D771" s="11" t="s">
        <v>4396</v>
      </c>
      <c r="E771" s="46" t="s">
        <v>2079</v>
      </c>
      <c r="F771" s="6" t="s">
        <v>14</v>
      </c>
      <c r="G771" s="11" t="s">
        <v>2763</v>
      </c>
      <c r="H771" s="11"/>
      <c r="I771" s="55"/>
      <c r="K771" s="5" t="s">
        <v>4599</v>
      </c>
      <c r="L771" s="73">
        <v>5353927</v>
      </c>
      <c r="N771" s="5" t="e">
        <f>_xlfn.XLOOKUP(L771,CENTRALIZADAS!A:A,CENTRALIZADAS!C:C)</f>
        <v>#N/A</v>
      </c>
    </row>
    <row r="772" spans="1:14">
      <c r="A772" s="47" t="s">
        <v>2653</v>
      </c>
      <c r="B772" s="6">
        <v>6551805</v>
      </c>
      <c r="C772" s="47" t="s">
        <v>2764</v>
      </c>
      <c r="D772" s="11" t="s">
        <v>4396</v>
      </c>
      <c r="E772" s="47" t="s">
        <v>2079</v>
      </c>
      <c r="F772" s="6" t="s">
        <v>14</v>
      </c>
      <c r="G772" s="11" t="s">
        <v>2765</v>
      </c>
      <c r="H772" s="11"/>
      <c r="I772" s="55"/>
      <c r="K772" s="5" t="s">
        <v>4600</v>
      </c>
      <c r="L772" s="6">
        <v>6551805</v>
      </c>
      <c r="N772" s="5" t="e">
        <f>_xlfn.XLOOKUP(L772,CENTRALIZADAS!A:A,CENTRALIZADAS!C:C)</f>
        <v>#N/A</v>
      </c>
    </row>
    <row r="773" spans="1:14">
      <c r="A773" s="46" t="s">
        <v>2653</v>
      </c>
      <c r="B773" s="6">
        <v>6561347</v>
      </c>
      <c r="C773" s="46" t="s">
        <v>2766</v>
      </c>
      <c r="D773" s="11" t="s">
        <v>4396</v>
      </c>
      <c r="E773" s="46" t="s">
        <v>2079</v>
      </c>
      <c r="F773" s="6" t="s">
        <v>14</v>
      </c>
      <c r="G773" s="11" t="s">
        <v>2767</v>
      </c>
      <c r="H773" s="11"/>
      <c r="I773" s="55"/>
      <c r="K773" s="5" t="s">
        <v>4601</v>
      </c>
      <c r="L773" s="73">
        <v>6561347</v>
      </c>
      <c r="N773" s="5" t="e">
        <f>_xlfn.XLOOKUP(L773,CENTRALIZADAS!A:A,CENTRALIZADAS!C:C)</f>
        <v>#N/A</v>
      </c>
    </row>
    <row r="774" spans="1:14">
      <c r="A774" s="47" t="s">
        <v>2653</v>
      </c>
      <c r="B774" s="6">
        <v>6580500</v>
      </c>
      <c r="C774" s="47" t="s">
        <v>2768</v>
      </c>
      <c r="D774" s="11" t="s">
        <v>4396</v>
      </c>
      <c r="E774" s="47" t="s">
        <v>2079</v>
      </c>
      <c r="F774" s="6" t="s">
        <v>14</v>
      </c>
      <c r="G774" s="11" t="s">
        <v>2769</v>
      </c>
      <c r="H774" s="11"/>
      <c r="I774" s="55"/>
      <c r="K774" s="5" t="s">
        <v>4602</v>
      </c>
      <c r="L774" s="6">
        <v>6580500</v>
      </c>
      <c r="N774" s="5" t="e">
        <f>_xlfn.XLOOKUP(L774,CENTRALIZADAS!A:A,CENTRALIZADAS!C:C)</f>
        <v>#N/A</v>
      </c>
    </row>
    <row r="775" spans="1:14" hidden="1">
      <c r="A775" s="46" t="s">
        <v>2653</v>
      </c>
      <c r="B775" s="6">
        <v>6616578</v>
      </c>
      <c r="C775" s="46" t="s">
        <v>2770</v>
      </c>
      <c r="D775" s="11" t="s">
        <v>2770</v>
      </c>
      <c r="E775" s="46" t="s">
        <v>2079</v>
      </c>
      <c r="F775" s="6" t="s">
        <v>14</v>
      </c>
      <c r="G775" s="11" t="s">
        <v>2771</v>
      </c>
      <c r="H775" s="11"/>
      <c r="I775" s="55"/>
      <c r="K775" s="5" t="s">
        <v>4603</v>
      </c>
      <c r="L775" s="73">
        <v>6616578</v>
      </c>
      <c r="N775" s="5" t="e">
        <f>_xlfn.XLOOKUP(L775,CENTRALIZADAS!A:A,CENTRALIZADAS!C:C)</f>
        <v>#N/A</v>
      </c>
    </row>
    <row r="776" spans="1:14">
      <c r="A776" s="47" t="s">
        <v>2653</v>
      </c>
      <c r="B776" s="6">
        <v>6616919</v>
      </c>
      <c r="C776" s="47" t="s">
        <v>2772</v>
      </c>
      <c r="D776" s="11" t="s">
        <v>4396</v>
      </c>
      <c r="E776" s="47" t="s">
        <v>2079</v>
      </c>
      <c r="F776" s="6" t="s">
        <v>14</v>
      </c>
      <c r="G776" s="11" t="s">
        <v>2773</v>
      </c>
      <c r="H776" s="11"/>
      <c r="I776" s="55"/>
      <c r="K776" s="5" t="s">
        <v>4604</v>
      </c>
      <c r="L776" s="6">
        <v>6616919</v>
      </c>
      <c r="N776" s="5" t="e">
        <f>_xlfn.XLOOKUP(L776,CENTRALIZADAS!A:A,CENTRALIZADAS!C:C)</f>
        <v>#N/A</v>
      </c>
    </row>
    <row r="777" spans="1:14" hidden="1">
      <c r="A777" s="46" t="s">
        <v>2653</v>
      </c>
      <c r="B777" s="6">
        <v>6811171</v>
      </c>
      <c r="C777" s="46" t="s">
        <v>2774</v>
      </c>
      <c r="D777" s="11" t="s">
        <v>4412</v>
      </c>
      <c r="E777" s="46" t="s">
        <v>2079</v>
      </c>
      <c r="F777" s="6" t="s">
        <v>14</v>
      </c>
      <c r="G777" s="11" t="s">
        <v>2775</v>
      </c>
      <c r="H777" s="11"/>
      <c r="I777" s="55"/>
      <c r="K777" s="5" t="s">
        <v>4605</v>
      </c>
      <c r="L777" s="73">
        <v>6811171</v>
      </c>
      <c r="N777" s="5" t="e">
        <f>_xlfn.XLOOKUP(L777,CENTRALIZADAS!A:A,CENTRALIZADAS!C:C)</f>
        <v>#N/A</v>
      </c>
    </row>
    <row r="778" spans="1:14">
      <c r="A778" s="47" t="s">
        <v>2653</v>
      </c>
      <c r="B778" s="6">
        <v>6821705</v>
      </c>
      <c r="C778" s="47" t="s">
        <v>2776</v>
      </c>
      <c r="D778" s="11" t="s">
        <v>4396</v>
      </c>
      <c r="E778" s="47" t="s">
        <v>2079</v>
      </c>
      <c r="F778" s="6" t="s">
        <v>14</v>
      </c>
      <c r="G778" s="11" t="s">
        <v>2777</v>
      </c>
      <c r="H778" s="11"/>
      <c r="I778" s="55"/>
      <c r="K778" s="5" t="s">
        <v>4606</v>
      </c>
      <c r="L778" s="6">
        <v>6821705</v>
      </c>
      <c r="N778" s="5" t="e">
        <f>_xlfn.XLOOKUP(L778,CENTRALIZADAS!A:A,CENTRALIZADAS!C:C)</f>
        <v>#N/A</v>
      </c>
    </row>
    <row r="779" spans="1:14">
      <c r="A779" s="46" t="s">
        <v>2653</v>
      </c>
      <c r="B779" s="6">
        <v>6873603</v>
      </c>
      <c r="C779" s="46" t="s">
        <v>2778</v>
      </c>
      <c r="D779" s="11" t="s">
        <v>4396</v>
      </c>
      <c r="E779" s="46" t="s">
        <v>2079</v>
      </c>
      <c r="F779" s="6" t="s">
        <v>14</v>
      </c>
      <c r="G779" s="11" t="s">
        <v>2779</v>
      </c>
      <c r="H779" s="11"/>
      <c r="I779" s="55"/>
      <c r="K779" s="5" t="s">
        <v>4607</v>
      </c>
      <c r="L779" s="73">
        <v>6873603</v>
      </c>
      <c r="N779" s="5" t="e">
        <f>_xlfn.XLOOKUP(L779,CENTRALIZADAS!A:A,CENTRALIZADAS!C:C)</f>
        <v>#N/A</v>
      </c>
    </row>
    <row r="780" spans="1:14">
      <c r="A780" s="47" t="s">
        <v>2653</v>
      </c>
      <c r="B780" s="6">
        <v>5337269</v>
      </c>
      <c r="C780" s="47" t="s">
        <v>2780</v>
      </c>
      <c r="D780" s="11" t="s">
        <v>4396</v>
      </c>
      <c r="E780" s="47" t="s">
        <v>2079</v>
      </c>
      <c r="F780" s="6" t="s">
        <v>14</v>
      </c>
      <c r="G780" s="11" t="s">
        <v>2781</v>
      </c>
      <c r="H780" s="11"/>
      <c r="I780" s="55"/>
      <c r="K780" s="5" t="s">
        <v>4608</v>
      </c>
      <c r="L780" s="6">
        <v>5337269</v>
      </c>
      <c r="N780" s="5" t="e">
        <f>_xlfn.XLOOKUP(L780,CENTRALIZADAS!A:A,CENTRALIZADAS!C:C)</f>
        <v>#N/A</v>
      </c>
    </row>
    <row r="781" spans="1:14">
      <c r="A781" s="46" t="s">
        <v>2653</v>
      </c>
      <c r="B781" s="6">
        <v>5329215</v>
      </c>
      <c r="C781" s="46" t="s">
        <v>2782</v>
      </c>
      <c r="D781" s="11" t="s">
        <v>4396</v>
      </c>
      <c r="E781" s="46" t="s">
        <v>2079</v>
      </c>
      <c r="F781" s="6" t="s">
        <v>14</v>
      </c>
      <c r="G781" s="11" t="s">
        <v>2783</v>
      </c>
      <c r="H781" s="11"/>
      <c r="I781" s="55"/>
      <c r="K781" s="5" t="s">
        <v>4609</v>
      </c>
      <c r="L781" s="73">
        <v>5329215</v>
      </c>
      <c r="N781" s="5" t="e">
        <f>_xlfn.XLOOKUP(L781,CENTRALIZADAS!A:A,CENTRALIZADAS!C:C)</f>
        <v>#N/A</v>
      </c>
    </row>
    <row r="782" spans="1:14">
      <c r="A782" s="47" t="s">
        <v>2653</v>
      </c>
      <c r="B782" s="6">
        <v>5359263</v>
      </c>
      <c r="C782" s="47" t="s">
        <v>2784</v>
      </c>
      <c r="D782" s="11" t="s">
        <v>4396</v>
      </c>
      <c r="E782" s="47" t="s">
        <v>2079</v>
      </c>
      <c r="F782" s="6" t="s">
        <v>14</v>
      </c>
      <c r="G782" s="11" t="s">
        <v>2785</v>
      </c>
      <c r="H782" s="11"/>
      <c r="I782" s="55"/>
      <c r="K782" s="5" t="s">
        <v>4610</v>
      </c>
      <c r="L782" s="6">
        <v>5359263</v>
      </c>
      <c r="N782" s="5" t="e">
        <f>_xlfn.XLOOKUP(L782,CENTRALIZADAS!A:A,CENTRALIZADAS!C:C)</f>
        <v>#N/A</v>
      </c>
    </row>
    <row r="783" spans="1:14">
      <c r="A783" s="46" t="s">
        <v>2653</v>
      </c>
      <c r="B783" s="6">
        <v>6816541</v>
      </c>
      <c r="C783" s="46" t="s">
        <v>2786</v>
      </c>
      <c r="D783" s="11" t="s">
        <v>4396</v>
      </c>
      <c r="E783" s="46" t="s">
        <v>2079</v>
      </c>
      <c r="F783" s="6" t="s">
        <v>14</v>
      </c>
      <c r="G783" s="11" t="s">
        <v>2787</v>
      </c>
      <c r="H783" s="11"/>
      <c r="I783" s="55"/>
      <c r="K783" s="5" t="s">
        <v>4611</v>
      </c>
      <c r="L783" s="73">
        <v>6816541</v>
      </c>
      <c r="N783" s="5" t="e">
        <f>_xlfn.XLOOKUP(L783,CENTRALIZADAS!A:A,CENTRALIZADAS!C:C)</f>
        <v>#N/A</v>
      </c>
    </row>
    <row r="784" spans="1:14">
      <c r="A784" s="47" t="s">
        <v>2653</v>
      </c>
      <c r="B784" s="6">
        <v>5352973</v>
      </c>
      <c r="C784" s="47" t="s">
        <v>2788</v>
      </c>
      <c r="D784" s="11" t="s">
        <v>4396</v>
      </c>
      <c r="E784" s="47" t="s">
        <v>2079</v>
      </c>
      <c r="F784" s="6" t="s">
        <v>14</v>
      </c>
      <c r="G784" s="11" t="s">
        <v>2789</v>
      </c>
      <c r="H784" s="11"/>
      <c r="I784" s="55"/>
      <c r="K784" s="5" t="s">
        <v>4612</v>
      </c>
      <c r="L784" s="6">
        <v>5352973</v>
      </c>
      <c r="N784" s="5" t="e">
        <f>_xlfn.XLOOKUP(L784,CENTRALIZADAS!A:A,CENTRALIZADAS!C:C)</f>
        <v>#N/A</v>
      </c>
    </row>
    <row r="785" spans="1:14">
      <c r="A785" s="46" t="s">
        <v>2653</v>
      </c>
      <c r="B785" s="6">
        <v>5335532</v>
      </c>
      <c r="C785" s="46" t="s">
        <v>2788</v>
      </c>
      <c r="D785" s="11" t="s">
        <v>4396</v>
      </c>
      <c r="E785" s="46" t="s">
        <v>2079</v>
      </c>
      <c r="F785" s="6" t="s">
        <v>14</v>
      </c>
      <c r="G785" s="11" t="s">
        <v>2789</v>
      </c>
      <c r="H785" s="11"/>
      <c r="I785" s="55"/>
      <c r="K785" s="5" t="s">
        <v>4612</v>
      </c>
      <c r="L785" s="73">
        <v>5335532</v>
      </c>
      <c r="N785" s="5" t="e">
        <f>_xlfn.XLOOKUP(L785,CENTRALIZADAS!A:A,CENTRALIZADAS!C:C)</f>
        <v>#N/A</v>
      </c>
    </row>
    <row r="786" spans="1:14" hidden="1">
      <c r="A786" s="47" t="s">
        <v>2653</v>
      </c>
      <c r="B786" s="6">
        <v>6610911</v>
      </c>
      <c r="C786" s="47" t="s">
        <v>2790</v>
      </c>
      <c r="D786" s="11" t="s">
        <v>4413</v>
      </c>
      <c r="E786" s="47" t="s">
        <v>2079</v>
      </c>
      <c r="F786" s="6" t="s">
        <v>14</v>
      </c>
      <c r="G786" s="11" t="s">
        <v>2791</v>
      </c>
      <c r="H786" s="11"/>
      <c r="I786" s="55"/>
      <c r="K786" s="5" t="s">
        <v>4613</v>
      </c>
      <c r="L786" s="6">
        <v>6610911</v>
      </c>
      <c r="N786" s="5" t="e">
        <f>_xlfn.XLOOKUP(L786,CENTRALIZADAS!A:A,CENTRALIZADAS!C:C)</f>
        <v>#N/A</v>
      </c>
    </row>
    <row r="787" spans="1:14">
      <c r="A787" s="46" t="s">
        <v>2653</v>
      </c>
      <c r="B787" s="6">
        <v>7768538</v>
      </c>
      <c r="C787" s="46" t="s">
        <v>2792</v>
      </c>
      <c r="D787" s="11" t="s">
        <v>4396</v>
      </c>
      <c r="E787" s="46" t="s">
        <v>2079</v>
      </c>
      <c r="F787" s="6" t="s">
        <v>14</v>
      </c>
      <c r="G787" s="11" t="s">
        <v>2793</v>
      </c>
      <c r="H787" s="11"/>
      <c r="I787" s="55"/>
      <c r="K787" s="5" t="s">
        <v>4614</v>
      </c>
      <c r="L787" s="73">
        <v>7768538</v>
      </c>
      <c r="N787" s="5" t="e">
        <f>_xlfn.XLOOKUP(L787,CENTRALIZADAS!A:A,CENTRALIZADAS!C:C)</f>
        <v>#N/A</v>
      </c>
    </row>
    <row r="788" spans="1:14">
      <c r="A788" s="47" t="s">
        <v>2653</v>
      </c>
      <c r="B788" s="6">
        <v>7582584</v>
      </c>
      <c r="C788" s="47" t="s">
        <v>2782</v>
      </c>
      <c r="D788" s="11" t="s">
        <v>4396</v>
      </c>
      <c r="E788" s="47" t="s">
        <v>2079</v>
      </c>
      <c r="F788" s="6" t="s">
        <v>14</v>
      </c>
      <c r="G788" s="11" t="s">
        <v>2794</v>
      </c>
      <c r="H788" s="11"/>
      <c r="I788" s="55"/>
      <c r="K788" s="5" t="s">
        <v>4609</v>
      </c>
      <c r="L788" s="6">
        <v>7582584</v>
      </c>
      <c r="N788" s="5" t="e">
        <f>_xlfn.XLOOKUP(L788,CENTRALIZADAS!A:A,CENTRALIZADAS!C:C)</f>
        <v>#N/A</v>
      </c>
    </row>
    <row r="789" spans="1:14">
      <c r="A789" s="46" t="s">
        <v>2653</v>
      </c>
      <c r="B789" s="6">
        <v>1008609</v>
      </c>
      <c r="C789" s="46" t="s">
        <v>2795</v>
      </c>
      <c r="D789" s="11" t="s">
        <v>4396</v>
      </c>
      <c r="E789" s="46" t="s">
        <v>2079</v>
      </c>
      <c r="F789" s="6" t="s">
        <v>14</v>
      </c>
      <c r="G789" s="11" t="s">
        <v>2796</v>
      </c>
      <c r="H789" s="11"/>
      <c r="I789" s="55"/>
      <c r="K789" s="5" t="s">
        <v>4615</v>
      </c>
      <c r="L789" s="73">
        <v>1008609</v>
      </c>
      <c r="N789" s="5" t="e">
        <f>_xlfn.XLOOKUP(L789,CENTRALIZADAS!A:A,CENTRALIZADAS!C:C)</f>
        <v>#N/A</v>
      </c>
    </row>
    <row r="790" spans="1:14">
      <c r="A790" s="47" t="s">
        <v>2653</v>
      </c>
      <c r="B790" s="6">
        <v>5342801</v>
      </c>
      <c r="C790" s="47" t="s">
        <v>2797</v>
      </c>
      <c r="D790" s="11" t="s">
        <v>4396</v>
      </c>
      <c r="E790" s="47" t="s">
        <v>2079</v>
      </c>
      <c r="F790" s="6" t="s">
        <v>14</v>
      </c>
      <c r="G790" s="11" t="s">
        <v>2798</v>
      </c>
      <c r="H790" s="11"/>
      <c r="I790" s="55"/>
      <c r="K790" s="5" t="s">
        <v>4616</v>
      </c>
      <c r="L790" s="6">
        <v>5342801</v>
      </c>
      <c r="N790" s="5" t="e">
        <f>_xlfn.XLOOKUP(L790,CENTRALIZADAS!A:A,CENTRALIZADAS!C:C)</f>
        <v>#N/A</v>
      </c>
    </row>
    <row r="791" spans="1:14" hidden="1">
      <c r="A791" s="46" t="s">
        <v>2653</v>
      </c>
      <c r="B791" s="6">
        <v>7537844</v>
      </c>
      <c r="C791" s="46" t="s">
        <v>2799</v>
      </c>
      <c r="D791" s="11" t="s">
        <v>4414</v>
      </c>
      <c r="E791" s="46" t="s">
        <v>2079</v>
      </c>
      <c r="F791" s="6" t="s">
        <v>14</v>
      </c>
      <c r="G791" s="11" t="s">
        <v>2800</v>
      </c>
      <c r="H791" s="11"/>
      <c r="I791" s="55"/>
      <c r="K791" s="5" t="s">
        <v>4617</v>
      </c>
      <c r="L791" s="73">
        <v>7537844</v>
      </c>
      <c r="N791" s="5" t="e">
        <f>_xlfn.XLOOKUP(L791,CENTRALIZADAS!A:A,CENTRALIZADAS!C:C)</f>
        <v>#N/A</v>
      </c>
    </row>
    <row r="792" spans="1:14">
      <c r="A792" s="47" t="s">
        <v>2653</v>
      </c>
      <c r="B792" s="6">
        <v>5335807</v>
      </c>
      <c r="C792" s="47" t="s">
        <v>2801</v>
      </c>
      <c r="D792" s="11" t="s">
        <v>4396</v>
      </c>
      <c r="E792" s="47" t="s">
        <v>2079</v>
      </c>
      <c r="F792" s="6" t="s">
        <v>14</v>
      </c>
      <c r="G792" s="11" t="s">
        <v>2802</v>
      </c>
      <c r="H792" s="11"/>
      <c r="I792" s="55"/>
      <c r="K792" s="5" t="s">
        <v>4618</v>
      </c>
      <c r="L792" s="6">
        <v>5335807</v>
      </c>
      <c r="N792" s="5" t="e">
        <f>_xlfn.XLOOKUP(L792,CENTRALIZADAS!A:A,CENTRALIZADAS!C:C)</f>
        <v>#N/A</v>
      </c>
    </row>
    <row r="793" spans="1:14">
      <c r="A793" s="46" t="s">
        <v>2653</v>
      </c>
      <c r="B793" s="6">
        <v>5335818</v>
      </c>
      <c r="C793" s="47" t="s">
        <v>2801</v>
      </c>
      <c r="D793" s="11" t="s">
        <v>4396</v>
      </c>
      <c r="E793" s="46" t="s">
        <v>2079</v>
      </c>
      <c r="F793" s="6" t="s">
        <v>14</v>
      </c>
      <c r="G793" s="11" t="s">
        <v>2802</v>
      </c>
      <c r="H793" s="11"/>
      <c r="I793" s="55"/>
      <c r="K793" s="5" t="s">
        <v>4619</v>
      </c>
      <c r="L793" s="73">
        <v>5335818</v>
      </c>
      <c r="N793" s="5" t="e">
        <f>_xlfn.XLOOKUP(L793,CENTRALIZADAS!A:A,CENTRALIZADAS!C:C)</f>
        <v>#N/A</v>
      </c>
    </row>
    <row r="794" spans="1:14" hidden="1">
      <c r="A794" s="47" t="s">
        <v>2804</v>
      </c>
      <c r="B794" s="15">
        <v>1414059</v>
      </c>
      <c r="C794" s="49" t="s">
        <v>2805</v>
      </c>
      <c r="D794" s="16" t="s">
        <v>2806</v>
      </c>
      <c r="E794" s="46" t="s">
        <v>21</v>
      </c>
      <c r="F794" s="6" t="s">
        <v>14</v>
      </c>
      <c r="G794" s="17" t="s">
        <v>2807</v>
      </c>
      <c r="H794" s="11"/>
      <c r="I794" s="55"/>
      <c r="K794" s="5" t="s">
        <v>4620</v>
      </c>
      <c r="L794" s="15">
        <v>1414059</v>
      </c>
      <c r="N794" s="5" t="e">
        <f>_xlfn.XLOOKUP(L794,CENTRALIZADAS!A:A,CENTRALIZADAS!C:C)</f>
        <v>#N/A</v>
      </c>
    </row>
    <row r="795" spans="1:14" hidden="1">
      <c r="A795" s="46" t="s">
        <v>2804</v>
      </c>
      <c r="B795" s="15">
        <v>1414060</v>
      </c>
      <c r="C795" s="50" t="s">
        <v>2805</v>
      </c>
      <c r="D795" s="16" t="s">
        <v>2808</v>
      </c>
      <c r="E795" s="46" t="s">
        <v>21</v>
      </c>
      <c r="F795" s="6" t="s">
        <v>14</v>
      </c>
      <c r="G795" s="17" t="s">
        <v>2807</v>
      </c>
      <c r="H795" s="11"/>
      <c r="I795" s="55"/>
      <c r="K795" s="5" t="s">
        <v>4620</v>
      </c>
      <c r="L795" s="74">
        <v>1414060</v>
      </c>
      <c r="N795" s="5" t="e">
        <f>_xlfn.XLOOKUP(L795,CENTRALIZADAS!A:A,CENTRALIZADAS!C:C)</f>
        <v>#N/A</v>
      </c>
    </row>
    <row r="796" spans="1:14" hidden="1">
      <c r="A796" s="47" t="s">
        <v>2804</v>
      </c>
      <c r="B796" s="15">
        <v>5818339</v>
      </c>
      <c r="C796" s="49" t="s">
        <v>2805</v>
      </c>
      <c r="D796" s="16" t="s">
        <v>2809</v>
      </c>
      <c r="E796" s="46" t="s">
        <v>21</v>
      </c>
      <c r="F796" s="6" t="s">
        <v>14</v>
      </c>
      <c r="G796" s="17" t="s">
        <v>2807</v>
      </c>
      <c r="H796" s="11"/>
      <c r="I796" s="55"/>
      <c r="K796" s="5" t="s">
        <v>4620</v>
      </c>
      <c r="L796" s="15">
        <v>5818339</v>
      </c>
      <c r="N796" s="5" t="e">
        <f>_xlfn.XLOOKUP(L796,CENTRALIZADAS!A:A,CENTRALIZADAS!C:C)</f>
        <v>#N/A</v>
      </c>
    </row>
    <row r="797" spans="1:14" hidden="1">
      <c r="A797" s="46" t="s">
        <v>2804</v>
      </c>
      <c r="B797" s="15">
        <v>5818612</v>
      </c>
      <c r="C797" s="50" t="s">
        <v>2805</v>
      </c>
      <c r="D797" s="16" t="s">
        <v>2810</v>
      </c>
      <c r="E797" s="46" t="s">
        <v>21</v>
      </c>
      <c r="F797" s="6" t="s">
        <v>14</v>
      </c>
      <c r="G797" s="17" t="s">
        <v>2807</v>
      </c>
      <c r="H797" s="11"/>
      <c r="I797" s="55"/>
      <c r="K797" s="5" t="s">
        <v>4620</v>
      </c>
      <c r="L797" s="74">
        <v>5818612</v>
      </c>
      <c r="N797" s="5" t="e">
        <f>_xlfn.XLOOKUP(L797,CENTRALIZADAS!A:A,CENTRALIZADAS!C:C)</f>
        <v>#N/A</v>
      </c>
    </row>
    <row r="798" spans="1:14" hidden="1">
      <c r="A798" s="47" t="s">
        <v>2804</v>
      </c>
      <c r="B798" s="15">
        <v>5819468</v>
      </c>
      <c r="C798" s="49" t="s">
        <v>2805</v>
      </c>
      <c r="D798" s="16" t="s">
        <v>2811</v>
      </c>
      <c r="E798" s="46" t="s">
        <v>21</v>
      </c>
      <c r="F798" s="6" t="s">
        <v>14</v>
      </c>
      <c r="G798" s="17" t="s">
        <v>2807</v>
      </c>
      <c r="H798" s="11"/>
      <c r="I798" s="55"/>
      <c r="K798" s="5" t="s">
        <v>4620</v>
      </c>
      <c r="L798" s="15">
        <v>5819468</v>
      </c>
      <c r="N798" s="5" t="e">
        <f>_xlfn.XLOOKUP(L798,CENTRALIZADAS!A:A,CENTRALIZADAS!C:C)</f>
        <v>#N/A</v>
      </c>
    </row>
    <row r="799" spans="1:14" hidden="1">
      <c r="A799" s="46" t="s">
        <v>2804</v>
      </c>
      <c r="B799" s="15">
        <v>5829466</v>
      </c>
      <c r="C799" s="50" t="s">
        <v>2805</v>
      </c>
      <c r="D799" s="16" t="s">
        <v>2812</v>
      </c>
      <c r="E799" s="46" t="s">
        <v>21</v>
      </c>
      <c r="F799" s="6" t="s">
        <v>14</v>
      </c>
      <c r="G799" s="17" t="s">
        <v>2807</v>
      </c>
      <c r="H799" s="11"/>
      <c r="I799" s="55"/>
      <c r="K799" s="5" t="s">
        <v>4620</v>
      </c>
      <c r="L799" s="74">
        <v>5829466</v>
      </c>
      <c r="N799" s="5" t="e">
        <f>_xlfn.XLOOKUP(L799,CENTRALIZADAS!A:A,CENTRALIZADAS!C:C)</f>
        <v>#N/A</v>
      </c>
    </row>
    <row r="800" spans="1:14" hidden="1">
      <c r="A800" s="47" t="s">
        <v>2804</v>
      </c>
      <c r="B800" s="15">
        <v>5830101</v>
      </c>
      <c r="C800" s="49" t="s">
        <v>2805</v>
      </c>
      <c r="D800" s="16" t="s">
        <v>2813</v>
      </c>
      <c r="E800" s="46" t="s">
        <v>21</v>
      </c>
      <c r="F800" s="6" t="s">
        <v>14</v>
      </c>
      <c r="G800" s="17" t="s">
        <v>2807</v>
      </c>
      <c r="H800" s="11"/>
      <c r="I800" s="55"/>
      <c r="K800" s="5" t="s">
        <v>4620</v>
      </c>
      <c r="L800" s="15">
        <v>5830101</v>
      </c>
      <c r="N800" s="5" t="e">
        <f>_xlfn.XLOOKUP(L800,CENTRALIZADAS!A:A,CENTRALIZADAS!C:C)</f>
        <v>#N/A</v>
      </c>
    </row>
    <row r="801" spans="1:14" hidden="1">
      <c r="A801" s="46" t="s">
        <v>2804</v>
      </c>
      <c r="B801" s="15">
        <v>5830591</v>
      </c>
      <c r="C801" s="50" t="s">
        <v>2805</v>
      </c>
      <c r="D801" s="16" t="s">
        <v>2814</v>
      </c>
      <c r="E801" s="46" t="s">
        <v>21</v>
      </c>
      <c r="F801" s="6" t="s">
        <v>14</v>
      </c>
      <c r="G801" s="17" t="s">
        <v>2807</v>
      </c>
      <c r="H801" s="11"/>
      <c r="I801" s="55"/>
      <c r="K801" s="5" t="s">
        <v>4620</v>
      </c>
      <c r="L801" s="74">
        <v>5830591</v>
      </c>
      <c r="N801" s="5" t="e">
        <f>_xlfn.XLOOKUP(L801,CENTRALIZADAS!A:A,CENTRALIZADAS!C:C)</f>
        <v>#N/A</v>
      </c>
    </row>
    <row r="802" spans="1:14" hidden="1">
      <c r="A802" s="47" t="s">
        <v>2804</v>
      </c>
      <c r="B802" s="15">
        <v>5830593</v>
      </c>
      <c r="C802" s="49" t="s">
        <v>2805</v>
      </c>
      <c r="D802" s="16" t="s">
        <v>2815</v>
      </c>
      <c r="E802" s="46" t="s">
        <v>21</v>
      </c>
      <c r="F802" s="6" t="s">
        <v>14</v>
      </c>
      <c r="G802" s="17" t="s">
        <v>2807</v>
      </c>
      <c r="H802" s="11"/>
      <c r="I802" s="55"/>
      <c r="K802" s="5" t="s">
        <v>4620</v>
      </c>
      <c r="L802" s="15">
        <v>5830593</v>
      </c>
      <c r="N802" s="5" t="e">
        <f>_xlfn.XLOOKUP(L802,CENTRALIZADAS!A:A,CENTRALIZADAS!C:C)</f>
        <v>#N/A</v>
      </c>
    </row>
    <row r="803" spans="1:14" hidden="1">
      <c r="A803" s="46" t="s">
        <v>2804</v>
      </c>
      <c r="B803" s="15">
        <v>5830594</v>
      </c>
      <c r="C803" s="50" t="s">
        <v>2805</v>
      </c>
      <c r="D803" s="16" t="s">
        <v>2816</v>
      </c>
      <c r="E803" s="46" t="s">
        <v>21</v>
      </c>
      <c r="F803" s="6" t="s">
        <v>14</v>
      </c>
      <c r="G803" s="17" t="s">
        <v>2807</v>
      </c>
      <c r="H803" s="11"/>
      <c r="I803" s="55"/>
      <c r="K803" s="5" t="s">
        <v>4620</v>
      </c>
      <c r="L803" s="74">
        <v>5830594</v>
      </c>
      <c r="N803" s="5" t="e">
        <f>_xlfn.XLOOKUP(L803,CENTRALIZADAS!A:A,CENTRALIZADAS!C:C)</f>
        <v>#N/A</v>
      </c>
    </row>
    <row r="804" spans="1:14" hidden="1">
      <c r="A804" s="47" t="s">
        <v>2804</v>
      </c>
      <c r="B804" s="15">
        <v>5830598</v>
      </c>
      <c r="C804" s="49" t="s">
        <v>2805</v>
      </c>
      <c r="D804" s="16" t="s">
        <v>2817</v>
      </c>
      <c r="E804" s="46" t="s">
        <v>21</v>
      </c>
      <c r="F804" s="6" t="s">
        <v>14</v>
      </c>
      <c r="G804" s="17" t="s">
        <v>2807</v>
      </c>
      <c r="H804" s="11"/>
      <c r="I804" s="55"/>
      <c r="K804" s="5" t="s">
        <v>4620</v>
      </c>
      <c r="L804" s="15">
        <v>5830598</v>
      </c>
      <c r="N804" s="5" t="e">
        <f>_xlfn.XLOOKUP(L804,CENTRALIZADAS!A:A,CENTRALIZADAS!C:C)</f>
        <v>#N/A</v>
      </c>
    </row>
    <row r="805" spans="1:14" hidden="1">
      <c r="A805" s="46" t="s">
        <v>2804</v>
      </c>
      <c r="B805" s="15">
        <v>5830601</v>
      </c>
      <c r="C805" s="50" t="s">
        <v>2805</v>
      </c>
      <c r="D805" s="16" t="s">
        <v>2818</v>
      </c>
      <c r="E805" s="46" t="s">
        <v>21</v>
      </c>
      <c r="F805" s="6" t="s">
        <v>14</v>
      </c>
      <c r="G805" s="17" t="s">
        <v>2807</v>
      </c>
      <c r="H805" s="11"/>
      <c r="I805" s="55"/>
      <c r="K805" s="5" t="s">
        <v>4620</v>
      </c>
      <c r="L805" s="74">
        <v>5830601</v>
      </c>
      <c r="N805" s="5" t="e">
        <f>_xlfn.XLOOKUP(L805,CENTRALIZADAS!A:A,CENTRALIZADAS!C:C)</f>
        <v>#N/A</v>
      </c>
    </row>
    <row r="806" spans="1:14" hidden="1">
      <c r="A806" s="47" t="s">
        <v>2804</v>
      </c>
      <c r="B806" s="15">
        <v>5830602</v>
      </c>
      <c r="C806" s="49" t="s">
        <v>2805</v>
      </c>
      <c r="D806" s="16" t="s">
        <v>2819</v>
      </c>
      <c r="E806" s="46" t="s">
        <v>21</v>
      </c>
      <c r="F806" s="6" t="s">
        <v>14</v>
      </c>
      <c r="G806" s="17" t="s">
        <v>2807</v>
      </c>
      <c r="H806" s="11"/>
      <c r="I806" s="55"/>
      <c r="K806" s="5" t="s">
        <v>4620</v>
      </c>
      <c r="L806" s="15">
        <v>5830602</v>
      </c>
      <c r="N806" s="5" t="e">
        <f>_xlfn.XLOOKUP(L806,CENTRALIZADAS!A:A,CENTRALIZADAS!C:C)</f>
        <v>#N/A</v>
      </c>
    </row>
    <row r="807" spans="1:14" hidden="1">
      <c r="A807" s="46" t="s">
        <v>2804</v>
      </c>
      <c r="B807" s="15">
        <v>5830604</v>
      </c>
      <c r="C807" s="50" t="s">
        <v>2805</v>
      </c>
      <c r="D807" s="16" t="s">
        <v>2820</v>
      </c>
      <c r="E807" s="46" t="s">
        <v>21</v>
      </c>
      <c r="F807" s="6" t="s">
        <v>14</v>
      </c>
      <c r="G807" s="17" t="s">
        <v>2807</v>
      </c>
      <c r="H807" s="11"/>
      <c r="I807" s="55"/>
      <c r="K807" s="5" t="s">
        <v>4620</v>
      </c>
      <c r="L807" s="74">
        <v>5830604</v>
      </c>
      <c r="N807" s="5" t="e">
        <f>_xlfn.XLOOKUP(L807,CENTRALIZADAS!A:A,CENTRALIZADAS!C:C)</f>
        <v>#N/A</v>
      </c>
    </row>
    <row r="808" spans="1:14" hidden="1">
      <c r="A808" s="47" t="s">
        <v>2804</v>
      </c>
      <c r="B808" s="15">
        <v>5830606</v>
      </c>
      <c r="C808" s="49" t="s">
        <v>2805</v>
      </c>
      <c r="D808" s="16" t="s">
        <v>2821</v>
      </c>
      <c r="E808" s="46" t="s">
        <v>21</v>
      </c>
      <c r="F808" s="6" t="s">
        <v>14</v>
      </c>
      <c r="G808" s="17" t="s">
        <v>2807</v>
      </c>
      <c r="H808" s="11"/>
      <c r="I808" s="55"/>
      <c r="K808" s="5" t="s">
        <v>4620</v>
      </c>
      <c r="L808" s="15">
        <v>5830606</v>
      </c>
      <c r="N808" s="5" t="e">
        <f>_xlfn.XLOOKUP(L808,CENTRALIZADAS!A:A,CENTRALIZADAS!C:C)</f>
        <v>#N/A</v>
      </c>
    </row>
    <row r="809" spans="1:14" hidden="1">
      <c r="A809" s="46" t="s">
        <v>2804</v>
      </c>
      <c r="B809" s="15">
        <v>5830608</v>
      </c>
      <c r="C809" s="50" t="s">
        <v>2805</v>
      </c>
      <c r="D809" s="16" t="s">
        <v>2822</v>
      </c>
      <c r="E809" s="46" t="s">
        <v>21</v>
      </c>
      <c r="F809" s="6" t="s">
        <v>14</v>
      </c>
      <c r="G809" s="17" t="s">
        <v>2807</v>
      </c>
      <c r="H809" s="11"/>
      <c r="I809" s="55"/>
      <c r="K809" s="5" t="s">
        <v>4620</v>
      </c>
      <c r="L809" s="74">
        <v>5830608</v>
      </c>
      <c r="N809" s="5" t="e">
        <f>_xlfn.XLOOKUP(L809,CENTRALIZADAS!A:A,CENTRALIZADAS!C:C)</f>
        <v>#N/A</v>
      </c>
    </row>
    <row r="810" spans="1:14" hidden="1">
      <c r="A810" s="47" t="s">
        <v>2804</v>
      </c>
      <c r="B810" s="15">
        <v>5830610</v>
      </c>
      <c r="C810" s="49" t="s">
        <v>2805</v>
      </c>
      <c r="D810" s="16" t="s">
        <v>2823</v>
      </c>
      <c r="E810" s="46" t="s">
        <v>21</v>
      </c>
      <c r="F810" s="6" t="s">
        <v>14</v>
      </c>
      <c r="G810" s="17" t="s">
        <v>2807</v>
      </c>
      <c r="H810" s="11"/>
      <c r="I810" s="55"/>
      <c r="K810" s="5" t="s">
        <v>4620</v>
      </c>
      <c r="L810" s="15">
        <v>5830610</v>
      </c>
      <c r="N810" s="5" t="e">
        <f>_xlfn.XLOOKUP(L810,CENTRALIZADAS!A:A,CENTRALIZADAS!C:C)</f>
        <v>#N/A</v>
      </c>
    </row>
    <row r="811" spans="1:14" hidden="1">
      <c r="A811" s="46" t="s">
        <v>2804</v>
      </c>
      <c r="B811" s="15">
        <v>5830612</v>
      </c>
      <c r="C811" s="50" t="s">
        <v>2805</v>
      </c>
      <c r="D811" s="16" t="s">
        <v>2824</v>
      </c>
      <c r="E811" s="46" t="s">
        <v>21</v>
      </c>
      <c r="F811" s="6" t="s">
        <v>14</v>
      </c>
      <c r="G811" s="17" t="s">
        <v>2807</v>
      </c>
      <c r="H811" s="11"/>
      <c r="I811" s="55"/>
      <c r="K811" s="5" t="s">
        <v>4620</v>
      </c>
      <c r="L811" s="74">
        <v>5830612</v>
      </c>
      <c r="N811" s="5" t="e">
        <f>_xlfn.XLOOKUP(L811,CENTRALIZADAS!A:A,CENTRALIZADAS!C:C)</f>
        <v>#N/A</v>
      </c>
    </row>
    <row r="812" spans="1:14" hidden="1">
      <c r="A812" s="47" t="s">
        <v>2804</v>
      </c>
      <c r="B812" s="15">
        <v>5830614</v>
      </c>
      <c r="C812" s="49" t="s">
        <v>2805</v>
      </c>
      <c r="D812" s="16" t="s">
        <v>2825</v>
      </c>
      <c r="E812" s="46" t="s">
        <v>21</v>
      </c>
      <c r="F812" s="6" t="s">
        <v>14</v>
      </c>
      <c r="G812" s="17" t="s">
        <v>2807</v>
      </c>
      <c r="H812" s="11"/>
      <c r="I812" s="55"/>
      <c r="K812" s="5" t="s">
        <v>4620</v>
      </c>
      <c r="L812" s="15">
        <v>5830614</v>
      </c>
      <c r="N812" s="5" t="e">
        <f>_xlfn.XLOOKUP(L812,CENTRALIZADAS!A:A,CENTRALIZADAS!C:C)</f>
        <v>#N/A</v>
      </c>
    </row>
    <row r="813" spans="1:14" hidden="1">
      <c r="A813" s="46" t="s">
        <v>2804</v>
      </c>
      <c r="B813" s="15">
        <v>5830616</v>
      </c>
      <c r="C813" s="50" t="s">
        <v>2805</v>
      </c>
      <c r="D813" s="16" t="s">
        <v>2826</v>
      </c>
      <c r="E813" s="46" t="s">
        <v>21</v>
      </c>
      <c r="F813" s="6" t="s">
        <v>14</v>
      </c>
      <c r="G813" s="17" t="s">
        <v>2807</v>
      </c>
      <c r="H813" s="11"/>
      <c r="I813" s="55"/>
      <c r="K813" s="5" t="s">
        <v>4620</v>
      </c>
      <c r="L813" s="74">
        <v>5830616</v>
      </c>
      <c r="N813" s="5" t="e">
        <f>_xlfn.XLOOKUP(L813,CENTRALIZADAS!A:A,CENTRALIZADAS!C:C)</f>
        <v>#N/A</v>
      </c>
    </row>
    <row r="814" spans="1:14" hidden="1">
      <c r="A814" s="47" t="s">
        <v>2804</v>
      </c>
      <c r="B814" s="15">
        <v>5830956</v>
      </c>
      <c r="C814" s="49" t="s">
        <v>2805</v>
      </c>
      <c r="D814" s="16" t="s">
        <v>2827</v>
      </c>
      <c r="E814" s="46" t="s">
        <v>21</v>
      </c>
      <c r="F814" s="6" t="s">
        <v>14</v>
      </c>
      <c r="G814" s="17" t="s">
        <v>2807</v>
      </c>
      <c r="H814" s="11"/>
      <c r="I814" s="55"/>
      <c r="K814" s="5" t="s">
        <v>4620</v>
      </c>
      <c r="L814" s="15">
        <v>5830956</v>
      </c>
      <c r="N814" s="5" t="e">
        <f>_xlfn.XLOOKUP(L814,CENTRALIZADAS!A:A,CENTRALIZADAS!C:C)</f>
        <v>#N/A</v>
      </c>
    </row>
    <row r="815" spans="1:14" hidden="1">
      <c r="A815" s="46" t="s">
        <v>2804</v>
      </c>
      <c r="B815" s="15">
        <v>5834495</v>
      </c>
      <c r="C815" s="50" t="s">
        <v>2805</v>
      </c>
      <c r="D815" s="16" t="s">
        <v>2828</v>
      </c>
      <c r="E815" s="46" t="s">
        <v>21</v>
      </c>
      <c r="F815" s="6" t="s">
        <v>14</v>
      </c>
      <c r="G815" s="17" t="s">
        <v>2807</v>
      </c>
      <c r="H815" s="11"/>
      <c r="I815" s="55"/>
      <c r="K815" s="5" t="s">
        <v>4620</v>
      </c>
      <c r="L815" s="74">
        <v>5834495</v>
      </c>
      <c r="N815" s="5" t="e">
        <f>_xlfn.XLOOKUP(L815,CENTRALIZADAS!A:A,CENTRALIZADAS!C:C)</f>
        <v>#N/A</v>
      </c>
    </row>
    <row r="816" spans="1:14" hidden="1">
      <c r="A816" s="47" t="s">
        <v>2804</v>
      </c>
      <c r="B816" s="15">
        <v>5834757</v>
      </c>
      <c r="C816" s="49" t="s">
        <v>2805</v>
      </c>
      <c r="D816" s="16" t="s">
        <v>2829</v>
      </c>
      <c r="E816" s="46" t="s">
        <v>21</v>
      </c>
      <c r="F816" s="6" t="s">
        <v>14</v>
      </c>
      <c r="G816" s="17" t="s">
        <v>2807</v>
      </c>
      <c r="H816" s="11"/>
      <c r="I816" s="55"/>
      <c r="K816" s="5" t="s">
        <v>4620</v>
      </c>
      <c r="L816" s="15">
        <v>5834757</v>
      </c>
      <c r="N816" s="5" t="e">
        <f>_xlfn.XLOOKUP(L816,CENTRALIZADAS!A:A,CENTRALIZADAS!C:C)</f>
        <v>#N/A</v>
      </c>
    </row>
    <row r="817" spans="1:14" hidden="1">
      <c r="A817" s="46" t="s">
        <v>2804</v>
      </c>
      <c r="B817" s="15">
        <v>5834880</v>
      </c>
      <c r="C817" s="50" t="s">
        <v>2805</v>
      </c>
      <c r="D817" s="16" t="s">
        <v>2830</v>
      </c>
      <c r="E817" s="46" t="s">
        <v>21</v>
      </c>
      <c r="F817" s="6" t="s">
        <v>14</v>
      </c>
      <c r="G817" s="17" t="s">
        <v>2807</v>
      </c>
      <c r="H817" s="11"/>
      <c r="I817" s="55"/>
      <c r="K817" s="5" t="s">
        <v>4620</v>
      </c>
      <c r="L817" s="74">
        <v>5834880</v>
      </c>
      <c r="N817" s="5" t="e">
        <f>_xlfn.XLOOKUP(L817,CENTRALIZADAS!A:A,CENTRALIZADAS!C:C)</f>
        <v>#N/A</v>
      </c>
    </row>
    <row r="818" spans="1:14" hidden="1">
      <c r="A818" s="47" t="s">
        <v>2804</v>
      </c>
      <c r="B818" s="15">
        <v>5834882</v>
      </c>
      <c r="C818" s="49" t="s">
        <v>2805</v>
      </c>
      <c r="D818" s="16" t="s">
        <v>2831</v>
      </c>
      <c r="E818" s="46" t="s">
        <v>21</v>
      </c>
      <c r="F818" s="6" t="s">
        <v>14</v>
      </c>
      <c r="G818" s="17" t="s">
        <v>2807</v>
      </c>
      <c r="H818" s="11"/>
      <c r="I818" s="55"/>
      <c r="K818" s="5" t="s">
        <v>4620</v>
      </c>
      <c r="L818" s="15">
        <v>5834882</v>
      </c>
      <c r="N818" s="5" t="e">
        <f>_xlfn.XLOOKUP(L818,CENTRALIZADAS!A:A,CENTRALIZADAS!C:C)</f>
        <v>#N/A</v>
      </c>
    </row>
    <row r="819" spans="1:14" hidden="1">
      <c r="A819" s="46" t="s">
        <v>2804</v>
      </c>
      <c r="B819" s="15">
        <v>5834928</v>
      </c>
      <c r="C819" s="50" t="s">
        <v>2805</v>
      </c>
      <c r="D819" s="16" t="s">
        <v>2832</v>
      </c>
      <c r="E819" s="46" t="s">
        <v>21</v>
      </c>
      <c r="F819" s="6" t="s">
        <v>14</v>
      </c>
      <c r="G819" s="17" t="s">
        <v>2807</v>
      </c>
      <c r="H819" s="11"/>
      <c r="I819" s="55"/>
      <c r="K819" s="5" t="s">
        <v>4620</v>
      </c>
      <c r="L819" s="74">
        <v>5834928</v>
      </c>
      <c r="N819" s="5" t="e">
        <f>_xlfn.XLOOKUP(L819,CENTRALIZADAS!A:A,CENTRALIZADAS!C:C)</f>
        <v>#N/A</v>
      </c>
    </row>
    <row r="820" spans="1:14" hidden="1">
      <c r="A820" s="47" t="s">
        <v>2804</v>
      </c>
      <c r="B820" s="15">
        <v>5835150</v>
      </c>
      <c r="C820" s="49" t="s">
        <v>2805</v>
      </c>
      <c r="D820" s="16" t="s">
        <v>2833</v>
      </c>
      <c r="E820" s="46" t="s">
        <v>21</v>
      </c>
      <c r="F820" s="6" t="s">
        <v>14</v>
      </c>
      <c r="G820" s="17" t="s">
        <v>2807</v>
      </c>
      <c r="H820" s="11"/>
      <c r="I820" s="55"/>
      <c r="K820" s="5" t="s">
        <v>4620</v>
      </c>
      <c r="L820" s="15">
        <v>5835150</v>
      </c>
      <c r="N820" s="5" t="e">
        <f>_xlfn.XLOOKUP(L820,CENTRALIZADAS!A:A,CENTRALIZADAS!C:C)</f>
        <v>#N/A</v>
      </c>
    </row>
    <row r="821" spans="1:14" hidden="1">
      <c r="A821" s="46" t="s">
        <v>2804</v>
      </c>
      <c r="B821" s="15">
        <v>5835175</v>
      </c>
      <c r="C821" s="50" t="s">
        <v>2805</v>
      </c>
      <c r="D821" s="16" t="s">
        <v>2834</v>
      </c>
      <c r="E821" s="46" t="s">
        <v>21</v>
      </c>
      <c r="F821" s="6" t="s">
        <v>14</v>
      </c>
      <c r="G821" s="17" t="s">
        <v>2807</v>
      </c>
      <c r="H821" s="11"/>
      <c r="I821" s="55"/>
      <c r="K821" s="5" t="s">
        <v>4620</v>
      </c>
      <c r="L821" s="74">
        <v>5835175</v>
      </c>
      <c r="N821" s="5" t="e">
        <f>_xlfn.XLOOKUP(L821,CENTRALIZADAS!A:A,CENTRALIZADAS!C:C)</f>
        <v>#N/A</v>
      </c>
    </row>
    <row r="822" spans="1:14" hidden="1">
      <c r="A822" s="47" t="s">
        <v>2804</v>
      </c>
      <c r="B822" s="15">
        <v>5857085</v>
      </c>
      <c r="C822" s="49" t="s">
        <v>2805</v>
      </c>
      <c r="D822" s="16" t="s">
        <v>2835</v>
      </c>
      <c r="E822" s="46" t="s">
        <v>21</v>
      </c>
      <c r="F822" s="6" t="s">
        <v>14</v>
      </c>
      <c r="G822" s="17" t="s">
        <v>2807</v>
      </c>
      <c r="H822" s="11"/>
      <c r="I822" s="55"/>
      <c r="K822" s="5" t="s">
        <v>4620</v>
      </c>
      <c r="L822" s="15">
        <v>5857085</v>
      </c>
      <c r="N822" s="5" t="e">
        <f>_xlfn.XLOOKUP(L822,CENTRALIZADAS!A:A,CENTRALIZADAS!C:C)</f>
        <v>#N/A</v>
      </c>
    </row>
    <row r="823" spans="1:14" hidden="1">
      <c r="A823" s="46" t="s">
        <v>2804</v>
      </c>
      <c r="B823" s="15">
        <v>6689621</v>
      </c>
      <c r="C823" s="50" t="s">
        <v>2805</v>
      </c>
      <c r="D823" s="16" t="s">
        <v>2836</v>
      </c>
      <c r="E823" s="46" t="s">
        <v>21</v>
      </c>
      <c r="F823" s="6" t="s">
        <v>14</v>
      </c>
      <c r="G823" s="17" t="s">
        <v>2807</v>
      </c>
      <c r="H823" s="11"/>
      <c r="I823" s="55"/>
      <c r="K823" s="5" t="s">
        <v>4620</v>
      </c>
      <c r="L823" s="74">
        <v>6689621</v>
      </c>
      <c r="N823" s="5" t="e">
        <f>_xlfn.XLOOKUP(L823,CENTRALIZADAS!A:A,CENTRALIZADAS!C:C)</f>
        <v>#N/A</v>
      </c>
    </row>
    <row r="824" spans="1:14" hidden="1">
      <c r="A824" s="47" t="s">
        <v>2804</v>
      </c>
      <c r="B824" s="15">
        <v>6884112</v>
      </c>
      <c r="C824" s="49" t="s">
        <v>2805</v>
      </c>
      <c r="D824" s="16" t="s">
        <v>2837</v>
      </c>
      <c r="E824" s="46" t="s">
        <v>21</v>
      </c>
      <c r="F824" s="6" t="s">
        <v>14</v>
      </c>
      <c r="G824" s="17" t="s">
        <v>2807</v>
      </c>
      <c r="H824" s="11"/>
      <c r="I824" s="55"/>
      <c r="K824" s="5" t="s">
        <v>4620</v>
      </c>
      <c r="L824" s="15">
        <v>6884112</v>
      </c>
      <c r="N824" s="5" t="e">
        <f>_xlfn.XLOOKUP(L824,CENTRALIZADAS!A:A,CENTRALIZADAS!C:C)</f>
        <v>#N/A</v>
      </c>
    </row>
    <row r="825" spans="1:14" hidden="1">
      <c r="A825" s="46" t="s">
        <v>2804</v>
      </c>
      <c r="B825" s="15">
        <v>6901218</v>
      </c>
      <c r="C825" s="50" t="s">
        <v>2805</v>
      </c>
      <c r="D825" s="16" t="s">
        <v>2838</v>
      </c>
      <c r="E825" s="46" t="s">
        <v>21</v>
      </c>
      <c r="F825" s="6" t="s">
        <v>14</v>
      </c>
      <c r="G825" s="17" t="s">
        <v>2807</v>
      </c>
      <c r="H825" s="11"/>
      <c r="I825" s="55"/>
      <c r="K825" s="5" t="s">
        <v>4620</v>
      </c>
      <c r="L825" s="74">
        <v>6901218</v>
      </c>
      <c r="N825" s="5" t="e">
        <f>_xlfn.XLOOKUP(L825,CENTRALIZADAS!A:A,CENTRALIZADAS!C:C)</f>
        <v>#N/A</v>
      </c>
    </row>
    <row r="826" spans="1:14" hidden="1">
      <c r="A826" s="47" t="s">
        <v>2804</v>
      </c>
      <c r="B826" s="15">
        <v>6947937</v>
      </c>
      <c r="C826" s="49" t="s">
        <v>2805</v>
      </c>
      <c r="D826" s="16" t="s">
        <v>2839</v>
      </c>
      <c r="E826" s="46" t="s">
        <v>21</v>
      </c>
      <c r="F826" s="6" t="s">
        <v>14</v>
      </c>
      <c r="G826" s="17" t="s">
        <v>2807</v>
      </c>
      <c r="H826" s="11"/>
      <c r="I826" s="55"/>
      <c r="K826" s="5" t="s">
        <v>4620</v>
      </c>
      <c r="L826" s="15">
        <v>6947937</v>
      </c>
      <c r="N826" s="5" t="e">
        <f>_xlfn.XLOOKUP(L826,CENTRALIZADAS!A:A,CENTRALIZADAS!C:C)</f>
        <v>#N/A</v>
      </c>
    </row>
    <row r="827" spans="1:14" hidden="1">
      <c r="A827" s="46" t="s">
        <v>2804</v>
      </c>
      <c r="B827" s="15">
        <v>6963426</v>
      </c>
      <c r="C827" s="50" t="s">
        <v>2805</v>
      </c>
      <c r="D827" s="16" t="s">
        <v>2840</v>
      </c>
      <c r="E827" s="46" t="s">
        <v>21</v>
      </c>
      <c r="F827" s="6" t="s">
        <v>14</v>
      </c>
      <c r="G827" s="17" t="s">
        <v>2807</v>
      </c>
      <c r="H827" s="11"/>
      <c r="I827" s="55"/>
      <c r="K827" s="5" t="s">
        <v>4620</v>
      </c>
      <c r="L827" s="74">
        <v>6963426</v>
      </c>
      <c r="N827" s="5" t="e">
        <f>_xlfn.XLOOKUP(L827,CENTRALIZADAS!A:A,CENTRALIZADAS!C:C)</f>
        <v>#N/A</v>
      </c>
    </row>
    <row r="828" spans="1:14" hidden="1">
      <c r="A828" s="47" t="s">
        <v>2804</v>
      </c>
      <c r="B828" s="15">
        <v>7682611</v>
      </c>
      <c r="C828" s="49" t="s">
        <v>2805</v>
      </c>
      <c r="D828" s="16" t="s">
        <v>2841</v>
      </c>
      <c r="E828" s="46" t="s">
        <v>21</v>
      </c>
      <c r="F828" s="6" t="s">
        <v>14</v>
      </c>
      <c r="G828" s="17" t="s">
        <v>2807</v>
      </c>
      <c r="H828" s="11"/>
      <c r="I828" s="55"/>
      <c r="K828" s="5" t="s">
        <v>4620</v>
      </c>
      <c r="L828" s="15">
        <v>7682611</v>
      </c>
      <c r="N828" s="5" t="e">
        <f>_xlfn.XLOOKUP(L828,CENTRALIZADAS!A:A,CENTRALIZADAS!C:C)</f>
        <v>#N/A</v>
      </c>
    </row>
    <row r="829" spans="1:14" hidden="1">
      <c r="A829" s="46" t="s">
        <v>2804</v>
      </c>
      <c r="B829" s="15">
        <v>7823556</v>
      </c>
      <c r="C829" s="50" t="s">
        <v>2805</v>
      </c>
      <c r="D829" s="16" t="s">
        <v>2842</v>
      </c>
      <c r="E829" s="46" t="s">
        <v>21</v>
      </c>
      <c r="F829" s="6" t="s">
        <v>14</v>
      </c>
      <c r="G829" s="17" t="s">
        <v>2807</v>
      </c>
      <c r="H829" s="11"/>
      <c r="I829" s="55"/>
      <c r="K829" s="5" t="s">
        <v>4620</v>
      </c>
      <c r="L829" s="74">
        <v>7823556</v>
      </c>
      <c r="N829" s="5" t="e">
        <f>_xlfn.XLOOKUP(L829,CENTRALIZADAS!A:A,CENTRALIZADAS!C:C)</f>
        <v>#N/A</v>
      </c>
    </row>
    <row r="830" spans="1:14" hidden="1">
      <c r="A830" s="47" t="s">
        <v>2804</v>
      </c>
      <c r="B830" s="15">
        <v>1004333</v>
      </c>
      <c r="C830" s="49" t="s">
        <v>2805</v>
      </c>
      <c r="D830" s="16" t="s">
        <v>2843</v>
      </c>
      <c r="E830" s="47" t="s">
        <v>2496</v>
      </c>
      <c r="F830" s="6" t="s">
        <v>14</v>
      </c>
      <c r="G830" s="17" t="s">
        <v>2807</v>
      </c>
      <c r="H830" s="11"/>
      <c r="I830" s="55"/>
      <c r="K830" s="5" t="s">
        <v>4621</v>
      </c>
      <c r="L830" s="15">
        <v>1004333</v>
      </c>
      <c r="N830" s="5" t="e">
        <f>_xlfn.XLOOKUP(L830,CENTRALIZADAS!A:A,CENTRALIZADAS!C:C)</f>
        <v>#N/A</v>
      </c>
    </row>
    <row r="831" spans="1:14" hidden="1">
      <c r="A831" s="46" t="s">
        <v>2804</v>
      </c>
      <c r="B831" s="15">
        <v>1034390</v>
      </c>
      <c r="C831" s="50" t="s">
        <v>2805</v>
      </c>
      <c r="D831" s="16" t="s">
        <v>2844</v>
      </c>
      <c r="E831" s="46" t="s">
        <v>2496</v>
      </c>
      <c r="F831" s="6" t="s">
        <v>14</v>
      </c>
      <c r="G831" s="17" t="s">
        <v>2807</v>
      </c>
      <c r="H831" s="11"/>
      <c r="I831" s="55"/>
      <c r="K831" s="5" t="s">
        <v>4621</v>
      </c>
      <c r="L831" s="74">
        <v>1034390</v>
      </c>
      <c r="N831" s="5" t="e">
        <f>_xlfn.XLOOKUP(L831,CENTRALIZADAS!A:A,CENTRALIZADAS!C:C)</f>
        <v>#N/A</v>
      </c>
    </row>
    <row r="832" spans="1:14" hidden="1">
      <c r="A832" s="47" t="s">
        <v>2804</v>
      </c>
      <c r="B832" s="15">
        <v>1048898</v>
      </c>
      <c r="C832" s="49" t="s">
        <v>2805</v>
      </c>
      <c r="D832" s="16" t="s">
        <v>2845</v>
      </c>
      <c r="E832" s="47" t="s">
        <v>2496</v>
      </c>
      <c r="F832" s="6" t="s">
        <v>14</v>
      </c>
      <c r="G832" s="17" t="s">
        <v>2807</v>
      </c>
      <c r="H832" s="11"/>
      <c r="I832" s="55"/>
      <c r="K832" s="5" t="s">
        <v>4621</v>
      </c>
      <c r="L832" s="15">
        <v>1048898</v>
      </c>
      <c r="N832" s="5" t="e">
        <f>_xlfn.XLOOKUP(L832,CENTRALIZADAS!A:A,CENTRALIZADAS!C:C)</f>
        <v>#N/A</v>
      </c>
    </row>
    <row r="833" spans="1:14" hidden="1">
      <c r="A833" s="46" t="s">
        <v>2804</v>
      </c>
      <c r="B833" s="15">
        <v>1048901</v>
      </c>
      <c r="C833" s="50" t="s">
        <v>2805</v>
      </c>
      <c r="D833" s="16" t="s">
        <v>2846</v>
      </c>
      <c r="E833" s="46" t="s">
        <v>2496</v>
      </c>
      <c r="F833" s="6" t="s">
        <v>14</v>
      </c>
      <c r="G833" s="17" t="s">
        <v>2807</v>
      </c>
      <c r="H833" s="11"/>
      <c r="I833" s="55"/>
      <c r="K833" s="5" t="s">
        <v>4621</v>
      </c>
      <c r="L833" s="74">
        <v>1048901</v>
      </c>
      <c r="N833" s="5" t="e">
        <f>_xlfn.XLOOKUP(L833,CENTRALIZADAS!A:A,CENTRALIZADAS!C:C)</f>
        <v>#N/A</v>
      </c>
    </row>
    <row r="834" spans="1:14" hidden="1">
      <c r="A834" s="47" t="s">
        <v>2804</v>
      </c>
      <c r="B834" s="15">
        <v>1048906</v>
      </c>
      <c r="C834" s="49" t="s">
        <v>2805</v>
      </c>
      <c r="D834" s="16" t="s">
        <v>2847</v>
      </c>
      <c r="E834" s="47" t="s">
        <v>2496</v>
      </c>
      <c r="F834" s="6" t="s">
        <v>14</v>
      </c>
      <c r="G834" s="17" t="s">
        <v>2807</v>
      </c>
      <c r="H834" s="11"/>
      <c r="I834" s="55"/>
      <c r="K834" s="5" t="s">
        <v>4621</v>
      </c>
      <c r="L834" s="15">
        <v>1048906</v>
      </c>
      <c r="N834" s="5" t="e">
        <f>_xlfn.XLOOKUP(L834,CENTRALIZADAS!A:A,CENTRALIZADAS!C:C)</f>
        <v>#N/A</v>
      </c>
    </row>
    <row r="835" spans="1:14" hidden="1">
      <c r="A835" s="46" t="s">
        <v>2804</v>
      </c>
      <c r="B835" s="15">
        <v>1063642</v>
      </c>
      <c r="C835" s="50" t="s">
        <v>2805</v>
      </c>
      <c r="D835" s="16" t="s">
        <v>2848</v>
      </c>
      <c r="E835" s="46" t="s">
        <v>2496</v>
      </c>
      <c r="F835" s="6" t="s">
        <v>14</v>
      </c>
      <c r="G835" s="17" t="s">
        <v>2807</v>
      </c>
      <c r="H835" s="11"/>
      <c r="I835" s="55"/>
      <c r="K835" s="5" t="s">
        <v>4621</v>
      </c>
      <c r="L835" s="74">
        <v>1063642</v>
      </c>
      <c r="N835" s="5" t="e">
        <f>_xlfn.XLOOKUP(L835,CENTRALIZADAS!A:A,CENTRALIZADAS!C:C)</f>
        <v>#N/A</v>
      </c>
    </row>
    <row r="836" spans="1:14" hidden="1">
      <c r="A836" s="47" t="s">
        <v>2804</v>
      </c>
      <c r="B836" s="15">
        <v>1067280</v>
      </c>
      <c r="C836" s="49" t="s">
        <v>2805</v>
      </c>
      <c r="D836" s="16" t="s">
        <v>16</v>
      </c>
      <c r="E836" s="47" t="s">
        <v>2496</v>
      </c>
      <c r="F836" s="6" t="s">
        <v>14</v>
      </c>
      <c r="G836" s="17" t="s">
        <v>2807</v>
      </c>
      <c r="H836" s="11"/>
      <c r="I836" s="55"/>
      <c r="K836" s="5" t="s">
        <v>4621</v>
      </c>
      <c r="L836" s="15">
        <v>1067280</v>
      </c>
      <c r="N836" s="5" t="e">
        <f>_xlfn.XLOOKUP(L836,CENTRALIZADAS!A:A,CENTRALIZADAS!C:C)</f>
        <v>#N/A</v>
      </c>
    </row>
    <row r="837" spans="1:14" hidden="1">
      <c r="A837" s="46" t="s">
        <v>2804</v>
      </c>
      <c r="B837" s="15">
        <v>1080798</v>
      </c>
      <c r="C837" s="50" t="s">
        <v>2805</v>
      </c>
      <c r="D837" s="16" t="s">
        <v>2849</v>
      </c>
      <c r="E837" s="46" t="s">
        <v>2496</v>
      </c>
      <c r="F837" s="6" t="s">
        <v>14</v>
      </c>
      <c r="G837" s="17" t="s">
        <v>2807</v>
      </c>
      <c r="H837" s="11"/>
      <c r="I837" s="55"/>
      <c r="K837" s="5" t="s">
        <v>4621</v>
      </c>
      <c r="L837" s="74">
        <v>1080798</v>
      </c>
      <c r="N837" s="5" t="e">
        <f>_xlfn.XLOOKUP(L837,CENTRALIZADAS!A:A,CENTRALIZADAS!C:C)</f>
        <v>#N/A</v>
      </c>
    </row>
    <row r="838" spans="1:14" hidden="1">
      <c r="A838" s="47" t="s">
        <v>2804</v>
      </c>
      <c r="B838" s="15">
        <v>1088785</v>
      </c>
      <c r="C838" s="49" t="s">
        <v>2805</v>
      </c>
      <c r="D838" s="16" t="s">
        <v>32</v>
      </c>
      <c r="E838" s="47" t="s">
        <v>2496</v>
      </c>
      <c r="F838" s="6" t="s">
        <v>14</v>
      </c>
      <c r="G838" s="17" t="s">
        <v>2807</v>
      </c>
      <c r="H838" s="11"/>
      <c r="I838" s="55"/>
      <c r="K838" s="5" t="s">
        <v>4621</v>
      </c>
      <c r="L838" s="15">
        <v>1088785</v>
      </c>
      <c r="N838" s="5" t="e">
        <f>_xlfn.XLOOKUP(L838,CENTRALIZADAS!A:A,CENTRALIZADAS!C:C)</f>
        <v>#N/A</v>
      </c>
    </row>
    <row r="839" spans="1:14" hidden="1">
      <c r="A839" s="46" t="s">
        <v>2804</v>
      </c>
      <c r="B839" s="15">
        <v>1088786</v>
      </c>
      <c r="C839" s="50" t="s">
        <v>2805</v>
      </c>
      <c r="D839" s="16" t="s">
        <v>32</v>
      </c>
      <c r="E839" s="46" t="s">
        <v>2496</v>
      </c>
      <c r="F839" s="6" t="s">
        <v>14</v>
      </c>
      <c r="G839" s="17" t="s">
        <v>2807</v>
      </c>
      <c r="H839" s="11"/>
      <c r="I839" s="55"/>
      <c r="K839" s="5" t="s">
        <v>4621</v>
      </c>
      <c r="L839" s="74">
        <v>1088786</v>
      </c>
      <c r="N839" s="5" t="e">
        <f>_xlfn.XLOOKUP(L839,CENTRALIZADAS!A:A,CENTRALIZADAS!C:C)</f>
        <v>#N/A</v>
      </c>
    </row>
    <row r="840" spans="1:14" hidden="1">
      <c r="A840" s="47" t="s">
        <v>2804</v>
      </c>
      <c r="B840" s="15">
        <v>1344722</v>
      </c>
      <c r="C840" s="49" t="s">
        <v>2805</v>
      </c>
      <c r="D840" s="16" t="s">
        <v>2850</v>
      </c>
      <c r="E840" s="47" t="s">
        <v>2496</v>
      </c>
      <c r="F840" s="6" t="s">
        <v>14</v>
      </c>
      <c r="G840" s="17" t="s">
        <v>2807</v>
      </c>
      <c r="H840" s="11"/>
      <c r="I840" s="55"/>
      <c r="K840" s="5" t="s">
        <v>4621</v>
      </c>
      <c r="L840" s="15">
        <v>1344722</v>
      </c>
      <c r="N840" s="5" t="e">
        <f>_xlfn.XLOOKUP(L840,CENTRALIZADAS!A:A,CENTRALIZADAS!C:C)</f>
        <v>#N/A</v>
      </c>
    </row>
    <row r="841" spans="1:14" hidden="1">
      <c r="A841" s="46" t="s">
        <v>2804</v>
      </c>
      <c r="B841" s="15">
        <v>1379384</v>
      </c>
      <c r="C841" s="50" t="s">
        <v>2805</v>
      </c>
      <c r="D841" s="16" t="s">
        <v>2851</v>
      </c>
      <c r="E841" s="46" t="s">
        <v>2496</v>
      </c>
      <c r="F841" s="6" t="s">
        <v>14</v>
      </c>
      <c r="G841" s="17" t="s">
        <v>2807</v>
      </c>
      <c r="H841" s="11"/>
      <c r="I841" s="55"/>
      <c r="K841" s="5" t="s">
        <v>4621</v>
      </c>
      <c r="L841" s="74">
        <v>1379384</v>
      </c>
      <c r="N841" s="5" t="e">
        <f>_xlfn.XLOOKUP(L841,CENTRALIZADAS!A:A,CENTRALIZADAS!C:C)</f>
        <v>#N/A</v>
      </c>
    </row>
    <row r="842" spans="1:14" hidden="1">
      <c r="A842" s="47" t="s">
        <v>2804</v>
      </c>
      <c r="B842" s="15">
        <v>1379392</v>
      </c>
      <c r="C842" s="49" t="s">
        <v>2805</v>
      </c>
      <c r="D842" s="16" t="s">
        <v>2852</v>
      </c>
      <c r="E842" s="47" t="s">
        <v>2496</v>
      </c>
      <c r="F842" s="6" t="s">
        <v>14</v>
      </c>
      <c r="G842" s="17" t="s">
        <v>2807</v>
      </c>
      <c r="H842" s="11"/>
      <c r="I842" s="55"/>
      <c r="K842" s="5" t="s">
        <v>4621</v>
      </c>
      <c r="L842" s="15">
        <v>1379392</v>
      </c>
      <c r="N842" s="5" t="e">
        <f>_xlfn.XLOOKUP(L842,CENTRALIZADAS!A:A,CENTRALIZADAS!C:C)</f>
        <v>#N/A</v>
      </c>
    </row>
    <row r="843" spans="1:14" hidden="1">
      <c r="A843" s="46" t="s">
        <v>2804</v>
      </c>
      <c r="B843" s="15">
        <v>1379396</v>
      </c>
      <c r="C843" s="50" t="s">
        <v>2805</v>
      </c>
      <c r="D843" s="16" t="s">
        <v>2853</v>
      </c>
      <c r="E843" s="46" t="s">
        <v>2496</v>
      </c>
      <c r="F843" s="6" t="s">
        <v>14</v>
      </c>
      <c r="G843" s="17" t="s">
        <v>2807</v>
      </c>
      <c r="H843" s="11"/>
      <c r="I843" s="55"/>
      <c r="K843" s="5" t="s">
        <v>4621</v>
      </c>
      <c r="L843" s="74">
        <v>1379396</v>
      </c>
      <c r="N843" s="5" t="e">
        <f>_xlfn.XLOOKUP(L843,CENTRALIZADAS!A:A,CENTRALIZADAS!C:C)</f>
        <v>#N/A</v>
      </c>
    </row>
    <row r="844" spans="1:14" hidden="1">
      <c r="A844" s="47" t="s">
        <v>2804</v>
      </c>
      <c r="B844" s="15">
        <v>1379400</v>
      </c>
      <c r="C844" s="49" t="s">
        <v>2805</v>
      </c>
      <c r="D844" s="16" t="s">
        <v>2854</v>
      </c>
      <c r="E844" s="47" t="s">
        <v>2496</v>
      </c>
      <c r="F844" s="6" t="s">
        <v>14</v>
      </c>
      <c r="G844" s="17" t="s">
        <v>2807</v>
      </c>
      <c r="H844" s="11"/>
      <c r="I844" s="55"/>
      <c r="K844" s="5" t="s">
        <v>4621</v>
      </c>
      <c r="L844" s="15">
        <v>1379400</v>
      </c>
      <c r="N844" s="5" t="e">
        <f>_xlfn.XLOOKUP(L844,CENTRALIZADAS!A:A,CENTRALIZADAS!C:C)</f>
        <v>#N/A</v>
      </c>
    </row>
    <row r="845" spans="1:14" hidden="1">
      <c r="A845" s="46" t="s">
        <v>2804</v>
      </c>
      <c r="B845" s="15">
        <v>1379404</v>
      </c>
      <c r="C845" s="50" t="s">
        <v>2805</v>
      </c>
      <c r="D845" s="16" t="s">
        <v>2855</v>
      </c>
      <c r="E845" s="46" t="s">
        <v>2496</v>
      </c>
      <c r="F845" s="6" t="s">
        <v>14</v>
      </c>
      <c r="G845" s="17" t="s">
        <v>2807</v>
      </c>
      <c r="H845" s="11"/>
      <c r="I845" s="55"/>
      <c r="K845" s="5" t="s">
        <v>4621</v>
      </c>
      <c r="L845" s="74">
        <v>1379404</v>
      </c>
      <c r="N845" s="5" t="e">
        <f>_xlfn.XLOOKUP(L845,CENTRALIZADAS!A:A,CENTRALIZADAS!C:C)</f>
        <v>#N/A</v>
      </c>
    </row>
    <row r="846" spans="1:14" hidden="1">
      <c r="A846" s="47" t="s">
        <v>2804</v>
      </c>
      <c r="B846" s="15">
        <v>1379409</v>
      </c>
      <c r="C846" s="49" t="s">
        <v>2805</v>
      </c>
      <c r="D846" s="16" t="s">
        <v>2856</v>
      </c>
      <c r="E846" s="47" t="s">
        <v>2496</v>
      </c>
      <c r="F846" s="6" t="s">
        <v>14</v>
      </c>
      <c r="G846" s="17" t="s">
        <v>2807</v>
      </c>
      <c r="H846" s="11"/>
      <c r="I846" s="55"/>
      <c r="K846" s="5" t="s">
        <v>4621</v>
      </c>
      <c r="L846" s="15">
        <v>1379409</v>
      </c>
      <c r="N846" s="5" t="e">
        <f>_xlfn.XLOOKUP(L846,CENTRALIZADAS!A:A,CENTRALIZADAS!C:C)</f>
        <v>#N/A</v>
      </c>
    </row>
    <row r="847" spans="1:14" hidden="1">
      <c r="A847" s="46" t="s">
        <v>2804</v>
      </c>
      <c r="B847" s="15">
        <v>1379416</v>
      </c>
      <c r="C847" s="50" t="s">
        <v>2805</v>
      </c>
      <c r="D847" s="16" t="s">
        <v>2857</v>
      </c>
      <c r="E847" s="46" t="s">
        <v>2496</v>
      </c>
      <c r="F847" s="6" t="s">
        <v>14</v>
      </c>
      <c r="G847" s="17" t="s">
        <v>2807</v>
      </c>
      <c r="H847" s="11"/>
      <c r="I847" s="55"/>
      <c r="K847" s="5" t="s">
        <v>4621</v>
      </c>
      <c r="L847" s="74">
        <v>1379416</v>
      </c>
      <c r="N847" s="5" t="e">
        <f>_xlfn.XLOOKUP(L847,CENTRALIZADAS!A:A,CENTRALIZADAS!C:C)</f>
        <v>#N/A</v>
      </c>
    </row>
    <row r="848" spans="1:14" hidden="1">
      <c r="A848" s="47" t="s">
        <v>2804</v>
      </c>
      <c r="B848" s="15">
        <v>1379418</v>
      </c>
      <c r="C848" s="49" t="s">
        <v>2805</v>
      </c>
      <c r="D848" s="16" t="s">
        <v>2858</v>
      </c>
      <c r="E848" s="47" t="s">
        <v>2496</v>
      </c>
      <c r="F848" s="6" t="s">
        <v>14</v>
      </c>
      <c r="G848" s="17" t="s">
        <v>2807</v>
      </c>
      <c r="H848" s="11"/>
      <c r="I848" s="55"/>
      <c r="K848" s="5" t="s">
        <v>4621</v>
      </c>
      <c r="L848" s="15">
        <v>1379418</v>
      </c>
      <c r="N848" s="5" t="e">
        <f>_xlfn.XLOOKUP(L848,CENTRALIZADAS!A:A,CENTRALIZADAS!C:C)</f>
        <v>#N/A</v>
      </c>
    </row>
    <row r="849" spans="1:14" hidden="1">
      <c r="A849" s="46" t="s">
        <v>2804</v>
      </c>
      <c r="B849" s="15">
        <v>5826192</v>
      </c>
      <c r="C849" s="50" t="s">
        <v>2805</v>
      </c>
      <c r="D849" s="16" t="s">
        <v>2859</v>
      </c>
      <c r="E849" s="46" t="s">
        <v>2496</v>
      </c>
      <c r="F849" s="6" t="s">
        <v>14</v>
      </c>
      <c r="G849" s="17" t="s">
        <v>2807</v>
      </c>
      <c r="H849" s="11"/>
      <c r="I849" s="55"/>
      <c r="K849" s="5" t="s">
        <v>4621</v>
      </c>
      <c r="L849" s="74">
        <v>5826192</v>
      </c>
      <c r="N849" s="5" t="e">
        <f>_xlfn.XLOOKUP(L849,CENTRALIZADAS!A:A,CENTRALIZADAS!C:C)</f>
        <v>#N/A</v>
      </c>
    </row>
    <row r="850" spans="1:14" hidden="1">
      <c r="A850" s="47" t="s">
        <v>2804</v>
      </c>
      <c r="B850" s="15">
        <v>5827819</v>
      </c>
      <c r="C850" s="49" t="s">
        <v>2805</v>
      </c>
      <c r="D850" s="16" t="s">
        <v>2860</v>
      </c>
      <c r="E850" s="47" t="s">
        <v>2496</v>
      </c>
      <c r="F850" s="6" t="s">
        <v>14</v>
      </c>
      <c r="G850" s="17" t="s">
        <v>2807</v>
      </c>
      <c r="H850" s="11"/>
      <c r="I850" s="55"/>
      <c r="K850" s="5" t="s">
        <v>4621</v>
      </c>
      <c r="L850" s="15">
        <v>5827819</v>
      </c>
      <c r="N850" s="5" t="e">
        <f>_xlfn.XLOOKUP(L850,CENTRALIZADAS!A:A,CENTRALIZADAS!C:C)</f>
        <v>#N/A</v>
      </c>
    </row>
    <row r="851" spans="1:14" hidden="1">
      <c r="A851" s="46" t="s">
        <v>2804</v>
      </c>
      <c r="B851" s="15">
        <v>5830592</v>
      </c>
      <c r="C851" s="50" t="s">
        <v>2805</v>
      </c>
      <c r="D851" s="16" t="s">
        <v>2861</v>
      </c>
      <c r="E851" s="46" t="s">
        <v>2496</v>
      </c>
      <c r="F851" s="6" t="s">
        <v>14</v>
      </c>
      <c r="G851" s="17" t="s">
        <v>2807</v>
      </c>
      <c r="H851" s="11"/>
      <c r="I851" s="55"/>
      <c r="K851" s="5" t="s">
        <v>4621</v>
      </c>
      <c r="L851" s="74">
        <v>5830592</v>
      </c>
      <c r="N851" s="5" t="e">
        <f>_xlfn.XLOOKUP(L851,CENTRALIZADAS!A:A,CENTRALIZADAS!C:C)</f>
        <v>#N/A</v>
      </c>
    </row>
    <row r="852" spans="1:14" hidden="1">
      <c r="A852" s="47" t="s">
        <v>2804</v>
      </c>
      <c r="B852" s="15">
        <v>5830595</v>
      </c>
      <c r="C852" s="49" t="s">
        <v>2805</v>
      </c>
      <c r="D852" s="16" t="s">
        <v>2862</v>
      </c>
      <c r="E852" s="47" t="s">
        <v>2496</v>
      </c>
      <c r="F852" s="6" t="s">
        <v>14</v>
      </c>
      <c r="G852" s="17" t="s">
        <v>2807</v>
      </c>
      <c r="H852" s="11"/>
      <c r="I852" s="55"/>
      <c r="K852" s="5" t="s">
        <v>4621</v>
      </c>
      <c r="L852" s="15">
        <v>5830595</v>
      </c>
      <c r="N852" s="5" t="e">
        <f>_xlfn.XLOOKUP(L852,CENTRALIZADAS!A:A,CENTRALIZADAS!C:C)</f>
        <v>#N/A</v>
      </c>
    </row>
    <row r="853" spans="1:14" hidden="1">
      <c r="A853" s="46" t="s">
        <v>2804</v>
      </c>
      <c r="B853" s="15">
        <v>5830603</v>
      </c>
      <c r="C853" s="50" t="s">
        <v>2805</v>
      </c>
      <c r="D853" s="16" t="s">
        <v>2863</v>
      </c>
      <c r="E853" s="46" t="s">
        <v>2496</v>
      </c>
      <c r="F853" s="6" t="s">
        <v>14</v>
      </c>
      <c r="G853" s="17" t="s">
        <v>2807</v>
      </c>
      <c r="H853" s="11"/>
      <c r="I853" s="55"/>
      <c r="K853" s="5" t="s">
        <v>4621</v>
      </c>
      <c r="L853" s="74">
        <v>5830603</v>
      </c>
      <c r="N853" s="5" t="e">
        <f>_xlfn.XLOOKUP(L853,CENTRALIZADAS!A:A,CENTRALIZADAS!C:C)</f>
        <v>#N/A</v>
      </c>
    </row>
    <row r="854" spans="1:14" hidden="1">
      <c r="A854" s="47" t="s">
        <v>2804</v>
      </c>
      <c r="B854" s="15">
        <v>5830613</v>
      </c>
      <c r="C854" s="49" t="s">
        <v>2805</v>
      </c>
      <c r="D854" s="16" t="s">
        <v>2589</v>
      </c>
      <c r="E854" s="47" t="s">
        <v>2496</v>
      </c>
      <c r="F854" s="6" t="s">
        <v>14</v>
      </c>
      <c r="G854" s="17" t="s">
        <v>2807</v>
      </c>
      <c r="H854" s="11"/>
      <c r="I854" s="55"/>
      <c r="K854" s="5" t="s">
        <v>4621</v>
      </c>
      <c r="L854" s="15">
        <v>5830613</v>
      </c>
      <c r="N854" s="5" t="e">
        <f>_xlfn.XLOOKUP(L854,CENTRALIZADAS!A:A,CENTRALIZADAS!C:C)</f>
        <v>#N/A</v>
      </c>
    </row>
    <row r="855" spans="1:14" hidden="1">
      <c r="A855" s="46" t="s">
        <v>2804</v>
      </c>
      <c r="B855" s="15">
        <v>5830615</v>
      </c>
      <c r="C855" s="50" t="s">
        <v>2805</v>
      </c>
      <c r="D855" s="16" t="s">
        <v>38</v>
      </c>
      <c r="E855" s="46" t="s">
        <v>2496</v>
      </c>
      <c r="F855" s="6" t="s">
        <v>14</v>
      </c>
      <c r="G855" s="17" t="s">
        <v>2807</v>
      </c>
      <c r="H855" s="11"/>
      <c r="I855" s="55"/>
      <c r="K855" s="5" t="s">
        <v>4621</v>
      </c>
      <c r="L855" s="74">
        <v>5830615</v>
      </c>
      <c r="N855" s="5" t="e">
        <f>_xlfn.XLOOKUP(L855,CENTRALIZADAS!A:A,CENTRALIZADAS!C:C)</f>
        <v>#N/A</v>
      </c>
    </row>
    <row r="856" spans="1:14" hidden="1">
      <c r="A856" s="47" t="s">
        <v>2804</v>
      </c>
      <c r="B856" s="15">
        <v>5834774</v>
      </c>
      <c r="C856" s="49" t="s">
        <v>2805</v>
      </c>
      <c r="D856" s="16" t="s">
        <v>2864</v>
      </c>
      <c r="E856" s="47" t="s">
        <v>2496</v>
      </c>
      <c r="F856" s="6" t="s">
        <v>14</v>
      </c>
      <c r="G856" s="17" t="s">
        <v>2807</v>
      </c>
      <c r="H856" s="11"/>
      <c r="I856" s="55"/>
      <c r="K856" s="5" t="s">
        <v>4621</v>
      </c>
      <c r="L856" s="15">
        <v>5834774</v>
      </c>
      <c r="N856" s="5" t="e">
        <f>_xlfn.XLOOKUP(L856,CENTRALIZADAS!A:A,CENTRALIZADAS!C:C)</f>
        <v>#N/A</v>
      </c>
    </row>
    <row r="857" spans="1:14" hidden="1">
      <c r="A857" s="46" t="s">
        <v>2804</v>
      </c>
      <c r="B857" s="15">
        <v>5857030</v>
      </c>
      <c r="C857" s="50" t="s">
        <v>2805</v>
      </c>
      <c r="D857" s="16" t="s">
        <v>2865</v>
      </c>
      <c r="E857" s="46" t="s">
        <v>2496</v>
      </c>
      <c r="F857" s="6" t="s">
        <v>14</v>
      </c>
      <c r="G857" s="17" t="s">
        <v>2807</v>
      </c>
      <c r="H857" s="11"/>
      <c r="I857" s="55"/>
      <c r="K857" s="5" t="s">
        <v>4621</v>
      </c>
      <c r="L857" s="74">
        <v>5857030</v>
      </c>
      <c r="N857" s="5" t="e">
        <f>_xlfn.XLOOKUP(L857,CENTRALIZADAS!A:A,CENTRALIZADAS!C:C)</f>
        <v>#N/A</v>
      </c>
    </row>
    <row r="858" spans="1:14" hidden="1">
      <c r="A858" s="47" t="s">
        <v>2804</v>
      </c>
      <c r="B858" s="15">
        <v>6547304</v>
      </c>
      <c r="C858" s="49" t="s">
        <v>2805</v>
      </c>
      <c r="D858" s="16" t="s">
        <v>2866</v>
      </c>
      <c r="E858" s="47" t="s">
        <v>2496</v>
      </c>
      <c r="F858" s="6" t="s">
        <v>14</v>
      </c>
      <c r="G858" s="17" t="s">
        <v>2807</v>
      </c>
      <c r="H858" s="11"/>
      <c r="I858" s="55"/>
      <c r="K858" s="5" t="s">
        <v>4621</v>
      </c>
      <c r="L858" s="15">
        <v>6547304</v>
      </c>
      <c r="N858" s="5" t="e">
        <f>_xlfn.XLOOKUP(L858,CENTRALIZADAS!A:A,CENTRALIZADAS!C:C)</f>
        <v>#N/A</v>
      </c>
    </row>
    <row r="859" spans="1:14" hidden="1">
      <c r="A859" s="46" t="s">
        <v>2804</v>
      </c>
      <c r="B859" s="15">
        <v>6656774</v>
      </c>
      <c r="C859" s="50" t="s">
        <v>2805</v>
      </c>
      <c r="D859" s="16" t="s">
        <v>2867</v>
      </c>
      <c r="E859" s="46" t="s">
        <v>2496</v>
      </c>
      <c r="F859" s="6" t="s">
        <v>14</v>
      </c>
      <c r="G859" s="17" t="s">
        <v>2807</v>
      </c>
      <c r="H859" s="11"/>
      <c r="I859" s="55"/>
      <c r="K859" s="5" t="s">
        <v>4621</v>
      </c>
      <c r="L859" s="74">
        <v>6656774</v>
      </c>
      <c r="N859" s="5" t="e">
        <f>_xlfn.XLOOKUP(L859,CENTRALIZADAS!A:A,CENTRALIZADAS!C:C)</f>
        <v>#N/A</v>
      </c>
    </row>
    <row r="860" spans="1:14" hidden="1">
      <c r="A860" s="47" t="s">
        <v>2804</v>
      </c>
      <c r="B860" s="18">
        <v>6874523</v>
      </c>
      <c r="C860" s="49" t="s">
        <v>2805</v>
      </c>
      <c r="D860" s="19" t="s">
        <v>2868</v>
      </c>
      <c r="E860" s="47" t="s">
        <v>2496</v>
      </c>
      <c r="F860" s="6" t="s">
        <v>14</v>
      </c>
      <c r="G860" s="17" t="s">
        <v>2807</v>
      </c>
      <c r="H860" s="11"/>
      <c r="I860" s="55"/>
      <c r="K860" s="5" t="s">
        <v>4621</v>
      </c>
      <c r="L860" s="18">
        <v>6874523</v>
      </c>
      <c r="N860" s="5" t="e">
        <f>_xlfn.XLOOKUP(L860,CENTRALIZADAS!A:A,CENTRALIZADAS!C:C)</f>
        <v>#N/A</v>
      </c>
    </row>
    <row r="861" spans="1:14" hidden="1">
      <c r="A861" s="46" t="s">
        <v>2804</v>
      </c>
      <c r="B861" s="15">
        <v>6947929</v>
      </c>
      <c r="C861" s="50" t="s">
        <v>2805</v>
      </c>
      <c r="D861" s="16" t="s">
        <v>2869</v>
      </c>
      <c r="E861" s="46" t="s">
        <v>2496</v>
      </c>
      <c r="F861" s="6" t="s">
        <v>14</v>
      </c>
      <c r="G861" s="17" t="s">
        <v>2807</v>
      </c>
      <c r="H861" s="11"/>
      <c r="I861" s="55"/>
      <c r="K861" s="5" t="s">
        <v>4621</v>
      </c>
      <c r="L861" s="74">
        <v>6947929</v>
      </c>
      <c r="N861" s="5" t="e">
        <f>_xlfn.XLOOKUP(L861,CENTRALIZADAS!A:A,CENTRALIZADAS!C:C)</f>
        <v>#N/A</v>
      </c>
    </row>
    <row r="862" spans="1:14" hidden="1">
      <c r="A862" s="47" t="s">
        <v>2804</v>
      </c>
      <c r="B862" s="15">
        <v>7693665</v>
      </c>
      <c r="C862" s="49" t="s">
        <v>2805</v>
      </c>
      <c r="D862" s="16" t="s">
        <v>38</v>
      </c>
      <c r="E862" s="47" t="s">
        <v>2496</v>
      </c>
      <c r="F862" s="6" t="s">
        <v>14</v>
      </c>
      <c r="G862" s="17" t="s">
        <v>2807</v>
      </c>
      <c r="H862" s="11"/>
      <c r="I862" s="55"/>
      <c r="K862" s="5" t="s">
        <v>4621</v>
      </c>
      <c r="L862" s="15">
        <v>7693665</v>
      </c>
      <c r="N862" s="5" t="e">
        <f>_xlfn.XLOOKUP(L862,CENTRALIZADAS!A:A,CENTRALIZADAS!C:C)</f>
        <v>#N/A</v>
      </c>
    </row>
    <row r="863" spans="1:14" hidden="1">
      <c r="A863" s="46" t="s">
        <v>2804</v>
      </c>
      <c r="B863" s="15">
        <v>7718869</v>
      </c>
      <c r="C863" s="50" t="s">
        <v>2805</v>
      </c>
      <c r="D863" s="16" t="s">
        <v>2870</v>
      </c>
      <c r="E863" s="46" t="s">
        <v>2496</v>
      </c>
      <c r="F863" s="6" t="s">
        <v>14</v>
      </c>
      <c r="G863" s="17" t="s">
        <v>2807</v>
      </c>
      <c r="H863" s="11"/>
      <c r="I863" s="55"/>
      <c r="K863" s="5" t="s">
        <v>4621</v>
      </c>
      <c r="L863" s="74">
        <v>7718869</v>
      </c>
      <c r="N863" s="5" t="e">
        <f>_xlfn.XLOOKUP(L863,CENTRALIZADAS!A:A,CENTRALIZADAS!C:C)</f>
        <v>#N/A</v>
      </c>
    </row>
    <row r="864" spans="1:14" hidden="1">
      <c r="A864" s="47" t="s">
        <v>2804</v>
      </c>
      <c r="B864" s="15">
        <v>7753758</v>
      </c>
      <c r="C864" s="49" t="s">
        <v>2805</v>
      </c>
      <c r="D864" s="16" t="s">
        <v>2871</v>
      </c>
      <c r="E864" s="47" t="s">
        <v>2496</v>
      </c>
      <c r="F864" s="6" t="s">
        <v>14</v>
      </c>
      <c r="G864" s="17" t="s">
        <v>2807</v>
      </c>
      <c r="H864" s="11"/>
      <c r="I864" s="55"/>
      <c r="K864" s="5" t="s">
        <v>4621</v>
      </c>
      <c r="L864" s="15">
        <v>7753758</v>
      </c>
      <c r="N864" s="5" t="e">
        <f>_xlfn.XLOOKUP(L864,CENTRALIZADAS!A:A,CENTRALIZADAS!C:C)</f>
        <v>#N/A</v>
      </c>
    </row>
    <row r="865" spans="1:14" hidden="1">
      <c r="A865" s="46" t="s">
        <v>2804</v>
      </c>
      <c r="B865" s="15">
        <v>7753775</v>
      </c>
      <c r="C865" s="50" t="s">
        <v>2805</v>
      </c>
      <c r="D865" s="16" t="s">
        <v>2872</v>
      </c>
      <c r="E865" s="46" t="s">
        <v>2496</v>
      </c>
      <c r="F865" s="6" t="s">
        <v>14</v>
      </c>
      <c r="G865" s="17" t="s">
        <v>2807</v>
      </c>
      <c r="H865" s="11"/>
      <c r="I865" s="55"/>
      <c r="K865" s="5" t="s">
        <v>4621</v>
      </c>
      <c r="L865" s="74">
        <v>7753775</v>
      </c>
      <c r="N865" s="5" t="e">
        <f>_xlfn.XLOOKUP(L865,CENTRALIZADAS!A:A,CENTRALIZADAS!C:C)</f>
        <v>#N/A</v>
      </c>
    </row>
    <row r="866" spans="1:14" hidden="1">
      <c r="A866" s="47" t="s">
        <v>2804</v>
      </c>
      <c r="B866" s="15">
        <v>7788309</v>
      </c>
      <c r="C866" s="49" t="s">
        <v>2805</v>
      </c>
      <c r="D866" s="16" t="s">
        <v>2873</v>
      </c>
      <c r="E866" s="47" t="s">
        <v>2496</v>
      </c>
      <c r="F866" s="6" t="s">
        <v>14</v>
      </c>
      <c r="G866" s="17" t="s">
        <v>2807</v>
      </c>
      <c r="H866" s="11"/>
      <c r="I866" s="55"/>
      <c r="K866" s="5" t="s">
        <v>4621</v>
      </c>
      <c r="L866" s="15">
        <v>7788309</v>
      </c>
      <c r="N866" s="5" t="e">
        <f>_xlfn.XLOOKUP(L866,CENTRALIZADAS!A:A,CENTRALIZADAS!C:C)</f>
        <v>#N/A</v>
      </c>
    </row>
    <row r="867" spans="1:14" hidden="1">
      <c r="A867" s="46" t="s">
        <v>2804</v>
      </c>
      <c r="B867" s="15">
        <v>7840507</v>
      </c>
      <c r="C867" s="50" t="s">
        <v>2805</v>
      </c>
      <c r="D867" s="16" t="s">
        <v>2874</v>
      </c>
      <c r="E867" s="46" t="s">
        <v>2496</v>
      </c>
      <c r="F867" s="6" t="s">
        <v>14</v>
      </c>
      <c r="G867" s="17" t="s">
        <v>2807</v>
      </c>
      <c r="H867" s="11"/>
      <c r="I867" s="55"/>
      <c r="K867" s="5" t="s">
        <v>4621</v>
      </c>
      <c r="L867" s="74">
        <v>7840507</v>
      </c>
      <c r="N867" s="5" t="e">
        <f>_xlfn.XLOOKUP(L867,CENTRALIZADAS!A:A,CENTRALIZADAS!C:C)</f>
        <v>#N/A</v>
      </c>
    </row>
    <row r="868" spans="1:14" hidden="1">
      <c r="A868" s="47" t="s">
        <v>2804</v>
      </c>
      <c r="B868" s="15">
        <v>7840508</v>
      </c>
      <c r="C868" s="49" t="s">
        <v>2805</v>
      </c>
      <c r="D868" s="16" t="s">
        <v>2875</v>
      </c>
      <c r="E868" s="47" t="s">
        <v>2496</v>
      </c>
      <c r="F868" s="6" t="s">
        <v>14</v>
      </c>
      <c r="G868" s="17" t="s">
        <v>2807</v>
      </c>
      <c r="H868" s="11"/>
      <c r="I868" s="55"/>
      <c r="K868" s="5" t="s">
        <v>4621</v>
      </c>
      <c r="L868" s="15">
        <v>7840508</v>
      </c>
      <c r="N868" s="5" t="e">
        <f>_xlfn.XLOOKUP(L868,CENTRALIZADAS!A:A,CENTRALIZADAS!C:C)</f>
        <v>#N/A</v>
      </c>
    </row>
    <row r="869" spans="1:14" hidden="1">
      <c r="A869" s="46" t="s">
        <v>2804</v>
      </c>
      <c r="B869" s="15">
        <v>7840509</v>
      </c>
      <c r="C869" s="50" t="s">
        <v>2805</v>
      </c>
      <c r="D869" s="16" t="s">
        <v>2876</v>
      </c>
      <c r="E869" s="46" t="s">
        <v>2496</v>
      </c>
      <c r="F869" s="6" t="s">
        <v>14</v>
      </c>
      <c r="G869" s="17" t="s">
        <v>2807</v>
      </c>
      <c r="H869" s="11"/>
      <c r="I869" s="55"/>
      <c r="K869" s="5" t="s">
        <v>4621</v>
      </c>
      <c r="L869" s="74">
        <v>7840509</v>
      </c>
      <c r="N869" s="5" t="e">
        <f>_xlfn.XLOOKUP(L869,CENTRALIZADAS!A:A,CENTRALIZADAS!C:C)</f>
        <v>#N/A</v>
      </c>
    </row>
    <row r="870" spans="1:14" hidden="1">
      <c r="A870" s="47" t="s">
        <v>2804</v>
      </c>
      <c r="B870" s="15">
        <v>7844589</v>
      </c>
      <c r="C870" s="49" t="s">
        <v>2805</v>
      </c>
      <c r="D870" s="16" t="s">
        <v>2877</v>
      </c>
      <c r="E870" s="47" t="s">
        <v>2496</v>
      </c>
      <c r="F870" s="6" t="s">
        <v>14</v>
      </c>
      <c r="G870" s="17" t="s">
        <v>2807</v>
      </c>
      <c r="H870" s="11"/>
      <c r="I870" s="55"/>
      <c r="K870" s="5" t="s">
        <v>4621</v>
      </c>
      <c r="L870" s="15">
        <v>7844589</v>
      </c>
      <c r="N870" s="5" t="e">
        <f>_xlfn.XLOOKUP(L870,CENTRALIZADAS!A:A,CENTRALIZADAS!C:C)</f>
        <v>#N/A</v>
      </c>
    </row>
    <row r="871" spans="1:14" hidden="1">
      <c r="A871" s="46" t="s">
        <v>2804</v>
      </c>
      <c r="B871" s="15">
        <v>7925626</v>
      </c>
      <c r="C871" s="50" t="s">
        <v>2805</v>
      </c>
      <c r="D871" s="16" t="s">
        <v>2878</v>
      </c>
      <c r="E871" s="46" t="s">
        <v>2496</v>
      </c>
      <c r="F871" s="6" t="s">
        <v>14</v>
      </c>
      <c r="G871" s="17" t="s">
        <v>2807</v>
      </c>
      <c r="H871" s="11"/>
      <c r="I871" s="55"/>
      <c r="K871" s="5" t="s">
        <v>4621</v>
      </c>
      <c r="L871" s="74">
        <v>7925626</v>
      </c>
      <c r="N871" s="5" t="e">
        <f>_xlfn.XLOOKUP(L871,CENTRALIZADAS!A:A,CENTRALIZADAS!C:C)</f>
        <v>#N/A</v>
      </c>
    </row>
    <row r="872" spans="1:14" hidden="1">
      <c r="A872" s="47" t="s">
        <v>2804</v>
      </c>
      <c r="B872" s="20">
        <v>5821988</v>
      </c>
      <c r="C872" s="49" t="s">
        <v>2805</v>
      </c>
      <c r="D872" s="21" t="s">
        <v>2879</v>
      </c>
      <c r="E872" s="47" t="s">
        <v>15</v>
      </c>
      <c r="F872" s="6" t="s">
        <v>14</v>
      </c>
      <c r="G872" s="17" t="s">
        <v>2807</v>
      </c>
      <c r="H872" s="11"/>
      <c r="I872" s="55"/>
      <c r="K872" s="5" t="s">
        <v>4622</v>
      </c>
      <c r="L872" s="20">
        <v>5821988</v>
      </c>
      <c r="N872" s="5" t="e">
        <f>_xlfn.XLOOKUP(L872,CENTRALIZADAS!A:A,CENTRALIZADAS!C:C)</f>
        <v>#N/A</v>
      </c>
    </row>
    <row r="873" spans="1:14" hidden="1">
      <c r="A873" s="46" t="s">
        <v>2804</v>
      </c>
      <c r="B873" s="15">
        <v>5830596</v>
      </c>
      <c r="C873" s="50" t="s">
        <v>2805</v>
      </c>
      <c r="D873" s="16" t="s">
        <v>2880</v>
      </c>
      <c r="E873" s="46" t="s">
        <v>15</v>
      </c>
      <c r="F873" s="6" t="s">
        <v>14</v>
      </c>
      <c r="G873" s="17" t="s">
        <v>2807</v>
      </c>
      <c r="H873" s="11"/>
      <c r="I873" s="55"/>
      <c r="K873" s="5" t="s">
        <v>4622</v>
      </c>
      <c r="L873" s="74">
        <v>5830596</v>
      </c>
      <c r="N873" s="5" t="e">
        <f>_xlfn.XLOOKUP(L873,CENTRALIZADAS!A:A,CENTRALIZADAS!C:C)</f>
        <v>#N/A</v>
      </c>
    </row>
    <row r="874" spans="1:14" hidden="1">
      <c r="A874" s="47" t="s">
        <v>2804</v>
      </c>
      <c r="B874" s="20">
        <v>5830607</v>
      </c>
      <c r="C874" s="49" t="s">
        <v>2805</v>
      </c>
      <c r="D874" s="21" t="s">
        <v>2881</v>
      </c>
      <c r="E874" s="47" t="s">
        <v>15</v>
      </c>
      <c r="F874" s="6" t="s">
        <v>14</v>
      </c>
      <c r="G874" s="17" t="s">
        <v>2807</v>
      </c>
      <c r="H874" s="11"/>
      <c r="I874" s="55"/>
      <c r="K874" s="5" t="s">
        <v>4622</v>
      </c>
      <c r="L874" s="20">
        <v>5830607</v>
      </c>
      <c r="N874" s="5" t="e">
        <f>_xlfn.XLOOKUP(L874,CENTRALIZADAS!A:A,CENTRALIZADAS!C:C)</f>
        <v>#N/A</v>
      </c>
    </row>
    <row r="875" spans="1:14" hidden="1">
      <c r="A875" s="46" t="s">
        <v>2804</v>
      </c>
      <c r="B875" s="20">
        <v>5834431</v>
      </c>
      <c r="C875" s="50" t="s">
        <v>2805</v>
      </c>
      <c r="D875" s="21" t="s">
        <v>2882</v>
      </c>
      <c r="E875" s="46" t="s">
        <v>15</v>
      </c>
      <c r="F875" s="6" t="s">
        <v>14</v>
      </c>
      <c r="G875" s="17" t="s">
        <v>2807</v>
      </c>
      <c r="H875" s="11"/>
      <c r="I875" s="55"/>
      <c r="K875" s="5" t="s">
        <v>4622</v>
      </c>
      <c r="L875" s="20">
        <v>5834431</v>
      </c>
      <c r="N875" s="5" t="e">
        <f>_xlfn.XLOOKUP(L875,CENTRALIZADAS!A:A,CENTRALIZADAS!C:C)</f>
        <v>#N/A</v>
      </c>
    </row>
    <row r="876" spans="1:14" hidden="1">
      <c r="A876" s="47" t="s">
        <v>2804</v>
      </c>
      <c r="B876" s="15">
        <v>5828042</v>
      </c>
      <c r="C876" s="49" t="s">
        <v>2885</v>
      </c>
      <c r="D876" s="21" t="s">
        <v>2883</v>
      </c>
      <c r="E876" s="46" t="s">
        <v>21</v>
      </c>
      <c r="F876" s="6" t="s">
        <v>14</v>
      </c>
      <c r="G876" s="11" t="s">
        <v>2884</v>
      </c>
      <c r="H876" s="11"/>
      <c r="I876" s="55"/>
      <c r="K876" s="5" t="s">
        <v>4623</v>
      </c>
      <c r="L876" s="15">
        <v>5828042</v>
      </c>
      <c r="N876" s="5" t="e">
        <f>_xlfn.XLOOKUP(L876,CENTRALIZADAS!A:A,CENTRALIZADAS!C:C)</f>
        <v>#N/A</v>
      </c>
    </row>
    <row r="877" spans="1:14" hidden="1">
      <c r="A877" s="46" t="s">
        <v>2804</v>
      </c>
      <c r="B877" s="20">
        <v>5857033</v>
      </c>
      <c r="C877" s="50" t="s">
        <v>2885</v>
      </c>
      <c r="D877" s="21" t="s">
        <v>2886</v>
      </c>
      <c r="E877" s="46" t="s">
        <v>21</v>
      </c>
      <c r="F877" s="6" t="s">
        <v>14</v>
      </c>
      <c r="G877" s="11" t="s">
        <v>2884</v>
      </c>
      <c r="H877" s="11"/>
      <c r="I877" s="55"/>
      <c r="K877" s="5" t="s">
        <v>4623</v>
      </c>
      <c r="L877" s="20">
        <v>5857033</v>
      </c>
      <c r="N877" s="5" t="e">
        <f>_xlfn.XLOOKUP(L877,CENTRALIZADAS!A:A,CENTRALIZADAS!C:C)</f>
        <v>#N/A</v>
      </c>
    </row>
    <row r="878" spans="1:14" hidden="1">
      <c r="A878" s="47" t="s">
        <v>2804</v>
      </c>
      <c r="B878" s="20">
        <v>5803338</v>
      </c>
      <c r="C878" s="49" t="s">
        <v>2805</v>
      </c>
      <c r="D878" s="39" t="s">
        <v>2887</v>
      </c>
      <c r="E878" s="47" t="s">
        <v>4439</v>
      </c>
      <c r="F878" s="6" t="s">
        <v>14</v>
      </c>
      <c r="G878" s="11" t="s">
        <v>2888</v>
      </c>
      <c r="H878" s="11"/>
      <c r="I878" s="55"/>
      <c r="K878" s="5" t="s">
        <v>4624</v>
      </c>
      <c r="L878" s="20">
        <v>5803338</v>
      </c>
      <c r="N878" s="5" t="e">
        <f>_xlfn.XLOOKUP(L878,CENTRALIZADAS!A:A,CENTRALIZADAS!C:C)</f>
        <v>#N/A</v>
      </c>
    </row>
    <row r="879" spans="1:14" hidden="1">
      <c r="A879" s="46" t="s">
        <v>2804</v>
      </c>
      <c r="B879" s="20">
        <v>5827735</v>
      </c>
      <c r="C879" s="50" t="s">
        <v>2805</v>
      </c>
      <c r="D879" s="21" t="s">
        <v>2889</v>
      </c>
      <c r="E879" s="46" t="s">
        <v>4439</v>
      </c>
      <c r="F879" s="6" t="s">
        <v>14</v>
      </c>
      <c r="G879" s="11" t="s">
        <v>2888</v>
      </c>
      <c r="H879" s="11"/>
      <c r="I879" s="55"/>
      <c r="K879" s="5" t="s">
        <v>4624</v>
      </c>
      <c r="L879" s="20">
        <v>5827735</v>
      </c>
      <c r="N879" s="5" t="e">
        <f>_xlfn.XLOOKUP(L879,CENTRALIZADAS!A:A,CENTRALIZADAS!C:C)</f>
        <v>#N/A</v>
      </c>
    </row>
    <row r="880" spans="1:14" hidden="1">
      <c r="A880" s="47" t="s">
        <v>2804</v>
      </c>
      <c r="B880" s="18">
        <v>1033850</v>
      </c>
      <c r="C880" s="49" t="s">
        <v>2890</v>
      </c>
      <c r="D880" s="21" t="s">
        <v>2891</v>
      </c>
      <c r="E880" s="47" t="s">
        <v>4442</v>
      </c>
      <c r="F880" s="6" t="s">
        <v>14</v>
      </c>
      <c r="G880" s="11" t="s">
        <v>2893</v>
      </c>
      <c r="H880" s="11"/>
      <c r="I880" s="55"/>
      <c r="K880" s="5" t="s">
        <v>4625</v>
      </c>
      <c r="L880" s="18">
        <v>1033850</v>
      </c>
      <c r="N880" s="5" t="e">
        <f>_xlfn.XLOOKUP(L880,CENTRALIZADAS!A:A,CENTRALIZADAS!C:C)</f>
        <v>#N/A</v>
      </c>
    </row>
    <row r="881" spans="1:14" hidden="1">
      <c r="A881" s="46" t="s">
        <v>2804</v>
      </c>
      <c r="B881" s="18">
        <v>1033851</v>
      </c>
      <c r="C881" s="50" t="s">
        <v>2890</v>
      </c>
      <c r="D881" s="21" t="s">
        <v>2894</v>
      </c>
      <c r="E881" s="46" t="s">
        <v>4442</v>
      </c>
      <c r="F881" s="6" t="s">
        <v>14</v>
      </c>
      <c r="G881" s="11" t="s">
        <v>2893</v>
      </c>
      <c r="H881" s="11"/>
      <c r="I881" s="55"/>
      <c r="K881" s="5" t="s">
        <v>4625</v>
      </c>
      <c r="L881" s="75">
        <v>1033851</v>
      </c>
      <c r="N881" s="5" t="e">
        <f>_xlfn.XLOOKUP(L881,CENTRALIZADAS!A:A,CENTRALIZADAS!C:C)</f>
        <v>#N/A</v>
      </c>
    </row>
    <row r="882" spans="1:14" hidden="1">
      <c r="A882" s="47" t="s">
        <v>2804</v>
      </c>
      <c r="B882" s="18">
        <v>1039383</v>
      </c>
      <c r="C882" s="49" t="s">
        <v>2890</v>
      </c>
      <c r="D882" s="21" t="s">
        <v>2895</v>
      </c>
      <c r="E882" s="47" t="s">
        <v>4442</v>
      </c>
      <c r="F882" s="6" t="s">
        <v>14</v>
      </c>
      <c r="G882" s="11" t="s">
        <v>2893</v>
      </c>
      <c r="H882" s="11"/>
      <c r="I882" s="55"/>
      <c r="K882" s="5" t="s">
        <v>4625</v>
      </c>
      <c r="L882" s="18">
        <v>1039383</v>
      </c>
      <c r="N882" s="5" t="e">
        <f>_xlfn.XLOOKUP(L882,CENTRALIZADAS!A:A,CENTRALIZADAS!C:C)</f>
        <v>#N/A</v>
      </c>
    </row>
    <row r="883" spans="1:14" hidden="1">
      <c r="A883" s="46" t="s">
        <v>2804</v>
      </c>
      <c r="B883" s="18">
        <v>1070020</v>
      </c>
      <c r="C883" s="50" t="s">
        <v>2890</v>
      </c>
      <c r="D883" s="22" t="s">
        <v>2896</v>
      </c>
      <c r="E883" s="46" t="s">
        <v>4442</v>
      </c>
      <c r="F883" s="6" t="s">
        <v>14</v>
      </c>
      <c r="G883" s="11" t="s">
        <v>2893</v>
      </c>
      <c r="H883" s="11"/>
      <c r="I883" s="55"/>
      <c r="K883" s="5" t="s">
        <v>4625</v>
      </c>
      <c r="L883" s="75">
        <v>1070020</v>
      </c>
      <c r="N883" s="5" t="e">
        <f>_xlfn.XLOOKUP(L883,CENTRALIZADAS!A:A,CENTRALIZADAS!C:C)</f>
        <v>#N/A</v>
      </c>
    </row>
    <row r="884" spans="1:14" hidden="1">
      <c r="A884" s="47" t="s">
        <v>2804</v>
      </c>
      <c r="B884" s="18">
        <v>7645945</v>
      </c>
      <c r="C884" s="49" t="s">
        <v>2890</v>
      </c>
      <c r="D884" s="21" t="s">
        <v>2897</v>
      </c>
      <c r="E884" s="47" t="s">
        <v>4442</v>
      </c>
      <c r="F884" s="6" t="s">
        <v>14</v>
      </c>
      <c r="G884" s="11" t="s">
        <v>2893</v>
      </c>
      <c r="H884" s="11"/>
      <c r="I884" s="55"/>
      <c r="K884" s="5" t="s">
        <v>4625</v>
      </c>
      <c r="L884" s="18">
        <v>7645945</v>
      </c>
      <c r="N884" s="5" t="e">
        <f>_xlfn.XLOOKUP(L884,CENTRALIZADAS!A:A,CENTRALIZADAS!C:C)</f>
        <v>#N/A</v>
      </c>
    </row>
    <row r="885" spans="1:14" hidden="1">
      <c r="A885" s="46" t="s">
        <v>2804</v>
      </c>
      <c r="B885" s="18">
        <v>7648250</v>
      </c>
      <c r="C885" s="50" t="s">
        <v>2890</v>
      </c>
      <c r="D885" s="21" t="s">
        <v>2898</v>
      </c>
      <c r="E885" s="46" t="s">
        <v>4442</v>
      </c>
      <c r="F885" s="6" t="s">
        <v>14</v>
      </c>
      <c r="G885" s="11" t="s">
        <v>2893</v>
      </c>
      <c r="H885" s="11"/>
      <c r="I885" s="55"/>
      <c r="K885" s="5" t="s">
        <v>4625</v>
      </c>
      <c r="L885" s="75">
        <v>7648250</v>
      </c>
      <c r="N885" s="5" t="e">
        <f>_xlfn.XLOOKUP(L885,CENTRALIZADAS!A:A,CENTRALIZADAS!C:C)</f>
        <v>#N/A</v>
      </c>
    </row>
    <row r="886" spans="1:14" hidden="1">
      <c r="A886" s="47" t="s">
        <v>2804</v>
      </c>
      <c r="B886" s="18">
        <v>7669372</v>
      </c>
      <c r="C886" s="49" t="s">
        <v>2890</v>
      </c>
      <c r="D886" s="21" t="s">
        <v>2899</v>
      </c>
      <c r="E886" s="47" t="s">
        <v>4442</v>
      </c>
      <c r="F886" s="6" t="s">
        <v>14</v>
      </c>
      <c r="G886" s="11" t="s">
        <v>2893</v>
      </c>
      <c r="H886" s="11"/>
      <c r="I886" s="55"/>
      <c r="K886" s="5" t="s">
        <v>4625</v>
      </c>
      <c r="L886" s="18">
        <v>7669372</v>
      </c>
      <c r="N886" s="5" t="e">
        <f>_xlfn.XLOOKUP(L886,CENTRALIZADAS!A:A,CENTRALIZADAS!C:C)</f>
        <v>#N/A</v>
      </c>
    </row>
    <row r="887" spans="1:14" hidden="1">
      <c r="A887" s="46" t="s">
        <v>2804</v>
      </c>
      <c r="B887" s="18">
        <v>7669375</v>
      </c>
      <c r="C887" s="50" t="s">
        <v>2890</v>
      </c>
      <c r="D887" s="21" t="s">
        <v>2900</v>
      </c>
      <c r="E887" s="46" t="s">
        <v>4442</v>
      </c>
      <c r="F887" s="6" t="s">
        <v>14</v>
      </c>
      <c r="G887" s="11" t="s">
        <v>2893</v>
      </c>
      <c r="H887" s="11"/>
      <c r="I887" s="55"/>
      <c r="K887" s="5" t="s">
        <v>4625</v>
      </c>
      <c r="L887" s="75">
        <v>7669375</v>
      </c>
      <c r="N887" s="5" t="e">
        <f>_xlfn.XLOOKUP(L887,CENTRALIZADAS!A:A,CENTRALIZADAS!C:C)</f>
        <v>#N/A</v>
      </c>
    </row>
    <row r="888" spans="1:14" hidden="1">
      <c r="A888" s="47" t="s">
        <v>2804</v>
      </c>
      <c r="B888" s="18">
        <v>7669377</v>
      </c>
      <c r="C888" s="49" t="s">
        <v>2890</v>
      </c>
      <c r="D888" s="21" t="s">
        <v>2901</v>
      </c>
      <c r="E888" s="47" t="s">
        <v>4442</v>
      </c>
      <c r="F888" s="6" t="s">
        <v>14</v>
      </c>
      <c r="G888" s="11" t="s">
        <v>2893</v>
      </c>
      <c r="H888" s="11"/>
      <c r="I888" s="55"/>
      <c r="K888" s="5" t="s">
        <v>4625</v>
      </c>
      <c r="L888" s="18">
        <v>7669377</v>
      </c>
      <c r="N888" s="5" t="e">
        <f>_xlfn.XLOOKUP(L888,CENTRALIZADAS!A:A,CENTRALIZADAS!C:C)</f>
        <v>#N/A</v>
      </c>
    </row>
    <row r="889" spans="1:14" hidden="1">
      <c r="A889" s="46" t="s">
        <v>2804</v>
      </c>
      <c r="B889" s="18">
        <v>7669381</v>
      </c>
      <c r="C889" s="50" t="s">
        <v>2890</v>
      </c>
      <c r="D889" s="21" t="s">
        <v>2902</v>
      </c>
      <c r="E889" s="46" t="s">
        <v>4442</v>
      </c>
      <c r="F889" s="6" t="s">
        <v>14</v>
      </c>
      <c r="G889" s="11" t="s">
        <v>2893</v>
      </c>
      <c r="H889" s="11"/>
      <c r="I889" s="55"/>
      <c r="K889" s="5" t="s">
        <v>4625</v>
      </c>
      <c r="L889" s="75">
        <v>7669381</v>
      </c>
      <c r="N889" s="5" t="e">
        <f>_xlfn.XLOOKUP(L889,CENTRALIZADAS!A:A,CENTRALIZADAS!C:C)</f>
        <v>#N/A</v>
      </c>
    </row>
    <row r="890" spans="1:14" hidden="1">
      <c r="A890" s="47" t="s">
        <v>2804</v>
      </c>
      <c r="B890" s="18">
        <v>7678960</v>
      </c>
      <c r="C890" s="49" t="s">
        <v>2890</v>
      </c>
      <c r="D890" s="21" t="s">
        <v>2903</v>
      </c>
      <c r="E890" s="47" t="s">
        <v>4442</v>
      </c>
      <c r="F890" s="6" t="s">
        <v>14</v>
      </c>
      <c r="G890" s="11" t="s">
        <v>2893</v>
      </c>
      <c r="H890" s="11"/>
      <c r="I890" s="55"/>
      <c r="K890" s="5" t="s">
        <v>4625</v>
      </c>
      <c r="L890" s="18">
        <v>7678960</v>
      </c>
      <c r="N890" s="5" t="e">
        <f>_xlfn.XLOOKUP(L890,CENTRALIZADAS!A:A,CENTRALIZADAS!C:C)</f>
        <v>#N/A</v>
      </c>
    </row>
    <row r="891" spans="1:14" hidden="1">
      <c r="A891" s="46" t="s">
        <v>2804</v>
      </c>
      <c r="B891" s="18">
        <v>7738558</v>
      </c>
      <c r="C891" s="50" t="s">
        <v>2890</v>
      </c>
      <c r="D891" s="21" t="s">
        <v>2904</v>
      </c>
      <c r="E891" s="46" t="s">
        <v>4442</v>
      </c>
      <c r="F891" s="6" t="s">
        <v>14</v>
      </c>
      <c r="G891" s="11" t="s">
        <v>2893</v>
      </c>
      <c r="H891" s="11"/>
      <c r="I891" s="55"/>
      <c r="K891" s="5" t="s">
        <v>4625</v>
      </c>
      <c r="L891" s="75">
        <v>7738558</v>
      </c>
      <c r="N891" s="5" t="e">
        <f>_xlfn.XLOOKUP(L891,CENTRALIZADAS!A:A,CENTRALIZADAS!C:C)</f>
        <v>#N/A</v>
      </c>
    </row>
    <row r="892" spans="1:14" hidden="1">
      <c r="A892" s="47" t="s">
        <v>2804</v>
      </c>
      <c r="B892" s="18">
        <v>7761057</v>
      </c>
      <c r="C892" s="49" t="s">
        <v>2890</v>
      </c>
      <c r="D892" s="21" t="s">
        <v>2905</v>
      </c>
      <c r="E892" s="47" t="s">
        <v>4442</v>
      </c>
      <c r="F892" s="6" t="s">
        <v>14</v>
      </c>
      <c r="G892" s="11" t="s">
        <v>2893</v>
      </c>
      <c r="H892" s="11"/>
      <c r="I892" s="55"/>
      <c r="K892" s="5" t="s">
        <v>4625</v>
      </c>
      <c r="L892" s="18">
        <v>7761057</v>
      </c>
      <c r="N892" s="5" t="e">
        <f>_xlfn.XLOOKUP(L892,CENTRALIZADAS!A:A,CENTRALIZADAS!C:C)</f>
        <v>#N/A</v>
      </c>
    </row>
    <row r="893" spans="1:14" hidden="1">
      <c r="A893" s="46" t="s">
        <v>2804</v>
      </c>
      <c r="B893" s="18">
        <v>7761058</v>
      </c>
      <c r="C893" s="50" t="s">
        <v>2890</v>
      </c>
      <c r="D893" s="21" t="s">
        <v>2906</v>
      </c>
      <c r="E893" s="46" t="s">
        <v>4442</v>
      </c>
      <c r="F893" s="6" t="s">
        <v>14</v>
      </c>
      <c r="G893" s="11" t="s">
        <v>2893</v>
      </c>
      <c r="H893" s="11"/>
      <c r="I893" s="55"/>
      <c r="K893" s="5" t="s">
        <v>4625</v>
      </c>
      <c r="L893" s="75">
        <v>7761058</v>
      </c>
      <c r="N893" s="5" t="e">
        <f>_xlfn.XLOOKUP(L893,CENTRALIZADAS!A:A,CENTRALIZADAS!C:C)</f>
        <v>#N/A</v>
      </c>
    </row>
    <row r="894" spans="1:14" hidden="1">
      <c r="A894" s="47" t="s">
        <v>2804</v>
      </c>
      <c r="B894" s="18">
        <v>7761059</v>
      </c>
      <c r="C894" s="49" t="s">
        <v>2890</v>
      </c>
      <c r="D894" s="21" t="s">
        <v>2907</v>
      </c>
      <c r="E894" s="47" t="s">
        <v>4442</v>
      </c>
      <c r="F894" s="6" t="s">
        <v>14</v>
      </c>
      <c r="G894" s="11" t="s">
        <v>2893</v>
      </c>
      <c r="H894" s="11"/>
      <c r="I894" s="55"/>
      <c r="K894" s="5" t="s">
        <v>4625</v>
      </c>
      <c r="L894" s="18">
        <v>7761059</v>
      </c>
      <c r="N894" s="5" t="e">
        <f>_xlfn.XLOOKUP(L894,CENTRALIZADAS!A:A,CENTRALIZADAS!C:C)</f>
        <v>#N/A</v>
      </c>
    </row>
    <row r="895" spans="1:14" hidden="1">
      <c r="A895" s="46" t="s">
        <v>2804</v>
      </c>
      <c r="B895" s="18">
        <v>7833144</v>
      </c>
      <c r="C895" s="50" t="s">
        <v>2890</v>
      </c>
      <c r="D895" s="21" t="s">
        <v>2908</v>
      </c>
      <c r="E895" s="46" t="s">
        <v>4442</v>
      </c>
      <c r="F895" s="6" t="s">
        <v>14</v>
      </c>
      <c r="G895" s="11" t="s">
        <v>2893</v>
      </c>
      <c r="H895" s="11"/>
      <c r="I895" s="55"/>
      <c r="K895" s="5" t="s">
        <v>4625</v>
      </c>
      <c r="L895" s="75">
        <v>7833144</v>
      </c>
      <c r="N895" s="5" t="e">
        <f>_xlfn.XLOOKUP(L895,CENTRALIZADAS!A:A,CENTRALIZADAS!C:C)</f>
        <v>#N/A</v>
      </c>
    </row>
    <row r="896" spans="1:14" hidden="1">
      <c r="A896" s="47" t="s">
        <v>2804</v>
      </c>
      <c r="B896" s="18">
        <v>7860919</v>
      </c>
      <c r="C896" s="49" t="s">
        <v>2890</v>
      </c>
      <c r="D896" s="21" t="s">
        <v>2909</v>
      </c>
      <c r="E896" s="47" t="s">
        <v>4442</v>
      </c>
      <c r="F896" s="6" t="s">
        <v>14</v>
      </c>
      <c r="G896" s="11" t="s">
        <v>2893</v>
      </c>
      <c r="H896" s="11"/>
      <c r="I896" s="55"/>
      <c r="K896" s="5" t="s">
        <v>4625</v>
      </c>
      <c r="L896" s="18">
        <v>7860919</v>
      </c>
      <c r="N896" s="5" t="e">
        <f>_xlfn.XLOOKUP(L896,CENTRALIZADAS!A:A,CENTRALIZADAS!C:C)</f>
        <v>#N/A</v>
      </c>
    </row>
    <row r="897" spans="1:14" hidden="1">
      <c r="A897" s="46" t="s">
        <v>2804</v>
      </c>
      <c r="B897" s="18">
        <v>7860921</v>
      </c>
      <c r="C897" s="50" t="s">
        <v>2890</v>
      </c>
      <c r="D897" s="21" t="s">
        <v>2910</v>
      </c>
      <c r="E897" s="46" t="s">
        <v>4442</v>
      </c>
      <c r="F897" s="6" t="s">
        <v>14</v>
      </c>
      <c r="G897" s="11" t="s">
        <v>2893</v>
      </c>
      <c r="H897" s="11"/>
      <c r="I897" s="55"/>
      <c r="K897" s="5" t="s">
        <v>4625</v>
      </c>
      <c r="L897" s="75">
        <v>7860921</v>
      </c>
      <c r="N897" s="5" t="e">
        <f>_xlfn.XLOOKUP(L897,CENTRALIZADAS!A:A,CENTRALIZADAS!C:C)</f>
        <v>#N/A</v>
      </c>
    </row>
    <row r="898" spans="1:14" hidden="1">
      <c r="A898" s="47" t="s">
        <v>2804</v>
      </c>
      <c r="B898" s="18">
        <v>7860922</v>
      </c>
      <c r="C898" s="49" t="s">
        <v>2890</v>
      </c>
      <c r="D898" s="21" t="s">
        <v>2911</v>
      </c>
      <c r="E898" s="47" t="s">
        <v>4442</v>
      </c>
      <c r="F898" s="6" t="s">
        <v>14</v>
      </c>
      <c r="G898" s="11" t="s">
        <v>2893</v>
      </c>
      <c r="H898" s="11"/>
      <c r="I898" s="55"/>
      <c r="K898" s="5" t="s">
        <v>4625</v>
      </c>
      <c r="L898" s="18">
        <v>7860922</v>
      </c>
      <c r="N898" s="5" t="e">
        <f>_xlfn.XLOOKUP(L898,CENTRALIZADAS!A:A,CENTRALIZADAS!C:C)</f>
        <v>#N/A</v>
      </c>
    </row>
    <row r="899" spans="1:14" hidden="1">
      <c r="A899" s="46" t="s">
        <v>2804</v>
      </c>
      <c r="B899" s="18">
        <v>7907438</v>
      </c>
      <c r="C899" s="50" t="s">
        <v>2890</v>
      </c>
      <c r="D899" s="21" t="s">
        <v>2912</v>
      </c>
      <c r="E899" s="46" t="s">
        <v>4442</v>
      </c>
      <c r="F899" s="6" t="s">
        <v>14</v>
      </c>
      <c r="G899" s="11" t="s">
        <v>2893</v>
      </c>
      <c r="H899" s="11"/>
      <c r="I899" s="55"/>
      <c r="K899" s="5" t="s">
        <v>4625</v>
      </c>
      <c r="L899" s="75">
        <v>7907438</v>
      </c>
      <c r="N899" s="5" t="e">
        <f>_xlfn.XLOOKUP(L899,CENTRALIZADAS!A:A,CENTRALIZADAS!C:C)</f>
        <v>#N/A</v>
      </c>
    </row>
    <row r="900" spans="1:14" hidden="1">
      <c r="A900" s="47" t="s">
        <v>2804</v>
      </c>
      <c r="B900" s="15">
        <v>1307372</v>
      </c>
      <c r="C900" s="49" t="s">
        <v>2890</v>
      </c>
      <c r="D900" s="16" t="s">
        <v>2913</v>
      </c>
      <c r="E900" s="46" t="s">
        <v>21</v>
      </c>
      <c r="F900" s="6" t="s">
        <v>14</v>
      </c>
      <c r="G900" s="11" t="s">
        <v>2893</v>
      </c>
      <c r="H900" s="11"/>
      <c r="I900" s="55"/>
      <c r="K900" s="5" t="s">
        <v>4626</v>
      </c>
      <c r="L900" s="15">
        <v>1307372</v>
      </c>
      <c r="N900" s="5" t="e">
        <f>_xlfn.XLOOKUP(L900,CENTRALIZADAS!A:A,CENTRALIZADAS!C:C)</f>
        <v>#N/A</v>
      </c>
    </row>
    <row r="901" spans="1:14" hidden="1">
      <c r="A901" s="46" t="s">
        <v>2804</v>
      </c>
      <c r="B901" s="15">
        <v>1380100</v>
      </c>
      <c r="C901" s="50" t="s">
        <v>2890</v>
      </c>
      <c r="D901" s="16" t="s">
        <v>2914</v>
      </c>
      <c r="E901" s="46" t="s">
        <v>21</v>
      </c>
      <c r="F901" s="6" t="s">
        <v>14</v>
      </c>
      <c r="G901" s="11" t="s">
        <v>2893</v>
      </c>
      <c r="H901" s="11"/>
      <c r="I901" s="55"/>
      <c r="K901" s="5" t="s">
        <v>4626</v>
      </c>
      <c r="L901" s="74">
        <v>1380100</v>
      </c>
      <c r="N901" s="5" t="e">
        <f>_xlfn.XLOOKUP(L901,CENTRALIZADAS!A:A,CENTRALIZADAS!C:C)</f>
        <v>#N/A</v>
      </c>
    </row>
    <row r="902" spans="1:14" hidden="1">
      <c r="A902" s="47" t="s">
        <v>2804</v>
      </c>
      <c r="B902" s="15">
        <v>1389173</v>
      </c>
      <c r="C902" s="49" t="s">
        <v>2890</v>
      </c>
      <c r="D902" s="16" t="s">
        <v>2915</v>
      </c>
      <c r="E902" s="46" t="s">
        <v>21</v>
      </c>
      <c r="F902" s="6" t="s">
        <v>14</v>
      </c>
      <c r="G902" s="11" t="s">
        <v>2893</v>
      </c>
      <c r="H902" s="11"/>
      <c r="I902" s="55"/>
      <c r="K902" s="5" t="s">
        <v>4626</v>
      </c>
      <c r="L902" s="15">
        <v>1389173</v>
      </c>
      <c r="N902" s="5" t="e">
        <f>_xlfn.XLOOKUP(L902,CENTRALIZADAS!A:A,CENTRALIZADAS!C:C)</f>
        <v>#N/A</v>
      </c>
    </row>
    <row r="903" spans="1:14" hidden="1">
      <c r="A903" s="46" t="s">
        <v>2804</v>
      </c>
      <c r="B903" s="15">
        <v>1389852</v>
      </c>
      <c r="C903" s="50" t="s">
        <v>2890</v>
      </c>
      <c r="D903" s="16" t="s">
        <v>2916</v>
      </c>
      <c r="E903" s="46" t="s">
        <v>21</v>
      </c>
      <c r="F903" s="6" t="s">
        <v>14</v>
      </c>
      <c r="G903" s="11" t="s">
        <v>2893</v>
      </c>
      <c r="H903" s="11"/>
      <c r="I903" s="55"/>
      <c r="K903" s="5" t="s">
        <v>4626</v>
      </c>
      <c r="L903" s="74">
        <v>1389852</v>
      </c>
      <c r="N903" s="5" t="e">
        <f>_xlfn.XLOOKUP(L903,CENTRALIZADAS!A:A,CENTRALIZADAS!C:C)</f>
        <v>#N/A</v>
      </c>
    </row>
    <row r="904" spans="1:14" hidden="1">
      <c r="A904" s="47" t="s">
        <v>2804</v>
      </c>
      <c r="B904" s="15">
        <v>1406024</v>
      </c>
      <c r="C904" s="49" t="s">
        <v>2890</v>
      </c>
      <c r="D904" s="16" t="s">
        <v>2917</v>
      </c>
      <c r="E904" s="46" t="s">
        <v>21</v>
      </c>
      <c r="F904" s="6" t="s">
        <v>14</v>
      </c>
      <c r="G904" s="11" t="s">
        <v>2893</v>
      </c>
      <c r="H904" s="11"/>
      <c r="I904" s="55"/>
      <c r="K904" s="5" t="s">
        <v>4626</v>
      </c>
      <c r="L904" s="15">
        <v>1406024</v>
      </c>
      <c r="N904" s="5" t="e">
        <f>_xlfn.XLOOKUP(L904,CENTRALIZADAS!A:A,CENTRALIZADAS!C:C)</f>
        <v>#N/A</v>
      </c>
    </row>
    <row r="905" spans="1:14" hidden="1">
      <c r="A905" s="46" t="s">
        <v>2804</v>
      </c>
      <c r="B905" s="15">
        <v>1408384</v>
      </c>
      <c r="C905" s="50" t="s">
        <v>2890</v>
      </c>
      <c r="D905" s="16" t="s">
        <v>2918</v>
      </c>
      <c r="E905" s="46" t="s">
        <v>21</v>
      </c>
      <c r="F905" s="6" t="s">
        <v>14</v>
      </c>
      <c r="G905" s="11" t="s">
        <v>2893</v>
      </c>
      <c r="H905" s="11"/>
      <c r="I905" s="55"/>
      <c r="K905" s="5" t="s">
        <v>4626</v>
      </c>
      <c r="L905" s="74">
        <v>1408384</v>
      </c>
      <c r="N905" s="5" t="e">
        <f>_xlfn.XLOOKUP(L905,CENTRALIZADAS!A:A,CENTRALIZADAS!C:C)</f>
        <v>#N/A</v>
      </c>
    </row>
    <row r="906" spans="1:14" hidden="1">
      <c r="A906" s="47" t="s">
        <v>2804</v>
      </c>
      <c r="B906" s="15">
        <v>5802501</v>
      </c>
      <c r="C906" s="49" t="s">
        <v>2890</v>
      </c>
      <c r="D906" s="16" t="s">
        <v>2919</v>
      </c>
      <c r="E906" s="46" t="s">
        <v>21</v>
      </c>
      <c r="F906" s="6" t="s">
        <v>14</v>
      </c>
      <c r="G906" s="11" t="s">
        <v>2893</v>
      </c>
      <c r="H906" s="11"/>
      <c r="I906" s="55"/>
      <c r="K906" s="5" t="s">
        <v>4626</v>
      </c>
      <c r="L906" s="15">
        <v>5802501</v>
      </c>
      <c r="N906" s="5" t="e">
        <f>_xlfn.XLOOKUP(L906,CENTRALIZADAS!A:A,CENTRALIZADAS!C:C)</f>
        <v>#N/A</v>
      </c>
    </row>
    <row r="907" spans="1:14" hidden="1">
      <c r="A907" s="46" t="s">
        <v>2804</v>
      </c>
      <c r="B907" s="15">
        <v>5803384</v>
      </c>
      <c r="C907" s="50" t="s">
        <v>2890</v>
      </c>
      <c r="D907" s="16" t="s">
        <v>2920</v>
      </c>
      <c r="E907" s="46" t="s">
        <v>21</v>
      </c>
      <c r="F907" s="6" t="s">
        <v>14</v>
      </c>
      <c r="G907" s="11" t="s">
        <v>2893</v>
      </c>
      <c r="H907" s="11"/>
      <c r="I907" s="55"/>
      <c r="K907" s="5" t="s">
        <v>4626</v>
      </c>
      <c r="L907" s="74">
        <v>5803384</v>
      </c>
      <c r="N907" s="5" t="e">
        <f>_xlfn.XLOOKUP(L907,CENTRALIZADAS!A:A,CENTRALIZADAS!C:C)</f>
        <v>#N/A</v>
      </c>
    </row>
    <row r="908" spans="1:14" hidden="1">
      <c r="A908" s="47" t="s">
        <v>2804</v>
      </c>
      <c r="B908" s="15">
        <v>5803385</v>
      </c>
      <c r="C908" s="49" t="s">
        <v>2890</v>
      </c>
      <c r="D908" s="16" t="s">
        <v>2921</v>
      </c>
      <c r="E908" s="46" t="s">
        <v>21</v>
      </c>
      <c r="F908" s="6" t="s">
        <v>14</v>
      </c>
      <c r="G908" s="11" t="s">
        <v>2893</v>
      </c>
      <c r="H908" s="11"/>
      <c r="I908" s="55"/>
      <c r="K908" s="5" t="s">
        <v>4626</v>
      </c>
      <c r="L908" s="15">
        <v>5803385</v>
      </c>
      <c r="N908" s="5" t="e">
        <f>_xlfn.XLOOKUP(L908,CENTRALIZADAS!A:A,CENTRALIZADAS!C:C)</f>
        <v>#N/A</v>
      </c>
    </row>
    <row r="909" spans="1:14" hidden="1">
      <c r="A909" s="46" t="s">
        <v>2804</v>
      </c>
      <c r="B909" s="15">
        <v>5803386</v>
      </c>
      <c r="C909" s="50" t="s">
        <v>2890</v>
      </c>
      <c r="D909" s="16" t="s">
        <v>2922</v>
      </c>
      <c r="E909" s="46" t="s">
        <v>21</v>
      </c>
      <c r="F909" s="6" t="s">
        <v>14</v>
      </c>
      <c r="G909" s="11" t="s">
        <v>2893</v>
      </c>
      <c r="H909" s="11"/>
      <c r="I909" s="55"/>
      <c r="K909" s="5" t="s">
        <v>4626</v>
      </c>
      <c r="L909" s="74">
        <v>5803386</v>
      </c>
      <c r="N909" s="5" t="e">
        <f>_xlfn.XLOOKUP(L909,CENTRALIZADAS!A:A,CENTRALIZADAS!C:C)</f>
        <v>#N/A</v>
      </c>
    </row>
    <row r="910" spans="1:14" hidden="1">
      <c r="A910" s="47" t="s">
        <v>2804</v>
      </c>
      <c r="B910" s="15">
        <v>5803392</v>
      </c>
      <c r="C910" s="49" t="s">
        <v>2890</v>
      </c>
      <c r="D910" s="16" t="s">
        <v>2923</v>
      </c>
      <c r="E910" s="46" t="s">
        <v>21</v>
      </c>
      <c r="F910" s="6" t="s">
        <v>14</v>
      </c>
      <c r="G910" s="11" t="s">
        <v>2893</v>
      </c>
      <c r="H910" s="11"/>
      <c r="I910" s="55"/>
      <c r="K910" s="5" t="s">
        <v>4626</v>
      </c>
      <c r="L910" s="15">
        <v>5803392</v>
      </c>
      <c r="N910" s="5" t="e">
        <f>_xlfn.XLOOKUP(L910,CENTRALIZADAS!A:A,CENTRALIZADAS!C:C)</f>
        <v>#N/A</v>
      </c>
    </row>
    <row r="911" spans="1:14" hidden="1">
      <c r="A911" s="46" t="s">
        <v>2804</v>
      </c>
      <c r="B911" s="15">
        <v>5824352</v>
      </c>
      <c r="C911" s="50" t="s">
        <v>2890</v>
      </c>
      <c r="D911" s="16" t="s">
        <v>2924</v>
      </c>
      <c r="E911" s="46" t="s">
        <v>21</v>
      </c>
      <c r="F911" s="6" t="s">
        <v>14</v>
      </c>
      <c r="G911" s="11" t="s">
        <v>2893</v>
      </c>
      <c r="H911" s="11"/>
      <c r="I911" s="55"/>
      <c r="K911" s="5" t="s">
        <v>4626</v>
      </c>
      <c r="L911" s="74">
        <v>5824352</v>
      </c>
      <c r="N911" s="5" t="e">
        <f>_xlfn.XLOOKUP(L911,CENTRALIZADAS!A:A,CENTRALIZADAS!C:C)</f>
        <v>#N/A</v>
      </c>
    </row>
    <row r="912" spans="1:14" hidden="1">
      <c r="A912" s="47" t="s">
        <v>2804</v>
      </c>
      <c r="B912" s="15">
        <v>6812357</v>
      </c>
      <c r="C912" s="49" t="s">
        <v>2890</v>
      </c>
      <c r="D912" s="16" t="s">
        <v>2925</v>
      </c>
      <c r="E912" s="46" t="s">
        <v>21</v>
      </c>
      <c r="F912" s="6" t="s">
        <v>14</v>
      </c>
      <c r="G912" s="11" t="s">
        <v>2893</v>
      </c>
      <c r="H912" s="11"/>
      <c r="I912" s="55"/>
      <c r="K912" s="5" t="s">
        <v>4626</v>
      </c>
      <c r="L912" s="15">
        <v>6812357</v>
      </c>
      <c r="N912" s="5" t="e">
        <f>_xlfn.XLOOKUP(L912,CENTRALIZADAS!A:A,CENTRALIZADAS!C:C)</f>
        <v>#N/A</v>
      </c>
    </row>
    <row r="913" spans="1:14" hidden="1">
      <c r="A913" s="46" t="s">
        <v>2804</v>
      </c>
      <c r="B913" s="15">
        <v>7592634</v>
      </c>
      <c r="C913" s="50" t="s">
        <v>2890</v>
      </c>
      <c r="D913" s="16" t="s">
        <v>2926</v>
      </c>
      <c r="E913" s="46" t="s">
        <v>21</v>
      </c>
      <c r="F913" s="6" t="s">
        <v>14</v>
      </c>
      <c r="G913" s="11" t="s">
        <v>2893</v>
      </c>
      <c r="H913" s="11"/>
      <c r="I913" s="55"/>
      <c r="K913" s="5" t="s">
        <v>4626</v>
      </c>
      <c r="L913" s="74">
        <v>7592634</v>
      </c>
      <c r="N913" s="5" t="e">
        <f>_xlfn.XLOOKUP(L913,CENTRALIZADAS!A:A,CENTRALIZADAS!C:C)</f>
        <v>#N/A</v>
      </c>
    </row>
    <row r="914" spans="1:14" hidden="1">
      <c r="A914" s="47" t="s">
        <v>2804</v>
      </c>
      <c r="B914" s="15">
        <v>7859481</v>
      </c>
      <c r="C914" s="49" t="s">
        <v>2890</v>
      </c>
      <c r="D914" s="16" t="s">
        <v>2920</v>
      </c>
      <c r="E914" s="46" t="s">
        <v>21</v>
      </c>
      <c r="F914" s="6" t="s">
        <v>14</v>
      </c>
      <c r="G914" s="11" t="s">
        <v>2893</v>
      </c>
      <c r="H914" s="11"/>
      <c r="I914" s="55"/>
      <c r="K914" s="5" t="s">
        <v>4626</v>
      </c>
      <c r="L914" s="15">
        <v>7859481</v>
      </c>
      <c r="N914" s="5" t="e">
        <f>_xlfn.XLOOKUP(L914,CENTRALIZADAS!A:A,CENTRALIZADAS!C:C)</f>
        <v>#N/A</v>
      </c>
    </row>
    <row r="915" spans="1:14" hidden="1">
      <c r="A915" s="46" t="s">
        <v>2804</v>
      </c>
      <c r="B915" s="15">
        <v>1283059</v>
      </c>
      <c r="C915" s="50" t="s">
        <v>2890</v>
      </c>
      <c r="D915" s="16" t="s">
        <v>2927</v>
      </c>
      <c r="E915" s="46" t="s">
        <v>2496</v>
      </c>
      <c r="F915" s="6" t="s">
        <v>14</v>
      </c>
      <c r="G915" s="11" t="s">
        <v>2893</v>
      </c>
      <c r="H915" s="11"/>
      <c r="I915" s="55"/>
      <c r="K915" s="5" t="s">
        <v>4627</v>
      </c>
      <c r="L915" s="74">
        <v>1283059</v>
      </c>
      <c r="N915" s="5" t="e">
        <f>_xlfn.XLOOKUP(L915,CENTRALIZADAS!A:A,CENTRALIZADAS!C:C)</f>
        <v>#N/A</v>
      </c>
    </row>
    <row r="916" spans="1:14" hidden="1">
      <c r="A916" s="47" t="s">
        <v>2804</v>
      </c>
      <c r="B916" s="15">
        <v>1337137</v>
      </c>
      <c r="C916" s="49" t="s">
        <v>2890</v>
      </c>
      <c r="D916" s="16" t="s">
        <v>2928</v>
      </c>
      <c r="E916" s="47" t="s">
        <v>2496</v>
      </c>
      <c r="F916" s="6" t="s">
        <v>14</v>
      </c>
      <c r="G916" s="11" t="s">
        <v>2893</v>
      </c>
      <c r="H916" s="11"/>
      <c r="I916" s="55"/>
      <c r="K916" s="5" t="s">
        <v>4627</v>
      </c>
      <c r="L916" s="15">
        <v>1337137</v>
      </c>
      <c r="N916" s="5" t="e">
        <f>_xlfn.XLOOKUP(L916,CENTRALIZADAS!A:A,CENTRALIZADAS!C:C)</f>
        <v>#N/A</v>
      </c>
    </row>
    <row r="917" spans="1:14" hidden="1">
      <c r="A917" s="46" t="s">
        <v>2804</v>
      </c>
      <c r="B917" s="15">
        <v>1437469</v>
      </c>
      <c r="C917" s="50" t="s">
        <v>2890</v>
      </c>
      <c r="D917" s="16" t="s">
        <v>2929</v>
      </c>
      <c r="E917" s="46" t="s">
        <v>2496</v>
      </c>
      <c r="F917" s="6" t="s">
        <v>14</v>
      </c>
      <c r="G917" s="11" t="s">
        <v>2893</v>
      </c>
      <c r="H917" s="11"/>
      <c r="I917" s="55"/>
      <c r="K917" s="5" t="s">
        <v>4627</v>
      </c>
      <c r="L917" s="74">
        <v>1437469</v>
      </c>
      <c r="N917" s="5" t="e">
        <f>_xlfn.XLOOKUP(L917,CENTRALIZADAS!A:A,CENTRALIZADAS!C:C)</f>
        <v>#N/A</v>
      </c>
    </row>
    <row r="918" spans="1:14" hidden="1">
      <c r="A918" s="47" t="s">
        <v>2804</v>
      </c>
      <c r="B918" s="15">
        <v>1437541</v>
      </c>
      <c r="C918" s="49" t="s">
        <v>2890</v>
      </c>
      <c r="D918" s="16" t="s">
        <v>2930</v>
      </c>
      <c r="E918" s="47" t="s">
        <v>2496</v>
      </c>
      <c r="F918" s="6" t="s">
        <v>14</v>
      </c>
      <c r="G918" s="11" t="s">
        <v>2893</v>
      </c>
      <c r="H918" s="11"/>
      <c r="I918" s="55"/>
      <c r="K918" s="5" t="s">
        <v>4627</v>
      </c>
      <c r="L918" s="15">
        <v>1437541</v>
      </c>
      <c r="N918" s="5" t="e">
        <f>_xlfn.XLOOKUP(L918,CENTRALIZADAS!A:A,CENTRALIZADAS!C:C)</f>
        <v>#N/A</v>
      </c>
    </row>
    <row r="919" spans="1:14" hidden="1">
      <c r="A919" s="46" t="s">
        <v>2804</v>
      </c>
      <c r="B919" s="15">
        <v>5803194</v>
      </c>
      <c r="C919" s="50" t="s">
        <v>2890</v>
      </c>
      <c r="D919" s="16" t="s">
        <v>2931</v>
      </c>
      <c r="E919" s="46" t="s">
        <v>2496</v>
      </c>
      <c r="F919" s="6" t="s">
        <v>14</v>
      </c>
      <c r="G919" s="11" t="s">
        <v>2893</v>
      </c>
      <c r="H919" s="11"/>
      <c r="I919" s="55"/>
      <c r="K919" s="5" t="s">
        <v>4627</v>
      </c>
      <c r="L919" s="74">
        <v>5803194</v>
      </c>
      <c r="N919" s="5" t="e">
        <f>_xlfn.XLOOKUP(L919,CENTRALIZADAS!A:A,CENTRALIZADAS!C:C)</f>
        <v>#N/A</v>
      </c>
    </row>
    <row r="920" spans="1:14" hidden="1">
      <c r="A920" s="47" t="s">
        <v>2804</v>
      </c>
      <c r="B920" s="15">
        <v>5803382</v>
      </c>
      <c r="C920" s="49" t="s">
        <v>2890</v>
      </c>
      <c r="D920" s="16" t="s">
        <v>45</v>
      </c>
      <c r="E920" s="47" t="s">
        <v>2496</v>
      </c>
      <c r="F920" s="6" t="s">
        <v>14</v>
      </c>
      <c r="G920" s="11" t="s">
        <v>2893</v>
      </c>
      <c r="H920" s="11"/>
      <c r="I920" s="55"/>
      <c r="K920" s="5" t="s">
        <v>4627</v>
      </c>
      <c r="L920" s="15">
        <v>5803382</v>
      </c>
      <c r="N920" s="5" t="e">
        <f>_xlfn.XLOOKUP(L920,CENTRALIZADAS!A:A,CENTRALIZADAS!C:C)</f>
        <v>#N/A</v>
      </c>
    </row>
    <row r="921" spans="1:14" hidden="1">
      <c r="A921" s="46" t="s">
        <v>2804</v>
      </c>
      <c r="B921" s="15">
        <v>5803383</v>
      </c>
      <c r="C921" s="50" t="s">
        <v>2890</v>
      </c>
      <c r="D921" s="16" t="s">
        <v>2932</v>
      </c>
      <c r="E921" s="46" t="s">
        <v>2496</v>
      </c>
      <c r="F921" s="6" t="s">
        <v>14</v>
      </c>
      <c r="G921" s="11" t="s">
        <v>2893</v>
      </c>
      <c r="H921" s="11"/>
      <c r="I921" s="55"/>
      <c r="K921" s="5" t="s">
        <v>4627</v>
      </c>
      <c r="L921" s="74">
        <v>5803383</v>
      </c>
      <c r="N921" s="5" t="e">
        <f>_xlfn.XLOOKUP(L921,CENTRALIZADAS!A:A,CENTRALIZADAS!C:C)</f>
        <v>#N/A</v>
      </c>
    </row>
    <row r="922" spans="1:14" hidden="1">
      <c r="A922" s="47" t="s">
        <v>2804</v>
      </c>
      <c r="B922" s="15">
        <v>5819036</v>
      </c>
      <c r="C922" s="49" t="s">
        <v>2890</v>
      </c>
      <c r="D922" s="16" t="s">
        <v>27</v>
      </c>
      <c r="E922" s="47" t="s">
        <v>2496</v>
      </c>
      <c r="F922" s="6" t="s">
        <v>14</v>
      </c>
      <c r="G922" s="11" t="s">
        <v>2893</v>
      </c>
      <c r="H922" s="11"/>
      <c r="I922" s="55"/>
      <c r="K922" s="5" t="s">
        <v>4627</v>
      </c>
      <c r="L922" s="15">
        <v>5819036</v>
      </c>
      <c r="N922" s="5" t="e">
        <f>_xlfn.XLOOKUP(L922,CENTRALIZADAS!A:A,CENTRALIZADAS!C:C)</f>
        <v>#N/A</v>
      </c>
    </row>
    <row r="923" spans="1:14" hidden="1">
      <c r="A923" s="46" t="s">
        <v>2804</v>
      </c>
      <c r="B923" s="15">
        <v>5835935</v>
      </c>
      <c r="C923" s="50" t="s">
        <v>2890</v>
      </c>
      <c r="D923" s="16" t="s">
        <v>37</v>
      </c>
      <c r="E923" s="46" t="s">
        <v>2496</v>
      </c>
      <c r="F923" s="6" t="s">
        <v>14</v>
      </c>
      <c r="G923" s="11" t="s">
        <v>2893</v>
      </c>
      <c r="H923" s="11"/>
      <c r="I923" s="55"/>
      <c r="K923" s="5" t="s">
        <v>4627</v>
      </c>
      <c r="L923" s="74">
        <v>5835935</v>
      </c>
      <c r="N923" s="5" t="e">
        <f>_xlfn.XLOOKUP(L923,CENTRALIZADAS!A:A,CENTRALIZADAS!C:C)</f>
        <v>#N/A</v>
      </c>
    </row>
    <row r="924" spans="1:14" hidden="1">
      <c r="A924" s="47" t="s">
        <v>2804</v>
      </c>
      <c r="B924" s="15">
        <v>5835998</v>
      </c>
      <c r="C924" s="49" t="s">
        <v>2890</v>
      </c>
      <c r="D924" s="16" t="s">
        <v>2933</v>
      </c>
      <c r="E924" s="47" t="s">
        <v>2496</v>
      </c>
      <c r="F924" s="6" t="s">
        <v>14</v>
      </c>
      <c r="G924" s="11" t="s">
        <v>2893</v>
      </c>
      <c r="H924" s="11"/>
      <c r="I924" s="55"/>
      <c r="K924" s="5" t="s">
        <v>4627</v>
      </c>
      <c r="L924" s="15">
        <v>5835998</v>
      </c>
      <c r="N924" s="5" t="e">
        <f>_xlfn.XLOOKUP(L924,CENTRALIZADAS!A:A,CENTRALIZADAS!C:C)</f>
        <v>#N/A</v>
      </c>
    </row>
    <row r="925" spans="1:14" hidden="1">
      <c r="A925" s="46" t="s">
        <v>2804</v>
      </c>
      <c r="B925" s="15">
        <v>6654709</v>
      </c>
      <c r="C925" s="50" t="s">
        <v>2890</v>
      </c>
      <c r="D925" s="16" t="s">
        <v>2595</v>
      </c>
      <c r="E925" s="46" t="s">
        <v>2496</v>
      </c>
      <c r="F925" s="6" t="s">
        <v>14</v>
      </c>
      <c r="G925" s="11" t="s">
        <v>2893</v>
      </c>
      <c r="H925" s="11"/>
      <c r="I925" s="55"/>
      <c r="K925" s="5" t="s">
        <v>4627</v>
      </c>
      <c r="L925" s="74">
        <v>6654709</v>
      </c>
      <c r="N925" s="5" t="e">
        <f>_xlfn.XLOOKUP(L925,CENTRALIZADAS!A:A,CENTRALIZADAS!C:C)</f>
        <v>#N/A</v>
      </c>
    </row>
    <row r="926" spans="1:14" hidden="1">
      <c r="A926" s="47" t="s">
        <v>2804</v>
      </c>
      <c r="B926" s="15">
        <v>6889641</v>
      </c>
      <c r="C926" s="49" t="s">
        <v>2890</v>
      </c>
      <c r="D926" s="16" t="s">
        <v>2934</v>
      </c>
      <c r="E926" s="47" t="s">
        <v>2496</v>
      </c>
      <c r="F926" s="6" t="s">
        <v>14</v>
      </c>
      <c r="G926" s="11" t="s">
        <v>2893</v>
      </c>
      <c r="H926" s="11"/>
      <c r="I926" s="55"/>
      <c r="K926" s="5" t="s">
        <v>4627</v>
      </c>
      <c r="L926" s="15">
        <v>6889641</v>
      </c>
      <c r="N926" s="5" t="e">
        <f>_xlfn.XLOOKUP(L926,CENTRALIZADAS!A:A,CENTRALIZADAS!C:C)</f>
        <v>#N/A</v>
      </c>
    </row>
    <row r="927" spans="1:14" hidden="1">
      <c r="A927" s="46" t="s">
        <v>2804</v>
      </c>
      <c r="B927" s="15">
        <v>7827959</v>
      </c>
      <c r="C927" s="50" t="s">
        <v>2890</v>
      </c>
      <c r="D927" s="16" t="s">
        <v>2935</v>
      </c>
      <c r="E927" s="46" t="s">
        <v>2496</v>
      </c>
      <c r="F927" s="6" t="s">
        <v>14</v>
      </c>
      <c r="G927" s="11" t="s">
        <v>2893</v>
      </c>
      <c r="H927" s="11"/>
      <c r="I927" s="55"/>
      <c r="K927" s="5" t="s">
        <v>4627</v>
      </c>
      <c r="L927" s="74">
        <v>7827959</v>
      </c>
      <c r="N927" s="5" t="e">
        <f>_xlfn.XLOOKUP(L927,CENTRALIZADAS!A:A,CENTRALIZADAS!C:C)</f>
        <v>#N/A</v>
      </c>
    </row>
    <row r="928" spans="1:14" hidden="1">
      <c r="A928" s="47" t="s">
        <v>2804</v>
      </c>
      <c r="B928" s="15">
        <v>7967745</v>
      </c>
      <c r="C928" s="49" t="s">
        <v>2890</v>
      </c>
      <c r="D928" s="16" t="s">
        <v>2549</v>
      </c>
      <c r="E928" s="47" t="s">
        <v>2496</v>
      </c>
      <c r="F928" s="6" t="s">
        <v>14</v>
      </c>
      <c r="G928" s="11" t="s">
        <v>2893</v>
      </c>
      <c r="H928" s="11"/>
      <c r="I928" s="55"/>
      <c r="K928" s="5" t="s">
        <v>4627</v>
      </c>
      <c r="L928" s="15">
        <v>7967745</v>
      </c>
      <c r="N928" s="5" t="e">
        <f>_xlfn.XLOOKUP(L928,CENTRALIZADAS!A:A,CENTRALIZADAS!C:C)</f>
        <v>#N/A</v>
      </c>
    </row>
    <row r="929" spans="1:14" hidden="1">
      <c r="A929" s="46" t="s">
        <v>2804</v>
      </c>
      <c r="B929" s="20">
        <v>5836082</v>
      </c>
      <c r="C929" s="50" t="s">
        <v>2890</v>
      </c>
      <c r="D929" s="21" t="s">
        <v>2936</v>
      </c>
      <c r="E929" s="46" t="s">
        <v>4439</v>
      </c>
      <c r="F929" s="6" t="s">
        <v>14</v>
      </c>
      <c r="G929" s="11" t="s">
        <v>2937</v>
      </c>
      <c r="H929" s="11"/>
      <c r="I929" s="55"/>
      <c r="K929" s="5" t="s">
        <v>4628</v>
      </c>
      <c r="L929" s="20">
        <v>5836082</v>
      </c>
      <c r="N929" s="5" t="e">
        <f>_xlfn.XLOOKUP(L929,CENTRALIZADAS!A:A,CENTRALIZADAS!C:C)</f>
        <v>#N/A</v>
      </c>
    </row>
    <row r="930" spans="1:14" hidden="1">
      <c r="A930" s="47" t="s">
        <v>2804</v>
      </c>
      <c r="B930" s="20">
        <v>5836115</v>
      </c>
      <c r="C930" s="49" t="s">
        <v>2890</v>
      </c>
      <c r="D930" s="21" t="s">
        <v>2938</v>
      </c>
      <c r="E930" s="47" t="s">
        <v>4439</v>
      </c>
      <c r="F930" s="6" t="s">
        <v>14</v>
      </c>
      <c r="G930" s="11" t="s">
        <v>2937</v>
      </c>
      <c r="H930" s="11"/>
      <c r="I930" s="55"/>
      <c r="K930" s="5" t="s">
        <v>4628</v>
      </c>
      <c r="L930" s="20">
        <v>5836115</v>
      </c>
      <c r="N930" s="5" t="e">
        <f>_xlfn.XLOOKUP(L930,CENTRALIZADAS!A:A,CENTRALIZADAS!C:C)</f>
        <v>#N/A</v>
      </c>
    </row>
    <row r="931" spans="1:14" hidden="1">
      <c r="A931" s="46" t="s">
        <v>2804</v>
      </c>
      <c r="B931" s="15">
        <v>5836054</v>
      </c>
      <c r="C931" s="50" t="s">
        <v>2939</v>
      </c>
      <c r="D931" s="16" t="s">
        <v>2940</v>
      </c>
      <c r="E931" s="46" t="s">
        <v>21</v>
      </c>
      <c r="F931" s="6" t="s">
        <v>14</v>
      </c>
      <c r="G931" s="11" t="s">
        <v>2941</v>
      </c>
      <c r="H931" s="11"/>
      <c r="I931" s="55"/>
      <c r="K931" s="5" t="s">
        <v>4629</v>
      </c>
      <c r="L931" s="74">
        <v>5836054</v>
      </c>
      <c r="N931" s="5" t="e">
        <f>_xlfn.XLOOKUP(L931,CENTRALIZADAS!A:A,CENTRALIZADAS!C:C)</f>
        <v>#N/A</v>
      </c>
    </row>
    <row r="932" spans="1:14" hidden="1">
      <c r="A932" s="47" t="s">
        <v>2804</v>
      </c>
      <c r="B932" s="20">
        <v>5814089</v>
      </c>
      <c r="C932" s="49" t="s">
        <v>2939</v>
      </c>
      <c r="D932" s="21" t="s">
        <v>2942</v>
      </c>
      <c r="E932" s="46" t="s">
        <v>21</v>
      </c>
      <c r="F932" s="6" t="s">
        <v>14</v>
      </c>
      <c r="G932" s="11" t="s">
        <v>2941</v>
      </c>
      <c r="H932" s="11"/>
      <c r="I932" s="55"/>
      <c r="K932" s="5" t="s">
        <v>4629</v>
      </c>
      <c r="L932" s="20">
        <v>5814089</v>
      </c>
      <c r="N932" s="5" t="e">
        <f>_xlfn.XLOOKUP(L932,CENTRALIZADAS!A:A,CENTRALIZADAS!C:C)</f>
        <v>#N/A</v>
      </c>
    </row>
    <row r="933" spans="1:14" hidden="1">
      <c r="A933" s="46" t="s">
        <v>2804</v>
      </c>
      <c r="B933" s="18">
        <v>1339482</v>
      </c>
      <c r="C933" s="46" t="s">
        <v>2943</v>
      </c>
      <c r="D933" s="16" t="s">
        <v>2944</v>
      </c>
      <c r="E933" s="46" t="s">
        <v>2496</v>
      </c>
      <c r="F933" s="6" t="s">
        <v>14</v>
      </c>
      <c r="G933" s="11" t="s">
        <v>2945</v>
      </c>
      <c r="H933" s="11"/>
      <c r="I933" s="55"/>
      <c r="K933" s="5" t="s">
        <v>4630</v>
      </c>
      <c r="L933" s="75">
        <v>1339482</v>
      </c>
      <c r="N933" s="5" t="e">
        <f>_xlfn.XLOOKUP(L933,CENTRALIZADAS!A:A,CENTRALIZADAS!C:C)</f>
        <v>#N/A</v>
      </c>
    </row>
    <row r="934" spans="1:14" hidden="1">
      <c r="A934" s="47" t="s">
        <v>2804</v>
      </c>
      <c r="B934" s="18">
        <v>5800312</v>
      </c>
      <c r="C934" s="47" t="s">
        <v>2943</v>
      </c>
      <c r="D934" s="16" t="s">
        <v>2946</v>
      </c>
      <c r="E934" s="47" t="s">
        <v>2496</v>
      </c>
      <c r="F934" s="6" t="s">
        <v>14</v>
      </c>
      <c r="G934" s="11" t="s">
        <v>2945</v>
      </c>
      <c r="H934" s="11"/>
      <c r="I934" s="55"/>
      <c r="K934" s="5" t="s">
        <v>4630</v>
      </c>
      <c r="L934" s="18">
        <v>5800312</v>
      </c>
      <c r="N934" s="5" t="e">
        <f>_xlfn.XLOOKUP(L934,CENTRALIZADAS!A:A,CENTRALIZADAS!C:C)</f>
        <v>#N/A</v>
      </c>
    </row>
    <row r="935" spans="1:14" hidden="1">
      <c r="A935" s="46" t="s">
        <v>2804</v>
      </c>
      <c r="B935" s="18">
        <v>5801388</v>
      </c>
      <c r="C935" s="46" t="s">
        <v>2943</v>
      </c>
      <c r="D935" s="16" t="s">
        <v>2947</v>
      </c>
      <c r="E935" s="46" t="s">
        <v>2496</v>
      </c>
      <c r="F935" s="6" t="s">
        <v>14</v>
      </c>
      <c r="G935" s="11" t="s">
        <v>2945</v>
      </c>
      <c r="H935" s="11"/>
      <c r="I935" s="55"/>
      <c r="K935" s="5" t="s">
        <v>4630</v>
      </c>
      <c r="L935" s="75">
        <v>5801388</v>
      </c>
      <c r="N935" s="5" t="e">
        <f>_xlfn.XLOOKUP(L935,CENTRALIZADAS!A:A,CENTRALIZADAS!C:C)</f>
        <v>#N/A</v>
      </c>
    </row>
    <row r="936" spans="1:14" hidden="1">
      <c r="A936" s="47" t="s">
        <v>2804</v>
      </c>
      <c r="B936" s="15">
        <v>5803359</v>
      </c>
      <c r="C936" s="47" t="s">
        <v>2943</v>
      </c>
      <c r="D936" s="16" t="s">
        <v>31</v>
      </c>
      <c r="E936" s="47" t="s">
        <v>2496</v>
      </c>
      <c r="F936" s="6" t="s">
        <v>14</v>
      </c>
      <c r="G936" s="11" t="s">
        <v>2945</v>
      </c>
      <c r="H936" s="11"/>
      <c r="I936" s="55"/>
      <c r="K936" s="5" t="s">
        <v>4630</v>
      </c>
      <c r="L936" s="15">
        <v>5803359</v>
      </c>
      <c r="N936" s="5" t="e">
        <f>_xlfn.XLOOKUP(L936,CENTRALIZADAS!A:A,CENTRALIZADAS!C:C)</f>
        <v>#N/A</v>
      </c>
    </row>
    <row r="937" spans="1:14" hidden="1">
      <c r="A937" s="46" t="s">
        <v>2804</v>
      </c>
      <c r="B937" s="15">
        <v>5803361</v>
      </c>
      <c r="C937" s="46" t="s">
        <v>2943</v>
      </c>
      <c r="D937" s="16" t="s">
        <v>2948</v>
      </c>
      <c r="E937" s="46" t="s">
        <v>2496</v>
      </c>
      <c r="F937" s="6" t="s">
        <v>14</v>
      </c>
      <c r="G937" s="11" t="s">
        <v>2945</v>
      </c>
      <c r="H937" s="11"/>
      <c r="I937" s="55"/>
      <c r="K937" s="5" t="s">
        <v>4630</v>
      </c>
      <c r="L937" s="74">
        <v>5803361</v>
      </c>
      <c r="N937" s="5" t="e">
        <f>_xlfn.XLOOKUP(L937,CENTRALIZADAS!A:A,CENTRALIZADAS!C:C)</f>
        <v>#N/A</v>
      </c>
    </row>
    <row r="938" spans="1:14" hidden="1">
      <c r="A938" s="47" t="s">
        <v>2804</v>
      </c>
      <c r="B938" s="15">
        <v>5803371</v>
      </c>
      <c r="C938" s="47" t="s">
        <v>2943</v>
      </c>
      <c r="D938" s="16" t="s">
        <v>2634</v>
      </c>
      <c r="E938" s="47" t="s">
        <v>2496</v>
      </c>
      <c r="F938" s="6" t="s">
        <v>14</v>
      </c>
      <c r="G938" s="11" t="s">
        <v>2945</v>
      </c>
      <c r="H938" s="11"/>
      <c r="I938" s="55"/>
      <c r="K938" s="5" t="s">
        <v>4630</v>
      </c>
      <c r="L938" s="15">
        <v>5803371</v>
      </c>
      <c r="N938" s="5" t="e">
        <f>_xlfn.XLOOKUP(L938,CENTRALIZADAS!A:A,CENTRALIZADAS!C:C)</f>
        <v>#N/A</v>
      </c>
    </row>
    <row r="939" spans="1:14" hidden="1">
      <c r="A939" s="46" t="s">
        <v>2804</v>
      </c>
      <c r="B939" s="15">
        <v>5805474</v>
      </c>
      <c r="C939" s="46" t="s">
        <v>2943</v>
      </c>
      <c r="D939" s="16" t="s">
        <v>2949</v>
      </c>
      <c r="E939" s="46" t="s">
        <v>2496</v>
      </c>
      <c r="F939" s="6" t="s">
        <v>14</v>
      </c>
      <c r="G939" s="11" t="s">
        <v>2945</v>
      </c>
      <c r="H939" s="11"/>
      <c r="I939" s="55"/>
      <c r="K939" s="5" t="s">
        <v>4630</v>
      </c>
      <c r="L939" s="74">
        <v>5805474</v>
      </c>
      <c r="N939" s="5" t="e">
        <f>_xlfn.XLOOKUP(L939,CENTRALIZADAS!A:A,CENTRALIZADAS!C:C)</f>
        <v>#N/A</v>
      </c>
    </row>
    <row r="940" spans="1:14" hidden="1">
      <c r="A940" s="47" t="s">
        <v>2804</v>
      </c>
      <c r="B940" s="15">
        <v>5805478</v>
      </c>
      <c r="C940" s="47" t="s">
        <v>2943</v>
      </c>
      <c r="D940" s="16" t="s">
        <v>2950</v>
      </c>
      <c r="E940" s="47" t="s">
        <v>2496</v>
      </c>
      <c r="F940" s="6" t="s">
        <v>14</v>
      </c>
      <c r="G940" s="11" t="s">
        <v>2945</v>
      </c>
      <c r="H940" s="11"/>
      <c r="I940" s="55"/>
      <c r="K940" s="5" t="s">
        <v>4630</v>
      </c>
      <c r="L940" s="15">
        <v>5805478</v>
      </c>
      <c r="N940" s="5" t="e">
        <f>_xlfn.XLOOKUP(L940,CENTRALIZADAS!A:A,CENTRALIZADAS!C:C)</f>
        <v>#N/A</v>
      </c>
    </row>
    <row r="941" spans="1:14" hidden="1">
      <c r="A941" s="46" t="s">
        <v>2804</v>
      </c>
      <c r="B941" s="15">
        <v>5831069</v>
      </c>
      <c r="C941" s="46" t="s">
        <v>2943</v>
      </c>
      <c r="D941" s="16" t="s">
        <v>2951</v>
      </c>
      <c r="E941" s="46" t="s">
        <v>2496</v>
      </c>
      <c r="F941" s="6" t="s">
        <v>14</v>
      </c>
      <c r="G941" s="11" t="s">
        <v>2945</v>
      </c>
      <c r="H941" s="11"/>
      <c r="I941" s="55"/>
      <c r="K941" s="5" t="s">
        <v>4630</v>
      </c>
      <c r="L941" s="74">
        <v>5831069</v>
      </c>
      <c r="N941" s="5" t="e">
        <f>_xlfn.XLOOKUP(L941,CENTRALIZADAS!A:A,CENTRALIZADAS!C:C)</f>
        <v>#N/A</v>
      </c>
    </row>
    <row r="942" spans="1:14" hidden="1">
      <c r="A942" s="47" t="s">
        <v>2804</v>
      </c>
      <c r="B942" s="15">
        <v>5851725</v>
      </c>
      <c r="C942" s="47" t="s">
        <v>2943</v>
      </c>
      <c r="D942" s="16" t="s">
        <v>2952</v>
      </c>
      <c r="E942" s="47" t="s">
        <v>2496</v>
      </c>
      <c r="F942" s="6" t="s">
        <v>14</v>
      </c>
      <c r="G942" s="11" t="s">
        <v>2945</v>
      </c>
      <c r="H942" s="11"/>
      <c r="I942" s="55"/>
      <c r="K942" s="5" t="s">
        <v>4630</v>
      </c>
      <c r="L942" s="15">
        <v>5851725</v>
      </c>
      <c r="N942" s="5" t="e">
        <f>_xlfn.XLOOKUP(L942,CENTRALIZADAS!A:A,CENTRALIZADAS!C:C)</f>
        <v>#N/A</v>
      </c>
    </row>
    <row r="943" spans="1:14" hidden="1">
      <c r="A943" s="46" t="s">
        <v>2804</v>
      </c>
      <c r="B943" s="15">
        <v>6644467</v>
      </c>
      <c r="C943" s="46" t="s">
        <v>2943</v>
      </c>
      <c r="D943" s="16" t="s">
        <v>2953</v>
      </c>
      <c r="E943" s="46" t="s">
        <v>2496</v>
      </c>
      <c r="F943" s="6" t="s">
        <v>14</v>
      </c>
      <c r="G943" s="11" t="s">
        <v>2945</v>
      </c>
      <c r="H943" s="11"/>
      <c r="I943" s="55"/>
      <c r="K943" s="5" t="s">
        <v>4630</v>
      </c>
      <c r="L943" s="74">
        <v>6644467</v>
      </c>
      <c r="N943" s="5" t="e">
        <f>_xlfn.XLOOKUP(L943,CENTRALIZADAS!A:A,CENTRALIZADAS!C:C)</f>
        <v>#N/A</v>
      </c>
    </row>
    <row r="944" spans="1:14" hidden="1">
      <c r="A944" s="47" t="s">
        <v>2804</v>
      </c>
      <c r="B944" s="15">
        <v>6813446</v>
      </c>
      <c r="C944" s="47" t="s">
        <v>2943</v>
      </c>
      <c r="D944" s="16" t="s">
        <v>2954</v>
      </c>
      <c r="E944" s="47" t="s">
        <v>2496</v>
      </c>
      <c r="F944" s="6" t="s">
        <v>14</v>
      </c>
      <c r="G944" s="11" t="s">
        <v>2945</v>
      </c>
      <c r="H944" s="11"/>
      <c r="I944" s="55"/>
      <c r="K944" s="5" t="s">
        <v>4630</v>
      </c>
      <c r="L944" s="15">
        <v>6813446</v>
      </c>
      <c r="N944" s="5" t="e">
        <f>_xlfn.XLOOKUP(L944,CENTRALIZADAS!A:A,CENTRALIZADAS!C:C)</f>
        <v>#N/A</v>
      </c>
    </row>
    <row r="945" spans="1:14" hidden="1">
      <c r="A945" s="46" t="s">
        <v>2804</v>
      </c>
      <c r="B945" s="18">
        <v>7637293</v>
      </c>
      <c r="C945" s="46" t="s">
        <v>2943</v>
      </c>
      <c r="D945" s="16" t="s">
        <v>2955</v>
      </c>
      <c r="E945" s="46" t="s">
        <v>2496</v>
      </c>
      <c r="F945" s="6" t="s">
        <v>14</v>
      </c>
      <c r="G945" s="11" t="s">
        <v>2945</v>
      </c>
      <c r="H945" s="11"/>
      <c r="I945" s="55"/>
      <c r="K945" s="5" t="s">
        <v>4630</v>
      </c>
      <c r="L945" s="75">
        <v>7637293</v>
      </c>
      <c r="N945" s="5" t="e">
        <f>_xlfn.XLOOKUP(L945,CENTRALIZADAS!A:A,CENTRALIZADAS!C:C)</f>
        <v>#N/A</v>
      </c>
    </row>
    <row r="946" spans="1:14" hidden="1">
      <c r="A946" s="47" t="s">
        <v>2804</v>
      </c>
      <c r="B946" s="15">
        <v>7689622</v>
      </c>
      <c r="C946" s="47" t="s">
        <v>2943</v>
      </c>
      <c r="D946" s="16" t="s">
        <v>2956</v>
      </c>
      <c r="E946" s="47" t="s">
        <v>2496</v>
      </c>
      <c r="F946" s="6" t="s">
        <v>14</v>
      </c>
      <c r="G946" s="11" t="s">
        <v>2945</v>
      </c>
      <c r="H946" s="11"/>
      <c r="I946" s="55"/>
      <c r="K946" s="5" t="s">
        <v>4630</v>
      </c>
      <c r="L946" s="15">
        <v>7689622</v>
      </c>
      <c r="N946" s="5" t="e">
        <f>_xlfn.XLOOKUP(L946,CENTRALIZADAS!A:A,CENTRALIZADAS!C:C)</f>
        <v>#N/A</v>
      </c>
    </row>
    <row r="947" spans="1:14" hidden="1">
      <c r="A947" s="46" t="s">
        <v>2804</v>
      </c>
      <c r="B947" s="15">
        <v>7742091</v>
      </c>
      <c r="C947" s="46" t="s">
        <v>2943</v>
      </c>
      <c r="D947" s="16" t="s">
        <v>2957</v>
      </c>
      <c r="E947" s="46" t="s">
        <v>2496</v>
      </c>
      <c r="F947" s="6" t="s">
        <v>14</v>
      </c>
      <c r="G947" s="11" t="s">
        <v>2945</v>
      </c>
      <c r="H947" s="11"/>
      <c r="I947" s="55"/>
      <c r="K947" s="5" t="s">
        <v>4630</v>
      </c>
      <c r="L947" s="74">
        <v>7742091</v>
      </c>
      <c r="N947" s="5" t="e">
        <f>_xlfn.XLOOKUP(L947,CENTRALIZADAS!A:A,CENTRALIZADAS!C:C)</f>
        <v>#N/A</v>
      </c>
    </row>
    <row r="948" spans="1:14" hidden="1">
      <c r="A948" s="47" t="s">
        <v>2804</v>
      </c>
      <c r="B948" s="15">
        <v>7771836</v>
      </c>
      <c r="C948" s="47" t="s">
        <v>2943</v>
      </c>
      <c r="D948" s="16" t="s">
        <v>2958</v>
      </c>
      <c r="E948" s="47" t="s">
        <v>2496</v>
      </c>
      <c r="F948" s="6" t="s">
        <v>14</v>
      </c>
      <c r="G948" s="11" t="s">
        <v>2945</v>
      </c>
      <c r="H948" s="11"/>
      <c r="I948" s="55"/>
      <c r="K948" s="5" t="s">
        <v>4630</v>
      </c>
      <c r="L948" s="15">
        <v>7771836</v>
      </c>
      <c r="N948" s="5" t="e">
        <f>_xlfn.XLOOKUP(L948,CENTRALIZADAS!A:A,CENTRALIZADAS!C:C)</f>
        <v>#N/A</v>
      </c>
    </row>
    <row r="949" spans="1:14" hidden="1">
      <c r="A949" s="46" t="s">
        <v>2804</v>
      </c>
      <c r="B949" s="15">
        <v>7827277</v>
      </c>
      <c r="C949" s="46" t="s">
        <v>2943</v>
      </c>
      <c r="D949" s="16" t="s">
        <v>2959</v>
      </c>
      <c r="E949" s="46" t="s">
        <v>2496</v>
      </c>
      <c r="F949" s="6" t="s">
        <v>14</v>
      </c>
      <c r="G949" s="11" t="s">
        <v>2945</v>
      </c>
      <c r="H949" s="11"/>
      <c r="I949" s="55"/>
      <c r="K949" s="5" t="s">
        <v>4630</v>
      </c>
      <c r="L949" s="74">
        <v>7827277</v>
      </c>
      <c r="N949" s="5" t="e">
        <f>_xlfn.XLOOKUP(L949,CENTRALIZADAS!A:A,CENTRALIZADAS!C:C)</f>
        <v>#N/A</v>
      </c>
    </row>
    <row r="950" spans="1:14" hidden="1">
      <c r="A950" s="47" t="s">
        <v>2804</v>
      </c>
      <c r="B950" s="15">
        <v>5800478</v>
      </c>
      <c r="C950" s="47" t="s">
        <v>2943</v>
      </c>
      <c r="D950" s="21" t="s">
        <v>2960</v>
      </c>
      <c r="E950" s="47" t="s">
        <v>7</v>
      </c>
      <c r="F950" s="6" t="s">
        <v>14</v>
      </c>
      <c r="G950" s="11" t="s">
        <v>2945</v>
      </c>
      <c r="H950" s="11"/>
      <c r="I950" s="55"/>
      <c r="K950" s="5" t="s">
        <v>4631</v>
      </c>
      <c r="L950" s="15">
        <v>5800478</v>
      </c>
      <c r="N950" s="5" t="e">
        <f>_xlfn.XLOOKUP(L950,CENTRALIZADAS!A:A,CENTRALIZADAS!C:C)</f>
        <v>#N/A</v>
      </c>
    </row>
    <row r="951" spans="1:14" hidden="1">
      <c r="A951" s="46" t="s">
        <v>2804</v>
      </c>
      <c r="B951" s="15">
        <v>5803376</v>
      </c>
      <c r="C951" s="46" t="s">
        <v>2943</v>
      </c>
      <c r="D951" s="21" t="s">
        <v>2961</v>
      </c>
      <c r="E951" s="46" t="s">
        <v>7</v>
      </c>
      <c r="F951" s="6" t="s">
        <v>14</v>
      </c>
      <c r="G951" s="11" t="s">
        <v>2945</v>
      </c>
      <c r="H951" s="11"/>
      <c r="I951" s="55"/>
      <c r="K951" s="5" t="s">
        <v>4631</v>
      </c>
      <c r="L951" s="74">
        <v>5803376</v>
      </c>
      <c r="N951" s="5" t="e">
        <f>_xlfn.XLOOKUP(L951,CENTRALIZADAS!A:A,CENTRALIZADAS!C:C)</f>
        <v>#N/A</v>
      </c>
    </row>
    <row r="952" spans="1:14" hidden="1">
      <c r="A952" s="47" t="s">
        <v>2804</v>
      </c>
      <c r="B952" s="15">
        <v>5803378</v>
      </c>
      <c r="C952" s="47" t="s">
        <v>2943</v>
      </c>
      <c r="D952" s="21" t="s">
        <v>2962</v>
      </c>
      <c r="E952" s="47" t="s">
        <v>7</v>
      </c>
      <c r="F952" s="6" t="s">
        <v>14</v>
      </c>
      <c r="G952" s="11" t="s">
        <v>2945</v>
      </c>
      <c r="H952" s="11"/>
      <c r="I952" s="55"/>
      <c r="K952" s="5" t="s">
        <v>4631</v>
      </c>
      <c r="L952" s="15">
        <v>5803378</v>
      </c>
      <c r="N952" s="5" t="e">
        <f>_xlfn.XLOOKUP(L952,CENTRALIZADAS!A:A,CENTRALIZADAS!C:C)</f>
        <v>#N/A</v>
      </c>
    </row>
    <row r="953" spans="1:14" hidden="1">
      <c r="A953" s="46" t="s">
        <v>2804</v>
      </c>
      <c r="B953" s="15">
        <v>5803380</v>
      </c>
      <c r="C953" s="46" t="s">
        <v>2943</v>
      </c>
      <c r="D953" s="16" t="s">
        <v>2963</v>
      </c>
      <c r="E953" s="46" t="s">
        <v>7</v>
      </c>
      <c r="F953" s="6" t="s">
        <v>14</v>
      </c>
      <c r="G953" s="11" t="s">
        <v>2945</v>
      </c>
      <c r="H953" s="11"/>
      <c r="I953" s="55"/>
      <c r="K953" s="5" t="s">
        <v>4631</v>
      </c>
      <c r="L953" s="74">
        <v>5803380</v>
      </c>
      <c r="N953" s="5" t="e">
        <f>_xlfn.XLOOKUP(L953,CENTRALIZADAS!A:A,CENTRALIZADAS!C:C)</f>
        <v>#N/A</v>
      </c>
    </row>
    <row r="954" spans="1:14" hidden="1">
      <c r="A954" s="47" t="s">
        <v>2804</v>
      </c>
      <c r="B954" s="15">
        <v>5803381</v>
      </c>
      <c r="C954" s="47" t="s">
        <v>2943</v>
      </c>
      <c r="D954" s="21" t="s">
        <v>2964</v>
      </c>
      <c r="E954" s="47" t="s">
        <v>7</v>
      </c>
      <c r="F954" s="6" t="s">
        <v>14</v>
      </c>
      <c r="G954" s="11" t="s">
        <v>2945</v>
      </c>
      <c r="H954" s="11"/>
      <c r="I954" s="55"/>
      <c r="K954" s="5" t="s">
        <v>4631</v>
      </c>
      <c r="L954" s="15">
        <v>5803381</v>
      </c>
      <c r="N954" s="5" t="e">
        <f>_xlfn.XLOOKUP(L954,CENTRALIZADAS!A:A,CENTRALIZADAS!C:C)</f>
        <v>#N/A</v>
      </c>
    </row>
    <row r="955" spans="1:14" hidden="1">
      <c r="A955" s="46" t="s">
        <v>2804</v>
      </c>
      <c r="B955" s="15">
        <v>5805479</v>
      </c>
      <c r="C955" s="46" t="s">
        <v>2943</v>
      </c>
      <c r="D955" s="16" t="s">
        <v>2965</v>
      </c>
      <c r="E955" s="46" t="s">
        <v>7</v>
      </c>
      <c r="F955" s="6" t="s">
        <v>14</v>
      </c>
      <c r="G955" s="11" t="s">
        <v>2945</v>
      </c>
      <c r="H955" s="11"/>
      <c r="I955" s="55"/>
      <c r="K955" s="5" t="s">
        <v>4631</v>
      </c>
      <c r="L955" s="74">
        <v>5805479</v>
      </c>
      <c r="N955" s="5" t="e">
        <f>_xlfn.XLOOKUP(L955,CENTRALIZADAS!A:A,CENTRALIZADAS!C:C)</f>
        <v>#N/A</v>
      </c>
    </row>
    <row r="956" spans="1:14" hidden="1">
      <c r="A956" s="47" t="s">
        <v>2804</v>
      </c>
      <c r="B956" s="15">
        <v>5805480</v>
      </c>
      <c r="C956" s="47" t="s">
        <v>2943</v>
      </c>
      <c r="D956" s="16" t="s">
        <v>2966</v>
      </c>
      <c r="E956" s="47" t="s">
        <v>7</v>
      </c>
      <c r="F956" s="6" t="s">
        <v>14</v>
      </c>
      <c r="G956" s="11" t="s">
        <v>2945</v>
      </c>
      <c r="H956" s="11"/>
      <c r="I956" s="55"/>
      <c r="K956" s="5" t="s">
        <v>4631</v>
      </c>
      <c r="L956" s="15">
        <v>5805480</v>
      </c>
      <c r="N956" s="5" t="e">
        <f>_xlfn.XLOOKUP(L956,CENTRALIZADAS!A:A,CENTRALIZADAS!C:C)</f>
        <v>#N/A</v>
      </c>
    </row>
    <row r="957" spans="1:14" hidden="1">
      <c r="A957" s="46" t="s">
        <v>2804</v>
      </c>
      <c r="B957" s="15">
        <v>5822268</v>
      </c>
      <c r="C957" s="46" t="s">
        <v>2943</v>
      </c>
      <c r="D957" s="21" t="s">
        <v>2967</v>
      </c>
      <c r="E957" s="46" t="s">
        <v>7</v>
      </c>
      <c r="F957" s="6" t="s">
        <v>14</v>
      </c>
      <c r="G957" s="11" t="s">
        <v>2945</v>
      </c>
      <c r="H957" s="11"/>
      <c r="I957" s="55"/>
      <c r="K957" s="5" t="s">
        <v>4631</v>
      </c>
      <c r="L957" s="74">
        <v>5822268</v>
      </c>
      <c r="N957" s="5" t="e">
        <f>_xlfn.XLOOKUP(L957,CENTRALIZADAS!A:A,CENTRALIZADAS!C:C)</f>
        <v>#N/A</v>
      </c>
    </row>
    <row r="958" spans="1:14" hidden="1">
      <c r="A958" s="47" t="s">
        <v>2804</v>
      </c>
      <c r="B958" s="15">
        <v>6325080</v>
      </c>
      <c r="C958" s="47" t="s">
        <v>2943</v>
      </c>
      <c r="D958" s="16" t="s">
        <v>2968</v>
      </c>
      <c r="E958" s="47" t="s">
        <v>7</v>
      </c>
      <c r="F958" s="6" t="s">
        <v>14</v>
      </c>
      <c r="G958" s="11" t="s">
        <v>2945</v>
      </c>
      <c r="H958" s="11"/>
      <c r="I958" s="55"/>
      <c r="K958" s="5" t="s">
        <v>4631</v>
      </c>
      <c r="L958" s="15">
        <v>6325080</v>
      </c>
      <c r="N958" s="5" t="e">
        <f>_xlfn.XLOOKUP(L958,CENTRALIZADAS!A:A,CENTRALIZADAS!C:C)</f>
        <v>#N/A</v>
      </c>
    </row>
    <row r="959" spans="1:14" hidden="1">
      <c r="A959" s="46" t="s">
        <v>2804</v>
      </c>
      <c r="B959" s="15">
        <v>6633017</v>
      </c>
      <c r="C959" s="46" t="s">
        <v>2943</v>
      </c>
      <c r="D959" s="16" t="s">
        <v>2969</v>
      </c>
      <c r="E959" s="46" t="s">
        <v>7</v>
      </c>
      <c r="F959" s="6" t="s">
        <v>14</v>
      </c>
      <c r="G959" s="11" t="s">
        <v>2945</v>
      </c>
      <c r="H959" s="11"/>
      <c r="I959" s="55"/>
      <c r="K959" s="5" t="s">
        <v>4631</v>
      </c>
      <c r="L959" s="74">
        <v>6633017</v>
      </c>
      <c r="N959" s="5" t="e">
        <f>_xlfn.XLOOKUP(L959,CENTRALIZADAS!A:A,CENTRALIZADAS!C:C)</f>
        <v>#N/A</v>
      </c>
    </row>
    <row r="960" spans="1:14" hidden="1">
      <c r="A960" s="47" t="s">
        <v>2804</v>
      </c>
      <c r="B960" s="15">
        <v>6649271</v>
      </c>
      <c r="C960" s="47" t="s">
        <v>2943</v>
      </c>
      <c r="D960" s="16" t="s">
        <v>2970</v>
      </c>
      <c r="E960" s="47" t="s">
        <v>7</v>
      </c>
      <c r="F960" s="6" t="s">
        <v>14</v>
      </c>
      <c r="G960" s="11" t="s">
        <v>2945</v>
      </c>
      <c r="H960" s="11"/>
      <c r="I960" s="55"/>
      <c r="K960" s="5" t="s">
        <v>4631</v>
      </c>
      <c r="L960" s="15">
        <v>6649271</v>
      </c>
      <c r="N960" s="5" t="e">
        <f>_xlfn.XLOOKUP(L960,CENTRALIZADAS!A:A,CENTRALIZADAS!C:C)</f>
        <v>#N/A</v>
      </c>
    </row>
    <row r="961" spans="1:14" hidden="1">
      <c r="A961" s="46" t="s">
        <v>2804</v>
      </c>
      <c r="B961" s="15">
        <v>6853095</v>
      </c>
      <c r="C961" s="46" t="s">
        <v>2943</v>
      </c>
      <c r="D961" s="16" t="s">
        <v>2971</v>
      </c>
      <c r="E961" s="46" t="s">
        <v>7</v>
      </c>
      <c r="F961" s="6" t="s">
        <v>14</v>
      </c>
      <c r="G961" s="11" t="s">
        <v>2945</v>
      </c>
      <c r="H961" s="11"/>
      <c r="I961" s="55"/>
      <c r="K961" s="5" t="s">
        <v>4631</v>
      </c>
      <c r="L961" s="74">
        <v>6853095</v>
      </c>
      <c r="N961" s="5" t="e">
        <f>_xlfn.XLOOKUP(L961,CENTRALIZADAS!A:A,CENTRALIZADAS!C:C)</f>
        <v>#N/A</v>
      </c>
    </row>
    <row r="962" spans="1:14" hidden="1">
      <c r="A962" s="47" t="s">
        <v>2804</v>
      </c>
      <c r="B962" s="15">
        <v>7555755</v>
      </c>
      <c r="C962" s="47" t="s">
        <v>2943</v>
      </c>
      <c r="D962" s="16" t="s">
        <v>2972</v>
      </c>
      <c r="E962" s="47" t="s">
        <v>7</v>
      </c>
      <c r="F962" s="6" t="s">
        <v>14</v>
      </c>
      <c r="G962" s="11" t="s">
        <v>2945</v>
      </c>
      <c r="H962" s="11"/>
      <c r="I962" s="55"/>
      <c r="K962" s="5" t="s">
        <v>4631</v>
      </c>
      <c r="L962" s="15">
        <v>7555755</v>
      </c>
      <c r="N962" s="5" t="e">
        <f>_xlfn.XLOOKUP(L962,CENTRALIZADAS!A:A,CENTRALIZADAS!C:C)</f>
        <v>#N/A</v>
      </c>
    </row>
    <row r="963" spans="1:14" hidden="1">
      <c r="A963" s="46" t="s">
        <v>2804</v>
      </c>
      <c r="B963" s="15">
        <v>1425137</v>
      </c>
      <c r="C963" s="46" t="s">
        <v>2943</v>
      </c>
      <c r="D963" s="16" t="s">
        <v>2973</v>
      </c>
      <c r="E963" s="46" t="s">
        <v>21</v>
      </c>
      <c r="F963" s="6" t="s">
        <v>14</v>
      </c>
      <c r="G963" s="11" t="s">
        <v>2945</v>
      </c>
      <c r="H963" s="11"/>
      <c r="I963" s="55"/>
      <c r="K963" s="5" t="s">
        <v>4632</v>
      </c>
      <c r="L963" s="74">
        <v>1425137</v>
      </c>
      <c r="N963" s="5" t="e">
        <f>_xlfn.XLOOKUP(L963,CENTRALIZADAS!A:A,CENTRALIZADAS!C:C)</f>
        <v>#N/A</v>
      </c>
    </row>
    <row r="964" spans="1:14" hidden="1">
      <c r="A964" s="47" t="s">
        <v>2804</v>
      </c>
      <c r="B964" s="15">
        <v>5800311</v>
      </c>
      <c r="C964" s="47" t="s">
        <v>2943</v>
      </c>
      <c r="D964" s="16" t="s">
        <v>2974</v>
      </c>
      <c r="E964" s="46" t="s">
        <v>21</v>
      </c>
      <c r="F964" s="6" t="s">
        <v>14</v>
      </c>
      <c r="G964" s="11" t="s">
        <v>2945</v>
      </c>
      <c r="H964" s="11"/>
      <c r="I964" s="55"/>
      <c r="K964" s="5" t="s">
        <v>4632</v>
      </c>
      <c r="L964" s="15">
        <v>5800311</v>
      </c>
      <c r="N964" s="5" t="e">
        <f>_xlfn.XLOOKUP(L964,CENTRALIZADAS!A:A,CENTRALIZADAS!C:C)</f>
        <v>#N/A</v>
      </c>
    </row>
    <row r="965" spans="1:14" hidden="1">
      <c r="A965" s="46" t="s">
        <v>2804</v>
      </c>
      <c r="B965" s="15">
        <v>5803363</v>
      </c>
      <c r="C965" s="46" t="s">
        <v>2943</v>
      </c>
      <c r="D965" s="16" t="s">
        <v>2975</v>
      </c>
      <c r="E965" s="46" t="s">
        <v>21</v>
      </c>
      <c r="F965" s="6" t="s">
        <v>14</v>
      </c>
      <c r="G965" s="11" t="s">
        <v>2945</v>
      </c>
      <c r="H965" s="11"/>
      <c r="I965" s="55"/>
      <c r="K965" s="5" t="s">
        <v>4632</v>
      </c>
      <c r="L965" s="74">
        <v>5803363</v>
      </c>
      <c r="N965" s="5" t="e">
        <f>_xlfn.XLOOKUP(L965,CENTRALIZADAS!A:A,CENTRALIZADAS!C:C)</f>
        <v>#N/A</v>
      </c>
    </row>
    <row r="966" spans="1:14" hidden="1">
      <c r="A966" s="47" t="s">
        <v>2804</v>
      </c>
      <c r="B966" s="15">
        <v>5803364</v>
      </c>
      <c r="C966" s="47" t="s">
        <v>2943</v>
      </c>
      <c r="D966" s="16" t="s">
        <v>2976</v>
      </c>
      <c r="E966" s="46" t="s">
        <v>21</v>
      </c>
      <c r="F966" s="6" t="s">
        <v>14</v>
      </c>
      <c r="G966" s="11" t="s">
        <v>2945</v>
      </c>
      <c r="H966" s="11"/>
      <c r="I966" s="55"/>
      <c r="K966" s="5" t="s">
        <v>4632</v>
      </c>
      <c r="L966" s="15">
        <v>5803364</v>
      </c>
      <c r="N966" s="5" t="e">
        <f>_xlfn.XLOOKUP(L966,CENTRALIZADAS!A:A,CENTRALIZADAS!C:C)</f>
        <v>#N/A</v>
      </c>
    </row>
    <row r="967" spans="1:14" hidden="1">
      <c r="A967" s="46" t="s">
        <v>2804</v>
      </c>
      <c r="B967" s="15">
        <v>5803365</v>
      </c>
      <c r="C967" s="46" t="s">
        <v>2943</v>
      </c>
      <c r="D967" s="16" t="s">
        <v>2977</v>
      </c>
      <c r="E967" s="46" t="s">
        <v>21</v>
      </c>
      <c r="F967" s="6" t="s">
        <v>14</v>
      </c>
      <c r="G967" s="11" t="s">
        <v>2945</v>
      </c>
      <c r="H967" s="11"/>
      <c r="I967" s="55"/>
      <c r="K967" s="5" t="s">
        <v>4632</v>
      </c>
      <c r="L967" s="74">
        <v>5803365</v>
      </c>
      <c r="N967" s="5" t="e">
        <f>_xlfn.XLOOKUP(L967,CENTRALIZADAS!A:A,CENTRALIZADAS!C:C)</f>
        <v>#N/A</v>
      </c>
    </row>
    <row r="968" spans="1:14" hidden="1">
      <c r="A968" s="47" t="s">
        <v>2804</v>
      </c>
      <c r="B968" s="15">
        <v>5803366</v>
      </c>
      <c r="C968" s="47" t="s">
        <v>2943</v>
      </c>
      <c r="D968" s="16" t="s">
        <v>2978</v>
      </c>
      <c r="E968" s="46" t="s">
        <v>21</v>
      </c>
      <c r="F968" s="6" t="s">
        <v>14</v>
      </c>
      <c r="G968" s="11" t="s">
        <v>2945</v>
      </c>
      <c r="H968" s="11"/>
      <c r="I968" s="55"/>
      <c r="K968" s="5" t="s">
        <v>4632</v>
      </c>
      <c r="L968" s="15">
        <v>5803366</v>
      </c>
      <c r="N968" s="5" t="e">
        <f>_xlfn.XLOOKUP(L968,CENTRALIZADAS!A:A,CENTRALIZADAS!C:C)</f>
        <v>#N/A</v>
      </c>
    </row>
    <row r="969" spans="1:14" hidden="1">
      <c r="A969" s="46" t="s">
        <v>2804</v>
      </c>
      <c r="B969" s="15">
        <v>5803367</v>
      </c>
      <c r="C969" s="46" t="s">
        <v>2943</v>
      </c>
      <c r="D969" s="16" t="s">
        <v>2979</v>
      </c>
      <c r="E969" s="46" t="s">
        <v>21</v>
      </c>
      <c r="F969" s="6" t="s">
        <v>14</v>
      </c>
      <c r="G969" s="11" t="s">
        <v>2945</v>
      </c>
      <c r="H969" s="11"/>
      <c r="I969" s="55"/>
      <c r="K969" s="5" t="s">
        <v>4632</v>
      </c>
      <c r="L969" s="74">
        <v>5803367</v>
      </c>
      <c r="N969" s="5" t="e">
        <f>_xlfn.XLOOKUP(L969,CENTRALIZADAS!A:A,CENTRALIZADAS!C:C)</f>
        <v>#N/A</v>
      </c>
    </row>
    <row r="970" spans="1:14" hidden="1">
      <c r="A970" s="47" t="s">
        <v>2804</v>
      </c>
      <c r="B970" s="15">
        <v>5803369</v>
      </c>
      <c r="C970" s="47" t="s">
        <v>2943</v>
      </c>
      <c r="D970" s="16" t="s">
        <v>2980</v>
      </c>
      <c r="E970" s="46" t="s">
        <v>21</v>
      </c>
      <c r="F970" s="6" t="s">
        <v>14</v>
      </c>
      <c r="G970" s="11" t="s">
        <v>2945</v>
      </c>
      <c r="H970" s="11"/>
      <c r="I970" s="55"/>
      <c r="K970" s="5" t="s">
        <v>4632</v>
      </c>
      <c r="L970" s="15">
        <v>5803369</v>
      </c>
      <c r="N970" s="5" t="e">
        <f>_xlfn.XLOOKUP(L970,CENTRALIZADAS!A:A,CENTRALIZADAS!C:C)</f>
        <v>#N/A</v>
      </c>
    </row>
    <row r="971" spans="1:14" hidden="1">
      <c r="A971" s="46" t="s">
        <v>2804</v>
      </c>
      <c r="B971" s="15">
        <v>5803373</v>
      </c>
      <c r="C971" s="46" t="s">
        <v>2943</v>
      </c>
      <c r="D971" s="16" t="s">
        <v>2981</v>
      </c>
      <c r="E971" s="46" t="s">
        <v>21</v>
      </c>
      <c r="F971" s="6" t="s">
        <v>14</v>
      </c>
      <c r="G971" s="11" t="s">
        <v>2945</v>
      </c>
      <c r="H971" s="11"/>
      <c r="I971" s="55"/>
      <c r="K971" s="5" t="s">
        <v>4632</v>
      </c>
      <c r="L971" s="74">
        <v>5803373</v>
      </c>
      <c r="N971" s="5" t="e">
        <f>_xlfn.XLOOKUP(L971,CENTRALIZADAS!A:A,CENTRALIZADAS!C:C)</f>
        <v>#N/A</v>
      </c>
    </row>
    <row r="972" spans="1:14" hidden="1">
      <c r="A972" s="47" t="s">
        <v>2804</v>
      </c>
      <c r="B972" s="15">
        <v>5803374</v>
      </c>
      <c r="C972" s="47" t="s">
        <v>2943</v>
      </c>
      <c r="D972" s="16" t="s">
        <v>2982</v>
      </c>
      <c r="E972" s="46" t="s">
        <v>21</v>
      </c>
      <c r="F972" s="6" t="s">
        <v>14</v>
      </c>
      <c r="G972" s="11" t="s">
        <v>2945</v>
      </c>
      <c r="H972" s="11"/>
      <c r="I972" s="55"/>
      <c r="K972" s="5" t="s">
        <v>4632</v>
      </c>
      <c r="L972" s="15">
        <v>5803374</v>
      </c>
      <c r="N972" s="5" t="e">
        <f>_xlfn.XLOOKUP(L972,CENTRALIZADAS!A:A,CENTRALIZADAS!C:C)</f>
        <v>#N/A</v>
      </c>
    </row>
    <row r="973" spans="1:14" hidden="1">
      <c r="A973" s="46" t="s">
        <v>2804</v>
      </c>
      <c r="B973" s="15">
        <v>5805475</v>
      </c>
      <c r="C973" s="46" t="s">
        <v>2943</v>
      </c>
      <c r="D973" s="16" t="s">
        <v>2983</v>
      </c>
      <c r="E973" s="46" t="s">
        <v>21</v>
      </c>
      <c r="F973" s="6" t="s">
        <v>14</v>
      </c>
      <c r="G973" s="11" t="s">
        <v>2945</v>
      </c>
      <c r="H973" s="11"/>
      <c r="I973" s="55"/>
      <c r="K973" s="5" t="s">
        <v>4632</v>
      </c>
      <c r="L973" s="74">
        <v>5805475</v>
      </c>
      <c r="N973" s="5" t="e">
        <f>_xlfn.XLOOKUP(L973,CENTRALIZADAS!A:A,CENTRALIZADAS!C:C)</f>
        <v>#N/A</v>
      </c>
    </row>
    <row r="974" spans="1:14" hidden="1">
      <c r="A974" s="47" t="s">
        <v>2804</v>
      </c>
      <c r="B974" s="15">
        <v>5805476</v>
      </c>
      <c r="C974" s="47" t="s">
        <v>2943</v>
      </c>
      <c r="D974" s="16" t="s">
        <v>2984</v>
      </c>
      <c r="E974" s="46" t="s">
        <v>21</v>
      </c>
      <c r="F974" s="6" t="s">
        <v>14</v>
      </c>
      <c r="G974" s="11" t="s">
        <v>2945</v>
      </c>
      <c r="H974" s="11"/>
      <c r="I974" s="55"/>
      <c r="K974" s="5" t="s">
        <v>4632</v>
      </c>
      <c r="L974" s="15">
        <v>5805476</v>
      </c>
      <c r="N974" s="5" t="e">
        <f>_xlfn.XLOOKUP(L974,CENTRALIZADAS!A:A,CENTRALIZADAS!C:C)</f>
        <v>#N/A</v>
      </c>
    </row>
    <row r="975" spans="1:14" hidden="1">
      <c r="A975" s="46" t="s">
        <v>2804</v>
      </c>
      <c r="B975" s="15">
        <v>5814765</v>
      </c>
      <c r="C975" s="46" t="s">
        <v>2943</v>
      </c>
      <c r="D975" s="16" t="s">
        <v>2985</v>
      </c>
      <c r="E975" s="46" t="s">
        <v>21</v>
      </c>
      <c r="F975" s="6" t="s">
        <v>14</v>
      </c>
      <c r="G975" s="11" t="s">
        <v>2945</v>
      </c>
      <c r="H975" s="11"/>
      <c r="I975" s="55"/>
      <c r="K975" s="5" t="s">
        <v>4632</v>
      </c>
      <c r="L975" s="74">
        <v>5814765</v>
      </c>
      <c r="N975" s="5" t="e">
        <f>_xlfn.XLOOKUP(L975,CENTRALIZADAS!A:A,CENTRALIZADAS!C:C)</f>
        <v>#N/A</v>
      </c>
    </row>
    <row r="976" spans="1:14" hidden="1">
      <c r="A976" s="47" t="s">
        <v>2804</v>
      </c>
      <c r="B976" s="15">
        <v>5818476</v>
      </c>
      <c r="C976" s="47" t="s">
        <v>2943</v>
      </c>
      <c r="D976" s="16" t="s">
        <v>2986</v>
      </c>
      <c r="E976" s="46" t="s">
        <v>21</v>
      </c>
      <c r="F976" s="6" t="s">
        <v>14</v>
      </c>
      <c r="G976" s="11" t="s">
        <v>2945</v>
      </c>
      <c r="H976" s="11"/>
      <c r="I976" s="55"/>
      <c r="K976" s="5" t="s">
        <v>4632</v>
      </c>
      <c r="L976" s="15">
        <v>5818476</v>
      </c>
      <c r="N976" s="5" t="e">
        <f>_xlfn.XLOOKUP(L976,CENTRALIZADAS!A:A,CENTRALIZADAS!C:C)</f>
        <v>#N/A</v>
      </c>
    </row>
    <row r="977" spans="1:14" hidden="1">
      <c r="A977" s="46" t="s">
        <v>2804</v>
      </c>
      <c r="B977" s="15">
        <v>5824435</v>
      </c>
      <c r="C977" s="46" t="s">
        <v>2943</v>
      </c>
      <c r="D977" s="16" t="s">
        <v>2987</v>
      </c>
      <c r="E977" s="46" t="s">
        <v>21</v>
      </c>
      <c r="F977" s="6" t="s">
        <v>14</v>
      </c>
      <c r="G977" s="11" t="s">
        <v>2945</v>
      </c>
      <c r="H977" s="11"/>
      <c r="I977" s="55"/>
      <c r="K977" s="5" t="s">
        <v>4632</v>
      </c>
      <c r="L977" s="74">
        <v>5824435</v>
      </c>
      <c r="N977" s="5" t="e">
        <f>_xlfn.XLOOKUP(L977,CENTRALIZADAS!A:A,CENTRALIZADAS!C:C)</f>
        <v>#N/A</v>
      </c>
    </row>
    <row r="978" spans="1:14" hidden="1">
      <c r="A978" s="47" t="s">
        <v>2804</v>
      </c>
      <c r="B978" s="15">
        <v>5833307</v>
      </c>
      <c r="C978" s="47" t="s">
        <v>2943</v>
      </c>
      <c r="D978" s="16" t="s">
        <v>2988</v>
      </c>
      <c r="E978" s="46" t="s">
        <v>21</v>
      </c>
      <c r="F978" s="6" t="s">
        <v>14</v>
      </c>
      <c r="G978" s="11" t="s">
        <v>2945</v>
      </c>
      <c r="H978" s="11"/>
      <c r="I978" s="55"/>
      <c r="K978" s="5" t="s">
        <v>4632</v>
      </c>
      <c r="L978" s="15">
        <v>5833307</v>
      </c>
      <c r="N978" s="5" t="e">
        <f>_xlfn.XLOOKUP(L978,CENTRALIZADAS!A:A,CENTRALIZADAS!C:C)</f>
        <v>#N/A</v>
      </c>
    </row>
    <row r="979" spans="1:14" hidden="1">
      <c r="A979" s="46" t="s">
        <v>2804</v>
      </c>
      <c r="B979" s="15">
        <v>5833916</v>
      </c>
      <c r="C979" s="46" t="s">
        <v>2943</v>
      </c>
      <c r="D979" s="16" t="s">
        <v>2989</v>
      </c>
      <c r="E979" s="46" t="s">
        <v>21</v>
      </c>
      <c r="F979" s="6" t="s">
        <v>14</v>
      </c>
      <c r="G979" s="11" t="s">
        <v>2945</v>
      </c>
      <c r="H979" s="11"/>
      <c r="I979" s="55"/>
      <c r="K979" s="5" t="s">
        <v>4632</v>
      </c>
      <c r="L979" s="74">
        <v>5833916</v>
      </c>
      <c r="N979" s="5" t="e">
        <f>_xlfn.XLOOKUP(L979,CENTRALIZADAS!A:A,CENTRALIZADAS!C:C)</f>
        <v>#N/A</v>
      </c>
    </row>
    <row r="980" spans="1:14" hidden="1">
      <c r="A980" s="47" t="s">
        <v>2804</v>
      </c>
      <c r="B980" s="15">
        <v>5834069</v>
      </c>
      <c r="C980" s="47" t="s">
        <v>2943</v>
      </c>
      <c r="D980" s="16" t="s">
        <v>2990</v>
      </c>
      <c r="E980" s="46" t="s">
        <v>21</v>
      </c>
      <c r="F980" s="6" t="s">
        <v>14</v>
      </c>
      <c r="G980" s="11" t="s">
        <v>2945</v>
      </c>
      <c r="H980" s="11"/>
      <c r="I980" s="55"/>
      <c r="K980" s="5" t="s">
        <v>4632</v>
      </c>
      <c r="L980" s="15">
        <v>5834069</v>
      </c>
      <c r="N980" s="5" t="e">
        <f>_xlfn.XLOOKUP(L980,CENTRALIZADAS!A:A,CENTRALIZADAS!C:C)</f>
        <v>#N/A</v>
      </c>
    </row>
    <row r="981" spans="1:14" hidden="1">
      <c r="A981" s="46" t="s">
        <v>2804</v>
      </c>
      <c r="B981" s="15">
        <v>5851843</v>
      </c>
      <c r="C981" s="46" t="s">
        <v>2943</v>
      </c>
      <c r="D981" s="16" t="s">
        <v>2991</v>
      </c>
      <c r="E981" s="46" t="s">
        <v>21</v>
      </c>
      <c r="F981" s="6" t="s">
        <v>14</v>
      </c>
      <c r="G981" s="11" t="s">
        <v>2945</v>
      </c>
      <c r="H981" s="11"/>
      <c r="I981" s="55"/>
      <c r="K981" s="5" t="s">
        <v>4632</v>
      </c>
      <c r="L981" s="74">
        <v>5851843</v>
      </c>
      <c r="N981" s="5" t="e">
        <f>_xlfn.XLOOKUP(L981,CENTRALIZADAS!A:A,CENTRALIZADAS!C:C)</f>
        <v>#N/A</v>
      </c>
    </row>
    <row r="982" spans="1:14" hidden="1">
      <c r="A982" s="47" t="s">
        <v>2804</v>
      </c>
      <c r="B982" s="15">
        <v>6594961</v>
      </c>
      <c r="C982" s="47" t="s">
        <v>2943</v>
      </c>
      <c r="D982" s="16" t="s">
        <v>2992</v>
      </c>
      <c r="E982" s="46" t="s">
        <v>21</v>
      </c>
      <c r="F982" s="6" t="s">
        <v>14</v>
      </c>
      <c r="G982" s="11" t="s">
        <v>2945</v>
      </c>
      <c r="H982" s="11"/>
      <c r="I982" s="55"/>
      <c r="K982" s="5" t="s">
        <v>4632</v>
      </c>
      <c r="L982" s="15">
        <v>6594961</v>
      </c>
      <c r="N982" s="5" t="e">
        <f>_xlfn.XLOOKUP(L982,CENTRALIZADAS!A:A,CENTRALIZADAS!C:C)</f>
        <v>#N/A</v>
      </c>
    </row>
    <row r="983" spans="1:14" hidden="1">
      <c r="A983" s="46" t="s">
        <v>2804</v>
      </c>
      <c r="B983" s="15">
        <v>6633133</v>
      </c>
      <c r="C983" s="46" t="s">
        <v>2943</v>
      </c>
      <c r="D983" s="16" t="s">
        <v>2993</v>
      </c>
      <c r="E983" s="46" t="s">
        <v>21</v>
      </c>
      <c r="F983" s="6" t="s">
        <v>14</v>
      </c>
      <c r="G983" s="11" t="s">
        <v>2945</v>
      </c>
      <c r="H983" s="11"/>
      <c r="I983" s="55"/>
      <c r="K983" s="5" t="s">
        <v>4632</v>
      </c>
      <c r="L983" s="74">
        <v>6633133</v>
      </c>
      <c r="N983" s="5" t="e">
        <f>_xlfn.XLOOKUP(L983,CENTRALIZADAS!A:A,CENTRALIZADAS!C:C)</f>
        <v>#N/A</v>
      </c>
    </row>
    <row r="984" spans="1:14" hidden="1">
      <c r="A984" s="47" t="s">
        <v>2804</v>
      </c>
      <c r="B984" s="15">
        <v>6633141</v>
      </c>
      <c r="C984" s="47" t="s">
        <v>2943</v>
      </c>
      <c r="D984" s="16" t="s">
        <v>2994</v>
      </c>
      <c r="E984" s="46" t="s">
        <v>21</v>
      </c>
      <c r="F984" s="6" t="s">
        <v>14</v>
      </c>
      <c r="G984" s="11" t="s">
        <v>2945</v>
      </c>
      <c r="H984" s="11"/>
      <c r="I984" s="55"/>
      <c r="K984" s="5" t="s">
        <v>4632</v>
      </c>
      <c r="L984" s="15">
        <v>6633141</v>
      </c>
      <c r="N984" s="5" t="e">
        <f>_xlfn.XLOOKUP(L984,CENTRALIZADAS!A:A,CENTRALIZADAS!C:C)</f>
        <v>#N/A</v>
      </c>
    </row>
    <row r="985" spans="1:14" hidden="1">
      <c r="A985" s="46" t="s">
        <v>2804</v>
      </c>
      <c r="B985" s="15">
        <v>6633167</v>
      </c>
      <c r="C985" s="46" t="s">
        <v>2943</v>
      </c>
      <c r="D985" s="16" t="s">
        <v>2995</v>
      </c>
      <c r="E985" s="46" t="s">
        <v>21</v>
      </c>
      <c r="F985" s="6" t="s">
        <v>14</v>
      </c>
      <c r="G985" s="11" t="s">
        <v>2945</v>
      </c>
      <c r="H985" s="11"/>
      <c r="I985" s="55"/>
      <c r="K985" s="5" t="s">
        <v>4632</v>
      </c>
      <c r="L985" s="74">
        <v>6633167</v>
      </c>
      <c r="N985" s="5" t="e">
        <f>_xlfn.XLOOKUP(L985,CENTRALIZADAS!A:A,CENTRALIZADAS!C:C)</f>
        <v>#N/A</v>
      </c>
    </row>
    <row r="986" spans="1:14" hidden="1">
      <c r="A986" s="47" t="s">
        <v>2804</v>
      </c>
      <c r="B986" s="15">
        <v>6657130</v>
      </c>
      <c r="C986" s="47" t="s">
        <v>2943</v>
      </c>
      <c r="D986" s="16" t="s">
        <v>2996</v>
      </c>
      <c r="E986" s="46" t="s">
        <v>21</v>
      </c>
      <c r="F986" s="6" t="s">
        <v>14</v>
      </c>
      <c r="G986" s="11" t="s">
        <v>2945</v>
      </c>
      <c r="H986" s="11"/>
      <c r="I986" s="55"/>
      <c r="K986" s="5" t="s">
        <v>4632</v>
      </c>
      <c r="L986" s="15">
        <v>6657130</v>
      </c>
      <c r="N986" s="5" t="e">
        <f>_xlfn.XLOOKUP(L986,CENTRALIZADAS!A:A,CENTRALIZADAS!C:C)</f>
        <v>#N/A</v>
      </c>
    </row>
    <row r="987" spans="1:14" hidden="1">
      <c r="A987" s="46" t="s">
        <v>2804</v>
      </c>
      <c r="B987" s="15">
        <v>6691594</v>
      </c>
      <c r="C987" s="46" t="s">
        <v>2943</v>
      </c>
      <c r="D987" s="16" t="s">
        <v>2997</v>
      </c>
      <c r="E987" s="46" t="s">
        <v>21</v>
      </c>
      <c r="F987" s="6" t="s">
        <v>14</v>
      </c>
      <c r="G987" s="11" t="s">
        <v>2945</v>
      </c>
      <c r="H987" s="11"/>
      <c r="I987" s="55"/>
      <c r="K987" s="5" t="s">
        <v>4632</v>
      </c>
      <c r="L987" s="74">
        <v>6691594</v>
      </c>
      <c r="N987" s="5" t="e">
        <f>_xlfn.XLOOKUP(L987,CENTRALIZADAS!A:A,CENTRALIZADAS!C:C)</f>
        <v>#N/A</v>
      </c>
    </row>
    <row r="988" spans="1:14" hidden="1">
      <c r="A988" s="47" t="s">
        <v>2804</v>
      </c>
      <c r="B988" s="15">
        <v>6808533</v>
      </c>
      <c r="C988" s="47" t="s">
        <v>2943</v>
      </c>
      <c r="D988" s="16" t="s">
        <v>2998</v>
      </c>
      <c r="E988" s="46" t="s">
        <v>21</v>
      </c>
      <c r="F988" s="6" t="s">
        <v>14</v>
      </c>
      <c r="G988" s="11" t="s">
        <v>2945</v>
      </c>
      <c r="H988" s="11"/>
      <c r="I988" s="55"/>
      <c r="K988" s="5" t="s">
        <v>4632</v>
      </c>
      <c r="L988" s="15">
        <v>6808533</v>
      </c>
      <c r="N988" s="5" t="e">
        <f>_xlfn.XLOOKUP(L988,CENTRALIZADAS!A:A,CENTRALIZADAS!C:C)</f>
        <v>#N/A</v>
      </c>
    </row>
    <row r="989" spans="1:14" hidden="1">
      <c r="A989" s="46" t="s">
        <v>2804</v>
      </c>
      <c r="B989" s="15">
        <v>6813309</v>
      </c>
      <c r="C989" s="46" t="s">
        <v>2943</v>
      </c>
      <c r="D989" s="16" t="s">
        <v>2999</v>
      </c>
      <c r="E989" s="46" t="s">
        <v>21</v>
      </c>
      <c r="F989" s="6" t="s">
        <v>14</v>
      </c>
      <c r="G989" s="11" t="s">
        <v>2945</v>
      </c>
      <c r="H989" s="11"/>
      <c r="I989" s="55"/>
      <c r="K989" s="5" t="s">
        <v>4632</v>
      </c>
      <c r="L989" s="74">
        <v>6813309</v>
      </c>
      <c r="N989" s="5" t="e">
        <f>_xlfn.XLOOKUP(L989,CENTRALIZADAS!A:A,CENTRALIZADAS!C:C)</f>
        <v>#N/A</v>
      </c>
    </row>
    <row r="990" spans="1:14" hidden="1">
      <c r="A990" s="47" t="s">
        <v>2804</v>
      </c>
      <c r="B990" s="15">
        <v>6892338</v>
      </c>
      <c r="C990" s="47" t="s">
        <v>2943</v>
      </c>
      <c r="D990" s="16" t="s">
        <v>3000</v>
      </c>
      <c r="E990" s="46" t="s">
        <v>21</v>
      </c>
      <c r="F990" s="6" t="s">
        <v>14</v>
      </c>
      <c r="G990" s="11" t="s">
        <v>2945</v>
      </c>
      <c r="H990" s="11"/>
      <c r="I990" s="55"/>
      <c r="K990" s="5" t="s">
        <v>4632</v>
      </c>
      <c r="L990" s="15">
        <v>6892338</v>
      </c>
      <c r="N990" s="5" t="e">
        <f>_xlfn.XLOOKUP(L990,CENTRALIZADAS!A:A,CENTRALIZADAS!C:C)</f>
        <v>#N/A</v>
      </c>
    </row>
    <row r="991" spans="1:14" hidden="1">
      <c r="A991" s="46" t="s">
        <v>2804</v>
      </c>
      <c r="B991" s="15">
        <v>6895339</v>
      </c>
      <c r="C991" s="46" t="s">
        <v>2943</v>
      </c>
      <c r="D991" s="16" t="s">
        <v>3001</v>
      </c>
      <c r="E991" s="46" t="s">
        <v>21</v>
      </c>
      <c r="F991" s="6" t="s">
        <v>14</v>
      </c>
      <c r="G991" s="11" t="s">
        <v>2945</v>
      </c>
      <c r="H991" s="11"/>
      <c r="I991" s="55"/>
      <c r="K991" s="5" t="s">
        <v>4632</v>
      </c>
      <c r="L991" s="74">
        <v>6895339</v>
      </c>
      <c r="N991" s="5" t="e">
        <f>_xlfn.XLOOKUP(L991,CENTRALIZADAS!A:A,CENTRALIZADAS!C:C)</f>
        <v>#N/A</v>
      </c>
    </row>
    <row r="992" spans="1:14" hidden="1">
      <c r="A992" s="47" t="s">
        <v>2804</v>
      </c>
      <c r="B992" s="15">
        <v>6928570</v>
      </c>
      <c r="C992" s="47" t="s">
        <v>2943</v>
      </c>
      <c r="D992" s="16" t="s">
        <v>3002</v>
      </c>
      <c r="E992" s="46" t="s">
        <v>21</v>
      </c>
      <c r="F992" s="6" t="s">
        <v>14</v>
      </c>
      <c r="G992" s="11" t="s">
        <v>2945</v>
      </c>
      <c r="H992" s="11"/>
      <c r="I992" s="55"/>
      <c r="K992" s="5" t="s">
        <v>4632</v>
      </c>
      <c r="L992" s="15">
        <v>6928570</v>
      </c>
      <c r="N992" s="5" t="e">
        <f>_xlfn.XLOOKUP(L992,CENTRALIZADAS!A:A,CENTRALIZADAS!C:C)</f>
        <v>#N/A</v>
      </c>
    </row>
    <row r="993" spans="1:14" hidden="1">
      <c r="A993" s="46" t="s">
        <v>2804</v>
      </c>
      <c r="B993" s="15">
        <v>6954067</v>
      </c>
      <c r="C993" s="46" t="s">
        <v>2943</v>
      </c>
      <c r="D993" s="16" t="s">
        <v>3003</v>
      </c>
      <c r="E993" s="46" t="s">
        <v>21</v>
      </c>
      <c r="F993" s="6" t="s">
        <v>14</v>
      </c>
      <c r="G993" s="11" t="s">
        <v>2945</v>
      </c>
      <c r="H993" s="11"/>
      <c r="I993" s="55"/>
      <c r="K993" s="5" t="s">
        <v>4632</v>
      </c>
      <c r="L993" s="74">
        <v>6954067</v>
      </c>
      <c r="N993" s="5" t="e">
        <f>_xlfn.XLOOKUP(L993,CENTRALIZADAS!A:A,CENTRALIZADAS!C:C)</f>
        <v>#N/A</v>
      </c>
    </row>
    <row r="994" spans="1:14" hidden="1">
      <c r="A994" s="47" t="s">
        <v>2804</v>
      </c>
      <c r="B994" s="15">
        <v>6957939</v>
      </c>
      <c r="C994" s="47" t="s">
        <v>2943</v>
      </c>
      <c r="D994" s="16" t="s">
        <v>3004</v>
      </c>
      <c r="E994" s="46" t="s">
        <v>21</v>
      </c>
      <c r="F994" s="6" t="s">
        <v>14</v>
      </c>
      <c r="G994" s="11" t="s">
        <v>2945</v>
      </c>
      <c r="H994" s="11"/>
      <c r="I994" s="55"/>
      <c r="K994" s="5" t="s">
        <v>4632</v>
      </c>
      <c r="L994" s="15">
        <v>6957939</v>
      </c>
      <c r="N994" s="5" t="e">
        <f>_xlfn.XLOOKUP(L994,CENTRALIZADAS!A:A,CENTRALIZADAS!C:C)</f>
        <v>#N/A</v>
      </c>
    </row>
    <row r="995" spans="1:14" hidden="1">
      <c r="A995" s="46" t="s">
        <v>2804</v>
      </c>
      <c r="B995" s="15">
        <v>7551826</v>
      </c>
      <c r="C995" s="46" t="s">
        <v>2943</v>
      </c>
      <c r="D995" s="16" t="s">
        <v>3005</v>
      </c>
      <c r="E995" s="46" t="s">
        <v>21</v>
      </c>
      <c r="F995" s="6" t="s">
        <v>14</v>
      </c>
      <c r="G995" s="11" t="s">
        <v>2945</v>
      </c>
      <c r="H995" s="11"/>
      <c r="I995" s="55"/>
      <c r="K995" s="5" t="s">
        <v>4632</v>
      </c>
      <c r="L995" s="74">
        <v>7551826</v>
      </c>
      <c r="N995" s="5" t="e">
        <f>_xlfn.XLOOKUP(L995,CENTRALIZADAS!A:A,CENTRALIZADAS!C:C)</f>
        <v>#N/A</v>
      </c>
    </row>
    <row r="996" spans="1:14" hidden="1">
      <c r="A996" s="47" t="s">
        <v>2804</v>
      </c>
      <c r="B996" s="15">
        <v>7551827</v>
      </c>
      <c r="C996" s="47" t="s">
        <v>2943</v>
      </c>
      <c r="D996" s="16" t="s">
        <v>3006</v>
      </c>
      <c r="E996" s="46" t="s">
        <v>21</v>
      </c>
      <c r="F996" s="6" t="s">
        <v>14</v>
      </c>
      <c r="G996" s="11" t="s">
        <v>2945</v>
      </c>
      <c r="H996" s="11"/>
      <c r="I996" s="55"/>
      <c r="K996" s="5" t="s">
        <v>4632</v>
      </c>
      <c r="L996" s="15">
        <v>7551827</v>
      </c>
      <c r="N996" s="5" t="e">
        <f>_xlfn.XLOOKUP(L996,CENTRALIZADAS!A:A,CENTRALIZADAS!C:C)</f>
        <v>#N/A</v>
      </c>
    </row>
    <row r="997" spans="1:14" hidden="1">
      <c r="A997" s="46" t="s">
        <v>2804</v>
      </c>
      <c r="B997" s="15">
        <v>7551829</v>
      </c>
      <c r="C997" s="46" t="s">
        <v>2943</v>
      </c>
      <c r="D997" s="16" t="s">
        <v>3007</v>
      </c>
      <c r="E997" s="46" t="s">
        <v>21</v>
      </c>
      <c r="F997" s="6" t="s">
        <v>14</v>
      </c>
      <c r="G997" s="11" t="s">
        <v>2945</v>
      </c>
      <c r="H997" s="11"/>
      <c r="I997" s="55"/>
      <c r="K997" s="5" t="s">
        <v>4632</v>
      </c>
      <c r="L997" s="74">
        <v>7551829</v>
      </c>
      <c r="N997" s="5" t="e">
        <f>_xlfn.XLOOKUP(L997,CENTRALIZADAS!A:A,CENTRALIZADAS!C:C)</f>
        <v>#N/A</v>
      </c>
    </row>
    <row r="998" spans="1:14" hidden="1">
      <c r="A998" s="47" t="s">
        <v>2804</v>
      </c>
      <c r="B998" s="15">
        <v>7554570</v>
      </c>
      <c r="C998" s="47" t="s">
        <v>2943</v>
      </c>
      <c r="D998" s="16" t="s">
        <v>3008</v>
      </c>
      <c r="E998" s="46" t="s">
        <v>21</v>
      </c>
      <c r="F998" s="6" t="s">
        <v>14</v>
      </c>
      <c r="G998" s="11" t="s">
        <v>2945</v>
      </c>
      <c r="H998" s="11"/>
      <c r="I998" s="55"/>
      <c r="K998" s="5" t="s">
        <v>4632</v>
      </c>
      <c r="L998" s="15">
        <v>7554570</v>
      </c>
      <c r="N998" s="5" t="e">
        <f>_xlfn.XLOOKUP(L998,CENTRALIZADAS!A:A,CENTRALIZADAS!C:C)</f>
        <v>#N/A</v>
      </c>
    </row>
    <row r="999" spans="1:14" hidden="1">
      <c r="A999" s="46" t="s">
        <v>2804</v>
      </c>
      <c r="B999" s="15">
        <v>7554584</v>
      </c>
      <c r="C999" s="46" t="s">
        <v>2943</v>
      </c>
      <c r="D999" s="16" t="s">
        <v>3009</v>
      </c>
      <c r="E999" s="46" t="s">
        <v>21</v>
      </c>
      <c r="F999" s="6" t="s">
        <v>14</v>
      </c>
      <c r="G999" s="11" t="s">
        <v>2945</v>
      </c>
      <c r="H999" s="11"/>
      <c r="I999" s="55"/>
      <c r="K999" s="5" t="s">
        <v>4632</v>
      </c>
      <c r="L999" s="74">
        <v>7554584</v>
      </c>
      <c r="N999" s="5" t="e">
        <f>_xlfn.XLOOKUP(L999,CENTRALIZADAS!A:A,CENTRALIZADAS!C:C)</f>
        <v>#N/A</v>
      </c>
    </row>
    <row r="1000" spans="1:14" hidden="1">
      <c r="A1000" s="47" t="s">
        <v>2804</v>
      </c>
      <c r="B1000" s="15">
        <v>7981796</v>
      </c>
      <c r="C1000" s="47" t="s">
        <v>2943</v>
      </c>
      <c r="D1000" s="16" t="s">
        <v>3010</v>
      </c>
      <c r="E1000" s="46" t="s">
        <v>21</v>
      </c>
      <c r="F1000" s="6" t="s">
        <v>14</v>
      </c>
      <c r="G1000" s="11" t="s">
        <v>2945</v>
      </c>
      <c r="H1000" s="11"/>
      <c r="I1000" s="55"/>
      <c r="K1000" s="5" t="s">
        <v>4632</v>
      </c>
      <c r="L1000" s="15">
        <v>7981796</v>
      </c>
      <c r="N1000" s="5" t="e">
        <f>_xlfn.XLOOKUP(L1000,CENTRALIZADAS!A:A,CENTRALIZADAS!C:C)</f>
        <v>#N/A</v>
      </c>
    </row>
    <row r="1001" spans="1:14" hidden="1">
      <c r="A1001" s="46" t="s">
        <v>2804</v>
      </c>
      <c r="B1001" s="15">
        <v>7987876</v>
      </c>
      <c r="C1001" s="46" t="s">
        <v>2943</v>
      </c>
      <c r="D1001" s="16" t="s">
        <v>3011</v>
      </c>
      <c r="E1001" s="46" t="s">
        <v>21</v>
      </c>
      <c r="F1001" s="6" t="s">
        <v>14</v>
      </c>
      <c r="G1001" s="11" t="s">
        <v>2945</v>
      </c>
      <c r="H1001" s="11"/>
      <c r="I1001" s="55"/>
      <c r="K1001" s="5" t="s">
        <v>4632</v>
      </c>
      <c r="L1001" s="74">
        <v>7987876</v>
      </c>
      <c r="N1001" s="5" t="e">
        <f>_xlfn.XLOOKUP(L1001,CENTRALIZADAS!A:A,CENTRALIZADAS!C:C)</f>
        <v>#N/A</v>
      </c>
    </row>
    <row r="1002" spans="1:14" hidden="1">
      <c r="A1002" s="47" t="s">
        <v>2804</v>
      </c>
      <c r="B1002" s="15">
        <v>5803375</v>
      </c>
      <c r="C1002" s="47" t="s">
        <v>3012</v>
      </c>
      <c r="D1002" s="16" t="s">
        <v>3013</v>
      </c>
      <c r="E1002" s="46" t="s">
        <v>21</v>
      </c>
      <c r="F1002" s="6" t="s">
        <v>14</v>
      </c>
      <c r="G1002" s="11" t="s">
        <v>3014</v>
      </c>
      <c r="H1002" s="11"/>
      <c r="I1002" s="55"/>
      <c r="K1002" s="5" t="s">
        <v>4633</v>
      </c>
      <c r="L1002" s="15">
        <v>5803375</v>
      </c>
      <c r="N1002" s="5" t="e">
        <f>_xlfn.XLOOKUP(L1002,CENTRALIZADAS!A:A,CENTRALIZADAS!C:C)</f>
        <v>#N/A</v>
      </c>
    </row>
    <row r="1003" spans="1:14" hidden="1">
      <c r="A1003" s="46" t="s">
        <v>2804</v>
      </c>
      <c r="B1003" s="15">
        <v>5803379</v>
      </c>
      <c r="C1003" s="46" t="s">
        <v>3012</v>
      </c>
      <c r="D1003" s="16" t="s">
        <v>3015</v>
      </c>
      <c r="E1003" s="46" t="s">
        <v>21</v>
      </c>
      <c r="F1003" s="6" t="s">
        <v>14</v>
      </c>
      <c r="G1003" s="11" t="s">
        <v>3014</v>
      </c>
      <c r="H1003" s="11"/>
      <c r="I1003" s="55"/>
      <c r="K1003" s="5" t="s">
        <v>4633</v>
      </c>
      <c r="L1003" s="74">
        <v>5803379</v>
      </c>
      <c r="N1003" s="5" t="e">
        <f>_xlfn.XLOOKUP(L1003,CENTRALIZADAS!A:A,CENTRALIZADAS!C:C)</f>
        <v>#N/A</v>
      </c>
    </row>
    <row r="1004" spans="1:14" hidden="1">
      <c r="A1004" s="47" t="s">
        <v>2804</v>
      </c>
      <c r="B1004" s="15">
        <v>5805473</v>
      </c>
      <c r="C1004" s="47" t="s">
        <v>3012</v>
      </c>
      <c r="D1004" s="16" t="s">
        <v>3016</v>
      </c>
      <c r="E1004" s="46" t="s">
        <v>21</v>
      </c>
      <c r="F1004" s="6" t="s">
        <v>14</v>
      </c>
      <c r="G1004" s="11" t="s">
        <v>3014</v>
      </c>
      <c r="H1004" s="11"/>
      <c r="I1004" s="55"/>
      <c r="K1004" s="5" t="s">
        <v>4633</v>
      </c>
      <c r="L1004" s="15">
        <v>5805473</v>
      </c>
      <c r="N1004" s="5" t="e">
        <f>_xlfn.XLOOKUP(L1004,CENTRALIZADAS!A:A,CENTRALIZADAS!C:C)</f>
        <v>#N/A</v>
      </c>
    </row>
    <row r="1005" spans="1:14" hidden="1">
      <c r="A1005" s="46" t="s">
        <v>2804</v>
      </c>
      <c r="B1005" s="15">
        <v>5805481</v>
      </c>
      <c r="C1005" s="46" t="s">
        <v>3012</v>
      </c>
      <c r="D1005" s="16" t="s">
        <v>3017</v>
      </c>
      <c r="E1005" s="46" t="s">
        <v>21</v>
      </c>
      <c r="F1005" s="6" t="s">
        <v>14</v>
      </c>
      <c r="G1005" s="11" t="s">
        <v>3014</v>
      </c>
      <c r="H1005" s="11"/>
      <c r="I1005" s="55"/>
      <c r="K1005" s="5" t="s">
        <v>4633</v>
      </c>
      <c r="L1005" s="74">
        <v>5805481</v>
      </c>
      <c r="N1005" s="5" t="e">
        <f>_xlfn.XLOOKUP(L1005,CENTRALIZADAS!A:A,CENTRALIZADAS!C:C)</f>
        <v>#N/A</v>
      </c>
    </row>
    <row r="1006" spans="1:14" hidden="1">
      <c r="A1006" s="47" t="s">
        <v>2804</v>
      </c>
      <c r="B1006" s="15">
        <v>5824721</v>
      </c>
      <c r="C1006" s="47" t="s">
        <v>3012</v>
      </c>
      <c r="D1006" s="16" t="s">
        <v>3018</v>
      </c>
      <c r="E1006" s="46" t="s">
        <v>21</v>
      </c>
      <c r="F1006" s="6" t="s">
        <v>14</v>
      </c>
      <c r="G1006" s="11" t="s">
        <v>3014</v>
      </c>
      <c r="H1006" s="11"/>
      <c r="I1006" s="55"/>
      <c r="K1006" s="5" t="s">
        <v>4633</v>
      </c>
      <c r="L1006" s="15">
        <v>5824721</v>
      </c>
      <c r="N1006" s="5" t="e">
        <f>_xlfn.XLOOKUP(L1006,CENTRALIZADAS!A:A,CENTRALIZADAS!C:C)</f>
        <v>#N/A</v>
      </c>
    </row>
    <row r="1007" spans="1:14" hidden="1">
      <c r="A1007" s="46" t="s">
        <v>2804</v>
      </c>
      <c r="B1007" s="15">
        <v>5851904</v>
      </c>
      <c r="C1007" s="46" t="s">
        <v>3012</v>
      </c>
      <c r="D1007" s="16" t="s">
        <v>3019</v>
      </c>
      <c r="E1007" s="46" t="s">
        <v>21</v>
      </c>
      <c r="F1007" s="6" t="s">
        <v>14</v>
      </c>
      <c r="G1007" s="11" t="s">
        <v>3014</v>
      </c>
      <c r="H1007" s="11"/>
      <c r="I1007" s="55"/>
      <c r="K1007" s="5" t="s">
        <v>4633</v>
      </c>
      <c r="L1007" s="74">
        <v>5851904</v>
      </c>
      <c r="N1007" s="5" t="e">
        <f>_xlfn.XLOOKUP(L1007,CENTRALIZADAS!A:A,CENTRALIZADAS!C:C)</f>
        <v>#N/A</v>
      </c>
    </row>
    <row r="1008" spans="1:14" hidden="1">
      <c r="A1008" s="47" t="s">
        <v>2804</v>
      </c>
      <c r="B1008" s="6">
        <v>1042964</v>
      </c>
      <c r="C1008" s="47" t="s">
        <v>3020</v>
      </c>
      <c r="D1008" s="21" t="s">
        <v>3021</v>
      </c>
      <c r="E1008" s="47" t="s">
        <v>4439</v>
      </c>
      <c r="F1008" s="6" t="s">
        <v>14</v>
      </c>
      <c r="G1008" s="11" t="s">
        <v>3014</v>
      </c>
      <c r="H1008" s="11"/>
      <c r="I1008" s="55"/>
      <c r="K1008" s="5" t="s">
        <v>4634</v>
      </c>
      <c r="L1008" s="6">
        <v>1042964</v>
      </c>
      <c r="N1008" s="5" t="str">
        <f>_xlfn.XLOOKUP(L1008,CENTRALIZADAS!A:A,CENTRALIZADAS!C:C)</f>
        <v>SSGMTO</v>
      </c>
    </row>
    <row r="1009" spans="1:14" hidden="1">
      <c r="A1009" s="46" t="s">
        <v>2804</v>
      </c>
      <c r="B1009" s="20">
        <v>6542416</v>
      </c>
      <c r="C1009" s="46" t="s">
        <v>3020</v>
      </c>
      <c r="D1009" s="21" t="s">
        <v>3022</v>
      </c>
      <c r="E1009" s="46" t="s">
        <v>4439</v>
      </c>
      <c r="F1009" s="6" t="s">
        <v>14</v>
      </c>
      <c r="G1009" s="11" t="s">
        <v>3014</v>
      </c>
      <c r="H1009" s="11"/>
      <c r="I1009" s="55"/>
      <c r="K1009" s="5" t="s">
        <v>4634</v>
      </c>
      <c r="L1009" s="20">
        <v>6542416</v>
      </c>
      <c r="N1009" s="5" t="e">
        <f>_xlfn.XLOOKUP(L1009,CENTRALIZADAS!A:A,CENTRALIZADAS!C:C)</f>
        <v>#N/A</v>
      </c>
    </row>
    <row r="1010" spans="1:14" hidden="1">
      <c r="A1010" s="47" t="s">
        <v>2804</v>
      </c>
      <c r="B1010" s="23">
        <v>1004143</v>
      </c>
      <c r="C1010" s="47" t="s">
        <v>3023</v>
      </c>
      <c r="D1010" s="19" t="s">
        <v>47</v>
      </c>
      <c r="E1010" s="47" t="s">
        <v>2496</v>
      </c>
      <c r="F1010" s="6" t="s">
        <v>14</v>
      </c>
      <c r="G1010" s="11" t="s">
        <v>3024</v>
      </c>
      <c r="H1010" s="11"/>
      <c r="I1010" s="55"/>
      <c r="K1010" s="5" t="s">
        <v>4635</v>
      </c>
      <c r="L1010" s="23">
        <v>1004143</v>
      </c>
      <c r="N1010" s="5" t="e">
        <f>_xlfn.XLOOKUP(L1010,CENTRALIZADAS!A:A,CENTRALIZADAS!C:C)</f>
        <v>#N/A</v>
      </c>
    </row>
    <row r="1011" spans="1:14" hidden="1">
      <c r="A1011" s="46" t="s">
        <v>2804</v>
      </c>
      <c r="B1011" s="18">
        <v>1005534</v>
      </c>
      <c r="C1011" s="46" t="s">
        <v>3023</v>
      </c>
      <c r="D1011" s="19" t="s">
        <v>3025</v>
      </c>
      <c r="E1011" s="46" t="s">
        <v>2496</v>
      </c>
      <c r="F1011" s="6" t="s">
        <v>14</v>
      </c>
      <c r="G1011" s="11" t="s">
        <v>3024</v>
      </c>
      <c r="H1011" s="11"/>
      <c r="I1011" s="55"/>
      <c r="K1011" s="5" t="s">
        <v>4635</v>
      </c>
      <c r="L1011" s="75">
        <v>1005534</v>
      </c>
      <c r="N1011" s="5" t="e">
        <f>_xlfn.XLOOKUP(L1011,CENTRALIZADAS!A:A,CENTRALIZADAS!C:C)</f>
        <v>#N/A</v>
      </c>
    </row>
    <row r="1012" spans="1:14" hidden="1">
      <c r="A1012" s="47" t="s">
        <v>2804</v>
      </c>
      <c r="B1012" s="18">
        <v>1008001</v>
      </c>
      <c r="C1012" s="47" t="s">
        <v>3023</v>
      </c>
      <c r="D1012" s="19" t="s">
        <v>3026</v>
      </c>
      <c r="E1012" s="47" t="s">
        <v>2496</v>
      </c>
      <c r="F1012" s="6" t="s">
        <v>14</v>
      </c>
      <c r="G1012" s="11" t="s">
        <v>3024</v>
      </c>
      <c r="H1012" s="11"/>
      <c r="I1012" s="55"/>
      <c r="K1012" s="5" t="s">
        <v>4635</v>
      </c>
      <c r="L1012" s="18">
        <v>1008001</v>
      </c>
      <c r="N1012" s="5" t="e">
        <f>_xlfn.XLOOKUP(L1012,CENTRALIZADAS!A:A,CENTRALIZADAS!C:C)</f>
        <v>#N/A</v>
      </c>
    </row>
    <row r="1013" spans="1:14" hidden="1">
      <c r="A1013" s="46" t="s">
        <v>2804</v>
      </c>
      <c r="B1013" s="18">
        <v>1021934</v>
      </c>
      <c r="C1013" s="46" t="s">
        <v>3023</v>
      </c>
      <c r="D1013" s="19" t="s">
        <v>3027</v>
      </c>
      <c r="E1013" s="46" t="s">
        <v>2496</v>
      </c>
      <c r="F1013" s="6" t="s">
        <v>14</v>
      </c>
      <c r="G1013" s="11" t="s">
        <v>3024</v>
      </c>
      <c r="H1013" s="11"/>
      <c r="I1013" s="55"/>
      <c r="K1013" s="5" t="s">
        <v>4635</v>
      </c>
      <c r="L1013" s="75">
        <v>1021934</v>
      </c>
      <c r="N1013" s="5" t="e">
        <f>_xlfn.XLOOKUP(L1013,CENTRALIZADAS!A:A,CENTRALIZADAS!C:C)</f>
        <v>#N/A</v>
      </c>
    </row>
    <row r="1014" spans="1:14" hidden="1">
      <c r="A1014" s="47" t="s">
        <v>2804</v>
      </c>
      <c r="B1014" s="18">
        <v>1078002</v>
      </c>
      <c r="C1014" s="47" t="s">
        <v>3023</v>
      </c>
      <c r="D1014" s="19" t="s">
        <v>3028</v>
      </c>
      <c r="E1014" s="47" t="s">
        <v>2496</v>
      </c>
      <c r="F1014" s="6" t="s">
        <v>14</v>
      </c>
      <c r="G1014" s="11" t="s">
        <v>3024</v>
      </c>
      <c r="H1014" s="11"/>
      <c r="I1014" s="55"/>
      <c r="K1014" s="5" t="s">
        <v>4635</v>
      </c>
      <c r="L1014" s="18">
        <v>1078002</v>
      </c>
      <c r="N1014" s="5" t="e">
        <f>_xlfn.XLOOKUP(L1014,CENTRALIZADAS!A:A,CENTRALIZADAS!C:C)</f>
        <v>#N/A</v>
      </c>
    </row>
    <row r="1015" spans="1:14" hidden="1">
      <c r="A1015" s="46" t="s">
        <v>2804</v>
      </c>
      <c r="B1015" s="18">
        <v>1083547</v>
      </c>
      <c r="C1015" s="46" t="s">
        <v>3023</v>
      </c>
      <c r="D1015" s="19" t="s">
        <v>3029</v>
      </c>
      <c r="E1015" s="46" t="s">
        <v>2496</v>
      </c>
      <c r="F1015" s="6" t="s">
        <v>14</v>
      </c>
      <c r="G1015" s="11" t="s">
        <v>3024</v>
      </c>
      <c r="H1015" s="11"/>
      <c r="I1015" s="55"/>
      <c r="K1015" s="5" t="s">
        <v>4635</v>
      </c>
      <c r="L1015" s="75">
        <v>1083547</v>
      </c>
      <c r="N1015" s="5" t="e">
        <f>_xlfn.XLOOKUP(L1015,CENTRALIZADAS!A:A,CENTRALIZADAS!C:C)</f>
        <v>#N/A</v>
      </c>
    </row>
    <row r="1016" spans="1:14" hidden="1">
      <c r="A1016" s="47" t="s">
        <v>2804</v>
      </c>
      <c r="B1016" s="18">
        <v>1102215</v>
      </c>
      <c r="C1016" s="47" t="s">
        <v>3023</v>
      </c>
      <c r="D1016" s="19" t="s">
        <v>3030</v>
      </c>
      <c r="E1016" s="47" t="s">
        <v>2496</v>
      </c>
      <c r="F1016" s="6" t="s">
        <v>14</v>
      </c>
      <c r="G1016" s="11" t="s">
        <v>3024</v>
      </c>
      <c r="H1016" s="11"/>
      <c r="I1016" s="55"/>
      <c r="K1016" s="5" t="s">
        <v>4635</v>
      </c>
      <c r="L1016" s="18">
        <v>1102215</v>
      </c>
      <c r="N1016" s="5" t="e">
        <f>_xlfn.XLOOKUP(L1016,CENTRALIZADAS!A:A,CENTRALIZADAS!C:C)</f>
        <v>#N/A</v>
      </c>
    </row>
    <row r="1017" spans="1:14" hidden="1">
      <c r="A1017" s="46" t="s">
        <v>2804</v>
      </c>
      <c r="B1017" s="18">
        <v>1102216</v>
      </c>
      <c r="C1017" s="46" t="s">
        <v>3023</v>
      </c>
      <c r="D1017" s="19" t="s">
        <v>3031</v>
      </c>
      <c r="E1017" s="46" t="s">
        <v>2496</v>
      </c>
      <c r="F1017" s="6" t="s">
        <v>14</v>
      </c>
      <c r="G1017" s="11" t="s">
        <v>3024</v>
      </c>
      <c r="H1017" s="11"/>
      <c r="I1017" s="55"/>
      <c r="K1017" s="5" t="s">
        <v>4635</v>
      </c>
      <c r="L1017" s="75">
        <v>1102216</v>
      </c>
      <c r="N1017" s="5" t="e">
        <f>_xlfn.XLOOKUP(L1017,CENTRALIZADAS!A:A,CENTRALIZADAS!C:C)</f>
        <v>#N/A</v>
      </c>
    </row>
    <row r="1018" spans="1:14" hidden="1">
      <c r="A1018" s="47" t="s">
        <v>2804</v>
      </c>
      <c r="B1018" s="18">
        <v>1102217</v>
      </c>
      <c r="C1018" s="47" t="s">
        <v>3023</v>
      </c>
      <c r="D1018" s="19" t="s">
        <v>3032</v>
      </c>
      <c r="E1018" s="47" t="s">
        <v>2496</v>
      </c>
      <c r="F1018" s="6" t="s">
        <v>14</v>
      </c>
      <c r="G1018" s="11" t="s">
        <v>3024</v>
      </c>
      <c r="H1018" s="11"/>
      <c r="I1018" s="55"/>
      <c r="K1018" s="5" t="s">
        <v>4635</v>
      </c>
      <c r="L1018" s="18">
        <v>1102217</v>
      </c>
      <c r="N1018" s="5" t="e">
        <f>_xlfn.XLOOKUP(L1018,CENTRALIZADAS!A:A,CENTRALIZADAS!C:C)</f>
        <v>#N/A</v>
      </c>
    </row>
    <row r="1019" spans="1:14" hidden="1">
      <c r="A1019" s="46" t="s">
        <v>2804</v>
      </c>
      <c r="B1019" s="18">
        <v>1102218</v>
      </c>
      <c r="C1019" s="46" t="s">
        <v>3023</v>
      </c>
      <c r="D1019" s="19" t="s">
        <v>3033</v>
      </c>
      <c r="E1019" s="46" t="s">
        <v>2496</v>
      </c>
      <c r="F1019" s="6" t="s">
        <v>14</v>
      </c>
      <c r="G1019" s="11" t="s">
        <v>3024</v>
      </c>
      <c r="H1019" s="11"/>
      <c r="I1019" s="55"/>
      <c r="K1019" s="5" t="s">
        <v>4635</v>
      </c>
      <c r="L1019" s="75">
        <v>1102218</v>
      </c>
      <c r="N1019" s="5" t="e">
        <f>_xlfn.XLOOKUP(L1019,CENTRALIZADAS!A:A,CENTRALIZADAS!C:C)</f>
        <v>#N/A</v>
      </c>
    </row>
    <row r="1020" spans="1:14" hidden="1">
      <c r="A1020" s="47" t="s">
        <v>2804</v>
      </c>
      <c r="B1020" s="18">
        <v>1102219</v>
      </c>
      <c r="C1020" s="47" t="s">
        <v>3023</v>
      </c>
      <c r="D1020" s="19" t="s">
        <v>3034</v>
      </c>
      <c r="E1020" s="47" t="s">
        <v>2496</v>
      </c>
      <c r="F1020" s="6" t="s">
        <v>14</v>
      </c>
      <c r="G1020" s="11" t="s">
        <v>3024</v>
      </c>
      <c r="H1020" s="11"/>
      <c r="I1020" s="55"/>
      <c r="K1020" s="5" t="s">
        <v>4635</v>
      </c>
      <c r="L1020" s="18">
        <v>1102219</v>
      </c>
      <c r="N1020" s="5" t="e">
        <f>_xlfn.XLOOKUP(L1020,CENTRALIZADAS!A:A,CENTRALIZADAS!C:C)</f>
        <v>#N/A</v>
      </c>
    </row>
    <row r="1021" spans="1:14" hidden="1">
      <c r="A1021" s="46" t="s">
        <v>2804</v>
      </c>
      <c r="B1021" s="18">
        <v>1102220</v>
      </c>
      <c r="C1021" s="46" t="s">
        <v>3023</v>
      </c>
      <c r="D1021" s="19" t="s">
        <v>3035</v>
      </c>
      <c r="E1021" s="46" t="s">
        <v>2496</v>
      </c>
      <c r="F1021" s="6" t="s">
        <v>14</v>
      </c>
      <c r="G1021" s="11" t="s">
        <v>3024</v>
      </c>
      <c r="H1021" s="11"/>
      <c r="I1021" s="55"/>
      <c r="K1021" s="5" t="s">
        <v>4635</v>
      </c>
      <c r="L1021" s="75">
        <v>1102220</v>
      </c>
      <c r="N1021" s="5" t="e">
        <f>_xlfn.XLOOKUP(L1021,CENTRALIZADAS!A:A,CENTRALIZADAS!C:C)</f>
        <v>#N/A</v>
      </c>
    </row>
    <row r="1022" spans="1:14" hidden="1">
      <c r="A1022" s="47" t="s">
        <v>2804</v>
      </c>
      <c r="B1022" s="18">
        <v>1102221</v>
      </c>
      <c r="C1022" s="47" t="s">
        <v>3023</v>
      </c>
      <c r="D1022" s="19" t="s">
        <v>3036</v>
      </c>
      <c r="E1022" s="47" t="s">
        <v>2496</v>
      </c>
      <c r="F1022" s="6" t="s">
        <v>14</v>
      </c>
      <c r="G1022" s="11" t="s">
        <v>3024</v>
      </c>
      <c r="H1022" s="11"/>
      <c r="I1022" s="55"/>
      <c r="K1022" s="5" t="s">
        <v>4635</v>
      </c>
      <c r="L1022" s="18">
        <v>1102221</v>
      </c>
      <c r="N1022" s="5" t="e">
        <f>_xlfn.XLOOKUP(L1022,CENTRALIZADAS!A:A,CENTRALIZADAS!C:C)</f>
        <v>#N/A</v>
      </c>
    </row>
    <row r="1023" spans="1:14" hidden="1">
      <c r="A1023" s="46" t="s">
        <v>2804</v>
      </c>
      <c r="B1023" s="18">
        <v>1102222</v>
      </c>
      <c r="C1023" s="46" t="s">
        <v>3023</v>
      </c>
      <c r="D1023" s="19" t="s">
        <v>3037</v>
      </c>
      <c r="E1023" s="46" t="s">
        <v>2496</v>
      </c>
      <c r="F1023" s="6" t="s">
        <v>14</v>
      </c>
      <c r="G1023" s="11" t="s">
        <v>3024</v>
      </c>
      <c r="H1023" s="11"/>
      <c r="I1023" s="55"/>
      <c r="K1023" s="5" t="s">
        <v>4635</v>
      </c>
      <c r="L1023" s="75">
        <v>1102222</v>
      </c>
      <c r="N1023" s="5" t="e">
        <f>_xlfn.XLOOKUP(L1023,CENTRALIZADAS!A:A,CENTRALIZADAS!C:C)</f>
        <v>#N/A</v>
      </c>
    </row>
    <row r="1024" spans="1:14" hidden="1">
      <c r="A1024" s="47" t="s">
        <v>2804</v>
      </c>
      <c r="B1024" s="18">
        <v>1102223</v>
      </c>
      <c r="C1024" s="47" t="s">
        <v>3023</v>
      </c>
      <c r="D1024" s="19" t="s">
        <v>3038</v>
      </c>
      <c r="E1024" s="47" t="s">
        <v>2496</v>
      </c>
      <c r="F1024" s="6" t="s">
        <v>14</v>
      </c>
      <c r="G1024" s="11" t="s">
        <v>3024</v>
      </c>
      <c r="H1024" s="11"/>
      <c r="I1024" s="55"/>
      <c r="K1024" s="5" t="s">
        <v>4635</v>
      </c>
      <c r="L1024" s="18">
        <v>1102223</v>
      </c>
      <c r="N1024" s="5" t="e">
        <f>_xlfn.XLOOKUP(L1024,CENTRALIZADAS!A:A,CENTRALIZADAS!C:C)</f>
        <v>#N/A</v>
      </c>
    </row>
    <row r="1025" spans="1:14" hidden="1">
      <c r="A1025" s="46" t="s">
        <v>2804</v>
      </c>
      <c r="B1025" s="18">
        <v>1102224</v>
      </c>
      <c r="C1025" s="46" t="s">
        <v>3023</v>
      </c>
      <c r="D1025" s="19" t="s">
        <v>3039</v>
      </c>
      <c r="E1025" s="46" t="s">
        <v>2496</v>
      </c>
      <c r="F1025" s="6" t="s">
        <v>14</v>
      </c>
      <c r="G1025" s="11" t="s">
        <v>3024</v>
      </c>
      <c r="H1025" s="11"/>
      <c r="I1025" s="55"/>
      <c r="K1025" s="5" t="s">
        <v>4635</v>
      </c>
      <c r="L1025" s="75">
        <v>1102224</v>
      </c>
      <c r="N1025" s="5" t="e">
        <f>_xlfn.XLOOKUP(L1025,CENTRALIZADAS!A:A,CENTRALIZADAS!C:C)</f>
        <v>#N/A</v>
      </c>
    </row>
    <row r="1026" spans="1:14" hidden="1">
      <c r="A1026" s="47" t="s">
        <v>2804</v>
      </c>
      <c r="B1026" s="18">
        <v>1102226</v>
      </c>
      <c r="C1026" s="47" t="s">
        <v>3023</v>
      </c>
      <c r="D1026" s="19" t="s">
        <v>3040</v>
      </c>
      <c r="E1026" s="47" t="s">
        <v>2496</v>
      </c>
      <c r="F1026" s="6" t="s">
        <v>14</v>
      </c>
      <c r="G1026" s="11" t="s">
        <v>3024</v>
      </c>
      <c r="H1026" s="11"/>
      <c r="I1026" s="55"/>
      <c r="K1026" s="5" t="s">
        <v>4635</v>
      </c>
      <c r="L1026" s="18">
        <v>1102226</v>
      </c>
      <c r="N1026" s="5" t="e">
        <f>_xlfn.XLOOKUP(L1026,CENTRALIZADAS!A:A,CENTRALIZADAS!C:C)</f>
        <v>#N/A</v>
      </c>
    </row>
    <row r="1027" spans="1:14" hidden="1">
      <c r="A1027" s="46" t="s">
        <v>2804</v>
      </c>
      <c r="B1027" s="18">
        <v>1102227</v>
      </c>
      <c r="C1027" s="46" t="s">
        <v>3023</v>
      </c>
      <c r="D1027" s="19" t="s">
        <v>3041</v>
      </c>
      <c r="E1027" s="46" t="s">
        <v>2496</v>
      </c>
      <c r="F1027" s="6" t="s">
        <v>14</v>
      </c>
      <c r="G1027" s="11" t="s">
        <v>3024</v>
      </c>
      <c r="H1027" s="11"/>
      <c r="I1027" s="55"/>
      <c r="K1027" s="5" t="s">
        <v>4635</v>
      </c>
      <c r="L1027" s="75">
        <v>1102227</v>
      </c>
      <c r="N1027" s="5" t="e">
        <f>_xlfn.XLOOKUP(L1027,CENTRALIZADAS!A:A,CENTRALIZADAS!C:C)</f>
        <v>#N/A</v>
      </c>
    </row>
    <row r="1028" spans="1:14" hidden="1">
      <c r="A1028" s="47" t="s">
        <v>2804</v>
      </c>
      <c r="B1028" s="18">
        <v>1102228</v>
      </c>
      <c r="C1028" s="47" t="s">
        <v>3023</v>
      </c>
      <c r="D1028" s="19" t="s">
        <v>3042</v>
      </c>
      <c r="E1028" s="47" t="s">
        <v>2496</v>
      </c>
      <c r="F1028" s="6" t="s">
        <v>14</v>
      </c>
      <c r="G1028" s="11" t="s">
        <v>3024</v>
      </c>
      <c r="H1028" s="11"/>
      <c r="I1028" s="55"/>
      <c r="K1028" s="5" t="s">
        <v>4635</v>
      </c>
      <c r="L1028" s="18">
        <v>1102228</v>
      </c>
      <c r="N1028" s="5" t="e">
        <f>_xlfn.XLOOKUP(L1028,CENTRALIZADAS!A:A,CENTRALIZADAS!C:C)</f>
        <v>#N/A</v>
      </c>
    </row>
    <row r="1029" spans="1:14" hidden="1">
      <c r="A1029" s="46" t="s">
        <v>2804</v>
      </c>
      <c r="B1029" s="18">
        <v>1102229</v>
      </c>
      <c r="C1029" s="46" t="s">
        <v>3023</v>
      </c>
      <c r="D1029" s="19" t="s">
        <v>3043</v>
      </c>
      <c r="E1029" s="46" t="s">
        <v>2496</v>
      </c>
      <c r="F1029" s="6" t="s">
        <v>14</v>
      </c>
      <c r="G1029" s="11" t="s">
        <v>3024</v>
      </c>
      <c r="H1029" s="11"/>
      <c r="I1029" s="55"/>
      <c r="K1029" s="5" t="s">
        <v>4635</v>
      </c>
      <c r="L1029" s="75">
        <v>1102229</v>
      </c>
      <c r="N1029" s="5" t="e">
        <f>_xlfn.XLOOKUP(L1029,CENTRALIZADAS!A:A,CENTRALIZADAS!C:C)</f>
        <v>#N/A</v>
      </c>
    </row>
    <row r="1030" spans="1:14" hidden="1">
      <c r="A1030" s="47" t="s">
        <v>2804</v>
      </c>
      <c r="B1030" s="18">
        <v>1102230</v>
      </c>
      <c r="C1030" s="47" t="s">
        <v>3023</v>
      </c>
      <c r="D1030" s="19" t="s">
        <v>3044</v>
      </c>
      <c r="E1030" s="47" t="s">
        <v>2496</v>
      </c>
      <c r="F1030" s="6" t="s">
        <v>14</v>
      </c>
      <c r="G1030" s="11" t="s">
        <v>3024</v>
      </c>
      <c r="H1030" s="11"/>
      <c r="I1030" s="55"/>
      <c r="K1030" s="5" t="s">
        <v>4635</v>
      </c>
      <c r="L1030" s="18">
        <v>1102230</v>
      </c>
      <c r="N1030" s="5" t="e">
        <f>_xlfn.XLOOKUP(L1030,CENTRALIZADAS!A:A,CENTRALIZADAS!C:C)</f>
        <v>#N/A</v>
      </c>
    </row>
    <row r="1031" spans="1:14" hidden="1">
      <c r="A1031" s="46" t="s">
        <v>2804</v>
      </c>
      <c r="B1031" s="18">
        <v>1102231</v>
      </c>
      <c r="C1031" s="46" t="s">
        <v>3023</v>
      </c>
      <c r="D1031" s="19" t="s">
        <v>3045</v>
      </c>
      <c r="E1031" s="46" t="s">
        <v>2496</v>
      </c>
      <c r="F1031" s="6" t="s">
        <v>14</v>
      </c>
      <c r="G1031" s="11" t="s">
        <v>3024</v>
      </c>
      <c r="H1031" s="11"/>
      <c r="I1031" s="55"/>
      <c r="K1031" s="5" t="s">
        <v>4635</v>
      </c>
      <c r="L1031" s="75">
        <v>1102231</v>
      </c>
      <c r="N1031" s="5" t="e">
        <f>_xlfn.XLOOKUP(L1031,CENTRALIZADAS!A:A,CENTRALIZADAS!C:C)</f>
        <v>#N/A</v>
      </c>
    </row>
    <row r="1032" spans="1:14" hidden="1">
      <c r="A1032" s="47" t="s">
        <v>2804</v>
      </c>
      <c r="B1032" s="18">
        <v>1102232</v>
      </c>
      <c r="C1032" s="47" t="s">
        <v>3023</v>
      </c>
      <c r="D1032" s="19" t="s">
        <v>3046</v>
      </c>
      <c r="E1032" s="47" t="s">
        <v>2496</v>
      </c>
      <c r="F1032" s="6" t="s">
        <v>14</v>
      </c>
      <c r="G1032" s="11" t="s">
        <v>3024</v>
      </c>
      <c r="H1032" s="11"/>
      <c r="I1032" s="55"/>
      <c r="K1032" s="5" t="s">
        <v>4635</v>
      </c>
      <c r="L1032" s="18">
        <v>1102232</v>
      </c>
      <c r="N1032" s="5" t="e">
        <f>_xlfn.XLOOKUP(L1032,CENTRALIZADAS!A:A,CENTRALIZADAS!C:C)</f>
        <v>#N/A</v>
      </c>
    </row>
    <row r="1033" spans="1:14" hidden="1">
      <c r="A1033" s="46" t="s">
        <v>2804</v>
      </c>
      <c r="B1033" s="18">
        <v>1102234</v>
      </c>
      <c r="C1033" s="46" t="s">
        <v>3023</v>
      </c>
      <c r="D1033" s="19" t="s">
        <v>3047</v>
      </c>
      <c r="E1033" s="46" t="s">
        <v>2496</v>
      </c>
      <c r="F1033" s="6" t="s">
        <v>14</v>
      </c>
      <c r="G1033" s="11" t="s">
        <v>3024</v>
      </c>
      <c r="H1033" s="11"/>
      <c r="I1033" s="55"/>
      <c r="K1033" s="5" t="s">
        <v>4635</v>
      </c>
      <c r="L1033" s="75">
        <v>1102234</v>
      </c>
      <c r="N1033" s="5" t="e">
        <f>_xlfn.XLOOKUP(L1033,CENTRALIZADAS!A:A,CENTRALIZADAS!C:C)</f>
        <v>#N/A</v>
      </c>
    </row>
    <row r="1034" spans="1:14" hidden="1">
      <c r="A1034" s="47" t="s">
        <v>2804</v>
      </c>
      <c r="B1034" s="18">
        <v>1102235</v>
      </c>
      <c r="C1034" s="47" t="s">
        <v>3023</v>
      </c>
      <c r="D1034" s="19" t="s">
        <v>3048</v>
      </c>
      <c r="E1034" s="47" t="s">
        <v>2496</v>
      </c>
      <c r="F1034" s="6" t="s">
        <v>14</v>
      </c>
      <c r="G1034" s="11" t="s">
        <v>3024</v>
      </c>
      <c r="H1034" s="11"/>
      <c r="I1034" s="55"/>
      <c r="K1034" s="5" t="s">
        <v>4635</v>
      </c>
      <c r="L1034" s="18">
        <v>1102235</v>
      </c>
      <c r="N1034" s="5" t="e">
        <f>_xlfn.XLOOKUP(L1034,CENTRALIZADAS!A:A,CENTRALIZADAS!C:C)</f>
        <v>#N/A</v>
      </c>
    </row>
    <row r="1035" spans="1:14" hidden="1">
      <c r="A1035" s="46" t="s">
        <v>2804</v>
      </c>
      <c r="B1035" s="24">
        <v>1301217</v>
      </c>
      <c r="C1035" s="46" t="s">
        <v>3023</v>
      </c>
      <c r="D1035" s="19" t="s">
        <v>3049</v>
      </c>
      <c r="E1035" s="46" t="s">
        <v>2496</v>
      </c>
      <c r="F1035" s="6" t="s">
        <v>14</v>
      </c>
      <c r="G1035" s="11" t="s">
        <v>3024</v>
      </c>
      <c r="H1035" s="11"/>
      <c r="I1035" s="55"/>
      <c r="K1035" s="5" t="s">
        <v>4635</v>
      </c>
      <c r="L1035" s="76">
        <v>1301217</v>
      </c>
      <c r="N1035" s="5" t="e">
        <f>_xlfn.XLOOKUP(L1035,CENTRALIZADAS!A:A,CENTRALIZADAS!C:C)</f>
        <v>#N/A</v>
      </c>
    </row>
    <row r="1036" spans="1:14" hidden="1">
      <c r="A1036" s="47" t="s">
        <v>2804</v>
      </c>
      <c r="B1036" s="24">
        <v>1301220</v>
      </c>
      <c r="C1036" s="47" t="s">
        <v>3023</v>
      </c>
      <c r="D1036" s="19" t="s">
        <v>3050</v>
      </c>
      <c r="E1036" s="47" t="s">
        <v>2496</v>
      </c>
      <c r="F1036" s="6" t="s">
        <v>14</v>
      </c>
      <c r="G1036" s="11" t="s">
        <v>3024</v>
      </c>
      <c r="H1036" s="11"/>
      <c r="I1036" s="55"/>
      <c r="K1036" s="5" t="s">
        <v>4635</v>
      </c>
      <c r="L1036" s="24">
        <v>1301220</v>
      </c>
      <c r="N1036" s="5" t="e">
        <f>_xlfn.XLOOKUP(L1036,CENTRALIZADAS!A:A,CENTRALIZADAS!C:C)</f>
        <v>#N/A</v>
      </c>
    </row>
    <row r="1037" spans="1:14" hidden="1">
      <c r="A1037" s="46" t="s">
        <v>2804</v>
      </c>
      <c r="B1037" s="24">
        <v>1301221</v>
      </c>
      <c r="C1037" s="46" t="s">
        <v>3023</v>
      </c>
      <c r="D1037" s="19" t="s">
        <v>3051</v>
      </c>
      <c r="E1037" s="46" t="s">
        <v>2496</v>
      </c>
      <c r="F1037" s="6" t="s">
        <v>14</v>
      </c>
      <c r="G1037" s="11" t="s">
        <v>3024</v>
      </c>
      <c r="H1037" s="11"/>
      <c r="I1037" s="55"/>
      <c r="K1037" s="5" t="s">
        <v>4635</v>
      </c>
      <c r="L1037" s="76">
        <v>1301221</v>
      </c>
      <c r="N1037" s="5" t="e">
        <f>_xlfn.XLOOKUP(L1037,CENTRALIZADAS!A:A,CENTRALIZADAS!C:C)</f>
        <v>#N/A</v>
      </c>
    </row>
    <row r="1038" spans="1:14" hidden="1">
      <c r="A1038" s="47" t="s">
        <v>2804</v>
      </c>
      <c r="B1038" s="24">
        <v>1301222</v>
      </c>
      <c r="C1038" s="47" t="s">
        <v>3023</v>
      </c>
      <c r="D1038" s="19" t="s">
        <v>3052</v>
      </c>
      <c r="E1038" s="47" t="s">
        <v>2496</v>
      </c>
      <c r="F1038" s="6" t="s">
        <v>14</v>
      </c>
      <c r="G1038" s="11" t="s">
        <v>3024</v>
      </c>
      <c r="H1038" s="11"/>
      <c r="I1038" s="55"/>
      <c r="K1038" s="5" t="s">
        <v>4635</v>
      </c>
      <c r="L1038" s="24">
        <v>1301222</v>
      </c>
      <c r="N1038" s="5" t="e">
        <f>_xlfn.XLOOKUP(L1038,CENTRALIZADAS!A:A,CENTRALIZADAS!C:C)</f>
        <v>#N/A</v>
      </c>
    </row>
    <row r="1039" spans="1:14" hidden="1">
      <c r="A1039" s="46" t="s">
        <v>2804</v>
      </c>
      <c r="B1039" s="24">
        <v>1301224</v>
      </c>
      <c r="C1039" s="46" t="s">
        <v>3023</v>
      </c>
      <c r="D1039" s="19" t="s">
        <v>3053</v>
      </c>
      <c r="E1039" s="46" t="s">
        <v>2496</v>
      </c>
      <c r="F1039" s="6" t="s">
        <v>14</v>
      </c>
      <c r="G1039" s="11" t="s">
        <v>3024</v>
      </c>
      <c r="H1039" s="11"/>
      <c r="I1039" s="55"/>
      <c r="K1039" s="5" t="s">
        <v>4635</v>
      </c>
      <c r="L1039" s="76">
        <v>1301224</v>
      </c>
      <c r="N1039" s="5" t="e">
        <f>_xlfn.XLOOKUP(L1039,CENTRALIZADAS!A:A,CENTRALIZADAS!C:C)</f>
        <v>#N/A</v>
      </c>
    </row>
    <row r="1040" spans="1:14" hidden="1">
      <c r="A1040" s="47" t="s">
        <v>2804</v>
      </c>
      <c r="B1040" s="24">
        <v>1306029</v>
      </c>
      <c r="C1040" s="47" t="s">
        <v>3023</v>
      </c>
      <c r="D1040" s="19" t="s">
        <v>3054</v>
      </c>
      <c r="E1040" s="47" t="s">
        <v>2496</v>
      </c>
      <c r="F1040" s="6" t="s">
        <v>14</v>
      </c>
      <c r="G1040" s="11" t="s">
        <v>3024</v>
      </c>
      <c r="H1040" s="11"/>
      <c r="I1040" s="55"/>
      <c r="K1040" s="5" t="s">
        <v>4635</v>
      </c>
      <c r="L1040" s="24">
        <v>1306029</v>
      </c>
      <c r="N1040" s="5" t="e">
        <f>_xlfn.XLOOKUP(L1040,CENTRALIZADAS!A:A,CENTRALIZADAS!C:C)</f>
        <v>#N/A</v>
      </c>
    </row>
    <row r="1041" spans="1:14" hidden="1">
      <c r="A1041" s="46" t="s">
        <v>2804</v>
      </c>
      <c r="B1041" s="24">
        <v>1306030</v>
      </c>
      <c r="C1041" s="46" t="s">
        <v>3023</v>
      </c>
      <c r="D1041" s="19" t="s">
        <v>3055</v>
      </c>
      <c r="E1041" s="46" t="s">
        <v>2496</v>
      </c>
      <c r="F1041" s="6" t="s">
        <v>14</v>
      </c>
      <c r="G1041" s="11" t="s">
        <v>3024</v>
      </c>
      <c r="H1041" s="11"/>
      <c r="I1041" s="55"/>
      <c r="K1041" s="5" t="s">
        <v>4635</v>
      </c>
      <c r="L1041" s="76">
        <v>1306030</v>
      </c>
      <c r="N1041" s="5" t="e">
        <f>_xlfn.XLOOKUP(L1041,CENTRALIZADAS!A:A,CENTRALIZADAS!C:C)</f>
        <v>#N/A</v>
      </c>
    </row>
    <row r="1042" spans="1:14" hidden="1">
      <c r="A1042" s="47" t="s">
        <v>2804</v>
      </c>
      <c r="B1042" s="24">
        <v>1306031</v>
      </c>
      <c r="C1042" s="47" t="s">
        <v>3023</v>
      </c>
      <c r="D1042" s="19" t="s">
        <v>3053</v>
      </c>
      <c r="E1042" s="47" t="s">
        <v>2496</v>
      </c>
      <c r="F1042" s="6" t="s">
        <v>14</v>
      </c>
      <c r="G1042" s="11" t="s">
        <v>3024</v>
      </c>
      <c r="H1042" s="11"/>
      <c r="I1042" s="55"/>
      <c r="K1042" s="5" t="s">
        <v>4635</v>
      </c>
      <c r="L1042" s="24">
        <v>1306031</v>
      </c>
      <c r="N1042" s="5" t="e">
        <f>_xlfn.XLOOKUP(L1042,CENTRALIZADAS!A:A,CENTRALIZADAS!C:C)</f>
        <v>#N/A</v>
      </c>
    </row>
    <row r="1043" spans="1:14" hidden="1">
      <c r="A1043" s="46" t="s">
        <v>2804</v>
      </c>
      <c r="B1043" s="23">
        <v>1392796</v>
      </c>
      <c r="C1043" s="46" t="s">
        <v>3023</v>
      </c>
      <c r="D1043" s="19" t="s">
        <v>3056</v>
      </c>
      <c r="E1043" s="46" t="s">
        <v>2496</v>
      </c>
      <c r="F1043" s="6" t="s">
        <v>14</v>
      </c>
      <c r="G1043" s="11" t="s">
        <v>3024</v>
      </c>
      <c r="H1043" s="11"/>
      <c r="I1043" s="55"/>
      <c r="K1043" s="5" t="s">
        <v>4635</v>
      </c>
      <c r="L1043" s="77">
        <v>1392796</v>
      </c>
      <c r="N1043" s="5" t="e">
        <f>_xlfn.XLOOKUP(L1043,CENTRALIZADAS!A:A,CENTRALIZADAS!C:C)</f>
        <v>#N/A</v>
      </c>
    </row>
    <row r="1044" spans="1:14" hidden="1">
      <c r="A1044" s="47" t="s">
        <v>2804</v>
      </c>
      <c r="B1044" s="23">
        <v>1392805</v>
      </c>
      <c r="C1044" s="47" t="s">
        <v>3023</v>
      </c>
      <c r="D1044" s="19" t="s">
        <v>3057</v>
      </c>
      <c r="E1044" s="47" t="s">
        <v>2496</v>
      </c>
      <c r="F1044" s="6" t="s">
        <v>14</v>
      </c>
      <c r="G1044" s="11" t="s">
        <v>3024</v>
      </c>
      <c r="H1044" s="11"/>
      <c r="I1044" s="55"/>
      <c r="K1044" s="5" t="s">
        <v>4635</v>
      </c>
      <c r="L1044" s="23">
        <v>1392805</v>
      </c>
      <c r="N1044" s="5" t="e">
        <f>_xlfn.XLOOKUP(L1044,CENTRALIZADAS!A:A,CENTRALIZADAS!C:C)</f>
        <v>#N/A</v>
      </c>
    </row>
    <row r="1045" spans="1:14" hidden="1">
      <c r="A1045" s="46" t="s">
        <v>2804</v>
      </c>
      <c r="B1045" s="23">
        <v>1392809</v>
      </c>
      <c r="C1045" s="46" t="s">
        <v>3023</v>
      </c>
      <c r="D1045" s="19" t="s">
        <v>3058</v>
      </c>
      <c r="E1045" s="46" t="s">
        <v>2496</v>
      </c>
      <c r="F1045" s="6" t="s">
        <v>14</v>
      </c>
      <c r="G1045" s="11" t="s">
        <v>3024</v>
      </c>
      <c r="H1045" s="11"/>
      <c r="I1045" s="55"/>
      <c r="K1045" s="5" t="s">
        <v>4635</v>
      </c>
      <c r="L1045" s="77">
        <v>1392809</v>
      </c>
      <c r="N1045" s="5" t="e">
        <f>_xlfn.XLOOKUP(L1045,CENTRALIZADAS!A:A,CENTRALIZADAS!C:C)</f>
        <v>#N/A</v>
      </c>
    </row>
    <row r="1046" spans="1:14" hidden="1">
      <c r="A1046" s="47" t="s">
        <v>2804</v>
      </c>
      <c r="B1046" s="23">
        <v>1392813</v>
      </c>
      <c r="C1046" s="47" t="s">
        <v>3023</v>
      </c>
      <c r="D1046" s="19" t="s">
        <v>3059</v>
      </c>
      <c r="E1046" s="47" t="s">
        <v>2496</v>
      </c>
      <c r="F1046" s="6" t="s">
        <v>14</v>
      </c>
      <c r="G1046" s="11" t="s">
        <v>3024</v>
      </c>
      <c r="H1046" s="11"/>
      <c r="I1046" s="55"/>
      <c r="K1046" s="5" t="s">
        <v>4635</v>
      </c>
      <c r="L1046" s="23">
        <v>1392813</v>
      </c>
      <c r="N1046" s="5" t="e">
        <f>_xlfn.XLOOKUP(L1046,CENTRALIZADAS!A:A,CENTRALIZADAS!C:C)</f>
        <v>#N/A</v>
      </c>
    </row>
    <row r="1047" spans="1:14" hidden="1">
      <c r="A1047" s="46" t="s">
        <v>2804</v>
      </c>
      <c r="B1047" s="23">
        <v>1392815</v>
      </c>
      <c r="C1047" s="46" t="s">
        <v>3023</v>
      </c>
      <c r="D1047" s="19" t="s">
        <v>3060</v>
      </c>
      <c r="E1047" s="46" t="s">
        <v>2496</v>
      </c>
      <c r="F1047" s="6" t="s">
        <v>14</v>
      </c>
      <c r="G1047" s="11" t="s">
        <v>3024</v>
      </c>
      <c r="H1047" s="11"/>
      <c r="I1047" s="55"/>
      <c r="K1047" s="5" t="s">
        <v>4635</v>
      </c>
      <c r="L1047" s="77">
        <v>1392815</v>
      </c>
      <c r="N1047" s="5" t="e">
        <f>_xlfn.XLOOKUP(L1047,CENTRALIZADAS!A:A,CENTRALIZADAS!C:C)</f>
        <v>#N/A</v>
      </c>
    </row>
    <row r="1048" spans="1:14" hidden="1">
      <c r="A1048" s="47" t="s">
        <v>2804</v>
      </c>
      <c r="B1048" s="23">
        <v>1392818</v>
      </c>
      <c r="C1048" s="47" t="s">
        <v>3023</v>
      </c>
      <c r="D1048" s="19" t="s">
        <v>3061</v>
      </c>
      <c r="E1048" s="47" t="s">
        <v>2496</v>
      </c>
      <c r="F1048" s="6" t="s">
        <v>14</v>
      </c>
      <c r="G1048" s="11" t="s">
        <v>3024</v>
      </c>
      <c r="H1048" s="11"/>
      <c r="I1048" s="55"/>
      <c r="K1048" s="5" t="s">
        <v>4635</v>
      </c>
      <c r="L1048" s="23">
        <v>1392818</v>
      </c>
      <c r="N1048" s="5" t="e">
        <f>_xlfn.XLOOKUP(L1048,CENTRALIZADAS!A:A,CENTRALIZADAS!C:C)</f>
        <v>#N/A</v>
      </c>
    </row>
    <row r="1049" spans="1:14" hidden="1">
      <c r="A1049" s="46" t="s">
        <v>2804</v>
      </c>
      <c r="B1049" s="23">
        <v>1392820</v>
      </c>
      <c r="C1049" s="46" t="s">
        <v>3023</v>
      </c>
      <c r="D1049" s="19" t="s">
        <v>3062</v>
      </c>
      <c r="E1049" s="46" t="s">
        <v>2496</v>
      </c>
      <c r="F1049" s="6" t="s">
        <v>14</v>
      </c>
      <c r="G1049" s="11" t="s">
        <v>3024</v>
      </c>
      <c r="H1049" s="11"/>
      <c r="I1049" s="55"/>
      <c r="K1049" s="5" t="s">
        <v>4635</v>
      </c>
      <c r="L1049" s="77">
        <v>1392820</v>
      </c>
      <c r="N1049" s="5" t="e">
        <f>_xlfn.XLOOKUP(L1049,CENTRALIZADAS!A:A,CENTRALIZADAS!C:C)</f>
        <v>#N/A</v>
      </c>
    </row>
    <row r="1050" spans="1:14" hidden="1">
      <c r="A1050" s="47" t="s">
        <v>2804</v>
      </c>
      <c r="B1050" s="23">
        <v>1392822</v>
      </c>
      <c r="C1050" s="47" t="s">
        <v>3023</v>
      </c>
      <c r="D1050" s="19" t="s">
        <v>3063</v>
      </c>
      <c r="E1050" s="47" t="s">
        <v>2496</v>
      </c>
      <c r="F1050" s="6" t="s">
        <v>14</v>
      </c>
      <c r="G1050" s="11" t="s">
        <v>3024</v>
      </c>
      <c r="H1050" s="11"/>
      <c r="I1050" s="55"/>
      <c r="K1050" s="5" t="s">
        <v>4635</v>
      </c>
      <c r="L1050" s="23">
        <v>1392822</v>
      </c>
      <c r="N1050" s="5" t="e">
        <f>_xlfn.XLOOKUP(L1050,CENTRALIZADAS!A:A,CENTRALIZADAS!C:C)</f>
        <v>#N/A</v>
      </c>
    </row>
    <row r="1051" spans="1:14" hidden="1">
      <c r="A1051" s="46" t="s">
        <v>2804</v>
      </c>
      <c r="B1051" s="23">
        <v>1392824</v>
      </c>
      <c r="C1051" s="46" t="s">
        <v>3023</v>
      </c>
      <c r="D1051" s="19" t="s">
        <v>3059</v>
      </c>
      <c r="E1051" s="46" t="s">
        <v>2496</v>
      </c>
      <c r="F1051" s="6" t="s">
        <v>14</v>
      </c>
      <c r="G1051" s="11" t="s">
        <v>3024</v>
      </c>
      <c r="H1051" s="11"/>
      <c r="I1051" s="55"/>
      <c r="K1051" s="5" t="s">
        <v>4635</v>
      </c>
      <c r="L1051" s="77">
        <v>1392824</v>
      </c>
      <c r="N1051" s="5" t="e">
        <f>_xlfn.XLOOKUP(L1051,CENTRALIZADAS!A:A,CENTRALIZADAS!C:C)</f>
        <v>#N/A</v>
      </c>
    </row>
    <row r="1052" spans="1:14" hidden="1">
      <c r="A1052" s="47" t="s">
        <v>2804</v>
      </c>
      <c r="B1052" s="23">
        <v>1392827</v>
      </c>
      <c r="C1052" s="47" t="s">
        <v>3023</v>
      </c>
      <c r="D1052" s="19" t="s">
        <v>3064</v>
      </c>
      <c r="E1052" s="47" t="s">
        <v>2496</v>
      </c>
      <c r="F1052" s="6" t="s">
        <v>14</v>
      </c>
      <c r="G1052" s="11" t="s">
        <v>3024</v>
      </c>
      <c r="H1052" s="11"/>
      <c r="I1052" s="55"/>
      <c r="K1052" s="5" t="s">
        <v>4635</v>
      </c>
      <c r="L1052" s="23">
        <v>1392827</v>
      </c>
      <c r="N1052" s="5" t="e">
        <f>_xlfn.XLOOKUP(L1052,CENTRALIZADAS!A:A,CENTRALIZADAS!C:C)</f>
        <v>#N/A</v>
      </c>
    </row>
    <row r="1053" spans="1:14" hidden="1">
      <c r="A1053" s="46" t="s">
        <v>2804</v>
      </c>
      <c r="B1053" s="23">
        <v>1392830</v>
      </c>
      <c r="C1053" s="46" t="s">
        <v>3023</v>
      </c>
      <c r="D1053" s="19" t="s">
        <v>3065</v>
      </c>
      <c r="E1053" s="46" t="s">
        <v>2496</v>
      </c>
      <c r="F1053" s="6" t="s">
        <v>14</v>
      </c>
      <c r="G1053" s="11" t="s">
        <v>3024</v>
      </c>
      <c r="H1053" s="11"/>
      <c r="I1053" s="55"/>
      <c r="K1053" s="5" t="s">
        <v>4635</v>
      </c>
      <c r="L1053" s="77">
        <v>1392830</v>
      </c>
      <c r="N1053" s="5" t="e">
        <f>_xlfn.XLOOKUP(L1053,CENTRALIZADAS!A:A,CENTRALIZADAS!C:C)</f>
        <v>#N/A</v>
      </c>
    </row>
    <row r="1054" spans="1:14" hidden="1">
      <c r="A1054" s="47" t="s">
        <v>2804</v>
      </c>
      <c r="B1054" s="23">
        <v>1392832</v>
      </c>
      <c r="C1054" s="47" t="s">
        <v>3023</v>
      </c>
      <c r="D1054" s="19" t="s">
        <v>3066</v>
      </c>
      <c r="E1054" s="47" t="s">
        <v>2496</v>
      </c>
      <c r="F1054" s="6" t="s">
        <v>14</v>
      </c>
      <c r="G1054" s="11" t="s">
        <v>3024</v>
      </c>
      <c r="H1054" s="11"/>
      <c r="I1054" s="55"/>
      <c r="K1054" s="5" t="s">
        <v>4635</v>
      </c>
      <c r="L1054" s="23">
        <v>1392832</v>
      </c>
      <c r="N1054" s="5" t="e">
        <f>_xlfn.XLOOKUP(L1054,CENTRALIZADAS!A:A,CENTRALIZADAS!C:C)</f>
        <v>#N/A</v>
      </c>
    </row>
    <row r="1055" spans="1:14" hidden="1">
      <c r="A1055" s="46" t="s">
        <v>2804</v>
      </c>
      <c r="B1055" s="23">
        <v>1392834</v>
      </c>
      <c r="C1055" s="46" t="s">
        <v>3023</v>
      </c>
      <c r="D1055" s="19" t="s">
        <v>3067</v>
      </c>
      <c r="E1055" s="46" t="s">
        <v>2496</v>
      </c>
      <c r="F1055" s="6" t="s">
        <v>14</v>
      </c>
      <c r="G1055" s="11" t="s">
        <v>3024</v>
      </c>
      <c r="H1055" s="11"/>
      <c r="I1055" s="55"/>
      <c r="K1055" s="5" t="s">
        <v>4635</v>
      </c>
      <c r="L1055" s="77">
        <v>1392834</v>
      </c>
      <c r="N1055" s="5" t="e">
        <f>_xlfn.XLOOKUP(L1055,CENTRALIZADAS!A:A,CENTRALIZADAS!C:C)</f>
        <v>#N/A</v>
      </c>
    </row>
    <row r="1056" spans="1:14" hidden="1">
      <c r="A1056" s="47" t="s">
        <v>2804</v>
      </c>
      <c r="B1056" s="23">
        <v>1392837</v>
      </c>
      <c r="C1056" s="47" t="s">
        <v>3023</v>
      </c>
      <c r="D1056" s="19" t="s">
        <v>3068</v>
      </c>
      <c r="E1056" s="47" t="s">
        <v>2496</v>
      </c>
      <c r="F1056" s="6" t="s">
        <v>14</v>
      </c>
      <c r="G1056" s="11" t="s">
        <v>3024</v>
      </c>
      <c r="H1056" s="11"/>
      <c r="I1056" s="55"/>
      <c r="K1056" s="5" t="s">
        <v>4635</v>
      </c>
      <c r="L1056" s="23">
        <v>1392837</v>
      </c>
      <c r="N1056" s="5" t="e">
        <f>_xlfn.XLOOKUP(L1056,CENTRALIZADAS!A:A,CENTRALIZADAS!C:C)</f>
        <v>#N/A</v>
      </c>
    </row>
    <row r="1057" spans="1:14" hidden="1">
      <c r="A1057" s="46" t="s">
        <v>2804</v>
      </c>
      <c r="B1057" s="23">
        <v>1392839</v>
      </c>
      <c r="C1057" s="46" t="s">
        <v>3023</v>
      </c>
      <c r="D1057" s="19" t="s">
        <v>3069</v>
      </c>
      <c r="E1057" s="46" t="s">
        <v>2496</v>
      </c>
      <c r="F1057" s="6" t="s">
        <v>14</v>
      </c>
      <c r="G1057" s="11" t="s">
        <v>3024</v>
      </c>
      <c r="H1057" s="11"/>
      <c r="I1057" s="55"/>
      <c r="K1057" s="5" t="s">
        <v>4635</v>
      </c>
      <c r="L1057" s="77">
        <v>1392839</v>
      </c>
      <c r="N1057" s="5" t="e">
        <f>_xlfn.XLOOKUP(L1057,CENTRALIZADAS!A:A,CENTRALIZADAS!C:C)</f>
        <v>#N/A</v>
      </c>
    </row>
    <row r="1058" spans="1:14" hidden="1">
      <c r="A1058" s="47" t="s">
        <v>2804</v>
      </c>
      <c r="B1058" s="23">
        <v>1392842</v>
      </c>
      <c r="C1058" s="47" t="s">
        <v>3023</v>
      </c>
      <c r="D1058" s="19" t="s">
        <v>3070</v>
      </c>
      <c r="E1058" s="47" t="s">
        <v>2496</v>
      </c>
      <c r="F1058" s="6" t="s">
        <v>14</v>
      </c>
      <c r="G1058" s="11" t="s">
        <v>3024</v>
      </c>
      <c r="H1058" s="11"/>
      <c r="I1058" s="55"/>
      <c r="K1058" s="5" t="s">
        <v>4635</v>
      </c>
      <c r="L1058" s="23">
        <v>1392842</v>
      </c>
      <c r="N1058" s="5" t="e">
        <f>_xlfn.XLOOKUP(L1058,CENTRALIZADAS!A:A,CENTRALIZADAS!C:C)</f>
        <v>#N/A</v>
      </c>
    </row>
    <row r="1059" spans="1:14" hidden="1">
      <c r="A1059" s="46" t="s">
        <v>2804</v>
      </c>
      <c r="B1059" s="23">
        <v>1392844</v>
      </c>
      <c r="C1059" s="46" t="s">
        <v>3023</v>
      </c>
      <c r="D1059" s="19" t="s">
        <v>3071</v>
      </c>
      <c r="E1059" s="46" t="s">
        <v>2496</v>
      </c>
      <c r="F1059" s="6" t="s">
        <v>14</v>
      </c>
      <c r="G1059" s="11" t="s">
        <v>3024</v>
      </c>
      <c r="H1059" s="11"/>
      <c r="I1059" s="55"/>
      <c r="K1059" s="5" t="s">
        <v>4635</v>
      </c>
      <c r="L1059" s="77">
        <v>1392844</v>
      </c>
      <c r="N1059" s="5" t="e">
        <f>_xlfn.XLOOKUP(L1059,CENTRALIZADAS!A:A,CENTRALIZADAS!C:C)</f>
        <v>#N/A</v>
      </c>
    </row>
    <row r="1060" spans="1:14" hidden="1">
      <c r="A1060" s="47" t="s">
        <v>2804</v>
      </c>
      <c r="B1060" s="23">
        <v>1392847</v>
      </c>
      <c r="C1060" s="47" t="s">
        <v>3023</v>
      </c>
      <c r="D1060" s="19" t="s">
        <v>3072</v>
      </c>
      <c r="E1060" s="47" t="s">
        <v>2496</v>
      </c>
      <c r="F1060" s="6" t="s">
        <v>14</v>
      </c>
      <c r="G1060" s="11" t="s">
        <v>3024</v>
      </c>
      <c r="H1060" s="11"/>
      <c r="I1060" s="55"/>
      <c r="K1060" s="5" t="s">
        <v>4635</v>
      </c>
      <c r="L1060" s="23">
        <v>1392847</v>
      </c>
      <c r="N1060" s="5" t="e">
        <f>_xlfn.XLOOKUP(L1060,CENTRALIZADAS!A:A,CENTRALIZADAS!C:C)</f>
        <v>#N/A</v>
      </c>
    </row>
    <row r="1061" spans="1:14" hidden="1">
      <c r="A1061" s="46" t="s">
        <v>2804</v>
      </c>
      <c r="B1061" s="23">
        <v>1392850</v>
      </c>
      <c r="C1061" s="46" t="s">
        <v>3023</v>
      </c>
      <c r="D1061" s="19" t="s">
        <v>3073</v>
      </c>
      <c r="E1061" s="46" t="s">
        <v>2496</v>
      </c>
      <c r="F1061" s="6" t="s">
        <v>14</v>
      </c>
      <c r="G1061" s="11" t="s">
        <v>3024</v>
      </c>
      <c r="H1061" s="11"/>
      <c r="I1061" s="55"/>
      <c r="K1061" s="5" t="s">
        <v>4635</v>
      </c>
      <c r="L1061" s="77">
        <v>1392850</v>
      </c>
      <c r="N1061" s="5" t="e">
        <f>_xlfn.XLOOKUP(L1061,CENTRALIZADAS!A:A,CENTRALIZADAS!C:C)</f>
        <v>#N/A</v>
      </c>
    </row>
    <row r="1062" spans="1:14" hidden="1">
      <c r="A1062" s="47" t="s">
        <v>2804</v>
      </c>
      <c r="B1062" s="23">
        <v>1392852</v>
      </c>
      <c r="C1062" s="47" t="s">
        <v>3023</v>
      </c>
      <c r="D1062" s="19" t="s">
        <v>3074</v>
      </c>
      <c r="E1062" s="47" t="s">
        <v>2496</v>
      </c>
      <c r="F1062" s="6" t="s">
        <v>14</v>
      </c>
      <c r="G1062" s="11" t="s">
        <v>3024</v>
      </c>
      <c r="H1062" s="11"/>
      <c r="I1062" s="55"/>
      <c r="K1062" s="5" t="s">
        <v>4635</v>
      </c>
      <c r="L1062" s="23">
        <v>1392852</v>
      </c>
      <c r="N1062" s="5" t="e">
        <f>_xlfn.XLOOKUP(L1062,CENTRALIZADAS!A:A,CENTRALIZADAS!C:C)</f>
        <v>#N/A</v>
      </c>
    </row>
    <row r="1063" spans="1:14" hidden="1">
      <c r="A1063" s="46" t="s">
        <v>2804</v>
      </c>
      <c r="B1063" s="23">
        <v>1392855</v>
      </c>
      <c r="C1063" s="46" t="s">
        <v>3023</v>
      </c>
      <c r="D1063" s="19" t="s">
        <v>3075</v>
      </c>
      <c r="E1063" s="46" t="s">
        <v>2496</v>
      </c>
      <c r="F1063" s="6" t="s">
        <v>14</v>
      </c>
      <c r="G1063" s="11" t="s">
        <v>3024</v>
      </c>
      <c r="H1063" s="11"/>
      <c r="I1063" s="55"/>
      <c r="K1063" s="5" t="s">
        <v>4635</v>
      </c>
      <c r="L1063" s="77">
        <v>1392855</v>
      </c>
      <c r="N1063" s="5" t="e">
        <f>_xlfn.XLOOKUP(L1063,CENTRALIZADAS!A:A,CENTRALIZADAS!C:C)</f>
        <v>#N/A</v>
      </c>
    </row>
    <row r="1064" spans="1:14" hidden="1">
      <c r="A1064" s="47" t="s">
        <v>2804</v>
      </c>
      <c r="B1064" s="23">
        <v>1392856</v>
      </c>
      <c r="C1064" s="47" t="s">
        <v>3023</v>
      </c>
      <c r="D1064" s="19" t="s">
        <v>3076</v>
      </c>
      <c r="E1064" s="47" t="s">
        <v>2496</v>
      </c>
      <c r="F1064" s="6" t="s">
        <v>14</v>
      </c>
      <c r="G1064" s="11" t="s">
        <v>3024</v>
      </c>
      <c r="H1064" s="11"/>
      <c r="I1064" s="55"/>
      <c r="K1064" s="5" t="s">
        <v>4635</v>
      </c>
      <c r="L1064" s="23">
        <v>1392856</v>
      </c>
      <c r="N1064" s="5" t="e">
        <f>_xlfn.XLOOKUP(L1064,CENTRALIZADAS!A:A,CENTRALIZADAS!C:C)</f>
        <v>#N/A</v>
      </c>
    </row>
    <row r="1065" spans="1:14" hidden="1">
      <c r="A1065" s="46" t="s">
        <v>2804</v>
      </c>
      <c r="B1065" s="23">
        <v>1392858</v>
      </c>
      <c r="C1065" s="46" t="s">
        <v>3023</v>
      </c>
      <c r="D1065" s="19" t="s">
        <v>3077</v>
      </c>
      <c r="E1065" s="46" t="s">
        <v>2496</v>
      </c>
      <c r="F1065" s="6" t="s">
        <v>14</v>
      </c>
      <c r="G1065" s="11" t="s">
        <v>3024</v>
      </c>
      <c r="H1065" s="11"/>
      <c r="I1065" s="55"/>
      <c r="K1065" s="5" t="s">
        <v>4635</v>
      </c>
      <c r="L1065" s="77">
        <v>1392858</v>
      </c>
      <c r="N1065" s="5" t="e">
        <f>_xlfn.XLOOKUP(L1065,CENTRALIZADAS!A:A,CENTRALIZADAS!C:C)</f>
        <v>#N/A</v>
      </c>
    </row>
    <row r="1066" spans="1:14" hidden="1">
      <c r="A1066" s="47" t="s">
        <v>2804</v>
      </c>
      <c r="B1066" s="23">
        <v>1392860</v>
      </c>
      <c r="C1066" s="47" t="s">
        <v>3023</v>
      </c>
      <c r="D1066" s="19" t="s">
        <v>3078</v>
      </c>
      <c r="E1066" s="47" t="s">
        <v>2496</v>
      </c>
      <c r="F1066" s="6" t="s">
        <v>14</v>
      </c>
      <c r="G1066" s="11" t="s">
        <v>3024</v>
      </c>
      <c r="H1066" s="11"/>
      <c r="I1066" s="55"/>
      <c r="K1066" s="5" t="s">
        <v>4635</v>
      </c>
      <c r="L1066" s="23">
        <v>1392860</v>
      </c>
      <c r="N1066" s="5" t="e">
        <f>_xlfn.XLOOKUP(L1066,CENTRALIZADAS!A:A,CENTRALIZADAS!C:C)</f>
        <v>#N/A</v>
      </c>
    </row>
    <row r="1067" spans="1:14" hidden="1">
      <c r="A1067" s="46" t="s">
        <v>2804</v>
      </c>
      <c r="B1067" s="18">
        <v>5800213</v>
      </c>
      <c r="C1067" s="46" t="s">
        <v>3023</v>
      </c>
      <c r="D1067" s="19" t="s">
        <v>2589</v>
      </c>
      <c r="E1067" s="46" t="s">
        <v>2496</v>
      </c>
      <c r="F1067" s="6" t="s">
        <v>14</v>
      </c>
      <c r="G1067" s="11" t="s">
        <v>3024</v>
      </c>
      <c r="H1067" s="11"/>
      <c r="I1067" s="55"/>
      <c r="K1067" s="5" t="s">
        <v>4635</v>
      </c>
      <c r="L1067" s="75">
        <v>5800213</v>
      </c>
      <c r="N1067" s="5" t="e">
        <f>_xlfn.XLOOKUP(L1067,CENTRALIZADAS!A:A,CENTRALIZADAS!C:C)</f>
        <v>#N/A</v>
      </c>
    </row>
    <row r="1068" spans="1:14" hidden="1">
      <c r="A1068" s="47" t="s">
        <v>2804</v>
      </c>
      <c r="B1068" s="18">
        <v>5801401</v>
      </c>
      <c r="C1068" s="47" t="s">
        <v>3023</v>
      </c>
      <c r="D1068" s="19" t="s">
        <v>3079</v>
      </c>
      <c r="E1068" s="47" t="s">
        <v>2496</v>
      </c>
      <c r="F1068" s="6" t="s">
        <v>14</v>
      </c>
      <c r="G1068" s="11" t="s">
        <v>3024</v>
      </c>
      <c r="H1068" s="11"/>
      <c r="I1068" s="55"/>
      <c r="K1068" s="5" t="s">
        <v>4635</v>
      </c>
      <c r="L1068" s="18">
        <v>5801401</v>
      </c>
      <c r="N1068" s="5" t="e">
        <f>_xlfn.XLOOKUP(L1068,CENTRALIZADAS!A:A,CENTRALIZADAS!C:C)</f>
        <v>#N/A</v>
      </c>
    </row>
    <row r="1069" spans="1:14" hidden="1">
      <c r="A1069" s="46" t="s">
        <v>2804</v>
      </c>
      <c r="B1069" s="18">
        <v>5803399</v>
      </c>
      <c r="C1069" s="46" t="s">
        <v>3023</v>
      </c>
      <c r="D1069" s="19" t="s">
        <v>3080</v>
      </c>
      <c r="E1069" s="46" t="s">
        <v>2496</v>
      </c>
      <c r="F1069" s="6" t="s">
        <v>14</v>
      </c>
      <c r="G1069" s="11" t="s">
        <v>3024</v>
      </c>
      <c r="H1069" s="11"/>
      <c r="I1069" s="55"/>
      <c r="K1069" s="5" t="s">
        <v>4635</v>
      </c>
      <c r="L1069" s="75">
        <v>5803399</v>
      </c>
      <c r="N1069" s="5" t="e">
        <f>_xlfn.XLOOKUP(L1069,CENTRALIZADAS!A:A,CENTRALIZADAS!C:C)</f>
        <v>#N/A</v>
      </c>
    </row>
    <row r="1070" spans="1:14" hidden="1">
      <c r="A1070" s="47" t="s">
        <v>2804</v>
      </c>
      <c r="B1070" s="18">
        <v>5803455</v>
      </c>
      <c r="C1070" s="47" t="s">
        <v>3023</v>
      </c>
      <c r="D1070" s="19" t="s">
        <v>3081</v>
      </c>
      <c r="E1070" s="47" t="s">
        <v>2496</v>
      </c>
      <c r="F1070" s="6" t="s">
        <v>14</v>
      </c>
      <c r="G1070" s="11" t="s">
        <v>3024</v>
      </c>
      <c r="H1070" s="11"/>
      <c r="I1070" s="55"/>
      <c r="K1070" s="5" t="s">
        <v>4635</v>
      </c>
      <c r="L1070" s="18">
        <v>5803455</v>
      </c>
      <c r="N1070" s="5" t="e">
        <f>_xlfn.XLOOKUP(L1070,CENTRALIZADAS!A:A,CENTRALIZADAS!C:C)</f>
        <v>#N/A</v>
      </c>
    </row>
    <row r="1071" spans="1:14" hidden="1">
      <c r="A1071" s="46" t="s">
        <v>2804</v>
      </c>
      <c r="B1071" s="18">
        <v>5805482</v>
      </c>
      <c r="C1071" s="46" t="s">
        <v>3023</v>
      </c>
      <c r="D1071" s="19" t="s">
        <v>3082</v>
      </c>
      <c r="E1071" s="46" t="s">
        <v>2496</v>
      </c>
      <c r="F1071" s="6" t="s">
        <v>14</v>
      </c>
      <c r="G1071" s="11" t="s">
        <v>3024</v>
      </c>
      <c r="H1071" s="11"/>
      <c r="I1071" s="55"/>
      <c r="K1071" s="5" t="s">
        <v>4635</v>
      </c>
      <c r="L1071" s="75">
        <v>5805482</v>
      </c>
      <c r="N1071" s="5" t="e">
        <f>_xlfn.XLOOKUP(L1071,CENTRALIZADAS!A:A,CENTRALIZADAS!C:C)</f>
        <v>#N/A</v>
      </c>
    </row>
    <row r="1072" spans="1:14" hidden="1">
      <c r="A1072" s="47" t="s">
        <v>2804</v>
      </c>
      <c r="B1072" s="18">
        <v>5805485</v>
      </c>
      <c r="C1072" s="47" t="s">
        <v>3023</v>
      </c>
      <c r="D1072" s="19" t="s">
        <v>3083</v>
      </c>
      <c r="E1072" s="47" t="s">
        <v>2496</v>
      </c>
      <c r="F1072" s="6" t="s">
        <v>14</v>
      </c>
      <c r="G1072" s="11" t="s">
        <v>3024</v>
      </c>
      <c r="H1072" s="11"/>
      <c r="I1072" s="55"/>
      <c r="K1072" s="5" t="s">
        <v>4635</v>
      </c>
      <c r="L1072" s="18">
        <v>5805485</v>
      </c>
      <c r="N1072" s="5" t="e">
        <f>_xlfn.XLOOKUP(L1072,CENTRALIZADAS!A:A,CENTRALIZADAS!C:C)</f>
        <v>#N/A</v>
      </c>
    </row>
    <row r="1073" spans="1:14" hidden="1">
      <c r="A1073" s="46" t="s">
        <v>2804</v>
      </c>
      <c r="B1073" s="18">
        <v>5824751</v>
      </c>
      <c r="C1073" s="46" t="s">
        <v>3023</v>
      </c>
      <c r="D1073" s="19" t="s">
        <v>3084</v>
      </c>
      <c r="E1073" s="46" t="s">
        <v>2496</v>
      </c>
      <c r="F1073" s="6" t="s">
        <v>14</v>
      </c>
      <c r="G1073" s="11" t="s">
        <v>3024</v>
      </c>
      <c r="H1073" s="11"/>
      <c r="I1073" s="55"/>
      <c r="K1073" s="5" t="s">
        <v>4635</v>
      </c>
      <c r="L1073" s="75">
        <v>5824751</v>
      </c>
      <c r="N1073" s="5" t="e">
        <f>_xlfn.XLOOKUP(L1073,CENTRALIZADAS!A:A,CENTRALIZADAS!C:C)</f>
        <v>#N/A</v>
      </c>
    </row>
    <row r="1074" spans="1:14" hidden="1">
      <c r="A1074" s="47" t="s">
        <v>2804</v>
      </c>
      <c r="B1074" s="18">
        <v>5837530</v>
      </c>
      <c r="C1074" s="47" t="s">
        <v>3023</v>
      </c>
      <c r="D1074" s="19" t="s">
        <v>3085</v>
      </c>
      <c r="E1074" s="47" t="s">
        <v>2496</v>
      </c>
      <c r="F1074" s="6" t="s">
        <v>14</v>
      </c>
      <c r="G1074" s="11" t="s">
        <v>3024</v>
      </c>
      <c r="H1074" s="11"/>
      <c r="I1074" s="55"/>
      <c r="K1074" s="5" t="s">
        <v>4635</v>
      </c>
      <c r="L1074" s="18">
        <v>5837530</v>
      </c>
      <c r="N1074" s="5" t="e">
        <f>_xlfn.XLOOKUP(L1074,CENTRALIZADAS!A:A,CENTRALIZADAS!C:C)</f>
        <v>#N/A</v>
      </c>
    </row>
    <row r="1075" spans="1:14" hidden="1">
      <c r="A1075" s="46" t="s">
        <v>2804</v>
      </c>
      <c r="B1075" s="18">
        <v>5837594</v>
      </c>
      <c r="C1075" s="46" t="s">
        <v>3023</v>
      </c>
      <c r="D1075" s="19" t="s">
        <v>3086</v>
      </c>
      <c r="E1075" s="46" t="s">
        <v>2496</v>
      </c>
      <c r="F1075" s="6" t="s">
        <v>14</v>
      </c>
      <c r="G1075" s="11" t="s">
        <v>3024</v>
      </c>
      <c r="H1075" s="11"/>
      <c r="I1075" s="55"/>
      <c r="K1075" s="5" t="s">
        <v>4635</v>
      </c>
      <c r="L1075" s="75">
        <v>5837594</v>
      </c>
      <c r="N1075" s="5" t="e">
        <f>_xlfn.XLOOKUP(L1075,CENTRALIZADAS!A:A,CENTRALIZADAS!C:C)</f>
        <v>#N/A</v>
      </c>
    </row>
    <row r="1076" spans="1:14" hidden="1">
      <c r="A1076" s="47" t="s">
        <v>2804</v>
      </c>
      <c r="B1076" s="18">
        <v>5837627</v>
      </c>
      <c r="C1076" s="47" t="s">
        <v>3023</v>
      </c>
      <c r="D1076" s="19" t="s">
        <v>3087</v>
      </c>
      <c r="E1076" s="47" t="s">
        <v>2496</v>
      </c>
      <c r="F1076" s="6" t="s">
        <v>14</v>
      </c>
      <c r="G1076" s="11" t="s">
        <v>3024</v>
      </c>
      <c r="H1076" s="11"/>
      <c r="I1076" s="55"/>
      <c r="K1076" s="5" t="s">
        <v>4635</v>
      </c>
      <c r="L1076" s="18">
        <v>5837627</v>
      </c>
      <c r="N1076" s="5" t="e">
        <f>_xlfn.XLOOKUP(L1076,CENTRALIZADAS!A:A,CENTRALIZADAS!C:C)</f>
        <v>#N/A</v>
      </c>
    </row>
    <row r="1077" spans="1:14" hidden="1">
      <c r="A1077" s="46" t="s">
        <v>2804</v>
      </c>
      <c r="B1077" s="18">
        <v>5852111</v>
      </c>
      <c r="C1077" s="46" t="s">
        <v>3023</v>
      </c>
      <c r="D1077" s="19" t="s">
        <v>3088</v>
      </c>
      <c r="E1077" s="46" t="s">
        <v>2496</v>
      </c>
      <c r="F1077" s="6" t="s">
        <v>14</v>
      </c>
      <c r="G1077" s="11" t="s">
        <v>3024</v>
      </c>
      <c r="H1077" s="11"/>
      <c r="I1077" s="55"/>
      <c r="K1077" s="5" t="s">
        <v>4635</v>
      </c>
      <c r="L1077" s="75">
        <v>5852111</v>
      </c>
      <c r="N1077" s="5" t="e">
        <f>_xlfn.XLOOKUP(L1077,CENTRALIZADAS!A:A,CENTRALIZADAS!C:C)</f>
        <v>#N/A</v>
      </c>
    </row>
    <row r="1078" spans="1:14" hidden="1">
      <c r="A1078" s="47" t="s">
        <v>2804</v>
      </c>
      <c r="B1078" s="18">
        <v>6696688</v>
      </c>
      <c r="C1078" s="47" t="s">
        <v>3023</v>
      </c>
      <c r="D1078" s="19" t="s">
        <v>3089</v>
      </c>
      <c r="E1078" s="47" t="s">
        <v>2496</v>
      </c>
      <c r="F1078" s="6" t="s">
        <v>14</v>
      </c>
      <c r="G1078" s="11" t="s">
        <v>3024</v>
      </c>
      <c r="H1078" s="11"/>
      <c r="I1078" s="55"/>
      <c r="K1078" s="5" t="s">
        <v>4635</v>
      </c>
      <c r="L1078" s="18">
        <v>6696688</v>
      </c>
      <c r="N1078" s="5" t="e">
        <f>_xlfn.XLOOKUP(L1078,CENTRALIZADAS!A:A,CENTRALIZADAS!C:C)</f>
        <v>#N/A</v>
      </c>
    </row>
    <row r="1079" spans="1:14" hidden="1">
      <c r="A1079" s="46" t="s">
        <v>2804</v>
      </c>
      <c r="B1079" s="18">
        <v>6812916</v>
      </c>
      <c r="C1079" s="46" t="s">
        <v>3023</v>
      </c>
      <c r="D1079" s="19" t="s">
        <v>3090</v>
      </c>
      <c r="E1079" s="46" t="s">
        <v>2496</v>
      </c>
      <c r="F1079" s="6" t="s">
        <v>14</v>
      </c>
      <c r="G1079" s="11" t="s">
        <v>3024</v>
      </c>
      <c r="H1079" s="11"/>
      <c r="I1079" s="55"/>
      <c r="K1079" s="5" t="s">
        <v>4635</v>
      </c>
      <c r="L1079" s="75">
        <v>6812916</v>
      </c>
      <c r="N1079" s="5" t="e">
        <f>_xlfn.XLOOKUP(L1079,CENTRALIZADAS!A:A,CENTRALIZADAS!C:C)</f>
        <v>#N/A</v>
      </c>
    </row>
    <row r="1080" spans="1:14" hidden="1">
      <c r="A1080" s="47" t="s">
        <v>2804</v>
      </c>
      <c r="B1080" s="18">
        <v>6812921</v>
      </c>
      <c r="C1080" s="47" t="s">
        <v>3023</v>
      </c>
      <c r="D1080" s="19" t="s">
        <v>3091</v>
      </c>
      <c r="E1080" s="47" t="s">
        <v>2496</v>
      </c>
      <c r="F1080" s="6" t="s">
        <v>14</v>
      </c>
      <c r="G1080" s="11" t="s">
        <v>3024</v>
      </c>
      <c r="H1080" s="11"/>
      <c r="I1080" s="55"/>
      <c r="K1080" s="5" t="s">
        <v>4635</v>
      </c>
      <c r="L1080" s="18">
        <v>6812921</v>
      </c>
      <c r="N1080" s="5" t="e">
        <f>_xlfn.XLOOKUP(L1080,CENTRALIZADAS!A:A,CENTRALIZADAS!C:C)</f>
        <v>#N/A</v>
      </c>
    </row>
    <row r="1081" spans="1:14" hidden="1">
      <c r="A1081" s="46" t="s">
        <v>2804</v>
      </c>
      <c r="B1081" s="18">
        <v>6826884</v>
      </c>
      <c r="C1081" s="46" t="s">
        <v>3023</v>
      </c>
      <c r="D1081" s="19" t="s">
        <v>31</v>
      </c>
      <c r="E1081" s="46" t="s">
        <v>2496</v>
      </c>
      <c r="F1081" s="6" t="s">
        <v>14</v>
      </c>
      <c r="G1081" s="11" t="s">
        <v>3024</v>
      </c>
      <c r="H1081" s="11"/>
      <c r="I1081" s="55"/>
      <c r="K1081" s="5" t="s">
        <v>4635</v>
      </c>
      <c r="L1081" s="75">
        <v>6826884</v>
      </c>
      <c r="N1081" s="5" t="e">
        <f>_xlfn.XLOOKUP(L1081,CENTRALIZADAS!A:A,CENTRALIZADAS!C:C)</f>
        <v>#N/A</v>
      </c>
    </row>
    <row r="1082" spans="1:14" hidden="1">
      <c r="A1082" s="47" t="s">
        <v>2804</v>
      </c>
      <c r="B1082" s="18">
        <v>7421169</v>
      </c>
      <c r="C1082" s="47" t="s">
        <v>3023</v>
      </c>
      <c r="D1082" s="19" t="s">
        <v>3092</v>
      </c>
      <c r="E1082" s="47" t="s">
        <v>2496</v>
      </c>
      <c r="F1082" s="6" t="s">
        <v>14</v>
      </c>
      <c r="G1082" s="11" t="s">
        <v>3024</v>
      </c>
      <c r="H1082" s="11"/>
      <c r="I1082" s="55"/>
      <c r="K1082" s="5" t="s">
        <v>4635</v>
      </c>
      <c r="L1082" s="18">
        <v>7421169</v>
      </c>
      <c r="N1082" s="5" t="e">
        <f>_xlfn.XLOOKUP(L1082,CENTRALIZADAS!A:A,CENTRALIZADAS!C:C)</f>
        <v>#N/A</v>
      </c>
    </row>
    <row r="1083" spans="1:14" hidden="1">
      <c r="A1083" s="46" t="s">
        <v>2804</v>
      </c>
      <c r="B1083" s="18">
        <v>7508763</v>
      </c>
      <c r="C1083" s="46" t="s">
        <v>3023</v>
      </c>
      <c r="D1083" s="19" t="s">
        <v>3093</v>
      </c>
      <c r="E1083" s="46" t="s">
        <v>2496</v>
      </c>
      <c r="F1083" s="6" t="s">
        <v>14</v>
      </c>
      <c r="G1083" s="11" t="s">
        <v>3024</v>
      </c>
      <c r="H1083" s="11"/>
      <c r="I1083" s="55"/>
      <c r="K1083" s="5" t="s">
        <v>4635</v>
      </c>
      <c r="L1083" s="75">
        <v>7508763</v>
      </c>
      <c r="N1083" s="5" t="e">
        <f>_xlfn.XLOOKUP(L1083,CENTRALIZADAS!A:A,CENTRALIZADAS!C:C)</f>
        <v>#N/A</v>
      </c>
    </row>
    <row r="1084" spans="1:14" hidden="1">
      <c r="A1084" s="47" t="s">
        <v>2804</v>
      </c>
      <c r="B1084" s="18">
        <v>7565886</v>
      </c>
      <c r="C1084" s="47" t="s">
        <v>3023</v>
      </c>
      <c r="D1084" s="19" t="s">
        <v>3094</v>
      </c>
      <c r="E1084" s="47" t="s">
        <v>2496</v>
      </c>
      <c r="F1084" s="6" t="s">
        <v>14</v>
      </c>
      <c r="G1084" s="11" t="s">
        <v>3024</v>
      </c>
      <c r="H1084" s="11"/>
      <c r="I1084" s="55"/>
      <c r="K1084" s="5" t="s">
        <v>4635</v>
      </c>
      <c r="L1084" s="18">
        <v>7565886</v>
      </c>
      <c r="N1084" s="5" t="e">
        <f>_xlfn.XLOOKUP(L1084,CENTRALIZADAS!A:A,CENTRALIZADAS!C:C)</f>
        <v>#N/A</v>
      </c>
    </row>
    <row r="1085" spans="1:14" hidden="1">
      <c r="A1085" s="46" t="s">
        <v>2804</v>
      </c>
      <c r="B1085" s="18">
        <v>7586783</v>
      </c>
      <c r="C1085" s="46" t="s">
        <v>3023</v>
      </c>
      <c r="D1085" s="19" t="s">
        <v>3095</v>
      </c>
      <c r="E1085" s="46" t="s">
        <v>2496</v>
      </c>
      <c r="F1085" s="6" t="s">
        <v>14</v>
      </c>
      <c r="G1085" s="11" t="s">
        <v>3024</v>
      </c>
      <c r="H1085" s="11"/>
      <c r="I1085" s="55"/>
      <c r="K1085" s="5" t="s">
        <v>4635</v>
      </c>
      <c r="L1085" s="75">
        <v>7586783</v>
      </c>
      <c r="N1085" s="5" t="e">
        <f>_xlfn.XLOOKUP(L1085,CENTRALIZADAS!A:A,CENTRALIZADAS!C:C)</f>
        <v>#N/A</v>
      </c>
    </row>
    <row r="1086" spans="1:14" hidden="1">
      <c r="A1086" s="47" t="s">
        <v>2804</v>
      </c>
      <c r="B1086" s="18">
        <v>7612736</v>
      </c>
      <c r="C1086" s="47" t="s">
        <v>3023</v>
      </c>
      <c r="D1086" s="19" t="s">
        <v>3096</v>
      </c>
      <c r="E1086" s="47" t="s">
        <v>2496</v>
      </c>
      <c r="F1086" s="6" t="s">
        <v>14</v>
      </c>
      <c r="G1086" s="11" t="s">
        <v>3024</v>
      </c>
      <c r="H1086" s="11"/>
      <c r="I1086" s="55"/>
      <c r="K1086" s="5" t="s">
        <v>4635</v>
      </c>
      <c r="L1086" s="18">
        <v>7612736</v>
      </c>
      <c r="N1086" s="5" t="e">
        <f>_xlfn.XLOOKUP(L1086,CENTRALIZADAS!A:A,CENTRALIZADAS!C:C)</f>
        <v>#N/A</v>
      </c>
    </row>
    <row r="1087" spans="1:14" hidden="1">
      <c r="A1087" s="46" t="s">
        <v>2804</v>
      </c>
      <c r="B1087" s="18">
        <v>7628974</v>
      </c>
      <c r="C1087" s="46" t="s">
        <v>3023</v>
      </c>
      <c r="D1087" s="19" t="s">
        <v>3097</v>
      </c>
      <c r="E1087" s="46" t="s">
        <v>2496</v>
      </c>
      <c r="F1087" s="6" t="s">
        <v>14</v>
      </c>
      <c r="G1087" s="11" t="s">
        <v>3024</v>
      </c>
      <c r="H1087" s="11"/>
      <c r="I1087" s="55"/>
      <c r="K1087" s="5" t="s">
        <v>4635</v>
      </c>
      <c r="L1087" s="75">
        <v>7628974</v>
      </c>
      <c r="N1087" s="5" t="e">
        <f>_xlfn.XLOOKUP(L1087,CENTRALIZADAS!A:A,CENTRALIZADAS!C:C)</f>
        <v>#N/A</v>
      </c>
    </row>
    <row r="1088" spans="1:14" hidden="1">
      <c r="A1088" s="47" t="s">
        <v>2804</v>
      </c>
      <c r="B1088" s="18">
        <v>7680028</v>
      </c>
      <c r="C1088" s="47" t="s">
        <v>3023</v>
      </c>
      <c r="D1088" s="19" t="s">
        <v>3098</v>
      </c>
      <c r="E1088" s="47" t="s">
        <v>2496</v>
      </c>
      <c r="F1088" s="6" t="s">
        <v>14</v>
      </c>
      <c r="G1088" s="11" t="s">
        <v>3024</v>
      </c>
      <c r="H1088" s="11"/>
      <c r="I1088" s="55"/>
      <c r="K1088" s="5" t="s">
        <v>4635</v>
      </c>
      <c r="L1088" s="18">
        <v>7680028</v>
      </c>
      <c r="N1088" s="5" t="e">
        <f>_xlfn.XLOOKUP(L1088,CENTRALIZADAS!A:A,CENTRALIZADAS!C:C)</f>
        <v>#N/A</v>
      </c>
    </row>
    <row r="1089" spans="1:14" hidden="1">
      <c r="A1089" s="46" t="s">
        <v>2804</v>
      </c>
      <c r="B1089" s="18">
        <v>7682217</v>
      </c>
      <c r="C1089" s="46" t="s">
        <v>3023</v>
      </c>
      <c r="D1089" s="19" t="s">
        <v>3099</v>
      </c>
      <c r="E1089" s="46" t="s">
        <v>2496</v>
      </c>
      <c r="F1089" s="6" t="s">
        <v>14</v>
      </c>
      <c r="G1089" s="11" t="s">
        <v>3024</v>
      </c>
      <c r="H1089" s="11"/>
      <c r="I1089" s="55"/>
      <c r="K1089" s="5" t="s">
        <v>4635</v>
      </c>
      <c r="L1089" s="75">
        <v>7682217</v>
      </c>
      <c r="N1089" s="5" t="e">
        <f>_xlfn.XLOOKUP(L1089,CENTRALIZADAS!A:A,CENTRALIZADAS!C:C)</f>
        <v>#N/A</v>
      </c>
    </row>
    <row r="1090" spans="1:14" hidden="1">
      <c r="A1090" s="47" t="s">
        <v>2804</v>
      </c>
      <c r="B1090" s="18">
        <v>7686891</v>
      </c>
      <c r="C1090" s="47" t="s">
        <v>3023</v>
      </c>
      <c r="D1090" s="19" t="s">
        <v>3100</v>
      </c>
      <c r="E1090" s="47" t="s">
        <v>2496</v>
      </c>
      <c r="F1090" s="6" t="s">
        <v>14</v>
      </c>
      <c r="G1090" s="11" t="s">
        <v>3024</v>
      </c>
      <c r="H1090" s="11"/>
      <c r="I1090" s="55"/>
      <c r="K1090" s="5" t="s">
        <v>4635</v>
      </c>
      <c r="L1090" s="18">
        <v>7686891</v>
      </c>
      <c r="N1090" s="5" t="e">
        <f>_xlfn.XLOOKUP(L1090,CENTRALIZADAS!A:A,CENTRALIZADAS!C:C)</f>
        <v>#N/A</v>
      </c>
    </row>
    <row r="1091" spans="1:14" hidden="1">
      <c r="A1091" s="46" t="s">
        <v>2804</v>
      </c>
      <c r="B1091" s="18">
        <v>7688978</v>
      </c>
      <c r="C1091" s="46" t="s">
        <v>3023</v>
      </c>
      <c r="D1091" s="19" t="s">
        <v>3101</v>
      </c>
      <c r="E1091" s="46" t="s">
        <v>2496</v>
      </c>
      <c r="F1091" s="6" t="s">
        <v>14</v>
      </c>
      <c r="G1091" s="11" t="s">
        <v>3024</v>
      </c>
      <c r="H1091" s="11"/>
      <c r="I1091" s="55"/>
      <c r="K1091" s="5" t="s">
        <v>4635</v>
      </c>
      <c r="L1091" s="75">
        <v>7688978</v>
      </c>
      <c r="N1091" s="5" t="e">
        <f>_xlfn.XLOOKUP(L1091,CENTRALIZADAS!A:A,CENTRALIZADAS!C:C)</f>
        <v>#N/A</v>
      </c>
    </row>
    <row r="1092" spans="1:14" hidden="1">
      <c r="A1092" s="47" t="s">
        <v>2804</v>
      </c>
      <c r="B1092" s="18">
        <v>7698757</v>
      </c>
      <c r="C1092" s="47" t="s">
        <v>3023</v>
      </c>
      <c r="D1092" s="19" t="s">
        <v>3102</v>
      </c>
      <c r="E1092" s="47" t="s">
        <v>2496</v>
      </c>
      <c r="F1092" s="6" t="s">
        <v>14</v>
      </c>
      <c r="G1092" s="11" t="s">
        <v>3024</v>
      </c>
      <c r="H1092" s="11"/>
      <c r="I1092" s="55"/>
      <c r="K1092" s="5" t="s">
        <v>4635</v>
      </c>
      <c r="L1092" s="18">
        <v>7698757</v>
      </c>
      <c r="N1092" s="5" t="e">
        <f>_xlfn.XLOOKUP(L1092,CENTRALIZADAS!A:A,CENTRALIZADAS!C:C)</f>
        <v>#N/A</v>
      </c>
    </row>
    <row r="1093" spans="1:14" hidden="1">
      <c r="A1093" s="46" t="s">
        <v>2804</v>
      </c>
      <c r="B1093" s="18">
        <v>7698758</v>
      </c>
      <c r="C1093" s="46" t="s">
        <v>3023</v>
      </c>
      <c r="D1093" s="19" t="s">
        <v>3103</v>
      </c>
      <c r="E1093" s="46" t="s">
        <v>2496</v>
      </c>
      <c r="F1093" s="6" t="s">
        <v>14</v>
      </c>
      <c r="G1093" s="11" t="s">
        <v>3024</v>
      </c>
      <c r="H1093" s="11"/>
      <c r="I1093" s="55"/>
      <c r="K1093" s="5" t="s">
        <v>4635</v>
      </c>
      <c r="L1093" s="75">
        <v>7698758</v>
      </c>
      <c r="N1093" s="5" t="e">
        <f>_xlfn.XLOOKUP(L1093,CENTRALIZADAS!A:A,CENTRALIZADAS!C:C)</f>
        <v>#N/A</v>
      </c>
    </row>
    <row r="1094" spans="1:14" hidden="1">
      <c r="A1094" s="47" t="s">
        <v>2804</v>
      </c>
      <c r="B1094" s="18">
        <v>7705906</v>
      </c>
      <c r="C1094" s="47" t="s">
        <v>3023</v>
      </c>
      <c r="D1094" s="19" t="s">
        <v>3104</v>
      </c>
      <c r="E1094" s="47" t="s">
        <v>2496</v>
      </c>
      <c r="F1094" s="6" t="s">
        <v>14</v>
      </c>
      <c r="G1094" s="11" t="s">
        <v>3024</v>
      </c>
      <c r="H1094" s="11"/>
      <c r="I1094" s="55"/>
      <c r="K1094" s="5" t="s">
        <v>4635</v>
      </c>
      <c r="L1094" s="18">
        <v>7705906</v>
      </c>
      <c r="N1094" s="5" t="e">
        <f>_xlfn.XLOOKUP(L1094,CENTRALIZADAS!A:A,CENTRALIZADAS!C:C)</f>
        <v>#N/A</v>
      </c>
    </row>
    <row r="1095" spans="1:14" hidden="1">
      <c r="A1095" s="46" t="s">
        <v>2804</v>
      </c>
      <c r="B1095" s="18">
        <v>7716020</v>
      </c>
      <c r="C1095" s="46" t="s">
        <v>3023</v>
      </c>
      <c r="D1095" s="19" t="s">
        <v>31</v>
      </c>
      <c r="E1095" s="46" t="s">
        <v>2496</v>
      </c>
      <c r="F1095" s="6" t="s">
        <v>14</v>
      </c>
      <c r="G1095" s="11" t="s">
        <v>3024</v>
      </c>
      <c r="H1095" s="11"/>
      <c r="I1095" s="55"/>
      <c r="K1095" s="5" t="s">
        <v>4635</v>
      </c>
      <c r="L1095" s="75">
        <v>7716020</v>
      </c>
      <c r="N1095" s="5" t="e">
        <f>_xlfn.XLOOKUP(L1095,CENTRALIZADAS!A:A,CENTRALIZADAS!C:C)</f>
        <v>#N/A</v>
      </c>
    </row>
    <row r="1096" spans="1:14" hidden="1">
      <c r="A1096" s="47" t="s">
        <v>2804</v>
      </c>
      <c r="B1096" s="18">
        <v>7717723</v>
      </c>
      <c r="C1096" s="47" t="s">
        <v>3023</v>
      </c>
      <c r="D1096" s="19" t="s">
        <v>3105</v>
      </c>
      <c r="E1096" s="47" t="s">
        <v>2496</v>
      </c>
      <c r="F1096" s="6" t="s">
        <v>14</v>
      </c>
      <c r="G1096" s="11" t="s">
        <v>3024</v>
      </c>
      <c r="H1096" s="11"/>
      <c r="I1096" s="55"/>
      <c r="K1096" s="5" t="s">
        <v>4635</v>
      </c>
      <c r="L1096" s="18">
        <v>7717723</v>
      </c>
      <c r="N1096" s="5" t="e">
        <f>_xlfn.XLOOKUP(L1096,CENTRALIZADAS!A:A,CENTRALIZADAS!C:C)</f>
        <v>#N/A</v>
      </c>
    </row>
    <row r="1097" spans="1:14" hidden="1">
      <c r="A1097" s="46" t="s">
        <v>2804</v>
      </c>
      <c r="B1097" s="18">
        <v>7719269</v>
      </c>
      <c r="C1097" s="46" t="s">
        <v>3023</v>
      </c>
      <c r="D1097" s="19" t="s">
        <v>3106</v>
      </c>
      <c r="E1097" s="46" t="s">
        <v>2496</v>
      </c>
      <c r="F1097" s="6" t="s">
        <v>14</v>
      </c>
      <c r="G1097" s="11" t="s">
        <v>3024</v>
      </c>
      <c r="H1097" s="11"/>
      <c r="I1097" s="55"/>
      <c r="K1097" s="5" t="s">
        <v>4635</v>
      </c>
      <c r="L1097" s="75">
        <v>7719269</v>
      </c>
      <c r="N1097" s="5" t="e">
        <f>_xlfn.XLOOKUP(L1097,CENTRALIZADAS!A:A,CENTRALIZADAS!C:C)</f>
        <v>#N/A</v>
      </c>
    </row>
    <row r="1098" spans="1:14" hidden="1">
      <c r="A1098" s="47" t="s">
        <v>2804</v>
      </c>
      <c r="B1098" s="18">
        <v>7719271</v>
      </c>
      <c r="C1098" s="47" t="s">
        <v>3023</v>
      </c>
      <c r="D1098" s="19" t="s">
        <v>3107</v>
      </c>
      <c r="E1098" s="47" t="s">
        <v>2496</v>
      </c>
      <c r="F1098" s="6" t="s">
        <v>14</v>
      </c>
      <c r="G1098" s="11" t="s">
        <v>3024</v>
      </c>
      <c r="H1098" s="11"/>
      <c r="I1098" s="55"/>
      <c r="K1098" s="5" t="s">
        <v>4635</v>
      </c>
      <c r="L1098" s="18">
        <v>7719271</v>
      </c>
      <c r="N1098" s="5" t="e">
        <f>_xlfn.XLOOKUP(L1098,CENTRALIZADAS!A:A,CENTRALIZADAS!C:C)</f>
        <v>#N/A</v>
      </c>
    </row>
    <row r="1099" spans="1:14" hidden="1">
      <c r="A1099" s="46" t="s">
        <v>2804</v>
      </c>
      <c r="B1099" s="18">
        <v>7719275</v>
      </c>
      <c r="C1099" s="46" t="s">
        <v>3023</v>
      </c>
      <c r="D1099" s="19" t="s">
        <v>3108</v>
      </c>
      <c r="E1099" s="46" t="s">
        <v>2496</v>
      </c>
      <c r="F1099" s="6" t="s">
        <v>14</v>
      </c>
      <c r="G1099" s="11" t="s">
        <v>3024</v>
      </c>
      <c r="H1099" s="11"/>
      <c r="I1099" s="55"/>
      <c r="K1099" s="5" t="s">
        <v>4635</v>
      </c>
      <c r="L1099" s="75">
        <v>7719275</v>
      </c>
      <c r="N1099" s="5" t="e">
        <f>_xlfn.XLOOKUP(L1099,CENTRALIZADAS!A:A,CENTRALIZADAS!C:C)</f>
        <v>#N/A</v>
      </c>
    </row>
    <row r="1100" spans="1:14" hidden="1">
      <c r="A1100" s="47" t="s">
        <v>2804</v>
      </c>
      <c r="B1100" s="18">
        <v>7719771</v>
      </c>
      <c r="C1100" s="47" t="s">
        <v>3023</v>
      </c>
      <c r="D1100" s="19" t="s">
        <v>3109</v>
      </c>
      <c r="E1100" s="47" t="s">
        <v>2496</v>
      </c>
      <c r="F1100" s="6" t="s">
        <v>14</v>
      </c>
      <c r="G1100" s="11" t="s">
        <v>3024</v>
      </c>
      <c r="H1100" s="11"/>
      <c r="I1100" s="55"/>
      <c r="K1100" s="5" t="s">
        <v>4635</v>
      </c>
      <c r="L1100" s="18">
        <v>7719771</v>
      </c>
      <c r="N1100" s="5" t="e">
        <f>_xlfn.XLOOKUP(L1100,CENTRALIZADAS!A:A,CENTRALIZADAS!C:C)</f>
        <v>#N/A</v>
      </c>
    </row>
    <row r="1101" spans="1:14" hidden="1">
      <c r="A1101" s="46" t="s">
        <v>2804</v>
      </c>
      <c r="B1101" s="18">
        <v>7736598</v>
      </c>
      <c r="C1101" s="46" t="s">
        <v>3023</v>
      </c>
      <c r="D1101" s="19" t="s">
        <v>3110</v>
      </c>
      <c r="E1101" s="46" t="s">
        <v>2496</v>
      </c>
      <c r="F1101" s="6" t="s">
        <v>14</v>
      </c>
      <c r="G1101" s="11" t="s">
        <v>3024</v>
      </c>
      <c r="H1101" s="11"/>
      <c r="I1101" s="55"/>
      <c r="K1101" s="5" t="s">
        <v>4635</v>
      </c>
      <c r="L1101" s="75">
        <v>7736598</v>
      </c>
      <c r="N1101" s="5" t="e">
        <f>_xlfn.XLOOKUP(L1101,CENTRALIZADAS!A:A,CENTRALIZADAS!C:C)</f>
        <v>#N/A</v>
      </c>
    </row>
    <row r="1102" spans="1:14" hidden="1">
      <c r="A1102" s="47" t="s">
        <v>2804</v>
      </c>
      <c r="B1102" s="18">
        <v>7736599</v>
      </c>
      <c r="C1102" s="47" t="s">
        <v>3023</v>
      </c>
      <c r="D1102" s="19" t="s">
        <v>3110</v>
      </c>
      <c r="E1102" s="47" t="s">
        <v>2496</v>
      </c>
      <c r="F1102" s="6" t="s">
        <v>14</v>
      </c>
      <c r="G1102" s="11" t="s">
        <v>3024</v>
      </c>
      <c r="H1102" s="11"/>
      <c r="I1102" s="55"/>
      <c r="K1102" s="5" t="s">
        <v>4635</v>
      </c>
      <c r="L1102" s="18">
        <v>7736599</v>
      </c>
      <c r="N1102" s="5" t="e">
        <f>_xlfn.XLOOKUP(L1102,CENTRALIZADAS!A:A,CENTRALIZADAS!C:C)</f>
        <v>#N/A</v>
      </c>
    </row>
    <row r="1103" spans="1:14" hidden="1">
      <c r="A1103" s="46" t="s">
        <v>2804</v>
      </c>
      <c r="B1103" s="18">
        <v>7753765</v>
      </c>
      <c r="C1103" s="46" t="s">
        <v>3023</v>
      </c>
      <c r="D1103" s="19" t="s">
        <v>3111</v>
      </c>
      <c r="E1103" s="46" t="s">
        <v>2496</v>
      </c>
      <c r="F1103" s="6" t="s">
        <v>14</v>
      </c>
      <c r="G1103" s="11" t="s">
        <v>3024</v>
      </c>
      <c r="H1103" s="11"/>
      <c r="I1103" s="55"/>
      <c r="K1103" s="5" t="s">
        <v>4635</v>
      </c>
      <c r="L1103" s="75">
        <v>7753765</v>
      </c>
      <c r="N1103" s="5" t="e">
        <f>_xlfn.XLOOKUP(L1103,CENTRALIZADAS!A:A,CENTRALIZADAS!C:C)</f>
        <v>#N/A</v>
      </c>
    </row>
    <row r="1104" spans="1:14" hidden="1">
      <c r="A1104" s="47" t="s">
        <v>2804</v>
      </c>
      <c r="B1104" s="18">
        <v>7770233</v>
      </c>
      <c r="C1104" s="47" t="s">
        <v>3023</v>
      </c>
      <c r="D1104" s="19" t="s">
        <v>3112</v>
      </c>
      <c r="E1104" s="47" t="s">
        <v>2496</v>
      </c>
      <c r="F1104" s="6" t="s">
        <v>14</v>
      </c>
      <c r="G1104" s="11" t="s">
        <v>3024</v>
      </c>
      <c r="H1104" s="11"/>
      <c r="I1104" s="55"/>
      <c r="K1104" s="5" t="s">
        <v>4635</v>
      </c>
      <c r="L1104" s="18">
        <v>7770233</v>
      </c>
      <c r="N1104" s="5" t="e">
        <f>_xlfn.XLOOKUP(L1104,CENTRALIZADAS!A:A,CENTRALIZADAS!C:C)</f>
        <v>#N/A</v>
      </c>
    </row>
    <row r="1105" spans="1:14" hidden="1">
      <c r="A1105" s="46" t="s">
        <v>2804</v>
      </c>
      <c r="B1105" s="18">
        <v>7779370</v>
      </c>
      <c r="C1105" s="46" t="s">
        <v>3023</v>
      </c>
      <c r="D1105" s="19" t="s">
        <v>3113</v>
      </c>
      <c r="E1105" s="46" t="s">
        <v>2496</v>
      </c>
      <c r="F1105" s="6" t="s">
        <v>14</v>
      </c>
      <c r="G1105" s="11" t="s">
        <v>3024</v>
      </c>
      <c r="H1105" s="11"/>
      <c r="I1105" s="55"/>
      <c r="K1105" s="5" t="s">
        <v>4635</v>
      </c>
      <c r="L1105" s="75">
        <v>7779370</v>
      </c>
      <c r="N1105" s="5" t="e">
        <f>_xlfn.XLOOKUP(L1105,CENTRALIZADAS!A:A,CENTRALIZADAS!C:C)</f>
        <v>#N/A</v>
      </c>
    </row>
    <row r="1106" spans="1:14" hidden="1">
      <c r="A1106" s="47" t="s">
        <v>2804</v>
      </c>
      <c r="B1106" s="18">
        <v>7791031</v>
      </c>
      <c r="C1106" s="47" t="s">
        <v>3023</v>
      </c>
      <c r="D1106" s="19" t="s">
        <v>3114</v>
      </c>
      <c r="E1106" s="47" t="s">
        <v>2496</v>
      </c>
      <c r="F1106" s="6" t="s">
        <v>14</v>
      </c>
      <c r="G1106" s="11" t="s">
        <v>3024</v>
      </c>
      <c r="H1106" s="11"/>
      <c r="I1106" s="55"/>
      <c r="K1106" s="5" t="s">
        <v>4635</v>
      </c>
      <c r="L1106" s="18">
        <v>7791031</v>
      </c>
      <c r="N1106" s="5" t="e">
        <f>_xlfn.XLOOKUP(L1106,CENTRALIZADAS!A:A,CENTRALIZADAS!C:C)</f>
        <v>#N/A</v>
      </c>
    </row>
    <row r="1107" spans="1:14" hidden="1">
      <c r="A1107" s="46" t="s">
        <v>2804</v>
      </c>
      <c r="B1107" s="18">
        <v>7791075</v>
      </c>
      <c r="C1107" s="46" t="s">
        <v>3023</v>
      </c>
      <c r="D1107" s="19" t="s">
        <v>3115</v>
      </c>
      <c r="E1107" s="46" t="s">
        <v>2496</v>
      </c>
      <c r="F1107" s="6" t="s">
        <v>14</v>
      </c>
      <c r="G1107" s="11" t="s">
        <v>3024</v>
      </c>
      <c r="H1107" s="11"/>
      <c r="I1107" s="55"/>
      <c r="K1107" s="5" t="s">
        <v>4635</v>
      </c>
      <c r="L1107" s="75">
        <v>7791075</v>
      </c>
      <c r="N1107" s="5" t="e">
        <f>_xlfn.XLOOKUP(L1107,CENTRALIZADAS!A:A,CENTRALIZADAS!C:C)</f>
        <v>#N/A</v>
      </c>
    </row>
    <row r="1108" spans="1:14" hidden="1">
      <c r="A1108" s="47" t="s">
        <v>2804</v>
      </c>
      <c r="B1108" s="18">
        <v>7791520</v>
      </c>
      <c r="C1108" s="47" t="s">
        <v>3023</v>
      </c>
      <c r="D1108" s="19" t="s">
        <v>3116</v>
      </c>
      <c r="E1108" s="47" t="s">
        <v>2496</v>
      </c>
      <c r="F1108" s="6" t="s">
        <v>14</v>
      </c>
      <c r="G1108" s="11" t="s">
        <v>3024</v>
      </c>
      <c r="H1108" s="11"/>
      <c r="I1108" s="55"/>
      <c r="K1108" s="5" t="s">
        <v>4635</v>
      </c>
      <c r="L1108" s="18">
        <v>7791520</v>
      </c>
      <c r="N1108" s="5" t="e">
        <f>_xlfn.XLOOKUP(L1108,CENTRALIZADAS!A:A,CENTRALIZADAS!C:C)</f>
        <v>#N/A</v>
      </c>
    </row>
    <row r="1109" spans="1:14" hidden="1">
      <c r="A1109" s="46" t="s">
        <v>2804</v>
      </c>
      <c r="B1109" s="18">
        <v>7791552</v>
      </c>
      <c r="C1109" s="46" t="s">
        <v>3023</v>
      </c>
      <c r="D1109" s="19" t="s">
        <v>3117</v>
      </c>
      <c r="E1109" s="46" t="s">
        <v>2496</v>
      </c>
      <c r="F1109" s="6" t="s">
        <v>14</v>
      </c>
      <c r="G1109" s="11" t="s">
        <v>3024</v>
      </c>
      <c r="H1109" s="11"/>
      <c r="I1109" s="55"/>
      <c r="K1109" s="5" t="s">
        <v>4635</v>
      </c>
      <c r="L1109" s="75">
        <v>7791552</v>
      </c>
      <c r="N1109" s="5" t="e">
        <f>_xlfn.XLOOKUP(L1109,CENTRALIZADAS!A:A,CENTRALIZADAS!C:C)</f>
        <v>#N/A</v>
      </c>
    </row>
    <row r="1110" spans="1:14" hidden="1">
      <c r="A1110" s="47" t="s">
        <v>2804</v>
      </c>
      <c r="B1110" s="18">
        <v>7794795</v>
      </c>
      <c r="C1110" s="47" t="s">
        <v>3023</v>
      </c>
      <c r="D1110" s="19" t="s">
        <v>3118</v>
      </c>
      <c r="E1110" s="47" t="s">
        <v>2496</v>
      </c>
      <c r="F1110" s="6" t="s">
        <v>14</v>
      </c>
      <c r="G1110" s="11" t="s">
        <v>3024</v>
      </c>
      <c r="H1110" s="11"/>
      <c r="I1110" s="55"/>
      <c r="K1110" s="5" t="s">
        <v>4635</v>
      </c>
      <c r="L1110" s="18">
        <v>7794795</v>
      </c>
      <c r="N1110" s="5" t="e">
        <f>_xlfn.XLOOKUP(L1110,CENTRALIZADAS!A:A,CENTRALIZADAS!C:C)</f>
        <v>#N/A</v>
      </c>
    </row>
    <row r="1111" spans="1:14" hidden="1">
      <c r="A1111" s="46" t="s">
        <v>2804</v>
      </c>
      <c r="B1111" s="18">
        <v>7794797</v>
      </c>
      <c r="C1111" s="46" t="s">
        <v>3023</v>
      </c>
      <c r="D1111" s="19" t="s">
        <v>3118</v>
      </c>
      <c r="E1111" s="46" t="s">
        <v>2496</v>
      </c>
      <c r="F1111" s="6" t="s">
        <v>14</v>
      </c>
      <c r="G1111" s="11" t="s">
        <v>3024</v>
      </c>
      <c r="H1111" s="11"/>
      <c r="I1111" s="55"/>
      <c r="K1111" s="5" t="s">
        <v>4635</v>
      </c>
      <c r="L1111" s="75">
        <v>7794797</v>
      </c>
      <c r="N1111" s="5" t="e">
        <f>_xlfn.XLOOKUP(L1111,CENTRALIZADAS!A:A,CENTRALIZADAS!C:C)</f>
        <v>#N/A</v>
      </c>
    </row>
    <row r="1112" spans="1:14" hidden="1">
      <c r="A1112" s="47" t="s">
        <v>2804</v>
      </c>
      <c r="B1112" s="18">
        <v>7794800</v>
      </c>
      <c r="C1112" s="47" t="s">
        <v>3023</v>
      </c>
      <c r="D1112" s="19" t="s">
        <v>3118</v>
      </c>
      <c r="E1112" s="47" t="s">
        <v>2496</v>
      </c>
      <c r="F1112" s="6" t="s">
        <v>14</v>
      </c>
      <c r="G1112" s="11" t="s">
        <v>3024</v>
      </c>
      <c r="H1112" s="11"/>
      <c r="I1112" s="55"/>
      <c r="K1112" s="5" t="s">
        <v>4635</v>
      </c>
      <c r="L1112" s="18">
        <v>7794800</v>
      </c>
      <c r="N1112" s="5" t="e">
        <f>_xlfn.XLOOKUP(L1112,CENTRALIZADAS!A:A,CENTRALIZADAS!C:C)</f>
        <v>#N/A</v>
      </c>
    </row>
    <row r="1113" spans="1:14" hidden="1">
      <c r="A1113" s="46" t="s">
        <v>2804</v>
      </c>
      <c r="B1113" s="18">
        <v>7794814</v>
      </c>
      <c r="C1113" s="46" t="s">
        <v>3023</v>
      </c>
      <c r="D1113" s="19" t="s">
        <v>3118</v>
      </c>
      <c r="E1113" s="46" t="s">
        <v>2496</v>
      </c>
      <c r="F1113" s="6" t="s">
        <v>14</v>
      </c>
      <c r="G1113" s="11" t="s">
        <v>3024</v>
      </c>
      <c r="H1113" s="11"/>
      <c r="I1113" s="55"/>
      <c r="K1113" s="5" t="s">
        <v>4635</v>
      </c>
      <c r="L1113" s="75">
        <v>7794814</v>
      </c>
      <c r="N1113" s="5" t="e">
        <f>_xlfn.XLOOKUP(L1113,CENTRALIZADAS!A:A,CENTRALIZADAS!C:C)</f>
        <v>#N/A</v>
      </c>
    </row>
    <row r="1114" spans="1:14" hidden="1">
      <c r="A1114" s="47" t="s">
        <v>2804</v>
      </c>
      <c r="B1114" s="18">
        <v>7798735</v>
      </c>
      <c r="C1114" s="47" t="s">
        <v>3023</v>
      </c>
      <c r="D1114" s="19" t="s">
        <v>3119</v>
      </c>
      <c r="E1114" s="47" t="s">
        <v>2496</v>
      </c>
      <c r="F1114" s="6" t="s">
        <v>14</v>
      </c>
      <c r="G1114" s="11" t="s">
        <v>3024</v>
      </c>
      <c r="H1114" s="11"/>
      <c r="I1114" s="55"/>
      <c r="K1114" s="5" t="s">
        <v>4635</v>
      </c>
      <c r="L1114" s="18">
        <v>7798735</v>
      </c>
      <c r="N1114" s="5" t="e">
        <f>_xlfn.XLOOKUP(L1114,CENTRALIZADAS!A:A,CENTRALIZADAS!C:C)</f>
        <v>#N/A</v>
      </c>
    </row>
    <row r="1115" spans="1:14" hidden="1">
      <c r="A1115" s="46" t="s">
        <v>2804</v>
      </c>
      <c r="B1115" s="18">
        <v>7809095</v>
      </c>
      <c r="C1115" s="46" t="s">
        <v>3023</v>
      </c>
      <c r="D1115" s="19" t="s">
        <v>3120</v>
      </c>
      <c r="E1115" s="46" t="s">
        <v>2496</v>
      </c>
      <c r="F1115" s="6" t="s">
        <v>14</v>
      </c>
      <c r="G1115" s="11" t="s">
        <v>3024</v>
      </c>
      <c r="H1115" s="11"/>
      <c r="I1115" s="55"/>
      <c r="K1115" s="5" t="s">
        <v>4635</v>
      </c>
      <c r="L1115" s="75">
        <v>7809095</v>
      </c>
      <c r="N1115" s="5" t="e">
        <f>_xlfn.XLOOKUP(L1115,CENTRALIZADAS!A:A,CENTRALIZADAS!C:C)</f>
        <v>#N/A</v>
      </c>
    </row>
    <row r="1116" spans="1:14" hidden="1">
      <c r="A1116" s="47" t="s">
        <v>2804</v>
      </c>
      <c r="B1116" s="18">
        <v>7811709</v>
      </c>
      <c r="C1116" s="47" t="s">
        <v>3023</v>
      </c>
      <c r="D1116" s="19" t="s">
        <v>3121</v>
      </c>
      <c r="E1116" s="47" t="s">
        <v>2496</v>
      </c>
      <c r="F1116" s="6" t="s">
        <v>14</v>
      </c>
      <c r="G1116" s="11" t="s">
        <v>3024</v>
      </c>
      <c r="H1116" s="11"/>
      <c r="I1116" s="55"/>
      <c r="K1116" s="5" t="s">
        <v>4635</v>
      </c>
      <c r="L1116" s="18">
        <v>7811709</v>
      </c>
      <c r="N1116" s="5" t="e">
        <f>_xlfn.XLOOKUP(L1116,CENTRALIZADAS!A:A,CENTRALIZADAS!C:C)</f>
        <v>#N/A</v>
      </c>
    </row>
    <row r="1117" spans="1:14" hidden="1">
      <c r="A1117" s="46" t="s">
        <v>2804</v>
      </c>
      <c r="B1117" s="18">
        <v>7844282</v>
      </c>
      <c r="C1117" s="46" t="s">
        <v>3023</v>
      </c>
      <c r="D1117" s="19" t="s">
        <v>3122</v>
      </c>
      <c r="E1117" s="46" t="s">
        <v>2496</v>
      </c>
      <c r="F1117" s="6" t="s">
        <v>14</v>
      </c>
      <c r="G1117" s="11" t="s">
        <v>3024</v>
      </c>
      <c r="H1117" s="11"/>
      <c r="I1117" s="55"/>
      <c r="K1117" s="5" t="s">
        <v>4635</v>
      </c>
      <c r="L1117" s="75">
        <v>7844282</v>
      </c>
      <c r="N1117" s="5" t="e">
        <f>_xlfn.XLOOKUP(L1117,CENTRALIZADAS!A:A,CENTRALIZADAS!C:C)</f>
        <v>#N/A</v>
      </c>
    </row>
    <row r="1118" spans="1:14" hidden="1">
      <c r="A1118" s="47" t="s">
        <v>2804</v>
      </c>
      <c r="B1118" s="18">
        <v>7891239</v>
      </c>
      <c r="C1118" s="47" t="s">
        <v>3023</v>
      </c>
      <c r="D1118" s="19" t="s">
        <v>41</v>
      </c>
      <c r="E1118" s="47" t="s">
        <v>2496</v>
      </c>
      <c r="F1118" s="6" t="s">
        <v>14</v>
      </c>
      <c r="G1118" s="11" t="s">
        <v>3024</v>
      </c>
      <c r="H1118" s="11"/>
      <c r="I1118" s="55"/>
      <c r="K1118" s="5" t="s">
        <v>4635</v>
      </c>
      <c r="L1118" s="18">
        <v>7891239</v>
      </c>
      <c r="N1118" s="5" t="e">
        <f>_xlfn.XLOOKUP(L1118,CENTRALIZADAS!A:A,CENTRALIZADAS!C:C)</f>
        <v>#N/A</v>
      </c>
    </row>
    <row r="1119" spans="1:14" hidden="1">
      <c r="A1119" s="46" t="s">
        <v>2804</v>
      </c>
      <c r="B1119" s="18">
        <v>7896180</v>
      </c>
      <c r="C1119" s="46" t="s">
        <v>3023</v>
      </c>
      <c r="D1119" s="19" t="s">
        <v>3123</v>
      </c>
      <c r="E1119" s="46" t="s">
        <v>2496</v>
      </c>
      <c r="F1119" s="6" t="s">
        <v>14</v>
      </c>
      <c r="G1119" s="11" t="s">
        <v>3024</v>
      </c>
      <c r="H1119" s="11"/>
      <c r="I1119" s="55"/>
      <c r="K1119" s="5" t="s">
        <v>4635</v>
      </c>
      <c r="L1119" s="75">
        <v>7896180</v>
      </c>
      <c r="N1119" s="5" t="e">
        <f>_xlfn.XLOOKUP(L1119,CENTRALIZADAS!A:A,CENTRALIZADAS!C:C)</f>
        <v>#N/A</v>
      </c>
    </row>
    <row r="1120" spans="1:14" hidden="1">
      <c r="A1120" s="47" t="s">
        <v>2804</v>
      </c>
      <c r="B1120" s="18">
        <v>7904486</v>
      </c>
      <c r="C1120" s="47" t="s">
        <v>3023</v>
      </c>
      <c r="D1120" s="19" t="s">
        <v>3124</v>
      </c>
      <c r="E1120" s="47" t="s">
        <v>2496</v>
      </c>
      <c r="F1120" s="6" t="s">
        <v>14</v>
      </c>
      <c r="G1120" s="11" t="s">
        <v>3024</v>
      </c>
      <c r="H1120" s="11"/>
      <c r="I1120" s="55"/>
      <c r="K1120" s="5" t="s">
        <v>4635</v>
      </c>
      <c r="L1120" s="18">
        <v>7904486</v>
      </c>
      <c r="N1120" s="5" t="e">
        <f>_xlfn.XLOOKUP(L1120,CENTRALIZADAS!A:A,CENTRALIZADAS!C:C)</f>
        <v>#N/A</v>
      </c>
    </row>
    <row r="1121" spans="1:14" hidden="1">
      <c r="A1121" s="46" t="s">
        <v>2804</v>
      </c>
      <c r="B1121" s="18">
        <v>7904488</v>
      </c>
      <c r="C1121" s="46" t="s">
        <v>3023</v>
      </c>
      <c r="D1121" s="19" t="s">
        <v>3124</v>
      </c>
      <c r="E1121" s="46" t="s">
        <v>2496</v>
      </c>
      <c r="F1121" s="6" t="s">
        <v>14</v>
      </c>
      <c r="G1121" s="11" t="s">
        <v>3024</v>
      </c>
      <c r="H1121" s="11"/>
      <c r="I1121" s="55"/>
      <c r="K1121" s="5" t="s">
        <v>4635</v>
      </c>
      <c r="L1121" s="75">
        <v>7904488</v>
      </c>
      <c r="N1121" s="5" t="e">
        <f>_xlfn.XLOOKUP(L1121,CENTRALIZADAS!A:A,CENTRALIZADAS!C:C)</f>
        <v>#N/A</v>
      </c>
    </row>
    <row r="1122" spans="1:14" hidden="1">
      <c r="A1122" s="47" t="s">
        <v>2804</v>
      </c>
      <c r="B1122" s="18">
        <v>7904492</v>
      </c>
      <c r="C1122" s="47" t="s">
        <v>3023</v>
      </c>
      <c r="D1122" s="19" t="s">
        <v>3124</v>
      </c>
      <c r="E1122" s="47" t="s">
        <v>2496</v>
      </c>
      <c r="F1122" s="6" t="s">
        <v>14</v>
      </c>
      <c r="G1122" s="11" t="s">
        <v>3024</v>
      </c>
      <c r="H1122" s="11"/>
      <c r="I1122" s="55"/>
      <c r="K1122" s="5" t="s">
        <v>4635</v>
      </c>
      <c r="L1122" s="18">
        <v>7904492</v>
      </c>
      <c r="N1122" s="5" t="e">
        <f>_xlfn.XLOOKUP(L1122,CENTRALIZADAS!A:A,CENTRALIZADAS!C:C)</f>
        <v>#N/A</v>
      </c>
    </row>
    <row r="1123" spans="1:14" hidden="1">
      <c r="A1123" s="46" t="s">
        <v>2804</v>
      </c>
      <c r="B1123" s="18">
        <v>7904497</v>
      </c>
      <c r="C1123" s="46" t="s">
        <v>3023</v>
      </c>
      <c r="D1123" s="25" t="s">
        <v>3124</v>
      </c>
      <c r="E1123" s="46" t="s">
        <v>2496</v>
      </c>
      <c r="F1123" s="6" t="s">
        <v>14</v>
      </c>
      <c r="G1123" s="11" t="s">
        <v>3024</v>
      </c>
      <c r="H1123" s="11"/>
      <c r="I1123" s="55"/>
      <c r="K1123" s="5" t="s">
        <v>4635</v>
      </c>
      <c r="L1123" s="75">
        <v>7904497</v>
      </c>
      <c r="N1123" s="5" t="e">
        <f>_xlfn.XLOOKUP(L1123,CENTRALIZADAS!A:A,CENTRALIZADAS!C:C)</f>
        <v>#N/A</v>
      </c>
    </row>
    <row r="1124" spans="1:14" hidden="1">
      <c r="A1124" s="47" t="s">
        <v>2804</v>
      </c>
      <c r="B1124" s="26">
        <v>1442719</v>
      </c>
      <c r="C1124" s="47" t="s">
        <v>3023</v>
      </c>
      <c r="D1124" s="16" t="s">
        <v>3125</v>
      </c>
      <c r="E1124" s="46" t="s">
        <v>21</v>
      </c>
      <c r="F1124" s="6" t="s">
        <v>14</v>
      </c>
      <c r="G1124" s="11" t="s">
        <v>3024</v>
      </c>
      <c r="H1124" s="11"/>
      <c r="I1124" s="55"/>
      <c r="K1124" s="5" t="s">
        <v>4636</v>
      </c>
      <c r="L1124" s="6">
        <v>1442719</v>
      </c>
      <c r="N1124" s="5" t="e">
        <f>_xlfn.XLOOKUP(L1124,CENTRALIZADAS!A:A,CENTRALIZADAS!C:C)</f>
        <v>#N/A</v>
      </c>
    </row>
    <row r="1125" spans="1:14" hidden="1">
      <c r="A1125" s="46" t="s">
        <v>2804</v>
      </c>
      <c r="B1125" s="26">
        <v>1060780</v>
      </c>
      <c r="C1125" s="46" t="s">
        <v>3023</v>
      </c>
      <c r="D1125" s="16" t="s">
        <v>3126</v>
      </c>
      <c r="E1125" s="46" t="s">
        <v>21</v>
      </c>
      <c r="F1125" s="6" t="s">
        <v>14</v>
      </c>
      <c r="G1125" s="11" t="s">
        <v>3024</v>
      </c>
      <c r="H1125" s="11"/>
      <c r="I1125" s="55"/>
      <c r="K1125" s="5" t="s">
        <v>4636</v>
      </c>
      <c r="L1125" s="73">
        <v>1060780</v>
      </c>
      <c r="N1125" s="5" t="e">
        <f>_xlfn.XLOOKUP(L1125,CENTRALIZADAS!A:A,CENTRALIZADAS!C:C)</f>
        <v>#N/A</v>
      </c>
    </row>
    <row r="1126" spans="1:14" hidden="1">
      <c r="A1126" s="47" t="s">
        <v>2804</v>
      </c>
      <c r="B1126" s="18">
        <v>5803410</v>
      </c>
      <c r="C1126" s="47" t="s">
        <v>3023</v>
      </c>
      <c r="D1126" s="16" t="s">
        <v>3127</v>
      </c>
      <c r="E1126" s="46" t="s">
        <v>21</v>
      </c>
      <c r="F1126" s="6" t="s">
        <v>14</v>
      </c>
      <c r="G1126" s="11" t="s">
        <v>3024</v>
      </c>
      <c r="H1126" s="11"/>
      <c r="I1126" s="55"/>
      <c r="K1126" s="5" t="s">
        <v>4636</v>
      </c>
      <c r="L1126" s="18">
        <v>5803410</v>
      </c>
      <c r="N1126" s="5" t="e">
        <f>_xlfn.XLOOKUP(L1126,CENTRALIZADAS!A:A,CENTRALIZADAS!C:C)</f>
        <v>#N/A</v>
      </c>
    </row>
    <row r="1127" spans="1:14" hidden="1">
      <c r="A1127" s="46" t="s">
        <v>2804</v>
      </c>
      <c r="B1127" s="18">
        <v>5803417</v>
      </c>
      <c r="C1127" s="46" t="s">
        <v>3023</v>
      </c>
      <c r="D1127" s="16" t="s">
        <v>3128</v>
      </c>
      <c r="E1127" s="46" t="s">
        <v>21</v>
      </c>
      <c r="F1127" s="6" t="s">
        <v>14</v>
      </c>
      <c r="G1127" s="11" t="s">
        <v>3024</v>
      </c>
      <c r="H1127" s="11"/>
      <c r="I1127" s="55"/>
      <c r="K1127" s="5" t="s">
        <v>4636</v>
      </c>
      <c r="L1127" s="75">
        <v>5803417</v>
      </c>
      <c r="N1127" s="5" t="e">
        <f>_xlfn.XLOOKUP(L1127,CENTRALIZADAS!A:A,CENTRALIZADAS!C:C)</f>
        <v>#N/A</v>
      </c>
    </row>
    <row r="1128" spans="1:14" hidden="1">
      <c r="A1128" s="47" t="s">
        <v>2804</v>
      </c>
      <c r="B1128" s="18">
        <v>5803424</v>
      </c>
      <c r="C1128" s="47" t="s">
        <v>3023</v>
      </c>
      <c r="D1128" s="16" t="s">
        <v>3129</v>
      </c>
      <c r="E1128" s="46" t="s">
        <v>21</v>
      </c>
      <c r="F1128" s="6" t="s">
        <v>14</v>
      </c>
      <c r="G1128" s="11" t="s">
        <v>3024</v>
      </c>
      <c r="H1128" s="11"/>
      <c r="I1128" s="55"/>
      <c r="K1128" s="5" t="s">
        <v>4636</v>
      </c>
      <c r="L1128" s="18">
        <v>5803424</v>
      </c>
      <c r="N1128" s="5" t="e">
        <f>_xlfn.XLOOKUP(L1128,CENTRALIZADAS!A:A,CENTRALIZADAS!C:C)</f>
        <v>#N/A</v>
      </c>
    </row>
    <row r="1129" spans="1:14" hidden="1">
      <c r="A1129" s="46" t="s">
        <v>2804</v>
      </c>
      <c r="B1129" s="18">
        <v>5803464</v>
      </c>
      <c r="C1129" s="46" t="s">
        <v>3023</v>
      </c>
      <c r="D1129" s="16" t="s">
        <v>3130</v>
      </c>
      <c r="E1129" s="46" t="s">
        <v>21</v>
      </c>
      <c r="F1129" s="6" t="s">
        <v>14</v>
      </c>
      <c r="G1129" s="11" t="s">
        <v>3024</v>
      </c>
      <c r="H1129" s="11"/>
      <c r="I1129" s="55"/>
      <c r="K1129" s="5" t="s">
        <v>4636</v>
      </c>
      <c r="L1129" s="75">
        <v>5803464</v>
      </c>
      <c r="N1129" s="5" t="e">
        <f>_xlfn.XLOOKUP(L1129,CENTRALIZADAS!A:A,CENTRALIZADAS!C:C)</f>
        <v>#N/A</v>
      </c>
    </row>
    <row r="1130" spans="1:14" hidden="1">
      <c r="A1130" s="47" t="s">
        <v>2804</v>
      </c>
      <c r="B1130" s="18">
        <v>5805483</v>
      </c>
      <c r="C1130" s="47" t="s">
        <v>3023</v>
      </c>
      <c r="D1130" s="16" t="s">
        <v>3131</v>
      </c>
      <c r="E1130" s="46" t="s">
        <v>21</v>
      </c>
      <c r="F1130" s="6" t="s">
        <v>14</v>
      </c>
      <c r="G1130" s="11" t="s">
        <v>3024</v>
      </c>
      <c r="H1130" s="11"/>
      <c r="I1130" s="55"/>
      <c r="K1130" s="5" t="s">
        <v>4636</v>
      </c>
      <c r="L1130" s="18">
        <v>5805483</v>
      </c>
      <c r="N1130" s="5" t="e">
        <f>_xlfn.XLOOKUP(L1130,CENTRALIZADAS!A:A,CENTRALIZADAS!C:C)</f>
        <v>#N/A</v>
      </c>
    </row>
    <row r="1131" spans="1:14" hidden="1">
      <c r="A1131" s="46" t="s">
        <v>2804</v>
      </c>
      <c r="B1131" s="18">
        <v>5805484</v>
      </c>
      <c r="C1131" s="46" t="s">
        <v>3023</v>
      </c>
      <c r="D1131" s="16" t="s">
        <v>3132</v>
      </c>
      <c r="E1131" s="46" t="s">
        <v>21</v>
      </c>
      <c r="F1131" s="6" t="s">
        <v>14</v>
      </c>
      <c r="G1131" s="11" t="s">
        <v>3024</v>
      </c>
      <c r="H1131" s="11"/>
      <c r="I1131" s="55"/>
      <c r="K1131" s="5" t="s">
        <v>4636</v>
      </c>
      <c r="L1131" s="75">
        <v>5805484</v>
      </c>
      <c r="N1131" s="5" t="e">
        <f>_xlfn.XLOOKUP(L1131,CENTRALIZADAS!A:A,CENTRALIZADAS!C:C)</f>
        <v>#N/A</v>
      </c>
    </row>
    <row r="1132" spans="1:14" hidden="1">
      <c r="A1132" s="47" t="s">
        <v>2804</v>
      </c>
      <c r="B1132" s="18">
        <v>5814731</v>
      </c>
      <c r="C1132" s="47" t="s">
        <v>3023</v>
      </c>
      <c r="D1132" s="16" t="s">
        <v>3133</v>
      </c>
      <c r="E1132" s="46" t="s">
        <v>21</v>
      </c>
      <c r="F1132" s="6" t="s">
        <v>14</v>
      </c>
      <c r="G1132" s="11" t="s">
        <v>3024</v>
      </c>
      <c r="H1132" s="11"/>
      <c r="I1132" s="55"/>
      <c r="K1132" s="5" t="s">
        <v>4636</v>
      </c>
      <c r="L1132" s="18">
        <v>5814731</v>
      </c>
      <c r="N1132" s="5" t="e">
        <f>_xlfn.XLOOKUP(L1132,CENTRALIZADAS!A:A,CENTRALIZADAS!C:C)</f>
        <v>#N/A</v>
      </c>
    </row>
    <row r="1133" spans="1:14" hidden="1">
      <c r="A1133" s="46" t="s">
        <v>2804</v>
      </c>
      <c r="B1133" s="18">
        <v>5837017</v>
      </c>
      <c r="C1133" s="46" t="s">
        <v>3023</v>
      </c>
      <c r="D1133" s="16" t="s">
        <v>3134</v>
      </c>
      <c r="E1133" s="46" t="s">
        <v>21</v>
      </c>
      <c r="F1133" s="6" t="s">
        <v>14</v>
      </c>
      <c r="G1133" s="11" t="s">
        <v>3024</v>
      </c>
      <c r="H1133" s="11"/>
      <c r="I1133" s="55"/>
      <c r="K1133" s="5" t="s">
        <v>4636</v>
      </c>
      <c r="L1133" s="75">
        <v>5837017</v>
      </c>
      <c r="N1133" s="5" t="e">
        <f>_xlfn.XLOOKUP(L1133,CENTRALIZADAS!A:A,CENTRALIZADAS!C:C)</f>
        <v>#N/A</v>
      </c>
    </row>
    <row r="1134" spans="1:14" hidden="1">
      <c r="A1134" s="47" t="s">
        <v>2804</v>
      </c>
      <c r="B1134" s="18">
        <v>5837298</v>
      </c>
      <c r="C1134" s="47" t="s">
        <v>3023</v>
      </c>
      <c r="D1134" s="16" t="s">
        <v>3135</v>
      </c>
      <c r="E1134" s="46" t="s">
        <v>21</v>
      </c>
      <c r="F1134" s="6" t="s">
        <v>14</v>
      </c>
      <c r="G1134" s="11" t="s">
        <v>3024</v>
      </c>
      <c r="H1134" s="11"/>
      <c r="I1134" s="55"/>
      <c r="K1134" s="5" t="s">
        <v>4636</v>
      </c>
      <c r="L1134" s="18">
        <v>5837298</v>
      </c>
      <c r="N1134" s="5" t="e">
        <f>_xlfn.XLOOKUP(L1134,CENTRALIZADAS!A:A,CENTRALIZADAS!C:C)</f>
        <v>#N/A</v>
      </c>
    </row>
    <row r="1135" spans="1:14" hidden="1">
      <c r="A1135" s="46" t="s">
        <v>2804</v>
      </c>
      <c r="B1135" s="18">
        <v>5838307</v>
      </c>
      <c r="C1135" s="46" t="s">
        <v>3023</v>
      </c>
      <c r="D1135" s="16" t="s">
        <v>3136</v>
      </c>
      <c r="E1135" s="46" t="s">
        <v>21</v>
      </c>
      <c r="F1135" s="6" t="s">
        <v>14</v>
      </c>
      <c r="G1135" s="11" t="s">
        <v>3024</v>
      </c>
      <c r="H1135" s="11"/>
      <c r="I1135" s="55"/>
      <c r="K1135" s="5" t="s">
        <v>4636</v>
      </c>
      <c r="L1135" s="75">
        <v>5838307</v>
      </c>
      <c r="N1135" s="5" t="e">
        <f>_xlfn.XLOOKUP(L1135,CENTRALIZADAS!A:A,CENTRALIZADAS!C:C)</f>
        <v>#N/A</v>
      </c>
    </row>
    <row r="1136" spans="1:14" hidden="1">
      <c r="A1136" s="47" t="s">
        <v>2804</v>
      </c>
      <c r="B1136" s="18">
        <v>5838357</v>
      </c>
      <c r="C1136" s="47" t="s">
        <v>3023</v>
      </c>
      <c r="D1136" s="16" t="s">
        <v>40</v>
      </c>
      <c r="E1136" s="46" t="s">
        <v>21</v>
      </c>
      <c r="F1136" s="6" t="s">
        <v>14</v>
      </c>
      <c r="G1136" s="11" t="s">
        <v>3024</v>
      </c>
      <c r="H1136" s="11"/>
      <c r="I1136" s="55"/>
      <c r="K1136" s="5" t="s">
        <v>4636</v>
      </c>
      <c r="L1136" s="18">
        <v>5838357</v>
      </c>
      <c r="N1136" s="5" t="e">
        <f>_xlfn.XLOOKUP(L1136,CENTRALIZADAS!A:A,CENTRALIZADAS!C:C)</f>
        <v>#N/A</v>
      </c>
    </row>
    <row r="1137" spans="1:14" hidden="1">
      <c r="A1137" s="46" t="s">
        <v>2804</v>
      </c>
      <c r="B1137" s="18">
        <v>5838562</v>
      </c>
      <c r="C1137" s="46" t="s">
        <v>3023</v>
      </c>
      <c r="D1137" s="16" t="s">
        <v>3137</v>
      </c>
      <c r="E1137" s="46" t="s">
        <v>21</v>
      </c>
      <c r="F1137" s="6" t="s">
        <v>14</v>
      </c>
      <c r="G1137" s="11" t="s">
        <v>3024</v>
      </c>
      <c r="H1137" s="11"/>
      <c r="I1137" s="55"/>
      <c r="K1137" s="5" t="s">
        <v>4636</v>
      </c>
      <c r="L1137" s="75">
        <v>5838562</v>
      </c>
      <c r="N1137" s="5" t="e">
        <f>_xlfn.XLOOKUP(L1137,CENTRALIZADAS!A:A,CENTRALIZADAS!C:C)</f>
        <v>#N/A</v>
      </c>
    </row>
    <row r="1138" spans="1:14" hidden="1">
      <c r="A1138" s="47" t="s">
        <v>2804</v>
      </c>
      <c r="B1138" s="18">
        <v>5838987</v>
      </c>
      <c r="C1138" s="47" t="s">
        <v>3023</v>
      </c>
      <c r="D1138" s="16" t="s">
        <v>3138</v>
      </c>
      <c r="E1138" s="46" t="s">
        <v>21</v>
      </c>
      <c r="F1138" s="6" t="s">
        <v>14</v>
      </c>
      <c r="G1138" s="11" t="s">
        <v>3024</v>
      </c>
      <c r="H1138" s="11"/>
      <c r="I1138" s="55"/>
      <c r="K1138" s="5" t="s">
        <v>4636</v>
      </c>
      <c r="L1138" s="18">
        <v>5838987</v>
      </c>
      <c r="N1138" s="5" t="e">
        <f>_xlfn.XLOOKUP(L1138,CENTRALIZADAS!A:A,CENTRALIZADAS!C:C)</f>
        <v>#N/A</v>
      </c>
    </row>
    <row r="1139" spans="1:14" hidden="1">
      <c r="A1139" s="46" t="s">
        <v>2804</v>
      </c>
      <c r="B1139" s="18">
        <v>6702545</v>
      </c>
      <c r="C1139" s="46" t="s">
        <v>3023</v>
      </c>
      <c r="D1139" s="16" t="s">
        <v>3139</v>
      </c>
      <c r="E1139" s="46" t="s">
        <v>21</v>
      </c>
      <c r="F1139" s="6" t="s">
        <v>14</v>
      </c>
      <c r="G1139" s="11" t="s">
        <v>3024</v>
      </c>
      <c r="H1139" s="11"/>
      <c r="I1139" s="55"/>
      <c r="K1139" s="5" t="s">
        <v>4636</v>
      </c>
      <c r="L1139" s="75">
        <v>6702545</v>
      </c>
      <c r="N1139" s="5" t="e">
        <f>_xlfn.XLOOKUP(L1139,CENTRALIZADAS!A:A,CENTRALIZADAS!C:C)</f>
        <v>#N/A</v>
      </c>
    </row>
    <row r="1140" spans="1:14" hidden="1">
      <c r="A1140" s="47" t="s">
        <v>2804</v>
      </c>
      <c r="B1140" s="18">
        <v>6887966</v>
      </c>
      <c r="C1140" s="47" t="s">
        <v>3023</v>
      </c>
      <c r="D1140" s="16" t="s">
        <v>3140</v>
      </c>
      <c r="E1140" s="46" t="s">
        <v>21</v>
      </c>
      <c r="F1140" s="6" t="s">
        <v>14</v>
      </c>
      <c r="G1140" s="11" t="s">
        <v>3024</v>
      </c>
      <c r="H1140" s="11"/>
      <c r="I1140" s="55"/>
      <c r="K1140" s="5" t="s">
        <v>4636</v>
      </c>
      <c r="L1140" s="18">
        <v>6887966</v>
      </c>
      <c r="N1140" s="5" t="e">
        <f>_xlfn.XLOOKUP(L1140,CENTRALIZADAS!A:A,CENTRALIZADAS!C:C)</f>
        <v>#N/A</v>
      </c>
    </row>
    <row r="1141" spans="1:14" hidden="1">
      <c r="A1141" s="46" t="s">
        <v>2804</v>
      </c>
      <c r="B1141" s="18">
        <v>7649886</v>
      </c>
      <c r="C1141" s="46" t="s">
        <v>3023</v>
      </c>
      <c r="D1141" s="16" t="s">
        <v>3141</v>
      </c>
      <c r="E1141" s="46" t="s">
        <v>21</v>
      </c>
      <c r="F1141" s="6" t="s">
        <v>14</v>
      </c>
      <c r="G1141" s="11" t="s">
        <v>3024</v>
      </c>
      <c r="H1141" s="11"/>
      <c r="I1141" s="55"/>
      <c r="K1141" s="5" t="s">
        <v>4636</v>
      </c>
      <c r="L1141" s="75">
        <v>7649886</v>
      </c>
      <c r="N1141" s="5" t="e">
        <f>_xlfn.XLOOKUP(L1141,CENTRALIZADAS!A:A,CENTRALIZADAS!C:C)</f>
        <v>#N/A</v>
      </c>
    </row>
    <row r="1142" spans="1:14" hidden="1">
      <c r="A1142" s="47" t="s">
        <v>2804</v>
      </c>
      <c r="B1142" s="18">
        <v>7753812</v>
      </c>
      <c r="C1142" s="47" t="s">
        <v>3023</v>
      </c>
      <c r="D1142" s="16" t="s">
        <v>3142</v>
      </c>
      <c r="E1142" s="46" t="s">
        <v>21</v>
      </c>
      <c r="F1142" s="6" t="s">
        <v>14</v>
      </c>
      <c r="G1142" s="11" t="s">
        <v>3024</v>
      </c>
      <c r="H1142" s="11"/>
      <c r="I1142" s="55"/>
      <c r="K1142" s="5" t="s">
        <v>4636</v>
      </c>
      <c r="L1142" s="18">
        <v>7753812</v>
      </c>
      <c r="N1142" s="5" t="e">
        <f>_xlfn.XLOOKUP(L1142,CENTRALIZADAS!A:A,CENTRALIZADAS!C:C)</f>
        <v>#N/A</v>
      </c>
    </row>
    <row r="1143" spans="1:14" hidden="1">
      <c r="A1143" s="46" t="s">
        <v>2804</v>
      </c>
      <c r="B1143" s="18">
        <v>7807615</v>
      </c>
      <c r="C1143" s="46" t="s">
        <v>3023</v>
      </c>
      <c r="D1143" s="16" t="s">
        <v>3143</v>
      </c>
      <c r="E1143" s="46" t="s">
        <v>21</v>
      </c>
      <c r="F1143" s="6" t="s">
        <v>14</v>
      </c>
      <c r="G1143" s="11" t="s">
        <v>3024</v>
      </c>
      <c r="H1143" s="11"/>
      <c r="I1143" s="55"/>
      <c r="K1143" s="5" t="s">
        <v>4636</v>
      </c>
      <c r="L1143" s="75">
        <v>7807615</v>
      </c>
      <c r="N1143" s="5" t="e">
        <f>_xlfn.XLOOKUP(L1143,CENTRALIZADAS!A:A,CENTRALIZADAS!C:C)</f>
        <v>#N/A</v>
      </c>
    </row>
    <row r="1144" spans="1:14" hidden="1">
      <c r="A1144" s="47" t="s">
        <v>2804</v>
      </c>
      <c r="B1144" s="18">
        <v>7807627</v>
      </c>
      <c r="C1144" s="47" t="s">
        <v>3023</v>
      </c>
      <c r="D1144" s="16" t="s">
        <v>3144</v>
      </c>
      <c r="E1144" s="46" t="s">
        <v>21</v>
      </c>
      <c r="F1144" s="6" t="s">
        <v>14</v>
      </c>
      <c r="G1144" s="11" t="s">
        <v>3024</v>
      </c>
      <c r="H1144" s="11"/>
      <c r="I1144" s="55"/>
      <c r="K1144" s="5" t="s">
        <v>4636</v>
      </c>
      <c r="L1144" s="18">
        <v>7807627</v>
      </c>
      <c r="N1144" s="5" t="e">
        <f>_xlfn.XLOOKUP(L1144,CENTRALIZADAS!A:A,CENTRALIZADAS!C:C)</f>
        <v>#N/A</v>
      </c>
    </row>
    <row r="1145" spans="1:14" hidden="1">
      <c r="A1145" s="46" t="s">
        <v>2804</v>
      </c>
      <c r="B1145" s="18">
        <v>7807629</v>
      </c>
      <c r="C1145" s="46" t="s">
        <v>3023</v>
      </c>
      <c r="D1145" s="16" t="s">
        <v>3145</v>
      </c>
      <c r="E1145" s="46" t="s">
        <v>21</v>
      </c>
      <c r="F1145" s="6" t="s">
        <v>14</v>
      </c>
      <c r="G1145" s="11" t="s">
        <v>3024</v>
      </c>
      <c r="H1145" s="11"/>
      <c r="I1145" s="55"/>
      <c r="K1145" s="5" t="s">
        <v>4636</v>
      </c>
      <c r="L1145" s="75">
        <v>7807629</v>
      </c>
      <c r="N1145" s="5" t="e">
        <f>_xlfn.XLOOKUP(L1145,CENTRALIZADAS!A:A,CENTRALIZADAS!C:C)</f>
        <v>#N/A</v>
      </c>
    </row>
    <row r="1146" spans="1:14" hidden="1">
      <c r="A1146" s="47" t="s">
        <v>2804</v>
      </c>
      <c r="B1146" s="18">
        <v>7807630</v>
      </c>
      <c r="C1146" s="47" t="s">
        <v>3023</v>
      </c>
      <c r="D1146" s="16" t="s">
        <v>3146</v>
      </c>
      <c r="E1146" s="46" t="s">
        <v>21</v>
      </c>
      <c r="F1146" s="6" t="s">
        <v>14</v>
      </c>
      <c r="G1146" s="11" t="s">
        <v>3024</v>
      </c>
      <c r="H1146" s="11"/>
      <c r="I1146" s="55"/>
      <c r="K1146" s="5" t="s">
        <v>4636</v>
      </c>
      <c r="L1146" s="18">
        <v>7807630</v>
      </c>
      <c r="N1146" s="5" t="e">
        <f>_xlfn.XLOOKUP(L1146,CENTRALIZADAS!A:A,CENTRALIZADAS!C:C)</f>
        <v>#N/A</v>
      </c>
    </row>
    <row r="1147" spans="1:14" hidden="1">
      <c r="A1147" s="46" t="s">
        <v>2804</v>
      </c>
      <c r="B1147" s="18">
        <v>7807632</v>
      </c>
      <c r="C1147" s="46" t="s">
        <v>3023</v>
      </c>
      <c r="D1147" s="16" t="s">
        <v>3147</v>
      </c>
      <c r="E1147" s="46" t="s">
        <v>21</v>
      </c>
      <c r="F1147" s="6" t="s">
        <v>14</v>
      </c>
      <c r="G1147" s="11" t="s">
        <v>3024</v>
      </c>
      <c r="H1147" s="11"/>
      <c r="I1147" s="55"/>
      <c r="K1147" s="5" t="s">
        <v>4636</v>
      </c>
      <c r="L1147" s="75">
        <v>7807632</v>
      </c>
      <c r="N1147" s="5" t="e">
        <f>_xlfn.XLOOKUP(L1147,CENTRALIZADAS!A:A,CENTRALIZADAS!C:C)</f>
        <v>#N/A</v>
      </c>
    </row>
    <row r="1148" spans="1:14" hidden="1">
      <c r="A1148" s="47" t="s">
        <v>2804</v>
      </c>
      <c r="B1148" s="18">
        <v>7807633</v>
      </c>
      <c r="C1148" s="47" t="s">
        <v>3023</v>
      </c>
      <c r="D1148" s="16" t="s">
        <v>3148</v>
      </c>
      <c r="E1148" s="46" t="s">
        <v>21</v>
      </c>
      <c r="F1148" s="6" t="s">
        <v>14</v>
      </c>
      <c r="G1148" s="11" t="s">
        <v>3024</v>
      </c>
      <c r="H1148" s="11"/>
      <c r="I1148" s="55"/>
      <c r="K1148" s="5" t="s">
        <v>4636</v>
      </c>
      <c r="L1148" s="18">
        <v>7807633</v>
      </c>
      <c r="N1148" s="5" t="e">
        <f>_xlfn.XLOOKUP(L1148,CENTRALIZADAS!A:A,CENTRALIZADAS!C:C)</f>
        <v>#N/A</v>
      </c>
    </row>
    <row r="1149" spans="1:14" hidden="1">
      <c r="A1149" s="46" t="s">
        <v>2804</v>
      </c>
      <c r="B1149" s="18">
        <v>7807638</v>
      </c>
      <c r="C1149" s="46" t="s">
        <v>3023</v>
      </c>
      <c r="D1149" s="16" t="s">
        <v>3149</v>
      </c>
      <c r="E1149" s="46" t="s">
        <v>21</v>
      </c>
      <c r="F1149" s="6" t="s">
        <v>14</v>
      </c>
      <c r="G1149" s="11" t="s">
        <v>3024</v>
      </c>
      <c r="H1149" s="11"/>
      <c r="I1149" s="55"/>
      <c r="K1149" s="5" t="s">
        <v>4636</v>
      </c>
      <c r="L1149" s="75">
        <v>7807638</v>
      </c>
      <c r="N1149" s="5" t="e">
        <f>_xlfn.XLOOKUP(L1149,CENTRALIZADAS!A:A,CENTRALIZADAS!C:C)</f>
        <v>#N/A</v>
      </c>
    </row>
    <row r="1150" spans="1:14" hidden="1">
      <c r="A1150" s="47" t="s">
        <v>2804</v>
      </c>
      <c r="B1150" s="18">
        <v>7807639</v>
      </c>
      <c r="C1150" s="47" t="s">
        <v>3023</v>
      </c>
      <c r="D1150" s="16" t="s">
        <v>3150</v>
      </c>
      <c r="E1150" s="46" t="s">
        <v>21</v>
      </c>
      <c r="F1150" s="6" t="s">
        <v>14</v>
      </c>
      <c r="G1150" s="11" t="s">
        <v>3024</v>
      </c>
      <c r="H1150" s="11"/>
      <c r="I1150" s="55"/>
      <c r="K1150" s="5" t="s">
        <v>4636</v>
      </c>
      <c r="L1150" s="18">
        <v>7807639</v>
      </c>
      <c r="N1150" s="5" t="e">
        <f>_xlfn.XLOOKUP(L1150,CENTRALIZADAS!A:A,CENTRALIZADAS!C:C)</f>
        <v>#N/A</v>
      </c>
    </row>
    <row r="1151" spans="1:14" hidden="1">
      <c r="A1151" s="46" t="s">
        <v>2804</v>
      </c>
      <c r="B1151" s="18">
        <v>7807644</v>
      </c>
      <c r="C1151" s="46" t="s">
        <v>3023</v>
      </c>
      <c r="D1151" s="16" t="s">
        <v>3151</v>
      </c>
      <c r="E1151" s="46" t="s">
        <v>21</v>
      </c>
      <c r="F1151" s="6" t="s">
        <v>14</v>
      </c>
      <c r="G1151" s="11" t="s">
        <v>3024</v>
      </c>
      <c r="H1151" s="11"/>
      <c r="I1151" s="55"/>
      <c r="K1151" s="5" t="s">
        <v>4636</v>
      </c>
      <c r="L1151" s="75">
        <v>7807644</v>
      </c>
      <c r="N1151" s="5" t="e">
        <f>_xlfn.XLOOKUP(L1151,CENTRALIZADAS!A:A,CENTRALIZADAS!C:C)</f>
        <v>#N/A</v>
      </c>
    </row>
    <row r="1152" spans="1:14" hidden="1">
      <c r="A1152" s="47" t="s">
        <v>2804</v>
      </c>
      <c r="B1152" s="18">
        <v>7807648</v>
      </c>
      <c r="C1152" s="47" t="s">
        <v>3023</v>
      </c>
      <c r="D1152" s="16" t="s">
        <v>3152</v>
      </c>
      <c r="E1152" s="46" t="s">
        <v>21</v>
      </c>
      <c r="F1152" s="6" t="s">
        <v>14</v>
      </c>
      <c r="G1152" s="11" t="s">
        <v>3024</v>
      </c>
      <c r="H1152" s="11"/>
      <c r="I1152" s="55"/>
      <c r="K1152" s="5" t="s">
        <v>4636</v>
      </c>
      <c r="L1152" s="18">
        <v>7807648</v>
      </c>
      <c r="N1152" s="5" t="e">
        <f>_xlfn.XLOOKUP(L1152,CENTRALIZADAS!A:A,CENTRALIZADAS!C:C)</f>
        <v>#N/A</v>
      </c>
    </row>
    <row r="1153" spans="1:14" hidden="1">
      <c r="A1153" s="46" t="s">
        <v>2804</v>
      </c>
      <c r="B1153" s="18">
        <v>7807650</v>
      </c>
      <c r="C1153" s="46" t="s">
        <v>3023</v>
      </c>
      <c r="D1153" s="16" t="s">
        <v>3153</v>
      </c>
      <c r="E1153" s="46" t="s">
        <v>21</v>
      </c>
      <c r="F1153" s="6" t="s">
        <v>14</v>
      </c>
      <c r="G1153" s="11" t="s">
        <v>3024</v>
      </c>
      <c r="H1153" s="11"/>
      <c r="I1153" s="55"/>
      <c r="K1153" s="5" t="s">
        <v>4636</v>
      </c>
      <c r="L1153" s="75">
        <v>7807650</v>
      </c>
      <c r="N1153" s="5" t="e">
        <f>_xlfn.XLOOKUP(L1153,CENTRALIZADAS!A:A,CENTRALIZADAS!C:C)</f>
        <v>#N/A</v>
      </c>
    </row>
    <row r="1154" spans="1:14" hidden="1">
      <c r="A1154" s="47" t="s">
        <v>2804</v>
      </c>
      <c r="B1154" s="18">
        <v>7807651</v>
      </c>
      <c r="C1154" s="47" t="s">
        <v>3023</v>
      </c>
      <c r="D1154" s="16" t="s">
        <v>3154</v>
      </c>
      <c r="E1154" s="46" t="s">
        <v>21</v>
      </c>
      <c r="F1154" s="6" t="s">
        <v>14</v>
      </c>
      <c r="G1154" s="11" t="s">
        <v>3024</v>
      </c>
      <c r="H1154" s="11"/>
      <c r="I1154" s="55"/>
      <c r="K1154" s="5" t="s">
        <v>4636</v>
      </c>
      <c r="L1154" s="18">
        <v>7807651</v>
      </c>
      <c r="N1154" s="5" t="e">
        <f>_xlfn.XLOOKUP(L1154,CENTRALIZADAS!A:A,CENTRALIZADAS!C:C)</f>
        <v>#N/A</v>
      </c>
    </row>
    <row r="1155" spans="1:14" hidden="1">
      <c r="A1155" s="46" t="s">
        <v>2804</v>
      </c>
      <c r="B1155" s="18">
        <v>7807652</v>
      </c>
      <c r="C1155" s="46" t="s">
        <v>3023</v>
      </c>
      <c r="D1155" s="16" t="s">
        <v>3155</v>
      </c>
      <c r="E1155" s="46" t="s">
        <v>21</v>
      </c>
      <c r="F1155" s="6" t="s">
        <v>14</v>
      </c>
      <c r="G1155" s="11" t="s">
        <v>3024</v>
      </c>
      <c r="H1155" s="11"/>
      <c r="I1155" s="55"/>
      <c r="K1155" s="5" t="s">
        <v>4636</v>
      </c>
      <c r="L1155" s="75">
        <v>7807652</v>
      </c>
      <c r="N1155" s="5" t="e">
        <f>_xlfn.XLOOKUP(L1155,CENTRALIZADAS!A:A,CENTRALIZADAS!C:C)</f>
        <v>#N/A</v>
      </c>
    </row>
    <row r="1156" spans="1:14" hidden="1">
      <c r="A1156" s="47" t="s">
        <v>2804</v>
      </c>
      <c r="B1156" s="18">
        <v>7807653</v>
      </c>
      <c r="C1156" s="47" t="s">
        <v>3023</v>
      </c>
      <c r="D1156" s="16" t="s">
        <v>42</v>
      </c>
      <c r="E1156" s="46" t="s">
        <v>21</v>
      </c>
      <c r="F1156" s="6" t="s">
        <v>14</v>
      </c>
      <c r="G1156" s="11" t="s">
        <v>3024</v>
      </c>
      <c r="H1156" s="11"/>
      <c r="I1156" s="55"/>
      <c r="K1156" s="5" t="s">
        <v>4636</v>
      </c>
      <c r="L1156" s="18">
        <v>7807653</v>
      </c>
      <c r="N1156" s="5" t="e">
        <f>_xlfn.XLOOKUP(L1156,CENTRALIZADAS!A:A,CENTRALIZADAS!C:C)</f>
        <v>#N/A</v>
      </c>
    </row>
    <row r="1157" spans="1:14" hidden="1">
      <c r="A1157" s="46" t="s">
        <v>2804</v>
      </c>
      <c r="B1157" s="18">
        <v>7807656</v>
      </c>
      <c r="C1157" s="46" t="s">
        <v>3023</v>
      </c>
      <c r="D1157" s="16" t="s">
        <v>3156</v>
      </c>
      <c r="E1157" s="46" t="s">
        <v>21</v>
      </c>
      <c r="F1157" s="6" t="s">
        <v>14</v>
      </c>
      <c r="G1157" s="11" t="s">
        <v>3024</v>
      </c>
      <c r="H1157" s="11"/>
      <c r="I1157" s="55"/>
      <c r="K1157" s="5" t="s">
        <v>4636</v>
      </c>
      <c r="L1157" s="75">
        <v>7807656</v>
      </c>
      <c r="N1157" s="5" t="e">
        <f>_xlfn.XLOOKUP(L1157,CENTRALIZADAS!A:A,CENTRALIZADAS!C:C)</f>
        <v>#N/A</v>
      </c>
    </row>
    <row r="1158" spans="1:14" hidden="1">
      <c r="A1158" s="47" t="s">
        <v>2804</v>
      </c>
      <c r="B1158" s="18">
        <v>7807657</v>
      </c>
      <c r="C1158" s="47" t="s">
        <v>3023</v>
      </c>
      <c r="D1158" s="16" t="s">
        <v>3157</v>
      </c>
      <c r="E1158" s="46" t="s">
        <v>21</v>
      </c>
      <c r="F1158" s="6" t="s">
        <v>14</v>
      </c>
      <c r="G1158" s="11" t="s">
        <v>3024</v>
      </c>
      <c r="H1158" s="11"/>
      <c r="I1158" s="55"/>
      <c r="K1158" s="5" t="s">
        <v>4636</v>
      </c>
      <c r="L1158" s="18">
        <v>7807657</v>
      </c>
      <c r="N1158" s="5" t="e">
        <f>_xlfn.XLOOKUP(L1158,CENTRALIZADAS!A:A,CENTRALIZADAS!C:C)</f>
        <v>#N/A</v>
      </c>
    </row>
    <row r="1159" spans="1:14" hidden="1">
      <c r="A1159" s="46" t="s">
        <v>2804</v>
      </c>
      <c r="B1159" s="18">
        <v>7809086</v>
      </c>
      <c r="C1159" s="46" t="s">
        <v>3023</v>
      </c>
      <c r="D1159" s="16" t="s">
        <v>3158</v>
      </c>
      <c r="E1159" s="46" t="s">
        <v>21</v>
      </c>
      <c r="F1159" s="6" t="s">
        <v>14</v>
      </c>
      <c r="G1159" s="11" t="s">
        <v>3024</v>
      </c>
      <c r="H1159" s="11"/>
      <c r="I1159" s="55"/>
      <c r="K1159" s="5" t="s">
        <v>4636</v>
      </c>
      <c r="L1159" s="75">
        <v>7809086</v>
      </c>
      <c r="N1159" s="5" t="e">
        <f>_xlfn.XLOOKUP(L1159,CENTRALIZADAS!A:A,CENTRALIZADAS!C:C)</f>
        <v>#N/A</v>
      </c>
    </row>
    <row r="1160" spans="1:14" hidden="1">
      <c r="A1160" s="47" t="s">
        <v>2804</v>
      </c>
      <c r="B1160" s="18">
        <v>7809092</v>
      </c>
      <c r="C1160" s="47" t="s">
        <v>3023</v>
      </c>
      <c r="D1160" s="16" t="s">
        <v>3159</v>
      </c>
      <c r="E1160" s="46" t="s">
        <v>21</v>
      </c>
      <c r="F1160" s="6" t="s">
        <v>14</v>
      </c>
      <c r="G1160" s="11" t="s">
        <v>3024</v>
      </c>
      <c r="H1160" s="11"/>
      <c r="I1160" s="55"/>
      <c r="K1160" s="5" t="s">
        <v>4636</v>
      </c>
      <c r="L1160" s="18">
        <v>7809092</v>
      </c>
      <c r="N1160" s="5" t="e">
        <f>_xlfn.XLOOKUP(L1160,CENTRALIZADAS!A:A,CENTRALIZADAS!C:C)</f>
        <v>#N/A</v>
      </c>
    </row>
    <row r="1161" spans="1:14" hidden="1">
      <c r="A1161" s="46" t="s">
        <v>2804</v>
      </c>
      <c r="B1161" s="18">
        <v>7809327</v>
      </c>
      <c r="C1161" s="46" t="s">
        <v>3023</v>
      </c>
      <c r="D1161" s="16" t="s">
        <v>3160</v>
      </c>
      <c r="E1161" s="46" t="s">
        <v>21</v>
      </c>
      <c r="F1161" s="6" t="s">
        <v>14</v>
      </c>
      <c r="G1161" s="11" t="s">
        <v>3024</v>
      </c>
      <c r="H1161" s="11"/>
      <c r="I1161" s="55"/>
      <c r="K1161" s="5" t="s">
        <v>4636</v>
      </c>
      <c r="L1161" s="75">
        <v>7809327</v>
      </c>
      <c r="N1161" s="5" t="e">
        <f>_xlfn.XLOOKUP(L1161,CENTRALIZADAS!A:A,CENTRALIZADAS!C:C)</f>
        <v>#N/A</v>
      </c>
    </row>
    <row r="1162" spans="1:14" hidden="1">
      <c r="A1162" s="47" t="s">
        <v>2804</v>
      </c>
      <c r="B1162" s="18">
        <v>7809329</v>
      </c>
      <c r="C1162" s="47" t="s">
        <v>3023</v>
      </c>
      <c r="D1162" s="16" t="s">
        <v>3161</v>
      </c>
      <c r="E1162" s="46" t="s">
        <v>21</v>
      </c>
      <c r="F1162" s="6" t="s">
        <v>14</v>
      </c>
      <c r="G1162" s="11" t="s">
        <v>3024</v>
      </c>
      <c r="H1162" s="11"/>
      <c r="I1162" s="55"/>
      <c r="K1162" s="5" t="s">
        <v>4636</v>
      </c>
      <c r="L1162" s="18">
        <v>7809329</v>
      </c>
      <c r="N1162" s="5" t="e">
        <f>_xlfn.XLOOKUP(L1162,CENTRALIZADAS!A:A,CENTRALIZADAS!C:C)</f>
        <v>#N/A</v>
      </c>
    </row>
    <row r="1163" spans="1:14" hidden="1">
      <c r="A1163" s="46" t="s">
        <v>2804</v>
      </c>
      <c r="B1163" s="18">
        <v>7809334</v>
      </c>
      <c r="C1163" s="46" t="s">
        <v>3023</v>
      </c>
      <c r="D1163" s="16" t="s">
        <v>3162</v>
      </c>
      <c r="E1163" s="46" t="s">
        <v>21</v>
      </c>
      <c r="F1163" s="6" t="s">
        <v>14</v>
      </c>
      <c r="G1163" s="11" t="s">
        <v>3024</v>
      </c>
      <c r="H1163" s="11"/>
      <c r="I1163" s="55"/>
      <c r="K1163" s="5" t="s">
        <v>4636</v>
      </c>
      <c r="L1163" s="75">
        <v>7809334</v>
      </c>
      <c r="N1163" s="5" t="e">
        <f>_xlfn.XLOOKUP(L1163,CENTRALIZADAS!A:A,CENTRALIZADAS!C:C)</f>
        <v>#N/A</v>
      </c>
    </row>
    <row r="1164" spans="1:14" hidden="1">
      <c r="A1164" s="47" t="s">
        <v>2804</v>
      </c>
      <c r="B1164" s="18">
        <v>7809338</v>
      </c>
      <c r="C1164" s="47" t="s">
        <v>3023</v>
      </c>
      <c r="D1164" s="16" t="s">
        <v>3163</v>
      </c>
      <c r="E1164" s="46" t="s">
        <v>21</v>
      </c>
      <c r="F1164" s="6" t="s">
        <v>14</v>
      </c>
      <c r="G1164" s="11" t="s">
        <v>3024</v>
      </c>
      <c r="H1164" s="11"/>
      <c r="I1164" s="55"/>
      <c r="K1164" s="5" t="s">
        <v>4636</v>
      </c>
      <c r="L1164" s="18">
        <v>7809338</v>
      </c>
      <c r="N1164" s="5" t="e">
        <f>_xlfn.XLOOKUP(L1164,CENTRALIZADAS!A:A,CENTRALIZADAS!C:C)</f>
        <v>#N/A</v>
      </c>
    </row>
    <row r="1165" spans="1:14" hidden="1">
      <c r="A1165" s="46" t="s">
        <v>2804</v>
      </c>
      <c r="B1165" s="18">
        <v>7809341</v>
      </c>
      <c r="C1165" s="46" t="s">
        <v>3023</v>
      </c>
      <c r="D1165" s="16" t="s">
        <v>3164</v>
      </c>
      <c r="E1165" s="46" t="s">
        <v>21</v>
      </c>
      <c r="F1165" s="6" t="s">
        <v>14</v>
      </c>
      <c r="G1165" s="11" t="s">
        <v>3024</v>
      </c>
      <c r="H1165" s="11"/>
      <c r="I1165" s="55"/>
      <c r="K1165" s="5" t="s">
        <v>4636</v>
      </c>
      <c r="L1165" s="75">
        <v>7809341</v>
      </c>
      <c r="N1165" s="5" t="e">
        <f>_xlfn.XLOOKUP(L1165,CENTRALIZADAS!A:A,CENTRALIZADAS!C:C)</f>
        <v>#N/A</v>
      </c>
    </row>
    <row r="1166" spans="1:14" hidden="1">
      <c r="A1166" s="47" t="s">
        <v>2804</v>
      </c>
      <c r="B1166" s="18">
        <v>7809400</v>
      </c>
      <c r="C1166" s="47" t="s">
        <v>3023</v>
      </c>
      <c r="D1166" s="16" t="s">
        <v>3165</v>
      </c>
      <c r="E1166" s="46" t="s">
        <v>21</v>
      </c>
      <c r="F1166" s="6" t="s">
        <v>14</v>
      </c>
      <c r="G1166" s="11" t="s">
        <v>3024</v>
      </c>
      <c r="H1166" s="11"/>
      <c r="I1166" s="55"/>
      <c r="K1166" s="5" t="s">
        <v>4636</v>
      </c>
      <c r="L1166" s="18">
        <v>7809400</v>
      </c>
      <c r="N1166" s="5" t="e">
        <f>_xlfn.XLOOKUP(L1166,CENTRALIZADAS!A:A,CENTRALIZADAS!C:C)</f>
        <v>#N/A</v>
      </c>
    </row>
    <row r="1167" spans="1:14" hidden="1">
      <c r="A1167" s="46" t="s">
        <v>2804</v>
      </c>
      <c r="B1167" s="18">
        <v>7809415</v>
      </c>
      <c r="C1167" s="46" t="s">
        <v>3023</v>
      </c>
      <c r="D1167" s="16" t="s">
        <v>3166</v>
      </c>
      <c r="E1167" s="46" t="s">
        <v>21</v>
      </c>
      <c r="F1167" s="6" t="s">
        <v>14</v>
      </c>
      <c r="G1167" s="11" t="s">
        <v>3024</v>
      </c>
      <c r="H1167" s="11"/>
      <c r="I1167" s="55"/>
      <c r="K1167" s="5" t="s">
        <v>4636</v>
      </c>
      <c r="L1167" s="75">
        <v>7809415</v>
      </c>
      <c r="N1167" s="5" t="e">
        <f>_xlfn.XLOOKUP(L1167,CENTRALIZADAS!A:A,CENTRALIZADAS!C:C)</f>
        <v>#N/A</v>
      </c>
    </row>
    <row r="1168" spans="1:14" hidden="1">
      <c r="A1168" s="47" t="s">
        <v>2804</v>
      </c>
      <c r="B1168" s="18">
        <v>7809419</v>
      </c>
      <c r="C1168" s="47" t="s">
        <v>3023</v>
      </c>
      <c r="D1168" s="16" t="s">
        <v>3167</v>
      </c>
      <c r="E1168" s="46" t="s">
        <v>21</v>
      </c>
      <c r="F1168" s="6" t="s">
        <v>14</v>
      </c>
      <c r="G1168" s="11" t="s">
        <v>3024</v>
      </c>
      <c r="H1168" s="11"/>
      <c r="I1168" s="55"/>
      <c r="K1168" s="5" t="s">
        <v>4636</v>
      </c>
      <c r="L1168" s="18">
        <v>7809419</v>
      </c>
      <c r="N1168" s="5" t="e">
        <f>_xlfn.XLOOKUP(L1168,CENTRALIZADAS!A:A,CENTRALIZADAS!C:C)</f>
        <v>#N/A</v>
      </c>
    </row>
    <row r="1169" spans="1:14" hidden="1">
      <c r="A1169" s="46" t="s">
        <v>2804</v>
      </c>
      <c r="B1169" s="18">
        <v>7809475</v>
      </c>
      <c r="C1169" s="46" t="s">
        <v>3023</v>
      </c>
      <c r="D1169" s="16" t="s">
        <v>3168</v>
      </c>
      <c r="E1169" s="46" t="s">
        <v>21</v>
      </c>
      <c r="F1169" s="6" t="s">
        <v>14</v>
      </c>
      <c r="G1169" s="11" t="s">
        <v>3024</v>
      </c>
      <c r="H1169" s="11"/>
      <c r="I1169" s="55"/>
      <c r="K1169" s="5" t="s">
        <v>4636</v>
      </c>
      <c r="L1169" s="75">
        <v>7809475</v>
      </c>
      <c r="N1169" s="5" t="e">
        <f>_xlfn.XLOOKUP(L1169,CENTRALIZADAS!A:A,CENTRALIZADAS!C:C)</f>
        <v>#N/A</v>
      </c>
    </row>
    <row r="1170" spans="1:14" hidden="1">
      <c r="A1170" s="47" t="s">
        <v>2804</v>
      </c>
      <c r="B1170" s="18">
        <v>7809529</v>
      </c>
      <c r="C1170" s="47" t="s">
        <v>3023</v>
      </c>
      <c r="D1170" s="16" t="s">
        <v>3169</v>
      </c>
      <c r="E1170" s="46" t="s">
        <v>21</v>
      </c>
      <c r="F1170" s="6" t="s">
        <v>14</v>
      </c>
      <c r="G1170" s="11" t="s">
        <v>3024</v>
      </c>
      <c r="H1170" s="11"/>
      <c r="I1170" s="55"/>
      <c r="K1170" s="5" t="s">
        <v>4636</v>
      </c>
      <c r="L1170" s="18">
        <v>7809529</v>
      </c>
      <c r="N1170" s="5" t="e">
        <f>_xlfn.XLOOKUP(L1170,CENTRALIZADAS!A:A,CENTRALIZADAS!C:C)</f>
        <v>#N/A</v>
      </c>
    </row>
    <row r="1171" spans="1:14" hidden="1">
      <c r="A1171" s="46" t="s">
        <v>2804</v>
      </c>
      <c r="B1171" s="18">
        <v>7809536</v>
      </c>
      <c r="C1171" s="46" t="s">
        <v>3023</v>
      </c>
      <c r="D1171" s="16" t="s">
        <v>3170</v>
      </c>
      <c r="E1171" s="46" t="s">
        <v>21</v>
      </c>
      <c r="F1171" s="6" t="s">
        <v>14</v>
      </c>
      <c r="G1171" s="11" t="s">
        <v>3024</v>
      </c>
      <c r="H1171" s="11"/>
      <c r="I1171" s="55"/>
      <c r="K1171" s="5" t="s">
        <v>4636</v>
      </c>
      <c r="L1171" s="75">
        <v>7809536</v>
      </c>
      <c r="N1171" s="5" t="e">
        <f>_xlfn.XLOOKUP(L1171,CENTRALIZADAS!A:A,CENTRALIZADAS!C:C)</f>
        <v>#N/A</v>
      </c>
    </row>
    <row r="1172" spans="1:14" hidden="1">
      <c r="A1172" s="47" t="s">
        <v>2804</v>
      </c>
      <c r="B1172" s="18">
        <v>7827534</v>
      </c>
      <c r="C1172" s="47" t="s">
        <v>3023</v>
      </c>
      <c r="D1172" s="16" t="s">
        <v>3171</v>
      </c>
      <c r="E1172" s="46" t="s">
        <v>21</v>
      </c>
      <c r="F1172" s="6" t="s">
        <v>14</v>
      </c>
      <c r="G1172" s="11" t="s">
        <v>3024</v>
      </c>
      <c r="H1172" s="11"/>
      <c r="I1172" s="55"/>
      <c r="K1172" s="5" t="s">
        <v>4636</v>
      </c>
      <c r="L1172" s="18">
        <v>7827534</v>
      </c>
      <c r="N1172" s="5" t="e">
        <f>_xlfn.XLOOKUP(L1172,CENTRALIZADAS!A:A,CENTRALIZADAS!C:C)</f>
        <v>#N/A</v>
      </c>
    </row>
    <row r="1173" spans="1:14" hidden="1">
      <c r="A1173" s="46" t="s">
        <v>2804</v>
      </c>
      <c r="B1173" s="26">
        <v>7873000</v>
      </c>
      <c r="C1173" s="46" t="s">
        <v>3023</v>
      </c>
      <c r="D1173" s="16" t="s">
        <v>3172</v>
      </c>
      <c r="E1173" s="46" t="s">
        <v>21</v>
      </c>
      <c r="F1173" s="6" t="s">
        <v>14</v>
      </c>
      <c r="G1173" s="11" t="s">
        <v>3024</v>
      </c>
      <c r="H1173" s="11"/>
      <c r="I1173" s="55"/>
      <c r="K1173" s="5" t="s">
        <v>4636</v>
      </c>
      <c r="L1173" s="73">
        <v>7873000</v>
      </c>
      <c r="N1173" s="5" t="e">
        <f>_xlfn.XLOOKUP(L1173,CENTRALIZADAS!A:A,CENTRALIZADAS!C:C)</f>
        <v>#N/A</v>
      </c>
    </row>
    <row r="1174" spans="1:14" hidden="1">
      <c r="A1174" s="47" t="s">
        <v>2804</v>
      </c>
      <c r="B1174" s="15">
        <v>5803395</v>
      </c>
      <c r="C1174" s="47" t="s">
        <v>3173</v>
      </c>
      <c r="D1174" s="16" t="s">
        <v>3174</v>
      </c>
      <c r="E1174" s="46" t="s">
        <v>21</v>
      </c>
      <c r="F1174" s="6" t="s">
        <v>14</v>
      </c>
      <c r="G1174" s="11" t="s">
        <v>3175</v>
      </c>
      <c r="H1174" s="11"/>
      <c r="I1174" s="55"/>
      <c r="K1174" s="5" t="s">
        <v>4637</v>
      </c>
      <c r="L1174" s="15">
        <v>5803395</v>
      </c>
      <c r="N1174" s="5" t="e">
        <f>_xlfn.XLOOKUP(L1174,CENTRALIZADAS!A:A,CENTRALIZADAS!C:C)</f>
        <v>#N/A</v>
      </c>
    </row>
    <row r="1175" spans="1:14" hidden="1">
      <c r="A1175" s="46" t="s">
        <v>2804</v>
      </c>
      <c r="B1175" s="15">
        <v>5821666</v>
      </c>
      <c r="C1175" s="46" t="s">
        <v>3173</v>
      </c>
      <c r="D1175" s="16" t="s">
        <v>3176</v>
      </c>
      <c r="E1175" s="46" t="s">
        <v>21</v>
      </c>
      <c r="F1175" s="6" t="s">
        <v>14</v>
      </c>
      <c r="G1175" s="11" t="s">
        <v>3175</v>
      </c>
      <c r="H1175" s="11"/>
      <c r="I1175" s="55"/>
      <c r="K1175" s="5" t="s">
        <v>4637</v>
      </c>
      <c r="L1175" s="74">
        <v>5821666</v>
      </c>
      <c r="N1175" s="5" t="e">
        <f>_xlfn.XLOOKUP(L1175,CENTRALIZADAS!A:A,CENTRALIZADAS!C:C)</f>
        <v>#N/A</v>
      </c>
    </row>
    <row r="1176" spans="1:14" hidden="1">
      <c r="A1176" s="47" t="s">
        <v>2804</v>
      </c>
      <c r="B1176" s="15">
        <v>5852061</v>
      </c>
      <c r="C1176" s="47" t="s">
        <v>3173</v>
      </c>
      <c r="D1176" s="16" t="s">
        <v>3177</v>
      </c>
      <c r="E1176" s="46" t="s">
        <v>21</v>
      </c>
      <c r="F1176" s="6" t="s">
        <v>14</v>
      </c>
      <c r="G1176" s="11" t="s">
        <v>3175</v>
      </c>
      <c r="H1176" s="11"/>
      <c r="I1176" s="55"/>
      <c r="K1176" s="5" t="s">
        <v>4637</v>
      </c>
      <c r="L1176" s="15">
        <v>5852061</v>
      </c>
      <c r="N1176" s="5" t="e">
        <f>_xlfn.XLOOKUP(L1176,CENTRALIZADAS!A:A,CENTRALIZADAS!C:C)</f>
        <v>#N/A</v>
      </c>
    </row>
    <row r="1177" spans="1:14" hidden="1">
      <c r="A1177" s="46" t="s">
        <v>2804</v>
      </c>
      <c r="B1177" s="15">
        <v>6884100</v>
      </c>
      <c r="C1177" s="46" t="s">
        <v>3173</v>
      </c>
      <c r="D1177" s="16" t="s">
        <v>3178</v>
      </c>
      <c r="E1177" s="46" t="s">
        <v>21</v>
      </c>
      <c r="F1177" s="6" t="s">
        <v>14</v>
      </c>
      <c r="G1177" s="11" t="s">
        <v>3175</v>
      </c>
      <c r="H1177" s="11"/>
      <c r="I1177" s="55"/>
      <c r="K1177" s="5" t="s">
        <v>4637</v>
      </c>
      <c r="L1177" s="74">
        <v>6884100</v>
      </c>
      <c r="N1177" s="5" t="e">
        <f>_xlfn.XLOOKUP(L1177,CENTRALIZADAS!A:A,CENTRALIZADAS!C:C)</f>
        <v>#N/A</v>
      </c>
    </row>
    <row r="1178" spans="1:14" hidden="1">
      <c r="A1178" s="47" t="s">
        <v>2804</v>
      </c>
      <c r="B1178" s="15">
        <v>7628976</v>
      </c>
      <c r="C1178" s="47" t="s">
        <v>3173</v>
      </c>
      <c r="D1178" s="21" t="s">
        <v>3179</v>
      </c>
      <c r="E1178" s="46" t="s">
        <v>21</v>
      </c>
      <c r="F1178" s="6" t="s">
        <v>14</v>
      </c>
      <c r="G1178" s="11" t="s">
        <v>3175</v>
      </c>
      <c r="H1178" s="11"/>
      <c r="I1178" s="55"/>
      <c r="K1178" s="5" t="s">
        <v>4637</v>
      </c>
      <c r="L1178" s="15">
        <v>7628976</v>
      </c>
      <c r="N1178" s="5" t="e">
        <f>_xlfn.XLOOKUP(L1178,CENTRALIZADAS!A:A,CENTRALIZADAS!C:C)</f>
        <v>#N/A</v>
      </c>
    </row>
    <row r="1179" spans="1:14" hidden="1">
      <c r="A1179" s="46" t="s">
        <v>2804</v>
      </c>
      <c r="B1179" s="20">
        <v>5803425</v>
      </c>
      <c r="C1179" s="51" t="s">
        <v>3180</v>
      </c>
      <c r="D1179" s="11" t="s">
        <v>3181</v>
      </c>
      <c r="E1179" s="46" t="s">
        <v>2496</v>
      </c>
      <c r="F1179" s="6" t="s">
        <v>14</v>
      </c>
      <c r="G1179" s="11" t="s">
        <v>3182</v>
      </c>
      <c r="H1179" s="11"/>
      <c r="I1179" s="55"/>
      <c r="K1179" s="5" t="s">
        <v>4638</v>
      </c>
      <c r="L1179" s="20">
        <v>5803425</v>
      </c>
      <c r="N1179" s="5" t="e">
        <f>_xlfn.XLOOKUP(L1179,CENTRALIZADAS!A:A,CENTRALIZADAS!C:C)</f>
        <v>#N/A</v>
      </c>
    </row>
    <row r="1180" spans="1:14" hidden="1">
      <c r="A1180" s="47" t="s">
        <v>2804</v>
      </c>
      <c r="B1180" s="20">
        <v>5803413</v>
      </c>
      <c r="C1180" s="51" t="s">
        <v>3183</v>
      </c>
      <c r="D1180" s="21" t="s">
        <v>3183</v>
      </c>
      <c r="E1180" s="47" t="s">
        <v>4439</v>
      </c>
      <c r="F1180" s="6" t="s">
        <v>14</v>
      </c>
      <c r="G1180" s="11" t="s">
        <v>3184</v>
      </c>
      <c r="H1180" s="11"/>
      <c r="I1180" s="55"/>
      <c r="K1180" s="5" t="s">
        <v>4639</v>
      </c>
      <c r="L1180" s="20">
        <v>5803413</v>
      </c>
      <c r="N1180" s="5" t="e">
        <f>_xlfn.XLOOKUP(L1180,CENTRALIZADAS!A:A,CENTRALIZADAS!C:C)</f>
        <v>#N/A</v>
      </c>
    </row>
    <row r="1181" spans="1:14" hidden="1">
      <c r="A1181" s="46" t="s">
        <v>2804</v>
      </c>
      <c r="B1181" s="20">
        <v>5803421</v>
      </c>
      <c r="C1181" s="51" t="s">
        <v>3185</v>
      </c>
      <c r="D1181" s="21" t="s">
        <v>3185</v>
      </c>
      <c r="E1181" s="46" t="s">
        <v>4443</v>
      </c>
      <c r="F1181" s="6" t="s">
        <v>14</v>
      </c>
      <c r="G1181" s="11" t="s">
        <v>2888</v>
      </c>
      <c r="H1181" s="11"/>
      <c r="I1181" s="55"/>
      <c r="K1181" s="5" t="s">
        <v>4640</v>
      </c>
      <c r="L1181" s="20">
        <v>5803421</v>
      </c>
      <c r="N1181" s="5" t="e">
        <f>_xlfn.XLOOKUP(L1181,CENTRALIZADAS!A:A,CENTRALIZADAS!C:C)</f>
        <v>#N/A</v>
      </c>
    </row>
    <row r="1182" spans="1:14" hidden="1">
      <c r="A1182" s="47" t="s">
        <v>2804</v>
      </c>
      <c r="B1182" s="20">
        <v>5803590</v>
      </c>
      <c r="C1182" s="51" t="s">
        <v>3186</v>
      </c>
      <c r="D1182" s="21" t="s">
        <v>3186</v>
      </c>
      <c r="E1182" s="47" t="s">
        <v>4439</v>
      </c>
      <c r="F1182" s="6" t="s">
        <v>14</v>
      </c>
      <c r="G1182" s="11" t="s">
        <v>3187</v>
      </c>
      <c r="H1182" s="11"/>
      <c r="I1182" s="55"/>
      <c r="K1182" s="5" t="s">
        <v>4641</v>
      </c>
      <c r="L1182" s="20">
        <v>5803590</v>
      </c>
      <c r="N1182" s="5" t="e">
        <f>_xlfn.XLOOKUP(L1182,CENTRALIZADAS!A:A,CENTRALIZADAS!C:C)</f>
        <v>#N/A</v>
      </c>
    </row>
    <row r="1183" spans="1:14" hidden="1">
      <c r="A1183" s="46" t="s">
        <v>2804</v>
      </c>
      <c r="B1183" s="20">
        <v>5803591</v>
      </c>
      <c r="C1183" s="46" t="s">
        <v>3188</v>
      </c>
      <c r="D1183" s="21" t="s">
        <v>3188</v>
      </c>
      <c r="E1183" s="46" t="s">
        <v>21</v>
      </c>
      <c r="F1183" s="6" t="s">
        <v>14</v>
      </c>
      <c r="G1183" s="11" t="s">
        <v>3189</v>
      </c>
      <c r="H1183" s="11"/>
      <c r="I1183" s="55"/>
      <c r="K1183" s="5" t="s">
        <v>4642</v>
      </c>
      <c r="L1183" s="20">
        <v>5803591</v>
      </c>
      <c r="N1183" s="5" t="e">
        <f>_xlfn.XLOOKUP(L1183,CENTRALIZADAS!A:A,CENTRALIZADAS!C:C)</f>
        <v>#N/A</v>
      </c>
    </row>
    <row r="1184" spans="1:14" hidden="1">
      <c r="A1184" s="47" t="s">
        <v>2804</v>
      </c>
      <c r="B1184" s="20">
        <v>5808631</v>
      </c>
      <c r="C1184" s="47" t="s">
        <v>3188</v>
      </c>
      <c r="D1184" s="21" t="s">
        <v>3190</v>
      </c>
      <c r="E1184" s="46" t="s">
        <v>21</v>
      </c>
      <c r="F1184" s="6" t="s">
        <v>14</v>
      </c>
      <c r="G1184" s="11" t="s">
        <v>3189</v>
      </c>
      <c r="H1184" s="11"/>
      <c r="I1184" s="55"/>
      <c r="K1184" s="5" t="s">
        <v>4642</v>
      </c>
      <c r="L1184" s="20">
        <v>5808631</v>
      </c>
      <c r="N1184" s="5" t="e">
        <f>_xlfn.XLOOKUP(L1184,CENTRALIZADAS!A:A,CENTRALIZADAS!C:C)</f>
        <v>#N/A</v>
      </c>
    </row>
    <row r="1185" spans="1:14" hidden="1">
      <c r="A1185" s="46" t="s">
        <v>2804</v>
      </c>
      <c r="B1185" s="20">
        <v>5808638</v>
      </c>
      <c r="C1185" s="46" t="s">
        <v>3188</v>
      </c>
      <c r="D1185" s="21" t="s">
        <v>3191</v>
      </c>
      <c r="E1185" s="46" t="s">
        <v>21</v>
      </c>
      <c r="F1185" s="6" t="s">
        <v>14</v>
      </c>
      <c r="G1185" s="11" t="s">
        <v>3189</v>
      </c>
      <c r="H1185" s="11"/>
      <c r="I1185" s="55"/>
      <c r="K1185" s="5" t="s">
        <v>4642</v>
      </c>
      <c r="L1185" s="20">
        <v>5808638</v>
      </c>
      <c r="N1185" s="5" t="e">
        <f>_xlfn.XLOOKUP(L1185,CENTRALIZADAS!A:A,CENTRALIZADAS!C:C)</f>
        <v>#N/A</v>
      </c>
    </row>
    <row r="1186" spans="1:14" hidden="1">
      <c r="A1186" s="47" t="s">
        <v>2804</v>
      </c>
      <c r="B1186" s="20">
        <v>5817803</v>
      </c>
      <c r="C1186" s="47" t="s">
        <v>3188</v>
      </c>
      <c r="D1186" s="21" t="s">
        <v>3192</v>
      </c>
      <c r="E1186" s="46" t="s">
        <v>21</v>
      </c>
      <c r="F1186" s="6" t="s">
        <v>14</v>
      </c>
      <c r="G1186" s="11" t="s">
        <v>3189</v>
      </c>
      <c r="H1186" s="11"/>
      <c r="I1186" s="55"/>
      <c r="K1186" s="5" t="s">
        <v>4642</v>
      </c>
      <c r="L1186" s="20">
        <v>5817803</v>
      </c>
      <c r="N1186" s="5" t="e">
        <f>_xlfn.XLOOKUP(L1186,CENTRALIZADAS!A:A,CENTRALIZADAS!C:C)</f>
        <v>#N/A</v>
      </c>
    </row>
    <row r="1187" spans="1:14" hidden="1">
      <c r="A1187" s="46" t="s">
        <v>2804</v>
      </c>
      <c r="B1187" s="20">
        <v>5818327</v>
      </c>
      <c r="C1187" s="46" t="s">
        <v>3188</v>
      </c>
      <c r="D1187" s="21" t="s">
        <v>3193</v>
      </c>
      <c r="E1187" s="46" t="s">
        <v>21</v>
      </c>
      <c r="F1187" s="6" t="s">
        <v>14</v>
      </c>
      <c r="G1187" s="11" t="s">
        <v>3189</v>
      </c>
      <c r="H1187" s="11"/>
      <c r="I1187" s="55"/>
      <c r="K1187" s="5" t="s">
        <v>4642</v>
      </c>
      <c r="L1187" s="20">
        <v>5818327</v>
      </c>
      <c r="N1187" s="5" t="e">
        <f>_xlfn.XLOOKUP(L1187,CENTRALIZADAS!A:A,CENTRALIZADAS!C:C)</f>
        <v>#N/A</v>
      </c>
    </row>
    <row r="1188" spans="1:14" hidden="1">
      <c r="A1188" s="47" t="s">
        <v>2804</v>
      </c>
      <c r="B1188" s="20">
        <v>6770945</v>
      </c>
      <c r="C1188" s="47" t="s">
        <v>3188</v>
      </c>
      <c r="D1188" s="21" t="s">
        <v>3194</v>
      </c>
      <c r="E1188" s="46" t="s">
        <v>21</v>
      </c>
      <c r="F1188" s="6" t="s">
        <v>14</v>
      </c>
      <c r="G1188" s="11" t="s">
        <v>3189</v>
      </c>
      <c r="H1188" s="11"/>
      <c r="I1188" s="55"/>
      <c r="K1188" s="5" t="s">
        <v>4642</v>
      </c>
      <c r="L1188" s="20">
        <v>6770945</v>
      </c>
      <c r="N1188" s="5" t="e">
        <f>_xlfn.XLOOKUP(L1188,CENTRALIZADAS!A:A,CENTRALIZADAS!C:C)</f>
        <v>#N/A</v>
      </c>
    </row>
    <row r="1189" spans="1:14" hidden="1">
      <c r="A1189" s="46" t="s">
        <v>2804</v>
      </c>
      <c r="B1189" s="20">
        <v>7837820</v>
      </c>
      <c r="C1189" s="46" t="s">
        <v>3188</v>
      </c>
      <c r="D1189" s="21" t="s">
        <v>3195</v>
      </c>
      <c r="E1189" s="46" t="s">
        <v>21</v>
      </c>
      <c r="F1189" s="6" t="s">
        <v>14</v>
      </c>
      <c r="G1189" s="11" t="s">
        <v>3189</v>
      </c>
      <c r="H1189" s="11"/>
      <c r="I1189" s="55"/>
      <c r="K1189" s="5" t="s">
        <v>4642</v>
      </c>
      <c r="L1189" s="20">
        <v>7837820</v>
      </c>
      <c r="N1189" s="5" t="e">
        <f>_xlfn.XLOOKUP(L1189,CENTRALIZADAS!A:A,CENTRALIZADAS!C:C)</f>
        <v>#N/A</v>
      </c>
    </row>
    <row r="1190" spans="1:14" hidden="1">
      <c r="A1190" s="47" t="s">
        <v>2804</v>
      </c>
      <c r="B1190" s="15">
        <v>5803585</v>
      </c>
      <c r="C1190" s="47" t="s">
        <v>3196</v>
      </c>
      <c r="D1190" s="21" t="s">
        <v>3197</v>
      </c>
      <c r="E1190" s="47" t="s">
        <v>7</v>
      </c>
      <c r="F1190" s="6" t="s">
        <v>14</v>
      </c>
      <c r="G1190" s="11" t="s">
        <v>3198</v>
      </c>
      <c r="H1190" s="11"/>
      <c r="I1190" s="55"/>
      <c r="K1190" s="5" t="s">
        <v>4643</v>
      </c>
      <c r="L1190" s="15">
        <v>5803585</v>
      </c>
      <c r="N1190" s="5" t="e">
        <f>_xlfn.XLOOKUP(L1190,CENTRALIZADAS!A:A,CENTRALIZADAS!C:C)</f>
        <v>#N/A</v>
      </c>
    </row>
    <row r="1191" spans="1:14" hidden="1">
      <c r="A1191" s="46" t="s">
        <v>2804</v>
      </c>
      <c r="B1191" s="15">
        <v>5842246</v>
      </c>
      <c r="C1191" s="46" t="s">
        <v>3196</v>
      </c>
      <c r="D1191" s="21" t="s">
        <v>3199</v>
      </c>
      <c r="E1191" s="46" t="s">
        <v>7</v>
      </c>
      <c r="F1191" s="6" t="s">
        <v>14</v>
      </c>
      <c r="G1191" s="11" t="s">
        <v>3198</v>
      </c>
      <c r="H1191" s="11"/>
      <c r="I1191" s="55"/>
      <c r="K1191" s="5" t="s">
        <v>4643</v>
      </c>
      <c r="L1191" s="74">
        <v>5842246</v>
      </c>
      <c r="N1191" s="5" t="e">
        <f>_xlfn.XLOOKUP(L1191,CENTRALIZADAS!A:A,CENTRALIZADAS!C:C)</f>
        <v>#N/A</v>
      </c>
    </row>
    <row r="1192" spans="1:14" hidden="1">
      <c r="A1192" s="47" t="s">
        <v>2804</v>
      </c>
      <c r="B1192" s="15">
        <v>6649262</v>
      </c>
      <c r="C1192" s="47" t="s">
        <v>3196</v>
      </c>
      <c r="D1192" s="21" t="s">
        <v>3200</v>
      </c>
      <c r="E1192" s="47" t="s">
        <v>7</v>
      </c>
      <c r="F1192" s="6" t="s">
        <v>14</v>
      </c>
      <c r="G1192" s="11" t="s">
        <v>3198</v>
      </c>
      <c r="H1192" s="11"/>
      <c r="I1192" s="55"/>
      <c r="K1192" s="5" t="s">
        <v>4643</v>
      </c>
      <c r="L1192" s="15">
        <v>6649262</v>
      </c>
      <c r="N1192" s="5" t="e">
        <f>_xlfn.XLOOKUP(L1192,CENTRALIZADAS!A:A,CENTRALIZADAS!C:C)</f>
        <v>#N/A</v>
      </c>
    </row>
    <row r="1193" spans="1:14" hidden="1">
      <c r="A1193" s="46" t="s">
        <v>2804</v>
      </c>
      <c r="B1193" s="15">
        <v>6811381</v>
      </c>
      <c r="C1193" s="46" t="s">
        <v>3196</v>
      </c>
      <c r="D1193" s="21" t="s">
        <v>3201</v>
      </c>
      <c r="E1193" s="46" t="s">
        <v>7</v>
      </c>
      <c r="F1193" s="6" t="s">
        <v>14</v>
      </c>
      <c r="G1193" s="11" t="s">
        <v>3198</v>
      </c>
      <c r="H1193" s="11"/>
      <c r="I1193" s="55"/>
      <c r="K1193" s="5" t="s">
        <v>4643</v>
      </c>
      <c r="L1193" s="74">
        <v>6811381</v>
      </c>
      <c r="N1193" s="5" t="e">
        <f>_xlfn.XLOOKUP(L1193,CENTRALIZADAS!A:A,CENTRALIZADAS!C:C)</f>
        <v>#N/A</v>
      </c>
    </row>
    <row r="1194" spans="1:14" hidden="1">
      <c r="A1194" s="47" t="s">
        <v>2804</v>
      </c>
      <c r="B1194" s="15">
        <v>6929502</v>
      </c>
      <c r="C1194" s="47" t="s">
        <v>3196</v>
      </c>
      <c r="D1194" s="21" t="s">
        <v>3202</v>
      </c>
      <c r="E1194" s="47" t="s">
        <v>7</v>
      </c>
      <c r="F1194" s="6" t="s">
        <v>14</v>
      </c>
      <c r="G1194" s="11" t="s">
        <v>3198</v>
      </c>
      <c r="H1194" s="11"/>
      <c r="I1194" s="55"/>
      <c r="K1194" s="5" t="s">
        <v>4643</v>
      </c>
      <c r="L1194" s="15">
        <v>6929502</v>
      </c>
      <c r="N1194" s="5" t="e">
        <f>_xlfn.XLOOKUP(L1194,CENTRALIZADAS!A:A,CENTRALIZADAS!C:C)</f>
        <v>#N/A</v>
      </c>
    </row>
    <row r="1195" spans="1:14" hidden="1">
      <c r="A1195" s="46" t="s">
        <v>2804</v>
      </c>
      <c r="B1195" s="7">
        <v>1383385</v>
      </c>
      <c r="C1195" s="46" t="s">
        <v>3196</v>
      </c>
      <c r="D1195" s="21" t="s">
        <v>3203</v>
      </c>
      <c r="E1195" s="46" t="s">
        <v>21</v>
      </c>
      <c r="F1195" s="6" t="s">
        <v>14</v>
      </c>
      <c r="G1195" s="11" t="s">
        <v>3198</v>
      </c>
      <c r="H1195" s="11"/>
      <c r="I1195" s="55"/>
      <c r="K1195" s="5" t="s">
        <v>4644</v>
      </c>
      <c r="L1195" s="78">
        <v>1383385</v>
      </c>
      <c r="N1195" s="5" t="e">
        <f>_xlfn.XLOOKUP(L1195,CENTRALIZADAS!A:A,CENTRALIZADAS!C:C)</f>
        <v>#N/A</v>
      </c>
    </row>
    <row r="1196" spans="1:14" hidden="1">
      <c r="A1196" s="47" t="s">
        <v>2804</v>
      </c>
      <c r="B1196" s="7">
        <v>1398415</v>
      </c>
      <c r="C1196" s="47" t="s">
        <v>3196</v>
      </c>
      <c r="D1196" s="16" t="s">
        <v>3204</v>
      </c>
      <c r="E1196" s="46" t="s">
        <v>21</v>
      </c>
      <c r="F1196" s="6" t="s">
        <v>14</v>
      </c>
      <c r="G1196" s="11" t="s">
        <v>3198</v>
      </c>
      <c r="H1196" s="11"/>
      <c r="I1196" s="55"/>
      <c r="K1196" s="5" t="s">
        <v>4644</v>
      </c>
      <c r="L1196" s="7">
        <v>1398415</v>
      </c>
      <c r="N1196" s="5" t="e">
        <f>_xlfn.XLOOKUP(L1196,CENTRALIZADAS!A:A,CENTRALIZADAS!C:C)</f>
        <v>#N/A</v>
      </c>
    </row>
    <row r="1197" spans="1:14" hidden="1">
      <c r="A1197" s="46" t="s">
        <v>2804</v>
      </c>
      <c r="B1197" s="7">
        <v>5803598</v>
      </c>
      <c r="C1197" s="46" t="s">
        <v>3196</v>
      </c>
      <c r="D1197" s="16" t="s">
        <v>3205</v>
      </c>
      <c r="E1197" s="46" t="s">
        <v>21</v>
      </c>
      <c r="F1197" s="6" t="s">
        <v>14</v>
      </c>
      <c r="G1197" s="11" t="s">
        <v>3198</v>
      </c>
      <c r="H1197" s="11"/>
      <c r="I1197" s="55"/>
      <c r="K1197" s="5" t="s">
        <v>4644</v>
      </c>
      <c r="L1197" s="78">
        <v>5803598</v>
      </c>
      <c r="N1197" s="5" t="e">
        <f>_xlfn.XLOOKUP(L1197,CENTRALIZADAS!A:A,CENTRALIZADAS!C:C)</f>
        <v>#N/A</v>
      </c>
    </row>
    <row r="1198" spans="1:14" hidden="1">
      <c r="A1198" s="47" t="s">
        <v>2804</v>
      </c>
      <c r="B1198" s="7">
        <v>5803605</v>
      </c>
      <c r="C1198" s="47" t="s">
        <v>3196</v>
      </c>
      <c r="D1198" s="16" t="s">
        <v>3206</v>
      </c>
      <c r="E1198" s="46" t="s">
        <v>21</v>
      </c>
      <c r="F1198" s="6" t="s">
        <v>14</v>
      </c>
      <c r="G1198" s="11" t="s">
        <v>3198</v>
      </c>
      <c r="H1198" s="11"/>
      <c r="I1198" s="55"/>
      <c r="K1198" s="5" t="s">
        <v>4644</v>
      </c>
      <c r="L1198" s="7">
        <v>5803605</v>
      </c>
      <c r="N1198" s="5" t="e">
        <f>_xlfn.XLOOKUP(L1198,CENTRALIZADAS!A:A,CENTRALIZADAS!C:C)</f>
        <v>#N/A</v>
      </c>
    </row>
    <row r="1199" spans="1:14" hidden="1">
      <c r="A1199" s="46" t="s">
        <v>2804</v>
      </c>
      <c r="B1199" s="7">
        <v>5808632</v>
      </c>
      <c r="C1199" s="46" t="s">
        <v>3196</v>
      </c>
      <c r="D1199" s="16" t="s">
        <v>3207</v>
      </c>
      <c r="E1199" s="46" t="s">
        <v>21</v>
      </c>
      <c r="F1199" s="6" t="s">
        <v>14</v>
      </c>
      <c r="G1199" s="11" t="s">
        <v>3198</v>
      </c>
      <c r="H1199" s="11"/>
      <c r="I1199" s="55"/>
      <c r="K1199" s="5" t="s">
        <v>4644</v>
      </c>
      <c r="L1199" s="78">
        <v>5808632</v>
      </c>
      <c r="N1199" s="5" t="e">
        <f>_xlfn.XLOOKUP(L1199,CENTRALIZADAS!A:A,CENTRALIZADAS!C:C)</f>
        <v>#N/A</v>
      </c>
    </row>
    <row r="1200" spans="1:14" hidden="1">
      <c r="A1200" s="47" t="s">
        <v>2804</v>
      </c>
      <c r="B1200" s="7">
        <v>5808634</v>
      </c>
      <c r="C1200" s="47" t="s">
        <v>3196</v>
      </c>
      <c r="D1200" s="16" t="s">
        <v>3208</v>
      </c>
      <c r="E1200" s="46" t="s">
        <v>21</v>
      </c>
      <c r="F1200" s="6" t="s">
        <v>14</v>
      </c>
      <c r="G1200" s="11" t="s">
        <v>3198</v>
      </c>
      <c r="H1200" s="11"/>
      <c r="I1200" s="55"/>
      <c r="K1200" s="5" t="s">
        <v>4644</v>
      </c>
      <c r="L1200" s="7">
        <v>5808634</v>
      </c>
      <c r="N1200" s="5" t="e">
        <f>_xlfn.XLOOKUP(L1200,CENTRALIZADAS!A:A,CENTRALIZADAS!C:C)</f>
        <v>#N/A</v>
      </c>
    </row>
    <row r="1201" spans="1:14" hidden="1">
      <c r="A1201" s="46" t="s">
        <v>2804</v>
      </c>
      <c r="B1201" s="7">
        <v>5808637</v>
      </c>
      <c r="C1201" s="46" t="s">
        <v>3196</v>
      </c>
      <c r="D1201" s="16" t="s">
        <v>3209</v>
      </c>
      <c r="E1201" s="46" t="s">
        <v>21</v>
      </c>
      <c r="F1201" s="6" t="s">
        <v>14</v>
      </c>
      <c r="G1201" s="11" t="s">
        <v>3198</v>
      </c>
      <c r="H1201" s="11"/>
      <c r="I1201" s="55"/>
      <c r="K1201" s="5" t="s">
        <v>4644</v>
      </c>
      <c r="L1201" s="78">
        <v>5808637</v>
      </c>
      <c r="N1201" s="5" t="e">
        <f>_xlfn.XLOOKUP(L1201,CENTRALIZADAS!A:A,CENTRALIZADAS!C:C)</f>
        <v>#N/A</v>
      </c>
    </row>
    <row r="1202" spans="1:14" hidden="1">
      <c r="A1202" s="47" t="s">
        <v>2804</v>
      </c>
      <c r="B1202" s="7">
        <v>5819217</v>
      </c>
      <c r="C1202" s="47" t="s">
        <v>3196</v>
      </c>
      <c r="D1202" s="16" t="s">
        <v>3210</v>
      </c>
      <c r="E1202" s="46" t="s">
        <v>21</v>
      </c>
      <c r="F1202" s="6" t="s">
        <v>14</v>
      </c>
      <c r="G1202" s="11" t="s">
        <v>3198</v>
      </c>
      <c r="H1202" s="11"/>
      <c r="I1202" s="55"/>
      <c r="K1202" s="5" t="s">
        <v>4644</v>
      </c>
      <c r="L1202" s="7">
        <v>5819217</v>
      </c>
      <c r="N1202" s="5" t="e">
        <f>_xlfn.XLOOKUP(L1202,CENTRALIZADAS!A:A,CENTRALIZADAS!C:C)</f>
        <v>#N/A</v>
      </c>
    </row>
    <row r="1203" spans="1:14" hidden="1">
      <c r="A1203" s="46" t="s">
        <v>2804</v>
      </c>
      <c r="B1203" s="7">
        <v>5819435</v>
      </c>
      <c r="C1203" s="46" t="s">
        <v>3196</v>
      </c>
      <c r="D1203" s="16" t="s">
        <v>3211</v>
      </c>
      <c r="E1203" s="46" t="s">
        <v>21</v>
      </c>
      <c r="F1203" s="6" t="s">
        <v>14</v>
      </c>
      <c r="G1203" s="11" t="s">
        <v>3198</v>
      </c>
      <c r="H1203" s="11"/>
      <c r="I1203" s="55"/>
      <c r="K1203" s="5" t="s">
        <v>4644</v>
      </c>
      <c r="L1203" s="78">
        <v>5819435</v>
      </c>
      <c r="N1203" s="5" t="e">
        <f>_xlfn.XLOOKUP(L1203,CENTRALIZADAS!A:A,CENTRALIZADAS!C:C)</f>
        <v>#N/A</v>
      </c>
    </row>
    <row r="1204" spans="1:14" hidden="1">
      <c r="A1204" s="47" t="s">
        <v>2804</v>
      </c>
      <c r="B1204" s="7">
        <v>5822413</v>
      </c>
      <c r="C1204" s="47" t="s">
        <v>3196</v>
      </c>
      <c r="D1204" s="16" t="s">
        <v>3212</v>
      </c>
      <c r="E1204" s="46" t="s">
        <v>21</v>
      </c>
      <c r="F1204" s="6" t="s">
        <v>14</v>
      </c>
      <c r="G1204" s="11" t="s">
        <v>3198</v>
      </c>
      <c r="H1204" s="11"/>
      <c r="I1204" s="55"/>
      <c r="K1204" s="5" t="s">
        <v>4644</v>
      </c>
      <c r="L1204" s="7">
        <v>5822413</v>
      </c>
      <c r="N1204" s="5" t="e">
        <f>_xlfn.XLOOKUP(L1204,CENTRALIZADAS!A:A,CENTRALIZADAS!C:C)</f>
        <v>#N/A</v>
      </c>
    </row>
    <row r="1205" spans="1:14" hidden="1">
      <c r="A1205" s="46" t="s">
        <v>2804</v>
      </c>
      <c r="B1205" s="7">
        <v>5841662</v>
      </c>
      <c r="C1205" s="46" t="s">
        <v>3196</v>
      </c>
      <c r="D1205" s="16" t="s">
        <v>3213</v>
      </c>
      <c r="E1205" s="46" t="s">
        <v>21</v>
      </c>
      <c r="F1205" s="6" t="s">
        <v>14</v>
      </c>
      <c r="G1205" s="11" t="s">
        <v>3198</v>
      </c>
      <c r="H1205" s="11"/>
      <c r="I1205" s="55"/>
      <c r="K1205" s="5" t="s">
        <v>4644</v>
      </c>
      <c r="L1205" s="78">
        <v>5841662</v>
      </c>
      <c r="N1205" s="5" t="e">
        <f>_xlfn.XLOOKUP(L1205,CENTRALIZADAS!A:A,CENTRALIZADAS!C:C)</f>
        <v>#N/A</v>
      </c>
    </row>
    <row r="1206" spans="1:14" hidden="1">
      <c r="A1206" s="47" t="s">
        <v>2804</v>
      </c>
      <c r="B1206" s="7">
        <v>6558587</v>
      </c>
      <c r="C1206" s="47" t="s">
        <v>3196</v>
      </c>
      <c r="D1206" s="16" t="s">
        <v>3214</v>
      </c>
      <c r="E1206" s="46" t="s">
        <v>21</v>
      </c>
      <c r="F1206" s="6" t="s">
        <v>14</v>
      </c>
      <c r="G1206" s="11" t="s">
        <v>3198</v>
      </c>
      <c r="H1206" s="11"/>
      <c r="I1206" s="55"/>
      <c r="K1206" s="5" t="s">
        <v>4644</v>
      </c>
      <c r="L1206" s="7">
        <v>6558587</v>
      </c>
      <c r="N1206" s="5" t="e">
        <f>_xlfn.XLOOKUP(L1206,CENTRALIZADAS!A:A,CENTRALIZADAS!C:C)</f>
        <v>#N/A</v>
      </c>
    </row>
    <row r="1207" spans="1:14" hidden="1">
      <c r="A1207" s="46" t="s">
        <v>2804</v>
      </c>
      <c r="B1207" s="7">
        <v>6558680</v>
      </c>
      <c r="C1207" s="46" t="s">
        <v>3196</v>
      </c>
      <c r="D1207" s="16" t="s">
        <v>3215</v>
      </c>
      <c r="E1207" s="46" t="s">
        <v>21</v>
      </c>
      <c r="F1207" s="6" t="s">
        <v>14</v>
      </c>
      <c r="G1207" s="11" t="s">
        <v>3198</v>
      </c>
      <c r="H1207" s="11"/>
      <c r="I1207" s="55"/>
      <c r="K1207" s="5" t="s">
        <v>4644</v>
      </c>
      <c r="L1207" s="78">
        <v>6558680</v>
      </c>
      <c r="N1207" s="5" t="e">
        <f>_xlfn.XLOOKUP(L1207,CENTRALIZADAS!A:A,CENTRALIZADAS!C:C)</f>
        <v>#N/A</v>
      </c>
    </row>
    <row r="1208" spans="1:14" hidden="1">
      <c r="A1208" s="47" t="s">
        <v>2804</v>
      </c>
      <c r="B1208" s="7">
        <v>6610560</v>
      </c>
      <c r="C1208" s="47" t="s">
        <v>3196</v>
      </c>
      <c r="D1208" s="16" t="s">
        <v>3216</v>
      </c>
      <c r="E1208" s="46" t="s">
        <v>21</v>
      </c>
      <c r="F1208" s="6" t="s">
        <v>14</v>
      </c>
      <c r="G1208" s="11" t="s">
        <v>3198</v>
      </c>
      <c r="H1208" s="11"/>
      <c r="I1208" s="55"/>
      <c r="K1208" s="5" t="s">
        <v>4644</v>
      </c>
      <c r="L1208" s="7">
        <v>6610560</v>
      </c>
      <c r="N1208" s="5" t="e">
        <f>_xlfn.XLOOKUP(L1208,CENTRALIZADAS!A:A,CENTRALIZADAS!C:C)</f>
        <v>#N/A</v>
      </c>
    </row>
    <row r="1209" spans="1:14" hidden="1">
      <c r="A1209" s="46" t="s">
        <v>2804</v>
      </c>
      <c r="B1209" s="7">
        <v>6610692</v>
      </c>
      <c r="C1209" s="46" t="s">
        <v>3196</v>
      </c>
      <c r="D1209" s="16" t="s">
        <v>3217</v>
      </c>
      <c r="E1209" s="46" t="s">
        <v>21</v>
      </c>
      <c r="F1209" s="6" t="s">
        <v>14</v>
      </c>
      <c r="G1209" s="11" t="s">
        <v>3198</v>
      </c>
      <c r="H1209" s="11"/>
      <c r="I1209" s="55"/>
      <c r="K1209" s="5" t="s">
        <v>4644</v>
      </c>
      <c r="L1209" s="78">
        <v>6610692</v>
      </c>
      <c r="N1209" s="5" t="e">
        <f>_xlfn.XLOOKUP(L1209,CENTRALIZADAS!A:A,CENTRALIZADAS!C:C)</f>
        <v>#N/A</v>
      </c>
    </row>
    <row r="1210" spans="1:14" hidden="1">
      <c r="A1210" s="47" t="s">
        <v>2804</v>
      </c>
      <c r="B1210" s="7">
        <v>6630973</v>
      </c>
      <c r="C1210" s="47" t="s">
        <v>3196</v>
      </c>
      <c r="D1210" s="16" t="s">
        <v>3218</v>
      </c>
      <c r="E1210" s="46" t="s">
        <v>21</v>
      </c>
      <c r="F1210" s="6" t="s">
        <v>14</v>
      </c>
      <c r="G1210" s="11" t="s">
        <v>3198</v>
      </c>
      <c r="H1210" s="11"/>
      <c r="I1210" s="55"/>
      <c r="K1210" s="5" t="s">
        <v>4644</v>
      </c>
      <c r="L1210" s="7">
        <v>6630973</v>
      </c>
      <c r="N1210" s="5" t="e">
        <f>_xlfn.XLOOKUP(L1210,CENTRALIZADAS!A:A,CENTRALIZADAS!C:C)</f>
        <v>#N/A</v>
      </c>
    </row>
    <row r="1211" spans="1:14" hidden="1">
      <c r="A1211" s="46" t="s">
        <v>2804</v>
      </c>
      <c r="B1211" s="7">
        <v>6695862</v>
      </c>
      <c r="C1211" s="46" t="s">
        <v>3196</v>
      </c>
      <c r="D1211" s="16" t="s">
        <v>3219</v>
      </c>
      <c r="E1211" s="46" t="s">
        <v>21</v>
      </c>
      <c r="F1211" s="6" t="s">
        <v>14</v>
      </c>
      <c r="G1211" s="11" t="s">
        <v>3198</v>
      </c>
      <c r="H1211" s="11"/>
      <c r="I1211" s="55"/>
      <c r="K1211" s="5" t="s">
        <v>4644</v>
      </c>
      <c r="L1211" s="78">
        <v>6695862</v>
      </c>
      <c r="N1211" s="5" t="e">
        <f>_xlfn.XLOOKUP(L1211,CENTRALIZADAS!A:A,CENTRALIZADAS!C:C)</f>
        <v>#N/A</v>
      </c>
    </row>
    <row r="1212" spans="1:14" hidden="1">
      <c r="A1212" s="47" t="s">
        <v>2804</v>
      </c>
      <c r="B1212" s="7">
        <v>6700720</v>
      </c>
      <c r="C1212" s="47" t="s">
        <v>3196</v>
      </c>
      <c r="D1212" s="16" t="s">
        <v>3220</v>
      </c>
      <c r="E1212" s="46" t="s">
        <v>21</v>
      </c>
      <c r="F1212" s="6" t="s">
        <v>14</v>
      </c>
      <c r="G1212" s="11" t="s">
        <v>3198</v>
      </c>
      <c r="H1212" s="11"/>
      <c r="I1212" s="55"/>
      <c r="K1212" s="5" t="s">
        <v>4644</v>
      </c>
      <c r="L1212" s="7">
        <v>6700720</v>
      </c>
      <c r="N1212" s="5" t="e">
        <f>_xlfn.XLOOKUP(L1212,CENTRALIZADAS!A:A,CENTRALIZADAS!C:C)</f>
        <v>#N/A</v>
      </c>
    </row>
    <row r="1213" spans="1:14" hidden="1">
      <c r="A1213" s="46" t="s">
        <v>2804</v>
      </c>
      <c r="B1213" s="7">
        <v>7680168</v>
      </c>
      <c r="C1213" s="46" t="s">
        <v>3196</v>
      </c>
      <c r="D1213" s="16" t="s">
        <v>3221</v>
      </c>
      <c r="E1213" s="46" t="s">
        <v>21</v>
      </c>
      <c r="F1213" s="6" t="s">
        <v>14</v>
      </c>
      <c r="G1213" s="11" t="s">
        <v>3198</v>
      </c>
      <c r="H1213" s="11"/>
      <c r="I1213" s="55"/>
      <c r="K1213" s="5" t="s">
        <v>4644</v>
      </c>
      <c r="L1213" s="78">
        <v>7680168</v>
      </c>
      <c r="N1213" s="5" t="e">
        <f>_xlfn.XLOOKUP(L1213,CENTRALIZADAS!A:A,CENTRALIZADAS!C:C)</f>
        <v>#N/A</v>
      </c>
    </row>
    <row r="1214" spans="1:14" hidden="1">
      <c r="A1214" s="47" t="s">
        <v>2804</v>
      </c>
      <c r="B1214" s="15">
        <v>1034417</v>
      </c>
      <c r="C1214" s="47" t="s">
        <v>3196</v>
      </c>
      <c r="D1214" s="21" t="s">
        <v>25</v>
      </c>
      <c r="E1214" s="47" t="s">
        <v>2496</v>
      </c>
      <c r="F1214" s="6" t="s">
        <v>14</v>
      </c>
      <c r="G1214" s="11" t="s">
        <v>3198</v>
      </c>
      <c r="H1214" s="11"/>
      <c r="I1214" s="55"/>
      <c r="K1214" s="5" t="s">
        <v>4645</v>
      </c>
      <c r="L1214" s="15">
        <v>1034417</v>
      </c>
      <c r="N1214" s="5" t="e">
        <f>_xlfn.XLOOKUP(L1214,CENTRALIZADAS!A:A,CENTRALIZADAS!C:C)</f>
        <v>#N/A</v>
      </c>
    </row>
    <row r="1215" spans="1:14" hidden="1">
      <c r="A1215" s="46" t="s">
        <v>2804</v>
      </c>
      <c r="B1215" s="15">
        <v>1034773</v>
      </c>
      <c r="C1215" s="46" t="s">
        <v>3196</v>
      </c>
      <c r="D1215" s="21" t="s">
        <v>3222</v>
      </c>
      <c r="E1215" s="46" t="s">
        <v>2496</v>
      </c>
      <c r="F1215" s="6" t="s">
        <v>14</v>
      </c>
      <c r="G1215" s="11" t="s">
        <v>3198</v>
      </c>
      <c r="H1215" s="11"/>
      <c r="I1215" s="55"/>
      <c r="K1215" s="5" t="s">
        <v>4645</v>
      </c>
      <c r="L1215" s="74">
        <v>1034773</v>
      </c>
      <c r="N1215" s="5" t="e">
        <f>_xlfn.XLOOKUP(L1215,CENTRALIZADAS!A:A,CENTRALIZADAS!C:C)</f>
        <v>#N/A</v>
      </c>
    </row>
    <row r="1216" spans="1:14" hidden="1">
      <c r="A1216" s="47" t="s">
        <v>2804</v>
      </c>
      <c r="B1216" s="15">
        <v>1078007</v>
      </c>
      <c r="C1216" s="47" t="s">
        <v>3196</v>
      </c>
      <c r="D1216" s="21" t="s">
        <v>3223</v>
      </c>
      <c r="E1216" s="47" t="s">
        <v>2496</v>
      </c>
      <c r="F1216" s="6" t="s">
        <v>14</v>
      </c>
      <c r="G1216" s="11" t="s">
        <v>3198</v>
      </c>
      <c r="H1216" s="11"/>
      <c r="I1216" s="55"/>
      <c r="K1216" s="5" t="s">
        <v>4645</v>
      </c>
      <c r="L1216" s="15">
        <v>1078007</v>
      </c>
      <c r="N1216" s="5" t="e">
        <f>_xlfn.XLOOKUP(L1216,CENTRALIZADAS!A:A,CENTRALIZADAS!C:C)</f>
        <v>#N/A</v>
      </c>
    </row>
    <row r="1217" spans="1:14" hidden="1">
      <c r="A1217" s="46" t="s">
        <v>2804</v>
      </c>
      <c r="B1217" s="15">
        <v>1281674</v>
      </c>
      <c r="C1217" s="46" t="s">
        <v>3196</v>
      </c>
      <c r="D1217" s="21" t="s">
        <v>3224</v>
      </c>
      <c r="E1217" s="46" t="s">
        <v>2496</v>
      </c>
      <c r="F1217" s="6" t="s">
        <v>14</v>
      </c>
      <c r="G1217" s="11" t="s">
        <v>3198</v>
      </c>
      <c r="H1217" s="11"/>
      <c r="I1217" s="55"/>
      <c r="K1217" s="5" t="s">
        <v>4645</v>
      </c>
      <c r="L1217" s="74">
        <v>1281674</v>
      </c>
      <c r="N1217" s="5" t="e">
        <f>_xlfn.XLOOKUP(L1217,CENTRALIZADAS!A:A,CENTRALIZADAS!C:C)</f>
        <v>#N/A</v>
      </c>
    </row>
    <row r="1218" spans="1:14" hidden="1">
      <c r="A1218" s="47" t="s">
        <v>2804</v>
      </c>
      <c r="B1218" s="15">
        <v>1306044</v>
      </c>
      <c r="C1218" s="47" t="s">
        <v>3196</v>
      </c>
      <c r="D1218" s="27" t="s">
        <v>3225</v>
      </c>
      <c r="E1218" s="47" t="s">
        <v>2496</v>
      </c>
      <c r="F1218" s="6" t="s">
        <v>14</v>
      </c>
      <c r="G1218" s="11" t="s">
        <v>3198</v>
      </c>
      <c r="H1218" s="11"/>
      <c r="I1218" s="55"/>
      <c r="K1218" s="5" t="s">
        <v>4645</v>
      </c>
      <c r="L1218" s="15">
        <v>1306044</v>
      </c>
      <c r="N1218" s="5" t="e">
        <f>_xlfn.XLOOKUP(L1218,CENTRALIZADAS!A:A,CENTRALIZADAS!C:C)</f>
        <v>#N/A</v>
      </c>
    </row>
    <row r="1219" spans="1:14" hidden="1">
      <c r="A1219" s="46" t="s">
        <v>2804</v>
      </c>
      <c r="B1219" s="15">
        <v>1306045</v>
      </c>
      <c r="C1219" s="46" t="s">
        <v>3196</v>
      </c>
      <c r="D1219" s="21" t="s">
        <v>3225</v>
      </c>
      <c r="E1219" s="46" t="s">
        <v>2496</v>
      </c>
      <c r="F1219" s="6" t="s">
        <v>14</v>
      </c>
      <c r="G1219" s="11" t="s">
        <v>3198</v>
      </c>
      <c r="H1219" s="11"/>
      <c r="I1219" s="55"/>
      <c r="K1219" s="5" t="s">
        <v>4645</v>
      </c>
      <c r="L1219" s="74">
        <v>1306045</v>
      </c>
      <c r="N1219" s="5" t="e">
        <f>_xlfn.XLOOKUP(L1219,CENTRALIZADAS!A:A,CENTRALIZADAS!C:C)</f>
        <v>#N/A</v>
      </c>
    </row>
    <row r="1220" spans="1:14" hidden="1">
      <c r="A1220" s="47" t="s">
        <v>2804</v>
      </c>
      <c r="B1220" s="15">
        <v>1330870</v>
      </c>
      <c r="C1220" s="47" t="s">
        <v>3196</v>
      </c>
      <c r="D1220" s="21" t="s">
        <v>3226</v>
      </c>
      <c r="E1220" s="47" t="s">
        <v>2496</v>
      </c>
      <c r="F1220" s="6" t="s">
        <v>14</v>
      </c>
      <c r="G1220" s="11" t="s">
        <v>3198</v>
      </c>
      <c r="H1220" s="11"/>
      <c r="I1220" s="55"/>
      <c r="K1220" s="5" t="s">
        <v>4645</v>
      </c>
      <c r="L1220" s="15">
        <v>1330870</v>
      </c>
      <c r="N1220" s="5" t="e">
        <f>_xlfn.XLOOKUP(L1220,CENTRALIZADAS!A:A,CENTRALIZADAS!C:C)</f>
        <v>#N/A</v>
      </c>
    </row>
    <row r="1221" spans="1:14" hidden="1">
      <c r="A1221" s="46" t="s">
        <v>2804</v>
      </c>
      <c r="B1221" s="15">
        <v>5803596</v>
      </c>
      <c r="C1221" s="46" t="s">
        <v>3196</v>
      </c>
      <c r="D1221" s="21" t="s">
        <v>17</v>
      </c>
      <c r="E1221" s="46" t="s">
        <v>2496</v>
      </c>
      <c r="F1221" s="6" t="s">
        <v>14</v>
      </c>
      <c r="G1221" s="11" t="s">
        <v>3198</v>
      </c>
      <c r="H1221" s="11"/>
      <c r="I1221" s="55"/>
      <c r="K1221" s="5" t="s">
        <v>4645</v>
      </c>
      <c r="L1221" s="74">
        <v>5803596</v>
      </c>
      <c r="N1221" s="5" t="e">
        <f>_xlfn.XLOOKUP(L1221,CENTRALIZADAS!A:A,CENTRALIZADAS!C:C)</f>
        <v>#N/A</v>
      </c>
    </row>
    <row r="1222" spans="1:14" hidden="1">
      <c r="A1222" s="47" t="s">
        <v>2804</v>
      </c>
      <c r="B1222" s="15">
        <v>5803604</v>
      </c>
      <c r="C1222" s="47" t="s">
        <v>3196</v>
      </c>
      <c r="D1222" s="21" t="s">
        <v>3227</v>
      </c>
      <c r="E1222" s="47" t="s">
        <v>2496</v>
      </c>
      <c r="F1222" s="6" t="s">
        <v>14</v>
      </c>
      <c r="G1222" s="11" t="s">
        <v>3198</v>
      </c>
      <c r="H1222" s="11"/>
      <c r="I1222" s="55"/>
      <c r="K1222" s="5" t="s">
        <v>4645</v>
      </c>
      <c r="L1222" s="15">
        <v>5803604</v>
      </c>
      <c r="N1222" s="5" t="e">
        <f>_xlfn.XLOOKUP(L1222,CENTRALIZADAS!A:A,CENTRALIZADAS!C:C)</f>
        <v>#N/A</v>
      </c>
    </row>
    <row r="1223" spans="1:14" hidden="1">
      <c r="A1223" s="46" t="s">
        <v>2804</v>
      </c>
      <c r="B1223" s="15">
        <v>5814308</v>
      </c>
      <c r="C1223" s="46" t="s">
        <v>3196</v>
      </c>
      <c r="D1223" s="21" t="s">
        <v>26</v>
      </c>
      <c r="E1223" s="46" t="s">
        <v>2496</v>
      </c>
      <c r="F1223" s="6" t="s">
        <v>14</v>
      </c>
      <c r="G1223" s="11" t="s">
        <v>3198</v>
      </c>
      <c r="H1223" s="11"/>
      <c r="I1223" s="55"/>
      <c r="K1223" s="5" t="s">
        <v>4645</v>
      </c>
      <c r="L1223" s="74">
        <v>5814308</v>
      </c>
      <c r="N1223" s="5" t="e">
        <f>_xlfn.XLOOKUP(L1223,CENTRALIZADAS!A:A,CENTRALIZADAS!C:C)</f>
        <v>#N/A</v>
      </c>
    </row>
    <row r="1224" spans="1:14" hidden="1">
      <c r="A1224" s="47" t="s">
        <v>2804</v>
      </c>
      <c r="B1224" s="15">
        <v>5824471</v>
      </c>
      <c r="C1224" s="47" t="s">
        <v>3196</v>
      </c>
      <c r="D1224" s="21" t="s">
        <v>31</v>
      </c>
      <c r="E1224" s="47" t="s">
        <v>2496</v>
      </c>
      <c r="F1224" s="6" t="s">
        <v>14</v>
      </c>
      <c r="G1224" s="11" t="s">
        <v>3198</v>
      </c>
      <c r="H1224" s="11"/>
      <c r="I1224" s="55"/>
      <c r="K1224" s="5" t="s">
        <v>4645</v>
      </c>
      <c r="L1224" s="15">
        <v>5824471</v>
      </c>
      <c r="N1224" s="5" t="e">
        <f>_xlfn.XLOOKUP(L1224,CENTRALIZADAS!A:A,CENTRALIZADAS!C:C)</f>
        <v>#N/A</v>
      </c>
    </row>
    <row r="1225" spans="1:14" hidden="1">
      <c r="A1225" s="46" t="s">
        <v>2804</v>
      </c>
      <c r="B1225" s="15">
        <v>5841705</v>
      </c>
      <c r="C1225" s="46" t="s">
        <v>3196</v>
      </c>
      <c r="D1225" s="21" t="s">
        <v>3228</v>
      </c>
      <c r="E1225" s="46" t="s">
        <v>2496</v>
      </c>
      <c r="F1225" s="6" t="s">
        <v>14</v>
      </c>
      <c r="G1225" s="11" t="s">
        <v>3198</v>
      </c>
      <c r="H1225" s="11"/>
      <c r="I1225" s="55"/>
      <c r="K1225" s="5" t="s">
        <v>4645</v>
      </c>
      <c r="L1225" s="74">
        <v>5841705</v>
      </c>
      <c r="N1225" s="5" t="e">
        <f>_xlfn.XLOOKUP(L1225,CENTRALIZADAS!A:A,CENTRALIZADAS!C:C)</f>
        <v>#N/A</v>
      </c>
    </row>
    <row r="1226" spans="1:14" hidden="1">
      <c r="A1226" s="47" t="s">
        <v>2804</v>
      </c>
      <c r="B1226" s="15">
        <v>7543662</v>
      </c>
      <c r="C1226" s="47" t="s">
        <v>3196</v>
      </c>
      <c r="D1226" s="21" t="s">
        <v>3229</v>
      </c>
      <c r="E1226" s="47" t="s">
        <v>2496</v>
      </c>
      <c r="F1226" s="6" t="s">
        <v>14</v>
      </c>
      <c r="G1226" s="11" t="s">
        <v>3198</v>
      </c>
      <c r="H1226" s="11"/>
      <c r="I1226" s="55"/>
      <c r="K1226" s="5" t="s">
        <v>4645</v>
      </c>
      <c r="L1226" s="15">
        <v>7543662</v>
      </c>
      <c r="N1226" s="5" t="e">
        <f>_xlfn.XLOOKUP(L1226,CENTRALIZADAS!A:A,CENTRALIZADAS!C:C)</f>
        <v>#N/A</v>
      </c>
    </row>
    <row r="1227" spans="1:14" hidden="1">
      <c r="A1227" s="46" t="s">
        <v>2804</v>
      </c>
      <c r="B1227" s="15">
        <v>7887829</v>
      </c>
      <c r="C1227" s="46" t="s">
        <v>3196</v>
      </c>
      <c r="D1227" s="21" t="s">
        <v>3230</v>
      </c>
      <c r="E1227" s="46" t="s">
        <v>2496</v>
      </c>
      <c r="F1227" s="6" t="s">
        <v>14</v>
      </c>
      <c r="G1227" s="11" t="s">
        <v>3198</v>
      </c>
      <c r="H1227" s="11"/>
      <c r="I1227" s="55"/>
      <c r="K1227" s="5" t="s">
        <v>4645</v>
      </c>
      <c r="L1227" s="74">
        <v>7887829</v>
      </c>
      <c r="N1227" s="5" t="e">
        <f>_xlfn.XLOOKUP(L1227,CENTRALIZADAS!A:A,CENTRALIZADAS!C:C)</f>
        <v>#N/A</v>
      </c>
    </row>
    <row r="1228" spans="1:14" hidden="1">
      <c r="A1228" s="47" t="s">
        <v>2804</v>
      </c>
      <c r="B1228" s="15">
        <v>7925571</v>
      </c>
      <c r="C1228" s="47" t="s">
        <v>3196</v>
      </c>
      <c r="D1228" s="21" t="s">
        <v>3231</v>
      </c>
      <c r="E1228" s="47" t="s">
        <v>2496</v>
      </c>
      <c r="F1228" s="6" t="s">
        <v>14</v>
      </c>
      <c r="G1228" s="11" t="s">
        <v>3198</v>
      </c>
      <c r="H1228" s="11"/>
      <c r="I1228" s="55"/>
      <c r="K1228" s="5" t="s">
        <v>4645</v>
      </c>
      <c r="L1228" s="15">
        <v>7925571</v>
      </c>
      <c r="N1228" s="5" t="e">
        <f>_xlfn.XLOOKUP(L1228,CENTRALIZADAS!A:A,CENTRALIZADAS!C:C)</f>
        <v>#N/A</v>
      </c>
    </row>
    <row r="1229" spans="1:14" hidden="1">
      <c r="A1229" s="46" t="s">
        <v>2804</v>
      </c>
      <c r="B1229" s="15">
        <v>7931586</v>
      </c>
      <c r="C1229" s="46" t="s">
        <v>3196</v>
      </c>
      <c r="D1229" s="21" t="s">
        <v>3232</v>
      </c>
      <c r="E1229" s="46" t="s">
        <v>2496</v>
      </c>
      <c r="F1229" s="6" t="s">
        <v>14</v>
      </c>
      <c r="G1229" s="11" t="s">
        <v>3198</v>
      </c>
      <c r="H1229" s="11"/>
      <c r="I1229" s="55"/>
      <c r="K1229" s="5" t="s">
        <v>4645</v>
      </c>
      <c r="L1229" s="74">
        <v>7931586</v>
      </c>
      <c r="N1229" s="5" t="e">
        <f>_xlfn.XLOOKUP(L1229,CENTRALIZADAS!A:A,CENTRALIZADAS!C:C)</f>
        <v>#N/A</v>
      </c>
    </row>
    <row r="1230" spans="1:14" hidden="1">
      <c r="A1230" s="47" t="s">
        <v>2804</v>
      </c>
      <c r="B1230" s="15">
        <v>7934734</v>
      </c>
      <c r="C1230" s="47" t="s">
        <v>3196</v>
      </c>
      <c r="D1230" s="21" t="s">
        <v>3233</v>
      </c>
      <c r="E1230" s="47" t="s">
        <v>2496</v>
      </c>
      <c r="F1230" s="6" t="s">
        <v>14</v>
      </c>
      <c r="G1230" s="11" t="s">
        <v>3198</v>
      </c>
      <c r="H1230" s="11"/>
      <c r="I1230" s="55"/>
      <c r="K1230" s="5" t="s">
        <v>4645</v>
      </c>
      <c r="L1230" s="15">
        <v>7934734</v>
      </c>
      <c r="N1230" s="5" t="e">
        <f>_xlfn.XLOOKUP(L1230,CENTRALIZADAS!A:A,CENTRALIZADAS!C:C)</f>
        <v>#N/A</v>
      </c>
    </row>
    <row r="1231" spans="1:14" hidden="1">
      <c r="A1231" s="46" t="s">
        <v>2804</v>
      </c>
      <c r="B1231" s="14">
        <v>6938109</v>
      </c>
      <c r="C1231" s="50" t="s">
        <v>3234</v>
      </c>
      <c r="D1231" s="11" t="s">
        <v>3235</v>
      </c>
      <c r="E1231" s="46" t="s">
        <v>2496</v>
      </c>
      <c r="F1231" s="6" t="s">
        <v>14</v>
      </c>
      <c r="G1231" s="11" t="s">
        <v>3236</v>
      </c>
      <c r="H1231" s="11"/>
      <c r="I1231" s="55"/>
      <c r="K1231" s="5" t="s">
        <v>4646</v>
      </c>
      <c r="L1231" s="14">
        <v>6938109</v>
      </c>
      <c r="N1231" s="5" t="e">
        <f>_xlfn.XLOOKUP(L1231,CENTRALIZADAS!A:A,CENTRALIZADAS!C:C)</f>
        <v>#N/A</v>
      </c>
    </row>
    <row r="1232" spans="1:14" hidden="1">
      <c r="A1232" s="47" t="s">
        <v>2804</v>
      </c>
      <c r="B1232" s="14">
        <v>7827434</v>
      </c>
      <c r="C1232" s="49" t="s">
        <v>3234</v>
      </c>
      <c r="D1232" s="11" t="s">
        <v>3237</v>
      </c>
      <c r="E1232" s="47" t="s">
        <v>2496</v>
      </c>
      <c r="F1232" s="6" t="s">
        <v>14</v>
      </c>
      <c r="G1232" s="11" t="s">
        <v>3238</v>
      </c>
      <c r="H1232" s="11"/>
      <c r="I1232" s="55"/>
      <c r="K1232" s="5" t="s">
        <v>4646</v>
      </c>
      <c r="L1232" s="14">
        <v>7827434</v>
      </c>
      <c r="N1232" s="5" t="e">
        <f>_xlfn.XLOOKUP(L1232,CENTRALIZADAS!A:A,CENTRALIZADAS!C:C)</f>
        <v>#N/A</v>
      </c>
    </row>
    <row r="1233" spans="1:14" hidden="1">
      <c r="A1233" s="46" t="s">
        <v>2804</v>
      </c>
      <c r="B1233" s="14">
        <v>5808664</v>
      </c>
      <c r="C1233" s="50" t="s">
        <v>3234</v>
      </c>
      <c r="D1233" s="11" t="s">
        <v>3239</v>
      </c>
      <c r="E1233" s="46" t="s">
        <v>2496</v>
      </c>
      <c r="F1233" s="6" t="s">
        <v>14</v>
      </c>
      <c r="G1233" s="11" t="s">
        <v>3240</v>
      </c>
      <c r="H1233" s="11"/>
      <c r="I1233" s="55"/>
      <c r="K1233" s="5" t="s">
        <v>4646</v>
      </c>
      <c r="L1233" s="14">
        <v>5808664</v>
      </c>
      <c r="N1233" s="5" t="e">
        <f>_xlfn.XLOOKUP(L1233,CENTRALIZADAS!A:A,CENTRALIZADAS!C:C)</f>
        <v>#N/A</v>
      </c>
    </row>
    <row r="1234" spans="1:14" hidden="1">
      <c r="A1234" s="47" t="s">
        <v>2804</v>
      </c>
      <c r="B1234" s="14">
        <v>6313565</v>
      </c>
      <c r="C1234" s="49" t="s">
        <v>3234</v>
      </c>
      <c r="D1234" s="11" t="s">
        <v>3241</v>
      </c>
      <c r="E1234" s="47" t="s">
        <v>2496</v>
      </c>
      <c r="F1234" s="6" t="s">
        <v>14</v>
      </c>
      <c r="G1234" s="11" t="s">
        <v>3242</v>
      </c>
      <c r="H1234" s="11"/>
      <c r="I1234" s="55"/>
      <c r="K1234" s="5" t="s">
        <v>4646</v>
      </c>
      <c r="L1234" s="14">
        <v>6313565</v>
      </c>
      <c r="N1234" s="5" t="e">
        <f>_xlfn.XLOOKUP(L1234,CENTRALIZADAS!A:A,CENTRALIZADAS!C:C)</f>
        <v>#N/A</v>
      </c>
    </row>
    <row r="1235" spans="1:14" hidden="1">
      <c r="A1235" s="46" t="s">
        <v>2804</v>
      </c>
      <c r="B1235" s="14">
        <v>6621770</v>
      </c>
      <c r="C1235" s="50" t="s">
        <v>3234</v>
      </c>
      <c r="D1235" s="11" t="s">
        <v>3243</v>
      </c>
      <c r="E1235" s="46" t="s">
        <v>2496</v>
      </c>
      <c r="F1235" s="6" t="s">
        <v>14</v>
      </c>
      <c r="G1235" s="11" t="s">
        <v>3244</v>
      </c>
      <c r="H1235" s="11"/>
      <c r="I1235" s="55"/>
      <c r="K1235" s="5" t="s">
        <v>4646</v>
      </c>
      <c r="L1235" s="14">
        <v>6621770</v>
      </c>
      <c r="N1235" s="5" t="e">
        <f>_xlfn.XLOOKUP(L1235,CENTRALIZADAS!A:A,CENTRALIZADAS!C:C)</f>
        <v>#N/A</v>
      </c>
    </row>
    <row r="1236" spans="1:14" hidden="1">
      <c r="A1236" s="47" t="s">
        <v>2804</v>
      </c>
      <c r="B1236" s="28">
        <v>5808756</v>
      </c>
      <c r="C1236" s="47" t="s">
        <v>3245</v>
      </c>
      <c r="D1236" s="11" t="s">
        <v>3246</v>
      </c>
      <c r="E1236" s="47" t="s">
        <v>2496</v>
      </c>
      <c r="F1236" s="6" t="s">
        <v>14</v>
      </c>
      <c r="G1236" s="11" t="s">
        <v>3247</v>
      </c>
      <c r="H1236" s="11"/>
      <c r="I1236" s="55"/>
      <c r="K1236" s="5" t="s">
        <v>4647</v>
      </c>
      <c r="L1236" s="28">
        <v>5808756</v>
      </c>
      <c r="N1236" s="5" t="e">
        <f>_xlfn.XLOOKUP(L1236,CENTRALIZADAS!A:A,CENTRALIZADAS!C:C)</f>
        <v>#N/A</v>
      </c>
    </row>
    <row r="1237" spans="1:14" hidden="1">
      <c r="A1237" s="48" t="s">
        <v>3248</v>
      </c>
      <c r="B1237" s="6">
        <v>1015189</v>
      </c>
      <c r="C1237" s="46" t="s">
        <v>3249</v>
      </c>
      <c r="D1237" s="11" t="s">
        <v>3249</v>
      </c>
      <c r="E1237" s="46" t="s">
        <v>2496</v>
      </c>
      <c r="F1237" s="6" t="s">
        <v>14</v>
      </c>
      <c r="G1237" s="11" t="s">
        <v>3250</v>
      </c>
      <c r="H1237" s="11"/>
      <c r="I1237" s="55" t="s">
        <v>3251</v>
      </c>
      <c r="K1237" s="5" t="s">
        <v>4648</v>
      </c>
      <c r="L1237" s="73">
        <v>1015189</v>
      </c>
      <c r="N1237" s="5" t="e">
        <f>_xlfn.XLOOKUP(L1237,CENTRALIZADAS!A:A,CENTRALIZADAS!C:C)</f>
        <v>#N/A</v>
      </c>
    </row>
    <row r="1238" spans="1:14" hidden="1">
      <c r="A1238" s="48" t="s">
        <v>3248</v>
      </c>
      <c r="B1238" s="6">
        <v>1023593</v>
      </c>
      <c r="C1238" s="47" t="s">
        <v>3252</v>
      </c>
      <c r="D1238" s="11" t="s">
        <v>3252</v>
      </c>
      <c r="E1238" s="47" t="s">
        <v>2496</v>
      </c>
      <c r="F1238" s="6" t="s">
        <v>14</v>
      </c>
      <c r="G1238" s="11" t="s">
        <v>3253</v>
      </c>
      <c r="H1238" s="11"/>
      <c r="I1238" s="55" t="s">
        <v>3254</v>
      </c>
      <c r="K1238" s="5" t="s">
        <v>4649</v>
      </c>
      <c r="L1238" s="6">
        <v>1023593</v>
      </c>
      <c r="N1238" s="5" t="e">
        <f>_xlfn.XLOOKUP(L1238,CENTRALIZADAS!A:A,CENTRALIZADAS!C:C)</f>
        <v>#N/A</v>
      </c>
    </row>
    <row r="1239" spans="1:14" hidden="1">
      <c r="A1239" s="48" t="s">
        <v>3248</v>
      </c>
      <c r="B1239" s="6">
        <v>5354622</v>
      </c>
      <c r="C1239" s="46" t="s">
        <v>3255</v>
      </c>
      <c r="D1239" s="11" t="s">
        <v>3255</v>
      </c>
      <c r="E1239" s="46" t="s">
        <v>2496</v>
      </c>
      <c r="F1239" s="6" t="s">
        <v>14</v>
      </c>
      <c r="G1239" s="11" t="s">
        <v>3256</v>
      </c>
      <c r="H1239" s="29"/>
      <c r="I1239" s="55" t="s">
        <v>3257</v>
      </c>
      <c r="K1239" s="5" t="s">
        <v>4650</v>
      </c>
      <c r="L1239" s="73">
        <v>5354622</v>
      </c>
      <c r="N1239" s="5" t="e">
        <f>_xlfn.XLOOKUP(L1239,CENTRALIZADAS!A:A,CENTRALIZADAS!C:C)</f>
        <v>#N/A</v>
      </c>
    </row>
    <row r="1240" spans="1:14" hidden="1">
      <c r="A1240" s="48" t="s">
        <v>3248</v>
      </c>
      <c r="B1240" s="14">
        <v>1037241</v>
      </c>
      <c r="C1240" s="47" t="s">
        <v>3255</v>
      </c>
      <c r="D1240" s="11" t="s">
        <v>3255</v>
      </c>
      <c r="E1240" s="47" t="s">
        <v>2496</v>
      </c>
      <c r="F1240" s="6" t="s">
        <v>14</v>
      </c>
      <c r="G1240" s="11" t="s">
        <v>3256</v>
      </c>
      <c r="H1240" s="11"/>
      <c r="I1240" s="55"/>
      <c r="K1240" s="5" t="s">
        <v>4650</v>
      </c>
      <c r="L1240" s="14">
        <v>1037241</v>
      </c>
      <c r="N1240" s="5" t="e">
        <f>_xlfn.XLOOKUP(L1240,CENTRALIZADAS!A:A,CENTRALIZADAS!C:C)</f>
        <v>#N/A</v>
      </c>
    </row>
    <row r="1241" spans="1:14" hidden="1">
      <c r="A1241" s="48" t="s">
        <v>3248</v>
      </c>
      <c r="B1241" s="14">
        <v>7858196</v>
      </c>
      <c r="C1241" s="46" t="s">
        <v>3255</v>
      </c>
      <c r="D1241" s="11" t="s">
        <v>3255</v>
      </c>
      <c r="E1241" s="46" t="s">
        <v>2496</v>
      </c>
      <c r="F1241" s="6" t="s">
        <v>14</v>
      </c>
      <c r="G1241" s="11" t="s">
        <v>3256</v>
      </c>
      <c r="H1241" s="11"/>
      <c r="I1241" s="55"/>
      <c r="K1241" s="5" t="s">
        <v>4650</v>
      </c>
      <c r="L1241" s="14">
        <v>7858196</v>
      </c>
      <c r="N1241" s="5" t="e">
        <f>_xlfn.XLOOKUP(L1241,CENTRALIZADAS!A:A,CENTRALIZADAS!C:C)</f>
        <v>#N/A</v>
      </c>
    </row>
    <row r="1242" spans="1:14" hidden="1">
      <c r="A1242" s="48" t="s">
        <v>3248</v>
      </c>
      <c r="B1242" s="14">
        <v>7559790</v>
      </c>
      <c r="C1242" s="47" t="s">
        <v>3255</v>
      </c>
      <c r="D1242" s="11" t="s">
        <v>3255</v>
      </c>
      <c r="E1242" s="47" t="s">
        <v>2496</v>
      </c>
      <c r="F1242" s="6" t="s">
        <v>14</v>
      </c>
      <c r="G1242" s="11" t="s">
        <v>3256</v>
      </c>
      <c r="H1242" s="11"/>
      <c r="I1242" s="55"/>
      <c r="K1242" s="5" t="s">
        <v>4650</v>
      </c>
      <c r="L1242" s="14">
        <v>7559790</v>
      </c>
      <c r="N1242" s="5" t="e">
        <f>_xlfn.XLOOKUP(L1242,CENTRALIZADAS!A:A,CENTRALIZADAS!C:C)</f>
        <v>#N/A</v>
      </c>
    </row>
    <row r="1243" spans="1:14" hidden="1">
      <c r="A1243" s="48" t="s">
        <v>3248</v>
      </c>
      <c r="B1243" s="14">
        <v>7635663</v>
      </c>
      <c r="C1243" s="46" t="s">
        <v>3255</v>
      </c>
      <c r="D1243" s="11" t="s">
        <v>3255</v>
      </c>
      <c r="E1243" s="46" t="s">
        <v>2496</v>
      </c>
      <c r="F1243" s="6" t="s">
        <v>14</v>
      </c>
      <c r="G1243" s="11" t="s">
        <v>3256</v>
      </c>
      <c r="H1243" s="11"/>
      <c r="I1243" s="55"/>
      <c r="K1243" s="5" t="s">
        <v>4650</v>
      </c>
      <c r="L1243" s="14">
        <v>7635663</v>
      </c>
      <c r="N1243" s="5" t="e">
        <f>_xlfn.XLOOKUP(L1243,CENTRALIZADAS!A:A,CENTRALIZADAS!C:C)</f>
        <v>#N/A</v>
      </c>
    </row>
    <row r="1244" spans="1:14" hidden="1">
      <c r="A1244" s="48" t="s">
        <v>3248</v>
      </c>
      <c r="B1244" s="6">
        <v>1079525</v>
      </c>
      <c r="C1244" s="47" t="s">
        <v>3258</v>
      </c>
      <c r="D1244" s="11" t="s">
        <v>3258</v>
      </c>
      <c r="E1244" s="47" t="s">
        <v>2496</v>
      </c>
      <c r="F1244" s="6" t="s">
        <v>14</v>
      </c>
      <c r="G1244" s="11" t="s">
        <v>3259</v>
      </c>
      <c r="H1244" s="11"/>
      <c r="I1244" s="55"/>
      <c r="K1244" s="5" t="s">
        <v>4651</v>
      </c>
      <c r="L1244" s="6">
        <v>1079525</v>
      </c>
      <c r="N1244" s="5" t="e">
        <f>_xlfn.XLOOKUP(L1244,CENTRALIZADAS!A:A,CENTRALIZADAS!C:C)</f>
        <v>#N/A</v>
      </c>
    </row>
    <row r="1245" spans="1:14" hidden="1">
      <c r="A1245" s="48" t="s">
        <v>3248</v>
      </c>
      <c r="B1245" s="6">
        <v>1094953</v>
      </c>
      <c r="C1245" s="46" t="s">
        <v>3260</v>
      </c>
      <c r="D1245" s="11" t="s">
        <v>3260</v>
      </c>
      <c r="E1245" s="46" t="s">
        <v>2496</v>
      </c>
      <c r="F1245" s="6" t="s">
        <v>14</v>
      </c>
      <c r="G1245" s="11" t="s">
        <v>3261</v>
      </c>
      <c r="H1245" s="11"/>
      <c r="I1245" s="55"/>
      <c r="K1245" s="5" t="s">
        <v>4652</v>
      </c>
      <c r="L1245" s="73">
        <v>1094953</v>
      </c>
      <c r="N1245" s="5" t="e">
        <f>_xlfn.XLOOKUP(L1245,CENTRALIZADAS!A:A,CENTRALIZADAS!C:C)</f>
        <v>#N/A</v>
      </c>
    </row>
    <row r="1246" spans="1:14" hidden="1">
      <c r="A1246" s="48" t="s">
        <v>3248</v>
      </c>
      <c r="B1246" s="6">
        <v>1292142</v>
      </c>
      <c r="C1246" s="47" t="s">
        <v>3262</v>
      </c>
      <c r="D1246" s="11" t="s">
        <v>3262</v>
      </c>
      <c r="E1246" s="47" t="s">
        <v>2496</v>
      </c>
      <c r="F1246" s="6" t="s">
        <v>14</v>
      </c>
      <c r="G1246" s="11" t="s">
        <v>3263</v>
      </c>
      <c r="H1246" s="11"/>
      <c r="I1246" s="55"/>
      <c r="K1246" s="5" t="s">
        <v>4653</v>
      </c>
      <c r="L1246" s="6">
        <v>1292142</v>
      </c>
      <c r="N1246" s="5" t="str">
        <f>_xlfn.XLOOKUP(L1246,CENTRALIZADAS!A:A,CENTRALIZADAS!C:C)</f>
        <v>SSGMTO</v>
      </c>
    </row>
    <row r="1247" spans="1:14" hidden="1">
      <c r="A1247" s="48" t="s">
        <v>3248</v>
      </c>
      <c r="B1247" s="6">
        <v>1450064</v>
      </c>
      <c r="C1247" s="46" t="s">
        <v>3264</v>
      </c>
      <c r="D1247" s="11" t="s">
        <v>3264</v>
      </c>
      <c r="E1247" s="46" t="s">
        <v>2496</v>
      </c>
      <c r="F1247" s="6" t="s">
        <v>14</v>
      </c>
      <c r="G1247" s="11" t="s">
        <v>3265</v>
      </c>
      <c r="H1247" s="11"/>
      <c r="I1247" s="55"/>
      <c r="K1247" s="5" t="s">
        <v>4654</v>
      </c>
      <c r="L1247" s="73">
        <v>1450064</v>
      </c>
      <c r="N1247" s="5" t="e">
        <f>_xlfn.XLOOKUP(L1247,CENTRALIZADAS!A:A,CENTRALIZADAS!C:C)</f>
        <v>#N/A</v>
      </c>
    </row>
    <row r="1248" spans="1:14" hidden="1">
      <c r="A1248" s="48" t="s">
        <v>3248</v>
      </c>
      <c r="B1248" s="6">
        <v>5302374</v>
      </c>
      <c r="C1248" s="47" t="s">
        <v>3266</v>
      </c>
      <c r="D1248" s="11" t="s">
        <v>3266</v>
      </c>
      <c r="E1248" s="47" t="s">
        <v>2496</v>
      </c>
      <c r="F1248" s="6" t="s">
        <v>14</v>
      </c>
      <c r="G1248" s="11" t="s">
        <v>3267</v>
      </c>
      <c r="H1248" s="11"/>
      <c r="I1248" s="55"/>
      <c r="K1248" s="5" t="s">
        <v>4655</v>
      </c>
      <c r="L1248" s="6">
        <v>5302374</v>
      </c>
      <c r="N1248" s="5" t="e">
        <f>_xlfn.XLOOKUP(L1248,CENTRALIZADAS!A:A,CENTRALIZADAS!C:C)</f>
        <v>#N/A</v>
      </c>
    </row>
    <row r="1249" spans="1:14" hidden="1">
      <c r="A1249" s="48" t="s">
        <v>3248</v>
      </c>
      <c r="B1249" s="6">
        <v>5312264</v>
      </c>
      <c r="C1249" s="46" t="s">
        <v>3268</v>
      </c>
      <c r="D1249" s="11" t="s">
        <v>3268</v>
      </c>
      <c r="E1249" s="46" t="s">
        <v>2496</v>
      </c>
      <c r="F1249" s="6" t="s">
        <v>14</v>
      </c>
      <c r="G1249" s="11" t="s">
        <v>3269</v>
      </c>
      <c r="H1249" s="11"/>
      <c r="I1249" s="55"/>
      <c r="K1249" s="5" t="s">
        <v>4656</v>
      </c>
      <c r="L1249" s="73">
        <v>5312264</v>
      </c>
      <c r="N1249" s="5" t="e">
        <f>_xlfn.XLOOKUP(L1249,CENTRALIZADAS!A:A,CENTRALIZADAS!C:C)</f>
        <v>#N/A</v>
      </c>
    </row>
    <row r="1250" spans="1:14" hidden="1">
      <c r="A1250" s="48" t="s">
        <v>3248</v>
      </c>
      <c r="B1250" s="6">
        <v>5317295</v>
      </c>
      <c r="C1250" s="47" t="s">
        <v>3270</v>
      </c>
      <c r="D1250" s="11" t="s">
        <v>3270</v>
      </c>
      <c r="E1250" s="47" t="s">
        <v>2496</v>
      </c>
      <c r="F1250" s="6" t="s">
        <v>14</v>
      </c>
      <c r="G1250" s="11" t="s">
        <v>3271</v>
      </c>
      <c r="H1250" s="11"/>
      <c r="I1250" s="55"/>
      <c r="K1250" s="5" t="s">
        <v>4657</v>
      </c>
      <c r="L1250" s="6">
        <v>5317295</v>
      </c>
      <c r="N1250" s="5" t="e">
        <f>_xlfn.XLOOKUP(L1250,CENTRALIZADAS!A:A,CENTRALIZADAS!C:C)</f>
        <v>#N/A</v>
      </c>
    </row>
    <row r="1251" spans="1:14" hidden="1">
      <c r="A1251" s="48" t="s">
        <v>3248</v>
      </c>
      <c r="B1251" s="6">
        <v>5326100</v>
      </c>
      <c r="C1251" s="46" t="s">
        <v>3272</v>
      </c>
      <c r="D1251" s="11" t="s">
        <v>3272</v>
      </c>
      <c r="E1251" s="46" t="s">
        <v>2496</v>
      </c>
      <c r="F1251" s="6" t="s">
        <v>14</v>
      </c>
      <c r="G1251" s="11" t="s">
        <v>3273</v>
      </c>
      <c r="H1251" s="11"/>
      <c r="I1251" s="55"/>
      <c r="K1251" s="5" t="s">
        <v>4658</v>
      </c>
      <c r="L1251" s="73">
        <v>5326100</v>
      </c>
      <c r="N1251" s="5" t="e">
        <f>_xlfn.XLOOKUP(L1251,CENTRALIZADAS!A:A,CENTRALIZADAS!C:C)</f>
        <v>#N/A</v>
      </c>
    </row>
    <row r="1252" spans="1:14" hidden="1">
      <c r="A1252" s="48" t="s">
        <v>3248</v>
      </c>
      <c r="B1252" s="6">
        <v>5329223</v>
      </c>
      <c r="C1252" s="47" t="s">
        <v>3274</v>
      </c>
      <c r="D1252" s="11" t="s">
        <v>3274</v>
      </c>
      <c r="E1252" s="47" t="s">
        <v>2496</v>
      </c>
      <c r="F1252" s="6" t="s">
        <v>14</v>
      </c>
      <c r="G1252" s="11" t="s">
        <v>3275</v>
      </c>
      <c r="H1252" s="11"/>
      <c r="I1252" s="55"/>
      <c r="K1252" s="5" t="s">
        <v>4659</v>
      </c>
      <c r="L1252" s="6">
        <v>5329223</v>
      </c>
      <c r="N1252" s="5" t="e">
        <f>_xlfn.XLOOKUP(L1252,CENTRALIZADAS!A:A,CENTRALIZADAS!C:C)</f>
        <v>#N/A</v>
      </c>
    </row>
    <row r="1253" spans="1:14" hidden="1">
      <c r="A1253" s="48" t="s">
        <v>3248</v>
      </c>
      <c r="B1253" s="6">
        <v>5332100</v>
      </c>
      <c r="C1253" s="46" t="s">
        <v>3276</v>
      </c>
      <c r="D1253" s="11" t="s">
        <v>3276</v>
      </c>
      <c r="E1253" s="46" t="s">
        <v>2496</v>
      </c>
      <c r="F1253" s="6" t="s">
        <v>14</v>
      </c>
      <c r="G1253" s="11" t="s">
        <v>3277</v>
      </c>
      <c r="H1253" s="11"/>
      <c r="I1253" s="55"/>
      <c r="K1253" s="5" t="s">
        <v>4660</v>
      </c>
      <c r="L1253" s="73">
        <v>5332100</v>
      </c>
      <c r="N1253" s="5" t="e">
        <f>_xlfn.XLOOKUP(L1253,CENTRALIZADAS!A:A,CENTRALIZADAS!C:C)</f>
        <v>#N/A</v>
      </c>
    </row>
    <row r="1254" spans="1:14" hidden="1">
      <c r="A1254" s="48" t="s">
        <v>3248</v>
      </c>
      <c r="B1254" s="6">
        <v>5339498</v>
      </c>
      <c r="C1254" s="47" t="s">
        <v>3278</v>
      </c>
      <c r="D1254" s="11" t="s">
        <v>3278</v>
      </c>
      <c r="E1254" s="47" t="s">
        <v>2496</v>
      </c>
      <c r="F1254" s="6" t="s">
        <v>14</v>
      </c>
      <c r="G1254" s="11" t="s">
        <v>3279</v>
      </c>
      <c r="H1254" s="11"/>
      <c r="I1254" s="55"/>
      <c r="K1254" s="5" t="s">
        <v>4661</v>
      </c>
      <c r="L1254" s="6">
        <v>5339498</v>
      </c>
      <c r="N1254" s="5" t="e">
        <f>_xlfn.XLOOKUP(L1254,CENTRALIZADAS!A:A,CENTRALIZADAS!C:C)</f>
        <v>#N/A</v>
      </c>
    </row>
    <row r="1255" spans="1:14" hidden="1">
      <c r="A1255" s="48" t="s">
        <v>3248</v>
      </c>
      <c r="B1255" s="6">
        <v>5339903</v>
      </c>
      <c r="C1255" s="46" t="s">
        <v>3280</v>
      </c>
      <c r="D1255" s="11" t="s">
        <v>3280</v>
      </c>
      <c r="E1255" s="46" t="s">
        <v>2496</v>
      </c>
      <c r="F1255" s="6" t="s">
        <v>14</v>
      </c>
      <c r="G1255" s="11" t="s">
        <v>3281</v>
      </c>
      <c r="H1255" s="11"/>
      <c r="I1255" s="55"/>
      <c r="K1255" s="5" t="s">
        <v>4662</v>
      </c>
      <c r="L1255" s="73">
        <v>5339903</v>
      </c>
      <c r="N1255" s="5" t="e">
        <f>_xlfn.XLOOKUP(L1255,CENTRALIZADAS!A:A,CENTRALIZADAS!C:C)</f>
        <v>#N/A</v>
      </c>
    </row>
    <row r="1256" spans="1:14" hidden="1">
      <c r="A1256" s="48" t="s">
        <v>3248</v>
      </c>
      <c r="B1256" s="6">
        <v>5323060</v>
      </c>
      <c r="C1256" s="47" t="s">
        <v>3280</v>
      </c>
      <c r="D1256" s="11" t="s">
        <v>3280</v>
      </c>
      <c r="E1256" s="47" t="s">
        <v>2496</v>
      </c>
      <c r="F1256" s="6" t="s">
        <v>14</v>
      </c>
      <c r="G1256" s="11" t="s">
        <v>3281</v>
      </c>
      <c r="H1256" s="11"/>
      <c r="I1256" s="55"/>
      <c r="K1256" s="5" t="s">
        <v>4662</v>
      </c>
      <c r="L1256" s="6">
        <v>5323060</v>
      </c>
      <c r="N1256" s="5" t="e">
        <f>_xlfn.XLOOKUP(L1256,CENTRALIZADAS!A:A,CENTRALIZADAS!C:C)</f>
        <v>#N/A</v>
      </c>
    </row>
    <row r="1257" spans="1:14" hidden="1">
      <c r="A1257" s="48" t="s">
        <v>3248</v>
      </c>
      <c r="B1257" s="6">
        <v>5332933</v>
      </c>
      <c r="C1257" s="46" t="s">
        <v>3280</v>
      </c>
      <c r="D1257" s="11" t="s">
        <v>3280</v>
      </c>
      <c r="E1257" s="46" t="s">
        <v>2496</v>
      </c>
      <c r="F1257" s="6" t="s">
        <v>14</v>
      </c>
      <c r="G1257" s="11" t="s">
        <v>3281</v>
      </c>
      <c r="H1257" s="11"/>
      <c r="I1257" s="55"/>
      <c r="K1257" s="5" t="s">
        <v>4662</v>
      </c>
      <c r="L1257" s="73">
        <v>5332933</v>
      </c>
      <c r="N1257" s="5" t="e">
        <f>_xlfn.XLOOKUP(L1257,CENTRALIZADAS!A:A,CENTRALIZADAS!C:C)</f>
        <v>#N/A</v>
      </c>
    </row>
    <row r="1258" spans="1:14" hidden="1">
      <c r="A1258" s="48" t="s">
        <v>3248</v>
      </c>
      <c r="B1258" s="6">
        <v>6691394</v>
      </c>
      <c r="C1258" s="47" t="s">
        <v>3280</v>
      </c>
      <c r="D1258" s="11" t="s">
        <v>3280</v>
      </c>
      <c r="E1258" s="47" t="s">
        <v>2496</v>
      </c>
      <c r="F1258" s="6" t="s">
        <v>14</v>
      </c>
      <c r="G1258" s="11" t="s">
        <v>3281</v>
      </c>
      <c r="H1258" s="11"/>
      <c r="I1258" s="55"/>
      <c r="K1258" s="5" t="s">
        <v>4662</v>
      </c>
      <c r="L1258" s="6">
        <v>6691394</v>
      </c>
      <c r="N1258" s="5" t="e">
        <f>_xlfn.XLOOKUP(L1258,CENTRALIZADAS!A:A,CENTRALIZADAS!C:C)</f>
        <v>#N/A</v>
      </c>
    </row>
    <row r="1259" spans="1:14" hidden="1">
      <c r="A1259" s="48" t="s">
        <v>3248</v>
      </c>
      <c r="B1259" s="6">
        <v>5348712</v>
      </c>
      <c r="C1259" s="46" t="s">
        <v>3282</v>
      </c>
      <c r="D1259" s="11" t="s">
        <v>3282</v>
      </c>
      <c r="E1259" s="46" t="s">
        <v>2496</v>
      </c>
      <c r="F1259" s="6" t="s">
        <v>14</v>
      </c>
      <c r="G1259" s="11" t="s">
        <v>3283</v>
      </c>
      <c r="H1259" s="11"/>
      <c r="I1259" s="55"/>
      <c r="K1259" s="5" t="s">
        <v>4663</v>
      </c>
      <c r="L1259" s="73">
        <v>5348712</v>
      </c>
      <c r="N1259" s="5" t="e">
        <f>_xlfn.XLOOKUP(L1259,CENTRALIZADAS!A:A,CENTRALIZADAS!C:C)</f>
        <v>#N/A</v>
      </c>
    </row>
    <row r="1260" spans="1:14" hidden="1">
      <c r="A1260" s="48" t="s">
        <v>3248</v>
      </c>
      <c r="B1260" s="6">
        <v>5349443</v>
      </c>
      <c r="C1260" s="47" t="s">
        <v>3264</v>
      </c>
      <c r="D1260" s="11" t="s">
        <v>3264</v>
      </c>
      <c r="E1260" s="47" t="s">
        <v>2496</v>
      </c>
      <c r="F1260" s="6" t="s">
        <v>14</v>
      </c>
      <c r="G1260" s="11" t="s">
        <v>3284</v>
      </c>
      <c r="H1260" s="11"/>
      <c r="I1260" s="55"/>
      <c r="K1260" s="5" t="s">
        <v>4654</v>
      </c>
      <c r="L1260" s="6">
        <v>5349443</v>
      </c>
      <c r="N1260" s="5" t="e">
        <f>_xlfn.XLOOKUP(L1260,CENTRALIZADAS!A:A,CENTRALIZADAS!C:C)</f>
        <v>#N/A</v>
      </c>
    </row>
    <row r="1261" spans="1:14" hidden="1">
      <c r="A1261" s="48" t="s">
        <v>3248</v>
      </c>
      <c r="B1261" s="6">
        <v>5352842</v>
      </c>
      <c r="C1261" s="46" t="s">
        <v>3285</v>
      </c>
      <c r="D1261" s="11" t="s">
        <v>3285</v>
      </c>
      <c r="E1261" s="46" t="s">
        <v>2496</v>
      </c>
      <c r="F1261" s="6" t="s">
        <v>14</v>
      </c>
      <c r="G1261" s="11" t="s">
        <v>3286</v>
      </c>
      <c r="H1261" s="11"/>
      <c r="I1261" s="55"/>
      <c r="K1261" s="5" t="s">
        <v>4664</v>
      </c>
      <c r="L1261" s="73">
        <v>5352842</v>
      </c>
      <c r="N1261" s="5" t="e">
        <f>_xlfn.XLOOKUP(L1261,CENTRALIZADAS!A:A,CENTRALIZADAS!C:C)</f>
        <v>#N/A</v>
      </c>
    </row>
    <row r="1262" spans="1:14" hidden="1">
      <c r="A1262" s="48" t="s">
        <v>3248</v>
      </c>
      <c r="B1262" s="6">
        <v>5353191</v>
      </c>
      <c r="C1262" s="47" t="s">
        <v>3287</v>
      </c>
      <c r="D1262" s="11" t="s">
        <v>3287</v>
      </c>
      <c r="E1262" s="47" t="s">
        <v>2496</v>
      </c>
      <c r="F1262" s="6" t="s">
        <v>14</v>
      </c>
      <c r="G1262" s="11" t="s">
        <v>3288</v>
      </c>
      <c r="H1262" s="11"/>
      <c r="I1262" s="55"/>
      <c r="K1262" s="5" t="s">
        <v>4665</v>
      </c>
      <c r="L1262" s="6">
        <v>5353191</v>
      </c>
      <c r="N1262" s="5" t="str">
        <f>_xlfn.XLOOKUP(L1262,CENTRALIZADAS!A:A,CENTRALIZADAS!C:C)</f>
        <v>SSGMTO</v>
      </c>
    </row>
    <row r="1263" spans="1:14" hidden="1">
      <c r="A1263" s="48" t="s">
        <v>3248</v>
      </c>
      <c r="B1263" s="14">
        <v>5353470</v>
      </c>
      <c r="C1263" s="48" t="s">
        <v>3289</v>
      </c>
      <c r="D1263" s="11" t="s">
        <v>3289</v>
      </c>
      <c r="E1263" s="46" t="s">
        <v>2496</v>
      </c>
      <c r="F1263" s="6" t="s">
        <v>14</v>
      </c>
      <c r="G1263" s="11" t="s">
        <v>3290</v>
      </c>
      <c r="H1263" s="11"/>
      <c r="I1263" s="55"/>
      <c r="K1263" s="5" t="s">
        <v>4666</v>
      </c>
      <c r="L1263" s="14">
        <v>5353470</v>
      </c>
      <c r="N1263" s="5" t="e">
        <f>_xlfn.XLOOKUP(L1263,CENTRALIZADAS!A:A,CENTRALIZADAS!C:C)</f>
        <v>#N/A</v>
      </c>
    </row>
    <row r="1264" spans="1:14" hidden="1">
      <c r="A1264" s="48" t="s">
        <v>3248</v>
      </c>
      <c r="B1264" s="6">
        <v>5354034</v>
      </c>
      <c r="C1264" s="47" t="s">
        <v>3291</v>
      </c>
      <c r="D1264" s="11" t="s">
        <v>3291</v>
      </c>
      <c r="E1264" s="47" t="s">
        <v>2496</v>
      </c>
      <c r="F1264" s="6" t="s">
        <v>14</v>
      </c>
      <c r="G1264" s="11" t="s">
        <v>3292</v>
      </c>
      <c r="H1264" s="11"/>
      <c r="I1264" s="55"/>
      <c r="K1264" s="5" t="s">
        <v>4667</v>
      </c>
      <c r="L1264" s="6">
        <v>5354034</v>
      </c>
      <c r="N1264" s="5" t="e">
        <f>_xlfn.XLOOKUP(L1264,CENTRALIZADAS!A:A,CENTRALIZADAS!C:C)</f>
        <v>#N/A</v>
      </c>
    </row>
    <row r="1265" spans="1:14" hidden="1">
      <c r="A1265" s="48" t="s">
        <v>3248</v>
      </c>
      <c r="B1265" s="6">
        <v>5354121</v>
      </c>
      <c r="C1265" s="46" t="s">
        <v>3293</v>
      </c>
      <c r="D1265" s="11" t="s">
        <v>3293</v>
      </c>
      <c r="E1265" s="46" t="s">
        <v>2496</v>
      </c>
      <c r="F1265" s="6" t="s">
        <v>14</v>
      </c>
      <c r="G1265" s="11" t="s">
        <v>3294</v>
      </c>
      <c r="H1265" s="11"/>
      <c r="I1265" s="55"/>
      <c r="K1265" s="5" t="s">
        <v>4668</v>
      </c>
      <c r="L1265" s="73">
        <v>5354121</v>
      </c>
      <c r="N1265" s="5" t="e">
        <f>_xlfn.XLOOKUP(L1265,CENTRALIZADAS!A:A,CENTRALIZADAS!C:C)</f>
        <v>#N/A</v>
      </c>
    </row>
    <row r="1266" spans="1:14" hidden="1">
      <c r="A1266" s="48" t="s">
        <v>3248</v>
      </c>
      <c r="B1266" s="6">
        <v>5354604</v>
      </c>
      <c r="C1266" s="47" t="s">
        <v>3255</v>
      </c>
      <c r="D1266" s="11" t="s">
        <v>3255</v>
      </c>
      <c r="E1266" s="47" t="s">
        <v>2496</v>
      </c>
      <c r="F1266" s="6" t="s">
        <v>14</v>
      </c>
      <c r="G1266" s="11" t="s">
        <v>3256</v>
      </c>
      <c r="H1266" s="11"/>
      <c r="I1266" s="55"/>
      <c r="K1266" s="5" t="s">
        <v>4650</v>
      </c>
      <c r="L1266" s="6">
        <v>5354604</v>
      </c>
      <c r="N1266" s="5" t="e">
        <f>_xlfn.XLOOKUP(L1266,CENTRALIZADAS!A:A,CENTRALIZADAS!C:C)</f>
        <v>#N/A</v>
      </c>
    </row>
    <row r="1267" spans="1:14" hidden="1">
      <c r="A1267" s="48" t="s">
        <v>3248</v>
      </c>
      <c r="B1267" s="6">
        <v>5355605</v>
      </c>
      <c r="C1267" s="46" t="s">
        <v>3295</v>
      </c>
      <c r="D1267" s="11" t="s">
        <v>3295</v>
      </c>
      <c r="E1267" s="46" t="s">
        <v>2496</v>
      </c>
      <c r="F1267" s="6" t="s">
        <v>14</v>
      </c>
      <c r="G1267" s="11" t="s">
        <v>3296</v>
      </c>
      <c r="H1267" s="11"/>
      <c r="I1267" s="55"/>
      <c r="K1267" s="5" t="s">
        <v>4669</v>
      </c>
      <c r="L1267" s="73">
        <v>5355605</v>
      </c>
      <c r="N1267" s="5" t="e">
        <f>_xlfn.XLOOKUP(L1267,CENTRALIZADAS!A:A,CENTRALIZADAS!C:C)</f>
        <v>#N/A</v>
      </c>
    </row>
    <row r="1268" spans="1:14" hidden="1">
      <c r="A1268" s="48" t="s">
        <v>3248</v>
      </c>
      <c r="B1268" s="6">
        <v>5356681</v>
      </c>
      <c r="C1268" s="47" t="s">
        <v>3297</v>
      </c>
      <c r="D1268" s="11" t="s">
        <v>3297</v>
      </c>
      <c r="E1268" s="47" t="s">
        <v>2496</v>
      </c>
      <c r="F1268" s="6" t="s">
        <v>14</v>
      </c>
      <c r="G1268" s="11" t="s">
        <v>3298</v>
      </c>
      <c r="H1268" s="11"/>
      <c r="I1268" s="55"/>
      <c r="K1268" s="5" t="s">
        <v>4670</v>
      </c>
      <c r="L1268" s="6">
        <v>5356681</v>
      </c>
      <c r="N1268" s="5" t="e">
        <f>_xlfn.XLOOKUP(L1268,CENTRALIZADAS!A:A,CENTRALIZADAS!C:C)</f>
        <v>#N/A</v>
      </c>
    </row>
    <row r="1269" spans="1:14" hidden="1">
      <c r="A1269" s="48" t="s">
        <v>3248</v>
      </c>
      <c r="B1269" s="6">
        <v>5362915</v>
      </c>
      <c r="C1269" s="46" t="s">
        <v>3299</v>
      </c>
      <c r="D1269" s="11" t="s">
        <v>3299</v>
      </c>
      <c r="E1269" s="46" t="s">
        <v>2496</v>
      </c>
      <c r="F1269" s="6" t="s">
        <v>14</v>
      </c>
      <c r="G1269" s="11" t="s">
        <v>3300</v>
      </c>
      <c r="H1269" s="11"/>
      <c r="I1269" s="55"/>
      <c r="K1269" s="5" t="s">
        <v>4671</v>
      </c>
      <c r="L1269" s="73">
        <v>5362915</v>
      </c>
      <c r="N1269" s="5" t="e">
        <f>_xlfn.XLOOKUP(L1269,CENTRALIZADAS!A:A,CENTRALIZADAS!C:C)</f>
        <v>#N/A</v>
      </c>
    </row>
    <row r="1270" spans="1:14" hidden="1">
      <c r="A1270" s="48" t="s">
        <v>3248</v>
      </c>
      <c r="B1270" s="6">
        <v>5861151</v>
      </c>
      <c r="C1270" s="47" t="s">
        <v>3301</v>
      </c>
      <c r="D1270" s="11" t="s">
        <v>3301</v>
      </c>
      <c r="E1270" s="47" t="s">
        <v>2496</v>
      </c>
      <c r="F1270" s="6" t="s">
        <v>14</v>
      </c>
      <c r="G1270" s="11" t="s">
        <v>3302</v>
      </c>
      <c r="H1270" s="11"/>
      <c r="I1270" s="55"/>
      <c r="K1270" s="5" t="s">
        <v>4672</v>
      </c>
      <c r="L1270" s="6">
        <v>5861151</v>
      </c>
      <c r="N1270" s="5" t="str">
        <f>_xlfn.XLOOKUP(L1270,CENTRALIZADAS!A:A,CENTRALIZADAS!C:C)</f>
        <v>SSGMTO</v>
      </c>
    </row>
    <row r="1271" spans="1:14" hidden="1">
      <c r="A1271" s="48" t="s">
        <v>3248</v>
      </c>
      <c r="B1271" s="14">
        <v>5873108</v>
      </c>
      <c r="C1271" s="48" t="s">
        <v>3303</v>
      </c>
      <c r="D1271" s="11" t="s">
        <v>3303</v>
      </c>
      <c r="E1271" s="46" t="s">
        <v>2496</v>
      </c>
      <c r="F1271" s="6" t="s">
        <v>14</v>
      </c>
      <c r="G1271" s="11" t="s">
        <v>3304</v>
      </c>
      <c r="H1271" s="11"/>
      <c r="I1271" s="55"/>
      <c r="K1271" s="5" t="s">
        <v>4673</v>
      </c>
      <c r="L1271" s="14">
        <v>5873108</v>
      </c>
      <c r="N1271" s="5" t="e">
        <f>_xlfn.XLOOKUP(L1271,CENTRALIZADAS!A:A,CENTRALIZADAS!C:C)</f>
        <v>#N/A</v>
      </c>
    </row>
    <row r="1272" spans="1:14" hidden="1">
      <c r="A1272" s="48" t="s">
        <v>3248</v>
      </c>
      <c r="B1272" s="6">
        <v>5904241</v>
      </c>
      <c r="C1272" s="47" t="s">
        <v>3305</v>
      </c>
      <c r="D1272" s="11" t="s">
        <v>3305</v>
      </c>
      <c r="E1272" s="47" t="s">
        <v>2496</v>
      </c>
      <c r="F1272" s="6" t="s">
        <v>14</v>
      </c>
      <c r="G1272" s="11" t="s">
        <v>3306</v>
      </c>
      <c r="H1272" s="11"/>
      <c r="I1272" s="55"/>
      <c r="K1272" s="5" t="s">
        <v>4674</v>
      </c>
      <c r="L1272" s="6">
        <v>5904241</v>
      </c>
      <c r="N1272" s="5" t="e">
        <f>_xlfn.XLOOKUP(L1272,CENTRALIZADAS!A:A,CENTRALIZADAS!C:C)</f>
        <v>#N/A</v>
      </c>
    </row>
    <row r="1273" spans="1:14" hidden="1">
      <c r="A1273" s="48" t="s">
        <v>3248</v>
      </c>
      <c r="B1273" s="6">
        <v>6626232</v>
      </c>
      <c r="C1273" s="46" t="s">
        <v>3307</v>
      </c>
      <c r="D1273" s="11" t="s">
        <v>3307</v>
      </c>
      <c r="E1273" s="46" t="s">
        <v>2496</v>
      </c>
      <c r="F1273" s="6" t="s">
        <v>14</v>
      </c>
      <c r="G1273" s="11" t="s">
        <v>3308</v>
      </c>
      <c r="H1273" s="11"/>
      <c r="I1273" s="55"/>
      <c r="K1273" s="5" t="s">
        <v>4675</v>
      </c>
      <c r="L1273" s="73">
        <v>6626232</v>
      </c>
      <c r="N1273" s="5" t="e">
        <f>_xlfn.XLOOKUP(L1273,CENTRALIZADAS!A:A,CENTRALIZADAS!C:C)</f>
        <v>#N/A</v>
      </c>
    </row>
    <row r="1274" spans="1:14" hidden="1">
      <c r="A1274" s="48" t="s">
        <v>3248</v>
      </c>
      <c r="B1274" s="6">
        <v>6866113</v>
      </c>
      <c r="C1274" s="47" t="s">
        <v>3309</v>
      </c>
      <c r="D1274" s="11" t="s">
        <v>3309</v>
      </c>
      <c r="E1274" s="47" t="s">
        <v>2496</v>
      </c>
      <c r="F1274" s="6" t="s">
        <v>14</v>
      </c>
      <c r="G1274" s="11" t="s">
        <v>3310</v>
      </c>
      <c r="H1274" s="11"/>
      <c r="I1274" s="55"/>
      <c r="K1274" s="5" t="s">
        <v>4676</v>
      </c>
      <c r="L1274" s="6">
        <v>6866113</v>
      </c>
      <c r="N1274" s="5" t="e">
        <f>_xlfn.XLOOKUP(L1274,CENTRALIZADAS!A:A,CENTRALIZADAS!C:C)</f>
        <v>#N/A</v>
      </c>
    </row>
    <row r="1275" spans="1:14" hidden="1">
      <c r="A1275" s="48" t="s">
        <v>3248</v>
      </c>
      <c r="B1275" s="6">
        <v>6866176</v>
      </c>
      <c r="C1275" s="46" t="s">
        <v>3311</v>
      </c>
      <c r="D1275" s="11" t="s">
        <v>3311</v>
      </c>
      <c r="E1275" s="46" t="s">
        <v>2496</v>
      </c>
      <c r="F1275" s="6" t="s">
        <v>14</v>
      </c>
      <c r="G1275" s="11" t="s">
        <v>3312</v>
      </c>
      <c r="H1275" s="11"/>
      <c r="I1275" s="55"/>
      <c r="K1275" s="5" t="s">
        <v>4677</v>
      </c>
      <c r="L1275" s="73">
        <v>6866176</v>
      </c>
      <c r="N1275" s="5" t="e">
        <f>_xlfn.XLOOKUP(L1275,CENTRALIZADAS!A:A,CENTRALIZADAS!C:C)</f>
        <v>#N/A</v>
      </c>
    </row>
    <row r="1276" spans="1:14" hidden="1">
      <c r="A1276" s="48" t="s">
        <v>3248</v>
      </c>
      <c r="B1276" s="6">
        <v>6866178</v>
      </c>
      <c r="C1276" s="47" t="s">
        <v>3313</v>
      </c>
      <c r="D1276" s="11" t="s">
        <v>3313</v>
      </c>
      <c r="E1276" s="47" t="s">
        <v>2496</v>
      </c>
      <c r="F1276" s="6" t="s">
        <v>14</v>
      </c>
      <c r="G1276" s="11" t="s">
        <v>3314</v>
      </c>
      <c r="H1276" s="11"/>
      <c r="I1276" s="55"/>
      <c r="K1276" s="5" t="s">
        <v>4678</v>
      </c>
      <c r="L1276" s="6">
        <v>6866178</v>
      </c>
      <c r="N1276" s="5" t="e">
        <f>_xlfn.XLOOKUP(L1276,CENTRALIZADAS!A:A,CENTRALIZADAS!C:C)</f>
        <v>#N/A</v>
      </c>
    </row>
    <row r="1277" spans="1:14" hidden="1">
      <c r="A1277" s="48" t="s">
        <v>3248</v>
      </c>
      <c r="B1277" s="6">
        <v>6866466</v>
      </c>
      <c r="C1277" s="46" t="s">
        <v>3315</v>
      </c>
      <c r="D1277" s="11" t="s">
        <v>3315</v>
      </c>
      <c r="E1277" s="46" t="s">
        <v>2496</v>
      </c>
      <c r="F1277" s="6" t="s">
        <v>14</v>
      </c>
      <c r="G1277" s="11" t="s">
        <v>3316</v>
      </c>
      <c r="H1277" s="11"/>
      <c r="I1277" s="55"/>
      <c r="K1277" s="5" t="s">
        <v>4679</v>
      </c>
      <c r="L1277" s="73">
        <v>6866466</v>
      </c>
      <c r="N1277" s="5" t="str">
        <f>_xlfn.XLOOKUP(L1277,CENTRALIZADAS!A:A,CENTRALIZADAS!C:C)</f>
        <v>SSGMTO</v>
      </c>
    </row>
    <row r="1278" spans="1:14" hidden="1">
      <c r="A1278" s="48" t="s">
        <v>3248</v>
      </c>
      <c r="B1278" s="6">
        <v>6866617</v>
      </c>
      <c r="C1278" s="47" t="s">
        <v>3309</v>
      </c>
      <c r="D1278" s="11" t="s">
        <v>3309</v>
      </c>
      <c r="E1278" s="47" t="s">
        <v>2496</v>
      </c>
      <c r="F1278" s="6" t="s">
        <v>14</v>
      </c>
      <c r="G1278" s="11" t="s">
        <v>3317</v>
      </c>
      <c r="H1278" s="11"/>
      <c r="I1278" s="55"/>
      <c r="K1278" s="5" t="s">
        <v>4676</v>
      </c>
      <c r="L1278" s="6">
        <v>6866617</v>
      </c>
      <c r="N1278" s="5" t="e">
        <f>_xlfn.XLOOKUP(L1278,CENTRALIZADAS!A:A,CENTRALIZADAS!C:C)</f>
        <v>#N/A</v>
      </c>
    </row>
    <row r="1279" spans="1:14" hidden="1">
      <c r="A1279" s="48" t="s">
        <v>3248</v>
      </c>
      <c r="B1279" s="6">
        <v>6866647</v>
      </c>
      <c r="C1279" s="46" t="s">
        <v>3318</v>
      </c>
      <c r="D1279" s="11" t="s">
        <v>3318</v>
      </c>
      <c r="E1279" s="46" t="s">
        <v>2496</v>
      </c>
      <c r="F1279" s="6" t="s">
        <v>14</v>
      </c>
      <c r="G1279" s="11" t="s">
        <v>3319</v>
      </c>
      <c r="H1279" s="11"/>
      <c r="I1279" s="55"/>
      <c r="K1279" s="5" t="s">
        <v>4680</v>
      </c>
      <c r="L1279" s="73">
        <v>6866647</v>
      </c>
      <c r="N1279" s="5" t="e">
        <f>_xlfn.XLOOKUP(L1279,CENTRALIZADAS!A:A,CENTRALIZADAS!C:C)</f>
        <v>#N/A</v>
      </c>
    </row>
    <row r="1280" spans="1:14" hidden="1">
      <c r="A1280" s="48" t="s">
        <v>3248</v>
      </c>
      <c r="B1280" s="6">
        <v>6873915</v>
      </c>
      <c r="C1280" s="47" t="s">
        <v>3260</v>
      </c>
      <c r="D1280" s="11" t="s">
        <v>3260</v>
      </c>
      <c r="E1280" s="47" t="s">
        <v>2496</v>
      </c>
      <c r="F1280" s="6" t="s">
        <v>14</v>
      </c>
      <c r="G1280" s="11" t="s">
        <v>3320</v>
      </c>
      <c r="H1280" s="11"/>
      <c r="I1280" s="55"/>
      <c r="K1280" s="5" t="s">
        <v>4652</v>
      </c>
      <c r="L1280" s="6">
        <v>6873915</v>
      </c>
      <c r="N1280" s="5" t="e">
        <f>_xlfn.XLOOKUP(L1280,CENTRALIZADAS!A:A,CENTRALIZADAS!C:C)</f>
        <v>#N/A</v>
      </c>
    </row>
    <row r="1281" spans="1:14" hidden="1">
      <c r="A1281" s="48" t="s">
        <v>3248</v>
      </c>
      <c r="B1281" s="6">
        <v>6886957</v>
      </c>
      <c r="C1281" s="46" t="s">
        <v>3321</v>
      </c>
      <c r="D1281" s="11" t="s">
        <v>3321</v>
      </c>
      <c r="E1281" s="46" t="s">
        <v>2496</v>
      </c>
      <c r="F1281" s="6" t="s">
        <v>14</v>
      </c>
      <c r="G1281" s="11" t="s">
        <v>3322</v>
      </c>
      <c r="H1281" s="11"/>
      <c r="I1281" s="55"/>
      <c r="K1281" s="5" t="s">
        <v>4681</v>
      </c>
      <c r="L1281" s="73">
        <v>6886957</v>
      </c>
      <c r="N1281" s="5" t="e">
        <f>_xlfn.XLOOKUP(L1281,CENTRALIZADAS!A:A,CENTRALIZADAS!C:C)</f>
        <v>#N/A</v>
      </c>
    </row>
    <row r="1282" spans="1:14" hidden="1">
      <c r="A1282" s="48" t="s">
        <v>3248</v>
      </c>
      <c r="B1282" s="6">
        <v>7583559</v>
      </c>
      <c r="C1282" s="47" t="s">
        <v>3323</v>
      </c>
      <c r="D1282" s="11" t="s">
        <v>3323</v>
      </c>
      <c r="E1282" s="47" t="s">
        <v>2496</v>
      </c>
      <c r="F1282" s="6" t="s">
        <v>14</v>
      </c>
      <c r="G1282" s="11" t="s">
        <v>3324</v>
      </c>
      <c r="H1282" s="11"/>
      <c r="I1282" s="55" t="s">
        <v>3325</v>
      </c>
      <c r="K1282" s="5" t="s">
        <v>4682</v>
      </c>
      <c r="L1282" s="6">
        <v>7583559</v>
      </c>
      <c r="N1282" s="5" t="e">
        <f>_xlfn.XLOOKUP(L1282,CENTRALIZADAS!A:A,CENTRALIZADAS!C:C)</f>
        <v>#N/A</v>
      </c>
    </row>
    <row r="1283" spans="1:14" hidden="1">
      <c r="A1283" s="48" t="s">
        <v>3248</v>
      </c>
      <c r="B1283" s="6">
        <v>7667766</v>
      </c>
      <c r="C1283" s="46" t="s">
        <v>3326</v>
      </c>
      <c r="D1283" s="11" t="s">
        <v>3326</v>
      </c>
      <c r="E1283" s="46" t="s">
        <v>2496</v>
      </c>
      <c r="F1283" s="6" t="s">
        <v>14</v>
      </c>
      <c r="G1283" s="11" t="s">
        <v>3327</v>
      </c>
      <c r="H1283" s="11"/>
      <c r="I1283" s="55"/>
      <c r="K1283" s="5" t="s">
        <v>4683</v>
      </c>
      <c r="L1283" s="73">
        <v>7667766</v>
      </c>
      <c r="N1283" s="5" t="e">
        <f>_xlfn.XLOOKUP(L1283,CENTRALIZADAS!A:A,CENTRALIZADAS!C:C)</f>
        <v>#N/A</v>
      </c>
    </row>
    <row r="1284" spans="1:14" hidden="1">
      <c r="A1284" s="48" t="s">
        <v>3248</v>
      </c>
      <c r="B1284" s="6">
        <v>7668483</v>
      </c>
      <c r="C1284" s="47" t="s">
        <v>3328</v>
      </c>
      <c r="D1284" s="11" t="s">
        <v>3328</v>
      </c>
      <c r="E1284" s="47" t="s">
        <v>2496</v>
      </c>
      <c r="F1284" s="6" t="s">
        <v>14</v>
      </c>
      <c r="G1284" s="11" t="s">
        <v>3329</v>
      </c>
      <c r="H1284" s="11"/>
      <c r="I1284" s="55"/>
      <c r="K1284" s="5" t="s">
        <v>4684</v>
      </c>
      <c r="L1284" s="6">
        <v>7668483</v>
      </c>
      <c r="N1284" s="5" t="e">
        <f>_xlfn.XLOOKUP(L1284,CENTRALIZADAS!A:A,CENTRALIZADAS!C:C)</f>
        <v>#N/A</v>
      </c>
    </row>
    <row r="1285" spans="1:14" hidden="1">
      <c r="A1285" s="48" t="s">
        <v>3248</v>
      </c>
      <c r="B1285" s="6">
        <v>7671718</v>
      </c>
      <c r="C1285" s="46" t="s">
        <v>3313</v>
      </c>
      <c r="D1285" s="11" t="s">
        <v>3313</v>
      </c>
      <c r="E1285" s="46" t="s">
        <v>2496</v>
      </c>
      <c r="F1285" s="6" t="s">
        <v>14</v>
      </c>
      <c r="G1285" s="11" t="s">
        <v>3330</v>
      </c>
      <c r="H1285" s="11"/>
      <c r="I1285" s="55"/>
      <c r="K1285" s="5" t="s">
        <v>4678</v>
      </c>
      <c r="L1285" s="73">
        <v>7671718</v>
      </c>
      <c r="N1285" s="5" t="e">
        <f>_xlfn.XLOOKUP(L1285,CENTRALIZADAS!A:A,CENTRALIZADAS!C:C)</f>
        <v>#N/A</v>
      </c>
    </row>
    <row r="1286" spans="1:14" hidden="1">
      <c r="A1286" s="48" t="s">
        <v>3248</v>
      </c>
      <c r="B1286" s="14">
        <v>7671854</v>
      </c>
      <c r="C1286" s="48" t="s">
        <v>3331</v>
      </c>
      <c r="D1286" s="11" t="s">
        <v>3331</v>
      </c>
      <c r="E1286" s="47" t="s">
        <v>2496</v>
      </c>
      <c r="F1286" s="6" t="s">
        <v>14</v>
      </c>
      <c r="G1286" s="11" t="s">
        <v>3332</v>
      </c>
      <c r="H1286" s="11"/>
      <c r="I1286" s="55"/>
      <c r="K1286" s="5" t="s">
        <v>4685</v>
      </c>
      <c r="L1286" s="14">
        <v>7671854</v>
      </c>
      <c r="N1286" s="5" t="e">
        <f>_xlfn.XLOOKUP(L1286,CENTRALIZADAS!A:A,CENTRALIZADAS!C:C)</f>
        <v>#N/A</v>
      </c>
    </row>
    <row r="1287" spans="1:14" hidden="1">
      <c r="A1287" s="48" t="s">
        <v>3248</v>
      </c>
      <c r="B1287" s="6">
        <v>7672985</v>
      </c>
      <c r="C1287" s="46" t="s">
        <v>3333</v>
      </c>
      <c r="D1287" s="11" t="s">
        <v>3333</v>
      </c>
      <c r="E1287" s="46" t="s">
        <v>2496</v>
      </c>
      <c r="F1287" s="6" t="s">
        <v>14</v>
      </c>
      <c r="G1287" s="11" t="s">
        <v>3334</v>
      </c>
      <c r="H1287" s="11"/>
      <c r="I1287" s="55"/>
      <c r="K1287" s="5" t="s">
        <v>4686</v>
      </c>
      <c r="L1287" s="73">
        <v>7672985</v>
      </c>
      <c r="N1287" s="5" t="e">
        <f>_xlfn.XLOOKUP(L1287,CENTRALIZADAS!A:A,CENTRALIZADAS!C:C)</f>
        <v>#N/A</v>
      </c>
    </row>
    <row r="1288" spans="1:14" hidden="1">
      <c r="A1288" s="48" t="s">
        <v>3248</v>
      </c>
      <c r="B1288" s="6">
        <v>7683138</v>
      </c>
      <c r="C1288" s="47" t="s">
        <v>3260</v>
      </c>
      <c r="D1288" s="11" t="s">
        <v>3260</v>
      </c>
      <c r="E1288" s="47" t="s">
        <v>2496</v>
      </c>
      <c r="F1288" s="6" t="s">
        <v>14</v>
      </c>
      <c r="G1288" s="11" t="s">
        <v>3335</v>
      </c>
      <c r="H1288" s="11"/>
      <c r="I1288" s="55"/>
      <c r="K1288" s="5" t="s">
        <v>4652</v>
      </c>
      <c r="L1288" s="6">
        <v>7683138</v>
      </c>
      <c r="N1288" s="5" t="e">
        <f>_xlfn.XLOOKUP(L1288,CENTRALIZADAS!A:A,CENTRALIZADAS!C:C)</f>
        <v>#N/A</v>
      </c>
    </row>
    <row r="1289" spans="1:14" hidden="1">
      <c r="A1289" s="48" t="s">
        <v>3248</v>
      </c>
      <c r="B1289" s="6">
        <v>7683266</v>
      </c>
      <c r="C1289" s="46" t="s">
        <v>3336</v>
      </c>
      <c r="D1289" s="11" t="s">
        <v>3336</v>
      </c>
      <c r="E1289" s="46" t="s">
        <v>2496</v>
      </c>
      <c r="F1289" s="6" t="s">
        <v>14</v>
      </c>
      <c r="G1289" s="11" t="s">
        <v>3337</v>
      </c>
      <c r="H1289" s="11"/>
      <c r="I1289" s="55"/>
      <c r="K1289" s="5" t="s">
        <v>4687</v>
      </c>
      <c r="L1289" s="73">
        <v>7683266</v>
      </c>
      <c r="N1289" s="5" t="e">
        <f>_xlfn.XLOOKUP(L1289,CENTRALIZADAS!A:A,CENTRALIZADAS!C:C)</f>
        <v>#N/A</v>
      </c>
    </row>
    <row r="1290" spans="1:14" hidden="1">
      <c r="A1290" s="48" t="s">
        <v>3248</v>
      </c>
      <c r="B1290" s="6">
        <v>7723852</v>
      </c>
      <c r="C1290" s="47" t="s">
        <v>3338</v>
      </c>
      <c r="D1290" s="11" t="s">
        <v>3338</v>
      </c>
      <c r="E1290" s="47" t="s">
        <v>2496</v>
      </c>
      <c r="F1290" s="6" t="s">
        <v>14</v>
      </c>
      <c r="G1290" s="11" t="s">
        <v>3339</v>
      </c>
      <c r="H1290" s="11"/>
      <c r="I1290" s="55"/>
      <c r="K1290" s="5" t="s">
        <v>4688</v>
      </c>
      <c r="L1290" s="6">
        <v>7723852</v>
      </c>
      <c r="N1290" s="5" t="str">
        <f>_xlfn.XLOOKUP(L1290,CENTRALIZADAS!A:A,CENTRALIZADAS!C:C)</f>
        <v>SSGMTO</v>
      </c>
    </row>
    <row r="1291" spans="1:14" hidden="1">
      <c r="A1291" s="48" t="s">
        <v>3248</v>
      </c>
      <c r="B1291" s="6">
        <v>7727452</v>
      </c>
      <c r="C1291" s="46" t="s">
        <v>3340</v>
      </c>
      <c r="D1291" s="11" t="s">
        <v>3340</v>
      </c>
      <c r="E1291" s="46" t="s">
        <v>2496</v>
      </c>
      <c r="F1291" s="6" t="s">
        <v>14</v>
      </c>
      <c r="G1291" s="11" t="s">
        <v>3341</v>
      </c>
      <c r="H1291" s="11"/>
      <c r="I1291" s="55"/>
      <c r="K1291" s="5" t="s">
        <v>4689</v>
      </c>
      <c r="L1291" s="73">
        <v>7727452</v>
      </c>
      <c r="N1291" s="5" t="e">
        <f>_xlfn.XLOOKUP(L1291,CENTRALIZADAS!A:A,CENTRALIZADAS!C:C)</f>
        <v>#N/A</v>
      </c>
    </row>
    <row r="1292" spans="1:14" hidden="1">
      <c r="A1292" s="48" t="s">
        <v>3248</v>
      </c>
      <c r="B1292" s="6">
        <v>7787300</v>
      </c>
      <c r="C1292" s="47" t="s">
        <v>3342</v>
      </c>
      <c r="D1292" s="11" t="s">
        <v>3342</v>
      </c>
      <c r="E1292" s="47" t="s">
        <v>2496</v>
      </c>
      <c r="F1292" s="6" t="s">
        <v>14</v>
      </c>
      <c r="G1292" s="11" t="s">
        <v>3343</v>
      </c>
      <c r="H1292" s="11"/>
      <c r="I1292" s="55"/>
      <c r="K1292" s="5" t="s">
        <v>4690</v>
      </c>
      <c r="L1292" s="6">
        <v>7787300</v>
      </c>
      <c r="N1292" s="5" t="e">
        <f>_xlfn.XLOOKUP(L1292,CENTRALIZADAS!A:A,CENTRALIZADAS!C:C)</f>
        <v>#N/A</v>
      </c>
    </row>
    <row r="1293" spans="1:14" hidden="1">
      <c r="A1293" s="48" t="s">
        <v>3248</v>
      </c>
      <c r="B1293" s="6">
        <v>7876278</v>
      </c>
      <c r="C1293" s="46" t="s">
        <v>3344</v>
      </c>
      <c r="D1293" s="11" t="s">
        <v>3344</v>
      </c>
      <c r="E1293" s="46" t="s">
        <v>2496</v>
      </c>
      <c r="F1293" s="6" t="s">
        <v>14</v>
      </c>
      <c r="G1293" s="11" t="s">
        <v>3345</v>
      </c>
      <c r="H1293" s="11"/>
      <c r="I1293" s="55"/>
      <c r="K1293" s="5" t="s">
        <v>4691</v>
      </c>
      <c r="L1293" s="73">
        <v>7876278</v>
      </c>
      <c r="N1293" s="5" t="str">
        <f>_xlfn.XLOOKUP(L1293,CENTRALIZADAS!A:A,CENTRALIZADAS!C:C)</f>
        <v>SSGMTO</v>
      </c>
    </row>
    <row r="1294" spans="1:14" hidden="1">
      <c r="A1294" s="48" t="s">
        <v>3248</v>
      </c>
      <c r="B1294" s="6">
        <v>7844746</v>
      </c>
      <c r="C1294" s="47" t="s">
        <v>3346</v>
      </c>
      <c r="D1294" s="11" t="s">
        <v>3346</v>
      </c>
      <c r="E1294" s="47" t="s">
        <v>2496</v>
      </c>
      <c r="F1294" s="6" t="s">
        <v>14</v>
      </c>
      <c r="G1294" s="11" t="s">
        <v>3347</v>
      </c>
      <c r="H1294" s="11"/>
      <c r="I1294" s="55"/>
      <c r="K1294" s="5" t="s">
        <v>4692</v>
      </c>
      <c r="L1294" s="6">
        <v>7844746</v>
      </c>
      <c r="N1294" s="5" t="e">
        <f>_xlfn.XLOOKUP(L1294,CENTRALIZADAS!A:A,CENTRALIZADAS!C:C)</f>
        <v>#N/A</v>
      </c>
    </row>
    <row r="1295" spans="1:14" hidden="1">
      <c r="A1295" s="48" t="s">
        <v>3248</v>
      </c>
      <c r="B1295" s="6">
        <v>7859292</v>
      </c>
      <c r="C1295" s="46" t="s">
        <v>3348</v>
      </c>
      <c r="D1295" s="11" t="s">
        <v>3348</v>
      </c>
      <c r="E1295" s="46" t="s">
        <v>2496</v>
      </c>
      <c r="F1295" s="6" t="s">
        <v>14</v>
      </c>
      <c r="G1295" s="11" t="s">
        <v>3349</v>
      </c>
      <c r="H1295" s="11"/>
      <c r="I1295" s="55"/>
      <c r="K1295" s="5" t="s">
        <v>4693</v>
      </c>
      <c r="L1295" s="73">
        <v>7859292</v>
      </c>
      <c r="N1295" s="5" t="e">
        <f>_xlfn.XLOOKUP(L1295,CENTRALIZADAS!A:A,CENTRALIZADAS!C:C)</f>
        <v>#N/A</v>
      </c>
    </row>
    <row r="1296" spans="1:14" hidden="1">
      <c r="A1296" s="48" t="s">
        <v>3248</v>
      </c>
      <c r="B1296" s="6">
        <v>5349769</v>
      </c>
      <c r="C1296" s="47" t="s">
        <v>3350</v>
      </c>
      <c r="D1296" s="11" t="s">
        <v>3350</v>
      </c>
      <c r="E1296" s="47" t="s">
        <v>2496</v>
      </c>
      <c r="F1296" s="6" t="s">
        <v>14</v>
      </c>
      <c r="G1296" s="11" t="s">
        <v>3351</v>
      </c>
      <c r="H1296" s="29"/>
      <c r="I1296" s="56" t="s">
        <v>3352</v>
      </c>
      <c r="K1296" s="5" t="s">
        <v>4694</v>
      </c>
      <c r="L1296" s="6">
        <v>5349769</v>
      </c>
      <c r="N1296" s="5" t="e">
        <f>_xlfn.XLOOKUP(L1296,CENTRALIZADAS!A:A,CENTRALIZADAS!C:C)</f>
        <v>#N/A</v>
      </c>
    </row>
    <row r="1297" spans="1:14" hidden="1">
      <c r="A1297" s="48" t="s">
        <v>3248</v>
      </c>
      <c r="B1297" s="6">
        <v>5354498</v>
      </c>
      <c r="C1297" s="46" t="s">
        <v>3353</v>
      </c>
      <c r="D1297" s="11" t="s">
        <v>3353</v>
      </c>
      <c r="E1297" s="46" t="s">
        <v>2496</v>
      </c>
      <c r="F1297" s="6" t="s">
        <v>14</v>
      </c>
      <c r="G1297" s="11" t="s">
        <v>3354</v>
      </c>
      <c r="H1297" s="11"/>
      <c r="I1297" s="56" t="s">
        <v>3355</v>
      </c>
      <c r="K1297" s="5" t="s">
        <v>4695</v>
      </c>
      <c r="L1297" s="73">
        <v>5354498</v>
      </c>
      <c r="N1297" s="5" t="e">
        <f>_xlfn.XLOOKUP(L1297,CENTRALIZADAS!A:A,CENTRALIZADAS!C:C)</f>
        <v>#N/A</v>
      </c>
    </row>
    <row r="1298" spans="1:14" hidden="1">
      <c r="A1298" s="48" t="s">
        <v>3248</v>
      </c>
      <c r="B1298" s="6">
        <v>7556753</v>
      </c>
      <c r="C1298" s="47" t="s">
        <v>3353</v>
      </c>
      <c r="D1298" s="11" t="s">
        <v>3353</v>
      </c>
      <c r="E1298" s="47" t="s">
        <v>2496</v>
      </c>
      <c r="F1298" s="6" t="s">
        <v>14</v>
      </c>
      <c r="G1298" s="11" t="s">
        <v>3356</v>
      </c>
      <c r="H1298" s="11"/>
      <c r="I1298" s="56" t="s">
        <v>3355</v>
      </c>
      <c r="K1298" s="5" t="s">
        <v>4695</v>
      </c>
      <c r="L1298" s="6">
        <v>7556753</v>
      </c>
      <c r="N1298" s="5" t="e">
        <f>_xlfn.XLOOKUP(L1298,CENTRALIZADAS!A:A,CENTRALIZADAS!C:C)</f>
        <v>#N/A</v>
      </c>
    </row>
    <row r="1299" spans="1:14" hidden="1">
      <c r="A1299" s="48" t="s">
        <v>3248</v>
      </c>
      <c r="B1299" s="6">
        <v>5355946</v>
      </c>
      <c r="C1299" s="46" t="s">
        <v>3357</v>
      </c>
      <c r="D1299" s="11" t="s">
        <v>3357</v>
      </c>
      <c r="E1299" s="46" t="s">
        <v>2496</v>
      </c>
      <c r="F1299" s="6" t="s">
        <v>14</v>
      </c>
      <c r="G1299" s="11" t="s">
        <v>3358</v>
      </c>
      <c r="H1299" s="29"/>
      <c r="I1299" s="56" t="s">
        <v>3359</v>
      </c>
      <c r="K1299" s="5" t="s">
        <v>4696</v>
      </c>
      <c r="L1299" s="73">
        <v>5355946</v>
      </c>
      <c r="N1299" s="5" t="e">
        <f>_xlfn.XLOOKUP(L1299,CENTRALIZADAS!A:A,CENTRALIZADAS!C:C)</f>
        <v>#N/A</v>
      </c>
    </row>
    <row r="1300" spans="1:14" hidden="1">
      <c r="A1300" s="48" t="s">
        <v>3248</v>
      </c>
      <c r="B1300" s="6">
        <v>5325606</v>
      </c>
      <c r="C1300" s="47" t="s">
        <v>3360</v>
      </c>
      <c r="D1300" s="11" t="s">
        <v>3360</v>
      </c>
      <c r="E1300" s="46" t="s">
        <v>21</v>
      </c>
      <c r="F1300" s="6" t="s">
        <v>14</v>
      </c>
      <c r="G1300" s="11" t="s">
        <v>3361</v>
      </c>
      <c r="H1300" s="29"/>
      <c r="I1300" s="56" t="s">
        <v>3362</v>
      </c>
      <c r="K1300" s="5" t="s">
        <v>4697</v>
      </c>
      <c r="L1300" s="6">
        <v>5325606</v>
      </c>
      <c r="N1300" s="5" t="e">
        <f>_xlfn.XLOOKUP(L1300,CENTRALIZADAS!A:A,CENTRALIZADAS!C:C)</f>
        <v>#N/A</v>
      </c>
    </row>
    <row r="1301" spans="1:14" hidden="1">
      <c r="A1301" s="48" t="s">
        <v>3248</v>
      </c>
      <c r="B1301" s="6">
        <v>5316836</v>
      </c>
      <c r="C1301" s="46" t="s">
        <v>3363</v>
      </c>
      <c r="D1301" s="11" t="s">
        <v>3363</v>
      </c>
      <c r="E1301" s="46" t="s">
        <v>2496</v>
      </c>
      <c r="F1301" s="6" t="s">
        <v>14</v>
      </c>
      <c r="G1301" s="11" t="s">
        <v>3364</v>
      </c>
      <c r="H1301" s="29"/>
      <c r="I1301" s="56" t="s">
        <v>3365</v>
      </c>
      <c r="K1301" s="5" t="s">
        <v>4698</v>
      </c>
      <c r="L1301" s="73">
        <v>5316836</v>
      </c>
      <c r="N1301" s="5" t="e">
        <f>_xlfn.XLOOKUP(L1301,CENTRALIZADAS!A:A,CENTRALIZADAS!C:C)</f>
        <v>#N/A</v>
      </c>
    </row>
    <row r="1302" spans="1:14" hidden="1">
      <c r="A1302" s="48" t="s">
        <v>3248</v>
      </c>
      <c r="B1302" s="6">
        <v>5349660</v>
      </c>
      <c r="C1302" s="47" t="s">
        <v>3363</v>
      </c>
      <c r="D1302" s="11" t="s">
        <v>3363</v>
      </c>
      <c r="E1302" s="47" t="s">
        <v>2496</v>
      </c>
      <c r="F1302" s="6" t="s">
        <v>14</v>
      </c>
      <c r="G1302" s="11" t="s">
        <v>3366</v>
      </c>
      <c r="H1302" s="29"/>
      <c r="I1302" s="56" t="s">
        <v>3365</v>
      </c>
      <c r="K1302" s="5" t="s">
        <v>4698</v>
      </c>
      <c r="L1302" s="6">
        <v>5349660</v>
      </c>
      <c r="N1302" s="5" t="e">
        <f>_xlfn.XLOOKUP(L1302,CENTRALIZADAS!A:A,CENTRALIZADAS!C:C)</f>
        <v>#N/A</v>
      </c>
    </row>
    <row r="1303" spans="1:14" hidden="1">
      <c r="A1303" s="48" t="s">
        <v>3248</v>
      </c>
      <c r="B1303" s="6">
        <v>6539981</v>
      </c>
      <c r="C1303" s="46" t="s">
        <v>3367</v>
      </c>
      <c r="D1303" s="11" t="s">
        <v>3367</v>
      </c>
      <c r="E1303" s="46" t="s">
        <v>2496</v>
      </c>
      <c r="F1303" s="6" t="s">
        <v>14</v>
      </c>
      <c r="G1303" s="11" t="s">
        <v>3368</v>
      </c>
      <c r="H1303" s="11"/>
      <c r="I1303" s="55"/>
      <c r="K1303" s="5" t="s">
        <v>4699</v>
      </c>
      <c r="L1303" s="73">
        <v>6539981</v>
      </c>
      <c r="N1303" s="5" t="e">
        <f>_xlfn.XLOOKUP(L1303,CENTRALIZADAS!A:A,CENTRALIZADAS!C:C)</f>
        <v>#N/A</v>
      </c>
    </row>
    <row r="1304" spans="1:14" hidden="1">
      <c r="A1304" s="48" t="s">
        <v>3248</v>
      </c>
      <c r="B1304" s="6">
        <v>1013144</v>
      </c>
      <c r="C1304" s="47" t="s">
        <v>3369</v>
      </c>
      <c r="D1304" s="11" t="s">
        <v>3370</v>
      </c>
      <c r="E1304" s="47" t="s">
        <v>2496</v>
      </c>
      <c r="F1304" s="6" t="s">
        <v>14</v>
      </c>
      <c r="G1304" s="11" t="s">
        <v>3371</v>
      </c>
      <c r="H1304" s="11"/>
      <c r="I1304" s="55"/>
      <c r="K1304" s="5" t="s">
        <v>4700</v>
      </c>
      <c r="L1304" s="6">
        <v>1013144</v>
      </c>
      <c r="N1304" s="5" t="e">
        <f>_xlfn.XLOOKUP(L1304,CENTRALIZADAS!A:A,CENTRALIZADAS!C:C)</f>
        <v>#N/A</v>
      </c>
    </row>
    <row r="1305" spans="1:14" hidden="1">
      <c r="A1305" s="48" t="s">
        <v>3248</v>
      </c>
      <c r="B1305" s="6">
        <v>1013145</v>
      </c>
      <c r="C1305" s="46" t="s">
        <v>3372</v>
      </c>
      <c r="D1305" s="11" t="s">
        <v>3373</v>
      </c>
      <c r="E1305" s="46" t="s">
        <v>2496</v>
      </c>
      <c r="F1305" s="6" t="s">
        <v>14</v>
      </c>
      <c r="G1305" s="11" t="s">
        <v>3371</v>
      </c>
      <c r="H1305" s="11"/>
      <c r="I1305" s="55"/>
      <c r="K1305" s="5" t="s">
        <v>4701</v>
      </c>
      <c r="L1305" s="73">
        <v>1013145</v>
      </c>
      <c r="N1305" s="5" t="e">
        <f>_xlfn.XLOOKUP(L1305,CENTRALIZADAS!A:A,CENTRALIZADAS!C:C)</f>
        <v>#N/A</v>
      </c>
    </row>
    <row r="1306" spans="1:14" hidden="1">
      <c r="A1306" s="48" t="s">
        <v>3248</v>
      </c>
      <c r="B1306" s="6">
        <v>1013146</v>
      </c>
      <c r="C1306" s="47" t="s">
        <v>3374</v>
      </c>
      <c r="D1306" s="11" t="s">
        <v>3375</v>
      </c>
      <c r="E1306" s="47" t="s">
        <v>2496</v>
      </c>
      <c r="F1306" s="6" t="s">
        <v>14</v>
      </c>
      <c r="G1306" s="11" t="s">
        <v>3371</v>
      </c>
      <c r="H1306" s="11"/>
      <c r="I1306" s="55"/>
      <c r="K1306" s="5" t="s">
        <v>4702</v>
      </c>
      <c r="L1306" s="6">
        <v>1013146</v>
      </c>
      <c r="N1306" s="5" t="e">
        <f>_xlfn.XLOOKUP(L1306,CENTRALIZADAS!A:A,CENTRALIZADAS!C:C)</f>
        <v>#N/A</v>
      </c>
    </row>
    <row r="1307" spans="1:14" hidden="1">
      <c r="A1307" s="48" t="s">
        <v>3248</v>
      </c>
      <c r="B1307" s="6">
        <v>1013147</v>
      </c>
      <c r="C1307" s="46" t="s">
        <v>3376</v>
      </c>
      <c r="D1307" s="11" t="s">
        <v>3377</v>
      </c>
      <c r="E1307" s="46" t="s">
        <v>2496</v>
      </c>
      <c r="F1307" s="6" t="s">
        <v>14</v>
      </c>
      <c r="G1307" s="11" t="s">
        <v>3371</v>
      </c>
      <c r="H1307" s="11"/>
      <c r="I1307" s="55"/>
      <c r="K1307" s="5" t="s">
        <v>4703</v>
      </c>
      <c r="L1307" s="73">
        <v>1013147</v>
      </c>
      <c r="N1307" s="5" t="e">
        <f>_xlfn.XLOOKUP(L1307,CENTRALIZADAS!A:A,CENTRALIZADAS!C:C)</f>
        <v>#N/A</v>
      </c>
    </row>
    <row r="1308" spans="1:14" hidden="1">
      <c r="A1308" s="48" t="s">
        <v>3248</v>
      </c>
      <c r="B1308" s="6">
        <v>1333590</v>
      </c>
      <c r="C1308" s="47" t="s">
        <v>3378</v>
      </c>
      <c r="D1308" s="11" t="s">
        <v>3379</v>
      </c>
      <c r="E1308" s="47" t="s">
        <v>2496</v>
      </c>
      <c r="F1308" s="6" t="s">
        <v>14</v>
      </c>
      <c r="G1308" s="11" t="s">
        <v>3371</v>
      </c>
      <c r="H1308" s="11"/>
      <c r="I1308" s="55"/>
      <c r="K1308" s="5" t="s">
        <v>4704</v>
      </c>
      <c r="L1308" s="6">
        <v>1333590</v>
      </c>
      <c r="N1308" s="5" t="e">
        <f>_xlfn.XLOOKUP(L1308,CENTRALIZADAS!A:A,CENTRALIZADAS!C:C)</f>
        <v>#N/A</v>
      </c>
    </row>
    <row r="1309" spans="1:14" hidden="1">
      <c r="A1309" s="48" t="s">
        <v>3248</v>
      </c>
      <c r="B1309" s="6">
        <v>1013148</v>
      </c>
      <c r="C1309" s="46" t="s">
        <v>3380</v>
      </c>
      <c r="D1309" s="11" t="s">
        <v>3381</v>
      </c>
      <c r="E1309" s="46" t="s">
        <v>2496</v>
      </c>
      <c r="F1309" s="6" t="s">
        <v>14</v>
      </c>
      <c r="G1309" s="11" t="s">
        <v>3371</v>
      </c>
      <c r="H1309" s="11"/>
      <c r="I1309" s="55"/>
      <c r="K1309" s="5" t="s">
        <v>4705</v>
      </c>
      <c r="L1309" s="73">
        <v>1013148</v>
      </c>
      <c r="N1309" s="5" t="e">
        <f>_xlfn.XLOOKUP(L1309,CENTRALIZADAS!A:A,CENTRALIZADAS!C:C)</f>
        <v>#N/A</v>
      </c>
    </row>
    <row r="1310" spans="1:14" hidden="1">
      <c r="A1310" s="48" t="s">
        <v>3248</v>
      </c>
      <c r="B1310" s="6">
        <v>1425620</v>
      </c>
      <c r="C1310" s="47" t="s">
        <v>3382</v>
      </c>
      <c r="D1310" s="11" t="s">
        <v>3383</v>
      </c>
      <c r="E1310" s="47" t="s">
        <v>2496</v>
      </c>
      <c r="F1310" s="6" t="s">
        <v>14</v>
      </c>
      <c r="G1310" s="11" t="s">
        <v>3371</v>
      </c>
      <c r="H1310" s="11"/>
      <c r="I1310" s="55"/>
      <c r="K1310" s="5" t="s">
        <v>4706</v>
      </c>
      <c r="L1310" s="6">
        <v>1425620</v>
      </c>
      <c r="N1310" s="5" t="e">
        <f>_xlfn.XLOOKUP(L1310,CENTRALIZADAS!A:A,CENTRALIZADAS!C:C)</f>
        <v>#N/A</v>
      </c>
    </row>
    <row r="1311" spans="1:14" hidden="1">
      <c r="A1311" s="48" t="s">
        <v>3248</v>
      </c>
      <c r="B1311" s="6">
        <v>1443365</v>
      </c>
      <c r="C1311" s="46" t="s">
        <v>3384</v>
      </c>
      <c r="D1311" s="11" t="s">
        <v>3385</v>
      </c>
      <c r="E1311" s="46" t="s">
        <v>2496</v>
      </c>
      <c r="F1311" s="6" t="s">
        <v>14</v>
      </c>
      <c r="G1311" s="11" t="s">
        <v>3371</v>
      </c>
      <c r="H1311" s="11"/>
      <c r="I1311" s="55"/>
      <c r="K1311" s="5" t="s">
        <v>4707</v>
      </c>
      <c r="L1311" s="73">
        <v>1443365</v>
      </c>
      <c r="N1311" s="5" t="e">
        <f>_xlfn.XLOOKUP(L1311,CENTRALIZADAS!A:A,CENTRALIZADAS!C:C)</f>
        <v>#N/A</v>
      </c>
    </row>
    <row r="1312" spans="1:14" hidden="1">
      <c r="A1312" s="48" t="s">
        <v>3248</v>
      </c>
      <c r="B1312" s="6">
        <v>5310238</v>
      </c>
      <c r="C1312" s="47" t="s">
        <v>3386</v>
      </c>
      <c r="D1312" s="11" t="s">
        <v>3387</v>
      </c>
      <c r="E1312" s="47" t="s">
        <v>2496</v>
      </c>
      <c r="F1312" s="6" t="s">
        <v>14</v>
      </c>
      <c r="G1312" s="11" t="s">
        <v>3371</v>
      </c>
      <c r="H1312" s="11"/>
      <c r="I1312" s="55"/>
      <c r="K1312" s="5" t="s">
        <v>4708</v>
      </c>
      <c r="L1312" s="6">
        <v>5310238</v>
      </c>
      <c r="N1312" s="5" t="e">
        <f>_xlfn.XLOOKUP(L1312,CENTRALIZADAS!A:A,CENTRALIZADAS!C:C)</f>
        <v>#N/A</v>
      </c>
    </row>
    <row r="1313" spans="1:14" hidden="1">
      <c r="A1313" s="48" t="s">
        <v>3248</v>
      </c>
      <c r="B1313" s="6">
        <v>5331107</v>
      </c>
      <c r="C1313" s="46" t="s">
        <v>3388</v>
      </c>
      <c r="D1313" s="11" t="s">
        <v>3387</v>
      </c>
      <c r="E1313" s="46" t="s">
        <v>2496</v>
      </c>
      <c r="F1313" s="6" t="s">
        <v>14</v>
      </c>
      <c r="G1313" s="11" t="s">
        <v>3371</v>
      </c>
      <c r="H1313" s="11"/>
      <c r="I1313" s="55"/>
      <c r="K1313" s="5" t="s">
        <v>4709</v>
      </c>
      <c r="L1313" s="73">
        <v>5331107</v>
      </c>
      <c r="N1313" s="5" t="e">
        <f>_xlfn.XLOOKUP(L1313,CENTRALIZADAS!A:A,CENTRALIZADAS!C:C)</f>
        <v>#N/A</v>
      </c>
    </row>
    <row r="1314" spans="1:14" hidden="1">
      <c r="A1314" s="48" t="s">
        <v>3248</v>
      </c>
      <c r="B1314" s="6">
        <v>5336158</v>
      </c>
      <c r="C1314" s="47" t="s">
        <v>3389</v>
      </c>
      <c r="D1314" s="11" t="s">
        <v>3390</v>
      </c>
      <c r="E1314" s="47" t="s">
        <v>2496</v>
      </c>
      <c r="F1314" s="6" t="s">
        <v>14</v>
      </c>
      <c r="G1314" s="11" t="s">
        <v>3371</v>
      </c>
      <c r="H1314" s="11"/>
      <c r="I1314" s="55"/>
      <c r="K1314" s="5" t="s">
        <v>4710</v>
      </c>
      <c r="L1314" s="6">
        <v>5336158</v>
      </c>
      <c r="N1314" s="5" t="e">
        <f>_xlfn.XLOOKUP(L1314,CENTRALIZADAS!A:A,CENTRALIZADAS!C:C)</f>
        <v>#N/A</v>
      </c>
    </row>
    <row r="1315" spans="1:14" hidden="1">
      <c r="A1315" s="48" t="s">
        <v>3248</v>
      </c>
      <c r="B1315" s="6">
        <v>5332496</v>
      </c>
      <c r="C1315" s="46" t="s">
        <v>3391</v>
      </c>
      <c r="D1315" s="11" t="s">
        <v>3392</v>
      </c>
      <c r="E1315" s="46" t="s">
        <v>2496</v>
      </c>
      <c r="F1315" s="6" t="s">
        <v>14</v>
      </c>
      <c r="G1315" s="11" t="s">
        <v>3371</v>
      </c>
      <c r="H1315" s="11"/>
      <c r="I1315" s="55"/>
      <c r="K1315" s="5" t="s">
        <v>4711</v>
      </c>
      <c r="L1315" s="73">
        <v>5332496</v>
      </c>
      <c r="N1315" s="5" t="e">
        <f>_xlfn.XLOOKUP(L1315,CENTRALIZADAS!A:A,CENTRALIZADAS!C:C)</f>
        <v>#N/A</v>
      </c>
    </row>
    <row r="1316" spans="1:14" hidden="1">
      <c r="A1316" s="48" t="s">
        <v>3248</v>
      </c>
      <c r="B1316" s="6">
        <v>5347189</v>
      </c>
      <c r="C1316" s="47" t="s">
        <v>3393</v>
      </c>
      <c r="D1316" s="11" t="s">
        <v>3394</v>
      </c>
      <c r="E1316" s="47" t="s">
        <v>2496</v>
      </c>
      <c r="F1316" s="6" t="s">
        <v>14</v>
      </c>
      <c r="G1316" s="11" t="s">
        <v>3371</v>
      </c>
      <c r="H1316" s="11"/>
      <c r="I1316" s="55"/>
      <c r="K1316" s="5" t="s">
        <v>4712</v>
      </c>
      <c r="L1316" s="6">
        <v>5347189</v>
      </c>
      <c r="N1316" s="5" t="e">
        <f>_xlfn.XLOOKUP(L1316,CENTRALIZADAS!A:A,CENTRALIZADAS!C:C)</f>
        <v>#N/A</v>
      </c>
    </row>
    <row r="1317" spans="1:14" hidden="1">
      <c r="A1317" s="48" t="s">
        <v>3248</v>
      </c>
      <c r="B1317" s="6">
        <v>5342726</v>
      </c>
      <c r="C1317" s="46" t="s">
        <v>3395</v>
      </c>
      <c r="D1317" s="11" t="s">
        <v>3396</v>
      </c>
      <c r="E1317" s="46" t="s">
        <v>2496</v>
      </c>
      <c r="F1317" s="6" t="s">
        <v>14</v>
      </c>
      <c r="G1317" s="11" t="s">
        <v>3371</v>
      </c>
      <c r="H1317" s="11"/>
      <c r="I1317" s="55"/>
      <c r="K1317" s="5" t="s">
        <v>4713</v>
      </c>
      <c r="L1317" s="73">
        <v>5342726</v>
      </c>
      <c r="N1317" s="5" t="e">
        <f>_xlfn.XLOOKUP(L1317,CENTRALIZADAS!A:A,CENTRALIZADAS!C:C)</f>
        <v>#N/A</v>
      </c>
    </row>
    <row r="1318" spans="1:14" hidden="1">
      <c r="A1318" s="48" t="s">
        <v>3248</v>
      </c>
      <c r="B1318" s="6">
        <v>5361647</v>
      </c>
      <c r="C1318" s="47" t="s">
        <v>3397</v>
      </c>
      <c r="D1318" s="11" t="s">
        <v>3398</v>
      </c>
      <c r="E1318" s="47" t="s">
        <v>2496</v>
      </c>
      <c r="F1318" s="6" t="s">
        <v>14</v>
      </c>
      <c r="G1318" s="11" t="s">
        <v>3371</v>
      </c>
      <c r="H1318" s="11"/>
      <c r="I1318" s="55"/>
      <c r="K1318" s="5" t="s">
        <v>4714</v>
      </c>
      <c r="L1318" s="6">
        <v>5361647</v>
      </c>
      <c r="N1318" s="5" t="e">
        <f>_xlfn.XLOOKUP(L1318,CENTRALIZADAS!A:A,CENTRALIZADAS!C:C)</f>
        <v>#N/A</v>
      </c>
    </row>
    <row r="1319" spans="1:14" hidden="1">
      <c r="A1319" s="48" t="s">
        <v>3248</v>
      </c>
      <c r="B1319" s="6">
        <v>5812905</v>
      </c>
      <c r="C1319" s="46" t="s">
        <v>3399</v>
      </c>
      <c r="D1319" s="11" t="s">
        <v>3400</v>
      </c>
      <c r="E1319" s="46" t="s">
        <v>2496</v>
      </c>
      <c r="F1319" s="6" t="s">
        <v>14</v>
      </c>
      <c r="G1319" s="11" t="s">
        <v>3371</v>
      </c>
      <c r="H1319" s="11"/>
      <c r="I1319" s="55"/>
      <c r="K1319" s="5" t="s">
        <v>4715</v>
      </c>
      <c r="L1319" s="73">
        <v>5812905</v>
      </c>
      <c r="N1319" s="5" t="e">
        <f>_xlfn.XLOOKUP(L1319,CENTRALIZADAS!A:A,CENTRALIZADAS!C:C)</f>
        <v>#N/A</v>
      </c>
    </row>
    <row r="1320" spans="1:14" hidden="1">
      <c r="A1320" s="48" t="s">
        <v>3248</v>
      </c>
      <c r="B1320" s="6">
        <v>6567032</v>
      </c>
      <c r="C1320" s="47" t="s">
        <v>3401</v>
      </c>
      <c r="D1320" s="11" t="s">
        <v>3402</v>
      </c>
      <c r="E1320" s="47" t="s">
        <v>2496</v>
      </c>
      <c r="F1320" s="6" t="s">
        <v>14</v>
      </c>
      <c r="G1320" s="11" t="s">
        <v>3371</v>
      </c>
      <c r="H1320" s="11"/>
      <c r="I1320" s="55"/>
      <c r="K1320" s="5" t="s">
        <v>4716</v>
      </c>
      <c r="L1320" s="6">
        <v>6567032</v>
      </c>
      <c r="N1320" s="5" t="e">
        <f>_xlfn.XLOOKUP(L1320,CENTRALIZADAS!A:A,CENTRALIZADAS!C:C)</f>
        <v>#N/A</v>
      </c>
    </row>
    <row r="1321" spans="1:14" hidden="1">
      <c r="A1321" s="48" t="s">
        <v>3248</v>
      </c>
      <c r="B1321" s="6">
        <v>7774964</v>
      </c>
      <c r="C1321" s="46" t="s">
        <v>3403</v>
      </c>
      <c r="D1321" s="11" t="s">
        <v>3404</v>
      </c>
      <c r="E1321" s="46" t="s">
        <v>2496</v>
      </c>
      <c r="F1321" s="6" t="s">
        <v>14</v>
      </c>
      <c r="G1321" s="11" t="s">
        <v>3371</v>
      </c>
      <c r="H1321" s="11"/>
      <c r="I1321" s="55"/>
      <c r="K1321" s="5" t="s">
        <v>4717</v>
      </c>
      <c r="L1321" s="73">
        <v>7774964</v>
      </c>
      <c r="N1321" s="5" t="e">
        <f>_xlfn.XLOOKUP(L1321,CENTRALIZADAS!A:A,CENTRALIZADAS!C:C)</f>
        <v>#N/A</v>
      </c>
    </row>
    <row r="1322" spans="1:14" hidden="1">
      <c r="A1322" s="48" t="s">
        <v>3248</v>
      </c>
      <c r="B1322" s="6">
        <v>7508810</v>
      </c>
      <c r="C1322" s="47" t="s">
        <v>3405</v>
      </c>
      <c r="D1322" s="11" t="s">
        <v>3406</v>
      </c>
      <c r="E1322" s="47" t="s">
        <v>2496</v>
      </c>
      <c r="F1322" s="6" t="s">
        <v>14</v>
      </c>
      <c r="G1322" s="11" t="s">
        <v>3371</v>
      </c>
      <c r="H1322" s="11"/>
      <c r="I1322" s="55"/>
      <c r="K1322" s="5" t="s">
        <v>4718</v>
      </c>
      <c r="L1322" s="6">
        <v>7508810</v>
      </c>
      <c r="N1322" s="5" t="e">
        <f>_xlfn.XLOOKUP(L1322,CENTRALIZADAS!A:A,CENTRALIZADAS!C:C)</f>
        <v>#N/A</v>
      </c>
    </row>
    <row r="1323" spans="1:14" hidden="1">
      <c r="A1323" s="48" t="s">
        <v>3248</v>
      </c>
      <c r="B1323" s="6">
        <v>7585126</v>
      </c>
      <c r="C1323" s="46" t="s">
        <v>3407</v>
      </c>
      <c r="D1323" s="11" t="s">
        <v>3408</v>
      </c>
      <c r="E1323" s="46" t="s">
        <v>2496</v>
      </c>
      <c r="F1323" s="6" t="s">
        <v>14</v>
      </c>
      <c r="G1323" s="11" t="s">
        <v>3371</v>
      </c>
      <c r="H1323" s="11"/>
      <c r="I1323" s="55"/>
      <c r="K1323" s="5" t="s">
        <v>4719</v>
      </c>
      <c r="L1323" s="73">
        <v>7585126</v>
      </c>
      <c r="N1323" s="5" t="e">
        <f>_xlfn.XLOOKUP(L1323,CENTRALIZADAS!A:A,CENTRALIZADAS!C:C)</f>
        <v>#N/A</v>
      </c>
    </row>
    <row r="1324" spans="1:14" hidden="1">
      <c r="A1324" s="48" t="s">
        <v>3248</v>
      </c>
      <c r="B1324" s="6">
        <v>7777461</v>
      </c>
      <c r="C1324" s="47" t="s">
        <v>3409</v>
      </c>
      <c r="D1324" s="11" t="s">
        <v>3410</v>
      </c>
      <c r="E1324" s="47" t="s">
        <v>2496</v>
      </c>
      <c r="F1324" s="6" t="s">
        <v>14</v>
      </c>
      <c r="G1324" s="11" t="s">
        <v>3371</v>
      </c>
      <c r="H1324" s="11"/>
      <c r="I1324" s="55"/>
      <c r="K1324" s="5" t="s">
        <v>4720</v>
      </c>
      <c r="L1324" s="6">
        <v>7777461</v>
      </c>
      <c r="N1324" s="5" t="e">
        <f>_xlfn.XLOOKUP(L1324,CENTRALIZADAS!A:A,CENTRALIZADAS!C:C)</f>
        <v>#N/A</v>
      </c>
    </row>
    <row r="1325" spans="1:14" hidden="1">
      <c r="A1325" s="48" t="s">
        <v>3248</v>
      </c>
      <c r="B1325" s="6">
        <v>6540953</v>
      </c>
      <c r="C1325" s="46" t="s">
        <v>3411</v>
      </c>
      <c r="D1325" s="11" t="s">
        <v>3412</v>
      </c>
      <c r="E1325" s="46" t="s">
        <v>2496</v>
      </c>
      <c r="F1325" s="6" t="s">
        <v>14</v>
      </c>
      <c r="G1325" s="11" t="s">
        <v>3371</v>
      </c>
      <c r="H1325" s="11"/>
      <c r="I1325" s="55"/>
      <c r="K1325" s="5" t="s">
        <v>4721</v>
      </c>
      <c r="L1325" s="73">
        <v>6540953</v>
      </c>
      <c r="N1325" s="5" t="e">
        <f>_xlfn.XLOOKUP(L1325,CENTRALIZADAS!A:A,CENTRALIZADAS!C:C)</f>
        <v>#N/A</v>
      </c>
    </row>
    <row r="1326" spans="1:14" hidden="1">
      <c r="A1326" s="48" t="s">
        <v>3248</v>
      </c>
      <c r="B1326" s="6">
        <v>1038559</v>
      </c>
      <c r="C1326" s="47" t="s">
        <v>3413</v>
      </c>
      <c r="D1326" s="11" t="s">
        <v>3413</v>
      </c>
      <c r="E1326" s="47" t="s">
        <v>2496</v>
      </c>
      <c r="F1326" s="6" t="s">
        <v>14</v>
      </c>
      <c r="G1326" s="11" t="s">
        <v>3371</v>
      </c>
      <c r="H1326" s="11"/>
      <c r="I1326" s="55"/>
      <c r="K1326" s="5" t="s">
        <v>4722</v>
      </c>
      <c r="L1326" s="6">
        <v>1038559</v>
      </c>
      <c r="N1326" s="5" t="e">
        <f>_xlfn.XLOOKUP(L1326,CENTRALIZADAS!A:A,CENTRALIZADAS!C:C)</f>
        <v>#N/A</v>
      </c>
    </row>
    <row r="1327" spans="1:14" hidden="1">
      <c r="A1327" s="48" t="s">
        <v>3248</v>
      </c>
      <c r="B1327" s="6">
        <v>7844883</v>
      </c>
      <c r="C1327" s="46" t="s">
        <v>3414</v>
      </c>
      <c r="D1327" s="13" t="s">
        <v>3415</v>
      </c>
      <c r="E1327" s="46" t="s">
        <v>3416</v>
      </c>
      <c r="F1327" s="6" t="s">
        <v>14</v>
      </c>
      <c r="G1327" s="11" t="s">
        <v>3371</v>
      </c>
      <c r="H1327" s="11"/>
      <c r="I1327" s="55"/>
      <c r="K1327" s="5" t="s">
        <v>4723</v>
      </c>
      <c r="L1327" s="73">
        <v>7844883</v>
      </c>
      <c r="N1327" s="5" t="e">
        <f>_xlfn.XLOOKUP(L1327,CENTRALIZADAS!A:A,CENTRALIZADAS!C:C)</f>
        <v>#N/A</v>
      </c>
    </row>
    <row r="1328" spans="1:14" hidden="1">
      <c r="A1328" s="48" t="s">
        <v>3248</v>
      </c>
      <c r="B1328" s="6">
        <v>7930510</v>
      </c>
      <c r="C1328" s="47" t="s">
        <v>3414</v>
      </c>
      <c r="D1328" s="13" t="s">
        <v>3417</v>
      </c>
      <c r="E1328" s="47" t="s">
        <v>3416</v>
      </c>
      <c r="F1328" s="6" t="s">
        <v>14</v>
      </c>
      <c r="G1328" s="11" t="s">
        <v>3371</v>
      </c>
      <c r="H1328" s="11"/>
      <c r="I1328" s="55"/>
      <c r="K1328" s="5" t="s">
        <v>4723</v>
      </c>
      <c r="L1328" s="6">
        <v>7930510</v>
      </c>
      <c r="N1328" s="5" t="e">
        <f>_xlfn.XLOOKUP(L1328,CENTRALIZADAS!A:A,CENTRALIZADAS!C:C)</f>
        <v>#N/A</v>
      </c>
    </row>
    <row r="1329" spans="1:14" hidden="1">
      <c r="A1329" s="48" t="s">
        <v>3248</v>
      </c>
      <c r="B1329" s="6">
        <v>5302307</v>
      </c>
      <c r="C1329" s="46" t="s">
        <v>3414</v>
      </c>
      <c r="D1329" s="11" t="s">
        <v>3418</v>
      </c>
      <c r="E1329" s="46" t="s">
        <v>15</v>
      </c>
      <c r="F1329" s="6" t="s">
        <v>14</v>
      </c>
      <c r="G1329" s="11" t="s">
        <v>3419</v>
      </c>
      <c r="H1329" s="11"/>
      <c r="I1329" s="55"/>
      <c r="K1329" s="5" t="s">
        <v>4724</v>
      </c>
      <c r="L1329" s="73">
        <v>5302307</v>
      </c>
      <c r="N1329" s="5" t="e">
        <f>_xlfn.XLOOKUP(L1329,CENTRALIZADAS!A:A,CENTRALIZADAS!C:C)</f>
        <v>#N/A</v>
      </c>
    </row>
    <row r="1330" spans="1:14" hidden="1">
      <c r="A1330" s="48" t="s">
        <v>3248</v>
      </c>
      <c r="B1330" s="6">
        <v>5352794</v>
      </c>
      <c r="C1330" s="47" t="s">
        <v>3414</v>
      </c>
      <c r="D1330" s="11" t="s">
        <v>3420</v>
      </c>
      <c r="E1330" s="47" t="s">
        <v>15</v>
      </c>
      <c r="F1330" s="6" t="s">
        <v>14</v>
      </c>
      <c r="G1330" s="11" t="s">
        <v>3421</v>
      </c>
      <c r="H1330" s="11"/>
      <c r="I1330" s="55"/>
      <c r="K1330" s="5" t="s">
        <v>4724</v>
      </c>
      <c r="L1330" s="6">
        <v>5352794</v>
      </c>
      <c r="N1330" s="5" t="e">
        <f>_xlfn.XLOOKUP(L1330,CENTRALIZADAS!A:A,CENTRALIZADAS!C:C)</f>
        <v>#N/A</v>
      </c>
    </row>
    <row r="1331" spans="1:14" hidden="1">
      <c r="A1331" s="48" t="s">
        <v>3248</v>
      </c>
      <c r="B1331" s="6">
        <v>7743024</v>
      </c>
      <c r="C1331" s="46" t="s">
        <v>3414</v>
      </c>
      <c r="D1331" s="11" t="s">
        <v>3422</v>
      </c>
      <c r="E1331" s="46" t="s">
        <v>3416</v>
      </c>
      <c r="F1331" s="6" t="s">
        <v>14</v>
      </c>
      <c r="G1331" s="11" t="s">
        <v>3371</v>
      </c>
      <c r="H1331" s="11"/>
      <c r="I1331" s="55"/>
      <c r="K1331" s="5" t="s">
        <v>4723</v>
      </c>
      <c r="L1331" s="73">
        <v>7743024</v>
      </c>
      <c r="N1331" s="5" t="e">
        <f>_xlfn.XLOOKUP(L1331,CENTRALIZADAS!A:A,CENTRALIZADAS!C:C)</f>
        <v>#N/A</v>
      </c>
    </row>
    <row r="1332" spans="1:14" hidden="1">
      <c r="A1332" s="48" t="s">
        <v>3248</v>
      </c>
      <c r="B1332" s="6">
        <v>5319197</v>
      </c>
      <c r="C1332" s="47" t="s">
        <v>3414</v>
      </c>
      <c r="D1332" s="11" t="s">
        <v>3423</v>
      </c>
      <c r="E1332" s="47" t="s">
        <v>3416</v>
      </c>
      <c r="F1332" s="6" t="s">
        <v>14</v>
      </c>
      <c r="G1332" s="11" t="s">
        <v>3371</v>
      </c>
      <c r="H1332" s="11"/>
      <c r="I1332" s="55"/>
      <c r="K1332" s="5" t="s">
        <v>4723</v>
      </c>
      <c r="L1332" s="6">
        <v>5319197</v>
      </c>
      <c r="N1332" s="5" t="e">
        <f>_xlfn.XLOOKUP(L1332,CENTRALIZADAS!A:A,CENTRALIZADAS!C:C)</f>
        <v>#N/A</v>
      </c>
    </row>
    <row r="1333" spans="1:14" hidden="1">
      <c r="A1333" s="48" t="s">
        <v>3248</v>
      </c>
      <c r="B1333" s="6">
        <v>1422364</v>
      </c>
      <c r="C1333" s="46" t="s">
        <v>3424</v>
      </c>
      <c r="D1333" s="11" t="s">
        <v>3425</v>
      </c>
      <c r="E1333" s="46" t="s">
        <v>3416</v>
      </c>
      <c r="F1333" s="6" t="s">
        <v>14</v>
      </c>
      <c r="G1333" s="11" t="s">
        <v>3426</v>
      </c>
      <c r="H1333" s="11"/>
      <c r="I1333" s="55"/>
      <c r="K1333" s="5" t="s">
        <v>4725</v>
      </c>
      <c r="L1333" s="73">
        <v>1422364</v>
      </c>
      <c r="N1333" s="5" t="e">
        <f>_xlfn.XLOOKUP(L1333,CENTRALIZADAS!A:A,CENTRALIZADAS!C:C)</f>
        <v>#N/A</v>
      </c>
    </row>
    <row r="1334" spans="1:14" hidden="1">
      <c r="A1334" s="48" t="s">
        <v>3248</v>
      </c>
      <c r="B1334" s="6">
        <v>1422365</v>
      </c>
      <c r="C1334" s="47" t="s">
        <v>3427</v>
      </c>
      <c r="D1334" s="11" t="s">
        <v>3428</v>
      </c>
      <c r="E1334" s="47" t="s">
        <v>3416</v>
      </c>
      <c r="F1334" s="6" t="s">
        <v>14</v>
      </c>
      <c r="G1334" s="11" t="s">
        <v>3426</v>
      </c>
      <c r="H1334" s="11"/>
      <c r="I1334" s="55"/>
      <c r="K1334" s="5" t="s">
        <v>4726</v>
      </c>
      <c r="L1334" s="6">
        <v>1422365</v>
      </c>
      <c r="N1334" s="5" t="e">
        <f>_xlfn.XLOOKUP(L1334,CENTRALIZADAS!A:A,CENTRALIZADAS!C:C)</f>
        <v>#N/A</v>
      </c>
    </row>
    <row r="1335" spans="1:14" hidden="1">
      <c r="A1335" s="48" t="s">
        <v>3248</v>
      </c>
      <c r="B1335" s="6">
        <v>1422366</v>
      </c>
      <c r="C1335" s="46" t="s">
        <v>3429</v>
      </c>
      <c r="D1335" s="11" t="s">
        <v>3430</v>
      </c>
      <c r="E1335" s="46" t="s">
        <v>3416</v>
      </c>
      <c r="F1335" s="6" t="s">
        <v>14</v>
      </c>
      <c r="G1335" s="11" t="s">
        <v>3426</v>
      </c>
      <c r="H1335" s="11"/>
      <c r="I1335" s="55"/>
      <c r="K1335" s="5" t="s">
        <v>4727</v>
      </c>
      <c r="L1335" s="73">
        <v>1422366</v>
      </c>
      <c r="N1335" s="5" t="e">
        <f>_xlfn.XLOOKUP(L1335,CENTRALIZADAS!A:A,CENTRALIZADAS!C:C)</f>
        <v>#N/A</v>
      </c>
    </row>
    <row r="1336" spans="1:14" hidden="1">
      <c r="A1336" s="48" t="s">
        <v>3248</v>
      </c>
      <c r="B1336" s="6">
        <v>1422368</v>
      </c>
      <c r="C1336" s="47" t="s">
        <v>3431</v>
      </c>
      <c r="D1336" s="11" t="s">
        <v>3432</v>
      </c>
      <c r="E1336" s="47" t="s">
        <v>3416</v>
      </c>
      <c r="F1336" s="6" t="s">
        <v>14</v>
      </c>
      <c r="G1336" s="11" t="s">
        <v>3426</v>
      </c>
      <c r="H1336" s="11"/>
      <c r="I1336" s="55"/>
      <c r="K1336" s="5" t="s">
        <v>4728</v>
      </c>
      <c r="L1336" s="6">
        <v>1422368</v>
      </c>
      <c r="N1336" s="5" t="e">
        <f>_xlfn.XLOOKUP(L1336,CENTRALIZADAS!A:A,CENTRALIZADAS!C:C)</f>
        <v>#N/A</v>
      </c>
    </row>
    <row r="1337" spans="1:14" hidden="1">
      <c r="A1337" s="48" t="s">
        <v>3248</v>
      </c>
      <c r="B1337" s="6">
        <v>5327951</v>
      </c>
      <c r="C1337" s="46" t="s">
        <v>3414</v>
      </c>
      <c r="D1337" s="11" t="s">
        <v>3433</v>
      </c>
      <c r="E1337" s="46" t="s">
        <v>3416</v>
      </c>
      <c r="F1337" s="6" t="s">
        <v>14</v>
      </c>
      <c r="G1337" s="11" t="s">
        <v>3426</v>
      </c>
      <c r="H1337" s="11"/>
      <c r="I1337" s="55"/>
      <c r="K1337" s="5" t="s">
        <v>4723</v>
      </c>
      <c r="L1337" s="73">
        <v>5327951</v>
      </c>
      <c r="N1337" s="5" t="e">
        <f>_xlfn.XLOOKUP(L1337,CENTRALIZADAS!A:A,CENTRALIZADAS!C:C)</f>
        <v>#N/A</v>
      </c>
    </row>
    <row r="1338" spans="1:14" hidden="1">
      <c r="A1338" s="48" t="s">
        <v>3248</v>
      </c>
      <c r="B1338" s="6">
        <v>7742682</v>
      </c>
      <c r="C1338" s="47" t="s">
        <v>3414</v>
      </c>
      <c r="D1338" s="11" t="s">
        <v>3434</v>
      </c>
      <c r="E1338" s="47" t="s">
        <v>3416</v>
      </c>
      <c r="F1338" s="6" t="s">
        <v>14</v>
      </c>
      <c r="G1338" s="11" t="s">
        <v>3426</v>
      </c>
      <c r="H1338" s="11"/>
      <c r="I1338" s="55"/>
      <c r="K1338" s="5" t="s">
        <v>4723</v>
      </c>
      <c r="L1338" s="6">
        <v>7742682</v>
      </c>
      <c r="N1338" s="5" t="e">
        <f>_xlfn.XLOOKUP(L1338,CENTRALIZADAS!A:A,CENTRALIZADAS!C:C)</f>
        <v>#N/A</v>
      </c>
    </row>
    <row r="1339" spans="1:14" hidden="1">
      <c r="A1339" s="48" t="s">
        <v>3248</v>
      </c>
      <c r="B1339" s="6">
        <v>7844942</v>
      </c>
      <c r="C1339" s="46" t="s">
        <v>3414</v>
      </c>
      <c r="D1339" s="11" t="s">
        <v>3435</v>
      </c>
      <c r="E1339" s="46" t="s">
        <v>3416</v>
      </c>
      <c r="F1339" s="6" t="s">
        <v>14</v>
      </c>
      <c r="G1339" s="11" t="s">
        <v>3426</v>
      </c>
      <c r="H1339" s="11"/>
      <c r="I1339" s="55"/>
      <c r="K1339" s="5" t="s">
        <v>4723</v>
      </c>
      <c r="L1339" s="73">
        <v>7844942</v>
      </c>
      <c r="N1339" s="5" t="e">
        <f>_xlfn.XLOOKUP(L1339,CENTRALIZADAS!A:A,CENTRALIZADAS!C:C)</f>
        <v>#N/A</v>
      </c>
    </row>
    <row r="1340" spans="1:14" hidden="1">
      <c r="A1340" s="48" t="s">
        <v>3248</v>
      </c>
      <c r="B1340" s="6">
        <v>5355272</v>
      </c>
      <c r="C1340" s="47" t="s">
        <v>3436</v>
      </c>
      <c r="D1340" s="11" t="s">
        <v>3436</v>
      </c>
      <c r="E1340" s="47" t="s">
        <v>2496</v>
      </c>
      <c r="F1340" s="6" t="s">
        <v>14</v>
      </c>
      <c r="G1340" s="11" t="s">
        <v>3437</v>
      </c>
      <c r="H1340" s="29"/>
      <c r="I1340" s="55" t="s">
        <v>3438</v>
      </c>
      <c r="K1340" s="5" t="s">
        <v>4729</v>
      </c>
      <c r="L1340" s="6">
        <v>5355272</v>
      </c>
      <c r="N1340" s="5" t="e">
        <f>_xlfn.XLOOKUP(L1340,CENTRALIZADAS!A:A,CENTRALIZADAS!C:C)</f>
        <v>#N/A</v>
      </c>
    </row>
    <row r="1341" spans="1:14" hidden="1">
      <c r="A1341" s="48" t="s">
        <v>3248</v>
      </c>
      <c r="B1341" s="6">
        <v>5363090</v>
      </c>
      <c r="C1341" s="46" t="s">
        <v>3439</v>
      </c>
      <c r="D1341" s="11" t="s">
        <v>3439</v>
      </c>
      <c r="E1341" s="46" t="s">
        <v>2496</v>
      </c>
      <c r="F1341" s="6" t="s">
        <v>14</v>
      </c>
      <c r="G1341" s="11" t="s">
        <v>3440</v>
      </c>
      <c r="H1341" s="29"/>
      <c r="I1341" s="55" t="s">
        <v>3441</v>
      </c>
      <c r="K1341" s="5" t="s">
        <v>4730</v>
      </c>
      <c r="L1341" s="73">
        <v>5363090</v>
      </c>
      <c r="N1341" s="5" t="e">
        <f>_xlfn.XLOOKUP(L1341,CENTRALIZADAS!A:A,CENTRALIZADAS!C:C)</f>
        <v>#N/A</v>
      </c>
    </row>
    <row r="1342" spans="1:14" hidden="1">
      <c r="A1342" s="48" t="s">
        <v>3248</v>
      </c>
      <c r="B1342" s="6">
        <v>7721545</v>
      </c>
      <c r="C1342" s="47" t="s">
        <v>3442</v>
      </c>
      <c r="D1342" s="11" t="s">
        <v>3442</v>
      </c>
      <c r="E1342" s="47" t="s">
        <v>2496</v>
      </c>
      <c r="F1342" s="6" t="s">
        <v>14</v>
      </c>
      <c r="G1342" s="11" t="s">
        <v>3443</v>
      </c>
      <c r="H1342" s="29"/>
      <c r="I1342" s="55" t="s">
        <v>3444</v>
      </c>
      <c r="K1342" s="5" t="s">
        <v>4731</v>
      </c>
      <c r="L1342" s="6">
        <v>7721545</v>
      </c>
      <c r="N1342" s="5" t="e">
        <f>_xlfn.XLOOKUP(L1342,CENTRALIZADAS!A:A,CENTRALIZADAS!C:C)</f>
        <v>#N/A</v>
      </c>
    </row>
    <row r="1343" spans="1:14" hidden="1">
      <c r="A1343" s="48" t="s">
        <v>3248</v>
      </c>
      <c r="B1343" s="6">
        <v>7721535</v>
      </c>
      <c r="C1343" s="46" t="s">
        <v>3445</v>
      </c>
      <c r="D1343" s="11" t="s">
        <v>3445</v>
      </c>
      <c r="E1343" s="46" t="s">
        <v>2496</v>
      </c>
      <c r="F1343" s="6" t="s">
        <v>14</v>
      </c>
      <c r="G1343" s="11" t="s">
        <v>3446</v>
      </c>
      <c r="H1343" s="29"/>
      <c r="I1343" s="55" t="s">
        <v>3447</v>
      </c>
      <c r="K1343" s="5" t="s">
        <v>4732</v>
      </c>
      <c r="L1343" s="73">
        <v>7721535</v>
      </c>
      <c r="N1343" s="5" t="e">
        <f>_xlfn.XLOOKUP(L1343,CENTRALIZADAS!A:A,CENTRALIZADAS!C:C)</f>
        <v>#N/A</v>
      </c>
    </row>
    <row r="1344" spans="1:14" hidden="1">
      <c r="A1344" s="48" t="s">
        <v>3248</v>
      </c>
      <c r="B1344" s="6">
        <v>5300469</v>
      </c>
      <c r="C1344" s="47" t="s">
        <v>3448</v>
      </c>
      <c r="D1344" s="11" t="s">
        <v>3448</v>
      </c>
      <c r="E1344" s="47" t="s">
        <v>2496</v>
      </c>
      <c r="F1344" s="6" t="s">
        <v>14</v>
      </c>
      <c r="G1344" s="11" t="s">
        <v>3449</v>
      </c>
      <c r="H1344" s="29"/>
      <c r="I1344" s="55" t="s">
        <v>3450</v>
      </c>
      <c r="K1344" s="5" t="s">
        <v>4733</v>
      </c>
      <c r="L1344" s="6">
        <v>5300469</v>
      </c>
      <c r="N1344" s="5" t="e">
        <f>_xlfn.XLOOKUP(L1344,CENTRALIZADAS!A:A,CENTRALIZADAS!C:C)</f>
        <v>#N/A</v>
      </c>
    </row>
    <row r="1345" spans="1:14" hidden="1">
      <c r="A1345" s="48" t="s">
        <v>3248</v>
      </c>
      <c r="B1345" s="6">
        <v>6932572</v>
      </c>
      <c r="C1345" s="46" t="s">
        <v>3451</v>
      </c>
      <c r="D1345" s="11" t="s">
        <v>3451</v>
      </c>
      <c r="E1345" s="46" t="s">
        <v>2496</v>
      </c>
      <c r="F1345" s="6" t="s">
        <v>14</v>
      </c>
      <c r="G1345" s="11" t="s">
        <v>3452</v>
      </c>
      <c r="H1345" s="11"/>
      <c r="I1345" s="55" t="s">
        <v>3453</v>
      </c>
      <c r="K1345" s="5" t="s">
        <v>4734</v>
      </c>
      <c r="L1345" s="73">
        <v>6932572</v>
      </c>
      <c r="N1345" s="5" t="e">
        <f>_xlfn.XLOOKUP(L1345,CENTRALIZADAS!A:A,CENTRALIZADAS!C:C)</f>
        <v>#N/A</v>
      </c>
    </row>
    <row r="1346" spans="1:14" hidden="1">
      <c r="A1346" s="48" t="s">
        <v>3248</v>
      </c>
      <c r="B1346" s="6">
        <v>5319653</v>
      </c>
      <c r="C1346" s="47" t="s">
        <v>3454</v>
      </c>
      <c r="D1346" s="11" t="s">
        <v>3454</v>
      </c>
      <c r="E1346" s="47" t="s">
        <v>2496</v>
      </c>
      <c r="F1346" s="6" t="s">
        <v>14</v>
      </c>
      <c r="G1346" s="11" t="s">
        <v>3455</v>
      </c>
      <c r="H1346" s="29"/>
      <c r="I1346" s="55" t="s">
        <v>3456</v>
      </c>
      <c r="K1346" s="5" t="s">
        <v>4744</v>
      </c>
      <c r="L1346" s="6">
        <v>5319653</v>
      </c>
      <c r="N1346" s="5" t="e">
        <f>_xlfn.XLOOKUP(L1346,CENTRALIZADAS!A:A,CENTRALIZADAS!C:C)</f>
        <v>#N/A</v>
      </c>
    </row>
    <row r="1347" spans="1:14" hidden="1">
      <c r="A1347" s="48" t="s">
        <v>3248</v>
      </c>
      <c r="B1347" s="6">
        <v>6958008</v>
      </c>
      <c r="C1347" s="46" t="s">
        <v>3457</v>
      </c>
      <c r="D1347" s="11" t="s">
        <v>3457</v>
      </c>
      <c r="E1347" s="46" t="s">
        <v>2496</v>
      </c>
      <c r="F1347" s="6" t="s">
        <v>14</v>
      </c>
      <c r="G1347" s="11" t="s">
        <v>3458</v>
      </c>
      <c r="H1347" s="29"/>
      <c r="I1347" s="55" t="s">
        <v>3459</v>
      </c>
      <c r="K1347" s="5" t="s">
        <v>4735</v>
      </c>
      <c r="L1347" s="73">
        <v>6958008</v>
      </c>
      <c r="N1347" s="5" t="e">
        <f>_xlfn.XLOOKUP(L1347,CENTRALIZADAS!A:A,CENTRALIZADAS!C:C)</f>
        <v>#N/A</v>
      </c>
    </row>
    <row r="1348" spans="1:14" hidden="1">
      <c r="A1348" s="48" t="s">
        <v>3248</v>
      </c>
      <c r="B1348" s="6">
        <v>7620911</v>
      </c>
      <c r="C1348" s="47" t="s">
        <v>3457</v>
      </c>
      <c r="D1348" s="11" t="s">
        <v>3457</v>
      </c>
      <c r="E1348" s="47" t="s">
        <v>2496</v>
      </c>
      <c r="F1348" s="6" t="s">
        <v>14</v>
      </c>
      <c r="G1348" s="11" t="s">
        <v>3458</v>
      </c>
      <c r="H1348" s="29"/>
      <c r="I1348" s="55" t="s">
        <v>3459</v>
      </c>
      <c r="K1348" s="5" t="s">
        <v>4735</v>
      </c>
      <c r="L1348" s="6">
        <v>7620911</v>
      </c>
      <c r="N1348" s="5" t="e">
        <f>_xlfn.XLOOKUP(L1348,CENTRALIZADAS!A:A,CENTRALIZADAS!C:C)</f>
        <v>#N/A</v>
      </c>
    </row>
    <row r="1349" spans="1:14" hidden="1">
      <c r="A1349" s="48" t="s">
        <v>3248</v>
      </c>
      <c r="B1349" s="6">
        <v>5343545</v>
      </c>
      <c r="C1349" s="46" t="s">
        <v>3460</v>
      </c>
      <c r="D1349" s="11" t="s">
        <v>3460</v>
      </c>
      <c r="E1349" s="46" t="s">
        <v>2496</v>
      </c>
      <c r="F1349" s="6" t="s">
        <v>14</v>
      </c>
      <c r="G1349" s="11" t="s">
        <v>3461</v>
      </c>
      <c r="H1349" s="29"/>
      <c r="I1349" s="55" t="s">
        <v>3462</v>
      </c>
      <c r="K1349" s="5" t="s">
        <v>4736</v>
      </c>
      <c r="L1349" s="73">
        <v>5343545</v>
      </c>
      <c r="N1349" s="5" t="e">
        <f>_xlfn.XLOOKUP(L1349,CENTRALIZADAS!A:A,CENTRALIZADAS!C:C)</f>
        <v>#N/A</v>
      </c>
    </row>
    <row r="1350" spans="1:14" hidden="1">
      <c r="A1350" s="48" t="s">
        <v>3248</v>
      </c>
      <c r="B1350" s="6">
        <v>1080303</v>
      </c>
      <c r="C1350" s="47" t="s">
        <v>3463</v>
      </c>
      <c r="D1350" s="11" t="s">
        <v>3463</v>
      </c>
      <c r="E1350" s="47" t="s">
        <v>2496</v>
      </c>
      <c r="F1350" s="6" t="s">
        <v>14</v>
      </c>
      <c r="G1350" s="11" t="s">
        <v>3461</v>
      </c>
      <c r="H1350" s="11"/>
      <c r="I1350" s="55" t="s">
        <v>3462</v>
      </c>
      <c r="K1350" s="5" t="s">
        <v>4737</v>
      </c>
      <c r="L1350" s="6">
        <v>1080303</v>
      </c>
      <c r="N1350" s="5" t="e">
        <f>_xlfn.XLOOKUP(L1350,CENTRALIZADAS!A:A,CENTRALIZADAS!C:C)</f>
        <v>#N/A</v>
      </c>
    </row>
    <row r="1351" spans="1:14" hidden="1">
      <c r="A1351" s="48" t="s">
        <v>3248</v>
      </c>
      <c r="B1351" s="6">
        <v>6585810</v>
      </c>
      <c r="C1351" s="46" t="s">
        <v>3464</v>
      </c>
      <c r="D1351" s="11" t="s">
        <v>3464</v>
      </c>
      <c r="E1351" s="46" t="s">
        <v>2496</v>
      </c>
      <c r="F1351" s="6" t="s">
        <v>14</v>
      </c>
      <c r="G1351" s="11" t="s">
        <v>3465</v>
      </c>
      <c r="H1351" s="11"/>
      <c r="I1351" s="55" t="s">
        <v>3466</v>
      </c>
      <c r="K1351" s="5" t="s">
        <v>4738</v>
      </c>
      <c r="L1351" s="73">
        <v>6585810</v>
      </c>
      <c r="N1351" s="5" t="e">
        <f>_xlfn.XLOOKUP(L1351,CENTRALIZADAS!A:A,CENTRALIZADAS!C:C)</f>
        <v>#N/A</v>
      </c>
    </row>
    <row r="1352" spans="1:14" hidden="1">
      <c r="A1352" s="48" t="s">
        <v>3248</v>
      </c>
      <c r="B1352" s="6">
        <v>6585811</v>
      </c>
      <c r="C1352" s="47" t="s">
        <v>3464</v>
      </c>
      <c r="D1352" s="11" t="s">
        <v>3464</v>
      </c>
      <c r="E1352" s="47" t="s">
        <v>2496</v>
      </c>
      <c r="F1352" s="6" t="s">
        <v>14</v>
      </c>
      <c r="G1352" s="11" t="s">
        <v>3467</v>
      </c>
      <c r="H1352" s="11"/>
      <c r="I1352" s="55" t="s">
        <v>3466</v>
      </c>
      <c r="K1352" s="5" t="s">
        <v>4738</v>
      </c>
      <c r="L1352" s="6">
        <v>6585811</v>
      </c>
      <c r="N1352" s="5" t="e">
        <f>_xlfn.XLOOKUP(L1352,CENTRALIZADAS!A:A,CENTRALIZADAS!C:C)</f>
        <v>#N/A</v>
      </c>
    </row>
    <row r="1353" spans="1:14" hidden="1">
      <c r="A1353" s="48" t="s">
        <v>3248</v>
      </c>
      <c r="B1353" s="6">
        <v>6585812</v>
      </c>
      <c r="C1353" s="46" t="s">
        <v>3464</v>
      </c>
      <c r="D1353" s="11" t="s">
        <v>3464</v>
      </c>
      <c r="E1353" s="46" t="s">
        <v>2496</v>
      </c>
      <c r="F1353" s="6" t="s">
        <v>14</v>
      </c>
      <c r="G1353" s="11" t="s">
        <v>3468</v>
      </c>
      <c r="H1353" s="11"/>
      <c r="I1353" s="55" t="s">
        <v>3466</v>
      </c>
      <c r="K1353" s="5" t="s">
        <v>4738</v>
      </c>
      <c r="L1353" s="73">
        <v>6585812</v>
      </c>
      <c r="N1353" s="5" t="e">
        <f>_xlfn.XLOOKUP(L1353,CENTRALIZADAS!A:A,CENTRALIZADAS!C:C)</f>
        <v>#N/A</v>
      </c>
    </row>
    <row r="1354" spans="1:14" hidden="1">
      <c r="A1354" s="48" t="s">
        <v>3248</v>
      </c>
      <c r="B1354" s="6">
        <v>5878558</v>
      </c>
      <c r="C1354" s="47" t="s">
        <v>3469</v>
      </c>
      <c r="D1354" s="11" t="s">
        <v>3469</v>
      </c>
      <c r="E1354" s="47" t="s">
        <v>2496</v>
      </c>
      <c r="F1354" s="6" t="s">
        <v>14</v>
      </c>
      <c r="G1354" s="11" t="s">
        <v>3470</v>
      </c>
      <c r="H1354" s="11"/>
      <c r="I1354" s="55" t="s">
        <v>3471</v>
      </c>
      <c r="K1354" s="5" t="s">
        <v>4739</v>
      </c>
      <c r="L1354" s="6">
        <v>5878558</v>
      </c>
      <c r="N1354" s="5" t="e">
        <f>_xlfn.XLOOKUP(L1354,CENTRALIZADAS!A:A,CENTRALIZADAS!C:C)</f>
        <v>#N/A</v>
      </c>
    </row>
    <row r="1355" spans="1:14" hidden="1">
      <c r="A1355" s="48" t="s">
        <v>3248</v>
      </c>
      <c r="B1355" s="6">
        <v>6317678</v>
      </c>
      <c r="C1355" s="46" t="s">
        <v>3469</v>
      </c>
      <c r="D1355" s="11" t="s">
        <v>3469</v>
      </c>
      <c r="E1355" s="46" t="s">
        <v>2496</v>
      </c>
      <c r="F1355" s="6" t="s">
        <v>14</v>
      </c>
      <c r="G1355" s="11" t="s">
        <v>3470</v>
      </c>
      <c r="H1355" s="11"/>
      <c r="I1355" s="55" t="s">
        <v>3471</v>
      </c>
      <c r="K1355" s="5" t="s">
        <v>4739</v>
      </c>
      <c r="L1355" s="73">
        <v>6317678</v>
      </c>
      <c r="N1355" s="5" t="e">
        <f>_xlfn.XLOOKUP(L1355,CENTRALIZADAS!A:A,CENTRALIZADAS!C:C)</f>
        <v>#N/A</v>
      </c>
    </row>
    <row r="1356" spans="1:14" hidden="1">
      <c r="A1356" s="48" t="s">
        <v>3248</v>
      </c>
      <c r="B1356" s="6">
        <v>6621432</v>
      </c>
      <c r="C1356" s="47" t="s">
        <v>3469</v>
      </c>
      <c r="D1356" s="11" t="s">
        <v>3469</v>
      </c>
      <c r="E1356" s="47" t="s">
        <v>2496</v>
      </c>
      <c r="F1356" s="6" t="s">
        <v>14</v>
      </c>
      <c r="G1356" s="11" t="s">
        <v>3470</v>
      </c>
      <c r="H1356" s="11"/>
      <c r="I1356" s="55" t="s">
        <v>3471</v>
      </c>
      <c r="K1356" s="5" t="s">
        <v>4739</v>
      </c>
      <c r="L1356" s="6">
        <v>6621432</v>
      </c>
      <c r="N1356" s="5" t="e">
        <f>_xlfn.XLOOKUP(L1356,CENTRALIZADAS!A:A,CENTRALIZADAS!C:C)</f>
        <v>#N/A</v>
      </c>
    </row>
    <row r="1357" spans="1:14" hidden="1">
      <c r="A1357" s="48" t="s">
        <v>3248</v>
      </c>
      <c r="B1357" s="6">
        <v>5809859</v>
      </c>
      <c r="C1357" s="46" t="s">
        <v>3472</v>
      </c>
      <c r="D1357" s="11" t="s">
        <v>3472</v>
      </c>
      <c r="E1357" s="46" t="s">
        <v>2496</v>
      </c>
      <c r="F1357" s="6" t="s">
        <v>14</v>
      </c>
      <c r="G1357" s="11" t="s">
        <v>3473</v>
      </c>
      <c r="H1357" s="11"/>
      <c r="I1357" s="55"/>
      <c r="K1357" s="5" t="s">
        <v>4740</v>
      </c>
      <c r="L1357" s="73">
        <v>5809859</v>
      </c>
      <c r="N1357" s="5" t="e">
        <f>_xlfn.XLOOKUP(L1357,CENTRALIZADAS!A:A,CENTRALIZADAS!C:C)</f>
        <v>#N/A</v>
      </c>
    </row>
    <row r="1358" spans="1:14" hidden="1">
      <c r="A1358" s="48" t="s">
        <v>3248</v>
      </c>
      <c r="B1358" s="6">
        <v>5809828</v>
      </c>
      <c r="C1358" s="47" t="s">
        <v>3472</v>
      </c>
      <c r="D1358" s="11" t="s">
        <v>3472</v>
      </c>
      <c r="E1358" s="47" t="s">
        <v>2496</v>
      </c>
      <c r="F1358" s="6" t="s">
        <v>14</v>
      </c>
      <c r="G1358" s="11" t="s">
        <v>3473</v>
      </c>
      <c r="H1358" s="11"/>
      <c r="I1358" s="55"/>
      <c r="K1358" s="5" t="s">
        <v>4740</v>
      </c>
      <c r="L1358" s="6">
        <v>5809828</v>
      </c>
      <c r="N1358" s="5" t="e">
        <f>_xlfn.XLOOKUP(L1358,CENTRALIZADAS!A:A,CENTRALIZADAS!C:C)</f>
        <v>#N/A</v>
      </c>
    </row>
    <row r="1359" spans="1:14" hidden="1">
      <c r="A1359" s="48" t="s">
        <v>3248</v>
      </c>
      <c r="B1359" s="6">
        <v>5809303</v>
      </c>
      <c r="C1359" s="46" t="s">
        <v>3472</v>
      </c>
      <c r="D1359" s="11" t="s">
        <v>3472</v>
      </c>
      <c r="E1359" s="46" t="s">
        <v>2496</v>
      </c>
      <c r="F1359" s="6" t="s">
        <v>14</v>
      </c>
      <c r="G1359" s="11" t="s">
        <v>3473</v>
      </c>
      <c r="H1359" s="11"/>
      <c r="I1359" s="55"/>
      <c r="K1359" s="5" t="s">
        <v>4740</v>
      </c>
      <c r="L1359" s="73">
        <v>5809303</v>
      </c>
      <c r="N1359" s="5" t="e">
        <f>_xlfn.XLOOKUP(L1359,CENTRALIZADAS!A:A,CENTRALIZADAS!C:C)</f>
        <v>#N/A</v>
      </c>
    </row>
    <row r="1360" spans="1:14" hidden="1">
      <c r="A1360" s="48" t="s">
        <v>3248</v>
      </c>
      <c r="B1360" s="6">
        <v>7827631</v>
      </c>
      <c r="C1360" s="47" t="s">
        <v>3472</v>
      </c>
      <c r="D1360" s="11" t="s">
        <v>3472</v>
      </c>
      <c r="E1360" s="47" t="s">
        <v>2496</v>
      </c>
      <c r="F1360" s="6" t="s">
        <v>14</v>
      </c>
      <c r="G1360" s="11" t="s">
        <v>3473</v>
      </c>
      <c r="H1360" s="11"/>
      <c r="I1360" s="55"/>
      <c r="K1360" s="5" t="s">
        <v>4740</v>
      </c>
      <c r="L1360" s="6">
        <v>7827631</v>
      </c>
      <c r="N1360" s="5" t="e">
        <f>_xlfn.XLOOKUP(L1360,CENTRALIZADAS!A:A,CENTRALIZADAS!C:C)</f>
        <v>#N/A</v>
      </c>
    </row>
    <row r="1361" spans="1:14" hidden="1">
      <c r="A1361" s="48" t="s">
        <v>3248</v>
      </c>
      <c r="B1361" s="6">
        <v>5809860</v>
      </c>
      <c r="C1361" s="46" t="s">
        <v>3472</v>
      </c>
      <c r="D1361" s="11" t="s">
        <v>3472</v>
      </c>
      <c r="E1361" s="46" t="s">
        <v>2496</v>
      </c>
      <c r="F1361" s="6" t="s">
        <v>14</v>
      </c>
      <c r="G1361" s="11" t="s">
        <v>3473</v>
      </c>
      <c r="H1361" s="11"/>
      <c r="I1361" s="55"/>
      <c r="K1361" s="5" t="s">
        <v>4740</v>
      </c>
      <c r="L1361" s="73">
        <v>5809860</v>
      </c>
      <c r="N1361" s="5" t="e">
        <f>_xlfn.XLOOKUP(L1361,CENTRALIZADAS!A:A,CENTRALIZADAS!C:C)</f>
        <v>#N/A</v>
      </c>
    </row>
    <row r="1362" spans="1:14" hidden="1">
      <c r="A1362" s="48" t="s">
        <v>3248</v>
      </c>
      <c r="B1362" s="14">
        <v>5808682</v>
      </c>
      <c r="C1362" s="48" t="s">
        <v>3474</v>
      </c>
      <c r="D1362" s="11" t="s">
        <v>3474</v>
      </c>
      <c r="E1362" s="47" t="s">
        <v>2496</v>
      </c>
      <c r="F1362" s="6" t="s">
        <v>14</v>
      </c>
      <c r="G1362" s="11" t="s">
        <v>3473</v>
      </c>
      <c r="H1362" s="11"/>
      <c r="I1362" s="55"/>
      <c r="K1362" s="5" t="s">
        <v>4741</v>
      </c>
      <c r="L1362" s="14">
        <v>5808682</v>
      </c>
      <c r="N1362" s="5" t="e">
        <f>_xlfn.XLOOKUP(L1362,CENTRALIZADAS!A:A,CENTRALIZADAS!C:C)</f>
        <v>#N/A</v>
      </c>
    </row>
    <row r="1363" spans="1:14" hidden="1">
      <c r="A1363" s="48" t="s">
        <v>3248</v>
      </c>
      <c r="B1363" s="14">
        <v>5809361</v>
      </c>
      <c r="C1363" s="48" t="s">
        <v>3474</v>
      </c>
      <c r="D1363" s="11" t="s">
        <v>3474</v>
      </c>
      <c r="E1363" s="46" t="s">
        <v>2496</v>
      </c>
      <c r="F1363" s="6" t="s">
        <v>14</v>
      </c>
      <c r="G1363" s="11" t="s">
        <v>3473</v>
      </c>
      <c r="H1363" s="11"/>
      <c r="I1363" s="55"/>
      <c r="K1363" s="5" t="s">
        <v>4741</v>
      </c>
      <c r="L1363" s="14">
        <v>5809361</v>
      </c>
      <c r="N1363" s="5" t="e">
        <f>_xlfn.XLOOKUP(L1363,CENTRALIZADAS!A:A,CENTRALIZADAS!C:C)</f>
        <v>#N/A</v>
      </c>
    </row>
    <row r="1364" spans="1:14" hidden="1">
      <c r="A1364" s="48" t="s">
        <v>3248</v>
      </c>
      <c r="B1364" s="14">
        <v>1336803</v>
      </c>
      <c r="C1364" s="48" t="s">
        <v>3474</v>
      </c>
      <c r="D1364" s="11" t="s">
        <v>3474</v>
      </c>
      <c r="E1364" s="47" t="s">
        <v>2496</v>
      </c>
      <c r="F1364" s="6" t="s">
        <v>14</v>
      </c>
      <c r="G1364" s="11" t="s">
        <v>3473</v>
      </c>
      <c r="H1364" s="11"/>
      <c r="I1364" s="55"/>
      <c r="K1364" s="5" t="s">
        <v>4741</v>
      </c>
      <c r="L1364" s="14">
        <v>1336803</v>
      </c>
      <c r="N1364" s="5" t="e">
        <f>_xlfn.XLOOKUP(L1364,CENTRALIZADAS!A:A,CENTRALIZADAS!C:C)</f>
        <v>#N/A</v>
      </c>
    </row>
    <row r="1365" spans="1:14" hidden="1">
      <c r="A1365" s="48" t="s">
        <v>3248</v>
      </c>
      <c r="B1365" s="14">
        <v>6647232</v>
      </c>
      <c r="C1365" s="46" t="s">
        <v>559</v>
      </c>
      <c r="D1365" s="11" t="s">
        <v>559</v>
      </c>
      <c r="E1365" s="46" t="s">
        <v>2496</v>
      </c>
      <c r="F1365" s="6" t="s">
        <v>14</v>
      </c>
      <c r="G1365" s="29" t="s">
        <v>3475</v>
      </c>
      <c r="H1365" s="11"/>
      <c r="I1365" s="55"/>
      <c r="K1365" s="5" t="s">
        <v>4742</v>
      </c>
      <c r="L1365" s="14">
        <v>6647232</v>
      </c>
      <c r="N1365" s="5" t="e">
        <f>_xlfn.XLOOKUP(L1365,CENTRALIZADAS!A:A,CENTRALIZADAS!C:C)</f>
        <v>#N/A</v>
      </c>
    </row>
    <row r="1366" spans="1:14" hidden="1">
      <c r="A1366" s="48" t="s">
        <v>3248</v>
      </c>
      <c r="B1366" s="14">
        <v>6582196</v>
      </c>
      <c r="C1366" s="47" t="s">
        <v>559</v>
      </c>
      <c r="D1366" s="11" t="s">
        <v>559</v>
      </c>
      <c r="E1366" s="47" t="s">
        <v>2496</v>
      </c>
      <c r="F1366" s="6" t="s">
        <v>14</v>
      </c>
      <c r="G1366" s="11" t="s">
        <v>3475</v>
      </c>
      <c r="H1366" s="11"/>
      <c r="I1366" s="55"/>
      <c r="K1366" s="5" t="s">
        <v>4742</v>
      </c>
      <c r="L1366" s="14">
        <v>6582196</v>
      </c>
      <c r="N1366" s="5" t="e">
        <f>_xlfn.XLOOKUP(L1366,CENTRALIZADAS!A:A,CENTRALIZADAS!C:C)</f>
        <v>#N/A</v>
      </c>
    </row>
    <row r="1367" spans="1:14" hidden="1">
      <c r="A1367" s="48" t="s">
        <v>3248</v>
      </c>
      <c r="B1367" s="14">
        <v>7561523</v>
      </c>
      <c r="C1367" s="46" t="s">
        <v>559</v>
      </c>
      <c r="D1367" s="11" t="s">
        <v>559</v>
      </c>
      <c r="E1367" s="46" t="s">
        <v>2496</v>
      </c>
      <c r="F1367" s="6" t="s">
        <v>14</v>
      </c>
      <c r="G1367" s="11" t="s">
        <v>3475</v>
      </c>
      <c r="H1367" s="11"/>
      <c r="I1367" s="55"/>
      <c r="K1367" s="5" t="s">
        <v>4742</v>
      </c>
      <c r="L1367" s="14">
        <v>7561523</v>
      </c>
      <c r="N1367" s="5" t="e">
        <f>_xlfn.XLOOKUP(L1367,CENTRALIZADAS!A:A,CENTRALIZADAS!C:C)</f>
        <v>#N/A</v>
      </c>
    </row>
    <row r="1368" spans="1:14" hidden="1">
      <c r="A1368" s="48" t="s">
        <v>3248</v>
      </c>
      <c r="B1368" s="14">
        <v>5809848</v>
      </c>
      <c r="C1368" s="47" t="s">
        <v>559</v>
      </c>
      <c r="D1368" s="11" t="s">
        <v>559</v>
      </c>
      <c r="E1368" s="47" t="s">
        <v>2496</v>
      </c>
      <c r="F1368" s="6" t="s">
        <v>14</v>
      </c>
      <c r="G1368" s="29" t="s">
        <v>3475</v>
      </c>
      <c r="H1368" s="11"/>
      <c r="I1368" s="55"/>
      <c r="K1368" s="5" t="s">
        <v>4742</v>
      </c>
      <c r="L1368" s="14">
        <v>5809848</v>
      </c>
      <c r="N1368" s="5" t="e">
        <f>_xlfn.XLOOKUP(L1368,CENTRALIZADAS!A:A,CENTRALIZADAS!C:C)</f>
        <v>#N/A</v>
      </c>
    </row>
    <row r="1369" spans="1:14" hidden="1">
      <c r="A1369" s="48" t="s">
        <v>3248</v>
      </c>
      <c r="B1369" s="6">
        <v>6548465</v>
      </c>
      <c r="C1369" s="46" t="s">
        <v>3476</v>
      </c>
      <c r="D1369" s="11" t="s">
        <v>3476</v>
      </c>
      <c r="E1369" s="46" t="s">
        <v>15</v>
      </c>
      <c r="F1369" s="6" t="s">
        <v>14</v>
      </c>
      <c r="G1369" s="11" t="s">
        <v>3477</v>
      </c>
      <c r="H1369" s="11"/>
      <c r="I1369" s="55"/>
      <c r="K1369" s="5" t="s">
        <v>4743</v>
      </c>
      <c r="L1369" s="73">
        <v>6548465</v>
      </c>
      <c r="N1369" s="5" t="e">
        <f>_xlfn.XLOOKUP(L1369,CENTRALIZADAS!A:A,CENTRALIZADAS!C:C)</f>
        <v>#N/A</v>
      </c>
    </row>
    <row r="1370" spans="1:14" hidden="1">
      <c r="A1370" s="48" t="s">
        <v>3248</v>
      </c>
      <c r="B1370" s="6">
        <v>7928197</v>
      </c>
      <c r="C1370" s="47" t="s">
        <v>3478</v>
      </c>
      <c r="D1370" s="11" t="s">
        <v>3478</v>
      </c>
      <c r="E1370" s="47" t="s">
        <v>2496</v>
      </c>
      <c r="F1370" s="6" t="s">
        <v>14</v>
      </c>
      <c r="G1370" s="11" t="s">
        <v>3479</v>
      </c>
      <c r="H1370" s="29"/>
      <c r="I1370" s="55" t="s">
        <v>3480</v>
      </c>
      <c r="K1370" s="5" t="s">
        <v>4744</v>
      </c>
      <c r="L1370" s="6">
        <v>7928197</v>
      </c>
      <c r="N1370" s="5" t="e">
        <f>_xlfn.XLOOKUP(L1370,CENTRALIZADAS!A:A,CENTRALIZADAS!C:C)</f>
        <v>#N/A</v>
      </c>
    </row>
    <row r="1371" spans="1:14" hidden="1">
      <c r="A1371" s="48" t="s">
        <v>3248</v>
      </c>
      <c r="B1371" s="6">
        <v>7693104</v>
      </c>
      <c r="C1371" s="46" t="s">
        <v>3413</v>
      </c>
      <c r="D1371" s="11" t="s">
        <v>3413</v>
      </c>
      <c r="E1371" s="46" t="s">
        <v>21</v>
      </c>
      <c r="F1371" s="6" t="s">
        <v>14</v>
      </c>
      <c r="G1371" s="11" t="s">
        <v>3481</v>
      </c>
      <c r="H1371" s="29"/>
      <c r="I1371" s="55" t="s">
        <v>3482</v>
      </c>
      <c r="K1371" s="5" t="s">
        <v>4745</v>
      </c>
      <c r="L1371" s="73">
        <v>7693104</v>
      </c>
      <c r="N1371" s="5" t="e">
        <f>_xlfn.XLOOKUP(L1371,CENTRALIZADAS!A:A,CENTRALIZADAS!C:C)</f>
        <v>#N/A</v>
      </c>
    </row>
    <row r="1372" spans="1:14" hidden="1">
      <c r="A1372" s="48" t="s">
        <v>3248</v>
      </c>
      <c r="B1372" s="6">
        <v>7633578</v>
      </c>
      <c r="C1372" s="47" t="s">
        <v>3483</v>
      </c>
      <c r="D1372" s="11" t="s">
        <v>3483</v>
      </c>
      <c r="E1372" s="47" t="s">
        <v>2496</v>
      </c>
      <c r="F1372" s="6" t="s">
        <v>14</v>
      </c>
      <c r="G1372" s="11" t="s">
        <v>3484</v>
      </c>
      <c r="H1372" s="29"/>
      <c r="I1372" s="55" t="s">
        <v>3485</v>
      </c>
      <c r="K1372" s="5" t="s">
        <v>4746</v>
      </c>
      <c r="L1372" s="6">
        <v>7633578</v>
      </c>
      <c r="N1372" s="5" t="e">
        <f>_xlfn.XLOOKUP(L1372,CENTRALIZADAS!A:A,CENTRALIZADAS!C:C)</f>
        <v>#N/A</v>
      </c>
    </row>
    <row r="1373" spans="1:14" hidden="1">
      <c r="A1373" s="48" t="s">
        <v>3248</v>
      </c>
      <c r="B1373" s="6">
        <v>5362537</v>
      </c>
      <c r="C1373" s="46" t="s">
        <v>3486</v>
      </c>
      <c r="D1373" s="11" t="s">
        <v>3486</v>
      </c>
      <c r="E1373" s="46" t="s">
        <v>15</v>
      </c>
      <c r="F1373" s="6" t="s">
        <v>14</v>
      </c>
      <c r="G1373" s="11" t="s">
        <v>3487</v>
      </c>
      <c r="H1373" s="29"/>
      <c r="I1373" s="55" t="s">
        <v>3488</v>
      </c>
      <c r="K1373" s="5" t="s">
        <v>4747</v>
      </c>
      <c r="L1373" s="73">
        <v>5362537</v>
      </c>
      <c r="N1373" s="5" t="e">
        <f>_xlfn.XLOOKUP(L1373,CENTRALIZADAS!A:A,CENTRALIZADAS!C:C)</f>
        <v>#N/A</v>
      </c>
    </row>
    <row r="1374" spans="1:14" hidden="1">
      <c r="A1374" s="48" t="s">
        <v>3248</v>
      </c>
      <c r="B1374" s="6">
        <v>3831112</v>
      </c>
      <c r="C1374" s="47" t="s">
        <v>3489</v>
      </c>
      <c r="D1374" s="11" t="s">
        <v>3489</v>
      </c>
      <c r="E1374" s="47" t="s">
        <v>2496</v>
      </c>
      <c r="F1374" s="6" t="s">
        <v>14</v>
      </c>
      <c r="G1374" s="11" t="s">
        <v>3490</v>
      </c>
      <c r="H1374" s="29"/>
      <c r="I1374" s="55" t="s">
        <v>3491</v>
      </c>
      <c r="K1374" s="5" t="s">
        <v>4748</v>
      </c>
      <c r="L1374" s="6">
        <v>3831112</v>
      </c>
      <c r="N1374" s="5" t="e">
        <f>_xlfn.XLOOKUP(L1374,CENTRALIZADAS!A:A,CENTRALIZADAS!C:C)</f>
        <v>#N/A</v>
      </c>
    </row>
    <row r="1375" spans="1:14" hidden="1">
      <c r="A1375" s="48" t="s">
        <v>3248</v>
      </c>
      <c r="B1375" s="6">
        <v>5821578</v>
      </c>
      <c r="C1375" s="46" t="s">
        <v>3492</v>
      </c>
      <c r="D1375" s="11" t="s">
        <v>3492</v>
      </c>
      <c r="E1375" s="46" t="s">
        <v>2496</v>
      </c>
      <c r="F1375" s="6" t="s">
        <v>14</v>
      </c>
      <c r="G1375" s="11" t="s">
        <v>3493</v>
      </c>
      <c r="H1375" s="11"/>
      <c r="I1375" s="55"/>
      <c r="K1375" s="5" t="s">
        <v>4749</v>
      </c>
      <c r="L1375" s="73">
        <v>5821578</v>
      </c>
      <c r="N1375" s="5" t="str">
        <f>_xlfn.XLOOKUP(L1375,CENTRALIZADAS!A:A,CENTRALIZADAS!C:C)</f>
        <v>SSGMTO</v>
      </c>
    </row>
    <row r="1376" spans="1:14" hidden="1">
      <c r="A1376" s="48" t="s">
        <v>3248</v>
      </c>
      <c r="B1376" s="6">
        <v>6845276</v>
      </c>
      <c r="C1376" s="47" t="s">
        <v>3494</v>
      </c>
      <c r="D1376" s="11" t="s">
        <v>3494</v>
      </c>
      <c r="E1376" s="47" t="s">
        <v>2496</v>
      </c>
      <c r="F1376" s="6" t="s">
        <v>14</v>
      </c>
      <c r="G1376" s="11" t="s">
        <v>3495</v>
      </c>
      <c r="H1376" s="29"/>
      <c r="I1376" s="55" t="s">
        <v>3496</v>
      </c>
      <c r="K1376" s="5" t="s">
        <v>4750</v>
      </c>
      <c r="L1376" s="6">
        <v>6845276</v>
      </c>
      <c r="N1376" s="5" t="e">
        <f>_xlfn.XLOOKUP(L1376,CENTRALIZADAS!A:A,CENTRALIZADAS!C:C)</f>
        <v>#N/A</v>
      </c>
    </row>
    <row r="1377" spans="1:14" hidden="1">
      <c r="A1377" s="48" t="s">
        <v>3248</v>
      </c>
      <c r="B1377" s="14">
        <v>1063658</v>
      </c>
      <c r="C1377" s="46" t="s">
        <v>3497</v>
      </c>
      <c r="D1377" s="11" t="s">
        <v>3498</v>
      </c>
      <c r="E1377" s="46" t="s">
        <v>21</v>
      </c>
      <c r="F1377" s="6" t="s">
        <v>14</v>
      </c>
      <c r="G1377" s="11" t="s">
        <v>3499</v>
      </c>
      <c r="H1377" s="29"/>
      <c r="I1377" s="55" t="s">
        <v>3500</v>
      </c>
      <c r="K1377" s="5" t="s">
        <v>4751</v>
      </c>
      <c r="L1377" s="14">
        <v>1063658</v>
      </c>
      <c r="N1377" s="5" t="e">
        <f>_xlfn.XLOOKUP(L1377,CENTRALIZADAS!A:A,CENTRALIZADAS!C:C)</f>
        <v>#N/A</v>
      </c>
    </row>
    <row r="1378" spans="1:14" hidden="1">
      <c r="A1378" s="48" t="s">
        <v>3248</v>
      </c>
      <c r="B1378" s="6">
        <v>1068717</v>
      </c>
      <c r="C1378" s="47" t="s">
        <v>3501</v>
      </c>
      <c r="D1378" s="11" t="s">
        <v>3502</v>
      </c>
      <c r="E1378" s="47" t="s">
        <v>2496</v>
      </c>
      <c r="F1378" s="6" t="s">
        <v>14</v>
      </c>
      <c r="G1378" s="11" t="s">
        <v>3503</v>
      </c>
      <c r="H1378" s="11"/>
      <c r="I1378" s="55"/>
      <c r="K1378" s="5" t="s">
        <v>4752</v>
      </c>
      <c r="L1378" s="6">
        <v>1068717</v>
      </c>
      <c r="N1378" s="5" t="e">
        <f>_xlfn.XLOOKUP(L1378,CENTRALIZADAS!A:A,CENTRALIZADAS!C:C)</f>
        <v>#N/A</v>
      </c>
    </row>
    <row r="1379" spans="1:14" hidden="1">
      <c r="A1379" s="48" t="s">
        <v>3248</v>
      </c>
      <c r="B1379" s="6">
        <v>1302468</v>
      </c>
      <c r="C1379" s="46" t="s">
        <v>3501</v>
      </c>
      <c r="D1379" s="11" t="s">
        <v>3504</v>
      </c>
      <c r="E1379" s="46" t="s">
        <v>2496</v>
      </c>
      <c r="F1379" s="6" t="s">
        <v>14</v>
      </c>
      <c r="G1379" s="11" t="s">
        <v>3503</v>
      </c>
      <c r="H1379" s="11"/>
      <c r="I1379" s="55"/>
      <c r="K1379" s="5" t="s">
        <v>4752</v>
      </c>
      <c r="L1379" s="73">
        <v>1302468</v>
      </c>
      <c r="N1379" s="5" t="e">
        <f>_xlfn.XLOOKUP(L1379,CENTRALIZADAS!A:A,CENTRALIZADAS!C:C)</f>
        <v>#N/A</v>
      </c>
    </row>
    <row r="1380" spans="1:14" hidden="1">
      <c r="A1380" s="48" t="s">
        <v>3248</v>
      </c>
      <c r="B1380" s="6">
        <v>5810456</v>
      </c>
      <c r="C1380" s="47" t="s">
        <v>3501</v>
      </c>
      <c r="D1380" s="11" t="s">
        <v>3505</v>
      </c>
      <c r="E1380" s="47" t="s">
        <v>2496</v>
      </c>
      <c r="F1380" s="6" t="s">
        <v>14</v>
      </c>
      <c r="G1380" s="11" t="s">
        <v>3503</v>
      </c>
      <c r="H1380" s="11"/>
      <c r="I1380" s="55"/>
      <c r="K1380" s="5" t="s">
        <v>4752</v>
      </c>
      <c r="L1380" s="6">
        <v>5810456</v>
      </c>
      <c r="N1380" s="5" t="e">
        <f>_xlfn.XLOOKUP(L1380,CENTRALIZADAS!A:A,CENTRALIZADAS!C:C)</f>
        <v>#N/A</v>
      </c>
    </row>
    <row r="1381" spans="1:14" hidden="1">
      <c r="A1381" s="48" t="s">
        <v>3248</v>
      </c>
      <c r="B1381" s="6">
        <v>5810591</v>
      </c>
      <c r="C1381" s="46" t="s">
        <v>3501</v>
      </c>
      <c r="D1381" s="11" t="s">
        <v>3506</v>
      </c>
      <c r="E1381" s="46" t="s">
        <v>2496</v>
      </c>
      <c r="F1381" s="6" t="s">
        <v>14</v>
      </c>
      <c r="G1381" s="11" t="s">
        <v>3503</v>
      </c>
      <c r="H1381" s="11"/>
      <c r="I1381" s="55"/>
      <c r="K1381" s="5" t="s">
        <v>4752</v>
      </c>
      <c r="L1381" s="73">
        <v>5810591</v>
      </c>
      <c r="N1381" s="5" t="e">
        <f>_xlfn.XLOOKUP(L1381,CENTRALIZADAS!A:A,CENTRALIZADAS!C:C)</f>
        <v>#N/A</v>
      </c>
    </row>
    <row r="1382" spans="1:14" hidden="1">
      <c r="A1382" s="48" t="s">
        <v>3248</v>
      </c>
      <c r="B1382" s="6">
        <v>5810785</v>
      </c>
      <c r="C1382" s="47" t="s">
        <v>3501</v>
      </c>
      <c r="D1382" s="11" t="s">
        <v>3507</v>
      </c>
      <c r="E1382" s="47" t="s">
        <v>2496</v>
      </c>
      <c r="F1382" s="6" t="s">
        <v>14</v>
      </c>
      <c r="G1382" s="11" t="s">
        <v>3503</v>
      </c>
      <c r="H1382" s="11"/>
      <c r="I1382" s="55"/>
      <c r="K1382" s="5" t="s">
        <v>4752</v>
      </c>
      <c r="L1382" s="6">
        <v>5810785</v>
      </c>
      <c r="N1382" s="5" t="e">
        <f>_xlfn.XLOOKUP(L1382,CENTRALIZADAS!A:A,CENTRALIZADAS!C:C)</f>
        <v>#N/A</v>
      </c>
    </row>
    <row r="1383" spans="1:14" hidden="1">
      <c r="A1383" s="48" t="s">
        <v>3248</v>
      </c>
      <c r="B1383" s="6">
        <v>5810919</v>
      </c>
      <c r="C1383" s="46" t="s">
        <v>3501</v>
      </c>
      <c r="D1383" s="11" t="s">
        <v>3508</v>
      </c>
      <c r="E1383" s="46" t="s">
        <v>2496</v>
      </c>
      <c r="F1383" s="6" t="s">
        <v>14</v>
      </c>
      <c r="G1383" s="11" t="s">
        <v>3503</v>
      </c>
      <c r="H1383" s="11"/>
      <c r="I1383" s="55"/>
      <c r="K1383" s="5" t="s">
        <v>4752</v>
      </c>
      <c r="L1383" s="73">
        <v>5810919</v>
      </c>
      <c r="N1383" s="5" t="e">
        <f>_xlfn.XLOOKUP(L1383,CENTRALIZADAS!A:A,CENTRALIZADAS!C:C)</f>
        <v>#N/A</v>
      </c>
    </row>
    <row r="1384" spans="1:14" hidden="1">
      <c r="A1384" s="48" t="s">
        <v>3248</v>
      </c>
      <c r="B1384" s="6">
        <v>5811000</v>
      </c>
      <c r="C1384" s="47" t="s">
        <v>3501</v>
      </c>
      <c r="D1384" s="11" t="s">
        <v>3509</v>
      </c>
      <c r="E1384" s="47" t="s">
        <v>2496</v>
      </c>
      <c r="F1384" s="6" t="s">
        <v>14</v>
      </c>
      <c r="G1384" s="11" t="s">
        <v>3503</v>
      </c>
      <c r="H1384" s="11"/>
      <c r="I1384" s="55"/>
      <c r="K1384" s="5" t="s">
        <v>4752</v>
      </c>
      <c r="L1384" s="6">
        <v>5811000</v>
      </c>
      <c r="N1384" s="5" t="e">
        <f>_xlfn.XLOOKUP(L1384,CENTRALIZADAS!A:A,CENTRALIZADAS!C:C)</f>
        <v>#N/A</v>
      </c>
    </row>
    <row r="1385" spans="1:14" hidden="1">
      <c r="A1385" s="48" t="s">
        <v>3248</v>
      </c>
      <c r="B1385" s="6">
        <v>6813231</v>
      </c>
      <c r="C1385" s="46" t="s">
        <v>3501</v>
      </c>
      <c r="D1385" s="11" t="s">
        <v>3510</v>
      </c>
      <c r="E1385" s="46" t="s">
        <v>2496</v>
      </c>
      <c r="F1385" s="6" t="s">
        <v>14</v>
      </c>
      <c r="G1385" s="11" t="s">
        <v>3503</v>
      </c>
      <c r="H1385" s="11"/>
      <c r="I1385" s="55"/>
      <c r="K1385" s="5" t="s">
        <v>4752</v>
      </c>
      <c r="L1385" s="73">
        <v>6813231</v>
      </c>
      <c r="N1385" s="5" t="e">
        <f>_xlfn.XLOOKUP(L1385,CENTRALIZADAS!A:A,CENTRALIZADAS!C:C)</f>
        <v>#N/A</v>
      </c>
    </row>
    <row r="1386" spans="1:14" hidden="1">
      <c r="A1386" s="48" t="s">
        <v>3248</v>
      </c>
      <c r="B1386" s="6">
        <v>7217560</v>
      </c>
      <c r="C1386" s="47" t="s">
        <v>3501</v>
      </c>
      <c r="D1386" s="11" t="s">
        <v>3511</v>
      </c>
      <c r="E1386" s="47" t="s">
        <v>2496</v>
      </c>
      <c r="F1386" s="6" t="s">
        <v>14</v>
      </c>
      <c r="G1386" s="11" t="s">
        <v>3503</v>
      </c>
      <c r="H1386" s="11"/>
      <c r="I1386" s="55"/>
      <c r="K1386" s="5" t="s">
        <v>4752</v>
      </c>
      <c r="L1386" s="6">
        <v>7217560</v>
      </c>
      <c r="N1386" s="5" t="e">
        <f>_xlfn.XLOOKUP(L1386,CENTRALIZADAS!A:A,CENTRALIZADAS!C:C)</f>
        <v>#N/A</v>
      </c>
    </row>
    <row r="1387" spans="1:14" hidden="1">
      <c r="A1387" s="48" t="s">
        <v>3248</v>
      </c>
      <c r="B1387" s="6">
        <v>7827466</v>
      </c>
      <c r="C1387" s="46" t="s">
        <v>3501</v>
      </c>
      <c r="D1387" s="11" t="s">
        <v>3512</v>
      </c>
      <c r="E1387" s="46" t="s">
        <v>2496</v>
      </c>
      <c r="F1387" s="6" t="s">
        <v>14</v>
      </c>
      <c r="G1387" s="11" t="s">
        <v>3503</v>
      </c>
      <c r="H1387" s="11"/>
      <c r="I1387" s="55"/>
      <c r="K1387" s="5" t="s">
        <v>4752</v>
      </c>
      <c r="L1387" s="73">
        <v>7827466</v>
      </c>
      <c r="N1387" s="5" t="e">
        <f>_xlfn.XLOOKUP(L1387,CENTRALIZADAS!A:A,CENTRALIZADAS!C:C)</f>
        <v>#N/A</v>
      </c>
    </row>
    <row r="1388" spans="1:14" hidden="1">
      <c r="A1388" s="48" t="s">
        <v>3248</v>
      </c>
      <c r="B1388" s="6">
        <v>7909653</v>
      </c>
      <c r="C1388" s="47" t="s">
        <v>3501</v>
      </c>
      <c r="D1388" s="11" t="s">
        <v>3513</v>
      </c>
      <c r="E1388" s="47" t="s">
        <v>2496</v>
      </c>
      <c r="F1388" s="6" t="s">
        <v>14</v>
      </c>
      <c r="G1388" s="11" t="s">
        <v>3503</v>
      </c>
      <c r="H1388" s="11"/>
      <c r="I1388" s="55"/>
      <c r="K1388" s="5" t="s">
        <v>4752</v>
      </c>
      <c r="L1388" s="6">
        <v>7909653</v>
      </c>
      <c r="N1388" s="5" t="e">
        <f>_xlfn.XLOOKUP(L1388,CENTRALIZADAS!A:A,CENTRALIZADAS!C:C)</f>
        <v>#N/A</v>
      </c>
    </row>
    <row r="1389" spans="1:14" hidden="1">
      <c r="A1389" s="48" t="s">
        <v>3248</v>
      </c>
      <c r="B1389" s="6">
        <v>5811001</v>
      </c>
      <c r="C1389" s="46" t="s">
        <v>3514</v>
      </c>
      <c r="D1389" s="11" t="s">
        <v>3515</v>
      </c>
      <c r="E1389" s="46" t="s">
        <v>2496</v>
      </c>
      <c r="F1389" s="6" t="s">
        <v>14</v>
      </c>
      <c r="G1389" s="11" t="s">
        <v>3516</v>
      </c>
      <c r="H1389" s="11"/>
      <c r="I1389" s="55"/>
      <c r="K1389" s="5" t="s">
        <v>4753</v>
      </c>
      <c r="L1389" s="73">
        <v>5811001</v>
      </c>
      <c r="N1389" s="5" t="e">
        <f>_xlfn.XLOOKUP(L1389,CENTRALIZADAS!A:A,CENTRALIZADAS!C:C)</f>
        <v>#N/A</v>
      </c>
    </row>
    <row r="1390" spans="1:14" hidden="1">
      <c r="A1390" s="48" t="s">
        <v>3248</v>
      </c>
      <c r="B1390" s="6">
        <v>1108431</v>
      </c>
      <c r="C1390" s="47" t="s">
        <v>3501</v>
      </c>
      <c r="D1390" s="11" t="s">
        <v>3517</v>
      </c>
      <c r="E1390" s="46" t="s">
        <v>21</v>
      </c>
      <c r="F1390" s="6" t="s">
        <v>14</v>
      </c>
      <c r="G1390" s="30" t="s">
        <v>3503</v>
      </c>
      <c r="H1390" s="11"/>
      <c r="I1390" s="55"/>
      <c r="K1390" s="5" t="s">
        <v>4754</v>
      </c>
      <c r="L1390" s="6">
        <v>1108431</v>
      </c>
      <c r="N1390" s="5" t="e">
        <f>_xlfn.XLOOKUP(L1390,CENTRALIZADAS!A:A,CENTRALIZADAS!C:C)</f>
        <v>#N/A</v>
      </c>
    </row>
    <row r="1391" spans="1:14" hidden="1">
      <c r="A1391" s="48" t="s">
        <v>3248</v>
      </c>
      <c r="B1391" s="6">
        <v>1383066</v>
      </c>
      <c r="C1391" s="46" t="s">
        <v>3501</v>
      </c>
      <c r="D1391" s="11" t="s">
        <v>3518</v>
      </c>
      <c r="E1391" s="46" t="s">
        <v>21</v>
      </c>
      <c r="F1391" s="6" t="s">
        <v>14</v>
      </c>
      <c r="G1391" s="11" t="s">
        <v>3519</v>
      </c>
      <c r="H1391" s="11"/>
      <c r="I1391" s="55"/>
      <c r="K1391" s="5" t="s">
        <v>4754</v>
      </c>
      <c r="L1391" s="73">
        <v>1383066</v>
      </c>
      <c r="N1391" s="5" t="e">
        <f>_xlfn.XLOOKUP(L1391,CENTRALIZADAS!A:A,CENTRALIZADAS!C:C)</f>
        <v>#N/A</v>
      </c>
    </row>
    <row r="1392" spans="1:14" hidden="1">
      <c r="A1392" s="48" t="s">
        <v>3248</v>
      </c>
      <c r="B1392" s="6">
        <v>1384577</v>
      </c>
      <c r="C1392" s="47" t="s">
        <v>3501</v>
      </c>
      <c r="D1392" s="11" t="s">
        <v>3520</v>
      </c>
      <c r="E1392" s="46" t="s">
        <v>21</v>
      </c>
      <c r="F1392" s="6" t="s">
        <v>14</v>
      </c>
      <c r="G1392" s="11" t="s">
        <v>3519</v>
      </c>
      <c r="H1392" s="11"/>
      <c r="I1392" s="55"/>
      <c r="K1392" s="5" t="s">
        <v>4754</v>
      </c>
      <c r="L1392" s="6">
        <v>1384577</v>
      </c>
      <c r="N1392" s="5" t="e">
        <f>_xlfn.XLOOKUP(L1392,CENTRALIZADAS!A:A,CENTRALIZADAS!C:C)</f>
        <v>#N/A</v>
      </c>
    </row>
    <row r="1393" spans="1:14" hidden="1">
      <c r="A1393" s="48" t="s">
        <v>3248</v>
      </c>
      <c r="B1393" s="6">
        <v>1385565</v>
      </c>
      <c r="C1393" s="46" t="s">
        <v>3501</v>
      </c>
      <c r="D1393" s="11" t="s">
        <v>3521</v>
      </c>
      <c r="E1393" s="46" t="s">
        <v>21</v>
      </c>
      <c r="F1393" s="6" t="s">
        <v>14</v>
      </c>
      <c r="G1393" s="11" t="s">
        <v>3519</v>
      </c>
      <c r="H1393" s="11"/>
      <c r="I1393" s="55"/>
      <c r="K1393" s="5" t="s">
        <v>4754</v>
      </c>
      <c r="L1393" s="73">
        <v>1385565</v>
      </c>
      <c r="N1393" s="5" t="e">
        <f>_xlfn.XLOOKUP(L1393,CENTRALIZADAS!A:A,CENTRALIZADAS!C:C)</f>
        <v>#N/A</v>
      </c>
    </row>
    <row r="1394" spans="1:14" hidden="1">
      <c r="A1394" s="48" t="s">
        <v>3248</v>
      </c>
      <c r="B1394" s="6">
        <v>1386006</v>
      </c>
      <c r="C1394" s="47" t="s">
        <v>3501</v>
      </c>
      <c r="D1394" s="11" t="s">
        <v>2812</v>
      </c>
      <c r="E1394" s="46" t="s">
        <v>21</v>
      </c>
      <c r="F1394" s="6" t="s">
        <v>14</v>
      </c>
      <c r="G1394" s="11" t="s">
        <v>3519</v>
      </c>
      <c r="H1394" s="11"/>
      <c r="I1394" s="55"/>
      <c r="K1394" s="5" t="s">
        <v>4754</v>
      </c>
      <c r="L1394" s="6">
        <v>1386006</v>
      </c>
      <c r="N1394" s="5" t="e">
        <f>_xlfn.XLOOKUP(L1394,CENTRALIZADAS!A:A,CENTRALIZADAS!C:C)</f>
        <v>#N/A</v>
      </c>
    </row>
    <row r="1395" spans="1:14" hidden="1">
      <c r="A1395" s="48" t="s">
        <v>3248</v>
      </c>
      <c r="B1395" s="6">
        <v>1386546</v>
      </c>
      <c r="C1395" s="46" t="s">
        <v>3501</v>
      </c>
      <c r="D1395" s="11" t="s">
        <v>3522</v>
      </c>
      <c r="E1395" s="46" t="s">
        <v>21</v>
      </c>
      <c r="F1395" s="6" t="s">
        <v>14</v>
      </c>
      <c r="G1395" s="11" t="s">
        <v>3519</v>
      </c>
      <c r="H1395" s="11"/>
      <c r="I1395" s="55"/>
      <c r="K1395" s="5" t="s">
        <v>4754</v>
      </c>
      <c r="L1395" s="73">
        <v>1386546</v>
      </c>
      <c r="N1395" s="5" t="e">
        <f>_xlfn.XLOOKUP(L1395,CENTRALIZADAS!A:A,CENTRALIZADAS!C:C)</f>
        <v>#N/A</v>
      </c>
    </row>
    <row r="1396" spans="1:14" hidden="1">
      <c r="A1396" s="48" t="s">
        <v>3248</v>
      </c>
      <c r="B1396" s="6">
        <v>1386689</v>
      </c>
      <c r="C1396" s="47" t="s">
        <v>3501</v>
      </c>
      <c r="D1396" s="11" t="s">
        <v>3523</v>
      </c>
      <c r="E1396" s="46" t="s">
        <v>21</v>
      </c>
      <c r="F1396" s="6" t="s">
        <v>14</v>
      </c>
      <c r="G1396" s="11" t="s">
        <v>3519</v>
      </c>
      <c r="H1396" s="11"/>
      <c r="I1396" s="55"/>
      <c r="K1396" s="5" t="s">
        <v>4754</v>
      </c>
      <c r="L1396" s="6">
        <v>1386689</v>
      </c>
      <c r="N1396" s="5" t="e">
        <f>_xlfn.XLOOKUP(L1396,CENTRALIZADAS!A:A,CENTRALIZADAS!C:C)</f>
        <v>#N/A</v>
      </c>
    </row>
    <row r="1397" spans="1:14" hidden="1">
      <c r="A1397" s="48" t="s">
        <v>3248</v>
      </c>
      <c r="B1397" s="6">
        <v>1388705</v>
      </c>
      <c r="C1397" s="46" t="s">
        <v>3501</v>
      </c>
      <c r="D1397" s="11" t="s">
        <v>3524</v>
      </c>
      <c r="E1397" s="46" t="s">
        <v>21</v>
      </c>
      <c r="F1397" s="6" t="s">
        <v>14</v>
      </c>
      <c r="G1397" s="11" t="s">
        <v>3519</v>
      </c>
      <c r="H1397" s="11"/>
      <c r="I1397" s="55"/>
      <c r="K1397" s="5" t="s">
        <v>4754</v>
      </c>
      <c r="L1397" s="73">
        <v>1388705</v>
      </c>
      <c r="N1397" s="5" t="e">
        <f>_xlfn.XLOOKUP(L1397,CENTRALIZADAS!A:A,CENTRALIZADAS!C:C)</f>
        <v>#N/A</v>
      </c>
    </row>
    <row r="1398" spans="1:14" hidden="1">
      <c r="A1398" s="48" t="s">
        <v>3248</v>
      </c>
      <c r="B1398" s="6">
        <v>1412620</v>
      </c>
      <c r="C1398" s="47" t="s">
        <v>3501</v>
      </c>
      <c r="D1398" s="11" t="s">
        <v>3525</v>
      </c>
      <c r="E1398" s="46" t="s">
        <v>21</v>
      </c>
      <c r="F1398" s="6" t="s">
        <v>14</v>
      </c>
      <c r="G1398" s="11" t="s">
        <v>3519</v>
      </c>
      <c r="H1398" s="11"/>
      <c r="I1398" s="55"/>
      <c r="K1398" s="5" t="s">
        <v>4754</v>
      </c>
      <c r="L1398" s="6">
        <v>1412620</v>
      </c>
      <c r="N1398" s="5" t="e">
        <f>_xlfn.XLOOKUP(L1398,CENTRALIZADAS!A:A,CENTRALIZADAS!C:C)</f>
        <v>#N/A</v>
      </c>
    </row>
    <row r="1399" spans="1:14" hidden="1">
      <c r="A1399" s="48" t="s">
        <v>3248</v>
      </c>
      <c r="B1399" s="6">
        <v>5800010</v>
      </c>
      <c r="C1399" s="46" t="s">
        <v>3501</v>
      </c>
      <c r="D1399" s="11" t="s">
        <v>3526</v>
      </c>
      <c r="E1399" s="46" t="s">
        <v>21</v>
      </c>
      <c r="F1399" s="6" t="s">
        <v>14</v>
      </c>
      <c r="G1399" s="11" t="s">
        <v>3519</v>
      </c>
      <c r="H1399" s="11"/>
      <c r="I1399" s="55"/>
      <c r="K1399" s="5" t="s">
        <v>4754</v>
      </c>
      <c r="L1399" s="73">
        <v>5800010</v>
      </c>
      <c r="N1399" s="5" t="e">
        <f>_xlfn.XLOOKUP(L1399,CENTRALIZADAS!A:A,CENTRALIZADAS!C:C)</f>
        <v>#N/A</v>
      </c>
    </row>
    <row r="1400" spans="1:14" hidden="1">
      <c r="A1400" s="48" t="s">
        <v>3248</v>
      </c>
      <c r="B1400" s="6">
        <v>5800396</v>
      </c>
      <c r="C1400" s="47" t="s">
        <v>3501</v>
      </c>
      <c r="D1400" s="11" t="s">
        <v>3527</v>
      </c>
      <c r="E1400" s="46" t="s">
        <v>21</v>
      </c>
      <c r="F1400" s="6" t="s">
        <v>14</v>
      </c>
      <c r="G1400" s="11" t="s">
        <v>3519</v>
      </c>
      <c r="H1400" s="11"/>
      <c r="I1400" s="55"/>
      <c r="K1400" s="5" t="s">
        <v>4754</v>
      </c>
      <c r="L1400" s="6">
        <v>5800396</v>
      </c>
      <c r="N1400" s="5" t="e">
        <f>_xlfn.XLOOKUP(L1400,CENTRALIZADAS!A:A,CENTRALIZADAS!C:C)</f>
        <v>#N/A</v>
      </c>
    </row>
    <row r="1401" spans="1:14" hidden="1">
      <c r="A1401" s="48" t="s">
        <v>3248</v>
      </c>
      <c r="B1401" s="6">
        <v>5800899</v>
      </c>
      <c r="C1401" s="46" t="s">
        <v>3501</v>
      </c>
      <c r="D1401" s="11" t="s">
        <v>3528</v>
      </c>
      <c r="E1401" s="46" t="s">
        <v>21</v>
      </c>
      <c r="F1401" s="6" t="s">
        <v>14</v>
      </c>
      <c r="G1401" s="11" t="s">
        <v>3519</v>
      </c>
      <c r="H1401" s="11"/>
      <c r="I1401" s="55"/>
      <c r="K1401" s="5" t="s">
        <v>4754</v>
      </c>
      <c r="L1401" s="73">
        <v>5800899</v>
      </c>
      <c r="N1401" s="5" t="e">
        <f>_xlfn.XLOOKUP(L1401,CENTRALIZADAS!A:A,CENTRALIZADAS!C:C)</f>
        <v>#N/A</v>
      </c>
    </row>
    <row r="1402" spans="1:14" hidden="1">
      <c r="A1402" s="48" t="s">
        <v>3248</v>
      </c>
      <c r="B1402" s="6">
        <v>5806610</v>
      </c>
      <c r="C1402" s="47" t="s">
        <v>3501</v>
      </c>
      <c r="D1402" s="11" t="s">
        <v>3529</v>
      </c>
      <c r="E1402" s="46" t="s">
        <v>21</v>
      </c>
      <c r="F1402" s="6" t="s">
        <v>14</v>
      </c>
      <c r="G1402" s="11" t="s">
        <v>3519</v>
      </c>
      <c r="H1402" s="11"/>
      <c r="I1402" s="55"/>
      <c r="K1402" s="5" t="s">
        <v>4754</v>
      </c>
      <c r="L1402" s="6">
        <v>5806610</v>
      </c>
      <c r="N1402" s="5" t="e">
        <f>_xlfn.XLOOKUP(L1402,CENTRALIZADAS!A:A,CENTRALIZADAS!C:C)</f>
        <v>#N/A</v>
      </c>
    </row>
    <row r="1403" spans="1:14" hidden="1">
      <c r="A1403" s="48" t="s">
        <v>3248</v>
      </c>
      <c r="B1403" s="6">
        <v>5806674</v>
      </c>
      <c r="C1403" s="46" t="s">
        <v>3501</v>
      </c>
      <c r="D1403" s="11" t="s">
        <v>3530</v>
      </c>
      <c r="E1403" s="46" t="s">
        <v>21</v>
      </c>
      <c r="F1403" s="6" t="s">
        <v>14</v>
      </c>
      <c r="G1403" s="11" t="s">
        <v>3519</v>
      </c>
      <c r="H1403" s="11"/>
      <c r="I1403" s="55"/>
      <c r="K1403" s="5" t="s">
        <v>4754</v>
      </c>
      <c r="L1403" s="73">
        <v>5806674</v>
      </c>
      <c r="N1403" s="5" t="e">
        <f>_xlfn.XLOOKUP(L1403,CENTRALIZADAS!A:A,CENTRALIZADAS!C:C)</f>
        <v>#N/A</v>
      </c>
    </row>
    <row r="1404" spans="1:14" hidden="1">
      <c r="A1404" s="48" t="s">
        <v>3248</v>
      </c>
      <c r="B1404" s="6">
        <v>5806769</v>
      </c>
      <c r="C1404" s="47" t="s">
        <v>3501</v>
      </c>
      <c r="D1404" s="11" t="s">
        <v>3531</v>
      </c>
      <c r="E1404" s="46" t="s">
        <v>21</v>
      </c>
      <c r="F1404" s="6" t="s">
        <v>14</v>
      </c>
      <c r="G1404" s="11" t="s">
        <v>3519</v>
      </c>
      <c r="H1404" s="11"/>
      <c r="I1404" s="55"/>
      <c r="K1404" s="5" t="s">
        <v>4754</v>
      </c>
      <c r="L1404" s="6">
        <v>5806769</v>
      </c>
      <c r="N1404" s="5" t="e">
        <f>_xlfn.XLOOKUP(L1404,CENTRALIZADAS!A:A,CENTRALIZADAS!C:C)</f>
        <v>#N/A</v>
      </c>
    </row>
    <row r="1405" spans="1:14" hidden="1">
      <c r="A1405" s="48" t="s">
        <v>3248</v>
      </c>
      <c r="B1405" s="6">
        <v>5806889</v>
      </c>
      <c r="C1405" s="46" t="s">
        <v>3501</v>
      </c>
      <c r="D1405" s="11" t="s">
        <v>3532</v>
      </c>
      <c r="E1405" s="46" t="s">
        <v>21</v>
      </c>
      <c r="F1405" s="6" t="s">
        <v>14</v>
      </c>
      <c r="G1405" s="11" t="s">
        <v>3519</v>
      </c>
      <c r="H1405" s="11"/>
      <c r="I1405" s="55"/>
      <c r="K1405" s="5" t="s">
        <v>4754</v>
      </c>
      <c r="L1405" s="73">
        <v>5806889</v>
      </c>
      <c r="N1405" s="5" t="e">
        <f>_xlfn.XLOOKUP(L1405,CENTRALIZADAS!A:A,CENTRALIZADAS!C:C)</f>
        <v>#N/A</v>
      </c>
    </row>
    <row r="1406" spans="1:14" hidden="1">
      <c r="A1406" s="48" t="s">
        <v>3248</v>
      </c>
      <c r="B1406" s="6">
        <v>5810330</v>
      </c>
      <c r="C1406" s="47" t="s">
        <v>3501</v>
      </c>
      <c r="D1406" s="11" t="s">
        <v>3533</v>
      </c>
      <c r="E1406" s="46" t="s">
        <v>21</v>
      </c>
      <c r="F1406" s="6" t="s">
        <v>14</v>
      </c>
      <c r="G1406" s="11" t="s">
        <v>3519</v>
      </c>
      <c r="H1406" s="11"/>
      <c r="I1406" s="55"/>
      <c r="K1406" s="5" t="s">
        <v>4754</v>
      </c>
      <c r="L1406" s="6">
        <v>5810330</v>
      </c>
      <c r="N1406" s="5" t="e">
        <f>_xlfn.XLOOKUP(L1406,CENTRALIZADAS!A:A,CENTRALIZADAS!C:C)</f>
        <v>#N/A</v>
      </c>
    </row>
    <row r="1407" spans="1:14" hidden="1">
      <c r="A1407" s="48" t="s">
        <v>3248</v>
      </c>
      <c r="B1407" s="6">
        <v>5810544</v>
      </c>
      <c r="C1407" s="46" t="s">
        <v>3501</v>
      </c>
      <c r="D1407" s="11" t="s">
        <v>3534</v>
      </c>
      <c r="E1407" s="46" t="s">
        <v>21</v>
      </c>
      <c r="F1407" s="6" t="s">
        <v>14</v>
      </c>
      <c r="G1407" s="11" t="s">
        <v>3519</v>
      </c>
      <c r="H1407" s="11"/>
      <c r="I1407" s="55"/>
      <c r="K1407" s="5" t="s">
        <v>4754</v>
      </c>
      <c r="L1407" s="73">
        <v>5810544</v>
      </c>
      <c r="N1407" s="5" t="e">
        <f>_xlfn.XLOOKUP(L1407,CENTRALIZADAS!A:A,CENTRALIZADAS!C:C)</f>
        <v>#N/A</v>
      </c>
    </row>
    <row r="1408" spans="1:14" hidden="1">
      <c r="A1408" s="48" t="s">
        <v>3248</v>
      </c>
      <c r="B1408" s="6">
        <v>5810588</v>
      </c>
      <c r="C1408" s="47" t="s">
        <v>3501</v>
      </c>
      <c r="D1408" s="11" t="s">
        <v>3535</v>
      </c>
      <c r="E1408" s="46" t="s">
        <v>21</v>
      </c>
      <c r="F1408" s="6" t="s">
        <v>14</v>
      </c>
      <c r="G1408" s="11" t="s">
        <v>3519</v>
      </c>
      <c r="H1408" s="11"/>
      <c r="I1408" s="55"/>
      <c r="K1408" s="5" t="s">
        <v>4754</v>
      </c>
      <c r="L1408" s="6">
        <v>5810588</v>
      </c>
      <c r="N1408" s="5" t="e">
        <f>_xlfn.XLOOKUP(L1408,CENTRALIZADAS!A:A,CENTRALIZADAS!C:C)</f>
        <v>#N/A</v>
      </c>
    </row>
    <row r="1409" spans="1:14" hidden="1">
      <c r="A1409" s="48" t="s">
        <v>3248</v>
      </c>
      <c r="B1409" s="6">
        <v>5810610</v>
      </c>
      <c r="C1409" s="46" t="s">
        <v>3501</v>
      </c>
      <c r="D1409" s="11" t="s">
        <v>3536</v>
      </c>
      <c r="E1409" s="46" t="s">
        <v>21</v>
      </c>
      <c r="F1409" s="6" t="s">
        <v>14</v>
      </c>
      <c r="G1409" s="11" t="s">
        <v>3519</v>
      </c>
      <c r="H1409" s="11"/>
      <c r="I1409" s="55"/>
      <c r="K1409" s="5" t="s">
        <v>4754</v>
      </c>
      <c r="L1409" s="73">
        <v>5810610</v>
      </c>
      <c r="N1409" s="5" t="e">
        <f>_xlfn.XLOOKUP(L1409,CENTRALIZADAS!A:A,CENTRALIZADAS!C:C)</f>
        <v>#N/A</v>
      </c>
    </row>
    <row r="1410" spans="1:14" hidden="1">
      <c r="A1410" s="48" t="s">
        <v>3248</v>
      </c>
      <c r="B1410" s="6">
        <v>5811117</v>
      </c>
      <c r="C1410" s="47" t="s">
        <v>3501</v>
      </c>
      <c r="D1410" s="11" t="s">
        <v>3537</v>
      </c>
      <c r="E1410" s="46" t="s">
        <v>21</v>
      </c>
      <c r="F1410" s="6" t="s">
        <v>14</v>
      </c>
      <c r="G1410" s="11" t="s">
        <v>3519</v>
      </c>
      <c r="H1410" s="11"/>
      <c r="I1410" s="55"/>
      <c r="K1410" s="5" t="s">
        <v>4754</v>
      </c>
      <c r="L1410" s="6">
        <v>5811117</v>
      </c>
      <c r="N1410" s="5" t="e">
        <f>_xlfn.XLOOKUP(L1410,CENTRALIZADAS!A:A,CENTRALIZADAS!C:C)</f>
        <v>#N/A</v>
      </c>
    </row>
    <row r="1411" spans="1:14" hidden="1">
      <c r="A1411" s="48" t="s">
        <v>3248</v>
      </c>
      <c r="B1411" s="6">
        <v>5811361</v>
      </c>
      <c r="C1411" s="46" t="s">
        <v>3501</v>
      </c>
      <c r="D1411" s="11" t="s">
        <v>3538</v>
      </c>
      <c r="E1411" s="46" t="s">
        <v>21</v>
      </c>
      <c r="F1411" s="6" t="s">
        <v>14</v>
      </c>
      <c r="G1411" s="11" t="s">
        <v>3519</v>
      </c>
      <c r="H1411" s="11"/>
      <c r="I1411" s="55"/>
      <c r="K1411" s="5" t="s">
        <v>4754</v>
      </c>
      <c r="L1411" s="73">
        <v>5811361</v>
      </c>
      <c r="N1411" s="5" t="e">
        <f>_xlfn.XLOOKUP(L1411,CENTRALIZADAS!A:A,CENTRALIZADAS!C:C)</f>
        <v>#N/A</v>
      </c>
    </row>
    <row r="1412" spans="1:14" hidden="1">
      <c r="A1412" s="48" t="s">
        <v>3248</v>
      </c>
      <c r="B1412" s="6">
        <v>5811373</v>
      </c>
      <c r="C1412" s="47" t="s">
        <v>3501</v>
      </c>
      <c r="D1412" s="11" t="s">
        <v>3539</v>
      </c>
      <c r="E1412" s="46" t="s">
        <v>21</v>
      </c>
      <c r="F1412" s="6" t="s">
        <v>14</v>
      </c>
      <c r="G1412" s="11" t="s">
        <v>3519</v>
      </c>
      <c r="H1412" s="11"/>
      <c r="I1412" s="55"/>
      <c r="K1412" s="5" t="s">
        <v>4754</v>
      </c>
      <c r="L1412" s="6">
        <v>5811373</v>
      </c>
      <c r="N1412" s="5" t="e">
        <f>_xlfn.XLOOKUP(L1412,CENTRALIZADAS!A:A,CENTRALIZADAS!C:C)</f>
        <v>#N/A</v>
      </c>
    </row>
    <row r="1413" spans="1:14" hidden="1">
      <c r="A1413" s="48" t="s">
        <v>3248</v>
      </c>
      <c r="B1413" s="6">
        <v>5811540</v>
      </c>
      <c r="C1413" s="46" t="s">
        <v>3501</v>
      </c>
      <c r="D1413" s="11" t="s">
        <v>3540</v>
      </c>
      <c r="E1413" s="46" t="s">
        <v>21</v>
      </c>
      <c r="F1413" s="6" t="s">
        <v>14</v>
      </c>
      <c r="G1413" s="11" t="s">
        <v>3519</v>
      </c>
      <c r="H1413" s="11"/>
      <c r="I1413" s="55"/>
      <c r="K1413" s="5" t="s">
        <v>4754</v>
      </c>
      <c r="L1413" s="73">
        <v>5811540</v>
      </c>
      <c r="N1413" s="5" t="e">
        <f>_xlfn.XLOOKUP(L1413,CENTRALIZADAS!A:A,CENTRALIZADAS!C:C)</f>
        <v>#N/A</v>
      </c>
    </row>
    <row r="1414" spans="1:14" hidden="1">
      <c r="A1414" s="48" t="s">
        <v>3248</v>
      </c>
      <c r="B1414" s="6">
        <v>5811586</v>
      </c>
      <c r="C1414" s="47" t="s">
        <v>3501</v>
      </c>
      <c r="D1414" s="11" t="s">
        <v>3541</v>
      </c>
      <c r="E1414" s="46" t="s">
        <v>21</v>
      </c>
      <c r="F1414" s="6" t="s">
        <v>14</v>
      </c>
      <c r="G1414" s="11" t="s">
        <v>3519</v>
      </c>
      <c r="H1414" s="11"/>
      <c r="I1414" s="55"/>
      <c r="K1414" s="5" t="s">
        <v>4754</v>
      </c>
      <c r="L1414" s="6">
        <v>5811586</v>
      </c>
      <c r="N1414" s="5" t="e">
        <f>_xlfn.XLOOKUP(L1414,CENTRALIZADAS!A:A,CENTRALIZADAS!C:C)</f>
        <v>#N/A</v>
      </c>
    </row>
    <row r="1415" spans="1:14" hidden="1">
      <c r="A1415" s="48" t="s">
        <v>3248</v>
      </c>
      <c r="B1415" s="6">
        <v>5811649</v>
      </c>
      <c r="C1415" s="46" t="s">
        <v>3501</v>
      </c>
      <c r="D1415" s="11" t="s">
        <v>3542</v>
      </c>
      <c r="E1415" s="46" t="s">
        <v>21</v>
      </c>
      <c r="F1415" s="6" t="s">
        <v>14</v>
      </c>
      <c r="G1415" s="11" t="s">
        <v>3519</v>
      </c>
      <c r="H1415" s="11"/>
      <c r="I1415" s="55"/>
      <c r="K1415" s="5" t="s">
        <v>4754</v>
      </c>
      <c r="L1415" s="73">
        <v>5811649</v>
      </c>
      <c r="N1415" s="5" t="e">
        <f>_xlfn.XLOOKUP(L1415,CENTRALIZADAS!A:A,CENTRALIZADAS!C:C)</f>
        <v>#N/A</v>
      </c>
    </row>
    <row r="1416" spans="1:14" hidden="1">
      <c r="A1416" s="48" t="s">
        <v>3248</v>
      </c>
      <c r="B1416" s="6">
        <v>5812052</v>
      </c>
      <c r="C1416" s="47" t="s">
        <v>3501</v>
      </c>
      <c r="D1416" s="11" t="s">
        <v>3543</v>
      </c>
      <c r="E1416" s="46" t="s">
        <v>21</v>
      </c>
      <c r="F1416" s="6" t="s">
        <v>14</v>
      </c>
      <c r="G1416" s="11" t="s">
        <v>3519</v>
      </c>
      <c r="H1416" s="11"/>
      <c r="I1416" s="55"/>
      <c r="K1416" s="5" t="s">
        <v>4754</v>
      </c>
      <c r="L1416" s="6">
        <v>5812052</v>
      </c>
      <c r="N1416" s="5" t="e">
        <f>_xlfn.XLOOKUP(L1416,CENTRALIZADAS!A:A,CENTRALIZADAS!C:C)</f>
        <v>#N/A</v>
      </c>
    </row>
    <row r="1417" spans="1:14" hidden="1">
      <c r="A1417" s="48" t="s">
        <v>3248</v>
      </c>
      <c r="B1417" s="6">
        <v>5812168</v>
      </c>
      <c r="C1417" s="46" t="s">
        <v>3501</v>
      </c>
      <c r="D1417" s="11" t="s">
        <v>3544</v>
      </c>
      <c r="E1417" s="46" t="s">
        <v>21</v>
      </c>
      <c r="F1417" s="6" t="s">
        <v>14</v>
      </c>
      <c r="G1417" s="11" t="s">
        <v>3519</v>
      </c>
      <c r="H1417" s="11"/>
      <c r="I1417" s="55"/>
      <c r="K1417" s="5" t="s">
        <v>4754</v>
      </c>
      <c r="L1417" s="73">
        <v>5812168</v>
      </c>
      <c r="N1417" s="5" t="e">
        <f>_xlfn.XLOOKUP(L1417,CENTRALIZADAS!A:A,CENTRALIZADAS!C:C)</f>
        <v>#N/A</v>
      </c>
    </row>
    <row r="1418" spans="1:14" hidden="1">
      <c r="A1418" s="48" t="s">
        <v>3248</v>
      </c>
      <c r="B1418" s="6">
        <v>5812233</v>
      </c>
      <c r="C1418" s="47" t="s">
        <v>3501</v>
      </c>
      <c r="D1418" s="11" t="s">
        <v>3545</v>
      </c>
      <c r="E1418" s="46" t="s">
        <v>21</v>
      </c>
      <c r="F1418" s="6" t="s">
        <v>14</v>
      </c>
      <c r="G1418" s="11" t="s">
        <v>3519</v>
      </c>
      <c r="H1418" s="11"/>
      <c r="I1418" s="55"/>
      <c r="K1418" s="5" t="s">
        <v>4754</v>
      </c>
      <c r="L1418" s="6">
        <v>5812233</v>
      </c>
      <c r="N1418" s="5" t="e">
        <f>_xlfn.XLOOKUP(L1418,CENTRALIZADAS!A:A,CENTRALIZADAS!C:C)</f>
        <v>#N/A</v>
      </c>
    </row>
    <row r="1419" spans="1:14" hidden="1">
      <c r="A1419" s="48" t="s">
        <v>3248</v>
      </c>
      <c r="B1419" s="6">
        <v>5812287</v>
      </c>
      <c r="C1419" s="46" t="s">
        <v>3501</v>
      </c>
      <c r="D1419" s="11" t="s">
        <v>3546</v>
      </c>
      <c r="E1419" s="46" t="s">
        <v>21</v>
      </c>
      <c r="F1419" s="6" t="s">
        <v>14</v>
      </c>
      <c r="G1419" s="11" t="s">
        <v>3519</v>
      </c>
      <c r="H1419" s="11"/>
      <c r="I1419" s="55"/>
      <c r="K1419" s="5" t="s">
        <v>4754</v>
      </c>
      <c r="L1419" s="73">
        <v>5812287</v>
      </c>
      <c r="N1419" s="5" t="e">
        <f>_xlfn.XLOOKUP(L1419,CENTRALIZADAS!A:A,CENTRALIZADAS!C:C)</f>
        <v>#N/A</v>
      </c>
    </row>
    <row r="1420" spans="1:14" hidden="1">
      <c r="A1420" s="48" t="s">
        <v>3248</v>
      </c>
      <c r="B1420" s="6">
        <v>5812591</v>
      </c>
      <c r="C1420" s="47" t="s">
        <v>3501</v>
      </c>
      <c r="D1420" s="11" t="s">
        <v>3547</v>
      </c>
      <c r="E1420" s="46" t="s">
        <v>21</v>
      </c>
      <c r="F1420" s="6" t="s">
        <v>14</v>
      </c>
      <c r="G1420" s="11" t="s">
        <v>3519</v>
      </c>
      <c r="H1420" s="11"/>
      <c r="I1420" s="55"/>
      <c r="K1420" s="5" t="s">
        <v>4754</v>
      </c>
      <c r="L1420" s="6">
        <v>5812591</v>
      </c>
      <c r="N1420" s="5" t="e">
        <f>_xlfn.XLOOKUP(L1420,CENTRALIZADAS!A:A,CENTRALIZADAS!C:C)</f>
        <v>#N/A</v>
      </c>
    </row>
    <row r="1421" spans="1:14" hidden="1">
      <c r="A1421" s="48" t="s">
        <v>3248</v>
      </c>
      <c r="B1421" s="6">
        <v>5824521</v>
      </c>
      <c r="C1421" s="46" t="s">
        <v>3501</v>
      </c>
      <c r="D1421" s="11" t="s">
        <v>3548</v>
      </c>
      <c r="E1421" s="46" t="s">
        <v>21</v>
      </c>
      <c r="F1421" s="6" t="s">
        <v>14</v>
      </c>
      <c r="G1421" s="11" t="s">
        <v>3519</v>
      </c>
      <c r="H1421" s="11"/>
      <c r="I1421" s="55"/>
      <c r="K1421" s="5" t="s">
        <v>4754</v>
      </c>
      <c r="L1421" s="73">
        <v>5824521</v>
      </c>
      <c r="N1421" s="5" t="e">
        <f>_xlfn.XLOOKUP(L1421,CENTRALIZADAS!A:A,CENTRALIZADAS!C:C)</f>
        <v>#N/A</v>
      </c>
    </row>
    <row r="1422" spans="1:14" hidden="1">
      <c r="A1422" s="48" t="s">
        <v>3248</v>
      </c>
      <c r="B1422" s="6">
        <v>5824633</v>
      </c>
      <c r="C1422" s="47" t="s">
        <v>3501</v>
      </c>
      <c r="D1422" s="11" t="s">
        <v>3549</v>
      </c>
      <c r="E1422" s="46" t="s">
        <v>21</v>
      </c>
      <c r="F1422" s="6" t="s">
        <v>14</v>
      </c>
      <c r="G1422" s="11" t="s">
        <v>3519</v>
      </c>
      <c r="H1422" s="11"/>
      <c r="I1422" s="55"/>
      <c r="K1422" s="5" t="s">
        <v>4754</v>
      </c>
      <c r="L1422" s="6">
        <v>5824633</v>
      </c>
      <c r="N1422" s="5" t="e">
        <f>_xlfn.XLOOKUP(L1422,CENTRALIZADAS!A:A,CENTRALIZADAS!C:C)</f>
        <v>#N/A</v>
      </c>
    </row>
    <row r="1423" spans="1:14" hidden="1">
      <c r="A1423" s="48" t="s">
        <v>3248</v>
      </c>
      <c r="B1423" s="6">
        <v>6637062</v>
      </c>
      <c r="C1423" s="46" t="s">
        <v>3501</v>
      </c>
      <c r="D1423" s="11" t="s">
        <v>3550</v>
      </c>
      <c r="E1423" s="46" t="s">
        <v>21</v>
      </c>
      <c r="F1423" s="6" t="s">
        <v>14</v>
      </c>
      <c r="G1423" s="11" t="s">
        <v>3519</v>
      </c>
      <c r="H1423" s="11"/>
      <c r="I1423" s="55"/>
      <c r="K1423" s="5" t="s">
        <v>4754</v>
      </c>
      <c r="L1423" s="73">
        <v>6637062</v>
      </c>
      <c r="N1423" s="5" t="e">
        <f>_xlfn.XLOOKUP(L1423,CENTRALIZADAS!A:A,CENTRALIZADAS!C:C)</f>
        <v>#N/A</v>
      </c>
    </row>
    <row r="1424" spans="1:14" hidden="1">
      <c r="A1424" s="48" t="s">
        <v>3248</v>
      </c>
      <c r="B1424" s="6">
        <v>6691617</v>
      </c>
      <c r="C1424" s="47" t="s">
        <v>3501</v>
      </c>
      <c r="D1424" s="11" t="s">
        <v>3551</v>
      </c>
      <c r="E1424" s="46" t="s">
        <v>21</v>
      </c>
      <c r="F1424" s="6" t="s">
        <v>14</v>
      </c>
      <c r="G1424" s="11" t="s">
        <v>3519</v>
      </c>
      <c r="H1424" s="11"/>
      <c r="I1424" s="55"/>
      <c r="K1424" s="5" t="s">
        <v>4754</v>
      </c>
      <c r="L1424" s="6">
        <v>6691617</v>
      </c>
      <c r="N1424" s="5" t="e">
        <f>_xlfn.XLOOKUP(L1424,CENTRALIZADAS!A:A,CENTRALIZADAS!C:C)</f>
        <v>#N/A</v>
      </c>
    </row>
    <row r="1425" spans="1:14" hidden="1">
      <c r="A1425" s="48" t="s">
        <v>3248</v>
      </c>
      <c r="B1425" s="6">
        <v>6859958</v>
      </c>
      <c r="C1425" s="46" t="s">
        <v>3501</v>
      </c>
      <c r="D1425" s="11" t="s">
        <v>3552</v>
      </c>
      <c r="E1425" s="46" t="s">
        <v>21</v>
      </c>
      <c r="F1425" s="6" t="s">
        <v>14</v>
      </c>
      <c r="G1425" s="11" t="s">
        <v>3519</v>
      </c>
      <c r="H1425" s="11"/>
      <c r="I1425" s="55"/>
      <c r="K1425" s="5" t="s">
        <v>4754</v>
      </c>
      <c r="L1425" s="73">
        <v>6859958</v>
      </c>
      <c r="N1425" s="5" t="e">
        <f>_xlfn.XLOOKUP(L1425,CENTRALIZADAS!A:A,CENTRALIZADAS!C:C)</f>
        <v>#N/A</v>
      </c>
    </row>
    <row r="1426" spans="1:14" hidden="1">
      <c r="A1426" s="48" t="s">
        <v>3248</v>
      </c>
      <c r="B1426" s="6">
        <v>6892264</v>
      </c>
      <c r="C1426" s="47" t="s">
        <v>3501</v>
      </c>
      <c r="D1426" s="11" t="s">
        <v>3553</v>
      </c>
      <c r="E1426" s="46" t="s">
        <v>21</v>
      </c>
      <c r="F1426" s="6" t="s">
        <v>14</v>
      </c>
      <c r="G1426" s="11" t="s">
        <v>3519</v>
      </c>
      <c r="H1426" s="11"/>
      <c r="I1426" s="55"/>
      <c r="K1426" s="5" t="s">
        <v>4754</v>
      </c>
      <c r="L1426" s="6">
        <v>6892264</v>
      </c>
      <c r="N1426" s="5" t="e">
        <f>_xlfn.XLOOKUP(L1426,CENTRALIZADAS!A:A,CENTRALIZADAS!C:C)</f>
        <v>#N/A</v>
      </c>
    </row>
    <row r="1427" spans="1:14" hidden="1">
      <c r="A1427" s="48" t="s">
        <v>3248</v>
      </c>
      <c r="B1427" s="6">
        <v>6892266</v>
      </c>
      <c r="C1427" s="46" t="s">
        <v>3501</v>
      </c>
      <c r="D1427" s="11" t="s">
        <v>3554</v>
      </c>
      <c r="E1427" s="46" t="s">
        <v>21</v>
      </c>
      <c r="F1427" s="6" t="s">
        <v>14</v>
      </c>
      <c r="G1427" s="11" t="s">
        <v>3519</v>
      </c>
      <c r="H1427" s="11"/>
      <c r="I1427" s="55"/>
      <c r="K1427" s="5" t="s">
        <v>4754</v>
      </c>
      <c r="L1427" s="73">
        <v>6892266</v>
      </c>
      <c r="N1427" s="5" t="e">
        <f>_xlfn.XLOOKUP(L1427,CENTRALIZADAS!A:A,CENTRALIZADAS!C:C)</f>
        <v>#N/A</v>
      </c>
    </row>
    <row r="1428" spans="1:14" hidden="1">
      <c r="A1428" s="48" t="s">
        <v>3248</v>
      </c>
      <c r="B1428" s="6">
        <v>6892268</v>
      </c>
      <c r="C1428" s="47" t="s">
        <v>3501</v>
      </c>
      <c r="D1428" s="11" t="s">
        <v>3555</v>
      </c>
      <c r="E1428" s="46" t="s">
        <v>21</v>
      </c>
      <c r="F1428" s="6" t="s">
        <v>14</v>
      </c>
      <c r="G1428" s="11" t="s">
        <v>3519</v>
      </c>
      <c r="H1428" s="11"/>
      <c r="I1428" s="55"/>
      <c r="K1428" s="5" t="s">
        <v>4754</v>
      </c>
      <c r="L1428" s="6">
        <v>6892268</v>
      </c>
      <c r="N1428" s="5" t="e">
        <f>_xlfn.XLOOKUP(L1428,CENTRALIZADAS!A:A,CENTRALIZADAS!C:C)</f>
        <v>#N/A</v>
      </c>
    </row>
    <row r="1429" spans="1:14" hidden="1">
      <c r="A1429" s="48" t="s">
        <v>3248</v>
      </c>
      <c r="B1429" s="6">
        <v>6892271</v>
      </c>
      <c r="C1429" s="46" t="s">
        <v>3501</v>
      </c>
      <c r="D1429" s="11" t="s">
        <v>3556</v>
      </c>
      <c r="E1429" s="46" t="s">
        <v>21</v>
      </c>
      <c r="F1429" s="6" t="s">
        <v>14</v>
      </c>
      <c r="G1429" s="11" t="s">
        <v>3519</v>
      </c>
      <c r="H1429" s="11"/>
      <c r="I1429" s="55"/>
      <c r="K1429" s="5" t="s">
        <v>4754</v>
      </c>
      <c r="L1429" s="73">
        <v>6892271</v>
      </c>
      <c r="N1429" s="5" t="e">
        <f>_xlfn.XLOOKUP(L1429,CENTRALIZADAS!A:A,CENTRALIZADAS!C:C)</f>
        <v>#N/A</v>
      </c>
    </row>
    <row r="1430" spans="1:14" hidden="1">
      <c r="A1430" s="48" t="s">
        <v>3248</v>
      </c>
      <c r="B1430" s="6">
        <v>6892274</v>
      </c>
      <c r="C1430" s="47" t="s">
        <v>3501</v>
      </c>
      <c r="D1430" s="11" t="s">
        <v>3557</v>
      </c>
      <c r="E1430" s="46" t="s">
        <v>21</v>
      </c>
      <c r="F1430" s="6" t="s">
        <v>14</v>
      </c>
      <c r="G1430" s="11" t="s">
        <v>3519</v>
      </c>
      <c r="H1430" s="11"/>
      <c r="I1430" s="55"/>
      <c r="K1430" s="5" t="s">
        <v>4754</v>
      </c>
      <c r="L1430" s="6">
        <v>6892274</v>
      </c>
      <c r="N1430" s="5" t="e">
        <f>_xlfn.XLOOKUP(L1430,CENTRALIZADAS!A:A,CENTRALIZADAS!C:C)</f>
        <v>#N/A</v>
      </c>
    </row>
    <row r="1431" spans="1:14" hidden="1">
      <c r="A1431" s="48" t="s">
        <v>3248</v>
      </c>
      <c r="B1431" s="6">
        <v>6892279</v>
      </c>
      <c r="C1431" s="46" t="s">
        <v>3501</v>
      </c>
      <c r="D1431" s="11" t="s">
        <v>3558</v>
      </c>
      <c r="E1431" s="46" t="s">
        <v>21</v>
      </c>
      <c r="F1431" s="6" t="s">
        <v>14</v>
      </c>
      <c r="G1431" s="11" t="s">
        <v>3519</v>
      </c>
      <c r="H1431" s="11"/>
      <c r="I1431" s="55"/>
      <c r="K1431" s="5" t="s">
        <v>4754</v>
      </c>
      <c r="L1431" s="73">
        <v>6892279</v>
      </c>
      <c r="N1431" s="5" t="e">
        <f>_xlfn.XLOOKUP(L1431,CENTRALIZADAS!A:A,CENTRALIZADAS!C:C)</f>
        <v>#N/A</v>
      </c>
    </row>
    <row r="1432" spans="1:14" hidden="1">
      <c r="A1432" s="48" t="s">
        <v>3248</v>
      </c>
      <c r="B1432" s="6">
        <v>6892281</v>
      </c>
      <c r="C1432" s="47" t="s">
        <v>3501</v>
      </c>
      <c r="D1432" s="11" t="s">
        <v>3559</v>
      </c>
      <c r="E1432" s="46" t="s">
        <v>21</v>
      </c>
      <c r="F1432" s="6" t="s">
        <v>14</v>
      </c>
      <c r="G1432" s="11" t="s">
        <v>3519</v>
      </c>
      <c r="H1432" s="11"/>
      <c r="I1432" s="55"/>
      <c r="K1432" s="5" t="s">
        <v>4754</v>
      </c>
      <c r="L1432" s="6">
        <v>6892281</v>
      </c>
      <c r="N1432" s="5" t="e">
        <f>_xlfn.XLOOKUP(L1432,CENTRALIZADAS!A:A,CENTRALIZADAS!C:C)</f>
        <v>#N/A</v>
      </c>
    </row>
    <row r="1433" spans="1:14" hidden="1">
      <c r="A1433" s="48" t="s">
        <v>3248</v>
      </c>
      <c r="B1433" s="6">
        <v>6942061</v>
      </c>
      <c r="C1433" s="46" t="s">
        <v>3501</v>
      </c>
      <c r="D1433" s="11" t="s">
        <v>3560</v>
      </c>
      <c r="E1433" s="46" t="s">
        <v>21</v>
      </c>
      <c r="F1433" s="6" t="s">
        <v>14</v>
      </c>
      <c r="G1433" s="11" t="s">
        <v>3519</v>
      </c>
      <c r="H1433" s="11"/>
      <c r="I1433" s="55"/>
      <c r="K1433" s="5" t="s">
        <v>4754</v>
      </c>
      <c r="L1433" s="73">
        <v>6942061</v>
      </c>
      <c r="N1433" s="5" t="e">
        <f>_xlfn.XLOOKUP(L1433,CENTRALIZADAS!A:A,CENTRALIZADAS!C:C)</f>
        <v>#N/A</v>
      </c>
    </row>
    <row r="1434" spans="1:14" hidden="1">
      <c r="A1434" s="48" t="s">
        <v>3248</v>
      </c>
      <c r="B1434" s="6">
        <v>6942063</v>
      </c>
      <c r="C1434" s="47" t="s">
        <v>3501</v>
      </c>
      <c r="D1434" s="11" t="s">
        <v>3561</v>
      </c>
      <c r="E1434" s="46" t="s">
        <v>21</v>
      </c>
      <c r="F1434" s="6" t="s">
        <v>14</v>
      </c>
      <c r="G1434" s="11" t="s">
        <v>3519</v>
      </c>
      <c r="H1434" s="11"/>
      <c r="I1434" s="55"/>
      <c r="K1434" s="5" t="s">
        <v>4754</v>
      </c>
      <c r="L1434" s="6">
        <v>6942063</v>
      </c>
      <c r="N1434" s="5" t="e">
        <f>_xlfn.XLOOKUP(L1434,CENTRALIZADAS!A:A,CENTRALIZADAS!C:C)</f>
        <v>#N/A</v>
      </c>
    </row>
    <row r="1435" spans="1:14" hidden="1">
      <c r="A1435" s="48" t="s">
        <v>3248</v>
      </c>
      <c r="B1435" s="6">
        <v>6942066</v>
      </c>
      <c r="C1435" s="46" t="s">
        <v>3501</v>
      </c>
      <c r="D1435" s="11" t="s">
        <v>3562</v>
      </c>
      <c r="E1435" s="46" t="s">
        <v>21</v>
      </c>
      <c r="F1435" s="6" t="s">
        <v>14</v>
      </c>
      <c r="G1435" s="11" t="s">
        <v>3519</v>
      </c>
      <c r="H1435" s="11"/>
      <c r="I1435" s="55"/>
      <c r="K1435" s="5" t="s">
        <v>4754</v>
      </c>
      <c r="L1435" s="73">
        <v>6942066</v>
      </c>
      <c r="N1435" s="5" t="e">
        <f>_xlfn.XLOOKUP(L1435,CENTRALIZADAS!A:A,CENTRALIZADAS!C:C)</f>
        <v>#N/A</v>
      </c>
    </row>
    <row r="1436" spans="1:14" hidden="1">
      <c r="A1436" s="48" t="s">
        <v>3248</v>
      </c>
      <c r="B1436" s="6">
        <v>6958018</v>
      </c>
      <c r="C1436" s="47" t="s">
        <v>3501</v>
      </c>
      <c r="D1436" s="11" t="s">
        <v>3563</v>
      </c>
      <c r="E1436" s="46" t="s">
        <v>21</v>
      </c>
      <c r="F1436" s="6" t="s">
        <v>14</v>
      </c>
      <c r="G1436" s="11" t="s">
        <v>3519</v>
      </c>
      <c r="H1436" s="11"/>
      <c r="I1436" s="55"/>
      <c r="K1436" s="5" t="s">
        <v>4754</v>
      </c>
      <c r="L1436" s="6">
        <v>6958018</v>
      </c>
      <c r="N1436" s="5" t="e">
        <f>_xlfn.XLOOKUP(L1436,CENTRALIZADAS!A:A,CENTRALIZADAS!C:C)</f>
        <v>#N/A</v>
      </c>
    </row>
    <row r="1437" spans="1:14" hidden="1">
      <c r="A1437" s="48" t="s">
        <v>3248</v>
      </c>
      <c r="B1437" s="6">
        <v>7515483</v>
      </c>
      <c r="C1437" s="46" t="s">
        <v>3501</v>
      </c>
      <c r="D1437" s="11" t="s">
        <v>3564</v>
      </c>
      <c r="E1437" s="46" t="s">
        <v>21</v>
      </c>
      <c r="F1437" s="6" t="s">
        <v>14</v>
      </c>
      <c r="G1437" s="11" t="s">
        <v>3519</v>
      </c>
      <c r="H1437" s="11"/>
      <c r="I1437" s="55"/>
      <c r="K1437" s="5" t="s">
        <v>4754</v>
      </c>
      <c r="L1437" s="73">
        <v>7515483</v>
      </c>
      <c r="N1437" s="5" t="e">
        <f>_xlfn.XLOOKUP(L1437,CENTRALIZADAS!A:A,CENTRALIZADAS!C:C)</f>
        <v>#N/A</v>
      </c>
    </row>
    <row r="1438" spans="1:14" hidden="1">
      <c r="A1438" s="48" t="s">
        <v>3248</v>
      </c>
      <c r="B1438" s="6">
        <v>7527678</v>
      </c>
      <c r="C1438" s="47" t="s">
        <v>3501</v>
      </c>
      <c r="D1438" s="11" t="s">
        <v>3565</v>
      </c>
      <c r="E1438" s="46" t="s">
        <v>21</v>
      </c>
      <c r="F1438" s="6" t="s">
        <v>14</v>
      </c>
      <c r="G1438" s="11" t="s">
        <v>3519</v>
      </c>
      <c r="H1438" s="11"/>
      <c r="I1438" s="55"/>
      <c r="K1438" s="5" t="s">
        <v>4754</v>
      </c>
      <c r="L1438" s="6">
        <v>7527678</v>
      </c>
      <c r="N1438" s="5" t="e">
        <f>_xlfn.XLOOKUP(L1438,CENTRALIZADAS!A:A,CENTRALIZADAS!C:C)</f>
        <v>#N/A</v>
      </c>
    </row>
    <row r="1439" spans="1:14" hidden="1">
      <c r="A1439" s="48" t="s">
        <v>3248</v>
      </c>
      <c r="B1439" s="6">
        <v>7545442</v>
      </c>
      <c r="C1439" s="46" t="s">
        <v>3501</v>
      </c>
      <c r="D1439" s="11" t="s">
        <v>3566</v>
      </c>
      <c r="E1439" s="46" t="s">
        <v>21</v>
      </c>
      <c r="F1439" s="6" t="s">
        <v>14</v>
      </c>
      <c r="G1439" s="11" t="s">
        <v>3519</v>
      </c>
      <c r="H1439" s="11"/>
      <c r="I1439" s="55"/>
      <c r="K1439" s="5" t="s">
        <v>4754</v>
      </c>
      <c r="L1439" s="73">
        <v>7545442</v>
      </c>
      <c r="N1439" s="5" t="e">
        <f>_xlfn.XLOOKUP(L1439,CENTRALIZADAS!A:A,CENTRALIZADAS!C:C)</f>
        <v>#N/A</v>
      </c>
    </row>
    <row r="1440" spans="1:14" hidden="1">
      <c r="A1440" s="48" t="s">
        <v>3248</v>
      </c>
      <c r="B1440" s="6">
        <v>7561806</v>
      </c>
      <c r="C1440" s="47" t="s">
        <v>3501</v>
      </c>
      <c r="D1440" s="11" t="s">
        <v>3567</v>
      </c>
      <c r="E1440" s="46" t="s">
        <v>21</v>
      </c>
      <c r="F1440" s="6" t="s">
        <v>14</v>
      </c>
      <c r="G1440" s="11" t="s">
        <v>3519</v>
      </c>
      <c r="H1440" s="11"/>
      <c r="I1440" s="55"/>
      <c r="K1440" s="5" t="s">
        <v>4754</v>
      </c>
      <c r="L1440" s="6">
        <v>7561806</v>
      </c>
      <c r="N1440" s="5" t="e">
        <f>_xlfn.XLOOKUP(L1440,CENTRALIZADAS!A:A,CENTRALIZADAS!C:C)</f>
        <v>#N/A</v>
      </c>
    </row>
    <row r="1441" spans="1:14" hidden="1">
      <c r="A1441" s="48" t="s">
        <v>3248</v>
      </c>
      <c r="B1441" s="6">
        <v>7561817</v>
      </c>
      <c r="C1441" s="46" t="s">
        <v>3501</v>
      </c>
      <c r="D1441" s="11" t="s">
        <v>3568</v>
      </c>
      <c r="E1441" s="46" t="s">
        <v>21</v>
      </c>
      <c r="F1441" s="6" t="s">
        <v>14</v>
      </c>
      <c r="G1441" s="11" t="s">
        <v>3519</v>
      </c>
      <c r="H1441" s="11"/>
      <c r="I1441" s="55"/>
      <c r="K1441" s="5" t="s">
        <v>4754</v>
      </c>
      <c r="L1441" s="73">
        <v>7561817</v>
      </c>
      <c r="N1441" s="5" t="e">
        <f>_xlfn.XLOOKUP(L1441,CENTRALIZADAS!A:A,CENTRALIZADAS!C:C)</f>
        <v>#N/A</v>
      </c>
    </row>
    <row r="1442" spans="1:14" hidden="1">
      <c r="A1442" s="48" t="s">
        <v>3248</v>
      </c>
      <c r="B1442" s="6">
        <v>7561821</v>
      </c>
      <c r="C1442" s="47" t="s">
        <v>3501</v>
      </c>
      <c r="D1442" s="11" t="s">
        <v>3569</v>
      </c>
      <c r="E1442" s="46" t="s">
        <v>21</v>
      </c>
      <c r="F1442" s="6" t="s">
        <v>14</v>
      </c>
      <c r="G1442" s="11" t="s">
        <v>3519</v>
      </c>
      <c r="H1442" s="11"/>
      <c r="I1442" s="55"/>
      <c r="K1442" s="5" t="s">
        <v>4754</v>
      </c>
      <c r="L1442" s="6">
        <v>7561821</v>
      </c>
      <c r="N1442" s="5" t="e">
        <f>_xlfn.XLOOKUP(L1442,CENTRALIZADAS!A:A,CENTRALIZADAS!C:C)</f>
        <v>#N/A</v>
      </c>
    </row>
    <row r="1443" spans="1:14" hidden="1">
      <c r="A1443" s="48" t="s">
        <v>3248</v>
      </c>
      <c r="B1443" s="6">
        <v>7561827</v>
      </c>
      <c r="C1443" s="46" t="s">
        <v>3501</v>
      </c>
      <c r="D1443" s="11" t="s">
        <v>3570</v>
      </c>
      <c r="E1443" s="46" t="s">
        <v>21</v>
      </c>
      <c r="F1443" s="6" t="s">
        <v>14</v>
      </c>
      <c r="G1443" s="11" t="s">
        <v>3519</v>
      </c>
      <c r="H1443" s="11"/>
      <c r="I1443" s="55"/>
      <c r="K1443" s="5" t="s">
        <v>4754</v>
      </c>
      <c r="L1443" s="73">
        <v>7561827</v>
      </c>
      <c r="N1443" s="5" t="e">
        <f>_xlfn.XLOOKUP(L1443,CENTRALIZADAS!A:A,CENTRALIZADAS!C:C)</f>
        <v>#N/A</v>
      </c>
    </row>
    <row r="1444" spans="1:14" hidden="1">
      <c r="A1444" s="48" t="s">
        <v>3248</v>
      </c>
      <c r="B1444" s="6">
        <v>7561851</v>
      </c>
      <c r="C1444" s="47" t="s">
        <v>3501</v>
      </c>
      <c r="D1444" s="11" t="s">
        <v>3571</v>
      </c>
      <c r="E1444" s="46" t="s">
        <v>21</v>
      </c>
      <c r="F1444" s="6" t="s">
        <v>14</v>
      </c>
      <c r="G1444" s="11" t="s">
        <v>3519</v>
      </c>
      <c r="H1444" s="11"/>
      <c r="I1444" s="55"/>
      <c r="K1444" s="5" t="s">
        <v>4754</v>
      </c>
      <c r="L1444" s="6">
        <v>7561851</v>
      </c>
      <c r="N1444" s="5" t="e">
        <f>_xlfn.XLOOKUP(L1444,CENTRALIZADAS!A:A,CENTRALIZADAS!C:C)</f>
        <v>#N/A</v>
      </c>
    </row>
    <row r="1445" spans="1:14" hidden="1">
      <c r="A1445" s="48" t="s">
        <v>3248</v>
      </c>
      <c r="B1445" s="6">
        <v>7561855</v>
      </c>
      <c r="C1445" s="46" t="s">
        <v>3501</v>
      </c>
      <c r="D1445" s="11" t="s">
        <v>3572</v>
      </c>
      <c r="E1445" s="46" t="s">
        <v>21</v>
      </c>
      <c r="F1445" s="6" t="s">
        <v>14</v>
      </c>
      <c r="G1445" s="11" t="s">
        <v>3519</v>
      </c>
      <c r="H1445" s="11"/>
      <c r="I1445" s="55"/>
      <c r="K1445" s="5" t="s">
        <v>4754</v>
      </c>
      <c r="L1445" s="73">
        <v>7561855</v>
      </c>
      <c r="N1445" s="5" t="e">
        <f>_xlfn.XLOOKUP(L1445,CENTRALIZADAS!A:A,CENTRALIZADAS!C:C)</f>
        <v>#N/A</v>
      </c>
    </row>
    <row r="1446" spans="1:14" hidden="1">
      <c r="A1446" s="48" t="s">
        <v>3248</v>
      </c>
      <c r="B1446" s="6">
        <v>7561859</v>
      </c>
      <c r="C1446" s="47" t="s">
        <v>3501</v>
      </c>
      <c r="D1446" s="11" t="s">
        <v>3573</v>
      </c>
      <c r="E1446" s="46" t="s">
        <v>21</v>
      </c>
      <c r="F1446" s="6" t="s">
        <v>14</v>
      </c>
      <c r="G1446" s="11" t="s">
        <v>3519</v>
      </c>
      <c r="H1446" s="11"/>
      <c r="I1446" s="55"/>
      <c r="K1446" s="5" t="s">
        <v>4754</v>
      </c>
      <c r="L1446" s="6">
        <v>7561859</v>
      </c>
      <c r="N1446" s="5" t="e">
        <f>_xlfn.XLOOKUP(L1446,CENTRALIZADAS!A:A,CENTRALIZADAS!C:C)</f>
        <v>#N/A</v>
      </c>
    </row>
    <row r="1447" spans="1:14" hidden="1">
      <c r="A1447" s="48" t="s">
        <v>3248</v>
      </c>
      <c r="B1447" s="6">
        <v>7561862</v>
      </c>
      <c r="C1447" s="46" t="s">
        <v>3501</v>
      </c>
      <c r="D1447" s="11" t="s">
        <v>3574</v>
      </c>
      <c r="E1447" s="46" t="s">
        <v>21</v>
      </c>
      <c r="F1447" s="6" t="s">
        <v>14</v>
      </c>
      <c r="G1447" s="11" t="s">
        <v>3519</v>
      </c>
      <c r="H1447" s="11"/>
      <c r="I1447" s="55"/>
      <c r="K1447" s="5" t="s">
        <v>4754</v>
      </c>
      <c r="L1447" s="73">
        <v>7561862</v>
      </c>
      <c r="N1447" s="5" t="e">
        <f>_xlfn.XLOOKUP(L1447,CENTRALIZADAS!A:A,CENTRALIZADAS!C:C)</f>
        <v>#N/A</v>
      </c>
    </row>
    <row r="1448" spans="1:14" hidden="1">
      <c r="A1448" s="48" t="s">
        <v>3248</v>
      </c>
      <c r="B1448" s="6">
        <v>7561933</v>
      </c>
      <c r="C1448" s="47" t="s">
        <v>3501</v>
      </c>
      <c r="D1448" s="11" t="s">
        <v>3575</v>
      </c>
      <c r="E1448" s="46" t="s">
        <v>21</v>
      </c>
      <c r="F1448" s="6" t="s">
        <v>14</v>
      </c>
      <c r="G1448" s="11" t="s">
        <v>3519</v>
      </c>
      <c r="H1448" s="11"/>
      <c r="I1448" s="55"/>
      <c r="K1448" s="5" t="s">
        <v>4754</v>
      </c>
      <c r="L1448" s="6">
        <v>7561933</v>
      </c>
      <c r="N1448" s="5" t="e">
        <f>_xlfn.XLOOKUP(L1448,CENTRALIZADAS!A:A,CENTRALIZADAS!C:C)</f>
        <v>#N/A</v>
      </c>
    </row>
    <row r="1449" spans="1:14" hidden="1">
      <c r="A1449" s="48" t="s">
        <v>3248</v>
      </c>
      <c r="B1449" s="6">
        <v>7561964</v>
      </c>
      <c r="C1449" s="46" t="s">
        <v>3501</v>
      </c>
      <c r="D1449" s="11" t="s">
        <v>3576</v>
      </c>
      <c r="E1449" s="46" t="s">
        <v>21</v>
      </c>
      <c r="F1449" s="6" t="s">
        <v>14</v>
      </c>
      <c r="G1449" s="11" t="s">
        <v>3519</v>
      </c>
      <c r="H1449" s="11"/>
      <c r="I1449" s="55"/>
      <c r="K1449" s="5" t="s">
        <v>4754</v>
      </c>
      <c r="L1449" s="73">
        <v>7561964</v>
      </c>
      <c r="N1449" s="5" t="e">
        <f>_xlfn.XLOOKUP(L1449,CENTRALIZADAS!A:A,CENTRALIZADAS!C:C)</f>
        <v>#N/A</v>
      </c>
    </row>
    <row r="1450" spans="1:14" hidden="1">
      <c r="A1450" s="48" t="s">
        <v>3248</v>
      </c>
      <c r="B1450" s="6">
        <v>7561965</v>
      </c>
      <c r="C1450" s="47" t="s">
        <v>3501</v>
      </c>
      <c r="D1450" s="11" t="s">
        <v>3577</v>
      </c>
      <c r="E1450" s="46" t="s">
        <v>21</v>
      </c>
      <c r="F1450" s="6" t="s">
        <v>14</v>
      </c>
      <c r="G1450" s="11" t="s">
        <v>3519</v>
      </c>
      <c r="H1450" s="11"/>
      <c r="I1450" s="55"/>
      <c r="K1450" s="5" t="s">
        <v>4754</v>
      </c>
      <c r="L1450" s="6">
        <v>7561965</v>
      </c>
      <c r="N1450" s="5" t="e">
        <f>_xlfn.XLOOKUP(L1450,CENTRALIZADAS!A:A,CENTRALIZADAS!C:C)</f>
        <v>#N/A</v>
      </c>
    </row>
    <row r="1451" spans="1:14" hidden="1">
      <c r="A1451" s="48" t="s">
        <v>3248</v>
      </c>
      <c r="B1451" s="6">
        <v>7827769</v>
      </c>
      <c r="C1451" s="46" t="s">
        <v>3501</v>
      </c>
      <c r="D1451" s="11" t="s">
        <v>3578</v>
      </c>
      <c r="E1451" s="46" t="s">
        <v>21</v>
      </c>
      <c r="F1451" s="6" t="s">
        <v>14</v>
      </c>
      <c r="G1451" s="11" t="s">
        <v>3519</v>
      </c>
      <c r="H1451" s="11"/>
      <c r="I1451" s="55"/>
      <c r="K1451" s="5" t="s">
        <v>4754</v>
      </c>
      <c r="L1451" s="73">
        <v>7827769</v>
      </c>
      <c r="N1451" s="5" t="e">
        <f>_xlfn.XLOOKUP(L1451,CENTRALIZADAS!A:A,CENTRALIZADAS!C:C)</f>
        <v>#N/A</v>
      </c>
    </row>
    <row r="1452" spans="1:14" hidden="1">
      <c r="A1452" s="48" t="s">
        <v>3248</v>
      </c>
      <c r="B1452" s="6">
        <v>1381084</v>
      </c>
      <c r="C1452" s="47" t="s">
        <v>3501</v>
      </c>
      <c r="D1452" s="11" t="s">
        <v>3579</v>
      </c>
      <c r="E1452" s="47" t="s">
        <v>7</v>
      </c>
      <c r="F1452" s="6" t="s">
        <v>14</v>
      </c>
      <c r="G1452" s="11" t="s">
        <v>3503</v>
      </c>
      <c r="H1452" s="11"/>
      <c r="I1452" s="55"/>
      <c r="K1452" s="5" t="s">
        <v>4755</v>
      </c>
      <c r="L1452" s="6">
        <v>1381084</v>
      </c>
      <c r="N1452" s="5" t="e">
        <f>_xlfn.XLOOKUP(L1452,CENTRALIZADAS!A:A,CENTRALIZADAS!C:C)</f>
        <v>#N/A</v>
      </c>
    </row>
    <row r="1453" spans="1:14" hidden="1">
      <c r="A1453" s="48" t="s">
        <v>3248</v>
      </c>
      <c r="B1453" s="6">
        <v>1381091</v>
      </c>
      <c r="C1453" s="46" t="s">
        <v>3501</v>
      </c>
      <c r="D1453" s="11" t="s">
        <v>3580</v>
      </c>
      <c r="E1453" s="46" t="s">
        <v>7</v>
      </c>
      <c r="F1453" s="6" t="s">
        <v>14</v>
      </c>
      <c r="G1453" s="11" t="s">
        <v>3503</v>
      </c>
      <c r="H1453" s="11"/>
      <c r="I1453" s="55"/>
      <c r="K1453" s="5" t="s">
        <v>4755</v>
      </c>
      <c r="L1453" s="73">
        <v>1381091</v>
      </c>
      <c r="N1453" s="5" t="e">
        <f>_xlfn.XLOOKUP(L1453,CENTRALIZADAS!A:A,CENTRALIZADAS!C:C)</f>
        <v>#N/A</v>
      </c>
    </row>
    <row r="1454" spans="1:14" hidden="1">
      <c r="A1454" s="48" t="s">
        <v>3248</v>
      </c>
      <c r="B1454" s="6">
        <v>5800278</v>
      </c>
      <c r="C1454" s="47" t="s">
        <v>3501</v>
      </c>
      <c r="D1454" s="11" t="s">
        <v>3581</v>
      </c>
      <c r="E1454" s="47" t="s">
        <v>7</v>
      </c>
      <c r="F1454" s="6" t="s">
        <v>14</v>
      </c>
      <c r="G1454" s="11" t="s">
        <v>3503</v>
      </c>
      <c r="H1454" s="11"/>
      <c r="I1454" s="55"/>
      <c r="K1454" s="5" t="s">
        <v>4755</v>
      </c>
      <c r="L1454" s="6">
        <v>5800278</v>
      </c>
      <c r="N1454" s="5" t="e">
        <f>_xlfn.XLOOKUP(L1454,CENTRALIZADAS!A:A,CENTRALIZADAS!C:C)</f>
        <v>#N/A</v>
      </c>
    </row>
    <row r="1455" spans="1:14" hidden="1">
      <c r="A1455" s="48" t="s">
        <v>3248</v>
      </c>
      <c r="B1455" s="6">
        <v>5800825</v>
      </c>
      <c r="C1455" s="46" t="s">
        <v>3501</v>
      </c>
      <c r="D1455" s="11" t="s">
        <v>3582</v>
      </c>
      <c r="E1455" s="46" t="s">
        <v>7</v>
      </c>
      <c r="F1455" s="6" t="s">
        <v>14</v>
      </c>
      <c r="G1455" s="11" t="s">
        <v>3503</v>
      </c>
      <c r="H1455" s="11"/>
      <c r="I1455" s="55"/>
      <c r="K1455" s="5" t="s">
        <v>4755</v>
      </c>
      <c r="L1455" s="73">
        <v>5800825</v>
      </c>
      <c r="N1455" s="5" t="e">
        <f>_xlfn.XLOOKUP(L1455,CENTRALIZADAS!A:A,CENTRALIZADAS!C:C)</f>
        <v>#N/A</v>
      </c>
    </row>
    <row r="1456" spans="1:14" hidden="1">
      <c r="A1456" s="48" t="s">
        <v>3248</v>
      </c>
      <c r="B1456" s="6">
        <v>5800826</v>
      </c>
      <c r="C1456" s="47" t="s">
        <v>3501</v>
      </c>
      <c r="D1456" s="11" t="s">
        <v>3583</v>
      </c>
      <c r="E1456" s="47" t="s">
        <v>7</v>
      </c>
      <c r="F1456" s="6" t="s">
        <v>14</v>
      </c>
      <c r="G1456" s="11" t="s">
        <v>3503</v>
      </c>
      <c r="H1456" s="11"/>
      <c r="I1456" s="55"/>
      <c r="K1456" s="5" t="s">
        <v>4755</v>
      </c>
      <c r="L1456" s="6">
        <v>5800826</v>
      </c>
      <c r="N1456" s="5" t="e">
        <f>_xlfn.XLOOKUP(L1456,CENTRALIZADAS!A:A,CENTRALIZADAS!C:C)</f>
        <v>#N/A</v>
      </c>
    </row>
    <row r="1457" spans="1:14" hidden="1">
      <c r="A1457" s="48" t="s">
        <v>3248</v>
      </c>
      <c r="B1457" s="6">
        <v>5801407</v>
      </c>
      <c r="C1457" s="46" t="s">
        <v>3501</v>
      </c>
      <c r="D1457" s="11" t="s">
        <v>3584</v>
      </c>
      <c r="E1457" s="46" t="s">
        <v>7</v>
      </c>
      <c r="F1457" s="6" t="s">
        <v>14</v>
      </c>
      <c r="G1457" s="11" t="s">
        <v>3503</v>
      </c>
      <c r="H1457" s="11"/>
      <c r="I1457" s="55"/>
      <c r="K1457" s="5" t="s">
        <v>4755</v>
      </c>
      <c r="L1457" s="73">
        <v>5801407</v>
      </c>
      <c r="N1457" s="5" t="e">
        <f>_xlfn.XLOOKUP(L1457,CENTRALIZADAS!A:A,CENTRALIZADAS!C:C)</f>
        <v>#N/A</v>
      </c>
    </row>
    <row r="1458" spans="1:14" hidden="1">
      <c r="A1458" s="48" t="s">
        <v>3248</v>
      </c>
      <c r="B1458" s="6">
        <v>5803225</v>
      </c>
      <c r="C1458" s="47" t="s">
        <v>3501</v>
      </c>
      <c r="D1458" s="11" t="s">
        <v>3585</v>
      </c>
      <c r="E1458" s="47" t="s">
        <v>7</v>
      </c>
      <c r="F1458" s="6" t="s">
        <v>14</v>
      </c>
      <c r="G1458" s="11" t="s">
        <v>3503</v>
      </c>
      <c r="H1458" s="11"/>
      <c r="I1458" s="55"/>
      <c r="K1458" s="5" t="s">
        <v>4755</v>
      </c>
      <c r="L1458" s="6">
        <v>5803225</v>
      </c>
      <c r="N1458" s="5" t="e">
        <f>_xlfn.XLOOKUP(L1458,CENTRALIZADAS!A:A,CENTRALIZADAS!C:C)</f>
        <v>#N/A</v>
      </c>
    </row>
    <row r="1459" spans="1:14" hidden="1">
      <c r="A1459" s="48" t="s">
        <v>3248</v>
      </c>
      <c r="B1459" s="6">
        <v>5806480</v>
      </c>
      <c r="C1459" s="46" t="s">
        <v>3501</v>
      </c>
      <c r="D1459" s="11" t="s">
        <v>3586</v>
      </c>
      <c r="E1459" s="46" t="s">
        <v>7</v>
      </c>
      <c r="F1459" s="6" t="s">
        <v>14</v>
      </c>
      <c r="G1459" s="11" t="s">
        <v>3503</v>
      </c>
      <c r="H1459" s="11"/>
      <c r="I1459" s="55"/>
      <c r="K1459" s="5" t="s">
        <v>4755</v>
      </c>
      <c r="L1459" s="73">
        <v>5806480</v>
      </c>
      <c r="N1459" s="5" t="e">
        <f>_xlfn.XLOOKUP(L1459,CENTRALIZADAS!A:A,CENTRALIZADAS!C:C)</f>
        <v>#N/A</v>
      </c>
    </row>
    <row r="1460" spans="1:14" hidden="1">
      <c r="A1460" s="48" t="s">
        <v>3248</v>
      </c>
      <c r="B1460" s="6">
        <v>5806594</v>
      </c>
      <c r="C1460" s="47" t="s">
        <v>3501</v>
      </c>
      <c r="D1460" s="11" t="s">
        <v>3587</v>
      </c>
      <c r="E1460" s="47" t="s">
        <v>7</v>
      </c>
      <c r="F1460" s="6" t="s">
        <v>14</v>
      </c>
      <c r="G1460" s="11" t="s">
        <v>3503</v>
      </c>
      <c r="H1460" s="11"/>
      <c r="I1460" s="55"/>
      <c r="K1460" s="5" t="s">
        <v>4755</v>
      </c>
      <c r="L1460" s="6">
        <v>5806594</v>
      </c>
      <c r="N1460" s="5" t="e">
        <f>_xlfn.XLOOKUP(L1460,CENTRALIZADAS!A:A,CENTRALIZADAS!C:C)</f>
        <v>#N/A</v>
      </c>
    </row>
    <row r="1461" spans="1:14" hidden="1">
      <c r="A1461" s="48" t="s">
        <v>3248</v>
      </c>
      <c r="B1461" s="6">
        <v>5812192</v>
      </c>
      <c r="C1461" s="46" t="s">
        <v>3501</v>
      </c>
      <c r="D1461" s="11" t="s">
        <v>3588</v>
      </c>
      <c r="E1461" s="46" t="s">
        <v>7</v>
      </c>
      <c r="F1461" s="6" t="s">
        <v>14</v>
      </c>
      <c r="G1461" s="11" t="s">
        <v>3503</v>
      </c>
      <c r="H1461" s="11"/>
      <c r="I1461" s="55"/>
      <c r="K1461" s="5" t="s">
        <v>4755</v>
      </c>
      <c r="L1461" s="73">
        <v>5812192</v>
      </c>
      <c r="N1461" s="5" t="e">
        <f>_xlfn.XLOOKUP(L1461,CENTRALIZADAS!A:A,CENTRALIZADAS!C:C)</f>
        <v>#N/A</v>
      </c>
    </row>
    <row r="1462" spans="1:14" hidden="1">
      <c r="A1462" s="48" t="s">
        <v>3248</v>
      </c>
      <c r="B1462" s="6">
        <v>6632238</v>
      </c>
      <c r="C1462" s="47" t="s">
        <v>3501</v>
      </c>
      <c r="D1462" s="11" t="s">
        <v>3589</v>
      </c>
      <c r="E1462" s="47" t="s">
        <v>7</v>
      </c>
      <c r="F1462" s="6" t="s">
        <v>14</v>
      </c>
      <c r="G1462" s="11" t="s">
        <v>3503</v>
      </c>
      <c r="H1462" s="11"/>
      <c r="I1462" s="55"/>
      <c r="K1462" s="5" t="s">
        <v>4755</v>
      </c>
      <c r="L1462" s="6">
        <v>6632238</v>
      </c>
      <c r="N1462" s="5" t="e">
        <f>_xlfn.XLOOKUP(L1462,CENTRALIZADAS!A:A,CENTRALIZADAS!C:C)</f>
        <v>#N/A</v>
      </c>
    </row>
    <row r="1463" spans="1:14" hidden="1">
      <c r="A1463" s="48" t="s">
        <v>3248</v>
      </c>
      <c r="B1463" s="6">
        <v>6641000</v>
      </c>
      <c r="C1463" s="46" t="s">
        <v>3501</v>
      </c>
      <c r="D1463" s="11" t="s">
        <v>3590</v>
      </c>
      <c r="E1463" s="46" t="s">
        <v>7</v>
      </c>
      <c r="F1463" s="6" t="s">
        <v>14</v>
      </c>
      <c r="G1463" s="11" t="s">
        <v>3503</v>
      </c>
      <c r="H1463" s="11"/>
      <c r="I1463" s="55"/>
      <c r="K1463" s="5" t="s">
        <v>4755</v>
      </c>
      <c r="L1463" s="73">
        <v>6641000</v>
      </c>
      <c r="N1463" s="5" t="e">
        <f>_xlfn.XLOOKUP(L1463,CENTRALIZADAS!A:A,CENTRALIZADAS!C:C)</f>
        <v>#N/A</v>
      </c>
    </row>
    <row r="1464" spans="1:14" hidden="1">
      <c r="A1464" s="48" t="s">
        <v>3248</v>
      </c>
      <c r="B1464" s="6">
        <v>6645139</v>
      </c>
      <c r="C1464" s="47" t="s">
        <v>3501</v>
      </c>
      <c r="D1464" s="11" t="s">
        <v>3591</v>
      </c>
      <c r="E1464" s="47" t="s">
        <v>7</v>
      </c>
      <c r="F1464" s="6" t="s">
        <v>14</v>
      </c>
      <c r="G1464" s="11" t="s">
        <v>3503</v>
      </c>
      <c r="H1464" s="11"/>
      <c r="I1464" s="55"/>
      <c r="K1464" s="5" t="s">
        <v>4755</v>
      </c>
      <c r="L1464" s="6">
        <v>6645139</v>
      </c>
      <c r="N1464" s="5" t="e">
        <f>_xlfn.XLOOKUP(L1464,CENTRALIZADAS!A:A,CENTRALIZADAS!C:C)</f>
        <v>#N/A</v>
      </c>
    </row>
    <row r="1465" spans="1:14" hidden="1">
      <c r="A1465" s="48" t="s">
        <v>3248</v>
      </c>
      <c r="B1465" s="6">
        <v>6655724</v>
      </c>
      <c r="C1465" s="46" t="s">
        <v>3501</v>
      </c>
      <c r="D1465" s="11" t="s">
        <v>3592</v>
      </c>
      <c r="E1465" s="46" t="s">
        <v>7</v>
      </c>
      <c r="F1465" s="6" t="s">
        <v>14</v>
      </c>
      <c r="G1465" s="11" t="s">
        <v>3503</v>
      </c>
      <c r="H1465" s="11"/>
      <c r="I1465" s="55"/>
      <c r="K1465" s="5" t="s">
        <v>4755</v>
      </c>
      <c r="L1465" s="73">
        <v>6655724</v>
      </c>
      <c r="N1465" s="5" t="e">
        <f>_xlfn.XLOOKUP(L1465,CENTRALIZADAS!A:A,CENTRALIZADAS!C:C)</f>
        <v>#N/A</v>
      </c>
    </row>
    <row r="1466" spans="1:14" hidden="1">
      <c r="A1466" s="48" t="s">
        <v>3248</v>
      </c>
      <c r="B1466" s="6">
        <v>6697427</v>
      </c>
      <c r="C1466" s="47" t="s">
        <v>3501</v>
      </c>
      <c r="D1466" s="11" t="s">
        <v>3593</v>
      </c>
      <c r="E1466" s="47" t="s">
        <v>7</v>
      </c>
      <c r="F1466" s="6" t="s">
        <v>14</v>
      </c>
      <c r="G1466" s="11" t="s">
        <v>3503</v>
      </c>
      <c r="H1466" s="11"/>
      <c r="I1466" s="55"/>
      <c r="K1466" s="5" t="s">
        <v>4755</v>
      </c>
      <c r="L1466" s="6">
        <v>6697427</v>
      </c>
      <c r="N1466" s="5" t="e">
        <f>_xlfn.XLOOKUP(L1466,CENTRALIZADAS!A:A,CENTRALIZADAS!C:C)</f>
        <v>#N/A</v>
      </c>
    </row>
    <row r="1467" spans="1:14" hidden="1">
      <c r="A1467" s="48" t="s">
        <v>3248</v>
      </c>
      <c r="B1467" s="6">
        <v>6697428</v>
      </c>
      <c r="C1467" s="46" t="s">
        <v>3501</v>
      </c>
      <c r="D1467" s="11" t="s">
        <v>3594</v>
      </c>
      <c r="E1467" s="46" t="s">
        <v>7</v>
      </c>
      <c r="F1467" s="6" t="s">
        <v>14</v>
      </c>
      <c r="G1467" s="11" t="s">
        <v>3503</v>
      </c>
      <c r="H1467" s="11"/>
      <c r="I1467" s="55"/>
      <c r="K1467" s="5" t="s">
        <v>4755</v>
      </c>
      <c r="L1467" s="73">
        <v>6697428</v>
      </c>
      <c r="N1467" s="5" t="e">
        <f>_xlfn.XLOOKUP(L1467,CENTRALIZADAS!A:A,CENTRALIZADAS!C:C)</f>
        <v>#N/A</v>
      </c>
    </row>
    <row r="1468" spans="1:14" hidden="1">
      <c r="A1468" s="48" t="s">
        <v>3248</v>
      </c>
      <c r="B1468" s="6">
        <v>6697429</v>
      </c>
      <c r="C1468" s="47" t="s">
        <v>3501</v>
      </c>
      <c r="D1468" s="11" t="s">
        <v>3594</v>
      </c>
      <c r="E1468" s="47" t="s">
        <v>7</v>
      </c>
      <c r="F1468" s="6" t="s">
        <v>14</v>
      </c>
      <c r="G1468" s="11" t="s">
        <v>3503</v>
      </c>
      <c r="H1468" s="11"/>
      <c r="I1468" s="55"/>
      <c r="K1468" s="5" t="s">
        <v>4755</v>
      </c>
      <c r="L1468" s="6">
        <v>6697429</v>
      </c>
      <c r="N1468" s="5" t="e">
        <f>_xlfn.XLOOKUP(L1468,CENTRALIZADAS!A:A,CENTRALIZADAS!C:C)</f>
        <v>#N/A</v>
      </c>
    </row>
    <row r="1469" spans="1:14" hidden="1">
      <c r="A1469" s="48" t="s">
        <v>3248</v>
      </c>
      <c r="B1469" s="6">
        <v>7633286</v>
      </c>
      <c r="C1469" s="46" t="s">
        <v>3501</v>
      </c>
      <c r="D1469" s="11" t="s">
        <v>3594</v>
      </c>
      <c r="E1469" s="46" t="s">
        <v>7</v>
      </c>
      <c r="F1469" s="6" t="s">
        <v>14</v>
      </c>
      <c r="G1469" s="11" t="s">
        <v>3503</v>
      </c>
      <c r="H1469" s="11"/>
      <c r="I1469" s="55"/>
      <c r="K1469" s="5" t="s">
        <v>4755</v>
      </c>
      <c r="L1469" s="73">
        <v>7633286</v>
      </c>
      <c r="N1469" s="5" t="e">
        <f>_xlfn.XLOOKUP(L1469,CENTRALIZADAS!A:A,CENTRALIZADAS!C:C)</f>
        <v>#N/A</v>
      </c>
    </row>
    <row r="1470" spans="1:14" hidden="1">
      <c r="A1470" s="48" t="s">
        <v>3248</v>
      </c>
      <c r="B1470" s="6">
        <v>7667448</v>
      </c>
      <c r="C1470" s="47" t="s">
        <v>3501</v>
      </c>
      <c r="D1470" s="11" t="s">
        <v>3595</v>
      </c>
      <c r="E1470" s="47" t="s">
        <v>7</v>
      </c>
      <c r="F1470" s="6" t="s">
        <v>14</v>
      </c>
      <c r="G1470" s="11" t="s">
        <v>3503</v>
      </c>
      <c r="H1470" s="11"/>
      <c r="I1470" s="55"/>
      <c r="K1470" s="5" t="s">
        <v>4755</v>
      </c>
      <c r="L1470" s="6">
        <v>7667448</v>
      </c>
      <c r="N1470" s="5" t="e">
        <f>_xlfn.XLOOKUP(L1470,CENTRALIZADAS!A:A,CENTRALIZADAS!C:C)</f>
        <v>#N/A</v>
      </c>
    </row>
    <row r="1471" spans="1:14" hidden="1">
      <c r="A1471" s="48" t="s">
        <v>3248</v>
      </c>
      <c r="B1471" s="6">
        <v>7671297</v>
      </c>
      <c r="C1471" s="46" t="s">
        <v>3501</v>
      </c>
      <c r="D1471" s="11" t="s">
        <v>3596</v>
      </c>
      <c r="E1471" s="46" t="s">
        <v>7</v>
      </c>
      <c r="F1471" s="6" t="s">
        <v>14</v>
      </c>
      <c r="G1471" s="11" t="s">
        <v>3503</v>
      </c>
      <c r="H1471" s="11"/>
      <c r="I1471" s="55"/>
      <c r="K1471" s="5" t="s">
        <v>4755</v>
      </c>
      <c r="L1471" s="73">
        <v>7671297</v>
      </c>
      <c r="N1471" s="5" t="e">
        <f>_xlfn.XLOOKUP(L1471,CENTRALIZADAS!A:A,CENTRALIZADAS!C:C)</f>
        <v>#N/A</v>
      </c>
    </row>
    <row r="1472" spans="1:14" hidden="1">
      <c r="A1472" s="48" t="s">
        <v>3248</v>
      </c>
      <c r="B1472" s="6">
        <v>7686896</v>
      </c>
      <c r="C1472" s="47" t="s">
        <v>3501</v>
      </c>
      <c r="D1472" s="11" t="s">
        <v>3597</v>
      </c>
      <c r="E1472" s="47" t="s">
        <v>7</v>
      </c>
      <c r="F1472" s="6" t="s">
        <v>14</v>
      </c>
      <c r="G1472" s="11" t="s">
        <v>3503</v>
      </c>
      <c r="H1472" s="11"/>
      <c r="I1472" s="55"/>
      <c r="K1472" s="5" t="s">
        <v>4755</v>
      </c>
      <c r="L1472" s="6">
        <v>7686896</v>
      </c>
      <c r="N1472" s="5" t="e">
        <f>_xlfn.XLOOKUP(L1472,CENTRALIZADAS!A:A,CENTRALIZADAS!C:C)</f>
        <v>#N/A</v>
      </c>
    </row>
    <row r="1473" spans="1:14" hidden="1">
      <c r="A1473" s="48" t="s">
        <v>3248</v>
      </c>
      <c r="B1473" s="6">
        <v>7752103</v>
      </c>
      <c r="C1473" s="46" t="s">
        <v>3501</v>
      </c>
      <c r="D1473" s="11" t="s">
        <v>3598</v>
      </c>
      <c r="E1473" s="46" t="s">
        <v>7</v>
      </c>
      <c r="F1473" s="6" t="s">
        <v>14</v>
      </c>
      <c r="G1473" s="11" t="s">
        <v>3503</v>
      </c>
      <c r="H1473" s="11"/>
      <c r="I1473" s="55"/>
      <c r="K1473" s="5" t="s">
        <v>4755</v>
      </c>
      <c r="L1473" s="73">
        <v>7752103</v>
      </c>
      <c r="N1473" s="5" t="e">
        <f>_xlfn.XLOOKUP(L1473,CENTRALIZADAS!A:A,CENTRALIZADAS!C:C)</f>
        <v>#N/A</v>
      </c>
    </row>
    <row r="1474" spans="1:14" hidden="1">
      <c r="A1474" s="48" t="s">
        <v>3248</v>
      </c>
      <c r="B1474" s="6">
        <v>7827266</v>
      </c>
      <c r="C1474" s="47" t="s">
        <v>3501</v>
      </c>
      <c r="D1474" s="11" t="s">
        <v>3599</v>
      </c>
      <c r="E1474" s="47" t="s">
        <v>7</v>
      </c>
      <c r="F1474" s="6" t="s">
        <v>14</v>
      </c>
      <c r="G1474" s="11" t="s">
        <v>3503</v>
      </c>
      <c r="H1474" s="11"/>
      <c r="I1474" s="55"/>
      <c r="K1474" s="5" t="s">
        <v>4755</v>
      </c>
      <c r="L1474" s="6">
        <v>7827266</v>
      </c>
      <c r="N1474" s="5" t="e">
        <f>_xlfn.XLOOKUP(L1474,CENTRALIZADAS!A:A,CENTRALIZADAS!C:C)</f>
        <v>#N/A</v>
      </c>
    </row>
    <row r="1475" spans="1:14" hidden="1">
      <c r="A1475" s="48" t="s">
        <v>3248</v>
      </c>
      <c r="B1475" s="6">
        <v>5811695</v>
      </c>
      <c r="C1475" s="46" t="s">
        <v>3600</v>
      </c>
      <c r="D1475" s="11" t="s">
        <v>3601</v>
      </c>
      <c r="E1475" s="46" t="s">
        <v>4439</v>
      </c>
      <c r="F1475" s="6" t="s">
        <v>14</v>
      </c>
      <c r="G1475" s="11" t="s">
        <v>3602</v>
      </c>
      <c r="H1475" s="11"/>
      <c r="I1475" s="55"/>
      <c r="K1475" s="5" t="s">
        <v>4756</v>
      </c>
      <c r="L1475" s="73">
        <v>5811695</v>
      </c>
      <c r="N1475" s="5" t="e">
        <f>_xlfn.XLOOKUP(L1475,CENTRALIZADAS!A:A,CENTRALIZADAS!C:C)</f>
        <v>#N/A</v>
      </c>
    </row>
    <row r="1476" spans="1:14" hidden="1">
      <c r="A1476" s="48" t="s">
        <v>3248</v>
      </c>
      <c r="B1476" s="6">
        <v>7630473</v>
      </c>
      <c r="C1476" s="47" t="s">
        <v>3600</v>
      </c>
      <c r="D1476" s="11" t="s">
        <v>3603</v>
      </c>
      <c r="E1476" s="47" t="s">
        <v>4439</v>
      </c>
      <c r="F1476" s="6" t="s">
        <v>14</v>
      </c>
      <c r="G1476" s="11" t="s">
        <v>3602</v>
      </c>
      <c r="H1476" s="11"/>
      <c r="I1476" s="55"/>
      <c r="K1476" s="5" t="s">
        <v>4756</v>
      </c>
      <c r="L1476" s="6">
        <v>7630473</v>
      </c>
      <c r="N1476" s="5" t="e">
        <f>_xlfn.XLOOKUP(L1476,CENTRALIZADAS!A:A,CENTRALIZADAS!C:C)</f>
        <v>#N/A</v>
      </c>
    </row>
    <row r="1477" spans="1:14" hidden="1">
      <c r="A1477" s="48" t="s">
        <v>3248</v>
      </c>
      <c r="B1477" s="6">
        <v>6644438</v>
      </c>
      <c r="C1477" s="46" t="s">
        <v>3600</v>
      </c>
      <c r="D1477" s="11" t="s">
        <v>3604</v>
      </c>
      <c r="E1477" s="46" t="s">
        <v>4439</v>
      </c>
      <c r="F1477" s="6" t="s">
        <v>14</v>
      </c>
      <c r="G1477" s="11" t="s">
        <v>3602</v>
      </c>
      <c r="H1477" s="11"/>
      <c r="I1477" s="55"/>
      <c r="K1477" s="5" t="s">
        <v>4756</v>
      </c>
      <c r="L1477" s="73">
        <v>6644438</v>
      </c>
      <c r="N1477" s="5" t="e">
        <f>_xlfn.XLOOKUP(L1477,CENTRALIZADAS!A:A,CENTRALIZADAS!C:C)</f>
        <v>#N/A</v>
      </c>
    </row>
    <row r="1478" spans="1:14" hidden="1">
      <c r="A1478" s="48" t="s">
        <v>3248</v>
      </c>
      <c r="B1478" s="6">
        <v>5810625</v>
      </c>
      <c r="C1478" s="47" t="s">
        <v>3600</v>
      </c>
      <c r="D1478" s="11" t="s">
        <v>3605</v>
      </c>
      <c r="E1478" s="47" t="s">
        <v>4439</v>
      </c>
      <c r="F1478" s="6" t="s">
        <v>14</v>
      </c>
      <c r="G1478" s="11" t="s">
        <v>3602</v>
      </c>
      <c r="H1478" s="11"/>
      <c r="I1478" s="55"/>
      <c r="K1478" s="5" t="s">
        <v>4756</v>
      </c>
      <c r="L1478" s="6">
        <v>5810625</v>
      </c>
      <c r="N1478" s="5" t="e">
        <f>_xlfn.XLOOKUP(L1478,CENTRALIZADAS!A:A,CENTRALIZADAS!C:C)</f>
        <v>#N/A</v>
      </c>
    </row>
    <row r="1479" spans="1:14" hidden="1">
      <c r="A1479" s="48" t="s">
        <v>3248</v>
      </c>
      <c r="B1479" s="6">
        <v>6617674</v>
      </c>
      <c r="C1479" s="46" t="s">
        <v>3600</v>
      </c>
      <c r="D1479" s="11" t="s">
        <v>3606</v>
      </c>
      <c r="E1479" s="46" t="s">
        <v>4439</v>
      </c>
      <c r="F1479" s="6" t="s">
        <v>14</v>
      </c>
      <c r="G1479" s="11" t="s">
        <v>3602</v>
      </c>
      <c r="H1479" s="11"/>
      <c r="I1479" s="55"/>
      <c r="K1479" s="5" t="s">
        <v>4756</v>
      </c>
      <c r="L1479" s="73">
        <v>6617674</v>
      </c>
      <c r="N1479" s="5" t="e">
        <f>_xlfn.XLOOKUP(L1479,CENTRALIZADAS!A:A,CENTRALIZADAS!C:C)</f>
        <v>#N/A</v>
      </c>
    </row>
    <row r="1480" spans="1:14" hidden="1">
      <c r="A1480" s="48" t="s">
        <v>3248</v>
      </c>
      <c r="B1480" s="6">
        <v>5811285</v>
      </c>
      <c r="C1480" s="47" t="s">
        <v>3600</v>
      </c>
      <c r="D1480" s="11" t="s">
        <v>3607</v>
      </c>
      <c r="E1480" s="47" t="s">
        <v>4439</v>
      </c>
      <c r="F1480" s="6" t="s">
        <v>14</v>
      </c>
      <c r="G1480" s="11" t="s">
        <v>3602</v>
      </c>
      <c r="H1480" s="11"/>
      <c r="I1480" s="55"/>
      <c r="K1480" s="5" t="s">
        <v>4756</v>
      </c>
      <c r="L1480" s="6">
        <v>5811285</v>
      </c>
      <c r="N1480" s="5" t="e">
        <f>_xlfn.XLOOKUP(L1480,CENTRALIZADAS!A:A,CENTRALIZADAS!C:C)</f>
        <v>#N/A</v>
      </c>
    </row>
    <row r="1481" spans="1:14" hidden="1">
      <c r="A1481" s="48" t="s">
        <v>3248</v>
      </c>
      <c r="B1481" s="6">
        <v>1034369</v>
      </c>
      <c r="C1481" s="46" t="s">
        <v>3608</v>
      </c>
      <c r="D1481" s="11" t="s">
        <v>3609</v>
      </c>
      <c r="E1481" s="46" t="s">
        <v>15</v>
      </c>
      <c r="F1481" s="6" t="s">
        <v>14</v>
      </c>
      <c r="G1481" s="11" t="s">
        <v>3610</v>
      </c>
      <c r="H1481" s="11"/>
      <c r="I1481" s="55"/>
      <c r="K1481" s="5" t="s">
        <v>4757</v>
      </c>
      <c r="L1481" s="73">
        <v>1034369</v>
      </c>
      <c r="N1481" s="5" t="e">
        <f>_xlfn.XLOOKUP(L1481,CENTRALIZADAS!A:A,CENTRALIZADAS!C:C)</f>
        <v>#N/A</v>
      </c>
    </row>
    <row r="1482" spans="1:14" hidden="1">
      <c r="A1482" s="48" t="s">
        <v>3248</v>
      </c>
      <c r="B1482" s="14">
        <v>5806547</v>
      </c>
      <c r="C1482" s="47" t="s">
        <v>3608</v>
      </c>
      <c r="D1482" s="11" t="s">
        <v>3611</v>
      </c>
      <c r="E1482" s="47" t="s">
        <v>15</v>
      </c>
      <c r="F1482" s="6" t="s">
        <v>14</v>
      </c>
      <c r="G1482" s="11" t="s">
        <v>3610</v>
      </c>
      <c r="H1482" s="11"/>
      <c r="I1482" s="55"/>
      <c r="K1482" s="5" t="s">
        <v>4757</v>
      </c>
      <c r="L1482" s="14">
        <v>5806547</v>
      </c>
      <c r="N1482" s="5" t="e">
        <f>_xlfn.XLOOKUP(L1482,CENTRALIZADAS!A:A,CENTRALIZADAS!C:C)</f>
        <v>#N/A</v>
      </c>
    </row>
    <row r="1483" spans="1:14" hidden="1">
      <c r="A1483" s="48" t="s">
        <v>3248</v>
      </c>
      <c r="B1483" s="14">
        <v>5811160</v>
      </c>
      <c r="C1483" s="46" t="s">
        <v>3608</v>
      </c>
      <c r="D1483" s="11" t="s">
        <v>3612</v>
      </c>
      <c r="E1483" s="46" t="s">
        <v>15</v>
      </c>
      <c r="F1483" s="6" t="s">
        <v>14</v>
      </c>
      <c r="G1483" s="11" t="s">
        <v>3610</v>
      </c>
      <c r="H1483" s="11"/>
      <c r="I1483" s="55"/>
      <c r="K1483" s="5" t="s">
        <v>4757</v>
      </c>
      <c r="L1483" s="14">
        <v>5811160</v>
      </c>
      <c r="N1483" s="5" t="e">
        <f>_xlfn.XLOOKUP(L1483,CENTRALIZADAS!A:A,CENTRALIZADAS!C:C)</f>
        <v>#N/A</v>
      </c>
    </row>
    <row r="1484" spans="1:14" hidden="1">
      <c r="A1484" s="48" t="s">
        <v>3248</v>
      </c>
      <c r="B1484" s="14">
        <v>5812195</v>
      </c>
      <c r="C1484" s="47" t="s">
        <v>3608</v>
      </c>
      <c r="D1484" s="11" t="s">
        <v>3613</v>
      </c>
      <c r="E1484" s="47" t="s">
        <v>15</v>
      </c>
      <c r="F1484" s="6" t="s">
        <v>14</v>
      </c>
      <c r="G1484" s="11" t="s">
        <v>3610</v>
      </c>
      <c r="H1484" s="11"/>
      <c r="I1484" s="55"/>
      <c r="K1484" s="5" t="s">
        <v>4757</v>
      </c>
      <c r="L1484" s="14">
        <v>5812195</v>
      </c>
      <c r="N1484" s="5" t="e">
        <f>_xlfn.XLOOKUP(L1484,CENTRALIZADAS!A:A,CENTRALIZADAS!C:C)</f>
        <v>#N/A</v>
      </c>
    </row>
    <row r="1485" spans="1:14" hidden="1">
      <c r="A1485" s="48" t="s">
        <v>3248</v>
      </c>
      <c r="B1485" s="14">
        <v>5812324</v>
      </c>
      <c r="C1485" s="46" t="s">
        <v>3608</v>
      </c>
      <c r="D1485" s="11" t="s">
        <v>3614</v>
      </c>
      <c r="E1485" s="46" t="s">
        <v>15</v>
      </c>
      <c r="F1485" s="6" t="s">
        <v>14</v>
      </c>
      <c r="G1485" s="11" t="s">
        <v>3610</v>
      </c>
      <c r="H1485" s="11"/>
      <c r="I1485" s="55"/>
      <c r="K1485" s="5" t="s">
        <v>4757</v>
      </c>
      <c r="L1485" s="14">
        <v>5812324</v>
      </c>
      <c r="N1485" s="5" t="e">
        <f>_xlfn.XLOOKUP(L1485,CENTRALIZADAS!A:A,CENTRALIZADAS!C:C)</f>
        <v>#N/A</v>
      </c>
    </row>
    <row r="1486" spans="1:14" hidden="1">
      <c r="A1486" s="48" t="s">
        <v>3248</v>
      </c>
      <c r="B1486" s="14">
        <v>7561814</v>
      </c>
      <c r="C1486" s="47" t="s">
        <v>3608</v>
      </c>
      <c r="D1486" s="11" t="s">
        <v>3615</v>
      </c>
      <c r="E1486" s="47" t="s">
        <v>15</v>
      </c>
      <c r="F1486" s="6" t="s">
        <v>14</v>
      </c>
      <c r="G1486" s="11" t="s">
        <v>3610</v>
      </c>
      <c r="H1486" s="11"/>
      <c r="I1486" s="55"/>
      <c r="K1486" s="5" t="s">
        <v>4757</v>
      </c>
      <c r="L1486" s="14">
        <v>7561814</v>
      </c>
      <c r="N1486" s="5" t="e">
        <f>_xlfn.XLOOKUP(L1486,CENTRALIZADAS!A:A,CENTRALIZADAS!C:C)</f>
        <v>#N/A</v>
      </c>
    </row>
    <row r="1487" spans="1:14" hidden="1">
      <c r="A1487" s="48" t="s">
        <v>3248</v>
      </c>
      <c r="B1487" s="14">
        <v>7561947</v>
      </c>
      <c r="C1487" s="46" t="s">
        <v>3608</v>
      </c>
      <c r="D1487" s="11" t="s">
        <v>3616</v>
      </c>
      <c r="E1487" s="46" t="s">
        <v>15</v>
      </c>
      <c r="F1487" s="6" t="s">
        <v>14</v>
      </c>
      <c r="G1487" s="11" t="s">
        <v>3610</v>
      </c>
      <c r="H1487" s="11"/>
      <c r="I1487" s="55"/>
      <c r="K1487" s="5" t="s">
        <v>4757</v>
      </c>
      <c r="L1487" s="14">
        <v>7561947</v>
      </c>
      <c r="N1487" s="5" t="e">
        <f>_xlfn.XLOOKUP(L1487,CENTRALIZADAS!A:A,CENTRALIZADAS!C:C)</f>
        <v>#N/A</v>
      </c>
    </row>
    <row r="1488" spans="1:14" hidden="1">
      <c r="A1488" s="48" t="s">
        <v>3248</v>
      </c>
      <c r="B1488" s="14">
        <v>7579673</v>
      </c>
      <c r="C1488" s="47" t="s">
        <v>3608</v>
      </c>
      <c r="D1488" s="11" t="s">
        <v>3617</v>
      </c>
      <c r="E1488" s="47" t="s">
        <v>15</v>
      </c>
      <c r="F1488" s="6" t="s">
        <v>14</v>
      </c>
      <c r="G1488" s="11" t="s">
        <v>3610</v>
      </c>
      <c r="H1488" s="11"/>
      <c r="I1488" s="55"/>
      <c r="K1488" s="5" t="s">
        <v>4757</v>
      </c>
      <c r="L1488" s="14">
        <v>7579673</v>
      </c>
      <c r="N1488" s="5" t="e">
        <f>_xlfn.XLOOKUP(L1488,CENTRALIZADAS!A:A,CENTRALIZADAS!C:C)</f>
        <v>#N/A</v>
      </c>
    </row>
    <row r="1489" spans="1:14" hidden="1">
      <c r="A1489" s="48" t="s">
        <v>3248</v>
      </c>
      <c r="B1489" s="14">
        <v>1402841</v>
      </c>
      <c r="C1489" s="46" t="s">
        <v>3618</v>
      </c>
      <c r="D1489" s="11" t="s">
        <v>3511</v>
      </c>
      <c r="E1489" s="46" t="s">
        <v>2496</v>
      </c>
      <c r="F1489" s="6" t="s">
        <v>14</v>
      </c>
      <c r="G1489" s="11" t="s">
        <v>3619</v>
      </c>
      <c r="H1489" s="11"/>
      <c r="I1489" s="55"/>
      <c r="K1489" s="5" t="s">
        <v>4758</v>
      </c>
      <c r="L1489" s="14">
        <v>1402841</v>
      </c>
      <c r="N1489" s="5" t="e">
        <f>_xlfn.XLOOKUP(L1489,CENTRALIZADAS!A:A,CENTRALIZADAS!C:C)</f>
        <v>#N/A</v>
      </c>
    </row>
    <row r="1490" spans="1:14" hidden="1">
      <c r="A1490" s="48" t="s">
        <v>3248</v>
      </c>
      <c r="B1490" s="6">
        <v>1030962</v>
      </c>
      <c r="C1490" s="47" t="s">
        <v>3618</v>
      </c>
      <c r="D1490" s="11" t="s">
        <v>3620</v>
      </c>
      <c r="E1490" s="47" t="s">
        <v>2496</v>
      </c>
      <c r="F1490" s="6" t="s">
        <v>14</v>
      </c>
      <c r="G1490" s="11" t="s">
        <v>3619</v>
      </c>
      <c r="H1490" s="11"/>
      <c r="I1490" s="55"/>
      <c r="K1490" s="5" t="s">
        <v>4758</v>
      </c>
      <c r="L1490" s="6">
        <v>1030962</v>
      </c>
      <c r="N1490" s="5" t="e">
        <f>_xlfn.XLOOKUP(L1490,CENTRALIZADAS!A:A,CENTRALIZADAS!C:C)</f>
        <v>#N/A</v>
      </c>
    </row>
    <row r="1491" spans="1:14" hidden="1">
      <c r="A1491" s="48" t="s">
        <v>3248</v>
      </c>
      <c r="B1491" s="6">
        <v>1034347</v>
      </c>
      <c r="C1491" s="46" t="s">
        <v>3618</v>
      </c>
      <c r="D1491" s="11" t="s">
        <v>3621</v>
      </c>
      <c r="E1491" s="46" t="s">
        <v>2496</v>
      </c>
      <c r="F1491" s="6" t="s">
        <v>14</v>
      </c>
      <c r="G1491" s="11" t="s">
        <v>3619</v>
      </c>
      <c r="H1491" s="11"/>
      <c r="I1491" s="55"/>
      <c r="K1491" s="5" t="s">
        <v>4758</v>
      </c>
      <c r="L1491" s="73">
        <v>1034347</v>
      </c>
      <c r="N1491" s="5" t="e">
        <f>_xlfn.XLOOKUP(L1491,CENTRALIZADAS!A:A,CENTRALIZADAS!C:C)</f>
        <v>#N/A</v>
      </c>
    </row>
    <row r="1492" spans="1:14" hidden="1">
      <c r="A1492" s="48" t="s">
        <v>3248</v>
      </c>
      <c r="B1492" s="6">
        <v>1038790</v>
      </c>
      <c r="C1492" s="47" t="s">
        <v>3618</v>
      </c>
      <c r="D1492" s="11" t="s">
        <v>3622</v>
      </c>
      <c r="E1492" s="47" t="s">
        <v>2496</v>
      </c>
      <c r="F1492" s="6" t="s">
        <v>14</v>
      </c>
      <c r="G1492" s="11" t="s">
        <v>3619</v>
      </c>
      <c r="H1492" s="11"/>
      <c r="I1492" s="55"/>
      <c r="K1492" s="5" t="s">
        <v>4758</v>
      </c>
      <c r="L1492" s="6">
        <v>1038790</v>
      </c>
      <c r="N1492" s="5" t="e">
        <f>_xlfn.XLOOKUP(L1492,CENTRALIZADAS!A:A,CENTRALIZADAS!C:C)</f>
        <v>#N/A</v>
      </c>
    </row>
    <row r="1493" spans="1:14" hidden="1">
      <c r="A1493" s="48" t="s">
        <v>3248</v>
      </c>
      <c r="B1493" s="6">
        <v>1388948</v>
      </c>
      <c r="C1493" s="46" t="s">
        <v>3618</v>
      </c>
      <c r="D1493" s="11" t="s">
        <v>3623</v>
      </c>
      <c r="E1493" s="46" t="s">
        <v>2496</v>
      </c>
      <c r="F1493" s="6" t="s">
        <v>14</v>
      </c>
      <c r="G1493" s="11" t="s">
        <v>3619</v>
      </c>
      <c r="H1493" s="11"/>
      <c r="I1493" s="55"/>
      <c r="K1493" s="5" t="s">
        <v>4758</v>
      </c>
      <c r="L1493" s="73">
        <v>1388948</v>
      </c>
      <c r="N1493" s="5" t="e">
        <f>_xlfn.XLOOKUP(L1493,CENTRALIZADAS!A:A,CENTRALIZADAS!C:C)</f>
        <v>#N/A</v>
      </c>
    </row>
    <row r="1494" spans="1:14" hidden="1">
      <c r="A1494" s="48" t="s">
        <v>3248</v>
      </c>
      <c r="B1494" s="6">
        <v>5805990</v>
      </c>
      <c r="C1494" s="47" t="s">
        <v>3618</v>
      </c>
      <c r="D1494" s="11" t="s">
        <v>3623</v>
      </c>
      <c r="E1494" s="47" t="s">
        <v>2496</v>
      </c>
      <c r="F1494" s="6" t="s">
        <v>14</v>
      </c>
      <c r="G1494" s="11" t="s">
        <v>3619</v>
      </c>
      <c r="H1494" s="11"/>
      <c r="I1494" s="55"/>
      <c r="K1494" s="5" t="s">
        <v>4758</v>
      </c>
      <c r="L1494" s="6">
        <v>5805990</v>
      </c>
      <c r="N1494" s="5" t="e">
        <f>_xlfn.XLOOKUP(L1494,CENTRALIZADAS!A:A,CENTRALIZADAS!C:C)</f>
        <v>#N/A</v>
      </c>
    </row>
    <row r="1495" spans="1:14" hidden="1">
      <c r="A1495" s="48" t="s">
        <v>3248</v>
      </c>
      <c r="B1495" s="6">
        <v>5807363</v>
      </c>
      <c r="C1495" s="46" t="s">
        <v>3618</v>
      </c>
      <c r="D1495" s="11" t="s">
        <v>3624</v>
      </c>
      <c r="E1495" s="46" t="s">
        <v>2496</v>
      </c>
      <c r="F1495" s="6" t="s">
        <v>14</v>
      </c>
      <c r="G1495" s="11" t="s">
        <v>3619</v>
      </c>
      <c r="H1495" s="11"/>
      <c r="I1495" s="55"/>
      <c r="K1495" s="5" t="s">
        <v>4758</v>
      </c>
      <c r="L1495" s="73">
        <v>5807363</v>
      </c>
      <c r="N1495" s="5" t="e">
        <f>_xlfn.XLOOKUP(L1495,CENTRALIZADAS!A:A,CENTRALIZADAS!C:C)</f>
        <v>#N/A</v>
      </c>
    </row>
    <row r="1496" spans="1:14" hidden="1">
      <c r="A1496" s="48" t="s">
        <v>3248</v>
      </c>
      <c r="B1496" s="6">
        <v>5807804</v>
      </c>
      <c r="C1496" s="47" t="s">
        <v>3618</v>
      </c>
      <c r="D1496" s="11" t="s">
        <v>3625</v>
      </c>
      <c r="E1496" s="47" t="s">
        <v>2496</v>
      </c>
      <c r="F1496" s="6" t="s">
        <v>14</v>
      </c>
      <c r="G1496" s="11" t="s">
        <v>3619</v>
      </c>
      <c r="H1496" s="11"/>
      <c r="I1496" s="55"/>
      <c r="K1496" s="5" t="s">
        <v>4758</v>
      </c>
      <c r="L1496" s="6">
        <v>5807804</v>
      </c>
      <c r="N1496" s="5" t="e">
        <f>_xlfn.XLOOKUP(L1496,CENTRALIZADAS!A:A,CENTRALIZADAS!C:C)</f>
        <v>#N/A</v>
      </c>
    </row>
    <row r="1497" spans="1:14" hidden="1">
      <c r="A1497" s="48" t="s">
        <v>3248</v>
      </c>
      <c r="B1497" s="6">
        <v>5808046</v>
      </c>
      <c r="C1497" s="46" t="s">
        <v>3618</v>
      </c>
      <c r="D1497" s="11" t="s">
        <v>3626</v>
      </c>
      <c r="E1497" s="46" t="s">
        <v>2496</v>
      </c>
      <c r="F1497" s="6" t="s">
        <v>14</v>
      </c>
      <c r="G1497" s="11" t="s">
        <v>3619</v>
      </c>
      <c r="H1497" s="11"/>
      <c r="I1497" s="55"/>
      <c r="K1497" s="5" t="s">
        <v>4758</v>
      </c>
      <c r="L1497" s="73">
        <v>5808046</v>
      </c>
      <c r="N1497" s="5" t="e">
        <f>_xlfn.XLOOKUP(L1497,CENTRALIZADAS!A:A,CENTRALIZADAS!C:C)</f>
        <v>#N/A</v>
      </c>
    </row>
    <row r="1498" spans="1:14" hidden="1">
      <c r="A1498" s="48" t="s">
        <v>3248</v>
      </c>
      <c r="B1498" s="6">
        <v>6616603</v>
      </c>
      <c r="C1498" s="47" t="s">
        <v>3618</v>
      </c>
      <c r="D1498" s="11" t="s">
        <v>3627</v>
      </c>
      <c r="E1498" s="47" t="s">
        <v>2496</v>
      </c>
      <c r="F1498" s="6" t="s">
        <v>14</v>
      </c>
      <c r="G1498" s="11" t="s">
        <v>3619</v>
      </c>
      <c r="H1498" s="11"/>
      <c r="I1498" s="55"/>
      <c r="K1498" s="5" t="s">
        <v>4758</v>
      </c>
      <c r="L1498" s="6">
        <v>6616603</v>
      </c>
      <c r="N1498" s="5" t="e">
        <f>_xlfn.XLOOKUP(L1498,CENTRALIZADAS!A:A,CENTRALIZADAS!C:C)</f>
        <v>#N/A</v>
      </c>
    </row>
    <row r="1499" spans="1:14" hidden="1">
      <c r="A1499" s="48" t="s">
        <v>3248</v>
      </c>
      <c r="B1499" s="6">
        <v>6941154</v>
      </c>
      <c r="C1499" s="46" t="s">
        <v>3618</v>
      </c>
      <c r="D1499" s="11" t="s">
        <v>3628</v>
      </c>
      <c r="E1499" s="46" t="s">
        <v>2496</v>
      </c>
      <c r="F1499" s="6" t="s">
        <v>14</v>
      </c>
      <c r="G1499" s="11" t="s">
        <v>3619</v>
      </c>
      <c r="H1499" s="11"/>
      <c r="I1499" s="55"/>
      <c r="K1499" s="5" t="s">
        <v>4758</v>
      </c>
      <c r="L1499" s="73">
        <v>6941154</v>
      </c>
      <c r="N1499" s="5" t="e">
        <f>_xlfn.XLOOKUP(L1499,CENTRALIZADAS!A:A,CENTRALIZADAS!C:C)</f>
        <v>#N/A</v>
      </c>
    </row>
    <row r="1500" spans="1:14" hidden="1">
      <c r="A1500" s="48" t="s">
        <v>3248</v>
      </c>
      <c r="B1500" s="6">
        <v>7524358</v>
      </c>
      <c r="C1500" s="47" t="s">
        <v>3618</v>
      </c>
      <c r="D1500" s="11" t="s">
        <v>3629</v>
      </c>
      <c r="E1500" s="47" t="s">
        <v>2496</v>
      </c>
      <c r="F1500" s="6" t="s">
        <v>14</v>
      </c>
      <c r="G1500" s="11" t="s">
        <v>3619</v>
      </c>
      <c r="H1500" s="11"/>
      <c r="I1500" s="55"/>
      <c r="K1500" s="5" t="s">
        <v>4758</v>
      </c>
      <c r="L1500" s="6">
        <v>7524358</v>
      </c>
      <c r="N1500" s="5" t="e">
        <f>_xlfn.XLOOKUP(L1500,CENTRALIZADAS!A:A,CENTRALIZADAS!C:C)</f>
        <v>#N/A</v>
      </c>
    </row>
    <row r="1501" spans="1:14" hidden="1">
      <c r="A1501" s="48" t="s">
        <v>3248</v>
      </c>
      <c r="B1501" s="6">
        <v>7533948</v>
      </c>
      <c r="C1501" s="46" t="s">
        <v>3618</v>
      </c>
      <c r="D1501" s="11" t="s">
        <v>3630</v>
      </c>
      <c r="E1501" s="46" t="s">
        <v>2496</v>
      </c>
      <c r="F1501" s="6" t="s">
        <v>14</v>
      </c>
      <c r="G1501" s="11" t="s">
        <v>3619</v>
      </c>
      <c r="H1501" s="11"/>
      <c r="I1501" s="55"/>
      <c r="K1501" s="5" t="s">
        <v>4758</v>
      </c>
      <c r="L1501" s="73">
        <v>7533948</v>
      </c>
      <c r="N1501" s="5" t="e">
        <f>_xlfn.XLOOKUP(L1501,CENTRALIZADAS!A:A,CENTRALIZADAS!C:C)</f>
        <v>#N/A</v>
      </c>
    </row>
    <row r="1502" spans="1:14" hidden="1">
      <c r="A1502" s="48" t="s">
        <v>3248</v>
      </c>
      <c r="B1502" s="6">
        <v>7724303</v>
      </c>
      <c r="C1502" s="47" t="s">
        <v>3618</v>
      </c>
      <c r="D1502" s="11" t="s">
        <v>3631</v>
      </c>
      <c r="E1502" s="47" t="s">
        <v>2496</v>
      </c>
      <c r="F1502" s="6" t="s">
        <v>14</v>
      </c>
      <c r="G1502" s="11" t="s">
        <v>3619</v>
      </c>
      <c r="H1502" s="11"/>
      <c r="I1502" s="55"/>
      <c r="K1502" s="5" t="s">
        <v>4758</v>
      </c>
      <c r="L1502" s="6">
        <v>7724303</v>
      </c>
      <c r="N1502" s="5" t="e">
        <f>_xlfn.XLOOKUP(L1502,CENTRALIZADAS!A:A,CENTRALIZADAS!C:C)</f>
        <v>#N/A</v>
      </c>
    </row>
    <row r="1503" spans="1:14" hidden="1">
      <c r="A1503" s="48" t="s">
        <v>3248</v>
      </c>
      <c r="B1503" s="6">
        <v>7902332</v>
      </c>
      <c r="C1503" s="46" t="s">
        <v>3618</v>
      </c>
      <c r="D1503" s="11" t="s">
        <v>3632</v>
      </c>
      <c r="E1503" s="46" t="s">
        <v>2496</v>
      </c>
      <c r="F1503" s="6" t="s">
        <v>14</v>
      </c>
      <c r="G1503" s="11" t="s">
        <v>3619</v>
      </c>
      <c r="H1503" s="11"/>
      <c r="I1503" s="55"/>
      <c r="K1503" s="5" t="s">
        <v>4758</v>
      </c>
      <c r="L1503" s="73">
        <v>7902332</v>
      </c>
      <c r="N1503" s="5" t="e">
        <f>_xlfn.XLOOKUP(L1503,CENTRALIZADAS!A:A,CENTRALIZADAS!C:C)</f>
        <v>#N/A</v>
      </c>
    </row>
    <row r="1504" spans="1:14" hidden="1">
      <c r="A1504" s="48" t="s">
        <v>3248</v>
      </c>
      <c r="B1504" s="6">
        <v>1036549</v>
      </c>
      <c r="C1504" s="47" t="s">
        <v>3618</v>
      </c>
      <c r="D1504" s="11" t="s">
        <v>3633</v>
      </c>
      <c r="E1504" s="46" t="s">
        <v>21</v>
      </c>
      <c r="F1504" s="6" t="s">
        <v>14</v>
      </c>
      <c r="G1504" s="11" t="s">
        <v>3619</v>
      </c>
      <c r="H1504" s="11"/>
      <c r="I1504" s="55"/>
      <c r="K1504" s="5" t="s">
        <v>4759</v>
      </c>
      <c r="L1504" s="6">
        <v>1036549</v>
      </c>
      <c r="N1504" s="5" t="e">
        <f>_xlfn.XLOOKUP(L1504,CENTRALIZADAS!A:A,CENTRALIZADAS!C:C)</f>
        <v>#N/A</v>
      </c>
    </row>
    <row r="1505" spans="1:14" hidden="1">
      <c r="A1505" s="48" t="s">
        <v>3248</v>
      </c>
      <c r="B1505" s="6">
        <v>1408549</v>
      </c>
      <c r="C1505" s="46" t="s">
        <v>3618</v>
      </c>
      <c r="D1505" s="11" t="s">
        <v>3634</v>
      </c>
      <c r="E1505" s="46" t="s">
        <v>21</v>
      </c>
      <c r="F1505" s="6" t="s">
        <v>14</v>
      </c>
      <c r="G1505" s="11" t="s">
        <v>3619</v>
      </c>
      <c r="H1505" s="11"/>
      <c r="I1505" s="55"/>
      <c r="K1505" s="5" t="s">
        <v>4759</v>
      </c>
      <c r="L1505" s="73">
        <v>1408549</v>
      </c>
      <c r="N1505" s="5" t="e">
        <f>_xlfn.XLOOKUP(L1505,CENTRALIZADAS!A:A,CENTRALIZADAS!C:C)</f>
        <v>#N/A</v>
      </c>
    </row>
    <row r="1506" spans="1:14" hidden="1">
      <c r="A1506" s="48" t="s">
        <v>3248</v>
      </c>
      <c r="B1506" s="6">
        <v>5800139</v>
      </c>
      <c r="C1506" s="47" t="s">
        <v>3618</v>
      </c>
      <c r="D1506" s="11" t="s">
        <v>3635</v>
      </c>
      <c r="E1506" s="46" t="s">
        <v>21</v>
      </c>
      <c r="F1506" s="6" t="s">
        <v>14</v>
      </c>
      <c r="G1506" s="11" t="s">
        <v>3619</v>
      </c>
      <c r="H1506" s="11"/>
      <c r="I1506" s="55"/>
      <c r="K1506" s="5" t="s">
        <v>4759</v>
      </c>
      <c r="L1506" s="6">
        <v>5800139</v>
      </c>
      <c r="N1506" s="5" t="e">
        <f>_xlfn.XLOOKUP(L1506,CENTRALIZADAS!A:A,CENTRALIZADAS!C:C)</f>
        <v>#N/A</v>
      </c>
    </row>
    <row r="1507" spans="1:14" hidden="1">
      <c r="A1507" s="48" t="s">
        <v>3248</v>
      </c>
      <c r="B1507" s="6">
        <v>5800191</v>
      </c>
      <c r="C1507" s="46" t="s">
        <v>3618</v>
      </c>
      <c r="D1507" s="11" t="s">
        <v>3636</v>
      </c>
      <c r="E1507" s="46" t="s">
        <v>21</v>
      </c>
      <c r="F1507" s="6" t="s">
        <v>14</v>
      </c>
      <c r="G1507" s="11" t="s">
        <v>3619</v>
      </c>
      <c r="H1507" s="11"/>
      <c r="I1507" s="55"/>
      <c r="K1507" s="5" t="s">
        <v>4759</v>
      </c>
      <c r="L1507" s="73">
        <v>5800191</v>
      </c>
      <c r="N1507" s="5" t="e">
        <f>_xlfn.XLOOKUP(L1507,CENTRALIZADAS!A:A,CENTRALIZADAS!C:C)</f>
        <v>#N/A</v>
      </c>
    </row>
    <row r="1508" spans="1:14" hidden="1">
      <c r="A1508" s="48" t="s">
        <v>3248</v>
      </c>
      <c r="B1508" s="6">
        <v>5805825</v>
      </c>
      <c r="C1508" s="47" t="s">
        <v>3618</v>
      </c>
      <c r="D1508" s="11" t="s">
        <v>3637</v>
      </c>
      <c r="E1508" s="46" t="s">
        <v>21</v>
      </c>
      <c r="F1508" s="6" t="s">
        <v>14</v>
      </c>
      <c r="G1508" s="11" t="s">
        <v>3619</v>
      </c>
      <c r="H1508" s="11"/>
      <c r="I1508" s="55"/>
      <c r="K1508" s="5" t="s">
        <v>4759</v>
      </c>
      <c r="L1508" s="6">
        <v>5805825</v>
      </c>
      <c r="N1508" s="5" t="e">
        <f>_xlfn.XLOOKUP(L1508,CENTRALIZADAS!A:A,CENTRALIZADAS!C:C)</f>
        <v>#N/A</v>
      </c>
    </row>
    <row r="1509" spans="1:14" hidden="1">
      <c r="A1509" s="48" t="s">
        <v>3248</v>
      </c>
      <c r="B1509" s="6">
        <v>5805887</v>
      </c>
      <c r="C1509" s="46" t="s">
        <v>3618</v>
      </c>
      <c r="D1509" s="11" t="s">
        <v>3638</v>
      </c>
      <c r="E1509" s="46" t="s">
        <v>21</v>
      </c>
      <c r="F1509" s="6" t="s">
        <v>14</v>
      </c>
      <c r="G1509" s="11" t="s">
        <v>3619</v>
      </c>
      <c r="H1509" s="11"/>
      <c r="I1509" s="55"/>
      <c r="K1509" s="5" t="s">
        <v>4759</v>
      </c>
      <c r="L1509" s="73">
        <v>5805887</v>
      </c>
      <c r="N1509" s="5" t="e">
        <f>_xlfn.XLOOKUP(L1509,CENTRALIZADAS!A:A,CENTRALIZADAS!C:C)</f>
        <v>#N/A</v>
      </c>
    </row>
    <row r="1510" spans="1:14" hidden="1">
      <c r="A1510" s="48" t="s">
        <v>3248</v>
      </c>
      <c r="B1510" s="6">
        <v>5805996</v>
      </c>
      <c r="C1510" s="47" t="s">
        <v>3618</v>
      </c>
      <c r="D1510" s="11" t="s">
        <v>3639</v>
      </c>
      <c r="E1510" s="46" t="s">
        <v>21</v>
      </c>
      <c r="F1510" s="6" t="s">
        <v>14</v>
      </c>
      <c r="G1510" s="11" t="s">
        <v>3619</v>
      </c>
      <c r="H1510" s="11"/>
      <c r="I1510" s="55"/>
      <c r="K1510" s="5" t="s">
        <v>4759</v>
      </c>
      <c r="L1510" s="6">
        <v>5805996</v>
      </c>
      <c r="N1510" s="5" t="e">
        <f>_xlfn.XLOOKUP(L1510,CENTRALIZADAS!A:A,CENTRALIZADAS!C:C)</f>
        <v>#N/A</v>
      </c>
    </row>
    <row r="1511" spans="1:14" hidden="1">
      <c r="A1511" s="48" t="s">
        <v>3248</v>
      </c>
      <c r="B1511" s="6">
        <v>5806095</v>
      </c>
      <c r="C1511" s="46" t="s">
        <v>3618</v>
      </c>
      <c r="D1511" s="11" t="s">
        <v>3640</v>
      </c>
      <c r="E1511" s="46" t="s">
        <v>21</v>
      </c>
      <c r="F1511" s="6" t="s">
        <v>14</v>
      </c>
      <c r="G1511" s="11" t="s">
        <v>3619</v>
      </c>
      <c r="H1511" s="11"/>
      <c r="I1511" s="55"/>
      <c r="K1511" s="5" t="s">
        <v>4759</v>
      </c>
      <c r="L1511" s="73">
        <v>5806095</v>
      </c>
      <c r="N1511" s="5" t="e">
        <f>_xlfn.XLOOKUP(L1511,CENTRALIZADAS!A:A,CENTRALIZADAS!C:C)</f>
        <v>#N/A</v>
      </c>
    </row>
    <row r="1512" spans="1:14" hidden="1">
      <c r="A1512" s="48" t="s">
        <v>3248</v>
      </c>
      <c r="B1512" s="6">
        <v>5806112</v>
      </c>
      <c r="C1512" s="47" t="s">
        <v>3618</v>
      </c>
      <c r="D1512" s="11" t="s">
        <v>3641</v>
      </c>
      <c r="E1512" s="46" t="s">
        <v>21</v>
      </c>
      <c r="F1512" s="6" t="s">
        <v>14</v>
      </c>
      <c r="G1512" s="11" t="s">
        <v>3619</v>
      </c>
      <c r="H1512" s="11"/>
      <c r="I1512" s="55"/>
      <c r="K1512" s="5" t="s">
        <v>4759</v>
      </c>
      <c r="L1512" s="6">
        <v>5806112</v>
      </c>
      <c r="N1512" s="5" t="e">
        <f>_xlfn.XLOOKUP(L1512,CENTRALIZADAS!A:A,CENTRALIZADAS!C:C)</f>
        <v>#N/A</v>
      </c>
    </row>
    <row r="1513" spans="1:14" hidden="1">
      <c r="A1513" s="48" t="s">
        <v>3248</v>
      </c>
      <c r="B1513" s="6">
        <v>5807283</v>
      </c>
      <c r="C1513" s="46" t="s">
        <v>3618</v>
      </c>
      <c r="D1513" s="11" t="s">
        <v>3642</v>
      </c>
      <c r="E1513" s="46" t="s">
        <v>21</v>
      </c>
      <c r="F1513" s="6" t="s">
        <v>14</v>
      </c>
      <c r="G1513" s="11" t="s">
        <v>3619</v>
      </c>
      <c r="H1513" s="11"/>
      <c r="I1513" s="55"/>
      <c r="K1513" s="5" t="s">
        <v>4759</v>
      </c>
      <c r="L1513" s="73">
        <v>5807283</v>
      </c>
      <c r="N1513" s="5" t="e">
        <f>_xlfn.XLOOKUP(L1513,CENTRALIZADAS!A:A,CENTRALIZADAS!C:C)</f>
        <v>#N/A</v>
      </c>
    </row>
    <row r="1514" spans="1:14" hidden="1">
      <c r="A1514" s="48" t="s">
        <v>3248</v>
      </c>
      <c r="B1514" s="6">
        <v>5807837</v>
      </c>
      <c r="C1514" s="47" t="s">
        <v>3618</v>
      </c>
      <c r="D1514" s="11" t="s">
        <v>3643</v>
      </c>
      <c r="E1514" s="46" t="s">
        <v>21</v>
      </c>
      <c r="F1514" s="6" t="s">
        <v>14</v>
      </c>
      <c r="G1514" s="11" t="s">
        <v>3619</v>
      </c>
      <c r="H1514" s="11"/>
      <c r="I1514" s="55"/>
      <c r="K1514" s="5" t="s">
        <v>4759</v>
      </c>
      <c r="L1514" s="6">
        <v>5807837</v>
      </c>
      <c r="N1514" s="5" t="e">
        <f>_xlfn.XLOOKUP(L1514,CENTRALIZADAS!A:A,CENTRALIZADAS!C:C)</f>
        <v>#N/A</v>
      </c>
    </row>
    <row r="1515" spans="1:14" hidden="1">
      <c r="A1515" s="48" t="s">
        <v>3248</v>
      </c>
      <c r="B1515" s="6">
        <v>5807953</v>
      </c>
      <c r="C1515" s="46" t="s">
        <v>3618</v>
      </c>
      <c r="D1515" s="11" t="s">
        <v>3644</v>
      </c>
      <c r="E1515" s="46" t="s">
        <v>21</v>
      </c>
      <c r="F1515" s="6" t="s">
        <v>14</v>
      </c>
      <c r="G1515" s="11" t="s">
        <v>3619</v>
      </c>
      <c r="H1515" s="11"/>
      <c r="I1515" s="55"/>
      <c r="K1515" s="5" t="s">
        <v>4759</v>
      </c>
      <c r="L1515" s="73">
        <v>5807953</v>
      </c>
      <c r="N1515" s="5" t="e">
        <f>_xlfn.XLOOKUP(L1515,CENTRALIZADAS!A:A,CENTRALIZADAS!C:C)</f>
        <v>#N/A</v>
      </c>
    </row>
    <row r="1516" spans="1:14" hidden="1">
      <c r="A1516" s="48" t="s">
        <v>3248</v>
      </c>
      <c r="B1516" s="6">
        <v>5808047</v>
      </c>
      <c r="C1516" s="47" t="s">
        <v>3618</v>
      </c>
      <c r="D1516" s="11" t="s">
        <v>3645</v>
      </c>
      <c r="E1516" s="46" t="s">
        <v>21</v>
      </c>
      <c r="F1516" s="6" t="s">
        <v>14</v>
      </c>
      <c r="G1516" s="11" t="s">
        <v>3619</v>
      </c>
      <c r="H1516" s="11"/>
      <c r="I1516" s="55"/>
      <c r="K1516" s="5" t="s">
        <v>4759</v>
      </c>
      <c r="L1516" s="6">
        <v>5808047</v>
      </c>
      <c r="N1516" s="5" t="e">
        <f>_xlfn.XLOOKUP(L1516,CENTRALIZADAS!A:A,CENTRALIZADAS!C:C)</f>
        <v>#N/A</v>
      </c>
    </row>
    <row r="1517" spans="1:14" hidden="1">
      <c r="A1517" s="48" t="s">
        <v>3248</v>
      </c>
      <c r="B1517" s="6">
        <v>5808161</v>
      </c>
      <c r="C1517" s="46" t="s">
        <v>3618</v>
      </c>
      <c r="D1517" s="11" t="s">
        <v>3646</v>
      </c>
      <c r="E1517" s="46" t="s">
        <v>21</v>
      </c>
      <c r="F1517" s="6" t="s">
        <v>14</v>
      </c>
      <c r="G1517" s="11" t="s">
        <v>3619</v>
      </c>
      <c r="H1517" s="11"/>
      <c r="I1517" s="55"/>
      <c r="K1517" s="5" t="s">
        <v>4759</v>
      </c>
      <c r="L1517" s="73">
        <v>5808161</v>
      </c>
      <c r="N1517" s="5" t="e">
        <f>_xlfn.XLOOKUP(L1517,CENTRALIZADAS!A:A,CENTRALIZADAS!C:C)</f>
        <v>#N/A</v>
      </c>
    </row>
    <row r="1518" spans="1:14" hidden="1">
      <c r="A1518" s="48" t="s">
        <v>3248</v>
      </c>
      <c r="B1518" s="6">
        <v>6848511</v>
      </c>
      <c r="C1518" s="47" t="s">
        <v>3618</v>
      </c>
      <c r="D1518" s="11" t="s">
        <v>3647</v>
      </c>
      <c r="E1518" s="46" t="s">
        <v>21</v>
      </c>
      <c r="F1518" s="6" t="s">
        <v>14</v>
      </c>
      <c r="G1518" s="11" t="s">
        <v>3619</v>
      </c>
      <c r="H1518" s="11"/>
      <c r="I1518" s="55"/>
      <c r="K1518" s="5" t="s">
        <v>4759</v>
      </c>
      <c r="L1518" s="6">
        <v>6848511</v>
      </c>
      <c r="N1518" s="5" t="e">
        <f>_xlfn.XLOOKUP(L1518,CENTRALIZADAS!A:A,CENTRALIZADAS!C:C)</f>
        <v>#N/A</v>
      </c>
    </row>
    <row r="1519" spans="1:14" hidden="1">
      <c r="A1519" s="48" t="s">
        <v>3248</v>
      </c>
      <c r="B1519" s="6">
        <v>6851497</v>
      </c>
      <c r="C1519" s="46" t="s">
        <v>3618</v>
      </c>
      <c r="D1519" s="11" t="s">
        <v>3648</v>
      </c>
      <c r="E1519" s="46" t="s">
        <v>21</v>
      </c>
      <c r="F1519" s="6" t="s">
        <v>14</v>
      </c>
      <c r="G1519" s="11" t="s">
        <v>3619</v>
      </c>
      <c r="H1519" s="11"/>
      <c r="I1519" s="55"/>
      <c r="K1519" s="5" t="s">
        <v>4759</v>
      </c>
      <c r="L1519" s="73">
        <v>6851497</v>
      </c>
      <c r="N1519" s="5" t="e">
        <f>_xlfn.XLOOKUP(L1519,CENTRALIZADAS!A:A,CENTRALIZADAS!C:C)</f>
        <v>#N/A</v>
      </c>
    </row>
    <row r="1520" spans="1:14" hidden="1">
      <c r="A1520" s="48" t="s">
        <v>3248</v>
      </c>
      <c r="B1520" s="6">
        <v>6851523</v>
      </c>
      <c r="C1520" s="47" t="s">
        <v>3618</v>
      </c>
      <c r="D1520" s="11" t="s">
        <v>3649</v>
      </c>
      <c r="E1520" s="46" t="s">
        <v>21</v>
      </c>
      <c r="F1520" s="6" t="s">
        <v>14</v>
      </c>
      <c r="G1520" s="11" t="s">
        <v>3619</v>
      </c>
      <c r="H1520" s="11"/>
      <c r="I1520" s="55"/>
      <c r="K1520" s="5" t="s">
        <v>4759</v>
      </c>
      <c r="L1520" s="6">
        <v>6851523</v>
      </c>
      <c r="N1520" s="5" t="e">
        <f>_xlfn.XLOOKUP(L1520,CENTRALIZADAS!A:A,CENTRALIZADAS!C:C)</f>
        <v>#N/A</v>
      </c>
    </row>
    <row r="1521" spans="1:14" hidden="1">
      <c r="A1521" s="48" t="s">
        <v>3248</v>
      </c>
      <c r="B1521" s="6">
        <v>6852001</v>
      </c>
      <c r="C1521" s="46" t="s">
        <v>3618</v>
      </c>
      <c r="D1521" s="11" t="s">
        <v>3650</v>
      </c>
      <c r="E1521" s="46" t="s">
        <v>21</v>
      </c>
      <c r="F1521" s="6" t="s">
        <v>14</v>
      </c>
      <c r="G1521" s="11" t="s">
        <v>3619</v>
      </c>
      <c r="H1521" s="11"/>
      <c r="I1521" s="55"/>
      <c r="K1521" s="5" t="s">
        <v>4759</v>
      </c>
      <c r="L1521" s="73">
        <v>6852001</v>
      </c>
      <c r="N1521" s="5" t="e">
        <f>_xlfn.XLOOKUP(L1521,CENTRALIZADAS!A:A,CENTRALIZADAS!C:C)</f>
        <v>#N/A</v>
      </c>
    </row>
    <row r="1522" spans="1:14" hidden="1">
      <c r="A1522" s="48" t="s">
        <v>3248</v>
      </c>
      <c r="B1522" s="6">
        <v>6852053</v>
      </c>
      <c r="C1522" s="47" t="s">
        <v>3618</v>
      </c>
      <c r="D1522" s="11" t="s">
        <v>3651</v>
      </c>
      <c r="E1522" s="46" t="s">
        <v>21</v>
      </c>
      <c r="F1522" s="6" t="s">
        <v>14</v>
      </c>
      <c r="G1522" s="11" t="s">
        <v>3619</v>
      </c>
      <c r="H1522" s="11"/>
      <c r="I1522" s="55"/>
      <c r="K1522" s="5" t="s">
        <v>4759</v>
      </c>
      <c r="L1522" s="6">
        <v>6852053</v>
      </c>
      <c r="N1522" s="5" t="e">
        <f>_xlfn.XLOOKUP(L1522,CENTRALIZADAS!A:A,CENTRALIZADAS!C:C)</f>
        <v>#N/A</v>
      </c>
    </row>
    <row r="1523" spans="1:14" hidden="1">
      <c r="A1523" s="48" t="s">
        <v>3248</v>
      </c>
      <c r="B1523" s="6">
        <v>6892313</v>
      </c>
      <c r="C1523" s="46" t="s">
        <v>3618</v>
      </c>
      <c r="D1523" s="11" t="s">
        <v>3652</v>
      </c>
      <c r="E1523" s="46" t="s">
        <v>21</v>
      </c>
      <c r="F1523" s="6" t="s">
        <v>14</v>
      </c>
      <c r="G1523" s="11" t="s">
        <v>3619</v>
      </c>
      <c r="H1523" s="11"/>
      <c r="I1523" s="55"/>
      <c r="K1523" s="5" t="s">
        <v>4759</v>
      </c>
      <c r="L1523" s="73">
        <v>6892313</v>
      </c>
      <c r="N1523" s="5" t="e">
        <f>_xlfn.XLOOKUP(L1523,CENTRALIZADAS!A:A,CENTRALIZADAS!C:C)</f>
        <v>#N/A</v>
      </c>
    </row>
    <row r="1524" spans="1:14" hidden="1">
      <c r="A1524" s="48" t="s">
        <v>3248</v>
      </c>
      <c r="B1524" s="6">
        <v>6933089</v>
      </c>
      <c r="C1524" s="47" t="s">
        <v>3618</v>
      </c>
      <c r="D1524" s="11" t="s">
        <v>3653</v>
      </c>
      <c r="E1524" s="46" t="s">
        <v>21</v>
      </c>
      <c r="F1524" s="6" t="s">
        <v>14</v>
      </c>
      <c r="G1524" s="11" t="s">
        <v>3619</v>
      </c>
      <c r="H1524" s="11"/>
      <c r="I1524" s="55"/>
      <c r="K1524" s="5" t="s">
        <v>4759</v>
      </c>
      <c r="L1524" s="6">
        <v>6933089</v>
      </c>
      <c r="N1524" s="5" t="e">
        <f>_xlfn.XLOOKUP(L1524,CENTRALIZADAS!A:A,CENTRALIZADAS!C:C)</f>
        <v>#N/A</v>
      </c>
    </row>
    <row r="1525" spans="1:14" hidden="1">
      <c r="A1525" s="48" t="s">
        <v>3248</v>
      </c>
      <c r="B1525" s="6">
        <v>6942266</v>
      </c>
      <c r="C1525" s="46" t="s">
        <v>3618</v>
      </c>
      <c r="D1525" s="11" t="s">
        <v>3654</v>
      </c>
      <c r="E1525" s="46" t="s">
        <v>21</v>
      </c>
      <c r="F1525" s="6" t="s">
        <v>14</v>
      </c>
      <c r="G1525" s="11" t="s">
        <v>3619</v>
      </c>
      <c r="H1525" s="11"/>
      <c r="I1525" s="55"/>
      <c r="K1525" s="5" t="s">
        <v>4759</v>
      </c>
      <c r="L1525" s="73">
        <v>6942266</v>
      </c>
      <c r="N1525" s="5" t="e">
        <f>_xlfn.XLOOKUP(L1525,CENTRALIZADAS!A:A,CENTRALIZADAS!C:C)</f>
        <v>#N/A</v>
      </c>
    </row>
    <row r="1526" spans="1:14" hidden="1">
      <c r="A1526" s="48" t="s">
        <v>3248</v>
      </c>
      <c r="B1526" s="6">
        <v>7313033</v>
      </c>
      <c r="C1526" s="47" t="s">
        <v>3618</v>
      </c>
      <c r="D1526" s="11" t="s">
        <v>3655</v>
      </c>
      <c r="E1526" s="46" t="s">
        <v>21</v>
      </c>
      <c r="F1526" s="6" t="s">
        <v>14</v>
      </c>
      <c r="G1526" s="11" t="s">
        <v>3619</v>
      </c>
      <c r="H1526" s="11"/>
      <c r="I1526" s="55"/>
      <c r="K1526" s="5" t="s">
        <v>4759</v>
      </c>
      <c r="L1526" s="6">
        <v>7313033</v>
      </c>
      <c r="N1526" s="5" t="e">
        <f>_xlfn.XLOOKUP(L1526,CENTRALIZADAS!A:A,CENTRALIZADAS!C:C)</f>
        <v>#N/A</v>
      </c>
    </row>
    <row r="1527" spans="1:14" hidden="1">
      <c r="A1527" s="48" t="s">
        <v>3248</v>
      </c>
      <c r="B1527" s="6">
        <v>7575155</v>
      </c>
      <c r="C1527" s="46" t="s">
        <v>3618</v>
      </c>
      <c r="D1527" s="11" t="s">
        <v>3656</v>
      </c>
      <c r="E1527" s="46" t="s">
        <v>21</v>
      </c>
      <c r="F1527" s="6" t="s">
        <v>14</v>
      </c>
      <c r="G1527" s="11" t="s">
        <v>3619</v>
      </c>
      <c r="H1527" s="11"/>
      <c r="I1527" s="55"/>
      <c r="K1527" s="5" t="s">
        <v>4759</v>
      </c>
      <c r="L1527" s="73">
        <v>7575155</v>
      </c>
      <c r="N1527" s="5" t="e">
        <f>_xlfn.XLOOKUP(L1527,CENTRALIZADAS!A:A,CENTRALIZADAS!C:C)</f>
        <v>#N/A</v>
      </c>
    </row>
    <row r="1528" spans="1:14" hidden="1">
      <c r="A1528" s="48" t="s">
        <v>3248</v>
      </c>
      <c r="B1528" s="6">
        <v>7587128</v>
      </c>
      <c r="C1528" s="47" t="s">
        <v>3618</v>
      </c>
      <c r="D1528" s="11" t="s">
        <v>3657</v>
      </c>
      <c r="E1528" s="46" t="s">
        <v>21</v>
      </c>
      <c r="F1528" s="6" t="s">
        <v>14</v>
      </c>
      <c r="G1528" s="11" t="s">
        <v>3619</v>
      </c>
      <c r="H1528" s="11"/>
      <c r="I1528" s="55"/>
      <c r="K1528" s="5" t="s">
        <v>4759</v>
      </c>
      <c r="L1528" s="6">
        <v>7587128</v>
      </c>
      <c r="N1528" s="5" t="e">
        <f>_xlfn.XLOOKUP(L1528,CENTRALIZADAS!A:A,CENTRALIZADAS!C:C)</f>
        <v>#N/A</v>
      </c>
    </row>
    <row r="1529" spans="1:14" hidden="1">
      <c r="A1529" s="48" t="s">
        <v>3248</v>
      </c>
      <c r="B1529" s="6">
        <v>7633214</v>
      </c>
      <c r="C1529" s="46" t="s">
        <v>3618</v>
      </c>
      <c r="D1529" s="11" t="s">
        <v>3658</v>
      </c>
      <c r="E1529" s="46" t="s">
        <v>21</v>
      </c>
      <c r="F1529" s="6" t="s">
        <v>14</v>
      </c>
      <c r="G1529" s="11" t="s">
        <v>3619</v>
      </c>
      <c r="H1529" s="11"/>
      <c r="I1529" s="55"/>
      <c r="K1529" s="5" t="s">
        <v>4759</v>
      </c>
      <c r="L1529" s="73">
        <v>7633214</v>
      </c>
      <c r="N1529" s="5" t="e">
        <f>_xlfn.XLOOKUP(L1529,CENTRALIZADAS!A:A,CENTRALIZADAS!C:C)</f>
        <v>#N/A</v>
      </c>
    </row>
    <row r="1530" spans="1:14" hidden="1">
      <c r="A1530" s="48" t="s">
        <v>3248</v>
      </c>
      <c r="B1530" s="6">
        <v>7735530</v>
      </c>
      <c r="C1530" s="47" t="s">
        <v>3618</v>
      </c>
      <c r="D1530" s="11" t="s">
        <v>3659</v>
      </c>
      <c r="E1530" s="46" t="s">
        <v>21</v>
      </c>
      <c r="F1530" s="6" t="s">
        <v>14</v>
      </c>
      <c r="G1530" s="11" t="s">
        <v>3619</v>
      </c>
      <c r="H1530" s="11"/>
      <c r="I1530" s="55"/>
      <c r="K1530" s="5" t="s">
        <v>4759</v>
      </c>
      <c r="L1530" s="6">
        <v>7735530</v>
      </c>
      <c r="N1530" s="5" t="e">
        <f>_xlfn.XLOOKUP(L1530,CENTRALIZADAS!A:A,CENTRALIZADAS!C:C)</f>
        <v>#N/A</v>
      </c>
    </row>
    <row r="1531" spans="1:14" hidden="1">
      <c r="A1531" s="48" t="s">
        <v>3248</v>
      </c>
      <c r="B1531" s="6">
        <v>7735559</v>
      </c>
      <c r="C1531" s="46" t="s">
        <v>3618</v>
      </c>
      <c r="D1531" s="11" t="s">
        <v>3660</v>
      </c>
      <c r="E1531" s="46" t="s">
        <v>21</v>
      </c>
      <c r="F1531" s="6" t="s">
        <v>14</v>
      </c>
      <c r="G1531" s="11" t="s">
        <v>3619</v>
      </c>
      <c r="H1531" s="11"/>
      <c r="I1531" s="55"/>
      <c r="K1531" s="5" t="s">
        <v>4759</v>
      </c>
      <c r="L1531" s="73">
        <v>7735559</v>
      </c>
      <c r="N1531" s="5" t="e">
        <f>_xlfn.XLOOKUP(L1531,CENTRALIZADAS!A:A,CENTRALIZADAS!C:C)</f>
        <v>#N/A</v>
      </c>
    </row>
    <row r="1532" spans="1:14" hidden="1">
      <c r="A1532" s="48" t="s">
        <v>3248</v>
      </c>
      <c r="B1532" s="6">
        <v>7765832</v>
      </c>
      <c r="C1532" s="47" t="s">
        <v>3618</v>
      </c>
      <c r="D1532" s="11" t="s">
        <v>3661</v>
      </c>
      <c r="E1532" s="46" t="s">
        <v>21</v>
      </c>
      <c r="F1532" s="6" t="s">
        <v>14</v>
      </c>
      <c r="G1532" s="11" t="s">
        <v>3619</v>
      </c>
      <c r="H1532" s="11"/>
      <c r="I1532" s="55"/>
      <c r="K1532" s="5" t="s">
        <v>4759</v>
      </c>
      <c r="L1532" s="6">
        <v>7765832</v>
      </c>
      <c r="N1532" s="5" t="e">
        <f>_xlfn.XLOOKUP(L1532,CENTRALIZADAS!A:A,CENTRALIZADAS!C:C)</f>
        <v>#N/A</v>
      </c>
    </row>
    <row r="1533" spans="1:14" hidden="1">
      <c r="A1533" s="48" t="s">
        <v>3248</v>
      </c>
      <c r="B1533" s="6">
        <v>1402802</v>
      </c>
      <c r="C1533" s="46" t="s">
        <v>3618</v>
      </c>
      <c r="D1533" s="11" t="s">
        <v>3662</v>
      </c>
      <c r="E1533" s="46" t="s">
        <v>7</v>
      </c>
      <c r="F1533" s="6" t="s">
        <v>14</v>
      </c>
      <c r="G1533" s="11" t="s">
        <v>3663</v>
      </c>
      <c r="H1533" s="11"/>
      <c r="I1533" s="55"/>
      <c r="K1533" s="5" t="s">
        <v>4760</v>
      </c>
      <c r="L1533" s="73">
        <v>1402802</v>
      </c>
      <c r="N1533" s="5" t="e">
        <f>_xlfn.XLOOKUP(L1533,CENTRALIZADAS!A:A,CENTRALIZADAS!C:C)</f>
        <v>#N/A</v>
      </c>
    </row>
    <row r="1534" spans="1:14" hidden="1">
      <c r="A1534" s="48" t="s">
        <v>3248</v>
      </c>
      <c r="B1534" s="6">
        <v>1402804</v>
      </c>
      <c r="C1534" s="47" t="s">
        <v>3618</v>
      </c>
      <c r="D1534" s="11" t="s">
        <v>3664</v>
      </c>
      <c r="E1534" s="47" t="s">
        <v>7</v>
      </c>
      <c r="F1534" s="6" t="s">
        <v>14</v>
      </c>
      <c r="G1534" s="11" t="s">
        <v>3663</v>
      </c>
      <c r="H1534" s="11"/>
      <c r="I1534" s="55"/>
      <c r="K1534" s="5" t="s">
        <v>4760</v>
      </c>
      <c r="L1534" s="6">
        <v>1402804</v>
      </c>
      <c r="N1534" s="5" t="e">
        <f>_xlfn.XLOOKUP(L1534,CENTRALIZADAS!A:A,CENTRALIZADAS!C:C)</f>
        <v>#N/A</v>
      </c>
    </row>
    <row r="1535" spans="1:14" hidden="1">
      <c r="A1535" s="48" t="s">
        <v>3248</v>
      </c>
      <c r="B1535" s="6">
        <v>1402848</v>
      </c>
      <c r="C1535" s="46" t="s">
        <v>3618</v>
      </c>
      <c r="D1535" s="11" t="s">
        <v>3665</v>
      </c>
      <c r="E1535" s="46" t="s">
        <v>7</v>
      </c>
      <c r="F1535" s="6" t="s">
        <v>14</v>
      </c>
      <c r="G1535" s="11" t="s">
        <v>3663</v>
      </c>
      <c r="H1535" s="11"/>
      <c r="I1535" s="55"/>
      <c r="K1535" s="5" t="s">
        <v>4760</v>
      </c>
      <c r="L1535" s="73">
        <v>1402848</v>
      </c>
      <c r="N1535" s="5" t="e">
        <f>_xlfn.XLOOKUP(L1535,CENTRALIZADAS!A:A,CENTRALIZADAS!C:C)</f>
        <v>#N/A</v>
      </c>
    </row>
    <row r="1536" spans="1:14" hidden="1">
      <c r="A1536" s="48" t="s">
        <v>3248</v>
      </c>
      <c r="B1536" s="6">
        <v>1408418</v>
      </c>
      <c r="C1536" s="47" t="s">
        <v>3618</v>
      </c>
      <c r="D1536" s="11" t="s">
        <v>3666</v>
      </c>
      <c r="E1536" s="47" t="s">
        <v>7</v>
      </c>
      <c r="F1536" s="6" t="s">
        <v>14</v>
      </c>
      <c r="G1536" s="11" t="s">
        <v>3663</v>
      </c>
      <c r="H1536" s="11"/>
      <c r="I1536" s="55"/>
      <c r="K1536" s="5" t="s">
        <v>4760</v>
      </c>
      <c r="L1536" s="6">
        <v>1408418</v>
      </c>
      <c r="N1536" s="5" t="e">
        <f>_xlfn.XLOOKUP(L1536,CENTRALIZADAS!A:A,CENTRALIZADAS!C:C)</f>
        <v>#N/A</v>
      </c>
    </row>
    <row r="1537" spans="1:14" hidden="1">
      <c r="A1537" s="48" t="s">
        <v>3248</v>
      </c>
      <c r="B1537" s="6">
        <v>5806063</v>
      </c>
      <c r="C1537" s="46" t="s">
        <v>3618</v>
      </c>
      <c r="D1537" s="11" t="s">
        <v>3667</v>
      </c>
      <c r="E1537" s="46" t="s">
        <v>7</v>
      </c>
      <c r="F1537" s="6" t="s">
        <v>14</v>
      </c>
      <c r="G1537" s="11" t="s">
        <v>3663</v>
      </c>
      <c r="H1537" s="11"/>
      <c r="I1537" s="55"/>
      <c r="K1537" s="5" t="s">
        <v>4760</v>
      </c>
      <c r="L1537" s="73">
        <v>5806063</v>
      </c>
      <c r="N1537" s="5" t="e">
        <f>_xlfn.XLOOKUP(L1537,CENTRALIZADAS!A:A,CENTRALIZADAS!C:C)</f>
        <v>#N/A</v>
      </c>
    </row>
    <row r="1538" spans="1:14" hidden="1">
      <c r="A1538" s="48" t="s">
        <v>3248</v>
      </c>
      <c r="B1538" s="6">
        <v>5806119</v>
      </c>
      <c r="C1538" s="47" t="s">
        <v>3618</v>
      </c>
      <c r="D1538" s="11" t="s">
        <v>3668</v>
      </c>
      <c r="E1538" s="47" t="s">
        <v>7</v>
      </c>
      <c r="F1538" s="6" t="s">
        <v>14</v>
      </c>
      <c r="G1538" s="11" t="s">
        <v>3663</v>
      </c>
      <c r="H1538" s="11"/>
      <c r="I1538" s="55"/>
      <c r="K1538" s="5" t="s">
        <v>4760</v>
      </c>
      <c r="L1538" s="6">
        <v>5806119</v>
      </c>
      <c r="N1538" s="5" t="e">
        <f>_xlfn.XLOOKUP(L1538,CENTRALIZADAS!A:A,CENTRALIZADAS!C:C)</f>
        <v>#N/A</v>
      </c>
    </row>
    <row r="1539" spans="1:14" hidden="1">
      <c r="A1539" s="48" t="s">
        <v>3248</v>
      </c>
      <c r="B1539" s="6">
        <v>6624912</v>
      </c>
      <c r="C1539" s="46" t="s">
        <v>3618</v>
      </c>
      <c r="D1539" s="11" t="s">
        <v>3669</v>
      </c>
      <c r="E1539" s="46" t="s">
        <v>7</v>
      </c>
      <c r="F1539" s="6" t="s">
        <v>14</v>
      </c>
      <c r="G1539" s="11" t="s">
        <v>3663</v>
      </c>
      <c r="H1539" s="11"/>
      <c r="I1539" s="55"/>
      <c r="K1539" s="5" t="s">
        <v>4760</v>
      </c>
      <c r="L1539" s="73">
        <v>6624912</v>
      </c>
      <c r="N1539" s="5" t="e">
        <f>_xlfn.XLOOKUP(L1539,CENTRALIZADAS!A:A,CENTRALIZADAS!C:C)</f>
        <v>#N/A</v>
      </c>
    </row>
    <row r="1540" spans="1:14" hidden="1">
      <c r="A1540" s="48" t="s">
        <v>3248</v>
      </c>
      <c r="B1540" s="6">
        <v>6633022</v>
      </c>
      <c r="C1540" s="47" t="s">
        <v>3618</v>
      </c>
      <c r="D1540" s="11" t="s">
        <v>3670</v>
      </c>
      <c r="E1540" s="47" t="s">
        <v>7</v>
      </c>
      <c r="F1540" s="6" t="s">
        <v>14</v>
      </c>
      <c r="G1540" s="11" t="s">
        <v>3663</v>
      </c>
      <c r="H1540" s="11"/>
      <c r="I1540" s="55"/>
      <c r="K1540" s="5" t="s">
        <v>4760</v>
      </c>
      <c r="L1540" s="6">
        <v>6633022</v>
      </c>
      <c r="N1540" s="5" t="e">
        <f>_xlfn.XLOOKUP(L1540,CENTRALIZADAS!A:A,CENTRALIZADAS!C:C)</f>
        <v>#N/A</v>
      </c>
    </row>
    <row r="1541" spans="1:14" hidden="1">
      <c r="A1541" s="48" t="s">
        <v>3248</v>
      </c>
      <c r="B1541" s="6">
        <v>6884845</v>
      </c>
      <c r="C1541" s="46" t="s">
        <v>3618</v>
      </c>
      <c r="D1541" s="11" t="s">
        <v>3671</v>
      </c>
      <c r="E1541" s="46" t="s">
        <v>7</v>
      </c>
      <c r="F1541" s="6" t="s">
        <v>14</v>
      </c>
      <c r="G1541" s="11" t="s">
        <v>3663</v>
      </c>
      <c r="H1541" s="11"/>
      <c r="I1541" s="55"/>
      <c r="K1541" s="5" t="s">
        <v>4760</v>
      </c>
      <c r="L1541" s="73">
        <v>6884845</v>
      </c>
      <c r="N1541" s="5" t="e">
        <f>_xlfn.XLOOKUP(L1541,CENTRALIZADAS!A:A,CENTRALIZADAS!C:C)</f>
        <v>#N/A</v>
      </c>
    </row>
    <row r="1542" spans="1:14" hidden="1">
      <c r="A1542" s="48" t="s">
        <v>3248</v>
      </c>
      <c r="B1542" s="6">
        <v>6884855</v>
      </c>
      <c r="C1542" s="47" t="s">
        <v>3618</v>
      </c>
      <c r="D1542" s="11" t="s">
        <v>3672</v>
      </c>
      <c r="E1542" s="47" t="s">
        <v>7</v>
      </c>
      <c r="F1542" s="6" t="s">
        <v>14</v>
      </c>
      <c r="G1542" s="11" t="s">
        <v>3663</v>
      </c>
      <c r="H1542" s="11"/>
      <c r="I1542" s="55"/>
      <c r="K1542" s="5" t="s">
        <v>4760</v>
      </c>
      <c r="L1542" s="6">
        <v>6884855</v>
      </c>
      <c r="N1542" s="5" t="e">
        <f>_xlfn.XLOOKUP(L1542,CENTRALIZADAS!A:A,CENTRALIZADAS!C:C)</f>
        <v>#N/A</v>
      </c>
    </row>
    <row r="1543" spans="1:14" hidden="1">
      <c r="A1543" s="48" t="s">
        <v>3248</v>
      </c>
      <c r="B1543" s="6">
        <v>6942268</v>
      </c>
      <c r="C1543" s="46" t="s">
        <v>3618</v>
      </c>
      <c r="D1543" s="11" t="s">
        <v>3673</v>
      </c>
      <c r="E1543" s="46" t="s">
        <v>7</v>
      </c>
      <c r="F1543" s="6" t="s">
        <v>14</v>
      </c>
      <c r="G1543" s="11" t="s">
        <v>3663</v>
      </c>
      <c r="H1543" s="11"/>
      <c r="I1543" s="55"/>
      <c r="K1543" s="5" t="s">
        <v>4760</v>
      </c>
      <c r="L1543" s="73">
        <v>6942268</v>
      </c>
      <c r="N1543" s="5" t="e">
        <f>_xlfn.XLOOKUP(L1543,CENTRALIZADAS!A:A,CENTRALIZADAS!C:C)</f>
        <v>#N/A</v>
      </c>
    </row>
    <row r="1544" spans="1:14" hidden="1">
      <c r="A1544" s="48" t="s">
        <v>3248</v>
      </c>
      <c r="B1544" s="6">
        <v>7283881</v>
      </c>
      <c r="C1544" s="47" t="s">
        <v>3618</v>
      </c>
      <c r="D1544" s="11" t="s">
        <v>3618</v>
      </c>
      <c r="E1544" s="47" t="s">
        <v>7</v>
      </c>
      <c r="F1544" s="6" t="s">
        <v>14</v>
      </c>
      <c r="G1544" s="11" t="s">
        <v>3663</v>
      </c>
      <c r="H1544" s="11"/>
      <c r="I1544" s="55"/>
      <c r="K1544" s="5" t="s">
        <v>4760</v>
      </c>
      <c r="L1544" s="6">
        <v>7283881</v>
      </c>
      <c r="N1544" s="5" t="e">
        <f>_xlfn.XLOOKUP(L1544,CENTRALIZADAS!A:A,CENTRALIZADAS!C:C)</f>
        <v>#N/A</v>
      </c>
    </row>
    <row r="1545" spans="1:14" hidden="1">
      <c r="A1545" s="48" t="s">
        <v>3248</v>
      </c>
      <c r="B1545" s="6">
        <v>7568454</v>
      </c>
      <c r="C1545" s="46" t="s">
        <v>3618</v>
      </c>
      <c r="D1545" s="11" t="s">
        <v>3674</v>
      </c>
      <c r="E1545" s="46" t="s">
        <v>7</v>
      </c>
      <c r="F1545" s="6" t="s">
        <v>14</v>
      </c>
      <c r="G1545" s="11" t="s">
        <v>3663</v>
      </c>
      <c r="H1545" s="11"/>
      <c r="I1545" s="55"/>
      <c r="K1545" s="5" t="s">
        <v>4760</v>
      </c>
      <c r="L1545" s="73">
        <v>7568454</v>
      </c>
      <c r="N1545" s="5" t="e">
        <f>_xlfn.XLOOKUP(L1545,CENTRALIZADAS!A:A,CENTRALIZADAS!C:C)</f>
        <v>#N/A</v>
      </c>
    </row>
    <row r="1546" spans="1:14" hidden="1">
      <c r="A1546" s="48" t="s">
        <v>3248</v>
      </c>
      <c r="B1546" s="6">
        <v>7632454</v>
      </c>
      <c r="C1546" s="47" t="s">
        <v>3618</v>
      </c>
      <c r="D1546" s="11" t="s">
        <v>3675</v>
      </c>
      <c r="E1546" s="47" t="s">
        <v>7</v>
      </c>
      <c r="F1546" s="6" t="s">
        <v>14</v>
      </c>
      <c r="G1546" s="11" t="s">
        <v>3663</v>
      </c>
      <c r="H1546" s="11"/>
      <c r="I1546" s="55"/>
      <c r="K1546" s="5" t="s">
        <v>4760</v>
      </c>
      <c r="L1546" s="6">
        <v>7632454</v>
      </c>
      <c r="N1546" s="5" t="e">
        <f>_xlfn.XLOOKUP(L1546,CENTRALIZADAS!A:A,CENTRALIZADAS!C:C)</f>
        <v>#N/A</v>
      </c>
    </row>
    <row r="1547" spans="1:14" hidden="1">
      <c r="A1547" s="48" t="s">
        <v>3248</v>
      </c>
      <c r="B1547" s="6">
        <v>7742075</v>
      </c>
      <c r="C1547" s="46" t="s">
        <v>3618</v>
      </c>
      <c r="D1547" s="11" t="s">
        <v>3676</v>
      </c>
      <c r="E1547" s="46" t="s">
        <v>7</v>
      </c>
      <c r="F1547" s="6" t="s">
        <v>14</v>
      </c>
      <c r="G1547" s="11" t="s">
        <v>3663</v>
      </c>
      <c r="H1547" s="11"/>
      <c r="I1547" s="55"/>
      <c r="K1547" s="5" t="s">
        <v>4760</v>
      </c>
      <c r="L1547" s="73">
        <v>7742075</v>
      </c>
      <c r="N1547" s="5" t="e">
        <f>_xlfn.XLOOKUP(L1547,CENTRALIZADAS!A:A,CENTRALIZADAS!C:C)</f>
        <v>#N/A</v>
      </c>
    </row>
    <row r="1548" spans="1:14" hidden="1">
      <c r="A1548" s="48" t="s">
        <v>3248</v>
      </c>
      <c r="B1548" s="6">
        <v>7753794</v>
      </c>
      <c r="C1548" s="47" t="s">
        <v>3618</v>
      </c>
      <c r="D1548" s="11" t="s">
        <v>3677</v>
      </c>
      <c r="E1548" s="47" t="s">
        <v>7</v>
      </c>
      <c r="F1548" s="6" t="s">
        <v>14</v>
      </c>
      <c r="G1548" s="11" t="s">
        <v>3663</v>
      </c>
      <c r="H1548" s="11"/>
      <c r="I1548" s="55"/>
      <c r="K1548" s="5" t="s">
        <v>4760</v>
      </c>
      <c r="L1548" s="6">
        <v>7753794</v>
      </c>
      <c r="N1548" s="5" t="e">
        <f>_xlfn.XLOOKUP(L1548,CENTRALIZADAS!A:A,CENTRALIZADAS!C:C)</f>
        <v>#N/A</v>
      </c>
    </row>
    <row r="1549" spans="1:14" hidden="1">
      <c r="A1549" s="48" t="s">
        <v>3248</v>
      </c>
      <c r="B1549" s="6">
        <v>7753816</v>
      </c>
      <c r="C1549" s="46" t="s">
        <v>3618</v>
      </c>
      <c r="D1549" s="11" t="s">
        <v>3678</v>
      </c>
      <c r="E1549" s="46" t="s">
        <v>7</v>
      </c>
      <c r="F1549" s="6" t="s">
        <v>14</v>
      </c>
      <c r="G1549" s="11" t="s">
        <v>3663</v>
      </c>
      <c r="H1549" s="11"/>
      <c r="I1549" s="55"/>
      <c r="K1549" s="5" t="s">
        <v>4760</v>
      </c>
      <c r="L1549" s="73">
        <v>7753816</v>
      </c>
      <c r="N1549" s="5" t="e">
        <f>_xlfn.XLOOKUP(L1549,CENTRALIZADAS!A:A,CENTRALIZADAS!C:C)</f>
        <v>#N/A</v>
      </c>
    </row>
    <row r="1550" spans="1:14" hidden="1">
      <c r="A1550" s="48" t="s">
        <v>3248</v>
      </c>
      <c r="B1550" s="6">
        <v>7827304</v>
      </c>
      <c r="C1550" s="47" t="s">
        <v>3618</v>
      </c>
      <c r="D1550" s="11" t="s">
        <v>3679</v>
      </c>
      <c r="E1550" s="47" t="s">
        <v>7</v>
      </c>
      <c r="F1550" s="6" t="s">
        <v>14</v>
      </c>
      <c r="G1550" s="11" t="s">
        <v>3663</v>
      </c>
      <c r="H1550" s="11"/>
      <c r="I1550" s="55"/>
      <c r="K1550" s="5" t="s">
        <v>4760</v>
      </c>
      <c r="L1550" s="6">
        <v>7827304</v>
      </c>
      <c r="N1550" s="5" t="e">
        <f>_xlfn.XLOOKUP(L1550,CENTRALIZADAS!A:A,CENTRALIZADAS!C:C)</f>
        <v>#N/A</v>
      </c>
    </row>
    <row r="1551" spans="1:14" hidden="1">
      <c r="A1551" s="48" t="s">
        <v>3248</v>
      </c>
      <c r="B1551" s="6">
        <v>5805721</v>
      </c>
      <c r="C1551" s="46" t="s">
        <v>3680</v>
      </c>
      <c r="D1551" s="11" t="s">
        <v>3681</v>
      </c>
      <c r="E1551" s="46" t="s">
        <v>15</v>
      </c>
      <c r="F1551" s="6" t="s">
        <v>14</v>
      </c>
      <c r="G1551" s="11" t="s">
        <v>3682</v>
      </c>
      <c r="H1551" s="11"/>
      <c r="I1551" s="55"/>
      <c r="K1551" s="5" t="s">
        <v>4761</v>
      </c>
      <c r="L1551" s="73">
        <v>5805721</v>
      </c>
      <c r="N1551" s="5" t="e">
        <f>_xlfn.XLOOKUP(L1551,CENTRALIZADAS!A:A,CENTRALIZADAS!C:C)</f>
        <v>#N/A</v>
      </c>
    </row>
    <row r="1552" spans="1:14" hidden="1">
      <c r="A1552" s="48" t="s">
        <v>3248</v>
      </c>
      <c r="B1552" s="6">
        <v>6892693</v>
      </c>
      <c r="C1552" s="47" t="s">
        <v>3680</v>
      </c>
      <c r="D1552" s="11" t="s">
        <v>3683</v>
      </c>
      <c r="E1552" s="47" t="s">
        <v>15</v>
      </c>
      <c r="F1552" s="6" t="s">
        <v>14</v>
      </c>
      <c r="G1552" s="11" t="s">
        <v>3682</v>
      </c>
      <c r="H1552" s="11"/>
      <c r="I1552" s="55"/>
      <c r="K1552" s="5" t="s">
        <v>4761</v>
      </c>
      <c r="L1552" s="6">
        <v>6892693</v>
      </c>
      <c r="N1552" s="5" t="e">
        <f>_xlfn.XLOOKUP(L1552,CENTRALIZADAS!A:A,CENTRALIZADAS!C:C)</f>
        <v>#N/A</v>
      </c>
    </row>
    <row r="1553" spans="1:14" hidden="1">
      <c r="A1553" s="48" t="s">
        <v>3248</v>
      </c>
      <c r="B1553" s="6">
        <v>6942287</v>
      </c>
      <c r="C1553" s="46" t="s">
        <v>3680</v>
      </c>
      <c r="D1553" s="11" t="s">
        <v>3684</v>
      </c>
      <c r="E1553" s="46" t="s">
        <v>15</v>
      </c>
      <c r="F1553" s="6" t="s">
        <v>14</v>
      </c>
      <c r="G1553" s="11" t="s">
        <v>3682</v>
      </c>
      <c r="H1553" s="11"/>
      <c r="I1553" s="55"/>
      <c r="K1553" s="5" t="s">
        <v>4761</v>
      </c>
      <c r="L1553" s="73">
        <v>6942287</v>
      </c>
      <c r="N1553" s="5" t="e">
        <f>_xlfn.XLOOKUP(L1553,CENTRALIZADAS!A:A,CENTRALIZADAS!C:C)</f>
        <v>#N/A</v>
      </c>
    </row>
    <row r="1554" spans="1:14" hidden="1">
      <c r="A1554" s="48" t="s">
        <v>3248</v>
      </c>
      <c r="B1554" s="6">
        <v>1039185</v>
      </c>
      <c r="C1554" s="47" t="s">
        <v>3685</v>
      </c>
      <c r="D1554" s="11" t="s">
        <v>3686</v>
      </c>
      <c r="E1554" s="47" t="s">
        <v>2496</v>
      </c>
      <c r="F1554" s="6" t="s">
        <v>14</v>
      </c>
      <c r="G1554" s="11" t="s">
        <v>3687</v>
      </c>
      <c r="H1554" s="11"/>
      <c r="I1554" s="55"/>
      <c r="K1554" s="5" t="s">
        <v>4762</v>
      </c>
      <c r="L1554" s="6">
        <v>1039185</v>
      </c>
      <c r="N1554" s="5" t="e">
        <f>_xlfn.XLOOKUP(L1554,CENTRALIZADAS!A:A,CENTRALIZADAS!C:C)</f>
        <v>#N/A</v>
      </c>
    </row>
    <row r="1555" spans="1:14" hidden="1">
      <c r="A1555" s="48" t="s">
        <v>3248</v>
      </c>
      <c r="B1555" s="6">
        <v>1049215</v>
      </c>
      <c r="C1555" s="46" t="s">
        <v>3685</v>
      </c>
      <c r="D1555" s="11" t="s">
        <v>3688</v>
      </c>
      <c r="E1555" s="46" t="s">
        <v>2496</v>
      </c>
      <c r="F1555" s="6" t="s">
        <v>14</v>
      </c>
      <c r="G1555" s="11" t="s">
        <v>3687</v>
      </c>
      <c r="H1555" s="11"/>
      <c r="I1555" s="55"/>
      <c r="K1555" s="5" t="s">
        <v>4762</v>
      </c>
      <c r="L1555" s="73">
        <v>1049215</v>
      </c>
      <c r="N1555" s="5" t="e">
        <f>_xlfn.XLOOKUP(L1555,CENTRALIZADAS!A:A,CENTRALIZADAS!C:C)</f>
        <v>#N/A</v>
      </c>
    </row>
    <row r="1556" spans="1:14" hidden="1">
      <c r="A1556" s="48" t="s">
        <v>3248</v>
      </c>
      <c r="B1556" s="6">
        <v>1049216</v>
      </c>
      <c r="C1556" s="47" t="s">
        <v>3685</v>
      </c>
      <c r="D1556" s="11" t="s">
        <v>3689</v>
      </c>
      <c r="E1556" s="47" t="s">
        <v>2496</v>
      </c>
      <c r="F1556" s="6" t="s">
        <v>14</v>
      </c>
      <c r="G1556" s="11" t="s">
        <v>3687</v>
      </c>
      <c r="H1556" s="11"/>
      <c r="I1556" s="55"/>
      <c r="K1556" s="5" t="s">
        <v>4762</v>
      </c>
      <c r="L1556" s="6">
        <v>1049216</v>
      </c>
      <c r="N1556" s="5" t="e">
        <f>_xlfn.XLOOKUP(L1556,CENTRALIZADAS!A:A,CENTRALIZADAS!C:C)</f>
        <v>#N/A</v>
      </c>
    </row>
    <row r="1557" spans="1:14" hidden="1">
      <c r="A1557" s="48" t="s">
        <v>3248</v>
      </c>
      <c r="B1557" s="6">
        <v>1051748</v>
      </c>
      <c r="C1557" s="46" t="s">
        <v>3685</v>
      </c>
      <c r="D1557" s="11" t="s">
        <v>3690</v>
      </c>
      <c r="E1557" s="46" t="s">
        <v>2496</v>
      </c>
      <c r="F1557" s="6" t="s">
        <v>14</v>
      </c>
      <c r="G1557" s="11" t="s">
        <v>3687</v>
      </c>
      <c r="H1557" s="11"/>
      <c r="I1557" s="55"/>
      <c r="K1557" s="5" t="s">
        <v>4762</v>
      </c>
      <c r="L1557" s="73">
        <v>1051748</v>
      </c>
      <c r="N1557" s="5" t="e">
        <f>_xlfn.XLOOKUP(L1557,CENTRALIZADAS!A:A,CENTRALIZADAS!C:C)</f>
        <v>#N/A</v>
      </c>
    </row>
    <row r="1558" spans="1:14" hidden="1">
      <c r="A1558" s="48" t="s">
        <v>3248</v>
      </c>
      <c r="B1558" s="6">
        <v>5802729</v>
      </c>
      <c r="C1558" s="47" t="s">
        <v>3685</v>
      </c>
      <c r="D1558" s="11" t="s">
        <v>3691</v>
      </c>
      <c r="E1558" s="47" t="s">
        <v>2496</v>
      </c>
      <c r="F1558" s="6" t="s">
        <v>14</v>
      </c>
      <c r="G1558" s="11" t="s">
        <v>3687</v>
      </c>
      <c r="H1558" s="11"/>
      <c r="I1558" s="55"/>
      <c r="K1558" s="5" t="s">
        <v>4762</v>
      </c>
      <c r="L1558" s="6">
        <v>5802729</v>
      </c>
      <c r="N1558" s="5" t="e">
        <f>_xlfn.XLOOKUP(L1558,CENTRALIZADAS!A:A,CENTRALIZADAS!C:C)</f>
        <v>#N/A</v>
      </c>
    </row>
    <row r="1559" spans="1:14" hidden="1">
      <c r="A1559" s="48" t="s">
        <v>3248</v>
      </c>
      <c r="B1559" s="6">
        <v>5802730</v>
      </c>
      <c r="C1559" s="46" t="s">
        <v>3685</v>
      </c>
      <c r="D1559" s="11" t="s">
        <v>26</v>
      </c>
      <c r="E1559" s="46" t="s">
        <v>2496</v>
      </c>
      <c r="F1559" s="6" t="s">
        <v>14</v>
      </c>
      <c r="G1559" s="11" t="s">
        <v>3687</v>
      </c>
      <c r="H1559" s="11"/>
      <c r="I1559" s="55"/>
      <c r="K1559" s="5" t="s">
        <v>4762</v>
      </c>
      <c r="L1559" s="73">
        <v>5802730</v>
      </c>
      <c r="N1559" s="5" t="e">
        <f>_xlfn.XLOOKUP(L1559,CENTRALIZADAS!A:A,CENTRALIZADAS!C:C)</f>
        <v>#N/A</v>
      </c>
    </row>
    <row r="1560" spans="1:14" hidden="1">
      <c r="A1560" s="48" t="s">
        <v>3248</v>
      </c>
      <c r="B1560" s="6">
        <v>5808221</v>
      </c>
      <c r="C1560" s="47" t="s">
        <v>3685</v>
      </c>
      <c r="D1560" s="11" t="s">
        <v>45</v>
      </c>
      <c r="E1560" s="47" t="s">
        <v>2496</v>
      </c>
      <c r="F1560" s="6" t="s">
        <v>14</v>
      </c>
      <c r="G1560" s="11" t="s">
        <v>3687</v>
      </c>
      <c r="H1560" s="11"/>
      <c r="I1560" s="55"/>
      <c r="K1560" s="5" t="s">
        <v>4762</v>
      </c>
      <c r="L1560" s="6">
        <v>5808221</v>
      </c>
      <c r="N1560" s="5" t="e">
        <f>_xlfn.XLOOKUP(L1560,CENTRALIZADAS!A:A,CENTRALIZADAS!C:C)</f>
        <v>#N/A</v>
      </c>
    </row>
    <row r="1561" spans="1:14" hidden="1">
      <c r="A1561" s="48" t="s">
        <v>3248</v>
      </c>
      <c r="B1561" s="6">
        <v>5808244</v>
      </c>
      <c r="C1561" s="46" t="s">
        <v>3685</v>
      </c>
      <c r="D1561" s="11" t="s">
        <v>3692</v>
      </c>
      <c r="E1561" s="46" t="s">
        <v>2496</v>
      </c>
      <c r="F1561" s="6" t="s">
        <v>14</v>
      </c>
      <c r="G1561" s="11" t="s">
        <v>3687</v>
      </c>
      <c r="H1561" s="11"/>
      <c r="I1561" s="55"/>
      <c r="K1561" s="5" t="s">
        <v>4762</v>
      </c>
      <c r="L1561" s="73">
        <v>5808244</v>
      </c>
      <c r="N1561" s="5" t="e">
        <f>_xlfn.XLOOKUP(L1561,CENTRALIZADAS!A:A,CENTRALIZADAS!C:C)</f>
        <v>#N/A</v>
      </c>
    </row>
    <row r="1562" spans="1:14" hidden="1">
      <c r="A1562" s="48" t="s">
        <v>3248</v>
      </c>
      <c r="B1562" s="6">
        <v>5808419</v>
      </c>
      <c r="C1562" s="47" t="s">
        <v>3685</v>
      </c>
      <c r="D1562" s="11" t="s">
        <v>19</v>
      </c>
      <c r="E1562" s="47" t="s">
        <v>2496</v>
      </c>
      <c r="F1562" s="6" t="s">
        <v>14</v>
      </c>
      <c r="G1562" s="11" t="s">
        <v>3687</v>
      </c>
      <c r="H1562" s="11"/>
      <c r="I1562" s="55"/>
      <c r="K1562" s="5" t="s">
        <v>4762</v>
      </c>
      <c r="L1562" s="6">
        <v>5808419</v>
      </c>
      <c r="N1562" s="5" t="e">
        <f>_xlfn.XLOOKUP(L1562,CENTRALIZADAS!A:A,CENTRALIZADAS!C:C)</f>
        <v>#N/A</v>
      </c>
    </row>
    <row r="1563" spans="1:14" hidden="1">
      <c r="A1563" s="48" t="s">
        <v>3248</v>
      </c>
      <c r="B1563" s="6">
        <v>5808520</v>
      </c>
      <c r="C1563" s="46" t="s">
        <v>3685</v>
      </c>
      <c r="D1563" s="11" t="s">
        <v>3693</v>
      </c>
      <c r="E1563" s="46" t="s">
        <v>2496</v>
      </c>
      <c r="F1563" s="6" t="s">
        <v>14</v>
      </c>
      <c r="G1563" s="11" t="s">
        <v>3687</v>
      </c>
      <c r="H1563" s="11"/>
      <c r="I1563" s="55"/>
      <c r="K1563" s="5" t="s">
        <v>4762</v>
      </c>
      <c r="L1563" s="73">
        <v>5808520</v>
      </c>
      <c r="N1563" s="5" t="e">
        <f>_xlfn.XLOOKUP(L1563,CENTRALIZADAS!A:A,CENTRALIZADAS!C:C)</f>
        <v>#N/A</v>
      </c>
    </row>
    <row r="1564" spans="1:14" hidden="1">
      <c r="A1564" s="48" t="s">
        <v>3248</v>
      </c>
      <c r="B1564" s="6">
        <v>5808540</v>
      </c>
      <c r="C1564" s="47" t="s">
        <v>3685</v>
      </c>
      <c r="D1564" s="11" t="s">
        <v>3694</v>
      </c>
      <c r="E1564" s="47" t="s">
        <v>2496</v>
      </c>
      <c r="F1564" s="6" t="s">
        <v>14</v>
      </c>
      <c r="G1564" s="11" t="s">
        <v>3687</v>
      </c>
      <c r="H1564" s="11"/>
      <c r="I1564" s="55"/>
      <c r="K1564" s="5" t="s">
        <v>4762</v>
      </c>
      <c r="L1564" s="6">
        <v>5808540</v>
      </c>
      <c r="N1564" s="5" t="e">
        <f>_xlfn.XLOOKUP(L1564,CENTRALIZADAS!A:A,CENTRALIZADAS!C:C)</f>
        <v>#N/A</v>
      </c>
    </row>
    <row r="1565" spans="1:14" hidden="1">
      <c r="A1565" s="48" t="s">
        <v>3248</v>
      </c>
      <c r="B1565" s="6">
        <v>5808674</v>
      </c>
      <c r="C1565" s="46" t="s">
        <v>3685</v>
      </c>
      <c r="D1565" s="11" t="s">
        <v>2953</v>
      </c>
      <c r="E1565" s="46" t="s">
        <v>2496</v>
      </c>
      <c r="F1565" s="6" t="s">
        <v>14</v>
      </c>
      <c r="G1565" s="11" t="s">
        <v>3687</v>
      </c>
      <c r="H1565" s="11"/>
      <c r="I1565" s="55"/>
      <c r="K1565" s="5" t="s">
        <v>4762</v>
      </c>
      <c r="L1565" s="73">
        <v>5808674</v>
      </c>
      <c r="N1565" s="5" t="e">
        <f>_xlfn.XLOOKUP(L1565,CENTRALIZADAS!A:A,CENTRALIZADAS!C:C)</f>
        <v>#N/A</v>
      </c>
    </row>
    <row r="1566" spans="1:14" hidden="1">
      <c r="A1566" s="48" t="s">
        <v>3248</v>
      </c>
      <c r="B1566" s="6">
        <v>5808675</v>
      </c>
      <c r="C1566" s="47" t="s">
        <v>3685</v>
      </c>
      <c r="D1566" s="11" t="s">
        <v>3695</v>
      </c>
      <c r="E1566" s="47" t="s">
        <v>2496</v>
      </c>
      <c r="F1566" s="6" t="s">
        <v>14</v>
      </c>
      <c r="G1566" s="11" t="s">
        <v>3687</v>
      </c>
      <c r="H1566" s="11"/>
      <c r="I1566" s="55"/>
      <c r="K1566" s="5" t="s">
        <v>4762</v>
      </c>
      <c r="L1566" s="6">
        <v>5808675</v>
      </c>
      <c r="N1566" s="5" t="e">
        <f>_xlfn.XLOOKUP(L1566,CENTRALIZADAS!A:A,CENTRALIZADAS!C:C)</f>
        <v>#N/A</v>
      </c>
    </row>
    <row r="1567" spans="1:14" hidden="1">
      <c r="A1567" s="48" t="s">
        <v>3248</v>
      </c>
      <c r="B1567" s="6">
        <v>5808677</v>
      </c>
      <c r="C1567" s="46" t="s">
        <v>3685</v>
      </c>
      <c r="D1567" s="11" t="s">
        <v>3696</v>
      </c>
      <c r="E1567" s="46" t="s">
        <v>2496</v>
      </c>
      <c r="F1567" s="6" t="s">
        <v>14</v>
      </c>
      <c r="G1567" s="11" t="s">
        <v>3687</v>
      </c>
      <c r="H1567" s="11"/>
      <c r="I1567" s="55"/>
      <c r="K1567" s="5" t="s">
        <v>4762</v>
      </c>
      <c r="L1567" s="73">
        <v>5808677</v>
      </c>
      <c r="N1567" s="5" t="e">
        <f>_xlfn.XLOOKUP(L1567,CENTRALIZADAS!A:A,CENTRALIZADAS!C:C)</f>
        <v>#N/A</v>
      </c>
    </row>
    <row r="1568" spans="1:14" hidden="1">
      <c r="A1568" s="48" t="s">
        <v>3248</v>
      </c>
      <c r="B1568" s="6">
        <v>5816659</v>
      </c>
      <c r="C1568" s="47" t="s">
        <v>3685</v>
      </c>
      <c r="D1568" s="11" t="s">
        <v>3697</v>
      </c>
      <c r="E1568" s="47" t="s">
        <v>2496</v>
      </c>
      <c r="F1568" s="6" t="s">
        <v>14</v>
      </c>
      <c r="G1568" s="11" t="s">
        <v>3687</v>
      </c>
      <c r="H1568" s="11"/>
      <c r="I1568" s="55"/>
      <c r="K1568" s="5" t="s">
        <v>4762</v>
      </c>
      <c r="L1568" s="6">
        <v>5816659</v>
      </c>
      <c r="N1568" s="5" t="e">
        <f>_xlfn.XLOOKUP(L1568,CENTRALIZADAS!A:A,CENTRALIZADAS!C:C)</f>
        <v>#N/A</v>
      </c>
    </row>
    <row r="1569" spans="1:14" hidden="1">
      <c r="A1569" s="48" t="s">
        <v>3248</v>
      </c>
      <c r="B1569" s="6">
        <v>6599569</v>
      </c>
      <c r="C1569" s="46" t="s">
        <v>3685</v>
      </c>
      <c r="D1569" s="11" t="s">
        <v>3698</v>
      </c>
      <c r="E1569" s="46" t="s">
        <v>2496</v>
      </c>
      <c r="F1569" s="6" t="s">
        <v>14</v>
      </c>
      <c r="G1569" s="11" t="s">
        <v>3687</v>
      </c>
      <c r="H1569" s="11"/>
      <c r="I1569" s="55"/>
      <c r="K1569" s="5" t="s">
        <v>4762</v>
      </c>
      <c r="L1569" s="73">
        <v>6599569</v>
      </c>
      <c r="N1569" s="5" t="e">
        <f>_xlfn.XLOOKUP(L1569,CENTRALIZADAS!A:A,CENTRALIZADAS!C:C)</f>
        <v>#N/A</v>
      </c>
    </row>
    <row r="1570" spans="1:14" hidden="1">
      <c r="A1570" s="48" t="s">
        <v>3248</v>
      </c>
      <c r="B1570" s="6">
        <v>6848752</v>
      </c>
      <c r="C1570" s="47" t="s">
        <v>3685</v>
      </c>
      <c r="D1570" s="11" t="s">
        <v>3699</v>
      </c>
      <c r="E1570" s="47" t="s">
        <v>2496</v>
      </c>
      <c r="F1570" s="6" t="s">
        <v>14</v>
      </c>
      <c r="G1570" s="11" t="s">
        <v>3687</v>
      </c>
      <c r="H1570" s="11"/>
      <c r="I1570" s="55"/>
      <c r="K1570" s="5" t="s">
        <v>4762</v>
      </c>
      <c r="L1570" s="6">
        <v>6848752</v>
      </c>
      <c r="N1570" s="5" t="e">
        <f>_xlfn.XLOOKUP(L1570,CENTRALIZADAS!A:A,CENTRALIZADAS!C:C)</f>
        <v>#N/A</v>
      </c>
    </row>
    <row r="1571" spans="1:14" hidden="1">
      <c r="A1571" s="48" t="s">
        <v>3248</v>
      </c>
      <c r="B1571" s="6">
        <v>6918729</v>
      </c>
      <c r="C1571" s="46" t="s">
        <v>3685</v>
      </c>
      <c r="D1571" s="11" t="s">
        <v>45</v>
      </c>
      <c r="E1571" s="46" t="s">
        <v>2496</v>
      </c>
      <c r="F1571" s="6" t="s">
        <v>14</v>
      </c>
      <c r="G1571" s="11" t="s">
        <v>3687</v>
      </c>
      <c r="H1571" s="11"/>
      <c r="I1571" s="55"/>
      <c r="K1571" s="5" t="s">
        <v>4762</v>
      </c>
      <c r="L1571" s="73">
        <v>6918729</v>
      </c>
      <c r="N1571" s="5" t="e">
        <f>_xlfn.XLOOKUP(L1571,CENTRALIZADAS!A:A,CENTRALIZADAS!C:C)</f>
        <v>#N/A</v>
      </c>
    </row>
    <row r="1572" spans="1:14" hidden="1">
      <c r="A1572" s="48" t="s">
        <v>3248</v>
      </c>
      <c r="B1572" s="6">
        <v>7516709</v>
      </c>
      <c r="C1572" s="47" t="s">
        <v>3685</v>
      </c>
      <c r="D1572" s="11" t="s">
        <v>3700</v>
      </c>
      <c r="E1572" s="47" t="s">
        <v>2496</v>
      </c>
      <c r="F1572" s="6" t="s">
        <v>14</v>
      </c>
      <c r="G1572" s="11" t="s">
        <v>3687</v>
      </c>
      <c r="H1572" s="11"/>
      <c r="I1572" s="55"/>
      <c r="K1572" s="5" t="s">
        <v>4762</v>
      </c>
      <c r="L1572" s="6">
        <v>7516709</v>
      </c>
      <c r="N1572" s="5" t="e">
        <f>_xlfn.XLOOKUP(L1572,CENTRALIZADAS!A:A,CENTRALIZADAS!C:C)</f>
        <v>#N/A</v>
      </c>
    </row>
    <row r="1573" spans="1:14" hidden="1">
      <c r="A1573" s="48" t="s">
        <v>3248</v>
      </c>
      <c r="B1573" s="6">
        <v>7749293</v>
      </c>
      <c r="C1573" s="46" t="s">
        <v>3685</v>
      </c>
      <c r="D1573" s="11" t="s">
        <v>3701</v>
      </c>
      <c r="E1573" s="46" t="s">
        <v>2496</v>
      </c>
      <c r="F1573" s="6" t="s">
        <v>14</v>
      </c>
      <c r="G1573" s="11" t="s">
        <v>3687</v>
      </c>
      <c r="H1573" s="11"/>
      <c r="I1573" s="55"/>
      <c r="K1573" s="5" t="s">
        <v>4762</v>
      </c>
      <c r="L1573" s="73">
        <v>7749293</v>
      </c>
      <c r="N1573" s="5" t="e">
        <f>_xlfn.XLOOKUP(L1573,CENTRALIZADAS!A:A,CENTRALIZADAS!C:C)</f>
        <v>#N/A</v>
      </c>
    </row>
    <row r="1574" spans="1:14" hidden="1">
      <c r="A1574" s="48" t="s">
        <v>3248</v>
      </c>
      <c r="B1574" s="6">
        <v>7765679</v>
      </c>
      <c r="C1574" s="47" t="s">
        <v>3685</v>
      </c>
      <c r="D1574" s="11" t="s">
        <v>3702</v>
      </c>
      <c r="E1574" s="47" t="s">
        <v>2496</v>
      </c>
      <c r="F1574" s="6" t="s">
        <v>14</v>
      </c>
      <c r="G1574" s="11" t="s">
        <v>3687</v>
      </c>
      <c r="H1574" s="11"/>
      <c r="I1574" s="55"/>
      <c r="K1574" s="5" t="s">
        <v>4762</v>
      </c>
      <c r="L1574" s="6">
        <v>7765679</v>
      </c>
      <c r="N1574" s="5" t="e">
        <f>_xlfn.XLOOKUP(L1574,CENTRALIZADAS!A:A,CENTRALIZADAS!C:C)</f>
        <v>#N/A</v>
      </c>
    </row>
    <row r="1575" spans="1:14" hidden="1">
      <c r="A1575" s="48" t="s">
        <v>3248</v>
      </c>
      <c r="B1575" s="6">
        <v>7826685</v>
      </c>
      <c r="C1575" s="46" t="s">
        <v>3685</v>
      </c>
      <c r="D1575" s="11" t="s">
        <v>3703</v>
      </c>
      <c r="E1575" s="46" t="s">
        <v>2496</v>
      </c>
      <c r="F1575" s="6" t="s">
        <v>14</v>
      </c>
      <c r="G1575" s="11" t="s">
        <v>3687</v>
      </c>
      <c r="H1575" s="11"/>
      <c r="I1575" s="55"/>
      <c r="K1575" s="5" t="s">
        <v>4762</v>
      </c>
      <c r="L1575" s="73">
        <v>7826685</v>
      </c>
      <c r="N1575" s="5" t="e">
        <f>_xlfn.XLOOKUP(L1575,CENTRALIZADAS!A:A,CENTRALIZADAS!C:C)</f>
        <v>#N/A</v>
      </c>
    </row>
    <row r="1576" spans="1:14" hidden="1">
      <c r="A1576" s="48" t="s">
        <v>3248</v>
      </c>
      <c r="B1576" s="6">
        <v>5808234</v>
      </c>
      <c r="C1576" s="47" t="s">
        <v>3685</v>
      </c>
      <c r="D1576" s="11" t="s">
        <v>3704</v>
      </c>
      <c r="E1576" s="46" t="s">
        <v>21</v>
      </c>
      <c r="F1576" s="6" t="s">
        <v>14</v>
      </c>
      <c r="G1576" s="11" t="s">
        <v>3687</v>
      </c>
      <c r="H1576" s="11"/>
      <c r="I1576" s="55"/>
      <c r="K1576" s="5" t="s">
        <v>4763</v>
      </c>
      <c r="L1576" s="6">
        <v>5808234</v>
      </c>
      <c r="N1576" s="5" t="e">
        <f>_xlfn.XLOOKUP(L1576,CENTRALIZADAS!A:A,CENTRALIZADAS!C:C)</f>
        <v>#N/A</v>
      </c>
    </row>
    <row r="1577" spans="1:14" hidden="1">
      <c r="A1577" s="48" t="s">
        <v>3248</v>
      </c>
      <c r="B1577" s="6">
        <v>5808248</v>
      </c>
      <c r="C1577" s="46" t="s">
        <v>3685</v>
      </c>
      <c r="D1577" s="11" t="s">
        <v>3705</v>
      </c>
      <c r="E1577" s="46" t="s">
        <v>21</v>
      </c>
      <c r="F1577" s="6" t="s">
        <v>14</v>
      </c>
      <c r="G1577" s="11" t="s">
        <v>3687</v>
      </c>
      <c r="H1577" s="11"/>
      <c r="I1577" s="55"/>
      <c r="K1577" s="5" t="s">
        <v>4763</v>
      </c>
      <c r="L1577" s="73">
        <v>5808248</v>
      </c>
      <c r="N1577" s="5" t="e">
        <f>_xlfn.XLOOKUP(L1577,CENTRALIZADAS!A:A,CENTRALIZADAS!C:C)</f>
        <v>#N/A</v>
      </c>
    </row>
    <row r="1578" spans="1:14" hidden="1">
      <c r="A1578" s="48" t="s">
        <v>3248</v>
      </c>
      <c r="B1578" s="6">
        <v>5808464</v>
      </c>
      <c r="C1578" s="47" t="s">
        <v>3685</v>
      </c>
      <c r="D1578" s="11" t="s">
        <v>3706</v>
      </c>
      <c r="E1578" s="46" t="s">
        <v>21</v>
      </c>
      <c r="F1578" s="6" t="s">
        <v>14</v>
      </c>
      <c r="G1578" s="11" t="s">
        <v>3687</v>
      </c>
      <c r="H1578" s="11"/>
      <c r="I1578" s="55"/>
      <c r="K1578" s="5" t="s">
        <v>4763</v>
      </c>
      <c r="L1578" s="6">
        <v>5808464</v>
      </c>
      <c r="N1578" s="5" t="e">
        <f>_xlfn.XLOOKUP(L1578,CENTRALIZADAS!A:A,CENTRALIZADAS!C:C)</f>
        <v>#N/A</v>
      </c>
    </row>
    <row r="1579" spans="1:14" hidden="1">
      <c r="A1579" s="48" t="s">
        <v>3248</v>
      </c>
      <c r="B1579" s="6">
        <v>5808663</v>
      </c>
      <c r="C1579" s="46" t="s">
        <v>3685</v>
      </c>
      <c r="D1579" s="11" t="s">
        <v>3707</v>
      </c>
      <c r="E1579" s="46" t="s">
        <v>21</v>
      </c>
      <c r="F1579" s="6" t="s">
        <v>14</v>
      </c>
      <c r="G1579" s="11" t="s">
        <v>3687</v>
      </c>
      <c r="H1579" s="11"/>
      <c r="I1579" s="55"/>
      <c r="K1579" s="5" t="s">
        <v>4763</v>
      </c>
      <c r="L1579" s="73">
        <v>5808663</v>
      </c>
      <c r="N1579" s="5" t="e">
        <f>_xlfn.XLOOKUP(L1579,CENTRALIZADAS!A:A,CENTRALIZADAS!C:C)</f>
        <v>#N/A</v>
      </c>
    </row>
    <row r="1580" spans="1:14" hidden="1">
      <c r="A1580" s="48" t="s">
        <v>3248</v>
      </c>
      <c r="B1580" s="6">
        <v>5808665</v>
      </c>
      <c r="C1580" s="47" t="s">
        <v>3685</v>
      </c>
      <c r="D1580" s="11" t="s">
        <v>2922</v>
      </c>
      <c r="E1580" s="46" t="s">
        <v>21</v>
      </c>
      <c r="F1580" s="6" t="s">
        <v>14</v>
      </c>
      <c r="G1580" s="11" t="s">
        <v>3687</v>
      </c>
      <c r="H1580" s="11"/>
      <c r="I1580" s="55"/>
      <c r="K1580" s="5" t="s">
        <v>4763</v>
      </c>
      <c r="L1580" s="6">
        <v>5808665</v>
      </c>
      <c r="N1580" s="5" t="e">
        <f>_xlfn.XLOOKUP(L1580,CENTRALIZADAS!A:A,CENTRALIZADAS!C:C)</f>
        <v>#N/A</v>
      </c>
    </row>
    <row r="1581" spans="1:14" hidden="1">
      <c r="A1581" s="48" t="s">
        <v>3248</v>
      </c>
      <c r="B1581" s="6">
        <v>5808669</v>
      </c>
      <c r="C1581" s="46" t="s">
        <v>3685</v>
      </c>
      <c r="D1581" s="11" t="s">
        <v>3708</v>
      </c>
      <c r="E1581" s="46" t="s">
        <v>21</v>
      </c>
      <c r="F1581" s="6" t="s">
        <v>14</v>
      </c>
      <c r="G1581" s="11" t="s">
        <v>3687</v>
      </c>
      <c r="H1581" s="11"/>
      <c r="I1581" s="55"/>
      <c r="K1581" s="5" t="s">
        <v>4763</v>
      </c>
      <c r="L1581" s="73">
        <v>5808669</v>
      </c>
      <c r="N1581" s="5" t="e">
        <f>_xlfn.XLOOKUP(L1581,CENTRALIZADAS!A:A,CENTRALIZADAS!C:C)</f>
        <v>#N/A</v>
      </c>
    </row>
    <row r="1582" spans="1:14" hidden="1">
      <c r="A1582" s="48" t="s">
        <v>3248</v>
      </c>
      <c r="B1582" s="6">
        <v>5808672</v>
      </c>
      <c r="C1582" s="47" t="s">
        <v>3685</v>
      </c>
      <c r="D1582" s="11" t="s">
        <v>3709</v>
      </c>
      <c r="E1582" s="46" t="s">
        <v>21</v>
      </c>
      <c r="F1582" s="6" t="s">
        <v>14</v>
      </c>
      <c r="G1582" s="11" t="s">
        <v>3687</v>
      </c>
      <c r="H1582" s="11"/>
      <c r="I1582" s="55"/>
      <c r="K1582" s="5" t="s">
        <v>4763</v>
      </c>
      <c r="L1582" s="6">
        <v>5808672</v>
      </c>
      <c r="N1582" s="5" t="e">
        <f>_xlfn.XLOOKUP(L1582,CENTRALIZADAS!A:A,CENTRALIZADAS!C:C)</f>
        <v>#N/A</v>
      </c>
    </row>
    <row r="1583" spans="1:14" hidden="1">
      <c r="A1583" s="48" t="s">
        <v>3248</v>
      </c>
      <c r="B1583" s="6">
        <v>5808673</v>
      </c>
      <c r="C1583" s="46" t="s">
        <v>3685</v>
      </c>
      <c r="D1583" s="11" t="s">
        <v>3710</v>
      </c>
      <c r="E1583" s="46" t="s">
        <v>21</v>
      </c>
      <c r="F1583" s="6" t="s">
        <v>14</v>
      </c>
      <c r="G1583" s="11" t="s">
        <v>3687</v>
      </c>
      <c r="H1583" s="11"/>
      <c r="I1583" s="55"/>
      <c r="K1583" s="5" t="s">
        <v>4763</v>
      </c>
      <c r="L1583" s="73">
        <v>5808673</v>
      </c>
      <c r="N1583" s="5" t="e">
        <f>_xlfn.XLOOKUP(L1583,CENTRALIZADAS!A:A,CENTRALIZADAS!C:C)</f>
        <v>#N/A</v>
      </c>
    </row>
    <row r="1584" spans="1:14" hidden="1">
      <c r="A1584" s="48" t="s">
        <v>3248</v>
      </c>
      <c r="B1584" s="6">
        <v>5816656</v>
      </c>
      <c r="C1584" s="47" t="s">
        <v>3685</v>
      </c>
      <c r="D1584" s="11" t="s">
        <v>2522</v>
      </c>
      <c r="E1584" s="46" t="s">
        <v>21</v>
      </c>
      <c r="F1584" s="6" t="s">
        <v>14</v>
      </c>
      <c r="G1584" s="11" t="s">
        <v>3687</v>
      </c>
      <c r="H1584" s="11"/>
      <c r="I1584" s="55"/>
      <c r="K1584" s="5" t="s">
        <v>4763</v>
      </c>
      <c r="L1584" s="6">
        <v>5816656</v>
      </c>
      <c r="N1584" s="5" t="e">
        <f>_xlfn.XLOOKUP(L1584,CENTRALIZADAS!A:A,CENTRALIZADAS!C:C)</f>
        <v>#N/A</v>
      </c>
    </row>
    <row r="1585" spans="1:14" hidden="1">
      <c r="A1585" s="48" t="s">
        <v>3248</v>
      </c>
      <c r="B1585" s="6">
        <v>6892201</v>
      </c>
      <c r="C1585" s="46" t="s">
        <v>3685</v>
      </c>
      <c r="D1585" s="11" t="s">
        <v>3711</v>
      </c>
      <c r="E1585" s="46" t="s">
        <v>21</v>
      </c>
      <c r="F1585" s="6" t="s">
        <v>14</v>
      </c>
      <c r="G1585" s="11" t="s">
        <v>3687</v>
      </c>
      <c r="H1585" s="11"/>
      <c r="I1585" s="55"/>
      <c r="K1585" s="5" t="s">
        <v>4763</v>
      </c>
      <c r="L1585" s="73">
        <v>6892201</v>
      </c>
      <c r="N1585" s="5" t="e">
        <f>_xlfn.XLOOKUP(L1585,CENTRALIZADAS!A:A,CENTRALIZADAS!C:C)</f>
        <v>#N/A</v>
      </c>
    </row>
    <row r="1586" spans="1:14" hidden="1">
      <c r="A1586" s="48" t="s">
        <v>3248</v>
      </c>
      <c r="B1586" s="6">
        <v>6892303</v>
      </c>
      <c r="C1586" s="47" t="s">
        <v>3685</v>
      </c>
      <c r="D1586" s="11" t="s">
        <v>3712</v>
      </c>
      <c r="E1586" s="46" t="s">
        <v>21</v>
      </c>
      <c r="F1586" s="6" t="s">
        <v>14</v>
      </c>
      <c r="G1586" s="11" t="s">
        <v>3687</v>
      </c>
      <c r="H1586" s="11"/>
      <c r="I1586" s="55"/>
      <c r="K1586" s="5" t="s">
        <v>4763</v>
      </c>
      <c r="L1586" s="6">
        <v>6892303</v>
      </c>
      <c r="N1586" s="5" t="e">
        <f>_xlfn.XLOOKUP(L1586,CENTRALIZADAS!A:A,CENTRALIZADAS!C:C)</f>
        <v>#N/A</v>
      </c>
    </row>
    <row r="1587" spans="1:14" hidden="1">
      <c r="A1587" s="48" t="s">
        <v>3248</v>
      </c>
      <c r="B1587" s="6">
        <v>6892308</v>
      </c>
      <c r="C1587" s="46" t="s">
        <v>3685</v>
      </c>
      <c r="D1587" s="11" t="s">
        <v>3713</v>
      </c>
      <c r="E1587" s="46" t="s">
        <v>21</v>
      </c>
      <c r="F1587" s="6" t="s">
        <v>14</v>
      </c>
      <c r="G1587" s="11" t="s">
        <v>3687</v>
      </c>
      <c r="H1587" s="11"/>
      <c r="I1587" s="55"/>
      <c r="K1587" s="5" t="s">
        <v>4763</v>
      </c>
      <c r="L1587" s="73">
        <v>6892308</v>
      </c>
      <c r="N1587" s="5" t="e">
        <f>_xlfn.XLOOKUP(L1587,CENTRALIZADAS!A:A,CENTRALIZADAS!C:C)</f>
        <v>#N/A</v>
      </c>
    </row>
    <row r="1588" spans="1:14" hidden="1">
      <c r="A1588" s="48" t="s">
        <v>3248</v>
      </c>
      <c r="B1588" s="6">
        <v>6942278</v>
      </c>
      <c r="C1588" s="47" t="s">
        <v>3685</v>
      </c>
      <c r="D1588" s="11" t="s">
        <v>3714</v>
      </c>
      <c r="E1588" s="46" t="s">
        <v>21</v>
      </c>
      <c r="F1588" s="6" t="s">
        <v>14</v>
      </c>
      <c r="G1588" s="11" t="s">
        <v>3687</v>
      </c>
      <c r="H1588" s="11"/>
      <c r="I1588" s="55"/>
      <c r="K1588" s="5" t="s">
        <v>4763</v>
      </c>
      <c r="L1588" s="6">
        <v>6942278</v>
      </c>
      <c r="N1588" s="5" t="e">
        <f>_xlfn.XLOOKUP(L1588,CENTRALIZADAS!A:A,CENTRALIZADAS!C:C)</f>
        <v>#N/A</v>
      </c>
    </row>
    <row r="1589" spans="1:14" hidden="1">
      <c r="A1589" s="48" t="s">
        <v>3248</v>
      </c>
      <c r="B1589" s="6">
        <v>1044714</v>
      </c>
      <c r="C1589" s="46" t="s">
        <v>3685</v>
      </c>
      <c r="D1589" s="11" t="s">
        <v>3715</v>
      </c>
      <c r="E1589" s="46" t="s">
        <v>7</v>
      </c>
      <c r="F1589" s="6" t="s">
        <v>14</v>
      </c>
      <c r="G1589" s="11" t="s">
        <v>3687</v>
      </c>
      <c r="H1589" s="11"/>
      <c r="I1589" s="55"/>
      <c r="K1589" s="5" t="s">
        <v>4764</v>
      </c>
      <c r="L1589" s="73">
        <v>1044714</v>
      </c>
      <c r="N1589" s="5" t="e">
        <f>_xlfn.XLOOKUP(L1589,CENTRALIZADAS!A:A,CENTRALIZADAS!C:C)</f>
        <v>#N/A</v>
      </c>
    </row>
    <row r="1590" spans="1:14" hidden="1">
      <c r="A1590" s="48" t="s">
        <v>3248</v>
      </c>
      <c r="B1590" s="6">
        <v>5824762</v>
      </c>
      <c r="C1590" s="47" t="s">
        <v>3685</v>
      </c>
      <c r="D1590" s="11" t="s">
        <v>3716</v>
      </c>
      <c r="E1590" s="47" t="s">
        <v>7</v>
      </c>
      <c r="F1590" s="6" t="s">
        <v>14</v>
      </c>
      <c r="G1590" s="11" t="s">
        <v>3687</v>
      </c>
      <c r="H1590" s="11"/>
      <c r="I1590" s="55"/>
      <c r="K1590" s="5" t="s">
        <v>4764</v>
      </c>
      <c r="L1590" s="6">
        <v>5824762</v>
      </c>
      <c r="N1590" s="5" t="e">
        <f>_xlfn.XLOOKUP(L1590,CENTRALIZADAS!A:A,CENTRALIZADAS!C:C)</f>
        <v>#N/A</v>
      </c>
    </row>
    <row r="1591" spans="1:14" hidden="1">
      <c r="A1591" s="48" t="s">
        <v>3248</v>
      </c>
      <c r="B1591" s="6">
        <v>5824763</v>
      </c>
      <c r="C1591" s="46" t="s">
        <v>3685</v>
      </c>
      <c r="D1591" s="11" t="s">
        <v>3717</v>
      </c>
      <c r="E1591" s="46" t="s">
        <v>7</v>
      </c>
      <c r="F1591" s="6" t="s">
        <v>14</v>
      </c>
      <c r="G1591" s="11" t="s">
        <v>3687</v>
      </c>
      <c r="H1591" s="11"/>
      <c r="I1591" s="55"/>
      <c r="K1591" s="5" t="s">
        <v>4764</v>
      </c>
      <c r="L1591" s="73">
        <v>5824763</v>
      </c>
      <c r="N1591" s="5" t="e">
        <f>_xlfn.XLOOKUP(L1591,CENTRALIZADAS!A:A,CENTRALIZADAS!C:C)</f>
        <v>#N/A</v>
      </c>
    </row>
    <row r="1592" spans="1:14" hidden="1">
      <c r="A1592" s="48" t="s">
        <v>3248</v>
      </c>
      <c r="B1592" s="6">
        <v>5824764</v>
      </c>
      <c r="C1592" s="47" t="s">
        <v>3685</v>
      </c>
      <c r="D1592" s="11" t="s">
        <v>3718</v>
      </c>
      <c r="E1592" s="47" t="s">
        <v>7</v>
      </c>
      <c r="F1592" s="6" t="s">
        <v>14</v>
      </c>
      <c r="G1592" s="11" t="s">
        <v>3687</v>
      </c>
      <c r="H1592" s="11"/>
      <c r="I1592" s="55"/>
      <c r="K1592" s="5" t="s">
        <v>4764</v>
      </c>
      <c r="L1592" s="6">
        <v>5824764</v>
      </c>
      <c r="N1592" s="5" t="e">
        <f>_xlfn.XLOOKUP(L1592,CENTRALIZADAS!A:A,CENTRALIZADAS!C:C)</f>
        <v>#N/A</v>
      </c>
    </row>
    <row r="1593" spans="1:14" hidden="1">
      <c r="A1593" s="48" t="s">
        <v>3248</v>
      </c>
      <c r="B1593" s="6">
        <v>5861538</v>
      </c>
      <c r="C1593" s="46" t="s">
        <v>3685</v>
      </c>
      <c r="D1593" s="11" t="s">
        <v>3719</v>
      </c>
      <c r="E1593" s="46" t="s">
        <v>7</v>
      </c>
      <c r="F1593" s="6" t="s">
        <v>14</v>
      </c>
      <c r="G1593" s="11" t="s">
        <v>3687</v>
      </c>
      <c r="H1593" s="11"/>
      <c r="I1593" s="55"/>
      <c r="K1593" s="5" t="s">
        <v>4764</v>
      </c>
      <c r="L1593" s="73">
        <v>5861538</v>
      </c>
      <c r="N1593" s="5" t="e">
        <f>_xlfn.XLOOKUP(L1593,CENTRALIZADAS!A:A,CENTRALIZADAS!C:C)</f>
        <v>#N/A</v>
      </c>
    </row>
    <row r="1594" spans="1:14" hidden="1">
      <c r="A1594" s="48" t="s">
        <v>3248</v>
      </c>
      <c r="B1594" s="6">
        <v>6890685</v>
      </c>
      <c r="C1594" s="47" t="s">
        <v>3685</v>
      </c>
      <c r="D1594" s="11" t="s">
        <v>3720</v>
      </c>
      <c r="E1594" s="47" t="s">
        <v>7</v>
      </c>
      <c r="F1594" s="6" t="s">
        <v>14</v>
      </c>
      <c r="G1594" s="11" t="s">
        <v>3687</v>
      </c>
      <c r="H1594" s="11"/>
      <c r="I1594" s="55"/>
      <c r="K1594" s="5" t="s">
        <v>4764</v>
      </c>
      <c r="L1594" s="6">
        <v>6890685</v>
      </c>
      <c r="N1594" s="5" t="e">
        <f>_xlfn.XLOOKUP(L1594,CENTRALIZADAS!A:A,CENTRALIZADAS!C:C)</f>
        <v>#N/A</v>
      </c>
    </row>
    <row r="1595" spans="1:14" hidden="1">
      <c r="A1595" s="48" t="s">
        <v>3248</v>
      </c>
      <c r="B1595" s="6">
        <v>7676842</v>
      </c>
      <c r="C1595" s="46" t="s">
        <v>3685</v>
      </c>
      <c r="D1595" s="11" t="s">
        <v>3721</v>
      </c>
      <c r="E1595" s="46" t="s">
        <v>7</v>
      </c>
      <c r="F1595" s="6" t="s">
        <v>14</v>
      </c>
      <c r="G1595" s="11" t="s">
        <v>3687</v>
      </c>
      <c r="H1595" s="11"/>
      <c r="I1595" s="55"/>
      <c r="K1595" s="5" t="s">
        <v>4764</v>
      </c>
      <c r="L1595" s="73">
        <v>7676842</v>
      </c>
      <c r="N1595" s="5" t="e">
        <f>_xlfn.XLOOKUP(L1595,CENTRALIZADAS!A:A,CENTRALIZADAS!C:C)</f>
        <v>#N/A</v>
      </c>
    </row>
    <row r="1596" spans="1:14" hidden="1">
      <c r="A1596" s="48" t="s">
        <v>3248</v>
      </c>
      <c r="B1596" s="6">
        <v>7749223</v>
      </c>
      <c r="C1596" s="47" t="s">
        <v>3685</v>
      </c>
      <c r="D1596" s="11" t="s">
        <v>3722</v>
      </c>
      <c r="E1596" s="47" t="s">
        <v>7</v>
      </c>
      <c r="F1596" s="6" t="s">
        <v>14</v>
      </c>
      <c r="G1596" s="11" t="s">
        <v>3687</v>
      </c>
      <c r="H1596" s="11"/>
      <c r="I1596" s="55"/>
      <c r="K1596" s="5" t="s">
        <v>4764</v>
      </c>
      <c r="L1596" s="6">
        <v>7749223</v>
      </c>
      <c r="N1596" s="5" t="e">
        <f>_xlfn.XLOOKUP(L1596,CENTRALIZADAS!A:A,CENTRALIZADAS!C:C)</f>
        <v>#N/A</v>
      </c>
    </row>
    <row r="1597" spans="1:14" hidden="1">
      <c r="A1597" s="48" t="s">
        <v>3248</v>
      </c>
      <c r="B1597" s="6">
        <v>5808357</v>
      </c>
      <c r="C1597" s="46" t="s">
        <v>3723</v>
      </c>
      <c r="D1597" s="11" t="s">
        <v>43</v>
      </c>
      <c r="E1597" s="46" t="s">
        <v>15</v>
      </c>
      <c r="F1597" s="6" t="s">
        <v>14</v>
      </c>
      <c r="G1597" s="11" t="s">
        <v>3724</v>
      </c>
      <c r="H1597" s="11"/>
      <c r="I1597" s="55"/>
      <c r="K1597" s="5" t="s">
        <v>4765</v>
      </c>
      <c r="L1597" s="73">
        <v>5808357</v>
      </c>
      <c r="N1597" s="5" t="e">
        <f>_xlfn.XLOOKUP(L1597,CENTRALIZADAS!A:A,CENTRALIZADAS!C:C)</f>
        <v>#N/A</v>
      </c>
    </row>
    <row r="1598" spans="1:14" hidden="1">
      <c r="A1598" s="48" t="s">
        <v>3248</v>
      </c>
      <c r="B1598" s="6">
        <v>5860453</v>
      </c>
      <c r="C1598" s="47" t="s">
        <v>3723</v>
      </c>
      <c r="D1598" s="11" t="s">
        <v>3723</v>
      </c>
      <c r="E1598" s="47" t="s">
        <v>15</v>
      </c>
      <c r="F1598" s="6" t="s">
        <v>14</v>
      </c>
      <c r="G1598" s="11" t="s">
        <v>3724</v>
      </c>
      <c r="H1598" s="11"/>
      <c r="I1598" s="55"/>
      <c r="K1598" s="5" t="s">
        <v>4765</v>
      </c>
      <c r="L1598" s="6">
        <v>5860453</v>
      </c>
      <c r="N1598" s="5" t="e">
        <f>_xlfn.XLOOKUP(L1598,CENTRALIZADAS!A:A,CENTRALIZADAS!C:C)</f>
        <v>#N/A</v>
      </c>
    </row>
    <row r="1599" spans="1:14" hidden="1">
      <c r="A1599" s="48" t="s">
        <v>3248</v>
      </c>
      <c r="B1599" s="6">
        <v>6893519</v>
      </c>
      <c r="C1599" s="46" t="s">
        <v>3723</v>
      </c>
      <c r="D1599" s="11" t="s">
        <v>3725</v>
      </c>
      <c r="E1599" s="46" t="s">
        <v>15</v>
      </c>
      <c r="F1599" s="6" t="s">
        <v>14</v>
      </c>
      <c r="G1599" s="11" t="s">
        <v>3724</v>
      </c>
      <c r="H1599" s="11"/>
      <c r="I1599" s="55"/>
      <c r="K1599" s="5" t="s">
        <v>4765</v>
      </c>
      <c r="L1599" s="73">
        <v>6893519</v>
      </c>
      <c r="N1599" s="5" t="e">
        <f>_xlfn.XLOOKUP(L1599,CENTRALIZADAS!A:A,CENTRALIZADAS!C:C)</f>
        <v>#N/A</v>
      </c>
    </row>
    <row r="1600" spans="1:14" hidden="1">
      <c r="A1600" s="48" t="s">
        <v>3248</v>
      </c>
      <c r="B1600" s="6">
        <v>1065563</v>
      </c>
      <c r="C1600" s="47" t="s">
        <v>3726</v>
      </c>
      <c r="D1600" s="11" t="s">
        <v>3727</v>
      </c>
      <c r="E1600" s="47" t="s">
        <v>2496</v>
      </c>
      <c r="F1600" s="6" t="s">
        <v>14</v>
      </c>
      <c r="G1600" s="11" t="s">
        <v>3728</v>
      </c>
      <c r="H1600" s="11"/>
      <c r="I1600" s="55"/>
      <c r="K1600" s="5" t="s">
        <v>4766</v>
      </c>
      <c r="L1600" s="6">
        <v>1065563</v>
      </c>
      <c r="N1600" s="5" t="e">
        <f>_xlfn.XLOOKUP(L1600,CENTRALIZADAS!A:A,CENTRALIZADAS!C:C)</f>
        <v>#N/A</v>
      </c>
    </row>
    <row r="1601" spans="1:14" hidden="1">
      <c r="A1601" s="48" t="s">
        <v>3248</v>
      </c>
      <c r="B1601" s="6">
        <v>1107727</v>
      </c>
      <c r="C1601" s="46" t="s">
        <v>3726</v>
      </c>
      <c r="D1601" s="11" t="s">
        <v>3729</v>
      </c>
      <c r="E1601" s="46" t="s">
        <v>2496</v>
      </c>
      <c r="F1601" s="6" t="s">
        <v>14</v>
      </c>
      <c r="G1601" s="11" t="s">
        <v>3728</v>
      </c>
      <c r="H1601" s="11"/>
      <c r="I1601" s="55"/>
      <c r="K1601" s="5" t="s">
        <v>4766</v>
      </c>
      <c r="L1601" s="73">
        <v>1107727</v>
      </c>
      <c r="N1601" s="5" t="e">
        <f>_xlfn.XLOOKUP(L1601,CENTRALIZADAS!A:A,CENTRALIZADAS!C:C)</f>
        <v>#N/A</v>
      </c>
    </row>
    <row r="1602" spans="1:14" hidden="1">
      <c r="A1602" s="48" t="s">
        <v>3248</v>
      </c>
      <c r="B1602" s="6">
        <v>1439210</v>
      </c>
      <c r="C1602" s="52" t="s">
        <v>3730</v>
      </c>
      <c r="D1602" s="11" t="s">
        <v>3730</v>
      </c>
      <c r="E1602" s="47" t="s">
        <v>2496</v>
      </c>
      <c r="F1602" s="6" t="s">
        <v>14</v>
      </c>
      <c r="G1602" s="11" t="s">
        <v>3728</v>
      </c>
      <c r="H1602" s="11"/>
      <c r="I1602" s="55"/>
      <c r="K1602" s="5" t="s">
        <v>4767</v>
      </c>
      <c r="L1602" s="6">
        <v>1439210</v>
      </c>
      <c r="N1602" s="5" t="e">
        <f>_xlfn.XLOOKUP(L1602,CENTRALIZADAS!A:A,CENTRALIZADAS!C:C)</f>
        <v>#N/A</v>
      </c>
    </row>
    <row r="1603" spans="1:14" hidden="1">
      <c r="A1603" s="48" t="s">
        <v>3248</v>
      </c>
      <c r="B1603" s="6">
        <v>3816170</v>
      </c>
      <c r="C1603" s="46" t="s">
        <v>3726</v>
      </c>
      <c r="D1603" s="11" t="s">
        <v>33</v>
      </c>
      <c r="E1603" s="46" t="s">
        <v>2496</v>
      </c>
      <c r="F1603" s="6" t="s">
        <v>14</v>
      </c>
      <c r="G1603" s="11" t="s">
        <v>3728</v>
      </c>
      <c r="H1603" s="11"/>
      <c r="I1603" s="55"/>
      <c r="K1603" s="5" t="s">
        <v>4766</v>
      </c>
      <c r="L1603" s="73">
        <v>3816170</v>
      </c>
      <c r="N1603" s="5" t="e">
        <f>_xlfn.XLOOKUP(L1603,CENTRALIZADAS!A:A,CENTRALIZADAS!C:C)</f>
        <v>#N/A</v>
      </c>
    </row>
    <row r="1604" spans="1:14" hidden="1">
      <c r="A1604" s="48" t="s">
        <v>3248</v>
      </c>
      <c r="B1604" s="6">
        <v>3816256</v>
      </c>
      <c r="C1604" s="47" t="s">
        <v>3726</v>
      </c>
      <c r="D1604" s="11" t="s">
        <v>19</v>
      </c>
      <c r="E1604" s="47" t="s">
        <v>2496</v>
      </c>
      <c r="F1604" s="6" t="s">
        <v>14</v>
      </c>
      <c r="G1604" s="11" t="s">
        <v>3728</v>
      </c>
      <c r="H1604" s="11"/>
      <c r="I1604" s="55"/>
      <c r="K1604" s="5" t="s">
        <v>4766</v>
      </c>
      <c r="L1604" s="6">
        <v>3816256</v>
      </c>
      <c r="N1604" s="5" t="e">
        <f>_xlfn.XLOOKUP(L1604,CENTRALIZADAS!A:A,CENTRALIZADAS!C:C)</f>
        <v>#N/A</v>
      </c>
    </row>
    <row r="1605" spans="1:14" hidden="1">
      <c r="A1605" s="48" t="s">
        <v>3248</v>
      </c>
      <c r="B1605" s="6">
        <v>3816633</v>
      </c>
      <c r="C1605" s="46" t="s">
        <v>3726</v>
      </c>
      <c r="D1605" s="11" t="s">
        <v>2589</v>
      </c>
      <c r="E1605" s="46" t="s">
        <v>2496</v>
      </c>
      <c r="F1605" s="6" t="s">
        <v>14</v>
      </c>
      <c r="G1605" s="11" t="s">
        <v>3728</v>
      </c>
      <c r="H1605" s="11"/>
      <c r="I1605" s="55"/>
      <c r="K1605" s="5" t="s">
        <v>4766</v>
      </c>
      <c r="L1605" s="73">
        <v>3816633</v>
      </c>
      <c r="N1605" s="5" t="e">
        <f>_xlfn.XLOOKUP(L1605,CENTRALIZADAS!A:A,CENTRALIZADAS!C:C)</f>
        <v>#N/A</v>
      </c>
    </row>
    <row r="1606" spans="1:14" hidden="1">
      <c r="A1606" s="48" t="s">
        <v>3248</v>
      </c>
      <c r="B1606" s="6">
        <v>3816961</v>
      </c>
      <c r="C1606" s="47" t="s">
        <v>3726</v>
      </c>
      <c r="D1606" s="11" t="s">
        <v>3731</v>
      </c>
      <c r="E1606" s="47" t="s">
        <v>2496</v>
      </c>
      <c r="F1606" s="6" t="s">
        <v>14</v>
      </c>
      <c r="G1606" s="11" t="s">
        <v>3728</v>
      </c>
      <c r="H1606" s="11"/>
      <c r="I1606" s="55"/>
      <c r="K1606" s="5" t="s">
        <v>4766</v>
      </c>
      <c r="L1606" s="6">
        <v>3816961</v>
      </c>
      <c r="N1606" s="5" t="e">
        <f>_xlfn.XLOOKUP(L1606,CENTRALIZADAS!A:A,CENTRALIZADAS!C:C)</f>
        <v>#N/A</v>
      </c>
    </row>
    <row r="1607" spans="1:14" hidden="1">
      <c r="A1607" s="48" t="s">
        <v>3248</v>
      </c>
      <c r="B1607" s="6">
        <v>6595603</v>
      </c>
      <c r="C1607" s="46" t="s">
        <v>3726</v>
      </c>
      <c r="D1607" s="11" t="s">
        <v>3732</v>
      </c>
      <c r="E1607" s="46" t="s">
        <v>2496</v>
      </c>
      <c r="F1607" s="6" t="s">
        <v>14</v>
      </c>
      <c r="G1607" s="11" t="s">
        <v>3728</v>
      </c>
      <c r="H1607" s="11"/>
      <c r="I1607" s="55"/>
      <c r="K1607" s="5" t="s">
        <v>4766</v>
      </c>
      <c r="L1607" s="73">
        <v>6595603</v>
      </c>
      <c r="N1607" s="5" t="e">
        <f>_xlfn.XLOOKUP(L1607,CENTRALIZADAS!A:A,CENTRALIZADAS!C:C)</f>
        <v>#N/A</v>
      </c>
    </row>
    <row r="1608" spans="1:14" hidden="1">
      <c r="A1608" s="48" t="s">
        <v>3248</v>
      </c>
      <c r="B1608" s="6">
        <v>6806143</v>
      </c>
      <c r="C1608" s="47" t="s">
        <v>3726</v>
      </c>
      <c r="D1608" s="11" t="s">
        <v>3733</v>
      </c>
      <c r="E1608" s="47" t="s">
        <v>2496</v>
      </c>
      <c r="F1608" s="6" t="s">
        <v>14</v>
      </c>
      <c r="G1608" s="11" t="s">
        <v>3728</v>
      </c>
      <c r="H1608" s="11"/>
      <c r="I1608" s="55"/>
      <c r="K1608" s="5" t="s">
        <v>4766</v>
      </c>
      <c r="L1608" s="6">
        <v>6806143</v>
      </c>
      <c r="N1608" s="5" t="e">
        <f>_xlfn.XLOOKUP(L1608,CENTRALIZADAS!A:A,CENTRALIZADAS!C:C)</f>
        <v>#N/A</v>
      </c>
    </row>
    <row r="1609" spans="1:14" hidden="1">
      <c r="A1609" s="48" t="s">
        <v>3248</v>
      </c>
      <c r="B1609" s="6">
        <v>6816200</v>
      </c>
      <c r="C1609" s="46" t="s">
        <v>3726</v>
      </c>
      <c r="D1609" s="11" t="s">
        <v>3734</v>
      </c>
      <c r="E1609" s="46" t="s">
        <v>2496</v>
      </c>
      <c r="F1609" s="6" t="s">
        <v>14</v>
      </c>
      <c r="G1609" s="11" t="s">
        <v>3728</v>
      </c>
      <c r="H1609" s="11"/>
      <c r="I1609" s="55"/>
      <c r="K1609" s="5" t="s">
        <v>4766</v>
      </c>
      <c r="L1609" s="73">
        <v>6816200</v>
      </c>
      <c r="N1609" s="5" t="e">
        <f>_xlfn.XLOOKUP(L1609,CENTRALIZADAS!A:A,CENTRALIZADAS!C:C)</f>
        <v>#N/A</v>
      </c>
    </row>
    <row r="1610" spans="1:14" hidden="1">
      <c r="A1610" s="48" t="s">
        <v>3248</v>
      </c>
      <c r="B1610" s="6">
        <v>6956712</v>
      </c>
      <c r="C1610" s="47" t="s">
        <v>3726</v>
      </c>
      <c r="D1610" s="11" t="s">
        <v>3735</v>
      </c>
      <c r="E1610" s="47" t="s">
        <v>2496</v>
      </c>
      <c r="F1610" s="6" t="s">
        <v>14</v>
      </c>
      <c r="G1610" s="11" t="s">
        <v>3728</v>
      </c>
      <c r="H1610" s="11"/>
      <c r="I1610" s="55"/>
      <c r="K1610" s="5" t="s">
        <v>4766</v>
      </c>
      <c r="L1610" s="6">
        <v>6956712</v>
      </c>
      <c r="N1610" s="5" t="e">
        <f>_xlfn.XLOOKUP(L1610,CENTRALIZADAS!A:A,CENTRALIZADAS!C:C)</f>
        <v>#N/A</v>
      </c>
    </row>
    <row r="1611" spans="1:14" hidden="1">
      <c r="A1611" s="48" t="s">
        <v>3248</v>
      </c>
      <c r="B1611" s="6">
        <v>7765680</v>
      </c>
      <c r="C1611" s="46" t="s">
        <v>3726</v>
      </c>
      <c r="D1611" s="11" t="s">
        <v>3736</v>
      </c>
      <c r="E1611" s="46" t="s">
        <v>2496</v>
      </c>
      <c r="F1611" s="6" t="s">
        <v>14</v>
      </c>
      <c r="G1611" s="11" t="s">
        <v>3728</v>
      </c>
      <c r="H1611" s="11"/>
      <c r="I1611" s="55"/>
      <c r="K1611" s="5" t="s">
        <v>4766</v>
      </c>
      <c r="L1611" s="73">
        <v>7765680</v>
      </c>
      <c r="N1611" s="5" t="e">
        <f>_xlfn.XLOOKUP(L1611,CENTRALIZADAS!A:A,CENTRALIZADAS!C:C)</f>
        <v>#N/A</v>
      </c>
    </row>
    <row r="1612" spans="1:14" hidden="1">
      <c r="A1612" s="48" t="s">
        <v>3248</v>
      </c>
      <c r="B1612" s="6">
        <v>7827249</v>
      </c>
      <c r="C1612" s="47" t="s">
        <v>3726</v>
      </c>
      <c r="D1612" s="11" t="s">
        <v>3737</v>
      </c>
      <c r="E1612" s="47" t="s">
        <v>2496</v>
      </c>
      <c r="F1612" s="6" t="s">
        <v>14</v>
      </c>
      <c r="G1612" s="11" t="s">
        <v>3728</v>
      </c>
      <c r="H1612" s="11"/>
      <c r="I1612" s="55"/>
      <c r="K1612" s="5" t="s">
        <v>4766</v>
      </c>
      <c r="L1612" s="6">
        <v>7827249</v>
      </c>
      <c r="N1612" s="5" t="e">
        <f>_xlfn.XLOOKUP(L1612,CENTRALIZADAS!A:A,CENTRALIZADAS!C:C)</f>
        <v>#N/A</v>
      </c>
    </row>
    <row r="1613" spans="1:14" hidden="1">
      <c r="A1613" s="48" t="s">
        <v>3248</v>
      </c>
      <c r="B1613" s="6">
        <v>3816146</v>
      </c>
      <c r="C1613" s="46" t="s">
        <v>3726</v>
      </c>
      <c r="D1613" s="11" t="s">
        <v>3738</v>
      </c>
      <c r="E1613" s="46" t="s">
        <v>21</v>
      </c>
      <c r="F1613" s="6" t="s">
        <v>14</v>
      </c>
      <c r="G1613" s="11" t="s">
        <v>3728</v>
      </c>
      <c r="H1613" s="11"/>
      <c r="I1613" s="55"/>
      <c r="K1613" s="5" t="s">
        <v>4768</v>
      </c>
      <c r="L1613" s="73">
        <v>3816146</v>
      </c>
      <c r="N1613" s="5" t="e">
        <f>_xlfn.XLOOKUP(L1613,CENTRALIZADAS!A:A,CENTRALIZADAS!C:C)</f>
        <v>#N/A</v>
      </c>
    </row>
    <row r="1614" spans="1:14" hidden="1">
      <c r="A1614" s="48" t="s">
        <v>3248</v>
      </c>
      <c r="B1614" s="6">
        <v>3816529</v>
      </c>
      <c r="C1614" s="47" t="s">
        <v>3726</v>
      </c>
      <c r="D1614" s="11" t="s">
        <v>3739</v>
      </c>
      <c r="E1614" s="46" t="s">
        <v>21</v>
      </c>
      <c r="F1614" s="6" t="s">
        <v>14</v>
      </c>
      <c r="G1614" s="11" t="s">
        <v>3728</v>
      </c>
      <c r="H1614" s="11"/>
      <c r="I1614" s="55"/>
      <c r="K1614" s="5" t="s">
        <v>4768</v>
      </c>
      <c r="L1614" s="6">
        <v>3816529</v>
      </c>
      <c r="N1614" s="5" t="e">
        <f>_xlfn.XLOOKUP(L1614,CENTRALIZADAS!A:A,CENTRALIZADAS!C:C)</f>
        <v>#N/A</v>
      </c>
    </row>
    <row r="1615" spans="1:14" hidden="1">
      <c r="A1615" s="48" t="s">
        <v>3248</v>
      </c>
      <c r="B1615" s="6">
        <v>3816925</v>
      </c>
      <c r="C1615" s="46" t="s">
        <v>3726</v>
      </c>
      <c r="D1615" s="11" t="s">
        <v>2578</v>
      </c>
      <c r="E1615" s="46" t="s">
        <v>21</v>
      </c>
      <c r="F1615" s="6" t="s">
        <v>14</v>
      </c>
      <c r="G1615" s="11" t="s">
        <v>3728</v>
      </c>
      <c r="H1615" s="11"/>
      <c r="I1615" s="55"/>
      <c r="K1615" s="5" t="s">
        <v>4768</v>
      </c>
      <c r="L1615" s="73">
        <v>3816925</v>
      </c>
      <c r="N1615" s="5" t="e">
        <f>_xlfn.XLOOKUP(L1615,CENTRALIZADAS!A:A,CENTRALIZADAS!C:C)</f>
        <v>#N/A</v>
      </c>
    </row>
    <row r="1616" spans="1:14" hidden="1">
      <c r="A1616" s="48" t="s">
        <v>3248</v>
      </c>
      <c r="B1616" s="6">
        <v>3830211</v>
      </c>
      <c r="C1616" s="47" t="s">
        <v>3726</v>
      </c>
      <c r="D1616" s="11" t="s">
        <v>3740</v>
      </c>
      <c r="E1616" s="46" t="s">
        <v>21</v>
      </c>
      <c r="F1616" s="6" t="s">
        <v>14</v>
      </c>
      <c r="G1616" s="11" t="s">
        <v>3728</v>
      </c>
      <c r="H1616" s="11"/>
      <c r="I1616" s="55"/>
      <c r="K1616" s="5" t="s">
        <v>4768</v>
      </c>
      <c r="L1616" s="6">
        <v>3830211</v>
      </c>
      <c r="N1616" s="5" t="e">
        <f>_xlfn.XLOOKUP(L1616,CENTRALIZADAS!A:A,CENTRALIZADAS!C:C)</f>
        <v>#N/A</v>
      </c>
    </row>
    <row r="1617" spans="1:14" hidden="1">
      <c r="A1617" s="48" t="s">
        <v>3248</v>
      </c>
      <c r="B1617" s="6">
        <v>3831138</v>
      </c>
      <c r="C1617" s="46" t="s">
        <v>3726</v>
      </c>
      <c r="D1617" s="11" t="s">
        <v>3741</v>
      </c>
      <c r="E1617" s="46" t="s">
        <v>21</v>
      </c>
      <c r="F1617" s="6" t="s">
        <v>14</v>
      </c>
      <c r="G1617" s="11" t="s">
        <v>3728</v>
      </c>
      <c r="H1617" s="11"/>
      <c r="I1617" s="55"/>
      <c r="K1617" s="5" t="s">
        <v>4768</v>
      </c>
      <c r="L1617" s="73">
        <v>3831138</v>
      </c>
      <c r="N1617" s="5" t="e">
        <f>_xlfn.XLOOKUP(L1617,CENTRALIZADAS!A:A,CENTRALIZADAS!C:C)</f>
        <v>#N/A</v>
      </c>
    </row>
    <row r="1618" spans="1:14" hidden="1">
      <c r="A1618" s="48" t="s">
        <v>3248</v>
      </c>
      <c r="B1618" s="6">
        <v>3832779</v>
      </c>
      <c r="C1618" s="47" t="s">
        <v>3726</v>
      </c>
      <c r="D1618" s="11" t="s">
        <v>3742</v>
      </c>
      <c r="E1618" s="46" t="s">
        <v>21</v>
      </c>
      <c r="F1618" s="6" t="s">
        <v>14</v>
      </c>
      <c r="G1618" s="11" t="s">
        <v>3728</v>
      </c>
      <c r="H1618" s="11"/>
      <c r="I1618" s="55"/>
      <c r="K1618" s="5" t="s">
        <v>4768</v>
      </c>
      <c r="L1618" s="6">
        <v>3832779</v>
      </c>
      <c r="N1618" s="5" t="e">
        <f>_xlfn.XLOOKUP(L1618,CENTRALIZADAS!A:A,CENTRALIZADAS!C:C)</f>
        <v>#N/A</v>
      </c>
    </row>
    <row r="1619" spans="1:14" hidden="1">
      <c r="A1619" s="48" t="s">
        <v>3248</v>
      </c>
      <c r="B1619" s="6">
        <v>3834446</v>
      </c>
      <c r="C1619" s="46" t="s">
        <v>3726</v>
      </c>
      <c r="D1619" s="11" t="s">
        <v>3743</v>
      </c>
      <c r="E1619" s="46" t="s">
        <v>21</v>
      </c>
      <c r="F1619" s="6" t="s">
        <v>14</v>
      </c>
      <c r="G1619" s="11" t="s">
        <v>3728</v>
      </c>
      <c r="H1619" s="11"/>
      <c r="I1619" s="55"/>
      <c r="K1619" s="5" t="s">
        <v>4768</v>
      </c>
      <c r="L1619" s="73">
        <v>3834446</v>
      </c>
      <c r="N1619" s="5" t="e">
        <f>_xlfn.XLOOKUP(L1619,CENTRALIZADAS!A:A,CENTRALIZADAS!C:C)</f>
        <v>#N/A</v>
      </c>
    </row>
    <row r="1620" spans="1:14" hidden="1">
      <c r="A1620" s="48" t="s">
        <v>3248</v>
      </c>
      <c r="B1620" s="6">
        <v>6624262</v>
      </c>
      <c r="C1620" s="47" t="s">
        <v>3726</v>
      </c>
      <c r="D1620" s="11" t="s">
        <v>3744</v>
      </c>
      <c r="E1620" s="46" t="s">
        <v>21</v>
      </c>
      <c r="F1620" s="6" t="s">
        <v>14</v>
      </c>
      <c r="G1620" s="11" t="s">
        <v>3728</v>
      </c>
      <c r="H1620" s="11"/>
      <c r="I1620" s="55"/>
      <c r="K1620" s="5" t="s">
        <v>4768</v>
      </c>
      <c r="L1620" s="6">
        <v>6624262</v>
      </c>
      <c r="N1620" s="5" t="e">
        <f>_xlfn.XLOOKUP(L1620,CENTRALIZADAS!A:A,CENTRALIZADAS!C:C)</f>
        <v>#N/A</v>
      </c>
    </row>
    <row r="1621" spans="1:14" hidden="1">
      <c r="A1621" s="48" t="s">
        <v>3248</v>
      </c>
      <c r="B1621" s="6">
        <v>6636999</v>
      </c>
      <c r="C1621" s="46" t="s">
        <v>3726</v>
      </c>
      <c r="D1621" s="11" t="s">
        <v>3745</v>
      </c>
      <c r="E1621" s="46" t="s">
        <v>21</v>
      </c>
      <c r="F1621" s="6" t="s">
        <v>14</v>
      </c>
      <c r="G1621" s="11" t="s">
        <v>3728</v>
      </c>
      <c r="H1621" s="11"/>
      <c r="I1621" s="55"/>
      <c r="K1621" s="5" t="s">
        <v>4768</v>
      </c>
      <c r="L1621" s="73">
        <v>6636999</v>
      </c>
      <c r="N1621" s="5" t="e">
        <f>_xlfn.XLOOKUP(L1621,CENTRALIZADAS!A:A,CENTRALIZADAS!C:C)</f>
        <v>#N/A</v>
      </c>
    </row>
    <row r="1622" spans="1:14" hidden="1">
      <c r="A1622" s="48" t="s">
        <v>3248</v>
      </c>
      <c r="B1622" s="6">
        <v>6956705</v>
      </c>
      <c r="C1622" s="47" t="s">
        <v>3726</v>
      </c>
      <c r="D1622" s="11" t="s">
        <v>3746</v>
      </c>
      <c r="E1622" s="46" t="s">
        <v>21</v>
      </c>
      <c r="F1622" s="6" t="s">
        <v>14</v>
      </c>
      <c r="G1622" s="11" t="s">
        <v>3728</v>
      </c>
      <c r="H1622" s="11"/>
      <c r="I1622" s="55"/>
      <c r="K1622" s="5" t="s">
        <v>4768</v>
      </c>
      <c r="L1622" s="6">
        <v>6956705</v>
      </c>
      <c r="N1622" s="5" t="e">
        <f>_xlfn.XLOOKUP(L1622,CENTRALIZADAS!A:A,CENTRALIZADAS!C:C)</f>
        <v>#N/A</v>
      </c>
    </row>
    <row r="1623" spans="1:14" hidden="1">
      <c r="A1623" s="48" t="s">
        <v>3248</v>
      </c>
      <c r="B1623" s="6">
        <v>7537126</v>
      </c>
      <c r="C1623" s="46" t="s">
        <v>3726</v>
      </c>
      <c r="D1623" s="11" t="s">
        <v>3747</v>
      </c>
      <c r="E1623" s="46" t="s">
        <v>21</v>
      </c>
      <c r="F1623" s="6" t="s">
        <v>14</v>
      </c>
      <c r="G1623" s="11" t="s">
        <v>3728</v>
      </c>
      <c r="H1623" s="11"/>
      <c r="I1623" s="55"/>
      <c r="K1623" s="5" t="s">
        <v>4768</v>
      </c>
      <c r="L1623" s="73">
        <v>7537126</v>
      </c>
      <c r="N1623" s="5" t="e">
        <f>_xlfn.XLOOKUP(L1623,CENTRALIZADAS!A:A,CENTRALIZADAS!C:C)</f>
        <v>#N/A</v>
      </c>
    </row>
    <row r="1624" spans="1:14" hidden="1">
      <c r="A1624" s="48" t="s">
        <v>3248</v>
      </c>
      <c r="B1624" s="6">
        <v>7571306</v>
      </c>
      <c r="C1624" s="47" t="s">
        <v>3726</v>
      </c>
      <c r="D1624" s="11" t="s">
        <v>3748</v>
      </c>
      <c r="E1624" s="46" t="s">
        <v>21</v>
      </c>
      <c r="F1624" s="6" t="s">
        <v>14</v>
      </c>
      <c r="G1624" s="11" t="s">
        <v>3728</v>
      </c>
      <c r="H1624" s="11"/>
      <c r="I1624" s="55"/>
      <c r="K1624" s="5" t="s">
        <v>4768</v>
      </c>
      <c r="L1624" s="6">
        <v>7571306</v>
      </c>
      <c r="N1624" s="5" t="e">
        <f>_xlfn.XLOOKUP(L1624,CENTRALIZADAS!A:A,CENTRALIZADAS!C:C)</f>
        <v>#N/A</v>
      </c>
    </row>
    <row r="1625" spans="1:14" hidden="1">
      <c r="A1625" s="48" t="s">
        <v>3248</v>
      </c>
      <c r="B1625" s="6">
        <v>1065573</v>
      </c>
      <c r="C1625" s="46" t="s">
        <v>3749</v>
      </c>
      <c r="D1625" s="11" t="s">
        <v>3750</v>
      </c>
      <c r="E1625" s="46" t="s">
        <v>7</v>
      </c>
      <c r="F1625" s="6" t="s">
        <v>14</v>
      </c>
      <c r="G1625" s="11" t="s">
        <v>3751</v>
      </c>
      <c r="H1625" s="11"/>
      <c r="I1625" s="55"/>
      <c r="K1625" s="5" t="s">
        <v>4769</v>
      </c>
      <c r="L1625" s="73">
        <v>1065573</v>
      </c>
      <c r="N1625" s="5" t="e">
        <f>_xlfn.XLOOKUP(L1625,CENTRALIZADAS!A:A,CENTRALIZADAS!C:C)</f>
        <v>#N/A</v>
      </c>
    </row>
    <row r="1626" spans="1:14" hidden="1">
      <c r="A1626" s="48" t="s">
        <v>3248</v>
      </c>
      <c r="B1626" s="6">
        <v>1065575</v>
      </c>
      <c r="C1626" s="47" t="s">
        <v>3749</v>
      </c>
      <c r="D1626" s="11" t="s">
        <v>3752</v>
      </c>
      <c r="E1626" s="47" t="s">
        <v>7</v>
      </c>
      <c r="F1626" s="6" t="s">
        <v>14</v>
      </c>
      <c r="G1626" s="11" t="s">
        <v>3751</v>
      </c>
      <c r="H1626" s="11"/>
      <c r="I1626" s="55"/>
      <c r="K1626" s="5" t="s">
        <v>4769</v>
      </c>
      <c r="L1626" s="6">
        <v>1065575</v>
      </c>
      <c r="N1626" s="5" t="e">
        <f>_xlfn.XLOOKUP(L1626,CENTRALIZADAS!A:A,CENTRALIZADAS!C:C)</f>
        <v>#N/A</v>
      </c>
    </row>
    <row r="1627" spans="1:14" hidden="1">
      <c r="A1627" s="48" t="s">
        <v>3248</v>
      </c>
      <c r="B1627" s="6">
        <v>3816676</v>
      </c>
      <c r="C1627" s="46" t="s">
        <v>3749</v>
      </c>
      <c r="D1627" s="11" t="s">
        <v>3753</v>
      </c>
      <c r="E1627" s="46" t="s">
        <v>7</v>
      </c>
      <c r="F1627" s="6" t="s">
        <v>14</v>
      </c>
      <c r="G1627" s="11" t="s">
        <v>3751</v>
      </c>
      <c r="H1627" s="11"/>
      <c r="I1627" s="55"/>
      <c r="K1627" s="5" t="s">
        <v>4769</v>
      </c>
      <c r="L1627" s="73">
        <v>3816676</v>
      </c>
      <c r="N1627" s="5" t="e">
        <f>_xlfn.XLOOKUP(L1627,CENTRALIZADAS!A:A,CENTRALIZADAS!C:C)</f>
        <v>#N/A</v>
      </c>
    </row>
    <row r="1628" spans="1:14" hidden="1">
      <c r="A1628" s="48" t="s">
        <v>3248</v>
      </c>
      <c r="B1628" s="6">
        <v>3816708</v>
      </c>
      <c r="C1628" s="47" t="s">
        <v>3749</v>
      </c>
      <c r="D1628" s="11" t="s">
        <v>3754</v>
      </c>
      <c r="E1628" s="47" t="s">
        <v>7</v>
      </c>
      <c r="F1628" s="6" t="s">
        <v>14</v>
      </c>
      <c r="G1628" s="11" t="s">
        <v>3751</v>
      </c>
      <c r="H1628" s="11"/>
      <c r="I1628" s="55"/>
      <c r="K1628" s="5" t="s">
        <v>4769</v>
      </c>
      <c r="L1628" s="6">
        <v>3816708</v>
      </c>
      <c r="N1628" s="5" t="e">
        <f>_xlfn.XLOOKUP(L1628,CENTRALIZADAS!A:A,CENTRALIZADAS!C:C)</f>
        <v>#N/A</v>
      </c>
    </row>
    <row r="1629" spans="1:14" hidden="1">
      <c r="A1629" s="48" t="s">
        <v>3248</v>
      </c>
      <c r="B1629" s="6">
        <v>3831096</v>
      </c>
      <c r="C1629" s="46" t="s">
        <v>3749</v>
      </c>
      <c r="D1629" s="11" t="s">
        <v>3755</v>
      </c>
      <c r="E1629" s="46" t="s">
        <v>7</v>
      </c>
      <c r="F1629" s="6" t="s">
        <v>14</v>
      </c>
      <c r="G1629" s="11" t="s">
        <v>3751</v>
      </c>
      <c r="H1629" s="11"/>
      <c r="I1629" s="55"/>
      <c r="K1629" s="5" t="s">
        <v>4769</v>
      </c>
      <c r="L1629" s="73">
        <v>3831096</v>
      </c>
      <c r="N1629" s="5" t="e">
        <f>_xlfn.XLOOKUP(L1629,CENTRALIZADAS!A:A,CENTRALIZADAS!C:C)</f>
        <v>#N/A</v>
      </c>
    </row>
    <row r="1630" spans="1:14" hidden="1">
      <c r="A1630" s="48" t="s">
        <v>3248</v>
      </c>
      <c r="B1630" s="6">
        <v>6580980</v>
      </c>
      <c r="C1630" s="47" t="s">
        <v>3749</v>
      </c>
      <c r="D1630" s="11" t="s">
        <v>3756</v>
      </c>
      <c r="E1630" s="47" t="s">
        <v>7</v>
      </c>
      <c r="F1630" s="6" t="s">
        <v>14</v>
      </c>
      <c r="G1630" s="11" t="s">
        <v>3751</v>
      </c>
      <c r="H1630" s="11"/>
      <c r="I1630" s="55"/>
      <c r="K1630" s="5" t="s">
        <v>4769</v>
      </c>
      <c r="L1630" s="6">
        <v>6580980</v>
      </c>
      <c r="N1630" s="5" t="e">
        <f>_xlfn.XLOOKUP(L1630,CENTRALIZADAS!A:A,CENTRALIZADAS!C:C)</f>
        <v>#N/A</v>
      </c>
    </row>
    <row r="1631" spans="1:14" hidden="1">
      <c r="A1631" s="48" t="s">
        <v>3248</v>
      </c>
      <c r="B1631" s="6">
        <v>6624371</v>
      </c>
      <c r="C1631" s="46" t="s">
        <v>3749</v>
      </c>
      <c r="D1631" s="11" t="s">
        <v>3757</v>
      </c>
      <c r="E1631" s="46" t="s">
        <v>7</v>
      </c>
      <c r="F1631" s="6" t="s">
        <v>14</v>
      </c>
      <c r="G1631" s="11" t="s">
        <v>3751</v>
      </c>
      <c r="H1631" s="11"/>
      <c r="I1631" s="55"/>
      <c r="K1631" s="5" t="s">
        <v>4769</v>
      </c>
      <c r="L1631" s="73">
        <v>6624371</v>
      </c>
      <c r="N1631" s="5" t="e">
        <f>_xlfn.XLOOKUP(L1631,CENTRALIZADAS!A:A,CENTRALIZADAS!C:C)</f>
        <v>#N/A</v>
      </c>
    </row>
    <row r="1632" spans="1:14" hidden="1">
      <c r="A1632" s="48" t="s">
        <v>3248</v>
      </c>
      <c r="B1632" s="6">
        <v>7570894</v>
      </c>
      <c r="C1632" s="47" t="s">
        <v>3749</v>
      </c>
      <c r="D1632" s="11" t="s">
        <v>3758</v>
      </c>
      <c r="E1632" s="47" t="s">
        <v>7</v>
      </c>
      <c r="F1632" s="6" t="s">
        <v>14</v>
      </c>
      <c r="G1632" s="11" t="s">
        <v>3751</v>
      </c>
      <c r="H1632" s="11"/>
      <c r="I1632" s="55"/>
      <c r="K1632" s="5" t="s">
        <v>4769</v>
      </c>
      <c r="L1632" s="6">
        <v>7570894</v>
      </c>
      <c r="N1632" s="5" t="e">
        <f>_xlfn.XLOOKUP(L1632,CENTRALIZADAS!A:A,CENTRALIZADAS!C:C)</f>
        <v>#N/A</v>
      </c>
    </row>
    <row r="1633" spans="1:14" hidden="1">
      <c r="A1633" s="48" t="s">
        <v>3248</v>
      </c>
      <c r="B1633" s="6">
        <v>7635402</v>
      </c>
      <c r="C1633" s="46" t="s">
        <v>3749</v>
      </c>
      <c r="D1633" s="11" t="s">
        <v>3759</v>
      </c>
      <c r="E1633" s="46" t="s">
        <v>7</v>
      </c>
      <c r="F1633" s="6" t="s">
        <v>14</v>
      </c>
      <c r="G1633" s="11" t="s">
        <v>3751</v>
      </c>
      <c r="H1633" s="11"/>
      <c r="I1633" s="55"/>
      <c r="K1633" s="5" t="s">
        <v>4769</v>
      </c>
      <c r="L1633" s="73">
        <v>7635402</v>
      </c>
      <c r="N1633" s="5" t="e">
        <f>_xlfn.XLOOKUP(L1633,CENTRALIZADAS!A:A,CENTRALIZADAS!C:C)</f>
        <v>#N/A</v>
      </c>
    </row>
    <row r="1634" spans="1:14" hidden="1">
      <c r="A1634" s="48" t="s">
        <v>3248</v>
      </c>
      <c r="B1634" s="6">
        <v>7757724</v>
      </c>
      <c r="C1634" s="47" t="s">
        <v>3749</v>
      </c>
      <c r="D1634" s="11" t="s">
        <v>3760</v>
      </c>
      <c r="E1634" s="47" t="s">
        <v>7</v>
      </c>
      <c r="F1634" s="6" t="s">
        <v>14</v>
      </c>
      <c r="G1634" s="11" t="s">
        <v>3751</v>
      </c>
      <c r="H1634" s="11"/>
      <c r="I1634" s="55"/>
      <c r="K1634" s="5" t="s">
        <v>4769</v>
      </c>
      <c r="L1634" s="6">
        <v>7757724</v>
      </c>
      <c r="N1634" s="5" t="e">
        <f>_xlfn.XLOOKUP(L1634,CENTRALIZADAS!A:A,CENTRALIZADAS!C:C)</f>
        <v>#N/A</v>
      </c>
    </row>
    <row r="1635" spans="1:14" hidden="1">
      <c r="A1635" s="48" t="s">
        <v>3248</v>
      </c>
      <c r="B1635" s="6">
        <v>1063362</v>
      </c>
      <c r="C1635" s="46" t="s">
        <v>3761</v>
      </c>
      <c r="D1635" s="11" t="s">
        <v>3762</v>
      </c>
      <c r="E1635" s="46" t="s">
        <v>15</v>
      </c>
      <c r="F1635" s="6" t="s">
        <v>14</v>
      </c>
      <c r="G1635" s="11" t="s">
        <v>3763</v>
      </c>
      <c r="H1635" s="11"/>
      <c r="I1635" s="55"/>
      <c r="K1635" s="5" t="s">
        <v>4770</v>
      </c>
      <c r="L1635" s="73">
        <v>1063362</v>
      </c>
      <c r="N1635" s="5" t="e">
        <f>_xlfn.XLOOKUP(L1635,CENTRALIZADAS!A:A,CENTRALIZADAS!C:C)</f>
        <v>#N/A</v>
      </c>
    </row>
    <row r="1636" spans="1:14" hidden="1">
      <c r="A1636" s="48" t="s">
        <v>3248</v>
      </c>
      <c r="B1636" s="6">
        <v>3816452</v>
      </c>
      <c r="C1636" s="47" t="s">
        <v>3761</v>
      </c>
      <c r="D1636" s="11" t="s">
        <v>3762</v>
      </c>
      <c r="E1636" s="47" t="s">
        <v>15</v>
      </c>
      <c r="F1636" s="6" t="s">
        <v>14</v>
      </c>
      <c r="G1636" s="11" t="s">
        <v>3763</v>
      </c>
      <c r="H1636" s="11"/>
      <c r="I1636" s="55"/>
      <c r="K1636" s="5" t="s">
        <v>4770</v>
      </c>
      <c r="L1636" s="6">
        <v>3816452</v>
      </c>
      <c r="N1636" s="5" t="e">
        <f>_xlfn.XLOOKUP(L1636,CENTRALIZADAS!A:A,CENTRALIZADAS!C:C)</f>
        <v>#N/A</v>
      </c>
    </row>
    <row r="1637" spans="1:14" hidden="1">
      <c r="A1637" s="48" t="s">
        <v>3248</v>
      </c>
      <c r="B1637" s="6">
        <v>3817027</v>
      </c>
      <c r="C1637" s="46" t="s">
        <v>3761</v>
      </c>
      <c r="D1637" s="11" t="s">
        <v>3764</v>
      </c>
      <c r="E1637" s="46" t="s">
        <v>15</v>
      </c>
      <c r="F1637" s="6" t="s">
        <v>14</v>
      </c>
      <c r="G1637" s="11" t="s">
        <v>3763</v>
      </c>
      <c r="H1637" s="11"/>
      <c r="I1637" s="55"/>
      <c r="K1637" s="5" t="s">
        <v>4770</v>
      </c>
      <c r="L1637" s="73">
        <v>3817027</v>
      </c>
      <c r="N1637" s="5" t="e">
        <f>_xlfn.XLOOKUP(L1637,CENTRALIZADAS!A:A,CENTRALIZADAS!C:C)</f>
        <v>#N/A</v>
      </c>
    </row>
    <row r="1638" spans="1:14" hidden="1">
      <c r="A1638" s="48" t="s">
        <v>3248</v>
      </c>
      <c r="B1638" s="6">
        <v>3832780</v>
      </c>
      <c r="C1638" s="47" t="s">
        <v>3761</v>
      </c>
      <c r="D1638" s="11" t="s">
        <v>3765</v>
      </c>
      <c r="E1638" s="47" t="s">
        <v>15</v>
      </c>
      <c r="F1638" s="6" t="s">
        <v>14</v>
      </c>
      <c r="G1638" s="11" t="s">
        <v>3763</v>
      </c>
      <c r="H1638" s="11"/>
      <c r="I1638" s="55"/>
      <c r="K1638" s="5" t="s">
        <v>4770</v>
      </c>
      <c r="L1638" s="6">
        <v>3832780</v>
      </c>
      <c r="N1638" s="5" t="e">
        <f>_xlfn.XLOOKUP(L1638,CENTRALIZADAS!A:A,CENTRALIZADAS!C:C)</f>
        <v>#N/A</v>
      </c>
    </row>
    <row r="1639" spans="1:14" hidden="1">
      <c r="A1639" s="48" t="s">
        <v>3248</v>
      </c>
      <c r="B1639" s="6">
        <v>3833693</v>
      </c>
      <c r="C1639" s="46" t="s">
        <v>3766</v>
      </c>
      <c r="D1639" s="11" t="s">
        <v>3766</v>
      </c>
      <c r="E1639" s="46" t="s">
        <v>2496</v>
      </c>
      <c r="F1639" s="6" t="s">
        <v>14</v>
      </c>
      <c r="G1639" s="11" t="s">
        <v>3767</v>
      </c>
      <c r="H1639" s="11"/>
      <c r="I1639" s="55"/>
      <c r="K1639" s="5" t="s">
        <v>4771</v>
      </c>
      <c r="L1639" s="73">
        <v>3833693</v>
      </c>
      <c r="N1639" s="5" t="e">
        <f>_xlfn.XLOOKUP(L1639,CENTRALIZADAS!A:A,CENTRALIZADAS!C:C)</f>
        <v>#N/A</v>
      </c>
    </row>
    <row r="1640" spans="1:14" hidden="1">
      <c r="A1640" s="47" t="s">
        <v>3768</v>
      </c>
      <c r="B1640" s="6">
        <v>5814253</v>
      </c>
      <c r="C1640" s="47" t="s">
        <v>3769</v>
      </c>
      <c r="D1640" s="11" t="s">
        <v>4415</v>
      </c>
      <c r="E1640" s="47" t="s">
        <v>2496</v>
      </c>
      <c r="F1640" s="6" t="s">
        <v>14</v>
      </c>
      <c r="G1640" s="11" t="s">
        <v>3770</v>
      </c>
      <c r="H1640" s="11"/>
      <c r="I1640" s="55"/>
      <c r="K1640" s="5" t="s">
        <v>4772</v>
      </c>
      <c r="L1640" s="6">
        <v>5814253</v>
      </c>
      <c r="N1640" s="5" t="e">
        <f>_xlfn.XLOOKUP(L1640,CENTRALIZADAS!A:A,CENTRALIZADAS!C:C)</f>
        <v>#N/A</v>
      </c>
    </row>
    <row r="1641" spans="1:14" hidden="1">
      <c r="A1641" s="46" t="s">
        <v>3768</v>
      </c>
      <c r="B1641" s="6">
        <v>5814310</v>
      </c>
      <c r="C1641" s="46" t="s">
        <v>3769</v>
      </c>
      <c r="D1641" s="11" t="s">
        <v>4416</v>
      </c>
      <c r="E1641" s="46" t="s">
        <v>2496</v>
      </c>
      <c r="F1641" s="6" t="s">
        <v>14</v>
      </c>
      <c r="G1641" s="11" t="s">
        <v>3770</v>
      </c>
      <c r="H1641" s="11"/>
      <c r="I1641" s="55"/>
      <c r="K1641" s="5" t="s">
        <v>4772</v>
      </c>
      <c r="L1641" s="73">
        <v>5814310</v>
      </c>
      <c r="N1641" s="5" t="e">
        <f>_xlfn.XLOOKUP(L1641,CENTRALIZADAS!A:A,CENTRALIZADAS!C:C)</f>
        <v>#N/A</v>
      </c>
    </row>
    <row r="1642" spans="1:14" hidden="1">
      <c r="A1642" s="47" t="s">
        <v>3768</v>
      </c>
      <c r="B1642" s="6">
        <v>5814646</v>
      </c>
      <c r="C1642" s="47" t="s">
        <v>3769</v>
      </c>
      <c r="D1642" s="11" t="s">
        <v>2589</v>
      </c>
      <c r="E1642" s="47" t="s">
        <v>2496</v>
      </c>
      <c r="F1642" s="6" t="s">
        <v>14</v>
      </c>
      <c r="G1642" s="11" t="s">
        <v>3770</v>
      </c>
      <c r="H1642" s="11"/>
      <c r="I1642" s="55"/>
      <c r="K1642" s="5" t="s">
        <v>4772</v>
      </c>
      <c r="L1642" s="6">
        <v>5814646</v>
      </c>
      <c r="N1642" s="5" t="e">
        <f>_xlfn.XLOOKUP(L1642,CENTRALIZADAS!A:A,CENTRALIZADAS!C:C)</f>
        <v>#N/A</v>
      </c>
    </row>
    <row r="1643" spans="1:14" hidden="1">
      <c r="A1643" s="46" t="s">
        <v>3768</v>
      </c>
      <c r="B1643" s="6">
        <v>5842567</v>
      </c>
      <c r="C1643" s="46" t="s">
        <v>3769</v>
      </c>
      <c r="D1643" s="11" t="s">
        <v>4417</v>
      </c>
      <c r="E1643" s="46" t="s">
        <v>2496</v>
      </c>
      <c r="F1643" s="6" t="s">
        <v>14</v>
      </c>
      <c r="G1643" s="11" t="s">
        <v>3770</v>
      </c>
      <c r="H1643" s="11"/>
      <c r="I1643" s="55"/>
      <c r="K1643" s="5" t="s">
        <v>4772</v>
      </c>
      <c r="L1643" s="73">
        <v>5842567</v>
      </c>
      <c r="N1643" s="5" t="e">
        <f>_xlfn.XLOOKUP(L1643,CENTRALIZADAS!A:A,CENTRALIZADAS!C:C)</f>
        <v>#N/A</v>
      </c>
    </row>
    <row r="1644" spans="1:14" hidden="1">
      <c r="A1644" s="47" t="s">
        <v>3768</v>
      </c>
      <c r="B1644" s="6">
        <v>5844421</v>
      </c>
      <c r="C1644" s="47" t="s">
        <v>3769</v>
      </c>
      <c r="D1644" s="11" t="s">
        <v>2589</v>
      </c>
      <c r="E1644" s="47" t="s">
        <v>2496</v>
      </c>
      <c r="F1644" s="6" t="s">
        <v>14</v>
      </c>
      <c r="G1644" s="11" t="s">
        <v>3770</v>
      </c>
      <c r="H1644" s="11"/>
      <c r="I1644" s="55"/>
      <c r="K1644" s="5" t="s">
        <v>4772</v>
      </c>
      <c r="L1644" s="6">
        <v>5844421</v>
      </c>
      <c r="N1644" s="5" t="e">
        <f>_xlfn.XLOOKUP(L1644,CENTRALIZADAS!A:A,CENTRALIZADAS!C:C)</f>
        <v>#N/A</v>
      </c>
    </row>
    <row r="1645" spans="1:14" hidden="1">
      <c r="A1645" s="46" t="s">
        <v>3768</v>
      </c>
      <c r="B1645" s="6">
        <v>5804517</v>
      </c>
      <c r="C1645" s="46" t="s">
        <v>3769</v>
      </c>
      <c r="D1645" s="11" t="s">
        <v>3771</v>
      </c>
      <c r="E1645" s="46" t="s">
        <v>2496</v>
      </c>
      <c r="F1645" s="6" t="s">
        <v>14</v>
      </c>
      <c r="G1645" s="11" t="s">
        <v>3770</v>
      </c>
      <c r="H1645" s="11"/>
      <c r="I1645" s="55"/>
      <c r="K1645" s="5" t="s">
        <v>4772</v>
      </c>
      <c r="L1645" s="73">
        <v>5804517</v>
      </c>
      <c r="N1645" s="5" t="e">
        <f>_xlfn.XLOOKUP(L1645,CENTRALIZADAS!A:A,CENTRALIZADAS!C:C)</f>
        <v>#N/A</v>
      </c>
    </row>
    <row r="1646" spans="1:14" hidden="1">
      <c r="A1646" s="47" t="s">
        <v>3768</v>
      </c>
      <c r="B1646" s="6">
        <v>5845138</v>
      </c>
      <c r="C1646" s="47" t="s">
        <v>3769</v>
      </c>
      <c r="D1646" s="11" t="s">
        <v>3772</v>
      </c>
      <c r="E1646" s="47" t="s">
        <v>2496</v>
      </c>
      <c r="F1646" s="6" t="s">
        <v>14</v>
      </c>
      <c r="G1646" s="11" t="s">
        <v>3770</v>
      </c>
      <c r="H1646" s="11"/>
      <c r="I1646" s="55"/>
      <c r="K1646" s="5" t="s">
        <v>4772</v>
      </c>
      <c r="L1646" s="6">
        <v>5845138</v>
      </c>
      <c r="N1646" s="5" t="e">
        <f>_xlfn.XLOOKUP(L1646,CENTRALIZADAS!A:A,CENTRALIZADAS!C:C)</f>
        <v>#N/A</v>
      </c>
    </row>
    <row r="1647" spans="1:14" hidden="1">
      <c r="A1647" s="46" t="s">
        <v>3768</v>
      </c>
      <c r="B1647" s="6">
        <v>6606457</v>
      </c>
      <c r="C1647" s="46" t="s">
        <v>3769</v>
      </c>
      <c r="D1647" s="11" t="s">
        <v>3773</v>
      </c>
      <c r="E1647" s="46" t="s">
        <v>2496</v>
      </c>
      <c r="F1647" s="6" t="s">
        <v>14</v>
      </c>
      <c r="G1647" s="11" t="s">
        <v>3770</v>
      </c>
      <c r="H1647" s="11"/>
      <c r="I1647" s="55"/>
      <c r="K1647" s="5" t="s">
        <v>4772</v>
      </c>
      <c r="L1647" s="73">
        <v>6606457</v>
      </c>
      <c r="N1647" s="5" t="e">
        <f>_xlfn.XLOOKUP(L1647,CENTRALIZADAS!A:A,CENTRALIZADAS!C:C)</f>
        <v>#N/A</v>
      </c>
    </row>
    <row r="1648" spans="1:14" hidden="1">
      <c r="A1648" s="47" t="s">
        <v>3768</v>
      </c>
      <c r="B1648" s="6">
        <v>6891423</v>
      </c>
      <c r="C1648" s="47" t="s">
        <v>3769</v>
      </c>
      <c r="D1648" s="11" t="s">
        <v>3511</v>
      </c>
      <c r="E1648" s="47" t="s">
        <v>2496</v>
      </c>
      <c r="F1648" s="6" t="s">
        <v>14</v>
      </c>
      <c r="G1648" s="11" t="s">
        <v>3770</v>
      </c>
      <c r="H1648" s="11"/>
      <c r="I1648" s="55"/>
      <c r="K1648" s="5" t="s">
        <v>4772</v>
      </c>
      <c r="L1648" s="6">
        <v>6891423</v>
      </c>
      <c r="N1648" s="5" t="e">
        <f>_xlfn.XLOOKUP(L1648,CENTRALIZADAS!A:A,CENTRALIZADAS!C:C)</f>
        <v>#N/A</v>
      </c>
    </row>
    <row r="1649" spans="1:14" hidden="1">
      <c r="A1649" s="46" t="s">
        <v>3768</v>
      </c>
      <c r="B1649" s="6">
        <v>5824337</v>
      </c>
      <c r="C1649" s="46" t="s">
        <v>3769</v>
      </c>
      <c r="D1649" s="11" t="s">
        <v>46</v>
      </c>
      <c r="E1649" s="46" t="s">
        <v>2496</v>
      </c>
      <c r="F1649" s="6" t="s">
        <v>14</v>
      </c>
      <c r="G1649" s="11" t="s">
        <v>3770</v>
      </c>
      <c r="H1649" s="11"/>
      <c r="I1649" s="55"/>
      <c r="K1649" s="5" t="s">
        <v>4772</v>
      </c>
      <c r="L1649" s="73">
        <v>5824337</v>
      </c>
      <c r="N1649" s="5" t="e">
        <f>_xlfn.XLOOKUP(L1649,CENTRALIZADAS!A:A,CENTRALIZADAS!C:C)</f>
        <v>#N/A</v>
      </c>
    </row>
    <row r="1650" spans="1:14" hidden="1">
      <c r="A1650" s="47" t="s">
        <v>3768</v>
      </c>
      <c r="B1650" s="6">
        <v>7589040</v>
      </c>
      <c r="C1650" s="47" t="s">
        <v>3769</v>
      </c>
      <c r="D1650" s="11" t="s">
        <v>3774</v>
      </c>
      <c r="E1650" s="47" t="s">
        <v>2496</v>
      </c>
      <c r="F1650" s="6" t="s">
        <v>14</v>
      </c>
      <c r="G1650" s="11" t="s">
        <v>3770</v>
      </c>
      <c r="H1650" s="11"/>
      <c r="I1650" s="55"/>
      <c r="K1650" s="5" t="s">
        <v>4772</v>
      </c>
      <c r="L1650" s="6">
        <v>7589040</v>
      </c>
      <c r="N1650" s="5" t="e">
        <f>_xlfn.XLOOKUP(L1650,CENTRALIZADAS!A:A,CENTRALIZADAS!C:C)</f>
        <v>#N/A</v>
      </c>
    </row>
    <row r="1651" spans="1:14" hidden="1">
      <c r="A1651" s="46" t="s">
        <v>3768</v>
      </c>
      <c r="B1651" s="6">
        <v>7675007</v>
      </c>
      <c r="C1651" s="46" t="s">
        <v>3769</v>
      </c>
      <c r="D1651" s="11" t="s">
        <v>3775</v>
      </c>
      <c r="E1651" s="46" t="s">
        <v>2496</v>
      </c>
      <c r="F1651" s="6" t="s">
        <v>14</v>
      </c>
      <c r="G1651" s="11" t="s">
        <v>3770</v>
      </c>
      <c r="H1651" s="11"/>
      <c r="I1651" s="55"/>
      <c r="K1651" s="5" t="s">
        <v>4772</v>
      </c>
      <c r="L1651" s="73">
        <v>7675007</v>
      </c>
      <c r="N1651" s="5" t="e">
        <f>_xlfn.XLOOKUP(L1651,CENTRALIZADAS!A:A,CENTRALIZADAS!C:C)</f>
        <v>#N/A</v>
      </c>
    </row>
    <row r="1652" spans="1:14" hidden="1">
      <c r="A1652" s="47" t="s">
        <v>3768</v>
      </c>
      <c r="B1652" s="6">
        <v>7837234</v>
      </c>
      <c r="C1652" s="47" t="s">
        <v>3769</v>
      </c>
      <c r="D1652" s="11" t="s">
        <v>29</v>
      </c>
      <c r="E1652" s="47" t="s">
        <v>2496</v>
      </c>
      <c r="F1652" s="6" t="s">
        <v>14</v>
      </c>
      <c r="G1652" s="11" t="s">
        <v>3770</v>
      </c>
      <c r="H1652" s="11"/>
      <c r="I1652" s="55"/>
      <c r="K1652" s="5" t="s">
        <v>4772</v>
      </c>
      <c r="L1652" s="6">
        <v>7837234</v>
      </c>
      <c r="N1652" s="5" t="e">
        <f>_xlfn.XLOOKUP(L1652,CENTRALIZADAS!A:A,CENTRALIZADAS!C:C)</f>
        <v>#N/A</v>
      </c>
    </row>
    <row r="1653" spans="1:14" hidden="1">
      <c r="A1653" s="46" t="s">
        <v>3768</v>
      </c>
      <c r="B1653" s="6">
        <v>7675009</v>
      </c>
      <c r="C1653" s="46" t="s">
        <v>3769</v>
      </c>
      <c r="D1653" s="11" t="s">
        <v>3776</v>
      </c>
      <c r="E1653" s="46" t="s">
        <v>2496</v>
      </c>
      <c r="F1653" s="6" t="s">
        <v>14</v>
      </c>
      <c r="G1653" s="11" t="s">
        <v>3770</v>
      </c>
      <c r="H1653" s="11"/>
      <c r="I1653" s="55"/>
      <c r="K1653" s="5" t="s">
        <v>4772</v>
      </c>
      <c r="L1653" s="73">
        <v>7675009</v>
      </c>
      <c r="N1653" s="5" t="e">
        <f>_xlfn.XLOOKUP(L1653,CENTRALIZADAS!A:A,CENTRALIZADAS!C:C)</f>
        <v>#N/A</v>
      </c>
    </row>
    <row r="1654" spans="1:14" hidden="1">
      <c r="A1654" s="47" t="s">
        <v>3768</v>
      </c>
      <c r="B1654" s="6">
        <v>1097451</v>
      </c>
      <c r="C1654" s="47" t="s">
        <v>3769</v>
      </c>
      <c r="D1654" s="11" t="s">
        <v>3777</v>
      </c>
      <c r="E1654" s="47" t="s">
        <v>2496</v>
      </c>
      <c r="F1654" s="6" t="s">
        <v>14</v>
      </c>
      <c r="G1654" s="11" t="s">
        <v>3770</v>
      </c>
      <c r="H1654" s="11"/>
      <c r="I1654" s="55"/>
      <c r="K1654" s="5" t="s">
        <v>4772</v>
      </c>
      <c r="L1654" s="6">
        <v>1097451</v>
      </c>
      <c r="N1654" s="5" t="e">
        <f>_xlfn.XLOOKUP(L1654,CENTRALIZADAS!A:A,CENTRALIZADAS!C:C)</f>
        <v>#N/A</v>
      </c>
    </row>
    <row r="1655" spans="1:14" hidden="1">
      <c r="A1655" s="46" t="s">
        <v>3768</v>
      </c>
      <c r="B1655" s="6">
        <v>1035739</v>
      </c>
      <c r="C1655" s="46" t="s">
        <v>3769</v>
      </c>
      <c r="D1655" s="11" t="s">
        <v>3778</v>
      </c>
      <c r="E1655" s="46" t="s">
        <v>2496</v>
      </c>
      <c r="F1655" s="6" t="s">
        <v>14</v>
      </c>
      <c r="G1655" s="11" t="s">
        <v>3770</v>
      </c>
      <c r="H1655" s="11"/>
      <c r="I1655" s="55"/>
      <c r="K1655" s="5" t="s">
        <v>4772</v>
      </c>
      <c r="L1655" s="73">
        <v>1035739</v>
      </c>
      <c r="N1655" s="5" t="e">
        <f>_xlfn.XLOOKUP(L1655,CENTRALIZADAS!A:A,CENTRALIZADAS!C:C)</f>
        <v>#N/A</v>
      </c>
    </row>
    <row r="1656" spans="1:14" hidden="1">
      <c r="A1656" s="47" t="s">
        <v>3768</v>
      </c>
      <c r="B1656" s="6">
        <v>5842312</v>
      </c>
      <c r="C1656" s="47" t="s">
        <v>3769</v>
      </c>
      <c r="D1656" s="11" t="s">
        <v>3779</v>
      </c>
      <c r="E1656" s="46" t="s">
        <v>21</v>
      </c>
      <c r="F1656" s="6" t="s">
        <v>14</v>
      </c>
      <c r="G1656" s="11" t="s">
        <v>3770</v>
      </c>
      <c r="H1656" s="11"/>
      <c r="I1656" s="55"/>
      <c r="K1656" s="5" t="s">
        <v>4773</v>
      </c>
      <c r="L1656" s="6">
        <v>5842312</v>
      </c>
      <c r="N1656" s="5" t="e">
        <f>_xlfn.XLOOKUP(L1656,CENTRALIZADAS!A:A,CENTRALIZADAS!C:C)</f>
        <v>#N/A</v>
      </c>
    </row>
    <row r="1657" spans="1:14" hidden="1">
      <c r="A1657" s="46" t="s">
        <v>3768</v>
      </c>
      <c r="B1657" s="6">
        <v>5842875</v>
      </c>
      <c r="C1657" s="46" t="s">
        <v>3769</v>
      </c>
      <c r="D1657" s="11" t="s">
        <v>3740</v>
      </c>
      <c r="E1657" s="46" t="s">
        <v>21</v>
      </c>
      <c r="F1657" s="6" t="s">
        <v>14</v>
      </c>
      <c r="G1657" s="11" t="s">
        <v>3770</v>
      </c>
      <c r="H1657" s="11"/>
      <c r="I1657" s="55"/>
      <c r="K1657" s="5" t="s">
        <v>4773</v>
      </c>
      <c r="L1657" s="73">
        <v>5842875</v>
      </c>
      <c r="N1657" s="5" t="e">
        <f>_xlfn.XLOOKUP(L1657,CENTRALIZADAS!A:A,CENTRALIZADAS!C:C)</f>
        <v>#N/A</v>
      </c>
    </row>
    <row r="1658" spans="1:14" hidden="1">
      <c r="A1658" s="47" t="s">
        <v>3768</v>
      </c>
      <c r="B1658" s="6">
        <v>5843947</v>
      </c>
      <c r="C1658" s="47" t="s">
        <v>3769</v>
      </c>
      <c r="D1658" s="11" t="s">
        <v>3780</v>
      </c>
      <c r="E1658" s="46" t="s">
        <v>21</v>
      </c>
      <c r="F1658" s="6" t="s">
        <v>14</v>
      </c>
      <c r="G1658" s="11" t="s">
        <v>3770</v>
      </c>
      <c r="H1658" s="11"/>
      <c r="I1658" s="55"/>
      <c r="K1658" s="5" t="s">
        <v>4773</v>
      </c>
      <c r="L1658" s="6">
        <v>5843947</v>
      </c>
      <c r="N1658" s="5" t="e">
        <f>_xlfn.XLOOKUP(L1658,CENTRALIZADAS!A:A,CENTRALIZADAS!C:C)</f>
        <v>#N/A</v>
      </c>
    </row>
    <row r="1659" spans="1:14" hidden="1">
      <c r="A1659" s="46" t="s">
        <v>3768</v>
      </c>
      <c r="B1659" s="6">
        <v>5844281</v>
      </c>
      <c r="C1659" s="46" t="s">
        <v>3769</v>
      </c>
      <c r="D1659" s="11" t="s">
        <v>3781</v>
      </c>
      <c r="E1659" s="46" t="s">
        <v>21</v>
      </c>
      <c r="F1659" s="6" t="s">
        <v>14</v>
      </c>
      <c r="G1659" s="11" t="s">
        <v>3770</v>
      </c>
      <c r="H1659" s="11"/>
      <c r="I1659" s="55"/>
      <c r="K1659" s="5" t="s">
        <v>4773</v>
      </c>
      <c r="L1659" s="73">
        <v>5844281</v>
      </c>
      <c r="N1659" s="5" t="e">
        <f>_xlfn.XLOOKUP(L1659,CENTRALIZADAS!A:A,CENTRALIZADAS!C:C)</f>
        <v>#N/A</v>
      </c>
    </row>
    <row r="1660" spans="1:14" hidden="1">
      <c r="A1660" s="47" t="s">
        <v>3768</v>
      </c>
      <c r="B1660" s="6">
        <v>5844427</v>
      </c>
      <c r="C1660" s="47" t="s">
        <v>3769</v>
      </c>
      <c r="D1660" s="11" t="s">
        <v>3782</v>
      </c>
      <c r="E1660" s="46" t="s">
        <v>21</v>
      </c>
      <c r="F1660" s="6" t="s">
        <v>14</v>
      </c>
      <c r="G1660" s="11" t="s">
        <v>3770</v>
      </c>
      <c r="H1660" s="11"/>
      <c r="I1660" s="55"/>
      <c r="K1660" s="5" t="s">
        <v>4773</v>
      </c>
      <c r="L1660" s="6">
        <v>5844427</v>
      </c>
      <c r="N1660" s="5" t="e">
        <f>_xlfn.XLOOKUP(L1660,CENTRALIZADAS!A:A,CENTRALIZADAS!C:C)</f>
        <v>#N/A</v>
      </c>
    </row>
    <row r="1661" spans="1:14" hidden="1">
      <c r="A1661" s="46" t="s">
        <v>3768</v>
      </c>
      <c r="B1661" s="6">
        <v>5845226</v>
      </c>
      <c r="C1661" s="46" t="s">
        <v>3769</v>
      </c>
      <c r="D1661" s="11" t="s">
        <v>3783</v>
      </c>
      <c r="E1661" s="46" t="s">
        <v>21</v>
      </c>
      <c r="F1661" s="6" t="s">
        <v>14</v>
      </c>
      <c r="G1661" s="11" t="s">
        <v>3770</v>
      </c>
      <c r="H1661" s="11"/>
      <c r="I1661" s="55"/>
      <c r="K1661" s="5" t="s">
        <v>4773</v>
      </c>
      <c r="L1661" s="73">
        <v>5845226</v>
      </c>
      <c r="N1661" s="5" t="e">
        <f>_xlfn.XLOOKUP(L1661,CENTRALIZADAS!A:A,CENTRALIZADAS!C:C)</f>
        <v>#N/A</v>
      </c>
    </row>
    <row r="1662" spans="1:14" hidden="1">
      <c r="A1662" s="47" t="s">
        <v>3768</v>
      </c>
      <c r="B1662" s="6">
        <v>5845338</v>
      </c>
      <c r="C1662" s="47" t="s">
        <v>3769</v>
      </c>
      <c r="D1662" s="11" t="s">
        <v>3784</v>
      </c>
      <c r="E1662" s="46" t="s">
        <v>21</v>
      </c>
      <c r="F1662" s="6" t="s">
        <v>14</v>
      </c>
      <c r="G1662" s="11" t="s">
        <v>3770</v>
      </c>
      <c r="H1662" s="11"/>
      <c r="I1662" s="55"/>
      <c r="K1662" s="5" t="s">
        <v>4773</v>
      </c>
      <c r="L1662" s="6">
        <v>5845338</v>
      </c>
      <c r="N1662" s="5" t="e">
        <f>_xlfn.XLOOKUP(L1662,CENTRALIZADAS!A:A,CENTRALIZADAS!C:C)</f>
        <v>#N/A</v>
      </c>
    </row>
    <row r="1663" spans="1:14" hidden="1">
      <c r="A1663" s="46" t="s">
        <v>3768</v>
      </c>
      <c r="B1663" s="6">
        <v>6587199</v>
      </c>
      <c r="C1663" s="46" t="s">
        <v>3769</v>
      </c>
      <c r="D1663" s="11" t="s">
        <v>3785</v>
      </c>
      <c r="E1663" s="46" t="s">
        <v>21</v>
      </c>
      <c r="F1663" s="6" t="s">
        <v>14</v>
      </c>
      <c r="G1663" s="11" t="s">
        <v>3770</v>
      </c>
      <c r="H1663" s="11"/>
      <c r="I1663" s="55"/>
      <c r="K1663" s="5" t="s">
        <v>4773</v>
      </c>
      <c r="L1663" s="73">
        <v>6587199</v>
      </c>
      <c r="N1663" s="5" t="e">
        <f>_xlfn.XLOOKUP(L1663,CENTRALIZADAS!A:A,CENTRALIZADAS!C:C)</f>
        <v>#N/A</v>
      </c>
    </row>
    <row r="1664" spans="1:14" hidden="1">
      <c r="A1664" s="47" t="s">
        <v>3768</v>
      </c>
      <c r="B1664" s="6">
        <v>6823822</v>
      </c>
      <c r="C1664" s="47" t="s">
        <v>3769</v>
      </c>
      <c r="D1664" s="11" t="s">
        <v>3786</v>
      </c>
      <c r="E1664" s="46" t="s">
        <v>21</v>
      </c>
      <c r="F1664" s="6" t="s">
        <v>14</v>
      </c>
      <c r="G1664" s="11" t="s">
        <v>3770</v>
      </c>
      <c r="H1664" s="11"/>
      <c r="I1664" s="55"/>
      <c r="K1664" s="5" t="s">
        <v>4773</v>
      </c>
      <c r="L1664" s="6">
        <v>6823822</v>
      </c>
      <c r="N1664" s="5" t="e">
        <f>_xlfn.XLOOKUP(L1664,CENTRALIZADAS!A:A,CENTRALIZADAS!C:C)</f>
        <v>#N/A</v>
      </c>
    </row>
    <row r="1665" spans="1:14" hidden="1">
      <c r="A1665" s="46" t="s">
        <v>3768</v>
      </c>
      <c r="B1665" s="6">
        <v>6892329</v>
      </c>
      <c r="C1665" s="46" t="s">
        <v>3769</v>
      </c>
      <c r="D1665" s="11" t="s">
        <v>3787</v>
      </c>
      <c r="E1665" s="46" t="s">
        <v>21</v>
      </c>
      <c r="F1665" s="6" t="s">
        <v>14</v>
      </c>
      <c r="G1665" s="11" t="s">
        <v>3770</v>
      </c>
      <c r="H1665" s="11"/>
      <c r="I1665" s="55"/>
      <c r="K1665" s="5" t="s">
        <v>4773</v>
      </c>
      <c r="L1665" s="73">
        <v>6892329</v>
      </c>
      <c r="N1665" s="5" t="e">
        <f>_xlfn.XLOOKUP(L1665,CENTRALIZADAS!A:A,CENTRALIZADAS!C:C)</f>
        <v>#N/A</v>
      </c>
    </row>
    <row r="1666" spans="1:14" hidden="1">
      <c r="A1666" s="47" t="s">
        <v>3768</v>
      </c>
      <c r="B1666" s="6">
        <v>6892348</v>
      </c>
      <c r="C1666" s="47" t="s">
        <v>3769</v>
      </c>
      <c r="D1666" s="11" t="s">
        <v>3788</v>
      </c>
      <c r="E1666" s="46" t="s">
        <v>21</v>
      </c>
      <c r="F1666" s="6" t="s">
        <v>14</v>
      </c>
      <c r="G1666" s="11" t="s">
        <v>3770</v>
      </c>
      <c r="H1666" s="11"/>
      <c r="I1666" s="55"/>
      <c r="K1666" s="5" t="s">
        <v>4773</v>
      </c>
      <c r="L1666" s="6">
        <v>6892348</v>
      </c>
      <c r="N1666" s="5" t="e">
        <f>_xlfn.XLOOKUP(L1666,CENTRALIZADAS!A:A,CENTRALIZADAS!C:C)</f>
        <v>#N/A</v>
      </c>
    </row>
    <row r="1667" spans="1:14" hidden="1">
      <c r="A1667" s="46" t="s">
        <v>3768</v>
      </c>
      <c r="B1667" s="6">
        <v>6897626</v>
      </c>
      <c r="C1667" s="46" t="s">
        <v>3769</v>
      </c>
      <c r="D1667" s="11" t="s">
        <v>3789</v>
      </c>
      <c r="E1667" s="46" t="s">
        <v>21</v>
      </c>
      <c r="F1667" s="6" t="s">
        <v>14</v>
      </c>
      <c r="G1667" s="11" t="s">
        <v>3770</v>
      </c>
      <c r="H1667" s="11"/>
      <c r="I1667" s="55"/>
      <c r="K1667" s="5" t="s">
        <v>4773</v>
      </c>
      <c r="L1667" s="73">
        <v>6897626</v>
      </c>
      <c r="N1667" s="5" t="e">
        <f>_xlfn.XLOOKUP(L1667,CENTRALIZADAS!A:A,CENTRALIZADAS!C:C)</f>
        <v>#N/A</v>
      </c>
    </row>
    <row r="1668" spans="1:14" hidden="1">
      <c r="A1668" s="47" t="s">
        <v>3768</v>
      </c>
      <c r="B1668" s="6">
        <v>6937085</v>
      </c>
      <c r="C1668" s="47" t="s">
        <v>3769</v>
      </c>
      <c r="D1668" s="11" t="s">
        <v>3790</v>
      </c>
      <c r="E1668" s="46" t="s">
        <v>21</v>
      </c>
      <c r="F1668" s="6" t="s">
        <v>14</v>
      </c>
      <c r="G1668" s="11" t="s">
        <v>3770</v>
      </c>
      <c r="H1668" s="11"/>
      <c r="I1668" s="55"/>
      <c r="K1668" s="5" t="s">
        <v>4773</v>
      </c>
      <c r="L1668" s="6">
        <v>6937085</v>
      </c>
      <c r="N1668" s="5" t="e">
        <f>_xlfn.XLOOKUP(L1668,CENTRALIZADAS!A:A,CENTRALIZADAS!C:C)</f>
        <v>#N/A</v>
      </c>
    </row>
    <row r="1669" spans="1:14" hidden="1">
      <c r="A1669" s="46" t="s">
        <v>3768</v>
      </c>
      <c r="B1669" s="6">
        <v>6937088</v>
      </c>
      <c r="C1669" s="46" t="s">
        <v>3769</v>
      </c>
      <c r="D1669" s="11" t="s">
        <v>3791</v>
      </c>
      <c r="E1669" s="46" t="s">
        <v>21</v>
      </c>
      <c r="F1669" s="6" t="s">
        <v>14</v>
      </c>
      <c r="G1669" s="11" t="s">
        <v>3770</v>
      </c>
      <c r="H1669" s="11"/>
      <c r="I1669" s="55"/>
      <c r="K1669" s="5" t="s">
        <v>4773</v>
      </c>
      <c r="L1669" s="73">
        <v>6937088</v>
      </c>
      <c r="N1669" s="5" t="e">
        <f>_xlfn.XLOOKUP(L1669,CENTRALIZADAS!A:A,CENTRALIZADAS!C:C)</f>
        <v>#N/A</v>
      </c>
    </row>
    <row r="1670" spans="1:14" hidden="1">
      <c r="A1670" s="47" t="s">
        <v>3768</v>
      </c>
      <c r="B1670" s="6">
        <v>6942590</v>
      </c>
      <c r="C1670" s="47" t="s">
        <v>3769</v>
      </c>
      <c r="D1670" s="11" t="s">
        <v>3792</v>
      </c>
      <c r="E1670" s="46" t="s">
        <v>21</v>
      </c>
      <c r="F1670" s="6" t="s">
        <v>14</v>
      </c>
      <c r="G1670" s="11" t="s">
        <v>3770</v>
      </c>
      <c r="H1670" s="11"/>
      <c r="I1670" s="55"/>
      <c r="K1670" s="5" t="s">
        <v>4773</v>
      </c>
      <c r="L1670" s="6">
        <v>6942590</v>
      </c>
      <c r="N1670" s="5" t="e">
        <f>_xlfn.XLOOKUP(L1670,CENTRALIZADAS!A:A,CENTRALIZADAS!C:C)</f>
        <v>#N/A</v>
      </c>
    </row>
    <row r="1671" spans="1:14" hidden="1">
      <c r="A1671" s="46" t="s">
        <v>3768</v>
      </c>
      <c r="B1671" s="6">
        <v>7528389</v>
      </c>
      <c r="C1671" s="46" t="s">
        <v>3769</v>
      </c>
      <c r="D1671" s="11" t="s">
        <v>3793</v>
      </c>
      <c r="E1671" s="46" t="s">
        <v>21</v>
      </c>
      <c r="F1671" s="6" t="s">
        <v>14</v>
      </c>
      <c r="G1671" s="11" t="s">
        <v>3770</v>
      </c>
      <c r="H1671" s="11"/>
      <c r="I1671" s="55"/>
      <c r="K1671" s="5" t="s">
        <v>4773</v>
      </c>
      <c r="L1671" s="73">
        <v>7528389</v>
      </c>
      <c r="N1671" s="5" t="e">
        <f>_xlfn.XLOOKUP(L1671,CENTRALIZADAS!A:A,CENTRALIZADAS!C:C)</f>
        <v>#N/A</v>
      </c>
    </row>
    <row r="1672" spans="1:14" hidden="1">
      <c r="A1672" s="47" t="s">
        <v>3768</v>
      </c>
      <c r="B1672" s="6">
        <v>7633277</v>
      </c>
      <c r="C1672" s="47" t="s">
        <v>3769</v>
      </c>
      <c r="D1672" s="11" t="s">
        <v>3794</v>
      </c>
      <c r="E1672" s="46" t="s">
        <v>21</v>
      </c>
      <c r="F1672" s="6" t="s">
        <v>14</v>
      </c>
      <c r="G1672" s="11" t="s">
        <v>3770</v>
      </c>
      <c r="H1672" s="11"/>
      <c r="I1672" s="55"/>
      <c r="K1672" s="5" t="s">
        <v>4773</v>
      </c>
      <c r="L1672" s="6">
        <v>7633277</v>
      </c>
      <c r="N1672" s="5" t="e">
        <f>_xlfn.XLOOKUP(L1672,CENTRALIZADAS!A:A,CENTRALIZADAS!C:C)</f>
        <v>#N/A</v>
      </c>
    </row>
    <row r="1673" spans="1:14" hidden="1">
      <c r="A1673" s="46" t="s">
        <v>3768</v>
      </c>
      <c r="B1673" s="6">
        <v>7988401</v>
      </c>
      <c r="C1673" s="46" t="s">
        <v>3769</v>
      </c>
      <c r="D1673" s="11" t="s">
        <v>3795</v>
      </c>
      <c r="E1673" s="46" t="s">
        <v>21</v>
      </c>
      <c r="F1673" s="6" t="s">
        <v>14</v>
      </c>
      <c r="G1673" s="11" t="s">
        <v>3770</v>
      </c>
      <c r="H1673" s="11"/>
      <c r="I1673" s="55"/>
      <c r="K1673" s="5" t="s">
        <v>4773</v>
      </c>
      <c r="L1673" s="73">
        <v>7988401</v>
      </c>
      <c r="N1673" s="5" t="e">
        <f>_xlfn.XLOOKUP(L1673,CENTRALIZADAS!A:A,CENTRALIZADAS!C:C)</f>
        <v>#N/A</v>
      </c>
    </row>
    <row r="1674" spans="1:14" hidden="1">
      <c r="A1674" s="47" t="s">
        <v>3768</v>
      </c>
      <c r="B1674" s="6">
        <v>7988385</v>
      </c>
      <c r="C1674" s="47" t="s">
        <v>3769</v>
      </c>
      <c r="D1674" s="11" t="s">
        <v>3796</v>
      </c>
      <c r="E1674" s="46" t="s">
        <v>21</v>
      </c>
      <c r="F1674" s="6" t="s">
        <v>14</v>
      </c>
      <c r="G1674" s="11" t="s">
        <v>3770</v>
      </c>
      <c r="H1674" s="11"/>
      <c r="I1674" s="55"/>
      <c r="K1674" s="5" t="s">
        <v>4773</v>
      </c>
      <c r="L1674" s="6">
        <v>7988385</v>
      </c>
      <c r="N1674" s="5" t="e">
        <f>_xlfn.XLOOKUP(L1674,CENTRALIZADAS!A:A,CENTRALIZADAS!C:C)</f>
        <v>#N/A</v>
      </c>
    </row>
    <row r="1675" spans="1:14" hidden="1">
      <c r="A1675" s="46" t="s">
        <v>3768</v>
      </c>
      <c r="B1675" s="6">
        <v>7988344</v>
      </c>
      <c r="C1675" s="46" t="s">
        <v>3769</v>
      </c>
      <c r="D1675" s="11" t="s">
        <v>3797</v>
      </c>
      <c r="E1675" s="46" t="s">
        <v>21</v>
      </c>
      <c r="F1675" s="6" t="s">
        <v>14</v>
      </c>
      <c r="G1675" s="11" t="s">
        <v>3770</v>
      </c>
      <c r="H1675" s="11"/>
      <c r="I1675" s="55"/>
      <c r="K1675" s="5" t="s">
        <v>4773</v>
      </c>
      <c r="L1675" s="73">
        <v>7988344</v>
      </c>
      <c r="N1675" s="5" t="e">
        <f>_xlfn.XLOOKUP(L1675,CENTRALIZADAS!A:A,CENTRALIZADAS!C:C)</f>
        <v>#N/A</v>
      </c>
    </row>
    <row r="1676" spans="1:14" hidden="1">
      <c r="A1676" s="47" t="s">
        <v>3768</v>
      </c>
      <c r="B1676" s="6">
        <v>7696172</v>
      </c>
      <c r="C1676" s="47" t="s">
        <v>3769</v>
      </c>
      <c r="D1676" s="11" t="s">
        <v>3798</v>
      </c>
      <c r="E1676" s="46" t="s">
        <v>21</v>
      </c>
      <c r="F1676" s="6" t="s">
        <v>14</v>
      </c>
      <c r="G1676" s="11" t="s">
        <v>3770</v>
      </c>
      <c r="H1676" s="11"/>
      <c r="I1676" s="55"/>
      <c r="K1676" s="5" t="s">
        <v>4773</v>
      </c>
      <c r="L1676" s="6">
        <v>7696172</v>
      </c>
      <c r="N1676" s="5" t="e">
        <f>_xlfn.XLOOKUP(L1676,CENTRALIZADAS!A:A,CENTRALIZADAS!C:C)</f>
        <v>#N/A</v>
      </c>
    </row>
    <row r="1677" spans="1:14" hidden="1">
      <c r="A1677" s="46" t="s">
        <v>3768</v>
      </c>
      <c r="B1677" s="6">
        <v>1034445</v>
      </c>
      <c r="C1677" s="46" t="s">
        <v>3769</v>
      </c>
      <c r="D1677" s="11" t="s">
        <v>3799</v>
      </c>
      <c r="E1677" s="46" t="s">
        <v>21</v>
      </c>
      <c r="F1677" s="6" t="s">
        <v>14</v>
      </c>
      <c r="G1677" s="11" t="s">
        <v>3770</v>
      </c>
      <c r="H1677" s="11"/>
      <c r="I1677" s="55"/>
      <c r="K1677" s="5" t="s">
        <v>4773</v>
      </c>
      <c r="L1677" s="73">
        <v>1034445</v>
      </c>
      <c r="N1677" s="5" t="e">
        <f>_xlfn.XLOOKUP(L1677,CENTRALIZADAS!A:A,CENTRALIZADAS!C:C)</f>
        <v>#N/A</v>
      </c>
    </row>
    <row r="1678" spans="1:14" hidden="1">
      <c r="A1678" s="47" t="s">
        <v>3768</v>
      </c>
      <c r="B1678" s="6">
        <v>1281747</v>
      </c>
      <c r="C1678" s="47" t="s">
        <v>3769</v>
      </c>
      <c r="D1678" s="11" t="s">
        <v>3800</v>
      </c>
      <c r="E1678" s="46" t="s">
        <v>21</v>
      </c>
      <c r="F1678" s="6" t="s">
        <v>14</v>
      </c>
      <c r="G1678" s="11" t="s">
        <v>3770</v>
      </c>
      <c r="H1678" s="11"/>
      <c r="I1678" s="55"/>
      <c r="K1678" s="5" t="s">
        <v>4773</v>
      </c>
      <c r="L1678" s="6">
        <v>1281747</v>
      </c>
      <c r="N1678" s="5" t="e">
        <f>_xlfn.XLOOKUP(L1678,CENTRALIZADAS!A:A,CENTRALIZADAS!C:C)</f>
        <v>#N/A</v>
      </c>
    </row>
    <row r="1679" spans="1:14" hidden="1">
      <c r="A1679" s="46" t="s">
        <v>3768</v>
      </c>
      <c r="B1679" s="6">
        <v>6551303</v>
      </c>
      <c r="C1679" s="46" t="s">
        <v>3801</v>
      </c>
      <c r="D1679" s="11" t="s">
        <v>3802</v>
      </c>
      <c r="E1679" s="46" t="s">
        <v>21</v>
      </c>
      <c r="F1679" s="6" t="s">
        <v>14</v>
      </c>
      <c r="G1679" s="11" t="s">
        <v>3803</v>
      </c>
      <c r="H1679" s="11"/>
      <c r="I1679" s="55"/>
      <c r="K1679" s="5" t="s">
        <v>4774</v>
      </c>
      <c r="L1679" s="73">
        <v>6551303</v>
      </c>
      <c r="N1679" s="5" t="e">
        <f>_xlfn.XLOOKUP(L1679,CENTRALIZADAS!A:A,CENTRALIZADAS!C:C)</f>
        <v>#N/A</v>
      </c>
    </row>
    <row r="1680" spans="1:14" hidden="1">
      <c r="A1680" s="47" t="s">
        <v>3768</v>
      </c>
      <c r="B1680" s="6">
        <v>5803340</v>
      </c>
      <c r="C1680" s="47" t="s">
        <v>3804</v>
      </c>
      <c r="D1680" s="11" t="s">
        <v>3805</v>
      </c>
      <c r="E1680" s="47" t="s">
        <v>4439</v>
      </c>
      <c r="F1680" s="6" t="s">
        <v>14</v>
      </c>
      <c r="G1680" s="11" t="s">
        <v>3806</v>
      </c>
      <c r="H1680" s="11"/>
      <c r="I1680" s="55"/>
      <c r="K1680" s="5" t="s">
        <v>4775</v>
      </c>
      <c r="L1680" s="6">
        <v>5803340</v>
      </c>
      <c r="N1680" s="5" t="e">
        <f>_xlfn.XLOOKUP(L1680,CENTRALIZADAS!A:A,CENTRALIZADAS!C:C)</f>
        <v>#N/A</v>
      </c>
    </row>
    <row r="1681" spans="1:14" hidden="1">
      <c r="A1681" s="46" t="s">
        <v>3768</v>
      </c>
      <c r="B1681" s="6">
        <v>5804383</v>
      </c>
      <c r="C1681" s="46" t="s">
        <v>3804</v>
      </c>
      <c r="D1681" s="11" t="s">
        <v>3807</v>
      </c>
      <c r="E1681" s="46" t="s">
        <v>4439</v>
      </c>
      <c r="F1681" s="6" t="s">
        <v>14</v>
      </c>
      <c r="G1681" s="11" t="s">
        <v>3806</v>
      </c>
      <c r="H1681" s="11"/>
      <c r="I1681" s="55"/>
      <c r="K1681" s="5" t="s">
        <v>4775</v>
      </c>
      <c r="L1681" s="73">
        <v>5804383</v>
      </c>
      <c r="N1681" s="5" t="e">
        <f>_xlfn.XLOOKUP(L1681,CENTRALIZADAS!A:A,CENTRALIZADAS!C:C)</f>
        <v>#N/A</v>
      </c>
    </row>
    <row r="1682" spans="1:14" hidden="1">
      <c r="A1682" s="47" t="s">
        <v>3768</v>
      </c>
      <c r="B1682" s="6">
        <v>5821671</v>
      </c>
      <c r="C1682" s="47" t="s">
        <v>3808</v>
      </c>
      <c r="D1682" s="11" t="s">
        <v>3809</v>
      </c>
      <c r="E1682" s="47" t="s">
        <v>4491</v>
      </c>
      <c r="F1682" s="6" t="s">
        <v>14</v>
      </c>
      <c r="G1682" s="11" t="s">
        <v>3810</v>
      </c>
      <c r="H1682" s="11"/>
      <c r="I1682" s="55"/>
      <c r="K1682" s="5" t="s">
        <v>4776</v>
      </c>
      <c r="L1682" s="6">
        <v>5821671</v>
      </c>
      <c r="N1682" s="5" t="e">
        <f>_xlfn.XLOOKUP(L1682,CENTRALIZADAS!A:A,CENTRALIZADAS!C:C)</f>
        <v>#N/A</v>
      </c>
    </row>
    <row r="1683" spans="1:14" hidden="1">
      <c r="A1683" s="46" t="s">
        <v>3768</v>
      </c>
      <c r="B1683" s="6">
        <v>6825025</v>
      </c>
      <c r="C1683" s="46" t="s">
        <v>3808</v>
      </c>
      <c r="D1683" s="11" t="s">
        <v>3811</v>
      </c>
      <c r="E1683" s="46" t="s">
        <v>4491</v>
      </c>
      <c r="F1683" s="6" t="s">
        <v>14</v>
      </c>
      <c r="G1683" s="11" t="s">
        <v>3810</v>
      </c>
      <c r="H1683" s="11"/>
      <c r="I1683" s="55"/>
      <c r="K1683" s="5" t="s">
        <v>4776</v>
      </c>
      <c r="L1683" s="73">
        <v>6825025</v>
      </c>
      <c r="N1683" s="5" t="e">
        <f>_xlfn.XLOOKUP(L1683,CENTRALIZADAS!A:A,CENTRALIZADAS!C:C)</f>
        <v>#N/A</v>
      </c>
    </row>
    <row r="1684" spans="1:14" hidden="1">
      <c r="A1684" s="47" t="s">
        <v>3768</v>
      </c>
      <c r="B1684" s="6">
        <v>5301962</v>
      </c>
      <c r="C1684" s="47" t="s">
        <v>3812</v>
      </c>
      <c r="D1684" s="11" t="s">
        <v>3813</v>
      </c>
      <c r="E1684" s="47" t="s">
        <v>4444</v>
      </c>
      <c r="F1684" s="6" t="s">
        <v>14</v>
      </c>
      <c r="G1684" s="11" t="s">
        <v>3814</v>
      </c>
      <c r="H1684" s="11"/>
      <c r="I1684" s="55"/>
      <c r="K1684" s="5" t="s">
        <v>4777</v>
      </c>
      <c r="L1684" s="6">
        <v>5301962</v>
      </c>
      <c r="N1684" s="5" t="e">
        <f>_xlfn.XLOOKUP(L1684,CENTRALIZADAS!A:A,CENTRALIZADAS!C:C)</f>
        <v>#N/A</v>
      </c>
    </row>
    <row r="1685" spans="1:14" hidden="1">
      <c r="A1685" s="46" t="s">
        <v>3768</v>
      </c>
      <c r="B1685" s="6">
        <v>5800942</v>
      </c>
      <c r="C1685" s="46" t="s">
        <v>3812</v>
      </c>
      <c r="D1685" s="11" t="s">
        <v>3815</v>
      </c>
      <c r="E1685" s="46" t="s">
        <v>4444</v>
      </c>
      <c r="F1685" s="6" t="s">
        <v>14</v>
      </c>
      <c r="G1685" s="11" t="s">
        <v>3814</v>
      </c>
      <c r="H1685" s="11"/>
      <c r="I1685" s="55"/>
      <c r="K1685" s="5" t="s">
        <v>4777</v>
      </c>
      <c r="L1685" s="73">
        <v>5800942</v>
      </c>
      <c r="N1685" s="5" t="e">
        <f>_xlfn.XLOOKUP(L1685,CENTRALIZADAS!A:A,CENTRALIZADAS!C:C)</f>
        <v>#N/A</v>
      </c>
    </row>
    <row r="1686" spans="1:14" hidden="1">
      <c r="A1686" s="47" t="s">
        <v>3768</v>
      </c>
      <c r="B1686" s="6">
        <v>5800943</v>
      </c>
      <c r="C1686" s="47" t="s">
        <v>3812</v>
      </c>
      <c r="D1686" s="11" t="s">
        <v>3816</v>
      </c>
      <c r="E1686" s="47" t="s">
        <v>4444</v>
      </c>
      <c r="F1686" s="6" t="s">
        <v>14</v>
      </c>
      <c r="G1686" s="11" t="s">
        <v>3814</v>
      </c>
      <c r="H1686" s="11"/>
      <c r="I1686" s="55"/>
      <c r="K1686" s="5" t="s">
        <v>4777</v>
      </c>
      <c r="L1686" s="6">
        <v>5800943</v>
      </c>
      <c r="N1686" s="5" t="e">
        <f>_xlfn.XLOOKUP(L1686,CENTRALIZADAS!A:A,CENTRALIZADAS!C:C)</f>
        <v>#N/A</v>
      </c>
    </row>
    <row r="1687" spans="1:14" hidden="1">
      <c r="A1687" s="46" t="s">
        <v>3768</v>
      </c>
      <c r="B1687" s="6">
        <v>5804145</v>
      </c>
      <c r="C1687" s="46" t="s">
        <v>3812</v>
      </c>
      <c r="D1687" s="11" t="s">
        <v>3817</v>
      </c>
      <c r="E1687" s="46" t="s">
        <v>4444</v>
      </c>
      <c r="F1687" s="6" t="s">
        <v>14</v>
      </c>
      <c r="G1687" s="11" t="s">
        <v>3814</v>
      </c>
      <c r="H1687" s="11"/>
      <c r="I1687" s="55"/>
      <c r="K1687" s="5" t="s">
        <v>4777</v>
      </c>
      <c r="L1687" s="73">
        <v>5804145</v>
      </c>
      <c r="N1687" s="5" t="e">
        <f>_xlfn.XLOOKUP(L1687,CENTRALIZADAS!A:A,CENTRALIZADAS!C:C)</f>
        <v>#N/A</v>
      </c>
    </row>
    <row r="1688" spans="1:14" hidden="1">
      <c r="A1688" s="47" t="s">
        <v>3768</v>
      </c>
      <c r="B1688" s="6">
        <v>5805071</v>
      </c>
      <c r="C1688" s="47" t="s">
        <v>3812</v>
      </c>
      <c r="D1688" s="11" t="s">
        <v>3818</v>
      </c>
      <c r="E1688" s="47" t="s">
        <v>4444</v>
      </c>
      <c r="F1688" s="6" t="s">
        <v>14</v>
      </c>
      <c r="G1688" s="11" t="s">
        <v>3814</v>
      </c>
      <c r="H1688" s="11"/>
      <c r="I1688" s="55"/>
      <c r="K1688" s="5" t="s">
        <v>4777</v>
      </c>
      <c r="L1688" s="6">
        <v>5805071</v>
      </c>
      <c r="N1688" s="5" t="e">
        <f>_xlfn.XLOOKUP(L1688,CENTRALIZADAS!A:A,CENTRALIZADAS!C:C)</f>
        <v>#N/A</v>
      </c>
    </row>
    <row r="1689" spans="1:14" hidden="1">
      <c r="A1689" s="46" t="s">
        <v>3768</v>
      </c>
      <c r="B1689" s="6">
        <v>5805235</v>
      </c>
      <c r="C1689" s="46" t="s">
        <v>3812</v>
      </c>
      <c r="D1689" s="11" t="s">
        <v>3819</v>
      </c>
      <c r="E1689" s="46" t="s">
        <v>4444</v>
      </c>
      <c r="F1689" s="6" t="s">
        <v>14</v>
      </c>
      <c r="G1689" s="11" t="s">
        <v>3814</v>
      </c>
      <c r="H1689" s="11"/>
      <c r="I1689" s="55"/>
      <c r="K1689" s="5" t="s">
        <v>4777</v>
      </c>
      <c r="L1689" s="73">
        <v>5805235</v>
      </c>
      <c r="N1689" s="5" t="e">
        <f>_xlfn.XLOOKUP(L1689,CENTRALIZADAS!A:A,CENTRALIZADAS!C:C)</f>
        <v>#N/A</v>
      </c>
    </row>
    <row r="1690" spans="1:14" hidden="1">
      <c r="A1690" s="47" t="s">
        <v>3768</v>
      </c>
      <c r="B1690" s="6">
        <v>5813736</v>
      </c>
      <c r="C1690" s="47" t="s">
        <v>3812</v>
      </c>
      <c r="D1690" s="11" t="s">
        <v>3820</v>
      </c>
      <c r="E1690" s="47" t="s">
        <v>4444</v>
      </c>
      <c r="F1690" s="6" t="s">
        <v>14</v>
      </c>
      <c r="G1690" s="11" t="s">
        <v>3814</v>
      </c>
      <c r="H1690" s="11"/>
      <c r="I1690" s="55"/>
      <c r="K1690" s="5" t="s">
        <v>4777</v>
      </c>
      <c r="L1690" s="6">
        <v>5813736</v>
      </c>
      <c r="N1690" s="5" t="e">
        <f>_xlfn.XLOOKUP(L1690,CENTRALIZADAS!A:A,CENTRALIZADAS!C:C)</f>
        <v>#N/A</v>
      </c>
    </row>
    <row r="1691" spans="1:14" hidden="1">
      <c r="A1691" s="46" t="s">
        <v>3768</v>
      </c>
      <c r="B1691" s="6">
        <v>5814409</v>
      </c>
      <c r="C1691" s="46" t="s">
        <v>3812</v>
      </c>
      <c r="D1691" s="11" t="s">
        <v>3821</v>
      </c>
      <c r="E1691" s="46" t="s">
        <v>4444</v>
      </c>
      <c r="F1691" s="6" t="s">
        <v>14</v>
      </c>
      <c r="G1691" s="11" t="s">
        <v>3814</v>
      </c>
      <c r="H1691" s="11"/>
      <c r="I1691" s="55"/>
      <c r="K1691" s="5" t="s">
        <v>4777</v>
      </c>
      <c r="L1691" s="73">
        <v>5814409</v>
      </c>
      <c r="N1691" s="5" t="e">
        <f>_xlfn.XLOOKUP(L1691,CENTRALIZADAS!A:A,CENTRALIZADAS!C:C)</f>
        <v>#N/A</v>
      </c>
    </row>
    <row r="1692" spans="1:14" hidden="1">
      <c r="A1692" s="47" t="s">
        <v>3768</v>
      </c>
      <c r="B1692" s="6">
        <v>5842302</v>
      </c>
      <c r="C1692" s="47" t="s">
        <v>3812</v>
      </c>
      <c r="D1692" s="11" t="s">
        <v>3822</v>
      </c>
      <c r="E1692" s="47" t="s">
        <v>4444</v>
      </c>
      <c r="F1692" s="6" t="s">
        <v>14</v>
      </c>
      <c r="G1692" s="11" t="s">
        <v>3814</v>
      </c>
      <c r="H1692" s="11"/>
      <c r="I1692" s="55"/>
      <c r="K1692" s="5" t="s">
        <v>4777</v>
      </c>
      <c r="L1692" s="6">
        <v>5842302</v>
      </c>
      <c r="N1692" s="5" t="e">
        <f>_xlfn.XLOOKUP(L1692,CENTRALIZADAS!A:A,CENTRALIZADAS!C:C)</f>
        <v>#N/A</v>
      </c>
    </row>
    <row r="1693" spans="1:14" hidden="1">
      <c r="A1693" s="46" t="s">
        <v>3768</v>
      </c>
      <c r="B1693" s="6">
        <v>5850588</v>
      </c>
      <c r="C1693" s="46" t="s">
        <v>3812</v>
      </c>
      <c r="D1693" s="11" t="s">
        <v>3823</v>
      </c>
      <c r="E1693" s="46" t="s">
        <v>4444</v>
      </c>
      <c r="F1693" s="6" t="s">
        <v>14</v>
      </c>
      <c r="G1693" s="11" t="s">
        <v>3814</v>
      </c>
      <c r="H1693" s="11"/>
      <c r="I1693" s="55"/>
      <c r="K1693" s="5" t="s">
        <v>4777</v>
      </c>
      <c r="L1693" s="73">
        <v>5850588</v>
      </c>
      <c r="N1693" s="5" t="e">
        <f>_xlfn.XLOOKUP(L1693,CENTRALIZADAS!A:A,CENTRALIZADAS!C:C)</f>
        <v>#N/A</v>
      </c>
    </row>
    <row r="1694" spans="1:14" hidden="1">
      <c r="A1694" s="47" t="s">
        <v>3768</v>
      </c>
      <c r="B1694" s="6">
        <v>6621255</v>
      </c>
      <c r="C1694" s="47" t="s">
        <v>3812</v>
      </c>
      <c r="D1694" s="11" t="s">
        <v>3824</v>
      </c>
      <c r="E1694" s="47" t="s">
        <v>4444</v>
      </c>
      <c r="F1694" s="6" t="s">
        <v>14</v>
      </c>
      <c r="G1694" s="11" t="s">
        <v>3814</v>
      </c>
      <c r="H1694" s="11"/>
      <c r="I1694" s="55"/>
      <c r="K1694" s="5" t="s">
        <v>4777</v>
      </c>
      <c r="L1694" s="6">
        <v>6621255</v>
      </c>
      <c r="N1694" s="5" t="e">
        <f>_xlfn.XLOOKUP(L1694,CENTRALIZADAS!A:A,CENTRALIZADAS!C:C)</f>
        <v>#N/A</v>
      </c>
    </row>
    <row r="1695" spans="1:14" hidden="1">
      <c r="A1695" s="46" t="s">
        <v>3768</v>
      </c>
      <c r="B1695" s="6">
        <v>6627748</v>
      </c>
      <c r="C1695" s="46" t="s">
        <v>3812</v>
      </c>
      <c r="D1695" s="11" t="s">
        <v>3825</v>
      </c>
      <c r="E1695" s="46" t="s">
        <v>4444</v>
      </c>
      <c r="F1695" s="6" t="s">
        <v>14</v>
      </c>
      <c r="G1695" s="11" t="s">
        <v>3814</v>
      </c>
      <c r="H1695" s="11"/>
      <c r="I1695" s="55"/>
      <c r="K1695" s="5" t="s">
        <v>4777</v>
      </c>
      <c r="L1695" s="73">
        <v>6627748</v>
      </c>
      <c r="N1695" s="5" t="e">
        <f>_xlfn.XLOOKUP(L1695,CENTRALIZADAS!A:A,CENTRALIZADAS!C:C)</f>
        <v>#N/A</v>
      </c>
    </row>
    <row r="1696" spans="1:14" hidden="1">
      <c r="A1696" s="47" t="s">
        <v>3768</v>
      </c>
      <c r="B1696" s="6">
        <v>6813730</v>
      </c>
      <c r="C1696" s="47" t="s">
        <v>3812</v>
      </c>
      <c r="D1696" s="11" t="s">
        <v>3826</v>
      </c>
      <c r="E1696" s="47" t="s">
        <v>4444</v>
      </c>
      <c r="F1696" s="6" t="s">
        <v>14</v>
      </c>
      <c r="G1696" s="11" t="s">
        <v>3814</v>
      </c>
      <c r="H1696" s="11"/>
      <c r="I1696" s="55"/>
      <c r="K1696" s="5" t="s">
        <v>4777</v>
      </c>
      <c r="L1696" s="6">
        <v>6813730</v>
      </c>
      <c r="N1696" s="5" t="e">
        <f>_xlfn.XLOOKUP(L1696,CENTRALIZADAS!A:A,CENTRALIZADAS!C:C)</f>
        <v>#N/A</v>
      </c>
    </row>
    <row r="1697" spans="1:14" hidden="1">
      <c r="A1697" s="46" t="s">
        <v>3768</v>
      </c>
      <c r="B1697" s="6">
        <v>6890691</v>
      </c>
      <c r="C1697" s="46" t="s">
        <v>3812</v>
      </c>
      <c r="D1697" s="11" t="s">
        <v>3827</v>
      </c>
      <c r="E1697" s="46" t="s">
        <v>4444</v>
      </c>
      <c r="F1697" s="6" t="s">
        <v>14</v>
      </c>
      <c r="G1697" s="11" t="s">
        <v>3814</v>
      </c>
      <c r="H1697" s="11"/>
      <c r="I1697" s="55"/>
      <c r="K1697" s="5" t="s">
        <v>4777</v>
      </c>
      <c r="L1697" s="73">
        <v>6890691</v>
      </c>
      <c r="N1697" s="5" t="e">
        <f>_xlfn.XLOOKUP(L1697,CENTRALIZADAS!A:A,CENTRALIZADAS!C:C)</f>
        <v>#N/A</v>
      </c>
    </row>
    <row r="1698" spans="1:14" hidden="1">
      <c r="A1698" s="47" t="s">
        <v>3768</v>
      </c>
      <c r="B1698" s="6">
        <v>6933036</v>
      </c>
      <c r="C1698" s="47" t="s">
        <v>3812</v>
      </c>
      <c r="D1698" s="11" t="s">
        <v>3828</v>
      </c>
      <c r="E1698" s="47" t="s">
        <v>4444</v>
      </c>
      <c r="F1698" s="6" t="s">
        <v>14</v>
      </c>
      <c r="G1698" s="11" t="s">
        <v>3814</v>
      </c>
      <c r="H1698" s="11"/>
      <c r="I1698" s="55"/>
      <c r="K1698" s="5" t="s">
        <v>4777</v>
      </c>
      <c r="L1698" s="6">
        <v>6933036</v>
      </c>
      <c r="N1698" s="5" t="e">
        <f>_xlfn.XLOOKUP(L1698,CENTRALIZADAS!A:A,CENTRALIZADAS!C:C)</f>
        <v>#N/A</v>
      </c>
    </row>
    <row r="1699" spans="1:14" hidden="1">
      <c r="A1699" s="46" t="s">
        <v>3768</v>
      </c>
      <c r="B1699" s="6">
        <v>7619274</v>
      </c>
      <c r="C1699" s="46" t="s">
        <v>3812</v>
      </c>
      <c r="D1699" s="11" t="s">
        <v>3829</v>
      </c>
      <c r="E1699" s="46" t="s">
        <v>4444</v>
      </c>
      <c r="F1699" s="6" t="s">
        <v>14</v>
      </c>
      <c r="G1699" s="11" t="s">
        <v>3814</v>
      </c>
      <c r="H1699" s="11"/>
      <c r="I1699" s="55"/>
      <c r="K1699" s="5" t="s">
        <v>4777</v>
      </c>
      <c r="L1699" s="73">
        <v>7619274</v>
      </c>
      <c r="N1699" s="5" t="e">
        <f>_xlfn.XLOOKUP(L1699,CENTRALIZADAS!A:A,CENTRALIZADAS!C:C)</f>
        <v>#N/A</v>
      </c>
    </row>
    <row r="1700" spans="1:14" hidden="1">
      <c r="A1700" s="47" t="s">
        <v>3768</v>
      </c>
      <c r="B1700" s="6">
        <v>7677819</v>
      </c>
      <c r="C1700" s="47" t="s">
        <v>3812</v>
      </c>
      <c r="D1700" s="11" t="s">
        <v>3830</v>
      </c>
      <c r="E1700" s="47" t="s">
        <v>4444</v>
      </c>
      <c r="F1700" s="6" t="s">
        <v>14</v>
      </c>
      <c r="G1700" s="11" t="s">
        <v>3814</v>
      </c>
      <c r="H1700" s="11"/>
      <c r="I1700" s="55"/>
      <c r="K1700" s="5" t="s">
        <v>4777</v>
      </c>
      <c r="L1700" s="6">
        <v>7677819</v>
      </c>
      <c r="N1700" s="5" t="e">
        <f>_xlfn.XLOOKUP(L1700,CENTRALIZADAS!A:A,CENTRALIZADAS!C:C)</f>
        <v>#N/A</v>
      </c>
    </row>
    <row r="1701" spans="1:14" hidden="1">
      <c r="A1701" s="46" t="s">
        <v>3768</v>
      </c>
      <c r="B1701" s="6">
        <v>7749182</v>
      </c>
      <c r="C1701" s="46" t="s">
        <v>3812</v>
      </c>
      <c r="D1701" s="11" t="s">
        <v>3831</v>
      </c>
      <c r="E1701" s="46" t="s">
        <v>4444</v>
      </c>
      <c r="F1701" s="6" t="s">
        <v>14</v>
      </c>
      <c r="G1701" s="11" t="s">
        <v>3814</v>
      </c>
      <c r="H1701" s="11"/>
      <c r="I1701" s="55"/>
      <c r="K1701" s="5" t="s">
        <v>4777</v>
      </c>
      <c r="L1701" s="73">
        <v>7749182</v>
      </c>
      <c r="N1701" s="5" t="e">
        <f>_xlfn.XLOOKUP(L1701,CENTRALIZADAS!A:A,CENTRALIZADAS!C:C)</f>
        <v>#N/A</v>
      </c>
    </row>
    <row r="1702" spans="1:14" hidden="1">
      <c r="A1702" s="47" t="s">
        <v>3768</v>
      </c>
      <c r="B1702" s="6">
        <v>7749189</v>
      </c>
      <c r="C1702" s="47" t="s">
        <v>3812</v>
      </c>
      <c r="D1702" s="11" t="s">
        <v>3832</v>
      </c>
      <c r="E1702" s="47" t="s">
        <v>4444</v>
      </c>
      <c r="F1702" s="6" t="s">
        <v>14</v>
      </c>
      <c r="G1702" s="11" t="s">
        <v>3814</v>
      </c>
      <c r="H1702" s="11"/>
      <c r="I1702" s="55"/>
      <c r="K1702" s="5" t="s">
        <v>4777</v>
      </c>
      <c r="L1702" s="6">
        <v>7749189</v>
      </c>
      <c r="N1702" s="5" t="e">
        <f>_xlfn.XLOOKUP(L1702,CENTRALIZADAS!A:A,CENTRALIZADAS!C:C)</f>
        <v>#N/A</v>
      </c>
    </row>
    <row r="1703" spans="1:14" hidden="1">
      <c r="A1703" s="46" t="s">
        <v>3768</v>
      </c>
      <c r="B1703" s="6">
        <v>7765681</v>
      </c>
      <c r="C1703" s="46" t="s">
        <v>3812</v>
      </c>
      <c r="D1703" s="11" t="s">
        <v>3833</v>
      </c>
      <c r="E1703" s="46" t="s">
        <v>4444</v>
      </c>
      <c r="F1703" s="6" t="s">
        <v>14</v>
      </c>
      <c r="G1703" s="11" t="s">
        <v>3814</v>
      </c>
      <c r="H1703" s="11"/>
      <c r="I1703" s="55"/>
      <c r="K1703" s="5" t="s">
        <v>4777</v>
      </c>
      <c r="L1703" s="73">
        <v>7765681</v>
      </c>
      <c r="N1703" s="5" t="e">
        <f>_xlfn.XLOOKUP(L1703,CENTRALIZADAS!A:A,CENTRALIZADAS!C:C)</f>
        <v>#N/A</v>
      </c>
    </row>
    <row r="1704" spans="1:14" hidden="1">
      <c r="A1704" s="47" t="s">
        <v>3768</v>
      </c>
      <c r="B1704" s="6">
        <v>7765682</v>
      </c>
      <c r="C1704" s="47" t="s">
        <v>3812</v>
      </c>
      <c r="D1704" s="11" t="s">
        <v>3834</v>
      </c>
      <c r="E1704" s="47" t="s">
        <v>4444</v>
      </c>
      <c r="F1704" s="6" t="s">
        <v>14</v>
      </c>
      <c r="G1704" s="11" t="s">
        <v>3814</v>
      </c>
      <c r="H1704" s="11"/>
      <c r="I1704" s="55"/>
      <c r="K1704" s="5" t="s">
        <v>4777</v>
      </c>
      <c r="L1704" s="6">
        <v>7765682</v>
      </c>
      <c r="N1704" s="5" t="e">
        <f>_xlfn.XLOOKUP(L1704,CENTRALIZADAS!A:A,CENTRALIZADAS!C:C)</f>
        <v>#N/A</v>
      </c>
    </row>
    <row r="1705" spans="1:14" hidden="1">
      <c r="A1705" s="46" t="s">
        <v>3768</v>
      </c>
      <c r="B1705" s="6">
        <v>7765790</v>
      </c>
      <c r="C1705" s="46" t="s">
        <v>3812</v>
      </c>
      <c r="D1705" s="11" t="s">
        <v>3835</v>
      </c>
      <c r="E1705" s="46" t="s">
        <v>4444</v>
      </c>
      <c r="F1705" s="6" t="s">
        <v>14</v>
      </c>
      <c r="G1705" s="11" t="s">
        <v>3814</v>
      </c>
      <c r="H1705" s="11"/>
      <c r="I1705" s="55"/>
      <c r="K1705" s="5" t="s">
        <v>4777</v>
      </c>
      <c r="L1705" s="73">
        <v>7765790</v>
      </c>
      <c r="N1705" s="5" t="e">
        <f>_xlfn.XLOOKUP(L1705,CENTRALIZADAS!A:A,CENTRALIZADAS!C:C)</f>
        <v>#N/A</v>
      </c>
    </row>
    <row r="1706" spans="1:14" hidden="1">
      <c r="A1706" s="47" t="s">
        <v>3768</v>
      </c>
      <c r="B1706" s="6">
        <v>7766301</v>
      </c>
      <c r="C1706" s="47" t="s">
        <v>3812</v>
      </c>
      <c r="D1706" s="11" t="s">
        <v>3836</v>
      </c>
      <c r="E1706" s="47" t="s">
        <v>4444</v>
      </c>
      <c r="F1706" s="6" t="s">
        <v>14</v>
      </c>
      <c r="G1706" s="11" t="s">
        <v>3814</v>
      </c>
      <c r="H1706" s="11"/>
      <c r="I1706" s="55"/>
      <c r="K1706" s="5" t="s">
        <v>4777</v>
      </c>
      <c r="L1706" s="6">
        <v>7766301</v>
      </c>
      <c r="N1706" s="5" t="e">
        <f>_xlfn.XLOOKUP(L1706,CENTRALIZADAS!A:A,CENTRALIZADAS!C:C)</f>
        <v>#N/A</v>
      </c>
    </row>
    <row r="1707" spans="1:14" hidden="1">
      <c r="A1707" s="46" t="s">
        <v>3768</v>
      </c>
      <c r="B1707" s="6">
        <v>7802543</v>
      </c>
      <c r="C1707" s="46" t="s">
        <v>3812</v>
      </c>
      <c r="D1707" s="11" t="s">
        <v>3837</v>
      </c>
      <c r="E1707" s="46" t="s">
        <v>4444</v>
      </c>
      <c r="F1707" s="6" t="s">
        <v>14</v>
      </c>
      <c r="G1707" s="11" t="s">
        <v>3814</v>
      </c>
      <c r="H1707" s="11"/>
      <c r="I1707" s="55"/>
      <c r="K1707" s="5" t="s">
        <v>4777</v>
      </c>
      <c r="L1707" s="73">
        <v>7802543</v>
      </c>
      <c r="N1707" s="5" t="e">
        <f>_xlfn.XLOOKUP(L1707,CENTRALIZADAS!A:A,CENTRALIZADAS!C:C)</f>
        <v>#N/A</v>
      </c>
    </row>
    <row r="1708" spans="1:14" hidden="1">
      <c r="A1708" s="47" t="s">
        <v>3768</v>
      </c>
      <c r="B1708" s="6">
        <v>1381102</v>
      </c>
      <c r="C1708" s="47" t="s">
        <v>3812</v>
      </c>
      <c r="D1708" s="11" t="s">
        <v>3838</v>
      </c>
      <c r="E1708" s="47" t="s">
        <v>4444</v>
      </c>
      <c r="F1708" s="6" t="s">
        <v>14</v>
      </c>
      <c r="G1708" s="11" t="s">
        <v>3814</v>
      </c>
      <c r="H1708" s="11"/>
      <c r="I1708" s="55"/>
      <c r="K1708" s="5" t="s">
        <v>4777</v>
      </c>
      <c r="L1708" s="6">
        <v>1381102</v>
      </c>
      <c r="N1708" s="5" t="e">
        <f>_xlfn.XLOOKUP(L1708,CENTRALIZADAS!A:A,CENTRALIZADAS!C:C)</f>
        <v>#N/A</v>
      </c>
    </row>
    <row r="1709" spans="1:14" hidden="1">
      <c r="A1709" s="46" t="s">
        <v>3768</v>
      </c>
      <c r="B1709" s="6">
        <v>5800057</v>
      </c>
      <c r="C1709" s="46" t="s">
        <v>3839</v>
      </c>
      <c r="D1709" s="11" t="s">
        <v>3840</v>
      </c>
      <c r="E1709" s="46" t="s">
        <v>2496</v>
      </c>
      <c r="F1709" s="6" t="s">
        <v>14</v>
      </c>
      <c r="G1709" s="11" t="s">
        <v>3841</v>
      </c>
      <c r="H1709" s="11"/>
      <c r="I1709" s="55"/>
      <c r="K1709" s="5" t="s">
        <v>4778</v>
      </c>
      <c r="L1709" s="73">
        <v>5800057</v>
      </c>
      <c r="N1709" s="5" t="e">
        <f>_xlfn.XLOOKUP(L1709,CENTRALIZADAS!A:A,CENTRALIZADAS!C:C)</f>
        <v>#N/A</v>
      </c>
    </row>
    <row r="1710" spans="1:14" hidden="1">
      <c r="A1710" s="47" t="s">
        <v>3768</v>
      </c>
      <c r="B1710" s="6">
        <v>5800609</v>
      </c>
      <c r="C1710" s="47" t="s">
        <v>3839</v>
      </c>
      <c r="D1710" s="11" t="s">
        <v>3842</v>
      </c>
      <c r="E1710" s="47" t="s">
        <v>2496</v>
      </c>
      <c r="F1710" s="6" t="s">
        <v>14</v>
      </c>
      <c r="G1710" s="11" t="s">
        <v>3841</v>
      </c>
      <c r="H1710" s="11"/>
      <c r="I1710" s="55"/>
      <c r="K1710" s="5" t="s">
        <v>4778</v>
      </c>
      <c r="L1710" s="6">
        <v>5800609</v>
      </c>
      <c r="N1710" s="5" t="e">
        <f>_xlfn.XLOOKUP(L1710,CENTRALIZADAS!A:A,CENTRALIZADAS!C:C)</f>
        <v>#N/A</v>
      </c>
    </row>
    <row r="1711" spans="1:14" hidden="1">
      <c r="A1711" s="46" t="s">
        <v>3768</v>
      </c>
      <c r="B1711" s="6">
        <v>5803628</v>
      </c>
      <c r="C1711" s="46" t="s">
        <v>3839</v>
      </c>
      <c r="D1711" s="11" t="s">
        <v>3843</v>
      </c>
      <c r="E1711" s="46" t="s">
        <v>2496</v>
      </c>
      <c r="F1711" s="6" t="s">
        <v>14</v>
      </c>
      <c r="G1711" s="11" t="s">
        <v>3841</v>
      </c>
      <c r="H1711" s="11"/>
      <c r="I1711" s="55"/>
      <c r="K1711" s="5" t="s">
        <v>4778</v>
      </c>
      <c r="L1711" s="73">
        <v>5803628</v>
      </c>
      <c r="N1711" s="5" t="e">
        <f>_xlfn.XLOOKUP(L1711,CENTRALIZADAS!A:A,CENTRALIZADAS!C:C)</f>
        <v>#N/A</v>
      </c>
    </row>
    <row r="1712" spans="1:14" hidden="1">
      <c r="A1712" s="47" t="s">
        <v>3768</v>
      </c>
      <c r="B1712" s="6">
        <v>5803677</v>
      </c>
      <c r="C1712" s="47" t="s">
        <v>3839</v>
      </c>
      <c r="D1712" s="11" t="s">
        <v>3844</v>
      </c>
      <c r="E1712" s="47" t="s">
        <v>2496</v>
      </c>
      <c r="F1712" s="6" t="s">
        <v>14</v>
      </c>
      <c r="G1712" s="11" t="s">
        <v>3841</v>
      </c>
      <c r="H1712" s="11"/>
      <c r="I1712" s="55"/>
      <c r="K1712" s="5" t="s">
        <v>4778</v>
      </c>
      <c r="L1712" s="6">
        <v>5803677</v>
      </c>
      <c r="N1712" s="5" t="e">
        <f>_xlfn.XLOOKUP(L1712,CENTRALIZADAS!A:A,CENTRALIZADAS!C:C)</f>
        <v>#N/A</v>
      </c>
    </row>
    <row r="1713" spans="1:14" hidden="1">
      <c r="A1713" s="46" t="s">
        <v>3768</v>
      </c>
      <c r="B1713" s="6">
        <v>5803797</v>
      </c>
      <c r="C1713" s="46" t="s">
        <v>3839</v>
      </c>
      <c r="D1713" s="11" t="s">
        <v>3845</v>
      </c>
      <c r="E1713" s="46" t="s">
        <v>2496</v>
      </c>
      <c r="F1713" s="6" t="s">
        <v>14</v>
      </c>
      <c r="G1713" s="11" t="s">
        <v>3841</v>
      </c>
      <c r="H1713" s="11"/>
      <c r="I1713" s="55"/>
      <c r="K1713" s="5" t="s">
        <v>4778</v>
      </c>
      <c r="L1713" s="73">
        <v>5803797</v>
      </c>
      <c r="N1713" s="5" t="e">
        <f>_xlfn.XLOOKUP(L1713,CENTRALIZADAS!A:A,CENTRALIZADAS!C:C)</f>
        <v>#N/A</v>
      </c>
    </row>
    <row r="1714" spans="1:14" hidden="1">
      <c r="A1714" s="47" t="s">
        <v>3768</v>
      </c>
      <c r="B1714" s="6">
        <v>5803934</v>
      </c>
      <c r="C1714" s="47" t="s">
        <v>3839</v>
      </c>
      <c r="D1714" s="11" t="s">
        <v>3846</v>
      </c>
      <c r="E1714" s="47" t="s">
        <v>2496</v>
      </c>
      <c r="F1714" s="6" t="s">
        <v>14</v>
      </c>
      <c r="G1714" s="11" t="s">
        <v>3841</v>
      </c>
      <c r="H1714" s="11"/>
      <c r="I1714" s="55"/>
      <c r="K1714" s="5" t="s">
        <v>4778</v>
      </c>
      <c r="L1714" s="6">
        <v>5803934</v>
      </c>
      <c r="N1714" s="5" t="e">
        <f>_xlfn.XLOOKUP(L1714,CENTRALIZADAS!A:A,CENTRALIZADAS!C:C)</f>
        <v>#N/A</v>
      </c>
    </row>
    <row r="1715" spans="1:14" hidden="1">
      <c r="A1715" s="46" t="s">
        <v>3768</v>
      </c>
      <c r="B1715" s="6">
        <v>5804578</v>
      </c>
      <c r="C1715" s="46" t="s">
        <v>3839</v>
      </c>
      <c r="D1715" s="11" t="s">
        <v>3847</v>
      </c>
      <c r="E1715" s="46" t="s">
        <v>2496</v>
      </c>
      <c r="F1715" s="6" t="s">
        <v>14</v>
      </c>
      <c r="G1715" s="11" t="s">
        <v>3841</v>
      </c>
      <c r="H1715" s="11"/>
      <c r="I1715" s="55"/>
      <c r="K1715" s="5" t="s">
        <v>4778</v>
      </c>
      <c r="L1715" s="73">
        <v>5804578</v>
      </c>
      <c r="N1715" s="5" t="e">
        <f>_xlfn.XLOOKUP(L1715,CENTRALIZADAS!A:A,CENTRALIZADAS!C:C)</f>
        <v>#N/A</v>
      </c>
    </row>
    <row r="1716" spans="1:14" hidden="1">
      <c r="A1716" s="47" t="s">
        <v>3768</v>
      </c>
      <c r="B1716" s="6">
        <v>5804645</v>
      </c>
      <c r="C1716" s="47" t="s">
        <v>3839</v>
      </c>
      <c r="D1716" s="11" t="s">
        <v>3848</v>
      </c>
      <c r="E1716" s="47" t="s">
        <v>2496</v>
      </c>
      <c r="F1716" s="6" t="s">
        <v>14</v>
      </c>
      <c r="G1716" s="11" t="s">
        <v>3841</v>
      </c>
      <c r="H1716" s="11"/>
      <c r="I1716" s="55"/>
      <c r="K1716" s="5" t="s">
        <v>4778</v>
      </c>
      <c r="L1716" s="6">
        <v>5804645</v>
      </c>
      <c r="N1716" s="5" t="e">
        <f>_xlfn.XLOOKUP(L1716,CENTRALIZADAS!A:A,CENTRALIZADAS!C:C)</f>
        <v>#N/A</v>
      </c>
    </row>
    <row r="1717" spans="1:14" hidden="1">
      <c r="A1717" s="46" t="s">
        <v>3768</v>
      </c>
      <c r="B1717" s="6">
        <v>5805095</v>
      </c>
      <c r="C1717" s="46" t="s">
        <v>3839</v>
      </c>
      <c r="D1717" s="11" t="s">
        <v>3849</v>
      </c>
      <c r="E1717" s="46" t="s">
        <v>2496</v>
      </c>
      <c r="F1717" s="6" t="s">
        <v>14</v>
      </c>
      <c r="G1717" s="11" t="s">
        <v>3841</v>
      </c>
      <c r="H1717" s="11"/>
      <c r="I1717" s="55"/>
      <c r="K1717" s="5" t="s">
        <v>4778</v>
      </c>
      <c r="L1717" s="73">
        <v>5805095</v>
      </c>
      <c r="N1717" s="5" t="e">
        <f>_xlfn.XLOOKUP(L1717,CENTRALIZADAS!A:A,CENTRALIZADAS!C:C)</f>
        <v>#N/A</v>
      </c>
    </row>
    <row r="1718" spans="1:14" hidden="1">
      <c r="A1718" s="47" t="s">
        <v>3768</v>
      </c>
      <c r="B1718" s="6">
        <v>5805204</v>
      </c>
      <c r="C1718" s="47" t="s">
        <v>3839</v>
      </c>
      <c r="D1718" s="11" t="s">
        <v>3850</v>
      </c>
      <c r="E1718" s="47" t="s">
        <v>2496</v>
      </c>
      <c r="F1718" s="6" t="s">
        <v>14</v>
      </c>
      <c r="G1718" s="11" t="s">
        <v>3841</v>
      </c>
      <c r="H1718" s="11"/>
      <c r="I1718" s="55"/>
      <c r="K1718" s="5" t="s">
        <v>4778</v>
      </c>
      <c r="L1718" s="6">
        <v>5805204</v>
      </c>
      <c r="N1718" s="5" t="e">
        <f>_xlfn.XLOOKUP(L1718,CENTRALIZADAS!A:A,CENTRALIZADAS!C:C)</f>
        <v>#N/A</v>
      </c>
    </row>
    <row r="1719" spans="1:14" hidden="1">
      <c r="A1719" s="46" t="s">
        <v>3768</v>
      </c>
      <c r="B1719" s="6">
        <v>5823662</v>
      </c>
      <c r="C1719" s="46" t="s">
        <v>3839</v>
      </c>
      <c r="D1719" s="11" t="s">
        <v>3851</v>
      </c>
      <c r="E1719" s="46" t="s">
        <v>2496</v>
      </c>
      <c r="F1719" s="6" t="s">
        <v>14</v>
      </c>
      <c r="G1719" s="11" t="s">
        <v>3841</v>
      </c>
      <c r="H1719" s="11"/>
      <c r="I1719" s="55"/>
      <c r="K1719" s="5" t="s">
        <v>4778</v>
      </c>
      <c r="L1719" s="73">
        <v>5823662</v>
      </c>
      <c r="N1719" s="5" t="e">
        <f>_xlfn.XLOOKUP(L1719,CENTRALIZADAS!A:A,CENTRALIZADAS!C:C)</f>
        <v>#N/A</v>
      </c>
    </row>
    <row r="1720" spans="1:14" hidden="1">
      <c r="A1720" s="47" t="s">
        <v>3768</v>
      </c>
      <c r="B1720" s="6">
        <v>6318656</v>
      </c>
      <c r="C1720" s="47" t="s">
        <v>3839</v>
      </c>
      <c r="D1720" s="11" t="s">
        <v>3852</v>
      </c>
      <c r="E1720" s="47" t="s">
        <v>2496</v>
      </c>
      <c r="F1720" s="6" t="s">
        <v>14</v>
      </c>
      <c r="G1720" s="11" t="s">
        <v>3841</v>
      </c>
      <c r="H1720" s="11"/>
      <c r="I1720" s="55"/>
      <c r="K1720" s="5" t="s">
        <v>4778</v>
      </c>
      <c r="L1720" s="6">
        <v>6318656</v>
      </c>
      <c r="N1720" s="5" t="e">
        <f>_xlfn.XLOOKUP(L1720,CENTRALIZADAS!A:A,CENTRALIZADAS!C:C)</f>
        <v>#N/A</v>
      </c>
    </row>
    <row r="1721" spans="1:14" hidden="1">
      <c r="A1721" s="46" t="s">
        <v>3768</v>
      </c>
      <c r="B1721" s="6">
        <v>6818648</v>
      </c>
      <c r="C1721" s="46" t="s">
        <v>3839</v>
      </c>
      <c r="D1721" s="11" t="s">
        <v>3853</v>
      </c>
      <c r="E1721" s="46" t="s">
        <v>2496</v>
      </c>
      <c r="F1721" s="6" t="s">
        <v>14</v>
      </c>
      <c r="G1721" s="11" t="s">
        <v>3841</v>
      </c>
      <c r="H1721" s="11"/>
      <c r="I1721" s="55"/>
      <c r="K1721" s="5" t="s">
        <v>4778</v>
      </c>
      <c r="L1721" s="73">
        <v>6818648</v>
      </c>
      <c r="N1721" s="5" t="e">
        <f>_xlfn.XLOOKUP(L1721,CENTRALIZADAS!A:A,CENTRALIZADAS!C:C)</f>
        <v>#N/A</v>
      </c>
    </row>
    <row r="1722" spans="1:14" hidden="1">
      <c r="A1722" s="47" t="s">
        <v>3768</v>
      </c>
      <c r="B1722" s="6">
        <v>6959029</v>
      </c>
      <c r="C1722" s="47" t="s">
        <v>3839</v>
      </c>
      <c r="D1722" s="11" t="s">
        <v>3854</v>
      </c>
      <c r="E1722" s="47" t="s">
        <v>2496</v>
      </c>
      <c r="F1722" s="6" t="s">
        <v>14</v>
      </c>
      <c r="G1722" s="11" t="s">
        <v>3841</v>
      </c>
      <c r="H1722" s="11"/>
      <c r="I1722" s="55"/>
      <c r="K1722" s="5" t="s">
        <v>4778</v>
      </c>
      <c r="L1722" s="6">
        <v>6959029</v>
      </c>
      <c r="N1722" s="5" t="e">
        <f>_xlfn.XLOOKUP(L1722,CENTRALIZADAS!A:A,CENTRALIZADAS!C:C)</f>
        <v>#N/A</v>
      </c>
    </row>
    <row r="1723" spans="1:14" hidden="1">
      <c r="A1723" s="46" t="s">
        <v>3768</v>
      </c>
      <c r="B1723" s="6">
        <v>7621044</v>
      </c>
      <c r="C1723" s="46" t="s">
        <v>3839</v>
      </c>
      <c r="D1723" s="11" t="s">
        <v>3855</v>
      </c>
      <c r="E1723" s="46" t="s">
        <v>2496</v>
      </c>
      <c r="F1723" s="6" t="s">
        <v>14</v>
      </c>
      <c r="G1723" s="11" t="s">
        <v>3841</v>
      </c>
      <c r="H1723" s="11"/>
      <c r="I1723" s="55"/>
      <c r="K1723" s="5" t="s">
        <v>4778</v>
      </c>
      <c r="L1723" s="73">
        <v>7621044</v>
      </c>
      <c r="N1723" s="5" t="e">
        <f>_xlfn.XLOOKUP(L1723,CENTRALIZADAS!A:A,CENTRALIZADAS!C:C)</f>
        <v>#N/A</v>
      </c>
    </row>
    <row r="1724" spans="1:14" hidden="1">
      <c r="A1724" s="47" t="s">
        <v>3768</v>
      </c>
      <c r="B1724" s="6">
        <v>7720055</v>
      </c>
      <c r="C1724" s="47" t="s">
        <v>3839</v>
      </c>
      <c r="D1724" s="11" t="s">
        <v>3856</v>
      </c>
      <c r="E1724" s="47" t="s">
        <v>2496</v>
      </c>
      <c r="F1724" s="6" t="s">
        <v>14</v>
      </c>
      <c r="G1724" s="11" t="s">
        <v>3841</v>
      </c>
      <c r="H1724" s="11"/>
      <c r="I1724" s="55"/>
      <c r="K1724" s="5" t="s">
        <v>4778</v>
      </c>
      <c r="L1724" s="6">
        <v>7720055</v>
      </c>
      <c r="N1724" s="5" t="e">
        <f>_xlfn.XLOOKUP(L1724,CENTRALIZADAS!A:A,CENTRALIZADAS!C:C)</f>
        <v>#N/A</v>
      </c>
    </row>
    <row r="1725" spans="1:14" hidden="1">
      <c r="A1725" s="46" t="s">
        <v>3768</v>
      </c>
      <c r="B1725" s="6">
        <v>7765678</v>
      </c>
      <c r="C1725" s="46" t="s">
        <v>3839</v>
      </c>
      <c r="D1725" s="11" t="s">
        <v>3857</v>
      </c>
      <c r="E1725" s="46" t="s">
        <v>2496</v>
      </c>
      <c r="F1725" s="6" t="s">
        <v>14</v>
      </c>
      <c r="G1725" s="11" t="s">
        <v>3841</v>
      </c>
      <c r="H1725" s="11"/>
      <c r="I1725" s="55"/>
      <c r="K1725" s="5" t="s">
        <v>4778</v>
      </c>
      <c r="L1725" s="73">
        <v>7765678</v>
      </c>
      <c r="N1725" s="5" t="e">
        <f>_xlfn.XLOOKUP(L1725,CENTRALIZADAS!A:A,CENTRALIZADAS!C:C)</f>
        <v>#N/A</v>
      </c>
    </row>
    <row r="1726" spans="1:14" hidden="1">
      <c r="A1726" s="47" t="s">
        <v>3768</v>
      </c>
      <c r="B1726" s="6">
        <v>7826831</v>
      </c>
      <c r="C1726" s="47" t="s">
        <v>3839</v>
      </c>
      <c r="D1726" s="11" t="s">
        <v>3858</v>
      </c>
      <c r="E1726" s="47" t="s">
        <v>2496</v>
      </c>
      <c r="F1726" s="6" t="s">
        <v>14</v>
      </c>
      <c r="G1726" s="11" t="s">
        <v>3841</v>
      </c>
      <c r="H1726" s="11"/>
      <c r="I1726" s="55"/>
      <c r="K1726" s="5" t="s">
        <v>4778</v>
      </c>
      <c r="L1726" s="6">
        <v>7826831</v>
      </c>
      <c r="N1726" s="5" t="e">
        <f>_xlfn.XLOOKUP(L1726,CENTRALIZADAS!A:A,CENTRALIZADAS!C:C)</f>
        <v>#N/A</v>
      </c>
    </row>
    <row r="1727" spans="1:14" hidden="1">
      <c r="A1727" s="46" t="s">
        <v>3768</v>
      </c>
      <c r="B1727" s="6">
        <v>7827463</v>
      </c>
      <c r="C1727" s="46" t="s">
        <v>3839</v>
      </c>
      <c r="D1727" s="11" t="s">
        <v>3859</v>
      </c>
      <c r="E1727" s="46" t="s">
        <v>2496</v>
      </c>
      <c r="F1727" s="6" t="s">
        <v>14</v>
      </c>
      <c r="G1727" s="11" t="s">
        <v>3841</v>
      </c>
      <c r="H1727" s="11"/>
      <c r="I1727" s="55"/>
      <c r="K1727" s="5" t="s">
        <v>4778</v>
      </c>
      <c r="L1727" s="73">
        <v>7827463</v>
      </c>
      <c r="N1727" s="5" t="e">
        <f>_xlfn.XLOOKUP(L1727,CENTRALIZADAS!A:A,CENTRALIZADAS!C:C)</f>
        <v>#N/A</v>
      </c>
    </row>
    <row r="1728" spans="1:14" hidden="1">
      <c r="A1728" s="47" t="s">
        <v>3768</v>
      </c>
      <c r="B1728" s="6">
        <v>7827623</v>
      </c>
      <c r="C1728" s="47" t="s">
        <v>3839</v>
      </c>
      <c r="D1728" s="11" t="s">
        <v>3860</v>
      </c>
      <c r="E1728" s="47" t="s">
        <v>2496</v>
      </c>
      <c r="F1728" s="6" t="s">
        <v>14</v>
      </c>
      <c r="G1728" s="11" t="s">
        <v>3841</v>
      </c>
      <c r="H1728" s="11"/>
      <c r="I1728" s="55"/>
      <c r="K1728" s="5" t="s">
        <v>4778</v>
      </c>
      <c r="L1728" s="6">
        <v>7827623</v>
      </c>
      <c r="N1728" s="5" t="e">
        <f>_xlfn.XLOOKUP(L1728,CENTRALIZADAS!A:A,CENTRALIZADAS!C:C)</f>
        <v>#N/A</v>
      </c>
    </row>
    <row r="1729" spans="1:14" hidden="1">
      <c r="A1729" s="46" t="s">
        <v>3768</v>
      </c>
      <c r="B1729" s="6">
        <v>7827625</v>
      </c>
      <c r="C1729" s="46" t="s">
        <v>3839</v>
      </c>
      <c r="D1729" s="11" t="s">
        <v>3861</v>
      </c>
      <c r="E1729" s="46" t="s">
        <v>2496</v>
      </c>
      <c r="F1729" s="6" t="s">
        <v>14</v>
      </c>
      <c r="G1729" s="11" t="s">
        <v>3841</v>
      </c>
      <c r="H1729" s="11"/>
      <c r="I1729" s="55"/>
      <c r="K1729" s="5" t="s">
        <v>4778</v>
      </c>
      <c r="L1729" s="73">
        <v>7827625</v>
      </c>
      <c r="N1729" s="5" t="e">
        <f>_xlfn.XLOOKUP(L1729,CENTRALIZADAS!A:A,CENTRALIZADAS!C:C)</f>
        <v>#N/A</v>
      </c>
    </row>
    <row r="1730" spans="1:14" hidden="1">
      <c r="A1730" s="47" t="s">
        <v>3768</v>
      </c>
      <c r="B1730" s="6">
        <v>7897270</v>
      </c>
      <c r="C1730" s="47" t="s">
        <v>3839</v>
      </c>
      <c r="D1730" s="11" t="s">
        <v>29</v>
      </c>
      <c r="E1730" s="47" t="s">
        <v>2496</v>
      </c>
      <c r="F1730" s="6" t="s">
        <v>14</v>
      </c>
      <c r="G1730" s="11" t="s">
        <v>3841</v>
      </c>
      <c r="H1730" s="11"/>
      <c r="I1730" s="55"/>
      <c r="K1730" s="5" t="s">
        <v>4778</v>
      </c>
      <c r="L1730" s="6">
        <v>7897270</v>
      </c>
      <c r="N1730" s="5" t="e">
        <f>_xlfn.XLOOKUP(L1730,CENTRALIZADAS!A:A,CENTRALIZADAS!C:C)</f>
        <v>#N/A</v>
      </c>
    </row>
    <row r="1731" spans="1:14" hidden="1">
      <c r="A1731" s="46" t="s">
        <v>3768</v>
      </c>
      <c r="B1731" s="6">
        <v>7937436</v>
      </c>
      <c r="C1731" s="46" t="s">
        <v>3839</v>
      </c>
      <c r="D1731" s="11" t="s">
        <v>3862</v>
      </c>
      <c r="E1731" s="46" t="s">
        <v>2496</v>
      </c>
      <c r="F1731" s="6" t="s">
        <v>14</v>
      </c>
      <c r="G1731" s="11" t="s">
        <v>3841</v>
      </c>
      <c r="H1731" s="11"/>
      <c r="I1731" s="55"/>
      <c r="K1731" s="5" t="s">
        <v>4778</v>
      </c>
      <c r="L1731" s="73">
        <v>7937436</v>
      </c>
      <c r="N1731" s="5" t="e">
        <f>_xlfn.XLOOKUP(L1731,CENTRALIZADAS!A:A,CENTRALIZADAS!C:C)</f>
        <v>#N/A</v>
      </c>
    </row>
    <row r="1732" spans="1:14" hidden="1">
      <c r="A1732" s="47" t="s">
        <v>3768</v>
      </c>
      <c r="B1732" s="6">
        <v>6502022</v>
      </c>
      <c r="C1732" s="47" t="s">
        <v>3839</v>
      </c>
      <c r="D1732" s="11" t="s">
        <v>3863</v>
      </c>
      <c r="E1732" s="47" t="s">
        <v>2496</v>
      </c>
      <c r="F1732" s="6" t="s">
        <v>14</v>
      </c>
      <c r="G1732" s="11" t="s">
        <v>3841</v>
      </c>
      <c r="H1732" s="11"/>
      <c r="I1732" s="55"/>
      <c r="K1732" s="5" t="s">
        <v>4778</v>
      </c>
      <c r="L1732" s="6">
        <v>6502022</v>
      </c>
      <c r="N1732" s="5" t="e">
        <f>_xlfn.XLOOKUP(L1732,CENTRALIZADAS!A:A,CENTRALIZADAS!C:C)</f>
        <v>#N/A</v>
      </c>
    </row>
    <row r="1733" spans="1:14" hidden="1">
      <c r="A1733" s="46" t="s">
        <v>3768</v>
      </c>
      <c r="B1733" s="6">
        <v>1039110</v>
      </c>
      <c r="C1733" s="46" t="s">
        <v>3839</v>
      </c>
      <c r="D1733" s="11" t="s">
        <v>47</v>
      </c>
      <c r="E1733" s="46" t="s">
        <v>2496</v>
      </c>
      <c r="F1733" s="6" t="s">
        <v>14</v>
      </c>
      <c r="G1733" s="11" t="s">
        <v>3841</v>
      </c>
      <c r="H1733" s="11"/>
      <c r="I1733" s="55"/>
      <c r="K1733" s="5" t="s">
        <v>4778</v>
      </c>
      <c r="L1733" s="73">
        <v>1039110</v>
      </c>
      <c r="N1733" s="5" t="e">
        <f>_xlfn.XLOOKUP(L1733,CENTRALIZADAS!A:A,CENTRALIZADAS!C:C)</f>
        <v>#N/A</v>
      </c>
    </row>
    <row r="1734" spans="1:14" hidden="1">
      <c r="A1734" s="47" t="s">
        <v>3768</v>
      </c>
      <c r="B1734" s="6">
        <v>1005831</v>
      </c>
      <c r="C1734" s="47" t="s">
        <v>3839</v>
      </c>
      <c r="D1734" s="11" t="s">
        <v>3864</v>
      </c>
      <c r="E1734" s="47" t="s">
        <v>2496</v>
      </c>
      <c r="F1734" s="6" t="s">
        <v>14</v>
      </c>
      <c r="G1734" s="11" t="s">
        <v>3841</v>
      </c>
      <c r="H1734" s="11"/>
      <c r="I1734" s="55"/>
      <c r="K1734" s="5" t="s">
        <v>4778</v>
      </c>
      <c r="L1734" s="6">
        <v>1005831</v>
      </c>
      <c r="N1734" s="5" t="e">
        <f>_xlfn.XLOOKUP(L1734,CENTRALIZADAS!A:A,CENTRALIZADAS!C:C)</f>
        <v>#N/A</v>
      </c>
    </row>
    <row r="1735" spans="1:14" hidden="1">
      <c r="A1735" s="46" t="s">
        <v>3768</v>
      </c>
      <c r="B1735" s="6">
        <v>1005832</v>
      </c>
      <c r="C1735" s="46" t="s">
        <v>3839</v>
      </c>
      <c r="D1735" s="11" t="s">
        <v>3864</v>
      </c>
      <c r="E1735" s="46" t="s">
        <v>2496</v>
      </c>
      <c r="F1735" s="6" t="s">
        <v>14</v>
      </c>
      <c r="G1735" s="11" t="s">
        <v>3841</v>
      </c>
      <c r="H1735" s="11"/>
      <c r="I1735" s="55"/>
      <c r="K1735" s="5" t="s">
        <v>4778</v>
      </c>
      <c r="L1735" s="73">
        <v>1005832</v>
      </c>
      <c r="N1735" s="5" t="e">
        <f>_xlfn.XLOOKUP(L1735,CENTRALIZADAS!A:A,CENTRALIZADAS!C:C)</f>
        <v>#N/A</v>
      </c>
    </row>
    <row r="1736" spans="1:14" hidden="1">
      <c r="A1736" s="47" t="s">
        <v>3768</v>
      </c>
      <c r="B1736" s="6">
        <v>1307035</v>
      </c>
      <c r="C1736" s="47" t="s">
        <v>3839</v>
      </c>
      <c r="D1736" s="11" t="s">
        <v>3865</v>
      </c>
      <c r="E1736" s="47" t="s">
        <v>2496</v>
      </c>
      <c r="F1736" s="6" t="s">
        <v>14</v>
      </c>
      <c r="G1736" s="11" t="s">
        <v>3841</v>
      </c>
      <c r="H1736" s="11"/>
      <c r="I1736" s="55"/>
      <c r="K1736" s="5" t="s">
        <v>4778</v>
      </c>
      <c r="L1736" s="6">
        <v>1307035</v>
      </c>
      <c r="N1736" s="5" t="e">
        <f>_xlfn.XLOOKUP(L1736,CENTRALIZADAS!A:A,CENTRALIZADAS!C:C)</f>
        <v>#N/A</v>
      </c>
    </row>
    <row r="1737" spans="1:14" hidden="1">
      <c r="A1737" s="46" t="s">
        <v>3768</v>
      </c>
      <c r="B1737" s="6">
        <v>1307039</v>
      </c>
      <c r="C1737" s="46" t="s">
        <v>3839</v>
      </c>
      <c r="D1737" s="11" t="s">
        <v>3866</v>
      </c>
      <c r="E1737" s="46" t="s">
        <v>2496</v>
      </c>
      <c r="F1737" s="6" t="s">
        <v>14</v>
      </c>
      <c r="G1737" s="11" t="s">
        <v>3841</v>
      </c>
      <c r="H1737" s="11"/>
      <c r="I1737" s="55"/>
      <c r="K1737" s="5" t="s">
        <v>4778</v>
      </c>
      <c r="L1737" s="73">
        <v>1307039</v>
      </c>
      <c r="N1737" s="5" t="e">
        <f>_xlfn.XLOOKUP(L1737,CENTRALIZADAS!A:A,CENTRALIZADAS!C:C)</f>
        <v>#N/A</v>
      </c>
    </row>
    <row r="1738" spans="1:14" hidden="1">
      <c r="A1738" s="47" t="s">
        <v>3768</v>
      </c>
      <c r="B1738" s="6">
        <v>1313421</v>
      </c>
      <c r="C1738" s="47" t="s">
        <v>3839</v>
      </c>
      <c r="D1738" s="11" t="s">
        <v>3867</v>
      </c>
      <c r="E1738" s="47" t="s">
        <v>2496</v>
      </c>
      <c r="F1738" s="6" t="s">
        <v>14</v>
      </c>
      <c r="G1738" s="11" t="s">
        <v>3841</v>
      </c>
      <c r="H1738" s="11"/>
      <c r="I1738" s="55"/>
      <c r="K1738" s="5" t="s">
        <v>4778</v>
      </c>
      <c r="L1738" s="6">
        <v>1313421</v>
      </c>
      <c r="N1738" s="5" t="e">
        <f>_xlfn.XLOOKUP(L1738,CENTRALIZADAS!A:A,CENTRALIZADAS!C:C)</f>
        <v>#N/A</v>
      </c>
    </row>
    <row r="1739" spans="1:14" hidden="1">
      <c r="A1739" s="46" t="s">
        <v>3768</v>
      </c>
      <c r="B1739" s="6">
        <v>1379890</v>
      </c>
      <c r="C1739" s="46" t="s">
        <v>3839</v>
      </c>
      <c r="D1739" s="11" t="s">
        <v>3868</v>
      </c>
      <c r="E1739" s="46" t="s">
        <v>2496</v>
      </c>
      <c r="F1739" s="6" t="s">
        <v>14</v>
      </c>
      <c r="G1739" s="11" t="s">
        <v>3841</v>
      </c>
      <c r="H1739" s="11"/>
      <c r="I1739" s="55"/>
      <c r="K1739" s="5" t="s">
        <v>4778</v>
      </c>
      <c r="L1739" s="73">
        <v>1379890</v>
      </c>
      <c r="N1739" s="5" t="e">
        <f>_xlfn.XLOOKUP(L1739,CENTRALIZADAS!A:A,CENTRALIZADAS!C:C)</f>
        <v>#N/A</v>
      </c>
    </row>
    <row r="1740" spans="1:14" hidden="1">
      <c r="A1740" s="47" t="s">
        <v>3768</v>
      </c>
      <c r="B1740" s="6">
        <v>5800221</v>
      </c>
      <c r="C1740" s="47" t="s">
        <v>3839</v>
      </c>
      <c r="D1740" s="11" t="s">
        <v>3869</v>
      </c>
      <c r="E1740" s="46" t="s">
        <v>21</v>
      </c>
      <c r="F1740" s="6" t="s">
        <v>14</v>
      </c>
      <c r="G1740" s="11" t="s">
        <v>3841</v>
      </c>
      <c r="H1740" s="11"/>
      <c r="I1740" s="55"/>
      <c r="K1740" s="5" t="s">
        <v>4779</v>
      </c>
      <c r="L1740" s="6">
        <v>5800221</v>
      </c>
      <c r="N1740" s="5" t="e">
        <f>_xlfn.XLOOKUP(L1740,CENTRALIZADAS!A:A,CENTRALIZADAS!C:C)</f>
        <v>#N/A</v>
      </c>
    </row>
    <row r="1741" spans="1:14" hidden="1">
      <c r="A1741" s="46" t="s">
        <v>3768</v>
      </c>
      <c r="B1741" s="6">
        <v>5802374</v>
      </c>
      <c r="C1741" s="46" t="s">
        <v>3839</v>
      </c>
      <c r="D1741" s="11" t="s">
        <v>3870</v>
      </c>
      <c r="E1741" s="46" t="s">
        <v>21</v>
      </c>
      <c r="F1741" s="6" t="s">
        <v>14</v>
      </c>
      <c r="G1741" s="11" t="s">
        <v>3841</v>
      </c>
      <c r="H1741" s="11"/>
      <c r="I1741" s="55"/>
      <c r="K1741" s="5" t="s">
        <v>4779</v>
      </c>
      <c r="L1741" s="73">
        <v>5802374</v>
      </c>
      <c r="N1741" s="5" t="e">
        <f>_xlfn.XLOOKUP(L1741,CENTRALIZADAS!A:A,CENTRALIZADAS!C:C)</f>
        <v>#N/A</v>
      </c>
    </row>
    <row r="1742" spans="1:14" hidden="1">
      <c r="A1742" s="47" t="s">
        <v>3768</v>
      </c>
      <c r="B1742" s="6">
        <v>5802725</v>
      </c>
      <c r="C1742" s="47" t="s">
        <v>3839</v>
      </c>
      <c r="D1742" s="11" t="s">
        <v>3871</v>
      </c>
      <c r="E1742" s="46" t="s">
        <v>21</v>
      </c>
      <c r="F1742" s="6" t="s">
        <v>14</v>
      </c>
      <c r="G1742" s="11" t="s">
        <v>3841</v>
      </c>
      <c r="H1742" s="11"/>
      <c r="I1742" s="55"/>
      <c r="K1742" s="5" t="s">
        <v>4779</v>
      </c>
      <c r="L1742" s="6">
        <v>5802725</v>
      </c>
      <c r="N1742" s="5" t="e">
        <f>_xlfn.XLOOKUP(L1742,CENTRALIZADAS!A:A,CENTRALIZADAS!C:C)</f>
        <v>#N/A</v>
      </c>
    </row>
    <row r="1743" spans="1:14" hidden="1">
      <c r="A1743" s="46" t="s">
        <v>3768</v>
      </c>
      <c r="B1743" s="6">
        <v>5803615</v>
      </c>
      <c r="C1743" s="46" t="s">
        <v>3839</v>
      </c>
      <c r="D1743" s="11" t="s">
        <v>3872</v>
      </c>
      <c r="E1743" s="46" t="s">
        <v>21</v>
      </c>
      <c r="F1743" s="6" t="s">
        <v>14</v>
      </c>
      <c r="G1743" s="11" t="s">
        <v>3841</v>
      </c>
      <c r="H1743" s="11"/>
      <c r="I1743" s="55"/>
      <c r="K1743" s="5" t="s">
        <v>4779</v>
      </c>
      <c r="L1743" s="73">
        <v>5803615</v>
      </c>
      <c r="N1743" s="5" t="e">
        <f>_xlfn.XLOOKUP(L1743,CENTRALIZADAS!A:A,CENTRALIZADAS!C:C)</f>
        <v>#N/A</v>
      </c>
    </row>
    <row r="1744" spans="1:14" hidden="1">
      <c r="A1744" s="47" t="s">
        <v>3768</v>
      </c>
      <c r="B1744" s="6">
        <v>5803723</v>
      </c>
      <c r="C1744" s="47" t="s">
        <v>3839</v>
      </c>
      <c r="D1744" s="11" t="s">
        <v>3873</v>
      </c>
      <c r="E1744" s="46" t="s">
        <v>21</v>
      </c>
      <c r="F1744" s="6" t="s">
        <v>14</v>
      </c>
      <c r="G1744" s="11" t="s">
        <v>3841</v>
      </c>
      <c r="H1744" s="11"/>
      <c r="I1744" s="55"/>
      <c r="K1744" s="5" t="s">
        <v>4779</v>
      </c>
      <c r="L1744" s="6">
        <v>5803723</v>
      </c>
      <c r="N1744" s="5" t="e">
        <f>_xlfn.XLOOKUP(L1744,CENTRALIZADAS!A:A,CENTRALIZADAS!C:C)</f>
        <v>#N/A</v>
      </c>
    </row>
    <row r="1745" spans="1:14" hidden="1">
      <c r="A1745" s="46" t="s">
        <v>3768</v>
      </c>
      <c r="B1745" s="6">
        <v>5803724</v>
      </c>
      <c r="C1745" s="46" t="s">
        <v>3839</v>
      </c>
      <c r="D1745" s="11" t="s">
        <v>3874</v>
      </c>
      <c r="E1745" s="46" t="s">
        <v>21</v>
      </c>
      <c r="F1745" s="6" t="s">
        <v>14</v>
      </c>
      <c r="G1745" s="11" t="s">
        <v>3841</v>
      </c>
      <c r="H1745" s="11"/>
      <c r="I1745" s="55"/>
      <c r="K1745" s="5" t="s">
        <v>4779</v>
      </c>
      <c r="L1745" s="73">
        <v>5803724</v>
      </c>
      <c r="N1745" s="5" t="e">
        <f>_xlfn.XLOOKUP(L1745,CENTRALIZADAS!A:A,CENTRALIZADAS!C:C)</f>
        <v>#N/A</v>
      </c>
    </row>
    <row r="1746" spans="1:14" hidden="1">
      <c r="A1746" s="47" t="s">
        <v>3768</v>
      </c>
      <c r="B1746" s="6">
        <v>5804875</v>
      </c>
      <c r="C1746" s="47" t="s">
        <v>3839</v>
      </c>
      <c r="D1746" s="11" t="s">
        <v>3875</v>
      </c>
      <c r="E1746" s="46" t="s">
        <v>21</v>
      </c>
      <c r="F1746" s="6" t="s">
        <v>14</v>
      </c>
      <c r="G1746" s="11" t="s">
        <v>3841</v>
      </c>
      <c r="H1746" s="11"/>
      <c r="I1746" s="55"/>
      <c r="K1746" s="5" t="s">
        <v>4779</v>
      </c>
      <c r="L1746" s="6">
        <v>5804875</v>
      </c>
      <c r="N1746" s="5" t="e">
        <f>_xlfn.XLOOKUP(L1746,CENTRALIZADAS!A:A,CENTRALIZADAS!C:C)</f>
        <v>#N/A</v>
      </c>
    </row>
    <row r="1747" spans="1:14" hidden="1">
      <c r="A1747" s="46" t="s">
        <v>3768</v>
      </c>
      <c r="B1747" s="6">
        <v>5804989</v>
      </c>
      <c r="C1747" s="46" t="s">
        <v>3839</v>
      </c>
      <c r="D1747" s="11" t="s">
        <v>3876</v>
      </c>
      <c r="E1747" s="46" t="s">
        <v>21</v>
      </c>
      <c r="F1747" s="6" t="s">
        <v>14</v>
      </c>
      <c r="G1747" s="11" t="s">
        <v>3841</v>
      </c>
      <c r="H1747" s="11"/>
      <c r="I1747" s="55"/>
      <c r="K1747" s="5" t="s">
        <v>4779</v>
      </c>
      <c r="L1747" s="73">
        <v>5804989</v>
      </c>
      <c r="N1747" s="5" t="e">
        <f>_xlfn.XLOOKUP(L1747,CENTRALIZADAS!A:A,CENTRALIZADAS!C:C)</f>
        <v>#N/A</v>
      </c>
    </row>
    <row r="1748" spans="1:14" hidden="1">
      <c r="A1748" s="47" t="s">
        <v>3768</v>
      </c>
      <c r="B1748" s="6">
        <v>5805136</v>
      </c>
      <c r="C1748" s="47" t="s">
        <v>3839</v>
      </c>
      <c r="D1748" s="11" t="s">
        <v>3877</v>
      </c>
      <c r="E1748" s="46" t="s">
        <v>21</v>
      </c>
      <c r="F1748" s="6" t="s">
        <v>14</v>
      </c>
      <c r="G1748" s="11" t="s">
        <v>3841</v>
      </c>
      <c r="H1748" s="11"/>
      <c r="I1748" s="55"/>
      <c r="K1748" s="5" t="s">
        <v>4779</v>
      </c>
      <c r="L1748" s="6">
        <v>5805136</v>
      </c>
      <c r="N1748" s="5" t="e">
        <f>_xlfn.XLOOKUP(L1748,CENTRALIZADAS!A:A,CENTRALIZADAS!C:C)</f>
        <v>#N/A</v>
      </c>
    </row>
    <row r="1749" spans="1:14" hidden="1">
      <c r="A1749" s="46" t="s">
        <v>3768</v>
      </c>
      <c r="B1749" s="6">
        <v>5805225</v>
      </c>
      <c r="C1749" s="46" t="s">
        <v>3839</v>
      </c>
      <c r="D1749" s="11" t="s">
        <v>3878</v>
      </c>
      <c r="E1749" s="46" t="s">
        <v>21</v>
      </c>
      <c r="F1749" s="6" t="s">
        <v>14</v>
      </c>
      <c r="G1749" s="11" t="s">
        <v>3841</v>
      </c>
      <c r="H1749" s="11"/>
      <c r="I1749" s="55"/>
      <c r="K1749" s="5" t="s">
        <v>4779</v>
      </c>
      <c r="L1749" s="73">
        <v>5805225</v>
      </c>
      <c r="N1749" s="5" t="e">
        <f>_xlfn.XLOOKUP(L1749,CENTRALIZADAS!A:A,CENTRALIZADAS!C:C)</f>
        <v>#N/A</v>
      </c>
    </row>
    <row r="1750" spans="1:14" hidden="1">
      <c r="A1750" s="47" t="s">
        <v>3768</v>
      </c>
      <c r="B1750" s="6">
        <v>5815078</v>
      </c>
      <c r="C1750" s="47" t="s">
        <v>3839</v>
      </c>
      <c r="D1750" s="11" t="s">
        <v>3879</v>
      </c>
      <c r="E1750" s="46" t="s">
        <v>21</v>
      </c>
      <c r="F1750" s="6" t="s">
        <v>14</v>
      </c>
      <c r="G1750" s="11" t="s">
        <v>3841</v>
      </c>
      <c r="H1750" s="11"/>
      <c r="I1750" s="55"/>
      <c r="K1750" s="5" t="s">
        <v>4779</v>
      </c>
      <c r="L1750" s="6">
        <v>5815078</v>
      </c>
      <c r="N1750" s="5" t="e">
        <f>_xlfn.XLOOKUP(L1750,CENTRALIZADAS!A:A,CENTRALIZADAS!C:C)</f>
        <v>#N/A</v>
      </c>
    </row>
    <row r="1751" spans="1:14" hidden="1">
      <c r="A1751" s="46" t="s">
        <v>3768</v>
      </c>
      <c r="B1751" s="6">
        <v>5819824</v>
      </c>
      <c r="C1751" s="46" t="s">
        <v>3839</v>
      </c>
      <c r="D1751" s="11" t="s">
        <v>3880</v>
      </c>
      <c r="E1751" s="46" t="s">
        <v>21</v>
      </c>
      <c r="F1751" s="6" t="s">
        <v>14</v>
      </c>
      <c r="G1751" s="11" t="s">
        <v>3841</v>
      </c>
      <c r="H1751" s="11"/>
      <c r="I1751" s="55"/>
      <c r="K1751" s="5" t="s">
        <v>4779</v>
      </c>
      <c r="L1751" s="73">
        <v>5819824</v>
      </c>
      <c r="N1751" s="5" t="e">
        <f>_xlfn.XLOOKUP(L1751,CENTRALIZADAS!A:A,CENTRALIZADAS!C:C)</f>
        <v>#N/A</v>
      </c>
    </row>
    <row r="1752" spans="1:14" hidden="1">
      <c r="A1752" s="47" t="s">
        <v>3768</v>
      </c>
      <c r="B1752" s="6">
        <v>6842568</v>
      </c>
      <c r="C1752" s="47" t="s">
        <v>3839</v>
      </c>
      <c r="D1752" s="11" t="s">
        <v>3881</v>
      </c>
      <c r="E1752" s="46" t="s">
        <v>21</v>
      </c>
      <c r="F1752" s="6" t="s">
        <v>14</v>
      </c>
      <c r="G1752" s="11" t="s">
        <v>3841</v>
      </c>
      <c r="H1752" s="11"/>
      <c r="I1752" s="55"/>
      <c r="K1752" s="5" t="s">
        <v>4779</v>
      </c>
      <c r="L1752" s="6">
        <v>6842568</v>
      </c>
      <c r="N1752" s="5" t="e">
        <f>_xlfn.XLOOKUP(L1752,CENTRALIZADAS!A:A,CENTRALIZADAS!C:C)</f>
        <v>#N/A</v>
      </c>
    </row>
    <row r="1753" spans="1:14" hidden="1">
      <c r="A1753" s="46" t="s">
        <v>3768</v>
      </c>
      <c r="B1753" s="6">
        <v>6897615</v>
      </c>
      <c r="C1753" s="46" t="s">
        <v>3839</v>
      </c>
      <c r="D1753" s="11" t="s">
        <v>3882</v>
      </c>
      <c r="E1753" s="46" t="s">
        <v>21</v>
      </c>
      <c r="F1753" s="6" t="s">
        <v>14</v>
      </c>
      <c r="G1753" s="11" t="s">
        <v>3841</v>
      </c>
      <c r="H1753" s="11"/>
      <c r="I1753" s="55"/>
      <c r="K1753" s="5" t="s">
        <v>4779</v>
      </c>
      <c r="L1753" s="73">
        <v>6897615</v>
      </c>
      <c r="N1753" s="5" t="e">
        <f>_xlfn.XLOOKUP(L1753,CENTRALIZADAS!A:A,CENTRALIZADAS!C:C)</f>
        <v>#N/A</v>
      </c>
    </row>
    <row r="1754" spans="1:14" hidden="1">
      <c r="A1754" s="47" t="s">
        <v>3768</v>
      </c>
      <c r="B1754" s="6">
        <v>6908301</v>
      </c>
      <c r="C1754" s="47" t="s">
        <v>3839</v>
      </c>
      <c r="D1754" s="11" t="s">
        <v>3883</v>
      </c>
      <c r="E1754" s="46" t="s">
        <v>21</v>
      </c>
      <c r="F1754" s="6" t="s">
        <v>14</v>
      </c>
      <c r="G1754" s="11" t="s">
        <v>3841</v>
      </c>
      <c r="H1754" s="11"/>
      <c r="I1754" s="55"/>
      <c r="K1754" s="5" t="s">
        <v>4779</v>
      </c>
      <c r="L1754" s="6">
        <v>6908301</v>
      </c>
      <c r="N1754" s="5" t="e">
        <f>_xlfn.XLOOKUP(L1754,CENTRALIZADAS!A:A,CENTRALIZADAS!C:C)</f>
        <v>#N/A</v>
      </c>
    </row>
    <row r="1755" spans="1:14" hidden="1">
      <c r="A1755" s="46" t="s">
        <v>3768</v>
      </c>
      <c r="B1755" s="6">
        <v>6908310</v>
      </c>
      <c r="C1755" s="46" t="s">
        <v>3839</v>
      </c>
      <c r="D1755" s="11" t="s">
        <v>3884</v>
      </c>
      <c r="E1755" s="46" t="s">
        <v>21</v>
      </c>
      <c r="F1755" s="6" t="s">
        <v>14</v>
      </c>
      <c r="G1755" s="11" t="s">
        <v>3841</v>
      </c>
      <c r="H1755" s="11"/>
      <c r="I1755" s="55"/>
      <c r="K1755" s="5" t="s">
        <v>4779</v>
      </c>
      <c r="L1755" s="73">
        <v>6908310</v>
      </c>
      <c r="N1755" s="5" t="e">
        <f>_xlfn.XLOOKUP(L1755,CENTRALIZADAS!A:A,CENTRALIZADAS!C:C)</f>
        <v>#N/A</v>
      </c>
    </row>
    <row r="1756" spans="1:14" hidden="1">
      <c r="A1756" s="47" t="s">
        <v>3768</v>
      </c>
      <c r="B1756" s="6">
        <v>7500092</v>
      </c>
      <c r="C1756" s="47" t="s">
        <v>3839</v>
      </c>
      <c r="D1756" s="11" t="s">
        <v>3885</v>
      </c>
      <c r="E1756" s="46" t="s">
        <v>21</v>
      </c>
      <c r="F1756" s="6" t="s">
        <v>14</v>
      </c>
      <c r="G1756" s="11" t="s">
        <v>3841</v>
      </c>
      <c r="H1756" s="11"/>
      <c r="I1756" s="55"/>
      <c r="K1756" s="5" t="s">
        <v>4779</v>
      </c>
      <c r="L1756" s="6">
        <v>7500092</v>
      </c>
      <c r="N1756" s="5" t="e">
        <f>_xlfn.XLOOKUP(L1756,CENTRALIZADAS!A:A,CENTRALIZADAS!C:C)</f>
        <v>#N/A</v>
      </c>
    </row>
    <row r="1757" spans="1:14" hidden="1">
      <c r="A1757" s="46" t="s">
        <v>3768</v>
      </c>
      <c r="B1757" s="6">
        <v>7547940</v>
      </c>
      <c r="C1757" s="46" t="s">
        <v>3839</v>
      </c>
      <c r="D1757" s="11" t="s">
        <v>3886</v>
      </c>
      <c r="E1757" s="46" t="s">
        <v>21</v>
      </c>
      <c r="F1757" s="6" t="s">
        <v>14</v>
      </c>
      <c r="G1757" s="11" t="s">
        <v>3841</v>
      </c>
      <c r="H1757" s="11"/>
      <c r="I1757" s="55"/>
      <c r="K1757" s="5" t="s">
        <v>4779</v>
      </c>
      <c r="L1757" s="73">
        <v>7547940</v>
      </c>
      <c r="N1757" s="5" t="e">
        <f>_xlfn.XLOOKUP(L1757,CENTRALIZADAS!A:A,CENTRALIZADAS!C:C)</f>
        <v>#N/A</v>
      </c>
    </row>
    <row r="1758" spans="1:14" hidden="1">
      <c r="A1758" s="47" t="s">
        <v>3768</v>
      </c>
      <c r="B1758" s="6">
        <v>7753773</v>
      </c>
      <c r="C1758" s="47" t="s">
        <v>3839</v>
      </c>
      <c r="D1758" s="11" t="s">
        <v>3887</v>
      </c>
      <c r="E1758" s="46" t="s">
        <v>21</v>
      </c>
      <c r="F1758" s="6" t="s">
        <v>14</v>
      </c>
      <c r="G1758" s="11" t="s">
        <v>3841</v>
      </c>
      <c r="H1758" s="11"/>
      <c r="I1758" s="55"/>
      <c r="K1758" s="5" t="s">
        <v>4779</v>
      </c>
      <c r="L1758" s="6">
        <v>7753773</v>
      </c>
      <c r="N1758" s="5" t="e">
        <f>_xlfn.XLOOKUP(L1758,CENTRALIZADAS!A:A,CENTRALIZADAS!C:C)</f>
        <v>#N/A</v>
      </c>
    </row>
    <row r="1759" spans="1:14" hidden="1">
      <c r="A1759" s="46" t="s">
        <v>3768</v>
      </c>
      <c r="B1759" s="6">
        <v>7651082</v>
      </c>
      <c r="C1759" s="46" t="s">
        <v>3839</v>
      </c>
      <c r="D1759" s="11" t="s">
        <v>3888</v>
      </c>
      <c r="E1759" s="46" t="s">
        <v>21</v>
      </c>
      <c r="F1759" s="6" t="s">
        <v>14</v>
      </c>
      <c r="G1759" s="11" t="s">
        <v>3841</v>
      </c>
      <c r="H1759" s="11"/>
      <c r="I1759" s="55"/>
      <c r="K1759" s="5" t="s">
        <v>4779</v>
      </c>
      <c r="L1759" s="73">
        <v>7651082</v>
      </c>
      <c r="N1759" s="5" t="e">
        <f>_xlfn.XLOOKUP(L1759,CENTRALIZADAS!A:A,CENTRALIZADAS!C:C)</f>
        <v>#N/A</v>
      </c>
    </row>
    <row r="1760" spans="1:14" hidden="1">
      <c r="A1760" s="47" t="s">
        <v>3768</v>
      </c>
      <c r="B1760" s="6">
        <v>5802722</v>
      </c>
      <c r="C1760" s="47" t="s">
        <v>3889</v>
      </c>
      <c r="D1760" s="11" t="s">
        <v>3890</v>
      </c>
      <c r="E1760" s="46" t="s">
        <v>21</v>
      </c>
      <c r="F1760" s="6" t="s">
        <v>14</v>
      </c>
      <c r="G1760" s="11" t="s">
        <v>3891</v>
      </c>
      <c r="H1760" s="11"/>
      <c r="I1760" s="55"/>
      <c r="K1760" s="5" t="s">
        <v>4780</v>
      </c>
      <c r="L1760" s="6">
        <v>5802722</v>
      </c>
      <c r="N1760" s="5" t="e">
        <f>_xlfn.XLOOKUP(L1760,CENTRALIZADAS!A:A,CENTRALIZADAS!C:C)</f>
        <v>#N/A</v>
      </c>
    </row>
    <row r="1761" spans="1:14" hidden="1">
      <c r="A1761" s="46" t="s">
        <v>3768</v>
      </c>
      <c r="B1761" s="6">
        <v>5804245</v>
      </c>
      <c r="C1761" s="46" t="s">
        <v>3889</v>
      </c>
      <c r="D1761" s="11" t="s">
        <v>3892</v>
      </c>
      <c r="E1761" s="46" t="s">
        <v>21</v>
      </c>
      <c r="F1761" s="6" t="s">
        <v>14</v>
      </c>
      <c r="G1761" s="11" t="s">
        <v>3891</v>
      </c>
      <c r="H1761" s="11"/>
      <c r="I1761" s="55"/>
      <c r="K1761" s="5" t="s">
        <v>4780</v>
      </c>
      <c r="L1761" s="73">
        <v>5804245</v>
      </c>
      <c r="N1761" s="5" t="e">
        <f>_xlfn.XLOOKUP(L1761,CENTRALIZADAS!A:A,CENTRALIZADAS!C:C)</f>
        <v>#N/A</v>
      </c>
    </row>
    <row r="1762" spans="1:14" hidden="1">
      <c r="A1762" s="47" t="s">
        <v>3768</v>
      </c>
      <c r="B1762" s="6">
        <v>5804648</v>
      </c>
      <c r="C1762" s="47" t="s">
        <v>3889</v>
      </c>
      <c r="D1762" s="11" t="s">
        <v>3893</v>
      </c>
      <c r="E1762" s="46" t="s">
        <v>21</v>
      </c>
      <c r="F1762" s="6" t="s">
        <v>14</v>
      </c>
      <c r="G1762" s="11" t="s">
        <v>3891</v>
      </c>
      <c r="H1762" s="11"/>
      <c r="I1762" s="55"/>
      <c r="K1762" s="5" t="s">
        <v>4780</v>
      </c>
      <c r="L1762" s="6">
        <v>5804648</v>
      </c>
      <c r="N1762" s="5" t="e">
        <f>_xlfn.XLOOKUP(L1762,CENTRALIZADAS!A:A,CENTRALIZADAS!C:C)</f>
        <v>#N/A</v>
      </c>
    </row>
    <row r="1763" spans="1:14" hidden="1">
      <c r="A1763" s="46" t="s">
        <v>3768</v>
      </c>
      <c r="B1763" s="6">
        <v>5805082</v>
      </c>
      <c r="C1763" s="46" t="s">
        <v>3889</v>
      </c>
      <c r="D1763" s="11" t="s">
        <v>3894</v>
      </c>
      <c r="E1763" s="46" t="s">
        <v>21</v>
      </c>
      <c r="F1763" s="6" t="s">
        <v>14</v>
      </c>
      <c r="G1763" s="11" t="s">
        <v>3891</v>
      </c>
      <c r="H1763" s="11"/>
      <c r="I1763" s="55"/>
      <c r="K1763" s="5" t="s">
        <v>4780</v>
      </c>
      <c r="L1763" s="73">
        <v>5805082</v>
      </c>
      <c r="N1763" s="5" t="e">
        <f>_xlfn.XLOOKUP(L1763,CENTRALIZADAS!A:A,CENTRALIZADAS!C:C)</f>
        <v>#N/A</v>
      </c>
    </row>
    <row r="1764" spans="1:14" hidden="1">
      <c r="A1764" s="47" t="s">
        <v>3768</v>
      </c>
      <c r="B1764" s="6">
        <v>5805206</v>
      </c>
      <c r="C1764" s="47" t="s">
        <v>3889</v>
      </c>
      <c r="D1764" s="11" t="s">
        <v>35</v>
      </c>
      <c r="E1764" s="46" t="s">
        <v>21</v>
      </c>
      <c r="F1764" s="6" t="s">
        <v>14</v>
      </c>
      <c r="G1764" s="11" t="s">
        <v>3891</v>
      </c>
      <c r="H1764" s="11"/>
      <c r="I1764" s="55"/>
      <c r="K1764" s="5" t="s">
        <v>4780</v>
      </c>
      <c r="L1764" s="6">
        <v>5805206</v>
      </c>
      <c r="N1764" s="5" t="e">
        <f>_xlfn.XLOOKUP(L1764,CENTRALIZADAS!A:A,CENTRALIZADAS!C:C)</f>
        <v>#N/A</v>
      </c>
    </row>
    <row r="1765" spans="1:14" hidden="1">
      <c r="A1765" s="46" t="s">
        <v>3768</v>
      </c>
      <c r="B1765" s="6">
        <v>1387280</v>
      </c>
      <c r="C1765" s="46" t="s">
        <v>3889</v>
      </c>
      <c r="D1765" s="11" t="s">
        <v>3895</v>
      </c>
      <c r="E1765" s="46" t="s">
        <v>21</v>
      </c>
      <c r="F1765" s="6" t="s">
        <v>14</v>
      </c>
      <c r="G1765" s="11" t="s">
        <v>3891</v>
      </c>
      <c r="H1765" s="11"/>
      <c r="I1765" s="55"/>
      <c r="K1765" s="5" t="s">
        <v>4780</v>
      </c>
      <c r="L1765" s="73">
        <v>1387280</v>
      </c>
      <c r="N1765" s="5" t="e">
        <f>_xlfn.XLOOKUP(L1765,CENTRALIZADAS!A:A,CENTRALIZADAS!C:C)</f>
        <v>#N/A</v>
      </c>
    </row>
    <row r="1766" spans="1:14" hidden="1">
      <c r="A1766" s="47" t="s">
        <v>3768</v>
      </c>
      <c r="B1766" s="6">
        <v>7854719</v>
      </c>
      <c r="C1766" s="47" t="s">
        <v>3896</v>
      </c>
      <c r="D1766" s="11" t="s">
        <v>3897</v>
      </c>
      <c r="E1766" s="47" t="s">
        <v>2079</v>
      </c>
      <c r="F1766" s="6" t="s">
        <v>14</v>
      </c>
      <c r="G1766" s="17" t="s">
        <v>3898</v>
      </c>
      <c r="H1766" s="11"/>
      <c r="I1766" s="55"/>
      <c r="K1766" s="5" t="s">
        <v>4781</v>
      </c>
      <c r="L1766" s="6">
        <v>7854719</v>
      </c>
      <c r="N1766" s="5" t="e">
        <f>_xlfn.XLOOKUP(L1766,CENTRALIZADAS!A:A,CENTRALIZADAS!C:C)</f>
        <v>#N/A</v>
      </c>
    </row>
    <row r="1767" spans="1:14" hidden="1">
      <c r="A1767" s="46" t="s">
        <v>3768</v>
      </c>
      <c r="B1767" s="6">
        <v>6925504</v>
      </c>
      <c r="C1767" s="46" t="s">
        <v>3899</v>
      </c>
      <c r="D1767" s="11" t="s">
        <v>3900</v>
      </c>
      <c r="E1767" s="46" t="s">
        <v>2079</v>
      </c>
      <c r="F1767" s="6" t="s">
        <v>14</v>
      </c>
      <c r="G1767" s="11" t="s">
        <v>3901</v>
      </c>
      <c r="H1767" s="11"/>
      <c r="I1767" s="56" t="s">
        <v>2664</v>
      </c>
      <c r="K1767" s="5" t="s">
        <v>4782</v>
      </c>
      <c r="L1767" s="73">
        <v>6925504</v>
      </c>
      <c r="N1767" s="5" t="e">
        <f>_xlfn.XLOOKUP(L1767,CENTRALIZADAS!A:A,CENTRALIZADAS!C:C)</f>
        <v>#N/A</v>
      </c>
    </row>
    <row r="1768" spans="1:14" hidden="1">
      <c r="A1768" s="47" t="s">
        <v>3768</v>
      </c>
      <c r="B1768" s="6">
        <v>7560903</v>
      </c>
      <c r="C1768" s="47" t="s">
        <v>3899</v>
      </c>
      <c r="D1768" s="11" t="s">
        <v>3902</v>
      </c>
      <c r="E1768" s="47" t="s">
        <v>2079</v>
      </c>
      <c r="F1768" s="6" t="s">
        <v>14</v>
      </c>
      <c r="G1768" s="11" t="s">
        <v>3901</v>
      </c>
      <c r="H1768" s="11"/>
      <c r="I1768" s="56" t="s">
        <v>2664</v>
      </c>
      <c r="K1768" s="5" t="s">
        <v>4782</v>
      </c>
      <c r="L1768" s="6">
        <v>7560903</v>
      </c>
      <c r="N1768" s="5" t="e">
        <f>_xlfn.XLOOKUP(L1768,CENTRALIZADAS!A:A,CENTRALIZADAS!C:C)</f>
        <v>#N/A</v>
      </c>
    </row>
    <row r="1769" spans="1:14" hidden="1">
      <c r="A1769" s="46" t="s">
        <v>3768</v>
      </c>
      <c r="B1769" s="6">
        <v>5801959</v>
      </c>
      <c r="C1769" s="46" t="s">
        <v>3899</v>
      </c>
      <c r="D1769" s="11" t="s">
        <v>3899</v>
      </c>
      <c r="E1769" s="46" t="s">
        <v>2079</v>
      </c>
      <c r="F1769" s="6" t="s">
        <v>14</v>
      </c>
      <c r="G1769" s="11" t="s">
        <v>3901</v>
      </c>
      <c r="H1769" s="11"/>
      <c r="I1769" s="56" t="s">
        <v>2664</v>
      </c>
      <c r="K1769" s="5" t="s">
        <v>4782</v>
      </c>
      <c r="L1769" s="73">
        <v>5801959</v>
      </c>
      <c r="N1769" s="5" t="e">
        <f>_xlfn.XLOOKUP(L1769,CENTRALIZADAS!A:A,CENTRALIZADAS!C:C)</f>
        <v>#N/A</v>
      </c>
    </row>
    <row r="1770" spans="1:14" hidden="1">
      <c r="A1770" s="47" t="s">
        <v>3768</v>
      </c>
      <c r="B1770" s="6">
        <v>6913028</v>
      </c>
      <c r="C1770" s="47" t="s">
        <v>3899</v>
      </c>
      <c r="D1770" s="11" t="s">
        <v>3899</v>
      </c>
      <c r="E1770" s="47" t="s">
        <v>2079</v>
      </c>
      <c r="F1770" s="6" t="s">
        <v>14</v>
      </c>
      <c r="G1770" s="11" t="s">
        <v>3901</v>
      </c>
      <c r="H1770" s="11"/>
      <c r="I1770" s="56" t="s">
        <v>2664</v>
      </c>
      <c r="K1770" s="5" t="s">
        <v>4782</v>
      </c>
      <c r="L1770" s="6">
        <v>6913028</v>
      </c>
      <c r="N1770" s="5" t="e">
        <f>_xlfn.XLOOKUP(L1770,CENTRALIZADAS!A:A,CENTRALIZADAS!C:C)</f>
        <v>#N/A</v>
      </c>
    </row>
    <row r="1771" spans="1:14" hidden="1">
      <c r="A1771" s="46" t="s">
        <v>3768</v>
      </c>
      <c r="B1771" s="6">
        <v>5850380</v>
      </c>
      <c r="C1771" s="46" t="s">
        <v>3899</v>
      </c>
      <c r="D1771" s="11" t="s">
        <v>3903</v>
      </c>
      <c r="E1771" s="46" t="s">
        <v>2079</v>
      </c>
      <c r="F1771" s="6" t="s">
        <v>14</v>
      </c>
      <c r="G1771" s="11" t="s">
        <v>3901</v>
      </c>
      <c r="H1771" s="11"/>
      <c r="I1771" s="56" t="s">
        <v>2664</v>
      </c>
      <c r="K1771" s="5" t="s">
        <v>4782</v>
      </c>
      <c r="L1771" s="73">
        <v>5850380</v>
      </c>
      <c r="N1771" s="5" t="e">
        <f>_xlfn.XLOOKUP(L1771,CENTRALIZADAS!A:A,CENTRALIZADAS!C:C)</f>
        <v>#N/A</v>
      </c>
    </row>
    <row r="1772" spans="1:14" hidden="1">
      <c r="A1772" s="47" t="s">
        <v>3768</v>
      </c>
      <c r="B1772" s="6">
        <v>7500273</v>
      </c>
      <c r="C1772" s="47" t="s">
        <v>3899</v>
      </c>
      <c r="D1772" s="11" t="s">
        <v>3904</v>
      </c>
      <c r="E1772" s="47" t="s">
        <v>2079</v>
      </c>
      <c r="F1772" s="6" t="s">
        <v>14</v>
      </c>
      <c r="G1772" s="11" t="s">
        <v>3901</v>
      </c>
      <c r="H1772" s="11"/>
      <c r="I1772" s="56" t="s">
        <v>2664</v>
      </c>
      <c r="K1772" s="5" t="s">
        <v>4782</v>
      </c>
      <c r="L1772" s="6">
        <v>7500273</v>
      </c>
      <c r="N1772" s="5" t="e">
        <f>_xlfn.XLOOKUP(L1772,CENTRALIZADAS!A:A,CENTRALIZADAS!C:C)</f>
        <v>#N/A</v>
      </c>
    </row>
    <row r="1773" spans="1:14" hidden="1">
      <c r="A1773" s="46" t="s">
        <v>3768</v>
      </c>
      <c r="B1773" s="6">
        <v>5845221</v>
      </c>
      <c r="C1773" s="46" t="s">
        <v>3899</v>
      </c>
      <c r="D1773" s="11" t="s">
        <v>3905</v>
      </c>
      <c r="E1773" s="46" t="s">
        <v>2079</v>
      </c>
      <c r="F1773" s="6" t="s">
        <v>14</v>
      </c>
      <c r="G1773" s="11" t="s">
        <v>3901</v>
      </c>
      <c r="H1773" s="11"/>
      <c r="I1773" s="56" t="s">
        <v>2664</v>
      </c>
      <c r="K1773" s="5" t="s">
        <v>4782</v>
      </c>
      <c r="L1773" s="73">
        <v>5845221</v>
      </c>
      <c r="N1773" s="5" t="e">
        <f>_xlfn.XLOOKUP(L1773,CENTRALIZADAS!A:A,CENTRALIZADAS!C:C)</f>
        <v>#N/A</v>
      </c>
    </row>
    <row r="1774" spans="1:14" hidden="1">
      <c r="A1774" s="47" t="s">
        <v>3768</v>
      </c>
      <c r="B1774" s="6">
        <v>5801109</v>
      </c>
      <c r="C1774" s="47" t="s">
        <v>3899</v>
      </c>
      <c r="D1774" s="11" t="s">
        <v>3899</v>
      </c>
      <c r="E1774" s="47" t="s">
        <v>2079</v>
      </c>
      <c r="F1774" s="6" t="s">
        <v>14</v>
      </c>
      <c r="G1774" s="11" t="s">
        <v>3901</v>
      </c>
      <c r="H1774" s="11"/>
      <c r="I1774" s="56" t="s">
        <v>2664</v>
      </c>
      <c r="K1774" s="5" t="s">
        <v>4782</v>
      </c>
      <c r="L1774" s="6">
        <v>5801109</v>
      </c>
      <c r="N1774" s="5" t="e">
        <f>_xlfn.XLOOKUP(L1774,CENTRALIZADAS!A:A,CENTRALIZADAS!C:C)</f>
        <v>#N/A</v>
      </c>
    </row>
    <row r="1775" spans="1:14" hidden="1">
      <c r="A1775" s="46" t="s">
        <v>3768</v>
      </c>
      <c r="B1775" s="6">
        <v>5842305</v>
      </c>
      <c r="C1775" s="46" t="s">
        <v>3899</v>
      </c>
      <c r="D1775" s="11" t="s">
        <v>3899</v>
      </c>
      <c r="E1775" s="46" t="s">
        <v>2079</v>
      </c>
      <c r="F1775" s="6" t="s">
        <v>14</v>
      </c>
      <c r="G1775" s="11" t="s">
        <v>3901</v>
      </c>
      <c r="H1775" s="11"/>
      <c r="I1775" s="56" t="s">
        <v>2664</v>
      </c>
      <c r="K1775" s="5" t="s">
        <v>4782</v>
      </c>
      <c r="L1775" s="73">
        <v>5842305</v>
      </c>
      <c r="N1775" s="5" t="e">
        <f>_xlfn.XLOOKUP(L1775,CENTRALIZADAS!A:A,CENTRALIZADAS!C:C)</f>
        <v>#N/A</v>
      </c>
    </row>
    <row r="1776" spans="1:14" hidden="1">
      <c r="A1776" s="47" t="s">
        <v>3768</v>
      </c>
      <c r="B1776" s="6">
        <v>7560580</v>
      </c>
      <c r="C1776" s="47" t="s">
        <v>3899</v>
      </c>
      <c r="D1776" s="11" t="s">
        <v>3906</v>
      </c>
      <c r="E1776" s="47" t="s">
        <v>2079</v>
      </c>
      <c r="F1776" s="6" t="s">
        <v>14</v>
      </c>
      <c r="G1776" s="11" t="s">
        <v>3901</v>
      </c>
      <c r="H1776" s="11"/>
      <c r="I1776" s="56" t="s">
        <v>2664</v>
      </c>
      <c r="K1776" s="5" t="s">
        <v>4782</v>
      </c>
      <c r="L1776" s="6">
        <v>7560580</v>
      </c>
      <c r="N1776" s="5" t="e">
        <f>_xlfn.XLOOKUP(L1776,CENTRALIZADAS!A:A,CENTRALIZADAS!C:C)</f>
        <v>#N/A</v>
      </c>
    </row>
    <row r="1777" spans="1:14" hidden="1">
      <c r="A1777" s="46" t="s">
        <v>3768</v>
      </c>
      <c r="B1777" s="6">
        <v>7500271</v>
      </c>
      <c r="C1777" s="46" t="s">
        <v>3899</v>
      </c>
      <c r="D1777" s="11" t="s">
        <v>3904</v>
      </c>
      <c r="E1777" s="46" t="s">
        <v>2079</v>
      </c>
      <c r="F1777" s="6" t="s">
        <v>14</v>
      </c>
      <c r="G1777" s="11" t="s">
        <v>3901</v>
      </c>
      <c r="H1777" s="11"/>
      <c r="I1777" s="56" t="s">
        <v>2664</v>
      </c>
      <c r="K1777" s="5" t="s">
        <v>4782</v>
      </c>
      <c r="L1777" s="73">
        <v>7500271</v>
      </c>
      <c r="N1777" s="5" t="e">
        <f>_xlfn.XLOOKUP(L1777,CENTRALIZADAS!A:A,CENTRALIZADAS!C:C)</f>
        <v>#N/A</v>
      </c>
    </row>
    <row r="1778" spans="1:14" hidden="1">
      <c r="A1778" s="47" t="s">
        <v>3768</v>
      </c>
      <c r="B1778" s="6">
        <v>6651317</v>
      </c>
      <c r="C1778" s="47" t="s">
        <v>3899</v>
      </c>
      <c r="D1778" s="11" t="s">
        <v>3907</v>
      </c>
      <c r="E1778" s="47" t="s">
        <v>2079</v>
      </c>
      <c r="F1778" s="6" t="s">
        <v>14</v>
      </c>
      <c r="G1778" s="11" t="s">
        <v>3901</v>
      </c>
      <c r="H1778" s="11"/>
      <c r="I1778" s="56" t="s">
        <v>2664</v>
      </c>
      <c r="K1778" s="5" t="s">
        <v>4782</v>
      </c>
      <c r="L1778" s="6">
        <v>6651317</v>
      </c>
      <c r="N1778" s="5" t="e">
        <f>_xlfn.XLOOKUP(L1778,CENTRALIZADAS!A:A,CENTRALIZADAS!C:C)</f>
        <v>#N/A</v>
      </c>
    </row>
    <row r="1779" spans="1:14" hidden="1">
      <c r="A1779" s="46" t="s">
        <v>3768</v>
      </c>
      <c r="B1779" s="6">
        <v>5804485</v>
      </c>
      <c r="C1779" s="46" t="s">
        <v>3908</v>
      </c>
      <c r="D1779" s="11" t="s">
        <v>3909</v>
      </c>
      <c r="E1779" s="46" t="s">
        <v>2079</v>
      </c>
      <c r="F1779" s="6" t="s">
        <v>14</v>
      </c>
      <c r="G1779" s="11" t="s">
        <v>3910</v>
      </c>
      <c r="H1779" s="11"/>
      <c r="I1779" s="55"/>
      <c r="K1779" s="5" t="s">
        <v>4783</v>
      </c>
      <c r="L1779" s="73">
        <v>5804485</v>
      </c>
      <c r="N1779" s="5" t="e">
        <f>_xlfn.XLOOKUP(L1779,CENTRALIZADAS!A:A,CENTRALIZADAS!C:C)</f>
        <v>#N/A</v>
      </c>
    </row>
    <row r="1780" spans="1:14" hidden="1">
      <c r="A1780" s="47" t="s">
        <v>3768</v>
      </c>
      <c r="B1780" s="6">
        <v>5305337</v>
      </c>
      <c r="C1780" s="47" t="s">
        <v>3911</v>
      </c>
      <c r="D1780" s="11" t="s">
        <v>3912</v>
      </c>
      <c r="E1780" s="47" t="s">
        <v>2079</v>
      </c>
      <c r="F1780" s="6" t="s">
        <v>14</v>
      </c>
      <c r="G1780" s="11" t="s">
        <v>3913</v>
      </c>
      <c r="H1780" s="11"/>
      <c r="I1780" s="55"/>
      <c r="K1780" s="5" t="s">
        <v>4784</v>
      </c>
      <c r="L1780" s="6">
        <v>5305337</v>
      </c>
      <c r="N1780" s="5" t="e">
        <f>_xlfn.XLOOKUP(L1780,CENTRALIZADAS!A:A,CENTRALIZADAS!C:C)</f>
        <v>#N/A</v>
      </c>
    </row>
    <row r="1781" spans="1:14" hidden="1">
      <c r="A1781" s="46" t="s">
        <v>3768</v>
      </c>
      <c r="B1781" s="6">
        <v>5342241</v>
      </c>
      <c r="C1781" s="46" t="s">
        <v>3911</v>
      </c>
      <c r="D1781" s="11" t="s">
        <v>3912</v>
      </c>
      <c r="E1781" s="46" t="s">
        <v>2079</v>
      </c>
      <c r="F1781" s="6" t="s">
        <v>14</v>
      </c>
      <c r="G1781" s="11" t="s">
        <v>3913</v>
      </c>
      <c r="H1781" s="11"/>
      <c r="I1781" s="55"/>
      <c r="K1781" s="5" t="s">
        <v>4784</v>
      </c>
      <c r="L1781" s="73">
        <v>5342241</v>
      </c>
      <c r="N1781" s="5" t="e">
        <f>_xlfn.XLOOKUP(L1781,CENTRALIZADAS!A:A,CENTRALIZADAS!C:C)</f>
        <v>#N/A</v>
      </c>
    </row>
    <row r="1782" spans="1:14" hidden="1">
      <c r="A1782" s="47" t="s">
        <v>3768</v>
      </c>
      <c r="B1782" s="6">
        <v>7789166</v>
      </c>
      <c r="C1782" s="47" t="s">
        <v>3911</v>
      </c>
      <c r="D1782" s="11" t="s">
        <v>3912</v>
      </c>
      <c r="E1782" s="47" t="s">
        <v>2079</v>
      </c>
      <c r="F1782" s="6" t="s">
        <v>14</v>
      </c>
      <c r="G1782" s="11" t="s">
        <v>3913</v>
      </c>
      <c r="H1782" s="11"/>
      <c r="I1782" s="55"/>
      <c r="K1782" s="5" t="s">
        <v>4784</v>
      </c>
      <c r="L1782" s="6">
        <v>7789166</v>
      </c>
      <c r="N1782" s="5" t="e">
        <f>_xlfn.XLOOKUP(L1782,CENTRALIZADAS!A:A,CENTRALIZADAS!C:C)</f>
        <v>#N/A</v>
      </c>
    </row>
    <row r="1783" spans="1:14" hidden="1">
      <c r="A1783" s="46" t="s">
        <v>3768</v>
      </c>
      <c r="B1783" s="6">
        <v>5804497</v>
      </c>
      <c r="C1783" s="46" t="s">
        <v>3914</v>
      </c>
      <c r="D1783" s="11" t="s">
        <v>3914</v>
      </c>
      <c r="E1783" s="46" t="s">
        <v>2079</v>
      </c>
      <c r="F1783" s="6" t="s">
        <v>14</v>
      </c>
      <c r="G1783" s="11" t="s">
        <v>3915</v>
      </c>
      <c r="H1783" s="11"/>
      <c r="I1783" s="56" t="s">
        <v>2664</v>
      </c>
      <c r="K1783" s="5" t="s">
        <v>4785</v>
      </c>
      <c r="L1783" s="73">
        <v>5804497</v>
      </c>
      <c r="N1783" s="5" t="e">
        <f>_xlfn.XLOOKUP(L1783,CENTRALIZADAS!A:A,CENTRALIZADAS!C:C)</f>
        <v>#N/A</v>
      </c>
    </row>
    <row r="1784" spans="1:14" hidden="1">
      <c r="A1784" s="47" t="s">
        <v>3768</v>
      </c>
      <c r="B1784" s="6">
        <v>5329191</v>
      </c>
      <c r="C1784" s="47" t="s">
        <v>3916</v>
      </c>
      <c r="D1784" s="11" t="s">
        <v>3917</v>
      </c>
      <c r="E1784" s="47" t="s">
        <v>2079</v>
      </c>
      <c r="F1784" s="6" t="s">
        <v>14</v>
      </c>
      <c r="G1784" s="11" t="s">
        <v>3918</v>
      </c>
      <c r="H1784" s="11"/>
      <c r="I1784" s="55"/>
      <c r="K1784" s="5" t="s">
        <v>4786</v>
      </c>
      <c r="L1784" s="6">
        <v>5329191</v>
      </c>
      <c r="N1784" s="5" t="e">
        <f>_xlfn.XLOOKUP(L1784,CENTRALIZADAS!A:A,CENTRALIZADAS!C:C)</f>
        <v>#N/A</v>
      </c>
    </row>
    <row r="1785" spans="1:14" hidden="1">
      <c r="A1785" s="46" t="s">
        <v>3768</v>
      </c>
      <c r="B1785" s="6">
        <v>5313289</v>
      </c>
      <c r="C1785" s="46" t="s">
        <v>3919</v>
      </c>
      <c r="D1785" s="11" t="s">
        <v>3920</v>
      </c>
      <c r="E1785" s="46" t="s">
        <v>3921</v>
      </c>
      <c r="F1785" s="6" t="s">
        <v>14</v>
      </c>
      <c r="G1785" s="11" t="s">
        <v>3922</v>
      </c>
      <c r="H1785" s="11"/>
      <c r="I1785" s="55"/>
      <c r="K1785" s="5" t="s">
        <v>4787</v>
      </c>
      <c r="L1785" s="73">
        <v>5313289</v>
      </c>
      <c r="N1785" s="5" t="e">
        <f>_xlfn.XLOOKUP(L1785,CENTRALIZADAS!A:A,CENTRALIZADAS!C:C)</f>
        <v>#N/A</v>
      </c>
    </row>
    <row r="1786" spans="1:14" hidden="1">
      <c r="A1786" s="47" t="s">
        <v>3768</v>
      </c>
      <c r="B1786" s="6">
        <v>5313179</v>
      </c>
      <c r="C1786" s="47" t="s">
        <v>3919</v>
      </c>
      <c r="D1786" s="11" t="s">
        <v>3920</v>
      </c>
      <c r="E1786" s="47" t="s">
        <v>3921</v>
      </c>
      <c r="F1786" s="6" t="s">
        <v>14</v>
      </c>
      <c r="G1786" s="11" t="s">
        <v>3922</v>
      </c>
      <c r="H1786" s="11"/>
      <c r="I1786" s="55"/>
      <c r="K1786" s="5" t="s">
        <v>4787</v>
      </c>
      <c r="L1786" s="6">
        <v>5313179</v>
      </c>
      <c r="N1786" s="5" t="e">
        <f>_xlfn.XLOOKUP(L1786,CENTRALIZADAS!A:A,CENTRALIZADAS!C:C)</f>
        <v>#N/A</v>
      </c>
    </row>
    <row r="1787" spans="1:14" hidden="1">
      <c r="A1787" s="46" t="s">
        <v>3768</v>
      </c>
      <c r="B1787" s="6">
        <v>5330798</v>
      </c>
      <c r="C1787" s="46" t="s">
        <v>3923</v>
      </c>
      <c r="D1787" s="11" t="s">
        <v>3924</v>
      </c>
      <c r="E1787" s="46" t="s">
        <v>2079</v>
      </c>
      <c r="F1787" s="6" t="s">
        <v>14</v>
      </c>
      <c r="G1787" s="11" t="s">
        <v>3925</v>
      </c>
      <c r="H1787" s="11"/>
      <c r="I1787" s="55"/>
      <c r="K1787" s="5" t="s">
        <v>4788</v>
      </c>
      <c r="L1787" s="73">
        <v>5330798</v>
      </c>
      <c r="N1787" s="5" t="e">
        <f>_xlfn.XLOOKUP(L1787,CENTRALIZADAS!A:A,CENTRALIZADAS!C:C)</f>
        <v>#N/A</v>
      </c>
    </row>
    <row r="1788" spans="1:14" hidden="1">
      <c r="A1788" s="47" t="s">
        <v>3768</v>
      </c>
      <c r="B1788" s="6">
        <v>7789703</v>
      </c>
      <c r="C1788" s="47" t="s">
        <v>3923</v>
      </c>
      <c r="D1788" s="11" t="s">
        <v>3926</v>
      </c>
      <c r="E1788" s="47" t="s">
        <v>2079</v>
      </c>
      <c r="F1788" s="6" t="s">
        <v>14</v>
      </c>
      <c r="G1788" s="11" t="s">
        <v>3925</v>
      </c>
      <c r="H1788" s="11"/>
      <c r="I1788" s="55"/>
      <c r="K1788" s="5" t="s">
        <v>4788</v>
      </c>
      <c r="L1788" s="6">
        <v>7789703</v>
      </c>
      <c r="N1788" s="5" t="e">
        <f>_xlfn.XLOOKUP(L1788,CENTRALIZADAS!A:A,CENTRALIZADAS!C:C)</f>
        <v>#N/A</v>
      </c>
    </row>
    <row r="1789" spans="1:14" hidden="1">
      <c r="A1789" s="46" t="s">
        <v>3768</v>
      </c>
      <c r="B1789" s="6">
        <v>7789714</v>
      </c>
      <c r="C1789" s="46" t="s">
        <v>3923</v>
      </c>
      <c r="D1789" s="11" t="s">
        <v>3927</v>
      </c>
      <c r="E1789" s="46" t="s">
        <v>2079</v>
      </c>
      <c r="F1789" s="6" t="s">
        <v>14</v>
      </c>
      <c r="G1789" s="11" t="s">
        <v>3925</v>
      </c>
      <c r="H1789" s="11"/>
      <c r="I1789" s="55"/>
      <c r="K1789" s="5" t="s">
        <v>4788</v>
      </c>
      <c r="L1789" s="73">
        <v>7789714</v>
      </c>
      <c r="N1789" s="5" t="e">
        <f>_xlfn.XLOOKUP(L1789,CENTRALIZADAS!A:A,CENTRALIZADAS!C:C)</f>
        <v>#N/A</v>
      </c>
    </row>
    <row r="1790" spans="1:14" hidden="1">
      <c r="A1790" s="47" t="s">
        <v>3768</v>
      </c>
      <c r="B1790" s="6">
        <v>7789745</v>
      </c>
      <c r="C1790" s="47" t="s">
        <v>3923</v>
      </c>
      <c r="D1790" s="11" t="s">
        <v>3928</v>
      </c>
      <c r="E1790" s="47" t="s">
        <v>2079</v>
      </c>
      <c r="F1790" s="6" t="s">
        <v>14</v>
      </c>
      <c r="G1790" s="11" t="s">
        <v>3925</v>
      </c>
      <c r="H1790" s="11"/>
      <c r="I1790" s="55"/>
      <c r="K1790" s="5" t="s">
        <v>4788</v>
      </c>
      <c r="L1790" s="6">
        <v>7789745</v>
      </c>
      <c r="N1790" s="5" t="e">
        <f>_xlfn.XLOOKUP(L1790,CENTRALIZADAS!A:A,CENTRALIZADAS!C:C)</f>
        <v>#N/A</v>
      </c>
    </row>
    <row r="1791" spans="1:14" hidden="1">
      <c r="A1791" s="46" t="s">
        <v>3768</v>
      </c>
      <c r="B1791" s="6">
        <v>7789727</v>
      </c>
      <c r="C1791" s="46" t="s">
        <v>3923</v>
      </c>
      <c r="D1791" s="11" t="s">
        <v>3929</v>
      </c>
      <c r="E1791" s="46" t="s">
        <v>2079</v>
      </c>
      <c r="F1791" s="6" t="s">
        <v>14</v>
      </c>
      <c r="G1791" s="11" t="s">
        <v>3925</v>
      </c>
      <c r="H1791" s="11"/>
      <c r="I1791" s="55"/>
      <c r="K1791" s="5" t="s">
        <v>4788</v>
      </c>
      <c r="L1791" s="73">
        <v>7789727</v>
      </c>
      <c r="N1791" s="5" t="e">
        <f>_xlfn.XLOOKUP(L1791,CENTRALIZADAS!A:A,CENTRALIZADAS!C:C)</f>
        <v>#N/A</v>
      </c>
    </row>
    <row r="1792" spans="1:14" hidden="1">
      <c r="A1792" s="47" t="s">
        <v>3768</v>
      </c>
      <c r="B1792" s="6">
        <v>5332791</v>
      </c>
      <c r="C1792" s="47" t="s">
        <v>3930</v>
      </c>
      <c r="D1792" s="11" t="s">
        <v>3931</v>
      </c>
      <c r="E1792" s="47" t="s">
        <v>2079</v>
      </c>
      <c r="F1792" s="6" t="s">
        <v>14</v>
      </c>
      <c r="G1792" s="11" t="s">
        <v>3932</v>
      </c>
      <c r="H1792" s="11"/>
      <c r="I1792" s="55"/>
      <c r="K1792" s="5" t="s">
        <v>4789</v>
      </c>
      <c r="L1792" s="6">
        <v>5332791</v>
      </c>
      <c r="N1792" s="5" t="e">
        <f>_xlfn.XLOOKUP(L1792,CENTRALIZADAS!A:A,CENTRALIZADAS!C:C)</f>
        <v>#N/A</v>
      </c>
    </row>
    <row r="1793" spans="1:14" hidden="1">
      <c r="A1793" s="46" t="s">
        <v>3768</v>
      </c>
      <c r="B1793" s="6">
        <v>5336818</v>
      </c>
      <c r="C1793" s="46" t="s">
        <v>3933</v>
      </c>
      <c r="D1793" s="11" t="s">
        <v>3933</v>
      </c>
      <c r="E1793" s="46" t="s">
        <v>2079</v>
      </c>
      <c r="F1793" s="6" t="s">
        <v>14</v>
      </c>
      <c r="G1793" s="11" t="s">
        <v>3934</v>
      </c>
      <c r="H1793" s="11"/>
      <c r="I1793" s="55"/>
      <c r="K1793" s="5" t="s">
        <v>4790</v>
      </c>
      <c r="L1793" s="73">
        <v>5336818</v>
      </c>
      <c r="N1793" s="5" t="e">
        <f>_xlfn.XLOOKUP(L1793,CENTRALIZADAS!A:A,CENTRALIZADAS!C:C)</f>
        <v>#N/A</v>
      </c>
    </row>
    <row r="1794" spans="1:14" hidden="1">
      <c r="A1794" s="47" t="s">
        <v>3768</v>
      </c>
      <c r="B1794" s="6">
        <v>7543377</v>
      </c>
      <c r="C1794" s="47" t="s">
        <v>3935</v>
      </c>
      <c r="D1794" s="11" t="s">
        <v>3936</v>
      </c>
      <c r="E1794" s="47" t="s">
        <v>2079</v>
      </c>
      <c r="F1794" s="6" t="s">
        <v>14</v>
      </c>
      <c r="G1794" s="11" t="s">
        <v>3937</v>
      </c>
      <c r="H1794" s="11"/>
      <c r="I1794" s="55"/>
      <c r="K1794" s="5" t="s">
        <v>4791</v>
      </c>
      <c r="L1794" s="6">
        <v>7543377</v>
      </c>
      <c r="N1794" s="5" t="e">
        <f>_xlfn.XLOOKUP(L1794,CENTRALIZADAS!A:A,CENTRALIZADAS!C:C)</f>
        <v>#N/A</v>
      </c>
    </row>
    <row r="1795" spans="1:14" hidden="1">
      <c r="A1795" s="46" t="s">
        <v>3768</v>
      </c>
      <c r="B1795" s="6">
        <v>5332512</v>
      </c>
      <c r="C1795" s="46" t="s">
        <v>3935</v>
      </c>
      <c r="D1795" s="11" t="s">
        <v>3938</v>
      </c>
      <c r="E1795" s="46" t="s">
        <v>2079</v>
      </c>
      <c r="F1795" s="6" t="s">
        <v>14</v>
      </c>
      <c r="G1795" s="11" t="s">
        <v>3937</v>
      </c>
      <c r="H1795" s="11"/>
      <c r="I1795" s="55"/>
      <c r="K1795" s="5" t="s">
        <v>4791</v>
      </c>
      <c r="L1795" s="73">
        <v>5332512</v>
      </c>
      <c r="N1795" s="5" t="e">
        <f>_xlfn.XLOOKUP(L1795,CENTRALIZADAS!A:A,CENTRALIZADAS!C:C)</f>
        <v>#N/A</v>
      </c>
    </row>
    <row r="1796" spans="1:14" hidden="1">
      <c r="A1796" s="47" t="s">
        <v>3768</v>
      </c>
      <c r="B1796" s="6">
        <v>5332513</v>
      </c>
      <c r="C1796" s="47" t="s">
        <v>3935</v>
      </c>
      <c r="D1796" s="11" t="s">
        <v>3938</v>
      </c>
      <c r="E1796" s="47" t="s">
        <v>2079</v>
      </c>
      <c r="F1796" s="6" t="s">
        <v>14</v>
      </c>
      <c r="G1796" s="11" t="s">
        <v>3937</v>
      </c>
      <c r="H1796" s="11"/>
      <c r="I1796" s="55"/>
      <c r="K1796" s="5" t="s">
        <v>4791</v>
      </c>
      <c r="L1796" s="6">
        <v>5332513</v>
      </c>
      <c r="N1796" s="5" t="e">
        <f>_xlfn.XLOOKUP(L1796,CENTRALIZADAS!A:A,CENTRALIZADAS!C:C)</f>
        <v>#N/A</v>
      </c>
    </row>
    <row r="1797" spans="1:14" hidden="1">
      <c r="A1797" s="46" t="s">
        <v>3768</v>
      </c>
      <c r="B1797" s="6">
        <v>6654682</v>
      </c>
      <c r="C1797" s="46" t="s">
        <v>3935</v>
      </c>
      <c r="D1797" s="11" t="s">
        <v>3939</v>
      </c>
      <c r="E1797" s="46" t="s">
        <v>2079</v>
      </c>
      <c r="F1797" s="6" t="s">
        <v>14</v>
      </c>
      <c r="G1797" s="11" t="s">
        <v>3937</v>
      </c>
      <c r="H1797" s="11"/>
      <c r="I1797" s="55"/>
      <c r="K1797" s="5" t="s">
        <v>4791</v>
      </c>
      <c r="L1797" s="73">
        <v>6654682</v>
      </c>
      <c r="N1797" s="5" t="e">
        <f>_xlfn.XLOOKUP(L1797,CENTRALIZADAS!A:A,CENTRALIZADAS!C:C)</f>
        <v>#N/A</v>
      </c>
    </row>
    <row r="1798" spans="1:14" hidden="1">
      <c r="A1798" s="47" t="s">
        <v>3768</v>
      </c>
      <c r="B1798" s="6">
        <v>6555679</v>
      </c>
      <c r="C1798" s="47" t="s">
        <v>3935</v>
      </c>
      <c r="D1798" s="11" t="s">
        <v>3935</v>
      </c>
      <c r="E1798" s="47" t="s">
        <v>2079</v>
      </c>
      <c r="F1798" s="6" t="s">
        <v>14</v>
      </c>
      <c r="G1798" s="11" t="s">
        <v>3937</v>
      </c>
      <c r="H1798" s="11"/>
      <c r="I1798" s="55"/>
      <c r="K1798" s="5" t="s">
        <v>4791</v>
      </c>
      <c r="L1798" s="6">
        <v>6555679</v>
      </c>
      <c r="N1798" s="5" t="e">
        <f>_xlfn.XLOOKUP(L1798,CENTRALIZADAS!A:A,CENTRALIZADAS!C:C)</f>
        <v>#N/A</v>
      </c>
    </row>
    <row r="1799" spans="1:14" hidden="1">
      <c r="A1799" s="46" t="s">
        <v>3768</v>
      </c>
      <c r="B1799" s="6">
        <v>5318095</v>
      </c>
      <c r="C1799" s="46" t="s">
        <v>3940</v>
      </c>
      <c r="D1799" s="11" t="s">
        <v>3940</v>
      </c>
      <c r="E1799" s="46" t="s">
        <v>2079</v>
      </c>
      <c r="F1799" s="6" t="s">
        <v>14</v>
      </c>
      <c r="G1799" s="11" t="s">
        <v>3941</v>
      </c>
      <c r="H1799" s="11"/>
      <c r="I1799" s="55"/>
      <c r="K1799" s="5" t="s">
        <v>4792</v>
      </c>
      <c r="L1799" s="73">
        <v>5318095</v>
      </c>
      <c r="N1799" s="5" t="e">
        <f>_xlfn.XLOOKUP(L1799,CENTRALIZADAS!A:A,CENTRALIZADAS!C:C)</f>
        <v>#N/A</v>
      </c>
    </row>
    <row r="1800" spans="1:14" hidden="1">
      <c r="A1800" s="47" t="s">
        <v>3768</v>
      </c>
      <c r="B1800" s="6">
        <v>5330079</v>
      </c>
      <c r="C1800" s="47" t="s">
        <v>3942</v>
      </c>
      <c r="D1800" s="11" t="s">
        <v>3943</v>
      </c>
      <c r="E1800" s="47" t="s">
        <v>2079</v>
      </c>
      <c r="F1800" s="6" t="s">
        <v>14</v>
      </c>
      <c r="G1800" s="11" t="s">
        <v>3944</v>
      </c>
      <c r="H1800" s="11"/>
      <c r="I1800" s="55"/>
      <c r="K1800" s="5" t="s">
        <v>4793</v>
      </c>
      <c r="L1800" s="6">
        <v>5330079</v>
      </c>
      <c r="N1800" s="5" t="e">
        <f>_xlfn.XLOOKUP(L1800,CENTRALIZADAS!A:A,CENTRALIZADAS!C:C)</f>
        <v>#N/A</v>
      </c>
    </row>
    <row r="1801" spans="1:14" hidden="1">
      <c r="A1801" s="46" t="s">
        <v>3768</v>
      </c>
      <c r="B1801" s="6">
        <v>7697769</v>
      </c>
      <c r="C1801" s="46" t="s">
        <v>3945</v>
      </c>
      <c r="D1801" s="11" t="s">
        <v>3946</v>
      </c>
      <c r="E1801" s="46" t="s">
        <v>2079</v>
      </c>
      <c r="F1801" s="6" t="s">
        <v>14</v>
      </c>
      <c r="G1801" s="11" t="s">
        <v>3947</v>
      </c>
      <c r="H1801" s="11"/>
      <c r="I1801" s="55"/>
      <c r="K1801" s="5" t="s">
        <v>4794</v>
      </c>
      <c r="L1801" s="73">
        <v>7697769</v>
      </c>
      <c r="N1801" s="5" t="e">
        <f>_xlfn.XLOOKUP(L1801,CENTRALIZADAS!A:A,CENTRALIZADAS!C:C)</f>
        <v>#N/A</v>
      </c>
    </row>
    <row r="1802" spans="1:14" hidden="1">
      <c r="A1802" s="47" t="s">
        <v>3768</v>
      </c>
      <c r="B1802" s="6">
        <v>1015629</v>
      </c>
      <c r="C1802" s="47" t="s">
        <v>3945</v>
      </c>
      <c r="D1802" s="11" t="s">
        <v>3948</v>
      </c>
      <c r="E1802" s="47" t="s">
        <v>2079</v>
      </c>
      <c r="F1802" s="6" t="s">
        <v>14</v>
      </c>
      <c r="G1802" s="11" t="s">
        <v>3947</v>
      </c>
      <c r="H1802" s="11"/>
      <c r="I1802" s="55"/>
      <c r="K1802" s="5" t="s">
        <v>4794</v>
      </c>
      <c r="L1802" s="6">
        <v>1015629</v>
      </c>
      <c r="N1802" s="5" t="e">
        <f>_xlfn.XLOOKUP(L1802,CENTRALIZADAS!A:A,CENTRALIZADAS!C:C)</f>
        <v>#N/A</v>
      </c>
    </row>
    <row r="1803" spans="1:14" hidden="1">
      <c r="A1803" s="46" t="s">
        <v>3768</v>
      </c>
      <c r="B1803" s="6">
        <v>5300908</v>
      </c>
      <c r="C1803" s="46" t="s">
        <v>3945</v>
      </c>
      <c r="D1803" s="11" t="s">
        <v>3949</v>
      </c>
      <c r="E1803" s="46" t="s">
        <v>2079</v>
      </c>
      <c r="F1803" s="6" t="s">
        <v>14</v>
      </c>
      <c r="G1803" s="11" t="s">
        <v>3947</v>
      </c>
      <c r="H1803" s="11"/>
      <c r="I1803" s="55"/>
      <c r="K1803" s="5" t="s">
        <v>4794</v>
      </c>
      <c r="L1803" s="73">
        <v>5300908</v>
      </c>
      <c r="N1803" s="5" t="e">
        <f>_xlfn.XLOOKUP(L1803,CENTRALIZADAS!A:A,CENTRALIZADAS!C:C)</f>
        <v>#N/A</v>
      </c>
    </row>
    <row r="1804" spans="1:14" hidden="1">
      <c r="A1804" s="47" t="s">
        <v>3768</v>
      </c>
      <c r="B1804" s="6">
        <v>7632376</v>
      </c>
      <c r="C1804" s="47" t="s">
        <v>3945</v>
      </c>
      <c r="D1804" s="11" t="s">
        <v>3950</v>
      </c>
      <c r="E1804" s="47" t="s">
        <v>2079</v>
      </c>
      <c r="F1804" s="6" t="s">
        <v>14</v>
      </c>
      <c r="G1804" s="11" t="s">
        <v>3947</v>
      </c>
      <c r="H1804" s="11"/>
      <c r="I1804" s="55"/>
      <c r="K1804" s="5" t="s">
        <v>4794</v>
      </c>
      <c r="L1804" s="6">
        <v>7632376</v>
      </c>
      <c r="N1804" s="5" t="e">
        <f>_xlfn.XLOOKUP(L1804,CENTRALIZADAS!A:A,CENTRALIZADAS!C:C)</f>
        <v>#N/A</v>
      </c>
    </row>
    <row r="1805" spans="1:14" hidden="1">
      <c r="A1805" s="46" t="s">
        <v>3768</v>
      </c>
      <c r="B1805" s="6">
        <v>7562040</v>
      </c>
      <c r="C1805" s="46" t="s">
        <v>3945</v>
      </c>
      <c r="D1805" s="11" t="s">
        <v>3951</v>
      </c>
      <c r="E1805" s="46" t="s">
        <v>2079</v>
      </c>
      <c r="F1805" s="6" t="s">
        <v>14</v>
      </c>
      <c r="G1805" s="11" t="s">
        <v>3947</v>
      </c>
      <c r="H1805" s="11"/>
      <c r="I1805" s="55"/>
      <c r="K1805" s="5" t="s">
        <v>4794</v>
      </c>
      <c r="L1805" s="73">
        <v>7562040</v>
      </c>
      <c r="N1805" s="5" t="e">
        <f>_xlfn.XLOOKUP(L1805,CENTRALIZADAS!A:A,CENTRALIZADAS!C:C)</f>
        <v>#N/A</v>
      </c>
    </row>
    <row r="1806" spans="1:14" hidden="1">
      <c r="A1806" s="47" t="s">
        <v>3768</v>
      </c>
      <c r="B1806" s="6">
        <v>6957918</v>
      </c>
      <c r="C1806" s="47" t="s">
        <v>3945</v>
      </c>
      <c r="D1806" s="11" t="s">
        <v>3952</v>
      </c>
      <c r="E1806" s="47" t="s">
        <v>2079</v>
      </c>
      <c r="F1806" s="6" t="s">
        <v>14</v>
      </c>
      <c r="G1806" s="11" t="s">
        <v>3947</v>
      </c>
      <c r="H1806" s="11"/>
      <c r="I1806" s="55"/>
      <c r="K1806" s="5" t="s">
        <v>4794</v>
      </c>
      <c r="L1806" s="6">
        <v>6957918</v>
      </c>
      <c r="N1806" s="5" t="e">
        <f>_xlfn.XLOOKUP(L1806,CENTRALIZADAS!A:A,CENTRALIZADAS!C:C)</f>
        <v>#N/A</v>
      </c>
    </row>
    <row r="1807" spans="1:14" hidden="1">
      <c r="A1807" s="46" t="s">
        <v>3768</v>
      </c>
      <c r="B1807" s="6">
        <v>7746258</v>
      </c>
      <c r="C1807" s="46" t="s">
        <v>3945</v>
      </c>
      <c r="D1807" s="11" t="s">
        <v>3953</v>
      </c>
      <c r="E1807" s="46" t="s">
        <v>2079</v>
      </c>
      <c r="F1807" s="6" t="s">
        <v>14</v>
      </c>
      <c r="G1807" s="11" t="s">
        <v>3947</v>
      </c>
      <c r="H1807" s="11"/>
      <c r="I1807" s="55"/>
      <c r="K1807" s="5" t="s">
        <v>4794</v>
      </c>
      <c r="L1807" s="73">
        <v>7746258</v>
      </c>
      <c r="N1807" s="5" t="e">
        <f>_xlfn.XLOOKUP(L1807,CENTRALIZADAS!A:A,CENTRALIZADAS!C:C)</f>
        <v>#N/A</v>
      </c>
    </row>
    <row r="1808" spans="1:14" hidden="1">
      <c r="A1808" s="47" t="s">
        <v>3768</v>
      </c>
      <c r="B1808" s="6">
        <v>7674909</v>
      </c>
      <c r="C1808" s="47" t="s">
        <v>3945</v>
      </c>
      <c r="D1808" s="11" t="s">
        <v>3954</v>
      </c>
      <c r="E1808" s="47" t="s">
        <v>2079</v>
      </c>
      <c r="F1808" s="6" t="s">
        <v>14</v>
      </c>
      <c r="G1808" s="11" t="s">
        <v>3947</v>
      </c>
      <c r="H1808" s="11"/>
      <c r="I1808" s="55"/>
      <c r="K1808" s="5" t="s">
        <v>4794</v>
      </c>
      <c r="L1808" s="6">
        <v>7674909</v>
      </c>
      <c r="N1808" s="5" t="e">
        <f>_xlfn.XLOOKUP(L1808,CENTRALIZADAS!A:A,CENTRALIZADAS!C:C)</f>
        <v>#N/A</v>
      </c>
    </row>
    <row r="1809" spans="1:14" hidden="1">
      <c r="A1809" s="46" t="s">
        <v>3768</v>
      </c>
      <c r="B1809" s="6">
        <v>7813505</v>
      </c>
      <c r="C1809" s="46" t="s">
        <v>3945</v>
      </c>
      <c r="D1809" s="11" t="s">
        <v>3955</v>
      </c>
      <c r="E1809" s="46" t="s">
        <v>2079</v>
      </c>
      <c r="F1809" s="6" t="s">
        <v>14</v>
      </c>
      <c r="G1809" s="11" t="s">
        <v>3947</v>
      </c>
      <c r="H1809" s="11"/>
      <c r="I1809" s="55"/>
      <c r="K1809" s="5" t="s">
        <v>4794</v>
      </c>
      <c r="L1809" s="73">
        <v>7813505</v>
      </c>
      <c r="N1809" s="5" t="e">
        <f>_xlfn.XLOOKUP(L1809,CENTRALIZADAS!A:A,CENTRALIZADAS!C:C)</f>
        <v>#N/A</v>
      </c>
    </row>
    <row r="1810" spans="1:14" hidden="1">
      <c r="A1810" s="47" t="s">
        <v>3768</v>
      </c>
      <c r="B1810" s="6">
        <v>5854272</v>
      </c>
      <c r="C1810" s="47" t="s">
        <v>3945</v>
      </c>
      <c r="D1810" s="11" t="s">
        <v>3956</v>
      </c>
      <c r="E1810" s="47" t="s">
        <v>2079</v>
      </c>
      <c r="F1810" s="6" t="s">
        <v>14</v>
      </c>
      <c r="G1810" s="11" t="s">
        <v>3947</v>
      </c>
      <c r="H1810" s="11"/>
      <c r="I1810" s="55"/>
      <c r="K1810" s="5" t="s">
        <v>4794</v>
      </c>
      <c r="L1810" s="6">
        <v>5854272</v>
      </c>
      <c r="N1810" s="5" t="e">
        <f>_xlfn.XLOOKUP(L1810,CENTRALIZADAS!A:A,CENTRALIZADAS!C:C)</f>
        <v>#N/A</v>
      </c>
    </row>
    <row r="1811" spans="1:14" hidden="1">
      <c r="A1811" s="46" t="s">
        <v>3768</v>
      </c>
      <c r="B1811" s="6">
        <v>6827886</v>
      </c>
      <c r="C1811" s="46" t="s">
        <v>3945</v>
      </c>
      <c r="D1811" s="11" t="s">
        <v>3957</v>
      </c>
      <c r="E1811" s="46" t="s">
        <v>2079</v>
      </c>
      <c r="F1811" s="6" t="s">
        <v>14</v>
      </c>
      <c r="G1811" s="11" t="s">
        <v>3947</v>
      </c>
      <c r="H1811" s="11"/>
      <c r="I1811" s="55"/>
      <c r="K1811" s="5" t="s">
        <v>4794</v>
      </c>
      <c r="L1811" s="73">
        <v>6827886</v>
      </c>
      <c r="N1811" s="5" t="e">
        <f>_xlfn.XLOOKUP(L1811,CENTRALIZADAS!A:A,CENTRALIZADAS!C:C)</f>
        <v>#N/A</v>
      </c>
    </row>
    <row r="1812" spans="1:14" hidden="1">
      <c r="A1812" s="47" t="s">
        <v>3768</v>
      </c>
      <c r="B1812" s="6">
        <v>5805788</v>
      </c>
      <c r="C1812" s="47" t="s">
        <v>3958</v>
      </c>
      <c r="D1812" s="11" t="s">
        <v>3959</v>
      </c>
      <c r="E1812" s="47" t="s">
        <v>2079</v>
      </c>
      <c r="F1812" s="6" t="s">
        <v>14</v>
      </c>
      <c r="G1812" s="11" t="s">
        <v>3960</v>
      </c>
      <c r="H1812" s="11"/>
      <c r="I1812" s="56" t="s">
        <v>2664</v>
      </c>
      <c r="K1812" s="5" t="s">
        <v>4795</v>
      </c>
      <c r="L1812" s="6">
        <v>5805788</v>
      </c>
      <c r="N1812" s="5" t="e">
        <f>_xlfn.XLOOKUP(L1812,CENTRALIZADAS!A:A,CENTRALIZADAS!C:C)</f>
        <v>#N/A</v>
      </c>
    </row>
    <row r="1813" spans="1:14" hidden="1">
      <c r="A1813" s="46" t="s">
        <v>3768</v>
      </c>
      <c r="B1813" s="6">
        <v>5359615</v>
      </c>
      <c r="C1813" s="46" t="s">
        <v>3961</v>
      </c>
      <c r="D1813" s="11" t="s">
        <v>3961</v>
      </c>
      <c r="E1813" s="46" t="s">
        <v>2079</v>
      </c>
      <c r="F1813" s="6" t="s">
        <v>14</v>
      </c>
      <c r="G1813" s="11" t="s">
        <v>3962</v>
      </c>
      <c r="H1813" s="11"/>
      <c r="I1813" s="56" t="s">
        <v>2664</v>
      </c>
      <c r="K1813" s="5" t="s">
        <v>4796</v>
      </c>
      <c r="L1813" s="73">
        <v>5359615</v>
      </c>
      <c r="N1813" s="5" t="e">
        <f>_xlfn.XLOOKUP(L1813,CENTRALIZADAS!A:A,CENTRALIZADAS!C:C)</f>
        <v>#N/A</v>
      </c>
    </row>
    <row r="1814" spans="1:14" hidden="1">
      <c r="A1814" s="47" t="s">
        <v>3768</v>
      </c>
      <c r="B1814" s="6">
        <v>5816677</v>
      </c>
      <c r="C1814" s="47" t="s">
        <v>3963</v>
      </c>
      <c r="D1814" s="11" t="s">
        <v>3963</v>
      </c>
      <c r="E1814" s="47" t="s">
        <v>2079</v>
      </c>
      <c r="F1814" s="6" t="s">
        <v>14</v>
      </c>
      <c r="G1814" s="11" t="s">
        <v>3964</v>
      </c>
      <c r="H1814" s="11"/>
      <c r="I1814" s="56" t="s">
        <v>2664</v>
      </c>
      <c r="K1814" s="5" t="s">
        <v>4797</v>
      </c>
      <c r="L1814" s="6">
        <v>5816677</v>
      </c>
      <c r="N1814" s="5" t="e">
        <f>_xlfn.XLOOKUP(L1814,CENTRALIZADAS!A:A,CENTRALIZADAS!C:C)</f>
        <v>#N/A</v>
      </c>
    </row>
    <row r="1815" spans="1:14" hidden="1">
      <c r="A1815" s="46" t="s">
        <v>3768</v>
      </c>
      <c r="B1815" s="6">
        <v>6902887</v>
      </c>
      <c r="C1815" s="46" t="s">
        <v>3965</v>
      </c>
      <c r="D1815" s="11" t="s">
        <v>3966</v>
      </c>
      <c r="E1815" s="46" t="s">
        <v>2079</v>
      </c>
      <c r="F1815" s="6" t="s">
        <v>14</v>
      </c>
      <c r="G1815" s="11" t="s">
        <v>3967</v>
      </c>
      <c r="H1815" s="11"/>
      <c r="I1815" s="55"/>
      <c r="K1815" s="5" t="s">
        <v>4798</v>
      </c>
      <c r="L1815" s="73">
        <v>6902887</v>
      </c>
      <c r="N1815" s="5" t="e">
        <f>_xlfn.XLOOKUP(L1815,CENTRALIZADAS!A:A,CENTRALIZADAS!C:C)</f>
        <v>#N/A</v>
      </c>
    </row>
    <row r="1816" spans="1:14" hidden="1">
      <c r="A1816" s="47" t="s">
        <v>3768</v>
      </c>
      <c r="B1816" s="6">
        <v>5842306</v>
      </c>
      <c r="C1816" s="47" t="s">
        <v>3968</v>
      </c>
      <c r="D1816" s="11" t="s">
        <v>3968</v>
      </c>
      <c r="E1816" s="47" t="s">
        <v>2079</v>
      </c>
      <c r="F1816" s="6" t="s">
        <v>14</v>
      </c>
      <c r="G1816" s="11" t="s">
        <v>3969</v>
      </c>
      <c r="H1816" s="11"/>
      <c r="I1816" s="55"/>
      <c r="K1816" s="5" t="s">
        <v>4799</v>
      </c>
      <c r="L1816" s="6">
        <v>5842306</v>
      </c>
      <c r="N1816" s="5" t="e">
        <f>_xlfn.XLOOKUP(L1816,CENTRALIZADAS!A:A,CENTRALIZADAS!C:C)</f>
        <v>#N/A</v>
      </c>
    </row>
    <row r="1817" spans="1:14" hidden="1">
      <c r="A1817" s="46" t="s">
        <v>3768</v>
      </c>
      <c r="B1817" s="6">
        <v>5824731</v>
      </c>
      <c r="C1817" s="46" t="s">
        <v>3970</v>
      </c>
      <c r="D1817" s="11" t="s">
        <v>3970</v>
      </c>
      <c r="E1817" s="46" t="s">
        <v>2079</v>
      </c>
      <c r="F1817" s="6" t="s">
        <v>14</v>
      </c>
      <c r="G1817" s="11" t="s">
        <v>3971</v>
      </c>
      <c r="H1817" s="11"/>
      <c r="I1817" s="55"/>
      <c r="K1817" s="5" t="s">
        <v>4800</v>
      </c>
      <c r="L1817" s="73">
        <v>5824731</v>
      </c>
      <c r="N1817" s="5" t="e">
        <f>_xlfn.XLOOKUP(L1817,CENTRALIZADAS!A:A,CENTRALIZADAS!C:C)</f>
        <v>#N/A</v>
      </c>
    </row>
    <row r="1818" spans="1:14" hidden="1">
      <c r="A1818" s="47" t="s">
        <v>3768</v>
      </c>
      <c r="B1818" s="6">
        <v>5824728</v>
      </c>
      <c r="C1818" s="47" t="s">
        <v>3972</v>
      </c>
      <c r="D1818" s="11" t="s">
        <v>3972</v>
      </c>
      <c r="E1818" s="47" t="s">
        <v>2079</v>
      </c>
      <c r="F1818" s="6" t="s">
        <v>14</v>
      </c>
      <c r="G1818" s="11" t="s">
        <v>3973</v>
      </c>
      <c r="H1818" s="11"/>
      <c r="I1818" s="55"/>
      <c r="K1818" s="5" t="s">
        <v>4801</v>
      </c>
      <c r="L1818" s="6">
        <v>5824728</v>
      </c>
      <c r="N1818" s="5" t="e">
        <f>_xlfn.XLOOKUP(L1818,CENTRALIZADAS!A:A,CENTRALIZADAS!C:C)</f>
        <v>#N/A</v>
      </c>
    </row>
    <row r="1819" spans="1:14" hidden="1">
      <c r="A1819" s="46" t="s">
        <v>3768</v>
      </c>
      <c r="B1819" s="6">
        <v>5816238</v>
      </c>
      <c r="C1819" s="46" t="s">
        <v>3974</v>
      </c>
      <c r="D1819" s="11" t="s">
        <v>3974</v>
      </c>
      <c r="E1819" s="46" t="s">
        <v>2079</v>
      </c>
      <c r="F1819" s="6" t="s">
        <v>14</v>
      </c>
      <c r="G1819" s="17" t="s">
        <v>3975</v>
      </c>
      <c r="H1819" s="11"/>
      <c r="I1819" s="55"/>
      <c r="K1819" s="5" t="s">
        <v>4802</v>
      </c>
      <c r="L1819" s="73">
        <v>5816238</v>
      </c>
      <c r="N1819" s="5" t="e">
        <f>_xlfn.XLOOKUP(L1819,CENTRALIZADAS!A:A,CENTRALIZADAS!C:C)</f>
        <v>#N/A</v>
      </c>
    </row>
    <row r="1820" spans="1:14" hidden="1">
      <c r="A1820" s="47" t="s">
        <v>3768</v>
      </c>
      <c r="B1820" s="6">
        <v>6828737</v>
      </c>
      <c r="C1820" s="47" t="s">
        <v>3976</v>
      </c>
      <c r="D1820" s="11" t="s">
        <v>3976</v>
      </c>
      <c r="E1820" s="47" t="s">
        <v>2079</v>
      </c>
      <c r="F1820" s="6" t="s">
        <v>14</v>
      </c>
      <c r="G1820" s="11" t="s">
        <v>3977</v>
      </c>
      <c r="H1820" s="11"/>
      <c r="I1820" s="56" t="s">
        <v>2664</v>
      </c>
      <c r="K1820" s="5" t="s">
        <v>4803</v>
      </c>
      <c r="L1820" s="6">
        <v>6828737</v>
      </c>
      <c r="N1820" s="5" t="e">
        <f>_xlfn.XLOOKUP(L1820,CENTRALIZADAS!A:A,CENTRALIZADAS!C:C)</f>
        <v>#N/A</v>
      </c>
    </row>
    <row r="1821" spans="1:14" hidden="1">
      <c r="A1821" s="46" t="s">
        <v>3768</v>
      </c>
      <c r="B1821" s="6">
        <v>5300321</v>
      </c>
      <c r="C1821" s="46" t="s">
        <v>3976</v>
      </c>
      <c r="D1821" s="11" t="s">
        <v>3976</v>
      </c>
      <c r="E1821" s="46" t="s">
        <v>2079</v>
      </c>
      <c r="F1821" s="6" t="s">
        <v>14</v>
      </c>
      <c r="G1821" s="11" t="s">
        <v>3977</v>
      </c>
      <c r="H1821" s="11"/>
      <c r="I1821" s="56" t="s">
        <v>2664</v>
      </c>
      <c r="K1821" s="5" t="s">
        <v>4803</v>
      </c>
      <c r="L1821" s="73">
        <v>5300321</v>
      </c>
      <c r="N1821" s="5" t="e">
        <f>_xlfn.XLOOKUP(L1821,CENTRALIZADAS!A:A,CENTRALIZADAS!C:C)</f>
        <v>#N/A</v>
      </c>
    </row>
    <row r="1822" spans="1:14" hidden="1">
      <c r="A1822" s="47" t="s">
        <v>3768</v>
      </c>
      <c r="B1822" s="6">
        <v>5842991</v>
      </c>
      <c r="C1822" s="47" t="s">
        <v>3978</v>
      </c>
      <c r="D1822" s="11" t="s">
        <v>3978</v>
      </c>
      <c r="E1822" s="47" t="s">
        <v>2079</v>
      </c>
      <c r="F1822" s="6" t="s">
        <v>14</v>
      </c>
      <c r="G1822" s="11" t="s">
        <v>3979</v>
      </c>
      <c r="H1822" s="11"/>
      <c r="I1822" s="55"/>
      <c r="K1822" s="5" t="s">
        <v>4804</v>
      </c>
      <c r="L1822" s="6">
        <v>5842991</v>
      </c>
      <c r="N1822" s="5" t="e">
        <f>_xlfn.XLOOKUP(L1822,CENTRALIZADAS!A:A,CENTRALIZADAS!C:C)</f>
        <v>#N/A</v>
      </c>
    </row>
    <row r="1823" spans="1:14" hidden="1">
      <c r="A1823" s="46" t="s">
        <v>3768</v>
      </c>
      <c r="B1823" s="6">
        <v>6567780</v>
      </c>
      <c r="C1823" s="46" t="s">
        <v>3980</v>
      </c>
      <c r="D1823" s="11" t="s">
        <v>3980</v>
      </c>
      <c r="E1823" s="46" t="s">
        <v>2079</v>
      </c>
      <c r="F1823" s="6" t="s">
        <v>14</v>
      </c>
      <c r="G1823" s="11" t="s">
        <v>3981</v>
      </c>
      <c r="H1823" s="11"/>
      <c r="I1823" s="56" t="s">
        <v>2664</v>
      </c>
      <c r="K1823" s="5" t="s">
        <v>4805</v>
      </c>
      <c r="L1823" s="73">
        <v>6567780</v>
      </c>
      <c r="N1823" s="5" t="e">
        <f>_xlfn.XLOOKUP(L1823,CENTRALIZADAS!A:A,CENTRALIZADAS!C:C)</f>
        <v>#N/A</v>
      </c>
    </row>
    <row r="1824" spans="1:14" hidden="1">
      <c r="A1824" s="47" t="s">
        <v>3768</v>
      </c>
      <c r="B1824" s="31">
        <v>6610729</v>
      </c>
      <c r="C1824" s="47" t="s">
        <v>3982</v>
      </c>
      <c r="D1824" s="11" t="s">
        <v>24</v>
      </c>
      <c r="E1824" s="47" t="s">
        <v>2079</v>
      </c>
      <c r="F1824" s="6" t="s">
        <v>14</v>
      </c>
      <c r="G1824" s="11" t="s">
        <v>3983</v>
      </c>
      <c r="H1824" s="11"/>
      <c r="I1824" s="55"/>
      <c r="K1824" s="5" t="s">
        <v>4806</v>
      </c>
      <c r="L1824" s="31">
        <v>6610729</v>
      </c>
      <c r="N1824" s="5" t="e">
        <f>_xlfn.XLOOKUP(L1824,CENTRALIZADAS!A:A,CENTRALIZADAS!C:C)</f>
        <v>#N/A</v>
      </c>
    </row>
    <row r="1825" spans="1:14" hidden="1">
      <c r="A1825" s="46" t="s">
        <v>3984</v>
      </c>
      <c r="B1825" s="32">
        <v>1032205</v>
      </c>
      <c r="C1825" s="53" t="s">
        <v>3985</v>
      </c>
      <c r="D1825" s="33" t="s">
        <v>3986</v>
      </c>
      <c r="E1825" s="46" t="s">
        <v>2496</v>
      </c>
      <c r="F1825" s="6" t="s">
        <v>14</v>
      </c>
      <c r="G1825" s="40" t="s">
        <v>3987</v>
      </c>
      <c r="H1825" s="11"/>
      <c r="I1825" s="55"/>
      <c r="K1825" s="5" t="s">
        <v>4807</v>
      </c>
      <c r="L1825" s="79">
        <v>1032205</v>
      </c>
      <c r="N1825" s="5" t="e">
        <f>_xlfn.XLOOKUP(L1825,CENTRALIZADAS!A:A,CENTRALIZADAS!C:C)</f>
        <v>#N/A</v>
      </c>
    </row>
    <row r="1826" spans="1:14" hidden="1">
      <c r="A1826" s="47" t="s">
        <v>3984</v>
      </c>
      <c r="B1826" s="32">
        <v>1309141</v>
      </c>
      <c r="C1826" s="54" t="s">
        <v>3985</v>
      </c>
      <c r="D1826" s="33" t="s">
        <v>3988</v>
      </c>
      <c r="E1826" s="47" t="s">
        <v>2496</v>
      </c>
      <c r="F1826" s="6" t="s">
        <v>14</v>
      </c>
      <c r="G1826" s="40" t="s">
        <v>3987</v>
      </c>
      <c r="H1826" s="11"/>
      <c r="I1826" s="55"/>
      <c r="K1826" s="5" t="s">
        <v>4807</v>
      </c>
      <c r="L1826" s="32">
        <v>1309141</v>
      </c>
      <c r="N1826" s="5" t="e">
        <f>_xlfn.XLOOKUP(L1826,CENTRALIZADAS!A:A,CENTRALIZADAS!C:C)</f>
        <v>#N/A</v>
      </c>
    </row>
    <row r="1827" spans="1:14" hidden="1">
      <c r="A1827" s="46" t="s">
        <v>3984</v>
      </c>
      <c r="B1827" s="32">
        <v>1443016</v>
      </c>
      <c r="C1827" s="53" t="s">
        <v>3985</v>
      </c>
      <c r="D1827" s="33" t="s">
        <v>3989</v>
      </c>
      <c r="E1827" s="46" t="s">
        <v>2496</v>
      </c>
      <c r="F1827" s="6" t="s">
        <v>14</v>
      </c>
      <c r="G1827" s="40" t="s">
        <v>3987</v>
      </c>
      <c r="H1827" s="11"/>
      <c r="I1827" s="55"/>
      <c r="K1827" s="5" t="s">
        <v>4807</v>
      </c>
      <c r="L1827" s="79">
        <v>1443016</v>
      </c>
      <c r="N1827" s="5" t="e">
        <f>_xlfn.XLOOKUP(L1827,CENTRALIZADAS!A:A,CENTRALIZADAS!C:C)</f>
        <v>#N/A</v>
      </c>
    </row>
    <row r="1828" spans="1:14" hidden="1">
      <c r="A1828" s="47" t="s">
        <v>3984</v>
      </c>
      <c r="B1828" s="32">
        <v>5804560</v>
      </c>
      <c r="C1828" s="54" t="s">
        <v>3985</v>
      </c>
      <c r="D1828" s="33" t="s">
        <v>2862</v>
      </c>
      <c r="E1828" s="47" t="s">
        <v>2496</v>
      </c>
      <c r="F1828" s="6" t="s">
        <v>14</v>
      </c>
      <c r="G1828" s="40" t="s">
        <v>3987</v>
      </c>
      <c r="H1828" s="11"/>
      <c r="I1828" s="55"/>
      <c r="K1828" s="5" t="s">
        <v>4807</v>
      </c>
      <c r="L1828" s="32">
        <v>5804560</v>
      </c>
      <c r="N1828" s="5" t="e">
        <f>_xlfn.XLOOKUP(L1828,CENTRALIZADAS!A:A,CENTRALIZADAS!C:C)</f>
        <v>#N/A</v>
      </c>
    </row>
    <row r="1829" spans="1:14" hidden="1">
      <c r="A1829" s="46" t="s">
        <v>3984</v>
      </c>
      <c r="B1829" s="32">
        <v>5804567</v>
      </c>
      <c r="C1829" s="53" t="s">
        <v>3985</v>
      </c>
      <c r="D1829" s="33" t="s">
        <v>3990</v>
      </c>
      <c r="E1829" s="46" t="s">
        <v>2496</v>
      </c>
      <c r="F1829" s="6" t="s">
        <v>14</v>
      </c>
      <c r="G1829" s="40" t="s">
        <v>3987</v>
      </c>
      <c r="H1829" s="11"/>
      <c r="I1829" s="55"/>
      <c r="K1829" s="5" t="s">
        <v>4807</v>
      </c>
      <c r="L1829" s="79">
        <v>5804567</v>
      </c>
      <c r="N1829" s="5" t="e">
        <f>_xlfn.XLOOKUP(L1829,CENTRALIZADAS!A:A,CENTRALIZADAS!C:C)</f>
        <v>#N/A</v>
      </c>
    </row>
    <row r="1830" spans="1:14" hidden="1">
      <c r="A1830" s="47" t="s">
        <v>3984</v>
      </c>
      <c r="B1830" s="32">
        <v>5804573</v>
      </c>
      <c r="C1830" s="54" t="s">
        <v>3985</v>
      </c>
      <c r="D1830" s="33" t="s">
        <v>3991</v>
      </c>
      <c r="E1830" s="47" t="s">
        <v>2496</v>
      </c>
      <c r="F1830" s="6" t="s">
        <v>14</v>
      </c>
      <c r="G1830" s="40" t="s">
        <v>3987</v>
      </c>
      <c r="H1830" s="11"/>
      <c r="I1830" s="55"/>
      <c r="K1830" s="5" t="s">
        <v>4807</v>
      </c>
      <c r="L1830" s="32">
        <v>5804573</v>
      </c>
      <c r="N1830" s="5" t="e">
        <f>_xlfn.XLOOKUP(L1830,CENTRALIZADAS!A:A,CENTRALIZADAS!C:C)</f>
        <v>#N/A</v>
      </c>
    </row>
    <row r="1831" spans="1:14" hidden="1">
      <c r="A1831" s="46" t="s">
        <v>3984</v>
      </c>
      <c r="B1831" s="32">
        <v>5849254</v>
      </c>
      <c r="C1831" s="53" t="s">
        <v>3985</v>
      </c>
      <c r="D1831" s="33" t="s">
        <v>3992</v>
      </c>
      <c r="E1831" s="46" t="s">
        <v>2496</v>
      </c>
      <c r="F1831" s="6" t="s">
        <v>14</v>
      </c>
      <c r="G1831" s="40" t="s">
        <v>3987</v>
      </c>
      <c r="H1831" s="11"/>
      <c r="I1831" s="55"/>
      <c r="K1831" s="5" t="s">
        <v>4807</v>
      </c>
      <c r="L1831" s="79">
        <v>5849254</v>
      </c>
      <c r="N1831" s="5" t="e">
        <f>_xlfn.XLOOKUP(L1831,CENTRALIZADAS!A:A,CENTRALIZADAS!C:C)</f>
        <v>#N/A</v>
      </c>
    </row>
    <row r="1832" spans="1:14" hidden="1">
      <c r="A1832" s="47" t="s">
        <v>3984</v>
      </c>
      <c r="B1832" s="32">
        <v>5849674</v>
      </c>
      <c r="C1832" s="54" t="s">
        <v>3985</v>
      </c>
      <c r="D1832" s="33" t="s">
        <v>3993</v>
      </c>
      <c r="E1832" s="47" t="s">
        <v>2496</v>
      </c>
      <c r="F1832" s="6" t="s">
        <v>14</v>
      </c>
      <c r="G1832" s="40" t="s">
        <v>3987</v>
      </c>
      <c r="H1832" s="11"/>
      <c r="I1832" s="55"/>
      <c r="K1832" s="5" t="s">
        <v>4807</v>
      </c>
      <c r="L1832" s="32">
        <v>5849674</v>
      </c>
      <c r="N1832" s="5" t="e">
        <f>_xlfn.XLOOKUP(L1832,CENTRALIZADAS!A:A,CENTRALIZADAS!C:C)</f>
        <v>#N/A</v>
      </c>
    </row>
    <row r="1833" spans="1:14" hidden="1">
      <c r="A1833" s="46" t="s">
        <v>3984</v>
      </c>
      <c r="B1833" s="32">
        <v>5851164</v>
      </c>
      <c r="C1833" s="53" t="s">
        <v>3985</v>
      </c>
      <c r="D1833" s="33" t="s">
        <v>3994</v>
      </c>
      <c r="E1833" s="46" t="s">
        <v>2496</v>
      </c>
      <c r="F1833" s="6" t="s">
        <v>14</v>
      </c>
      <c r="G1833" s="40" t="s">
        <v>3987</v>
      </c>
      <c r="H1833" s="11"/>
      <c r="I1833" s="55"/>
      <c r="K1833" s="5" t="s">
        <v>4807</v>
      </c>
      <c r="L1833" s="79">
        <v>5851164</v>
      </c>
      <c r="N1833" s="5" t="e">
        <f>_xlfn.XLOOKUP(L1833,CENTRALIZADAS!A:A,CENTRALIZADAS!C:C)</f>
        <v>#N/A</v>
      </c>
    </row>
    <row r="1834" spans="1:14" hidden="1">
      <c r="A1834" s="47" t="s">
        <v>3984</v>
      </c>
      <c r="B1834" s="32">
        <v>5851236</v>
      </c>
      <c r="C1834" s="54" t="s">
        <v>3985</v>
      </c>
      <c r="D1834" s="33" t="s">
        <v>19</v>
      </c>
      <c r="E1834" s="47" t="s">
        <v>2496</v>
      </c>
      <c r="F1834" s="6" t="s">
        <v>14</v>
      </c>
      <c r="G1834" s="40" t="s">
        <v>3987</v>
      </c>
      <c r="H1834" s="11"/>
      <c r="I1834" s="55"/>
      <c r="K1834" s="5" t="s">
        <v>4807</v>
      </c>
      <c r="L1834" s="32">
        <v>5851236</v>
      </c>
      <c r="N1834" s="5" t="e">
        <f>_xlfn.XLOOKUP(L1834,CENTRALIZADAS!A:A,CENTRALIZADAS!C:C)</f>
        <v>#N/A</v>
      </c>
    </row>
    <row r="1835" spans="1:14" hidden="1">
      <c r="A1835" s="46" t="s">
        <v>3984</v>
      </c>
      <c r="B1835" s="32">
        <v>6591468</v>
      </c>
      <c r="C1835" s="53" t="s">
        <v>3985</v>
      </c>
      <c r="D1835" s="33" t="s">
        <v>3995</v>
      </c>
      <c r="E1835" s="46" t="s">
        <v>2496</v>
      </c>
      <c r="F1835" s="6" t="s">
        <v>14</v>
      </c>
      <c r="G1835" s="40" t="s">
        <v>3987</v>
      </c>
      <c r="H1835" s="11"/>
      <c r="I1835" s="55"/>
      <c r="K1835" s="5" t="s">
        <v>4807</v>
      </c>
      <c r="L1835" s="79">
        <v>6591468</v>
      </c>
      <c r="N1835" s="5" t="e">
        <f>_xlfn.XLOOKUP(L1835,CENTRALIZADAS!A:A,CENTRALIZADAS!C:C)</f>
        <v>#N/A</v>
      </c>
    </row>
    <row r="1836" spans="1:14" hidden="1">
      <c r="A1836" s="47" t="s">
        <v>3984</v>
      </c>
      <c r="B1836" s="32">
        <v>6820469</v>
      </c>
      <c r="C1836" s="54" t="s">
        <v>3985</v>
      </c>
      <c r="D1836" s="33" t="s">
        <v>3996</v>
      </c>
      <c r="E1836" s="47" t="s">
        <v>2496</v>
      </c>
      <c r="F1836" s="6" t="s">
        <v>14</v>
      </c>
      <c r="G1836" s="40" t="s">
        <v>3987</v>
      </c>
      <c r="H1836" s="11"/>
      <c r="I1836" s="55"/>
      <c r="K1836" s="5" t="s">
        <v>4807</v>
      </c>
      <c r="L1836" s="32">
        <v>6820469</v>
      </c>
      <c r="N1836" s="5" t="e">
        <f>_xlfn.XLOOKUP(L1836,CENTRALIZADAS!A:A,CENTRALIZADAS!C:C)</f>
        <v>#N/A</v>
      </c>
    </row>
    <row r="1837" spans="1:14" hidden="1">
      <c r="A1837" s="46" t="s">
        <v>3984</v>
      </c>
      <c r="B1837" s="32">
        <v>6947235</v>
      </c>
      <c r="C1837" s="53" t="s">
        <v>3985</v>
      </c>
      <c r="D1837" s="33" t="s">
        <v>3997</v>
      </c>
      <c r="E1837" s="46" t="s">
        <v>2496</v>
      </c>
      <c r="F1837" s="6" t="s">
        <v>14</v>
      </c>
      <c r="G1837" s="40" t="s">
        <v>3987</v>
      </c>
      <c r="H1837" s="11"/>
      <c r="I1837" s="55"/>
      <c r="K1837" s="5" t="s">
        <v>4807</v>
      </c>
      <c r="L1837" s="79">
        <v>6947235</v>
      </c>
      <c r="N1837" s="5" t="e">
        <f>_xlfn.XLOOKUP(L1837,CENTRALIZADAS!A:A,CENTRALIZADAS!C:C)</f>
        <v>#N/A</v>
      </c>
    </row>
    <row r="1838" spans="1:14" hidden="1">
      <c r="A1838" s="47" t="s">
        <v>3984</v>
      </c>
      <c r="B1838" s="32">
        <v>7313021</v>
      </c>
      <c r="C1838" s="54" t="s">
        <v>3985</v>
      </c>
      <c r="D1838" s="33" t="s">
        <v>3998</v>
      </c>
      <c r="E1838" s="47" t="s">
        <v>2496</v>
      </c>
      <c r="F1838" s="6" t="s">
        <v>14</v>
      </c>
      <c r="G1838" s="40" t="s">
        <v>3987</v>
      </c>
      <c r="H1838" s="11"/>
      <c r="I1838" s="55"/>
      <c r="K1838" s="5" t="s">
        <v>4807</v>
      </c>
      <c r="L1838" s="32">
        <v>7313021</v>
      </c>
      <c r="N1838" s="5" t="e">
        <f>_xlfn.XLOOKUP(L1838,CENTRALIZADAS!A:A,CENTRALIZADAS!C:C)</f>
        <v>#N/A</v>
      </c>
    </row>
    <row r="1839" spans="1:14" hidden="1">
      <c r="A1839" s="46" t="s">
        <v>3984</v>
      </c>
      <c r="B1839" s="32">
        <v>7547541</v>
      </c>
      <c r="C1839" s="53" t="s">
        <v>3985</v>
      </c>
      <c r="D1839" s="33" t="s">
        <v>3999</v>
      </c>
      <c r="E1839" s="46" t="s">
        <v>2496</v>
      </c>
      <c r="F1839" s="6" t="s">
        <v>14</v>
      </c>
      <c r="G1839" s="40" t="s">
        <v>3987</v>
      </c>
      <c r="H1839" s="11"/>
      <c r="I1839" s="55"/>
      <c r="K1839" s="5" t="s">
        <v>4807</v>
      </c>
      <c r="L1839" s="79">
        <v>7547541</v>
      </c>
      <c r="N1839" s="5" t="e">
        <f>_xlfn.XLOOKUP(L1839,CENTRALIZADAS!A:A,CENTRALIZADAS!C:C)</f>
        <v>#N/A</v>
      </c>
    </row>
    <row r="1840" spans="1:14" hidden="1">
      <c r="A1840" s="47" t="s">
        <v>3984</v>
      </c>
      <c r="B1840" s="32">
        <v>7626798</v>
      </c>
      <c r="C1840" s="54" t="s">
        <v>3985</v>
      </c>
      <c r="D1840" s="33" t="s">
        <v>4000</v>
      </c>
      <c r="E1840" s="47" t="s">
        <v>2496</v>
      </c>
      <c r="F1840" s="6" t="s">
        <v>14</v>
      </c>
      <c r="G1840" s="40" t="s">
        <v>3987</v>
      </c>
      <c r="H1840" s="11"/>
      <c r="I1840" s="55"/>
      <c r="K1840" s="5" t="s">
        <v>4807</v>
      </c>
      <c r="L1840" s="32">
        <v>7626798</v>
      </c>
      <c r="N1840" s="5" t="e">
        <f>_xlfn.XLOOKUP(L1840,CENTRALIZADAS!A:A,CENTRALIZADAS!C:C)</f>
        <v>#N/A</v>
      </c>
    </row>
    <row r="1841" spans="1:14" hidden="1">
      <c r="A1841" s="46" t="s">
        <v>3984</v>
      </c>
      <c r="B1841" s="32">
        <v>7626931</v>
      </c>
      <c r="C1841" s="53" t="s">
        <v>3985</v>
      </c>
      <c r="D1841" s="33" t="s">
        <v>4001</v>
      </c>
      <c r="E1841" s="46" t="s">
        <v>2496</v>
      </c>
      <c r="F1841" s="6" t="s">
        <v>14</v>
      </c>
      <c r="G1841" s="40" t="s">
        <v>3987</v>
      </c>
      <c r="H1841" s="11"/>
      <c r="I1841" s="55"/>
      <c r="K1841" s="5" t="s">
        <v>4807</v>
      </c>
      <c r="L1841" s="79">
        <v>7626931</v>
      </c>
      <c r="N1841" s="5" t="e">
        <f>_xlfn.XLOOKUP(L1841,CENTRALIZADAS!A:A,CENTRALIZADAS!C:C)</f>
        <v>#N/A</v>
      </c>
    </row>
    <row r="1842" spans="1:14" hidden="1">
      <c r="A1842" s="47" t="s">
        <v>3984</v>
      </c>
      <c r="B1842" s="32">
        <v>7765677</v>
      </c>
      <c r="C1842" s="54" t="s">
        <v>3985</v>
      </c>
      <c r="D1842" s="33" t="s">
        <v>4002</v>
      </c>
      <c r="E1842" s="47" t="s">
        <v>2496</v>
      </c>
      <c r="F1842" s="6" t="s">
        <v>14</v>
      </c>
      <c r="G1842" s="40" t="s">
        <v>3987</v>
      </c>
      <c r="H1842" s="11"/>
      <c r="I1842" s="55"/>
      <c r="K1842" s="5" t="s">
        <v>4807</v>
      </c>
      <c r="L1842" s="32">
        <v>7765677</v>
      </c>
      <c r="N1842" s="5" t="e">
        <f>_xlfn.XLOOKUP(L1842,CENTRALIZADAS!A:A,CENTRALIZADAS!C:C)</f>
        <v>#N/A</v>
      </c>
    </row>
    <row r="1843" spans="1:14" hidden="1">
      <c r="A1843" s="46" t="s">
        <v>3984</v>
      </c>
      <c r="B1843" s="32">
        <v>7770137</v>
      </c>
      <c r="C1843" s="53" t="s">
        <v>3985</v>
      </c>
      <c r="D1843" s="33" t="s">
        <v>4003</v>
      </c>
      <c r="E1843" s="46" t="s">
        <v>2496</v>
      </c>
      <c r="F1843" s="6" t="s">
        <v>14</v>
      </c>
      <c r="G1843" s="40" t="s">
        <v>3987</v>
      </c>
      <c r="H1843" s="11"/>
      <c r="I1843" s="55"/>
      <c r="K1843" s="5" t="s">
        <v>4807</v>
      </c>
      <c r="L1843" s="79">
        <v>7770137</v>
      </c>
      <c r="N1843" s="5" t="e">
        <f>_xlfn.XLOOKUP(L1843,CENTRALIZADAS!A:A,CENTRALIZADAS!C:C)</f>
        <v>#N/A</v>
      </c>
    </row>
    <row r="1844" spans="1:14" hidden="1">
      <c r="A1844" s="47" t="s">
        <v>3984</v>
      </c>
      <c r="B1844" s="32">
        <v>7785201</v>
      </c>
      <c r="C1844" s="54" t="s">
        <v>3985</v>
      </c>
      <c r="D1844" s="33" t="s">
        <v>4004</v>
      </c>
      <c r="E1844" s="47" t="s">
        <v>2496</v>
      </c>
      <c r="F1844" s="6" t="s">
        <v>14</v>
      </c>
      <c r="G1844" s="40" t="s">
        <v>3987</v>
      </c>
      <c r="H1844" s="11"/>
      <c r="I1844" s="55"/>
      <c r="K1844" s="5" t="s">
        <v>4807</v>
      </c>
      <c r="L1844" s="32">
        <v>7785201</v>
      </c>
      <c r="N1844" s="5" t="e">
        <f>_xlfn.XLOOKUP(L1844,CENTRALIZADAS!A:A,CENTRALIZADAS!C:C)</f>
        <v>#N/A</v>
      </c>
    </row>
    <row r="1845" spans="1:14" hidden="1">
      <c r="A1845" s="46" t="s">
        <v>3984</v>
      </c>
      <c r="B1845" s="32">
        <v>7802599</v>
      </c>
      <c r="C1845" s="53" t="s">
        <v>3985</v>
      </c>
      <c r="D1845" s="33" t="s">
        <v>4005</v>
      </c>
      <c r="E1845" s="46" t="s">
        <v>2496</v>
      </c>
      <c r="F1845" s="6" t="s">
        <v>14</v>
      </c>
      <c r="G1845" s="40" t="s">
        <v>3987</v>
      </c>
      <c r="H1845" s="11"/>
      <c r="I1845" s="55"/>
      <c r="K1845" s="5" t="s">
        <v>4807</v>
      </c>
      <c r="L1845" s="79">
        <v>7802599</v>
      </c>
      <c r="N1845" s="5" t="e">
        <f>_xlfn.XLOOKUP(L1845,CENTRALIZADAS!A:A,CENTRALIZADAS!C:C)</f>
        <v>#N/A</v>
      </c>
    </row>
    <row r="1846" spans="1:14" hidden="1">
      <c r="A1846" s="47" t="s">
        <v>3984</v>
      </c>
      <c r="B1846" s="32">
        <v>7897370</v>
      </c>
      <c r="C1846" s="54" t="s">
        <v>3985</v>
      </c>
      <c r="D1846" s="33" t="s">
        <v>4006</v>
      </c>
      <c r="E1846" s="47" t="s">
        <v>2496</v>
      </c>
      <c r="F1846" s="6" t="s">
        <v>14</v>
      </c>
      <c r="G1846" s="40" t="s">
        <v>3987</v>
      </c>
      <c r="H1846" s="11"/>
      <c r="I1846" s="55"/>
      <c r="K1846" s="5" t="s">
        <v>4807</v>
      </c>
      <c r="L1846" s="32">
        <v>7897370</v>
      </c>
      <c r="N1846" s="5" t="e">
        <f>_xlfn.XLOOKUP(L1846,CENTRALIZADAS!A:A,CENTRALIZADAS!C:C)</f>
        <v>#N/A</v>
      </c>
    </row>
    <row r="1847" spans="1:14" hidden="1">
      <c r="A1847" s="46" t="s">
        <v>3984</v>
      </c>
      <c r="B1847" s="32">
        <v>7903307</v>
      </c>
      <c r="C1847" s="53" t="s">
        <v>3985</v>
      </c>
      <c r="D1847" s="33" t="s">
        <v>4007</v>
      </c>
      <c r="E1847" s="46" t="s">
        <v>2496</v>
      </c>
      <c r="F1847" s="6" t="s">
        <v>14</v>
      </c>
      <c r="G1847" s="40" t="s">
        <v>3987</v>
      </c>
      <c r="H1847" s="11"/>
      <c r="I1847" s="55"/>
      <c r="K1847" s="5" t="s">
        <v>4807</v>
      </c>
      <c r="L1847" s="79">
        <v>7903307</v>
      </c>
      <c r="N1847" s="5" t="e">
        <f>_xlfn.XLOOKUP(L1847,CENTRALIZADAS!A:A,CENTRALIZADAS!C:C)</f>
        <v>#N/A</v>
      </c>
    </row>
    <row r="1848" spans="1:14" hidden="1">
      <c r="A1848" s="47" t="s">
        <v>3984</v>
      </c>
      <c r="B1848" s="32">
        <v>7937560</v>
      </c>
      <c r="C1848" s="54" t="s">
        <v>3985</v>
      </c>
      <c r="D1848" s="33" t="s">
        <v>4008</v>
      </c>
      <c r="E1848" s="47" t="s">
        <v>2496</v>
      </c>
      <c r="F1848" s="6" t="s">
        <v>14</v>
      </c>
      <c r="G1848" s="40" t="s">
        <v>3987</v>
      </c>
      <c r="H1848" s="11"/>
      <c r="I1848" s="55"/>
      <c r="K1848" s="5" t="s">
        <v>4807</v>
      </c>
      <c r="L1848" s="32">
        <v>7937560</v>
      </c>
      <c r="N1848" s="5" t="e">
        <f>_xlfn.XLOOKUP(L1848,CENTRALIZADAS!A:A,CENTRALIZADAS!C:C)</f>
        <v>#N/A</v>
      </c>
    </row>
    <row r="1849" spans="1:14" hidden="1">
      <c r="A1849" s="46" t="s">
        <v>3984</v>
      </c>
      <c r="B1849" s="32">
        <v>7937563</v>
      </c>
      <c r="C1849" s="53" t="s">
        <v>3985</v>
      </c>
      <c r="D1849" s="33" t="s">
        <v>4009</v>
      </c>
      <c r="E1849" s="46" t="s">
        <v>2496</v>
      </c>
      <c r="F1849" s="6" t="s">
        <v>14</v>
      </c>
      <c r="G1849" s="40" t="s">
        <v>3987</v>
      </c>
      <c r="H1849" s="11"/>
      <c r="I1849" s="55"/>
      <c r="K1849" s="5" t="s">
        <v>4807</v>
      </c>
      <c r="L1849" s="79">
        <v>7937563</v>
      </c>
      <c r="N1849" s="5" t="e">
        <f>_xlfn.XLOOKUP(L1849,CENTRALIZADAS!A:A,CENTRALIZADAS!C:C)</f>
        <v>#N/A</v>
      </c>
    </row>
    <row r="1850" spans="1:14" hidden="1">
      <c r="A1850" s="47" t="s">
        <v>3984</v>
      </c>
      <c r="B1850" s="32">
        <v>7937565</v>
      </c>
      <c r="C1850" s="54" t="s">
        <v>3985</v>
      </c>
      <c r="D1850" s="33" t="s">
        <v>4010</v>
      </c>
      <c r="E1850" s="47" t="s">
        <v>2496</v>
      </c>
      <c r="F1850" s="6" t="s">
        <v>14</v>
      </c>
      <c r="G1850" s="40" t="s">
        <v>3987</v>
      </c>
      <c r="H1850" s="11"/>
      <c r="I1850" s="55"/>
      <c r="K1850" s="5" t="s">
        <v>4807</v>
      </c>
      <c r="L1850" s="32">
        <v>7937565</v>
      </c>
      <c r="N1850" s="5" t="e">
        <f>_xlfn.XLOOKUP(L1850,CENTRALIZADAS!A:A,CENTRALIZADAS!C:C)</f>
        <v>#N/A</v>
      </c>
    </row>
    <row r="1851" spans="1:14" hidden="1">
      <c r="A1851" s="46" t="s">
        <v>3984</v>
      </c>
      <c r="B1851" s="32">
        <v>7937567</v>
      </c>
      <c r="C1851" s="53" t="s">
        <v>3985</v>
      </c>
      <c r="D1851" s="33" t="s">
        <v>4011</v>
      </c>
      <c r="E1851" s="46" t="s">
        <v>2496</v>
      </c>
      <c r="F1851" s="6" t="s">
        <v>14</v>
      </c>
      <c r="G1851" s="40" t="s">
        <v>3987</v>
      </c>
      <c r="H1851" s="11"/>
      <c r="I1851" s="55"/>
      <c r="K1851" s="5" t="s">
        <v>4807</v>
      </c>
      <c r="L1851" s="79">
        <v>7937567</v>
      </c>
      <c r="N1851" s="5" t="e">
        <f>_xlfn.XLOOKUP(L1851,CENTRALIZADAS!A:A,CENTRALIZADAS!C:C)</f>
        <v>#N/A</v>
      </c>
    </row>
    <row r="1852" spans="1:14" hidden="1">
      <c r="A1852" s="47" t="s">
        <v>3984</v>
      </c>
      <c r="B1852" s="32">
        <v>7937569</v>
      </c>
      <c r="C1852" s="54" t="s">
        <v>3985</v>
      </c>
      <c r="D1852" s="33" t="s">
        <v>4012</v>
      </c>
      <c r="E1852" s="47" t="s">
        <v>2496</v>
      </c>
      <c r="F1852" s="6" t="s">
        <v>14</v>
      </c>
      <c r="G1852" s="40" t="s">
        <v>3987</v>
      </c>
      <c r="H1852" s="11"/>
      <c r="I1852" s="55"/>
      <c r="K1852" s="5" t="s">
        <v>4807</v>
      </c>
      <c r="L1852" s="32">
        <v>7937569</v>
      </c>
      <c r="N1852" s="5" t="e">
        <f>_xlfn.XLOOKUP(L1852,CENTRALIZADAS!A:A,CENTRALIZADAS!C:C)</f>
        <v>#N/A</v>
      </c>
    </row>
    <row r="1853" spans="1:14" hidden="1">
      <c r="A1853" s="46" t="s">
        <v>3984</v>
      </c>
      <c r="B1853" s="32">
        <v>7937571</v>
      </c>
      <c r="C1853" s="53" t="s">
        <v>3985</v>
      </c>
      <c r="D1853" s="33" t="s">
        <v>4013</v>
      </c>
      <c r="E1853" s="46" t="s">
        <v>2496</v>
      </c>
      <c r="F1853" s="6" t="s">
        <v>14</v>
      </c>
      <c r="G1853" s="40" t="s">
        <v>3987</v>
      </c>
      <c r="H1853" s="11"/>
      <c r="I1853" s="55"/>
      <c r="K1853" s="5" t="s">
        <v>4807</v>
      </c>
      <c r="L1853" s="79">
        <v>7937571</v>
      </c>
      <c r="N1853" s="5" t="e">
        <f>_xlfn.XLOOKUP(L1853,CENTRALIZADAS!A:A,CENTRALIZADAS!C:C)</f>
        <v>#N/A</v>
      </c>
    </row>
    <row r="1854" spans="1:14" hidden="1">
      <c r="A1854" s="47" t="s">
        <v>3984</v>
      </c>
      <c r="B1854" s="32">
        <v>7937572</v>
      </c>
      <c r="C1854" s="54" t="s">
        <v>3985</v>
      </c>
      <c r="D1854" s="33" t="s">
        <v>4014</v>
      </c>
      <c r="E1854" s="47" t="s">
        <v>2496</v>
      </c>
      <c r="F1854" s="6" t="s">
        <v>14</v>
      </c>
      <c r="G1854" s="40" t="s">
        <v>3987</v>
      </c>
      <c r="H1854" s="11"/>
      <c r="I1854" s="55"/>
      <c r="K1854" s="5" t="s">
        <v>4807</v>
      </c>
      <c r="L1854" s="32">
        <v>7937572</v>
      </c>
      <c r="N1854" s="5" t="e">
        <f>_xlfn.XLOOKUP(L1854,CENTRALIZADAS!A:A,CENTRALIZADAS!C:C)</f>
        <v>#N/A</v>
      </c>
    </row>
    <row r="1855" spans="1:14" hidden="1">
      <c r="A1855" s="46" t="s">
        <v>3984</v>
      </c>
      <c r="B1855" s="32">
        <v>7937573</v>
      </c>
      <c r="C1855" s="53" t="s">
        <v>3985</v>
      </c>
      <c r="D1855" s="33" t="s">
        <v>4015</v>
      </c>
      <c r="E1855" s="46" t="s">
        <v>2496</v>
      </c>
      <c r="F1855" s="6" t="s">
        <v>14</v>
      </c>
      <c r="G1855" s="40" t="s">
        <v>3987</v>
      </c>
      <c r="H1855" s="11"/>
      <c r="I1855" s="55"/>
      <c r="K1855" s="5" t="s">
        <v>4807</v>
      </c>
      <c r="L1855" s="79">
        <v>7937573</v>
      </c>
      <c r="N1855" s="5" t="e">
        <f>_xlfn.XLOOKUP(L1855,CENTRALIZADAS!A:A,CENTRALIZADAS!C:C)</f>
        <v>#N/A</v>
      </c>
    </row>
    <row r="1856" spans="1:14" hidden="1">
      <c r="A1856" s="47" t="s">
        <v>3984</v>
      </c>
      <c r="B1856" s="32">
        <v>7937574</v>
      </c>
      <c r="C1856" s="54" t="s">
        <v>3985</v>
      </c>
      <c r="D1856" s="33" t="s">
        <v>4016</v>
      </c>
      <c r="E1856" s="47" t="s">
        <v>2496</v>
      </c>
      <c r="F1856" s="6" t="s">
        <v>14</v>
      </c>
      <c r="G1856" s="40" t="s">
        <v>3987</v>
      </c>
      <c r="H1856" s="11"/>
      <c r="I1856" s="55"/>
      <c r="K1856" s="5" t="s">
        <v>4807</v>
      </c>
      <c r="L1856" s="32">
        <v>7937574</v>
      </c>
      <c r="N1856" s="5" t="e">
        <f>_xlfn.XLOOKUP(L1856,CENTRALIZADAS!A:A,CENTRALIZADAS!C:C)</f>
        <v>#N/A</v>
      </c>
    </row>
    <row r="1857" spans="1:14" hidden="1">
      <c r="A1857" s="46" t="s">
        <v>3984</v>
      </c>
      <c r="B1857" s="32">
        <v>7937576</v>
      </c>
      <c r="C1857" s="53" t="s">
        <v>3985</v>
      </c>
      <c r="D1857" s="33" t="s">
        <v>4017</v>
      </c>
      <c r="E1857" s="46" t="s">
        <v>2496</v>
      </c>
      <c r="F1857" s="6" t="s">
        <v>14</v>
      </c>
      <c r="G1857" s="40" t="s">
        <v>3987</v>
      </c>
      <c r="H1857" s="11"/>
      <c r="I1857" s="55"/>
      <c r="K1857" s="5" t="s">
        <v>4807</v>
      </c>
      <c r="L1857" s="79">
        <v>7937576</v>
      </c>
      <c r="N1857" s="5" t="e">
        <f>_xlfn.XLOOKUP(L1857,CENTRALIZADAS!A:A,CENTRALIZADAS!C:C)</f>
        <v>#N/A</v>
      </c>
    </row>
    <row r="1858" spans="1:14" hidden="1">
      <c r="A1858" s="47" t="s">
        <v>3984</v>
      </c>
      <c r="B1858" s="32">
        <v>7937578</v>
      </c>
      <c r="C1858" s="54" t="s">
        <v>3985</v>
      </c>
      <c r="D1858" s="33" t="s">
        <v>4018</v>
      </c>
      <c r="E1858" s="47" t="s">
        <v>2496</v>
      </c>
      <c r="F1858" s="6" t="s">
        <v>14</v>
      </c>
      <c r="G1858" s="40" t="s">
        <v>3987</v>
      </c>
      <c r="H1858" s="11"/>
      <c r="I1858" s="55"/>
      <c r="K1858" s="5" t="s">
        <v>4807</v>
      </c>
      <c r="L1858" s="32">
        <v>7937578</v>
      </c>
      <c r="N1858" s="5" t="e">
        <f>_xlfn.XLOOKUP(L1858,CENTRALIZADAS!A:A,CENTRALIZADAS!C:C)</f>
        <v>#N/A</v>
      </c>
    </row>
    <row r="1859" spans="1:14" hidden="1">
      <c r="A1859" s="46" t="s">
        <v>3984</v>
      </c>
      <c r="B1859" s="32">
        <v>7937579</v>
      </c>
      <c r="C1859" s="53" t="s">
        <v>3985</v>
      </c>
      <c r="D1859" s="33" t="s">
        <v>4019</v>
      </c>
      <c r="E1859" s="46" t="s">
        <v>2496</v>
      </c>
      <c r="F1859" s="6" t="s">
        <v>14</v>
      </c>
      <c r="G1859" s="40" t="s">
        <v>3987</v>
      </c>
      <c r="H1859" s="11"/>
      <c r="I1859" s="55"/>
      <c r="K1859" s="5" t="s">
        <v>4807</v>
      </c>
      <c r="L1859" s="79">
        <v>7937579</v>
      </c>
      <c r="N1859" s="5" t="e">
        <f>_xlfn.XLOOKUP(L1859,CENTRALIZADAS!A:A,CENTRALIZADAS!C:C)</f>
        <v>#N/A</v>
      </c>
    </row>
    <row r="1860" spans="1:14" hidden="1">
      <c r="A1860" s="47" t="s">
        <v>3984</v>
      </c>
      <c r="B1860" s="32">
        <v>7937580</v>
      </c>
      <c r="C1860" s="54" t="s">
        <v>3985</v>
      </c>
      <c r="D1860" s="33" t="s">
        <v>4020</v>
      </c>
      <c r="E1860" s="47" t="s">
        <v>2496</v>
      </c>
      <c r="F1860" s="6" t="s">
        <v>14</v>
      </c>
      <c r="G1860" s="40" t="s">
        <v>3987</v>
      </c>
      <c r="H1860" s="11"/>
      <c r="I1860" s="55"/>
      <c r="K1860" s="5" t="s">
        <v>4807</v>
      </c>
      <c r="L1860" s="32">
        <v>7937580</v>
      </c>
      <c r="N1860" s="5" t="e">
        <f>_xlfn.XLOOKUP(L1860,CENTRALIZADAS!A:A,CENTRALIZADAS!C:C)</f>
        <v>#N/A</v>
      </c>
    </row>
    <row r="1861" spans="1:14" hidden="1">
      <c r="A1861" s="46" t="s">
        <v>3984</v>
      </c>
      <c r="B1861" s="32">
        <v>7937582</v>
      </c>
      <c r="C1861" s="53" t="s">
        <v>3985</v>
      </c>
      <c r="D1861" s="33" t="s">
        <v>4021</v>
      </c>
      <c r="E1861" s="46" t="s">
        <v>2496</v>
      </c>
      <c r="F1861" s="6" t="s">
        <v>14</v>
      </c>
      <c r="G1861" s="40" t="s">
        <v>3987</v>
      </c>
      <c r="H1861" s="11"/>
      <c r="I1861" s="55"/>
      <c r="K1861" s="5" t="s">
        <v>4807</v>
      </c>
      <c r="L1861" s="79">
        <v>7937582</v>
      </c>
      <c r="N1861" s="5" t="e">
        <f>_xlfn.XLOOKUP(L1861,CENTRALIZADAS!A:A,CENTRALIZADAS!C:C)</f>
        <v>#N/A</v>
      </c>
    </row>
    <row r="1862" spans="1:14" hidden="1">
      <c r="A1862" s="47" t="s">
        <v>3984</v>
      </c>
      <c r="B1862" s="32">
        <v>7937601</v>
      </c>
      <c r="C1862" s="54" t="s">
        <v>3985</v>
      </c>
      <c r="D1862" s="33" t="s">
        <v>4022</v>
      </c>
      <c r="E1862" s="47" t="s">
        <v>2496</v>
      </c>
      <c r="F1862" s="6" t="s">
        <v>14</v>
      </c>
      <c r="G1862" s="40" t="s">
        <v>3987</v>
      </c>
      <c r="H1862" s="11"/>
      <c r="I1862" s="55"/>
      <c r="K1862" s="5" t="s">
        <v>4807</v>
      </c>
      <c r="L1862" s="32">
        <v>7937601</v>
      </c>
      <c r="N1862" s="5" t="e">
        <f>_xlfn.XLOOKUP(L1862,CENTRALIZADAS!A:A,CENTRALIZADAS!C:C)</f>
        <v>#N/A</v>
      </c>
    </row>
    <row r="1863" spans="1:14" hidden="1">
      <c r="A1863" s="46" t="s">
        <v>3984</v>
      </c>
      <c r="B1863" s="32">
        <v>7937604</v>
      </c>
      <c r="C1863" s="53" t="s">
        <v>3985</v>
      </c>
      <c r="D1863" s="33" t="s">
        <v>4023</v>
      </c>
      <c r="E1863" s="46" t="s">
        <v>2496</v>
      </c>
      <c r="F1863" s="6" t="s">
        <v>14</v>
      </c>
      <c r="G1863" s="40" t="s">
        <v>3987</v>
      </c>
      <c r="H1863" s="11"/>
      <c r="I1863" s="55"/>
      <c r="K1863" s="5" t="s">
        <v>4807</v>
      </c>
      <c r="L1863" s="79">
        <v>7937604</v>
      </c>
      <c r="N1863" s="5" t="e">
        <f>_xlfn.XLOOKUP(L1863,CENTRALIZADAS!A:A,CENTRALIZADAS!C:C)</f>
        <v>#N/A</v>
      </c>
    </row>
    <row r="1864" spans="1:14" hidden="1">
      <c r="A1864" s="47" t="s">
        <v>3984</v>
      </c>
      <c r="B1864" s="32">
        <v>7937607</v>
      </c>
      <c r="C1864" s="54" t="s">
        <v>3985</v>
      </c>
      <c r="D1864" s="33" t="s">
        <v>4024</v>
      </c>
      <c r="E1864" s="47" t="s">
        <v>2496</v>
      </c>
      <c r="F1864" s="6" t="s">
        <v>14</v>
      </c>
      <c r="G1864" s="40" t="s">
        <v>3987</v>
      </c>
      <c r="H1864" s="11"/>
      <c r="I1864" s="55"/>
      <c r="K1864" s="5" t="s">
        <v>4807</v>
      </c>
      <c r="L1864" s="32">
        <v>7937607</v>
      </c>
      <c r="N1864" s="5" t="e">
        <f>_xlfn.XLOOKUP(L1864,CENTRALIZADAS!A:A,CENTRALIZADAS!C:C)</f>
        <v>#N/A</v>
      </c>
    </row>
    <row r="1865" spans="1:14" hidden="1">
      <c r="A1865" s="46" t="s">
        <v>3984</v>
      </c>
      <c r="B1865" s="32">
        <v>7937613</v>
      </c>
      <c r="C1865" s="53" t="s">
        <v>3985</v>
      </c>
      <c r="D1865" s="33" t="s">
        <v>4025</v>
      </c>
      <c r="E1865" s="46" t="s">
        <v>2496</v>
      </c>
      <c r="F1865" s="6" t="s">
        <v>14</v>
      </c>
      <c r="G1865" s="40" t="s">
        <v>3987</v>
      </c>
      <c r="H1865" s="11"/>
      <c r="I1865" s="55"/>
      <c r="K1865" s="5" t="s">
        <v>4807</v>
      </c>
      <c r="L1865" s="79">
        <v>7937613</v>
      </c>
      <c r="N1865" s="5" t="e">
        <f>_xlfn.XLOOKUP(L1865,CENTRALIZADAS!A:A,CENTRALIZADAS!C:C)</f>
        <v>#N/A</v>
      </c>
    </row>
    <row r="1866" spans="1:14" hidden="1">
      <c r="A1866" s="47" t="s">
        <v>3984</v>
      </c>
      <c r="B1866" s="32">
        <v>7937618</v>
      </c>
      <c r="C1866" s="54" t="s">
        <v>3985</v>
      </c>
      <c r="D1866" s="33" t="s">
        <v>4026</v>
      </c>
      <c r="E1866" s="47" t="s">
        <v>2496</v>
      </c>
      <c r="F1866" s="6" t="s">
        <v>14</v>
      </c>
      <c r="G1866" s="40" t="s">
        <v>3987</v>
      </c>
      <c r="H1866" s="11"/>
      <c r="I1866" s="55"/>
      <c r="K1866" s="5" t="s">
        <v>4807</v>
      </c>
      <c r="L1866" s="32">
        <v>7937618</v>
      </c>
      <c r="N1866" s="5" t="e">
        <f>_xlfn.XLOOKUP(L1866,CENTRALIZADAS!A:A,CENTRALIZADAS!C:C)</f>
        <v>#N/A</v>
      </c>
    </row>
    <row r="1867" spans="1:14" hidden="1">
      <c r="A1867" s="46" t="s">
        <v>3984</v>
      </c>
      <c r="B1867" s="32">
        <v>7937620</v>
      </c>
      <c r="C1867" s="53" t="s">
        <v>3985</v>
      </c>
      <c r="D1867" s="33" t="s">
        <v>4027</v>
      </c>
      <c r="E1867" s="46" t="s">
        <v>2496</v>
      </c>
      <c r="F1867" s="6" t="s">
        <v>14</v>
      </c>
      <c r="G1867" s="40" t="s">
        <v>3987</v>
      </c>
      <c r="H1867" s="11"/>
      <c r="I1867" s="55"/>
      <c r="K1867" s="5" t="s">
        <v>4807</v>
      </c>
      <c r="L1867" s="79">
        <v>7937620</v>
      </c>
      <c r="N1867" s="5" t="e">
        <f>_xlfn.XLOOKUP(L1867,CENTRALIZADAS!A:A,CENTRALIZADAS!C:C)</f>
        <v>#N/A</v>
      </c>
    </row>
    <row r="1868" spans="1:14" hidden="1">
      <c r="A1868" s="47" t="s">
        <v>3984</v>
      </c>
      <c r="B1868" s="32">
        <v>7937622</v>
      </c>
      <c r="C1868" s="54" t="s">
        <v>3985</v>
      </c>
      <c r="D1868" s="33" t="s">
        <v>4028</v>
      </c>
      <c r="E1868" s="47" t="s">
        <v>2496</v>
      </c>
      <c r="F1868" s="6" t="s">
        <v>14</v>
      </c>
      <c r="G1868" s="40" t="s">
        <v>3987</v>
      </c>
      <c r="H1868" s="11"/>
      <c r="I1868" s="55"/>
      <c r="K1868" s="5" t="s">
        <v>4807</v>
      </c>
      <c r="L1868" s="32">
        <v>7937622</v>
      </c>
      <c r="N1868" s="5" t="e">
        <f>_xlfn.XLOOKUP(L1868,CENTRALIZADAS!A:A,CENTRALIZADAS!C:C)</f>
        <v>#N/A</v>
      </c>
    </row>
    <row r="1869" spans="1:14" hidden="1">
      <c r="A1869" s="46" t="s">
        <v>3984</v>
      </c>
      <c r="B1869" s="32">
        <v>7937628</v>
      </c>
      <c r="C1869" s="53" t="s">
        <v>3985</v>
      </c>
      <c r="D1869" s="33" t="s">
        <v>4029</v>
      </c>
      <c r="E1869" s="46" t="s">
        <v>2496</v>
      </c>
      <c r="F1869" s="6" t="s">
        <v>14</v>
      </c>
      <c r="G1869" s="40" t="s">
        <v>3987</v>
      </c>
      <c r="H1869" s="11"/>
      <c r="I1869" s="55"/>
      <c r="K1869" s="5" t="s">
        <v>4807</v>
      </c>
      <c r="L1869" s="79">
        <v>7937628</v>
      </c>
      <c r="N1869" s="5" t="e">
        <f>_xlfn.XLOOKUP(L1869,CENTRALIZADAS!A:A,CENTRALIZADAS!C:C)</f>
        <v>#N/A</v>
      </c>
    </row>
    <row r="1870" spans="1:14" hidden="1">
      <c r="A1870" s="47" t="s">
        <v>3984</v>
      </c>
      <c r="B1870" s="32">
        <v>7937630</v>
      </c>
      <c r="C1870" s="54" t="s">
        <v>3985</v>
      </c>
      <c r="D1870" s="33" t="s">
        <v>4030</v>
      </c>
      <c r="E1870" s="47" t="s">
        <v>2496</v>
      </c>
      <c r="F1870" s="6" t="s">
        <v>14</v>
      </c>
      <c r="G1870" s="40" t="s">
        <v>3987</v>
      </c>
      <c r="H1870" s="11"/>
      <c r="I1870" s="55"/>
      <c r="K1870" s="5" t="s">
        <v>4807</v>
      </c>
      <c r="L1870" s="32">
        <v>7937630</v>
      </c>
      <c r="N1870" s="5" t="e">
        <f>_xlfn.XLOOKUP(L1870,CENTRALIZADAS!A:A,CENTRALIZADAS!C:C)</f>
        <v>#N/A</v>
      </c>
    </row>
    <row r="1871" spans="1:14" hidden="1">
      <c r="A1871" s="46" t="s">
        <v>3984</v>
      </c>
      <c r="B1871" s="32">
        <v>7937632</v>
      </c>
      <c r="C1871" s="53" t="s">
        <v>3985</v>
      </c>
      <c r="D1871" s="33" t="s">
        <v>4031</v>
      </c>
      <c r="E1871" s="46" t="s">
        <v>2496</v>
      </c>
      <c r="F1871" s="6" t="s">
        <v>14</v>
      </c>
      <c r="G1871" s="40" t="s">
        <v>3987</v>
      </c>
      <c r="H1871" s="11"/>
      <c r="I1871" s="55"/>
      <c r="K1871" s="5" t="s">
        <v>4807</v>
      </c>
      <c r="L1871" s="79">
        <v>7937632</v>
      </c>
      <c r="N1871" s="5" t="e">
        <f>_xlfn.XLOOKUP(L1871,CENTRALIZADAS!A:A,CENTRALIZADAS!C:C)</f>
        <v>#N/A</v>
      </c>
    </row>
    <row r="1872" spans="1:14" hidden="1">
      <c r="A1872" s="47" t="s">
        <v>3984</v>
      </c>
      <c r="B1872" s="32">
        <v>7937634</v>
      </c>
      <c r="C1872" s="54" t="s">
        <v>3985</v>
      </c>
      <c r="D1872" s="33" t="s">
        <v>4032</v>
      </c>
      <c r="E1872" s="47" t="s">
        <v>2496</v>
      </c>
      <c r="F1872" s="6" t="s">
        <v>14</v>
      </c>
      <c r="G1872" s="40" t="s">
        <v>3987</v>
      </c>
      <c r="H1872" s="11"/>
      <c r="I1872" s="55"/>
      <c r="K1872" s="5" t="s">
        <v>4807</v>
      </c>
      <c r="L1872" s="32">
        <v>7937634</v>
      </c>
      <c r="N1872" s="5" t="e">
        <f>_xlfn.XLOOKUP(L1872,CENTRALIZADAS!A:A,CENTRALIZADAS!C:C)</f>
        <v>#N/A</v>
      </c>
    </row>
    <row r="1873" spans="1:14" hidden="1">
      <c r="A1873" s="46" t="s">
        <v>3984</v>
      </c>
      <c r="B1873" s="32">
        <v>7937637</v>
      </c>
      <c r="C1873" s="53" t="s">
        <v>3985</v>
      </c>
      <c r="D1873" s="33" t="s">
        <v>4033</v>
      </c>
      <c r="E1873" s="46" t="s">
        <v>2496</v>
      </c>
      <c r="F1873" s="6" t="s">
        <v>14</v>
      </c>
      <c r="G1873" s="40" t="s">
        <v>3987</v>
      </c>
      <c r="H1873" s="11"/>
      <c r="I1873" s="55"/>
      <c r="K1873" s="5" t="s">
        <v>4807</v>
      </c>
      <c r="L1873" s="79">
        <v>7937637</v>
      </c>
      <c r="N1873" s="5" t="e">
        <f>_xlfn.XLOOKUP(L1873,CENTRALIZADAS!A:A,CENTRALIZADAS!C:C)</f>
        <v>#N/A</v>
      </c>
    </row>
    <row r="1874" spans="1:14" hidden="1">
      <c r="A1874" s="47" t="s">
        <v>3984</v>
      </c>
      <c r="B1874" s="32">
        <v>7937639</v>
      </c>
      <c r="C1874" s="54" t="s">
        <v>3985</v>
      </c>
      <c r="D1874" s="33" t="s">
        <v>4034</v>
      </c>
      <c r="E1874" s="47" t="s">
        <v>2496</v>
      </c>
      <c r="F1874" s="6" t="s">
        <v>14</v>
      </c>
      <c r="G1874" s="40" t="s">
        <v>3987</v>
      </c>
      <c r="H1874" s="11"/>
      <c r="I1874" s="55"/>
      <c r="K1874" s="5" t="s">
        <v>4807</v>
      </c>
      <c r="L1874" s="32">
        <v>7937639</v>
      </c>
      <c r="N1874" s="5" t="e">
        <f>_xlfn.XLOOKUP(L1874,CENTRALIZADAS!A:A,CENTRALIZADAS!C:C)</f>
        <v>#N/A</v>
      </c>
    </row>
    <row r="1875" spans="1:14" hidden="1">
      <c r="A1875" s="46" t="s">
        <v>3984</v>
      </c>
      <c r="B1875" s="32">
        <v>7937642</v>
      </c>
      <c r="C1875" s="53" t="s">
        <v>3985</v>
      </c>
      <c r="D1875" s="33" t="s">
        <v>4035</v>
      </c>
      <c r="E1875" s="46" t="s">
        <v>2496</v>
      </c>
      <c r="F1875" s="6" t="s">
        <v>14</v>
      </c>
      <c r="G1875" s="40" t="s">
        <v>3987</v>
      </c>
      <c r="H1875" s="11"/>
      <c r="I1875" s="55"/>
      <c r="K1875" s="5" t="s">
        <v>4807</v>
      </c>
      <c r="L1875" s="79">
        <v>7937642</v>
      </c>
      <c r="N1875" s="5" t="e">
        <f>_xlfn.XLOOKUP(L1875,CENTRALIZADAS!A:A,CENTRALIZADAS!C:C)</f>
        <v>#N/A</v>
      </c>
    </row>
    <row r="1876" spans="1:14" hidden="1">
      <c r="A1876" s="47" t="s">
        <v>3984</v>
      </c>
      <c r="B1876" s="32">
        <v>7937646</v>
      </c>
      <c r="C1876" s="54" t="s">
        <v>3985</v>
      </c>
      <c r="D1876" s="33" t="s">
        <v>4036</v>
      </c>
      <c r="E1876" s="47" t="s">
        <v>2496</v>
      </c>
      <c r="F1876" s="6" t="s">
        <v>14</v>
      </c>
      <c r="G1876" s="40" t="s">
        <v>3987</v>
      </c>
      <c r="H1876" s="11"/>
      <c r="I1876" s="55"/>
      <c r="K1876" s="5" t="s">
        <v>4807</v>
      </c>
      <c r="L1876" s="32">
        <v>7937646</v>
      </c>
      <c r="N1876" s="5" t="e">
        <f>_xlfn.XLOOKUP(L1876,CENTRALIZADAS!A:A,CENTRALIZADAS!C:C)</f>
        <v>#N/A</v>
      </c>
    </row>
    <row r="1877" spans="1:14" hidden="1">
      <c r="A1877" s="46" t="s">
        <v>3984</v>
      </c>
      <c r="B1877" s="32">
        <v>7937649</v>
      </c>
      <c r="C1877" s="53" t="s">
        <v>3985</v>
      </c>
      <c r="D1877" s="33" t="s">
        <v>4037</v>
      </c>
      <c r="E1877" s="46" t="s">
        <v>2496</v>
      </c>
      <c r="F1877" s="6" t="s">
        <v>14</v>
      </c>
      <c r="G1877" s="40" t="s">
        <v>3987</v>
      </c>
      <c r="H1877" s="11"/>
      <c r="I1877" s="55"/>
      <c r="K1877" s="5" t="s">
        <v>4807</v>
      </c>
      <c r="L1877" s="79">
        <v>7937649</v>
      </c>
      <c r="N1877" s="5" t="e">
        <f>_xlfn.XLOOKUP(L1877,CENTRALIZADAS!A:A,CENTRALIZADAS!C:C)</f>
        <v>#N/A</v>
      </c>
    </row>
    <row r="1878" spans="1:14" hidden="1">
      <c r="A1878" s="47" t="s">
        <v>3984</v>
      </c>
      <c r="B1878" s="32">
        <v>7937655</v>
      </c>
      <c r="C1878" s="54" t="s">
        <v>3985</v>
      </c>
      <c r="D1878" s="33" t="s">
        <v>4038</v>
      </c>
      <c r="E1878" s="47" t="s">
        <v>2496</v>
      </c>
      <c r="F1878" s="6" t="s">
        <v>14</v>
      </c>
      <c r="G1878" s="40" t="s">
        <v>3987</v>
      </c>
      <c r="H1878" s="11"/>
      <c r="I1878" s="55"/>
      <c r="K1878" s="5" t="s">
        <v>4807</v>
      </c>
      <c r="L1878" s="32">
        <v>7937655</v>
      </c>
      <c r="N1878" s="5" t="e">
        <f>_xlfn.XLOOKUP(L1878,CENTRALIZADAS!A:A,CENTRALIZADAS!C:C)</f>
        <v>#N/A</v>
      </c>
    </row>
    <row r="1879" spans="1:14" hidden="1">
      <c r="A1879" s="46" t="s">
        <v>3984</v>
      </c>
      <c r="B1879" s="32">
        <v>7937660</v>
      </c>
      <c r="C1879" s="53" t="s">
        <v>3985</v>
      </c>
      <c r="D1879" s="33" t="s">
        <v>4039</v>
      </c>
      <c r="E1879" s="46" t="s">
        <v>2496</v>
      </c>
      <c r="F1879" s="6" t="s">
        <v>14</v>
      </c>
      <c r="G1879" s="40" t="s">
        <v>3987</v>
      </c>
      <c r="H1879" s="11"/>
      <c r="I1879" s="55"/>
      <c r="K1879" s="5" t="s">
        <v>4807</v>
      </c>
      <c r="L1879" s="79">
        <v>7937660</v>
      </c>
      <c r="N1879" s="5" t="e">
        <f>_xlfn.XLOOKUP(L1879,CENTRALIZADAS!A:A,CENTRALIZADAS!C:C)</f>
        <v>#N/A</v>
      </c>
    </row>
    <row r="1880" spans="1:14" hidden="1">
      <c r="A1880" s="47" t="s">
        <v>3984</v>
      </c>
      <c r="B1880" s="34">
        <v>1055497</v>
      </c>
      <c r="C1880" s="54" t="s">
        <v>3985</v>
      </c>
      <c r="D1880" s="33" t="s">
        <v>4040</v>
      </c>
      <c r="E1880" s="46" t="s">
        <v>21</v>
      </c>
      <c r="F1880" s="6" t="s">
        <v>14</v>
      </c>
      <c r="G1880" s="40" t="s">
        <v>3987</v>
      </c>
      <c r="H1880" s="11"/>
      <c r="I1880" s="55"/>
      <c r="K1880" s="5" t="s">
        <v>4808</v>
      </c>
      <c r="L1880" s="32">
        <v>1055497</v>
      </c>
      <c r="N1880" s="5" t="e">
        <f>_xlfn.XLOOKUP(L1880,CENTRALIZADAS!A:A,CENTRALIZADAS!C:C)</f>
        <v>#N/A</v>
      </c>
    </row>
    <row r="1881" spans="1:14" hidden="1">
      <c r="A1881" s="46" t="s">
        <v>3984</v>
      </c>
      <c r="B1881" s="34">
        <v>1379970</v>
      </c>
      <c r="C1881" s="53" t="s">
        <v>3985</v>
      </c>
      <c r="D1881" s="33" t="s">
        <v>4041</v>
      </c>
      <c r="E1881" s="46" t="s">
        <v>21</v>
      </c>
      <c r="F1881" s="6" t="s">
        <v>14</v>
      </c>
      <c r="G1881" s="40" t="s">
        <v>3987</v>
      </c>
      <c r="H1881" s="11"/>
      <c r="I1881" s="55"/>
      <c r="K1881" s="5" t="s">
        <v>4808</v>
      </c>
      <c r="L1881" s="79">
        <v>1379970</v>
      </c>
      <c r="N1881" s="5" t="e">
        <f>_xlfn.XLOOKUP(L1881,CENTRALIZADAS!A:A,CENTRALIZADAS!C:C)</f>
        <v>#N/A</v>
      </c>
    </row>
    <row r="1882" spans="1:14" hidden="1">
      <c r="A1882" s="47" t="s">
        <v>3984</v>
      </c>
      <c r="B1882" s="34">
        <v>5804563</v>
      </c>
      <c r="C1882" s="54" t="s">
        <v>3985</v>
      </c>
      <c r="D1882" s="33" t="s">
        <v>4042</v>
      </c>
      <c r="E1882" s="46" t="s">
        <v>21</v>
      </c>
      <c r="F1882" s="6" t="s">
        <v>14</v>
      </c>
      <c r="G1882" s="40" t="s">
        <v>3987</v>
      </c>
      <c r="H1882" s="11"/>
      <c r="I1882" s="55"/>
      <c r="K1882" s="5" t="s">
        <v>4808</v>
      </c>
      <c r="L1882" s="32">
        <v>5804563</v>
      </c>
      <c r="N1882" s="5" t="e">
        <f>_xlfn.XLOOKUP(L1882,CENTRALIZADAS!A:A,CENTRALIZADAS!C:C)</f>
        <v>#N/A</v>
      </c>
    </row>
    <row r="1883" spans="1:14" hidden="1">
      <c r="A1883" s="46" t="s">
        <v>3984</v>
      </c>
      <c r="B1883" s="34">
        <v>5804566</v>
      </c>
      <c r="C1883" s="53" t="s">
        <v>3985</v>
      </c>
      <c r="D1883" s="33" t="s">
        <v>4043</v>
      </c>
      <c r="E1883" s="46" t="s">
        <v>21</v>
      </c>
      <c r="F1883" s="6" t="s">
        <v>14</v>
      </c>
      <c r="G1883" s="40" t="s">
        <v>3987</v>
      </c>
      <c r="H1883" s="11"/>
      <c r="I1883" s="55"/>
      <c r="K1883" s="5" t="s">
        <v>4808</v>
      </c>
      <c r="L1883" s="79">
        <v>5804566</v>
      </c>
      <c r="N1883" s="5" t="e">
        <f>_xlfn.XLOOKUP(L1883,CENTRALIZADAS!A:A,CENTRALIZADAS!C:C)</f>
        <v>#N/A</v>
      </c>
    </row>
    <row r="1884" spans="1:14" hidden="1">
      <c r="A1884" s="47" t="s">
        <v>3984</v>
      </c>
      <c r="B1884" s="34">
        <v>5804568</v>
      </c>
      <c r="C1884" s="54" t="s">
        <v>3985</v>
      </c>
      <c r="D1884" s="33" t="s">
        <v>4044</v>
      </c>
      <c r="E1884" s="46" t="s">
        <v>21</v>
      </c>
      <c r="F1884" s="6" t="s">
        <v>14</v>
      </c>
      <c r="G1884" s="40" t="s">
        <v>3987</v>
      </c>
      <c r="H1884" s="11"/>
      <c r="I1884" s="55"/>
      <c r="K1884" s="5" t="s">
        <v>4808</v>
      </c>
      <c r="L1884" s="32">
        <v>5804568</v>
      </c>
      <c r="N1884" s="5" t="e">
        <f>_xlfn.XLOOKUP(L1884,CENTRALIZADAS!A:A,CENTRALIZADAS!C:C)</f>
        <v>#N/A</v>
      </c>
    </row>
    <row r="1885" spans="1:14" hidden="1">
      <c r="A1885" s="46" t="s">
        <v>3984</v>
      </c>
      <c r="B1885" s="34">
        <v>5804569</v>
      </c>
      <c r="C1885" s="53" t="s">
        <v>3985</v>
      </c>
      <c r="D1885" s="33" t="s">
        <v>4045</v>
      </c>
      <c r="E1885" s="46" t="s">
        <v>21</v>
      </c>
      <c r="F1885" s="6" t="s">
        <v>14</v>
      </c>
      <c r="G1885" s="40" t="s">
        <v>3987</v>
      </c>
      <c r="H1885" s="11"/>
      <c r="I1885" s="55"/>
      <c r="K1885" s="5" t="s">
        <v>4808</v>
      </c>
      <c r="L1885" s="79">
        <v>5804569</v>
      </c>
      <c r="N1885" s="5" t="e">
        <f>_xlfn.XLOOKUP(L1885,CENTRALIZADAS!A:A,CENTRALIZADAS!C:C)</f>
        <v>#N/A</v>
      </c>
    </row>
    <row r="1886" spans="1:14" hidden="1">
      <c r="A1886" s="47" t="s">
        <v>3984</v>
      </c>
      <c r="B1886" s="34">
        <v>5804572</v>
      </c>
      <c r="C1886" s="54" t="s">
        <v>3985</v>
      </c>
      <c r="D1886" s="33" t="s">
        <v>4046</v>
      </c>
      <c r="E1886" s="46" t="s">
        <v>21</v>
      </c>
      <c r="F1886" s="6" t="s">
        <v>14</v>
      </c>
      <c r="G1886" s="40" t="s">
        <v>3987</v>
      </c>
      <c r="H1886" s="11"/>
      <c r="I1886" s="55"/>
      <c r="K1886" s="5" t="s">
        <v>4808</v>
      </c>
      <c r="L1886" s="32">
        <v>5804572</v>
      </c>
      <c r="N1886" s="5" t="e">
        <f>_xlfn.XLOOKUP(L1886,CENTRALIZADAS!A:A,CENTRALIZADAS!C:C)</f>
        <v>#N/A</v>
      </c>
    </row>
    <row r="1887" spans="1:14" hidden="1">
      <c r="A1887" s="46" t="s">
        <v>3984</v>
      </c>
      <c r="B1887" s="34">
        <v>5804574</v>
      </c>
      <c r="C1887" s="53" t="s">
        <v>3985</v>
      </c>
      <c r="D1887" s="33" t="s">
        <v>4047</v>
      </c>
      <c r="E1887" s="46" t="s">
        <v>21</v>
      </c>
      <c r="F1887" s="6" t="s">
        <v>14</v>
      </c>
      <c r="G1887" s="40" t="s">
        <v>3987</v>
      </c>
      <c r="H1887" s="11"/>
      <c r="I1887" s="55"/>
      <c r="K1887" s="5" t="s">
        <v>4808</v>
      </c>
      <c r="L1887" s="79">
        <v>5804574</v>
      </c>
      <c r="N1887" s="5" t="e">
        <f>_xlfn.XLOOKUP(L1887,CENTRALIZADAS!A:A,CENTRALIZADAS!C:C)</f>
        <v>#N/A</v>
      </c>
    </row>
    <row r="1888" spans="1:14" hidden="1">
      <c r="A1888" s="47" t="s">
        <v>3984</v>
      </c>
      <c r="B1888" s="34">
        <v>5804575</v>
      </c>
      <c r="C1888" s="54" t="s">
        <v>3985</v>
      </c>
      <c r="D1888" s="33" t="s">
        <v>4048</v>
      </c>
      <c r="E1888" s="46" t="s">
        <v>21</v>
      </c>
      <c r="F1888" s="6" t="s">
        <v>14</v>
      </c>
      <c r="G1888" s="40" t="s">
        <v>3987</v>
      </c>
      <c r="H1888" s="11"/>
      <c r="I1888" s="55"/>
      <c r="K1888" s="5" t="s">
        <v>4808</v>
      </c>
      <c r="L1888" s="32">
        <v>5804575</v>
      </c>
      <c r="N1888" s="5" t="e">
        <f>_xlfn.XLOOKUP(L1888,CENTRALIZADAS!A:A,CENTRALIZADAS!C:C)</f>
        <v>#N/A</v>
      </c>
    </row>
    <row r="1889" spans="1:14" hidden="1">
      <c r="A1889" s="46" t="s">
        <v>3984</v>
      </c>
      <c r="B1889" s="34">
        <v>5818712</v>
      </c>
      <c r="C1889" s="53" t="s">
        <v>3985</v>
      </c>
      <c r="D1889" s="33" t="s">
        <v>4049</v>
      </c>
      <c r="E1889" s="46" t="s">
        <v>21</v>
      </c>
      <c r="F1889" s="6" t="s">
        <v>14</v>
      </c>
      <c r="G1889" s="40" t="s">
        <v>3987</v>
      </c>
      <c r="H1889" s="11"/>
      <c r="I1889" s="55"/>
      <c r="K1889" s="5" t="s">
        <v>4808</v>
      </c>
      <c r="L1889" s="79">
        <v>5818712</v>
      </c>
      <c r="N1889" s="5" t="e">
        <f>_xlfn.XLOOKUP(L1889,CENTRALIZADAS!A:A,CENTRALIZADAS!C:C)</f>
        <v>#N/A</v>
      </c>
    </row>
    <row r="1890" spans="1:14" hidden="1">
      <c r="A1890" s="47" t="s">
        <v>3984</v>
      </c>
      <c r="B1890" s="34">
        <v>5818717</v>
      </c>
      <c r="C1890" s="54" t="s">
        <v>3985</v>
      </c>
      <c r="D1890" s="33" t="s">
        <v>2538</v>
      </c>
      <c r="E1890" s="46" t="s">
        <v>21</v>
      </c>
      <c r="F1890" s="6" t="s">
        <v>14</v>
      </c>
      <c r="G1890" s="40" t="s">
        <v>3987</v>
      </c>
      <c r="H1890" s="11"/>
      <c r="I1890" s="55"/>
      <c r="K1890" s="5" t="s">
        <v>4808</v>
      </c>
      <c r="L1890" s="32">
        <v>5818717</v>
      </c>
      <c r="N1890" s="5" t="e">
        <f>_xlfn.XLOOKUP(L1890,CENTRALIZADAS!A:A,CENTRALIZADAS!C:C)</f>
        <v>#N/A</v>
      </c>
    </row>
    <row r="1891" spans="1:14" hidden="1">
      <c r="A1891" s="46" t="s">
        <v>3984</v>
      </c>
      <c r="B1891" s="34">
        <v>5848851</v>
      </c>
      <c r="C1891" s="53" t="s">
        <v>3985</v>
      </c>
      <c r="D1891" s="33" t="s">
        <v>4050</v>
      </c>
      <c r="E1891" s="46" t="s">
        <v>21</v>
      </c>
      <c r="F1891" s="6" t="s">
        <v>14</v>
      </c>
      <c r="G1891" s="40" t="s">
        <v>3987</v>
      </c>
      <c r="H1891" s="11"/>
      <c r="I1891" s="55"/>
      <c r="K1891" s="5" t="s">
        <v>4808</v>
      </c>
      <c r="L1891" s="79">
        <v>5848851</v>
      </c>
      <c r="N1891" s="5" t="e">
        <f>_xlfn.XLOOKUP(L1891,CENTRALIZADAS!A:A,CENTRALIZADAS!C:C)</f>
        <v>#N/A</v>
      </c>
    </row>
    <row r="1892" spans="1:14" hidden="1">
      <c r="A1892" s="47" t="s">
        <v>3984</v>
      </c>
      <c r="B1892" s="34">
        <v>5848934</v>
      </c>
      <c r="C1892" s="54" t="s">
        <v>3985</v>
      </c>
      <c r="D1892" s="33" t="s">
        <v>4051</v>
      </c>
      <c r="E1892" s="46" t="s">
        <v>21</v>
      </c>
      <c r="F1892" s="6" t="s">
        <v>14</v>
      </c>
      <c r="G1892" s="40" t="s">
        <v>3987</v>
      </c>
      <c r="H1892" s="11"/>
      <c r="I1892" s="55"/>
      <c r="K1892" s="5" t="s">
        <v>4808</v>
      </c>
      <c r="L1892" s="32">
        <v>5848934</v>
      </c>
      <c r="N1892" s="5" t="e">
        <f>_xlfn.XLOOKUP(L1892,CENTRALIZADAS!A:A,CENTRALIZADAS!C:C)</f>
        <v>#N/A</v>
      </c>
    </row>
    <row r="1893" spans="1:14" hidden="1">
      <c r="A1893" s="46" t="s">
        <v>3984</v>
      </c>
      <c r="B1893" s="34">
        <v>5850407</v>
      </c>
      <c r="C1893" s="53" t="s">
        <v>3985</v>
      </c>
      <c r="D1893" s="33" t="s">
        <v>4052</v>
      </c>
      <c r="E1893" s="46" t="s">
        <v>21</v>
      </c>
      <c r="F1893" s="6" t="s">
        <v>14</v>
      </c>
      <c r="G1893" s="40" t="s">
        <v>3987</v>
      </c>
      <c r="H1893" s="11"/>
      <c r="I1893" s="55"/>
      <c r="K1893" s="5" t="s">
        <v>4808</v>
      </c>
      <c r="L1893" s="79">
        <v>5850407</v>
      </c>
      <c r="N1893" s="5" t="e">
        <f>_xlfn.XLOOKUP(L1893,CENTRALIZADAS!A:A,CENTRALIZADAS!C:C)</f>
        <v>#N/A</v>
      </c>
    </row>
    <row r="1894" spans="1:14" hidden="1">
      <c r="A1894" s="47" t="s">
        <v>3984</v>
      </c>
      <c r="B1894" s="34">
        <v>5850940</v>
      </c>
      <c r="C1894" s="54" t="s">
        <v>3985</v>
      </c>
      <c r="D1894" s="33" t="s">
        <v>4053</v>
      </c>
      <c r="E1894" s="46" t="s">
        <v>21</v>
      </c>
      <c r="F1894" s="6" t="s">
        <v>14</v>
      </c>
      <c r="G1894" s="40" t="s">
        <v>3987</v>
      </c>
      <c r="H1894" s="11"/>
      <c r="I1894" s="55"/>
      <c r="K1894" s="5" t="s">
        <v>4808</v>
      </c>
      <c r="L1894" s="32">
        <v>5850940</v>
      </c>
      <c r="N1894" s="5" t="e">
        <f>_xlfn.XLOOKUP(L1894,CENTRALIZADAS!A:A,CENTRALIZADAS!C:C)</f>
        <v>#N/A</v>
      </c>
    </row>
    <row r="1895" spans="1:14" hidden="1">
      <c r="A1895" s="46" t="s">
        <v>3984</v>
      </c>
      <c r="B1895" s="34">
        <v>5851001</v>
      </c>
      <c r="C1895" s="53" t="s">
        <v>3985</v>
      </c>
      <c r="D1895" s="33" t="s">
        <v>4054</v>
      </c>
      <c r="E1895" s="46" t="s">
        <v>21</v>
      </c>
      <c r="F1895" s="6" t="s">
        <v>14</v>
      </c>
      <c r="G1895" s="40" t="s">
        <v>3987</v>
      </c>
      <c r="H1895" s="11"/>
      <c r="I1895" s="55"/>
      <c r="K1895" s="5" t="s">
        <v>4808</v>
      </c>
      <c r="L1895" s="79">
        <v>5851001</v>
      </c>
      <c r="N1895" s="5" t="e">
        <f>_xlfn.XLOOKUP(L1895,CENTRALIZADAS!A:A,CENTRALIZADAS!C:C)</f>
        <v>#N/A</v>
      </c>
    </row>
    <row r="1896" spans="1:14" hidden="1">
      <c r="A1896" s="47" t="s">
        <v>3984</v>
      </c>
      <c r="B1896" s="34">
        <v>5851074</v>
      </c>
      <c r="C1896" s="54" t="s">
        <v>3985</v>
      </c>
      <c r="D1896" s="33" t="s">
        <v>4055</v>
      </c>
      <c r="E1896" s="46" t="s">
        <v>21</v>
      </c>
      <c r="F1896" s="6" t="s">
        <v>14</v>
      </c>
      <c r="G1896" s="40" t="s">
        <v>3987</v>
      </c>
      <c r="H1896" s="11"/>
      <c r="I1896" s="55"/>
      <c r="K1896" s="5" t="s">
        <v>4808</v>
      </c>
      <c r="L1896" s="32">
        <v>5851074</v>
      </c>
      <c r="N1896" s="5" t="e">
        <f>_xlfn.XLOOKUP(L1896,CENTRALIZADAS!A:A,CENTRALIZADAS!C:C)</f>
        <v>#N/A</v>
      </c>
    </row>
    <row r="1897" spans="1:14" hidden="1">
      <c r="A1897" s="46" t="s">
        <v>3984</v>
      </c>
      <c r="B1897" s="34">
        <v>5851177</v>
      </c>
      <c r="C1897" s="53" t="s">
        <v>3985</v>
      </c>
      <c r="D1897" s="33" t="s">
        <v>4056</v>
      </c>
      <c r="E1897" s="46" t="s">
        <v>21</v>
      </c>
      <c r="F1897" s="6" t="s">
        <v>14</v>
      </c>
      <c r="G1897" s="40" t="s">
        <v>3987</v>
      </c>
      <c r="H1897" s="11"/>
      <c r="I1897" s="55"/>
      <c r="K1897" s="5" t="s">
        <v>4808</v>
      </c>
      <c r="L1897" s="79">
        <v>5851177</v>
      </c>
      <c r="N1897" s="5" t="e">
        <f>_xlfn.XLOOKUP(L1897,CENTRALIZADAS!A:A,CENTRALIZADAS!C:C)</f>
        <v>#N/A</v>
      </c>
    </row>
    <row r="1898" spans="1:14" hidden="1">
      <c r="A1898" s="47" t="s">
        <v>3984</v>
      </c>
      <c r="B1898" s="34">
        <v>5851244</v>
      </c>
      <c r="C1898" s="54" t="s">
        <v>3985</v>
      </c>
      <c r="D1898" s="33" t="s">
        <v>4057</v>
      </c>
      <c r="E1898" s="46" t="s">
        <v>21</v>
      </c>
      <c r="F1898" s="6" t="s">
        <v>14</v>
      </c>
      <c r="G1898" s="40" t="s">
        <v>3987</v>
      </c>
      <c r="H1898" s="11"/>
      <c r="I1898" s="55"/>
      <c r="K1898" s="5" t="s">
        <v>4808</v>
      </c>
      <c r="L1898" s="32">
        <v>5851244</v>
      </c>
      <c r="N1898" s="5" t="e">
        <f>_xlfn.XLOOKUP(L1898,CENTRALIZADAS!A:A,CENTRALIZADAS!C:C)</f>
        <v>#N/A</v>
      </c>
    </row>
    <row r="1899" spans="1:14" hidden="1">
      <c r="A1899" s="46" t="s">
        <v>3984</v>
      </c>
      <c r="B1899" s="34">
        <v>6595498</v>
      </c>
      <c r="C1899" s="53" t="s">
        <v>3985</v>
      </c>
      <c r="D1899" s="33" t="s">
        <v>3738</v>
      </c>
      <c r="E1899" s="46" t="s">
        <v>21</v>
      </c>
      <c r="F1899" s="6" t="s">
        <v>14</v>
      </c>
      <c r="G1899" s="40" t="s">
        <v>3987</v>
      </c>
      <c r="H1899" s="11"/>
      <c r="I1899" s="55"/>
      <c r="K1899" s="5" t="s">
        <v>4808</v>
      </c>
      <c r="L1899" s="79">
        <v>6595498</v>
      </c>
      <c r="N1899" s="5" t="e">
        <f>_xlfn.XLOOKUP(L1899,CENTRALIZADAS!A:A,CENTRALIZADAS!C:C)</f>
        <v>#N/A</v>
      </c>
    </row>
    <row r="1900" spans="1:14" hidden="1">
      <c r="A1900" s="47" t="s">
        <v>3984</v>
      </c>
      <c r="B1900" s="34">
        <v>6629870</v>
      </c>
      <c r="C1900" s="54" t="s">
        <v>3985</v>
      </c>
      <c r="D1900" s="33" t="s">
        <v>4058</v>
      </c>
      <c r="E1900" s="46" t="s">
        <v>21</v>
      </c>
      <c r="F1900" s="6" t="s">
        <v>14</v>
      </c>
      <c r="G1900" s="40" t="s">
        <v>3987</v>
      </c>
      <c r="H1900" s="11"/>
      <c r="I1900" s="55"/>
      <c r="K1900" s="5" t="s">
        <v>4808</v>
      </c>
      <c r="L1900" s="32">
        <v>6629870</v>
      </c>
      <c r="N1900" s="5" t="e">
        <f>_xlfn.XLOOKUP(L1900,CENTRALIZADAS!A:A,CENTRALIZADAS!C:C)</f>
        <v>#N/A</v>
      </c>
    </row>
    <row r="1901" spans="1:14" hidden="1">
      <c r="A1901" s="46" t="s">
        <v>3984</v>
      </c>
      <c r="B1901" s="34">
        <v>6821890</v>
      </c>
      <c r="C1901" s="53" t="s">
        <v>3985</v>
      </c>
      <c r="D1901" s="33" t="s">
        <v>4059</v>
      </c>
      <c r="E1901" s="46" t="s">
        <v>21</v>
      </c>
      <c r="F1901" s="6" t="s">
        <v>14</v>
      </c>
      <c r="G1901" s="40" t="s">
        <v>3987</v>
      </c>
      <c r="H1901" s="11"/>
      <c r="I1901" s="55"/>
      <c r="K1901" s="5" t="s">
        <v>4808</v>
      </c>
      <c r="L1901" s="79">
        <v>6821890</v>
      </c>
      <c r="N1901" s="5" t="e">
        <f>_xlfn.XLOOKUP(L1901,CENTRALIZADAS!A:A,CENTRALIZADAS!C:C)</f>
        <v>#N/A</v>
      </c>
    </row>
    <row r="1902" spans="1:14" hidden="1">
      <c r="A1902" s="47" t="s">
        <v>3984</v>
      </c>
      <c r="B1902" s="34">
        <v>6830945</v>
      </c>
      <c r="C1902" s="54" t="s">
        <v>3985</v>
      </c>
      <c r="D1902" s="33" t="s">
        <v>4060</v>
      </c>
      <c r="E1902" s="46" t="s">
        <v>21</v>
      </c>
      <c r="F1902" s="6" t="s">
        <v>14</v>
      </c>
      <c r="G1902" s="40" t="s">
        <v>3987</v>
      </c>
      <c r="H1902" s="11"/>
      <c r="I1902" s="55"/>
      <c r="K1902" s="5" t="s">
        <v>4808</v>
      </c>
      <c r="L1902" s="32">
        <v>6830945</v>
      </c>
      <c r="N1902" s="5" t="e">
        <f>_xlfn.XLOOKUP(L1902,CENTRALIZADAS!A:A,CENTRALIZADAS!C:C)</f>
        <v>#N/A</v>
      </c>
    </row>
    <row r="1903" spans="1:14" hidden="1">
      <c r="A1903" s="46" t="s">
        <v>3984</v>
      </c>
      <c r="B1903" s="34">
        <v>6847202</v>
      </c>
      <c r="C1903" s="53" t="s">
        <v>3985</v>
      </c>
      <c r="D1903" s="33" t="s">
        <v>4061</v>
      </c>
      <c r="E1903" s="46" t="s">
        <v>21</v>
      </c>
      <c r="F1903" s="6" t="s">
        <v>14</v>
      </c>
      <c r="G1903" s="40" t="s">
        <v>3987</v>
      </c>
      <c r="H1903" s="11"/>
      <c r="I1903" s="55"/>
      <c r="K1903" s="5" t="s">
        <v>4808</v>
      </c>
      <c r="L1903" s="79">
        <v>6847202</v>
      </c>
      <c r="N1903" s="5" t="e">
        <f>_xlfn.XLOOKUP(L1903,CENTRALIZADAS!A:A,CENTRALIZADAS!C:C)</f>
        <v>#N/A</v>
      </c>
    </row>
    <row r="1904" spans="1:14" hidden="1">
      <c r="A1904" s="47" t="s">
        <v>3984</v>
      </c>
      <c r="B1904" s="34">
        <v>6847229</v>
      </c>
      <c r="C1904" s="54" t="s">
        <v>3985</v>
      </c>
      <c r="D1904" s="33" t="s">
        <v>4062</v>
      </c>
      <c r="E1904" s="46" t="s">
        <v>21</v>
      </c>
      <c r="F1904" s="6" t="s">
        <v>14</v>
      </c>
      <c r="G1904" s="40" t="s">
        <v>3987</v>
      </c>
      <c r="H1904" s="11"/>
      <c r="I1904" s="55"/>
      <c r="K1904" s="5" t="s">
        <v>4808</v>
      </c>
      <c r="L1904" s="32">
        <v>6847229</v>
      </c>
      <c r="N1904" s="5" t="e">
        <f>_xlfn.XLOOKUP(L1904,CENTRALIZADAS!A:A,CENTRALIZADAS!C:C)</f>
        <v>#N/A</v>
      </c>
    </row>
    <row r="1905" spans="1:14" hidden="1">
      <c r="A1905" s="46" t="s">
        <v>3984</v>
      </c>
      <c r="B1905" s="34">
        <v>6947243</v>
      </c>
      <c r="C1905" s="53" t="s">
        <v>3985</v>
      </c>
      <c r="D1905" s="33" t="s">
        <v>4063</v>
      </c>
      <c r="E1905" s="46" t="s">
        <v>21</v>
      </c>
      <c r="F1905" s="6" t="s">
        <v>14</v>
      </c>
      <c r="G1905" s="40" t="s">
        <v>3987</v>
      </c>
      <c r="H1905" s="11"/>
      <c r="I1905" s="55"/>
      <c r="K1905" s="5" t="s">
        <v>4808</v>
      </c>
      <c r="L1905" s="79">
        <v>6947243</v>
      </c>
      <c r="N1905" s="5" t="e">
        <f>_xlfn.XLOOKUP(L1905,CENTRALIZADAS!A:A,CENTRALIZADAS!C:C)</f>
        <v>#N/A</v>
      </c>
    </row>
    <row r="1906" spans="1:14" hidden="1">
      <c r="A1906" s="47" t="s">
        <v>3984</v>
      </c>
      <c r="B1906" s="34">
        <v>6954614</v>
      </c>
      <c r="C1906" s="54" t="s">
        <v>3985</v>
      </c>
      <c r="D1906" s="33" t="s">
        <v>4064</v>
      </c>
      <c r="E1906" s="46" t="s">
        <v>21</v>
      </c>
      <c r="F1906" s="6" t="s">
        <v>14</v>
      </c>
      <c r="G1906" s="40" t="s">
        <v>3987</v>
      </c>
      <c r="H1906" s="11"/>
      <c r="I1906" s="55"/>
      <c r="K1906" s="5" t="s">
        <v>4808</v>
      </c>
      <c r="L1906" s="32">
        <v>6954614</v>
      </c>
      <c r="N1906" s="5" t="e">
        <f>_xlfn.XLOOKUP(L1906,CENTRALIZADAS!A:A,CENTRALIZADAS!C:C)</f>
        <v>#N/A</v>
      </c>
    </row>
    <row r="1907" spans="1:14" hidden="1">
      <c r="A1907" s="46" t="s">
        <v>3984</v>
      </c>
      <c r="B1907" s="34">
        <v>7532239</v>
      </c>
      <c r="C1907" s="53" t="s">
        <v>3985</v>
      </c>
      <c r="D1907" s="33" t="s">
        <v>4065</v>
      </c>
      <c r="E1907" s="46" t="s">
        <v>21</v>
      </c>
      <c r="F1907" s="6" t="s">
        <v>14</v>
      </c>
      <c r="G1907" s="40" t="s">
        <v>3987</v>
      </c>
      <c r="H1907" s="11"/>
      <c r="I1907" s="55"/>
      <c r="K1907" s="5" t="s">
        <v>4808</v>
      </c>
      <c r="L1907" s="79">
        <v>7532239</v>
      </c>
      <c r="N1907" s="5" t="e">
        <f>_xlfn.XLOOKUP(L1907,CENTRALIZADAS!A:A,CENTRALIZADAS!C:C)</f>
        <v>#N/A</v>
      </c>
    </row>
    <row r="1908" spans="1:14" hidden="1">
      <c r="A1908" s="47" t="s">
        <v>3984</v>
      </c>
      <c r="B1908" s="34">
        <v>7660984</v>
      </c>
      <c r="C1908" s="54" t="s">
        <v>3985</v>
      </c>
      <c r="D1908" s="33" t="s">
        <v>4066</v>
      </c>
      <c r="E1908" s="46" t="s">
        <v>21</v>
      </c>
      <c r="F1908" s="6" t="s">
        <v>14</v>
      </c>
      <c r="G1908" s="40" t="s">
        <v>3987</v>
      </c>
      <c r="H1908" s="11"/>
      <c r="I1908" s="55"/>
      <c r="K1908" s="5" t="s">
        <v>4808</v>
      </c>
      <c r="L1908" s="32">
        <v>7660984</v>
      </c>
      <c r="N1908" s="5" t="e">
        <f>_xlfn.XLOOKUP(L1908,CENTRALIZADAS!A:A,CENTRALIZADAS!C:C)</f>
        <v>#N/A</v>
      </c>
    </row>
    <row r="1909" spans="1:14" hidden="1">
      <c r="A1909" s="46" t="s">
        <v>3984</v>
      </c>
      <c r="B1909" s="34">
        <v>7875202</v>
      </c>
      <c r="C1909" s="53" t="s">
        <v>3985</v>
      </c>
      <c r="D1909" s="33" t="s">
        <v>4051</v>
      </c>
      <c r="E1909" s="46" t="s">
        <v>21</v>
      </c>
      <c r="F1909" s="6" t="s">
        <v>14</v>
      </c>
      <c r="G1909" s="40" t="s">
        <v>3987</v>
      </c>
      <c r="H1909" s="11"/>
      <c r="I1909" s="55"/>
      <c r="K1909" s="5" t="s">
        <v>4808</v>
      </c>
      <c r="L1909" s="79">
        <v>7875202</v>
      </c>
      <c r="N1909" s="5" t="e">
        <f>_xlfn.XLOOKUP(L1909,CENTRALIZADAS!A:A,CENTRALIZADAS!C:C)</f>
        <v>#N/A</v>
      </c>
    </row>
    <row r="1910" spans="1:14" hidden="1">
      <c r="A1910" s="47" t="s">
        <v>3984</v>
      </c>
      <c r="B1910" s="35">
        <v>5801975</v>
      </c>
      <c r="C1910" s="54" t="s">
        <v>3985</v>
      </c>
      <c r="D1910" s="33" t="s">
        <v>4067</v>
      </c>
      <c r="E1910" s="47" t="s">
        <v>7</v>
      </c>
      <c r="F1910" s="6" t="s">
        <v>14</v>
      </c>
      <c r="G1910" s="40" t="s">
        <v>3987</v>
      </c>
      <c r="H1910" s="11"/>
      <c r="I1910" s="55"/>
      <c r="K1910" s="5" t="s">
        <v>4809</v>
      </c>
      <c r="L1910" s="36">
        <v>5801975</v>
      </c>
      <c r="N1910" s="5" t="e">
        <f>_xlfn.XLOOKUP(L1910,CENTRALIZADAS!A:A,CENTRALIZADAS!C:C)</f>
        <v>#N/A</v>
      </c>
    </row>
    <row r="1911" spans="1:14" hidden="1">
      <c r="A1911" s="46" t="s">
        <v>3984</v>
      </c>
      <c r="B1911" s="32">
        <v>5804561</v>
      </c>
      <c r="C1911" s="53" t="s">
        <v>3985</v>
      </c>
      <c r="D1911" s="33" t="s">
        <v>4068</v>
      </c>
      <c r="E1911" s="46" t="s">
        <v>7</v>
      </c>
      <c r="F1911" s="6" t="s">
        <v>14</v>
      </c>
      <c r="G1911" s="40" t="s">
        <v>3987</v>
      </c>
      <c r="H1911" s="11"/>
      <c r="I1911" s="55"/>
      <c r="K1911" s="5" t="s">
        <v>4809</v>
      </c>
      <c r="L1911" s="79">
        <v>5804561</v>
      </c>
      <c r="N1911" s="5" t="e">
        <f>_xlfn.XLOOKUP(L1911,CENTRALIZADAS!A:A,CENTRALIZADAS!C:C)</f>
        <v>#N/A</v>
      </c>
    </row>
    <row r="1912" spans="1:14" hidden="1">
      <c r="A1912" s="47" t="s">
        <v>3984</v>
      </c>
      <c r="B1912" s="34">
        <v>5804562</v>
      </c>
      <c r="C1912" s="54" t="s">
        <v>3985</v>
      </c>
      <c r="D1912" s="33" t="s">
        <v>4069</v>
      </c>
      <c r="E1912" s="47" t="s">
        <v>7</v>
      </c>
      <c r="F1912" s="6" t="s">
        <v>14</v>
      </c>
      <c r="G1912" s="40" t="s">
        <v>3987</v>
      </c>
      <c r="H1912" s="11"/>
      <c r="I1912" s="55"/>
      <c r="K1912" s="5" t="s">
        <v>4809</v>
      </c>
      <c r="L1912" s="32">
        <v>5804562</v>
      </c>
      <c r="N1912" s="5" t="e">
        <f>_xlfn.XLOOKUP(L1912,CENTRALIZADAS!A:A,CENTRALIZADAS!C:C)</f>
        <v>#N/A</v>
      </c>
    </row>
    <row r="1913" spans="1:14" hidden="1">
      <c r="A1913" s="46" t="s">
        <v>3984</v>
      </c>
      <c r="B1913" s="35">
        <v>5804571</v>
      </c>
      <c r="C1913" s="53" t="s">
        <v>3985</v>
      </c>
      <c r="D1913" s="33" t="s">
        <v>4070</v>
      </c>
      <c r="E1913" s="46" t="s">
        <v>7</v>
      </c>
      <c r="F1913" s="6" t="s">
        <v>14</v>
      </c>
      <c r="G1913" s="40" t="s">
        <v>3987</v>
      </c>
      <c r="H1913" s="11"/>
      <c r="I1913" s="55"/>
      <c r="K1913" s="5" t="s">
        <v>4809</v>
      </c>
      <c r="L1913" s="36">
        <v>5804571</v>
      </c>
      <c r="N1913" s="5" t="e">
        <f>_xlfn.XLOOKUP(L1913,CENTRALIZADAS!A:A,CENTRALIZADAS!C:C)</f>
        <v>#N/A</v>
      </c>
    </row>
    <row r="1914" spans="1:14" hidden="1">
      <c r="A1914" s="47" t="s">
        <v>3984</v>
      </c>
      <c r="B1914" s="36">
        <v>5805399</v>
      </c>
      <c r="C1914" s="54" t="s">
        <v>3985</v>
      </c>
      <c r="D1914" s="33" t="s">
        <v>4071</v>
      </c>
      <c r="E1914" s="47" t="s">
        <v>7</v>
      </c>
      <c r="F1914" s="6" t="s">
        <v>14</v>
      </c>
      <c r="G1914" s="40" t="s">
        <v>3987</v>
      </c>
      <c r="H1914" s="11"/>
      <c r="I1914" s="55"/>
      <c r="K1914" s="5" t="s">
        <v>4809</v>
      </c>
      <c r="L1914" s="36">
        <v>5805399</v>
      </c>
      <c r="N1914" s="5" t="e">
        <f>_xlfn.XLOOKUP(L1914,CENTRALIZADAS!A:A,CENTRALIZADAS!C:C)</f>
        <v>#N/A</v>
      </c>
    </row>
    <row r="1915" spans="1:14" hidden="1">
      <c r="A1915" s="46" t="s">
        <v>3984</v>
      </c>
      <c r="B1915" s="34">
        <v>5848690</v>
      </c>
      <c r="C1915" s="53" t="s">
        <v>3985</v>
      </c>
      <c r="D1915" s="33" t="s">
        <v>4072</v>
      </c>
      <c r="E1915" s="46" t="s">
        <v>7</v>
      </c>
      <c r="F1915" s="6" t="s">
        <v>14</v>
      </c>
      <c r="G1915" s="40" t="s">
        <v>3987</v>
      </c>
      <c r="H1915" s="11"/>
      <c r="I1915" s="55"/>
      <c r="K1915" s="5" t="s">
        <v>4809</v>
      </c>
      <c r="L1915" s="79">
        <v>5848690</v>
      </c>
      <c r="N1915" s="5" t="e">
        <f>_xlfn.XLOOKUP(L1915,CENTRALIZADAS!A:A,CENTRALIZADAS!C:C)</f>
        <v>#N/A</v>
      </c>
    </row>
    <row r="1916" spans="1:14" hidden="1">
      <c r="A1916" s="47" t="s">
        <v>3984</v>
      </c>
      <c r="B1916" s="32">
        <v>5850381</v>
      </c>
      <c r="C1916" s="54" t="s">
        <v>3985</v>
      </c>
      <c r="D1916" s="33" t="s">
        <v>4073</v>
      </c>
      <c r="E1916" s="47" t="s">
        <v>7</v>
      </c>
      <c r="F1916" s="6" t="s">
        <v>14</v>
      </c>
      <c r="G1916" s="40" t="s">
        <v>3987</v>
      </c>
      <c r="H1916" s="11"/>
      <c r="I1916" s="55"/>
      <c r="K1916" s="5" t="s">
        <v>4809</v>
      </c>
      <c r="L1916" s="32">
        <v>5850381</v>
      </c>
      <c r="N1916" s="5" t="e">
        <f>_xlfn.XLOOKUP(L1916,CENTRALIZADAS!A:A,CENTRALIZADAS!C:C)</f>
        <v>#N/A</v>
      </c>
    </row>
    <row r="1917" spans="1:14" hidden="1">
      <c r="A1917" s="46" t="s">
        <v>3984</v>
      </c>
      <c r="B1917" s="32">
        <v>5850479</v>
      </c>
      <c r="C1917" s="53" t="s">
        <v>3985</v>
      </c>
      <c r="D1917" s="33" t="s">
        <v>4074</v>
      </c>
      <c r="E1917" s="46" t="s">
        <v>7</v>
      </c>
      <c r="F1917" s="6" t="s">
        <v>14</v>
      </c>
      <c r="G1917" s="40" t="s">
        <v>3987</v>
      </c>
      <c r="H1917" s="11"/>
      <c r="I1917" s="55"/>
      <c r="K1917" s="5" t="s">
        <v>4809</v>
      </c>
      <c r="L1917" s="79">
        <v>5850479</v>
      </c>
      <c r="N1917" s="5" t="e">
        <f>_xlfn.XLOOKUP(L1917,CENTRALIZADAS!A:A,CENTRALIZADAS!C:C)</f>
        <v>#N/A</v>
      </c>
    </row>
    <row r="1918" spans="1:14" hidden="1">
      <c r="A1918" s="47" t="s">
        <v>3984</v>
      </c>
      <c r="B1918" s="32">
        <v>5851134</v>
      </c>
      <c r="C1918" s="54" t="s">
        <v>3985</v>
      </c>
      <c r="D1918" s="33" t="s">
        <v>4075</v>
      </c>
      <c r="E1918" s="47" t="s">
        <v>7</v>
      </c>
      <c r="F1918" s="6" t="s">
        <v>14</v>
      </c>
      <c r="G1918" s="40" t="s">
        <v>3987</v>
      </c>
      <c r="H1918" s="11"/>
      <c r="I1918" s="55"/>
      <c r="K1918" s="5" t="s">
        <v>4809</v>
      </c>
      <c r="L1918" s="32">
        <v>5851134</v>
      </c>
      <c r="N1918" s="5" t="e">
        <f>_xlfn.XLOOKUP(L1918,CENTRALIZADAS!A:A,CENTRALIZADAS!C:C)</f>
        <v>#N/A</v>
      </c>
    </row>
    <row r="1919" spans="1:14" hidden="1">
      <c r="A1919" s="46" t="s">
        <v>3984</v>
      </c>
      <c r="B1919" s="34">
        <v>6625065</v>
      </c>
      <c r="C1919" s="53" t="s">
        <v>3985</v>
      </c>
      <c r="D1919" s="33" t="s">
        <v>4076</v>
      </c>
      <c r="E1919" s="46" t="s">
        <v>7</v>
      </c>
      <c r="F1919" s="6" t="s">
        <v>14</v>
      </c>
      <c r="G1919" s="40" t="s">
        <v>3987</v>
      </c>
      <c r="H1919" s="11"/>
      <c r="I1919" s="55"/>
      <c r="K1919" s="5" t="s">
        <v>4809</v>
      </c>
      <c r="L1919" s="79">
        <v>6625065</v>
      </c>
      <c r="N1919" s="5" t="e">
        <f>_xlfn.XLOOKUP(L1919,CENTRALIZADAS!A:A,CENTRALIZADAS!C:C)</f>
        <v>#N/A</v>
      </c>
    </row>
    <row r="1920" spans="1:14" hidden="1">
      <c r="A1920" s="47" t="s">
        <v>3984</v>
      </c>
      <c r="B1920" s="34">
        <v>6625067</v>
      </c>
      <c r="C1920" s="54" t="s">
        <v>3985</v>
      </c>
      <c r="D1920" s="33" t="s">
        <v>4077</v>
      </c>
      <c r="E1920" s="47" t="s">
        <v>7</v>
      </c>
      <c r="F1920" s="6" t="s">
        <v>14</v>
      </c>
      <c r="G1920" s="40" t="s">
        <v>3987</v>
      </c>
      <c r="H1920" s="11"/>
      <c r="I1920" s="55"/>
      <c r="K1920" s="5" t="s">
        <v>4809</v>
      </c>
      <c r="L1920" s="32">
        <v>6625067</v>
      </c>
      <c r="N1920" s="5" t="e">
        <f>_xlfn.XLOOKUP(L1920,CENTRALIZADAS!A:A,CENTRALIZADAS!C:C)</f>
        <v>#N/A</v>
      </c>
    </row>
    <row r="1921" spans="1:14" hidden="1">
      <c r="A1921" s="46" t="s">
        <v>3984</v>
      </c>
      <c r="B1921" s="32">
        <v>6633021</v>
      </c>
      <c r="C1921" s="53" t="s">
        <v>3985</v>
      </c>
      <c r="D1921" s="33" t="s">
        <v>4078</v>
      </c>
      <c r="E1921" s="46" t="s">
        <v>7</v>
      </c>
      <c r="F1921" s="6" t="s">
        <v>14</v>
      </c>
      <c r="G1921" s="40" t="s">
        <v>3987</v>
      </c>
      <c r="H1921" s="11"/>
      <c r="I1921" s="55"/>
      <c r="K1921" s="5" t="s">
        <v>4809</v>
      </c>
      <c r="L1921" s="79">
        <v>6633021</v>
      </c>
      <c r="N1921" s="5" t="e">
        <f>_xlfn.XLOOKUP(L1921,CENTRALIZADAS!A:A,CENTRALIZADAS!C:C)</f>
        <v>#N/A</v>
      </c>
    </row>
    <row r="1922" spans="1:14" hidden="1">
      <c r="A1922" s="47" t="s">
        <v>3984</v>
      </c>
      <c r="B1922" s="32">
        <v>6697763</v>
      </c>
      <c r="C1922" s="54" t="s">
        <v>3985</v>
      </c>
      <c r="D1922" s="33" t="s">
        <v>4079</v>
      </c>
      <c r="E1922" s="47" t="s">
        <v>7</v>
      </c>
      <c r="F1922" s="6" t="s">
        <v>14</v>
      </c>
      <c r="G1922" s="40" t="s">
        <v>3987</v>
      </c>
      <c r="H1922" s="11"/>
      <c r="I1922" s="55"/>
      <c r="K1922" s="5" t="s">
        <v>4809</v>
      </c>
      <c r="L1922" s="32">
        <v>6697763</v>
      </c>
      <c r="N1922" s="5" t="e">
        <f>_xlfn.XLOOKUP(L1922,CENTRALIZADAS!A:A,CENTRALIZADAS!C:C)</f>
        <v>#N/A</v>
      </c>
    </row>
    <row r="1923" spans="1:14" hidden="1">
      <c r="A1923" s="46" t="s">
        <v>3984</v>
      </c>
      <c r="B1923" s="32">
        <v>6847216</v>
      </c>
      <c r="C1923" s="53" t="s">
        <v>3985</v>
      </c>
      <c r="D1923" s="33" t="s">
        <v>4080</v>
      </c>
      <c r="E1923" s="46" t="s">
        <v>7</v>
      </c>
      <c r="F1923" s="6" t="s">
        <v>14</v>
      </c>
      <c r="G1923" s="40" t="s">
        <v>3987</v>
      </c>
      <c r="H1923" s="11"/>
      <c r="I1923" s="55"/>
      <c r="K1923" s="5" t="s">
        <v>4809</v>
      </c>
      <c r="L1923" s="79">
        <v>6847216</v>
      </c>
      <c r="N1923" s="5" t="e">
        <f>_xlfn.XLOOKUP(L1923,CENTRALIZADAS!A:A,CENTRALIZADAS!C:C)</f>
        <v>#N/A</v>
      </c>
    </row>
    <row r="1924" spans="1:14" hidden="1">
      <c r="A1924" s="47" t="s">
        <v>3984</v>
      </c>
      <c r="B1924" s="32">
        <v>6868280</v>
      </c>
      <c r="C1924" s="54" t="s">
        <v>3985</v>
      </c>
      <c r="D1924" s="33" t="s">
        <v>4081</v>
      </c>
      <c r="E1924" s="47" t="s">
        <v>7</v>
      </c>
      <c r="F1924" s="6" t="s">
        <v>14</v>
      </c>
      <c r="G1924" s="40" t="s">
        <v>3987</v>
      </c>
      <c r="H1924" s="11"/>
      <c r="I1924" s="55"/>
      <c r="K1924" s="5" t="s">
        <v>4809</v>
      </c>
      <c r="L1924" s="32">
        <v>6868280</v>
      </c>
      <c r="N1924" s="5" t="e">
        <f>_xlfn.XLOOKUP(L1924,CENTRALIZADAS!A:A,CENTRALIZADAS!C:C)</f>
        <v>#N/A</v>
      </c>
    </row>
    <row r="1925" spans="1:14" hidden="1">
      <c r="A1925" s="46" t="s">
        <v>3984</v>
      </c>
      <c r="B1925" s="32">
        <v>6870459</v>
      </c>
      <c r="C1925" s="53" t="s">
        <v>3985</v>
      </c>
      <c r="D1925" s="33" t="s">
        <v>4082</v>
      </c>
      <c r="E1925" s="46" t="s">
        <v>7</v>
      </c>
      <c r="F1925" s="6" t="s">
        <v>14</v>
      </c>
      <c r="G1925" s="40" t="s">
        <v>3987</v>
      </c>
      <c r="H1925" s="11"/>
      <c r="I1925" s="55"/>
      <c r="K1925" s="5" t="s">
        <v>4809</v>
      </c>
      <c r="L1925" s="79">
        <v>6870459</v>
      </c>
      <c r="N1925" s="5" t="e">
        <f>_xlfn.XLOOKUP(L1925,CENTRALIZADAS!A:A,CENTRALIZADAS!C:C)</f>
        <v>#N/A</v>
      </c>
    </row>
    <row r="1926" spans="1:14" hidden="1">
      <c r="A1926" s="47" t="s">
        <v>3984</v>
      </c>
      <c r="B1926" s="32">
        <v>6926412</v>
      </c>
      <c r="C1926" s="54" t="s">
        <v>3985</v>
      </c>
      <c r="D1926" s="33" t="s">
        <v>4083</v>
      </c>
      <c r="E1926" s="47" t="s">
        <v>7</v>
      </c>
      <c r="F1926" s="6" t="s">
        <v>14</v>
      </c>
      <c r="G1926" s="40" t="s">
        <v>3987</v>
      </c>
      <c r="H1926" s="11"/>
      <c r="I1926" s="55"/>
      <c r="K1926" s="5" t="s">
        <v>4809</v>
      </c>
      <c r="L1926" s="32">
        <v>6926412</v>
      </c>
      <c r="N1926" s="5" t="e">
        <f>_xlfn.XLOOKUP(L1926,CENTRALIZADAS!A:A,CENTRALIZADAS!C:C)</f>
        <v>#N/A</v>
      </c>
    </row>
    <row r="1927" spans="1:14" hidden="1">
      <c r="A1927" s="46" t="s">
        <v>3984</v>
      </c>
      <c r="B1927" s="32">
        <v>7543670</v>
      </c>
      <c r="C1927" s="53" t="s">
        <v>3985</v>
      </c>
      <c r="D1927" s="33" t="s">
        <v>4084</v>
      </c>
      <c r="E1927" s="46" t="s">
        <v>7</v>
      </c>
      <c r="F1927" s="6" t="s">
        <v>14</v>
      </c>
      <c r="G1927" s="40" t="s">
        <v>3987</v>
      </c>
      <c r="H1927" s="11"/>
      <c r="I1927" s="55"/>
      <c r="K1927" s="5" t="s">
        <v>4809</v>
      </c>
      <c r="L1927" s="79">
        <v>7543670</v>
      </c>
      <c r="N1927" s="5" t="e">
        <f>_xlfn.XLOOKUP(L1927,CENTRALIZADAS!A:A,CENTRALIZADAS!C:C)</f>
        <v>#N/A</v>
      </c>
    </row>
    <row r="1928" spans="1:14" hidden="1">
      <c r="A1928" s="47" t="s">
        <v>3984</v>
      </c>
      <c r="B1928" s="34">
        <v>7547502</v>
      </c>
      <c r="C1928" s="54" t="s">
        <v>3985</v>
      </c>
      <c r="D1928" s="33" t="s">
        <v>4085</v>
      </c>
      <c r="E1928" s="47" t="s">
        <v>7</v>
      </c>
      <c r="F1928" s="6" t="s">
        <v>14</v>
      </c>
      <c r="G1928" s="40" t="s">
        <v>3987</v>
      </c>
      <c r="H1928" s="11"/>
      <c r="I1928" s="55"/>
      <c r="K1928" s="5" t="s">
        <v>4809</v>
      </c>
      <c r="L1928" s="32">
        <v>7547502</v>
      </c>
      <c r="N1928" s="5" t="e">
        <f>_xlfn.XLOOKUP(L1928,CENTRALIZADAS!A:A,CENTRALIZADAS!C:C)</f>
        <v>#N/A</v>
      </c>
    </row>
    <row r="1929" spans="1:14" hidden="1">
      <c r="A1929" s="46" t="s">
        <v>3984</v>
      </c>
      <c r="B1929" s="34">
        <v>5805383</v>
      </c>
      <c r="C1929" s="53" t="s">
        <v>4086</v>
      </c>
      <c r="D1929" s="33" t="s">
        <v>4087</v>
      </c>
      <c r="E1929" s="46" t="s">
        <v>15</v>
      </c>
      <c r="F1929" s="6" t="s">
        <v>14</v>
      </c>
      <c r="G1929" s="30" t="s">
        <v>4088</v>
      </c>
      <c r="H1929" s="11"/>
      <c r="I1929" s="55"/>
      <c r="K1929" s="5" t="s">
        <v>4810</v>
      </c>
      <c r="L1929" s="79">
        <v>5805383</v>
      </c>
      <c r="N1929" s="5" t="e">
        <f>_xlfn.XLOOKUP(L1929,CENTRALIZADAS!A:A,CENTRALIZADAS!C:C)</f>
        <v>#N/A</v>
      </c>
    </row>
    <row r="1930" spans="1:14" hidden="1">
      <c r="A1930" s="47" t="s">
        <v>3984</v>
      </c>
      <c r="B1930" s="34">
        <v>5805543</v>
      </c>
      <c r="C1930" s="54" t="s">
        <v>4086</v>
      </c>
      <c r="D1930" s="33" t="s">
        <v>4089</v>
      </c>
      <c r="E1930" s="47" t="s">
        <v>15</v>
      </c>
      <c r="F1930" s="6" t="s">
        <v>14</v>
      </c>
      <c r="G1930" s="30" t="s">
        <v>4088</v>
      </c>
      <c r="H1930" s="11"/>
      <c r="I1930" s="55"/>
      <c r="K1930" s="5" t="s">
        <v>4810</v>
      </c>
      <c r="L1930" s="32">
        <v>5805543</v>
      </c>
      <c r="N1930" s="5" t="e">
        <f>_xlfn.XLOOKUP(L1930,CENTRALIZADAS!A:A,CENTRALIZADAS!C:C)</f>
        <v>#N/A</v>
      </c>
    </row>
    <row r="1931" spans="1:14" hidden="1">
      <c r="A1931" s="46" t="s">
        <v>3984</v>
      </c>
      <c r="B1931" s="34">
        <v>5848655</v>
      </c>
      <c r="C1931" s="53" t="s">
        <v>4086</v>
      </c>
      <c r="D1931" s="33" t="s">
        <v>4090</v>
      </c>
      <c r="E1931" s="46" t="s">
        <v>15</v>
      </c>
      <c r="F1931" s="6" t="s">
        <v>14</v>
      </c>
      <c r="G1931" s="30" t="s">
        <v>4088</v>
      </c>
      <c r="H1931" s="11"/>
      <c r="I1931" s="55"/>
      <c r="K1931" s="5" t="s">
        <v>4810</v>
      </c>
      <c r="L1931" s="79">
        <v>5848655</v>
      </c>
      <c r="N1931" s="5" t="e">
        <f>_xlfn.XLOOKUP(L1931,CENTRALIZADAS!A:A,CENTRALIZADAS!C:C)</f>
        <v>#N/A</v>
      </c>
    </row>
    <row r="1932" spans="1:14" hidden="1">
      <c r="A1932" s="47" t="s">
        <v>3984</v>
      </c>
      <c r="B1932" s="34">
        <v>5850949</v>
      </c>
      <c r="C1932" s="54" t="s">
        <v>4086</v>
      </c>
      <c r="D1932" s="33" t="s">
        <v>4091</v>
      </c>
      <c r="E1932" s="47" t="s">
        <v>15</v>
      </c>
      <c r="F1932" s="6" t="s">
        <v>14</v>
      </c>
      <c r="G1932" s="30" t="s">
        <v>4088</v>
      </c>
      <c r="H1932" s="11"/>
      <c r="I1932" s="55"/>
      <c r="K1932" s="5" t="s">
        <v>4810</v>
      </c>
      <c r="L1932" s="32">
        <v>5850949</v>
      </c>
      <c r="N1932" s="5" t="e">
        <f>_xlfn.XLOOKUP(L1932,CENTRALIZADAS!A:A,CENTRALIZADAS!C:C)</f>
        <v>#N/A</v>
      </c>
    </row>
    <row r="1933" spans="1:14" hidden="1">
      <c r="A1933" s="46" t="s">
        <v>3984</v>
      </c>
      <c r="B1933" s="34">
        <v>6897745</v>
      </c>
      <c r="C1933" s="53" t="s">
        <v>4086</v>
      </c>
      <c r="D1933" s="33" t="s">
        <v>4092</v>
      </c>
      <c r="E1933" s="46" t="s">
        <v>15</v>
      </c>
      <c r="F1933" s="6" t="s">
        <v>14</v>
      </c>
      <c r="G1933" s="30" t="s">
        <v>4088</v>
      </c>
      <c r="H1933" s="11"/>
      <c r="I1933" s="55"/>
      <c r="K1933" s="5" t="s">
        <v>4810</v>
      </c>
      <c r="L1933" s="79">
        <v>6897745</v>
      </c>
      <c r="N1933" s="5" t="e">
        <f>_xlfn.XLOOKUP(L1933,CENTRALIZADAS!A:A,CENTRALIZADAS!C:C)</f>
        <v>#N/A</v>
      </c>
    </row>
    <row r="1934" spans="1:14" hidden="1">
      <c r="A1934" s="47" t="s">
        <v>3984</v>
      </c>
      <c r="B1934" s="32">
        <v>6949618</v>
      </c>
      <c r="C1934" s="54" t="s">
        <v>4086</v>
      </c>
      <c r="D1934" s="33" t="s">
        <v>4093</v>
      </c>
      <c r="E1934" s="47" t="s">
        <v>15</v>
      </c>
      <c r="F1934" s="6" t="s">
        <v>14</v>
      </c>
      <c r="G1934" s="30" t="s">
        <v>4088</v>
      </c>
      <c r="H1934" s="11"/>
      <c r="I1934" s="55"/>
      <c r="K1934" s="5" t="s">
        <v>4810</v>
      </c>
      <c r="L1934" s="32">
        <v>6949618</v>
      </c>
      <c r="N1934" s="5" t="e">
        <f>_xlfn.XLOOKUP(L1934,CENTRALIZADAS!A:A,CENTRALIZADAS!C:C)</f>
        <v>#N/A</v>
      </c>
    </row>
    <row r="1935" spans="1:14" hidden="1">
      <c r="A1935" s="46" t="s">
        <v>3984</v>
      </c>
      <c r="B1935" s="32">
        <v>1004336</v>
      </c>
      <c r="C1935" s="53" t="s">
        <v>4094</v>
      </c>
      <c r="D1935" s="33" t="s">
        <v>4095</v>
      </c>
      <c r="E1935" s="46" t="s">
        <v>2496</v>
      </c>
      <c r="F1935" s="6" t="s">
        <v>14</v>
      </c>
      <c r="G1935" s="30" t="s">
        <v>4096</v>
      </c>
      <c r="H1935" s="11"/>
      <c r="I1935" s="55"/>
      <c r="K1935" s="5" t="s">
        <v>4811</v>
      </c>
      <c r="L1935" s="79">
        <v>1004336</v>
      </c>
      <c r="N1935" s="5" t="e">
        <f>_xlfn.XLOOKUP(L1935,CENTRALIZADAS!A:A,CENTRALIZADAS!C:C)</f>
        <v>#N/A</v>
      </c>
    </row>
    <row r="1936" spans="1:14" hidden="1">
      <c r="A1936" s="47" t="s">
        <v>3984</v>
      </c>
      <c r="B1936" s="32">
        <v>5816420</v>
      </c>
      <c r="C1936" s="54" t="s">
        <v>4094</v>
      </c>
      <c r="D1936" s="33" t="s">
        <v>3691</v>
      </c>
      <c r="E1936" s="47" t="s">
        <v>2496</v>
      </c>
      <c r="F1936" s="6" t="s">
        <v>14</v>
      </c>
      <c r="G1936" s="30" t="s">
        <v>4096</v>
      </c>
      <c r="H1936" s="11"/>
      <c r="I1936" s="55"/>
      <c r="K1936" s="5" t="s">
        <v>4811</v>
      </c>
      <c r="L1936" s="32">
        <v>5816420</v>
      </c>
      <c r="N1936" s="5" t="e">
        <f>_xlfn.XLOOKUP(L1936,CENTRALIZADAS!A:A,CENTRALIZADAS!C:C)</f>
        <v>#N/A</v>
      </c>
    </row>
    <row r="1937" spans="1:14" hidden="1">
      <c r="A1937" s="46" t="s">
        <v>3984</v>
      </c>
      <c r="B1937" s="32">
        <v>5824495</v>
      </c>
      <c r="C1937" s="53" t="s">
        <v>4094</v>
      </c>
      <c r="D1937" s="33" t="s">
        <v>4097</v>
      </c>
      <c r="E1937" s="46" t="s">
        <v>2496</v>
      </c>
      <c r="F1937" s="6" t="s">
        <v>14</v>
      </c>
      <c r="G1937" s="30" t="s">
        <v>4096</v>
      </c>
      <c r="H1937" s="11"/>
      <c r="I1937" s="55"/>
      <c r="K1937" s="5" t="s">
        <v>4811</v>
      </c>
      <c r="L1937" s="79">
        <v>5824495</v>
      </c>
      <c r="N1937" s="5" t="e">
        <f>_xlfn.XLOOKUP(L1937,CENTRALIZADAS!A:A,CENTRALIZADAS!C:C)</f>
        <v>#N/A</v>
      </c>
    </row>
    <row r="1938" spans="1:14" hidden="1">
      <c r="A1938" s="47" t="s">
        <v>3984</v>
      </c>
      <c r="B1938" s="32">
        <v>5855491</v>
      </c>
      <c r="C1938" s="54" t="s">
        <v>4094</v>
      </c>
      <c r="D1938" s="33" t="s">
        <v>17</v>
      </c>
      <c r="E1938" s="47" t="s">
        <v>2496</v>
      </c>
      <c r="F1938" s="6" t="s">
        <v>14</v>
      </c>
      <c r="G1938" s="30" t="s">
        <v>4096</v>
      </c>
      <c r="H1938" s="11"/>
      <c r="I1938" s="55"/>
      <c r="K1938" s="5" t="s">
        <v>4811</v>
      </c>
      <c r="L1938" s="32">
        <v>5855491</v>
      </c>
      <c r="N1938" s="5" t="e">
        <f>_xlfn.XLOOKUP(L1938,CENTRALIZADAS!A:A,CENTRALIZADAS!C:C)</f>
        <v>#N/A</v>
      </c>
    </row>
    <row r="1939" spans="1:14" hidden="1">
      <c r="A1939" s="46" t="s">
        <v>3984</v>
      </c>
      <c r="B1939" s="32">
        <v>5855642</v>
      </c>
      <c r="C1939" s="53" t="s">
        <v>4094</v>
      </c>
      <c r="D1939" s="33" t="s">
        <v>31</v>
      </c>
      <c r="E1939" s="46" t="s">
        <v>2496</v>
      </c>
      <c r="F1939" s="6" t="s">
        <v>14</v>
      </c>
      <c r="G1939" s="30" t="s">
        <v>4096</v>
      </c>
      <c r="H1939" s="11"/>
      <c r="I1939" s="55"/>
      <c r="K1939" s="5" t="s">
        <v>4811</v>
      </c>
      <c r="L1939" s="79">
        <v>5855642</v>
      </c>
      <c r="N1939" s="5" t="e">
        <f>_xlfn.XLOOKUP(L1939,CENTRALIZADAS!A:A,CENTRALIZADAS!C:C)</f>
        <v>#N/A</v>
      </c>
    </row>
    <row r="1940" spans="1:14" hidden="1">
      <c r="A1940" s="47" t="s">
        <v>3984</v>
      </c>
      <c r="B1940" s="32">
        <v>5855645</v>
      </c>
      <c r="C1940" s="54" t="s">
        <v>4094</v>
      </c>
      <c r="D1940" s="33" t="s">
        <v>2636</v>
      </c>
      <c r="E1940" s="47" t="s">
        <v>2496</v>
      </c>
      <c r="F1940" s="6" t="s">
        <v>14</v>
      </c>
      <c r="G1940" s="30" t="s">
        <v>4096</v>
      </c>
      <c r="H1940" s="11"/>
      <c r="I1940" s="55"/>
      <c r="K1940" s="5" t="s">
        <v>4811</v>
      </c>
      <c r="L1940" s="32">
        <v>5855645</v>
      </c>
      <c r="N1940" s="5" t="e">
        <f>_xlfn.XLOOKUP(L1940,CENTRALIZADAS!A:A,CENTRALIZADAS!C:C)</f>
        <v>#N/A</v>
      </c>
    </row>
    <row r="1941" spans="1:14" hidden="1">
      <c r="A1941" s="46" t="s">
        <v>3984</v>
      </c>
      <c r="B1941" s="32">
        <v>6857042</v>
      </c>
      <c r="C1941" s="53" t="s">
        <v>4094</v>
      </c>
      <c r="D1941" s="33" t="s">
        <v>2634</v>
      </c>
      <c r="E1941" s="46" t="s">
        <v>2496</v>
      </c>
      <c r="F1941" s="6" t="s">
        <v>14</v>
      </c>
      <c r="G1941" s="30" t="s">
        <v>4096</v>
      </c>
      <c r="H1941" s="11"/>
      <c r="I1941" s="55"/>
      <c r="K1941" s="5" t="s">
        <v>4811</v>
      </c>
      <c r="L1941" s="79">
        <v>6857042</v>
      </c>
      <c r="N1941" s="5" t="e">
        <f>_xlfn.XLOOKUP(L1941,CENTRALIZADAS!A:A,CENTRALIZADAS!C:C)</f>
        <v>#N/A</v>
      </c>
    </row>
    <row r="1942" spans="1:14" hidden="1">
      <c r="A1942" s="47" t="s">
        <v>3984</v>
      </c>
      <c r="B1942" s="32">
        <v>6937108</v>
      </c>
      <c r="C1942" s="54" t="s">
        <v>4094</v>
      </c>
      <c r="D1942" s="33" t="s">
        <v>4098</v>
      </c>
      <c r="E1942" s="47" t="s">
        <v>2496</v>
      </c>
      <c r="F1942" s="6" t="s">
        <v>14</v>
      </c>
      <c r="G1942" s="30" t="s">
        <v>4096</v>
      </c>
      <c r="H1942" s="11"/>
      <c r="I1942" s="55"/>
      <c r="K1942" s="5" t="s">
        <v>4811</v>
      </c>
      <c r="L1942" s="32">
        <v>6937108</v>
      </c>
      <c r="N1942" s="5" t="e">
        <f>_xlfn.XLOOKUP(L1942,CENTRALIZADAS!A:A,CENTRALIZADAS!C:C)</f>
        <v>#N/A</v>
      </c>
    </row>
    <row r="1943" spans="1:14" hidden="1">
      <c r="A1943" s="46" t="s">
        <v>3984</v>
      </c>
      <c r="B1943" s="32">
        <v>7518121</v>
      </c>
      <c r="C1943" s="53" t="s">
        <v>4094</v>
      </c>
      <c r="D1943" s="33" t="s">
        <v>18</v>
      </c>
      <c r="E1943" s="46" t="s">
        <v>2496</v>
      </c>
      <c r="F1943" s="6" t="s">
        <v>14</v>
      </c>
      <c r="G1943" s="30" t="s">
        <v>4096</v>
      </c>
      <c r="H1943" s="11"/>
      <c r="I1943" s="55"/>
      <c r="K1943" s="5" t="s">
        <v>4811</v>
      </c>
      <c r="L1943" s="79">
        <v>7518121</v>
      </c>
      <c r="N1943" s="5" t="e">
        <f>_xlfn.XLOOKUP(L1943,CENTRALIZADAS!A:A,CENTRALIZADAS!C:C)</f>
        <v>#N/A</v>
      </c>
    </row>
    <row r="1944" spans="1:14" hidden="1">
      <c r="A1944" s="47" t="s">
        <v>3984</v>
      </c>
      <c r="B1944" s="32">
        <v>7518126</v>
      </c>
      <c r="C1944" s="54" t="s">
        <v>4094</v>
      </c>
      <c r="D1944" s="33" t="s">
        <v>4099</v>
      </c>
      <c r="E1944" s="47" t="s">
        <v>2496</v>
      </c>
      <c r="F1944" s="6" t="s">
        <v>14</v>
      </c>
      <c r="G1944" s="30" t="s">
        <v>4096</v>
      </c>
      <c r="H1944" s="11"/>
      <c r="I1944" s="55"/>
      <c r="K1944" s="5" t="s">
        <v>4811</v>
      </c>
      <c r="L1944" s="32">
        <v>7518126</v>
      </c>
      <c r="N1944" s="5" t="e">
        <f>_xlfn.XLOOKUP(L1944,CENTRALIZADAS!A:A,CENTRALIZADAS!C:C)</f>
        <v>#N/A</v>
      </c>
    </row>
    <row r="1945" spans="1:14" hidden="1">
      <c r="A1945" s="46" t="s">
        <v>3984</v>
      </c>
      <c r="B1945" s="32">
        <v>6873987</v>
      </c>
      <c r="C1945" s="53" t="s">
        <v>4094</v>
      </c>
      <c r="D1945" s="33" t="s">
        <v>4100</v>
      </c>
      <c r="E1945" s="46" t="s">
        <v>2496</v>
      </c>
      <c r="F1945" s="6" t="s">
        <v>14</v>
      </c>
      <c r="G1945" s="30" t="s">
        <v>4096</v>
      </c>
      <c r="H1945" s="11"/>
      <c r="I1945" s="55"/>
      <c r="K1945" s="5" t="s">
        <v>4811</v>
      </c>
      <c r="L1945" s="79">
        <v>6873987</v>
      </c>
      <c r="N1945" s="5" t="e">
        <f>_xlfn.XLOOKUP(L1945,CENTRALIZADAS!A:A,CENTRALIZADAS!C:C)</f>
        <v>#N/A</v>
      </c>
    </row>
    <row r="1946" spans="1:14" hidden="1">
      <c r="A1946" s="47" t="s">
        <v>3984</v>
      </c>
      <c r="B1946" s="32">
        <v>1361589</v>
      </c>
      <c r="C1946" s="54" t="s">
        <v>4094</v>
      </c>
      <c r="D1946" s="33" t="s">
        <v>4101</v>
      </c>
      <c r="E1946" s="46" t="s">
        <v>21</v>
      </c>
      <c r="F1946" s="6" t="s">
        <v>14</v>
      </c>
      <c r="G1946" s="30" t="s">
        <v>4096</v>
      </c>
      <c r="H1946" s="11"/>
      <c r="I1946" s="55"/>
      <c r="K1946" s="5" t="s">
        <v>4812</v>
      </c>
      <c r="L1946" s="32">
        <v>1361589</v>
      </c>
      <c r="N1946" s="5" t="e">
        <f>_xlfn.XLOOKUP(L1946,CENTRALIZADAS!A:A,CENTRALIZADAS!C:C)</f>
        <v>#N/A</v>
      </c>
    </row>
    <row r="1947" spans="1:14" hidden="1">
      <c r="A1947" s="46" t="s">
        <v>3984</v>
      </c>
      <c r="B1947" s="32">
        <v>1413734</v>
      </c>
      <c r="C1947" s="53" t="s">
        <v>4094</v>
      </c>
      <c r="D1947" s="33" t="s">
        <v>4102</v>
      </c>
      <c r="E1947" s="46" t="s">
        <v>21</v>
      </c>
      <c r="F1947" s="6" t="s">
        <v>14</v>
      </c>
      <c r="G1947" s="30" t="s">
        <v>4096</v>
      </c>
      <c r="H1947" s="11"/>
      <c r="I1947" s="55"/>
      <c r="K1947" s="5" t="s">
        <v>4812</v>
      </c>
      <c r="L1947" s="79">
        <v>1413734</v>
      </c>
      <c r="N1947" s="5" t="e">
        <f>_xlfn.XLOOKUP(L1947,CENTRALIZADAS!A:A,CENTRALIZADAS!C:C)</f>
        <v>#N/A</v>
      </c>
    </row>
    <row r="1948" spans="1:14" hidden="1">
      <c r="A1948" s="47" t="s">
        <v>3984</v>
      </c>
      <c r="B1948" s="32">
        <v>1413736</v>
      </c>
      <c r="C1948" s="54" t="s">
        <v>4094</v>
      </c>
      <c r="D1948" s="33" t="s">
        <v>4103</v>
      </c>
      <c r="E1948" s="46" t="s">
        <v>21</v>
      </c>
      <c r="F1948" s="6" t="s">
        <v>14</v>
      </c>
      <c r="G1948" s="30" t="s">
        <v>4096</v>
      </c>
      <c r="H1948" s="11"/>
      <c r="I1948" s="55"/>
      <c r="K1948" s="5" t="s">
        <v>4812</v>
      </c>
      <c r="L1948" s="32">
        <v>1413736</v>
      </c>
      <c r="N1948" s="5" t="e">
        <f>_xlfn.XLOOKUP(L1948,CENTRALIZADAS!A:A,CENTRALIZADAS!C:C)</f>
        <v>#N/A</v>
      </c>
    </row>
    <row r="1949" spans="1:14" hidden="1">
      <c r="A1949" s="46" t="s">
        <v>3984</v>
      </c>
      <c r="B1949" s="32">
        <v>5817494</v>
      </c>
      <c r="C1949" s="53" t="s">
        <v>4094</v>
      </c>
      <c r="D1949" s="33" t="s">
        <v>4104</v>
      </c>
      <c r="E1949" s="46" t="s">
        <v>21</v>
      </c>
      <c r="F1949" s="6" t="s">
        <v>14</v>
      </c>
      <c r="G1949" s="30" t="s">
        <v>4096</v>
      </c>
      <c r="H1949" s="11"/>
      <c r="I1949" s="55"/>
      <c r="K1949" s="5" t="s">
        <v>4812</v>
      </c>
      <c r="L1949" s="79">
        <v>5817494</v>
      </c>
      <c r="N1949" s="5" t="e">
        <f>_xlfn.XLOOKUP(L1949,CENTRALIZADAS!A:A,CENTRALIZADAS!C:C)</f>
        <v>#N/A</v>
      </c>
    </row>
    <row r="1950" spans="1:14" hidden="1">
      <c r="A1950" s="47" t="s">
        <v>3984</v>
      </c>
      <c r="B1950" s="32">
        <v>5819227</v>
      </c>
      <c r="C1950" s="54" t="s">
        <v>4094</v>
      </c>
      <c r="D1950" s="33" t="s">
        <v>4105</v>
      </c>
      <c r="E1950" s="46" t="s">
        <v>21</v>
      </c>
      <c r="F1950" s="6" t="s">
        <v>14</v>
      </c>
      <c r="G1950" s="30" t="s">
        <v>4096</v>
      </c>
      <c r="H1950" s="11"/>
      <c r="I1950" s="55"/>
      <c r="K1950" s="5" t="s">
        <v>4812</v>
      </c>
      <c r="L1950" s="32">
        <v>5819227</v>
      </c>
      <c r="N1950" s="5" t="e">
        <f>_xlfn.XLOOKUP(L1950,CENTRALIZADAS!A:A,CENTRALIZADAS!C:C)</f>
        <v>#N/A</v>
      </c>
    </row>
    <row r="1951" spans="1:14" hidden="1">
      <c r="A1951" s="46" t="s">
        <v>3984</v>
      </c>
      <c r="B1951" s="32">
        <v>5819228</v>
      </c>
      <c r="C1951" s="53" t="s">
        <v>4094</v>
      </c>
      <c r="D1951" s="33" t="s">
        <v>4106</v>
      </c>
      <c r="E1951" s="46" t="s">
        <v>21</v>
      </c>
      <c r="F1951" s="6" t="s">
        <v>14</v>
      </c>
      <c r="G1951" s="30" t="s">
        <v>4096</v>
      </c>
      <c r="H1951" s="11"/>
      <c r="I1951" s="55"/>
      <c r="K1951" s="5" t="s">
        <v>4812</v>
      </c>
      <c r="L1951" s="79">
        <v>5819228</v>
      </c>
      <c r="N1951" s="5" t="e">
        <f>_xlfn.XLOOKUP(L1951,CENTRALIZADAS!A:A,CENTRALIZADAS!C:C)</f>
        <v>#N/A</v>
      </c>
    </row>
    <row r="1952" spans="1:14" hidden="1">
      <c r="A1952" s="47" t="s">
        <v>3984</v>
      </c>
      <c r="B1952" s="32">
        <v>5819229</v>
      </c>
      <c r="C1952" s="54" t="s">
        <v>4094</v>
      </c>
      <c r="D1952" s="33" t="s">
        <v>4107</v>
      </c>
      <c r="E1952" s="46" t="s">
        <v>21</v>
      </c>
      <c r="F1952" s="6" t="s">
        <v>14</v>
      </c>
      <c r="G1952" s="30" t="s">
        <v>4096</v>
      </c>
      <c r="H1952" s="11"/>
      <c r="I1952" s="55"/>
      <c r="K1952" s="5" t="s">
        <v>4812</v>
      </c>
      <c r="L1952" s="32">
        <v>5819229</v>
      </c>
      <c r="N1952" s="5" t="e">
        <f>_xlfn.XLOOKUP(L1952,CENTRALIZADAS!A:A,CENTRALIZADAS!C:C)</f>
        <v>#N/A</v>
      </c>
    </row>
    <row r="1953" spans="1:14" hidden="1">
      <c r="A1953" s="46" t="s">
        <v>3984</v>
      </c>
      <c r="B1953" s="32">
        <v>5819230</v>
      </c>
      <c r="C1953" s="53" t="s">
        <v>4094</v>
      </c>
      <c r="D1953" s="33" t="s">
        <v>4108</v>
      </c>
      <c r="E1953" s="46" t="s">
        <v>21</v>
      </c>
      <c r="F1953" s="6" t="s">
        <v>14</v>
      </c>
      <c r="G1953" s="30" t="s">
        <v>4096</v>
      </c>
      <c r="H1953" s="11"/>
      <c r="I1953" s="55"/>
      <c r="K1953" s="5" t="s">
        <v>4812</v>
      </c>
      <c r="L1953" s="79">
        <v>5819230</v>
      </c>
      <c r="N1953" s="5" t="e">
        <f>_xlfn.XLOOKUP(L1953,CENTRALIZADAS!A:A,CENTRALIZADAS!C:C)</f>
        <v>#N/A</v>
      </c>
    </row>
    <row r="1954" spans="1:14" hidden="1">
      <c r="A1954" s="47" t="s">
        <v>3984</v>
      </c>
      <c r="B1954" s="32">
        <v>5819231</v>
      </c>
      <c r="C1954" s="54" t="s">
        <v>4094</v>
      </c>
      <c r="D1954" s="33" t="s">
        <v>4109</v>
      </c>
      <c r="E1954" s="46" t="s">
        <v>21</v>
      </c>
      <c r="F1954" s="6" t="s">
        <v>14</v>
      </c>
      <c r="G1954" s="30" t="s">
        <v>4096</v>
      </c>
      <c r="H1954" s="11"/>
      <c r="I1954" s="55"/>
      <c r="K1954" s="5" t="s">
        <v>4812</v>
      </c>
      <c r="L1954" s="32">
        <v>5819231</v>
      </c>
      <c r="N1954" s="5" t="e">
        <f>_xlfn.XLOOKUP(L1954,CENTRALIZADAS!A:A,CENTRALIZADAS!C:C)</f>
        <v>#N/A</v>
      </c>
    </row>
    <row r="1955" spans="1:14" hidden="1">
      <c r="A1955" s="46" t="s">
        <v>3984</v>
      </c>
      <c r="B1955" s="32">
        <v>5855588</v>
      </c>
      <c r="C1955" s="53" t="s">
        <v>4094</v>
      </c>
      <c r="D1955" s="33" t="s">
        <v>4110</v>
      </c>
      <c r="E1955" s="46" t="s">
        <v>21</v>
      </c>
      <c r="F1955" s="6" t="s">
        <v>14</v>
      </c>
      <c r="G1955" s="30" t="s">
        <v>4096</v>
      </c>
      <c r="H1955" s="11"/>
      <c r="I1955" s="55"/>
      <c r="K1955" s="5" t="s">
        <v>4812</v>
      </c>
      <c r="L1955" s="79">
        <v>5855588</v>
      </c>
      <c r="N1955" s="5" t="e">
        <f>_xlfn.XLOOKUP(L1955,CENTRALIZADAS!A:A,CENTRALIZADAS!C:C)</f>
        <v>#N/A</v>
      </c>
    </row>
    <row r="1956" spans="1:14" hidden="1">
      <c r="A1956" s="47" t="s">
        <v>3984</v>
      </c>
      <c r="B1956" s="32">
        <v>5855671</v>
      </c>
      <c r="C1956" s="54" t="s">
        <v>4094</v>
      </c>
      <c r="D1956" s="33" t="s">
        <v>4111</v>
      </c>
      <c r="E1956" s="46" t="s">
        <v>21</v>
      </c>
      <c r="F1956" s="6" t="s">
        <v>14</v>
      </c>
      <c r="G1956" s="30" t="s">
        <v>4096</v>
      </c>
      <c r="H1956" s="11"/>
      <c r="I1956" s="55"/>
      <c r="K1956" s="5" t="s">
        <v>4812</v>
      </c>
      <c r="L1956" s="32">
        <v>5855671</v>
      </c>
      <c r="N1956" s="5" t="e">
        <f>_xlfn.XLOOKUP(L1956,CENTRALIZADAS!A:A,CENTRALIZADAS!C:C)</f>
        <v>#N/A</v>
      </c>
    </row>
    <row r="1957" spans="1:14" hidden="1">
      <c r="A1957" s="46" t="s">
        <v>3984</v>
      </c>
      <c r="B1957" s="32">
        <v>5855793</v>
      </c>
      <c r="C1957" s="53" t="s">
        <v>4094</v>
      </c>
      <c r="D1957" s="33" t="s">
        <v>4112</v>
      </c>
      <c r="E1957" s="46" t="s">
        <v>21</v>
      </c>
      <c r="F1957" s="6" t="s">
        <v>14</v>
      </c>
      <c r="G1957" s="30" t="s">
        <v>4096</v>
      </c>
      <c r="H1957" s="11"/>
      <c r="I1957" s="55"/>
      <c r="K1957" s="5" t="s">
        <v>4812</v>
      </c>
      <c r="L1957" s="79">
        <v>5855793</v>
      </c>
      <c r="N1957" s="5" t="e">
        <f>_xlfn.XLOOKUP(L1957,CENTRALIZADAS!A:A,CENTRALIZADAS!C:C)</f>
        <v>#N/A</v>
      </c>
    </row>
    <row r="1958" spans="1:14" hidden="1">
      <c r="A1958" s="47" t="s">
        <v>3984</v>
      </c>
      <c r="B1958" s="32">
        <v>5856434</v>
      </c>
      <c r="C1958" s="54" t="s">
        <v>4094</v>
      </c>
      <c r="D1958" s="33" t="s">
        <v>4113</v>
      </c>
      <c r="E1958" s="46" t="s">
        <v>21</v>
      </c>
      <c r="F1958" s="6" t="s">
        <v>14</v>
      </c>
      <c r="G1958" s="30" t="s">
        <v>4096</v>
      </c>
      <c r="H1958" s="11"/>
      <c r="I1958" s="55"/>
      <c r="K1958" s="5" t="s">
        <v>4812</v>
      </c>
      <c r="L1958" s="32">
        <v>5856434</v>
      </c>
      <c r="N1958" s="5" t="e">
        <f>_xlfn.XLOOKUP(L1958,CENTRALIZADAS!A:A,CENTRALIZADAS!C:C)</f>
        <v>#N/A</v>
      </c>
    </row>
    <row r="1959" spans="1:14" hidden="1">
      <c r="A1959" s="46" t="s">
        <v>3984</v>
      </c>
      <c r="B1959" s="32">
        <v>6652455</v>
      </c>
      <c r="C1959" s="53" t="s">
        <v>4094</v>
      </c>
      <c r="D1959" s="33" t="s">
        <v>4114</v>
      </c>
      <c r="E1959" s="46" t="s">
        <v>21</v>
      </c>
      <c r="F1959" s="6" t="s">
        <v>14</v>
      </c>
      <c r="G1959" s="30" t="s">
        <v>4096</v>
      </c>
      <c r="H1959" s="11"/>
      <c r="I1959" s="55"/>
      <c r="K1959" s="5" t="s">
        <v>4812</v>
      </c>
      <c r="L1959" s="79">
        <v>6652455</v>
      </c>
      <c r="N1959" s="5" t="e">
        <f>_xlfn.XLOOKUP(L1959,CENTRALIZADAS!A:A,CENTRALIZADAS!C:C)</f>
        <v>#N/A</v>
      </c>
    </row>
    <row r="1960" spans="1:14" hidden="1">
      <c r="A1960" s="47" t="s">
        <v>3984</v>
      </c>
      <c r="B1960" s="32">
        <v>7907309</v>
      </c>
      <c r="C1960" s="54" t="s">
        <v>4094</v>
      </c>
      <c r="D1960" s="33" t="s">
        <v>4111</v>
      </c>
      <c r="E1960" s="46" t="s">
        <v>21</v>
      </c>
      <c r="F1960" s="6" t="s">
        <v>14</v>
      </c>
      <c r="G1960" s="30" t="s">
        <v>4096</v>
      </c>
      <c r="H1960" s="11"/>
      <c r="I1960" s="55"/>
      <c r="K1960" s="5" t="s">
        <v>4812</v>
      </c>
      <c r="L1960" s="32">
        <v>7907309</v>
      </c>
      <c r="N1960" s="5" t="e">
        <f>_xlfn.XLOOKUP(L1960,CENTRALIZADAS!A:A,CENTRALIZADAS!C:C)</f>
        <v>#N/A</v>
      </c>
    </row>
    <row r="1961" spans="1:14" hidden="1">
      <c r="A1961" s="46" t="s">
        <v>3984</v>
      </c>
      <c r="B1961" s="32">
        <v>5856425</v>
      </c>
      <c r="C1961" s="53" t="s">
        <v>4094</v>
      </c>
      <c r="D1961" s="33" t="s">
        <v>4115</v>
      </c>
      <c r="E1961" s="46" t="s">
        <v>7</v>
      </c>
      <c r="F1961" s="6" t="s">
        <v>14</v>
      </c>
      <c r="G1961" s="30" t="s">
        <v>4096</v>
      </c>
      <c r="H1961" s="11"/>
      <c r="I1961" s="55"/>
      <c r="K1961" s="5" t="s">
        <v>4813</v>
      </c>
      <c r="L1961" s="79">
        <v>5856425</v>
      </c>
      <c r="N1961" s="5" t="e">
        <f>_xlfn.XLOOKUP(L1961,CENTRALIZADAS!A:A,CENTRALIZADAS!C:C)</f>
        <v>#N/A</v>
      </c>
    </row>
    <row r="1962" spans="1:14" hidden="1">
      <c r="A1962" s="47" t="s">
        <v>3984</v>
      </c>
      <c r="B1962" s="32">
        <v>6633145</v>
      </c>
      <c r="C1962" s="54" t="s">
        <v>4094</v>
      </c>
      <c r="D1962" s="33" t="s">
        <v>4116</v>
      </c>
      <c r="E1962" s="47" t="s">
        <v>7</v>
      </c>
      <c r="F1962" s="6" t="s">
        <v>14</v>
      </c>
      <c r="G1962" s="30" t="s">
        <v>4096</v>
      </c>
      <c r="H1962" s="11"/>
      <c r="I1962" s="55"/>
      <c r="K1962" s="5" t="s">
        <v>4813</v>
      </c>
      <c r="L1962" s="32">
        <v>6633145</v>
      </c>
      <c r="N1962" s="5" t="e">
        <f>_xlfn.XLOOKUP(L1962,CENTRALIZADAS!A:A,CENTRALIZADAS!C:C)</f>
        <v>#N/A</v>
      </c>
    </row>
    <row r="1963" spans="1:14" hidden="1">
      <c r="A1963" s="46" t="s">
        <v>3984</v>
      </c>
      <c r="B1963" s="32">
        <v>5856376</v>
      </c>
      <c r="C1963" s="53" t="s">
        <v>4117</v>
      </c>
      <c r="D1963" s="33" t="s">
        <v>4118</v>
      </c>
      <c r="E1963" s="46" t="s">
        <v>4439</v>
      </c>
      <c r="F1963" s="6" t="s">
        <v>14</v>
      </c>
      <c r="G1963" s="11" t="s">
        <v>4119</v>
      </c>
      <c r="H1963" s="11"/>
      <c r="I1963" s="55"/>
      <c r="K1963" s="5" t="s">
        <v>4814</v>
      </c>
      <c r="L1963" s="79">
        <v>5856376</v>
      </c>
      <c r="N1963" s="5" t="e">
        <f>_xlfn.XLOOKUP(L1963,CENTRALIZADAS!A:A,CENTRALIZADAS!C:C)</f>
        <v>#N/A</v>
      </c>
    </row>
    <row r="1964" spans="1:14" hidden="1">
      <c r="A1964" s="47" t="s">
        <v>3984</v>
      </c>
      <c r="B1964" s="32">
        <v>7794607</v>
      </c>
      <c r="C1964" s="54" t="s">
        <v>4117</v>
      </c>
      <c r="D1964" s="33" t="s">
        <v>4118</v>
      </c>
      <c r="E1964" s="47" t="s">
        <v>4439</v>
      </c>
      <c r="F1964" s="6" t="s">
        <v>14</v>
      </c>
      <c r="G1964" s="11" t="s">
        <v>4119</v>
      </c>
      <c r="H1964" s="11"/>
      <c r="I1964" s="55"/>
      <c r="K1964" s="5" t="s">
        <v>4814</v>
      </c>
      <c r="L1964" s="32">
        <v>7794607</v>
      </c>
      <c r="N1964" s="5" t="e">
        <f>_xlfn.XLOOKUP(L1964,CENTRALIZADAS!A:A,CENTRALIZADAS!C:C)</f>
        <v>#N/A</v>
      </c>
    </row>
    <row r="1965" spans="1:14" hidden="1">
      <c r="A1965" s="46" t="s">
        <v>3984</v>
      </c>
      <c r="B1965" s="32">
        <v>5819232</v>
      </c>
      <c r="C1965" s="53" t="s">
        <v>4120</v>
      </c>
      <c r="D1965" s="33" t="s">
        <v>28</v>
      </c>
      <c r="E1965" s="46" t="s">
        <v>4439</v>
      </c>
      <c r="F1965" s="6" t="s">
        <v>14</v>
      </c>
      <c r="G1965" s="30" t="s">
        <v>4096</v>
      </c>
      <c r="H1965" s="11"/>
      <c r="I1965" s="55"/>
      <c r="K1965" s="5" t="s">
        <v>4815</v>
      </c>
      <c r="L1965" s="79">
        <v>5819232</v>
      </c>
      <c r="N1965" s="5" t="e">
        <f>_xlfn.XLOOKUP(L1965,CENTRALIZADAS!A:A,CENTRALIZADAS!C:C)</f>
        <v>#N/A</v>
      </c>
    </row>
    <row r="1966" spans="1:14" hidden="1">
      <c r="A1966" s="47" t="s">
        <v>3984</v>
      </c>
      <c r="B1966" s="32">
        <v>5855463</v>
      </c>
      <c r="C1966" s="54" t="s">
        <v>4120</v>
      </c>
      <c r="D1966" s="33" t="s">
        <v>4121</v>
      </c>
      <c r="E1966" s="47" t="s">
        <v>4439</v>
      </c>
      <c r="F1966" s="6" t="s">
        <v>14</v>
      </c>
      <c r="G1966" s="30" t="s">
        <v>4096</v>
      </c>
      <c r="H1966" s="11"/>
      <c r="I1966" s="55"/>
      <c r="K1966" s="5" t="s">
        <v>4815</v>
      </c>
      <c r="L1966" s="32">
        <v>5855463</v>
      </c>
      <c r="N1966" s="5" t="e">
        <f>_xlfn.XLOOKUP(L1966,CENTRALIZADAS!A:A,CENTRALIZADAS!C:C)</f>
        <v>#N/A</v>
      </c>
    </row>
    <row r="1967" spans="1:14" hidden="1">
      <c r="A1967" s="46" t="s">
        <v>3984</v>
      </c>
      <c r="B1967" s="32">
        <v>5855493</v>
      </c>
      <c r="C1967" s="53" t="s">
        <v>4120</v>
      </c>
      <c r="D1967" s="33" t="s">
        <v>34</v>
      </c>
      <c r="E1967" s="46" t="s">
        <v>4439</v>
      </c>
      <c r="F1967" s="6" t="s">
        <v>14</v>
      </c>
      <c r="G1967" s="30" t="s">
        <v>4096</v>
      </c>
      <c r="H1967" s="11"/>
      <c r="I1967" s="55"/>
      <c r="K1967" s="5" t="s">
        <v>4815</v>
      </c>
      <c r="L1967" s="79">
        <v>5855493</v>
      </c>
      <c r="N1967" s="5" t="e">
        <f>_xlfn.XLOOKUP(L1967,CENTRALIZADAS!A:A,CENTRALIZADAS!C:C)</f>
        <v>#N/A</v>
      </c>
    </row>
    <row r="1968" spans="1:14" hidden="1">
      <c r="A1968" s="47" t="s">
        <v>3984</v>
      </c>
      <c r="B1968" s="32">
        <v>7767464</v>
      </c>
      <c r="C1968" s="54" t="s">
        <v>4120</v>
      </c>
      <c r="D1968" s="33" t="s">
        <v>4122</v>
      </c>
      <c r="E1968" s="47" t="s">
        <v>4439</v>
      </c>
      <c r="F1968" s="6" t="s">
        <v>14</v>
      </c>
      <c r="G1968" s="30" t="s">
        <v>4096</v>
      </c>
      <c r="H1968" s="11"/>
      <c r="I1968" s="55"/>
      <c r="K1968" s="5" t="s">
        <v>4815</v>
      </c>
      <c r="L1968" s="32">
        <v>7767464</v>
      </c>
      <c r="N1968" s="5" t="e">
        <f>_xlfn.XLOOKUP(L1968,CENTRALIZADAS!A:A,CENTRALIZADAS!C:C)</f>
        <v>#N/A</v>
      </c>
    </row>
    <row r="1969" spans="1:14" hidden="1">
      <c r="A1969" s="46" t="s">
        <v>3984</v>
      </c>
      <c r="B1969" s="32">
        <v>5855586</v>
      </c>
      <c r="C1969" s="53" t="s">
        <v>4123</v>
      </c>
      <c r="D1969" s="33" t="s">
        <v>36</v>
      </c>
      <c r="E1969" s="46" t="s">
        <v>15</v>
      </c>
      <c r="F1969" s="6" t="s">
        <v>14</v>
      </c>
      <c r="G1969" s="30" t="s">
        <v>4124</v>
      </c>
      <c r="H1969" s="11"/>
      <c r="I1969" s="55"/>
      <c r="K1969" s="5" t="s">
        <v>4816</v>
      </c>
      <c r="L1969" s="79">
        <v>5855586</v>
      </c>
      <c r="N1969" s="5" t="e">
        <f>_xlfn.XLOOKUP(L1969,CENTRALIZADAS!A:A,CENTRALIZADAS!C:C)</f>
        <v>#N/A</v>
      </c>
    </row>
    <row r="1970" spans="1:14" hidden="1">
      <c r="A1970" s="47" t="s">
        <v>3984</v>
      </c>
      <c r="B1970" s="32">
        <v>6508835</v>
      </c>
      <c r="C1970" s="54" t="s">
        <v>4123</v>
      </c>
      <c r="D1970" s="33" t="s">
        <v>4125</v>
      </c>
      <c r="E1970" s="47" t="s">
        <v>15</v>
      </c>
      <c r="F1970" s="6" t="s">
        <v>14</v>
      </c>
      <c r="G1970" s="30" t="s">
        <v>4124</v>
      </c>
      <c r="H1970" s="11"/>
      <c r="I1970" s="55"/>
      <c r="K1970" s="5" t="s">
        <v>4816</v>
      </c>
      <c r="L1970" s="32">
        <v>6508835</v>
      </c>
      <c r="N1970" s="5" t="e">
        <f>_xlfn.XLOOKUP(L1970,CENTRALIZADAS!A:A,CENTRALIZADAS!C:C)</f>
        <v>#N/A</v>
      </c>
    </row>
    <row r="1971" spans="1:14" hidden="1">
      <c r="A1971" s="46" t="s">
        <v>3984</v>
      </c>
      <c r="B1971" s="32">
        <v>1004140</v>
      </c>
      <c r="C1971" s="53" t="s">
        <v>4126</v>
      </c>
      <c r="D1971" s="33" t="s">
        <v>4127</v>
      </c>
      <c r="E1971" s="46" t="s">
        <v>2496</v>
      </c>
      <c r="F1971" s="6" t="s">
        <v>14</v>
      </c>
      <c r="G1971" s="30" t="s">
        <v>4128</v>
      </c>
      <c r="H1971" s="11"/>
      <c r="I1971" s="55"/>
      <c r="K1971" s="5" t="s">
        <v>4817</v>
      </c>
      <c r="L1971" s="79">
        <v>1004140</v>
      </c>
      <c r="N1971" s="5" t="e">
        <f>_xlfn.XLOOKUP(L1971,CENTRALIZADAS!A:A,CENTRALIZADAS!C:C)</f>
        <v>#N/A</v>
      </c>
    </row>
    <row r="1972" spans="1:14" hidden="1">
      <c r="A1972" s="47" t="s">
        <v>3984</v>
      </c>
      <c r="B1972" s="37">
        <v>1302460</v>
      </c>
      <c r="C1972" s="54" t="s">
        <v>4126</v>
      </c>
      <c r="D1972" s="33" t="s">
        <v>4129</v>
      </c>
      <c r="E1972" s="47" t="s">
        <v>2496</v>
      </c>
      <c r="F1972" s="6" t="s">
        <v>14</v>
      </c>
      <c r="G1972" s="30" t="s">
        <v>4128</v>
      </c>
      <c r="H1972" s="11"/>
      <c r="I1972" s="55"/>
      <c r="K1972" s="5" t="s">
        <v>4817</v>
      </c>
      <c r="L1972" s="37">
        <v>1302460</v>
      </c>
      <c r="N1972" s="5" t="e">
        <f>_xlfn.XLOOKUP(L1972,CENTRALIZADAS!A:A,CENTRALIZADAS!C:C)</f>
        <v>#N/A</v>
      </c>
    </row>
    <row r="1973" spans="1:14" hidden="1">
      <c r="A1973" s="46" t="s">
        <v>3984</v>
      </c>
      <c r="B1973" s="32">
        <v>1304244</v>
      </c>
      <c r="C1973" s="53" t="s">
        <v>4126</v>
      </c>
      <c r="D1973" s="33" t="s">
        <v>4130</v>
      </c>
      <c r="E1973" s="46" t="s">
        <v>2496</v>
      </c>
      <c r="F1973" s="6" t="s">
        <v>14</v>
      </c>
      <c r="G1973" s="30" t="s">
        <v>4128</v>
      </c>
      <c r="H1973" s="11"/>
      <c r="I1973" s="55"/>
      <c r="K1973" s="5" t="s">
        <v>4817</v>
      </c>
      <c r="L1973" s="79">
        <v>1304244</v>
      </c>
      <c r="N1973" s="5" t="e">
        <f>_xlfn.XLOOKUP(L1973,CENTRALIZADAS!A:A,CENTRALIZADAS!C:C)</f>
        <v>#N/A</v>
      </c>
    </row>
    <row r="1974" spans="1:14" hidden="1">
      <c r="A1974" s="47" t="s">
        <v>3984</v>
      </c>
      <c r="B1974" s="32">
        <v>1304246</v>
      </c>
      <c r="C1974" s="54" t="s">
        <v>4126</v>
      </c>
      <c r="D1974" s="33" t="s">
        <v>4131</v>
      </c>
      <c r="E1974" s="47" t="s">
        <v>2496</v>
      </c>
      <c r="F1974" s="6" t="s">
        <v>14</v>
      </c>
      <c r="G1974" s="30" t="s">
        <v>4128</v>
      </c>
      <c r="H1974" s="11"/>
      <c r="I1974" s="55"/>
      <c r="K1974" s="5" t="s">
        <v>4817</v>
      </c>
      <c r="L1974" s="32">
        <v>1304246</v>
      </c>
      <c r="N1974" s="5" t="e">
        <f>_xlfn.XLOOKUP(L1974,CENTRALIZADAS!A:A,CENTRALIZADAS!C:C)</f>
        <v>#N/A</v>
      </c>
    </row>
    <row r="1975" spans="1:14" hidden="1">
      <c r="A1975" s="46" t="s">
        <v>3984</v>
      </c>
      <c r="B1975" s="32">
        <v>1304247</v>
      </c>
      <c r="C1975" s="53" t="s">
        <v>4126</v>
      </c>
      <c r="D1975" s="33" t="s">
        <v>4132</v>
      </c>
      <c r="E1975" s="46" t="s">
        <v>2496</v>
      </c>
      <c r="F1975" s="6" t="s">
        <v>14</v>
      </c>
      <c r="G1975" s="30" t="s">
        <v>4128</v>
      </c>
      <c r="H1975" s="11"/>
      <c r="I1975" s="55"/>
      <c r="K1975" s="5" t="s">
        <v>4817</v>
      </c>
      <c r="L1975" s="79">
        <v>1304247</v>
      </c>
      <c r="N1975" s="5" t="e">
        <f>_xlfn.XLOOKUP(L1975,CENTRALIZADAS!A:A,CENTRALIZADAS!C:C)</f>
        <v>#N/A</v>
      </c>
    </row>
    <row r="1976" spans="1:14" hidden="1">
      <c r="A1976" s="47" t="s">
        <v>3984</v>
      </c>
      <c r="B1976" s="32">
        <v>1311118</v>
      </c>
      <c r="C1976" s="54" t="s">
        <v>4126</v>
      </c>
      <c r="D1976" s="33" t="s">
        <v>4133</v>
      </c>
      <c r="E1976" s="47" t="s">
        <v>2496</v>
      </c>
      <c r="F1976" s="6" t="s">
        <v>14</v>
      </c>
      <c r="G1976" s="30" t="s">
        <v>4128</v>
      </c>
      <c r="H1976" s="11"/>
      <c r="I1976" s="55"/>
      <c r="K1976" s="5" t="s">
        <v>4817</v>
      </c>
      <c r="L1976" s="32">
        <v>1311118</v>
      </c>
      <c r="N1976" s="5" t="e">
        <f>_xlfn.XLOOKUP(L1976,CENTRALIZADAS!A:A,CENTRALIZADAS!C:C)</f>
        <v>#N/A</v>
      </c>
    </row>
    <row r="1977" spans="1:14" hidden="1">
      <c r="A1977" s="46" t="s">
        <v>3984</v>
      </c>
      <c r="B1977" s="32">
        <v>1330487</v>
      </c>
      <c r="C1977" s="53" t="s">
        <v>4126</v>
      </c>
      <c r="D1977" s="33" t="s">
        <v>4134</v>
      </c>
      <c r="E1977" s="46" t="s">
        <v>2496</v>
      </c>
      <c r="F1977" s="6" t="s">
        <v>14</v>
      </c>
      <c r="G1977" s="30" t="s">
        <v>4128</v>
      </c>
      <c r="H1977" s="11"/>
      <c r="I1977" s="55"/>
      <c r="K1977" s="5" t="s">
        <v>4817</v>
      </c>
      <c r="L1977" s="79">
        <v>1330487</v>
      </c>
      <c r="N1977" s="5" t="e">
        <f>_xlfn.XLOOKUP(L1977,CENTRALIZADAS!A:A,CENTRALIZADAS!C:C)</f>
        <v>#N/A</v>
      </c>
    </row>
    <row r="1978" spans="1:14" hidden="1">
      <c r="A1978" s="47" t="s">
        <v>3984</v>
      </c>
      <c r="B1978" s="32">
        <v>1371517</v>
      </c>
      <c r="C1978" s="54" t="s">
        <v>4126</v>
      </c>
      <c r="D1978" s="33" t="s">
        <v>4135</v>
      </c>
      <c r="E1978" s="47" t="s">
        <v>2496</v>
      </c>
      <c r="F1978" s="6" t="s">
        <v>14</v>
      </c>
      <c r="G1978" s="30" t="s">
        <v>4128</v>
      </c>
      <c r="H1978" s="11"/>
      <c r="I1978" s="55"/>
      <c r="K1978" s="5" t="s">
        <v>4817</v>
      </c>
      <c r="L1978" s="32">
        <v>1371517</v>
      </c>
      <c r="N1978" s="5" t="e">
        <f>_xlfn.XLOOKUP(L1978,CENTRALIZADAS!A:A,CENTRALIZADAS!C:C)</f>
        <v>#N/A</v>
      </c>
    </row>
    <row r="1979" spans="1:14" hidden="1">
      <c r="A1979" s="46" t="s">
        <v>3984</v>
      </c>
      <c r="B1979" s="32">
        <v>5807181</v>
      </c>
      <c r="C1979" s="53" t="s">
        <v>4126</v>
      </c>
      <c r="D1979" s="33" t="s">
        <v>2589</v>
      </c>
      <c r="E1979" s="46" t="s">
        <v>2496</v>
      </c>
      <c r="F1979" s="6" t="s">
        <v>14</v>
      </c>
      <c r="G1979" s="30" t="s">
        <v>4128</v>
      </c>
      <c r="H1979" s="11"/>
      <c r="I1979" s="55"/>
      <c r="K1979" s="5" t="s">
        <v>4817</v>
      </c>
      <c r="L1979" s="79">
        <v>5807181</v>
      </c>
      <c r="N1979" s="5" t="e">
        <f>_xlfn.XLOOKUP(L1979,CENTRALIZADAS!A:A,CENTRALIZADAS!C:C)</f>
        <v>#N/A</v>
      </c>
    </row>
    <row r="1980" spans="1:14" hidden="1">
      <c r="A1980" s="47" t="s">
        <v>3984</v>
      </c>
      <c r="B1980" s="32">
        <v>5807184</v>
      </c>
      <c r="C1980" s="54" t="s">
        <v>4126</v>
      </c>
      <c r="D1980" s="33" t="s">
        <v>45</v>
      </c>
      <c r="E1980" s="47" t="s">
        <v>2496</v>
      </c>
      <c r="F1980" s="6" t="s">
        <v>14</v>
      </c>
      <c r="G1980" s="30" t="s">
        <v>4128</v>
      </c>
      <c r="H1980" s="11"/>
      <c r="I1980" s="55"/>
      <c r="K1980" s="5" t="s">
        <v>4817</v>
      </c>
      <c r="L1980" s="32">
        <v>5807184</v>
      </c>
      <c r="N1980" s="5" t="e">
        <f>_xlfn.XLOOKUP(L1980,CENTRALIZADAS!A:A,CENTRALIZADAS!C:C)</f>
        <v>#N/A</v>
      </c>
    </row>
    <row r="1981" spans="1:14" hidden="1">
      <c r="A1981" s="46" t="s">
        <v>3984</v>
      </c>
      <c r="B1981" s="32">
        <v>5807187</v>
      </c>
      <c r="C1981" s="53" t="s">
        <v>4126</v>
      </c>
      <c r="D1981" s="33" t="s">
        <v>33</v>
      </c>
      <c r="E1981" s="46" t="s">
        <v>2496</v>
      </c>
      <c r="F1981" s="6" t="s">
        <v>14</v>
      </c>
      <c r="G1981" s="30" t="s">
        <v>4128</v>
      </c>
      <c r="H1981" s="11"/>
      <c r="I1981" s="55"/>
      <c r="K1981" s="5" t="s">
        <v>4817</v>
      </c>
      <c r="L1981" s="79">
        <v>5807187</v>
      </c>
      <c r="N1981" s="5" t="e">
        <f>_xlfn.XLOOKUP(L1981,CENTRALIZADAS!A:A,CENTRALIZADAS!C:C)</f>
        <v>#N/A</v>
      </c>
    </row>
    <row r="1982" spans="1:14" hidden="1">
      <c r="A1982" s="47" t="s">
        <v>3984</v>
      </c>
      <c r="B1982" s="32">
        <v>5807188</v>
      </c>
      <c r="C1982" s="54" t="s">
        <v>4126</v>
      </c>
      <c r="D1982" s="33" t="s">
        <v>19</v>
      </c>
      <c r="E1982" s="47" t="s">
        <v>2496</v>
      </c>
      <c r="F1982" s="6" t="s">
        <v>14</v>
      </c>
      <c r="G1982" s="30" t="s">
        <v>4128</v>
      </c>
      <c r="H1982" s="11"/>
      <c r="I1982" s="55"/>
      <c r="K1982" s="5" t="s">
        <v>4817</v>
      </c>
      <c r="L1982" s="32">
        <v>5807188</v>
      </c>
      <c r="N1982" s="5" t="e">
        <f>_xlfn.XLOOKUP(L1982,CENTRALIZADAS!A:A,CENTRALIZADAS!C:C)</f>
        <v>#N/A</v>
      </c>
    </row>
    <row r="1983" spans="1:14" hidden="1">
      <c r="A1983" s="46" t="s">
        <v>3984</v>
      </c>
      <c r="B1983" s="32">
        <v>5853657</v>
      </c>
      <c r="C1983" s="53" t="s">
        <v>4126</v>
      </c>
      <c r="D1983" s="33" t="s">
        <v>4136</v>
      </c>
      <c r="E1983" s="46" t="s">
        <v>2496</v>
      </c>
      <c r="F1983" s="6" t="s">
        <v>14</v>
      </c>
      <c r="G1983" s="30" t="s">
        <v>4128</v>
      </c>
      <c r="H1983" s="11"/>
      <c r="I1983" s="55"/>
      <c r="K1983" s="5" t="s">
        <v>4817</v>
      </c>
      <c r="L1983" s="79">
        <v>5853657</v>
      </c>
      <c r="N1983" s="5" t="e">
        <f>_xlfn.XLOOKUP(L1983,CENTRALIZADAS!A:A,CENTRALIZADAS!C:C)</f>
        <v>#N/A</v>
      </c>
    </row>
    <row r="1984" spans="1:14" hidden="1">
      <c r="A1984" s="47" t="s">
        <v>3984</v>
      </c>
      <c r="B1984" s="32">
        <v>6824396</v>
      </c>
      <c r="C1984" s="54" t="s">
        <v>4126</v>
      </c>
      <c r="D1984" s="33" t="s">
        <v>4137</v>
      </c>
      <c r="E1984" s="47" t="s">
        <v>2496</v>
      </c>
      <c r="F1984" s="6" t="s">
        <v>14</v>
      </c>
      <c r="G1984" s="30" t="s">
        <v>4128</v>
      </c>
      <c r="H1984" s="11"/>
      <c r="I1984" s="55"/>
      <c r="K1984" s="5" t="s">
        <v>4817</v>
      </c>
      <c r="L1984" s="32">
        <v>6824396</v>
      </c>
      <c r="N1984" s="5" t="e">
        <f>_xlfn.XLOOKUP(L1984,CENTRALIZADAS!A:A,CENTRALIZADAS!C:C)</f>
        <v>#N/A</v>
      </c>
    </row>
    <row r="1985" spans="1:14" hidden="1">
      <c r="A1985" s="46" t="s">
        <v>3984</v>
      </c>
      <c r="B1985" s="32">
        <v>6837206</v>
      </c>
      <c r="C1985" s="53" t="s">
        <v>4126</v>
      </c>
      <c r="D1985" s="33" t="s">
        <v>4138</v>
      </c>
      <c r="E1985" s="46" t="s">
        <v>2496</v>
      </c>
      <c r="F1985" s="6" t="s">
        <v>14</v>
      </c>
      <c r="G1985" s="30" t="s">
        <v>4128</v>
      </c>
      <c r="H1985" s="11"/>
      <c r="I1985" s="55"/>
      <c r="K1985" s="5" t="s">
        <v>4817</v>
      </c>
      <c r="L1985" s="79">
        <v>6837206</v>
      </c>
      <c r="N1985" s="5" t="e">
        <f>_xlfn.XLOOKUP(L1985,CENTRALIZADAS!A:A,CENTRALIZADAS!C:C)</f>
        <v>#N/A</v>
      </c>
    </row>
    <row r="1986" spans="1:14" hidden="1">
      <c r="A1986" s="47" t="s">
        <v>3984</v>
      </c>
      <c r="B1986" s="32">
        <v>6923686</v>
      </c>
      <c r="C1986" s="54" t="s">
        <v>4126</v>
      </c>
      <c r="D1986" s="33" t="s">
        <v>4139</v>
      </c>
      <c r="E1986" s="47" t="s">
        <v>2496</v>
      </c>
      <c r="F1986" s="6" t="s">
        <v>14</v>
      </c>
      <c r="G1986" s="30" t="s">
        <v>4128</v>
      </c>
      <c r="H1986" s="11"/>
      <c r="I1986" s="55"/>
      <c r="K1986" s="5" t="s">
        <v>4817</v>
      </c>
      <c r="L1986" s="32">
        <v>6923686</v>
      </c>
      <c r="N1986" s="5" t="e">
        <f>_xlfn.XLOOKUP(L1986,CENTRALIZADAS!A:A,CENTRALIZADAS!C:C)</f>
        <v>#N/A</v>
      </c>
    </row>
    <row r="1987" spans="1:14" hidden="1">
      <c r="A1987" s="46" t="s">
        <v>3984</v>
      </c>
      <c r="B1987" s="32">
        <v>7506274</v>
      </c>
      <c r="C1987" s="53" t="s">
        <v>4126</v>
      </c>
      <c r="D1987" s="33" t="s">
        <v>4140</v>
      </c>
      <c r="E1987" s="46" t="s">
        <v>2496</v>
      </c>
      <c r="F1987" s="6" t="s">
        <v>14</v>
      </c>
      <c r="G1987" s="30" t="s">
        <v>4128</v>
      </c>
      <c r="H1987" s="11"/>
      <c r="I1987" s="55"/>
      <c r="K1987" s="5" t="s">
        <v>4817</v>
      </c>
      <c r="L1987" s="79">
        <v>7506274</v>
      </c>
      <c r="N1987" s="5" t="e">
        <f>_xlfn.XLOOKUP(L1987,CENTRALIZADAS!A:A,CENTRALIZADAS!C:C)</f>
        <v>#N/A</v>
      </c>
    </row>
    <row r="1988" spans="1:14" hidden="1">
      <c r="A1988" s="47" t="s">
        <v>3984</v>
      </c>
      <c r="B1988" s="32">
        <v>7506275</v>
      </c>
      <c r="C1988" s="54" t="s">
        <v>4126</v>
      </c>
      <c r="D1988" s="33" t="s">
        <v>2638</v>
      </c>
      <c r="E1988" s="47" t="s">
        <v>2496</v>
      </c>
      <c r="F1988" s="6" t="s">
        <v>14</v>
      </c>
      <c r="G1988" s="30" t="s">
        <v>4128</v>
      </c>
      <c r="H1988" s="11"/>
      <c r="I1988" s="55"/>
      <c r="K1988" s="5" t="s">
        <v>4817</v>
      </c>
      <c r="L1988" s="32">
        <v>7506275</v>
      </c>
      <c r="N1988" s="5" t="e">
        <f>_xlfn.XLOOKUP(L1988,CENTRALIZADAS!A:A,CENTRALIZADAS!C:C)</f>
        <v>#N/A</v>
      </c>
    </row>
    <row r="1989" spans="1:14" hidden="1">
      <c r="A1989" s="46" t="s">
        <v>3984</v>
      </c>
      <c r="B1989" s="32">
        <v>7506281</v>
      </c>
      <c r="C1989" s="53" t="s">
        <v>4126</v>
      </c>
      <c r="D1989" s="33" t="s">
        <v>30</v>
      </c>
      <c r="E1989" s="46" t="s">
        <v>2496</v>
      </c>
      <c r="F1989" s="6" t="s">
        <v>14</v>
      </c>
      <c r="G1989" s="30" t="s">
        <v>4128</v>
      </c>
      <c r="H1989" s="11"/>
      <c r="I1989" s="55"/>
      <c r="K1989" s="5" t="s">
        <v>4817</v>
      </c>
      <c r="L1989" s="79">
        <v>7506281</v>
      </c>
      <c r="N1989" s="5" t="e">
        <f>_xlfn.XLOOKUP(L1989,CENTRALIZADAS!A:A,CENTRALIZADAS!C:C)</f>
        <v>#N/A</v>
      </c>
    </row>
    <row r="1990" spans="1:14" hidden="1">
      <c r="A1990" s="47" t="s">
        <v>3984</v>
      </c>
      <c r="B1990" s="32">
        <v>7512244</v>
      </c>
      <c r="C1990" s="54" t="s">
        <v>4126</v>
      </c>
      <c r="D1990" s="33" t="s">
        <v>19</v>
      </c>
      <c r="E1990" s="47" t="s">
        <v>2496</v>
      </c>
      <c r="F1990" s="6" t="s">
        <v>14</v>
      </c>
      <c r="G1990" s="30" t="s">
        <v>4128</v>
      </c>
      <c r="H1990" s="11"/>
      <c r="I1990" s="55"/>
      <c r="K1990" s="5" t="s">
        <v>4817</v>
      </c>
      <c r="L1990" s="32">
        <v>7512244</v>
      </c>
      <c r="N1990" s="5" t="e">
        <f>_xlfn.XLOOKUP(L1990,CENTRALIZADAS!A:A,CENTRALIZADAS!C:C)</f>
        <v>#N/A</v>
      </c>
    </row>
    <row r="1991" spans="1:14" hidden="1">
      <c r="A1991" s="46" t="s">
        <v>3984</v>
      </c>
      <c r="B1991" s="32">
        <v>7609137</v>
      </c>
      <c r="C1991" s="53" t="s">
        <v>4126</v>
      </c>
      <c r="D1991" s="33" t="s">
        <v>4141</v>
      </c>
      <c r="E1991" s="46" t="s">
        <v>2496</v>
      </c>
      <c r="F1991" s="6" t="s">
        <v>14</v>
      </c>
      <c r="G1991" s="30" t="s">
        <v>4128</v>
      </c>
      <c r="H1991" s="11"/>
      <c r="I1991" s="55"/>
      <c r="K1991" s="5" t="s">
        <v>4817</v>
      </c>
      <c r="L1991" s="79">
        <v>7609137</v>
      </c>
      <c r="N1991" s="5" t="e">
        <f>_xlfn.XLOOKUP(L1991,CENTRALIZADAS!A:A,CENTRALIZADAS!C:C)</f>
        <v>#N/A</v>
      </c>
    </row>
    <row r="1992" spans="1:14" hidden="1">
      <c r="A1992" s="47" t="s">
        <v>3984</v>
      </c>
      <c r="B1992" s="34">
        <v>5807180</v>
      </c>
      <c r="C1992" s="54" t="s">
        <v>4126</v>
      </c>
      <c r="D1992" s="33" t="s">
        <v>4142</v>
      </c>
      <c r="E1992" s="46" t="s">
        <v>21</v>
      </c>
      <c r="F1992" s="6" t="s">
        <v>14</v>
      </c>
      <c r="G1992" s="30" t="s">
        <v>4128</v>
      </c>
      <c r="H1992" s="11"/>
      <c r="I1992" s="55"/>
      <c r="K1992" s="5" t="s">
        <v>4818</v>
      </c>
      <c r="L1992" s="32">
        <v>5807180</v>
      </c>
      <c r="N1992" s="5" t="e">
        <f>_xlfn.XLOOKUP(L1992,CENTRALIZADAS!A:A,CENTRALIZADAS!C:C)</f>
        <v>#N/A</v>
      </c>
    </row>
    <row r="1993" spans="1:14" hidden="1">
      <c r="A1993" s="46" t="s">
        <v>3984</v>
      </c>
      <c r="B1993" s="34">
        <v>5807183</v>
      </c>
      <c r="C1993" s="53" t="s">
        <v>4126</v>
      </c>
      <c r="D1993" s="33" t="s">
        <v>4143</v>
      </c>
      <c r="E1993" s="46" t="s">
        <v>21</v>
      </c>
      <c r="F1993" s="6" t="s">
        <v>14</v>
      </c>
      <c r="G1993" s="30" t="s">
        <v>4128</v>
      </c>
      <c r="H1993" s="11"/>
      <c r="I1993" s="55"/>
      <c r="K1993" s="5" t="s">
        <v>4818</v>
      </c>
      <c r="L1993" s="79">
        <v>5807183</v>
      </c>
      <c r="N1993" s="5" t="e">
        <f>_xlfn.XLOOKUP(L1993,CENTRALIZADAS!A:A,CENTRALIZADAS!C:C)</f>
        <v>#N/A</v>
      </c>
    </row>
    <row r="1994" spans="1:14" hidden="1">
      <c r="A1994" s="47" t="s">
        <v>3984</v>
      </c>
      <c r="B1994" s="34">
        <v>5807186</v>
      </c>
      <c r="C1994" s="54" t="s">
        <v>4126</v>
      </c>
      <c r="D1994" s="33" t="s">
        <v>4144</v>
      </c>
      <c r="E1994" s="46" t="s">
        <v>21</v>
      </c>
      <c r="F1994" s="6" t="s">
        <v>14</v>
      </c>
      <c r="G1994" s="30" t="s">
        <v>4128</v>
      </c>
      <c r="H1994" s="11"/>
      <c r="I1994" s="55"/>
      <c r="K1994" s="5" t="s">
        <v>4818</v>
      </c>
      <c r="L1994" s="32">
        <v>5807186</v>
      </c>
      <c r="N1994" s="5" t="e">
        <f>_xlfn.XLOOKUP(L1994,CENTRALIZADAS!A:A,CENTRALIZADAS!C:C)</f>
        <v>#N/A</v>
      </c>
    </row>
    <row r="1995" spans="1:14" hidden="1">
      <c r="A1995" s="46" t="s">
        <v>3984</v>
      </c>
      <c r="B1995" s="34">
        <v>5807189</v>
      </c>
      <c r="C1995" s="53" t="s">
        <v>4126</v>
      </c>
      <c r="D1995" s="33" t="s">
        <v>4145</v>
      </c>
      <c r="E1995" s="46" t="s">
        <v>21</v>
      </c>
      <c r="F1995" s="6" t="s">
        <v>14</v>
      </c>
      <c r="G1995" s="30" t="s">
        <v>4128</v>
      </c>
      <c r="H1995" s="11"/>
      <c r="I1995" s="55"/>
      <c r="K1995" s="5" t="s">
        <v>4818</v>
      </c>
      <c r="L1995" s="79">
        <v>5807189</v>
      </c>
      <c r="N1995" s="5" t="e">
        <f>_xlfn.XLOOKUP(L1995,CENTRALIZADAS!A:A,CENTRALIZADAS!C:C)</f>
        <v>#N/A</v>
      </c>
    </row>
    <row r="1996" spans="1:14" hidden="1">
      <c r="A1996" s="47" t="s">
        <v>3984</v>
      </c>
      <c r="B1996" s="34">
        <v>5807190</v>
      </c>
      <c r="C1996" s="54" t="s">
        <v>4126</v>
      </c>
      <c r="D1996" s="33" t="s">
        <v>4146</v>
      </c>
      <c r="E1996" s="46" t="s">
        <v>21</v>
      </c>
      <c r="F1996" s="6" t="s">
        <v>14</v>
      </c>
      <c r="G1996" s="30" t="s">
        <v>4128</v>
      </c>
      <c r="H1996" s="11"/>
      <c r="I1996" s="55"/>
      <c r="K1996" s="5" t="s">
        <v>4818</v>
      </c>
      <c r="L1996" s="32">
        <v>5807190</v>
      </c>
      <c r="N1996" s="5" t="e">
        <f>_xlfn.XLOOKUP(L1996,CENTRALIZADAS!A:A,CENTRALIZADAS!C:C)</f>
        <v>#N/A</v>
      </c>
    </row>
    <row r="1997" spans="1:14" hidden="1">
      <c r="A1997" s="46" t="s">
        <v>3984</v>
      </c>
      <c r="B1997" s="34">
        <v>5815046</v>
      </c>
      <c r="C1997" s="53" t="s">
        <v>4126</v>
      </c>
      <c r="D1997" s="33" t="s">
        <v>4147</v>
      </c>
      <c r="E1997" s="46" t="s">
        <v>21</v>
      </c>
      <c r="F1997" s="6" t="s">
        <v>14</v>
      </c>
      <c r="G1997" s="30" t="s">
        <v>4128</v>
      </c>
      <c r="H1997" s="11"/>
      <c r="I1997" s="55"/>
      <c r="K1997" s="5" t="s">
        <v>4818</v>
      </c>
      <c r="L1997" s="79">
        <v>5815046</v>
      </c>
      <c r="N1997" s="5" t="e">
        <f>_xlfn.XLOOKUP(L1997,CENTRALIZADAS!A:A,CENTRALIZADAS!C:C)</f>
        <v>#N/A</v>
      </c>
    </row>
    <row r="1998" spans="1:14" hidden="1">
      <c r="A1998" s="47" t="s">
        <v>3984</v>
      </c>
      <c r="B1998" s="34">
        <v>5823154</v>
      </c>
      <c r="C1998" s="54" t="s">
        <v>4126</v>
      </c>
      <c r="D1998" s="33" t="s">
        <v>4148</v>
      </c>
      <c r="E1998" s="46" t="s">
        <v>21</v>
      </c>
      <c r="F1998" s="6" t="s">
        <v>14</v>
      </c>
      <c r="G1998" s="30" t="s">
        <v>4128</v>
      </c>
      <c r="H1998" s="11"/>
      <c r="I1998" s="55"/>
      <c r="K1998" s="5" t="s">
        <v>4818</v>
      </c>
      <c r="L1998" s="32">
        <v>5823154</v>
      </c>
      <c r="N1998" s="5" t="e">
        <f>_xlfn.XLOOKUP(L1998,CENTRALIZADAS!A:A,CENTRALIZADAS!C:C)</f>
        <v>#N/A</v>
      </c>
    </row>
    <row r="1999" spans="1:14" hidden="1">
      <c r="A1999" s="46" t="s">
        <v>3984</v>
      </c>
      <c r="B1999" s="34">
        <v>5852561</v>
      </c>
      <c r="C1999" s="53" t="s">
        <v>4126</v>
      </c>
      <c r="D1999" s="33" t="s">
        <v>4149</v>
      </c>
      <c r="E1999" s="46" t="s">
        <v>21</v>
      </c>
      <c r="F1999" s="6" t="s">
        <v>14</v>
      </c>
      <c r="G1999" s="30" t="s">
        <v>4128</v>
      </c>
      <c r="H1999" s="11"/>
      <c r="I1999" s="55"/>
      <c r="K1999" s="5" t="s">
        <v>4818</v>
      </c>
      <c r="L1999" s="79">
        <v>5852561</v>
      </c>
      <c r="N1999" s="5" t="e">
        <f>_xlfn.XLOOKUP(L1999,CENTRALIZADAS!A:A,CENTRALIZADAS!C:C)</f>
        <v>#N/A</v>
      </c>
    </row>
    <row r="2000" spans="1:14" hidden="1">
      <c r="A2000" s="47" t="s">
        <v>3984</v>
      </c>
      <c r="B2000" s="34">
        <v>5852681</v>
      </c>
      <c r="C2000" s="54" t="s">
        <v>4126</v>
      </c>
      <c r="D2000" s="33" t="s">
        <v>4150</v>
      </c>
      <c r="E2000" s="46" t="s">
        <v>21</v>
      </c>
      <c r="F2000" s="6" t="s">
        <v>14</v>
      </c>
      <c r="G2000" s="30" t="s">
        <v>4128</v>
      </c>
      <c r="H2000" s="11"/>
      <c r="I2000" s="55"/>
      <c r="K2000" s="5" t="s">
        <v>4818</v>
      </c>
      <c r="L2000" s="32">
        <v>5852681</v>
      </c>
      <c r="N2000" s="5" t="e">
        <f>_xlfn.XLOOKUP(L2000,CENTRALIZADAS!A:A,CENTRALIZADAS!C:C)</f>
        <v>#N/A</v>
      </c>
    </row>
    <row r="2001" spans="1:14" hidden="1">
      <c r="A2001" s="46" t="s">
        <v>3984</v>
      </c>
      <c r="B2001" s="34">
        <v>5854076</v>
      </c>
      <c r="C2001" s="53" t="s">
        <v>4126</v>
      </c>
      <c r="D2001" s="33" t="s">
        <v>4151</v>
      </c>
      <c r="E2001" s="46" t="s">
        <v>21</v>
      </c>
      <c r="F2001" s="6" t="s">
        <v>14</v>
      </c>
      <c r="G2001" s="30" t="s">
        <v>4128</v>
      </c>
      <c r="H2001" s="11"/>
      <c r="I2001" s="55"/>
      <c r="K2001" s="5" t="s">
        <v>4818</v>
      </c>
      <c r="L2001" s="79">
        <v>5854076</v>
      </c>
      <c r="N2001" s="5" t="e">
        <f>_xlfn.XLOOKUP(L2001,CENTRALIZADAS!A:A,CENTRALIZADAS!C:C)</f>
        <v>#N/A</v>
      </c>
    </row>
    <row r="2002" spans="1:14" hidden="1">
      <c r="A2002" s="47" t="s">
        <v>3984</v>
      </c>
      <c r="B2002" s="34">
        <v>6657031</v>
      </c>
      <c r="C2002" s="54" t="s">
        <v>4126</v>
      </c>
      <c r="D2002" s="33" t="s">
        <v>4152</v>
      </c>
      <c r="E2002" s="46" t="s">
        <v>21</v>
      </c>
      <c r="F2002" s="6" t="s">
        <v>14</v>
      </c>
      <c r="G2002" s="30" t="s">
        <v>4128</v>
      </c>
      <c r="H2002" s="11"/>
      <c r="I2002" s="55"/>
      <c r="K2002" s="5" t="s">
        <v>4818</v>
      </c>
      <c r="L2002" s="32">
        <v>6657031</v>
      </c>
      <c r="N2002" s="5" t="e">
        <f>_xlfn.XLOOKUP(L2002,CENTRALIZADAS!A:A,CENTRALIZADAS!C:C)</f>
        <v>#N/A</v>
      </c>
    </row>
    <row r="2003" spans="1:14" hidden="1">
      <c r="A2003" s="46" t="s">
        <v>3984</v>
      </c>
      <c r="B2003" s="34">
        <v>6818527</v>
      </c>
      <c r="C2003" s="53" t="s">
        <v>4126</v>
      </c>
      <c r="D2003" s="33" t="s">
        <v>4153</v>
      </c>
      <c r="E2003" s="46" t="s">
        <v>21</v>
      </c>
      <c r="F2003" s="6" t="s">
        <v>14</v>
      </c>
      <c r="G2003" s="30" t="s">
        <v>4128</v>
      </c>
      <c r="H2003" s="11"/>
      <c r="I2003" s="55"/>
      <c r="K2003" s="5" t="s">
        <v>4818</v>
      </c>
      <c r="L2003" s="79">
        <v>6818527</v>
      </c>
      <c r="N2003" s="5" t="e">
        <f>_xlfn.XLOOKUP(L2003,CENTRALIZADAS!A:A,CENTRALIZADAS!C:C)</f>
        <v>#N/A</v>
      </c>
    </row>
    <row r="2004" spans="1:14" hidden="1">
      <c r="A2004" s="47" t="s">
        <v>3984</v>
      </c>
      <c r="B2004" s="34">
        <v>6820486</v>
      </c>
      <c r="C2004" s="54" t="s">
        <v>4126</v>
      </c>
      <c r="D2004" s="33" t="s">
        <v>4154</v>
      </c>
      <c r="E2004" s="46" t="s">
        <v>21</v>
      </c>
      <c r="F2004" s="6" t="s">
        <v>14</v>
      </c>
      <c r="G2004" s="30" t="s">
        <v>4128</v>
      </c>
      <c r="H2004" s="11"/>
      <c r="I2004" s="55"/>
      <c r="K2004" s="5" t="s">
        <v>4818</v>
      </c>
      <c r="L2004" s="32">
        <v>6820486</v>
      </c>
      <c r="N2004" s="5" t="e">
        <f>_xlfn.XLOOKUP(L2004,CENTRALIZADAS!A:A,CENTRALIZADAS!C:C)</f>
        <v>#N/A</v>
      </c>
    </row>
    <row r="2005" spans="1:14" hidden="1">
      <c r="A2005" s="46" t="s">
        <v>3984</v>
      </c>
      <c r="B2005" s="34">
        <v>6949939</v>
      </c>
      <c r="C2005" s="53" t="s">
        <v>4126</v>
      </c>
      <c r="D2005" s="33" t="s">
        <v>4155</v>
      </c>
      <c r="E2005" s="46" t="s">
        <v>21</v>
      </c>
      <c r="F2005" s="6" t="s">
        <v>14</v>
      </c>
      <c r="G2005" s="30" t="s">
        <v>4128</v>
      </c>
      <c r="H2005" s="11"/>
      <c r="I2005" s="55"/>
      <c r="K2005" s="5" t="s">
        <v>4818</v>
      </c>
      <c r="L2005" s="79">
        <v>6949939</v>
      </c>
      <c r="N2005" s="5" t="e">
        <f>_xlfn.XLOOKUP(L2005,CENTRALIZADAS!A:A,CENTRALIZADAS!C:C)</f>
        <v>#N/A</v>
      </c>
    </row>
    <row r="2006" spans="1:14" hidden="1">
      <c r="A2006" s="47" t="s">
        <v>3984</v>
      </c>
      <c r="B2006" s="34">
        <v>7518129</v>
      </c>
      <c r="C2006" s="54" t="s">
        <v>4126</v>
      </c>
      <c r="D2006" s="33" t="s">
        <v>4156</v>
      </c>
      <c r="E2006" s="46" t="s">
        <v>21</v>
      </c>
      <c r="F2006" s="6" t="s">
        <v>14</v>
      </c>
      <c r="G2006" s="30" t="s">
        <v>4128</v>
      </c>
      <c r="H2006" s="11"/>
      <c r="I2006" s="55"/>
      <c r="K2006" s="5" t="s">
        <v>4818</v>
      </c>
      <c r="L2006" s="32">
        <v>7518129</v>
      </c>
      <c r="N2006" s="5" t="e">
        <f>_xlfn.XLOOKUP(L2006,CENTRALIZADAS!A:A,CENTRALIZADAS!C:C)</f>
        <v>#N/A</v>
      </c>
    </row>
    <row r="2007" spans="1:14" hidden="1">
      <c r="A2007" s="46" t="s">
        <v>3984</v>
      </c>
      <c r="B2007" s="34">
        <v>7518142</v>
      </c>
      <c r="C2007" s="53" t="s">
        <v>4126</v>
      </c>
      <c r="D2007" s="33" t="s">
        <v>4157</v>
      </c>
      <c r="E2007" s="46" t="s">
        <v>21</v>
      </c>
      <c r="F2007" s="6" t="s">
        <v>14</v>
      </c>
      <c r="G2007" s="30" t="s">
        <v>4128</v>
      </c>
      <c r="H2007" s="11"/>
      <c r="I2007" s="55"/>
      <c r="K2007" s="5" t="s">
        <v>4818</v>
      </c>
      <c r="L2007" s="79">
        <v>7518142</v>
      </c>
      <c r="N2007" s="5" t="e">
        <f>_xlfn.XLOOKUP(L2007,CENTRALIZADAS!A:A,CENTRALIZADAS!C:C)</f>
        <v>#N/A</v>
      </c>
    </row>
    <row r="2008" spans="1:14" hidden="1">
      <c r="A2008" s="47" t="s">
        <v>3984</v>
      </c>
      <c r="B2008" s="34">
        <v>7518145</v>
      </c>
      <c r="C2008" s="54" t="s">
        <v>4126</v>
      </c>
      <c r="D2008" s="33" t="s">
        <v>4158</v>
      </c>
      <c r="E2008" s="46" t="s">
        <v>21</v>
      </c>
      <c r="F2008" s="6" t="s">
        <v>14</v>
      </c>
      <c r="G2008" s="30" t="s">
        <v>4128</v>
      </c>
      <c r="H2008" s="11"/>
      <c r="I2008" s="55"/>
      <c r="K2008" s="5" t="s">
        <v>4818</v>
      </c>
      <c r="L2008" s="32">
        <v>7518145</v>
      </c>
      <c r="N2008" s="5" t="e">
        <f>_xlfn.XLOOKUP(L2008,CENTRALIZADAS!A:A,CENTRALIZADAS!C:C)</f>
        <v>#N/A</v>
      </c>
    </row>
    <row r="2009" spans="1:14" hidden="1">
      <c r="A2009" s="46" t="s">
        <v>3984</v>
      </c>
      <c r="B2009" s="34">
        <v>7765683</v>
      </c>
      <c r="C2009" s="53" t="s">
        <v>4126</v>
      </c>
      <c r="D2009" s="33" t="s">
        <v>3558</v>
      </c>
      <c r="E2009" s="46" t="s">
        <v>21</v>
      </c>
      <c r="F2009" s="6" t="s">
        <v>14</v>
      </c>
      <c r="G2009" s="30" t="s">
        <v>4128</v>
      </c>
      <c r="H2009" s="11"/>
      <c r="I2009" s="55"/>
      <c r="K2009" s="5" t="s">
        <v>4818</v>
      </c>
      <c r="L2009" s="79">
        <v>7765683</v>
      </c>
      <c r="N2009" s="5" t="e">
        <f>_xlfn.XLOOKUP(L2009,CENTRALIZADAS!A:A,CENTRALIZADAS!C:C)</f>
        <v>#N/A</v>
      </c>
    </row>
    <row r="2010" spans="1:14" hidden="1">
      <c r="A2010" s="47" t="s">
        <v>3984</v>
      </c>
      <c r="B2010" s="32">
        <v>1279160</v>
      </c>
      <c r="C2010" s="54" t="s">
        <v>4126</v>
      </c>
      <c r="D2010" s="33" t="s">
        <v>4159</v>
      </c>
      <c r="E2010" s="47" t="s">
        <v>7</v>
      </c>
      <c r="F2010" s="6" t="s">
        <v>14</v>
      </c>
      <c r="G2010" s="30" t="s">
        <v>4128</v>
      </c>
      <c r="H2010" s="11"/>
      <c r="I2010" s="55"/>
      <c r="K2010" s="5" t="s">
        <v>4819</v>
      </c>
      <c r="L2010" s="32">
        <v>1279160</v>
      </c>
      <c r="N2010" s="5" t="e">
        <f>_xlfn.XLOOKUP(L2010,CENTRALIZADAS!A:A,CENTRALIZADAS!C:C)</f>
        <v>#N/A</v>
      </c>
    </row>
    <row r="2011" spans="1:14" hidden="1">
      <c r="A2011" s="46" t="s">
        <v>3984</v>
      </c>
      <c r="B2011" s="32">
        <v>6619510</v>
      </c>
      <c r="C2011" s="53" t="s">
        <v>4126</v>
      </c>
      <c r="D2011" s="33" t="s">
        <v>4160</v>
      </c>
      <c r="E2011" s="46" t="s">
        <v>7</v>
      </c>
      <c r="F2011" s="6" t="s">
        <v>14</v>
      </c>
      <c r="G2011" s="30" t="s">
        <v>4128</v>
      </c>
      <c r="H2011" s="11"/>
      <c r="I2011" s="55"/>
      <c r="K2011" s="5" t="s">
        <v>4819</v>
      </c>
      <c r="L2011" s="79">
        <v>6619510</v>
      </c>
      <c r="N2011" s="5" t="e">
        <f>_xlfn.XLOOKUP(L2011,CENTRALIZADAS!A:A,CENTRALIZADAS!C:C)</f>
        <v>#N/A</v>
      </c>
    </row>
    <row r="2012" spans="1:14" hidden="1">
      <c r="A2012" s="47" t="s">
        <v>3984</v>
      </c>
      <c r="B2012" s="32">
        <v>6892512</v>
      </c>
      <c r="C2012" s="54" t="s">
        <v>4126</v>
      </c>
      <c r="D2012" s="33" t="s">
        <v>4161</v>
      </c>
      <c r="E2012" s="47" t="s">
        <v>7</v>
      </c>
      <c r="F2012" s="6" t="s">
        <v>14</v>
      </c>
      <c r="G2012" s="30" t="s">
        <v>4128</v>
      </c>
      <c r="H2012" s="11"/>
      <c r="I2012" s="55"/>
      <c r="K2012" s="5" t="s">
        <v>4819</v>
      </c>
      <c r="L2012" s="32">
        <v>6892512</v>
      </c>
      <c r="N2012" s="5" t="e">
        <f>_xlfn.XLOOKUP(L2012,CENTRALIZADAS!A:A,CENTRALIZADAS!C:C)</f>
        <v>#N/A</v>
      </c>
    </row>
    <row r="2013" spans="1:14" hidden="1">
      <c r="A2013" s="46" t="s">
        <v>3984</v>
      </c>
      <c r="B2013" s="6">
        <v>7565942</v>
      </c>
      <c r="C2013" s="53" t="s">
        <v>4126</v>
      </c>
      <c r="D2013" s="33" t="s">
        <v>4162</v>
      </c>
      <c r="E2013" s="46" t="s">
        <v>7</v>
      </c>
      <c r="F2013" s="6" t="s">
        <v>14</v>
      </c>
      <c r="G2013" s="30" t="s">
        <v>4128</v>
      </c>
      <c r="H2013" s="11"/>
      <c r="I2013" s="55"/>
      <c r="K2013" s="5" t="s">
        <v>4819</v>
      </c>
      <c r="L2013" s="73">
        <v>7565942</v>
      </c>
      <c r="N2013" s="5" t="e">
        <f>_xlfn.XLOOKUP(L2013,CENTRALIZADAS!A:A,CENTRALIZADAS!C:C)</f>
        <v>#N/A</v>
      </c>
    </row>
    <row r="2014" spans="1:14" hidden="1">
      <c r="A2014" s="47" t="s">
        <v>3984</v>
      </c>
      <c r="B2014" s="38">
        <v>5807191</v>
      </c>
      <c r="C2014" s="54" t="s">
        <v>4163</v>
      </c>
      <c r="D2014" s="33" t="s">
        <v>4164</v>
      </c>
      <c r="E2014" s="47" t="s">
        <v>4439</v>
      </c>
      <c r="F2014" s="6" t="s">
        <v>14</v>
      </c>
      <c r="G2014" s="30" t="s">
        <v>4165</v>
      </c>
      <c r="H2014" s="11"/>
      <c r="I2014" s="55"/>
      <c r="K2014" s="5" t="s">
        <v>4820</v>
      </c>
      <c r="L2014" s="38">
        <v>5807191</v>
      </c>
      <c r="N2014" s="5" t="e">
        <f>_xlfn.XLOOKUP(L2014,CENTRALIZADAS!A:A,CENTRALIZADAS!C:C)</f>
        <v>#N/A</v>
      </c>
    </row>
    <row r="2015" spans="1:14" hidden="1">
      <c r="A2015" s="46" t="s">
        <v>3984</v>
      </c>
      <c r="B2015" s="38">
        <v>7512036</v>
      </c>
      <c r="C2015" s="53" t="s">
        <v>4163</v>
      </c>
      <c r="D2015" s="33" t="s">
        <v>4164</v>
      </c>
      <c r="E2015" s="46" t="s">
        <v>4439</v>
      </c>
      <c r="F2015" s="6" t="s">
        <v>14</v>
      </c>
      <c r="G2015" s="30" t="s">
        <v>4165</v>
      </c>
      <c r="H2015" s="11"/>
      <c r="I2015" s="55"/>
      <c r="K2015" s="5" t="s">
        <v>4820</v>
      </c>
      <c r="L2015" s="38">
        <v>7512036</v>
      </c>
      <c r="N2015" s="5" t="e">
        <f>_xlfn.XLOOKUP(L2015,CENTRALIZADAS!A:A,CENTRALIZADAS!C:C)</f>
        <v>#N/A</v>
      </c>
    </row>
    <row r="2016" spans="1:14" hidden="1">
      <c r="A2016" s="47" t="s">
        <v>3984</v>
      </c>
      <c r="B2016" s="32">
        <v>5807194</v>
      </c>
      <c r="C2016" s="54" t="s">
        <v>4166</v>
      </c>
      <c r="D2016" s="33" t="s">
        <v>4167</v>
      </c>
      <c r="E2016" s="47" t="s">
        <v>15</v>
      </c>
      <c r="F2016" s="6" t="s">
        <v>14</v>
      </c>
      <c r="G2016" s="30" t="s">
        <v>4168</v>
      </c>
      <c r="H2016" s="11"/>
      <c r="I2016" s="55"/>
      <c r="K2016" s="5" t="s">
        <v>4821</v>
      </c>
      <c r="L2016" s="32">
        <v>5807194</v>
      </c>
      <c r="N2016" s="5" t="e">
        <f>_xlfn.XLOOKUP(L2016,CENTRALIZADAS!A:A,CENTRALIZADAS!C:C)</f>
        <v>#N/A</v>
      </c>
    </row>
    <row r="2017" spans="1:14" hidden="1">
      <c r="A2017" s="46" t="s">
        <v>3984</v>
      </c>
      <c r="B2017" s="34">
        <v>5853300</v>
      </c>
      <c r="C2017" s="53" t="s">
        <v>4166</v>
      </c>
      <c r="D2017" s="33" t="s">
        <v>4169</v>
      </c>
      <c r="E2017" s="46" t="s">
        <v>15</v>
      </c>
      <c r="F2017" s="6" t="s">
        <v>14</v>
      </c>
      <c r="G2017" s="30" t="s">
        <v>4168</v>
      </c>
      <c r="H2017" s="11"/>
      <c r="I2017" s="55"/>
      <c r="K2017" s="5" t="s">
        <v>4821</v>
      </c>
      <c r="L2017" s="79">
        <v>5853300</v>
      </c>
      <c r="N2017" s="5" t="e">
        <f>_xlfn.XLOOKUP(L2017,CENTRALIZADAS!A:A,CENTRALIZADAS!C:C)</f>
        <v>#N/A</v>
      </c>
    </row>
    <row r="2018" spans="1:14" hidden="1">
      <c r="A2018" s="47" t="s">
        <v>3984</v>
      </c>
      <c r="B2018" s="32">
        <v>5855127</v>
      </c>
      <c r="C2018" s="54" t="s">
        <v>4166</v>
      </c>
      <c r="D2018" s="33" t="s">
        <v>4170</v>
      </c>
      <c r="E2018" s="47" t="s">
        <v>15</v>
      </c>
      <c r="F2018" s="6" t="s">
        <v>14</v>
      </c>
      <c r="G2018" s="30" t="s">
        <v>4168</v>
      </c>
      <c r="H2018" s="11"/>
      <c r="I2018" s="55"/>
      <c r="K2018" s="5" t="s">
        <v>4821</v>
      </c>
      <c r="L2018" s="32">
        <v>5855127</v>
      </c>
      <c r="N2018" s="5" t="e">
        <f>_xlfn.XLOOKUP(L2018,CENTRALIZADAS!A:A,CENTRALIZADAS!C:C)</f>
        <v>#N/A</v>
      </c>
    </row>
    <row r="2019" spans="1:14" hidden="1">
      <c r="A2019" s="46" t="s">
        <v>3984</v>
      </c>
      <c r="B2019" s="32">
        <v>5856916</v>
      </c>
      <c r="C2019" s="53" t="s">
        <v>4171</v>
      </c>
      <c r="D2019" s="33" t="s">
        <v>4172</v>
      </c>
      <c r="E2019" s="46" t="s">
        <v>2496</v>
      </c>
      <c r="F2019" s="6" t="s">
        <v>14</v>
      </c>
      <c r="G2019" s="11" t="s">
        <v>4173</v>
      </c>
      <c r="H2019" s="11"/>
      <c r="I2019" s="55"/>
      <c r="K2019" s="5" t="s">
        <v>4822</v>
      </c>
      <c r="L2019" s="79">
        <v>5856916</v>
      </c>
      <c r="N2019" s="5" t="e">
        <f>_xlfn.XLOOKUP(L2019,CENTRALIZADAS!A:A,CENTRALIZADAS!C:C)</f>
        <v>#N/A</v>
      </c>
    </row>
    <row r="2020" spans="1:14" hidden="1">
      <c r="A2020" s="47" t="s">
        <v>3984</v>
      </c>
      <c r="B2020" s="32">
        <v>7827520</v>
      </c>
      <c r="C2020" s="54" t="s">
        <v>4171</v>
      </c>
      <c r="D2020" s="33" t="s">
        <v>4174</v>
      </c>
      <c r="E2020" s="47" t="s">
        <v>2496</v>
      </c>
      <c r="F2020" s="6" t="s">
        <v>14</v>
      </c>
      <c r="G2020" s="11" t="s">
        <v>4173</v>
      </c>
      <c r="H2020" s="11"/>
      <c r="I2020" s="55"/>
      <c r="K2020" s="5" t="s">
        <v>4822</v>
      </c>
      <c r="L2020" s="32">
        <v>7827520</v>
      </c>
      <c r="N2020" s="5" t="e">
        <f>_xlfn.XLOOKUP(L2020,CENTRALIZADAS!A:A,CENTRALIZADAS!C:C)</f>
        <v>#N/A</v>
      </c>
    </row>
    <row r="2021" spans="1:14" hidden="1">
      <c r="A2021" s="46" t="s">
        <v>3984</v>
      </c>
      <c r="B2021" s="32">
        <v>1375992</v>
      </c>
      <c r="C2021" s="53" t="s">
        <v>4171</v>
      </c>
      <c r="D2021" s="33" t="s">
        <v>4175</v>
      </c>
      <c r="E2021" s="46" t="s">
        <v>21</v>
      </c>
      <c r="F2021" s="6" t="s">
        <v>14</v>
      </c>
      <c r="G2021" s="11" t="s">
        <v>4173</v>
      </c>
      <c r="H2021" s="11"/>
      <c r="I2021" s="55"/>
      <c r="K2021" s="5" t="s">
        <v>4823</v>
      </c>
      <c r="L2021" s="79">
        <v>1375992</v>
      </c>
      <c r="N2021" s="5" t="e">
        <f>_xlfn.XLOOKUP(L2021,CENTRALIZADAS!A:A,CENTRALIZADAS!C:C)</f>
        <v>#N/A</v>
      </c>
    </row>
    <row r="2022" spans="1:14" hidden="1">
      <c r="A2022" s="47" t="s">
        <v>3984</v>
      </c>
      <c r="B2022" s="32">
        <v>1376579</v>
      </c>
      <c r="C2022" s="54" t="s">
        <v>4171</v>
      </c>
      <c r="D2022" s="33" t="s">
        <v>4176</v>
      </c>
      <c r="E2022" s="46" t="s">
        <v>21</v>
      </c>
      <c r="F2022" s="6" t="s">
        <v>14</v>
      </c>
      <c r="G2022" s="11" t="s">
        <v>4173</v>
      </c>
      <c r="H2022" s="11"/>
      <c r="I2022" s="55"/>
      <c r="K2022" s="5" t="s">
        <v>4823</v>
      </c>
      <c r="L2022" s="32">
        <v>1376579</v>
      </c>
      <c r="N2022" s="5" t="e">
        <f>_xlfn.XLOOKUP(L2022,CENTRALIZADAS!A:A,CENTRALIZADAS!C:C)</f>
        <v>#N/A</v>
      </c>
    </row>
    <row r="2023" spans="1:14" hidden="1">
      <c r="A2023" s="46" t="s">
        <v>3984</v>
      </c>
      <c r="B2023" s="32">
        <v>5808195</v>
      </c>
      <c r="C2023" s="53" t="s">
        <v>4171</v>
      </c>
      <c r="D2023" s="33" t="s">
        <v>4177</v>
      </c>
      <c r="E2023" s="46" t="s">
        <v>21</v>
      </c>
      <c r="F2023" s="6" t="s">
        <v>14</v>
      </c>
      <c r="G2023" s="11" t="s">
        <v>4173</v>
      </c>
      <c r="H2023" s="11"/>
      <c r="I2023" s="55"/>
      <c r="K2023" s="5" t="s">
        <v>4823</v>
      </c>
      <c r="L2023" s="79">
        <v>5808195</v>
      </c>
      <c r="N2023" s="5" t="e">
        <f>_xlfn.XLOOKUP(L2023,CENTRALIZADAS!A:A,CENTRALIZADAS!C:C)</f>
        <v>#N/A</v>
      </c>
    </row>
    <row r="2024" spans="1:14" hidden="1">
      <c r="A2024" s="47" t="s">
        <v>3984</v>
      </c>
      <c r="B2024" s="32">
        <v>5816835</v>
      </c>
      <c r="C2024" s="54" t="s">
        <v>4171</v>
      </c>
      <c r="D2024" s="33" t="s">
        <v>4178</v>
      </c>
      <c r="E2024" s="46" t="s">
        <v>21</v>
      </c>
      <c r="F2024" s="6" t="s">
        <v>14</v>
      </c>
      <c r="G2024" s="11" t="s">
        <v>4173</v>
      </c>
      <c r="H2024" s="11"/>
      <c r="I2024" s="55"/>
      <c r="K2024" s="5" t="s">
        <v>4823</v>
      </c>
      <c r="L2024" s="32">
        <v>5816835</v>
      </c>
      <c r="N2024" s="5" t="e">
        <f>_xlfn.XLOOKUP(L2024,CENTRALIZADAS!A:A,CENTRALIZADAS!C:C)</f>
        <v>#N/A</v>
      </c>
    </row>
    <row r="2025" spans="1:14" hidden="1">
      <c r="A2025" s="46" t="s">
        <v>3984</v>
      </c>
      <c r="B2025" s="32">
        <v>5856485</v>
      </c>
      <c r="C2025" s="53" t="s">
        <v>4171</v>
      </c>
      <c r="D2025" s="33" t="s">
        <v>4179</v>
      </c>
      <c r="E2025" s="46" t="s">
        <v>21</v>
      </c>
      <c r="F2025" s="6" t="s">
        <v>14</v>
      </c>
      <c r="G2025" s="11" t="s">
        <v>4173</v>
      </c>
      <c r="H2025" s="11"/>
      <c r="I2025" s="55"/>
      <c r="K2025" s="5" t="s">
        <v>4823</v>
      </c>
      <c r="L2025" s="79">
        <v>5856485</v>
      </c>
      <c r="N2025" s="5" t="e">
        <f>_xlfn.XLOOKUP(L2025,CENTRALIZADAS!A:A,CENTRALIZADAS!C:C)</f>
        <v>#N/A</v>
      </c>
    </row>
    <row r="2026" spans="1:14" hidden="1">
      <c r="A2026" s="47" t="s">
        <v>3984</v>
      </c>
      <c r="B2026" s="32">
        <v>7504450</v>
      </c>
      <c r="C2026" s="54" t="s">
        <v>4171</v>
      </c>
      <c r="D2026" s="33" t="s">
        <v>4180</v>
      </c>
      <c r="E2026" s="46" t="s">
        <v>21</v>
      </c>
      <c r="F2026" s="6" t="s">
        <v>14</v>
      </c>
      <c r="G2026" s="11" t="s">
        <v>4173</v>
      </c>
      <c r="H2026" s="11"/>
      <c r="I2026" s="55"/>
      <c r="K2026" s="5" t="s">
        <v>4823</v>
      </c>
      <c r="L2026" s="32">
        <v>7504450</v>
      </c>
      <c r="N2026" s="5" t="e">
        <f>_xlfn.XLOOKUP(L2026,CENTRALIZADAS!A:A,CENTRALIZADAS!C:C)</f>
        <v>#N/A</v>
      </c>
    </row>
    <row r="2027" spans="1:14" hidden="1">
      <c r="A2027" s="46" t="s">
        <v>3984</v>
      </c>
      <c r="B2027" s="32">
        <v>7544454</v>
      </c>
      <c r="C2027" s="53" t="s">
        <v>4171</v>
      </c>
      <c r="D2027" s="33" t="s">
        <v>4181</v>
      </c>
      <c r="E2027" s="46" t="s">
        <v>21</v>
      </c>
      <c r="F2027" s="6" t="s">
        <v>14</v>
      </c>
      <c r="G2027" s="11" t="s">
        <v>4173</v>
      </c>
      <c r="H2027" s="11"/>
      <c r="I2027" s="55"/>
      <c r="K2027" s="5" t="s">
        <v>4823</v>
      </c>
      <c r="L2027" s="79">
        <v>7544454</v>
      </c>
      <c r="N2027" s="5" t="e">
        <f>_xlfn.XLOOKUP(L2027,CENTRALIZADAS!A:A,CENTRALIZADAS!C:C)</f>
        <v>#N/A</v>
      </c>
    </row>
    <row r="2028" spans="1:14" hidden="1">
      <c r="A2028" s="47" t="s">
        <v>3984</v>
      </c>
      <c r="B2028" s="32">
        <v>7544455</v>
      </c>
      <c r="C2028" s="54" t="s">
        <v>4171</v>
      </c>
      <c r="D2028" s="33" t="s">
        <v>4182</v>
      </c>
      <c r="E2028" s="46" t="s">
        <v>21</v>
      </c>
      <c r="F2028" s="6" t="s">
        <v>14</v>
      </c>
      <c r="G2028" s="11" t="s">
        <v>4173</v>
      </c>
      <c r="H2028" s="11"/>
      <c r="I2028" s="55"/>
      <c r="K2028" s="5" t="s">
        <v>4823</v>
      </c>
      <c r="L2028" s="32">
        <v>7544455</v>
      </c>
      <c r="N2028" s="5" t="e">
        <f>_xlfn.XLOOKUP(L2028,CENTRALIZADAS!A:A,CENTRALIZADAS!C:C)</f>
        <v>#N/A</v>
      </c>
    </row>
    <row r="2029" spans="1:14" hidden="1">
      <c r="A2029" s="46" t="s">
        <v>3984</v>
      </c>
      <c r="B2029" s="32">
        <v>7547763</v>
      </c>
      <c r="C2029" s="53" t="s">
        <v>4171</v>
      </c>
      <c r="D2029" s="33" t="s">
        <v>4183</v>
      </c>
      <c r="E2029" s="46" t="s">
        <v>21</v>
      </c>
      <c r="F2029" s="6" t="s">
        <v>14</v>
      </c>
      <c r="G2029" s="11" t="s">
        <v>4173</v>
      </c>
      <c r="H2029" s="11"/>
      <c r="I2029" s="55"/>
      <c r="K2029" s="5" t="s">
        <v>4823</v>
      </c>
      <c r="L2029" s="79">
        <v>7547763</v>
      </c>
      <c r="N2029" s="5" t="e">
        <f>_xlfn.XLOOKUP(L2029,CENTRALIZADAS!A:A,CENTRALIZADAS!C:C)</f>
        <v>#N/A</v>
      </c>
    </row>
    <row r="2030" spans="1:14" hidden="1">
      <c r="A2030" s="47" t="s">
        <v>3984</v>
      </c>
      <c r="B2030" s="32">
        <v>7556383</v>
      </c>
      <c r="C2030" s="54" t="s">
        <v>4171</v>
      </c>
      <c r="D2030" s="33" t="s">
        <v>4184</v>
      </c>
      <c r="E2030" s="46" t="s">
        <v>21</v>
      </c>
      <c r="F2030" s="6" t="s">
        <v>14</v>
      </c>
      <c r="G2030" s="11" t="s">
        <v>4173</v>
      </c>
      <c r="H2030" s="11"/>
      <c r="I2030" s="55"/>
      <c r="K2030" s="5" t="s">
        <v>4823</v>
      </c>
      <c r="L2030" s="32">
        <v>7556383</v>
      </c>
      <c r="N2030" s="5" t="e">
        <f>_xlfn.XLOOKUP(L2030,CENTRALIZADAS!A:A,CENTRALIZADAS!C:C)</f>
        <v>#N/A</v>
      </c>
    </row>
    <row r="2031" spans="1:14" hidden="1">
      <c r="A2031" s="46" t="s">
        <v>3984</v>
      </c>
      <c r="B2031" s="32">
        <v>7609111</v>
      </c>
      <c r="C2031" s="53" t="s">
        <v>4171</v>
      </c>
      <c r="D2031" s="33" t="s">
        <v>4185</v>
      </c>
      <c r="E2031" s="46" t="s">
        <v>21</v>
      </c>
      <c r="F2031" s="6" t="s">
        <v>14</v>
      </c>
      <c r="G2031" s="11" t="s">
        <v>4173</v>
      </c>
      <c r="H2031" s="11"/>
      <c r="I2031" s="55"/>
      <c r="K2031" s="5" t="s">
        <v>4823</v>
      </c>
      <c r="L2031" s="79">
        <v>7609111</v>
      </c>
      <c r="N2031" s="5" t="e">
        <f>_xlfn.XLOOKUP(L2031,CENTRALIZADAS!A:A,CENTRALIZADAS!C:C)</f>
        <v>#N/A</v>
      </c>
    </row>
    <row r="2032" spans="1:14" hidden="1">
      <c r="A2032" s="47" t="s">
        <v>3984</v>
      </c>
      <c r="B2032" s="32">
        <v>7663257</v>
      </c>
      <c r="C2032" s="54" t="s">
        <v>4171</v>
      </c>
      <c r="D2032" s="33" t="s">
        <v>4186</v>
      </c>
      <c r="E2032" s="46" t="s">
        <v>21</v>
      </c>
      <c r="F2032" s="6" t="s">
        <v>14</v>
      </c>
      <c r="G2032" s="11" t="s">
        <v>4173</v>
      </c>
      <c r="H2032" s="11"/>
      <c r="I2032" s="55"/>
      <c r="K2032" s="5" t="s">
        <v>4823</v>
      </c>
      <c r="L2032" s="32">
        <v>7663257</v>
      </c>
      <c r="N2032" s="5" t="e">
        <f>_xlfn.XLOOKUP(L2032,CENTRALIZADAS!A:A,CENTRALIZADAS!C:C)</f>
        <v>#N/A</v>
      </c>
    </row>
    <row r="2033" spans="1:14" hidden="1">
      <c r="A2033" s="46" t="s">
        <v>3984</v>
      </c>
      <c r="B2033" s="32">
        <v>7668719</v>
      </c>
      <c r="C2033" s="53" t="s">
        <v>4171</v>
      </c>
      <c r="D2033" s="33" t="s">
        <v>4187</v>
      </c>
      <c r="E2033" s="46" t="s">
        <v>21</v>
      </c>
      <c r="F2033" s="6" t="s">
        <v>14</v>
      </c>
      <c r="G2033" s="11" t="s">
        <v>4173</v>
      </c>
      <c r="H2033" s="11"/>
      <c r="I2033" s="55"/>
      <c r="K2033" s="5" t="s">
        <v>4823</v>
      </c>
      <c r="L2033" s="79">
        <v>7668719</v>
      </c>
      <c r="N2033" s="5" t="e">
        <f>_xlfn.XLOOKUP(L2033,CENTRALIZADAS!A:A,CENTRALIZADAS!C:C)</f>
        <v>#N/A</v>
      </c>
    </row>
    <row r="2034" spans="1:14" hidden="1">
      <c r="A2034" s="47" t="s">
        <v>3984</v>
      </c>
      <c r="B2034" s="32">
        <v>5816834</v>
      </c>
      <c r="C2034" s="54" t="s">
        <v>4171</v>
      </c>
      <c r="D2034" s="33" t="s">
        <v>4188</v>
      </c>
      <c r="E2034" s="47" t="s">
        <v>7</v>
      </c>
      <c r="F2034" s="6" t="s">
        <v>14</v>
      </c>
      <c r="G2034" s="11" t="s">
        <v>4173</v>
      </c>
      <c r="H2034" s="11"/>
      <c r="I2034" s="55"/>
      <c r="K2034" s="5" t="s">
        <v>4824</v>
      </c>
      <c r="L2034" s="32">
        <v>5816834</v>
      </c>
      <c r="N2034" s="5" t="e">
        <f>_xlfn.XLOOKUP(L2034,CENTRALIZADAS!A:A,CENTRALIZADAS!C:C)</f>
        <v>#N/A</v>
      </c>
    </row>
    <row r="2035" spans="1:14" hidden="1">
      <c r="A2035" s="46" t="s">
        <v>3984</v>
      </c>
      <c r="B2035" s="32">
        <v>5856503</v>
      </c>
      <c r="C2035" s="53" t="s">
        <v>4171</v>
      </c>
      <c r="D2035" s="33" t="s">
        <v>4189</v>
      </c>
      <c r="E2035" s="46" t="s">
        <v>7</v>
      </c>
      <c r="F2035" s="6" t="s">
        <v>14</v>
      </c>
      <c r="G2035" s="11" t="s">
        <v>4173</v>
      </c>
      <c r="H2035" s="11"/>
      <c r="I2035" s="55"/>
      <c r="K2035" s="5" t="s">
        <v>4824</v>
      </c>
      <c r="L2035" s="79">
        <v>5856503</v>
      </c>
      <c r="N2035" s="5" t="e">
        <f>_xlfn.XLOOKUP(L2035,CENTRALIZADAS!A:A,CENTRALIZADAS!C:C)</f>
        <v>#N/A</v>
      </c>
    </row>
    <row r="2036" spans="1:14" hidden="1">
      <c r="A2036" s="47" t="s">
        <v>3984</v>
      </c>
      <c r="B2036" s="32">
        <v>5856676</v>
      </c>
      <c r="C2036" s="54" t="s">
        <v>4171</v>
      </c>
      <c r="D2036" s="33" t="s">
        <v>4190</v>
      </c>
      <c r="E2036" s="47" t="s">
        <v>7</v>
      </c>
      <c r="F2036" s="6" t="s">
        <v>14</v>
      </c>
      <c r="G2036" s="11" t="s">
        <v>4173</v>
      </c>
      <c r="H2036" s="11"/>
      <c r="I2036" s="55"/>
      <c r="K2036" s="5" t="s">
        <v>4824</v>
      </c>
      <c r="L2036" s="32">
        <v>5856676</v>
      </c>
      <c r="N2036" s="5" t="e">
        <f>_xlfn.XLOOKUP(L2036,CENTRALIZADAS!A:A,CENTRALIZADAS!C:C)</f>
        <v>#N/A</v>
      </c>
    </row>
    <row r="2037" spans="1:14" hidden="1">
      <c r="A2037" s="46" t="s">
        <v>3984</v>
      </c>
      <c r="B2037" s="32">
        <v>7808838</v>
      </c>
      <c r="C2037" s="53" t="s">
        <v>4171</v>
      </c>
      <c r="D2037" s="33" t="s">
        <v>4191</v>
      </c>
      <c r="E2037" s="46" t="s">
        <v>7</v>
      </c>
      <c r="F2037" s="6" t="s">
        <v>14</v>
      </c>
      <c r="G2037" s="11" t="s">
        <v>4173</v>
      </c>
      <c r="H2037" s="11"/>
      <c r="I2037" s="55"/>
      <c r="K2037" s="5" t="s">
        <v>4824</v>
      </c>
      <c r="L2037" s="79">
        <v>7808838</v>
      </c>
      <c r="N2037" s="5" t="e">
        <f>_xlfn.XLOOKUP(L2037,CENTRALIZADAS!A:A,CENTRALIZADAS!C:C)</f>
        <v>#N/A</v>
      </c>
    </row>
    <row r="2038" spans="1:14" ht="30" hidden="1">
      <c r="A2038" s="47" t="s">
        <v>3984</v>
      </c>
      <c r="B2038" s="34">
        <v>5808194</v>
      </c>
      <c r="C2038" s="54" t="s">
        <v>4192</v>
      </c>
      <c r="D2038" s="33" t="s">
        <v>4193</v>
      </c>
      <c r="E2038" s="47" t="s">
        <v>15</v>
      </c>
      <c r="F2038" s="6" t="s">
        <v>14</v>
      </c>
      <c r="G2038" s="93" t="s">
        <v>4194</v>
      </c>
      <c r="H2038" s="11"/>
      <c r="I2038" s="55"/>
      <c r="K2038" s="5" t="s">
        <v>4825</v>
      </c>
      <c r="L2038" s="32">
        <v>5808194</v>
      </c>
      <c r="N2038" s="5" t="e">
        <f>_xlfn.XLOOKUP(L2038,CENTRALIZADAS!A:A,CENTRALIZADAS!C:C)</f>
        <v>#N/A</v>
      </c>
    </row>
    <row r="2039" spans="1:14" hidden="1">
      <c r="A2039" s="46" t="s">
        <v>3984</v>
      </c>
      <c r="B2039" s="34">
        <v>5808197</v>
      </c>
      <c r="C2039" s="53" t="s">
        <v>4192</v>
      </c>
      <c r="D2039" s="33" t="s">
        <v>4195</v>
      </c>
      <c r="E2039" s="46" t="s">
        <v>15</v>
      </c>
      <c r="F2039" s="6" t="s">
        <v>14</v>
      </c>
      <c r="G2039" s="11" t="s">
        <v>4194</v>
      </c>
      <c r="H2039" s="11"/>
      <c r="I2039" s="55"/>
      <c r="K2039" s="5" t="s">
        <v>4825</v>
      </c>
      <c r="L2039" s="79">
        <v>5808197</v>
      </c>
      <c r="N2039" s="5" t="e">
        <f>_xlfn.XLOOKUP(L2039,CENTRALIZADAS!A:A,CENTRALIZADAS!C:C)</f>
        <v>#N/A</v>
      </c>
    </row>
    <row r="2040" spans="1:14" hidden="1">
      <c r="A2040" s="47" t="s">
        <v>3984</v>
      </c>
      <c r="B2040" s="32">
        <v>1039109</v>
      </c>
      <c r="C2040" s="54" t="s">
        <v>4196</v>
      </c>
      <c r="D2040" s="33" t="s">
        <v>47</v>
      </c>
      <c r="E2040" s="47" t="s">
        <v>2496</v>
      </c>
      <c r="F2040" s="6" t="s">
        <v>14</v>
      </c>
      <c r="G2040" s="30" t="s">
        <v>4197</v>
      </c>
      <c r="H2040" s="11"/>
      <c r="I2040" s="55"/>
      <c r="K2040" s="5" t="s">
        <v>4826</v>
      </c>
      <c r="L2040" s="32">
        <v>1039109</v>
      </c>
      <c r="N2040" s="5" t="e">
        <f>_xlfn.XLOOKUP(L2040,CENTRALIZADAS!A:A,CENTRALIZADAS!C:C)</f>
        <v>#N/A</v>
      </c>
    </row>
    <row r="2041" spans="1:14" hidden="1">
      <c r="A2041" s="46" t="s">
        <v>3984</v>
      </c>
      <c r="B2041" s="32">
        <v>1074170</v>
      </c>
      <c r="C2041" s="53" t="s">
        <v>4196</v>
      </c>
      <c r="D2041" s="33" t="s">
        <v>4198</v>
      </c>
      <c r="E2041" s="46" t="s">
        <v>2496</v>
      </c>
      <c r="F2041" s="6" t="s">
        <v>14</v>
      </c>
      <c r="G2041" s="30" t="s">
        <v>4197</v>
      </c>
      <c r="H2041" s="11"/>
      <c r="I2041" s="55"/>
      <c r="K2041" s="5" t="s">
        <v>4826</v>
      </c>
      <c r="L2041" s="79">
        <v>1074170</v>
      </c>
      <c r="N2041" s="5" t="e">
        <f>_xlfn.XLOOKUP(L2041,CENTRALIZADAS!A:A,CENTRALIZADAS!C:C)</f>
        <v>#N/A</v>
      </c>
    </row>
    <row r="2042" spans="1:14" hidden="1">
      <c r="A2042" s="47" t="s">
        <v>3984</v>
      </c>
      <c r="B2042" s="32">
        <v>5807197</v>
      </c>
      <c r="C2042" s="54" t="s">
        <v>4196</v>
      </c>
      <c r="D2042" s="33" t="s">
        <v>19</v>
      </c>
      <c r="E2042" s="47" t="s">
        <v>2496</v>
      </c>
      <c r="F2042" s="6" t="s">
        <v>14</v>
      </c>
      <c r="G2042" s="30" t="s">
        <v>4197</v>
      </c>
      <c r="H2042" s="11"/>
      <c r="I2042" s="55"/>
      <c r="K2042" s="5" t="s">
        <v>4826</v>
      </c>
      <c r="L2042" s="32">
        <v>5807197</v>
      </c>
      <c r="N2042" s="5" t="e">
        <f>_xlfn.XLOOKUP(L2042,CENTRALIZADAS!A:A,CENTRALIZADAS!C:C)</f>
        <v>#N/A</v>
      </c>
    </row>
    <row r="2043" spans="1:14" hidden="1">
      <c r="A2043" s="46" t="s">
        <v>3984</v>
      </c>
      <c r="B2043" s="32">
        <v>5807200</v>
      </c>
      <c r="C2043" s="53" t="s">
        <v>4196</v>
      </c>
      <c r="D2043" s="33" t="s">
        <v>4199</v>
      </c>
      <c r="E2043" s="46" t="s">
        <v>2496</v>
      </c>
      <c r="F2043" s="6" t="s">
        <v>14</v>
      </c>
      <c r="G2043" s="30" t="s">
        <v>4197</v>
      </c>
      <c r="H2043" s="11"/>
      <c r="I2043" s="55"/>
      <c r="K2043" s="5" t="s">
        <v>4826</v>
      </c>
      <c r="L2043" s="79">
        <v>5807200</v>
      </c>
      <c r="N2043" s="5" t="e">
        <f>_xlfn.XLOOKUP(L2043,CENTRALIZADAS!A:A,CENTRALIZADAS!C:C)</f>
        <v>#N/A</v>
      </c>
    </row>
    <row r="2044" spans="1:14" hidden="1">
      <c r="A2044" s="47" t="s">
        <v>3984</v>
      </c>
      <c r="B2044" s="32">
        <v>5807201</v>
      </c>
      <c r="C2044" s="54" t="s">
        <v>4196</v>
      </c>
      <c r="D2044" s="33" t="s">
        <v>26</v>
      </c>
      <c r="E2044" s="47" t="s">
        <v>2496</v>
      </c>
      <c r="F2044" s="6" t="s">
        <v>14</v>
      </c>
      <c r="G2044" s="30" t="s">
        <v>4197</v>
      </c>
      <c r="H2044" s="11"/>
      <c r="I2044" s="55"/>
      <c r="K2044" s="5" t="s">
        <v>4826</v>
      </c>
      <c r="L2044" s="32">
        <v>5807201</v>
      </c>
      <c r="N2044" s="5" t="e">
        <f>_xlfn.XLOOKUP(L2044,CENTRALIZADAS!A:A,CENTRALIZADAS!C:C)</f>
        <v>#N/A</v>
      </c>
    </row>
    <row r="2045" spans="1:14" hidden="1">
      <c r="A2045" s="46" t="s">
        <v>3984</v>
      </c>
      <c r="B2045" s="32">
        <v>5807205</v>
      </c>
      <c r="C2045" s="53" t="s">
        <v>4196</v>
      </c>
      <c r="D2045" s="33" t="s">
        <v>2589</v>
      </c>
      <c r="E2045" s="46" t="s">
        <v>2496</v>
      </c>
      <c r="F2045" s="6" t="s">
        <v>14</v>
      </c>
      <c r="G2045" s="30" t="s">
        <v>4197</v>
      </c>
      <c r="H2045" s="11"/>
      <c r="I2045" s="55"/>
      <c r="K2045" s="5" t="s">
        <v>4826</v>
      </c>
      <c r="L2045" s="79">
        <v>5807205</v>
      </c>
      <c r="N2045" s="5" t="e">
        <f>_xlfn.XLOOKUP(L2045,CENTRALIZADAS!A:A,CENTRALIZADAS!C:C)</f>
        <v>#N/A</v>
      </c>
    </row>
    <row r="2046" spans="1:14" hidden="1">
      <c r="A2046" s="47" t="s">
        <v>3984</v>
      </c>
      <c r="B2046" s="32">
        <v>5807208</v>
      </c>
      <c r="C2046" s="54" t="s">
        <v>4196</v>
      </c>
      <c r="D2046" s="33" t="s">
        <v>31</v>
      </c>
      <c r="E2046" s="47" t="s">
        <v>2496</v>
      </c>
      <c r="F2046" s="6" t="s">
        <v>14</v>
      </c>
      <c r="G2046" s="30" t="s">
        <v>4197</v>
      </c>
      <c r="H2046" s="11"/>
      <c r="I2046" s="55"/>
      <c r="K2046" s="5" t="s">
        <v>4826</v>
      </c>
      <c r="L2046" s="32">
        <v>5807208</v>
      </c>
      <c r="N2046" s="5" t="e">
        <f>_xlfn.XLOOKUP(L2046,CENTRALIZADAS!A:A,CENTRALIZADAS!C:C)</f>
        <v>#N/A</v>
      </c>
    </row>
    <row r="2047" spans="1:14" hidden="1">
      <c r="A2047" s="46" t="s">
        <v>3984</v>
      </c>
      <c r="B2047" s="32">
        <v>5807215</v>
      </c>
      <c r="C2047" s="53" t="s">
        <v>4196</v>
      </c>
      <c r="D2047" s="33" t="s">
        <v>4200</v>
      </c>
      <c r="E2047" s="46" t="s">
        <v>2496</v>
      </c>
      <c r="F2047" s="6" t="s">
        <v>14</v>
      </c>
      <c r="G2047" s="30" t="s">
        <v>4197</v>
      </c>
      <c r="H2047" s="11"/>
      <c r="I2047" s="55"/>
      <c r="K2047" s="5" t="s">
        <v>4826</v>
      </c>
      <c r="L2047" s="79">
        <v>5807215</v>
      </c>
      <c r="N2047" s="5" t="e">
        <f>_xlfn.XLOOKUP(L2047,CENTRALIZADAS!A:A,CENTRALIZADAS!C:C)</f>
        <v>#N/A</v>
      </c>
    </row>
    <row r="2048" spans="1:14" hidden="1">
      <c r="A2048" s="47" t="s">
        <v>3984</v>
      </c>
      <c r="B2048" s="32">
        <v>5854266</v>
      </c>
      <c r="C2048" s="54" t="s">
        <v>4196</v>
      </c>
      <c r="D2048" s="33" t="s">
        <v>4201</v>
      </c>
      <c r="E2048" s="47" t="s">
        <v>2496</v>
      </c>
      <c r="F2048" s="6" t="s">
        <v>14</v>
      </c>
      <c r="G2048" s="30" t="s">
        <v>4197</v>
      </c>
      <c r="H2048" s="11"/>
      <c r="I2048" s="55"/>
      <c r="K2048" s="5" t="s">
        <v>4826</v>
      </c>
      <c r="L2048" s="32">
        <v>5854266</v>
      </c>
      <c r="N2048" s="5" t="e">
        <f>_xlfn.XLOOKUP(L2048,CENTRALIZADAS!A:A,CENTRALIZADAS!C:C)</f>
        <v>#N/A</v>
      </c>
    </row>
    <row r="2049" spans="1:14" hidden="1">
      <c r="A2049" s="46" t="s">
        <v>3984</v>
      </c>
      <c r="B2049" s="32">
        <v>7271384</v>
      </c>
      <c r="C2049" s="53" t="s">
        <v>4196</v>
      </c>
      <c r="D2049" s="33" t="s">
        <v>4202</v>
      </c>
      <c r="E2049" s="46" t="s">
        <v>2496</v>
      </c>
      <c r="F2049" s="6" t="s">
        <v>14</v>
      </c>
      <c r="G2049" s="30" t="s">
        <v>4197</v>
      </c>
      <c r="H2049" s="11"/>
      <c r="I2049" s="55"/>
      <c r="K2049" s="5" t="s">
        <v>4826</v>
      </c>
      <c r="L2049" s="79">
        <v>7271384</v>
      </c>
      <c r="N2049" s="5" t="e">
        <f>_xlfn.XLOOKUP(L2049,CENTRALIZADAS!A:A,CENTRALIZADAS!C:C)</f>
        <v>#N/A</v>
      </c>
    </row>
    <row r="2050" spans="1:14" hidden="1">
      <c r="A2050" s="47" t="s">
        <v>3984</v>
      </c>
      <c r="B2050" s="32">
        <v>7801295</v>
      </c>
      <c r="C2050" s="54" t="s">
        <v>4196</v>
      </c>
      <c r="D2050" s="33" t="s">
        <v>4203</v>
      </c>
      <c r="E2050" s="47" t="s">
        <v>2496</v>
      </c>
      <c r="F2050" s="6" t="s">
        <v>14</v>
      </c>
      <c r="G2050" s="30" t="s">
        <v>4197</v>
      </c>
      <c r="H2050" s="11"/>
      <c r="I2050" s="55"/>
      <c r="K2050" s="5" t="s">
        <v>4826</v>
      </c>
      <c r="L2050" s="32">
        <v>7801295</v>
      </c>
      <c r="N2050" s="5" t="e">
        <f>_xlfn.XLOOKUP(L2050,CENTRALIZADAS!A:A,CENTRALIZADAS!C:C)</f>
        <v>#N/A</v>
      </c>
    </row>
    <row r="2051" spans="1:14" hidden="1">
      <c r="A2051" s="46" t="s">
        <v>3984</v>
      </c>
      <c r="B2051" s="32">
        <v>7881421</v>
      </c>
      <c r="C2051" s="53" t="s">
        <v>4196</v>
      </c>
      <c r="D2051" s="33" t="s">
        <v>4204</v>
      </c>
      <c r="E2051" s="46" t="s">
        <v>2496</v>
      </c>
      <c r="F2051" s="6" t="s">
        <v>14</v>
      </c>
      <c r="G2051" s="30" t="s">
        <v>4197</v>
      </c>
      <c r="H2051" s="11"/>
      <c r="I2051" s="55"/>
      <c r="K2051" s="5" t="s">
        <v>4826</v>
      </c>
      <c r="L2051" s="79">
        <v>7881421</v>
      </c>
      <c r="N2051" s="5" t="e">
        <f>_xlfn.XLOOKUP(L2051,CENTRALIZADAS!A:A,CENTRALIZADAS!C:C)</f>
        <v>#N/A</v>
      </c>
    </row>
    <row r="2052" spans="1:14" hidden="1">
      <c r="A2052" s="47" t="s">
        <v>3984</v>
      </c>
      <c r="B2052" s="32">
        <v>1376441</v>
      </c>
      <c r="C2052" s="54" t="s">
        <v>4196</v>
      </c>
      <c r="D2052" s="33" t="s">
        <v>4205</v>
      </c>
      <c r="E2052" s="46" t="s">
        <v>21</v>
      </c>
      <c r="F2052" s="6" t="s">
        <v>14</v>
      </c>
      <c r="G2052" s="30" t="s">
        <v>4197</v>
      </c>
      <c r="H2052" s="11"/>
      <c r="I2052" s="55"/>
      <c r="K2052" s="5" t="s">
        <v>4827</v>
      </c>
      <c r="L2052" s="32">
        <v>1376441</v>
      </c>
      <c r="N2052" s="5" t="e">
        <f>_xlfn.XLOOKUP(L2052,CENTRALIZADAS!A:A,CENTRALIZADAS!C:C)</f>
        <v>#N/A</v>
      </c>
    </row>
    <row r="2053" spans="1:14" hidden="1">
      <c r="A2053" s="46" t="s">
        <v>3984</v>
      </c>
      <c r="B2053" s="32">
        <v>1376442</v>
      </c>
      <c r="C2053" s="53" t="s">
        <v>4196</v>
      </c>
      <c r="D2053" s="33" t="s">
        <v>4205</v>
      </c>
      <c r="E2053" s="46" t="s">
        <v>21</v>
      </c>
      <c r="F2053" s="6" t="s">
        <v>14</v>
      </c>
      <c r="G2053" s="30" t="s">
        <v>4197</v>
      </c>
      <c r="H2053" s="11"/>
      <c r="I2053" s="55"/>
      <c r="K2053" s="5" t="s">
        <v>4827</v>
      </c>
      <c r="L2053" s="79">
        <v>1376442</v>
      </c>
      <c r="N2053" s="5" t="e">
        <f>_xlfn.XLOOKUP(L2053,CENTRALIZADAS!A:A,CENTRALIZADAS!C:C)</f>
        <v>#N/A</v>
      </c>
    </row>
    <row r="2054" spans="1:14" hidden="1">
      <c r="A2054" s="47" t="s">
        <v>3984</v>
      </c>
      <c r="B2054" s="32">
        <v>5806996</v>
      </c>
      <c r="C2054" s="54" t="s">
        <v>4196</v>
      </c>
      <c r="D2054" s="33" t="s">
        <v>4206</v>
      </c>
      <c r="E2054" s="46" t="s">
        <v>21</v>
      </c>
      <c r="F2054" s="6" t="s">
        <v>14</v>
      </c>
      <c r="G2054" s="30" t="s">
        <v>4197</v>
      </c>
      <c r="H2054" s="11"/>
      <c r="I2054" s="55"/>
      <c r="K2054" s="5" t="s">
        <v>4827</v>
      </c>
      <c r="L2054" s="32">
        <v>5806996</v>
      </c>
      <c r="N2054" s="5" t="e">
        <f>_xlfn.XLOOKUP(L2054,CENTRALIZADAS!A:A,CENTRALIZADAS!C:C)</f>
        <v>#N/A</v>
      </c>
    </row>
    <row r="2055" spans="1:14" hidden="1">
      <c r="A2055" s="46" t="s">
        <v>3984</v>
      </c>
      <c r="B2055" s="32">
        <v>5807149</v>
      </c>
      <c r="C2055" s="53" t="s">
        <v>4196</v>
      </c>
      <c r="D2055" s="33" t="s">
        <v>4207</v>
      </c>
      <c r="E2055" s="46" t="s">
        <v>21</v>
      </c>
      <c r="F2055" s="6" t="s">
        <v>14</v>
      </c>
      <c r="G2055" s="30" t="s">
        <v>4197</v>
      </c>
      <c r="H2055" s="11"/>
      <c r="I2055" s="55"/>
      <c r="K2055" s="5" t="s">
        <v>4827</v>
      </c>
      <c r="L2055" s="79">
        <v>5807149</v>
      </c>
      <c r="N2055" s="5" t="e">
        <f>_xlfn.XLOOKUP(L2055,CENTRALIZADAS!A:A,CENTRALIZADAS!C:C)</f>
        <v>#N/A</v>
      </c>
    </row>
    <row r="2056" spans="1:14" hidden="1">
      <c r="A2056" s="47" t="s">
        <v>3984</v>
      </c>
      <c r="B2056" s="32">
        <v>5807203</v>
      </c>
      <c r="C2056" s="54" t="s">
        <v>4196</v>
      </c>
      <c r="D2056" s="33" t="s">
        <v>4208</v>
      </c>
      <c r="E2056" s="46" t="s">
        <v>21</v>
      </c>
      <c r="F2056" s="6" t="s">
        <v>14</v>
      </c>
      <c r="G2056" s="30" t="s">
        <v>4197</v>
      </c>
      <c r="H2056" s="11"/>
      <c r="I2056" s="55"/>
      <c r="K2056" s="5" t="s">
        <v>4827</v>
      </c>
      <c r="L2056" s="32">
        <v>5807203</v>
      </c>
      <c r="N2056" s="5" t="e">
        <f>_xlfn.XLOOKUP(L2056,CENTRALIZADAS!A:A,CENTRALIZADAS!C:C)</f>
        <v>#N/A</v>
      </c>
    </row>
    <row r="2057" spans="1:14" hidden="1">
      <c r="A2057" s="46" t="s">
        <v>3984</v>
      </c>
      <c r="B2057" s="32">
        <v>5807212</v>
      </c>
      <c r="C2057" s="53" t="s">
        <v>4196</v>
      </c>
      <c r="D2057" s="33" t="s">
        <v>4209</v>
      </c>
      <c r="E2057" s="46" t="s">
        <v>21</v>
      </c>
      <c r="F2057" s="6" t="s">
        <v>14</v>
      </c>
      <c r="G2057" s="30" t="s">
        <v>4197</v>
      </c>
      <c r="H2057" s="11"/>
      <c r="I2057" s="55"/>
      <c r="K2057" s="5" t="s">
        <v>4827</v>
      </c>
      <c r="L2057" s="79">
        <v>5807212</v>
      </c>
      <c r="N2057" s="5" t="e">
        <f>_xlfn.XLOOKUP(L2057,CENTRALIZADAS!A:A,CENTRALIZADAS!C:C)</f>
        <v>#N/A</v>
      </c>
    </row>
    <row r="2058" spans="1:14" hidden="1">
      <c r="A2058" s="47" t="s">
        <v>3984</v>
      </c>
      <c r="B2058" s="32">
        <v>5807213</v>
      </c>
      <c r="C2058" s="54" t="s">
        <v>4196</v>
      </c>
      <c r="D2058" s="33" t="s">
        <v>4210</v>
      </c>
      <c r="E2058" s="46" t="s">
        <v>21</v>
      </c>
      <c r="F2058" s="6" t="s">
        <v>14</v>
      </c>
      <c r="G2058" s="30" t="s">
        <v>4197</v>
      </c>
      <c r="H2058" s="11"/>
      <c r="I2058" s="55"/>
      <c r="K2058" s="5" t="s">
        <v>4827</v>
      </c>
      <c r="L2058" s="32">
        <v>5807213</v>
      </c>
      <c r="N2058" s="5" t="e">
        <f>_xlfn.XLOOKUP(L2058,CENTRALIZADAS!A:A,CENTRALIZADAS!C:C)</f>
        <v>#N/A</v>
      </c>
    </row>
    <row r="2059" spans="1:14" hidden="1">
      <c r="A2059" s="46" t="s">
        <v>3984</v>
      </c>
      <c r="B2059" s="32">
        <v>5807216</v>
      </c>
      <c r="C2059" s="53" t="s">
        <v>4196</v>
      </c>
      <c r="D2059" s="33" t="s">
        <v>4211</v>
      </c>
      <c r="E2059" s="46" t="s">
        <v>21</v>
      </c>
      <c r="F2059" s="6" t="s">
        <v>14</v>
      </c>
      <c r="G2059" s="30" t="s">
        <v>4197</v>
      </c>
      <c r="H2059" s="11"/>
      <c r="I2059" s="55"/>
      <c r="K2059" s="5" t="s">
        <v>4827</v>
      </c>
      <c r="L2059" s="79">
        <v>5807216</v>
      </c>
      <c r="N2059" s="5" t="e">
        <f>_xlfn.XLOOKUP(L2059,CENTRALIZADAS!A:A,CENTRALIZADAS!C:C)</f>
        <v>#N/A</v>
      </c>
    </row>
    <row r="2060" spans="1:14" hidden="1">
      <c r="A2060" s="47" t="s">
        <v>3984</v>
      </c>
      <c r="B2060" s="32">
        <v>5807217</v>
      </c>
      <c r="C2060" s="54" t="s">
        <v>4196</v>
      </c>
      <c r="D2060" s="33" t="s">
        <v>4212</v>
      </c>
      <c r="E2060" s="46" t="s">
        <v>21</v>
      </c>
      <c r="F2060" s="6" t="s">
        <v>14</v>
      </c>
      <c r="G2060" s="30" t="s">
        <v>4197</v>
      </c>
      <c r="H2060" s="11"/>
      <c r="I2060" s="55"/>
      <c r="K2060" s="5" t="s">
        <v>4827</v>
      </c>
      <c r="L2060" s="32">
        <v>5807217</v>
      </c>
      <c r="N2060" s="5" t="e">
        <f>_xlfn.XLOOKUP(L2060,CENTRALIZADAS!A:A,CENTRALIZADAS!C:C)</f>
        <v>#N/A</v>
      </c>
    </row>
    <row r="2061" spans="1:14" hidden="1">
      <c r="A2061" s="46" t="s">
        <v>3984</v>
      </c>
      <c r="B2061" s="32">
        <v>5807218</v>
      </c>
      <c r="C2061" s="53" t="s">
        <v>4196</v>
      </c>
      <c r="D2061" s="33" t="s">
        <v>4213</v>
      </c>
      <c r="E2061" s="46" t="s">
        <v>21</v>
      </c>
      <c r="F2061" s="6" t="s">
        <v>14</v>
      </c>
      <c r="G2061" s="30" t="s">
        <v>4197</v>
      </c>
      <c r="H2061" s="11"/>
      <c r="I2061" s="55"/>
      <c r="K2061" s="5" t="s">
        <v>4827</v>
      </c>
      <c r="L2061" s="79">
        <v>5807218</v>
      </c>
      <c r="N2061" s="5" t="e">
        <f>_xlfn.XLOOKUP(L2061,CENTRALIZADAS!A:A,CENTRALIZADAS!C:C)</f>
        <v>#N/A</v>
      </c>
    </row>
    <row r="2062" spans="1:14" hidden="1">
      <c r="A2062" s="47" t="s">
        <v>3984</v>
      </c>
      <c r="B2062" s="32">
        <v>5814325</v>
      </c>
      <c r="C2062" s="54" t="s">
        <v>4196</v>
      </c>
      <c r="D2062" s="33" t="s">
        <v>4214</v>
      </c>
      <c r="E2062" s="46" t="s">
        <v>21</v>
      </c>
      <c r="F2062" s="6" t="s">
        <v>14</v>
      </c>
      <c r="G2062" s="30" t="s">
        <v>4197</v>
      </c>
      <c r="H2062" s="11"/>
      <c r="I2062" s="55"/>
      <c r="K2062" s="5" t="s">
        <v>4827</v>
      </c>
      <c r="L2062" s="32">
        <v>5814325</v>
      </c>
      <c r="N2062" s="5" t="e">
        <f>_xlfn.XLOOKUP(L2062,CENTRALIZADAS!A:A,CENTRALIZADAS!C:C)</f>
        <v>#N/A</v>
      </c>
    </row>
    <row r="2063" spans="1:14" hidden="1">
      <c r="A2063" s="46" t="s">
        <v>3984</v>
      </c>
      <c r="B2063" s="32">
        <v>5814342</v>
      </c>
      <c r="C2063" s="53" t="s">
        <v>4196</v>
      </c>
      <c r="D2063" s="33" t="s">
        <v>4215</v>
      </c>
      <c r="E2063" s="46" t="s">
        <v>21</v>
      </c>
      <c r="F2063" s="6" t="s">
        <v>14</v>
      </c>
      <c r="G2063" s="30" t="s">
        <v>4197</v>
      </c>
      <c r="H2063" s="11"/>
      <c r="I2063" s="55"/>
      <c r="K2063" s="5" t="s">
        <v>4827</v>
      </c>
      <c r="L2063" s="79">
        <v>5814342</v>
      </c>
      <c r="N2063" s="5" t="e">
        <f>_xlfn.XLOOKUP(L2063,CENTRALIZADAS!A:A,CENTRALIZADAS!C:C)</f>
        <v>#N/A</v>
      </c>
    </row>
    <row r="2064" spans="1:14" hidden="1">
      <c r="A2064" s="47" t="s">
        <v>3984</v>
      </c>
      <c r="B2064" s="32">
        <v>5814344</v>
      </c>
      <c r="C2064" s="54" t="s">
        <v>4196</v>
      </c>
      <c r="D2064" s="33" t="s">
        <v>4216</v>
      </c>
      <c r="E2064" s="46" t="s">
        <v>21</v>
      </c>
      <c r="F2064" s="6" t="s">
        <v>14</v>
      </c>
      <c r="G2064" s="30" t="s">
        <v>4197</v>
      </c>
      <c r="H2064" s="11"/>
      <c r="I2064" s="55"/>
      <c r="K2064" s="5" t="s">
        <v>4827</v>
      </c>
      <c r="L2064" s="32">
        <v>5814344</v>
      </c>
      <c r="N2064" s="5" t="e">
        <f>_xlfn.XLOOKUP(L2064,CENTRALIZADAS!A:A,CENTRALIZADAS!C:C)</f>
        <v>#N/A</v>
      </c>
    </row>
    <row r="2065" spans="1:14" hidden="1">
      <c r="A2065" s="46" t="s">
        <v>3984</v>
      </c>
      <c r="B2065" s="32">
        <v>5814346</v>
      </c>
      <c r="C2065" s="53" t="s">
        <v>4196</v>
      </c>
      <c r="D2065" s="33" t="s">
        <v>4217</v>
      </c>
      <c r="E2065" s="46" t="s">
        <v>21</v>
      </c>
      <c r="F2065" s="6" t="s">
        <v>14</v>
      </c>
      <c r="G2065" s="30" t="s">
        <v>4197</v>
      </c>
      <c r="H2065" s="11"/>
      <c r="I2065" s="55"/>
      <c r="K2065" s="5" t="s">
        <v>4827</v>
      </c>
      <c r="L2065" s="79">
        <v>5814346</v>
      </c>
      <c r="N2065" s="5" t="e">
        <f>_xlfn.XLOOKUP(L2065,CENTRALIZADAS!A:A,CENTRALIZADAS!C:C)</f>
        <v>#N/A</v>
      </c>
    </row>
    <row r="2066" spans="1:14" hidden="1">
      <c r="A2066" s="47" t="s">
        <v>3984</v>
      </c>
      <c r="B2066" s="32">
        <v>5816273</v>
      </c>
      <c r="C2066" s="54" t="s">
        <v>4196</v>
      </c>
      <c r="D2066" s="33" t="s">
        <v>4218</v>
      </c>
      <c r="E2066" s="46" t="s">
        <v>21</v>
      </c>
      <c r="F2066" s="6" t="s">
        <v>14</v>
      </c>
      <c r="G2066" s="30" t="s">
        <v>4197</v>
      </c>
      <c r="H2066" s="11"/>
      <c r="I2066" s="55"/>
      <c r="K2066" s="5" t="s">
        <v>4827</v>
      </c>
      <c r="L2066" s="32">
        <v>5816273</v>
      </c>
      <c r="N2066" s="5" t="e">
        <f>_xlfn.XLOOKUP(L2066,CENTRALIZADAS!A:A,CENTRALIZADAS!C:C)</f>
        <v>#N/A</v>
      </c>
    </row>
    <row r="2067" spans="1:14" hidden="1">
      <c r="A2067" s="46" t="s">
        <v>3984</v>
      </c>
      <c r="B2067" s="32">
        <v>5854320</v>
      </c>
      <c r="C2067" s="53" t="s">
        <v>4196</v>
      </c>
      <c r="D2067" s="33" t="s">
        <v>4219</v>
      </c>
      <c r="E2067" s="46" t="s">
        <v>21</v>
      </c>
      <c r="F2067" s="6" t="s">
        <v>14</v>
      </c>
      <c r="G2067" s="30" t="s">
        <v>4197</v>
      </c>
      <c r="H2067" s="11"/>
      <c r="I2067" s="55"/>
      <c r="K2067" s="5" t="s">
        <v>4827</v>
      </c>
      <c r="L2067" s="79">
        <v>5854320</v>
      </c>
      <c r="N2067" s="5" t="e">
        <f>_xlfn.XLOOKUP(L2067,CENTRALIZADAS!A:A,CENTRALIZADAS!C:C)</f>
        <v>#N/A</v>
      </c>
    </row>
    <row r="2068" spans="1:14" hidden="1">
      <c r="A2068" s="47" t="s">
        <v>3984</v>
      </c>
      <c r="B2068" s="32">
        <v>5927424</v>
      </c>
      <c r="C2068" s="54" t="s">
        <v>4196</v>
      </c>
      <c r="D2068" s="33" t="s">
        <v>4220</v>
      </c>
      <c r="E2068" s="46" t="s">
        <v>21</v>
      </c>
      <c r="F2068" s="6" t="s">
        <v>14</v>
      </c>
      <c r="G2068" s="30" t="s">
        <v>4197</v>
      </c>
      <c r="H2068" s="11"/>
      <c r="I2068" s="55"/>
      <c r="K2068" s="5" t="s">
        <v>4827</v>
      </c>
      <c r="L2068" s="32">
        <v>5927424</v>
      </c>
      <c r="N2068" s="5" t="e">
        <f>_xlfn.XLOOKUP(L2068,CENTRALIZADAS!A:A,CENTRALIZADAS!C:C)</f>
        <v>#N/A</v>
      </c>
    </row>
    <row r="2069" spans="1:14" hidden="1">
      <c r="A2069" s="46" t="s">
        <v>3984</v>
      </c>
      <c r="B2069" s="32">
        <v>6892222</v>
      </c>
      <c r="C2069" s="53" t="s">
        <v>4196</v>
      </c>
      <c r="D2069" s="33" t="s">
        <v>4221</v>
      </c>
      <c r="E2069" s="46" t="s">
        <v>21</v>
      </c>
      <c r="F2069" s="6" t="s">
        <v>14</v>
      </c>
      <c r="G2069" s="30" t="s">
        <v>4197</v>
      </c>
      <c r="H2069" s="11"/>
      <c r="I2069" s="55"/>
      <c r="K2069" s="5" t="s">
        <v>4827</v>
      </c>
      <c r="L2069" s="79">
        <v>6892222</v>
      </c>
      <c r="N2069" s="5" t="e">
        <f>_xlfn.XLOOKUP(L2069,CENTRALIZADAS!A:A,CENTRALIZADAS!C:C)</f>
        <v>#N/A</v>
      </c>
    </row>
    <row r="2070" spans="1:14" hidden="1">
      <c r="A2070" s="47" t="s">
        <v>3984</v>
      </c>
      <c r="B2070" s="32">
        <v>6892229</v>
      </c>
      <c r="C2070" s="54" t="s">
        <v>4196</v>
      </c>
      <c r="D2070" s="33" t="s">
        <v>4222</v>
      </c>
      <c r="E2070" s="46" t="s">
        <v>21</v>
      </c>
      <c r="F2070" s="6" t="s">
        <v>14</v>
      </c>
      <c r="G2070" s="30" t="s">
        <v>4197</v>
      </c>
      <c r="H2070" s="11"/>
      <c r="I2070" s="55"/>
      <c r="K2070" s="5" t="s">
        <v>4827</v>
      </c>
      <c r="L2070" s="32">
        <v>6892229</v>
      </c>
      <c r="N2070" s="5" t="e">
        <f>_xlfn.XLOOKUP(L2070,CENTRALIZADAS!A:A,CENTRALIZADAS!C:C)</f>
        <v>#N/A</v>
      </c>
    </row>
    <row r="2071" spans="1:14" hidden="1">
      <c r="A2071" s="46" t="s">
        <v>3984</v>
      </c>
      <c r="B2071" s="32">
        <v>6892234</v>
      </c>
      <c r="C2071" s="53" t="s">
        <v>4196</v>
      </c>
      <c r="D2071" s="33" t="s">
        <v>4223</v>
      </c>
      <c r="E2071" s="46" t="s">
        <v>21</v>
      </c>
      <c r="F2071" s="6" t="s">
        <v>14</v>
      </c>
      <c r="G2071" s="30" t="s">
        <v>4197</v>
      </c>
      <c r="H2071" s="11"/>
      <c r="I2071" s="55"/>
      <c r="K2071" s="5" t="s">
        <v>4827</v>
      </c>
      <c r="L2071" s="79">
        <v>6892234</v>
      </c>
      <c r="N2071" s="5" t="e">
        <f>_xlfn.XLOOKUP(L2071,CENTRALIZADAS!A:A,CENTRALIZADAS!C:C)</f>
        <v>#N/A</v>
      </c>
    </row>
    <row r="2072" spans="1:14" hidden="1">
      <c r="A2072" s="47" t="s">
        <v>3984</v>
      </c>
      <c r="B2072" s="32">
        <v>6892242</v>
      </c>
      <c r="C2072" s="54" t="s">
        <v>4196</v>
      </c>
      <c r="D2072" s="33" t="s">
        <v>4224</v>
      </c>
      <c r="E2072" s="46" t="s">
        <v>21</v>
      </c>
      <c r="F2072" s="6" t="s">
        <v>14</v>
      </c>
      <c r="G2072" s="30" t="s">
        <v>4197</v>
      </c>
      <c r="H2072" s="11"/>
      <c r="I2072" s="55"/>
      <c r="K2072" s="5" t="s">
        <v>4827</v>
      </c>
      <c r="L2072" s="32">
        <v>6892242</v>
      </c>
      <c r="N2072" s="5" t="e">
        <f>_xlfn.XLOOKUP(L2072,CENTRALIZADAS!A:A,CENTRALIZADAS!C:C)</f>
        <v>#N/A</v>
      </c>
    </row>
    <row r="2073" spans="1:14" hidden="1">
      <c r="A2073" s="46" t="s">
        <v>3984</v>
      </c>
      <c r="B2073" s="32">
        <v>6892244</v>
      </c>
      <c r="C2073" s="53" t="s">
        <v>4196</v>
      </c>
      <c r="D2073" s="33" t="s">
        <v>4225</v>
      </c>
      <c r="E2073" s="46" t="s">
        <v>21</v>
      </c>
      <c r="F2073" s="6" t="s">
        <v>14</v>
      </c>
      <c r="G2073" s="30" t="s">
        <v>4197</v>
      </c>
      <c r="H2073" s="11"/>
      <c r="I2073" s="55"/>
      <c r="K2073" s="5" t="s">
        <v>4827</v>
      </c>
      <c r="L2073" s="79">
        <v>6892244</v>
      </c>
      <c r="N2073" s="5" t="e">
        <f>_xlfn.XLOOKUP(L2073,CENTRALIZADAS!A:A,CENTRALIZADAS!C:C)</f>
        <v>#N/A</v>
      </c>
    </row>
    <row r="2074" spans="1:14" hidden="1">
      <c r="A2074" s="47" t="s">
        <v>3984</v>
      </c>
      <c r="B2074" s="32">
        <v>6892247</v>
      </c>
      <c r="C2074" s="54" t="s">
        <v>4196</v>
      </c>
      <c r="D2074" s="33" t="s">
        <v>4226</v>
      </c>
      <c r="E2074" s="46" t="s">
        <v>21</v>
      </c>
      <c r="F2074" s="6" t="s">
        <v>14</v>
      </c>
      <c r="G2074" s="30" t="s">
        <v>4197</v>
      </c>
      <c r="H2074" s="11"/>
      <c r="I2074" s="55"/>
      <c r="K2074" s="5" t="s">
        <v>4827</v>
      </c>
      <c r="L2074" s="32">
        <v>6892247</v>
      </c>
      <c r="N2074" s="5" t="e">
        <f>_xlfn.XLOOKUP(L2074,CENTRALIZADAS!A:A,CENTRALIZADAS!C:C)</f>
        <v>#N/A</v>
      </c>
    </row>
    <row r="2075" spans="1:14" hidden="1">
      <c r="A2075" s="46" t="s">
        <v>3984</v>
      </c>
      <c r="B2075" s="32">
        <v>6892250</v>
      </c>
      <c r="C2075" s="53" t="s">
        <v>4196</v>
      </c>
      <c r="D2075" s="33" t="s">
        <v>4227</v>
      </c>
      <c r="E2075" s="46" t="s">
        <v>21</v>
      </c>
      <c r="F2075" s="6" t="s">
        <v>14</v>
      </c>
      <c r="G2075" s="30" t="s">
        <v>4197</v>
      </c>
      <c r="H2075" s="11"/>
      <c r="I2075" s="55"/>
      <c r="K2075" s="5" t="s">
        <v>4827</v>
      </c>
      <c r="L2075" s="79">
        <v>6892250</v>
      </c>
      <c r="N2075" s="5" t="e">
        <f>_xlfn.XLOOKUP(L2075,CENTRALIZADAS!A:A,CENTRALIZADAS!C:C)</f>
        <v>#N/A</v>
      </c>
    </row>
    <row r="2076" spans="1:14" hidden="1">
      <c r="A2076" s="47" t="s">
        <v>3984</v>
      </c>
      <c r="B2076" s="32">
        <v>6895135</v>
      </c>
      <c r="C2076" s="54" t="s">
        <v>4196</v>
      </c>
      <c r="D2076" s="33" t="s">
        <v>4228</v>
      </c>
      <c r="E2076" s="46" t="s">
        <v>21</v>
      </c>
      <c r="F2076" s="6" t="s">
        <v>14</v>
      </c>
      <c r="G2076" s="30" t="s">
        <v>4197</v>
      </c>
      <c r="H2076" s="11"/>
      <c r="I2076" s="55"/>
      <c r="K2076" s="5" t="s">
        <v>4827</v>
      </c>
      <c r="L2076" s="32">
        <v>6895135</v>
      </c>
      <c r="N2076" s="5" t="e">
        <f>_xlfn.XLOOKUP(L2076,CENTRALIZADAS!A:A,CENTRALIZADAS!C:C)</f>
        <v>#N/A</v>
      </c>
    </row>
    <row r="2077" spans="1:14" hidden="1">
      <c r="A2077" s="46" t="s">
        <v>3984</v>
      </c>
      <c r="B2077" s="32">
        <v>6927149</v>
      </c>
      <c r="C2077" s="53" t="s">
        <v>4196</v>
      </c>
      <c r="D2077" s="33" t="s">
        <v>4229</v>
      </c>
      <c r="E2077" s="46" t="s">
        <v>21</v>
      </c>
      <c r="F2077" s="6" t="s">
        <v>14</v>
      </c>
      <c r="G2077" s="30" t="s">
        <v>4197</v>
      </c>
      <c r="H2077" s="11"/>
      <c r="I2077" s="55"/>
      <c r="K2077" s="5" t="s">
        <v>4827</v>
      </c>
      <c r="L2077" s="79">
        <v>6927149</v>
      </c>
      <c r="N2077" s="5" t="e">
        <f>_xlfn.XLOOKUP(L2077,CENTRALIZADAS!A:A,CENTRALIZADAS!C:C)</f>
        <v>#N/A</v>
      </c>
    </row>
    <row r="2078" spans="1:14" hidden="1">
      <c r="A2078" s="47" t="s">
        <v>3984</v>
      </c>
      <c r="B2078" s="32">
        <v>6957904</v>
      </c>
      <c r="C2078" s="54" t="s">
        <v>4196</v>
      </c>
      <c r="D2078" s="33" t="s">
        <v>4230</v>
      </c>
      <c r="E2078" s="46" t="s">
        <v>21</v>
      </c>
      <c r="F2078" s="6" t="s">
        <v>14</v>
      </c>
      <c r="G2078" s="30" t="s">
        <v>4197</v>
      </c>
      <c r="H2078" s="11"/>
      <c r="I2078" s="55"/>
      <c r="K2078" s="5" t="s">
        <v>4827</v>
      </c>
      <c r="L2078" s="32">
        <v>6957904</v>
      </c>
      <c r="N2078" s="5" t="e">
        <f>_xlfn.XLOOKUP(L2078,CENTRALIZADAS!A:A,CENTRALIZADAS!C:C)</f>
        <v>#N/A</v>
      </c>
    </row>
    <row r="2079" spans="1:14" hidden="1">
      <c r="A2079" s="46" t="s">
        <v>3984</v>
      </c>
      <c r="B2079" s="32">
        <v>6961593</v>
      </c>
      <c r="C2079" s="53" t="s">
        <v>4196</v>
      </c>
      <c r="D2079" s="33" t="s">
        <v>4231</v>
      </c>
      <c r="E2079" s="46" t="s">
        <v>21</v>
      </c>
      <c r="F2079" s="6" t="s">
        <v>14</v>
      </c>
      <c r="G2079" s="30" t="s">
        <v>4197</v>
      </c>
      <c r="H2079" s="11"/>
      <c r="I2079" s="55"/>
      <c r="K2079" s="5" t="s">
        <v>4827</v>
      </c>
      <c r="L2079" s="79">
        <v>6961593</v>
      </c>
      <c r="N2079" s="5" t="e">
        <f>_xlfn.XLOOKUP(L2079,CENTRALIZADAS!A:A,CENTRALIZADAS!C:C)</f>
        <v>#N/A</v>
      </c>
    </row>
    <row r="2080" spans="1:14" hidden="1">
      <c r="A2080" s="47" t="s">
        <v>3984</v>
      </c>
      <c r="B2080" s="32">
        <v>7525719</v>
      </c>
      <c r="C2080" s="54" t="s">
        <v>4196</v>
      </c>
      <c r="D2080" s="33" t="s">
        <v>4232</v>
      </c>
      <c r="E2080" s="46" t="s">
        <v>21</v>
      </c>
      <c r="F2080" s="6" t="s">
        <v>14</v>
      </c>
      <c r="G2080" s="30" t="s">
        <v>4197</v>
      </c>
      <c r="H2080" s="11"/>
      <c r="I2080" s="55"/>
      <c r="K2080" s="5" t="s">
        <v>4827</v>
      </c>
      <c r="L2080" s="32">
        <v>7525719</v>
      </c>
      <c r="N2080" s="5" t="e">
        <f>_xlfn.XLOOKUP(L2080,CENTRALIZADAS!A:A,CENTRALIZADAS!C:C)</f>
        <v>#N/A</v>
      </c>
    </row>
    <row r="2081" spans="1:14" hidden="1">
      <c r="A2081" s="46" t="s">
        <v>3984</v>
      </c>
      <c r="B2081" s="32">
        <v>7547496</v>
      </c>
      <c r="C2081" s="53" t="s">
        <v>4196</v>
      </c>
      <c r="D2081" s="33" t="s">
        <v>4233</v>
      </c>
      <c r="E2081" s="46" t="s">
        <v>21</v>
      </c>
      <c r="F2081" s="6" t="s">
        <v>14</v>
      </c>
      <c r="G2081" s="30" t="s">
        <v>4197</v>
      </c>
      <c r="H2081" s="11"/>
      <c r="I2081" s="55"/>
      <c r="K2081" s="5" t="s">
        <v>4827</v>
      </c>
      <c r="L2081" s="79">
        <v>7547496</v>
      </c>
      <c r="N2081" s="5" t="e">
        <f>_xlfn.XLOOKUP(L2081,CENTRALIZADAS!A:A,CENTRALIZADAS!C:C)</f>
        <v>#N/A</v>
      </c>
    </row>
    <row r="2082" spans="1:14" hidden="1">
      <c r="A2082" s="47" t="s">
        <v>3984</v>
      </c>
      <c r="B2082" s="34">
        <v>5818375</v>
      </c>
      <c r="C2082" s="54" t="s">
        <v>4196</v>
      </c>
      <c r="D2082" s="33" t="s">
        <v>4234</v>
      </c>
      <c r="E2082" s="47" t="s">
        <v>7</v>
      </c>
      <c r="F2082" s="6" t="s">
        <v>14</v>
      </c>
      <c r="G2082" s="30" t="s">
        <v>4197</v>
      </c>
      <c r="H2082" s="11"/>
      <c r="I2082" s="55"/>
      <c r="K2082" s="5" t="s">
        <v>4828</v>
      </c>
      <c r="L2082" s="32">
        <v>5818375</v>
      </c>
      <c r="N2082" s="5" t="e">
        <f>_xlfn.XLOOKUP(L2082,CENTRALIZADAS!A:A,CENTRALIZADAS!C:C)</f>
        <v>#N/A</v>
      </c>
    </row>
    <row r="2083" spans="1:14" hidden="1">
      <c r="A2083" s="46" t="s">
        <v>3984</v>
      </c>
      <c r="B2083" s="32">
        <v>5820050</v>
      </c>
      <c r="C2083" s="53" t="s">
        <v>4196</v>
      </c>
      <c r="D2083" s="33" t="s">
        <v>4235</v>
      </c>
      <c r="E2083" s="46" t="s">
        <v>7</v>
      </c>
      <c r="F2083" s="6" t="s">
        <v>14</v>
      </c>
      <c r="G2083" s="30" t="s">
        <v>4197</v>
      </c>
      <c r="H2083" s="11"/>
      <c r="I2083" s="55"/>
      <c r="K2083" s="5" t="s">
        <v>4828</v>
      </c>
      <c r="L2083" s="79">
        <v>5820050</v>
      </c>
      <c r="N2083" s="5" t="e">
        <f>_xlfn.XLOOKUP(L2083,CENTRALIZADAS!A:A,CENTRALIZADAS!C:C)</f>
        <v>#N/A</v>
      </c>
    </row>
    <row r="2084" spans="1:14" hidden="1">
      <c r="A2084" s="47" t="s">
        <v>3984</v>
      </c>
      <c r="B2084" s="32">
        <v>6629705</v>
      </c>
      <c r="C2084" s="54" t="s">
        <v>4196</v>
      </c>
      <c r="D2084" s="33" t="s">
        <v>4236</v>
      </c>
      <c r="E2084" s="47" t="s">
        <v>7</v>
      </c>
      <c r="F2084" s="6" t="s">
        <v>14</v>
      </c>
      <c r="G2084" s="30" t="s">
        <v>4197</v>
      </c>
      <c r="H2084" s="11"/>
      <c r="I2084" s="55"/>
      <c r="K2084" s="5" t="s">
        <v>4828</v>
      </c>
      <c r="L2084" s="32">
        <v>6629705</v>
      </c>
      <c r="N2084" s="5" t="e">
        <f>_xlfn.XLOOKUP(L2084,CENTRALIZADAS!A:A,CENTRALIZADAS!C:C)</f>
        <v>#N/A</v>
      </c>
    </row>
    <row r="2085" spans="1:14" hidden="1">
      <c r="A2085" s="46" t="s">
        <v>3984</v>
      </c>
      <c r="B2085" s="32">
        <v>6629706</v>
      </c>
      <c r="C2085" s="53" t="s">
        <v>4196</v>
      </c>
      <c r="D2085" s="33" t="s">
        <v>4237</v>
      </c>
      <c r="E2085" s="46" t="s">
        <v>7</v>
      </c>
      <c r="F2085" s="6" t="s">
        <v>14</v>
      </c>
      <c r="G2085" s="30" t="s">
        <v>4197</v>
      </c>
      <c r="H2085" s="11"/>
      <c r="I2085" s="55"/>
      <c r="K2085" s="5" t="s">
        <v>4828</v>
      </c>
      <c r="L2085" s="79">
        <v>6629706</v>
      </c>
      <c r="N2085" s="5" t="e">
        <f>_xlfn.XLOOKUP(L2085,CENTRALIZADAS!A:A,CENTRALIZADAS!C:C)</f>
        <v>#N/A</v>
      </c>
    </row>
    <row r="2086" spans="1:14" hidden="1">
      <c r="A2086" s="47" t="s">
        <v>3984</v>
      </c>
      <c r="B2086" s="32">
        <v>6629707</v>
      </c>
      <c r="C2086" s="54" t="s">
        <v>4196</v>
      </c>
      <c r="D2086" s="33" t="s">
        <v>4238</v>
      </c>
      <c r="E2086" s="47" t="s">
        <v>7</v>
      </c>
      <c r="F2086" s="6" t="s">
        <v>14</v>
      </c>
      <c r="G2086" s="30" t="s">
        <v>4197</v>
      </c>
      <c r="H2086" s="11"/>
      <c r="I2086" s="55"/>
      <c r="K2086" s="5" t="s">
        <v>4828</v>
      </c>
      <c r="L2086" s="32">
        <v>6629707</v>
      </c>
      <c r="N2086" s="5" t="e">
        <f>_xlfn.XLOOKUP(L2086,CENTRALIZADAS!A:A,CENTRALIZADAS!C:C)</f>
        <v>#N/A</v>
      </c>
    </row>
    <row r="2087" spans="1:14" hidden="1">
      <c r="A2087" s="46" t="s">
        <v>3984</v>
      </c>
      <c r="B2087" s="32">
        <v>6629708</v>
      </c>
      <c r="C2087" s="53" t="s">
        <v>4196</v>
      </c>
      <c r="D2087" s="33" t="s">
        <v>4239</v>
      </c>
      <c r="E2087" s="46" t="s">
        <v>7</v>
      </c>
      <c r="F2087" s="6" t="s">
        <v>14</v>
      </c>
      <c r="G2087" s="30" t="s">
        <v>4197</v>
      </c>
      <c r="H2087" s="11"/>
      <c r="I2087" s="55"/>
      <c r="K2087" s="5" t="s">
        <v>4828</v>
      </c>
      <c r="L2087" s="79">
        <v>6629708</v>
      </c>
      <c r="N2087" s="5" t="e">
        <f>_xlfn.XLOOKUP(L2087,CENTRALIZADAS!A:A,CENTRALIZADAS!C:C)</f>
        <v>#N/A</v>
      </c>
    </row>
    <row r="2088" spans="1:14" hidden="1">
      <c r="A2088" s="47" t="s">
        <v>3984</v>
      </c>
      <c r="B2088" s="32">
        <v>6633024</v>
      </c>
      <c r="C2088" s="54" t="s">
        <v>4196</v>
      </c>
      <c r="D2088" s="33" t="s">
        <v>4240</v>
      </c>
      <c r="E2088" s="47" t="s">
        <v>7</v>
      </c>
      <c r="F2088" s="6" t="s">
        <v>14</v>
      </c>
      <c r="G2088" s="30" t="s">
        <v>4197</v>
      </c>
      <c r="H2088" s="11"/>
      <c r="I2088" s="55"/>
      <c r="K2088" s="5" t="s">
        <v>4828</v>
      </c>
      <c r="L2088" s="32">
        <v>6633024</v>
      </c>
      <c r="N2088" s="5" t="e">
        <f>_xlfn.XLOOKUP(L2088,CENTRALIZADAS!A:A,CENTRALIZADAS!C:C)</f>
        <v>#N/A</v>
      </c>
    </row>
    <row r="2089" spans="1:14" hidden="1">
      <c r="A2089" s="46" t="s">
        <v>3984</v>
      </c>
      <c r="B2089" s="32">
        <v>5801768</v>
      </c>
      <c r="C2089" s="53" t="s">
        <v>4241</v>
      </c>
      <c r="D2089" s="33" t="s">
        <v>4242</v>
      </c>
      <c r="E2089" s="46" t="s">
        <v>4439</v>
      </c>
      <c r="F2089" s="6" t="s">
        <v>14</v>
      </c>
      <c r="G2089" s="30" t="s">
        <v>4243</v>
      </c>
      <c r="H2089" s="11"/>
      <c r="I2089" s="55"/>
      <c r="K2089" s="5" t="s">
        <v>4829</v>
      </c>
      <c r="L2089" s="79">
        <v>5801768</v>
      </c>
      <c r="N2089" s="5" t="e">
        <f>_xlfn.XLOOKUP(L2089,CENTRALIZADAS!A:A,CENTRALIZADAS!C:C)</f>
        <v>#N/A</v>
      </c>
    </row>
    <row r="2090" spans="1:14" hidden="1">
      <c r="A2090" s="47" t="s">
        <v>3984</v>
      </c>
      <c r="B2090" s="34">
        <v>5807210</v>
      </c>
      <c r="C2090" s="54" t="s">
        <v>4241</v>
      </c>
      <c r="D2090" s="33" t="s">
        <v>4244</v>
      </c>
      <c r="E2090" s="47" t="s">
        <v>4439</v>
      </c>
      <c r="F2090" s="6" t="s">
        <v>14</v>
      </c>
      <c r="G2090" s="30" t="s">
        <v>4243</v>
      </c>
      <c r="H2090" s="11"/>
      <c r="I2090" s="55"/>
      <c r="K2090" s="5" t="s">
        <v>4829</v>
      </c>
      <c r="L2090" s="32">
        <v>5807210</v>
      </c>
      <c r="N2090" s="5" t="e">
        <f>_xlfn.XLOOKUP(L2090,CENTRALIZADAS!A:A,CENTRALIZADAS!C:C)</f>
        <v>#N/A</v>
      </c>
    </row>
    <row r="2091" spans="1:14" hidden="1">
      <c r="A2091" s="46" t="s">
        <v>3984</v>
      </c>
      <c r="B2091" s="34">
        <v>5807211</v>
      </c>
      <c r="C2091" s="53" t="s">
        <v>4241</v>
      </c>
      <c r="D2091" s="33" t="s">
        <v>4245</v>
      </c>
      <c r="E2091" s="46" t="s">
        <v>4439</v>
      </c>
      <c r="F2091" s="6" t="s">
        <v>14</v>
      </c>
      <c r="G2091" s="30" t="s">
        <v>4243</v>
      </c>
      <c r="H2091" s="11"/>
      <c r="I2091" s="55"/>
      <c r="K2091" s="5" t="s">
        <v>4829</v>
      </c>
      <c r="L2091" s="79">
        <v>5807211</v>
      </c>
      <c r="N2091" s="5" t="e">
        <f>_xlfn.XLOOKUP(L2091,CENTRALIZADAS!A:A,CENTRALIZADAS!C:C)</f>
        <v>#N/A</v>
      </c>
    </row>
    <row r="2092" spans="1:14" hidden="1">
      <c r="A2092" s="47" t="s">
        <v>3984</v>
      </c>
      <c r="B2092" s="34">
        <v>5818355</v>
      </c>
      <c r="C2092" s="54" t="s">
        <v>4241</v>
      </c>
      <c r="D2092" s="33" t="s">
        <v>4246</v>
      </c>
      <c r="E2092" s="47" t="s">
        <v>4439</v>
      </c>
      <c r="F2092" s="6" t="s">
        <v>14</v>
      </c>
      <c r="G2092" s="30" t="s">
        <v>4243</v>
      </c>
      <c r="H2092" s="11"/>
      <c r="I2092" s="55"/>
      <c r="K2092" s="5" t="s">
        <v>4829</v>
      </c>
      <c r="L2092" s="32">
        <v>5818355</v>
      </c>
      <c r="N2092" s="5" t="e">
        <f>_xlfn.XLOOKUP(L2092,CENTRALIZADAS!A:A,CENTRALIZADAS!C:C)</f>
        <v>#N/A</v>
      </c>
    </row>
    <row r="2093" spans="1:14" hidden="1">
      <c r="A2093" s="46" t="s">
        <v>3984</v>
      </c>
      <c r="B2093" s="32">
        <v>5824593</v>
      </c>
      <c r="C2093" s="53" t="s">
        <v>4241</v>
      </c>
      <c r="D2093" s="33" t="s">
        <v>4247</v>
      </c>
      <c r="E2093" s="46" t="s">
        <v>4439</v>
      </c>
      <c r="F2093" s="6" t="s">
        <v>14</v>
      </c>
      <c r="G2093" s="30" t="s">
        <v>4243</v>
      </c>
      <c r="H2093" s="11"/>
      <c r="I2093" s="55"/>
      <c r="K2093" s="5" t="s">
        <v>4829</v>
      </c>
      <c r="L2093" s="79">
        <v>5824593</v>
      </c>
      <c r="N2093" s="5" t="e">
        <f>_xlfn.XLOOKUP(L2093,CENTRALIZADAS!A:A,CENTRALIZADAS!C:C)</f>
        <v>#N/A</v>
      </c>
    </row>
    <row r="2094" spans="1:14" hidden="1">
      <c r="A2094" s="47" t="s">
        <v>3984</v>
      </c>
      <c r="B2094" s="32">
        <v>6629709</v>
      </c>
      <c r="C2094" s="54" t="s">
        <v>4241</v>
      </c>
      <c r="D2094" s="33" t="s">
        <v>4248</v>
      </c>
      <c r="E2094" s="47" t="s">
        <v>4439</v>
      </c>
      <c r="F2094" s="6" t="s">
        <v>14</v>
      </c>
      <c r="G2094" s="30" t="s">
        <v>4243</v>
      </c>
      <c r="H2094" s="11"/>
      <c r="I2094" s="55"/>
      <c r="K2094" s="5" t="s">
        <v>4829</v>
      </c>
      <c r="L2094" s="32">
        <v>6629709</v>
      </c>
      <c r="N2094" s="5" t="e">
        <f>_xlfn.XLOOKUP(L2094,CENTRALIZADAS!A:A,CENTRALIZADAS!C:C)</f>
        <v>#N/A</v>
      </c>
    </row>
    <row r="2095" spans="1:14" hidden="1">
      <c r="A2095" s="46" t="s">
        <v>3984</v>
      </c>
      <c r="B2095" s="32">
        <v>6633005</v>
      </c>
      <c r="C2095" s="53" t="s">
        <v>4241</v>
      </c>
      <c r="D2095" s="33" t="s">
        <v>44</v>
      </c>
      <c r="E2095" s="46" t="s">
        <v>4439</v>
      </c>
      <c r="F2095" s="6" t="s">
        <v>14</v>
      </c>
      <c r="G2095" s="30" t="s">
        <v>4243</v>
      </c>
      <c r="H2095" s="11"/>
      <c r="I2095" s="55"/>
      <c r="K2095" s="5" t="s">
        <v>4829</v>
      </c>
      <c r="L2095" s="79">
        <v>6633005</v>
      </c>
      <c r="N2095" s="5" t="e">
        <f>_xlfn.XLOOKUP(L2095,CENTRALIZADAS!A:A,CENTRALIZADAS!C:C)</f>
        <v>#N/A</v>
      </c>
    </row>
    <row r="2096" spans="1:14" hidden="1">
      <c r="A2096" s="47" t="s">
        <v>3984</v>
      </c>
      <c r="B2096" s="32">
        <v>6633025</v>
      </c>
      <c r="C2096" s="54" t="s">
        <v>4241</v>
      </c>
      <c r="D2096" s="33" t="s">
        <v>4249</v>
      </c>
      <c r="E2096" s="47" t="s">
        <v>4439</v>
      </c>
      <c r="F2096" s="6" t="s">
        <v>14</v>
      </c>
      <c r="G2096" s="30" t="s">
        <v>4243</v>
      </c>
      <c r="H2096" s="11"/>
      <c r="I2096" s="55"/>
      <c r="K2096" s="5" t="s">
        <v>4829</v>
      </c>
      <c r="L2096" s="32">
        <v>6633025</v>
      </c>
      <c r="N2096" s="5" t="e">
        <f>_xlfn.XLOOKUP(L2096,CENTRALIZADAS!A:A,CENTRALIZADAS!C:C)</f>
        <v>#N/A</v>
      </c>
    </row>
    <row r="2097" spans="1:14" hidden="1">
      <c r="A2097" s="46" t="s">
        <v>3984</v>
      </c>
      <c r="B2097" s="32">
        <v>5854527</v>
      </c>
      <c r="C2097" s="53" t="s">
        <v>4250</v>
      </c>
      <c r="D2097" s="33" t="s">
        <v>4251</v>
      </c>
      <c r="E2097" s="46" t="s">
        <v>15</v>
      </c>
      <c r="F2097" s="6" t="s">
        <v>14</v>
      </c>
      <c r="G2097" s="30" t="s">
        <v>4252</v>
      </c>
      <c r="H2097" s="11"/>
      <c r="I2097" s="55"/>
      <c r="K2097" s="5" t="s">
        <v>4830</v>
      </c>
      <c r="L2097" s="79">
        <v>5854527</v>
      </c>
      <c r="N2097" s="5" t="e">
        <f>_xlfn.XLOOKUP(L2097,CENTRALIZADAS!A:A,CENTRALIZADAS!C:C)</f>
        <v>#N/A</v>
      </c>
    </row>
    <row r="2098" spans="1:14" hidden="1">
      <c r="A2098" s="47" t="s">
        <v>3984</v>
      </c>
      <c r="B2098" s="32">
        <v>6892239</v>
      </c>
      <c r="C2098" s="54" t="s">
        <v>4250</v>
      </c>
      <c r="D2098" s="33" t="s">
        <v>4253</v>
      </c>
      <c r="E2098" s="47" t="s">
        <v>15</v>
      </c>
      <c r="F2098" s="6" t="s">
        <v>14</v>
      </c>
      <c r="G2098" s="30" t="s">
        <v>4252</v>
      </c>
      <c r="H2098" s="11"/>
      <c r="I2098" s="55"/>
      <c r="K2098" s="5" t="s">
        <v>4830</v>
      </c>
      <c r="L2098" s="32">
        <v>6892239</v>
      </c>
      <c r="N2098" s="5" t="e">
        <f>_xlfn.XLOOKUP(L2098,CENTRALIZADAS!A:A,CENTRALIZADAS!C:C)</f>
        <v>#N/A</v>
      </c>
    </row>
    <row r="2099" spans="1:14" hidden="1">
      <c r="A2099" s="46" t="s">
        <v>3984</v>
      </c>
      <c r="B2099" s="32">
        <v>5832800</v>
      </c>
      <c r="C2099" s="53" t="s">
        <v>4254</v>
      </c>
      <c r="D2099" s="33" t="s">
        <v>4255</v>
      </c>
      <c r="E2099" s="46" t="s">
        <v>2079</v>
      </c>
      <c r="F2099" s="6" t="s">
        <v>14</v>
      </c>
      <c r="G2099" s="30" t="s">
        <v>4256</v>
      </c>
      <c r="H2099" s="11"/>
      <c r="I2099" s="55"/>
      <c r="K2099" s="5" t="s">
        <v>4831</v>
      </c>
      <c r="L2099" s="79">
        <v>5832800</v>
      </c>
      <c r="N2099" s="5" t="e">
        <f>_xlfn.XLOOKUP(L2099,CENTRALIZADAS!A:A,CENTRALIZADAS!C:C)</f>
        <v>#N/A</v>
      </c>
    </row>
    <row r="2100" spans="1:14" hidden="1">
      <c r="A2100" s="47" t="s">
        <v>3984</v>
      </c>
      <c r="B2100" s="32">
        <v>5833848</v>
      </c>
      <c r="C2100" s="54" t="s">
        <v>4257</v>
      </c>
      <c r="D2100" s="33" t="s">
        <v>4258</v>
      </c>
      <c r="E2100" s="47" t="s">
        <v>2079</v>
      </c>
      <c r="F2100" s="6" t="s">
        <v>14</v>
      </c>
      <c r="G2100" s="30" t="s">
        <v>4259</v>
      </c>
      <c r="H2100" s="11"/>
      <c r="I2100" s="55"/>
      <c r="K2100" s="5" t="s">
        <v>4832</v>
      </c>
      <c r="L2100" s="32">
        <v>5833848</v>
      </c>
      <c r="N2100" s="5" t="e">
        <f>_xlfn.XLOOKUP(L2100,CENTRALIZADAS!A:A,CENTRALIZADAS!C:C)</f>
        <v>#N/A</v>
      </c>
    </row>
    <row r="2101" spans="1:14" hidden="1">
      <c r="A2101" s="46" t="s">
        <v>3984</v>
      </c>
      <c r="B2101" s="32">
        <v>5824725</v>
      </c>
      <c r="C2101" s="53" t="s">
        <v>4260</v>
      </c>
      <c r="D2101" s="33" t="s">
        <v>4255</v>
      </c>
      <c r="E2101" s="46" t="s">
        <v>2079</v>
      </c>
      <c r="F2101" s="6" t="s">
        <v>14</v>
      </c>
      <c r="G2101" s="30" t="s">
        <v>4261</v>
      </c>
      <c r="H2101" s="11"/>
      <c r="I2101" s="55"/>
      <c r="K2101" s="5" t="s">
        <v>4833</v>
      </c>
      <c r="L2101" s="79">
        <v>5824725</v>
      </c>
      <c r="N2101" s="5" t="e">
        <f>_xlfn.XLOOKUP(L2101,CENTRALIZADAS!A:A,CENTRALIZADAS!C:C)</f>
        <v>#N/A</v>
      </c>
    </row>
    <row r="2102" spans="1:14" hidden="1">
      <c r="A2102" s="47" t="s">
        <v>3984</v>
      </c>
      <c r="B2102" s="32">
        <v>6610604</v>
      </c>
      <c r="C2102" s="54" t="s">
        <v>4262</v>
      </c>
      <c r="D2102" s="33" t="s">
        <v>4263</v>
      </c>
      <c r="E2102" s="47" t="s">
        <v>2079</v>
      </c>
      <c r="F2102" s="6" t="s">
        <v>14</v>
      </c>
      <c r="G2102" s="30" t="s">
        <v>4264</v>
      </c>
      <c r="H2102" s="11"/>
      <c r="I2102" s="55"/>
      <c r="K2102" s="5" t="s">
        <v>4834</v>
      </c>
      <c r="L2102" s="32">
        <v>6610604</v>
      </c>
      <c r="N2102" s="5" t="e">
        <f>_xlfn.XLOOKUP(L2102,CENTRALIZADAS!A:A,CENTRALIZADAS!C:C)</f>
        <v>#N/A</v>
      </c>
    </row>
    <row r="2103" spans="1:14" hidden="1">
      <c r="A2103" s="46" t="s">
        <v>3984</v>
      </c>
      <c r="B2103" s="32">
        <v>5853723</v>
      </c>
      <c r="C2103" s="53" t="s">
        <v>4265</v>
      </c>
      <c r="D2103" s="33" t="s">
        <v>4263</v>
      </c>
      <c r="E2103" s="46" t="s">
        <v>2079</v>
      </c>
      <c r="F2103" s="6" t="s">
        <v>14</v>
      </c>
      <c r="G2103" s="30" t="s">
        <v>4266</v>
      </c>
      <c r="H2103" s="11"/>
      <c r="I2103" s="55"/>
      <c r="K2103" s="5" t="s">
        <v>4835</v>
      </c>
      <c r="L2103" s="79">
        <v>5853723</v>
      </c>
      <c r="N2103" s="5" t="e">
        <f>_xlfn.XLOOKUP(L2103,CENTRALIZADAS!A:A,CENTRALIZADAS!C:C)</f>
        <v>#N/A</v>
      </c>
    </row>
    <row r="2104" spans="1:14" hidden="1">
      <c r="A2104" s="47" t="s">
        <v>3984</v>
      </c>
      <c r="B2104" s="32">
        <v>5814136</v>
      </c>
      <c r="C2104" s="54" t="s">
        <v>4267</v>
      </c>
      <c r="D2104" s="33" t="s">
        <v>4267</v>
      </c>
      <c r="E2104" s="47" t="s">
        <v>2079</v>
      </c>
      <c r="F2104" s="6" t="s">
        <v>14</v>
      </c>
      <c r="G2104" s="30" t="s">
        <v>4268</v>
      </c>
      <c r="H2104" s="11"/>
      <c r="I2104" s="55"/>
      <c r="K2104" s="5" t="s">
        <v>4836</v>
      </c>
      <c r="L2104" s="32">
        <v>5814136</v>
      </c>
      <c r="N2104" s="5" t="e">
        <f>_xlfn.XLOOKUP(L2104,CENTRALIZADAS!A:A,CENTRALIZADAS!C:C)</f>
        <v>#N/A</v>
      </c>
    </row>
    <row r="2105" spans="1:14" hidden="1">
      <c r="A2105" s="46" t="s">
        <v>3984</v>
      </c>
      <c r="B2105" s="32">
        <v>5855861</v>
      </c>
      <c r="C2105" s="53" t="s">
        <v>4269</v>
      </c>
      <c r="D2105" s="33" t="s">
        <v>25</v>
      </c>
      <c r="E2105" s="46" t="s">
        <v>2079</v>
      </c>
      <c r="F2105" s="6" t="s">
        <v>14</v>
      </c>
      <c r="G2105" s="30" t="s">
        <v>4270</v>
      </c>
      <c r="H2105" s="11"/>
      <c r="I2105" s="55"/>
      <c r="K2105" s="5" t="s">
        <v>4837</v>
      </c>
      <c r="L2105" s="79">
        <v>5855861</v>
      </c>
      <c r="N2105" s="5" t="e">
        <f>_xlfn.XLOOKUP(L2105,CENTRALIZADAS!A:A,CENTRALIZADAS!C:C)</f>
        <v>#N/A</v>
      </c>
    </row>
    <row r="2106" spans="1:14" hidden="1">
      <c r="A2106" s="47" t="s">
        <v>3984</v>
      </c>
      <c r="B2106" s="32">
        <v>5824724</v>
      </c>
      <c r="C2106" s="54" t="s">
        <v>4271</v>
      </c>
      <c r="D2106" s="33" t="s">
        <v>4272</v>
      </c>
      <c r="E2106" s="47" t="s">
        <v>2079</v>
      </c>
      <c r="F2106" s="6" t="s">
        <v>14</v>
      </c>
      <c r="G2106" s="30" t="s">
        <v>4273</v>
      </c>
      <c r="H2106" s="11"/>
      <c r="I2106" s="55"/>
      <c r="K2106" s="5" t="s">
        <v>4838</v>
      </c>
      <c r="L2106" s="32">
        <v>5824724</v>
      </c>
      <c r="N2106" s="5" t="e">
        <f>_xlfn.XLOOKUP(L2106,CENTRALIZADAS!A:A,CENTRALIZADAS!C:C)</f>
        <v>#N/A</v>
      </c>
    </row>
    <row r="2107" spans="1:14" hidden="1">
      <c r="A2107" s="46" t="s">
        <v>3984</v>
      </c>
      <c r="B2107" s="32">
        <v>5349551</v>
      </c>
      <c r="C2107" s="53" t="s">
        <v>4274</v>
      </c>
      <c r="D2107" s="33" t="s">
        <v>4275</v>
      </c>
      <c r="E2107" s="46" t="s">
        <v>2079</v>
      </c>
      <c r="F2107" s="6" t="s">
        <v>14</v>
      </c>
      <c r="G2107" s="30" t="s">
        <v>4276</v>
      </c>
      <c r="H2107" s="11"/>
      <c r="I2107" s="55"/>
      <c r="K2107" s="5" t="s">
        <v>4839</v>
      </c>
      <c r="L2107" s="79">
        <v>5349551</v>
      </c>
      <c r="N2107" s="5" t="e">
        <f>_xlfn.XLOOKUP(L2107,CENTRALIZADAS!A:A,CENTRALIZADAS!C:C)</f>
        <v>#N/A</v>
      </c>
    </row>
    <row r="2108" spans="1:14" hidden="1">
      <c r="A2108" s="47" t="s">
        <v>3984</v>
      </c>
      <c r="B2108" s="32">
        <v>5352699</v>
      </c>
      <c r="C2108" s="54" t="s">
        <v>4277</v>
      </c>
      <c r="D2108" s="33" t="s">
        <v>4278</v>
      </c>
      <c r="E2108" s="47" t="s">
        <v>2079</v>
      </c>
      <c r="F2108" s="6" t="s">
        <v>14</v>
      </c>
      <c r="G2108" s="30" t="s">
        <v>4279</v>
      </c>
      <c r="H2108" s="11"/>
      <c r="I2108" s="55"/>
      <c r="K2108" s="5" t="s">
        <v>4840</v>
      </c>
      <c r="L2108" s="32">
        <v>5352699</v>
      </c>
      <c r="N2108" s="5" t="e">
        <f>_xlfn.XLOOKUP(L2108,CENTRALIZADAS!A:A,CENTRALIZADAS!C:C)</f>
        <v>#N/A</v>
      </c>
    </row>
    <row r="2109" spans="1:14" hidden="1">
      <c r="A2109" s="46" t="s">
        <v>3984</v>
      </c>
      <c r="B2109" s="32">
        <v>1071886</v>
      </c>
      <c r="C2109" s="53" t="s">
        <v>4280</v>
      </c>
      <c r="D2109" s="33" t="s">
        <v>4278</v>
      </c>
      <c r="E2109" s="46" t="s">
        <v>2079</v>
      </c>
      <c r="F2109" s="6" t="s">
        <v>14</v>
      </c>
      <c r="G2109" s="30" t="s">
        <v>4279</v>
      </c>
      <c r="H2109" s="11"/>
      <c r="I2109" s="55"/>
      <c r="K2109" s="5" t="s">
        <v>4841</v>
      </c>
      <c r="L2109" s="79">
        <v>1071886</v>
      </c>
      <c r="N2109" s="5" t="e">
        <f>_xlfn.XLOOKUP(L2109,CENTRALIZADAS!A:A,CENTRALIZADAS!C:C)</f>
        <v>#N/A</v>
      </c>
    </row>
    <row r="2110" spans="1:14" hidden="1">
      <c r="A2110" s="47" t="s">
        <v>3984</v>
      </c>
      <c r="B2110" s="32">
        <v>7286146</v>
      </c>
      <c r="C2110" s="54" t="s">
        <v>4281</v>
      </c>
      <c r="D2110" s="33" t="s">
        <v>4282</v>
      </c>
      <c r="E2110" s="47" t="s">
        <v>2079</v>
      </c>
      <c r="F2110" s="6" t="s">
        <v>14</v>
      </c>
      <c r="G2110" s="30" t="s">
        <v>4283</v>
      </c>
      <c r="H2110" s="11"/>
      <c r="I2110" s="55"/>
      <c r="K2110" s="5" t="s">
        <v>4842</v>
      </c>
      <c r="L2110" s="32">
        <v>7286146</v>
      </c>
      <c r="N2110" s="5" t="e">
        <f>_xlfn.XLOOKUP(L2110,CENTRALIZADAS!A:A,CENTRALIZADAS!C:C)</f>
        <v>#N/A</v>
      </c>
    </row>
    <row r="2111" spans="1:14" hidden="1">
      <c r="A2111" s="46" t="s">
        <v>3984</v>
      </c>
      <c r="B2111" s="32">
        <v>7286144</v>
      </c>
      <c r="C2111" s="53" t="s">
        <v>4281</v>
      </c>
      <c r="D2111" s="33" t="s">
        <v>4282</v>
      </c>
      <c r="E2111" s="46" t="s">
        <v>2079</v>
      </c>
      <c r="F2111" s="6" t="s">
        <v>14</v>
      </c>
      <c r="G2111" s="30" t="s">
        <v>4284</v>
      </c>
      <c r="H2111" s="11"/>
      <c r="I2111" s="55"/>
      <c r="K2111" s="5" t="s">
        <v>4842</v>
      </c>
      <c r="L2111" s="79">
        <v>7286144</v>
      </c>
      <c r="N2111" s="5" t="e">
        <f>_xlfn.XLOOKUP(L2111,CENTRALIZADAS!A:A,CENTRALIZADAS!C:C)</f>
        <v>#N/A</v>
      </c>
    </row>
    <row r="2112" spans="1:14" hidden="1">
      <c r="A2112" s="47" t="s">
        <v>3984</v>
      </c>
      <c r="B2112" s="32">
        <v>1027809</v>
      </c>
      <c r="C2112" s="54" t="s">
        <v>4281</v>
      </c>
      <c r="D2112" s="33" t="s">
        <v>4282</v>
      </c>
      <c r="E2112" s="47" t="s">
        <v>2079</v>
      </c>
      <c r="F2112" s="6" t="s">
        <v>14</v>
      </c>
      <c r="G2112" s="30" t="s">
        <v>4283</v>
      </c>
      <c r="H2112" s="11"/>
      <c r="I2112" s="55"/>
      <c r="K2112" s="5" t="s">
        <v>4842</v>
      </c>
      <c r="L2112" s="32">
        <v>1027809</v>
      </c>
      <c r="N2112" s="5" t="e">
        <f>_xlfn.XLOOKUP(L2112,CENTRALIZADAS!A:A,CENTRALIZADAS!C:C)</f>
        <v>#N/A</v>
      </c>
    </row>
    <row r="2113" spans="1:14" hidden="1">
      <c r="A2113" s="46" t="s">
        <v>3984</v>
      </c>
      <c r="B2113" s="32">
        <v>7922078</v>
      </c>
      <c r="C2113" s="53" t="s">
        <v>4285</v>
      </c>
      <c r="D2113" s="33" t="s">
        <v>4282</v>
      </c>
      <c r="E2113" s="46" t="s">
        <v>2079</v>
      </c>
      <c r="F2113" s="6" t="s">
        <v>14</v>
      </c>
      <c r="G2113" s="30" t="s">
        <v>4286</v>
      </c>
      <c r="H2113" s="11"/>
      <c r="I2113" s="55"/>
      <c r="K2113" s="5" t="s">
        <v>4843</v>
      </c>
      <c r="L2113" s="79">
        <v>7922078</v>
      </c>
      <c r="N2113" s="5" t="e">
        <f>_xlfn.XLOOKUP(L2113,CENTRALIZADAS!A:A,CENTRALIZADAS!C:C)</f>
        <v>#N/A</v>
      </c>
    </row>
    <row r="2114" spans="1:14" hidden="1">
      <c r="A2114" s="47" t="s">
        <v>3984</v>
      </c>
      <c r="B2114" s="32">
        <v>1018404</v>
      </c>
      <c r="C2114" s="54" t="s">
        <v>4287</v>
      </c>
      <c r="D2114" s="33" t="s">
        <v>4282</v>
      </c>
      <c r="E2114" s="47" t="s">
        <v>2079</v>
      </c>
      <c r="F2114" s="6" t="s">
        <v>14</v>
      </c>
      <c r="G2114" s="30" t="s">
        <v>4288</v>
      </c>
      <c r="H2114" s="11"/>
      <c r="I2114" s="55"/>
      <c r="K2114" s="5" t="s">
        <v>4844</v>
      </c>
      <c r="L2114" s="32">
        <v>1018404</v>
      </c>
      <c r="N2114" s="5" t="e">
        <f>_xlfn.XLOOKUP(L2114,CENTRALIZADAS!A:A,CENTRALIZADAS!C:C)</f>
        <v>#N/A</v>
      </c>
    </row>
    <row r="2115" spans="1:14" hidden="1">
      <c r="A2115" s="46" t="s">
        <v>3984</v>
      </c>
      <c r="B2115" s="32">
        <v>5819247</v>
      </c>
      <c r="C2115" s="53" t="s">
        <v>4289</v>
      </c>
      <c r="D2115" s="33" t="s">
        <v>4289</v>
      </c>
      <c r="E2115" s="46" t="s">
        <v>2079</v>
      </c>
      <c r="F2115" s="6" t="s">
        <v>14</v>
      </c>
      <c r="G2115" s="30" t="s">
        <v>4290</v>
      </c>
      <c r="H2115" s="11"/>
      <c r="I2115" s="55"/>
      <c r="K2115" s="5" t="s">
        <v>4845</v>
      </c>
      <c r="L2115" s="79">
        <v>5819247</v>
      </c>
      <c r="N2115" s="5" t="e">
        <f>_xlfn.XLOOKUP(L2115,CENTRALIZADAS!A:A,CENTRALIZADAS!C:C)</f>
        <v>#N/A</v>
      </c>
    </row>
    <row r="2116" spans="1:14" hidden="1">
      <c r="A2116" s="47" t="s">
        <v>3984</v>
      </c>
      <c r="B2116" s="32">
        <v>7605339</v>
      </c>
      <c r="C2116" s="54" t="s">
        <v>4289</v>
      </c>
      <c r="D2116" s="33" t="s">
        <v>4289</v>
      </c>
      <c r="E2116" s="47" t="s">
        <v>2079</v>
      </c>
      <c r="F2116" s="6" t="s">
        <v>14</v>
      </c>
      <c r="G2116" s="30" t="s">
        <v>4290</v>
      </c>
      <c r="H2116" s="11"/>
      <c r="I2116" s="55"/>
      <c r="K2116" s="5" t="s">
        <v>4845</v>
      </c>
      <c r="L2116" s="32">
        <v>7605339</v>
      </c>
      <c r="N2116" s="5" t="e">
        <f>_xlfn.XLOOKUP(L2116,CENTRALIZADAS!A:A,CENTRALIZADAS!C:C)</f>
        <v>#N/A</v>
      </c>
    </row>
    <row r="2117" spans="1:14" hidden="1">
      <c r="A2117" s="46" t="s">
        <v>3984</v>
      </c>
      <c r="B2117" s="32">
        <v>5816517</v>
      </c>
      <c r="C2117" s="53" t="s">
        <v>4289</v>
      </c>
      <c r="D2117" s="33" t="s">
        <v>4289</v>
      </c>
      <c r="E2117" s="46" t="s">
        <v>2079</v>
      </c>
      <c r="F2117" s="6" t="s">
        <v>14</v>
      </c>
      <c r="G2117" s="30" t="s">
        <v>4290</v>
      </c>
      <c r="H2117" s="11"/>
      <c r="I2117" s="55"/>
      <c r="K2117" s="5" t="s">
        <v>4845</v>
      </c>
      <c r="L2117" s="79">
        <v>5816517</v>
      </c>
      <c r="N2117" s="5" t="e">
        <f>_xlfn.XLOOKUP(L2117,CENTRALIZADAS!A:A,CENTRALIZADAS!C:C)</f>
        <v>#N/A</v>
      </c>
    </row>
    <row r="2118" spans="1:14" hidden="1">
      <c r="A2118" s="47" t="s">
        <v>3984</v>
      </c>
      <c r="B2118" s="32">
        <v>6225080</v>
      </c>
      <c r="C2118" s="54" t="s">
        <v>4289</v>
      </c>
      <c r="D2118" s="33" t="s">
        <v>4289</v>
      </c>
      <c r="E2118" s="47" t="s">
        <v>2079</v>
      </c>
      <c r="F2118" s="6" t="s">
        <v>14</v>
      </c>
      <c r="G2118" s="30" t="s">
        <v>4290</v>
      </c>
      <c r="H2118" s="11"/>
      <c r="I2118" s="55"/>
      <c r="K2118" s="5" t="s">
        <v>4845</v>
      </c>
      <c r="L2118" s="32">
        <v>6225080</v>
      </c>
      <c r="N2118" s="5" t="e">
        <f>_xlfn.XLOOKUP(L2118,CENTRALIZADAS!A:A,CENTRALIZADAS!C:C)</f>
        <v>#N/A</v>
      </c>
    </row>
    <row r="2119" spans="1:14" hidden="1">
      <c r="A2119" s="46" t="s">
        <v>3984</v>
      </c>
      <c r="B2119" s="32">
        <v>7645924</v>
      </c>
      <c r="C2119" s="53" t="s">
        <v>4289</v>
      </c>
      <c r="D2119" s="33" t="s">
        <v>4289</v>
      </c>
      <c r="E2119" s="46" t="s">
        <v>2079</v>
      </c>
      <c r="F2119" s="6" t="s">
        <v>14</v>
      </c>
      <c r="G2119" s="30" t="s">
        <v>4290</v>
      </c>
      <c r="H2119" s="11"/>
      <c r="I2119" s="55"/>
      <c r="K2119" s="5" t="s">
        <v>4845</v>
      </c>
      <c r="L2119" s="79">
        <v>7645924</v>
      </c>
      <c r="N2119" s="5" t="e">
        <f>_xlfn.XLOOKUP(L2119,CENTRALIZADAS!A:A,CENTRALIZADAS!C:C)</f>
        <v>#N/A</v>
      </c>
    </row>
    <row r="2120" spans="1:14" hidden="1">
      <c r="A2120" s="47" t="s">
        <v>3984</v>
      </c>
      <c r="B2120" s="32">
        <v>7979267</v>
      </c>
      <c r="C2120" s="54" t="s">
        <v>4291</v>
      </c>
      <c r="D2120" s="33" t="s">
        <v>4292</v>
      </c>
      <c r="E2120" s="47" t="s">
        <v>2079</v>
      </c>
      <c r="F2120" s="6" t="s">
        <v>14</v>
      </c>
      <c r="G2120" s="30" t="s">
        <v>4293</v>
      </c>
      <c r="H2120" s="11"/>
      <c r="I2120" s="55"/>
      <c r="K2120" s="5" t="s">
        <v>4846</v>
      </c>
      <c r="L2120" s="32">
        <v>7979267</v>
      </c>
      <c r="N2120" s="5" t="e">
        <f>_xlfn.XLOOKUP(L2120,CENTRALIZADAS!A:A,CENTRALIZADAS!C:C)</f>
        <v>#N/A</v>
      </c>
    </row>
    <row r="2121" spans="1:14" hidden="1">
      <c r="A2121" s="46" t="s">
        <v>3984</v>
      </c>
      <c r="B2121" s="32">
        <v>5351142</v>
      </c>
      <c r="C2121" s="53" t="s">
        <v>4294</v>
      </c>
      <c r="D2121" s="33" t="s">
        <v>4294</v>
      </c>
      <c r="E2121" s="46" t="s">
        <v>2079</v>
      </c>
      <c r="F2121" s="6" t="s">
        <v>14</v>
      </c>
      <c r="G2121" s="30" t="s">
        <v>4295</v>
      </c>
      <c r="H2121" s="11"/>
      <c r="I2121" s="55"/>
      <c r="K2121" s="5" t="s">
        <v>4847</v>
      </c>
      <c r="L2121" s="79">
        <v>5351142</v>
      </c>
      <c r="N2121" s="5" t="e">
        <f>_xlfn.XLOOKUP(L2121,CENTRALIZADAS!A:A,CENTRALIZADAS!C:C)</f>
        <v>#N/A</v>
      </c>
    </row>
    <row r="2122" spans="1:14" hidden="1">
      <c r="A2122" s="47" t="s">
        <v>3984</v>
      </c>
      <c r="B2122" s="32">
        <v>5829275</v>
      </c>
      <c r="C2122" s="54" t="s">
        <v>4296</v>
      </c>
      <c r="D2122" s="33" t="s">
        <v>4296</v>
      </c>
      <c r="E2122" s="47" t="s">
        <v>2079</v>
      </c>
      <c r="F2122" s="6" t="s">
        <v>14</v>
      </c>
      <c r="G2122" s="30" t="s">
        <v>4297</v>
      </c>
      <c r="H2122" s="11"/>
      <c r="I2122" s="55"/>
      <c r="K2122" s="5" t="s">
        <v>4848</v>
      </c>
      <c r="L2122" s="32">
        <v>5829275</v>
      </c>
      <c r="N2122" s="5" t="e">
        <f>_xlfn.XLOOKUP(L2122,CENTRALIZADAS!A:A,CENTRALIZADAS!C:C)</f>
        <v>#N/A</v>
      </c>
    </row>
    <row r="2123" spans="1:14" hidden="1">
      <c r="A2123" s="46" t="s">
        <v>3984</v>
      </c>
      <c r="B2123" s="32">
        <v>7988077</v>
      </c>
      <c r="C2123" s="53" t="s">
        <v>4296</v>
      </c>
      <c r="D2123" s="33" t="s">
        <v>4296</v>
      </c>
      <c r="E2123" s="46" t="s">
        <v>2079</v>
      </c>
      <c r="F2123" s="6" t="s">
        <v>14</v>
      </c>
      <c r="G2123" s="30" t="s">
        <v>4297</v>
      </c>
      <c r="H2123" s="11"/>
      <c r="I2123" s="55"/>
      <c r="K2123" s="5" t="s">
        <v>4848</v>
      </c>
      <c r="L2123" s="79">
        <v>7988077</v>
      </c>
      <c r="N2123" s="5" t="e">
        <f>_xlfn.XLOOKUP(L2123,CENTRALIZADAS!A:A,CENTRALIZADAS!C:C)</f>
        <v>#N/A</v>
      </c>
    </row>
    <row r="2124" spans="1:14" hidden="1">
      <c r="A2124" s="47" t="s">
        <v>3984</v>
      </c>
      <c r="B2124" s="32">
        <v>5829276</v>
      </c>
      <c r="C2124" s="54" t="s">
        <v>4296</v>
      </c>
      <c r="D2124" s="33" t="s">
        <v>4296</v>
      </c>
      <c r="E2124" s="47" t="s">
        <v>2079</v>
      </c>
      <c r="F2124" s="6" t="s">
        <v>14</v>
      </c>
      <c r="G2124" s="30" t="s">
        <v>4297</v>
      </c>
      <c r="H2124" s="11"/>
      <c r="I2124" s="55"/>
      <c r="K2124" s="5" t="s">
        <v>4848</v>
      </c>
      <c r="L2124" s="32">
        <v>5829276</v>
      </c>
      <c r="N2124" s="5" t="e">
        <f>_xlfn.XLOOKUP(L2124,CENTRALIZADAS!A:A,CENTRALIZADAS!C:C)</f>
        <v>#N/A</v>
      </c>
    </row>
    <row r="2125" spans="1:14" hidden="1">
      <c r="A2125" s="46" t="s">
        <v>3984</v>
      </c>
      <c r="B2125" s="32">
        <v>5829274</v>
      </c>
      <c r="C2125" s="53" t="s">
        <v>4296</v>
      </c>
      <c r="D2125" s="33" t="s">
        <v>4296</v>
      </c>
      <c r="E2125" s="46" t="s">
        <v>2079</v>
      </c>
      <c r="F2125" s="6" t="s">
        <v>14</v>
      </c>
      <c r="G2125" s="30" t="s">
        <v>4297</v>
      </c>
      <c r="H2125" s="11"/>
      <c r="I2125" s="55"/>
      <c r="K2125" s="5" t="s">
        <v>4848</v>
      </c>
      <c r="L2125" s="79">
        <v>5829274</v>
      </c>
      <c r="N2125" s="5" t="e">
        <f>_xlfn.XLOOKUP(L2125,CENTRALIZADAS!A:A,CENTRALIZADAS!C:C)</f>
        <v>#N/A</v>
      </c>
    </row>
    <row r="2126" spans="1:14" hidden="1">
      <c r="A2126" s="47" t="s">
        <v>3984</v>
      </c>
      <c r="B2126" s="32">
        <v>6826113</v>
      </c>
      <c r="C2126" s="54" t="s">
        <v>23</v>
      </c>
      <c r="D2126" s="33" t="s">
        <v>23</v>
      </c>
      <c r="E2126" s="47" t="s">
        <v>2079</v>
      </c>
      <c r="F2126" s="6" t="s">
        <v>14</v>
      </c>
      <c r="G2126" s="30" t="s">
        <v>4298</v>
      </c>
      <c r="H2126" s="11"/>
      <c r="I2126" s="56" t="s">
        <v>4299</v>
      </c>
      <c r="K2126" s="5" t="s">
        <v>4849</v>
      </c>
      <c r="L2126" s="32">
        <v>6826113</v>
      </c>
      <c r="N2126" s="5" t="e">
        <f>_xlfn.XLOOKUP(L2126,CENTRALIZADAS!A:A,CENTRALIZADAS!C:C)</f>
        <v>#N/A</v>
      </c>
    </row>
    <row r="2127" spans="1:14" hidden="1">
      <c r="A2127" s="46" t="s">
        <v>3984</v>
      </c>
      <c r="B2127" s="32">
        <v>6702559</v>
      </c>
      <c r="C2127" s="53" t="s">
        <v>23</v>
      </c>
      <c r="D2127" s="33" t="s">
        <v>23</v>
      </c>
      <c r="E2127" s="46" t="s">
        <v>2079</v>
      </c>
      <c r="F2127" s="6" t="s">
        <v>14</v>
      </c>
      <c r="G2127" s="30" t="s">
        <v>4298</v>
      </c>
      <c r="H2127" s="11"/>
      <c r="I2127" s="56" t="s">
        <v>4299</v>
      </c>
      <c r="K2127" s="5" t="s">
        <v>4849</v>
      </c>
      <c r="L2127" s="79">
        <v>6702559</v>
      </c>
      <c r="N2127" s="5" t="e">
        <f>_xlfn.XLOOKUP(L2127,CENTRALIZADAS!A:A,CENTRALIZADAS!C:C)</f>
        <v>#N/A</v>
      </c>
    </row>
    <row r="2128" spans="1:14" hidden="1">
      <c r="A2128" s="47" t="s">
        <v>3984</v>
      </c>
      <c r="B2128" s="32">
        <v>5859365</v>
      </c>
      <c r="C2128" s="54" t="s">
        <v>23</v>
      </c>
      <c r="D2128" s="33" t="s">
        <v>23</v>
      </c>
      <c r="E2128" s="47" t="s">
        <v>2079</v>
      </c>
      <c r="F2128" s="6" t="s">
        <v>14</v>
      </c>
      <c r="G2128" s="30" t="s">
        <v>4298</v>
      </c>
      <c r="H2128" s="11"/>
      <c r="I2128" s="56" t="s">
        <v>4299</v>
      </c>
      <c r="K2128" s="5" t="s">
        <v>4849</v>
      </c>
      <c r="L2128" s="32">
        <v>5859365</v>
      </c>
      <c r="N2128" s="5" t="e">
        <f>_xlfn.XLOOKUP(L2128,CENTRALIZADAS!A:A,CENTRALIZADAS!C:C)</f>
        <v>#N/A</v>
      </c>
    </row>
    <row r="2129" spans="1:14" hidden="1">
      <c r="A2129" s="46" t="s">
        <v>3984</v>
      </c>
      <c r="B2129" s="32">
        <v>5808671</v>
      </c>
      <c r="C2129" s="53" t="s">
        <v>23</v>
      </c>
      <c r="D2129" s="33" t="s">
        <v>23</v>
      </c>
      <c r="E2129" s="46" t="s">
        <v>2079</v>
      </c>
      <c r="F2129" s="6" t="s">
        <v>14</v>
      </c>
      <c r="G2129" s="30" t="s">
        <v>4298</v>
      </c>
      <c r="H2129" s="11"/>
      <c r="I2129" s="56" t="s">
        <v>4299</v>
      </c>
      <c r="K2129" s="5" t="s">
        <v>4849</v>
      </c>
      <c r="L2129" s="79">
        <v>5808671</v>
      </c>
      <c r="N2129" s="5" t="e">
        <f>_xlfn.XLOOKUP(L2129,CENTRALIZADAS!A:A,CENTRALIZADAS!C:C)</f>
        <v>#N/A</v>
      </c>
    </row>
    <row r="2130" spans="1:14" hidden="1">
      <c r="A2130" s="47" t="s">
        <v>3984</v>
      </c>
      <c r="B2130" s="32">
        <v>5860419</v>
      </c>
      <c r="C2130" s="54" t="s">
        <v>4300</v>
      </c>
      <c r="D2130" s="33" t="s">
        <v>4301</v>
      </c>
      <c r="E2130" s="47" t="s">
        <v>2079</v>
      </c>
      <c r="F2130" s="6" t="s">
        <v>14</v>
      </c>
      <c r="G2130" s="30" t="s">
        <v>4302</v>
      </c>
      <c r="H2130" s="11"/>
      <c r="I2130" s="55"/>
      <c r="K2130" s="5" t="s">
        <v>4850</v>
      </c>
      <c r="L2130" s="32">
        <v>5860419</v>
      </c>
      <c r="N2130" s="5" t="e">
        <f>_xlfn.XLOOKUP(L2130,CENTRALIZADAS!A:A,CENTRALIZADAS!C:C)</f>
        <v>#N/A</v>
      </c>
    </row>
    <row r="2131" spans="1:14" hidden="1">
      <c r="A2131" s="46" t="s">
        <v>3984</v>
      </c>
      <c r="B2131" s="32">
        <v>7523001</v>
      </c>
      <c r="C2131" s="46" t="s">
        <v>4303</v>
      </c>
      <c r="D2131" s="33" t="s">
        <v>4304</v>
      </c>
      <c r="E2131" s="46" t="s">
        <v>2079</v>
      </c>
      <c r="F2131" s="6" t="s">
        <v>14</v>
      </c>
      <c r="G2131" s="30" t="s">
        <v>4305</v>
      </c>
      <c r="H2131" s="11"/>
      <c r="I2131" s="55"/>
      <c r="K2131" s="5" t="s">
        <v>4851</v>
      </c>
      <c r="L2131" s="79">
        <v>7523001</v>
      </c>
      <c r="N2131" s="5" t="e">
        <f>_xlfn.XLOOKUP(L2131,CENTRALIZADAS!A:A,CENTRALIZADAS!C:C)</f>
        <v>#N/A</v>
      </c>
    </row>
    <row r="2132" spans="1:14" hidden="1">
      <c r="A2132" s="47" t="s">
        <v>3984</v>
      </c>
      <c r="B2132" s="6">
        <v>7839021</v>
      </c>
      <c r="C2132" s="54" t="s">
        <v>4306</v>
      </c>
      <c r="D2132" s="33" t="s">
        <v>4306</v>
      </c>
      <c r="E2132" s="47" t="s">
        <v>2079</v>
      </c>
      <c r="F2132" s="6" t="s">
        <v>14</v>
      </c>
      <c r="G2132" s="30" t="s">
        <v>4307</v>
      </c>
      <c r="H2132" s="11"/>
      <c r="I2132" s="55"/>
      <c r="K2132" s="5" t="s">
        <v>4852</v>
      </c>
      <c r="L2132" s="6">
        <v>7839021</v>
      </c>
      <c r="N2132" s="5" t="str">
        <f>_xlfn.XLOOKUP(L2132,CENTRALIZADAS!A:A,CENTRALIZADAS!C:C)</f>
        <v>SSGMTO</v>
      </c>
    </row>
    <row r="2133" spans="1:14" hidden="1">
      <c r="A2133" s="46" t="s">
        <v>3984</v>
      </c>
      <c r="B2133" s="6">
        <v>5355123</v>
      </c>
      <c r="C2133" s="53" t="s">
        <v>4306</v>
      </c>
      <c r="D2133" s="33" t="s">
        <v>4306</v>
      </c>
      <c r="E2133" s="46" t="s">
        <v>2079</v>
      </c>
      <c r="F2133" s="6" t="s">
        <v>14</v>
      </c>
      <c r="G2133" s="30" t="s">
        <v>4307</v>
      </c>
      <c r="H2133" s="11"/>
      <c r="I2133" s="55"/>
      <c r="K2133" s="5" t="s">
        <v>4852</v>
      </c>
      <c r="L2133" s="73">
        <v>5355123</v>
      </c>
      <c r="N2133" s="5" t="str">
        <f>_xlfn.XLOOKUP(L2133,CENTRALIZADAS!A:A,CENTRALIZADAS!C:C)</f>
        <v>SSGMTO</v>
      </c>
    </row>
    <row r="2134" spans="1:14" hidden="1">
      <c r="A2134" s="11" t="s">
        <v>3984</v>
      </c>
      <c r="B2134" s="6">
        <v>1061705</v>
      </c>
      <c r="C2134" s="33" t="s">
        <v>4308</v>
      </c>
      <c r="D2134" s="33" t="s">
        <v>4309</v>
      </c>
      <c r="E2134" s="11" t="s">
        <v>2079</v>
      </c>
      <c r="F2134" s="6" t="s">
        <v>14</v>
      </c>
      <c r="G2134" s="30" t="s">
        <v>4310</v>
      </c>
      <c r="H2134" s="11"/>
      <c r="I2134" s="55"/>
      <c r="K2134" s="5" t="s">
        <v>4853</v>
      </c>
      <c r="L2134" s="6">
        <v>1061705</v>
      </c>
      <c r="N2134" s="5" t="str">
        <f>_xlfn.XLOOKUP(L2134,CENTRALIZADAS!A:A,CENTRALIZADAS!C:C)</f>
        <v>SSGMTO</v>
      </c>
    </row>
    <row r="2135" spans="1:14" hidden="1">
      <c r="A2135" s="11" t="s">
        <v>2479</v>
      </c>
      <c r="B2135" s="6">
        <v>5342179</v>
      </c>
      <c r="C2135" s="33" t="s">
        <v>4857</v>
      </c>
      <c r="D2135" s="33" t="s">
        <v>4858</v>
      </c>
      <c r="E2135" s="11" t="s">
        <v>4859</v>
      </c>
      <c r="F2135" s="6"/>
      <c r="G2135" s="30"/>
      <c r="H2135" s="11"/>
      <c r="I2135" s="55" t="s">
        <v>4860</v>
      </c>
      <c r="J2135" s="4"/>
      <c r="K2135" s="4" t="s">
        <v>4863</v>
      </c>
      <c r="L2135" s="85">
        <v>5342179</v>
      </c>
      <c r="N2135" s="5" t="e">
        <f>_xlfn.XLOOKUP(L2135,CENTRALIZADAS!A:A,CENTRALIZADAS!C:C)</f>
        <v>#N/A</v>
      </c>
    </row>
    <row r="2136" spans="1:14" hidden="1">
      <c r="A2136" s="11" t="s">
        <v>2479</v>
      </c>
      <c r="B2136" s="6">
        <v>5338191</v>
      </c>
      <c r="C2136" s="33" t="s">
        <v>4861</v>
      </c>
      <c r="D2136" s="33" t="s">
        <v>1110</v>
      </c>
      <c r="E2136" s="11" t="s">
        <v>4859</v>
      </c>
      <c r="F2136" s="6"/>
      <c r="G2136" s="30"/>
      <c r="H2136" s="11"/>
      <c r="I2136" s="55" t="s">
        <v>4860</v>
      </c>
      <c r="J2136" s="4"/>
      <c r="K2136" s="4" t="s">
        <v>4864</v>
      </c>
      <c r="L2136" s="84">
        <v>5338191</v>
      </c>
      <c r="N2136" s="5" t="e">
        <f>_xlfn.XLOOKUP(L2136,CENTRALIZADAS!A:A,CENTRALIZADAS!C:C)</f>
        <v>#N/A</v>
      </c>
    </row>
    <row r="2137" spans="1:14" hidden="1">
      <c r="A2137" s="11" t="s">
        <v>2479</v>
      </c>
      <c r="B2137" s="6">
        <v>6939427</v>
      </c>
      <c r="C2137" s="33" t="s">
        <v>4861</v>
      </c>
      <c r="D2137" s="33" t="s">
        <v>1110</v>
      </c>
      <c r="E2137" s="11" t="s">
        <v>4859</v>
      </c>
      <c r="F2137" s="6"/>
      <c r="G2137" s="30"/>
      <c r="H2137" s="11"/>
      <c r="I2137" s="55" t="s">
        <v>4860</v>
      </c>
      <c r="J2137" s="4"/>
      <c r="K2137" s="4" t="s">
        <v>4864</v>
      </c>
      <c r="L2137" s="85">
        <v>6939427</v>
      </c>
      <c r="N2137" s="5" t="e">
        <f>_xlfn.XLOOKUP(L2137,CENTRALIZADAS!A:A,CENTRALIZADAS!C:C)</f>
        <v>#N/A</v>
      </c>
    </row>
    <row r="2138" spans="1:14" hidden="1">
      <c r="A2138" s="11" t="s">
        <v>2479</v>
      </c>
      <c r="B2138" s="6">
        <v>5301466</v>
      </c>
      <c r="C2138" s="33" t="s">
        <v>4861</v>
      </c>
      <c r="D2138" s="33" t="s">
        <v>4862</v>
      </c>
      <c r="E2138" s="11" t="s">
        <v>4859</v>
      </c>
      <c r="F2138" s="6"/>
      <c r="G2138" s="30"/>
      <c r="H2138" s="11"/>
      <c r="I2138" s="55" t="s">
        <v>4860</v>
      </c>
      <c r="J2138" s="4"/>
      <c r="K2138" s="4" t="s">
        <v>4864</v>
      </c>
      <c r="L2138" s="84">
        <v>5301466</v>
      </c>
      <c r="N2138" s="5" t="str">
        <f>_xlfn.XLOOKUP(L2138,CENTRALIZADAS!A:A,CENTRALIZADAS!C:C)</f>
        <v>SSGMTO</v>
      </c>
    </row>
    <row r="2139" spans="1:14" hidden="1">
      <c r="A2139" s="11" t="s">
        <v>2479</v>
      </c>
      <c r="B2139" s="6">
        <v>5342176</v>
      </c>
      <c r="C2139" s="33" t="s">
        <v>4861</v>
      </c>
      <c r="D2139" s="33" t="s">
        <v>4862</v>
      </c>
      <c r="E2139" s="11" t="s">
        <v>4859</v>
      </c>
      <c r="F2139" s="6"/>
      <c r="G2139" s="30"/>
      <c r="H2139" s="11"/>
      <c r="I2139" s="55" t="s">
        <v>4860</v>
      </c>
      <c r="J2139" s="4"/>
      <c r="K2139" s="4" t="s">
        <v>4864</v>
      </c>
      <c r="L2139" s="85">
        <v>5342176</v>
      </c>
      <c r="N2139" s="5" t="str">
        <f>_xlfn.XLOOKUP(L2139,CENTRALIZADAS!A:A,CENTRALIZADAS!C:C)</f>
        <v>SSGMTO</v>
      </c>
    </row>
    <row r="2140" spans="1:14" hidden="1">
      <c r="A2140" s="11" t="s">
        <v>2479</v>
      </c>
      <c r="B2140" s="6">
        <v>5362683</v>
      </c>
      <c r="C2140" s="33" t="s">
        <v>4861</v>
      </c>
      <c r="D2140" s="33" t="s">
        <v>4862</v>
      </c>
      <c r="E2140" s="11" t="s">
        <v>4859</v>
      </c>
      <c r="F2140" s="6"/>
      <c r="G2140" s="30"/>
      <c r="H2140" s="11"/>
      <c r="I2140" s="55" t="s">
        <v>4860</v>
      </c>
      <c r="J2140" s="4"/>
      <c r="K2140" s="4" t="s">
        <v>4864</v>
      </c>
      <c r="L2140" s="84">
        <v>5362683</v>
      </c>
      <c r="N2140" s="5" t="str">
        <f>_xlfn.XLOOKUP(L2140,CENTRALIZADAS!A:A,CENTRALIZADAS!C:C)</f>
        <v>SSGMTO</v>
      </c>
    </row>
    <row r="2141" spans="1:14" hidden="1">
      <c r="A2141" s="47" t="s">
        <v>2479</v>
      </c>
      <c r="B2141" s="8">
        <v>7777250</v>
      </c>
      <c r="C2141" s="54" t="s">
        <v>4861</v>
      </c>
      <c r="D2141" s="54" t="s">
        <v>4862</v>
      </c>
      <c r="E2141" s="47" t="s">
        <v>4859</v>
      </c>
      <c r="F2141" s="8"/>
      <c r="G2141" s="86"/>
      <c r="H2141" s="47"/>
      <c r="I2141" s="87" t="s">
        <v>4860</v>
      </c>
      <c r="J2141" s="4"/>
      <c r="K2141" s="4" t="s">
        <v>4864</v>
      </c>
      <c r="L2141" s="85">
        <v>7777250</v>
      </c>
      <c r="N2141" s="5" t="str">
        <f>_xlfn.XLOOKUP(L2141,CENTRALIZADAS!A:A,CENTRALIZADAS!C:C)</f>
        <v>SSGMTO</v>
      </c>
    </row>
    <row r="2142" spans="1:14">
      <c r="A2142" s="6"/>
      <c r="B2142" s="6"/>
      <c r="C2142" s="6"/>
      <c r="D2142" s="6"/>
      <c r="E2142" s="6"/>
      <c r="F2142" s="6"/>
      <c r="G2142" s="6"/>
      <c r="H2142" s="6"/>
      <c r="I2142" s="6"/>
    </row>
    <row r="2143" spans="1:14">
      <c r="A2143" s="6"/>
      <c r="B2143" s="6"/>
      <c r="C2143" s="6"/>
      <c r="D2143" s="6"/>
      <c r="E2143" s="6"/>
      <c r="F2143" s="6"/>
      <c r="G2143" s="6"/>
      <c r="H2143" s="6"/>
      <c r="I2143" s="6"/>
    </row>
    <row r="2144" spans="1:14">
      <c r="A2144" s="6"/>
      <c r="B2144" s="6"/>
      <c r="C2144" s="6"/>
      <c r="D2144" s="6"/>
      <c r="E2144" s="6"/>
      <c r="F2144" s="6"/>
      <c r="G2144" s="6"/>
      <c r="H2144" s="6"/>
      <c r="I2144" s="6"/>
    </row>
    <row r="2145" spans="1:9">
      <c r="A2145" s="6"/>
      <c r="B2145" s="6"/>
      <c r="C2145" s="6"/>
      <c r="D2145" s="6"/>
      <c r="E2145" s="6"/>
      <c r="F2145" s="6"/>
      <c r="G2145" s="6"/>
      <c r="H2145" s="6"/>
      <c r="I2145" s="6"/>
    </row>
    <row r="2146" spans="1:9">
      <c r="A2146" s="6"/>
      <c r="B2146" s="6"/>
      <c r="C2146" s="6"/>
      <c r="D2146" s="6"/>
      <c r="E2146" s="6"/>
      <c r="F2146" s="6"/>
      <c r="G2146" s="6"/>
      <c r="H2146" s="6"/>
      <c r="I2146" s="6"/>
    </row>
    <row r="2147" spans="1:9">
      <c r="A2147" s="6"/>
      <c r="B2147" s="6"/>
      <c r="C2147" s="6"/>
      <c r="D2147" s="6"/>
      <c r="E2147" s="6"/>
      <c r="F2147" s="6"/>
      <c r="G2147" s="6"/>
      <c r="H2147" s="6"/>
      <c r="I2147" s="6"/>
    </row>
    <row r="2148" spans="1:9">
      <c r="A2148" s="6"/>
      <c r="B2148" s="6"/>
      <c r="C2148" s="6"/>
      <c r="D2148" s="6"/>
      <c r="E2148" s="6"/>
      <c r="F2148" s="6"/>
      <c r="G2148" s="6"/>
      <c r="H2148" s="6"/>
      <c r="I2148" s="6"/>
    </row>
    <row r="2149" spans="1:9">
      <c r="A2149" s="6"/>
      <c r="B2149" s="6"/>
      <c r="C2149" s="6"/>
      <c r="D2149" s="6"/>
      <c r="E2149" s="6"/>
      <c r="F2149" s="6"/>
      <c r="G2149" s="6"/>
      <c r="H2149" s="6"/>
      <c r="I2149" s="6"/>
    </row>
    <row r="2150" spans="1:9">
      <c r="A2150" s="6"/>
      <c r="B2150" s="6"/>
      <c r="C2150" s="6"/>
      <c r="D2150" s="6"/>
      <c r="E2150" s="6"/>
      <c r="F2150" s="6"/>
      <c r="G2150" s="6"/>
      <c r="H2150" s="6"/>
      <c r="I2150" s="6"/>
    </row>
    <row r="2151" spans="1:9">
      <c r="A2151" s="6"/>
      <c r="B2151" s="6"/>
      <c r="C2151" s="6"/>
      <c r="D2151" s="6"/>
      <c r="E2151" s="6"/>
      <c r="F2151" s="6"/>
      <c r="G2151" s="6"/>
      <c r="H2151" s="6"/>
      <c r="I2151" s="6"/>
    </row>
    <row r="2152" spans="1:9">
      <c r="A2152" s="6"/>
      <c r="B2152" s="6"/>
      <c r="C2152" s="6"/>
      <c r="D2152" s="6"/>
      <c r="E2152" s="6"/>
      <c r="F2152" s="6"/>
      <c r="G2152" s="6"/>
      <c r="H2152" s="6"/>
      <c r="I2152" s="6"/>
    </row>
    <row r="2153" spans="1:9">
      <c r="A2153" s="6"/>
      <c r="B2153" s="6"/>
      <c r="C2153" s="6"/>
      <c r="D2153" s="6"/>
      <c r="E2153" s="6"/>
      <c r="F2153" s="6"/>
      <c r="G2153" s="6"/>
      <c r="H2153" s="6"/>
      <c r="I2153" s="6"/>
    </row>
    <row r="2154" spans="1:9">
      <c r="A2154" s="6"/>
      <c r="B2154" s="6"/>
      <c r="C2154" s="6"/>
      <c r="D2154" s="6"/>
      <c r="E2154" s="6"/>
      <c r="F2154" s="6"/>
      <c r="G2154" s="6"/>
      <c r="H2154" s="6"/>
      <c r="I2154" s="6"/>
    </row>
    <row r="2155" spans="1:9">
      <c r="A2155" s="6"/>
      <c r="B2155" s="6"/>
      <c r="C2155" s="6"/>
      <c r="D2155" s="6"/>
      <c r="E2155" s="6"/>
      <c r="F2155" s="6"/>
      <c r="G2155" s="6"/>
      <c r="H2155" s="6"/>
      <c r="I2155" s="6"/>
    </row>
    <row r="2156" spans="1:9">
      <c r="A2156" s="6"/>
      <c r="B2156" s="6"/>
      <c r="C2156" s="6"/>
      <c r="D2156" s="6"/>
      <c r="E2156" s="6"/>
      <c r="F2156" s="6"/>
      <c r="G2156" s="6"/>
      <c r="H2156" s="6"/>
      <c r="I2156" s="6"/>
    </row>
    <row r="2157" spans="1:9">
      <c r="A2157" s="6"/>
      <c r="B2157" s="6"/>
      <c r="C2157" s="6"/>
      <c r="D2157" s="6"/>
      <c r="E2157" s="6"/>
      <c r="F2157" s="6"/>
      <c r="G2157" s="6"/>
      <c r="H2157" s="6"/>
      <c r="I2157" s="6"/>
    </row>
    <row r="2158" spans="1:9">
      <c r="A2158" s="6"/>
      <c r="B2158" s="6"/>
      <c r="C2158" s="6"/>
      <c r="D2158" s="6"/>
      <c r="E2158" s="6"/>
      <c r="F2158" s="6"/>
      <c r="G2158" s="6"/>
      <c r="H2158" s="6"/>
      <c r="I2158" s="6"/>
    </row>
    <row r="2159" spans="1:9">
      <c r="A2159" s="6"/>
      <c r="B2159" s="6"/>
      <c r="C2159" s="6"/>
      <c r="D2159" s="6"/>
      <c r="E2159" s="6"/>
      <c r="F2159" s="6"/>
      <c r="G2159" s="6"/>
      <c r="H2159" s="6"/>
      <c r="I2159" s="6"/>
    </row>
    <row r="2160" spans="1:9">
      <c r="A2160" s="6"/>
      <c r="B2160" s="6"/>
      <c r="C2160" s="6"/>
      <c r="D2160" s="6"/>
      <c r="E2160" s="6"/>
      <c r="F2160" s="6"/>
      <c r="G2160" s="6"/>
      <c r="H2160" s="6"/>
      <c r="I2160" s="6"/>
    </row>
    <row r="2161" spans="1:9">
      <c r="A2161" s="6"/>
      <c r="B2161" s="6"/>
      <c r="C2161" s="6"/>
      <c r="D2161" s="6"/>
      <c r="E2161" s="6"/>
      <c r="F2161" s="6"/>
      <c r="G2161" s="6"/>
      <c r="H2161" s="6"/>
      <c r="I2161" s="6"/>
    </row>
    <row r="2162" spans="1:9">
      <c r="A2162" s="6"/>
      <c r="B2162" s="6"/>
      <c r="C2162" s="6"/>
      <c r="D2162" s="6"/>
      <c r="E2162" s="6"/>
      <c r="F2162" s="6"/>
      <c r="G2162" s="6"/>
      <c r="H2162" s="6"/>
      <c r="I2162" s="6"/>
    </row>
    <row r="2163" spans="1:9">
      <c r="A2163" s="6"/>
      <c r="B2163" s="6"/>
      <c r="C2163" s="6"/>
      <c r="D2163" s="6"/>
      <c r="E2163" s="6"/>
      <c r="F2163" s="6"/>
      <c r="G2163" s="6"/>
      <c r="H2163" s="6"/>
      <c r="I2163" s="6"/>
    </row>
    <row r="2164" spans="1:9">
      <c r="A2164" s="6"/>
      <c r="B2164" s="6"/>
      <c r="C2164" s="6"/>
      <c r="D2164" s="6"/>
      <c r="E2164" s="6"/>
      <c r="F2164" s="6"/>
      <c r="G2164" s="6"/>
      <c r="H2164" s="6"/>
      <c r="I2164" s="6"/>
    </row>
    <row r="2165" spans="1:9">
      <c r="A2165" s="6"/>
      <c r="B2165" s="6"/>
      <c r="C2165" s="6"/>
      <c r="D2165" s="6"/>
      <c r="E2165" s="6"/>
      <c r="F2165" s="6"/>
      <c r="G2165" s="6"/>
      <c r="H2165" s="6"/>
      <c r="I2165" s="6"/>
    </row>
    <row r="2166" spans="1:9">
      <c r="A2166" s="6"/>
      <c r="B2166" s="6"/>
      <c r="C2166" s="6"/>
      <c r="D2166" s="6"/>
      <c r="E2166" s="6"/>
      <c r="F2166" s="6"/>
      <c r="G2166" s="6"/>
      <c r="H2166" s="6"/>
      <c r="I2166" s="6"/>
    </row>
    <row r="2167" spans="1:9">
      <c r="A2167" s="6"/>
      <c r="B2167" s="6"/>
      <c r="C2167" s="6"/>
      <c r="D2167" s="6"/>
      <c r="E2167" s="6"/>
      <c r="F2167" s="6"/>
      <c r="G2167" s="6"/>
      <c r="H2167" s="6"/>
      <c r="I2167" s="6"/>
    </row>
    <row r="2168" spans="1:9">
      <c r="A2168" s="6"/>
      <c r="B2168" s="6"/>
      <c r="C2168" s="6"/>
      <c r="D2168" s="6"/>
      <c r="E2168" s="6"/>
      <c r="F2168" s="6"/>
      <c r="G2168" s="6"/>
      <c r="H2168" s="6"/>
      <c r="I2168" s="6"/>
    </row>
    <row r="2169" spans="1:9">
      <c r="A2169" s="6"/>
      <c r="B2169" s="6"/>
      <c r="C2169" s="6"/>
      <c r="D2169" s="6"/>
      <c r="E2169" s="6"/>
      <c r="F2169" s="6"/>
      <c r="G2169" s="6"/>
      <c r="H2169" s="6"/>
      <c r="I2169" s="6"/>
    </row>
    <row r="2170" spans="1:9">
      <c r="A2170" s="6"/>
      <c r="B2170" s="6"/>
      <c r="C2170" s="6"/>
      <c r="D2170" s="6"/>
      <c r="E2170" s="6"/>
      <c r="F2170" s="6"/>
      <c r="G2170" s="6"/>
      <c r="H2170" s="6"/>
      <c r="I2170" s="6"/>
    </row>
    <row r="2171" spans="1:9">
      <c r="A2171" s="6"/>
      <c r="B2171" s="6"/>
      <c r="C2171" s="6"/>
      <c r="D2171" s="6"/>
      <c r="E2171" s="6"/>
      <c r="F2171" s="6"/>
      <c r="G2171" s="6"/>
      <c r="H2171" s="6"/>
      <c r="I2171" s="6"/>
    </row>
    <row r="2172" spans="1:9">
      <c r="A2172" s="6"/>
      <c r="B2172" s="6"/>
      <c r="C2172" s="6"/>
      <c r="D2172" s="6"/>
      <c r="E2172" s="6"/>
      <c r="F2172" s="6"/>
      <c r="G2172" s="6"/>
      <c r="H2172" s="6"/>
      <c r="I2172" s="6"/>
    </row>
    <row r="2173" spans="1:9">
      <c r="A2173" s="6"/>
      <c r="B2173" s="6"/>
      <c r="C2173" s="6"/>
      <c r="D2173" s="6"/>
      <c r="E2173" s="6"/>
      <c r="F2173" s="6"/>
      <c r="G2173" s="6"/>
      <c r="H2173" s="6"/>
      <c r="I2173" s="6"/>
    </row>
    <row r="2174" spans="1:9">
      <c r="A2174" s="6"/>
      <c r="B2174" s="6"/>
      <c r="C2174" s="6"/>
      <c r="D2174" s="6"/>
      <c r="E2174" s="6"/>
      <c r="F2174" s="6"/>
      <c r="G2174" s="6"/>
      <c r="H2174" s="6"/>
      <c r="I2174" s="6"/>
    </row>
    <row r="2175" spans="1:9">
      <c r="A2175" s="6"/>
      <c r="B2175" s="6"/>
      <c r="C2175" s="6"/>
      <c r="D2175" s="6"/>
      <c r="E2175" s="6"/>
      <c r="F2175" s="6"/>
      <c r="G2175" s="6"/>
      <c r="H2175" s="6"/>
      <c r="I2175" s="6"/>
    </row>
    <row r="2176" spans="1:9">
      <c r="A2176" s="6"/>
      <c r="B2176" s="6"/>
      <c r="C2176" s="6"/>
      <c r="D2176" s="6"/>
      <c r="E2176" s="6"/>
      <c r="F2176" s="6"/>
      <c r="G2176" s="6"/>
      <c r="H2176" s="6"/>
      <c r="I2176" s="6"/>
    </row>
    <row r="2177" spans="1:9">
      <c r="A2177" s="6"/>
      <c r="B2177" s="6"/>
      <c r="C2177" s="6"/>
      <c r="D2177" s="6"/>
      <c r="E2177" s="6"/>
      <c r="F2177" s="6"/>
      <c r="G2177" s="6"/>
      <c r="H2177" s="6"/>
      <c r="I2177" s="6"/>
    </row>
    <row r="2178" spans="1:9">
      <c r="A2178" s="6"/>
      <c r="B2178" s="6"/>
      <c r="C2178" s="6"/>
      <c r="D2178" s="6"/>
      <c r="E2178" s="6"/>
      <c r="F2178" s="6"/>
      <c r="G2178" s="6"/>
      <c r="H2178" s="6"/>
      <c r="I2178" s="6"/>
    </row>
    <row r="2179" spans="1:9">
      <c r="A2179" s="6"/>
      <c r="B2179" s="6"/>
      <c r="C2179" s="6"/>
      <c r="D2179" s="6"/>
      <c r="E2179" s="6"/>
      <c r="F2179" s="6"/>
      <c r="G2179" s="6"/>
      <c r="H2179" s="6"/>
      <c r="I2179" s="6"/>
    </row>
    <row r="2180" spans="1:9">
      <c r="A2180" s="6"/>
      <c r="B2180" s="6"/>
      <c r="C2180" s="6"/>
      <c r="D2180" s="6"/>
      <c r="E2180" s="6"/>
      <c r="F2180" s="6"/>
      <c r="G2180" s="6"/>
      <c r="H2180" s="6"/>
      <c r="I2180" s="6"/>
    </row>
    <row r="2181" spans="1:9">
      <c r="A2181" s="6"/>
      <c r="B2181" s="6"/>
      <c r="C2181" s="6"/>
      <c r="D2181" s="6"/>
      <c r="E2181" s="6"/>
      <c r="F2181" s="6"/>
      <c r="G2181" s="6"/>
      <c r="H2181" s="6"/>
      <c r="I2181" s="6"/>
    </row>
    <row r="2182" spans="1:9">
      <c r="A2182" s="6"/>
      <c r="B2182" s="6"/>
      <c r="C2182" s="6"/>
      <c r="D2182" s="6"/>
      <c r="E2182" s="6"/>
      <c r="F2182" s="6"/>
      <c r="G2182" s="6"/>
      <c r="H2182" s="6"/>
      <c r="I2182" s="6"/>
    </row>
    <row r="2183" spans="1:9">
      <c r="A2183" s="6"/>
      <c r="B2183" s="6"/>
      <c r="C2183" s="6"/>
      <c r="D2183" s="6"/>
      <c r="E2183" s="6"/>
      <c r="F2183" s="6"/>
      <c r="G2183" s="6"/>
      <c r="H2183" s="6"/>
      <c r="I2183" s="6"/>
    </row>
    <row r="2184" spans="1:9">
      <c r="A2184" s="6"/>
      <c r="B2184" s="6"/>
      <c r="C2184" s="6"/>
      <c r="D2184" s="6"/>
      <c r="E2184" s="6"/>
      <c r="F2184" s="6"/>
      <c r="G2184" s="6"/>
      <c r="H2184" s="6"/>
      <c r="I2184" s="6"/>
    </row>
    <row r="2185" spans="1:9">
      <c r="A2185" s="6"/>
      <c r="B2185" s="6"/>
      <c r="C2185" s="6"/>
      <c r="D2185" s="6"/>
      <c r="E2185" s="6"/>
      <c r="F2185" s="6"/>
      <c r="G2185" s="6"/>
      <c r="H2185" s="6"/>
      <c r="I2185" s="6"/>
    </row>
    <row r="2186" spans="1:9">
      <c r="A2186" s="6"/>
      <c r="B2186" s="6"/>
      <c r="C2186" s="6"/>
      <c r="D2186" s="6"/>
      <c r="E2186" s="6"/>
      <c r="F2186" s="6"/>
      <c r="G2186" s="6"/>
      <c r="H2186" s="6"/>
      <c r="I2186" s="6"/>
    </row>
    <row r="2187" spans="1:9">
      <c r="A2187" s="6"/>
      <c r="B2187" s="6"/>
      <c r="C2187" s="6"/>
      <c r="D2187" s="6"/>
      <c r="E2187" s="6"/>
      <c r="F2187" s="6"/>
      <c r="G2187" s="6"/>
      <c r="H2187" s="6"/>
      <c r="I2187" s="6"/>
    </row>
    <row r="2188" spans="1:9">
      <c r="A2188" s="6"/>
      <c r="B2188" s="6"/>
      <c r="C2188" s="6"/>
      <c r="D2188" s="6"/>
      <c r="E2188" s="6"/>
      <c r="F2188" s="6"/>
      <c r="G2188" s="6"/>
      <c r="H2188" s="6"/>
      <c r="I2188" s="6"/>
    </row>
    <row r="2189" spans="1:9">
      <c r="A2189" s="6"/>
      <c r="B2189" s="6"/>
      <c r="C2189" s="6"/>
      <c r="D2189" s="6"/>
      <c r="E2189" s="6"/>
      <c r="F2189" s="6"/>
      <c r="G2189" s="6"/>
      <c r="H2189" s="6"/>
      <c r="I2189" s="6"/>
    </row>
    <row r="2190" spans="1:9">
      <c r="A2190" s="6"/>
      <c r="B2190" s="6"/>
      <c r="C2190" s="6"/>
      <c r="D2190" s="6"/>
      <c r="E2190" s="6"/>
      <c r="F2190" s="6"/>
      <c r="G2190" s="6"/>
      <c r="H2190" s="6"/>
      <c r="I2190" s="6"/>
    </row>
    <row r="2191" spans="1:9">
      <c r="A2191" s="6"/>
      <c r="B2191" s="6"/>
      <c r="C2191" s="6"/>
      <c r="D2191" s="6"/>
      <c r="E2191" s="6"/>
      <c r="F2191" s="6"/>
      <c r="G2191" s="6"/>
      <c r="H2191" s="6"/>
      <c r="I2191" s="6"/>
    </row>
    <row r="2192" spans="1:9">
      <c r="A2192" s="6"/>
      <c r="B2192" s="6"/>
      <c r="C2192" s="6"/>
      <c r="D2192" s="6"/>
      <c r="E2192" s="6"/>
      <c r="F2192" s="6"/>
      <c r="G2192" s="6"/>
      <c r="H2192" s="6"/>
      <c r="I2192" s="6"/>
    </row>
    <row r="2193" spans="1:9">
      <c r="A2193" s="6"/>
      <c r="B2193" s="6"/>
      <c r="C2193" s="6"/>
      <c r="D2193" s="6"/>
      <c r="E2193" s="6"/>
      <c r="F2193" s="6"/>
      <c r="G2193" s="6"/>
      <c r="H2193" s="6"/>
      <c r="I2193" s="6"/>
    </row>
    <row r="2194" spans="1:9">
      <c r="A2194" s="6"/>
      <c r="B2194" s="6"/>
      <c r="C2194" s="6"/>
      <c r="D2194" s="6"/>
      <c r="E2194" s="6"/>
      <c r="F2194" s="6"/>
      <c r="G2194" s="6"/>
      <c r="H2194" s="6"/>
      <c r="I2194" s="6"/>
    </row>
    <row r="2195" spans="1:9">
      <c r="A2195" s="6"/>
      <c r="B2195" s="6"/>
      <c r="C2195" s="6"/>
      <c r="D2195" s="6"/>
      <c r="E2195" s="6"/>
      <c r="F2195" s="6"/>
      <c r="G2195" s="6"/>
      <c r="H2195" s="6"/>
      <c r="I2195" s="6"/>
    </row>
    <row r="2196" spans="1:9">
      <c r="A2196" s="6"/>
      <c r="B2196" s="6"/>
      <c r="C2196" s="6"/>
      <c r="D2196" s="6"/>
      <c r="E2196" s="6"/>
      <c r="F2196" s="6"/>
      <c r="G2196" s="6"/>
      <c r="H2196" s="6"/>
      <c r="I2196" s="6"/>
    </row>
    <row r="2197" spans="1:9">
      <c r="A2197" s="6"/>
      <c r="B2197" s="6"/>
      <c r="C2197" s="6"/>
      <c r="D2197" s="6"/>
      <c r="E2197" s="6"/>
      <c r="F2197" s="6"/>
      <c r="G2197" s="6"/>
      <c r="H2197" s="6"/>
      <c r="I2197" s="6"/>
    </row>
    <row r="2198" spans="1:9">
      <c r="A2198" s="6"/>
      <c r="B2198" s="6"/>
      <c r="C2198" s="6"/>
      <c r="D2198" s="6"/>
      <c r="E2198" s="6"/>
      <c r="F2198" s="6"/>
      <c r="G2198" s="6"/>
      <c r="H2198" s="6"/>
      <c r="I2198" s="6"/>
    </row>
    <row r="2199" spans="1:9">
      <c r="A2199" s="6"/>
      <c r="B2199" s="6"/>
      <c r="C2199" s="6"/>
      <c r="D2199" s="6"/>
      <c r="E2199" s="6"/>
      <c r="F2199" s="6"/>
      <c r="G2199" s="6"/>
      <c r="H2199" s="6"/>
      <c r="I2199" s="6"/>
    </row>
    <row r="2200" spans="1:9">
      <c r="A2200" s="6"/>
      <c r="B2200" s="6"/>
      <c r="C2200" s="6"/>
      <c r="D2200" s="6"/>
      <c r="E2200" s="6"/>
      <c r="F2200" s="6"/>
      <c r="G2200" s="6"/>
      <c r="H2200" s="6"/>
      <c r="I2200" s="6"/>
    </row>
    <row r="2201" spans="1:9">
      <c r="A2201" s="6"/>
      <c r="B2201" s="6"/>
      <c r="C2201" s="6"/>
      <c r="D2201" s="6"/>
      <c r="E2201" s="6"/>
      <c r="F2201" s="6"/>
      <c r="G2201" s="6"/>
      <c r="H2201" s="6"/>
      <c r="I2201" s="6"/>
    </row>
    <row r="2202" spans="1:9">
      <c r="A2202" s="6"/>
      <c r="B2202" s="6"/>
      <c r="C2202" s="6"/>
      <c r="D2202" s="6"/>
      <c r="E2202" s="6"/>
      <c r="F2202" s="6"/>
      <c r="G2202" s="6"/>
      <c r="H2202" s="6"/>
      <c r="I2202" s="6"/>
    </row>
    <row r="2203" spans="1:9">
      <c r="A2203" s="6"/>
      <c r="B2203" s="6"/>
      <c r="C2203" s="6"/>
      <c r="D2203" s="6"/>
      <c r="E2203" s="6"/>
      <c r="F2203" s="6"/>
      <c r="G2203" s="6"/>
      <c r="H2203" s="6"/>
      <c r="I2203" s="6"/>
    </row>
    <row r="2204" spans="1:9">
      <c r="A2204" s="6"/>
      <c r="B2204" s="6"/>
      <c r="C2204" s="6"/>
      <c r="D2204" s="6"/>
      <c r="E2204" s="6"/>
      <c r="F2204" s="6"/>
      <c r="G2204" s="6"/>
      <c r="H2204" s="6"/>
      <c r="I2204" s="6"/>
    </row>
    <row r="2205" spans="1:9">
      <c r="A2205" s="6"/>
      <c r="B2205" s="6"/>
      <c r="C2205" s="6"/>
      <c r="D2205" s="6"/>
      <c r="E2205" s="6"/>
      <c r="F2205" s="6"/>
      <c r="G2205" s="6"/>
      <c r="H2205" s="6"/>
      <c r="I2205" s="6"/>
    </row>
    <row r="2206" spans="1:9">
      <c r="A2206" s="6"/>
      <c r="B2206" s="6"/>
      <c r="C2206" s="6"/>
      <c r="D2206" s="6"/>
      <c r="E2206" s="6"/>
      <c r="F2206" s="6"/>
      <c r="G2206" s="6"/>
      <c r="H2206" s="6"/>
      <c r="I2206" s="6"/>
    </row>
    <row r="2207" spans="1:9">
      <c r="A2207" s="6"/>
      <c r="B2207" s="6"/>
      <c r="C2207" s="6"/>
      <c r="D2207" s="6"/>
      <c r="E2207" s="6"/>
      <c r="F2207" s="6"/>
      <c r="G2207" s="6"/>
      <c r="H2207" s="6"/>
      <c r="I2207" s="6"/>
    </row>
    <row r="2208" spans="1:9">
      <c r="A2208" s="6"/>
      <c r="B2208" s="6"/>
      <c r="C2208" s="6"/>
      <c r="D2208" s="6"/>
      <c r="E2208" s="6"/>
      <c r="F2208" s="6"/>
      <c r="G2208" s="6"/>
      <c r="H2208" s="6"/>
      <c r="I2208" s="6"/>
    </row>
    <row r="2209" spans="1:9">
      <c r="A2209" s="6"/>
      <c r="B2209" s="6"/>
      <c r="C2209" s="6"/>
      <c r="D2209" s="6"/>
      <c r="E2209" s="6"/>
      <c r="F2209" s="6"/>
      <c r="G2209" s="6"/>
      <c r="H2209" s="6"/>
      <c r="I2209" s="6"/>
    </row>
    <row r="2210" spans="1:9">
      <c r="A2210" s="6"/>
      <c r="B2210" s="6"/>
      <c r="C2210" s="6"/>
      <c r="D2210" s="6"/>
      <c r="E2210" s="6"/>
      <c r="F2210" s="6"/>
      <c r="G2210" s="6"/>
      <c r="H2210" s="6"/>
      <c r="I2210" s="6"/>
    </row>
    <row r="2211" spans="1:9">
      <c r="A2211" s="6"/>
      <c r="B2211" s="6"/>
      <c r="C2211" s="6"/>
      <c r="D2211" s="6"/>
      <c r="E2211" s="6"/>
      <c r="F2211" s="6"/>
      <c r="G2211" s="6"/>
      <c r="H2211" s="6"/>
      <c r="I2211" s="6"/>
    </row>
    <row r="2212" spans="1:9">
      <c r="A2212" s="6"/>
      <c r="B2212" s="6"/>
      <c r="C2212" s="6"/>
      <c r="D2212" s="6"/>
      <c r="E2212" s="6"/>
      <c r="F2212" s="6"/>
      <c r="G2212" s="6"/>
      <c r="H2212" s="6"/>
      <c r="I2212" s="6"/>
    </row>
    <row r="2213" spans="1:9">
      <c r="A2213" s="6"/>
      <c r="B2213" s="6"/>
      <c r="C2213" s="6"/>
      <c r="D2213" s="6"/>
      <c r="E2213" s="6"/>
      <c r="F2213" s="6"/>
      <c r="G2213" s="6"/>
      <c r="H2213" s="6"/>
      <c r="I2213" s="6"/>
    </row>
    <row r="2214" spans="1:9">
      <c r="A2214" s="6"/>
      <c r="B2214" s="6"/>
      <c r="C2214" s="6"/>
      <c r="D2214" s="6"/>
      <c r="E2214" s="6"/>
      <c r="F2214" s="6"/>
      <c r="G2214" s="6"/>
      <c r="H2214" s="6"/>
      <c r="I2214" s="6"/>
    </row>
    <row r="2215" spans="1:9">
      <c r="A2215" s="6"/>
      <c r="B2215" s="6"/>
      <c r="C2215" s="6"/>
      <c r="D2215" s="6"/>
      <c r="E2215" s="6"/>
      <c r="F2215" s="6"/>
      <c r="G2215" s="6"/>
      <c r="H2215" s="6"/>
      <c r="I2215" s="6"/>
    </row>
    <row r="2216" spans="1:9">
      <c r="A2216" s="6"/>
      <c r="B2216" s="6"/>
      <c r="C2216" s="6"/>
      <c r="D2216" s="6"/>
      <c r="E2216" s="6"/>
      <c r="F2216" s="6"/>
      <c r="G2216" s="6"/>
      <c r="H2216" s="6"/>
      <c r="I2216" s="6"/>
    </row>
    <row r="2217" spans="1:9">
      <c r="A2217" s="6"/>
      <c r="B2217" s="6"/>
      <c r="C2217" s="6"/>
      <c r="D2217" s="6"/>
      <c r="E2217" s="6"/>
      <c r="F2217" s="6"/>
      <c r="G2217" s="6"/>
      <c r="H2217" s="6"/>
      <c r="I2217" s="6"/>
    </row>
    <row r="2218" spans="1:9">
      <c r="A2218" s="6"/>
      <c r="B2218" s="6"/>
      <c r="C2218" s="6"/>
      <c r="D2218" s="6"/>
      <c r="E2218" s="6"/>
      <c r="F2218" s="6"/>
      <c r="G2218" s="6"/>
      <c r="H2218" s="6"/>
      <c r="I2218" s="6"/>
    </row>
    <row r="2219" spans="1:9">
      <c r="A2219" s="6"/>
      <c r="B2219" s="6"/>
      <c r="C2219" s="6"/>
      <c r="D2219" s="6"/>
      <c r="E2219" s="6"/>
      <c r="F2219" s="6"/>
      <c r="G2219" s="6"/>
      <c r="H2219" s="6"/>
      <c r="I2219" s="6"/>
    </row>
    <row r="2220" spans="1:9">
      <c r="A2220" s="6"/>
      <c r="B2220" s="6"/>
      <c r="C2220" s="6"/>
      <c r="D2220" s="6"/>
      <c r="E2220" s="6"/>
      <c r="F2220" s="6"/>
      <c r="G2220" s="6"/>
      <c r="H2220" s="6"/>
      <c r="I2220" s="6"/>
    </row>
    <row r="2221" spans="1:9">
      <c r="A2221" s="6"/>
      <c r="B2221" s="6"/>
      <c r="C2221" s="6"/>
      <c r="D2221" s="6"/>
      <c r="E2221" s="6"/>
      <c r="F2221" s="6"/>
      <c r="G2221" s="6"/>
      <c r="H2221" s="6"/>
      <c r="I2221" s="6"/>
    </row>
    <row r="2222" spans="1:9">
      <c r="A2222" s="6"/>
      <c r="B2222" s="6"/>
      <c r="C2222" s="6"/>
      <c r="D2222" s="6"/>
      <c r="E2222" s="6"/>
      <c r="F2222" s="6"/>
      <c r="G2222" s="6"/>
      <c r="H2222" s="6"/>
      <c r="I2222" s="6"/>
    </row>
    <row r="2223" spans="1:9">
      <c r="A2223" s="6"/>
      <c r="B2223" s="6"/>
      <c r="C2223" s="6"/>
      <c r="D2223" s="6"/>
      <c r="E2223" s="6"/>
      <c r="F2223" s="6"/>
      <c r="G2223" s="6"/>
      <c r="H2223" s="6"/>
      <c r="I2223" s="6"/>
    </row>
    <row r="2224" spans="1:9">
      <c r="A2224" s="6"/>
      <c r="B2224" s="6"/>
      <c r="C2224" s="6"/>
      <c r="D2224" s="6"/>
      <c r="E2224" s="6"/>
      <c r="F2224" s="6"/>
      <c r="G2224" s="6"/>
      <c r="H2224" s="6"/>
      <c r="I2224" s="6"/>
    </row>
    <row r="2225" spans="1:9">
      <c r="A2225" s="6"/>
      <c r="B2225" s="6"/>
      <c r="C2225" s="6"/>
      <c r="D2225" s="6"/>
      <c r="E2225" s="6"/>
      <c r="F2225" s="6"/>
      <c r="G2225" s="6"/>
      <c r="H2225" s="6"/>
      <c r="I2225" s="6"/>
    </row>
    <row r="2226" spans="1:9">
      <c r="A2226" s="6"/>
      <c r="B2226" s="6"/>
      <c r="C2226" s="6"/>
      <c r="D2226" s="6"/>
      <c r="E2226" s="6"/>
      <c r="F2226" s="6"/>
      <c r="G2226" s="6"/>
      <c r="H2226" s="6"/>
      <c r="I2226" s="6"/>
    </row>
    <row r="2227" spans="1:9">
      <c r="A2227" s="6"/>
      <c r="B2227" s="6"/>
      <c r="C2227" s="6"/>
      <c r="D2227" s="6"/>
      <c r="E2227" s="6"/>
      <c r="F2227" s="6"/>
      <c r="G2227" s="6"/>
      <c r="H2227" s="6"/>
      <c r="I2227" s="6"/>
    </row>
    <row r="2228" spans="1:9">
      <c r="A2228" s="6"/>
      <c r="B2228" s="6"/>
      <c r="C2228" s="6"/>
      <c r="D2228" s="6"/>
      <c r="E2228" s="6"/>
      <c r="F2228" s="6"/>
      <c r="G2228" s="6"/>
      <c r="H2228" s="6"/>
      <c r="I2228" s="6"/>
    </row>
    <row r="2229" spans="1:9">
      <c r="A2229" s="6"/>
      <c r="B2229" s="6"/>
      <c r="C2229" s="6"/>
      <c r="D2229" s="6"/>
      <c r="E2229" s="6"/>
      <c r="F2229" s="6"/>
      <c r="G2229" s="6"/>
      <c r="H2229" s="6"/>
      <c r="I2229" s="6"/>
    </row>
    <row r="2230" spans="1:9">
      <c r="A2230" s="6"/>
      <c r="B2230" s="6"/>
      <c r="C2230" s="6"/>
      <c r="D2230" s="6"/>
      <c r="E2230" s="6"/>
      <c r="F2230" s="6"/>
      <c r="G2230" s="6"/>
      <c r="H2230" s="6"/>
      <c r="I2230" s="6"/>
    </row>
    <row r="2231" spans="1:9">
      <c r="A2231" s="6"/>
      <c r="B2231" s="6"/>
      <c r="C2231" s="6"/>
      <c r="D2231" s="6"/>
      <c r="E2231" s="6"/>
      <c r="F2231" s="6"/>
      <c r="G2231" s="6"/>
      <c r="H2231" s="6"/>
      <c r="I2231" s="6"/>
    </row>
    <row r="2232" spans="1:9">
      <c r="A2232" s="6"/>
      <c r="B2232" s="6"/>
      <c r="C2232" s="6"/>
      <c r="D2232" s="6"/>
      <c r="E2232" s="6"/>
      <c r="F2232" s="6"/>
      <c r="G2232" s="6"/>
      <c r="H2232" s="6"/>
      <c r="I2232" s="6"/>
    </row>
    <row r="2233" spans="1:9">
      <c r="A2233" s="6"/>
      <c r="B2233" s="6"/>
      <c r="C2233" s="6"/>
      <c r="D2233" s="6"/>
      <c r="E2233" s="6"/>
      <c r="F2233" s="6"/>
      <c r="G2233" s="6"/>
      <c r="H2233" s="6"/>
      <c r="I2233" s="6"/>
    </row>
    <row r="2234" spans="1:9">
      <c r="A2234" s="6"/>
      <c r="B2234" s="6"/>
      <c r="C2234" s="6"/>
      <c r="D2234" s="6"/>
      <c r="E2234" s="6"/>
      <c r="F2234" s="6"/>
      <c r="G2234" s="6"/>
      <c r="H2234" s="6"/>
      <c r="I2234" s="6"/>
    </row>
    <row r="2235" spans="1:9">
      <c r="A2235" s="6"/>
      <c r="B2235" s="6"/>
      <c r="C2235" s="6"/>
      <c r="D2235" s="6"/>
      <c r="E2235" s="6"/>
      <c r="F2235" s="6"/>
      <c r="G2235" s="6"/>
      <c r="H2235" s="6"/>
      <c r="I2235" s="6"/>
    </row>
    <row r="2236" spans="1:9">
      <c r="A2236" s="6"/>
      <c r="B2236" s="6"/>
      <c r="C2236" s="6"/>
      <c r="D2236" s="6"/>
      <c r="E2236" s="6"/>
      <c r="F2236" s="6"/>
      <c r="G2236" s="6"/>
      <c r="H2236" s="6"/>
      <c r="I2236" s="6"/>
    </row>
    <row r="2237" spans="1:9">
      <c r="A2237" s="6"/>
      <c r="B2237" s="6"/>
      <c r="C2237" s="6"/>
      <c r="D2237" s="6"/>
      <c r="E2237" s="6"/>
      <c r="F2237" s="6"/>
      <c r="G2237" s="6"/>
      <c r="H2237" s="6"/>
      <c r="I2237" s="6"/>
    </row>
    <row r="2238" spans="1:9">
      <c r="A2238" s="6"/>
      <c r="B2238" s="6"/>
      <c r="C2238" s="6"/>
      <c r="D2238" s="6"/>
      <c r="E2238" s="6"/>
      <c r="F2238" s="6"/>
      <c r="G2238" s="6"/>
      <c r="H2238" s="6"/>
      <c r="I2238" s="6"/>
    </row>
    <row r="2239" spans="1:9">
      <c r="A2239" s="6"/>
      <c r="B2239" s="6"/>
      <c r="C2239" s="6"/>
      <c r="D2239" s="6"/>
      <c r="E2239" s="6"/>
      <c r="F2239" s="6"/>
      <c r="G2239" s="6"/>
      <c r="H2239" s="6"/>
      <c r="I2239" s="6"/>
    </row>
    <row r="2240" spans="1:9">
      <c r="A2240" s="6"/>
      <c r="B2240" s="6"/>
      <c r="C2240" s="6"/>
      <c r="D2240" s="6"/>
      <c r="E2240" s="6"/>
      <c r="F2240" s="6"/>
      <c r="G2240" s="6"/>
      <c r="H2240" s="6"/>
      <c r="I2240" s="6"/>
    </row>
    <row r="2241" spans="1:9">
      <c r="A2241" s="6"/>
      <c r="B2241" s="6"/>
      <c r="C2241" s="6"/>
      <c r="D2241" s="6"/>
      <c r="E2241" s="6"/>
      <c r="F2241" s="6"/>
      <c r="G2241" s="6"/>
      <c r="H2241" s="6"/>
      <c r="I2241" s="6"/>
    </row>
    <row r="2242" spans="1:9">
      <c r="A2242" s="6"/>
      <c r="B2242" s="6"/>
      <c r="C2242" s="6"/>
      <c r="D2242" s="6"/>
      <c r="E2242" s="6"/>
      <c r="F2242" s="6"/>
      <c r="G2242" s="6"/>
      <c r="H2242" s="6"/>
      <c r="I2242" s="6"/>
    </row>
    <row r="2243" spans="1:9">
      <c r="A2243" s="6"/>
      <c r="B2243" s="6"/>
      <c r="C2243" s="6"/>
      <c r="D2243" s="6"/>
      <c r="E2243" s="6"/>
      <c r="F2243" s="6"/>
      <c r="G2243" s="6"/>
      <c r="H2243" s="6"/>
      <c r="I2243" s="6"/>
    </row>
    <row r="2244" spans="1:9">
      <c r="A2244" s="6"/>
      <c r="B2244" s="6"/>
      <c r="C2244" s="6"/>
      <c r="D2244" s="6"/>
      <c r="E2244" s="6"/>
      <c r="F2244" s="6"/>
      <c r="G2244" s="6"/>
      <c r="H2244" s="6"/>
      <c r="I2244" s="6"/>
    </row>
    <row r="2245" spans="1:9">
      <c r="A2245" s="6"/>
      <c r="B2245" s="6"/>
      <c r="C2245" s="6"/>
      <c r="D2245" s="6"/>
      <c r="E2245" s="6"/>
      <c r="F2245" s="6"/>
      <c r="G2245" s="6"/>
      <c r="H2245" s="6"/>
      <c r="I2245" s="6"/>
    </row>
    <row r="2246" spans="1:9">
      <c r="A2246" s="6"/>
      <c r="B2246" s="6"/>
      <c r="C2246" s="6"/>
      <c r="D2246" s="6"/>
      <c r="E2246" s="6"/>
      <c r="F2246" s="6"/>
      <c r="G2246" s="6"/>
      <c r="H2246" s="6"/>
      <c r="I2246" s="6"/>
    </row>
    <row r="2247" spans="1:9">
      <c r="A2247" s="6"/>
      <c r="B2247" s="6"/>
      <c r="C2247" s="6"/>
      <c r="D2247" s="6"/>
      <c r="E2247" s="6"/>
      <c r="F2247" s="6"/>
      <c r="G2247" s="6"/>
      <c r="H2247" s="6"/>
      <c r="I2247" s="6"/>
    </row>
    <row r="2248" spans="1:9">
      <c r="A2248" s="6"/>
      <c r="B2248" s="6"/>
      <c r="C2248" s="6"/>
      <c r="D2248" s="6"/>
      <c r="E2248" s="6"/>
      <c r="F2248" s="6"/>
      <c r="G2248" s="6"/>
      <c r="H2248" s="6"/>
      <c r="I2248" s="6"/>
    </row>
    <row r="2249" spans="1:9">
      <c r="A2249" s="6"/>
      <c r="B2249" s="6"/>
      <c r="C2249" s="6"/>
      <c r="D2249" s="6"/>
      <c r="E2249" s="6"/>
      <c r="F2249" s="6"/>
      <c r="G2249" s="6"/>
      <c r="H2249" s="6"/>
      <c r="I2249" s="6"/>
    </row>
    <row r="2250" spans="1:9">
      <c r="A2250" s="6"/>
      <c r="B2250" s="6"/>
      <c r="C2250" s="6"/>
      <c r="D2250" s="6"/>
      <c r="E2250" s="6"/>
      <c r="F2250" s="6"/>
      <c r="G2250" s="6"/>
      <c r="H2250" s="6"/>
      <c r="I2250" s="6"/>
    </row>
    <row r="2251" spans="1:9">
      <c r="A2251" s="6"/>
      <c r="B2251" s="6"/>
      <c r="C2251" s="6"/>
      <c r="D2251" s="6"/>
      <c r="E2251" s="6"/>
      <c r="F2251" s="6"/>
      <c r="G2251" s="6"/>
      <c r="H2251" s="6"/>
      <c r="I2251" s="6"/>
    </row>
    <row r="2252" spans="1:9">
      <c r="A2252" s="6"/>
      <c r="B2252" s="6"/>
      <c r="C2252" s="6"/>
      <c r="D2252" s="6"/>
      <c r="E2252" s="6"/>
      <c r="F2252" s="6"/>
      <c r="G2252" s="6"/>
      <c r="H2252" s="6"/>
      <c r="I2252" s="6"/>
    </row>
    <row r="2253" spans="1:9">
      <c r="A2253" s="6"/>
      <c r="B2253" s="6"/>
      <c r="C2253" s="6"/>
      <c r="D2253" s="6"/>
      <c r="E2253" s="6"/>
      <c r="F2253" s="6"/>
      <c r="G2253" s="6"/>
      <c r="H2253" s="6"/>
      <c r="I2253" s="6"/>
    </row>
    <row r="2254" spans="1:9">
      <c r="A2254" s="6"/>
      <c r="B2254" s="6"/>
      <c r="C2254" s="6"/>
      <c r="D2254" s="6"/>
      <c r="E2254" s="6"/>
      <c r="F2254" s="6"/>
      <c r="G2254" s="6"/>
      <c r="H2254" s="6"/>
      <c r="I2254" s="6"/>
    </row>
    <row r="2255" spans="1:9">
      <c r="A2255" s="6"/>
      <c r="B2255" s="6"/>
      <c r="C2255" s="6"/>
      <c r="D2255" s="6"/>
      <c r="E2255" s="6"/>
      <c r="F2255" s="6"/>
      <c r="G2255" s="6"/>
      <c r="H2255" s="6"/>
      <c r="I2255" s="6"/>
    </row>
    <row r="2256" spans="1:9">
      <c r="A2256" s="6"/>
      <c r="B2256" s="6"/>
      <c r="C2256" s="6"/>
      <c r="D2256" s="6"/>
      <c r="E2256" s="6"/>
      <c r="F2256" s="6"/>
      <c r="G2256" s="6"/>
      <c r="H2256" s="6"/>
      <c r="I2256" s="6"/>
    </row>
    <row r="2257" spans="1:9">
      <c r="A2257" s="6"/>
      <c r="B2257" s="6"/>
      <c r="C2257" s="6"/>
      <c r="D2257" s="6"/>
      <c r="E2257" s="6"/>
      <c r="F2257" s="6"/>
      <c r="G2257" s="6"/>
      <c r="H2257" s="6"/>
      <c r="I2257" s="6"/>
    </row>
    <row r="2258" spans="1:9">
      <c r="A2258" s="6"/>
      <c r="B2258" s="6"/>
      <c r="C2258" s="6"/>
      <c r="D2258" s="6"/>
      <c r="E2258" s="6"/>
      <c r="F2258" s="6"/>
      <c r="G2258" s="6"/>
      <c r="H2258" s="6"/>
      <c r="I2258" s="6"/>
    </row>
    <row r="2259" spans="1:9">
      <c r="A2259" s="6"/>
      <c r="B2259" s="6"/>
      <c r="C2259" s="6"/>
      <c r="D2259" s="6"/>
      <c r="E2259" s="6"/>
      <c r="F2259" s="6"/>
      <c r="G2259" s="6"/>
      <c r="H2259" s="6"/>
      <c r="I2259" s="6"/>
    </row>
    <row r="2260" spans="1:9">
      <c r="A2260" s="6"/>
      <c r="B2260" s="6"/>
      <c r="C2260" s="6"/>
      <c r="D2260" s="6"/>
      <c r="E2260" s="6"/>
      <c r="F2260" s="6"/>
      <c r="G2260" s="6"/>
      <c r="H2260" s="6"/>
      <c r="I2260" s="6"/>
    </row>
    <row r="2261" spans="1:9">
      <c r="A2261" s="6"/>
      <c r="B2261" s="6"/>
      <c r="C2261" s="6"/>
      <c r="D2261" s="6"/>
      <c r="E2261" s="6"/>
      <c r="F2261" s="6"/>
      <c r="G2261" s="6"/>
      <c r="H2261" s="6"/>
      <c r="I2261" s="6"/>
    </row>
    <row r="2262" spans="1:9">
      <c r="A2262" s="6"/>
      <c r="B2262" s="6"/>
      <c r="C2262" s="6"/>
      <c r="D2262" s="6"/>
      <c r="E2262" s="6"/>
      <c r="F2262" s="6"/>
      <c r="G2262" s="6"/>
      <c r="H2262" s="6"/>
      <c r="I2262" s="6"/>
    </row>
    <row r="2263" spans="1:9">
      <c r="A2263" s="6"/>
      <c r="B2263" s="6"/>
      <c r="C2263" s="6"/>
      <c r="D2263" s="6"/>
      <c r="E2263" s="6"/>
      <c r="F2263" s="6"/>
      <c r="G2263" s="6"/>
      <c r="H2263" s="6"/>
      <c r="I2263" s="6"/>
    </row>
    <row r="2264" spans="1:9">
      <c r="A2264" s="6"/>
      <c r="B2264" s="6"/>
      <c r="C2264" s="6"/>
      <c r="D2264" s="6"/>
      <c r="E2264" s="6"/>
      <c r="F2264" s="6"/>
      <c r="G2264" s="6"/>
      <c r="H2264" s="6"/>
      <c r="I2264" s="6"/>
    </row>
    <row r="2265" spans="1:9">
      <c r="A2265" s="6"/>
      <c r="B2265" s="6"/>
      <c r="C2265" s="6"/>
      <c r="D2265" s="6"/>
      <c r="E2265" s="6"/>
      <c r="F2265" s="6"/>
      <c r="G2265" s="6"/>
      <c r="H2265" s="6"/>
      <c r="I2265" s="6"/>
    </row>
    <row r="2266" spans="1:9">
      <c r="A2266" s="6"/>
      <c r="B2266" s="6"/>
      <c r="C2266" s="6"/>
      <c r="D2266" s="6"/>
      <c r="E2266" s="6"/>
      <c r="F2266" s="6"/>
      <c r="G2266" s="6"/>
      <c r="H2266" s="6"/>
      <c r="I2266" s="6"/>
    </row>
    <row r="2267" spans="1:9">
      <c r="A2267" s="6"/>
      <c r="B2267" s="6"/>
      <c r="C2267" s="6"/>
      <c r="D2267" s="6"/>
      <c r="E2267" s="6"/>
      <c r="F2267" s="6"/>
      <c r="G2267" s="6"/>
      <c r="H2267" s="6"/>
      <c r="I2267" s="6"/>
    </row>
    <row r="2268" spans="1:9">
      <c r="A2268" s="6"/>
      <c r="B2268" s="6"/>
      <c r="C2268" s="6"/>
      <c r="D2268" s="6"/>
      <c r="E2268" s="6"/>
      <c r="F2268" s="6"/>
      <c r="G2268" s="6"/>
      <c r="H2268" s="6"/>
      <c r="I2268" s="6"/>
    </row>
    <row r="2269" spans="1:9">
      <c r="A2269" s="6"/>
      <c r="B2269" s="6"/>
      <c r="C2269" s="6"/>
      <c r="D2269" s="6"/>
      <c r="E2269" s="6"/>
      <c r="F2269" s="6"/>
      <c r="G2269" s="6"/>
      <c r="H2269" s="6"/>
      <c r="I2269" s="6"/>
    </row>
    <row r="2270" spans="1:9">
      <c r="A2270" s="6"/>
      <c r="B2270" s="6"/>
      <c r="C2270" s="6"/>
      <c r="D2270" s="6"/>
      <c r="E2270" s="6"/>
      <c r="F2270" s="6"/>
      <c r="G2270" s="6"/>
      <c r="H2270" s="6"/>
      <c r="I2270" s="6"/>
    </row>
    <row r="2271" spans="1:9">
      <c r="A2271" s="6"/>
      <c r="B2271" s="6"/>
      <c r="C2271" s="6"/>
      <c r="D2271" s="6"/>
      <c r="E2271" s="6"/>
      <c r="F2271" s="6"/>
      <c r="G2271" s="6"/>
      <c r="H2271" s="6"/>
      <c r="I2271" s="6"/>
    </row>
    <row r="2272" spans="1:9">
      <c r="A2272" s="6"/>
      <c r="B2272" s="6"/>
      <c r="C2272" s="6"/>
      <c r="D2272" s="6"/>
      <c r="E2272" s="6"/>
      <c r="F2272" s="6"/>
      <c r="G2272" s="6"/>
      <c r="H2272" s="6"/>
      <c r="I2272" s="6"/>
    </row>
    <row r="2273" spans="1:9">
      <c r="A2273" s="6"/>
      <c r="B2273" s="6"/>
      <c r="C2273" s="6"/>
      <c r="D2273" s="6"/>
      <c r="E2273" s="6"/>
      <c r="F2273" s="6"/>
      <c r="G2273" s="6"/>
      <c r="H2273" s="6"/>
      <c r="I2273" s="6"/>
    </row>
    <row r="2274" spans="1:9">
      <c r="A2274" s="6"/>
      <c r="B2274" s="6"/>
      <c r="C2274" s="6"/>
      <c r="D2274" s="6"/>
      <c r="E2274" s="6"/>
      <c r="F2274" s="6"/>
      <c r="G2274" s="6"/>
      <c r="H2274" s="6"/>
      <c r="I2274" s="6"/>
    </row>
    <row r="2275" spans="1:9">
      <c r="A2275" s="6"/>
      <c r="B2275" s="6"/>
      <c r="C2275" s="6"/>
      <c r="D2275" s="6"/>
      <c r="E2275" s="6"/>
      <c r="F2275" s="6"/>
      <c r="G2275" s="6"/>
      <c r="H2275" s="6"/>
      <c r="I2275" s="6"/>
    </row>
    <row r="2276" spans="1:9">
      <c r="A2276" s="6"/>
      <c r="B2276" s="6"/>
      <c r="C2276" s="6"/>
      <c r="D2276" s="6"/>
      <c r="E2276" s="6"/>
      <c r="F2276" s="6"/>
      <c r="G2276" s="6"/>
      <c r="H2276" s="6"/>
      <c r="I2276" s="6"/>
    </row>
    <row r="2277" spans="1:9">
      <c r="A2277" s="6"/>
      <c r="B2277" s="6"/>
      <c r="C2277" s="6"/>
      <c r="D2277" s="6"/>
      <c r="E2277" s="6"/>
      <c r="F2277" s="6"/>
      <c r="G2277" s="6"/>
      <c r="H2277" s="6"/>
      <c r="I2277" s="6"/>
    </row>
    <row r="2278" spans="1:9">
      <c r="A2278" s="6"/>
      <c r="B2278" s="6"/>
      <c r="C2278" s="6"/>
      <c r="D2278" s="6"/>
      <c r="E2278" s="6"/>
      <c r="F2278" s="6"/>
      <c r="G2278" s="6"/>
      <c r="H2278" s="6"/>
      <c r="I2278" s="6"/>
    </row>
    <row r="2279" spans="1:9">
      <c r="A2279" s="6"/>
      <c r="B2279" s="6"/>
      <c r="C2279" s="6"/>
      <c r="D2279" s="6"/>
      <c r="E2279" s="6"/>
      <c r="F2279" s="6"/>
      <c r="G2279" s="6"/>
      <c r="H2279" s="6"/>
      <c r="I2279" s="6"/>
    </row>
    <row r="2280" spans="1:9">
      <c r="A2280" s="6"/>
      <c r="B2280" s="6"/>
      <c r="C2280" s="6"/>
      <c r="D2280" s="6"/>
      <c r="E2280" s="6"/>
      <c r="F2280" s="6"/>
      <c r="G2280" s="6"/>
      <c r="H2280" s="6"/>
      <c r="I2280" s="6"/>
    </row>
    <row r="2281" spans="1:9">
      <c r="A2281" s="6"/>
      <c r="B2281" s="6"/>
      <c r="C2281" s="6"/>
      <c r="D2281" s="6"/>
      <c r="E2281" s="6"/>
      <c r="F2281" s="6"/>
      <c r="G2281" s="6"/>
      <c r="H2281" s="6"/>
      <c r="I2281" s="6"/>
    </row>
    <row r="2282" spans="1:9">
      <c r="A2282" s="6"/>
      <c r="B2282" s="6"/>
      <c r="C2282" s="6"/>
      <c r="D2282" s="6"/>
      <c r="E2282" s="6"/>
      <c r="F2282" s="6"/>
      <c r="G2282" s="6"/>
      <c r="H2282" s="6"/>
      <c r="I2282" s="6"/>
    </row>
    <row r="2283" spans="1:9">
      <c r="A2283" s="6"/>
      <c r="B2283" s="6"/>
      <c r="C2283" s="6"/>
      <c r="D2283" s="6"/>
      <c r="E2283" s="6"/>
      <c r="F2283" s="6"/>
      <c r="G2283" s="6"/>
      <c r="H2283" s="6"/>
      <c r="I2283" s="6"/>
    </row>
    <row r="2284" spans="1:9">
      <c r="A2284" s="6"/>
      <c r="B2284" s="6"/>
      <c r="C2284" s="6"/>
      <c r="D2284" s="6"/>
      <c r="E2284" s="6"/>
      <c r="F2284" s="6"/>
      <c r="G2284" s="6"/>
      <c r="H2284" s="6"/>
      <c r="I2284" s="6"/>
    </row>
    <row r="2285" spans="1:9">
      <c r="A2285" s="6"/>
      <c r="B2285" s="6"/>
      <c r="C2285" s="6"/>
      <c r="D2285" s="6"/>
      <c r="E2285" s="6"/>
      <c r="F2285" s="6"/>
      <c r="G2285" s="6"/>
      <c r="H2285" s="6"/>
      <c r="I2285" s="6"/>
    </row>
    <row r="2286" spans="1:9">
      <c r="A2286" s="6"/>
      <c r="B2286" s="6"/>
      <c r="C2286" s="6"/>
      <c r="D2286" s="6"/>
      <c r="E2286" s="6"/>
      <c r="F2286" s="6"/>
      <c r="G2286" s="6"/>
      <c r="H2286" s="6"/>
      <c r="I2286" s="6"/>
    </row>
    <row r="2287" spans="1:9">
      <c r="A2287" s="6"/>
      <c r="B2287" s="6"/>
      <c r="C2287" s="6"/>
      <c r="D2287" s="6"/>
      <c r="E2287" s="6"/>
      <c r="F2287" s="6"/>
      <c r="G2287" s="6"/>
      <c r="H2287" s="6"/>
      <c r="I2287" s="6"/>
    </row>
    <row r="2288" spans="1:9">
      <c r="A2288" s="6"/>
      <c r="B2288" s="6"/>
      <c r="C2288" s="6"/>
      <c r="D2288" s="6"/>
      <c r="E2288" s="6"/>
      <c r="F2288" s="6"/>
      <c r="G2288" s="6"/>
      <c r="H2288" s="6"/>
      <c r="I2288" s="6"/>
    </row>
    <row r="2289" spans="1:9">
      <c r="A2289" s="6"/>
      <c r="B2289" s="6"/>
      <c r="C2289" s="6"/>
      <c r="D2289" s="6"/>
      <c r="E2289" s="6"/>
      <c r="F2289" s="6"/>
      <c r="G2289" s="6"/>
      <c r="H2289" s="6"/>
      <c r="I2289" s="6"/>
    </row>
    <row r="2290" spans="1:9">
      <c r="A2290" s="6"/>
      <c r="B2290" s="6"/>
      <c r="C2290" s="6"/>
      <c r="D2290" s="6"/>
      <c r="E2290" s="6"/>
      <c r="F2290" s="6"/>
      <c r="G2290" s="6"/>
      <c r="H2290" s="6"/>
      <c r="I2290" s="6"/>
    </row>
    <row r="2291" spans="1:9">
      <c r="A2291" s="6"/>
      <c r="B2291" s="6"/>
      <c r="C2291" s="6"/>
      <c r="D2291" s="6"/>
      <c r="E2291" s="6"/>
      <c r="F2291" s="6"/>
      <c r="G2291" s="6"/>
      <c r="H2291" s="6"/>
      <c r="I2291" s="6"/>
    </row>
    <row r="2292" spans="1:9">
      <c r="A2292" s="6"/>
      <c r="B2292" s="6"/>
      <c r="C2292" s="6"/>
      <c r="D2292" s="6"/>
      <c r="E2292" s="6"/>
      <c r="F2292" s="6"/>
      <c r="G2292" s="6"/>
      <c r="H2292" s="6"/>
      <c r="I2292" s="6"/>
    </row>
    <row r="2293" spans="1:9">
      <c r="A2293" s="6"/>
      <c r="B2293" s="6"/>
      <c r="C2293" s="6"/>
      <c r="D2293" s="6"/>
      <c r="E2293" s="6"/>
      <c r="F2293" s="6"/>
      <c r="G2293" s="6"/>
      <c r="H2293" s="6"/>
      <c r="I2293" s="6"/>
    </row>
    <row r="2294" spans="1:9">
      <c r="A2294" s="6"/>
      <c r="B2294" s="6"/>
      <c r="C2294" s="6"/>
      <c r="D2294" s="6"/>
      <c r="E2294" s="6"/>
      <c r="F2294" s="6"/>
      <c r="G2294" s="6"/>
      <c r="H2294" s="6"/>
      <c r="I2294" s="6"/>
    </row>
    <row r="2295" spans="1:9">
      <c r="A2295" s="6"/>
      <c r="B2295" s="6"/>
      <c r="C2295" s="6"/>
      <c r="D2295" s="6"/>
      <c r="E2295" s="6"/>
      <c r="F2295" s="6"/>
      <c r="G2295" s="6"/>
      <c r="H2295" s="6"/>
      <c r="I2295" s="6"/>
    </row>
    <row r="2296" spans="1:9">
      <c r="A2296" s="6"/>
      <c r="B2296" s="6"/>
      <c r="C2296" s="6"/>
      <c r="D2296" s="6"/>
      <c r="E2296" s="6"/>
      <c r="F2296" s="6"/>
      <c r="G2296" s="6"/>
      <c r="H2296" s="6"/>
      <c r="I2296" s="6"/>
    </row>
    <row r="2297" spans="1:9">
      <c r="A2297" s="6"/>
      <c r="B2297" s="6"/>
      <c r="C2297" s="6"/>
      <c r="D2297" s="6"/>
      <c r="E2297" s="6"/>
      <c r="F2297" s="6"/>
      <c r="G2297" s="6"/>
      <c r="H2297" s="6"/>
      <c r="I2297" s="6"/>
    </row>
    <row r="2298" spans="1:9">
      <c r="A2298" s="6"/>
      <c r="B2298" s="6"/>
      <c r="C2298" s="6"/>
      <c r="D2298" s="6"/>
      <c r="E2298" s="6"/>
      <c r="F2298" s="6"/>
      <c r="G2298" s="6"/>
      <c r="H2298" s="6"/>
      <c r="I2298" s="6"/>
    </row>
    <row r="2299" spans="1:9">
      <c r="A2299" s="6"/>
      <c r="B2299" s="6"/>
      <c r="C2299" s="6"/>
      <c r="D2299" s="6"/>
      <c r="E2299" s="6"/>
      <c r="F2299" s="6"/>
      <c r="G2299" s="6"/>
      <c r="H2299" s="6"/>
      <c r="I2299" s="6"/>
    </row>
    <row r="2300" spans="1:9">
      <c r="A2300" s="6"/>
      <c r="B2300" s="6"/>
      <c r="C2300" s="6"/>
      <c r="D2300" s="6"/>
      <c r="E2300" s="6"/>
      <c r="F2300" s="6"/>
      <c r="G2300" s="6"/>
      <c r="H2300" s="6"/>
      <c r="I2300" s="6"/>
    </row>
    <row r="2301" spans="1:9">
      <c r="A2301" s="6"/>
      <c r="B2301" s="6"/>
      <c r="C2301" s="6"/>
      <c r="D2301" s="6"/>
      <c r="E2301" s="6"/>
      <c r="F2301" s="6"/>
      <c r="G2301" s="6"/>
      <c r="H2301" s="6"/>
      <c r="I2301" s="6"/>
    </row>
    <row r="2302" spans="1:9">
      <c r="A2302" s="6"/>
      <c r="B2302" s="6"/>
      <c r="C2302" s="6"/>
      <c r="D2302" s="6"/>
      <c r="E2302" s="6"/>
      <c r="F2302" s="6"/>
      <c r="G2302" s="6"/>
      <c r="H2302" s="6"/>
      <c r="I2302" s="6"/>
    </row>
    <row r="2303" spans="1:9">
      <c r="A2303" s="6"/>
      <c r="B2303" s="6"/>
      <c r="C2303" s="6"/>
      <c r="D2303" s="6"/>
      <c r="E2303" s="6"/>
      <c r="F2303" s="6"/>
      <c r="G2303" s="6"/>
      <c r="H2303" s="6"/>
      <c r="I2303" s="6"/>
    </row>
    <row r="2304" spans="1:9">
      <c r="A2304" s="6"/>
      <c r="B2304" s="6"/>
      <c r="C2304" s="6"/>
      <c r="D2304" s="6"/>
      <c r="E2304" s="6"/>
      <c r="F2304" s="6"/>
      <c r="G2304" s="6"/>
      <c r="H2304" s="6"/>
      <c r="I2304" s="6"/>
    </row>
    <row r="2305" spans="1:9">
      <c r="A2305" s="6"/>
      <c r="B2305" s="6"/>
      <c r="C2305" s="6"/>
      <c r="D2305" s="6"/>
      <c r="E2305" s="6"/>
      <c r="F2305" s="6"/>
      <c r="G2305" s="6"/>
      <c r="H2305" s="6"/>
      <c r="I2305" s="6"/>
    </row>
    <row r="2306" spans="1:9">
      <c r="A2306" s="6"/>
      <c r="B2306" s="6"/>
      <c r="C2306" s="6"/>
      <c r="D2306" s="6"/>
      <c r="E2306" s="6"/>
      <c r="F2306" s="6"/>
      <c r="G2306" s="6"/>
      <c r="H2306" s="6"/>
      <c r="I2306" s="6"/>
    </row>
    <row r="2307" spans="1:9">
      <c r="A2307" s="6"/>
      <c r="B2307" s="6"/>
      <c r="C2307" s="6"/>
      <c r="D2307" s="6"/>
      <c r="E2307" s="6"/>
      <c r="F2307" s="6"/>
      <c r="G2307" s="6"/>
      <c r="H2307" s="6"/>
      <c r="I2307" s="6"/>
    </row>
    <row r="2308" spans="1:9">
      <c r="A2308" s="6"/>
      <c r="B2308" s="6"/>
      <c r="C2308" s="6"/>
      <c r="D2308" s="6"/>
      <c r="E2308" s="6"/>
      <c r="F2308" s="6"/>
      <c r="G2308" s="6"/>
      <c r="H2308" s="6"/>
      <c r="I2308" s="6"/>
    </row>
    <row r="2309" spans="1:9">
      <c r="A2309" s="6"/>
      <c r="B2309" s="6"/>
      <c r="C2309" s="6"/>
      <c r="D2309" s="6"/>
      <c r="E2309" s="6"/>
      <c r="F2309" s="6"/>
      <c r="G2309" s="6"/>
      <c r="H2309" s="6"/>
      <c r="I2309" s="6"/>
    </row>
    <row r="2310" spans="1:9">
      <c r="A2310" s="6"/>
      <c r="B2310" s="6"/>
      <c r="C2310" s="6"/>
      <c r="D2310" s="6"/>
      <c r="E2310" s="6"/>
      <c r="F2310" s="6"/>
      <c r="G2310" s="6"/>
      <c r="H2310" s="6"/>
      <c r="I2310" s="6"/>
    </row>
    <row r="2311" spans="1:9">
      <c r="A2311" s="6"/>
      <c r="B2311" s="6"/>
      <c r="C2311" s="6"/>
      <c r="D2311" s="6"/>
      <c r="E2311" s="6"/>
      <c r="F2311" s="6"/>
      <c r="G2311" s="6"/>
      <c r="H2311" s="6"/>
      <c r="I2311" s="6"/>
    </row>
    <row r="2312" spans="1:9">
      <c r="A2312" s="6"/>
      <c r="B2312" s="6"/>
      <c r="C2312" s="6"/>
      <c r="D2312" s="6"/>
      <c r="E2312" s="6"/>
      <c r="F2312" s="6"/>
      <c r="G2312" s="6"/>
      <c r="H2312" s="6"/>
      <c r="I2312" s="6"/>
    </row>
    <row r="2313" spans="1:9">
      <c r="A2313" s="6"/>
      <c r="B2313" s="6"/>
      <c r="C2313" s="6"/>
      <c r="D2313" s="6"/>
      <c r="E2313" s="6"/>
      <c r="F2313" s="6"/>
      <c r="G2313" s="6"/>
      <c r="H2313" s="6"/>
      <c r="I2313" s="6"/>
    </row>
    <row r="2314" spans="1:9">
      <c r="A2314" s="6"/>
      <c r="B2314" s="6"/>
      <c r="C2314" s="6"/>
      <c r="D2314" s="6"/>
      <c r="E2314" s="6"/>
      <c r="F2314" s="6"/>
      <c r="G2314" s="6"/>
      <c r="H2314" s="6"/>
      <c r="I2314" s="6"/>
    </row>
    <row r="2315" spans="1:9">
      <c r="A2315" s="6"/>
      <c r="B2315" s="6"/>
      <c r="C2315" s="6"/>
      <c r="D2315" s="6"/>
      <c r="E2315" s="6"/>
      <c r="F2315" s="6"/>
      <c r="G2315" s="6"/>
      <c r="H2315" s="6"/>
      <c r="I2315" s="6"/>
    </row>
    <row r="2316" spans="1:9">
      <c r="A2316" s="6"/>
      <c r="B2316" s="6"/>
      <c r="C2316" s="6"/>
      <c r="D2316" s="6"/>
      <c r="E2316" s="6"/>
      <c r="F2316" s="6"/>
      <c r="G2316" s="6"/>
      <c r="H2316" s="6"/>
      <c r="I2316" s="6"/>
    </row>
    <row r="2317" spans="1:9">
      <c r="A2317" s="6"/>
      <c r="B2317" s="6"/>
      <c r="C2317" s="6"/>
      <c r="D2317" s="6"/>
      <c r="E2317" s="6"/>
      <c r="F2317" s="6"/>
      <c r="G2317" s="6"/>
      <c r="H2317" s="6"/>
      <c r="I2317" s="6"/>
    </row>
    <row r="2318" spans="1:9">
      <c r="A2318" s="6"/>
      <c r="B2318" s="6"/>
      <c r="C2318" s="6"/>
      <c r="D2318" s="6"/>
      <c r="E2318" s="6"/>
      <c r="F2318" s="6"/>
      <c r="G2318" s="6"/>
      <c r="H2318" s="6"/>
      <c r="I2318" s="6"/>
    </row>
    <row r="2319" spans="1:9">
      <c r="A2319" s="6"/>
      <c r="B2319" s="6"/>
      <c r="C2319" s="6"/>
      <c r="D2319" s="6"/>
      <c r="E2319" s="6"/>
      <c r="F2319" s="6"/>
      <c r="G2319" s="6"/>
      <c r="H2319" s="6"/>
      <c r="I2319" s="6"/>
    </row>
    <row r="2320" spans="1:9">
      <c r="A2320" s="6"/>
      <c r="B2320" s="6"/>
      <c r="C2320" s="6"/>
      <c r="D2320" s="6"/>
      <c r="E2320" s="6"/>
      <c r="F2320" s="6"/>
      <c r="G2320" s="6"/>
      <c r="H2320" s="6"/>
      <c r="I2320" s="6"/>
    </row>
    <row r="2321" spans="1:9">
      <c r="A2321" s="6"/>
      <c r="B2321" s="6"/>
      <c r="C2321" s="6"/>
      <c r="D2321" s="6"/>
      <c r="E2321" s="6"/>
      <c r="F2321" s="6"/>
      <c r="G2321" s="6"/>
      <c r="H2321" s="6"/>
      <c r="I2321" s="6"/>
    </row>
    <row r="2322" spans="1:9">
      <c r="A2322" s="6"/>
      <c r="B2322" s="6"/>
      <c r="C2322" s="6"/>
      <c r="D2322" s="6"/>
      <c r="E2322" s="6"/>
      <c r="F2322" s="6"/>
      <c r="G2322" s="6"/>
      <c r="H2322" s="6"/>
      <c r="I2322" s="6"/>
    </row>
    <row r="2323" spans="1:9">
      <c r="A2323" s="6"/>
      <c r="B2323" s="6"/>
      <c r="C2323" s="6"/>
      <c r="D2323" s="6"/>
      <c r="E2323" s="6"/>
      <c r="F2323" s="6"/>
      <c r="G2323" s="6"/>
      <c r="H2323" s="6"/>
      <c r="I2323" s="6"/>
    </row>
    <row r="2324" spans="1:9">
      <c r="A2324" s="6"/>
      <c r="B2324" s="6"/>
      <c r="C2324" s="6"/>
      <c r="D2324" s="6"/>
      <c r="E2324" s="6"/>
      <c r="F2324" s="6"/>
      <c r="G2324" s="6"/>
      <c r="H2324" s="6"/>
      <c r="I2324" s="6"/>
    </row>
    <row r="2325" spans="1:9">
      <c r="A2325" s="6"/>
      <c r="B2325" s="6"/>
      <c r="C2325" s="6"/>
      <c r="D2325" s="6"/>
      <c r="E2325" s="6"/>
      <c r="F2325" s="6"/>
      <c r="G2325" s="6"/>
      <c r="H2325" s="6"/>
      <c r="I2325" s="6"/>
    </row>
    <row r="2326" spans="1:9">
      <c r="A2326" s="6"/>
      <c r="B2326" s="6"/>
      <c r="C2326" s="6"/>
      <c r="D2326" s="6"/>
      <c r="E2326" s="6"/>
      <c r="F2326" s="6"/>
      <c r="G2326" s="6"/>
      <c r="H2326" s="6"/>
      <c r="I2326" s="6"/>
    </row>
    <row r="2327" spans="1:9">
      <c r="A2327" s="6"/>
      <c r="B2327" s="6"/>
      <c r="C2327" s="6"/>
      <c r="D2327" s="6"/>
      <c r="E2327" s="6"/>
      <c r="F2327" s="6"/>
      <c r="G2327" s="6"/>
      <c r="H2327" s="6"/>
      <c r="I2327" s="6"/>
    </row>
    <row r="2328" spans="1:9">
      <c r="A2328" s="6"/>
      <c r="B2328" s="6"/>
      <c r="C2328" s="6"/>
      <c r="D2328" s="6"/>
      <c r="E2328" s="6"/>
      <c r="F2328" s="6"/>
      <c r="G2328" s="6"/>
      <c r="H2328" s="6"/>
      <c r="I2328" s="6"/>
    </row>
    <row r="2329" spans="1:9">
      <c r="A2329" s="6"/>
      <c r="B2329" s="6"/>
      <c r="C2329" s="6"/>
      <c r="D2329" s="6"/>
      <c r="E2329" s="6"/>
      <c r="F2329" s="6"/>
      <c r="G2329" s="6"/>
      <c r="H2329" s="6"/>
      <c r="I2329" s="6"/>
    </row>
    <row r="2330" spans="1:9">
      <c r="A2330" s="6"/>
      <c r="B2330" s="6"/>
      <c r="C2330" s="6"/>
      <c r="D2330" s="6"/>
      <c r="E2330" s="6"/>
      <c r="F2330" s="6"/>
      <c r="G2330" s="6"/>
      <c r="H2330" s="6"/>
      <c r="I2330" s="6"/>
    </row>
    <row r="2331" spans="1:9">
      <c r="A2331" s="6"/>
      <c r="B2331" s="6"/>
      <c r="C2331" s="6"/>
      <c r="D2331" s="6"/>
      <c r="E2331" s="6"/>
      <c r="F2331" s="6"/>
      <c r="G2331" s="6"/>
      <c r="H2331" s="6"/>
      <c r="I2331" s="6"/>
    </row>
    <row r="2332" spans="1:9">
      <c r="A2332" s="6"/>
      <c r="B2332" s="6"/>
      <c r="C2332" s="6"/>
      <c r="D2332" s="6"/>
      <c r="E2332" s="6"/>
      <c r="F2332" s="6"/>
      <c r="G2332" s="6"/>
      <c r="H2332" s="6"/>
      <c r="I2332" s="6"/>
    </row>
    <row r="2333" spans="1:9">
      <c r="A2333" s="6"/>
      <c r="B2333" s="6"/>
      <c r="C2333" s="6"/>
      <c r="D2333" s="6"/>
      <c r="E2333" s="6"/>
      <c r="F2333" s="6"/>
      <c r="G2333" s="6"/>
      <c r="H2333" s="6"/>
      <c r="I2333" s="6"/>
    </row>
    <row r="2334" spans="1:9">
      <c r="A2334" s="6"/>
      <c r="B2334" s="6"/>
      <c r="C2334" s="6"/>
      <c r="D2334" s="6"/>
      <c r="E2334" s="6"/>
      <c r="F2334" s="6"/>
      <c r="G2334" s="6"/>
      <c r="H2334" s="6"/>
      <c r="I2334" s="6"/>
    </row>
    <row r="2335" spans="1:9">
      <c r="A2335" s="6"/>
      <c r="B2335" s="6"/>
      <c r="C2335" s="6"/>
      <c r="D2335" s="6"/>
      <c r="E2335" s="6"/>
      <c r="F2335" s="6"/>
      <c r="G2335" s="6"/>
      <c r="H2335" s="6"/>
      <c r="I2335" s="6"/>
    </row>
    <row r="2336" spans="1:9">
      <c r="A2336" s="6"/>
      <c r="B2336" s="6"/>
      <c r="C2336" s="6"/>
      <c r="D2336" s="6"/>
      <c r="E2336" s="6"/>
      <c r="F2336" s="6"/>
      <c r="G2336" s="6"/>
      <c r="H2336" s="6"/>
      <c r="I2336" s="6"/>
    </row>
    <row r="2337" spans="1:9">
      <c r="A2337" s="6"/>
      <c r="B2337" s="6"/>
      <c r="C2337" s="6"/>
      <c r="D2337" s="6"/>
      <c r="E2337" s="6"/>
      <c r="F2337" s="6"/>
      <c r="G2337" s="6"/>
      <c r="H2337" s="6"/>
      <c r="I2337" s="6"/>
    </row>
    <row r="2338" spans="1:9">
      <c r="A2338" s="6"/>
      <c r="B2338" s="6"/>
      <c r="C2338" s="6"/>
      <c r="D2338" s="6"/>
      <c r="E2338" s="6"/>
      <c r="F2338" s="6"/>
      <c r="G2338" s="6"/>
      <c r="H2338" s="6"/>
      <c r="I2338" s="6"/>
    </row>
    <row r="2339" spans="1:9">
      <c r="A2339" s="6"/>
      <c r="B2339" s="6"/>
      <c r="C2339" s="6"/>
      <c r="D2339" s="6"/>
      <c r="E2339" s="6"/>
      <c r="F2339" s="6"/>
      <c r="G2339" s="6"/>
      <c r="H2339" s="6"/>
      <c r="I2339" s="6"/>
    </row>
    <row r="2340" spans="1:9">
      <c r="A2340" s="6"/>
      <c r="B2340" s="6"/>
      <c r="C2340" s="6"/>
      <c r="D2340" s="6"/>
      <c r="E2340" s="6"/>
      <c r="F2340" s="6"/>
      <c r="G2340" s="6"/>
      <c r="H2340" s="6"/>
      <c r="I2340" s="6"/>
    </row>
    <row r="2341" spans="1:9">
      <c r="A2341" s="6"/>
      <c r="B2341" s="6"/>
      <c r="C2341" s="6"/>
      <c r="D2341" s="6"/>
      <c r="E2341" s="6"/>
      <c r="F2341" s="6"/>
      <c r="G2341" s="6"/>
      <c r="H2341" s="6"/>
      <c r="I2341" s="6"/>
    </row>
    <row r="2342" spans="1:9">
      <c r="A2342" s="6"/>
      <c r="B2342" s="6"/>
      <c r="C2342" s="6"/>
      <c r="D2342" s="6"/>
      <c r="E2342" s="6"/>
      <c r="F2342" s="6"/>
      <c r="G2342" s="6"/>
      <c r="H2342" s="6"/>
      <c r="I2342" s="6"/>
    </row>
    <row r="2343" spans="1:9">
      <c r="A2343" s="6"/>
      <c r="B2343" s="6"/>
      <c r="C2343" s="6"/>
      <c r="D2343" s="6"/>
      <c r="E2343" s="6"/>
      <c r="F2343" s="6"/>
      <c r="G2343" s="6"/>
      <c r="H2343" s="6"/>
      <c r="I2343" s="6"/>
    </row>
    <row r="2344" spans="1:9">
      <c r="A2344" s="6"/>
      <c r="B2344" s="6"/>
      <c r="C2344" s="6"/>
      <c r="D2344" s="6"/>
      <c r="E2344" s="6"/>
      <c r="F2344" s="6"/>
      <c r="G2344" s="6"/>
      <c r="H2344" s="6"/>
      <c r="I2344" s="6"/>
    </row>
    <row r="2345" spans="1:9">
      <c r="A2345" s="6"/>
      <c r="B2345" s="6"/>
      <c r="C2345" s="6"/>
      <c r="D2345" s="6"/>
      <c r="E2345" s="6"/>
      <c r="F2345" s="6"/>
      <c r="G2345" s="6"/>
      <c r="H2345" s="6"/>
      <c r="I2345" s="6"/>
    </row>
    <row r="2346" spans="1:9">
      <c r="A2346" s="6"/>
      <c r="B2346" s="6"/>
      <c r="C2346" s="6"/>
      <c r="D2346" s="6"/>
      <c r="E2346" s="6"/>
      <c r="F2346" s="6"/>
      <c r="G2346" s="6"/>
      <c r="H2346" s="6"/>
      <c r="I2346" s="6"/>
    </row>
    <row r="2347" spans="1:9">
      <c r="A2347" s="6"/>
      <c r="B2347" s="6"/>
      <c r="C2347" s="6"/>
      <c r="D2347" s="6"/>
      <c r="E2347" s="6"/>
      <c r="F2347" s="6"/>
      <c r="G2347" s="6"/>
      <c r="H2347" s="6"/>
      <c r="I2347" s="6"/>
    </row>
    <row r="2348" spans="1:9">
      <c r="A2348" s="6"/>
      <c r="B2348" s="6"/>
      <c r="C2348" s="6"/>
      <c r="D2348" s="6"/>
      <c r="E2348" s="6"/>
      <c r="F2348" s="6"/>
      <c r="G2348" s="6"/>
      <c r="H2348" s="6"/>
      <c r="I2348" s="6"/>
    </row>
    <row r="2349" spans="1:9">
      <c r="A2349" s="6"/>
      <c r="B2349" s="6"/>
      <c r="C2349" s="6"/>
      <c r="D2349" s="6"/>
      <c r="E2349" s="6"/>
      <c r="F2349" s="6"/>
      <c r="G2349" s="6"/>
      <c r="H2349" s="6"/>
      <c r="I2349" s="6"/>
    </row>
    <row r="2350" spans="1:9">
      <c r="A2350" s="6"/>
      <c r="B2350" s="6"/>
      <c r="C2350" s="6"/>
      <c r="D2350" s="6"/>
      <c r="E2350" s="6"/>
      <c r="F2350" s="6"/>
      <c r="G2350" s="6"/>
      <c r="H2350" s="6"/>
      <c r="I2350" s="6"/>
    </row>
    <row r="2351" spans="1:9">
      <c r="A2351" s="6"/>
      <c r="B2351" s="6"/>
      <c r="C2351" s="6"/>
      <c r="D2351" s="6"/>
      <c r="E2351" s="6"/>
      <c r="F2351" s="6"/>
      <c r="G2351" s="6"/>
      <c r="H2351" s="6"/>
      <c r="I2351" s="6"/>
    </row>
    <row r="2352" spans="1:9">
      <c r="A2352" s="6"/>
      <c r="B2352" s="6"/>
      <c r="C2352" s="6"/>
      <c r="D2352" s="6"/>
      <c r="E2352" s="6"/>
      <c r="F2352" s="6"/>
      <c r="G2352" s="6"/>
      <c r="H2352" s="6"/>
      <c r="I2352" s="6"/>
    </row>
    <row r="2353" spans="1:9">
      <c r="A2353" s="6"/>
      <c r="B2353" s="6"/>
      <c r="C2353" s="6"/>
      <c r="D2353" s="6"/>
      <c r="E2353" s="6"/>
      <c r="F2353" s="6"/>
      <c r="G2353" s="6"/>
      <c r="H2353" s="6"/>
      <c r="I2353" s="6"/>
    </row>
    <row r="2354" spans="1:9">
      <c r="A2354" s="6"/>
      <c r="B2354" s="6"/>
      <c r="C2354" s="6"/>
      <c r="D2354" s="6"/>
      <c r="E2354" s="6"/>
      <c r="F2354" s="6"/>
      <c r="G2354" s="6"/>
      <c r="H2354" s="6"/>
      <c r="I2354" s="6"/>
    </row>
    <row r="2355" spans="1:9">
      <c r="A2355" s="6"/>
      <c r="B2355" s="6"/>
      <c r="C2355" s="6"/>
      <c r="D2355" s="6"/>
      <c r="E2355" s="6"/>
      <c r="F2355" s="6"/>
      <c r="G2355" s="6"/>
      <c r="H2355" s="6"/>
      <c r="I2355" s="6"/>
    </row>
    <row r="2356" spans="1:9">
      <c r="A2356" s="6"/>
      <c r="B2356" s="6"/>
      <c r="C2356" s="6"/>
      <c r="D2356" s="6"/>
      <c r="E2356" s="6"/>
      <c r="F2356" s="6"/>
      <c r="G2356" s="6"/>
      <c r="H2356" s="6"/>
      <c r="I2356" s="6"/>
    </row>
    <row r="2357" spans="1:9">
      <c r="A2357" s="6"/>
      <c r="B2357" s="6"/>
      <c r="C2357" s="6"/>
      <c r="D2357" s="6"/>
      <c r="E2357" s="6"/>
      <c r="F2357" s="6"/>
      <c r="G2357" s="6"/>
      <c r="H2357" s="6"/>
      <c r="I2357" s="6"/>
    </row>
    <row r="2358" spans="1:9">
      <c r="A2358" s="6"/>
      <c r="B2358" s="6"/>
      <c r="C2358" s="6"/>
      <c r="D2358" s="6"/>
      <c r="E2358" s="6"/>
      <c r="F2358" s="6"/>
      <c r="G2358" s="6"/>
      <c r="H2358" s="6"/>
      <c r="I2358" s="6"/>
    </row>
    <row r="2359" spans="1:9">
      <c r="A2359" s="6"/>
      <c r="B2359" s="6"/>
      <c r="C2359" s="6"/>
      <c r="D2359" s="6"/>
      <c r="E2359" s="6"/>
      <c r="F2359" s="6"/>
      <c r="G2359" s="6"/>
      <c r="H2359" s="6"/>
      <c r="I2359" s="6"/>
    </row>
    <row r="2360" spans="1:9">
      <c r="A2360" s="6"/>
      <c r="B2360" s="6"/>
      <c r="C2360" s="6"/>
      <c r="D2360" s="6"/>
      <c r="E2360" s="6"/>
      <c r="F2360" s="6"/>
      <c r="G2360" s="6"/>
      <c r="H2360" s="6"/>
      <c r="I2360" s="6"/>
    </row>
    <row r="2361" spans="1:9">
      <c r="A2361" s="6"/>
      <c r="B2361" s="6"/>
      <c r="C2361" s="6"/>
      <c r="D2361" s="6"/>
      <c r="E2361" s="6"/>
      <c r="F2361" s="6"/>
      <c r="G2361" s="6"/>
      <c r="H2361" s="6"/>
      <c r="I2361" s="6"/>
    </row>
    <row r="2362" spans="1:9">
      <c r="A2362" s="6"/>
      <c r="B2362" s="6"/>
      <c r="C2362" s="6"/>
      <c r="D2362" s="6"/>
      <c r="E2362" s="6"/>
      <c r="F2362" s="6"/>
      <c r="G2362" s="6"/>
      <c r="H2362" s="6"/>
      <c r="I2362" s="6"/>
    </row>
    <row r="2363" spans="1:9">
      <c r="A2363" s="6"/>
      <c r="B2363" s="6"/>
      <c r="C2363" s="6"/>
      <c r="D2363" s="6"/>
      <c r="E2363" s="6"/>
      <c r="F2363" s="6"/>
      <c r="G2363" s="6"/>
      <c r="H2363" s="6"/>
      <c r="I2363" s="6"/>
    </row>
    <row r="2364" spans="1:9">
      <c r="A2364" s="6"/>
      <c r="B2364" s="6"/>
      <c r="C2364" s="6"/>
      <c r="D2364" s="6"/>
      <c r="E2364" s="6"/>
      <c r="F2364" s="6"/>
      <c r="G2364" s="6"/>
      <c r="H2364" s="6"/>
      <c r="I2364" s="6"/>
    </row>
    <row r="2365" spans="1:9">
      <c r="A2365" s="6"/>
      <c r="B2365" s="6"/>
      <c r="C2365" s="6"/>
      <c r="D2365" s="6"/>
      <c r="E2365" s="6"/>
      <c r="F2365" s="6"/>
      <c r="G2365" s="6"/>
      <c r="H2365" s="6"/>
      <c r="I2365" s="6"/>
    </row>
    <row r="2366" spans="1:9">
      <c r="A2366" s="6"/>
      <c r="B2366" s="6"/>
      <c r="C2366" s="6"/>
      <c r="D2366" s="6"/>
      <c r="E2366" s="6"/>
      <c r="F2366" s="6"/>
      <c r="G2366" s="6"/>
      <c r="H2366" s="6"/>
      <c r="I2366" s="6"/>
    </row>
    <row r="2367" spans="1:9">
      <c r="A2367" s="6"/>
      <c r="B2367" s="6"/>
      <c r="C2367" s="6"/>
      <c r="D2367" s="6"/>
      <c r="E2367" s="6"/>
      <c r="F2367" s="6"/>
      <c r="G2367" s="6"/>
      <c r="H2367" s="6"/>
      <c r="I2367" s="6"/>
    </row>
    <row r="2368" spans="1:9">
      <c r="A2368" s="6"/>
      <c r="B2368" s="6"/>
      <c r="C2368" s="6"/>
      <c r="D2368" s="6"/>
      <c r="E2368" s="6"/>
      <c r="F2368" s="6"/>
      <c r="G2368" s="6"/>
      <c r="H2368" s="6"/>
      <c r="I2368" s="6"/>
    </row>
    <row r="2369" spans="1:9">
      <c r="A2369" s="6"/>
      <c r="B2369" s="6"/>
      <c r="C2369" s="6"/>
      <c r="D2369" s="6"/>
      <c r="E2369" s="6"/>
      <c r="F2369" s="6"/>
      <c r="G2369" s="6"/>
      <c r="H2369" s="6"/>
      <c r="I2369" s="6"/>
    </row>
    <row r="2370" spans="1:9">
      <c r="A2370" s="6"/>
      <c r="B2370" s="6"/>
      <c r="C2370" s="6"/>
      <c r="D2370" s="6"/>
      <c r="E2370" s="6"/>
      <c r="F2370" s="6"/>
      <c r="G2370" s="6"/>
      <c r="H2370" s="6"/>
      <c r="I2370" s="6"/>
    </row>
    <row r="2371" spans="1:9">
      <c r="A2371" s="6"/>
      <c r="B2371" s="6"/>
      <c r="C2371" s="6"/>
      <c r="D2371" s="6"/>
      <c r="E2371" s="6"/>
      <c r="F2371" s="6"/>
      <c r="G2371" s="6"/>
      <c r="H2371" s="6"/>
      <c r="I2371" s="6"/>
    </row>
    <row r="2372" spans="1:9">
      <c r="A2372" s="6"/>
      <c r="B2372" s="6"/>
      <c r="C2372" s="6"/>
      <c r="D2372" s="6"/>
      <c r="E2372" s="6"/>
      <c r="F2372" s="6"/>
      <c r="G2372" s="6"/>
      <c r="H2372" s="6"/>
      <c r="I2372" s="6"/>
    </row>
    <row r="2373" spans="1:9">
      <c r="A2373" s="6"/>
      <c r="B2373" s="6"/>
      <c r="C2373" s="6"/>
      <c r="D2373" s="6"/>
      <c r="E2373" s="6"/>
      <c r="F2373" s="6"/>
      <c r="G2373" s="6"/>
      <c r="H2373" s="6"/>
      <c r="I2373" s="6"/>
    </row>
    <row r="2374" spans="1:9">
      <c r="A2374" s="6"/>
      <c r="B2374" s="6"/>
      <c r="C2374" s="6"/>
      <c r="D2374" s="6"/>
      <c r="E2374" s="6"/>
      <c r="F2374" s="6"/>
      <c r="G2374" s="6"/>
      <c r="H2374" s="6"/>
      <c r="I2374" s="6"/>
    </row>
    <row r="2375" spans="1:9">
      <c r="A2375" s="6"/>
      <c r="B2375" s="6"/>
      <c r="C2375" s="6"/>
      <c r="D2375" s="6"/>
      <c r="E2375" s="6"/>
      <c r="F2375" s="6"/>
      <c r="G2375" s="6"/>
      <c r="H2375" s="6"/>
      <c r="I2375" s="6"/>
    </row>
    <row r="2376" spans="1:9">
      <c r="A2376" s="6"/>
      <c r="B2376" s="6"/>
      <c r="C2376" s="6"/>
      <c r="D2376" s="6"/>
      <c r="E2376" s="6"/>
      <c r="F2376" s="6"/>
      <c r="G2376" s="6"/>
      <c r="H2376" s="6"/>
      <c r="I2376" s="6"/>
    </row>
    <row r="2377" spans="1:9">
      <c r="A2377" s="6"/>
      <c r="B2377" s="6"/>
      <c r="C2377" s="6"/>
      <c r="D2377" s="6"/>
      <c r="E2377" s="6"/>
      <c r="F2377" s="6"/>
      <c r="G2377" s="6"/>
      <c r="H2377" s="6"/>
      <c r="I2377" s="6"/>
    </row>
    <row r="2378" spans="1:9">
      <c r="A2378" s="6"/>
      <c r="B2378" s="6"/>
      <c r="C2378" s="6"/>
      <c r="D2378" s="6"/>
      <c r="E2378" s="6"/>
      <c r="F2378" s="6"/>
      <c r="G2378" s="6"/>
      <c r="H2378" s="6"/>
      <c r="I2378" s="6"/>
    </row>
    <row r="2379" spans="1:9">
      <c r="A2379" s="6"/>
      <c r="B2379" s="6"/>
      <c r="C2379" s="6"/>
      <c r="D2379" s="6"/>
      <c r="E2379" s="6"/>
      <c r="F2379" s="6"/>
      <c r="G2379" s="6"/>
      <c r="H2379" s="6"/>
      <c r="I2379" s="6"/>
    </row>
    <row r="2380" spans="1:9">
      <c r="A2380" s="6"/>
      <c r="B2380" s="6"/>
      <c r="C2380" s="6"/>
      <c r="D2380" s="6"/>
      <c r="E2380" s="6"/>
      <c r="F2380" s="6"/>
      <c r="G2380" s="6"/>
      <c r="H2380" s="6"/>
      <c r="I2380" s="6"/>
    </row>
    <row r="2381" spans="1:9">
      <c r="A2381" s="6"/>
      <c r="B2381" s="6"/>
      <c r="C2381" s="6"/>
      <c r="D2381" s="6"/>
      <c r="E2381" s="6"/>
      <c r="F2381" s="6"/>
      <c r="G2381" s="6"/>
      <c r="H2381" s="6"/>
      <c r="I2381" s="6"/>
    </row>
    <row r="2382" spans="1:9">
      <c r="A2382" s="6"/>
      <c r="B2382" s="6"/>
      <c r="C2382" s="6"/>
      <c r="D2382" s="6"/>
      <c r="E2382" s="6"/>
      <c r="F2382" s="6"/>
      <c r="G2382" s="6"/>
      <c r="H2382" s="6"/>
      <c r="I2382" s="6"/>
    </row>
    <row r="2383" spans="1:9">
      <c r="A2383" s="6"/>
      <c r="B2383" s="6"/>
      <c r="C2383" s="6"/>
      <c r="D2383" s="6"/>
      <c r="E2383" s="6"/>
      <c r="F2383" s="6"/>
      <c r="G2383" s="6"/>
      <c r="H2383" s="6"/>
      <c r="I2383" s="6"/>
    </row>
    <row r="2384" spans="1:9">
      <c r="A2384" s="6"/>
      <c r="B2384" s="6"/>
      <c r="C2384" s="6"/>
      <c r="D2384" s="6"/>
      <c r="E2384" s="6"/>
      <c r="F2384" s="6"/>
      <c r="G2384" s="6"/>
      <c r="H2384" s="6"/>
      <c r="I2384" s="6"/>
    </row>
    <row r="2385" spans="1:9">
      <c r="A2385" s="6"/>
      <c r="B2385" s="6"/>
      <c r="C2385" s="6"/>
      <c r="D2385" s="6"/>
      <c r="E2385" s="6"/>
      <c r="F2385" s="6"/>
      <c r="G2385" s="6"/>
      <c r="H2385" s="6"/>
      <c r="I2385" s="6"/>
    </row>
    <row r="2386" spans="1:9">
      <c r="A2386" s="6"/>
      <c r="B2386" s="6"/>
      <c r="C2386" s="6"/>
      <c r="D2386" s="6"/>
      <c r="E2386" s="6"/>
      <c r="F2386" s="6"/>
      <c r="G2386" s="6"/>
      <c r="H2386" s="6"/>
      <c r="I2386" s="6"/>
    </row>
    <row r="2387" spans="1:9">
      <c r="A2387" s="6"/>
      <c r="B2387" s="6"/>
      <c r="C2387" s="6"/>
      <c r="D2387" s="6"/>
      <c r="E2387" s="6"/>
      <c r="F2387" s="6"/>
      <c r="G2387" s="6"/>
      <c r="H2387" s="6"/>
      <c r="I2387" s="6"/>
    </row>
    <row r="2388" spans="1:9">
      <c r="A2388" s="6"/>
      <c r="B2388" s="6"/>
      <c r="C2388" s="6"/>
      <c r="D2388" s="6"/>
      <c r="E2388" s="6"/>
      <c r="F2388" s="6"/>
      <c r="G2388" s="6"/>
      <c r="H2388" s="6"/>
      <c r="I2388" s="6"/>
    </row>
    <row r="2389" spans="1:9">
      <c r="A2389" s="6"/>
      <c r="B2389" s="6"/>
      <c r="C2389" s="6"/>
      <c r="D2389" s="6"/>
      <c r="E2389" s="6"/>
      <c r="F2389" s="6"/>
      <c r="G2389" s="6"/>
      <c r="H2389" s="6"/>
      <c r="I2389" s="6"/>
    </row>
    <row r="2390" spans="1:9">
      <c r="A2390" s="6"/>
      <c r="B2390" s="6"/>
      <c r="C2390" s="6"/>
      <c r="D2390" s="6"/>
      <c r="E2390" s="6"/>
      <c r="F2390" s="6"/>
      <c r="G2390" s="6"/>
      <c r="H2390" s="6"/>
      <c r="I2390" s="6"/>
    </row>
    <row r="2391" spans="1:9">
      <c r="A2391" s="6"/>
      <c r="B2391" s="6"/>
      <c r="C2391" s="6"/>
      <c r="D2391" s="6"/>
      <c r="E2391" s="6"/>
      <c r="F2391" s="6"/>
      <c r="G2391" s="6"/>
      <c r="H2391" s="6"/>
      <c r="I2391" s="6"/>
    </row>
    <row r="2392" spans="1:9">
      <c r="A2392" s="6"/>
      <c r="B2392" s="6"/>
      <c r="C2392" s="6"/>
      <c r="D2392" s="6"/>
      <c r="E2392" s="6"/>
      <c r="F2392" s="6"/>
      <c r="G2392" s="6"/>
      <c r="H2392" s="6"/>
      <c r="I2392" s="6"/>
    </row>
    <row r="2393" spans="1:9">
      <c r="A2393" s="6"/>
      <c r="B2393" s="6"/>
      <c r="C2393" s="6"/>
      <c r="D2393" s="6"/>
      <c r="E2393" s="6"/>
      <c r="F2393" s="6"/>
      <c r="G2393" s="6"/>
      <c r="H2393" s="6"/>
      <c r="I2393" s="6"/>
    </row>
    <row r="2394" spans="1:9">
      <c r="A2394" s="6"/>
      <c r="B2394" s="6"/>
      <c r="C2394" s="6"/>
      <c r="D2394" s="6"/>
      <c r="E2394" s="6"/>
      <c r="F2394" s="6"/>
      <c r="G2394" s="6"/>
      <c r="H2394" s="6"/>
      <c r="I2394" s="6"/>
    </row>
    <row r="2395" spans="1:9">
      <c r="A2395" s="6"/>
      <c r="B2395" s="6"/>
      <c r="C2395" s="6"/>
      <c r="D2395" s="6"/>
      <c r="E2395" s="6"/>
      <c r="F2395" s="6"/>
      <c r="G2395" s="6"/>
      <c r="H2395" s="6"/>
      <c r="I2395" s="6"/>
    </row>
    <row r="2396" spans="1:9">
      <c r="A2396" s="6"/>
      <c r="B2396" s="6"/>
      <c r="C2396" s="6"/>
      <c r="D2396" s="6"/>
      <c r="E2396" s="6"/>
      <c r="F2396" s="6"/>
      <c r="G2396" s="6"/>
      <c r="H2396" s="6"/>
      <c r="I2396" s="6"/>
    </row>
    <row r="2397" spans="1:9">
      <c r="A2397" s="6"/>
      <c r="B2397" s="6"/>
      <c r="C2397" s="6"/>
      <c r="D2397" s="6"/>
      <c r="E2397" s="6"/>
      <c r="F2397" s="6"/>
      <c r="G2397" s="6"/>
      <c r="H2397" s="6"/>
      <c r="I2397" s="6"/>
    </row>
    <row r="2398" spans="1:9">
      <c r="A2398" s="6"/>
      <c r="B2398" s="6"/>
      <c r="C2398" s="6"/>
      <c r="D2398" s="6"/>
      <c r="E2398" s="6"/>
      <c r="F2398" s="6"/>
      <c r="G2398" s="6"/>
      <c r="H2398" s="6"/>
      <c r="I2398" s="6"/>
    </row>
    <row r="2399" spans="1:9">
      <c r="A2399" s="6"/>
      <c r="B2399" s="6"/>
      <c r="C2399" s="6"/>
      <c r="D2399" s="6"/>
      <c r="E2399" s="6"/>
      <c r="F2399" s="6"/>
      <c r="G2399" s="6"/>
      <c r="H2399" s="6"/>
      <c r="I2399" s="6"/>
    </row>
    <row r="2400" spans="1:9">
      <c r="A2400" s="6"/>
      <c r="B2400" s="6"/>
      <c r="C2400" s="6"/>
      <c r="D2400" s="6"/>
      <c r="E2400" s="6"/>
      <c r="F2400" s="6"/>
      <c r="G2400" s="6"/>
      <c r="H2400" s="6"/>
      <c r="I2400" s="6"/>
    </row>
    <row r="2401" spans="1:9">
      <c r="A2401" s="6"/>
      <c r="B2401" s="6"/>
      <c r="C2401" s="6"/>
      <c r="D2401" s="6"/>
      <c r="E2401" s="6"/>
      <c r="F2401" s="6"/>
      <c r="G2401" s="6"/>
      <c r="H2401" s="6"/>
      <c r="I2401" s="6"/>
    </row>
    <row r="2402" spans="1:9">
      <c r="A2402" s="6"/>
      <c r="B2402" s="6"/>
      <c r="C2402" s="6"/>
      <c r="D2402" s="6"/>
      <c r="E2402" s="6"/>
      <c r="F2402" s="6"/>
      <c r="G2402" s="6"/>
      <c r="H2402" s="6"/>
      <c r="I2402" s="6"/>
    </row>
    <row r="2403" spans="1:9">
      <c r="A2403" s="6"/>
      <c r="B2403" s="6"/>
      <c r="C2403" s="6"/>
      <c r="D2403" s="6"/>
      <c r="E2403" s="6"/>
      <c r="F2403" s="6"/>
      <c r="G2403" s="6"/>
      <c r="H2403" s="6"/>
      <c r="I2403" s="6"/>
    </row>
    <row r="2404" spans="1:9">
      <c r="A2404" s="6"/>
      <c r="B2404" s="6"/>
      <c r="C2404" s="6"/>
      <c r="D2404" s="6"/>
      <c r="E2404" s="6"/>
      <c r="F2404" s="6"/>
      <c r="G2404" s="6"/>
      <c r="H2404" s="6"/>
      <c r="I2404" s="6"/>
    </row>
    <row r="2405" spans="1:9">
      <c r="A2405" s="6"/>
      <c r="B2405" s="6"/>
      <c r="C2405" s="6"/>
      <c r="D2405" s="6"/>
      <c r="E2405" s="6"/>
      <c r="F2405" s="6"/>
      <c r="G2405" s="6"/>
      <c r="H2405" s="6"/>
      <c r="I2405" s="6"/>
    </row>
    <row r="2406" spans="1:9">
      <c r="A2406" s="6"/>
      <c r="B2406" s="6"/>
      <c r="C2406" s="6"/>
      <c r="D2406" s="6"/>
      <c r="E2406" s="6"/>
      <c r="F2406" s="6"/>
      <c r="G2406" s="6"/>
      <c r="H2406" s="6"/>
      <c r="I2406" s="6"/>
    </row>
    <row r="2407" spans="1:9">
      <c r="A2407" s="6"/>
      <c r="B2407" s="6"/>
      <c r="C2407" s="6"/>
      <c r="D2407" s="6"/>
      <c r="E2407" s="6"/>
      <c r="F2407" s="6"/>
      <c r="G2407" s="6"/>
      <c r="H2407" s="6"/>
      <c r="I2407" s="6"/>
    </row>
    <row r="2408" spans="1:9">
      <c r="A2408" s="6"/>
      <c r="B2408" s="6"/>
      <c r="C2408" s="6"/>
      <c r="D2408" s="6"/>
      <c r="E2408" s="6"/>
      <c r="F2408" s="6"/>
      <c r="G2408" s="6"/>
      <c r="H2408" s="6"/>
      <c r="I2408" s="6"/>
    </row>
    <row r="2409" spans="1:9">
      <c r="A2409" s="6"/>
      <c r="B2409" s="6"/>
      <c r="C2409" s="6"/>
      <c r="D2409" s="6"/>
      <c r="E2409" s="6"/>
      <c r="F2409" s="6"/>
      <c r="G2409" s="6"/>
      <c r="H2409" s="6"/>
      <c r="I2409" s="6"/>
    </row>
    <row r="2410" spans="1:9">
      <c r="A2410" s="6"/>
      <c r="B2410" s="6"/>
      <c r="C2410" s="6"/>
      <c r="D2410" s="6"/>
      <c r="E2410" s="6"/>
      <c r="F2410" s="6"/>
      <c r="G2410" s="6"/>
      <c r="H2410" s="6"/>
      <c r="I2410" s="6"/>
    </row>
    <row r="2411" spans="1:9">
      <c r="A2411" s="6"/>
      <c r="B2411" s="6"/>
      <c r="C2411" s="6"/>
      <c r="D2411" s="6"/>
      <c r="E2411" s="6"/>
      <c r="F2411" s="6"/>
      <c r="G2411" s="6"/>
      <c r="H2411" s="6"/>
      <c r="I2411" s="6"/>
    </row>
    <row r="2412" spans="1:9">
      <c r="A2412" s="6"/>
      <c r="B2412" s="6"/>
      <c r="C2412" s="6"/>
      <c r="D2412" s="6"/>
      <c r="E2412" s="6"/>
      <c r="F2412" s="6"/>
      <c r="G2412" s="6"/>
      <c r="H2412" s="6"/>
      <c r="I2412" s="6"/>
    </row>
    <row r="2413" spans="1:9">
      <c r="A2413" s="6"/>
      <c r="B2413" s="6"/>
      <c r="C2413" s="6"/>
      <c r="D2413" s="6"/>
      <c r="E2413" s="6"/>
      <c r="F2413" s="6"/>
      <c r="G2413" s="6"/>
      <c r="H2413" s="6"/>
      <c r="I2413" s="6"/>
    </row>
    <row r="2414" spans="1:9">
      <c r="A2414" s="6"/>
      <c r="B2414" s="6"/>
      <c r="C2414" s="6"/>
      <c r="D2414" s="6"/>
      <c r="E2414" s="6"/>
      <c r="F2414" s="6"/>
      <c r="G2414" s="6"/>
      <c r="H2414" s="6"/>
      <c r="I2414" s="6"/>
    </row>
    <row r="2415" spans="1:9">
      <c r="A2415" s="6"/>
      <c r="B2415" s="6"/>
      <c r="C2415" s="6"/>
      <c r="D2415" s="6"/>
      <c r="E2415" s="6"/>
      <c r="F2415" s="6"/>
      <c r="G2415" s="6"/>
      <c r="H2415" s="6"/>
      <c r="I2415" s="6"/>
    </row>
    <row r="2416" spans="1:9">
      <c r="A2416" s="6"/>
      <c r="B2416" s="6"/>
      <c r="C2416" s="6"/>
      <c r="D2416" s="6"/>
      <c r="E2416" s="6"/>
      <c r="F2416" s="6"/>
      <c r="G2416" s="6"/>
      <c r="H2416" s="6"/>
      <c r="I2416" s="6"/>
    </row>
    <row r="2417" spans="1:9">
      <c r="A2417" s="6"/>
      <c r="B2417" s="6"/>
      <c r="C2417" s="6"/>
      <c r="D2417" s="6"/>
      <c r="E2417" s="6"/>
      <c r="F2417" s="6"/>
      <c r="G2417" s="6"/>
      <c r="H2417" s="6"/>
      <c r="I2417" s="6"/>
    </row>
    <row r="2418" spans="1:9">
      <c r="A2418" s="6"/>
      <c r="B2418" s="6"/>
      <c r="C2418" s="6"/>
      <c r="D2418" s="6"/>
      <c r="E2418" s="6"/>
      <c r="F2418" s="6"/>
      <c r="G2418" s="6"/>
      <c r="H2418" s="6"/>
      <c r="I2418" s="6"/>
    </row>
    <row r="2419" spans="1:9">
      <c r="A2419" s="6"/>
      <c r="B2419" s="6"/>
      <c r="C2419" s="6"/>
      <c r="D2419" s="6"/>
      <c r="E2419" s="6"/>
      <c r="F2419" s="6"/>
      <c r="G2419" s="6"/>
      <c r="H2419" s="6"/>
      <c r="I2419" s="6"/>
    </row>
    <row r="2420" spans="1:9">
      <c r="A2420" s="6"/>
      <c r="B2420" s="6"/>
      <c r="C2420" s="6"/>
      <c r="D2420" s="6"/>
      <c r="E2420" s="6"/>
      <c r="F2420" s="6"/>
      <c r="G2420" s="6"/>
      <c r="H2420" s="6"/>
      <c r="I2420" s="6"/>
    </row>
    <row r="2421" spans="1:9">
      <c r="A2421" s="6"/>
      <c r="B2421" s="6"/>
      <c r="C2421" s="6"/>
      <c r="D2421" s="6"/>
      <c r="E2421" s="6"/>
      <c r="F2421" s="6"/>
      <c r="G2421" s="6"/>
      <c r="H2421" s="6"/>
      <c r="I2421" s="6"/>
    </row>
    <row r="2422" spans="1:9">
      <c r="A2422" s="6"/>
      <c r="B2422" s="6"/>
      <c r="C2422" s="6"/>
      <c r="D2422" s="6"/>
      <c r="E2422" s="6"/>
      <c r="F2422" s="6"/>
      <c r="G2422" s="6"/>
      <c r="H2422" s="6"/>
      <c r="I2422" s="6"/>
    </row>
    <row r="2423" spans="1:9">
      <c r="A2423" s="6"/>
      <c r="B2423" s="6"/>
      <c r="C2423" s="6"/>
      <c r="D2423" s="6"/>
      <c r="E2423" s="6"/>
      <c r="F2423" s="6"/>
      <c r="G2423" s="6"/>
      <c r="H2423" s="6"/>
      <c r="I2423" s="6"/>
    </row>
    <row r="2424" spans="1:9">
      <c r="A2424" s="6"/>
      <c r="B2424" s="6"/>
      <c r="C2424" s="6"/>
      <c r="D2424" s="6"/>
      <c r="E2424" s="6"/>
      <c r="F2424" s="6"/>
      <c r="G2424" s="6"/>
      <c r="H2424" s="6"/>
      <c r="I2424" s="6"/>
    </row>
    <row r="2425" spans="1:9">
      <c r="A2425" s="6"/>
      <c r="B2425" s="6"/>
      <c r="C2425" s="6"/>
      <c r="D2425" s="6"/>
      <c r="E2425" s="6"/>
      <c r="F2425" s="6"/>
      <c r="G2425" s="6"/>
      <c r="H2425" s="6"/>
      <c r="I2425" s="6"/>
    </row>
    <row r="2426" spans="1:9">
      <c r="A2426" s="6"/>
      <c r="B2426" s="6"/>
      <c r="C2426" s="6"/>
      <c r="D2426" s="6"/>
      <c r="E2426" s="6"/>
      <c r="F2426" s="6"/>
      <c r="G2426" s="6"/>
      <c r="H2426" s="6"/>
      <c r="I2426" s="6"/>
    </row>
    <row r="2427" spans="1:9">
      <c r="A2427" s="6"/>
      <c r="B2427" s="6"/>
      <c r="C2427" s="6"/>
      <c r="D2427" s="6"/>
      <c r="E2427" s="6"/>
      <c r="F2427" s="6"/>
      <c r="G2427" s="6"/>
      <c r="H2427" s="6"/>
      <c r="I2427" s="6"/>
    </row>
    <row r="2428" spans="1:9">
      <c r="A2428" s="6"/>
      <c r="B2428" s="6"/>
      <c r="C2428" s="6"/>
      <c r="D2428" s="6"/>
      <c r="E2428" s="6"/>
      <c r="F2428" s="6"/>
      <c r="G2428" s="6"/>
      <c r="H2428" s="6"/>
      <c r="I2428" s="6"/>
    </row>
    <row r="2429" spans="1:9">
      <c r="A2429" s="6"/>
      <c r="B2429" s="6"/>
      <c r="C2429" s="6"/>
      <c r="D2429" s="6"/>
      <c r="E2429" s="6"/>
      <c r="F2429" s="6"/>
      <c r="G2429" s="6"/>
      <c r="H2429" s="6"/>
      <c r="I2429" s="6"/>
    </row>
    <row r="2430" spans="1:9">
      <c r="A2430" s="6"/>
      <c r="B2430" s="6"/>
      <c r="C2430" s="6"/>
      <c r="D2430" s="6"/>
      <c r="E2430" s="6"/>
      <c r="F2430" s="6"/>
      <c r="G2430" s="6"/>
      <c r="H2430" s="6"/>
      <c r="I2430" s="6"/>
    </row>
    <row r="2431" spans="1:9">
      <c r="A2431" s="6"/>
      <c r="B2431" s="6"/>
      <c r="C2431" s="6"/>
      <c r="D2431" s="6"/>
      <c r="E2431" s="6"/>
      <c r="F2431" s="6"/>
      <c r="G2431" s="6"/>
      <c r="H2431" s="6"/>
      <c r="I2431" s="6"/>
    </row>
    <row r="2432" spans="1:9">
      <c r="A2432" s="6"/>
      <c r="B2432" s="6"/>
      <c r="C2432" s="6"/>
      <c r="D2432" s="6"/>
      <c r="E2432" s="6"/>
      <c r="F2432" s="6"/>
      <c r="G2432" s="6"/>
      <c r="H2432" s="6"/>
      <c r="I2432" s="6"/>
    </row>
    <row r="2433" spans="1:9">
      <c r="A2433" s="6"/>
      <c r="B2433" s="6"/>
      <c r="C2433" s="6"/>
      <c r="D2433" s="6"/>
      <c r="E2433" s="6"/>
      <c r="F2433" s="6"/>
      <c r="G2433" s="6"/>
      <c r="H2433" s="6"/>
      <c r="I2433" s="6"/>
    </row>
    <row r="2434" spans="1:9">
      <c r="A2434" s="6"/>
      <c r="B2434" s="6"/>
      <c r="C2434" s="6"/>
      <c r="D2434" s="6"/>
      <c r="E2434" s="6"/>
      <c r="F2434" s="6"/>
      <c r="G2434" s="6"/>
      <c r="H2434" s="6"/>
      <c r="I2434" s="6"/>
    </row>
    <row r="2435" spans="1:9">
      <c r="A2435" s="6"/>
      <c r="B2435" s="6"/>
      <c r="C2435" s="6"/>
      <c r="D2435" s="6"/>
      <c r="E2435" s="6"/>
      <c r="F2435" s="6"/>
      <c r="G2435" s="6"/>
      <c r="H2435" s="6"/>
      <c r="I2435" s="6"/>
    </row>
    <row r="2436" spans="1:9">
      <c r="A2436" s="6"/>
      <c r="B2436" s="6"/>
      <c r="C2436" s="6"/>
      <c r="D2436" s="6"/>
      <c r="E2436" s="6"/>
      <c r="F2436" s="6"/>
      <c r="G2436" s="6"/>
      <c r="H2436" s="6"/>
      <c r="I2436" s="6"/>
    </row>
    <row r="2437" spans="1:9">
      <c r="A2437" s="6"/>
      <c r="B2437" s="6"/>
      <c r="C2437" s="6"/>
      <c r="D2437" s="6"/>
      <c r="E2437" s="6"/>
      <c r="F2437" s="6"/>
      <c r="G2437" s="6"/>
      <c r="H2437" s="6"/>
      <c r="I2437" s="6"/>
    </row>
    <row r="2438" spans="1:9">
      <c r="A2438" s="6"/>
      <c r="B2438" s="6"/>
      <c r="C2438" s="6"/>
      <c r="D2438" s="6"/>
      <c r="E2438" s="6"/>
      <c r="F2438" s="6"/>
      <c r="G2438" s="6"/>
      <c r="H2438" s="6"/>
      <c r="I2438" s="6"/>
    </row>
    <row r="2439" spans="1:9">
      <c r="A2439" s="6"/>
      <c r="B2439" s="6"/>
      <c r="C2439" s="6"/>
      <c r="D2439" s="6"/>
      <c r="E2439" s="6"/>
      <c r="F2439" s="6"/>
      <c r="G2439" s="6"/>
      <c r="H2439" s="6"/>
      <c r="I2439" s="6"/>
    </row>
    <row r="2440" spans="1:9">
      <c r="A2440" s="6"/>
      <c r="B2440" s="6"/>
      <c r="C2440" s="6"/>
      <c r="D2440" s="6"/>
      <c r="E2440" s="6"/>
      <c r="F2440" s="6"/>
      <c r="G2440" s="6"/>
      <c r="H2440" s="6"/>
      <c r="I2440" s="6"/>
    </row>
    <row r="2441" spans="1:9">
      <c r="A2441" s="6"/>
      <c r="B2441" s="6"/>
      <c r="C2441" s="6"/>
      <c r="D2441" s="6"/>
      <c r="E2441" s="6"/>
      <c r="F2441" s="6"/>
      <c r="G2441" s="6"/>
      <c r="H2441" s="6"/>
      <c r="I2441" s="6"/>
    </row>
    <row r="2442" spans="1:9">
      <c r="A2442" s="6"/>
      <c r="B2442" s="6"/>
      <c r="C2442" s="6"/>
      <c r="D2442" s="6"/>
      <c r="E2442" s="6"/>
      <c r="F2442" s="6"/>
      <c r="G2442" s="6"/>
      <c r="H2442" s="6"/>
      <c r="I2442" s="6"/>
    </row>
    <row r="2443" spans="1:9">
      <c r="A2443" s="6"/>
      <c r="B2443" s="6"/>
      <c r="C2443" s="6"/>
      <c r="D2443" s="6"/>
      <c r="E2443" s="6"/>
      <c r="F2443" s="6"/>
      <c r="G2443" s="6"/>
      <c r="H2443" s="6"/>
      <c r="I2443" s="6"/>
    </row>
    <row r="2444" spans="1:9">
      <c r="A2444" s="6"/>
      <c r="B2444" s="6"/>
      <c r="C2444" s="6"/>
      <c r="D2444" s="6"/>
      <c r="E2444" s="6"/>
      <c r="F2444" s="6"/>
      <c r="G2444" s="6"/>
      <c r="H2444" s="6"/>
      <c r="I2444" s="6"/>
    </row>
    <row r="2445" spans="1:9">
      <c r="A2445" s="6"/>
      <c r="B2445" s="6"/>
      <c r="C2445" s="6"/>
      <c r="D2445" s="6"/>
      <c r="E2445" s="6"/>
      <c r="F2445" s="6"/>
      <c r="G2445" s="6"/>
      <c r="H2445" s="6"/>
      <c r="I2445" s="6"/>
    </row>
    <row r="2446" spans="1:9">
      <c r="A2446" s="6"/>
      <c r="B2446" s="6"/>
      <c r="C2446" s="6"/>
      <c r="D2446" s="6"/>
      <c r="E2446" s="6"/>
      <c r="F2446" s="6"/>
      <c r="G2446" s="6"/>
      <c r="H2446" s="6"/>
      <c r="I2446" s="6"/>
    </row>
    <row r="2447" spans="1:9">
      <c r="A2447" s="6"/>
      <c r="B2447" s="6"/>
      <c r="C2447" s="6"/>
      <c r="D2447" s="6"/>
      <c r="E2447" s="6"/>
      <c r="F2447" s="6"/>
      <c r="G2447" s="6"/>
      <c r="H2447" s="6"/>
      <c r="I2447" s="6"/>
    </row>
    <row r="2448" spans="1:9">
      <c r="A2448" s="6"/>
      <c r="B2448" s="6"/>
      <c r="C2448" s="6"/>
      <c r="D2448" s="6"/>
      <c r="E2448" s="6"/>
      <c r="F2448" s="6"/>
      <c r="G2448" s="6"/>
      <c r="H2448" s="6"/>
      <c r="I2448" s="6"/>
    </row>
    <row r="2449" spans="1:9">
      <c r="A2449" s="6"/>
      <c r="B2449" s="6"/>
      <c r="C2449" s="6"/>
      <c r="D2449" s="6"/>
      <c r="E2449" s="6"/>
      <c r="F2449" s="6"/>
      <c r="G2449" s="6"/>
      <c r="H2449" s="6"/>
      <c r="I2449" s="6"/>
    </row>
    <row r="2450" spans="1:9">
      <c r="A2450" s="6"/>
      <c r="B2450" s="6"/>
      <c r="C2450" s="6"/>
      <c r="D2450" s="6"/>
      <c r="E2450" s="6"/>
      <c r="F2450" s="6"/>
      <c r="G2450" s="6"/>
      <c r="H2450" s="6"/>
      <c r="I2450" s="6"/>
    </row>
    <row r="2451" spans="1:9">
      <c r="A2451" s="6"/>
      <c r="B2451" s="6"/>
      <c r="C2451" s="6"/>
      <c r="D2451" s="6"/>
      <c r="E2451" s="6"/>
      <c r="F2451" s="6"/>
      <c r="G2451" s="6"/>
      <c r="H2451" s="6"/>
      <c r="I2451" s="6"/>
    </row>
    <row r="2452" spans="1:9">
      <c r="A2452" s="6"/>
      <c r="B2452" s="6"/>
      <c r="C2452" s="6"/>
      <c r="D2452" s="6"/>
      <c r="E2452" s="6"/>
      <c r="F2452" s="6"/>
      <c r="G2452" s="6"/>
      <c r="H2452" s="6"/>
      <c r="I2452" s="6"/>
    </row>
    <row r="2453" spans="1:9">
      <c r="A2453" s="6"/>
      <c r="B2453" s="6"/>
      <c r="C2453" s="6"/>
      <c r="D2453" s="6"/>
      <c r="E2453" s="6"/>
      <c r="F2453" s="6"/>
      <c r="G2453" s="6"/>
      <c r="H2453" s="6"/>
      <c r="I2453" s="6"/>
    </row>
    <row r="2454" spans="1:9">
      <c r="A2454" s="6"/>
      <c r="B2454" s="6"/>
      <c r="C2454" s="6"/>
      <c r="D2454" s="6"/>
      <c r="E2454" s="6"/>
      <c r="F2454" s="6"/>
      <c r="G2454" s="6"/>
      <c r="H2454" s="6"/>
      <c r="I2454" s="6"/>
    </row>
    <row r="2455" spans="1:9">
      <c r="A2455" s="6"/>
      <c r="B2455" s="6"/>
      <c r="C2455" s="6"/>
      <c r="D2455" s="6"/>
      <c r="E2455" s="6"/>
      <c r="F2455" s="6"/>
      <c r="G2455" s="6"/>
      <c r="H2455" s="6"/>
      <c r="I2455" s="6"/>
    </row>
    <row r="2456" spans="1:9">
      <c r="A2456" s="6"/>
      <c r="B2456" s="6"/>
      <c r="C2456" s="6"/>
      <c r="D2456" s="6"/>
      <c r="E2456" s="6"/>
      <c r="F2456" s="6"/>
      <c r="G2456" s="6"/>
      <c r="H2456" s="6"/>
      <c r="I2456" s="6"/>
    </row>
    <row r="2457" spans="1:9">
      <c r="A2457" s="6"/>
      <c r="B2457" s="6"/>
      <c r="C2457" s="6"/>
      <c r="D2457" s="6"/>
      <c r="E2457" s="6"/>
      <c r="F2457" s="6"/>
      <c r="G2457" s="6"/>
      <c r="H2457" s="6"/>
      <c r="I2457" s="6"/>
    </row>
    <row r="2458" spans="1:9">
      <c r="A2458" s="6"/>
      <c r="B2458" s="6"/>
      <c r="C2458" s="6"/>
      <c r="D2458" s="6"/>
      <c r="E2458" s="6"/>
      <c r="F2458" s="6"/>
      <c r="G2458" s="6"/>
      <c r="H2458" s="6"/>
      <c r="I2458" s="6"/>
    </row>
    <row r="2459" spans="1:9">
      <c r="A2459" s="6"/>
      <c r="B2459" s="6"/>
      <c r="C2459" s="6"/>
      <c r="D2459" s="6"/>
      <c r="E2459" s="6"/>
      <c r="F2459" s="6"/>
      <c r="G2459" s="6"/>
      <c r="H2459" s="6"/>
      <c r="I2459" s="6"/>
    </row>
    <row r="2460" spans="1:9">
      <c r="A2460" s="6"/>
      <c r="B2460" s="6"/>
      <c r="C2460" s="6"/>
      <c r="D2460" s="6"/>
      <c r="E2460" s="6"/>
      <c r="F2460" s="6"/>
      <c r="G2460" s="6"/>
      <c r="H2460" s="6"/>
      <c r="I2460" s="6"/>
    </row>
    <row r="2461" spans="1:9">
      <c r="A2461" s="6"/>
      <c r="B2461" s="6"/>
      <c r="C2461" s="6"/>
      <c r="D2461" s="6"/>
      <c r="E2461" s="6"/>
      <c r="F2461" s="6"/>
      <c r="G2461" s="6"/>
      <c r="H2461" s="6"/>
      <c r="I2461" s="6"/>
    </row>
    <row r="2462" spans="1:9">
      <c r="A2462" s="6"/>
      <c r="B2462" s="6"/>
      <c r="C2462" s="6"/>
      <c r="D2462" s="6"/>
      <c r="E2462" s="6"/>
      <c r="F2462" s="6"/>
      <c r="G2462" s="6"/>
      <c r="H2462" s="6"/>
      <c r="I2462" s="6"/>
    </row>
    <row r="2463" spans="1:9">
      <c r="A2463" s="6"/>
      <c r="B2463" s="6"/>
      <c r="C2463" s="6"/>
      <c r="D2463" s="6"/>
      <c r="E2463" s="6"/>
      <c r="F2463" s="6"/>
      <c r="G2463" s="6"/>
      <c r="H2463" s="6"/>
      <c r="I2463" s="6"/>
    </row>
    <row r="2464" spans="1:9">
      <c r="A2464" s="6"/>
      <c r="B2464" s="6"/>
      <c r="C2464" s="6"/>
      <c r="D2464" s="6"/>
      <c r="E2464" s="6"/>
      <c r="F2464" s="6"/>
      <c r="G2464" s="6"/>
      <c r="H2464" s="6"/>
      <c r="I2464" s="6"/>
    </row>
    <row r="2465" spans="1:9">
      <c r="A2465" s="6"/>
      <c r="B2465" s="6"/>
      <c r="C2465" s="6"/>
      <c r="D2465" s="6"/>
      <c r="E2465" s="6"/>
      <c r="F2465" s="6"/>
      <c r="G2465" s="6"/>
      <c r="H2465" s="6"/>
      <c r="I2465" s="6"/>
    </row>
    <row r="2466" spans="1:9">
      <c r="A2466" s="6"/>
      <c r="B2466" s="6"/>
      <c r="C2466" s="6"/>
      <c r="D2466" s="6"/>
      <c r="E2466" s="6"/>
      <c r="F2466" s="6"/>
      <c r="G2466" s="6"/>
      <c r="H2466" s="6"/>
      <c r="I2466" s="6"/>
    </row>
    <row r="2467" spans="1:9">
      <c r="A2467" s="6"/>
      <c r="B2467" s="6"/>
      <c r="C2467" s="6"/>
      <c r="D2467" s="6"/>
      <c r="E2467" s="6"/>
      <c r="F2467" s="6"/>
      <c r="G2467" s="6"/>
      <c r="H2467" s="6"/>
      <c r="I2467" s="6"/>
    </row>
    <row r="2468" spans="1:9">
      <c r="A2468" s="6"/>
      <c r="B2468" s="6"/>
      <c r="C2468" s="6"/>
      <c r="D2468" s="6"/>
      <c r="E2468" s="6"/>
      <c r="F2468" s="6"/>
      <c r="G2468" s="6"/>
      <c r="H2468" s="6"/>
      <c r="I2468" s="6"/>
    </row>
    <row r="2469" spans="1:9">
      <c r="A2469" s="6"/>
      <c r="B2469" s="6"/>
      <c r="C2469" s="6"/>
      <c r="D2469" s="6"/>
      <c r="E2469" s="6"/>
      <c r="F2469" s="6"/>
      <c r="G2469" s="6"/>
      <c r="H2469" s="6"/>
      <c r="I2469" s="6"/>
    </row>
    <row r="2470" spans="1:9">
      <c r="A2470" s="6"/>
      <c r="B2470" s="6"/>
      <c r="C2470" s="6"/>
      <c r="D2470" s="6"/>
      <c r="E2470" s="6"/>
      <c r="F2470" s="6"/>
      <c r="G2470" s="6"/>
      <c r="H2470" s="6"/>
      <c r="I2470" s="6"/>
    </row>
    <row r="2471" spans="1:9">
      <c r="A2471" s="6"/>
      <c r="B2471" s="6"/>
      <c r="C2471" s="6"/>
      <c r="D2471" s="6"/>
      <c r="E2471" s="6"/>
      <c r="F2471" s="6"/>
      <c r="G2471" s="6"/>
      <c r="H2471" s="6"/>
      <c r="I2471" s="6"/>
    </row>
    <row r="2472" spans="1:9">
      <c r="A2472" s="6"/>
      <c r="B2472" s="6"/>
      <c r="C2472" s="6"/>
      <c r="D2472" s="6"/>
      <c r="E2472" s="6"/>
      <c r="F2472" s="6"/>
      <c r="G2472" s="6"/>
      <c r="H2472" s="6"/>
      <c r="I2472" s="6"/>
    </row>
    <row r="2473" spans="1:9">
      <c r="A2473" s="6"/>
      <c r="B2473" s="6"/>
      <c r="C2473" s="6"/>
      <c r="D2473" s="6"/>
      <c r="E2473" s="6"/>
      <c r="F2473" s="6"/>
      <c r="G2473" s="6"/>
      <c r="H2473" s="6"/>
      <c r="I2473" s="6"/>
    </row>
    <row r="2474" spans="1:9">
      <c r="A2474" s="6"/>
      <c r="B2474" s="6"/>
      <c r="C2474" s="6"/>
      <c r="D2474" s="6"/>
      <c r="E2474" s="6"/>
      <c r="F2474" s="6"/>
      <c r="G2474" s="6"/>
      <c r="H2474" s="6"/>
      <c r="I2474" s="6"/>
    </row>
    <row r="2475" spans="1:9">
      <c r="A2475" s="6"/>
      <c r="B2475" s="6"/>
      <c r="C2475" s="6"/>
      <c r="D2475" s="6"/>
      <c r="E2475" s="6"/>
      <c r="F2475" s="6"/>
      <c r="G2475" s="6"/>
      <c r="H2475" s="6"/>
      <c r="I2475" s="6"/>
    </row>
    <row r="2476" spans="1:9">
      <c r="A2476" s="6"/>
      <c r="B2476" s="6"/>
      <c r="C2476" s="6"/>
      <c r="D2476" s="6"/>
      <c r="E2476" s="6"/>
      <c r="F2476" s="6"/>
      <c r="G2476" s="6"/>
      <c r="H2476" s="6"/>
      <c r="I2476" s="6"/>
    </row>
    <row r="2477" spans="1:9">
      <c r="A2477" s="6"/>
      <c r="B2477" s="6"/>
      <c r="C2477" s="6"/>
      <c r="D2477" s="6"/>
      <c r="E2477" s="6"/>
      <c r="F2477" s="6"/>
      <c r="G2477" s="6"/>
      <c r="H2477" s="6"/>
      <c r="I2477" s="6"/>
    </row>
    <row r="2478" spans="1:9">
      <c r="A2478" s="6"/>
      <c r="B2478" s="6"/>
      <c r="C2478" s="6"/>
      <c r="D2478" s="6"/>
      <c r="E2478" s="6"/>
      <c r="F2478" s="6"/>
      <c r="G2478" s="6"/>
      <c r="H2478" s="6"/>
      <c r="I2478" s="6"/>
    </row>
    <row r="2479" spans="1:9">
      <c r="A2479" s="6"/>
      <c r="B2479" s="6"/>
      <c r="C2479" s="6"/>
      <c r="D2479" s="6"/>
      <c r="E2479" s="6"/>
      <c r="F2479" s="6"/>
      <c r="G2479" s="6"/>
      <c r="H2479" s="6"/>
      <c r="I2479" s="6"/>
    </row>
    <row r="2480" spans="1:9">
      <c r="A2480" s="6"/>
      <c r="B2480" s="6"/>
      <c r="C2480" s="6"/>
      <c r="D2480" s="6"/>
      <c r="E2480" s="6"/>
      <c r="F2480" s="6"/>
      <c r="G2480" s="6"/>
      <c r="H2480" s="6"/>
      <c r="I2480" s="6"/>
    </row>
    <row r="2481" spans="1:9">
      <c r="A2481" s="6"/>
      <c r="B2481" s="6"/>
      <c r="C2481" s="6"/>
      <c r="D2481" s="6"/>
      <c r="E2481" s="6"/>
      <c r="F2481" s="6"/>
      <c r="G2481" s="6"/>
      <c r="H2481" s="6"/>
      <c r="I2481" s="6"/>
    </row>
    <row r="2482" spans="1:9">
      <c r="A2482" s="6"/>
      <c r="B2482" s="6"/>
      <c r="C2482" s="6"/>
      <c r="D2482" s="6"/>
      <c r="E2482" s="6"/>
      <c r="F2482" s="6"/>
      <c r="G2482" s="6"/>
      <c r="H2482" s="6"/>
      <c r="I2482" s="6"/>
    </row>
    <row r="2483" spans="1:9">
      <c r="A2483" s="6"/>
      <c r="B2483" s="6"/>
      <c r="C2483" s="6"/>
      <c r="D2483" s="6"/>
      <c r="E2483" s="6"/>
      <c r="F2483" s="6"/>
      <c r="G2483" s="6"/>
      <c r="H2483" s="6"/>
      <c r="I2483" s="6"/>
    </row>
    <row r="2484" spans="1:9">
      <c r="A2484" s="6"/>
      <c r="B2484" s="6"/>
      <c r="C2484" s="6"/>
      <c r="D2484" s="6"/>
      <c r="E2484" s="6"/>
      <c r="F2484" s="6"/>
      <c r="G2484" s="6"/>
      <c r="H2484" s="6"/>
      <c r="I2484" s="6"/>
    </row>
    <row r="2485" spans="1:9">
      <c r="A2485" s="6"/>
      <c r="B2485" s="6"/>
      <c r="C2485" s="6"/>
      <c r="D2485" s="6"/>
      <c r="E2485" s="6"/>
      <c r="F2485" s="6"/>
      <c r="G2485" s="6"/>
      <c r="H2485" s="6"/>
      <c r="I2485" s="6"/>
    </row>
    <row r="2486" spans="1:9">
      <c r="A2486" s="6"/>
      <c r="B2486" s="6"/>
      <c r="C2486" s="6"/>
      <c r="D2486" s="6"/>
      <c r="E2486" s="6"/>
      <c r="F2486" s="6"/>
      <c r="G2486" s="6"/>
      <c r="H2486" s="6"/>
      <c r="I2486" s="6"/>
    </row>
    <row r="2487" spans="1:9">
      <c r="A2487" s="6"/>
      <c r="B2487" s="6"/>
      <c r="C2487" s="6"/>
      <c r="D2487" s="6"/>
      <c r="E2487" s="6"/>
      <c r="F2487" s="6"/>
      <c r="G2487" s="6"/>
      <c r="H2487" s="6"/>
      <c r="I2487" s="6"/>
    </row>
    <row r="2488" spans="1:9">
      <c r="A2488" s="6"/>
      <c r="B2488" s="6"/>
      <c r="C2488" s="6"/>
      <c r="D2488" s="6"/>
      <c r="E2488" s="6"/>
      <c r="F2488" s="6"/>
      <c r="G2488" s="6"/>
      <c r="H2488" s="6"/>
      <c r="I2488" s="6"/>
    </row>
    <row r="2489" spans="1:9">
      <c r="A2489" s="6"/>
      <c r="B2489" s="6"/>
      <c r="C2489" s="6"/>
      <c r="D2489" s="6"/>
      <c r="E2489" s="6"/>
      <c r="F2489" s="6"/>
      <c r="G2489" s="6"/>
      <c r="H2489" s="6"/>
      <c r="I2489" s="6"/>
    </row>
    <row r="2490" spans="1:9">
      <c r="A2490" s="6"/>
      <c r="B2490" s="6"/>
      <c r="C2490" s="6"/>
      <c r="D2490" s="6"/>
      <c r="E2490" s="6"/>
      <c r="F2490" s="6"/>
      <c r="G2490" s="6"/>
      <c r="H2490" s="6"/>
      <c r="I2490" s="6"/>
    </row>
    <row r="2491" spans="1:9">
      <c r="A2491" s="6"/>
      <c r="B2491" s="6"/>
      <c r="C2491" s="6"/>
      <c r="D2491" s="6"/>
      <c r="E2491" s="6"/>
      <c r="F2491" s="6"/>
      <c r="G2491" s="6"/>
      <c r="H2491" s="6"/>
      <c r="I2491" s="6"/>
    </row>
    <row r="2492" spans="1:9">
      <c r="A2492" s="6"/>
      <c r="B2492" s="6"/>
      <c r="C2492" s="6"/>
      <c r="D2492" s="6"/>
      <c r="E2492" s="6"/>
      <c r="F2492" s="6"/>
      <c r="G2492" s="6"/>
      <c r="H2492" s="6"/>
      <c r="I2492" s="6"/>
    </row>
    <row r="2493" spans="1:9">
      <c r="A2493" s="6"/>
      <c r="B2493" s="6"/>
      <c r="C2493" s="6"/>
      <c r="D2493" s="6"/>
      <c r="E2493" s="6"/>
      <c r="F2493" s="6"/>
      <c r="G2493" s="6"/>
      <c r="H2493" s="6"/>
      <c r="I2493" s="6"/>
    </row>
    <row r="2494" spans="1:9">
      <c r="A2494" s="6"/>
      <c r="B2494" s="6"/>
      <c r="C2494" s="6"/>
      <c r="D2494" s="6"/>
      <c r="E2494" s="6"/>
      <c r="F2494" s="6"/>
      <c r="G2494" s="6"/>
      <c r="H2494" s="6"/>
      <c r="I2494" s="6"/>
    </row>
    <row r="2495" spans="1:9">
      <c r="A2495" s="6"/>
      <c r="B2495" s="6"/>
      <c r="C2495" s="6"/>
      <c r="D2495" s="6"/>
      <c r="E2495" s="6"/>
      <c r="F2495" s="6"/>
      <c r="G2495" s="6"/>
      <c r="H2495" s="6"/>
      <c r="I2495" s="6"/>
    </row>
    <row r="2496" spans="1:9">
      <c r="A2496" s="6"/>
      <c r="B2496" s="6"/>
      <c r="C2496" s="6"/>
      <c r="D2496" s="6"/>
      <c r="E2496" s="6"/>
      <c r="F2496" s="6"/>
      <c r="G2496" s="6"/>
      <c r="H2496" s="6"/>
      <c r="I2496" s="6"/>
    </row>
    <row r="2497" spans="1:9">
      <c r="A2497" s="6"/>
      <c r="B2497" s="6"/>
      <c r="C2497" s="6"/>
      <c r="D2497" s="6"/>
      <c r="E2497" s="6"/>
      <c r="F2497" s="6"/>
      <c r="G2497" s="6"/>
      <c r="H2497" s="6"/>
      <c r="I2497" s="6"/>
    </row>
    <row r="2498" spans="1:9">
      <c r="A2498" s="6"/>
      <c r="B2498" s="6"/>
      <c r="C2498" s="6"/>
      <c r="D2498" s="6"/>
      <c r="E2498" s="6"/>
      <c r="F2498" s="6"/>
      <c r="G2498" s="6"/>
      <c r="H2498" s="6"/>
      <c r="I2498" s="6"/>
    </row>
    <row r="2499" spans="1:9">
      <c r="A2499" s="6"/>
      <c r="B2499" s="6"/>
      <c r="C2499" s="6"/>
      <c r="D2499" s="6"/>
      <c r="E2499" s="6"/>
      <c r="F2499" s="6"/>
      <c r="G2499" s="6"/>
      <c r="H2499" s="6"/>
      <c r="I2499" s="6"/>
    </row>
    <row r="2500" spans="1:9">
      <c r="A2500" s="6"/>
      <c r="B2500" s="6"/>
      <c r="C2500" s="6"/>
      <c r="D2500" s="6"/>
      <c r="E2500" s="6"/>
      <c r="F2500" s="6"/>
      <c r="G2500" s="6"/>
      <c r="H2500" s="6"/>
      <c r="I2500" s="6"/>
    </row>
    <row r="2501" spans="1:9">
      <c r="A2501" s="6"/>
      <c r="B2501" s="6"/>
      <c r="C2501" s="6"/>
      <c r="D2501" s="6"/>
      <c r="E2501" s="6"/>
      <c r="F2501" s="6"/>
      <c r="G2501" s="6"/>
      <c r="H2501" s="6"/>
      <c r="I2501" s="6"/>
    </row>
    <row r="2502" spans="1:9">
      <c r="A2502" s="6"/>
      <c r="B2502" s="6"/>
      <c r="C2502" s="6"/>
      <c r="D2502" s="6"/>
      <c r="E2502" s="6"/>
      <c r="F2502" s="6"/>
      <c r="G2502" s="6"/>
      <c r="H2502" s="6"/>
      <c r="I2502" s="6"/>
    </row>
    <row r="2503" spans="1:9">
      <c r="A2503" s="6"/>
      <c r="B2503" s="6"/>
      <c r="C2503" s="6"/>
      <c r="D2503" s="6"/>
      <c r="E2503" s="6"/>
      <c r="F2503" s="6"/>
      <c r="G2503" s="6"/>
      <c r="H2503" s="6"/>
      <c r="I2503" s="6"/>
    </row>
    <row r="2504" spans="1:9">
      <c r="A2504" s="6"/>
      <c r="B2504" s="6"/>
      <c r="C2504" s="6"/>
      <c r="D2504" s="6"/>
      <c r="E2504" s="6"/>
      <c r="F2504" s="6"/>
      <c r="G2504" s="6"/>
      <c r="H2504" s="6"/>
      <c r="I2504" s="6"/>
    </row>
    <row r="2505" spans="1:9">
      <c r="A2505" s="6"/>
      <c r="B2505" s="6"/>
      <c r="C2505" s="6"/>
      <c r="D2505" s="6"/>
      <c r="E2505" s="6"/>
      <c r="F2505" s="6"/>
      <c r="G2505" s="6"/>
      <c r="H2505" s="6"/>
      <c r="I2505" s="6"/>
    </row>
    <row r="2506" spans="1:9">
      <c r="A2506" s="6"/>
      <c r="B2506" s="6"/>
      <c r="C2506" s="6"/>
      <c r="D2506" s="6"/>
      <c r="E2506" s="6"/>
      <c r="F2506" s="6"/>
      <c r="G2506" s="6"/>
      <c r="H2506" s="6"/>
      <c r="I2506" s="6"/>
    </row>
    <row r="2507" spans="1:9">
      <c r="A2507" s="6"/>
      <c r="B2507" s="6"/>
      <c r="C2507" s="6"/>
      <c r="D2507" s="6"/>
      <c r="E2507" s="6"/>
      <c r="F2507" s="6"/>
      <c r="G2507" s="6"/>
      <c r="H2507" s="6"/>
      <c r="I2507" s="6"/>
    </row>
    <row r="2508" spans="1:9">
      <c r="A2508" s="6"/>
      <c r="B2508" s="6"/>
      <c r="C2508" s="6"/>
      <c r="D2508" s="6"/>
      <c r="E2508" s="6"/>
      <c r="F2508" s="6"/>
      <c r="G2508" s="6"/>
      <c r="H2508" s="6"/>
      <c r="I2508" s="6"/>
    </row>
    <row r="2509" spans="1:9">
      <c r="A2509" s="6"/>
      <c r="B2509" s="6"/>
      <c r="C2509" s="6"/>
      <c r="D2509" s="6"/>
      <c r="E2509" s="6"/>
      <c r="F2509" s="6"/>
      <c r="G2509" s="6"/>
      <c r="H2509" s="6"/>
      <c r="I2509" s="6"/>
    </row>
    <row r="2510" spans="1:9">
      <c r="A2510" s="6"/>
      <c r="B2510" s="6"/>
      <c r="C2510" s="6"/>
      <c r="D2510" s="6"/>
      <c r="E2510" s="6"/>
      <c r="F2510" s="6"/>
      <c r="G2510" s="6"/>
      <c r="H2510" s="6"/>
      <c r="I2510" s="6"/>
    </row>
    <row r="2511" spans="1:9">
      <c r="A2511" s="6"/>
      <c r="B2511" s="6"/>
      <c r="C2511" s="6"/>
      <c r="D2511" s="6"/>
      <c r="E2511" s="6"/>
      <c r="F2511" s="6"/>
      <c r="G2511" s="6"/>
      <c r="H2511" s="6"/>
      <c r="I2511" s="6"/>
    </row>
    <row r="2512" spans="1:9">
      <c r="A2512" s="6"/>
      <c r="B2512" s="6"/>
      <c r="C2512" s="6"/>
      <c r="D2512" s="6"/>
      <c r="E2512" s="6"/>
      <c r="F2512" s="6"/>
      <c r="G2512" s="6"/>
      <c r="H2512" s="6"/>
      <c r="I2512" s="6"/>
    </row>
    <row r="2513" spans="1:9">
      <c r="A2513" s="6"/>
      <c r="B2513" s="6"/>
      <c r="C2513" s="6"/>
      <c r="D2513" s="6"/>
      <c r="E2513" s="6"/>
      <c r="F2513" s="6"/>
      <c r="G2513" s="6"/>
      <c r="H2513" s="6"/>
      <c r="I2513" s="6"/>
    </row>
    <row r="2514" spans="1:9">
      <c r="A2514" s="6"/>
      <c r="B2514" s="6"/>
      <c r="C2514" s="6"/>
      <c r="D2514" s="6"/>
      <c r="E2514" s="6"/>
      <c r="F2514" s="6"/>
      <c r="G2514" s="6"/>
      <c r="H2514" s="6"/>
      <c r="I2514" s="6"/>
    </row>
    <row r="2515" spans="1:9">
      <c r="A2515" s="6"/>
      <c r="B2515" s="6"/>
      <c r="C2515" s="6"/>
      <c r="D2515" s="6"/>
      <c r="E2515" s="6"/>
      <c r="F2515" s="6"/>
      <c r="G2515" s="6"/>
      <c r="H2515" s="6"/>
      <c r="I2515" s="6"/>
    </row>
    <row r="2516" spans="1:9">
      <c r="A2516" s="6"/>
      <c r="B2516" s="6"/>
      <c r="C2516" s="6"/>
      <c r="D2516" s="6"/>
      <c r="E2516" s="6"/>
      <c r="F2516" s="6"/>
      <c r="G2516" s="6"/>
      <c r="H2516" s="6"/>
      <c r="I2516" s="6"/>
    </row>
    <row r="2517" spans="1:9">
      <c r="A2517" s="6"/>
      <c r="B2517" s="6"/>
      <c r="C2517" s="6"/>
      <c r="D2517" s="6"/>
      <c r="E2517" s="6"/>
      <c r="F2517" s="6"/>
      <c r="G2517" s="6"/>
      <c r="H2517" s="6"/>
      <c r="I2517" s="6"/>
    </row>
    <row r="2518" spans="1:9">
      <c r="A2518" s="6"/>
      <c r="B2518" s="6"/>
      <c r="C2518" s="6"/>
      <c r="D2518" s="6"/>
      <c r="E2518" s="6"/>
      <c r="F2518" s="6"/>
      <c r="G2518" s="6"/>
      <c r="H2518" s="6"/>
      <c r="I2518" s="6"/>
    </row>
    <row r="2519" spans="1:9">
      <c r="A2519" s="6"/>
      <c r="B2519" s="6"/>
      <c r="C2519" s="6"/>
      <c r="D2519" s="6"/>
      <c r="E2519" s="6"/>
      <c r="F2519" s="6"/>
      <c r="G2519" s="6"/>
      <c r="H2519" s="6"/>
      <c r="I2519" s="6"/>
    </row>
    <row r="2520" spans="1:9">
      <c r="A2520" s="6"/>
      <c r="B2520" s="6"/>
      <c r="C2520" s="6"/>
      <c r="D2520" s="6"/>
      <c r="E2520" s="6"/>
      <c r="F2520" s="6"/>
      <c r="G2520" s="6"/>
      <c r="H2520" s="6"/>
      <c r="I2520" s="6"/>
    </row>
    <row r="2521" spans="1:9">
      <c r="A2521" s="6"/>
      <c r="B2521" s="6"/>
      <c r="C2521" s="6"/>
      <c r="D2521" s="6"/>
      <c r="E2521" s="6"/>
      <c r="F2521" s="6"/>
      <c r="G2521" s="6"/>
      <c r="H2521" s="6"/>
      <c r="I2521" s="6"/>
    </row>
    <row r="2522" spans="1:9">
      <c r="A2522" s="6"/>
      <c r="B2522" s="6"/>
      <c r="C2522" s="6"/>
      <c r="D2522" s="6"/>
      <c r="E2522" s="6"/>
      <c r="F2522" s="6"/>
      <c r="G2522" s="6"/>
      <c r="H2522" s="6"/>
      <c r="I2522" s="6"/>
    </row>
    <row r="2523" spans="1:9">
      <c r="A2523" s="6"/>
      <c r="B2523" s="6"/>
      <c r="C2523" s="6"/>
      <c r="D2523" s="6"/>
      <c r="E2523" s="6"/>
      <c r="F2523" s="6"/>
      <c r="G2523" s="6"/>
      <c r="H2523" s="6"/>
      <c r="I2523" s="6"/>
    </row>
    <row r="2524" spans="1:9">
      <c r="A2524" s="6"/>
      <c r="B2524" s="6"/>
      <c r="C2524" s="6"/>
      <c r="D2524" s="6"/>
      <c r="E2524" s="6"/>
      <c r="F2524" s="6"/>
      <c r="G2524" s="6"/>
      <c r="H2524" s="6"/>
      <c r="I2524" s="6"/>
    </row>
    <row r="2525" spans="1:9">
      <c r="A2525" s="6"/>
      <c r="B2525" s="6"/>
      <c r="C2525" s="6"/>
      <c r="D2525" s="6"/>
      <c r="E2525" s="6"/>
      <c r="F2525" s="6"/>
      <c r="G2525" s="6"/>
      <c r="H2525" s="6"/>
      <c r="I2525" s="6"/>
    </row>
    <row r="2526" spans="1:9">
      <c r="A2526" s="6"/>
      <c r="B2526" s="6"/>
      <c r="C2526" s="6"/>
      <c r="D2526" s="6"/>
      <c r="E2526" s="6"/>
      <c r="F2526" s="6"/>
      <c r="G2526" s="6"/>
      <c r="H2526" s="6"/>
      <c r="I2526" s="6"/>
    </row>
    <row r="2527" spans="1:9">
      <c r="A2527" s="6"/>
      <c r="B2527" s="6"/>
      <c r="C2527" s="6"/>
      <c r="D2527" s="6"/>
      <c r="E2527" s="6"/>
      <c r="F2527" s="6"/>
      <c r="G2527" s="6"/>
      <c r="H2527" s="6"/>
      <c r="I2527" s="6"/>
    </row>
    <row r="2528" spans="1:9">
      <c r="A2528" s="6"/>
      <c r="B2528" s="6"/>
      <c r="C2528" s="6"/>
      <c r="D2528" s="6"/>
      <c r="E2528" s="6"/>
      <c r="F2528" s="6"/>
      <c r="G2528" s="6"/>
      <c r="H2528" s="6"/>
      <c r="I2528" s="6"/>
    </row>
    <row r="2529" spans="1:9">
      <c r="A2529" s="6"/>
      <c r="B2529" s="6"/>
      <c r="C2529" s="6"/>
      <c r="D2529" s="6"/>
      <c r="E2529" s="6"/>
      <c r="F2529" s="6"/>
      <c r="G2529" s="6"/>
      <c r="H2529" s="6"/>
      <c r="I2529" s="6"/>
    </row>
    <row r="2530" spans="1:9">
      <c r="A2530" s="6"/>
      <c r="B2530" s="6"/>
      <c r="C2530" s="6"/>
      <c r="D2530" s="6"/>
      <c r="E2530" s="6"/>
      <c r="F2530" s="6"/>
      <c r="G2530" s="6"/>
      <c r="H2530" s="6"/>
      <c r="I2530" s="6"/>
    </row>
    <row r="2531" spans="1:9">
      <c r="A2531" s="6"/>
      <c r="B2531" s="6"/>
      <c r="C2531" s="6"/>
      <c r="D2531" s="6"/>
      <c r="E2531" s="6"/>
      <c r="F2531" s="6"/>
      <c r="G2531" s="6"/>
      <c r="H2531" s="6"/>
      <c r="I2531" s="6"/>
    </row>
    <row r="2532" spans="1:9">
      <c r="A2532" s="6"/>
      <c r="B2532" s="6"/>
      <c r="C2532" s="6"/>
      <c r="D2532" s="6"/>
      <c r="E2532" s="6"/>
      <c r="F2532" s="6"/>
      <c r="G2532" s="6"/>
      <c r="H2532" s="6"/>
      <c r="I2532" s="6"/>
    </row>
    <row r="2533" spans="1:9">
      <c r="A2533" s="6"/>
      <c r="B2533" s="6"/>
      <c r="C2533" s="6"/>
      <c r="D2533" s="6"/>
      <c r="E2533" s="6"/>
      <c r="F2533" s="6"/>
      <c r="G2533" s="6"/>
      <c r="H2533" s="6"/>
      <c r="I2533" s="6"/>
    </row>
    <row r="2534" spans="1:9">
      <c r="A2534" s="6"/>
      <c r="B2534" s="6"/>
      <c r="C2534" s="6"/>
      <c r="D2534" s="6"/>
      <c r="E2534" s="6"/>
      <c r="F2534" s="6"/>
      <c r="G2534" s="6"/>
      <c r="H2534" s="6"/>
      <c r="I2534" s="6"/>
    </row>
    <row r="2535" spans="1:9">
      <c r="A2535" s="6"/>
      <c r="B2535" s="6"/>
      <c r="C2535" s="6"/>
      <c r="D2535" s="6"/>
      <c r="E2535" s="6"/>
      <c r="F2535" s="6"/>
      <c r="G2535" s="6"/>
      <c r="H2535" s="6"/>
      <c r="I2535" s="6"/>
    </row>
    <row r="2536" spans="1:9">
      <c r="A2536" s="6"/>
      <c r="B2536" s="6"/>
      <c r="C2536" s="6"/>
      <c r="D2536" s="6"/>
      <c r="E2536" s="6"/>
      <c r="F2536" s="6"/>
      <c r="G2536" s="6"/>
      <c r="H2536" s="6"/>
      <c r="I2536" s="6"/>
    </row>
    <row r="2537" spans="1:9">
      <c r="A2537" s="6"/>
      <c r="B2537" s="6"/>
      <c r="C2537" s="6"/>
      <c r="D2537" s="6"/>
      <c r="E2537" s="6"/>
      <c r="F2537" s="6"/>
      <c r="G2537" s="6"/>
      <c r="H2537" s="6"/>
      <c r="I2537" s="6"/>
    </row>
    <row r="2538" spans="1:9">
      <c r="A2538" s="6"/>
      <c r="B2538" s="6"/>
      <c r="C2538" s="6"/>
      <c r="D2538" s="6"/>
      <c r="E2538" s="6"/>
      <c r="F2538" s="6"/>
      <c r="G2538" s="6"/>
      <c r="H2538" s="6"/>
      <c r="I2538" s="6"/>
    </row>
    <row r="2539" spans="1:9">
      <c r="A2539" s="6"/>
      <c r="B2539" s="6"/>
      <c r="C2539" s="6"/>
      <c r="D2539" s="6"/>
      <c r="E2539" s="6"/>
      <c r="F2539" s="6"/>
      <c r="G2539" s="6"/>
      <c r="H2539" s="6"/>
      <c r="I2539" s="6"/>
    </row>
    <row r="2540" spans="1:9">
      <c r="A2540" s="6"/>
      <c r="B2540" s="6"/>
      <c r="C2540" s="6"/>
      <c r="D2540" s="6"/>
      <c r="E2540" s="6"/>
      <c r="F2540" s="6"/>
      <c r="G2540" s="6"/>
      <c r="H2540" s="6"/>
      <c r="I2540" s="6"/>
    </row>
    <row r="2541" spans="1:9">
      <c r="A2541" s="6"/>
      <c r="B2541" s="6"/>
      <c r="C2541" s="6"/>
      <c r="D2541" s="6"/>
      <c r="E2541" s="6"/>
      <c r="F2541" s="6"/>
      <c r="G2541" s="6"/>
      <c r="H2541" s="6"/>
      <c r="I2541" s="6"/>
    </row>
    <row r="2542" spans="1:9">
      <c r="A2542" s="6"/>
      <c r="B2542" s="6"/>
      <c r="C2542" s="6"/>
      <c r="D2542" s="6"/>
      <c r="E2542" s="6"/>
      <c r="F2542" s="6"/>
      <c r="G2542" s="6"/>
      <c r="H2542" s="6"/>
      <c r="I2542" s="6"/>
    </row>
    <row r="2543" spans="1:9">
      <c r="A2543" s="6"/>
      <c r="B2543" s="6"/>
      <c r="C2543" s="6"/>
      <c r="D2543" s="6"/>
      <c r="E2543" s="6"/>
      <c r="F2543" s="6"/>
      <c r="G2543" s="6"/>
      <c r="H2543" s="6"/>
      <c r="I2543" s="6"/>
    </row>
    <row r="2544" spans="1:9">
      <c r="A2544" s="6"/>
      <c r="B2544" s="6"/>
      <c r="C2544" s="6"/>
      <c r="D2544" s="6"/>
      <c r="E2544" s="6"/>
      <c r="F2544" s="6"/>
      <c r="G2544" s="6"/>
      <c r="H2544" s="6"/>
      <c r="I2544" s="6"/>
    </row>
    <row r="2545" spans="1:9">
      <c r="A2545" s="6"/>
      <c r="B2545" s="6"/>
      <c r="C2545" s="6"/>
      <c r="D2545" s="6"/>
      <c r="E2545" s="6"/>
      <c r="F2545" s="6"/>
      <c r="G2545" s="6"/>
      <c r="H2545" s="6"/>
      <c r="I2545" s="6"/>
    </row>
    <row r="2546" spans="1:9">
      <c r="A2546" s="6"/>
      <c r="B2546" s="6"/>
      <c r="C2546" s="6"/>
      <c r="D2546" s="6"/>
      <c r="E2546" s="6"/>
      <c r="F2546" s="6"/>
      <c r="G2546" s="6"/>
      <c r="H2546" s="6"/>
      <c r="I2546" s="6"/>
    </row>
    <row r="2547" spans="1:9">
      <c r="A2547" s="6"/>
      <c r="B2547" s="6"/>
      <c r="C2547" s="6"/>
      <c r="D2547" s="6"/>
      <c r="E2547" s="6"/>
      <c r="F2547" s="6"/>
      <c r="G2547" s="6"/>
      <c r="H2547" s="6"/>
      <c r="I2547" s="6"/>
    </row>
    <row r="2548" spans="1:9">
      <c r="A2548" s="6"/>
      <c r="B2548" s="6"/>
      <c r="C2548" s="6"/>
      <c r="D2548" s="6"/>
      <c r="E2548" s="6"/>
      <c r="F2548" s="6"/>
      <c r="G2548" s="6"/>
      <c r="H2548" s="6"/>
      <c r="I2548" s="6"/>
    </row>
    <row r="2549" spans="1:9">
      <c r="A2549" s="6"/>
      <c r="B2549" s="6"/>
      <c r="C2549" s="6"/>
      <c r="D2549" s="6"/>
      <c r="E2549" s="6"/>
      <c r="F2549" s="6"/>
      <c r="G2549" s="6"/>
      <c r="H2549" s="6"/>
      <c r="I2549" s="6"/>
    </row>
    <row r="2550" spans="1:9">
      <c r="A2550" s="6"/>
      <c r="B2550" s="6"/>
      <c r="C2550" s="6"/>
      <c r="D2550" s="6"/>
      <c r="E2550" s="6"/>
      <c r="F2550" s="6"/>
      <c r="G2550" s="6"/>
      <c r="H2550" s="6"/>
      <c r="I2550" s="6"/>
    </row>
    <row r="2551" spans="1:9">
      <c r="A2551" s="6"/>
      <c r="B2551" s="6"/>
      <c r="C2551" s="6"/>
      <c r="D2551" s="6"/>
      <c r="E2551" s="6"/>
      <c r="F2551" s="6"/>
      <c r="G2551" s="6"/>
      <c r="H2551" s="6"/>
      <c r="I2551" s="6"/>
    </row>
    <row r="2552" spans="1:9">
      <c r="A2552" s="6"/>
      <c r="B2552" s="6"/>
      <c r="C2552" s="6"/>
      <c r="D2552" s="6"/>
      <c r="E2552" s="6"/>
      <c r="F2552" s="6"/>
      <c r="G2552" s="6"/>
      <c r="H2552" s="6"/>
      <c r="I2552" s="6"/>
    </row>
    <row r="2553" spans="1:9">
      <c r="A2553" s="6"/>
      <c r="B2553" s="6"/>
      <c r="C2553" s="6"/>
      <c r="D2553" s="6"/>
      <c r="E2553" s="6"/>
      <c r="F2553" s="6"/>
      <c r="G2553" s="6"/>
      <c r="H2553" s="6"/>
      <c r="I2553" s="6"/>
    </row>
    <row r="2554" spans="1:9">
      <c r="A2554" s="6"/>
      <c r="B2554" s="6"/>
      <c r="C2554" s="6"/>
      <c r="D2554" s="6"/>
      <c r="E2554" s="6"/>
      <c r="F2554" s="6"/>
      <c r="G2554" s="6"/>
      <c r="H2554" s="6"/>
      <c r="I2554" s="6"/>
    </row>
    <row r="2555" spans="1:9">
      <c r="A2555" s="6"/>
      <c r="B2555" s="6"/>
      <c r="C2555" s="6"/>
      <c r="D2555" s="6"/>
      <c r="E2555" s="6"/>
      <c r="F2555" s="6"/>
      <c r="G2555" s="6"/>
      <c r="H2555" s="6"/>
      <c r="I2555" s="6"/>
    </row>
    <row r="2556" spans="1:9">
      <c r="A2556" s="6"/>
      <c r="B2556" s="6"/>
      <c r="C2556" s="6"/>
      <c r="D2556" s="6"/>
      <c r="E2556" s="6"/>
      <c r="F2556" s="6"/>
      <c r="G2556" s="6"/>
      <c r="H2556" s="6"/>
      <c r="I2556" s="6"/>
    </row>
    <row r="2557" spans="1:9">
      <c r="A2557" s="6"/>
      <c r="B2557" s="6"/>
      <c r="C2557" s="6"/>
      <c r="D2557" s="6"/>
      <c r="E2557" s="6"/>
      <c r="F2557" s="6"/>
      <c r="G2557" s="6"/>
      <c r="H2557" s="6"/>
      <c r="I2557" s="6"/>
    </row>
    <row r="2558" spans="1:9">
      <c r="A2558" s="6"/>
      <c r="B2558" s="6"/>
      <c r="C2558" s="6"/>
      <c r="D2558" s="6"/>
      <c r="E2558" s="6"/>
      <c r="F2558" s="6"/>
      <c r="G2558" s="6"/>
      <c r="H2558" s="6"/>
      <c r="I2558" s="6"/>
    </row>
    <row r="2559" spans="1:9">
      <c r="A2559" s="6"/>
      <c r="B2559" s="6"/>
      <c r="C2559" s="6"/>
      <c r="D2559" s="6"/>
      <c r="E2559" s="6"/>
      <c r="F2559" s="6"/>
      <c r="G2559" s="6"/>
      <c r="H2559" s="6"/>
      <c r="I2559" s="6"/>
    </row>
    <row r="2560" spans="1:9">
      <c r="A2560" s="6"/>
      <c r="B2560" s="6"/>
      <c r="C2560" s="6"/>
      <c r="D2560" s="6"/>
      <c r="E2560" s="6"/>
      <c r="F2560" s="6"/>
      <c r="G2560" s="6"/>
      <c r="H2560" s="6"/>
      <c r="I2560" s="6"/>
    </row>
    <row r="2561" spans="1:9">
      <c r="A2561" s="6"/>
      <c r="B2561" s="6"/>
      <c r="C2561" s="6"/>
      <c r="D2561" s="6"/>
      <c r="E2561" s="6"/>
      <c r="F2561" s="6"/>
      <c r="G2561" s="6"/>
      <c r="H2561" s="6"/>
      <c r="I2561" s="6"/>
    </row>
    <row r="2562" spans="1:9">
      <c r="A2562" s="6"/>
      <c r="B2562" s="6"/>
      <c r="C2562" s="6"/>
      <c r="D2562" s="6"/>
      <c r="E2562" s="6"/>
      <c r="F2562" s="6"/>
      <c r="G2562" s="6"/>
      <c r="H2562" s="6"/>
      <c r="I2562" s="6"/>
    </row>
    <row r="2563" spans="1:9">
      <c r="A2563" s="6"/>
      <c r="B2563" s="6"/>
      <c r="C2563" s="6"/>
      <c r="D2563" s="6"/>
      <c r="E2563" s="6"/>
      <c r="F2563" s="6"/>
      <c r="G2563" s="6"/>
      <c r="H2563" s="6"/>
      <c r="I2563" s="6"/>
    </row>
    <row r="2564" spans="1:9">
      <c r="A2564" s="6"/>
      <c r="B2564" s="6"/>
      <c r="C2564" s="6"/>
      <c r="D2564" s="6"/>
      <c r="E2564" s="6"/>
      <c r="F2564" s="6"/>
      <c r="G2564" s="6"/>
      <c r="H2564" s="6"/>
      <c r="I2564" s="6"/>
    </row>
    <row r="2565" spans="1:9">
      <c r="A2565" s="6"/>
      <c r="B2565" s="6"/>
      <c r="C2565" s="6"/>
      <c r="D2565" s="6"/>
      <c r="E2565" s="6"/>
      <c r="F2565" s="6"/>
      <c r="G2565" s="6"/>
      <c r="H2565" s="6"/>
      <c r="I2565" s="6"/>
    </row>
    <row r="2566" spans="1:9">
      <c r="A2566" s="6"/>
      <c r="B2566" s="6"/>
      <c r="C2566" s="6"/>
      <c r="D2566" s="6"/>
      <c r="E2566" s="6"/>
      <c r="F2566" s="6"/>
      <c r="G2566" s="6"/>
      <c r="H2566" s="6"/>
      <c r="I2566" s="6"/>
    </row>
    <row r="2567" spans="1:9">
      <c r="A2567" s="6"/>
      <c r="B2567" s="6"/>
      <c r="C2567" s="6"/>
      <c r="D2567" s="6"/>
      <c r="E2567" s="6"/>
      <c r="F2567" s="6"/>
      <c r="G2567" s="6"/>
      <c r="H2567" s="6"/>
      <c r="I2567" s="6"/>
    </row>
    <row r="2568" spans="1:9">
      <c r="A2568" s="6"/>
      <c r="B2568" s="6"/>
      <c r="C2568" s="6"/>
      <c r="D2568" s="6"/>
      <c r="E2568" s="6"/>
      <c r="F2568" s="6"/>
      <c r="G2568" s="6"/>
      <c r="H2568" s="6"/>
      <c r="I2568" s="6"/>
    </row>
    <row r="2569" spans="1:9">
      <c r="A2569" s="6"/>
      <c r="B2569" s="6"/>
      <c r="C2569" s="6"/>
      <c r="D2569" s="6"/>
      <c r="E2569" s="6"/>
      <c r="F2569" s="6"/>
      <c r="G2569" s="6"/>
      <c r="H2569" s="6"/>
      <c r="I2569" s="6"/>
    </row>
    <row r="2570" spans="1:9">
      <c r="A2570" s="6"/>
      <c r="B2570" s="6"/>
      <c r="C2570" s="6"/>
      <c r="D2570" s="6"/>
      <c r="E2570" s="6"/>
      <c r="F2570" s="6"/>
      <c r="G2570" s="6"/>
      <c r="H2570" s="6"/>
      <c r="I2570" s="6"/>
    </row>
    <row r="2571" spans="1:9">
      <c r="A2571" s="6"/>
      <c r="B2571" s="6"/>
      <c r="C2571" s="6"/>
      <c r="D2571" s="6"/>
      <c r="E2571" s="6"/>
      <c r="F2571" s="6"/>
      <c r="G2571" s="6"/>
      <c r="H2571" s="6"/>
      <c r="I2571" s="6"/>
    </row>
    <row r="2572" spans="1:9">
      <c r="A2572" s="6"/>
      <c r="B2572" s="6"/>
      <c r="C2572" s="6"/>
      <c r="D2572" s="6"/>
      <c r="E2572" s="6"/>
      <c r="F2572" s="6"/>
      <c r="G2572" s="6"/>
      <c r="H2572" s="6"/>
      <c r="I2572" s="6"/>
    </row>
    <row r="2573" spans="1:9">
      <c r="A2573" s="6"/>
      <c r="B2573" s="6"/>
      <c r="C2573" s="6"/>
      <c r="D2573" s="6"/>
      <c r="E2573" s="6"/>
      <c r="F2573" s="6"/>
      <c r="G2573" s="6"/>
      <c r="H2573" s="6"/>
      <c r="I2573" s="6"/>
    </row>
    <row r="2574" spans="1:9">
      <c r="A2574" s="6"/>
      <c r="B2574" s="6"/>
      <c r="C2574" s="6"/>
      <c r="D2574" s="6"/>
      <c r="E2574" s="6"/>
      <c r="F2574" s="6"/>
      <c r="G2574" s="6"/>
      <c r="H2574" s="6"/>
      <c r="I2574" s="6"/>
    </row>
    <row r="2575" spans="1:9">
      <c r="A2575" s="6"/>
      <c r="B2575" s="6"/>
      <c r="C2575" s="6"/>
      <c r="D2575" s="6"/>
      <c r="E2575" s="6"/>
      <c r="F2575" s="6"/>
      <c r="G2575" s="6"/>
      <c r="H2575" s="6"/>
      <c r="I2575" s="6"/>
    </row>
    <row r="2576" spans="1:9">
      <c r="A2576" s="6"/>
      <c r="B2576" s="6"/>
      <c r="C2576" s="6"/>
      <c r="D2576" s="6"/>
      <c r="E2576" s="6"/>
      <c r="F2576" s="6"/>
      <c r="G2576" s="6"/>
      <c r="H2576" s="6"/>
      <c r="I2576" s="6"/>
    </row>
    <row r="2577" spans="1:9">
      <c r="A2577" s="6"/>
      <c r="B2577" s="6"/>
      <c r="C2577" s="6"/>
      <c r="D2577" s="6"/>
      <c r="E2577" s="6"/>
      <c r="F2577" s="6"/>
      <c r="G2577" s="6"/>
      <c r="H2577" s="6"/>
      <c r="I2577" s="6"/>
    </row>
    <row r="2578" spans="1:9">
      <c r="A2578" s="6"/>
      <c r="B2578" s="6"/>
      <c r="C2578" s="6"/>
      <c r="D2578" s="6"/>
      <c r="E2578" s="6"/>
      <c r="F2578" s="6"/>
      <c r="G2578" s="6"/>
      <c r="H2578" s="6"/>
      <c r="I2578" s="6"/>
    </row>
    <row r="2579" spans="1:9">
      <c r="A2579" s="6"/>
      <c r="B2579" s="6"/>
      <c r="C2579" s="6"/>
      <c r="D2579" s="6"/>
      <c r="E2579" s="6"/>
      <c r="F2579" s="6"/>
      <c r="G2579" s="6"/>
      <c r="H2579" s="6"/>
      <c r="I2579" s="6"/>
    </row>
    <row r="2580" spans="1:9">
      <c r="A2580" s="6"/>
      <c r="B2580" s="6"/>
      <c r="C2580" s="6"/>
      <c r="D2580" s="6"/>
      <c r="E2580" s="6"/>
      <c r="F2580" s="6"/>
      <c r="G2580" s="6"/>
      <c r="H2580" s="6"/>
      <c r="I2580" s="6"/>
    </row>
    <row r="2581" spans="1:9">
      <c r="A2581" s="6"/>
      <c r="B2581" s="6"/>
      <c r="C2581" s="6"/>
      <c r="D2581" s="6"/>
      <c r="E2581" s="6"/>
      <c r="F2581" s="6"/>
      <c r="G2581" s="6"/>
      <c r="H2581" s="6"/>
      <c r="I2581" s="6"/>
    </row>
    <row r="2582" spans="1:9">
      <c r="A2582" s="6"/>
      <c r="B2582" s="6"/>
      <c r="C2582" s="6"/>
      <c r="D2582" s="6"/>
      <c r="E2582" s="6"/>
      <c r="F2582" s="6"/>
      <c r="G2582" s="6"/>
      <c r="H2582" s="6"/>
      <c r="I2582" s="6"/>
    </row>
    <row r="2583" spans="1:9">
      <c r="A2583" s="6"/>
      <c r="B2583" s="6"/>
      <c r="C2583" s="6"/>
      <c r="D2583" s="6"/>
      <c r="E2583" s="6"/>
      <c r="F2583" s="6"/>
      <c r="G2583" s="6"/>
      <c r="H2583" s="6"/>
      <c r="I2583" s="6"/>
    </row>
    <row r="2584" spans="1:9">
      <c r="A2584" s="6"/>
      <c r="B2584" s="6"/>
      <c r="C2584" s="6"/>
      <c r="D2584" s="6"/>
      <c r="E2584" s="6"/>
      <c r="F2584" s="6"/>
      <c r="G2584" s="6"/>
      <c r="H2584" s="6"/>
      <c r="I2584" s="6"/>
    </row>
    <row r="2585" spans="1:9">
      <c r="A2585" s="6"/>
      <c r="B2585" s="6"/>
      <c r="C2585" s="6"/>
      <c r="D2585" s="6"/>
      <c r="E2585" s="6"/>
      <c r="F2585" s="6"/>
      <c r="G2585" s="6"/>
      <c r="H2585" s="6"/>
      <c r="I2585" s="6"/>
    </row>
    <row r="2586" spans="1:9">
      <c r="A2586" s="6"/>
      <c r="B2586" s="6"/>
      <c r="C2586" s="6"/>
      <c r="D2586" s="6"/>
      <c r="E2586" s="6"/>
      <c r="F2586" s="6"/>
      <c r="G2586" s="6"/>
      <c r="H2586" s="6"/>
      <c r="I2586" s="6"/>
    </row>
    <row r="2587" spans="1:9">
      <c r="A2587" s="6"/>
      <c r="B2587" s="6"/>
      <c r="C2587" s="6"/>
      <c r="D2587" s="6"/>
      <c r="E2587" s="6"/>
      <c r="F2587" s="6"/>
      <c r="G2587" s="6"/>
      <c r="H2587" s="6"/>
      <c r="I2587" s="6"/>
    </row>
    <row r="2588" spans="1:9">
      <c r="A2588" s="6"/>
      <c r="B2588" s="6"/>
      <c r="C2588" s="6"/>
      <c r="D2588" s="6"/>
      <c r="E2588" s="6"/>
      <c r="F2588" s="6"/>
      <c r="G2588" s="6"/>
      <c r="H2588" s="6"/>
      <c r="I2588" s="6"/>
    </row>
    <row r="2589" spans="1:9">
      <c r="A2589" s="6"/>
      <c r="B2589" s="6"/>
      <c r="C2589" s="6"/>
      <c r="D2589" s="6"/>
      <c r="E2589" s="6"/>
      <c r="F2589" s="6"/>
      <c r="G2589" s="6"/>
      <c r="H2589" s="6"/>
      <c r="I2589" s="6"/>
    </row>
    <row r="2590" spans="1:9">
      <c r="A2590" s="6"/>
      <c r="B2590" s="6"/>
      <c r="C2590" s="6"/>
      <c r="D2590" s="6"/>
      <c r="E2590" s="6"/>
      <c r="F2590" s="6"/>
      <c r="G2590" s="6"/>
      <c r="H2590" s="6"/>
      <c r="I2590" s="6"/>
    </row>
    <row r="2591" spans="1:9">
      <c r="A2591" s="6"/>
      <c r="B2591" s="6"/>
      <c r="C2591" s="6"/>
      <c r="D2591" s="6"/>
      <c r="E2591" s="6"/>
      <c r="F2591" s="6"/>
      <c r="G2591" s="6"/>
      <c r="H2591" s="6"/>
      <c r="I2591" s="6"/>
    </row>
    <row r="2592" spans="1:9">
      <c r="A2592" s="6"/>
      <c r="B2592" s="6"/>
      <c r="C2592" s="6"/>
      <c r="D2592" s="6"/>
      <c r="E2592" s="6"/>
      <c r="F2592" s="6"/>
      <c r="G2592" s="6"/>
      <c r="H2592" s="6"/>
      <c r="I2592" s="6"/>
    </row>
    <row r="2593" spans="1:9">
      <c r="A2593" s="6"/>
      <c r="B2593" s="6"/>
      <c r="C2593" s="6"/>
      <c r="D2593" s="6"/>
      <c r="E2593" s="6"/>
      <c r="F2593" s="6"/>
      <c r="G2593" s="6"/>
      <c r="H2593" s="6"/>
      <c r="I2593" s="6"/>
    </row>
    <row r="2594" spans="1:9">
      <c r="A2594" s="6"/>
      <c r="B2594" s="6"/>
      <c r="C2594" s="6"/>
      <c r="D2594" s="6"/>
      <c r="E2594" s="6"/>
      <c r="F2594" s="6"/>
      <c r="G2594" s="6"/>
      <c r="H2594" s="6"/>
      <c r="I2594" s="6"/>
    </row>
    <row r="2595" spans="1:9">
      <c r="A2595" s="6"/>
      <c r="B2595" s="6"/>
      <c r="C2595" s="6"/>
      <c r="D2595" s="6"/>
      <c r="E2595" s="6"/>
      <c r="F2595" s="6"/>
      <c r="G2595" s="6"/>
      <c r="H2595" s="6"/>
      <c r="I2595" s="6"/>
    </row>
    <row r="2596" spans="1:9">
      <c r="A2596" s="6"/>
      <c r="B2596" s="6"/>
      <c r="C2596" s="6"/>
      <c r="D2596" s="6"/>
      <c r="E2596" s="6"/>
      <c r="F2596" s="6"/>
      <c r="G2596" s="6"/>
      <c r="H2596" s="6"/>
      <c r="I2596" s="6"/>
    </row>
    <row r="2597" spans="1:9">
      <c r="A2597" s="6"/>
      <c r="B2597" s="6"/>
      <c r="C2597" s="6"/>
      <c r="D2597" s="6"/>
      <c r="E2597" s="6"/>
      <c r="F2597" s="6"/>
      <c r="G2597" s="6"/>
      <c r="H2597" s="6"/>
      <c r="I2597" s="6"/>
    </row>
    <row r="2598" spans="1:9">
      <c r="A2598" s="6"/>
      <c r="B2598" s="6"/>
      <c r="C2598" s="6"/>
      <c r="D2598" s="6"/>
      <c r="E2598" s="6"/>
      <c r="F2598" s="6"/>
      <c r="G2598" s="6"/>
      <c r="H2598" s="6"/>
      <c r="I2598" s="6"/>
    </row>
    <row r="2599" spans="1:9">
      <c r="A2599" s="6"/>
      <c r="B2599" s="6"/>
      <c r="C2599" s="6"/>
      <c r="D2599" s="6"/>
      <c r="E2599" s="6"/>
      <c r="F2599" s="6"/>
      <c r="G2599" s="6"/>
      <c r="H2599" s="6"/>
      <c r="I2599" s="6"/>
    </row>
    <row r="2600" spans="1:9">
      <c r="A2600" s="6"/>
      <c r="B2600" s="6"/>
      <c r="C2600" s="6"/>
      <c r="D2600" s="6"/>
      <c r="E2600" s="6"/>
      <c r="F2600" s="6"/>
      <c r="G2600" s="6"/>
      <c r="H2600" s="6"/>
      <c r="I2600" s="6"/>
    </row>
    <row r="2601" spans="1:9">
      <c r="A2601" s="6"/>
      <c r="B2601" s="6"/>
      <c r="C2601" s="6"/>
      <c r="D2601" s="6"/>
      <c r="E2601" s="6"/>
      <c r="F2601" s="6"/>
      <c r="G2601" s="6"/>
      <c r="H2601" s="6"/>
      <c r="I2601" s="6"/>
    </row>
    <row r="2602" spans="1:9">
      <c r="A2602" s="6"/>
      <c r="B2602" s="6"/>
      <c r="C2602" s="6"/>
      <c r="D2602" s="6"/>
      <c r="E2602" s="6"/>
      <c r="F2602" s="6"/>
      <c r="G2602" s="6"/>
      <c r="H2602" s="6"/>
      <c r="I2602" s="6"/>
    </row>
    <row r="2603" spans="1:9">
      <c r="A2603" s="6"/>
      <c r="B2603" s="6"/>
      <c r="C2603" s="6"/>
      <c r="D2603" s="6"/>
      <c r="E2603" s="6"/>
      <c r="F2603" s="6"/>
      <c r="G2603" s="6"/>
      <c r="H2603" s="6"/>
      <c r="I2603" s="6"/>
    </row>
    <row r="2604" spans="1:9">
      <c r="A2604" s="6"/>
      <c r="B2604" s="6"/>
      <c r="C2604" s="6"/>
      <c r="D2604" s="6"/>
      <c r="E2604" s="6"/>
      <c r="F2604" s="6"/>
      <c r="G2604" s="6"/>
      <c r="H2604" s="6"/>
      <c r="I2604" s="6"/>
    </row>
    <row r="2605" spans="1:9">
      <c r="A2605" s="6"/>
      <c r="B2605" s="6"/>
      <c r="C2605" s="6"/>
      <c r="D2605" s="6"/>
      <c r="E2605" s="6"/>
      <c r="F2605" s="6"/>
      <c r="G2605" s="6"/>
      <c r="H2605" s="6"/>
      <c r="I2605" s="6"/>
    </row>
    <row r="2606" spans="1:9">
      <c r="A2606" s="6"/>
      <c r="B2606" s="6"/>
      <c r="C2606" s="6"/>
      <c r="D2606" s="6"/>
      <c r="E2606" s="6"/>
      <c r="F2606" s="6"/>
      <c r="G2606" s="6"/>
      <c r="H2606" s="6"/>
      <c r="I2606" s="6"/>
    </row>
    <row r="2607" spans="1:9">
      <c r="A2607" s="6"/>
      <c r="B2607" s="6"/>
      <c r="C2607" s="6"/>
      <c r="D2607" s="6"/>
      <c r="E2607" s="6"/>
      <c r="F2607" s="6"/>
      <c r="G2607" s="6"/>
      <c r="H2607" s="6"/>
      <c r="I2607" s="6"/>
    </row>
    <row r="2608" spans="1:9">
      <c r="A2608" s="6"/>
      <c r="B2608" s="6"/>
      <c r="C2608" s="6"/>
      <c r="D2608" s="6"/>
      <c r="E2608" s="6"/>
      <c r="F2608" s="6"/>
      <c r="G2608" s="6"/>
      <c r="H2608" s="6"/>
      <c r="I2608" s="6"/>
    </row>
    <row r="2609" spans="1:9">
      <c r="A2609" s="6"/>
      <c r="B2609" s="6"/>
      <c r="C2609" s="6"/>
      <c r="D2609" s="6"/>
      <c r="E2609" s="6"/>
      <c r="F2609" s="6"/>
      <c r="G2609" s="6"/>
      <c r="H2609" s="6"/>
      <c r="I2609" s="6"/>
    </row>
    <row r="2610" spans="1:9">
      <c r="A2610" s="6"/>
      <c r="B2610" s="6"/>
      <c r="C2610" s="6"/>
      <c r="D2610" s="6"/>
      <c r="E2610" s="6"/>
      <c r="F2610" s="6"/>
      <c r="G2610" s="6"/>
      <c r="H2610" s="6"/>
      <c r="I2610" s="6"/>
    </row>
    <row r="2611" spans="1:9">
      <c r="A2611" s="6"/>
      <c r="B2611" s="6"/>
      <c r="C2611" s="6"/>
      <c r="D2611" s="6"/>
      <c r="E2611" s="6"/>
      <c r="F2611" s="6"/>
      <c r="G2611" s="6"/>
      <c r="H2611" s="6"/>
      <c r="I2611" s="6"/>
    </row>
    <row r="2612" spans="1:9">
      <c r="A2612" s="6"/>
      <c r="B2612" s="6"/>
      <c r="C2612" s="6"/>
      <c r="D2612" s="6"/>
      <c r="E2612" s="6"/>
      <c r="F2612" s="6"/>
      <c r="G2612" s="6"/>
      <c r="H2612" s="6"/>
      <c r="I2612" s="6"/>
    </row>
    <row r="2613" spans="1:9">
      <c r="A2613" s="6"/>
      <c r="B2613" s="6"/>
      <c r="C2613" s="6"/>
      <c r="D2613" s="6"/>
      <c r="E2613" s="6"/>
      <c r="F2613" s="6"/>
      <c r="G2613" s="6"/>
      <c r="H2613" s="6"/>
      <c r="I2613" s="6"/>
    </row>
    <row r="2614" spans="1:9">
      <c r="A2614" s="6"/>
      <c r="B2614" s="6"/>
      <c r="C2614" s="6"/>
      <c r="D2614" s="6"/>
      <c r="E2614" s="6"/>
      <c r="F2614" s="6"/>
      <c r="G2614" s="6"/>
      <c r="H2614" s="6"/>
      <c r="I2614" s="6"/>
    </row>
    <row r="2615" spans="1:9">
      <c r="A2615" s="6"/>
      <c r="B2615" s="6"/>
      <c r="C2615" s="6"/>
      <c r="D2615" s="6"/>
      <c r="E2615" s="6"/>
      <c r="F2615" s="6"/>
      <c r="G2615" s="6"/>
      <c r="H2615" s="6"/>
      <c r="I2615" s="6"/>
    </row>
    <row r="2616" spans="1:9">
      <c r="A2616" s="6"/>
      <c r="B2616" s="6"/>
      <c r="C2616" s="6"/>
      <c r="D2616" s="6"/>
      <c r="E2616" s="6"/>
      <c r="F2616" s="6"/>
      <c r="G2616" s="6"/>
      <c r="H2616" s="6"/>
      <c r="I2616" s="6"/>
    </row>
    <row r="2617" spans="1:9">
      <c r="A2617" s="6"/>
      <c r="B2617" s="6"/>
      <c r="C2617" s="6"/>
      <c r="D2617" s="6"/>
      <c r="E2617" s="6"/>
      <c r="F2617" s="6"/>
      <c r="G2617" s="6"/>
      <c r="H2617" s="6"/>
      <c r="I2617" s="6"/>
    </row>
    <row r="2618" spans="1:9">
      <c r="A2618" s="6"/>
      <c r="B2618" s="6"/>
      <c r="C2618" s="6"/>
      <c r="D2618" s="6"/>
      <c r="E2618" s="6"/>
      <c r="F2618" s="6"/>
      <c r="G2618" s="6"/>
      <c r="H2618" s="6"/>
      <c r="I2618" s="6"/>
    </row>
    <row r="2619" spans="1:9">
      <c r="A2619" s="6"/>
      <c r="B2619" s="6"/>
      <c r="C2619" s="6"/>
      <c r="D2619" s="6"/>
      <c r="E2619" s="6"/>
      <c r="F2619" s="6"/>
      <c r="G2619" s="6"/>
      <c r="H2619" s="6"/>
      <c r="I2619" s="6"/>
    </row>
    <row r="2620" spans="1:9">
      <c r="A2620" s="6"/>
      <c r="B2620" s="6"/>
      <c r="C2620" s="6"/>
      <c r="D2620" s="6"/>
      <c r="E2620" s="6"/>
      <c r="F2620" s="6"/>
      <c r="G2620" s="6"/>
      <c r="H2620" s="6"/>
      <c r="I2620" s="6"/>
    </row>
    <row r="2621" spans="1:9">
      <c r="A2621" s="6"/>
      <c r="B2621" s="6"/>
      <c r="C2621" s="6"/>
      <c r="D2621" s="6"/>
      <c r="E2621" s="6"/>
      <c r="F2621" s="6"/>
      <c r="G2621" s="6"/>
      <c r="H2621" s="6"/>
      <c r="I2621" s="6"/>
    </row>
    <row r="2622" spans="1:9">
      <c r="A2622" s="6"/>
      <c r="B2622" s="6"/>
      <c r="C2622" s="6"/>
      <c r="D2622" s="6"/>
      <c r="E2622" s="6"/>
      <c r="F2622" s="6"/>
      <c r="G2622" s="6"/>
      <c r="H2622" s="6"/>
      <c r="I2622" s="6"/>
    </row>
    <row r="2623" spans="1:9">
      <c r="A2623" s="6"/>
      <c r="B2623" s="6"/>
      <c r="C2623" s="6"/>
      <c r="D2623" s="6"/>
      <c r="E2623" s="6"/>
      <c r="F2623" s="6"/>
      <c r="G2623" s="6"/>
      <c r="H2623" s="6"/>
      <c r="I2623" s="6"/>
    </row>
    <row r="2624" spans="1:9">
      <c r="A2624" s="6"/>
      <c r="B2624" s="6"/>
      <c r="C2624" s="6"/>
      <c r="D2624" s="6"/>
      <c r="E2624" s="6"/>
      <c r="F2624" s="6"/>
      <c r="G2624" s="6"/>
      <c r="H2624" s="6"/>
      <c r="I2624" s="6"/>
    </row>
    <row r="2625" spans="1:9">
      <c r="A2625" s="6"/>
      <c r="B2625" s="6"/>
      <c r="C2625" s="6"/>
      <c r="D2625" s="6"/>
      <c r="E2625" s="6"/>
      <c r="F2625" s="6"/>
      <c r="G2625" s="6"/>
      <c r="H2625" s="6"/>
      <c r="I2625" s="6"/>
    </row>
    <row r="2626" spans="1:9">
      <c r="A2626" s="6"/>
      <c r="B2626" s="6"/>
      <c r="C2626" s="6"/>
      <c r="D2626" s="6"/>
      <c r="E2626" s="6"/>
      <c r="F2626" s="6"/>
      <c r="G2626" s="6"/>
      <c r="H2626" s="6"/>
      <c r="I2626" s="6"/>
    </row>
    <row r="2627" spans="1:9">
      <c r="A2627" s="6"/>
      <c r="B2627" s="6"/>
      <c r="C2627" s="6"/>
      <c r="D2627" s="6"/>
      <c r="E2627" s="6"/>
      <c r="F2627" s="6"/>
      <c r="G2627" s="6"/>
      <c r="H2627" s="6"/>
      <c r="I2627" s="6"/>
    </row>
    <row r="2628" spans="1:9">
      <c r="A2628" s="6"/>
      <c r="B2628" s="6"/>
      <c r="C2628" s="6"/>
      <c r="D2628" s="6"/>
      <c r="E2628" s="6"/>
      <c r="F2628" s="6"/>
      <c r="G2628" s="6"/>
      <c r="H2628" s="6"/>
      <c r="I2628" s="6"/>
    </row>
    <row r="2629" spans="1:9">
      <c r="A2629" s="6"/>
      <c r="B2629" s="6"/>
      <c r="C2629" s="6"/>
      <c r="D2629" s="6"/>
      <c r="E2629" s="6"/>
      <c r="F2629" s="6"/>
      <c r="G2629" s="6"/>
      <c r="H2629" s="6"/>
      <c r="I2629" s="6"/>
    </row>
    <row r="2630" spans="1:9">
      <c r="A2630" s="6"/>
      <c r="B2630" s="6"/>
      <c r="C2630" s="6"/>
      <c r="D2630" s="6"/>
      <c r="E2630" s="6"/>
      <c r="F2630" s="6"/>
      <c r="G2630" s="6"/>
      <c r="H2630" s="6"/>
      <c r="I2630" s="6"/>
    </row>
    <row r="2631" spans="1:9">
      <c r="A2631" s="6"/>
      <c r="B2631" s="6"/>
      <c r="C2631" s="6"/>
      <c r="D2631" s="6"/>
      <c r="E2631" s="6"/>
      <c r="F2631" s="6"/>
      <c r="G2631" s="6"/>
      <c r="H2631" s="6"/>
      <c r="I2631" s="6"/>
    </row>
    <row r="2632" spans="1:9">
      <c r="A2632" s="6"/>
      <c r="B2632" s="6"/>
      <c r="C2632" s="6"/>
      <c r="D2632" s="6"/>
      <c r="E2632" s="6"/>
      <c r="F2632" s="6"/>
      <c r="G2632" s="6"/>
      <c r="H2632" s="6"/>
      <c r="I2632" s="6"/>
    </row>
    <row r="2633" spans="1:9">
      <c r="A2633" s="6"/>
      <c r="B2633" s="6"/>
      <c r="C2633" s="6"/>
      <c r="D2633" s="6"/>
      <c r="E2633" s="6"/>
      <c r="F2633" s="6"/>
      <c r="G2633" s="6"/>
      <c r="H2633" s="6"/>
      <c r="I2633" s="6"/>
    </row>
    <row r="2634" spans="1:9">
      <c r="A2634" s="6"/>
      <c r="B2634" s="6"/>
      <c r="C2634" s="6"/>
      <c r="D2634" s="6"/>
      <c r="E2634" s="6"/>
      <c r="F2634" s="6"/>
      <c r="G2634" s="6"/>
      <c r="H2634" s="6"/>
      <c r="I2634" s="6"/>
    </row>
    <row r="2635" spans="1:9">
      <c r="A2635" s="6"/>
      <c r="B2635" s="6"/>
      <c r="C2635" s="6"/>
      <c r="D2635" s="6"/>
      <c r="E2635" s="6"/>
      <c r="F2635" s="6"/>
      <c r="G2635" s="6"/>
      <c r="H2635" s="6"/>
      <c r="I2635" s="6"/>
    </row>
    <row r="2636" spans="1:9">
      <c r="A2636" s="6"/>
      <c r="B2636" s="6"/>
      <c r="C2636" s="6"/>
      <c r="D2636" s="6"/>
      <c r="E2636" s="6"/>
      <c r="F2636" s="6"/>
      <c r="G2636" s="6"/>
      <c r="H2636" s="6"/>
      <c r="I2636" s="6"/>
    </row>
    <row r="2637" spans="1:9">
      <c r="A2637" s="6"/>
      <c r="B2637" s="6"/>
      <c r="C2637" s="6"/>
      <c r="D2637" s="6"/>
      <c r="E2637" s="6"/>
      <c r="F2637" s="6"/>
      <c r="G2637" s="6"/>
      <c r="H2637" s="6"/>
      <c r="I2637" s="6"/>
    </row>
    <row r="2638" spans="1:9">
      <c r="A2638" s="6"/>
      <c r="B2638" s="6"/>
      <c r="C2638" s="6"/>
      <c r="D2638" s="6"/>
      <c r="E2638" s="6"/>
      <c r="F2638" s="6"/>
      <c r="G2638" s="6"/>
      <c r="H2638" s="6"/>
      <c r="I2638" s="6"/>
    </row>
    <row r="2639" spans="1:9">
      <c r="A2639" s="6"/>
      <c r="B2639" s="6"/>
      <c r="C2639" s="6"/>
      <c r="D2639" s="6"/>
      <c r="E2639" s="6"/>
      <c r="F2639" s="6"/>
      <c r="G2639" s="6"/>
      <c r="H2639" s="6"/>
      <c r="I2639" s="6"/>
    </row>
    <row r="2640" spans="1:9">
      <c r="A2640" s="6"/>
      <c r="B2640" s="6"/>
      <c r="C2640" s="6"/>
      <c r="D2640" s="6"/>
      <c r="E2640" s="6"/>
      <c r="F2640" s="6"/>
      <c r="G2640" s="6"/>
      <c r="H2640" s="6"/>
      <c r="I2640" s="6"/>
    </row>
    <row r="2641" spans="1:9">
      <c r="A2641" s="6"/>
      <c r="B2641" s="6"/>
      <c r="C2641" s="6"/>
      <c r="D2641" s="6"/>
      <c r="E2641" s="6"/>
      <c r="F2641" s="6"/>
      <c r="G2641" s="6"/>
      <c r="H2641" s="6"/>
      <c r="I2641" s="6"/>
    </row>
    <row r="2642" spans="1:9">
      <c r="A2642" s="6"/>
      <c r="B2642" s="6"/>
      <c r="C2642" s="6"/>
      <c r="D2642" s="6"/>
      <c r="E2642" s="6"/>
      <c r="F2642" s="6"/>
      <c r="G2642" s="6"/>
      <c r="H2642" s="6"/>
      <c r="I2642" s="6"/>
    </row>
    <row r="2643" spans="1:9">
      <c r="A2643" s="6"/>
      <c r="B2643" s="6"/>
      <c r="C2643" s="6"/>
      <c r="D2643" s="6"/>
      <c r="E2643" s="6"/>
      <c r="F2643" s="6"/>
      <c r="G2643" s="6"/>
      <c r="H2643" s="6"/>
      <c r="I2643" s="6"/>
    </row>
    <row r="2644" spans="1:9">
      <c r="A2644" s="6"/>
      <c r="B2644" s="6"/>
      <c r="C2644" s="6"/>
      <c r="D2644" s="6"/>
      <c r="E2644" s="6"/>
      <c r="F2644" s="6"/>
      <c r="G2644" s="6"/>
      <c r="H2644" s="6"/>
      <c r="I2644" s="6"/>
    </row>
    <row r="2645" spans="1:9">
      <c r="A2645" s="6"/>
      <c r="B2645" s="6"/>
      <c r="C2645" s="6"/>
      <c r="D2645" s="6"/>
      <c r="E2645" s="6"/>
      <c r="F2645" s="6"/>
      <c r="G2645" s="6"/>
      <c r="H2645" s="6"/>
      <c r="I2645" s="6"/>
    </row>
    <row r="2646" spans="1:9">
      <c r="A2646" s="6"/>
      <c r="B2646" s="6"/>
      <c r="C2646" s="6"/>
      <c r="D2646" s="6"/>
      <c r="E2646" s="6"/>
      <c r="F2646" s="6"/>
      <c r="G2646" s="6"/>
      <c r="H2646" s="6"/>
      <c r="I2646" s="6"/>
    </row>
    <row r="2647" spans="1:9">
      <c r="A2647" s="6"/>
      <c r="B2647" s="6"/>
      <c r="C2647" s="6"/>
      <c r="D2647" s="6"/>
      <c r="E2647" s="6"/>
      <c r="F2647" s="6"/>
      <c r="G2647" s="6"/>
      <c r="H2647" s="6"/>
      <c r="I2647" s="6"/>
    </row>
    <row r="2648" spans="1:9">
      <c r="A2648" s="6"/>
      <c r="B2648" s="6"/>
      <c r="C2648" s="6"/>
      <c r="D2648" s="6"/>
      <c r="E2648" s="6"/>
      <c r="F2648" s="6"/>
      <c r="G2648" s="6"/>
      <c r="H2648" s="6"/>
      <c r="I2648" s="6"/>
    </row>
    <row r="2649" spans="1:9">
      <c r="A2649" s="6"/>
      <c r="B2649" s="6"/>
      <c r="C2649" s="6"/>
      <c r="D2649" s="6"/>
      <c r="E2649" s="6"/>
      <c r="F2649" s="6"/>
      <c r="G2649" s="6"/>
      <c r="H2649" s="6"/>
      <c r="I2649" s="6"/>
    </row>
    <row r="2650" spans="1:9">
      <c r="A2650" s="6"/>
      <c r="B2650" s="6"/>
      <c r="C2650" s="6"/>
      <c r="D2650" s="6"/>
      <c r="E2650" s="6"/>
      <c r="F2650" s="6"/>
      <c r="G2650" s="6"/>
      <c r="H2650" s="6"/>
      <c r="I2650" s="6"/>
    </row>
    <row r="2651" spans="1:9">
      <c r="A2651" s="6"/>
      <c r="B2651" s="6"/>
      <c r="C2651" s="6"/>
      <c r="D2651" s="6"/>
      <c r="E2651" s="6"/>
      <c r="F2651" s="6"/>
      <c r="G2651" s="6"/>
      <c r="H2651" s="6"/>
      <c r="I2651" s="6"/>
    </row>
    <row r="2652" spans="1:9">
      <c r="A2652" s="6"/>
      <c r="B2652" s="6"/>
      <c r="C2652" s="6"/>
      <c r="D2652" s="6"/>
      <c r="E2652" s="6"/>
      <c r="F2652" s="6"/>
      <c r="G2652" s="6"/>
      <c r="H2652" s="6"/>
      <c r="I2652" s="6"/>
    </row>
    <row r="2653" spans="1:9">
      <c r="A2653" s="6"/>
      <c r="B2653" s="6"/>
      <c r="C2653" s="6"/>
      <c r="D2653" s="6"/>
      <c r="E2653" s="6"/>
      <c r="F2653" s="6"/>
      <c r="G2653" s="6"/>
      <c r="H2653" s="6"/>
      <c r="I2653" s="6"/>
    </row>
    <row r="2654" spans="1:9">
      <c r="A2654" s="6"/>
      <c r="B2654" s="6"/>
      <c r="C2654" s="6"/>
      <c r="D2654" s="6"/>
      <c r="E2654" s="6"/>
      <c r="F2654" s="6"/>
      <c r="G2654" s="6"/>
      <c r="H2654" s="6"/>
      <c r="I2654" s="6"/>
    </row>
    <row r="2655" spans="1:9">
      <c r="A2655" s="6"/>
      <c r="B2655" s="6"/>
      <c r="C2655" s="6"/>
      <c r="D2655" s="6"/>
      <c r="E2655" s="6"/>
      <c r="F2655" s="6"/>
      <c r="G2655" s="6"/>
      <c r="H2655" s="6"/>
      <c r="I2655" s="6"/>
    </row>
    <row r="2656" spans="1:9">
      <c r="A2656" s="6"/>
      <c r="B2656" s="6"/>
      <c r="C2656" s="6"/>
      <c r="D2656" s="6"/>
      <c r="E2656" s="6"/>
      <c r="F2656" s="6"/>
      <c r="G2656" s="6"/>
      <c r="H2656" s="6"/>
      <c r="I2656" s="6"/>
    </row>
    <row r="2657" spans="1:9">
      <c r="A2657" s="6"/>
      <c r="B2657" s="6"/>
      <c r="C2657" s="6"/>
      <c r="D2657" s="6"/>
      <c r="E2657" s="6"/>
      <c r="F2657" s="6"/>
      <c r="G2657" s="6"/>
      <c r="H2657" s="6"/>
      <c r="I2657" s="6"/>
    </row>
    <row r="2658" spans="1:9">
      <c r="A2658" s="6"/>
      <c r="B2658" s="6"/>
      <c r="C2658" s="6"/>
      <c r="D2658" s="6"/>
      <c r="E2658" s="6"/>
      <c r="F2658" s="6"/>
      <c r="G2658" s="6"/>
      <c r="H2658" s="6"/>
      <c r="I2658" s="6"/>
    </row>
    <row r="2659" spans="1:9">
      <c r="A2659" s="6"/>
      <c r="B2659" s="6"/>
      <c r="C2659" s="6"/>
      <c r="D2659" s="6"/>
      <c r="E2659" s="6"/>
      <c r="F2659" s="6"/>
      <c r="G2659" s="6"/>
      <c r="H2659" s="6"/>
      <c r="I2659" s="6"/>
    </row>
    <row r="2660" spans="1:9">
      <c r="A2660" s="6"/>
      <c r="B2660" s="6"/>
      <c r="C2660" s="6"/>
      <c r="D2660" s="6"/>
      <c r="E2660" s="6"/>
      <c r="F2660" s="6"/>
      <c r="G2660" s="6"/>
      <c r="H2660" s="6"/>
      <c r="I2660" s="6"/>
    </row>
    <row r="2661" spans="1:9">
      <c r="A2661" s="6"/>
      <c r="B2661" s="6"/>
      <c r="C2661" s="6"/>
      <c r="D2661" s="6"/>
      <c r="E2661" s="6"/>
      <c r="F2661" s="6"/>
      <c r="G2661" s="6"/>
      <c r="H2661" s="6"/>
      <c r="I2661" s="6"/>
    </row>
    <row r="2662" spans="1:9">
      <c r="A2662" s="6"/>
      <c r="B2662" s="6"/>
      <c r="C2662" s="6"/>
      <c r="D2662" s="6"/>
      <c r="E2662" s="6"/>
      <c r="F2662" s="6"/>
      <c r="G2662" s="6"/>
      <c r="H2662" s="6"/>
      <c r="I2662" s="6"/>
    </row>
    <row r="2663" spans="1:9">
      <c r="A2663" s="6"/>
      <c r="B2663" s="6"/>
      <c r="C2663" s="6"/>
      <c r="D2663" s="6"/>
      <c r="E2663" s="6"/>
      <c r="F2663" s="6"/>
      <c r="G2663" s="6"/>
      <c r="H2663" s="6"/>
      <c r="I2663" s="6"/>
    </row>
    <row r="2664" spans="1:9">
      <c r="A2664" s="6"/>
      <c r="B2664" s="6"/>
      <c r="C2664" s="6"/>
      <c r="D2664" s="6"/>
      <c r="E2664" s="6"/>
      <c r="F2664" s="6"/>
      <c r="G2664" s="6"/>
      <c r="H2664" s="6"/>
      <c r="I2664" s="6"/>
    </row>
    <row r="2665" spans="1:9">
      <c r="A2665" s="6"/>
      <c r="B2665" s="6"/>
      <c r="C2665" s="6"/>
      <c r="D2665" s="6"/>
      <c r="E2665" s="6"/>
      <c r="F2665" s="6"/>
      <c r="G2665" s="6"/>
      <c r="H2665" s="6"/>
      <c r="I2665" s="6"/>
    </row>
    <row r="2666" spans="1:9">
      <c r="A2666" s="6"/>
      <c r="B2666" s="6"/>
      <c r="C2666" s="6"/>
      <c r="D2666" s="6"/>
      <c r="E2666" s="6"/>
      <c r="F2666" s="6"/>
      <c r="G2666" s="6"/>
      <c r="H2666" s="6"/>
      <c r="I2666" s="6"/>
    </row>
    <row r="2667" spans="1:9">
      <c r="A2667" s="6"/>
      <c r="B2667" s="6"/>
      <c r="C2667" s="6"/>
      <c r="D2667" s="6"/>
      <c r="E2667" s="6"/>
      <c r="F2667" s="6"/>
      <c r="G2667" s="6"/>
      <c r="H2667" s="6"/>
      <c r="I2667" s="6"/>
    </row>
    <row r="2668" spans="1:9">
      <c r="A2668" s="6"/>
      <c r="B2668" s="6"/>
      <c r="C2668" s="6"/>
      <c r="D2668" s="6"/>
      <c r="E2668" s="6"/>
      <c r="F2668" s="6"/>
      <c r="G2668" s="6"/>
      <c r="H2668" s="6"/>
      <c r="I2668" s="6"/>
    </row>
    <row r="2669" spans="1:9">
      <c r="A2669" s="6"/>
      <c r="B2669" s="6"/>
      <c r="C2669" s="6"/>
      <c r="D2669" s="6"/>
      <c r="E2669" s="6"/>
      <c r="F2669" s="6"/>
      <c r="G2669" s="6"/>
      <c r="H2669" s="6"/>
      <c r="I2669" s="6"/>
    </row>
    <row r="2670" spans="1:9">
      <c r="A2670" s="6"/>
      <c r="B2670" s="6"/>
      <c r="C2670" s="6"/>
      <c r="D2670" s="6"/>
      <c r="E2670" s="6"/>
      <c r="F2670" s="6"/>
      <c r="G2670" s="6"/>
      <c r="H2670" s="6"/>
      <c r="I2670" s="6"/>
    </row>
    <row r="2671" spans="1:9">
      <c r="A2671" s="6"/>
      <c r="B2671" s="6"/>
      <c r="C2671" s="6"/>
      <c r="D2671" s="6"/>
      <c r="E2671" s="6"/>
      <c r="F2671" s="6"/>
      <c r="G2671" s="6"/>
      <c r="H2671" s="6"/>
      <c r="I2671" s="6"/>
    </row>
    <row r="2672" spans="1:9">
      <c r="A2672" s="6"/>
      <c r="B2672" s="6"/>
      <c r="C2672" s="6"/>
      <c r="D2672" s="6"/>
      <c r="E2672" s="6"/>
      <c r="F2672" s="6"/>
      <c r="G2672" s="6"/>
      <c r="H2672" s="6"/>
      <c r="I2672" s="6"/>
    </row>
    <row r="2673" spans="1:9">
      <c r="A2673" s="6"/>
      <c r="B2673" s="6"/>
      <c r="C2673" s="6"/>
      <c r="D2673" s="6"/>
      <c r="E2673" s="6"/>
      <c r="F2673" s="6"/>
      <c r="G2673" s="6"/>
      <c r="H2673" s="6"/>
      <c r="I2673" s="6"/>
    </row>
    <row r="2674" spans="1:9">
      <c r="A2674" s="6"/>
      <c r="B2674" s="6"/>
      <c r="C2674" s="6"/>
      <c r="D2674" s="6"/>
      <c r="E2674" s="6"/>
      <c r="F2674" s="6"/>
      <c r="G2674" s="6"/>
      <c r="H2674" s="6"/>
      <c r="I2674" s="6"/>
    </row>
    <row r="2675" spans="1:9">
      <c r="A2675" s="6"/>
      <c r="B2675" s="6"/>
      <c r="C2675" s="6"/>
      <c r="D2675" s="6"/>
      <c r="E2675" s="6"/>
      <c r="F2675" s="6"/>
      <c r="G2675" s="6"/>
      <c r="H2675" s="6"/>
      <c r="I2675" s="6"/>
    </row>
    <row r="2676" spans="1:9">
      <c r="A2676" s="6"/>
      <c r="B2676" s="6"/>
      <c r="C2676" s="6"/>
      <c r="D2676" s="6"/>
      <c r="E2676" s="6"/>
      <c r="F2676" s="6"/>
      <c r="G2676" s="6"/>
      <c r="H2676" s="6"/>
      <c r="I2676" s="6"/>
    </row>
    <row r="2677" spans="1:9">
      <c r="A2677" s="6"/>
      <c r="B2677" s="6"/>
      <c r="C2677" s="6"/>
      <c r="D2677" s="6"/>
      <c r="E2677" s="6"/>
      <c r="F2677" s="6"/>
      <c r="G2677" s="6"/>
      <c r="H2677" s="6"/>
      <c r="I2677" s="6"/>
    </row>
    <row r="2678" spans="1:9">
      <c r="A2678" s="6"/>
      <c r="B2678" s="6"/>
      <c r="C2678" s="6"/>
      <c r="D2678" s="6"/>
      <c r="E2678" s="6"/>
      <c r="F2678" s="6"/>
      <c r="G2678" s="6"/>
      <c r="H2678" s="6"/>
      <c r="I2678" s="6"/>
    </row>
    <row r="2679" spans="1:9">
      <c r="A2679" s="6"/>
      <c r="B2679" s="6"/>
      <c r="C2679" s="6"/>
      <c r="D2679" s="6"/>
      <c r="E2679" s="6"/>
      <c r="F2679" s="6"/>
      <c r="G2679" s="6"/>
      <c r="H2679" s="6"/>
      <c r="I2679" s="6"/>
    </row>
    <row r="2680" spans="1:9">
      <c r="A2680" s="6"/>
      <c r="B2680" s="6"/>
      <c r="C2680" s="6"/>
      <c r="D2680" s="6"/>
      <c r="E2680" s="6"/>
      <c r="F2680" s="6"/>
      <c r="G2680" s="6"/>
      <c r="H2680" s="6"/>
      <c r="I2680" s="6"/>
    </row>
    <row r="2681" spans="1:9">
      <c r="A2681" s="6"/>
      <c r="B2681" s="6"/>
      <c r="C2681" s="6"/>
      <c r="D2681" s="6"/>
      <c r="E2681" s="6"/>
      <c r="F2681" s="6"/>
      <c r="G2681" s="6"/>
      <c r="H2681" s="6"/>
      <c r="I2681" s="6"/>
    </row>
    <row r="2682" spans="1:9">
      <c r="A2682" s="6"/>
      <c r="B2682" s="6"/>
      <c r="C2682" s="6"/>
      <c r="D2682" s="6"/>
      <c r="E2682" s="6"/>
      <c r="F2682" s="6"/>
      <c r="G2682" s="6"/>
      <c r="H2682" s="6"/>
      <c r="I2682" s="6"/>
    </row>
    <row r="2683" spans="1:9">
      <c r="A2683" s="6"/>
      <c r="B2683" s="6"/>
      <c r="C2683" s="6"/>
      <c r="D2683" s="6"/>
      <c r="E2683" s="6"/>
      <c r="F2683" s="6"/>
      <c r="G2683" s="6"/>
      <c r="H2683" s="6"/>
      <c r="I2683" s="6"/>
    </row>
    <row r="2684" spans="1:9">
      <c r="A2684" s="6"/>
      <c r="B2684" s="6"/>
      <c r="C2684" s="6"/>
      <c r="D2684" s="6"/>
      <c r="E2684" s="6"/>
      <c r="F2684" s="6"/>
      <c r="G2684" s="6"/>
      <c r="H2684" s="6"/>
      <c r="I2684" s="6"/>
    </row>
    <row r="2685" spans="1:9">
      <c r="A2685" s="6"/>
      <c r="B2685" s="6"/>
      <c r="C2685" s="6"/>
      <c r="D2685" s="6"/>
      <c r="E2685" s="6"/>
      <c r="F2685" s="6"/>
      <c r="G2685" s="6"/>
      <c r="H2685" s="6"/>
      <c r="I2685" s="6"/>
    </row>
    <row r="2686" spans="1:9">
      <c r="A2686" s="6"/>
      <c r="B2686" s="6"/>
      <c r="C2686" s="6"/>
      <c r="D2686" s="6"/>
      <c r="E2686" s="6"/>
      <c r="F2686" s="6"/>
      <c r="G2686" s="6"/>
      <c r="H2686" s="6"/>
      <c r="I2686" s="6"/>
    </row>
    <row r="2687" spans="1:9">
      <c r="A2687" s="6"/>
      <c r="B2687" s="6"/>
      <c r="C2687" s="6"/>
      <c r="D2687" s="6"/>
      <c r="E2687" s="6"/>
      <c r="F2687" s="6"/>
      <c r="G2687" s="6"/>
      <c r="H2687" s="6"/>
      <c r="I2687" s="6"/>
    </row>
    <row r="2688" spans="1:9">
      <c r="A2688" s="6"/>
      <c r="B2688" s="6"/>
      <c r="C2688" s="6"/>
      <c r="D2688" s="6"/>
      <c r="E2688" s="6"/>
      <c r="F2688" s="6"/>
      <c r="G2688" s="6"/>
      <c r="H2688" s="6"/>
      <c r="I2688" s="6"/>
    </row>
    <row r="2689" spans="1:9">
      <c r="A2689" s="6"/>
      <c r="B2689" s="6"/>
      <c r="C2689" s="6"/>
      <c r="D2689" s="6"/>
      <c r="E2689" s="6"/>
      <c r="F2689" s="6"/>
      <c r="G2689" s="6"/>
      <c r="H2689" s="6"/>
      <c r="I2689" s="6"/>
    </row>
    <row r="2690" spans="1:9">
      <c r="A2690" s="6"/>
      <c r="B2690" s="6"/>
      <c r="C2690" s="6"/>
      <c r="D2690" s="6"/>
      <c r="E2690" s="6"/>
      <c r="F2690" s="6"/>
      <c r="G2690" s="6"/>
      <c r="H2690" s="6"/>
      <c r="I2690" s="6"/>
    </row>
    <row r="2691" spans="1:9">
      <c r="A2691" s="6"/>
      <c r="B2691" s="6"/>
      <c r="C2691" s="6"/>
      <c r="D2691" s="6"/>
      <c r="E2691" s="6"/>
      <c r="F2691" s="6"/>
      <c r="G2691" s="6"/>
      <c r="H2691" s="6"/>
      <c r="I2691" s="6"/>
    </row>
    <row r="2692" spans="1:9">
      <c r="A2692" s="6"/>
      <c r="B2692" s="6"/>
      <c r="C2692" s="6"/>
      <c r="D2692" s="6"/>
      <c r="E2692" s="6"/>
      <c r="F2692" s="6"/>
      <c r="G2692" s="6"/>
      <c r="H2692" s="6"/>
      <c r="I2692" s="6"/>
    </row>
    <row r="2693" spans="1:9">
      <c r="A2693" s="6"/>
      <c r="B2693" s="6"/>
      <c r="C2693" s="6"/>
      <c r="D2693" s="6"/>
      <c r="E2693" s="6"/>
      <c r="F2693" s="6"/>
      <c r="G2693" s="6"/>
      <c r="H2693" s="6"/>
      <c r="I2693" s="6"/>
    </row>
    <row r="2694" spans="1:9">
      <c r="A2694" s="6"/>
      <c r="B2694" s="6"/>
      <c r="C2694" s="6"/>
      <c r="D2694" s="6"/>
      <c r="E2694" s="6"/>
      <c r="F2694" s="6"/>
      <c r="G2694" s="6"/>
      <c r="H2694" s="6"/>
      <c r="I2694" s="6"/>
    </row>
    <row r="2695" spans="1:9">
      <c r="A2695" s="6"/>
      <c r="B2695" s="6"/>
      <c r="C2695" s="6"/>
      <c r="D2695" s="6"/>
      <c r="E2695" s="6"/>
      <c r="F2695" s="6"/>
      <c r="G2695" s="6"/>
      <c r="H2695" s="6"/>
      <c r="I2695" s="6"/>
    </row>
    <row r="2696" spans="1:9">
      <c r="A2696" s="6"/>
      <c r="B2696" s="6"/>
      <c r="C2696" s="6"/>
      <c r="D2696" s="6"/>
      <c r="E2696" s="6"/>
      <c r="F2696" s="6"/>
      <c r="G2696" s="6"/>
      <c r="H2696" s="6"/>
      <c r="I2696" s="6"/>
    </row>
    <row r="2697" spans="1:9">
      <c r="A2697" s="6"/>
      <c r="B2697" s="6"/>
      <c r="C2697" s="6"/>
      <c r="D2697" s="6"/>
      <c r="E2697" s="6"/>
      <c r="F2697" s="6"/>
      <c r="G2697" s="6"/>
      <c r="H2697" s="6"/>
      <c r="I2697" s="6"/>
    </row>
    <row r="2698" spans="1:9">
      <c r="A2698" s="6"/>
      <c r="B2698" s="6"/>
      <c r="C2698" s="6"/>
      <c r="D2698" s="6"/>
      <c r="E2698" s="6"/>
      <c r="F2698" s="6"/>
      <c r="G2698" s="6"/>
      <c r="H2698" s="6"/>
      <c r="I2698" s="6"/>
    </row>
    <row r="2699" spans="1:9">
      <c r="A2699" s="6"/>
      <c r="B2699" s="6"/>
      <c r="C2699" s="6"/>
      <c r="D2699" s="6"/>
      <c r="E2699" s="6"/>
      <c r="F2699" s="6"/>
      <c r="G2699" s="6"/>
      <c r="H2699" s="6"/>
      <c r="I2699" s="6"/>
    </row>
    <row r="2700" spans="1:9">
      <c r="A2700" s="6"/>
      <c r="B2700" s="6"/>
      <c r="C2700" s="6"/>
      <c r="D2700" s="6"/>
      <c r="E2700" s="6"/>
      <c r="F2700" s="6"/>
      <c r="G2700" s="6"/>
      <c r="H2700" s="6"/>
      <c r="I2700" s="6"/>
    </row>
    <row r="2701" spans="1:9">
      <c r="A2701" s="6"/>
      <c r="B2701" s="6"/>
      <c r="C2701" s="6"/>
      <c r="D2701" s="6"/>
      <c r="E2701" s="6"/>
      <c r="F2701" s="6"/>
      <c r="G2701" s="6"/>
      <c r="H2701" s="6"/>
      <c r="I2701" s="6"/>
    </row>
    <row r="2702" spans="1:9">
      <c r="A2702" s="6"/>
      <c r="B2702" s="6"/>
      <c r="C2702" s="6"/>
      <c r="D2702" s="6"/>
      <c r="E2702" s="6"/>
      <c r="F2702" s="6"/>
      <c r="G2702" s="6"/>
      <c r="H2702" s="6"/>
      <c r="I2702" s="6"/>
    </row>
    <row r="2703" spans="1:9">
      <c r="A2703" s="6"/>
      <c r="B2703" s="6"/>
      <c r="C2703" s="6"/>
      <c r="D2703" s="6"/>
      <c r="E2703" s="6"/>
      <c r="F2703" s="6"/>
      <c r="G2703" s="6"/>
      <c r="H2703" s="6"/>
      <c r="I2703" s="6"/>
    </row>
    <row r="2704" spans="1:9">
      <c r="A2704" s="6"/>
      <c r="B2704" s="6"/>
      <c r="C2704" s="6"/>
      <c r="D2704" s="6"/>
      <c r="E2704" s="6"/>
      <c r="F2704" s="6"/>
      <c r="G2704" s="6"/>
      <c r="H2704" s="6"/>
      <c r="I2704" s="6"/>
    </row>
    <row r="2705" spans="1:9">
      <c r="A2705" s="6"/>
      <c r="B2705" s="6"/>
      <c r="C2705" s="6"/>
      <c r="D2705" s="6"/>
      <c r="E2705" s="6"/>
      <c r="F2705" s="6"/>
      <c r="G2705" s="6"/>
      <c r="H2705" s="6"/>
      <c r="I2705" s="6"/>
    </row>
    <row r="2706" spans="1:9">
      <c r="A2706" s="6"/>
      <c r="B2706" s="6"/>
      <c r="C2706" s="6"/>
      <c r="D2706" s="6"/>
      <c r="E2706" s="6"/>
      <c r="F2706" s="6"/>
      <c r="G2706" s="6"/>
      <c r="H2706" s="6"/>
      <c r="I2706" s="6"/>
    </row>
    <row r="2707" spans="1:9">
      <c r="A2707" s="6"/>
      <c r="B2707" s="6"/>
      <c r="C2707" s="6"/>
      <c r="D2707" s="6"/>
      <c r="E2707" s="6"/>
      <c r="F2707" s="6"/>
      <c r="G2707" s="6"/>
      <c r="H2707" s="6"/>
      <c r="I2707" s="6"/>
    </row>
    <row r="2708" spans="1:9">
      <c r="A2708" s="6"/>
      <c r="B2708" s="6"/>
      <c r="C2708" s="6"/>
      <c r="D2708" s="6"/>
      <c r="E2708" s="6"/>
      <c r="F2708" s="6"/>
      <c r="G2708" s="6"/>
      <c r="H2708" s="6"/>
      <c r="I2708" s="6"/>
    </row>
    <row r="2709" spans="1:9">
      <c r="A2709" s="6"/>
      <c r="B2709" s="6"/>
      <c r="C2709" s="6"/>
      <c r="D2709" s="6"/>
      <c r="E2709" s="6"/>
      <c r="F2709" s="6"/>
      <c r="G2709" s="6"/>
      <c r="H2709" s="6"/>
      <c r="I2709" s="6"/>
    </row>
    <row r="2710" spans="1:9">
      <c r="A2710" s="6"/>
      <c r="B2710" s="6"/>
      <c r="C2710" s="6"/>
      <c r="D2710" s="6"/>
      <c r="E2710" s="6"/>
      <c r="F2710" s="6"/>
      <c r="G2710" s="6"/>
      <c r="H2710" s="6"/>
      <c r="I2710" s="6"/>
    </row>
    <row r="2711" spans="1:9">
      <c r="A2711" s="6"/>
      <c r="B2711" s="6"/>
      <c r="C2711" s="6"/>
      <c r="D2711" s="6"/>
      <c r="E2711" s="6"/>
      <c r="F2711" s="6"/>
      <c r="G2711" s="6"/>
      <c r="H2711" s="6"/>
      <c r="I2711" s="6"/>
    </row>
    <row r="2712" spans="1:9">
      <c r="A2712" s="6"/>
      <c r="B2712" s="6"/>
      <c r="C2712" s="6"/>
      <c r="D2712" s="6"/>
      <c r="E2712" s="6"/>
      <c r="F2712" s="6"/>
      <c r="G2712" s="6"/>
      <c r="H2712" s="6"/>
      <c r="I2712" s="6"/>
    </row>
    <row r="2713" spans="1:9">
      <c r="A2713" s="6"/>
      <c r="B2713" s="6"/>
      <c r="C2713" s="6"/>
      <c r="D2713" s="6"/>
      <c r="E2713" s="6"/>
      <c r="F2713" s="6"/>
      <c r="G2713" s="6"/>
      <c r="H2713" s="6"/>
      <c r="I2713" s="6"/>
    </row>
    <row r="2714" spans="1:9">
      <c r="A2714" s="6"/>
      <c r="B2714" s="6"/>
      <c r="C2714" s="6"/>
      <c r="D2714" s="6"/>
      <c r="E2714" s="6"/>
      <c r="F2714" s="6"/>
      <c r="G2714" s="6"/>
      <c r="H2714" s="6"/>
      <c r="I2714" s="6"/>
    </row>
    <row r="2715" spans="1:9">
      <c r="A2715" s="6"/>
      <c r="B2715" s="6"/>
      <c r="C2715" s="6"/>
      <c r="D2715" s="6"/>
      <c r="E2715" s="6"/>
      <c r="F2715" s="6"/>
      <c r="G2715" s="6"/>
      <c r="H2715" s="6"/>
      <c r="I2715" s="6"/>
    </row>
    <row r="2716" spans="1:9">
      <c r="A2716" s="6"/>
      <c r="B2716" s="6"/>
      <c r="C2716" s="6"/>
      <c r="D2716" s="6"/>
      <c r="E2716" s="6"/>
      <c r="F2716" s="6"/>
      <c r="G2716" s="6"/>
      <c r="H2716" s="6"/>
      <c r="I2716" s="6"/>
    </row>
    <row r="2717" spans="1:9">
      <c r="A2717" s="6"/>
      <c r="B2717" s="6"/>
      <c r="C2717" s="6"/>
      <c r="D2717" s="6"/>
      <c r="E2717" s="6"/>
      <c r="F2717" s="6"/>
      <c r="G2717" s="6"/>
      <c r="H2717" s="6"/>
      <c r="I2717" s="6"/>
    </row>
    <row r="2718" spans="1:9">
      <c r="A2718" s="6"/>
      <c r="B2718" s="6"/>
      <c r="C2718" s="6"/>
      <c r="D2718" s="6"/>
      <c r="E2718" s="6"/>
      <c r="F2718" s="6"/>
      <c r="G2718" s="6"/>
      <c r="H2718" s="6"/>
      <c r="I2718" s="6"/>
    </row>
    <row r="2719" spans="1:9">
      <c r="A2719" s="6"/>
      <c r="B2719" s="6"/>
      <c r="C2719" s="6"/>
      <c r="D2719" s="6"/>
      <c r="E2719" s="6"/>
      <c r="F2719" s="6"/>
      <c r="G2719" s="6"/>
      <c r="H2719" s="6"/>
      <c r="I2719" s="6"/>
    </row>
    <row r="2720" spans="1:9">
      <c r="A2720" s="6"/>
      <c r="B2720" s="6"/>
      <c r="C2720" s="6"/>
      <c r="D2720" s="6"/>
      <c r="E2720" s="6"/>
      <c r="F2720" s="6"/>
      <c r="G2720" s="6"/>
      <c r="H2720" s="6"/>
      <c r="I2720" s="6"/>
    </row>
    <row r="2721" spans="1:9">
      <c r="A2721" s="6"/>
      <c r="B2721" s="6"/>
      <c r="C2721" s="6"/>
      <c r="D2721" s="6"/>
      <c r="E2721" s="6"/>
      <c r="F2721" s="6"/>
      <c r="G2721" s="6"/>
      <c r="H2721" s="6"/>
      <c r="I2721" s="6"/>
    </row>
    <row r="2722" spans="1:9">
      <c r="A2722" s="6"/>
      <c r="B2722" s="6"/>
      <c r="C2722" s="6"/>
      <c r="D2722" s="6"/>
      <c r="E2722" s="6"/>
      <c r="F2722" s="6"/>
      <c r="G2722" s="6"/>
      <c r="H2722" s="6"/>
      <c r="I2722" s="6"/>
    </row>
    <row r="2723" spans="1:9">
      <c r="A2723" s="6"/>
      <c r="B2723" s="6"/>
      <c r="C2723" s="6"/>
      <c r="D2723" s="6"/>
      <c r="E2723" s="6"/>
      <c r="F2723" s="6"/>
      <c r="G2723" s="6"/>
      <c r="H2723" s="6"/>
      <c r="I2723" s="6"/>
    </row>
    <row r="2724" spans="1:9">
      <c r="A2724" s="6"/>
      <c r="B2724" s="6"/>
      <c r="C2724" s="6"/>
      <c r="D2724" s="6"/>
      <c r="E2724" s="6"/>
      <c r="F2724" s="6"/>
      <c r="G2724" s="6"/>
      <c r="H2724" s="6"/>
      <c r="I2724" s="6"/>
    </row>
    <row r="2725" spans="1:9">
      <c r="A2725" s="6"/>
      <c r="B2725" s="6"/>
      <c r="C2725" s="6"/>
      <c r="D2725" s="6"/>
      <c r="E2725" s="6"/>
      <c r="F2725" s="6"/>
      <c r="G2725" s="6"/>
      <c r="H2725" s="6"/>
      <c r="I2725" s="6"/>
    </row>
    <row r="2726" spans="1:9">
      <c r="A2726" s="6"/>
      <c r="B2726" s="6"/>
      <c r="C2726" s="6"/>
      <c r="D2726" s="6"/>
      <c r="E2726" s="6"/>
      <c r="F2726" s="6"/>
      <c r="G2726" s="6"/>
      <c r="H2726" s="6"/>
      <c r="I2726" s="6"/>
    </row>
    <row r="2727" spans="1:9">
      <c r="A2727" s="6"/>
      <c r="B2727" s="6"/>
      <c r="C2727" s="6"/>
      <c r="D2727" s="6"/>
      <c r="E2727" s="6"/>
      <c r="F2727" s="6"/>
      <c r="G2727" s="6"/>
      <c r="H2727" s="6"/>
      <c r="I2727" s="6"/>
    </row>
    <row r="2728" spans="1:9">
      <c r="A2728" s="6"/>
      <c r="B2728" s="6"/>
      <c r="C2728" s="6"/>
      <c r="D2728" s="6"/>
      <c r="E2728" s="6"/>
      <c r="F2728" s="6"/>
      <c r="G2728" s="6"/>
      <c r="H2728" s="6"/>
      <c r="I2728" s="6"/>
    </row>
    <row r="2729" spans="1:9">
      <c r="A2729" s="6"/>
      <c r="B2729" s="6"/>
      <c r="C2729" s="6"/>
      <c r="D2729" s="6"/>
      <c r="E2729" s="6"/>
      <c r="F2729" s="6"/>
      <c r="G2729" s="6"/>
      <c r="H2729" s="6"/>
      <c r="I2729" s="6"/>
    </row>
    <row r="2730" spans="1:9">
      <c r="A2730" s="6"/>
      <c r="B2730" s="6"/>
      <c r="C2730" s="6"/>
      <c r="D2730" s="6"/>
      <c r="E2730" s="6"/>
      <c r="F2730" s="6"/>
      <c r="G2730" s="6"/>
      <c r="H2730" s="6"/>
      <c r="I2730" s="6"/>
    </row>
    <row r="2731" spans="1:9">
      <c r="A2731" s="6"/>
      <c r="B2731" s="6"/>
      <c r="C2731" s="6"/>
      <c r="D2731" s="6"/>
      <c r="E2731" s="6"/>
      <c r="F2731" s="6"/>
      <c r="G2731" s="6"/>
      <c r="H2731" s="6"/>
      <c r="I2731" s="6"/>
    </row>
    <row r="2732" spans="1:9">
      <c r="A2732" s="6"/>
      <c r="B2732" s="6"/>
      <c r="C2732" s="6"/>
      <c r="D2732" s="6"/>
      <c r="E2732" s="6"/>
      <c r="F2732" s="6"/>
      <c r="G2732" s="6"/>
      <c r="H2732" s="6"/>
      <c r="I2732" s="6"/>
    </row>
    <row r="2733" spans="1:9">
      <c r="A2733" s="6"/>
      <c r="B2733" s="6"/>
      <c r="C2733" s="6"/>
      <c r="D2733" s="6"/>
      <c r="E2733" s="6"/>
      <c r="F2733" s="6"/>
      <c r="G2733" s="6"/>
      <c r="H2733" s="6"/>
      <c r="I2733" s="6"/>
    </row>
    <row r="2734" spans="1:9">
      <c r="A2734" s="6"/>
      <c r="B2734" s="6"/>
      <c r="C2734" s="6"/>
      <c r="D2734" s="6"/>
      <c r="E2734" s="6"/>
      <c r="F2734" s="6"/>
      <c r="G2734" s="6"/>
      <c r="H2734" s="6"/>
      <c r="I2734" s="6"/>
    </row>
    <row r="2735" spans="1:9">
      <c r="A2735" s="6"/>
      <c r="B2735" s="6"/>
      <c r="C2735" s="6"/>
      <c r="D2735" s="6"/>
      <c r="E2735" s="6"/>
      <c r="F2735" s="6"/>
      <c r="G2735" s="6"/>
      <c r="H2735" s="6"/>
      <c r="I2735" s="6"/>
    </row>
    <row r="2736" spans="1:9">
      <c r="A2736" s="6"/>
      <c r="B2736" s="6"/>
      <c r="C2736" s="6"/>
      <c r="D2736" s="6"/>
      <c r="E2736" s="6"/>
      <c r="F2736" s="6"/>
      <c r="G2736" s="6"/>
      <c r="H2736" s="6"/>
      <c r="I2736" s="6"/>
    </row>
    <row r="2737" spans="1:9">
      <c r="A2737" s="6"/>
      <c r="B2737" s="6"/>
      <c r="C2737" s="6"/>
      <c r="D2737" s="6"/>
      <c r="E2737" s="6"/>
      <c r="F2737" s="6"/>
      <c r="G2737" s="6"/>
      <c r="H2737" s="6"/>
      <c r="I2737" s="6"/>
    </row>
    <row r="2738" spans="1:9">
      <c r="A2738" s="6"/>
      <c r="B2738" s="6"/>
      <c r="C2738" s="6"/>
      <c r="D2738" s="6"/>
      <c r="E2738" s="6"/>
      <c r="F2738" s="6"/>
      <c r="G2738" s="6"/>
      <c r="H2738" s="6"/>
      <c r="I2738" s="6"/>
    </row>
    <row r="2739" spans="1:9">
      <c r="A2739" s="6"/>
      <c r="B2739" s="6"/>
      <c r="C2739" s="6"/>
      <c r="D2739" s="6"/>
      <c r="E2739" s="6"/>
      <c r="F2739" s="6"/>
      <c r="G2739" s="6"/>
      <c r="H2739" s="6"/>
      <c r="I2739" s="6"/>
    </row>
    <row r="2740" spans="1:9">
      <c r="A2740" s="6"/>
      <c r="B2740" s="6"/>
      <c r="C2740" s="6"/>
      <c r="D2740" s="6"/>
      <c r="E2740" s="6"/>
      <c r="F2740" s="6"/>
      <c r="G2740" s="6"/>
      <c r="H2740" s="6"/>
      <c r="I2740" s="6"/>
    </row>
    <row r="2741" spans="1:9">
      <c r="A2741" s="6"/>
      <c r="B2741" s="6"/>
      <c r="C2741" s="6"/>
      <c r="D2741" s="6"/>
      <c r="E2741" s="6"/>
      <c r="F2741" s="6"/>
      <c r="G2741" s="6"/>
      <c r="H2741" s="6"/>
      <c r="I2741" s="6"/>
    </row>
    <row r="2742" spans="1:9">
      <c r="A2742" s="6"/>
      <c r="B2742" s="6"/>
      <c r="C2742" s="6"/>
      <c r="D2742" s="6"/>
      <c r="E2742" s="6"/>
      <c r="F2742" s="6"/>
      <c r="G2742" s="6"/>
      <c r="H2742" s="6"/>
      <c r="I2742" s="6"/>
    </row>
    <row r="2743" spans="1:9">
      <c r="A2743" s="6"/>
      <c r="B2743" s="6"/>
      <c r="C2743" s="6"/>
      <c r="D2743" s="6"/>
      <c r="E2743" s="6"/>
      <c r="F2743" s="6"/>
      <c r="G2743" s="6"/>
      <c r="H2743" s="6"/>
      <c r="I2743" s="6"/>
    </row>
    <row r="2744" spans="1:9">
      <c r="A2744" s="6"/>
      <c r="B2744" s="6"/>
      <c r="C2744" s="6"/>
      <c r="D2744" s="6"/>
      <c r="E2744" s="6"/>
      <c r="F2744" s="6"/>
      <c r="G2744" s="6"/>
      <c r="H2744" s="6"/>
      <c r="I2744" s="6"/>
    </row>
    <row r="2745" spans="1:9">
      <c r="A2745" s="6"/>
      <c r="B2745" s="6"/>
      <c r="C2745" s="6"/>
      <c r="D2745" s="6"/>
      <c r="E2745" s="6"/>
      <c r="F2745" s="6"/>
      <c r="G2745" s="6"/>
      <c r="H2745" s="6"/>
      <c r="I2745" s="6"/>
    </row>
    <row r="2746" spans="1:9">
      <c r="A2746" s="6"/>
      <c r="B2746" s="6"/>
      <c r="C2746" s="6"/>
      <c r="D2746" s="6"/>
      <c r="E2746" s="6"/>
      <c r="F2746" s="6"/>
      <c r="G2746" s="6"/>
      <c r="H2746" s="6"/>
      <c r="I2746" s="6"/>
    </row>
    <row r="2747" spans="1:9">
      <c r="A2747" s="6"/>
      <c r="B2747" s="6"/>
      <c r="C2747" s="6"/>
      <c r="D2747" s="6"/>
      <c r="E2747" s="6"/>
      <c r="F2747" s="6"/>
      <c r="G2747" s="6"/>
      <c r="H2747" s="6"/>
      <c r="I2747" s="6"/>
    </row>
    <row r="2748" spans="1:9">
      <c r="A2748" s="6"/>
      <c r="B2748" s="6"/>
      <c r="C2748" s="6"/>
      <c r="D2748" s="6"/>
      <c r="E2748" s="6"/>
      <c r="F2748" s="6"/>
      <c r="G2748" s="6"/>
      <c r="H2748" s="6"/>
      <c r="I2748" s="6"/>
    </row>
    <row r="2749" spans="1:9">
      <c r="A2749" s="6"/>
      <c r="B2749" s="6"/>
      <c r="C2749" s="6"/>
      <c r="D2749" s="6"/>
      <c r="E2749" s="6"/>
      <c r="F2749" s="6"/>
      <c r="G2749" s="6"/>
      <c r="H2749" s="6"/>
      <c r="I2749" s="6"/>
    </row>
    <row r="2750" spans="1:9">
      <c r="A2750" s="6"/>
      <c r="B2750" s="6"/>
      <c r="C2750" s="6"/>
      <c r="D2750" s="6"/>
      <c r="E2750" s="6"/>
      <c r="F2750" s="6"/>
      <c r="G2750" s="6"/>
      <c r="H2750" s="6"/>
      <c r="I2750" s="6"/>
    </row>
    <row r="2751" spans="1:9">
      <c r="A2751" s="6"/>
      <c r="B2751" s="6"/>
      <c r="C2751" s="6"/>
      <c r="D2751" s="6"/>
      <c r="E2751" s="6"/>
      <c r="F2751" s="6"/>
      <c r="G2751" s="6"/>
      <c r="H2751" s="6"/>
      <c r="I2751" s="6"/>
    </row>
    <row r="2752" spans="1:9">
      <c r="A2752" s="6"/>
      <c r="B2752" s="6"/>
      <c r="C2752" s="6"/>
      <c r="D2752" s="6"/>
      <c r="E2752" s="6"/>
      <c r="F2752" s="6"/>
      <c r="G2752" s="6"/>
      <c r="H2752" s="6"/>
      <c r="I2752" s="6"/>
    </row>
    <row r="2753" spans="1:9">
      <c r="A2753" s="6"/>
      <c r="B2753" s="6"/>
      <c r="C2753" s="6"/>
      <c r="D2753" s="6"/>
      <c r="E2753" s="6"/>
      <c r="F2753" s="6"/>
      <c r="G2753" s="6"/>
      <c r="H2753" s="6"/>
      <c r="I2753" s="6"/>
    </row>
    <row r="2754" spans="1:9">
      <c r="A2754" s="6"/>
      <c r="B2754" s="6"/>
      <c r="C2754" s="6"/>
      <c r="D2754" s="6"/>
      <c r="E2754" s="6"/>
      <c r="F2754" s="6"/>
      <c r="G2754" s="6"/>
      <c r="H2754" s="6"/>
      <c r="I2754" s="6"/>
    </row>
    <row r="2755" spans="1:9">
      <c r="A2755" s="6"/>
      <c r="B2755" s="6"/>
      <c r="C2755" s="6"/>
      <c r="D2755" s="6"/>
      <c r="E2755" s="6"/>
      <c r="F2755" s="6"/>
      <c r="G2755" s="6"/>
      <c r="H2755" s="6"/>
      <c r="I2755" s="6"/>
    </row>
    <row r="2756" spans="1:9">
      <c r="A2756" s="6"/>
      <c r="B2756" s="6"/>
      <c r="C2756" s="6"/>
      <c r="D2756" s="6"/>
      <c r="E2756" s="6"/>
      <c r="F2756" s="6"/>
      <c r="G2756" s="6"/>
      <c r="H2756" s="6"/>
      <c r="I2756" s="6"/>
    </row>
    <row r="2757" spans="1:9">
      <c r="A2757" s="6"/>
      <c r="B2757" s="6"/>
      <c r="C2757" s="6"/>
      <c r="D2757" s="6"/>
      <c r="E2757" s="6"/>
      <c r="F2757" s="6"/>
      <c r="G2757" s="6"/>
      <c r="H2757" s="6"/>
      <c r="I2757" s="6"/>
    </row>
    <row r="2758" spans="1:9">
      <c r="A2758" s="6"/>
      <c r="B2758" s="6"/>
      <c r="C2758" s="6"/>
      <c r="D2758" s="6"/>
      <c r="E2758" s="6"/>
      <c r="F2758" s="6"/>
      <c r="G2758" s="6"/>
      <c r="H2758" s="6"/>
      <c r="I2758" s="6"/>
    </row>
    <row r="2759" spans="1:9">
      <c r="A2759" s="6"/>
      <c r="B2759" s="6"/>
      <c r="C2759" s="6"/>
      <c r="D2759" s="6"/>
      <c r="E2759" s="6"/>
      <c r="F2759" s="6"/>
      <c r="G2759" s="6"/>
      <c r="H2759" s="6"/>
      <c r="I2759" s="6"/>
    </row>
    <row r="2760" spans="1:9">
      <c r="A2760" s="6"/>
      <c r="B2760" s="6"/>
      <c r="C2760" s="6"/>
      <c r="D2760" s="6"/>
      <c r="E2760" s="6"/>
      <c r="F2760" s="6"/>
      <c r="G2760" s="6"/>
      <c r="H2760" s="6"/>
      <c r="I2760" s="6"/>
    </row>
    <row r="2761" spans="1:9">
      <c r="A2761" s="6"/>
      <c r="B2761" s="6"/>
      <c r="C2761" s="6"/>
      <c r="D2761" s="6"/>
      <c r="E2761" s="6"/>
      <c r="F2761" s="6"/>
      <c r="G2761" s="6"/>
      <c r="H2761" s="6"/>
      <c r="I2761" s="6"/>
    </row>
    <row r="2762" spans="1:9">
      <c r="A2762" s="6"/>
      <c r="B2762" s="6"/>
      <c r="C2762" s="6"/>
      <c r="D2762" s="6"/>
      <c r="E2762" s="6"/>
      <c r="F2762" s="6"/>
      <c r="G2762" s="6"/>
      <c r="H2762" s="6"/>
      <c r="I2762" s="6"/>
    </row>
    <row r="2763" spans="1:9">
      <c r="A2763" s="6"/>
      <c r="B2763" s="6"/>
      <c r="C2763" s="6"/>
      <c r="D2763" s="6"/>
      <c r="E2763" s="6"/>
      <c r="F2763" s="6"/>
      <c r="G2763" s="6"/>
      <c r="H2763" s="6"/>
      <c r="I2763" s="6"/>
    </row>
    <row r="2764" spans="1:9">
      <c r="A2764" s="6"/>
      <c r="B2764" s="6"/>
      <c r="C2764" s="6"/>
      <c r="D2764" s="6"/>
      <c r="E2764" s="6"/>
      <c r="F2764" s="6"/>
      <c r="G2764" s="6"/>
      <c r="H2764" s="6"/>
      <c r="I2764" s="6"/>
    </row>
    <row r="2765" spans="1:9">
      <c r="A2765" s="6"/>
      <c r="B2765" s="6"/>
      <c r="C2765" s="6"/>
      <c r="D2765" s="6"/>
      <c r="E2765" s="6"/>
      <c r="F2765" s="6"/>
      <c r="G2765" s="6"/>
      <c r="H2765" s="6"/>
      <c r="I2765" s="6"/>
    </row>
    <row r="2766" spans="1:9">
      <c r="A2766" s="6"/>
      <c r="B2766" s="6"/>
      <c r="C2766" s="6"/>
      <c r="D2766" s="6"/>
      <c r="E2766" s="6"/>
      <c r="F2766" s="6"/>
      <c r="G2766" s="6"/>
      <c r="H2766" s="6"/>
      <c r="I2766" s="6"/>
    </row>
    <row r="2767" spans="1:9">
      <c r="A2767" s="6"/>
      <c r="B2767" s="6"/>
      <c r="C2767" s="6"/>
      <c r="D2767" s="6"/>
      <c r="E2767" s="6"/>
      <c r="F2767" s="6"/>
      <c r="G2767" s="6"/>
      <c r="H2767" s="6"/>
      <c r="I2767" s="6"/>
    </row>
    <row r="2768" spans="1:9">
      <c r="A2768" s="6"/>
      <c r="B2768" s="6"/>
      <c r="C2768" s="6"/>
      <c r="D2768" s="6"/>
      <c r="E2768" s="6"/>
      <c r="F2768" s="6"/>
      <c r="G2768" s="6"/>
      <c r="H2768" s="6"/>
      <c r="I2768" s="6"/>
    </row>
    <row r="2769" spans="1:9">
      <c r="A2769" s="6"/>
      <c r="B2769" s="6"/>
      <c r="C2769" s="6"/>
      <c r="D2769" s="6"/>
      <c r="E2769" s="6"/>
      <c r="F2769" s="6"/>
      <c r="G2769" s="6"/>
      <c r="H2769" s="6"/>
      <c r="I2769" s="6"/>
    </row>
    <row r="2770" spans="1:9">
      <c r="A2770" s="6"/>
      <c r="B2770" s="6"/>
      <c r="C2770" s="6"/>
      <c r="D2770" s="6"/>
      <c r="E2770" s="6"/>
      <c r="F2770" s="6"/>
      <c r="G2770" s="6"/>
      <c r="H2770" s="6"/>
      <c r="I2770" s="6"/>
    </row>
    <row r="2771" spans="1:9">
      <c r="A2771" s="6"/>
      <c r="B2771" s="6"/>
      <c r="C2771" s="6"/>
      <c r="D2771" s="6"/>
      <c r="E2771" s="6"/>
      <c r="F2771" s="6"/>
      <c r="G2771" s="6"/>
      <c r="H2771" s="6"/>
      <c r="I2771" s="6"/>
    </row>
    <row r="2772" spans="1:9">
      <c r="A2772" s="6"/>
      <c r="B2772" s="6"/>
      <c r="C2772" s="6"/>
      <c r="D2772" s="6"/>
      <c r="E2772" s="6"/>
      <c r="F2772" s="6"/>
      <c r="G2772" s="6"/>
      <c r="H2772" s="6"/>
      <c r="I2772" s="6"/>
    </row>
    <row r="2773" spans="1:9">
      <c r="A2773" s="6"/>
      <c r="B2773" s="6"/>
      <c r="C2773" s="6"/>
      <c r="D2773" s="6"/>
      <c r="E2773" s="6"/>
      <c r="F2773" s="6"/>
      <c r="G2773" s="6"/>
      <c r="H2773" s="6"/>
      <c r="I2773" s="6"/>
    </row>
    <row r="2774" spans="1:9">
      <c r="A2774" s="6"/>
      <c r="B2774" s="6"/>
      <c r="C2774" s="6"/>
      <c r="D2774" s="6"/>
      <c r="E2774" s="6"/>
      <c r="F2774" s="6"/>
      <c r="G2774" s="6"/>
      <c r="H2774" s="6"/>
      <c r="I2774" s="6"/>
    </row>
    <row r="2775" spans="1:9">
      <c r="A2775" s="6"/>
      <c r="B2775" s="6"/>
      <c r="C2775" s="6"/>
      <c r="D2775" s="6"/>
      <c r="E2775" s="6"/>
      <c r="F2775" s="6"/>
      <c r="G2775" s="6"/>
      <c r="H2775" s="6"/>
      <c r="I2775" s="6"/>
    </row>
    <row r="2776" spans="1:9">
      <c r="A2776" s="6"/>
      <c r="B2776" s="6"/>
      <c r="C2776" s="6"/>
      <c r="D2776" s="6"/>
      <c r="E2776" s="6"/>
      <c r="F2776" s="6"/>
      <c r="G2776" s="6"/>
      <c r="H2776" s="6"/>
      <c r="I2776" s="6"/>
    </row>
    <row r="2777" spans="1:9">
      <c r="A2777" s="6"/>
      <c r="B2777" s="6"/>
      <c r="C2777" s="6"/>
      <c r="D2777" s="6"/>
      <c r="E2777" s="6"/>
      <c r="F2777" s="6"/>
      <c r="G2777" s="6"/>
      <c r="H2777" s="6"/>
      <c r="I2777" s="6"/>
    </row>
    <row r="2778" spans="1:9">
      <c r="A2778" s="6"/>
      <c r="B2778" s="6"/>
      <c r="C2778" s="6"/>
      <c r="D2778" s="6"/>
      <c r="E2778" s="6"/>
      <c r="F2778" s="6"/>
      <c r="G2778" s="6"/>
      <c r="H2778" s="6"/>
      <c r="I2778" s="6"/>
    </row>
    <row r="2779" spans="1:9">
      <c r="A2779" s="6"/>
      <c r="B2779" s="6"/>
      <c r="C2779" s="6"/>
      <c r="D2779" s="6"/>
      <c r="E2779" s="6"/>
      <c r="F2779" s="6"/>
      <c r="G2779" s="6"/>
      <c r="H2779" s="6"/>
      <c r="I2779" s="6"/>
    </row>
    <row r="2780" spans="1:9">
      <c r="A2780" s="6"/>
      <c r="B2780" s="6"/>
      <c r="C2780" s="6"/>
      <c r="D2780" s="6"/>
      <c r="E2780" s="6"/>
      <c r="F2780" s="6"/>
      <c r="G2780" s="6"/>
      <c r="H2780" s="6"/>
      <c r="I2780" s="6"/>
    </row>
    <row r="2781" spans="1:9">
      <c r="A2781" s="6"/>
      <c r="B2781" s="6"/>
      <c r="C2781" s="6"/>
      <c r="D2781" s="6"/>
      <c r="E2781" s="6"/>
      <c r="F2781" s="6"/>
      <c r="G2781" s="6"/>
      <c r="H2781" s="6"/>
      <c r="I2781" s="6"/>
    </row>
    <row r="2782" spans="1:9">
      <c r="A2782" s="6"/>
      <c r="B2782" s="6"/>
      <c r="C2782" s="6"/>
      <c r="D2782" s="6"/>
      <c r="E2782" s="6"/>
      <c r="F2782" s="6"/>
      <c r="G2782" s="6"/>
      <c r="H2782" s="6"/>
      <c r="I2782" s="6"/>
    </row>
    <row r="2783" spans="1:9">
      <c r="A2783" s="6"/>
      <c r="B2783" s="6"/>
      <c r="C2783" s="6"/>
      <c r="D2783" s="6"/>
      <c r="E2783" s="6"/>
      <c r="F2783" s="6"/>
      <c r="G2783" s="6"/>
      <c r="H2783" s="6"/>
      <c r="I2783" s="6"/>
    </row>
    <row r="2784" spans="1:9">
      <c r="A2784" s="6"/>
      <c r="B2784" s="6"/>
      <c r="C2784" s="6"/>
      <c r="D2784" s="6"/>
      <c r="E2784" s="6"/>
      <c r="F2784" s="6"/>
      <c r="G2784" s="6"/>
      <c r="H2784" s="6"/>
      <c r="I2784" s="6"/>
    </row>
    <row r="2785" spans="1:9">
      <c r="A2785" s="6"/>
      <c r="B2785" s="6"/>
      <c r="C2785" s="6"/>
      <c r="D2785" s="6"/>
      <c r="E2785" s="6"/>
      <c r="F2785" s="6"/>
      <c r="G2785" s="6"/>
      <c r="H2785" s="6"/>
      <c r="I2785" s="6"/>
    </row>
    <row r="2786" spans="1:9">
      <c r="A2786" s="6"/>
      <c r="B2786" s="6"/>
      <c r="C2786" s="6"/>
      <c r="D2786" s="6"/>
      <c r="E2786" s="6"/>
      <c r="F2786" s="6"/>
      <c r="G2786" s="6"/>
      <c r="H2786" s="6"/>
      <c r="I2786" s="6"/>
    </row>
    <row r="2787" spans="1:9">
      <c r="A2787" s="6"/>
      <c r="B2787" s="6"/>
      <c r="C2787" s="6"/>
      <c r="D2787" s="6"/>
      <c r="E2787" s="6"/>
      <c r="F2787" s="6"/>
      <c r="G2787" s="6"/>
      <c r="H2787" s="6"/>
      <c r="I2787" s="6"/>
    </row>
    <row r="2788" spans="1:9">
      <c r="A2788" s="6"/>
      <c r="B2788" s="6"/>
      <c r="C2788" s="6"/>
      <c r="D2788" s="6"/>
      <c r="E2788" s="6"/>
      <c r="F2788" s="6"/>
      <c r="G2788" s="6"/>
      <c r="H2788" s="6"/>
      <c r="I2788" s="6"/>
    </row>
    <row r="2789" spans="1:9">
      <c r="A2789" s="6"/>
      <c r="B2789" s="6"/>
      <c r="C2789" s="6"/>
      <c r="D2789" s="6"/>
      <c r="E2789" s="6"/>
      <c r="F2789" s="6"/>
      <c r="G2789" s="6"/>
      <c r="H2789" s="6"/>
      <c r="I2789" s="6"/>
    </row>
    <row r="2790" spans="1:9">
      <c r="A2790" s="6"/>
      <c r="B2790" s="6"/>
      <c r="C2790" s="6"/>
      <c r="D2790" s="6"/>
      <c r="E2790" s="6"/>
      <c r="F2790" s="6"/>
      <c r="G2790" s="6"/>
      <c r="H2790" s="6"/>
      <c r="I2790" s="6"/>
    </row>
    <row r="2791" spans="1:9">
      <c r="A2791" s="6"/>
      <c r="B2791" s="6"/>
      <c r="C2791" s="6"/>
      <c r="D2791" s="6"/>
      <c r="E2791" s="6"/>
      <c r="F2791" s="6"/>
      <c r="G2791" s="6"/>
      <c r="H2791" s="6"/>
      <c r="I2791" s="6"/>
    </row>
    <row r="2792" spans="1:9">
      <c r="A2792" s="6"/>
      <c r="B2792" s="6"/>
      <c r="C2792" s="6"/>
      <c r="D2792" s="6"/>
      <c r="E2792" s="6"/>
      <c r="F2792" s="6"/>
      <c r="G2792" s="6"/>
      <c r="H2792" s="6"/>
      <c r="I2792" s="6"/>
    </row>
    <row r="2793" spans="1:9">
      <c r="A2793" s="6"/>
      <c r="B2793" s="6"/>
      <c r="C2793" s="6"/>
      <c r="D2793" s="6"/>
      <c r="E2793" s="6"/>
      <c r="F2793" s="6"/>
      <c r="G2793" s="6"/>
      <c r="H2793" s="6"/>
      <c r="I2793" s="6"/>
    </row>
    <row r="2794" spans="1:9">
      <c r="A2794" s="6"/>
      <c r="B2794" s="6"/>
      <c r="C2794" s="6"/>
      <c r="D2794" s="6"/>
      <c r="E2794" s="6"/>
      <c r="F2794" s="6"/>
      <c r="G2794" s="6"/>
      <c r="H2794" s="6"/>
      <c r="I2794" s="6"/>
    </row>
    <row r="2795" spans="1:9">
      <c r="A2795" s="6"/>
      <c r="B2795" s="6"/>
      <c r="C2795" s="6"/>
      <c r="D2795" s="6"/>
      <c r="E2795" s="6"/>
      <c r="F2795" s="6"/>
      <c r="G2795" s="6"/>
      <c r="H2795" s="6"/>
      <c r="I2795" s="6"/>
    </row>
    <row r="2796" spans="1:9">
      <c r="A2796" s="6"/>
      <c r="B2796" s="6"/>
      <c r="C2796" s="6"/>
      <c r="D2796" s="6"/>
      <c r="E2796" s="6"/>
      <c r="F2796" s="6"/>
      <c r="G2796" s="6"/>
      <c r="H2796" s="6"/>
      <c r="I2796" s="6"/>
    </row>
    <row r="2797" spans="1:9">
      <c r="A2797" s="6"/>
      <c r="B2797" s="6"/>
      <c r="C2797" s="6"/>
      <c r="D2797" s="6"/>
      <c r="E2797" s="6"/>
      <c r="F2797" s="6"/>
      <c r="G2797" s="6"/>
      <c r="H2797" s="6"/>
      <c r="I2797" s="6"/>
    </row>
    <row r="2798" spans="1:9">
      <c r="A2798" s="6"/>
      <c r="B2798" s="6"/>
      <c r="C2798" s="6"/>
      <c r="D2798" s="6"/>
      <c r="E2798" s="6"/>
      <c r="F2798" s="6"/>
      <c r="G2798" s="6"/>
      <c r="H2798" s="6"/>
      <c r="I2798" s="6"/>
    </row>
    <row r="2799" spans="1:9">
      <c r="A2799" s="6"/>
      <c r="B2799" s="6"/>
      <c r="C2799" s="6"/>
      <c r="D2799" s="6"/>
      <c r="E2799" s="6"/>
      <c r="F2799" s="6"/>
      <c r="G2799" s="6"/>
      <c r="H2799" s="6"/>
      <c r="I2799" s="6"/>
    </row>
    <row r="2800" spans="1:9">
      <c r="A2800" s="6"/>
      <c r="B2800" s="6"/>
      <c r="C2800" s="6"/>
      <c r="D2800" s="6"/>
      <c r="E2800" s="6"/>
      <c r="F2800" s="6"/>
      <c r="G2800" s="6"/>
      <c r="H2800" s="6"/>
      <c r="I2800" s="6"/>
    </row>
    <row r="2801" spans="1:9">
      <c r="A2801" s="6"/>
      <c r="B2801" s="6"/>
      <c r="C2801" s="6"/>
      <c r="D2801" s="6"/>
      <c r="E2801" s="6"/>
      <c r="F2801" s="6"/>
      <c r="G2801" s="6"/>
      <c r="H2801" s="6"/>
      <c r="I2801" s="6"/>
    </row>
    <row r="2802" spans="1:9">
      <c r="A2802" s="6"/>
      <c r="B2802" s="6"/>
      <c r="C2802" s="6"/>
      <c r="D2802" s="6"/>
      <c r="E2802" s="6"/>
      <c r="F2802" s="6"/>
      <c r="G2802" s="6"/>
      <c r="H2802" s="6"/>
      <c r="I2802" s="6"/>
    </row>
    <row r="2803" spans="1:9">
      <c r="A2803" s="6"/>
      <c r="B2803" s="6"/>
      <c r="C2803" s="6"/>
      <c r="D2803" s="6"/>
      <c r="E2803" s="6"/>
      <c r="F2803" s="6"/>
      <c r="G2803" s="6"/>
      <c r="H2803" s="6"/>
      <c r="I2803" s="6"/>
    </row>
    <row r="2804" spans="1:9">
      <c r="A2804" s="6"/>
      <c r="B2804" s="6"/>
      <c r="C2804" s="6"/>
      <c r="D2804" s="6"/>
      <c r="E2804" s="6"/>
      <c r="F2804" s="6"/>
      <c r="G2804" s="6"/>
      <c r="H2804" s="6"/>
      <c r="I2804" s="6"/>
    </row>
    <row r="2805" spans="1:9">
      <c r="A2805" s="6"/>
      <c r="B2805" s="6"/>
      <c r="C2805" s="6"/>
      <c r="D2805" s="6"/>
      <c r="E2805" s="6"/>
      <c r="F2805" s="6"/>
      <c r="G2805" s="6"/>
      <c r="H2805" s="6"/>
      <c r="I2805" s="6"/>
    </row>
    <row r="2806" spans="1:9">
      <c r="A2806" s="6"/>
      <c r="B2806" s="6"/>
      <c r="C2806" s="6"/>
      <c r="D2806" s="6"/>
      <c r="E2806" s="6"/>
      <c r="F2806" s="6"/>
      <c r="G2806" s="6"/>
      <c r="H2806" s="6"/>
      <c r="I2806" s="6"/>
    </row>
    <row r="2807" spans="1:9">
      <c r="A2807" s="6"/>
      <c r="B2807" s="6"/>
      <c r="C2807" s="6"/>
      <c r="D2807" s="6"/>
      <c r="E2807" s="6"/>
      <c r="F2807" s="6"/>
      <c r="G2807" s="6"/>
      <c r="H2807" s="6"/>
      <c r="I2807" s="6"/>
    </row>
    <row r="2808" spans="1:9">
      <c r="A2808" s="6"/>
      <c r="B2808" s="6"/>
      <c r="C2808" s="6"/>
      <c r="D2808" s="6"/>
      <c r="E2808" s="6"/>
      <c r="F2808" s="6"/>
      <c r="G2808" s="6"/>
      <c r="H2808" s="6"/>
      <c r="I2808" s="6"/>
    </row>
    <row r="2809" spans="1:9">
      <c r="A2809" s="6"/>
      <c r="B2809" s="6"/>
      <c r="C2809" s="6"/>
      <c r="D2809" s="6"/>
      <c r="E2809" s="6"/>
      <c r="F2809" s="6"/>
      <c r="G2809" s="6"/>
      <c r="H2809" s="6"/>
      <c r="I2809" s="6"/>
    </row>
    <row r="2810" spans="1:9">
      <c r="A2810" s="6"/>
      <c r="B2810" s="6"/>
      <c r="C2810" s="6"/>
      <c r="D2810" s="6"/>
      <c r="E2810" s="6"/>
      <c r="F2810" s="6"/>
      <c r="G2810" s="6"/>
      <c r="H2810" s="6"/>
      <c r="I2810" s="6"/>
    </row>
    <row r="2811" spans="1:9">
      <c r="A2811" s="6"/>
      <c r="B2811" s="6"/>
      <c r="C2811" s="6"/>
      <c r="D2811" s="6"/>
      <c r="E2811" s="6"/>
      <c r="F2811" s="6"/>
      <c r="G2811" s="6"/>
      <c r="H2811" s="6"/>
      <c r="I2811" s="6"/>
    </row>
    <row r="2812" spans="1:9">
      <c r="A2812" s="6"/>
      <c r="B2812" s="6"/>
      <c r="C2812" s="6"/>
      <c r="D2812" s="6"/>
      <c r="E2812" s="6"/>
      <c r="F2812" s="6"/>
      <c r="G2812" s="6"/>
      <c r="H2812" s="6"/>
      <c r="I2812" s="6"/>
    </row>
    <row r="2813" spans="1:9">
      <c r="A2813" s="6"/>
      <c r="B2813" s="6"/>
      <c r="C2813" s="6"/>
      <c r="D2813" s="6"/>
      <c r="E2813" s="6"/>
      <c r="F2813" s="6"/>
      <c r="G2813" s="6"/>
      <c r="H2813" s="6"/>
      <c r="I2813" s="6"/>
    </row>
    <row r="2814" spans="1:9">
      <c r="A2814" s="6"/>
      <c r="B2814" s="6"/>
      <c r="C2814" s="6"/>
      <c r="D2814" s="6"/>
      <c r="E2814" s="6"/>
      <c r="F2814" s="6"/>
      <c r="G2814" s="6"/>
      <c r="H2814" s="6"/>
      <c r="I2814" s="6"/>
    </row>
    <row r="2815" spans="1:9">
      <c r="A2815" s="6"/>
      <c r="B2815" s="6"/>
      <c r="C2815" s="6"/>
      <c r="D2815" s="6"/>
      <c r="E2815" s="6"/>
      <c r="F2815" s="6"/>
      <c r="G2815" s="6"/>
      <c r="H2815" s="6"/>
      <c r="I2815" s="6"/>
    </row>
    <row r="2816" spans="1:9">
      <c r="A2816" s="6"/>
      <c r="B2816" s="6"/>
      <c r="C2816" s="6"/>
      <c r="D2816" s="6"/>
      <c r="E2816" s="6"/>
      <c r="F2816" s="6"/>
      <c r="G2816" s="6"/>
      <c r="H2816" s="6"/>
      <c r="I2816" s="6"/>
    </row>
    <row r="2817" spans="1:9">
      <c r="A2817" s="6"/>
      <c r="B2817" s="6"/>
      <c r="C2817" s="6"/>
      <c r="D2817" s="6"/>
      <c r="E2817" s="6"/>
      <c r="F2817" s="6"/>
      <c r="G2817" s="6"/>
      <c r="H2817" s="6"/>
      <c r="I2817" s="6"/>
    </row>
    <row r="2818" spans="1:9">
      <c r="A2818" s="6"/>
      <c r="B2818" s="6"/>
      <c r="C2818" s="6"/>
      <c r="D2818" s="6"/>
      <c r="E2818" s="6"/>
      <c r="F2818" s="6"/>
      <c r="G2818" s="6"/>
      <c r="H2818" s="6"/>
      <c r="I2818" s="6"/>
    </row>
    <row r="2819" spans="1:9">
      <c r="A2819" s="6"/>
      <c r="B2819" s="6"/>
      <c r="C2819" s="6"/>
      <c r="D2819" s="6"/>
      <c r="E2819" s="6"/>
      <c r="F2819" s="6"/>
      <c r="G2819" s="6"/>
      <c r="H2819" s="6"/>
      <c r="I2819" s="6"/>
    </row>
    <row r="2820" spans="1:9">
      <c r="A2820" s="6"/>
      <c r="B2820" s="6"/>
      <c r="C2820" s="6"/>
      <c r="D2820" s="6"/>
      <c r="E2820" s="6"/>
      <c r="F2820" s="6"/>
      <c r="G2820" s="6"/>
      <c r="H2820" s="6"/>
      <c r="I2820" s="6"/>
    </row>
    <row r="2821" spans="1:9">
      <c r="A2821" s="6"/>
      <c r="B2821" s="6"/>
      <c r="C2821" s="6"/>
      <c r="D2821" s="6"/>
      <c r="E2821" s="6"/>
      <c r="F2821" s="6"/>
      <c r="G2821" s="6"/>
      <c r="H2821" s="6"/>
      <c r="I2821" s="6"/>
    </row>
    <row r="2822" spans="1:9">
      <c r="A2822" s="6"/>
      <c r="B2822" s="6"/>
      <c r="C2822" s="6"/>
      <c r="D2822" s="6"/>
      <c r="E2822" s="6"/>
      <c r="F2822" s="6"/>
      <c r="G2822" s="6"/>
      <c r="H2822" s="6"/>
      <c r="I2822" s="6"/>
    </row>
    <row r="2823" spans="1:9">
      <c r="A2823" s="6"/>
      <c r="B2823" s="6"/>
      <c r="C2823" s="6"/>
      <c r="D2823" s="6"/>
      <c r="E2823" s="6"/>
      <c r="F2823" s="6"/>
      <c r="G2823" s="6"/>
      <c r="H2823" s="6"/>
      <c r="I2823" s="6"/>
    </row>
    <row r="2824" spans="1:9">
      <c r="A2824" s="6"/>
      <c r="B2824" s="6"/>
      <c r="C2824" s="6"/>
      <c r="D2824" s="6"/>
      <c r="E2824" s="6"/>
      <c r="F2824" s="6"/>
      <c r="G2824" s="6"/>
      <c r="H2824" s="6"/>
      <c r="I2824" s="6"/>
    </row>
    <row r="2825" spans="1:9">
      <c r="A2825" s="6"/>
      <c r="B2825" s="6"/>
      <c r="C2825" s="6"/>
      <c r="D2825" s="6"/>
      <c r="E2825" s="6"/>
      <c r="F2825" s="6"/>
      <c r="G2825" s="6"/>
      <c r="H2825" s="6"/>
      <c r="I2825" s="6"/>
    </row>
    <row r="2826" spans="1:9">
      <c r="A2826" s="6"/>
      <c r="B2826" s="6"/>
      <c r="C2826" s="6"/>
      <c r="D2826" s="6"/>
      <c r="E2826" s="6"/>
      <c r="F2826" s="6"/>
      <c r="G2826" s="6"/>
      <c r="H2826" s="6"/>
      <c r="I2826" s="6"/>
    </row>
    <row r="2827" spans="1:9">
      <c r="A2827" s="6"/>
      <c r="B2827" s="6"/>
      <c r="C2827" s="6"/>
      <c r="D2827" s="6"/>
      <c r="E2827" s="6"/>
      <c r="F2827" s="6"/>
      <c r="G2827" s="6"/>
      <c r="H2827" s="6"/>
      <c r="I2827" s="6"/>
    </row>
    <row r="2828" spans="1:9">
      <c r="A2828" s="6"/>
      <c r="B2828" s="6"/>
      <c r="C2828" s="6"/>
      <c r="D2828" s="6"/>
      <c r="E2828" s="6"/>
      <c r="F2828" s="6"/>
      <c r="G2828" s="6"/>
      <c r="H2828" s="6"/>
      <c r="I2828" s="6"/>
    </row>
    <row r="2829" spans="1:9">
      <c r="A2829" s="6"/>
      <c r="B2829" s="6"/>
      <c r="C2829" s="6"/>
      <c r="D2829" s="6"/>
      <c r="E2829" s="6"/>
      <c r="F2829" s="6"/>
      <c r="G2829" s="6"/>
      <c r="H2829" s="6"/>
      <c r="I2829" s="6"/>
    </row>
    <row r="2830" spans="1:9">
      <c r="A2830" s="6"/>
      <c r="B2830" s="6"/>
      <c r="C2830" s="6"/>
      <c r="D2830" s="6"/>
      <c r="E2830" s="6"/>
      <c r="F2830" s="6"/>
      <c r="G2830" s="6"/>
      <c r="H2830" s="6"/>
      <c r="I2830" s="6"/>
    </row>
    <row r="2831" spans="1:9">
      <c r="A2831" s="6"/>
      <c r="B2831" s="6"/>
      <c r="C2831" s="6"/>
      <c r="D2831" s="6"/>
      <c r="E2831" s="6"/>
      <c r="F2831" s="6"/>
      <c r="G2831" s="6"/>
      <c r="H2831" s="6"/>
      <c r="I2831" s="6"/>
    </row>
    <row r="2832" spans="1:9">
      <c r="A2832" s="6"/>
      <c r="B2832" s="6"/>
      <c r="C2832" s="6"/>
      <c r="D2832" s="6"/>
      <c r="E2832" s="6"/>
      <c r="F2832" s="6"/>
      <c r="G2832" s="6"/>
      <c r="H2832" s="6"/>
      <c r="I2832" s="6"/>
    </row>
    <row r="2833" spans="1:9">
      <c r="A2833" s="6"/>
      <c r="B2833" s="6"/>
      <c r="C2833" s="6"/>
      <c r="D2833" s="6"/>
      <c r="E2833" s="6"/>
      <c r="F2833" s="6"/>
      <c r="G2833" s="6"/>
      <c r="H2833" s="6"/>
      <c r="I2833" s="6"/>
    </row>
    <row r="2834" spans="1:9">
      <c r="A2834" s="6"/>
      <c r="B2834" s="6"/>
      <c r="C2834" s="6"/>
      <c r="D2834" s="6"/>
      <c r="E2834" s="6"/>
      <c r="F2834" s="6"/>
      <c r="G2834" s="6"/>
      <c r="H2834" s="6"/>
      <c r="I2834" s="6"/>
    </row>
    <row r="2835" spans="1:9">
      <c r="A2835" s="6"/>
      <c r="B2835" s="6"/>
      <c r="C2835" s="6"/>
      <c r="D2835" s="6"/>
      <c r="E2835" s="6"/>
      <c r="F2835" s="6"/>
      <c r="G2835" s="6"/>
      <c r="H2835" s="6"/>
      <c r="I2835" s="6"/>
    </row>
    <row r="2836" spans="1:9">
      <c r="A2836" s="6"/>
      <c r="B2836" s="6"/>
      <c r="C2836" s="6"/>
      <c r="D2836" s="6"/>
      <c r="E2836" s="6"/>
      <c r="F2836" s="6"/>
      <c r="G2836" s="6"/>
      <c r="H2836" s="6"/>
      <c r="I2836" s="6"/>
    </row>
    <row r="2837" spans="1:9">
      <c r="A2837" s="6"/>
      <c r="B2837" s="6"/>
      <c r="C2837" s="6"/>
      <c r="D2837" s="6"/>
      <c r="E2837" s="6"/>
      <c r="F2837" s="6"/>
      <c r="G2837" s="6"/>
      <c r="H2837" s="6"/>
      <c r="I2837" s="6"/>
    </row>
    <row r="2838" spans="1:9">
      <c r="A2838" s="6"/>
      <c r="B2838" s="6"/>
      <c r="C2838" s="6"/>
      <c r="D2838" s="6"/>
      <c r="E2838" s="6"/>
      <c r="F2838" s="6"/>
      <c r="G2838" s="6"/>
      <c r="H2838" s="6"/>
      <c r="I2838" s="6"/>
    </row>
    <row r="2839" spans="1:9">
      <c r="A2839" s="6"/>
      <c r="B2839" s="6"/>
      <c r="C2839" s="6"/>
      <c r="D2839" s="6"/>
      <c r="E2839" s="6"/>
      <c r="F2839" s="6"/>
      <c r="G2839" s="6"/>
      <c r="H2839" s="6"/>
      <c r="I2839" s="6"/>
    </row>
    <row r="2840" spans="1:9">
      <c r="A2840" s="6"/>
      <c r="B2840" s="6"/>
      <c r="C2840" s="6"/>
      <c r="D2840" s="6"/>
      <c r="E2840" s="6"/>
      <c r="F2840" s="6"/>
      <c r="G2840" s="6"/>
      <c r="H2840" s="6"/>
      <c r="I2840" s="6"/>
    </row>
    <row r="2841" spans="1:9">
      <c r="A2841" s="6"/>
      <c r="B2841" s="6"/>
      <c r="C2841" s="6"/>
      <c r="D2841" s="6"/>
      <c r="E2841" s="6"/>
      <c r="F2841" s="6"/>
      <c r="G2841" s="6"/>
      <c r="H2841" s="6"/>
      <c r="I2841" s="6"/>
    </row>
    <row r="2842" spans="1:9">
      <c r="A2842" s="6"/>
      <c r="B2842" s="6"/>
      <c r="C2842" s="6"/>
      <c r="D2842" s="6"/>
      <c r="E2842" s="6"/>
      <c r="F2842" s="6"/>
      <c r="G2842" s="6"/>
      <c r="H2842" s="6"/>
      <c r="I2842" s="6"/>
    </row>
    <row r="2843" spans="1:9">
      <c r="A2843" s="6"/>
      <c r="B2843" s="6"/>
      <c r="C2843" s="6"/>
      <c r="D2843" s="6"/>
      <c r="E2843" s="6"/>
      <c r="F2843" s="6"/>
      <c r="G2843" s="6"/>
      <c r="H2843" s="6"/>
      <c r="I2843" s="6"/>
    </row>
    <row r="2844" spans="1:9">
      <c r="A2844" s="6"/>
      <c r="B2844" s="6"/>
      <c r="C2844" s="6"/>
      <c r="D2844" s="6"/>
      <c r="E2844" s="6"/>
      <c r="F2844" s="6"/>
      <c r="G2844" s="6"/>
      <c r="H2844" s="6"/>
      <c r="I2844" s="6"/>
    </row>
    <row r="2845" spans="1:9">
      <c r="A2845" s="6"/>
      <c r="B2845" s="6"/>
      <c r="C2845" s="6"/>
      <c r="D2845" s="6"/>
      <c r="E2845" s="6"/>
      <c r="F2845" s="6"/>
      <c r="G2845" s="6"/>
      <c r="H2845" s="6"/>
      <c r="I2845" s="6"/>
    </row>
    <row r="2846" spans="1:9">
      <c r="A2846" s="6"/>
      <c r="B2846" s="6"/>
      <c r="C2846" s="6"/>
      <c r="D2846" s="6"/>
      <c r="E2846" s="6"/>
      <c r="F2846" s="6"/>
      <c r="G2846" s="6"/>
      <c r="H2846" s="6"/>
      <c r="I2846" s="6"/>
    </row>
    <row r="2847" spans="1:9">
      <c r="A2847" s="6"/>
      <c r="B2847" s="6"/>
      <c r="C2847" s="6"/>
      <c r="D2847" s="6"/>
      <c r="E2847" s="6"/>
      <c r="F2847" s="6"/>
      <c r="G2847" s="6"/>
      <c r="H2847" s="6"/>
      <c r="I2847" s="6"/>
    </row>
    <row r="2848" spans="1:9">
      <c r="A2848" s="6"/>
      <c r="B2848" s="6"/>
      <c r="C2848" s="6"/>
      <c r="D2848" s="6"/>
      <c r="E2848" s="6"/>
      <c r="F2848" s="6"/>
      <c r="G2848" s="6"/>
      <c r="H2848" s="6"/>
      <c r="I2848" s="6"/>
    </row>
    <row r="2849" spans="1:9">
      <c r="A2849" s="6"/>
      <c r="B2849" s="6"/>
      <c r="C2849" s="6"/>
      <c r="D2849" s="6"/>
      <c r="E2849" s="6"/>
      <c r="F2849" s="6"/>
      <c r="G2849" s="6"/>
      <c r="H2849" s="6"/>
      <c r="I2849" s="6"/>
    </row>
    <row r="2850" spans="1:9">
      <c r="A2850" s="6"/>
      <c r="B2850" s="6"/>
      <c r="C2850" s="6"/>
      <c r="D2850" s="6"/>
      <c r="E2850" s="6"/>
      <c r="F2850" s="6"/>
      <c r="G2850" s="6"/>
      <c r="H2850" s="6"/>
      <c r="I2850" s="6"/>
    </row>
    <row r="2851" spans="1:9">
      <c r="A2851" s="6"/>
      <c r="B2851" s="6"/>
      <c r="C2851" s="6"/>
      <c r="D2851" s="6"/>
      <c r="E2851" s="6"/>
      <c r="F2851" s="6"/>
      <c r="G2851" s="6"/>
      <c r="H2851" s="6"/>
      <c r="I2851" s="6"/>
    </row>
    <row r="2852" spans="1:9">
      <c r="A2852" s="6"/>
      <c r="B2852" s="6"/>
      <c r="C2852" s="6"/>
      <c r="D2852" s="6"/>
      <c r="E2852" s="6"/>
      <c r="F2852" s="6"/>
      <c r="G2852" s="6"/>
      <c r="H2852" s="6"/>
      <c r="I2852" s="6"/>
    </row>
    <row r="2853" spans="1:9">
      <c r="A2853" s="6"/>
      <c r="B2853" s="6"/>
      <c r="C2853" s="6"/>
      <c r="D2853" s="6"/>
      <c r="E2853" s="6"/>
      <c r="F2853" s="6"/>
      <c r="G2853" s="6"/>
      <c r="H2853" s="6"/>
      <c r="I2853" s="6"/>
    </row>
    <row r="2854" spans="1:9">
      <c r="A2854" s="6"/>
      <c r="B2854" s="6"/>
      <c r="C2854" s="6"/>
      <c r="D2854" s="6"/>
      <c r="E2854" s="6"/>
      <c r="F2854" s="6"/>
      <c r="G2854" s="6"/>
      <c r="H2854" s="6"/>
      <c r="I2854" s="6"/>
    </row>
    <row r="2855" spans="1:9">
      <c r="A2855" s="6"/>
      <c r="B2855" s="6"/>
      <c r="C2855" s="6"/>
      <c r="D2855" s="6"/>
      <c r="E2855" s="6"/>
      <c r="F2855" s="6"/>
      <c r="G2855" s="6"/>
      <c r="H2855" s="6"/>
      <c r="I2855" s="6"/>
    </row>
    <row r="2856" spans="1:9">
      <c r="A2856" s="6"/>
      <c r="B2856" s="6"/>
      <c r="C2856" s="6"/>
      <c r="D2856" s="6"/>
      <c r="E2856" s="6"/>
      <c r="F2856" s="6"/>
      <c r="G2856" s="6"/>
      <c r="H2856" s="6"/>
      <c r="I2856" s="6"/>
    </row>
    <row r="2857" spans="1:9">
      <c r="A2857" s="6"/>
      <c r="B2857" s="6"/>
      <c r="C2857" s="6"/>
      <c r="D2857" s="6"/>
      <c r="E2857" s="6"/>
      <c r="F2857" s="6"/>
      <c r="G2857" s="6"/>
      <c r="H2857" s="6"/>
      <c r="I2857" s="6"/>
    </row>
    <row r="2858" spans="1:9">
      <c r="A2858" s="6"/>
      <c r="B2858" s="6"/>
      <c r="C2858" s="6"/>
      <c r="D2858" s="6"/>
      <c r="E2858" s="6"/>
      <c r="F2858" s="6"/>
      <c r="G2858" s="6"/>
      <c r="H2858" s="6"/>
      <c r="I2858" s="6"/>
    </row>
    <row r="2859" spans="1:9">
      <c r="A2859" s="6"/>
      <c r="B2859" s="6"/>
      <c r="C2859" s="6"/>
      <c r="D2859" s="6"/>
      <c r="E2859" s="6"/>
      <c r="F2859" s="6"/>
      <c r="G2859" s="6"/>
      <c r="H2859" s="6"/>
      <c r="I2859" s="6"/>
    </row>
    <row r="2860" spans="1:9">
      <c r="A2860" s="6"/>
      <c r="B2860" s="6"/>
      <c r="C2860" s="6"/>
      <c r="D2860" s="6"/>
      <c r="E2860" s="6"/>
      <c r="F2860" s="6"/>
      <c r="G2860" s="6"/>
      <c r="H2860" s="6"/>
      <c r="I2860" s="6"/>
    </row>
    <row r="2861" spans="1:9">
      <c r="A2861" s="6"/>
      <c r="B2861" s="6"/>
      <c r="C2861" s="6"/>
      <c r="D2861" s="6"/>
      <c r="E2861" s="6"/>
      <c r="F2861" s="6"/>
      <c r="G2861" s="6"/>
      <c r="H2861" s="6"/>
      <c r="I2861" s="6"/>
    </row>
    <row r="2862" spans="1:9">
      <c r="A2862" s="6"/>
      <c r="B2862" s="6"/>
      <c r="C2862" s="6"/>
      <c r="D2862" s="6"/>
      <c r="E2862" s="6"/>
      <c r="F2862" s="6"/>
      <c r="G2862" s="6"/>
      <c r="H2862" s="6"/>
      <c r="I2862" s="6"/>
    </row>
    <row r="2863" spans="1:9">
      <c r="A2863" s="6"/>
      <c r="B2863" s="6"/>
      <c r="C2863" s="6"/>
      <c r="D2863" s="6"/>
      <c r="E2863" s="6"/>
      <c r="F2863" s="6"/>
      <c r="G2863" s="6"/>
      <c r="H2863" s="6"/>
      <c r="I2863" s="6"/>
    </row>
    <row r="2864" spans="1:9">
      <c r="A2864" s="6"/>
      <c r="B2864" s="6"/>
      <c r="C2864" s="6"/>
      <c r="D2864" s="6"/>
      <c r="E2864" s="6"/>
      <c r="F2864" s="6"/>
      <c r="G2864" s="6"/>
      <c r="H2864" s="6"/>
      <c r="I2864" s="6"/>
    </row>
    <row r="2865" spans="1:9">
      <c r="A2865" s="6"/>
      <c r="B2865" s="6"/>
      <c r="C2865" s="6"/>
      <c r="D2865" s="6"/>
      <c r="E2865" s="6"/>
      <c r="F2865" s="6"/>
      <c r="G2865" s="6"/>
      <c r="H2865" s="6"/>
      <c r="I2865" s="6"/>
    </row>
    <row r="2866" spans="1:9">
      <c r="A2866" s="6"/>
      <c r="B2866" s="6"/>
      <c r="C2866" s="6"/>
      <c r="D2866" s="6"/>
      <c r="E2866" s="6"/>
      <c r="F2866" s="6"/>
      <c r="G2866" s="6"/>
      <c r="H2866" s="6"/>
      <c r="I2866" s="6"/>
    </row>
    <row r="2867" spans="1:9">
      <c r="A2867" s="6"/>
      <c r="B2867" s="6"/>
      <c r="C2867" s="6"/>
      <c r="D2867" s="6"/>
      <c r="E2867" s="6"/>
      <c r="F2867" s="6"/>
      <c r="G2867" s="6"/>
      <c r="H2867" s="6"/>
      <c r="I2867" s="6"/>
    </row>
    <row r="2868" spans="1:9">
      <c r="A2868" s="6"/>
      <c r="B2868" s="6"/>
      <c r="C2868" s="6"/>
      <c r="D2868" s="6"/>
      <c r="E2868" s="6"/>
      <c r="F2868" s="6"/>
      <c r="G2868" s="6"/>
      <c r="H2868" s="6"/>
      <c r="I2868" s="6"/>
    </row>
    <row r="2869" spans="1:9">
      <c r="A2869" s="6"/>
      <c r="B2869" s="6"/>
      <c r="C2869" s="6"/>
      <c r="D2869" s="6"/>
      <c r="E2869" s="6"/>
      <c r="F2869" s="6"/>
      <c r="G2869" s="6"/>
      <c r="H2869" s="6"/>
      <c r="I2869" s="6"/>
    </row>
    <row r="2870" spans="1:9">
      <c r="A2870" s="6"/>
      <c r="B2870" s="6"/>
      <c r="C2870" s="6"/>
      <c r="D2870" s="6"/>
      <c r="E2870" s="6"/>
      <c r="F2870" s="6"/>
      <c r="G2870" s="6"/>
      <c r="H2870" s="6"/>
      <c r="I2870" s="6"/>
    </row>
    <row r="2871" spans="1:9">
      <c r="A2871" s="6"/>
      <c r="B2871" s="6"/>
      <c r="C2871" s="6"/>
      <c r="D2871" s="6"/>
      <c r="E2871" s="6"/>
      <c r="F2871" s="6"/>
      <c r="G2871" s="6"/>
      <c r="H2871" s="6"/>
      <c r="I2871" s="6"/>
    </row>
    <row r="2872" spans="1:9">
      <c r="A2872" s="6"/>
      <c r="B2872" s="6"/>
      <c r="C2872" s="6"/>
      <c r="D2872" s="6"/>
      <c r="E2872" s="6"/>
      <c r="F2872" s="6"/>
      <c r="G2872" s="6"/>
      <c r="H2872" s="6"/>
      <c r="I2872" s="6"/>
    </row>
    <row r="2873" spans="1:9">
      <c r="A2873" s="6"/>
      <c r="B2873" s="6"/>
      <c r="C2873" s="6"/>
      <c r="D2873" s="6"/>
      <c r="E2873" s="6"/>
      <c r="F2873" s="6"/>
      <c r="G2873" s="6"/>
      <c r="H2873" s="6"/>
      <c r="I2873" s="6"/>
    </row>
    <row r="2874" spans="1:9">
      <c r="A2874" s="6"/>
      <c r="B2874" s="6"/>
      <c r="C2874" s="6"/>
      <c r="D2874" s="6"/>
      <c r="E2874" s="6"/>
      <c r="F2874" s="6"/>
      <c r="G2874" s="6"/>
      <c r="H2874" s="6"/>
      <c r="I2874" s="6"/>
    </row>
    <row r="2875" spans="1:9">
      <c r="A2875" s="6"/>
      <c r="B2875" s="6"/>
      <c r="C2875" s="6"/>
      <c r="D2875" s="6"/>
      <c r="E2875" s="6"/>
      <c r="F2875" s="6"/>
      <c r="G2875" s="6"/>
      <c r="H2875" s="6"/>
      <c r="I2875" s="6"/>
    </row>
    <row r="2876" spans="1:9">
      <c r="A2876" s="6"/>
      <c r="B2876" s="6"/>
      <c r="C2876" s="6"/>
      <c r="D2876" s="6"/>
      <c r="E2876" s="6"/>
      <c r="F2876" s="6"/>
      <c r="G2876" s="6"/>
      <c r="H2876" s="6"/>
      <c r="I2876" s="6"/>
    </row>
    <row r="2877" spans="1:9">
      <c r="A2877" s="6"/>
      <c r="B2877" s="6"/>
      <c r="C2877" s="6"/>
      <c r="D2877" s="6"/>
      <c r="E2877" s="6"/>
      <c r="F2877" s="6"/>
      <c r="G2877" s="6"/>
      <c r="H2877" s="6"/>
      <c r="I2877" s="6"/>
    </row>
    <row r="2878" spans="1:9">
      <c r="A2878" s="6"/>
      <c r="B2878" s="6"/>
      <c r="C2878" s="6"/>
      <c r="D2878" s="6"/>
      <c r="E2878" s="6"/>
      <c r="F2878" s="6"/>
      <c r="G2878" s="6"/>
      <c r="H2878" s="6"/>
      <c r="I2878" s="6"/>
    </row>
    <row r="2879" spans="1:9">
      <c r="A2879" s="6"/>
      <c r="B2879" s="6"/>
      <c r="C2879" s="6"/>
      <c r="D2879" s="6"/>
      <c r="E2879" s="6"/>
      <c r="F2879" s="6"/>
      <c r="G2879" s="6"/>
      <c r="H2879" s="6"/>
      <c r="I2879" s="6"/>
    </row>
    <row r="2880" spans="1:9">
      <c r="A2880" s="6"/>
      <c r="B2880" s="6"/>
      <c r="C2880" s="6"/>
      <c r="D2880" s="6"/>
      <c r="E2880" s="6"/>
      <c r="F2880" s="6"/>
      <c r="G2880" s="6"/>
      <c r="H2880" s="6"/>
      <c r="I2880" s="6"/>
    </row>
    <row r="2881" spans="1:9">
      <c r="A2881" s="6"/>
      <c r="B2881" s="6"/>
      <c r="C2881" s="6"/>
      <c r="D2881" s="6"/>
      <c r="E2881" s="6"/>
      <c r="F2881" s="6"/>
      <c r="G2881" s="6"/>
      <c r="H2881" s="6"/>
      <c r="I2881" s="6"/>
    </row>
    <row r="2882" spans="1:9">
      <c r="A2882" s="6"/>
      <c r="B2882" s="6"/>
      <c r="C2882" s="6"/>
      <c r="D2882" s="6"/>
      <c r="E2882" s="6"/>
      <c r="F2882" s="6"/>
      <c r="G2882" s="6"/>
      <c r="H2882" s="6"/>
      <c r="I2882" s="6"/>
    </row>
    <row r="2883" spans="1:9">
      <c r="A2883" s="6"/>
      <c r="B2883" s="6"/>
      <c r="C2883" s="6"/>
      <c r="D2883" s="6"/>
      <c r="E2883" s="6"/>
      <c r="F2883" s="6"/>
      <c r="G2883" s="6"/>
      <c r="H2883" s="6"/>
      <c r="I2883" s="6"/>
    </row>
    <row r="2884" spans="1:9">
      <c r="A2884" s="6"/>
      <c r="B2884" s="6"/>
      <c r="C2884" s="6"/>
      <c r="D2884" s="6"/>
      <c r="E2884" s="6"/>
      <c r="F2884" s="6"/>
      <c r="G2884" s="6"/>
      <c r="H2884" s="6"/>
      <c r="I2884" s="6"/>
    </row>
    <row r="2885" spans="1:9">
      <c r="A2885" s="6"/>
      <c r="B2885" s="6"/>
      <c r="C2885" s="6"/>
      <c r="D2885" s="6"/>
      <c r="E2885" s="6"/>
      <c r="F2885" s="6"/>
      <c r="G2885" s="6"/>
      <c r="H2885" s="6"/>
      <c r="I2885" s="6"/>
    </row>
    <row r="2886" spans="1:9">
      <c r="A2886" s="6"/>
      <c r="B2886" s="6"/>
      <c r="C2886" s="6"/>
      <c r="D2886" s="6"/>
      <c r="E2886" s="6"/>
      <c r="F2886" s="6"/>
      <c r="G2886" s="6"/>
      <c r="H2886" s="6"/>
      <c r="I2886" s="6"/>
    </row>
    <row r="2887" spans="1:9">
      <c r="A2887" s="6"/>
      <c r="B2887" s="6"/>
      <c r="C2887" s="6"/>
      <c r="D2887" s="6"/>
      <c r="E2887" s="6"/>
      <c r="F2887" s="6"/>
      <c r="G2887" s="6"/>
      <c r="H2887" s="6"/>
      <c r="I2887" s="6"/>
    </row>
    <row r="2888" spans="1:9">
      <c r="A2888" s="6"/>
      <c r="B2888" s="6"/>
      <c r="C2888" s="6"/>
      <c r="D2888" s="6"/>
      <c r="E2888" s="6"/>
      <c r="F2888" s="6"/>
      <c r="G2888" s="6"/>
      <c r="H2888" s="6"/>
      <c r="I2888" s="6"/>
    </row>
    <row r="2889" spans="1:9">
      <c r="A2889" s="6"/>
      <c r="B2889" s="6"/>
      <c r="C2889" s="6"/>
      <c r="D2889" s="6"/>
      <c r="E2889" s="6"/>
      <c r="F2889" s="6"/>
      <c r="G2889" s="6"/>
      <c r="H2889" s="6"/>
      <c r="I2889" s="6"/>
    </row>
    <row r="2890" spans="1:9">
      <c r="A2890" s="6"/>
      <c r="B2890" s="6"/>
      <c r="C2890" s="6"/>
      <c r="D2890" s="6"/>
      <c r="E2890" s="6"/>
      <c r="F2890" s="6"/>
      <c r="G2890" s="6"/>
      <c r="H2890" s="6"/>
      <c r="I2890" s="6"/>
    </row>
    <row r="2891" spans="1:9">
      <c r="A2891" s="6"/>
      <c r="B2891" s="6"/>
      <c r="C2891" s="6"/>
      <c r="D2891" s="6"/>
      <c r="E2891" s="6"/>
      <c r="F2891" s="6"/>
      <c r="G2891" s="6"/>
      <c r="H2891" s="6"/>
      <c r="I2891" s="6"/>
    </row>
    <row r="2892" spans="1:9">
      <c r="A2892" s="6"/>
      <c r="B2892" s="6"/>
      <c r="C2892" s="6"/>
      <c r="D2892" s="6"/>
      <c r="E2892" s="6"/>
      <c r="F2892" s="6"/>
      <c r="G2892" s="6"/>
      <c r="H2892" s="6"/>
      <c r="I2892" s="6"/>
    </row>
    <row r="2893" spans="1:9">
      <c r="A2893" s="6"/>
      <c r="B2893" s="6"/>
      <c r="C2893" s="6"/>
      <c r="D2893" s="6"/>
      <c r="E2893" s="6"/>
      <c r="F2893" s="6"/>
      <c r="G2893" s="6"/>
      <c r="H2893" s="6"/>
      <c r="I2893" s="6"/>
    </row>
    <row r="2894" spans="1:9">
      <c r="A2894" s="6"/>
      <c r="B2894" s="6"/>
      <c r="C2894" s="6"/>
      <c r="D2894" s="6"/>
      <c r="E2894" s="6"/>
      <c r="F2894" s="6"/>
      <c r="G2894" s="6"/>
      <c r="H2894" s="6"/>
      <c r="I2894" s="6"/>
    </row>
    <row r="2895" spans="1:9">
      <c r="A2895" s="6"/>
      <c r="B2895" s="6"/>
      <c r="C2895" s="6"/>
      <c r="D2895" s="6"/>
      <c r="E2895" s="6"/>
      <c r="F2895" s="6"/>
      <c r="G2895" s="6"/>
      <c r="H2895" s="6"/>
      <c r="I2895" s="6"/>
    </row>
    <row r="2896" spans="1:9">
      <c r="A2896" s="6"/>
      <c r="B2896" s="6"/>
      <c r="C2896" s="6"/>
      <c r="D2896" s="6"/>
      <c r="E2896" s="6"/>
      <c r="F2896" s="6"/>
      <c r="G2896" s="6"/>
      <c r="H2896" s="6"/>
      <c r="I2896" s="6"/>
    </row>
    <row r="2897" spans="1:9">
      <c r="A2897" s="6"/>
      <c r="B2897" s="6"/>
      <c r="C2897" s="6"/>
      <c r="D2897" s="6"/>
      <c r="E2897" s="6"/>
      <c r="F2897" s="6"/>
      <c r="G2897" s="6"/>
      <c r="H2897" s="6"/>
      <c r="I2897" s="6"/>
    </row>
    <row r="2898" spans="1:9">
      <c r="A2898" s="6"/>
      <c r="B2898" s="6"/>
      <c r="C2898" s="6"/>
      <c r="D2898" s="6"/>
      <c r="E2898" s="6"/>
      <c r="F2898" s="6"/>
      <c r="G2898" s="6"/>
      <c r="H2898" s="6"/>
      <c r="I2898" s="6"/>
    </row>
    <row r="2899" spans="1:9">
      <c r="A2899" s="6"/>
      <c r="B2899" s="6"/>
      <c r="C2899" s="6"/>
      <c r="D2899" s="6"/>
      <c r="E2899" s="6"/>
      <c r="F2899" s="6"/>
      <c r="G2899" s="6"/>
      <c r="H2899" s="6"/>
      <c r="I2899" s="6"/>
    </row>
    <row r="2900" spans="1:9">
      <c r="A2900" s="6"/>
      <c r="B2900" s="6"/>
      <c r="C2900" s="6"/>
      <c r="D2900" s="6"/>
      <c r="E2900" s="6"/>
      <c r="F2900" s="6"/>
      <c r="G2900" s="6"/>
      <c r="H2900" s="6"/>
      <c r="I2900" s="6"/>
    </row>
    <row r="2901" spans="1:9">
      <c r="A2901" s="6"/>
      <c r="B2901" s="6"/>
      <c r="C2901" s="6"/>
      <c r="D2901" s="6"/>
      <c r="E2901" s="6"/>
      <c r="F2901" s="6"/>
      <c r="G2901" s="6"/>
      <c r="H2901" s="6"/>
      <c r="I2901" s="6"/>
    </row>
    <row r="2902" spans="1:9">
      <c r="A2902" s="6"/>
      <c r="B2902" s="6"/>
      <c r="C2902" s="6"/>
      <c r="D2902" s="6"/>
      <c r="E2902" s="6"/>
      <c r="F2902" s="6"/>
      <c r="G2902" s="6"/>
      <c r="H2902" s="6"/>
      <c r="I2902" s="6"/>
    </row>
    <row r="2903" spans="1:9">
      <c r="A2903" s="6"/>
      <c r="B2903" s="6"/>
      <c r="C2903" s="6"/>
      <c r="D2903" s="6"/>
      <c r="E2903" s="6"/>
      <c r="F2903" s="6"/>
      <c r="G2903" s="6"/>
      <c r="H2903" s="6"/>
      <c r="I2903" s="6"/>
    </row>
    <row r="2904" spans="1:9">
      <c r="A2904" s="6"/>
      <c r="B2904" s="6"/>
      <c r="C2904" s="6"/>
      <c r="D2904" s="6"/>
      <c r="E2904" s="6"/>
      <c r="F2904" s="6"/>
      <c r="G2904" s="6"/>
      <c r="H2904" s="6"/>
      <c r="I2904" s="6"/>
    </row>
    <row r="2905" spans="1:9">
      <c r="A2905" s="6"/>
      <c r="B2905" s="6"/>
      <c r="C2905" s="6"/>
      <c r="D2905" s="6"/>
      <c r="E2905" s="6"/>
      <c r="F2905" s="6"/>
      <c r="G2905" s="6"/>
      <c r="H2905" s="6"/>
      <c r="I2905" s="6"/>
    </row>
    <row r="2906" spans="1:9">
      <c r="A2906" s="6"/>
      <c r="B2906" s="6"/>
      <c r="C2906" s="6"/>
      <c r="D2906" s="6"/>
      <c r="E2906" s="6"/>
      <c r="F2906" s="6"/>
      <c r="G2906" s="6"/>
      <c r="H2906" s="6"/>
      <c r="I2906" s="6"/>
    </row>
    <row r="2907" spans="1:9">
      <c r="A2907" s="6"/>
      <c r="B2907" s="6"/>
      <c r="C2907" s="6"/>
      <c r="D2907" s="6"/>
      <c r="E2907" s="6"/>
      <c r="F2907" s="6"/>
      <c r="G2907" s="6"/>
      <c r="H2907" s="6"/>
      <c r="I2907" s="6"/>
    </row>
    <row r="2908" spans="1:9">
      <c r="A2908" s="6"/>
      <c r="B2908" s="6"/>
      <c r="C2908" s="6"/>
      <c r="D2908" s="6"/>
      <c r="E2908" s="6"/>
      <c r="F2908" s="6"/>
      <c r="G2908" s="6"/>
      <c r="H2908" s="6"/>
      <c r="I2908" s="6"/>
    </row>
    <row r="2909" spans="1:9">
      <c r="A2909" s="6"/>
      <c r="B2909" s="6"/>
      <c r="C2909" s="6"/>
      <c r="D2909" s="6"/>
      <c r="E2909" s="6"/>
      <c r="F2909" s="6"/>
      <c r="G2909" s="6"/>
      <c r="H2909" s="6"/>
      <c r="I2909" s="6"/>
    </row>
    <row r="2910" spans="1:9">
      <c r="A2910" s="6"/>
      <c r="B2910" s="6"/>
      <c r="C2910" s="6"/>
      <c r="D2910" s="6"/>
      <c r="E2910" s="6"/>
      <c r="F2910" s="6"/>
      <c r="G2910" s="6"/>
      <c r="H2910" s="6"/>
      <c r="I2910" s="6"/>
    </row>
    <row r="2911" spans="1:9">
      <c r="A2911" s="6"/>
      <c r="B2911" s="6"/>
      <c r="C2911" s="6"/>
      <c r="D2911" s="6"/>
      <c r="E2911" s="6"/>
      <c r="F2911" s="6"/>
      <c r="G2911" s="6"/>
      <c r="H2911" s="6"/>
      <c r="I2911" s="6"/>
    </row>
    <row r="2912" spans="1:9">
      <c r="A2912" s="6"/>
      <c r="B2912" s="6"/>
      <c r="C2912" s="6"/>
      <c r="D2912" s="6"/>
      <c r="E2912" s="6"/>
      <c r="F2912" s="6"/>
      <c r="G2912" s="6"/>
      <c r="H2912" s="6"/>
      <c r="I2912" s="6"/>
    </row>
    <row r="2913" spans="1:9">
      <c r="A2913" s="6"/>
      <c r="B2913" s="6"/>
      <c r="C2913" s="6"/>
      <c r="D2913" s="6"/>
      <c r="E2913" s="6"/>
      <c r="F2913" s="6"/>
      <c r="G2913" s="6"/>
      <c r="H2913" s="6"/>
      <c r="I2913" s="6"/>
    </row>
    <row r="2914" spans="1:9">
      <c r="A2914" s="6"/>
      <c r="B2914" s="6"/>
      <c r="C2914" s="6"/>
      <c r="D2914" s="6"/>
      <c r="E2914" s="6"/>
      <c r="F2914" s="6"/>
      <c r="G2914" s="6"/>
      <c r="H2914" s="6"/>
      <c r="I2914" s="6"/>
    </row>
    <row r="2915" spans="1:9">
      <c r="A2915" s="6"/>
      <c r="B2915" s="6"/>
      <c r="C2915" s="6"/>
      <c r="D2915" s="6"/>
      <c r="E2915" s="6"/>
      <c r="F2915" s="6"/>
      <c r="G2915" s="6"/>
      <c r="H2915" s="6"/>
      <c r="I2915" s="6"/>
    </row>
    <row r="2916" spans="1:9">
      <c r="A2916" s="6"/>
      <c r="B2916" s="6"/>
      <c r="C2916" s="6"/>
      <c r="D2916" s="6"/>
      <c r="E2916" s="6"/>
      <c r="F2916" s="6"/>
      <c r="G2916" s="6"/>
      <c r="H2916" s="6"/>
      <c r="I2916" s="6"/>
    </row>
    <row r="2917" spans="1:9">
      <c r="A2917" s="6"/>
      <c r="B2917" s="6"/>
      <c r="C2917" s="6"/>
      <c r="D2917" s="6"/>
      <c r="E2917" s="6"/>
      <c r="F2917" s="6"/>
      <c r="G2917" s="6"/>
      <c r="H2917" s="6"/>
      <c r="I2917" s="6"/>
    </row>
    <row r="2918" spans="1:9">
      <c r="A2918" s="6"/>
      <c r="B2918" s="6"/>
      <c r="C2918" s="6"/>
      <c r="D2918" s="6"/>
      <c r="E2918" s="6"/>
      <c r="F2918" s="6"/>
      <c r="G2918" s="6"/>
      <c r="H2918" s="6"/>
      <c r="I2918" s="6"/>
    </row>
    <row r="2919" spans="1:9">
      <c r="A2919" s="6"/>
      <c r="B2919" s="6"/>
      <c r="C2919" s="6"/>
      <c r="D2919" s="6"/>
      <c r="E2919" s="6"/>
      <c r="F2919" s="6"/>
      <c r="G2919" s="6"/>
      <c r="H2919" s="6"/>
      <c r="I2919" s="6"/>
    </row>
    <row r="2920" spans="1:9">
      <c r="A2920" s="6"/>
      <c r="B2920" s="6"/>
      <c r="C2920" s="6"/>
      <c r="D2920" s="6"/>
      <c r="E2920" s="6"/>
      <c r="F2920" s="6"/>
      <c r="G2920" s="6"/>
      <c r="H2920" s="6"/>
      <c r="I2920" s="6"/>
    </row>
    <row r="2921" spans="1:9">
      <c r="A2921" s="6"/>
      <c r="B2921" s="6"/>
      <c r="C2921" s="6"/>
      <c r="D2921" s="6"/>
      <c r="E2921" s="6"/>
      <c r="F2921" s="6"/>
      <c r="G2921" s="6"/>
      <c r="H2921" s="6"/>
      <c r="I2921" s="6"/>
    </row>
    <row r="2922" spans="1:9">
      <c r="A2922" s="6"/>
      <c r="B2922" s="6"/>
      <c r="C2922" s="6"/>
      <c r="D2922" s="6"/>
      <c r="E2922" s="6"/>
      <c r="F2922" s="6"/>
      <c r="G2922" s="6"/>
      <c r="H2922" s="6"/>
      <c r="I2922" s="6"/>
    </row>
    <row r="2923" spans="1:9">
      <c r="A2923" s="6"/>
      <c r="B2923" s="6"/>
      <c r="C2923" s="6"/>
      <c r="D2923" s="6"/>
      <c r="E2923" s="6"/>
      <c r="F2923" s="6"/>
      <c r="G2923" s="6"/>
      <c r="H2923" s="6"/>
      <c r="I2923" s="6"/>
    </row>
    <row r="2924" spans="1:9">
      <c r="A2924" s="6"/>
      <c r="B2924" s="6"/>
      <c r="C2924" s="6"/>
      <c r="D2924" s="6"/>
      <c r="E2924" s="6"/>
      <c r="F2924" s="6"/>
      <c r="G2924" s="6"/>
      <c r="H2924" s="6"/>
      <c r="I2924" s="6"/>
    </row>
    <row r="2925" spans="1:9">
      <c r="A2925" s="6"/>
      <c r="B2925" s="6"/>
      <c r="C2925" s="6"/>
      <c r="D2925" s="6"/>
      <c r="E2925" s="6"/>
      <c r="F2925" s="6"/>
      <c r="G2925" s="6"/>
      <c r="H2925" s="6"/>
      <c r="I2925" s="6"/>
    </row>
    <row r="2926" spans="1:9">
      <c r="A2926" s="6"/>
      <c r="B2926" s="6"/>
      <c r="C2926" s="6"/>
      <c r="D2926" s="6"/>
      <c r="E2926" s="6"/>
      <c r="F2926" s="6"/>
      <c r="G2926" s="6"/>
      <c r="H2926" s="6"/>
      <c r="I2926" s="6"/>
    </row>
    <row r="2927" spans="1:9">
      <c r="A2927" s="6"/>
      <c r="B2927" s="6"/>
      <c r="C2927" s="6"/>
      <c r="D2927" s="6"/>
      <c r="E2927" s="6"/>
      <c r="F2927" s="6"/>
      <c r="G2927" s="6"/>
      <c r="H2927" s="6"/>
      <c r="I2927" s="6"/>
    </row>
    <row r="2928" spans="1:9">
      <c r="A2928" s="6"/>
      <c r="B2928" s="6"/>
      <c r="C2928" s="6"/>
      <c r="D2928" s="6"/>
      <c r="E2928" s="6"/>
      <c r="F2928" s="6"/>
      <c r="G2928" s="6"/>
      <c r="H2928" s="6"/>
      <c r="I2928" s="6"/>
    </row>
    <row r="2929" spans="1:9">
      <c r="A2929" s="6"/>
      <c r="B2929" s="6"/>
      <c r="C2929" s="6"/>
      <c r="D2929" s="6"/>
      <c r="E2929" s="6"/>
      <c r="F2929" s="6"/>
      <c r="G2929" s="6"/>
      <c r="H2929" s="6"/>
      <c r="I2929" s="6"/>
    </row>
    <row r="2930" spans="1:9">
      <c r="A2930" s="6"/>
      <c r="B2930" s="6"/>
      <c r="C2930" s="6"/>
      <c r="D2930" s="6"/>
      <c r="E2930" s="6"/>
      <c r="F2930" s="6"/>
      <c r="G2930" s="6"/>
      <c r="H2930" s="6"/>
      <c r="I2930" s="6"/>
    </row>
    <row r="2931" spans="1:9">
      <c r="A2931" s="6"/>
      <c r="B2931" s="6"/>
      <c r="C2931" s="6"/>
      <c r="D2931" s="6"/>
      <c r="E2931" s="6"/>
      <c r="F2931" s="6"/>
      <c r="G2931" s="6"/>
      <c r="H2931" s="6"/>
      <c r="I2931" s="6"/>
    </row>
    <row r="2932" spans="1:9">
      <c r="A2932" s="6"/>
      <c r="B2932" s="6"/>
      <c r="C2932" s="6"/>
      <c r="D2932" s="6"/>
      <c r="E2932" s="6"/>
      <c r="F2932" s="6"/>
      <c r="G2932" s="6"/>
      <c r="H2932" s="6"/>
      <c r="I2932" s="6"/>
    </row>
    <row r="2933" spans="1:9">
      <c r="A2933" s="6"/>
      <c r="B2933" s="6"/>
      <c r="C2933" s="6"/>
      <c r="D2933" s="6"/>
      <c r="E2933" s="6"/>
      <c r="F2933" s="6"/>
      <c r="G2933" s="6"/>
      <c r="H2933" s="6"/>
      <c r="I2933" s="6"/>
    </row>
    <row r="2934" spans="1:9">
      <c r="A2934" s="6"/>
      <c r="B2934" s="6"/>
      <c r="C2934" s="6"/>
      <c r="D2934" s="6"/>
      <c r="E2934" s="6"/>
      <c r="F2934" s="6"/>
      <c r="G2934" s="6"/>
      <c r="H2934" s="6"/>
      <c r="I2934" s="6"/>
    </row>
    <row r="2935" spans="1:9">
      <c r="A2935" s="6"/>
      <c r="B2935" s="6"/>
      <c r="C2935" s="6"/>
      <c r="D2935" s="6"/>
      <c r="E2935" s="6"/>
      <c r="F2935" s="6"/>
      <c r="G2935" s="6"/>
      <c r="H2935" s="6"/>
      <c r="I2935" s="6"/>
    </row>
    <row r="2936" spans="1:9">
      <c r="A2936" s="6"/>
      <c r="B2936" s="6"/>
      <c r="C2936" s="6"/>
      <c r="D2936" s="6"/>
      <c r="E2936" s="6"/>
      <c r="F2936" s="6"/>
      <c r="G2936" s="6"/>
      <c r="H2936" s="6"/>
      <c r="I2936" s="6"/>
    </row>
    <row r="2937" spans="1:9">
      <c r="A2937" s="6"/>
      <c r="B2937" s="6"/>
      <c r="C2937" s="6"/>
      <c r="D2937" s="6"/>
      <c r="E2937" s="6"/>
      <c r="F2937" s="6"/>
      <c r="G2937" s="6"/>
      <c r="H2937" s="6"/>
      <c r="I2937" s="6"/>
    </row>
    <row r="2938" spans="1:9">
      <c r="A2938" s="6"/>
      <c r="B2938" s="6"/>
      <c r="C2938" s="6"/>
      <c r="D2938" s="6"/>
      <c r="E2938" s="6"/>
      <c r="F2938" s="6"/>
      <c r="G2938" s="6"/>
      <c r="H2938" s="6"/>
      <c r="I2938" s="6"/>
    </row>
    <row r="2939" spans="1:9">
      <c r="A2939" s="6"/>
      <c r="B2939" s="6"/>
      <c r="C2939" s="6"/>
      <c r="D2939" s="6"/>
      <c r="E2939" s="6"/>
      <c r="F2939" s="6"/>
      <c r="G2939" s="6"/>
      <c r="H2939" s="6"/>
      <c r="I2939" s="6"/>
    </row>
    <row r="2940" spans="1:9">
      <c r="A2940" s="6"/>
      <c r="B2940" s="6"/>
      <c r="C2940" s="6"/>
      <c r="D2940" s="6"/>
      <c r="E2940" s="6"/>
      <c r="F2940" s="6"/>
      <c r="G2940" s="6"/>
      <c r="H2940" s="6"/>
      <c r="I2940" s="6"/>
    </row>
    <row r="2941" spans="1:9">
      <c r="A2941" s="6"/>
      <c r="B2941" s="6"/>
      <c r="C2941" s="6"/>
      <c r="D2941" s="6"/>
      <c r="E2941" s="6"/>
      <c r="F2941" s="6"/>
      <c r="G2941" s="6"/>
      <c r="H2941" s="6"/>
      <c r="I2941" s="6"/>
    </row>
    <row r="2942" spans="1:9">
      <c r="A2942" s="6"/>
      <c r="B2942" s="6"/>
      <c r="C2942" s="6"/>
      <c r="D2942" s="6"/>
      <c r="E2942" s="6"/>
      <c r="F2942" s="6"/>
      <c r="G2942" s="6"/>
      <c r="H2942" s="6"/>
      <c r="I2942" s="6"/>
    </row>
    <row r="2943" spans="1:9">
      <c r="A2943" s="6"/>
      <c r="B2943" s="6"/>
      <c r="C2943" s="6"/>
      <c r="D2943" s="6"/>
      <c r="E2943" s="6"/>
      <c r="F2943" s="6"/>
      <c r="G2943" s="6"/>
      <c r="H2943" s="6"/>
      <c r="I2943" s="6"/>
    </row>
    <row r="2944" spans="1:9">
      <c r="A2944" s="6"/>
      <c r="B2944" s="6"/>
      <c r="C2944" s="6"/>
      <c r="D2944" s="6"/>
      <c r="E2944" s="6"/>
      <c r="F2944" s="6"/>
      <c r="G2944" s="6"/>
      <c r="H2944" s="6"/>
      <c r="I2944" s="6"/>
    </row>
    <row r="2945" spans="1:9">
      <c r="A2945" s="6"/>
      <c r="B2945" s="6"/>
      <c r="C2945" s="6"/>
      <c r="D2945" s="6"/>
      <c r="E2945" s="6"/>
      <c r="F2945" s="6"/>
      <c r="G2945" s="6"/>
      <c r="H2945" s="6"/>
      <c r="I2945" s="6"/>
    </row>
    <row r="2946" spans="1:9">
      <c r="A2946" s="6"/>
      <c r="B2946" s="6"/>
      <c r="C2946" s="6"/>
      <c r="D2946" s="6"/>
      <c r="E2946" s="6"/>
      <c r="F2946" s="6"/>
      <c r="G2946" s="6"/>
      <c r="H2946" s="6"/>
      <c r="I2946" s="6"/>
    </row>
    <row r="2947" spans="1:9">
      <c r="A2947" s="6"/>
      <c r="B2947" s="6"/>
      <c r="C2947" s="6"/>
      <c r="D2947" s="6"/>
      <c r="E2947" s="6"/>
      <c r="F2947" s="6"/>
      <c r="G2947" s="6"/>
      <c r="H2947" s="6"/>
      <c r="I2947" s="6"/>
    </row>
    <row r="2948" spans="1:9">
      <c r="A2948" s="6"/>
      <c r="B2948" s="6"/>
      <c r="C2948" s="6"/>
      <c r="D2948" s="6"/>
      <c r="E2948" s="6"/>
      <c r="F2948" s="6"/>
      <c r="G2948" s="6"/>
      <c r="H2948" s="6"/>
      <c r="I2948" s="6"/>
    </row>
    <row r="2949" spans="1:9">
      <c r="A2949" s="6"/>
      <c r="B2949" s="6"/>
      <c r="C2949" s="6"/>
      <c r="D2949" s="6"/>
      <c r="E2949" s="6"/>
      <c r="F2949" s="6"/>
      <c r="G2949" s="6"/>
      <c r="H2949" s="6"/>
      <c r="I2949" s="6"/>
    </row>
    <row r="2950" spans="1:9">
      <c r="A2950" s="6"/>
      <c r="B2950" s="6"/>
      <c r="C2950" s="6"/>
      <c r="D2950" s="6"/>
      <c r="E2950" s="6"/>
      <c r="F2950" s="6"/>
      <c r="G2950" s="6"/>
      <c r="H2950" s="6"/>
      <c r="I2950" s="6"/>
    </row>
    <row r="2951" spans="1:9">
      <c r="A2951" s="6"/>
      <c r="B2951" s="6"/>
      <c r="C2951" s="6"/>
      <c r="D2951" s="6"/>
      <c r="E2951" s="6"/>
      <c r="F2951" s="6"/>
      <c r="G2951" s="6"/>
      <c r="H2951" s="6"/>
      <c r="I2951" s="6"/>
    </row>
    <row r="2952" spans="1:9">
      <c r="A2952" s="6"/>
      <c r="B2952" s="6"/>
      <c r="C2952" s="6"/>
      <c r="D2952" s="6"/>
      <c r="E2952" s="6"/>
      <c r="F2952" s="6"/>
      <c r="G2952" s="6"/>
      <c r="H2952" s="6"/>
      <c r="I2952" s="6"/>
    </row>
    <row r="2953" spans="1:9">
      <c r="A2953" s="6"/>
      <c r="B2953" s="6"/>
      <c r="C2953" s="6"/>
      <c r="D2953" s="6"/>
      <c r="E2953" s="6"/>
      <c r="F2953" s="6"/>
      <c r="G2953" s="6"/>
      <c r="H2953" s="6"/>
      <c r="I2953" s="6"/>
    </row>
    <row r="2954" spans="1:9">
      <c r="A2954" s="6"/>
      <c r="B2954" s="6"/>
      <c r="C2954" s="6"/>
      <c r="D2954" s="6"/>
      <c r="E2954" s="6"/>
      <c r="F2954" s="6"/>
      <c r="G2954" s="6"/>
      <c r="H2954" s="6"/>
      <c r="I2954" s="6"/>
    </row>
    <row r="2955" spans="1:9">
      <c r="A2955" s="6"/>
      <c r="B2955" s="6"/>
      <c r="C2955" s="6"/>
      <c r="D2955" s="6"/>
      <c r="E2955" s="6"/>
      <c r="F2955" s="6"/>
      <c r="G2955" s="6"/>
      <c r="H2955" s="6"/>
      <c r="I2955" s="6"/>
    </row>
    <row r="2956" spans="1:9">
      <c r="A2956" s="6"/>
      <c r="B2956" s="6"/>
      <c r="C2956" s="6"/>
      <c r="D2956" s="6"/>
      <c r="E2956" s="6"/>
      <c r="F2956" s="6"/>
      <c r="G2956" s="6"/>
      <c r="H2956" s="6"/>
      <c r="I2956" s="6"/>
    </row>
    <row r="2957" spans="1:9">
      <c r="A2957" s="6"/>
      <c r="B2957" s="6"/>
      <c r="C2957" s="6"/>
      <c r="D2957" s="6"/>
      <c r="E2957" s="6"/>
      <c r="F2957" s="6"/>
      <c r="G2957" s="6"/>
      <c r="H2957" s="6"/>
      <c r="I2957" s="6"/>
    </row>
    <row r="2958" spans="1:9">
      <c r="A2958" s="6"/>
      <c r="B2958" s="6"/>
      <c r="C2958" s="6"/>
      <c r="D2958" s="6"/>
      <c r="E2958" s="6"/>
      <c r="F2958" s="6"/>
      <c r="G2958" s="6"/>
      <c r="H2958" s="6"/>
      <c r="I2958" s="6"/>
    </row>
    <row r="2959" spans="1:9">
      <c r="A2959" s="6"/>
      <c r="B2959" s="6"/>
      <c r="C2959" s="6"/>
      <c r="D2959" s="6"/>
      <c r="E2959" s="6"/>
      <c r="F2959" s="6"/>
      <c r="G2959" s="6"/>
      <c r="H2959" s="6"/>
      <c r="I2959" s="6"/>
    </row>
    <row r="2960" spans="1:9">
      <c r="A2960" s="6"/>
      <c r="B2960" s="6"/>
      <c r="C2960" s="6"/>
      <c r="D2960" s="6"/>
      <c r="E2960" s="6"/>
      <c r="F2960" s="6"/>
      <c r="G2960" s="6"/>
      <c r="H2960" s="6"/>
      <c r="I2960" s="6"/>
    </row>
    <row r="2961" spans="1:9">
      <c r="A2961" s="6"/>
      <c r="B2961" s="6"/>
      <c r="C2961" s="6"/>
      <c r="D2961" s="6"/>
      <c r="E2961" s="6"/>
      <c r="F2961" s="6"/>
      <c r="G2961" s="6"/>
      <c r="H2961" s="6"/>
      <c r="I2961" s="6"/>
    </row>
    <row r="2962" spans="1:9">
      <c r="A2962" s="6"/>
      <c r="B2962" s="6"/>
      <c r="C2962" s="6"/>
      <c r="D2962" s="6"/>
      <c r="E2962" s="6"/>
      <c r="F2962" s="6"/>
      <c r="G2962" s="6"/>
      <c r="H2962" s="6"/>
      <c r="I2962" s="6"/>
    </row>
    <row r="2963" spans="1:9">
      <c r="A2963" s="6"/>
      <c r="B2963" s="6"/>
      <c r="C2963" s="6"/>
      <c r="D2963" s="6"/>
      <c r="E2963" s="6"/>
      <c r="F2963" s="6"/>
      <c r="G2963" s="6"/>
      <c r="H2963" s="6"/>
      <c r="I2963" s="6"/>
    </row>
    <row r="2964" spans="1:9">
      <c r="A2964" s="6"/>
      <c r="B2964" s="6"/>
      <c r="C2964" s="6"/>
      <c r="D2964" s="6"/>
      <c r="E2964" s="6"/>
      <c r="F2964" s="6"/>
      <c r="G2964" s="6"/>
      <c r="H2964" s="6"/>
      <c r="I2964" s="6"/>
    </row>
    <row r="2965" spans="1:9">
      <c r="A2965" s="6"/>
      <c r="B2965" s="6"/>
      <c r="C2965" s="6"/>
      <c r="D2965" s="6"/>
      <c r="E2965" s="6"/>
      <c r="F2965" s="6"/>
      <c r="G2965" s="6"/>
      <c r="H2965" s="6"/>
      <c r="I2965" s="6"/>
    </row>
    <row r="2966" spans="1:9">
      <c r="A2966" s="6"/>
      <c r="B2966" s="6"/>
      <c r="C2966" s="6"/>
      <c r="D2966" s="6"/>
      <c r="E2966" s="6"/>
      <c r="F2966" s="6"/>
      <c r="G2966" s="6"/>
      <c r="H2966" s="6"/>
      <c r="I2966" s="6"/>
    </row>
    <row r="2967" spans="1:9">
      <c r="A2967" s="6"/>
      <c r="B2967" s="6"/>
      <c r="C2967" s="6"/>
      <c r="D2967" s="6"/>
      <c r="E2967" s="6"/>
      <c r="F2967" s="6"/>
      <c r="G2967" s="6"/>
      <c r="H2967" s="6"/>
      <c r="I2967" s="6"/>
    </row>
    <row r="2968" spans="1:9">
      <c r="A2968" s="6"/>
      <c r="B2968" s="6"/>
      <c r="C2968" s="6"/>
      <c r="D2968" s="6"/>
      <c r="E2968" s="6"/>
      <c r="F2968" s="6"/>
      <c r="G2968" s="6"/>
      <c r="H2968" s="6"/>
      <c r="I2968" s="6"/>
    </row>
    <row r="2969" spans="1:9">
      <c r="A2969" s="6"/>
      <c r="B2969" s="6"/>
      <c r="C2969" s="6"/>
      <c r="D2969" s="6"/>
      <c r="E2969" s="6"/>
      <c r="F2969" s="6"/>
      <c r="G2969" s="6"/>
      <c r="H2969" s="6"/>
      <c r="I2969" s="6"/>
    </row>
    <row r="2970" spans="1:9">
      <c r="A2970" s="6"/>
      <c r="B2970" s="6"/>
      <c r="C2970" s="6"/>
      <c r="D2970" s="6"/>
      <c r="E2970" s="6"/>
      <c r="F2970" s="6"/>
      <c r="G2970" s="6"/>
      <c r="H2970" s="6"/>
      <c r="I2970" s="6"/>
    </row>
    <row r="2971" spans="1:9">
      <c r="A2971" s="6"/>
      <c r="B2971" s="6"/>
      <c r="C2971" s="6"/>
      <c r="D2971" s="6"/>
      <c r="E2971" s="6"/>
      <c r="F2971" s="6"/>
      <c r="G2971" s="6"/>
      <c r="H2971" s="6"/>
      <c r="I2971" s="6"/>
    </row>
    <row r="2972" spans="1:9">
      <c r="A2972" s="6"/>
      <c r="B2972" s="6"/>
      <c r="C2972" s="6"/>
      <c r="D2972" s="6"/>
      <c r="E2972" s="6"/>
      <c r="F2972" s="6"/>
      <c r="G2972" s="6"/>
      <c r="H2972" s="6"/>
      <c r="I2972" s="6"/>
    </row>
    <row r="2973" spans="1:9">
      <c r="A2973" s="6"/>
      <c r="B2973" s="6"/>
      <c r="C2973" s="6"/>
      <c r="D2973" s="6"/>
      <c r="E2973" s="6"/>
      <c r="F2973" s="6"/>
      <c r="G2973" s="6"/>
      <c r="H2973" s="6"/>
      <c r="I2973" s="6"/>
    </row>
    <row r="2974" spans="1:9">
      <c r="A2974" s="6"/>
      <c r="B2974" s="6"/>
      <c r="C2974" s="6"/>
      <c r="D2974" s="6"/>
      <c r="E2974" s="6"/>
      <c r="F2974" s="6"/>
      <c r="G2974" s="6"/>
      <c r="H2974" s="6"/>
      <c r="I2974" s="6"/>
    </row>
    <row r="2975" spans="1:9">
      <c r="A2975" s="6"/>
      <c r="B2975" s="6"/>
      <c r="C2975" s="6"/>
      <c r="D2975" s="6"/>
      <c r="E2975" s="6"/>
      <c r="F2975" s="6"/>
      <c r="G2975" s="6"/>
      <c r="H2975" s="6"/>
      <c r="I2975" s="6"/>
    </row>
    <row r="2976" spans="1:9">
      <c r="A2976" s="6"/>
      <c r="B2976" s="6"/>
      <c r="C2976" s="6"/>
      <c r="D2976" s="6"/>
      <c r="E2976" s="6"/>
      <c r="F2976" s="6"/>
      <c r="G2976" s="6"/>
      <c r="H2976" s="6"/>
      <c r="I2976" s="6"/>
    </row>
    <row r="2977" spans="1:9">
      <c r="A2977" s="6"/>
      <c r="B2977" s="6"/>
      <c r="C2977" s="6"/>
      <c r="D2977" s="6"/>
      <c r="E2977" s="6"/>
      <c r="F2977" s="6"/>
      <c r="G2977" s="6"/>
      <c r="H2977" s="6"/>
      <c r="I2977" s="6"/>
    </row>
    <row r="2978" spans="1:9">
      <c r="A2978" s="6"/>
      <c r="B2978" s="6"/>
      <c r="C2978" s="6"/>
      <c r="D2978" s="6"/>
      <c r="E2978" s="6"/>
      <c r="F2978" s="6"/>
      <c r="G2978" s="6"/>
      <c r="H2978" s="6"/>
      <c r="I2978" s="6"/>
    </row>
    <row r="2979" spans="1:9">
      <c r="A2979" s="6"/>
      <c r="B2979" s="6"/>
      <c r="C2979" s="6"/>
      <c r="D2979" s="6"/>
      <c r="E2979" s="6"/>
      <c r="F2979" s="6"/>
      <c r="G2979" s="6"/>
      <c r="H2979" s="6"/>
      <c r="I2979" s="6"/>
    </row>
    <row r="2980" spans="1:9">
      <c r="A2980" s="6"/>
      <c r="B2980" s="6"/>
      <c r="C2980" s="6"/>
      <c r="D2980" s="6"/>
      <c r="E2980" s="6"/>
      <c r="F2980" s="6"/>
      <c r="G2980" s="6"/>
      <c r="H2980" s="6"/>
      <c r="I2980" s="6"/>
    </row>
    <row r="2981" spans="1:9">
      <c r="A2981" s="6"/>
      <c r="B2981" s="6"/>
      <c r="C2981" s="6"/>
      <c r="D2981" s="6"/>
      <c r="E2981" s="6"/>
      <c r="F2981" s="6"/>
      <c r="G2981" s="6"/>
      <c r="H2981" s="6"/>
      <c r="I2981" s="6"/>
    </row>
    <row r="2982" spans="1:9">
      <c r="A2982" s="6"/>
      <c r="B2982" s="6"/>
      <c r="C2982" s="6"/>
      <c r="D2982" s="6"/>
      <c r="E2982" s="6"/>
      <c r="F2982" s="6"/>
      <c r="G2982" s="6"/>
      <c r="H2982" s="6"/>
      <c r="I2982" s="6"/>
    </row>
    <row r="2983" spans="1:9">
      <c r="A2983" s="6"/>
      <c r="B2983" s="6"/>
      <c r="C2983" s="6"/>
      <c r="D2983" s="6"/>
      <c r="E2983" s="6"/>
      <c r="F2983" s="6"/>
      <c r="G2983" s="6"/>
      <c r="H2983" s="6"/>
      <c r="I2983" s="6"/>
    </row>
    <row r="2984" spans="1:9">
      <c r="A2984" s="6"/>
      <c r="B2984" s="6"/>
      <c r="C2984" s="6"/>
      <c r="D2984" s="6"/>
      <c r="E2984" s="6"/>
      <c r="F2984" s="6"/>
      <c r="G2984" s="6"/>
      <c r="H2984" s="6"/>
      <c r="I2984" s="6"/>
    </row>
    <row r="2985" spans="1:9">
      <c r="A2985" s="6"/>
      <c r="B2985" s="6"/>
      <c r="C2985" s="6"/>
      <c r="D2985" s="6"/>
      <c r="E2985" s="6"/>
      <c r="F2985" s="6"/>
      <c r="G2985" s="6"/>
      <c r="H2985" s="6"/>
      <c r="I2985" s="6"/>
    </row>
    <row r="2986" spans="1:9">
      <c r="A2986" s="6"/>
      <c r="B2986" s="6"/>
      <c r="C2986" s="6"/>
      <c r="D2986" s="6"/>
      <c r="E2986" s="6"/>
      <c r="F2986" s="6"/>
      <c r="G2986" s="6"/>
      <c r="H2986" s="6"/>
      <c r="I2986" s="6"/>
    </row>
    <row r="2987" spans="1:9">
      <c r="A2987" s="6"/>
      <c r="B2987" s="6"/>
      <c r="C2987" s="6"/>
      <c r="D2987" s="6"/>
      <c r="E2987" s="6"/>
      <c r="F2987" s="6"/>
      <c r="G2987" s="6"/>
      <c r="H2987" s="6"/>
      <c r="I2987" s="6"/>
    </row>
    <row r="2988" spans="1:9">
      <c r="A2988" s="6"/>
      <c r="B2988" s="6"/>
      <c r="C2988" s="6"/>
      <c r="D2988" s="6"/>
      <c r="E2988" s="6"/>
      <c r="F2988" s="6"/>
      <c r="G2988" s="6"/>
      <c r="H2988" s="6"/>
      <c r="I2988" s="6"/>
    </row>
    <row r="2989" spans="1:9">
      <c r="A2989" s="6"/>
      <c r="B2989" s="6"/>
      <c r="C2989" s="6"/>
      <c r="D2989" s="6"/>
      <c r="E2989" s="6"/>
      <c r="F2989" s="6"/>
      <c r="G2989" s="6"/>
      <c r="H2989" s="6"/>
      <c r="I2989" s="6"/>
    </row>
    <row r="2990" spans="1:9">
      <c r="A2990" s="6"/>
      <c r="B2990" s="6"/>
      <c r="C2990" s="6"/>
      <c r="D2990" s="6"/>
      <c r="E2990" s="6"/>
      <c r="F2990" s="6"/>
      <c r="G2990" s="6"/>
      <c r="H2990" s="6"/>
      <c r="I2990" s="6"/>
    </row>
    <row r="2991" spans="1:9">
      <c r="A2991" s="6"/>
      <c r="B2991" s="6"/>
      <c r="C2991" s="6"/>
      <c r="D2991" s="6"/>
      <c r="E2991" s="6"/>
      <c r="F2991" s="6"/>
      <c r="G2991" s="6"/>
      <c r="H2991" s="6"/>
      <c r="I2991" s="6"/>
    </row>
    <row r="2992" spans="1:9">
      <c r="A2992" s="6"/>
      <c r="B2992" s="6"/>
      <c r="C2992" s="6"/>
      <c r="D2992" s="6"/>
      <c r="E2992" s="6"/>
      <c r="F2992" s="6"/>
      <c r="G2992" s="6"/>
      <c r="H2992" s="6"/>
      <c r="I2992" s="6"/>
    </row>
    <row r="2993" spans="1:9">
      <c r="A2993" s="6"/>
      <c r="B2993" s="6"/>
      <c r="C2993" s="6"/>
      <c r="D2993" s="6"/>
      <c r="E2993" s="6"/>
      <c r="F2993" s="6"/>
      <c r="G2993" s="6"/>
      <c r="H2993" s="6"/>
      <c r="I2993" s="6"/>
    </row>
    <row r="2994" spans="1:9">
      <c r="A2994" s="6"/>
      <c r="B2994" s="6"/>
      <c r="C2994" s="6"/>
      <c r="D2994" s="6"/>
      <c r="E2994" s="6"/>
      <c r="F2994" s="6"/>
      <c r="G2994" s="6"/>
      <c r="H2994" s="6"/>
      <c r="I2994" s="6"/>
    </row>
    <row r="2995" spans="1:9">
      <c r="A2995" s="6"/>
      <c r="B2995" s="6"/>
      <c r="C2995" s="6"/>
      <c r="D2995" s="6"/>
      <c r="E2995" s="6"/>
      <c r="F2995" s="6"/>
      <c r="G2995" s="6"/>
      <c r="H2995" s="6"/>
      <c r="I2995" s="6"/>
    </row>
    <row r="2996" spans="1:9">
      <c r="A2996" s="6"/>
      <c r="B2996" s="6"/>
      <c r="C2996" s="6"/>
      <c r="D2996" s="6"/>
      <c r="E2996" s="6"/>
      <c r="F2996" s="6"/>
      <c r="G2996" s="6"/>
      <c r="H2996" s="6"/>
      <c r="I2996" s="6"/>
    </row>
    <row r="2997" spans="1:9">
      <c r="A2997" s="6"/>
      <c r="B2997" s="6"/>
      <c r="C2997" s="6"/>
      <c r="D2997" s="6"/>
      <c r="E2997" s="6"/>
      <c r="F2997" s="6"/>
      <c r="G2997" s="6"/>
      <c r="H2997" s="6"/>
      <c r="I2997" s="6"/>
    </row>
    <row r="2998" spans="1:9">
      <c r="A2998" s="6"/>
      <c r="B2998" s="6"/>
      <c r="C2998" s="6"/>
      <c r="D2998" s="6"/>
      <c r="E2998" s="6"/>
      <c r="F2998" s="6"/>
      <c r="G2998" s="6"/>
      <c r="H2998" s="6"/>
      <c r="I2998" s="6"/>
    </row>
    <row r="2999" spans="1:9">
      <c r="A2999" s="6"/>
      <c r="B2999" s="6"/>
      <c r="C2999" s="6"/>
      <c r="D2999" s="6"/>
      <c r="E2999" s="6"/>
      <c r="F2999" s="6"/>
      <c r="G2999" s="6"/>
      <c r="H2999" s="6"/>
      <c r="I2999" s="6"/>
    </row>
    <row r="3000" spans="1:9">
      <c r="A3000" s="6"/>
      <c r="B3000" s="6"/>
      <c r="C3000" s="6"/>
      <c r="D3000" s="6"/>
      <c r="E3000" s="6"/>
      <c r="F3000" s="6"/>
      <c r="G3000" s="6"/>
      <c r="H3000" s="6"/>
      <c r="I3000" s="6"/>
    </row>
    <row r="3001" spans="1:9">
      <c r="A3001" s="6"/>
      <c r="B3001" s="6"/>
      <c r="C3001" s="6"/>
      <c r="D3001" s="6"/>
      <c r="E3001" s="6"/>
      <c r="F3001" s="6"/>
      <c r="G3001" s="6"/>
      <c r="H3001" s="6"/>
      <c r="I3001" s="6"/>
    </row>
    <row r="3002" spans="1:9">
      <c r="A3002" s="6"/>
      <c r="B3002" s="6"/>
      <c r="C3002" s="6"/>
      <c r="D3002" s="6"/>
      <c r="E3002" s="6"/>
      <c r="F3002" s="6"/>
      <c r="G3002" s="6"/>
      <c r="H3002" s="6"/>
      <c r="I3002" s="6"/>
    </row>
    <row r="3003" spans="1:9">
      <c r="A3003" s="6"/>
      <c r="B3003" s="6"/>
      <c r="C3003" s="6"/>
      <c r="D3003" s="6"/>
      <c r="E3003" s="6"/>
      <c r="F3003" s="6"/>
      <c r="G3003" s="6"/>
      <c r="H3003" s="6"/>
      <c r="I3003" s="6"/>
    </row>
    <row r="3004" spans="1:9">
      <c r="A3004" s="8"/>
      <c r="B3004" s="8"/>
      <c r="C3004" s="8"/>
      <c r="D3004" s="8"/>
      <c r="E3004" s="8"/>
      <c r="F3004" s="8"/>
      <c r="G3004" s="8"/>
      <c r="H3004" s="8"/>
      <c r="I3004" s="6"/>
    </row>
    <row r="3005" spans="1:9">
      <c r="A3005" s="6"/>
      <c r="B3005" s="6"/>
      <c r="C3005" s="6"/>
      <c r="D3005" s="6"/>
      <c r="E3005" s="6"/>
      <c r="F3005" s="6"/>
      <c r="G3005" s="6"/>
      <c r="H3005" s="6"/>
      <c r="I3005" s="6"/>
    </row>
    <row r="3006" spans="1:9">
      <c r="A3006" s="6"/>
      <c r="B3006" s="6"/>
      <c r="C3006" s="6"/>
      <c r="D3006" s="6"/>
      <c r="E3006" s="6"/>
      <c r="F3006" s="6"/>
      <c r="G3006" s="6"/>
      <c r="H3006" s="6"/>
      <c r="I3006" s="6"/>
    </row>
    <row r="3007" spans="1:9">
      <c r="A3007" s="6"/>
      <c r="B3007" s="6"/>
      <c r="C3007" s="6"/>
      <c r="D3007" s="6"/>
      <c r="E3007" s="6"/>
      <c r="F3007" s="6"/>
      <c r="G3007" s="6"/>
      <c r="H3007" s="6"/>
      <c r="I3007" s="6"/>
    </row>
    <row r="3008" spans="1:9">
      <c r="A3008" s="6"/>
      <c r="B3008" s="6"/>
      <c r="C3008" s="6"/>
      <c r="D3008" s="6"/>
      <c r="E3008" s="6"/>
      <c r="F3008" s="6"/>
      <c r="G3008" s="6"/>
      <c r="H3008" s="6"/>
      <c r="I3008" s="6"/>
    </row>
    <row r="3009" spans="1:9">
      <c r="A3009" s="6"/>
      <c r="B3009" s="6"/>
      <c r="C3009" s="6"/>
      <c r="D3009" s="6"/>
      <c r="E3009" s="6"/>
      <c r="F3009" s="6"/>
      <c r="G3009" s="6"/>
      <c r="H3009" s="6"/>
      <c r="I3009" s="6"/>
    </row>
    <row r="3010" spans="1:9">
      <c r="A3010" s="6"/>
      <c r="B3010" s="6"/>
      <c r="C3010" s="6"/>
      <c r="D3010" s="6"/>
      <c r="E3010" s="6"/>
      <c r="F3010" s="6"/>
      <c r="G3010" s="6"/>
      <c r="H3010" s="6"/>
      <c r="I3010" s="6"/>
    </row>
    <row r="3011" spans="1:9">
      <c r="A3011" s="6"/>
      <c r="B3011" s="6"/>
      <c r="C3011" s="6"/>
      <c r="D3011" s="6"/>
      <c r="E3011" s="6"/>
      <c r="F3011" s="6"/>
      <c r="G3011" s="6"/>
      <c r="H3011" s="6"/>
      <c r="I3011" s="6"/>
    </row>
    <row r="3012" spans="1:9">
      <c r="A3012" s="6"/>
      <c r="B3012" s="6"/>
      <c r="C3012" s="6"/>
      <c r="D3012" s="6"/>
      <c r="E3012" s="6"/>
      <c r="F3012" s="6"/>
      <c r="G3012" s="6"/>
      <c r="H3012" s="6"/>
      <c r="I3012" s="6"/>
    </row>
    <row r="3013" spans="1:9">
      <c r="A3013" s="6"/>
      <c r="B3013" s="6"/>
      <c r="C3013" s="6"/>
      <c r="D3013" s="6"/>
      <c r="E3013" s="6"/>
      <c r="F3013" s="6"/>
      <c r="G3013" s="6"/>
      <c r="H3013" s="6"/>
      <c r="I3013" s="6"/>
    </row>
    <row r="3014" spans="1:9">
      <c r="A3014" s="6"/>
      <c r="B3014" s="6"/>
      <c r="C3014" s="6"/>
      <c r="D3014" s="6"/>
      <c r="E3014" s="6"/>
      <c r="F3014" s="6"/>
      <c r="G3014" s="6"/>
      <c r="H3014" s="6"/>
      <c r="I3014" s="6"/>
    </row>
    <row r="3015" spans="1:9">
      <c r="A3015" s="6"/>
      <c r="B3015" s="6"/>
      <c r="C3015" s="6"/>
      <c r="D3015" s="6"/>
      <c r="E3015" s="6"/>
      <c r="F3015" s="6"/>
      <c r="G3015" s="6"/>
      <c r="H3015" s="6"/>
      <c r="I3015" s="6"/>
    </row>
    <row r="3016" spans="1:9">
      <c r="A3016" s="6"/>
      <c r="B3016" s="6"/>
      <c r="C3016" s="6"/>
      <c r="D3016" s="6"/>
      <c r="E3016" s="6"/>
      <c r="F3016" s="6"/>
      <c r="G3016" s="6"/>
      <c r="H3016" s="6"/>
      <c r="I3016" s="6"/>
    </row>
    <row r="3017" spans="1:9">
      <c r="A3017" s="6"/>
      <c r="B3017" s="6"/>
      <c r="C3017" s="6"/>
      <c r="D3017" s="6"/>
      <c r="E3017" s="6"/>
      <c r="F3017" s="6"/>
      <c r="G3017" s="6"/>
      <c r="H3017" s="6"/>
      <c r="I3017" s="6"/>
    </row>
    <row r="3018" spans="1:9">
      <c r="A3018" s="6"/>
      <c r="B3018" s="6"/>
      <c r="C3018" s="6"/>
      <c r="D3018" s="6"/>
      <c r="E3018" s="6"/>
      <c r="F3018" s="6"/>
      <c r="G3018" s="6"/>
      <c r="H3018" s="6"/>
      <c r="I3018" s="6"/>
    </row>
    <row r="3019" spans="1:9">
      <c r="A3019" s="6"/>
      <c r="B3019" s="6"/>
      <c r="C3019" s="6"/>
      <c r="D3019" s="6"/>
      <c r="E3019" s="6"/>
      <c r="F3019" s="6"/>
      <c r="G3019" s="6"/>
      <c r="H3019" s="6"/>
      <c r="I3019" s="6"/>
    </row>
    <row r="3020" spans="1:9">
      <c r="A3020" s="6"/>
      <c r="B3020" s="6"/>
      <c r="C3020" s="6"/>
      <c r="D3020" s="6"/>
      <c r="E3020" s="6"/>
      <c r="F3020" s="6"/>
      <c r="G3020" s="6"/>
      <c r="H3020" s="6"/>
      <c r="I3020" s="6"/>
    </row>
    <row r="3021" spans="1:9">
      <c r="A3021" s="6"/>
      <c r="B3021" s="6"/>
      <c r="C3021" s="6"/>
      <c r="D3021" s="6"/>
      <c r="E3021" s="6"/>
      <c r="F3021" s="6"/>
      <c r="G3021" s="6"/>
      <c r="H3021" s="6"/>
      <c r="I3021" s="6"/>
    </row>
    <row r="3022" spans="1:9">
      <c r="A3022" s="6"/>
      <c r="B3022" s="6"/>
      <c r="C3022" s="6"/>
      <c r="D3022" s="6"/>
      <c r="E3022" s="6"/>
      <c r="F3022" s="6"/>
      <c r="G3022" s="6"/>
      <c r="H3022" s="6"/>
      <c r="I3022" s="6"/>
    </row>
    <row r="3023" spans="1:9">
      <c r="A3023" s="6"/>
      <c r="B3023" s="6"/>
      <c r="C3023" s="6"/>
      <c r="D3023" s="6"/>
      <c r="E3023" s="6"/>
      <c r="F3023" s="6"/>
      <c r="G3023" s="6"/>
      <c r="H3023" s="6"/>
      <c r="I3023" s="6"/>
    </row>
    <row r="3024" spans="1:9">
      <c r="A3024" s="6"/>
      <c r="B3024" s="6"/>
      <c r="C3024" s="6"/>
      <c r="D3024" s="6"/>
      <c r="E3024" s="6"/>
      <c r="F3024" s="6"/>
      <c r="G3024" s="6"/>
      <c r="H3024" s="6"/>
      <c r="I3024" s="6"/>
    </row>
    <row r="3025" spans="1:9">
      <c r="A3025" s="6"/>
      <c r="B3025" s="6"/>
      <c r="C3025" s="6"/>
      <c r="D3025" s="6"/>
      <c r="E3025" s="6"/>
      <c r="F3025" s="6"/>
      <c r="G3025" s="6"/>
      <c r="H3025" s="6"/>
      <c r="I3025" s="6"/>
    </row>
    <row r="3026" spans="1:9">
      <c r="A3026" s="6"/>
      <c r="B3026" s="6"/>
      <c r="C3026" s="6"/>
      <c r="D3026" s="6"/>
      <c r="E3026" s="6"/>
      <c r="F3026" s="6"/>
      <c r="G3026" s="6"/>
      <c r="H3026" s="6"/>
      <c r="I3026" s="6"/>
    </row>
    <row r="3027" spans="1:9">
      <c r="A3027" s="6"/>
      <c r="B3027" s="6"/>
      <c r="C3027" s="6"/>
      <c r="D3027" s="6"/>
      <c r="E3027" s="6"/>
      <c r="F3027" s="6"/>
      <c r="G3027" s="6"/>
      <c r="H3027" s="6"/>
      <c r="I3027" s="6"/>
    </row>
    <row r="3028" spans="1:9">
      <c r="A3028" s="6"/>
      <c r="B3028" s="6"/>
      <c r="C3028" s="6"/>
      <c r="D3028" s="6"/>
      <c r="E3028" s="6"/>
      <c r="F3028" s="6"/>
      <c r="G3028" s="6"/>
      <c r="H3028" s="6"/>
      <c r="I3028" s="6"/>
    </row>
    <row r="3029" spans="1:9">
      <c r="A3029" s="6"/>
      <c r="B3029" s="6"/>
      <c r="C3029" s="6"/>
      <c r="D3029" s="6"/>
      <c r="E3029" s="6"/>
      <c r="F3029" s="6"/>
      <c r="G3029" s="6"/>
      <c r="H3029" s="6"/>
      <c r="I3029" s="6"/>
    </row>
    <row r="3030" spans="1:9">
      <c r="A3030" s="6"/>
      <c r="B3030" s="6"/>
      <c r="C3030" s="6"/>
      <c r="D3030" s="6"/>
      <c r="E3030" s="6"/>
      <c r="F3030" s="6"/>
      <c r="G3030" s="6"/>
      <c r="H3030" s="6"/>
      <c r="I3030" s="6"/>
    </row>
    <row r="3031" spans="1:9">
      <c r="A3031" s="6"/>
      <c r="B3031" s="6"/>
      <c r="C3031" s="6"/>
      <c r="D3031" s="6"/>
      <c r="E3031" s="6"/>
      <c r="F3031" s="6"/>
      <c r="G3031" s="6"/>
      <c r="H3031" s="6"/>
      <c r="I3031" s="6"/>
    </row>
    <row r="3032" spans="1:9">
      <c r="A3032" s="6"/>
      <c r="B3032" s="6"/>
      <c r="C3032" s="6"/>
      <c r="D3032" s="6"/>
      <c r="E3032" s="6"/>
      <c r="F3032" s="6"/>
      <c r="G3032" s="6"/>
      <c r="H3032" s="6"/>
      <c r="I3032" s="6"/>
    </row>
    <row r="3033" spans="1:9">
      <c r="A3033" s="6"/>
      <c r="B3033" s="6"/>
      <c r="C3033" s="6"/>
      <c r="D3033" s="6"/>
      <c r="E3033" s="6"/>
      <c r="F3033" s="6"/>
      <c r="G3033" s="6"/>
      <c r="H3033" s="6"/>
      <c r="I3033" s="6"/>
    </row>
    <row r="3034" spans="1:9">
      <c r="A3034" s="6"/>
      <c r="B3034" s="6"/>
      <c r="C3034" s="6"/>
      <c r="D3034" s="6"/>
      <c r="E3034" s="6"/>
      <c r="F3034" s="6"/>
      <c r="G3034" s="6"/>
      <c r="H3034" s="6"/>
      <c r="I3034" s="6"/>
    </row>
    <row r="3035" spans="1:9">
      <c r="A3035" s="6"/>
      <c r="B3035" s="6"/>
      <c r="C3035" s="6"/>
      <c r="D3035" s="6"/>
      <c r="E3035" s="6"/>
      <c r="F3035" s="6"/>
      <c r="G3035" s="6"/>
      <c r="H3035" s="6"/>
      <c r="I3035" s="6"/>
    </row>
    <row r="3036" spans="1:9">
      <c r="A3036" s="6"/>
      <c r="B3036" s="6"/>
      <c r="C3036" s="6"/>
      <c r="D3036" s="6"/>
      <c r="E3036" s="6"/>
      <c r="F3036" s="6"/>
      <c r="G3036" s="6"/>
      <c r="H3036" s="6"/>
      <c r="I3036" s="6"/>
    </row>
    <row r="3037" spans="1:9">
      <c r="A3037" s="6"/>
      <c r="B3037" s="6"/>
      <c r="C3037" s="6"/>
      <c r="D3037" s="6"/>
      <c r="E3037" s="6"/>
      <c r="F3037" s="6"/>
      <c r="G3037" s="6"/>
      <c r="H3037" s="6"/>
      <c r="I3037" s="6"/>
    </row>
    <row r="3038" spans="1:9">
      <c r="A3038" s="6"/>
      <c r="B3038" s="6"/>
      <c r="C3038" s="6"/>
      <c r="D3038" s="6"/>
      <c r="E3038" s="6"/>
      <c r="F3038" s="6"/>
      <c r="G3038" s="6"/>
      <c r="H3038" s="6"/>
      <c r="I3038" s="6"/>
    </row>
    <row r="3039" spans="1:9">
      <c r="A3039" s="6"/>
      <c r="B3039" s="6"/>
      <c r="C3039" s="6"/>
      <c r="D3039" s="6"/>
      <c r="E3039" s="6"/>
      <c r="F3039" s="6"/>
      <c r="G3039" s="6"/>
      <c r="H3039" s="6"/>
      <c r="I3039" s="6"/>
    </row>
    <row r="3040" spans="1:9">
      <c r="A3040" s="6"/>
      <c r="B3040" s="6"/>
      <c r="C3040" s="6"/>
      <c r="D3040" s="6"/>
      <c r="E3040" s="6"/>
      <c r="F3040" s="6"/>
      <c r="G3040" s="6"/>
      <c r="H3040" s="6"/>
      <c r="I3040" s="6"/>
    </row>
    <row r="3041" spans="1:9">
      <c r="A3041" s="6"/>
      <c r="B3041" s="6"/>
      <c r="C3041" s="6"/>
      <c r="D3041" s="6"/>
      <c r="E3041" s="6"/>
      <c r="F3041" s="6"/>
      <c r="G3041" s="6"/>
      <c r="H3041" s="6"/>
      <c r="I3041" s="6"/>
    </row>
    <row r="3042" spans="1:9">
      <c r="A3042" s="6"/>
      <c r="B3042" s="6"/>
      <c r="C3042" s="6"/>
      <c r="D3042" s="6"/>
      <c r="E3042" s="6"/>
      <c r="F3042" s="6"/>
      <c r="G3042" s="6"/>
      <c r="H3042" s="6"/>
      <c r="I3042" s="6"/>
    </row>
    <row r="3043" spans="1:9">
      <c r="A3043" s="6"/>
      <c r="B3043" s="6"/>
      <c r="C3043" s="6"/>
      <c r="D3043" s="6"/>
      <c r="E3043" s="6"/>
      <c r="F3043" s="6"/>
      <c r="G3043" s="6"/>
      <c r="H3043" s="6"/>
      <c r="I3043" s="6"/>
    </row>
    <row r="3044" spans="1:9">
      <c r="A3044" s="6"/>
      <c r="B3044" s="6"/>
      <c r="C3044" s="6"/>
      <c r="D3044" s="6"/>
      <c r="E3044" s="6"/>
      <c r="F3044" s="6"/>
      <c r="G3044" s="6"/>
      <c r="H3044" s="6"/>
      <c r="I3044" s="6"/>
    </row>
    <row r="3045" spans="1:9">
      <c r="A3045" s="6"/>
      <c r="B3045" s="6"/>
      <c r="C3045" s="6"/>
      <c r="D3045" s="6"/>
      <c r="E3045" s="6"/>
      <c r="F3045" s="6"/>
      <c r="G3045" s="6"/>
      <c r="H3045" s="6"/>
      <c r="I3045" s="6"/>
    </row>
    <row r="3046" spans="1:9">
      <c r="A3046" s="6"/>
      <c r="B3046" s="6"/>
      <c r="C3046" s="6"/>
      <c r="D3046" s="6"/>
      <c r="E3046" s="6"/>
      <c r="F3046" s="6"/>
      <c r="G3046" s="6"/>
      <c r="H3046" s="6"/>
      <c r="I3046" s="6"/>
    </row>
    <row r="3047" spans="1:9">
      <c r="A3047" s="6"/>
      <c r="B3047" s="6"/>
      <c r="C3047" s="6"/>
      <c r="D3047" s="6"/>
      <c r="E3047" s="6"/>
      <c r="F3047" s="6"/>
      <c r="G3047" s="6"/>
      <c r="H3047" s="6"/>
      <c r="I3047" s="6"/>
    </row>
    <row r="3048" spans="1:9">
      <c r="A3048" s="6"/>
      <c r="B3048" s="6"/>
      <c r="C3048" s="6"/>
      <c r="D3048" s="6"/>
      <c r="E3048" s="6"/>
      <c r="F3048" s="6"/>
      <c r="G3048" s="6"/>
      <c r="H3048" s="6"/>
      <c r="I3048" s="6"/>
    </row>
    <row r="3049" spans="1:9">
      <c r="A3049" s="6"/>
      <c r="B3049" s="6"/>
      <c r="C3049" s="6"/>
      <c r="D3049" s="6"/>
      <c r="E3049" s="6"/>
      <c r="F3049" s="6"/>
      <c r="G3049" s="6"/>
      <c r="H3049" s="6"/>
      <c r="I3049" s="6"/>
    </row>
    <row r="3050" spans="1:9">
      <c r="A3050" s="6"/>
      <c r="B3050" s="6"/>
      <c r="C3050" s="6"/>
      <c r="D3050" s="6"/>
      <c r="E3050" s="6"/>
      <c r="F3050" s="6"/>
      <c r="G3050" s="6"/>
      <c r="H3050" s="6"/>
      <c r="I3050" s="6"/>
    </row>
    <row r="3051" spans="1:9">
      <c r="A3051" s="6"/>
      <c r="B3051" s="6"/>
      <c r="C3051" s="6"/>
      <c r="D3051" s="6"/>
      <c r="E3051" s="6"/>
      <c r="F3051" s="6"/>
      <c r="G3051" s="6"/>
      <c r="H3051" s="6"/>
      <c r="I3051" s="6"/>
    </row>
    <row r="3052" spans="1:9">
      <c r="A3052" s="6"/>
      <c r="B3052" s="6"/>
      <c r="C3052" s="6"/>
      <c r="D3052" s="6"/>
      <c r="E3052" s="6"/>
      <c r="F3052" s="6"/>
      <c r="G3052" s="6"/>
      <c r="H3052" s="6"/>
      <c r="I3052" s="6"/>
    </row>
    <row r="3053" spans="1:9">
      <c r="A3053" s="6"/>
      <c r="B3053" s="6"/>
      <c r="C3053" s="6"/>
      <c r="D3053" s="6"/>
      <c r="E3053" s="6"/>
      <c r="F3053" s="6"/>
      <c r="G3053" s="6"/>
      <c r="H3053" s="6"/>
      <c r="I3053" s="6"/>
    </row>
    <row r="3054" spans="1:9">
      <c r="A3054" s="6"/>
      <c r="B3054" s="6"/>
      <c r="C3054" s="6"/>
      <c r="D3054" s="6"/>
      <c r="E3054" s="6"/>
      <c r="F3054" s="6"/>
      <c r="G3054" s="6"/>
      <c r="H3054" s="6"/>
      <c r="I3054" s="6"/>
    </row>
    <row r="3055" spans="1:9">
      <c r="A3055" s="6"/>
      <c r="B3055" s="6"/>
      <c r="C3055" s="6"/>
      <c r="D3055" s="6"/>
      <c r="E3055" s="6"/>
      <c r="F3055" s="6"/>
      <c r="G3055" s="6"/>
      <c r="H3055" s="6"/>
      <c r="I3055" s="6"/>
    </row>
    <row r="3056" spans="1:9">
      <c r="A3056" s="6"/>
      <c r="B3056" s="6"/>
      <c r="C3056" s="6"/>
      <c r="D3056" s="6"/>
      <c r="E3056" s="6"/>
      <c r="F3056" s="6"/>
      <c r="G3056" s="6"/>
      <c r="H3056" s="6"/>
      <c r="I3056" s="6"/>
    </row>
    <row r="3057" spans="1:9">
      <c r="A3057" s="6"/>
      <c r="B3057" s="6"/>
      <c r="C3057" s="6"/>
      <c r="D3057" s="6"/>
      <c r="E3057" s="6"/>
      <c r="F3057" s="6"/>
      <c r="G3057" s="6"/>
      <c r="H3057" s="6"/>
      <c r="I3057" s="6"/>
    </row>
    <row r="3058" spans="1:9">
      <c r="A3058" s="6"/>
      <c r="B3058" s="6"/>
      <c r="C3058" s="6"/>
      <c r="D3058" s="6"/>
      <c r="E3058" s="6"/>
      <c r="F3058" s="6"/>
      <c r="G3058" s="6"/>
      <c r="H3058" s="6"/>
      <c r="I3058" s="6"/>
    </row>
    <row r="3059" spans="1:9">
      <c r="A3059" s="6"/>
      <c r="B3059" s="6"/>
      <c r="C3059" s="6"/>
      <c r="D3059" s="6"/>
      <c r="E3059" s="6"/>
      <c r="F3059" s="6"/>
      <c r="G3059" s="6"/>
      <c r="H3059" s="6"/>
      <c r="I3059" s="6"/>
    </row>
    <row r="3060" spans="1:9">
      <c r="A3060" s="6"/>
      <c r="B3060" s="6"/>
      <c r="C3060" s="6"/>
      <c r="D3060" s="6"/>
      <c r="E3060" s="6"/>
      <c r="F3060" s="6"/>
      <c r="G3060" s="6"/>
      <c r="H3060" s="6"/>
      <c r="I3060" s="6"/>
    </row>
    <row r="3061" spans="1:9">
      <c r="A3061" s="6"/>
      <c r="B3061" s="6"/>
      <c r="C3061" s="6"/>
      <c r="D3061" s="6"/>
      <c r="E3061" s="6"/>
      <c r="F3061" s="6"/>
      <c r="G3061" s="6"/>
      <c r="H3061" s="6"/>
      <c r="I3061" s="6"/>
    </row>
    <row r="3062" spans="1:9">
      <c r="A3062" s="6"/>
      <c r="B3062" s="6"/>
      <c r="C3062" s="6"/>
      <c r="D3062" s="6"/>
      <c r="E3062" s="6"/>
      <c r="F3062" s="6"/>
      <c r="G3062" s="6"/>
      <c r="H3062" s="6"/>
      <c r="I3062" s="6"/>
    </row>
    <row r="3063" spans="1:9">
      <c r="A3063" s="6"/>
      <c r="B3063" s="6"/>
      <c r="C3063" s="6"/>
      <c r="D3063" s="6"/>
      <c r="E3063" s="6"/>
      <c r="F3063" s="6"/>
      <c r="G3063" s="6"/>
      <c r="H3063" s="6"/>
      <c r="I3063" s="6"/>
    </row>
    <row r="3064" spans="1:9">
      <c r="A3064" s="6"/>
      <c r="B3064" s="6"/>
      <c r="C3064" s="6"/>
      <c r="D3064" s="6"/>
      <c r="E3064" s="6"/>
      <c r="F3064" s="6"/>
      <c r="G3064" s="6"/>
      <c r="H3064" s="6"/>
      <c r="I3064" s="6"/>
    </row>
    <row r="3065" spans="1:9">
      <c r="A3065" s="6"/>
      <c r="B3065" s="6"/>
      <c r="C3065" s="6"/>
      <c r="D3065" s="6"/>
      <c r="E3065" s="6"/>
      <c r="F3065" s="6"/>
      <c r="G3065" s="6"/>
      <c r="H3065" s="6"/>
      <c r="I3065" s="6"/>
    </row>
    <row r="3066" spans="1:9">
      <c r="A3066" s="6"/>
      <c r="B3066" s="6"/>
      <c r="C3066" s="6"/>
      <c r="D3066" s="6"/>
      <c r="E3066" s="6"/>
      <c r="F3066" s="6"/>
      <c r="G3066" s="6"/>
      <c r="H3066" s="6"/>
      <c r="I3066" s="6"/>
    </row>
    <row r="3067" spans="1:9">
      <c r="A3067" s="6"/>
      <c r="B3067" s="6"/>
      <c r="C3067" s="6"/>
      <c r="D3067" s="6"/>
      <c r="E3067" s="6"/>
      <c r="F3067" s="6"/>
      <c r="G3067" s="6"/>
      <c r="H3067" s="6"/>
      <c r="I3067" s="6"/>
    </row>
    <row r="3068" spans="1:9">
      <c r="A3068" s="6"/>
      <c r="B3068" s="6"/>
      <c r="C3068" s="6"/>
      <c r="D3068" s="6"/>
      <c r="E3068" s="6"/>
      <c r="F3068" s="6"/>
      <c r="G3068" s="6"/>
      <c r="H3068" s="6"/>
      <c r="I3068" s="6"/>
    </row>
    <row r="3069" spans="1:9">
      <c r="A3069" s="6"/>
      <c r="B3069" s="6"/>
      <c r="C3069" s="6"/>
      <c r="D3069" s="6"/>
      <c r="E3069" s="6"/>
      <c r="F3069" s="6"/>
      <c r="G3069" s="6"/>
      <c r="H3069" s="6"/>
      <c r="I3069" s="6"/>
    </row>
    <row r="3070" spans="1:9">
      <c r="A3070" s="6"/>
      <c r="B3070" s="6"/>
      <c r="C3070" s="6"/>
      <c r="D3070" s="6"/>
      <c r="E3070" s="6"/>
      <c r="F3070" s="6"/>
      <c r="G3070" s="6"/>
      <c r="H3070" s="6"/>
      <c r="I3070" s="6"/>
    </row>
    <row r="3071" spans="1:9">
      <c r="A3071" s="6"/>
      <c r="B3071" s="6"/>
      <c r="C3071" s="6"/>
      <c r="D3071" s="6"/>
      <c r="E3071" s="6"/>
      <c r="F3071" s="6"/>
      <c r="G3071" s="6"/>
      <c r="H3071" s="6"/>
      <c r="I3071" s="6"/>
    </row>
    <row r="3072" spans="1:9">
      <c r="A3072" s="6"/>
      <c r="B3072" s="6"/>
      <c r="C3072" s="6"/>
      <c r="D3072" s="6"/>
      <c r="E3072" s="6"/>
      <c r="F3072" s="6"/>
      <c r="G3072" s="6"/>
      <c r="H3072" s="6"/>
      <c r="I3072" s="6"/>
    </row>
    <row r="3073" spans="1:9">
      <c r="A3073" s="6"/>
      <c r="B3073" s="6"/>
      <c r="C3073" s="6"/>
      <c r="D3073" s="6"/>
      <c r="E3073" s="6"/>
      <c r="F3073" s="6"/>
      <c r="G3073" s="6"/>
      <c r="H3073" s="6"/>
      <c r="I3073" s="6"/>
    </row>
    <row r="3074" spans="1:9">
      <c r="A3074" s="6"/>
      <c r="B3074" s="6"/>
      <c r="C3074" s="6"/>
      <c r="D3074" s="6"/>
      <c r="E3074" s="6"/>
      <c r="F3074" s="6"/>
      <c r="G3074" s="6"/>
      <c r="H3074" s="6"/>
      <c r="I3074" s="6"/>
    </row>
    <row r="3075" spans="1:9">
      <c r="A3075" s="6"/>
      <c r="B3075" s="6"/>
      <c r="C3075" s="6"/>
      <c r="D3075" s="6"/>
      <c r="E3075" s="6"/>
      <c r="F3075" s="6"/>
      <c r="G3075" s="6"/>
      <c r="H3075" s="6"/>
      <c r="I3075" s="6"/>
    </row>
    <row r="3076" spans="1:9">
      <c r="A3076" s="6"/>
      <c r="B3076" s="6"/>
      <c r="C3076" s="6"/>
      <c r="D3076" s="6"/>
      <c r="E3076" s="6"/>
      <c r="F3076" s="6"/>
      <c r="G3076" s="6"/>
      <c r="H3076" s="6"/>
      <c r="I3076" s="6"/>
    </row>
    <row r="3077" spans="1:9">
      <c r="A3077" s="6"/>
      <c r="B3077" s="6"/>
      <c r="C3077" s="6"/>
      <c r="D3077" s="6"/>
      <c r="E3077" s="6"/>
      <c r="F3077" s="6"/>
      <c r="G3077" s="6"/>
      <c r="H3077" s="6"/>
      <c r="I3077" s="6"/>
    </row>
    <row r="3078" spans="1:9">
      <c r="A3078" s="6"/>
      <c r="B3078" s="6"/>
      <c r="C3078" s="6"/>
      <c r="D3078" s="6"/>
      <c r="E3078" s="6"/>
      <c r="F3078" s="6"/>
      <c r="G3078" s="6"/>
      <c r="H3078" s="6"/>
      <c r="I3078" s="6"/>
    </row>
    <row r="3079" spans="1:9">
      <c r="A3079" s="6"/>
      <c r="B3079" s="6"/>
      <c r="C3079" s="6"/>
      <c r="D3079" s="6"/>
      <c r="E3079" s="6"/>
      <c r="F3079" s="6"/>
      <c r="G3079" s="6"/>
      <c r="H3079" s="6"/>
      <c r="I3079" s="6"/>
    </row>
    <row r="3080" spans="1:9">
      <c r="A3080" s="6"/>
      <c r="B3080" s="6"/>
      <c r="C3080" s="6"/>
      <c r="D3080" s="6"/>
      <c r="E3080" s="6"/>
      <c r="F3080" s="6"/>
      <c r="G3080" s="6"/>
      <c r="H3080" s="6"/>
      <c r="I3080" s="6"/>
    </row>
    <row r="3081" spans="1:9">
      <c r="A3081" s="6"/>
      <c r="B3081" s="6"/>
      <c r="C3081" s="6"/>
      <c r="D3081" s="6"/>
      <c r="E3081" s="6"/>
      <c r="F3081" s="6"/>
      <c r="G3081" s="6"/>
      <c r="H3081" s="6"/>
      <c r="I3081" s="6"/>
    </row>
    <row r="3082" spans="1:9">
      <c r="A3082" s="6"/>
      <c r="B3082" s="6"/>
      <c r="C3082" s="6"/>
      <c r="D3082" s="6"/>
      <c r="E3082" s="6"/>
      <c r="F3082" s="6"/>
      <c r="G3082" s="6"/>
      <c r="H3082" s="6"/>
      <c r="I3082" s="6"/>
    </row>
    <row r="3083" spans="1:9">
      <c r="A3083" s="6"/>
      <c r="B3083" s="6"/>
      <c r="C3083" s="6"/>
      <c r="D3083" s="6"/>
      <c r="E3083" s="6"/>
      <c r="F3083" s="6"/>
      <c r="G3083" s="6"/>
      <c r="H3083" s="6"/>
      <c r="I3083" s="6"/>
    </row>
    <row r="3084" spans="1:9">
      <c r="A3084" s="6"/>
      <c r="B3084" s="6"/>
      <c r="C3084" s="6"/>
      <c r="D3084" s="6"/>
      <c r="E3084" s="6"/>
      <c r="F3084" s="6"/>
      <c r="G3084" s="6"/>
      <c r="H3084" s="6"/>
      <c r="I3084" s="6"/>
    </row>
    <row r="3085" spans="1:9">
      <c r="A3085" s="6"/>
      <c r="B3085" s="6"/>
      <c r="C3085" s="6"/>
      <c r="D3085" s="6"/>
      <c r="E3085" s="6"/>
      <c r="F3085" s="6"/>
      <c r="G3085" s="6"/>
      <c r="H3085" s="6"/>
      <c r="I3085" s="6"/>
    </row>
    <row r="3086" spans="1:9">
      <c r="A3086" s="6"/>
      <c r="B3086" s="6"/>
      <c r="C3086" s="6"/>
      <c r="D3086" s="6"/>
      <c r="E3086" s="6"/>
      <c r="F3086" s="6"/>
      <c r="G3086" s="6"/>
      <c r="H3086" s="6"/>
      <c r="I3086" s="6"/>
    </row>
    <row r="3087" spans="1:9">
      <c r="A3087" s="6"/>
      <c r="B3087" s="6"/>
      <c r="C3087" s="6"/>
      <c r="D3087" s="6"/>
      <c r="E3087" s="6"/>
      <c r="F3087" s="6"/>
      <c r="G3087" s="6"/>
      <c r="H3087" s="6"/>
      <c r="I3087" s="6"/>
    </row>
    <row r="3088" spans="1:9">
      <c r="A3088" s="6"/>
      <c r="B3088" s="6"/>
      <c r="C3088" s="6"/>
      <c r="D3088" s="6"/>
      <c r="E3088" s="6"/>
      <c r="F3088" s="6"/>
      <c r="G3088" s="6"/>
      <c r="H3088" s="6"/>
      <c r="I3088" s="6"/>
    </row>
    <row r="3089" spans="1:9">
      <c r="A3089" s="6"/>
      <c r="B3089" s="6"/>
      <c r="C3089" s="6"/>
      <c r="D3089" s="6"/>
      <c r="E3089" s="6"/>
      <c r="F3089" s="6"/>
      <c r="G3089" s="6"/>
      <c r="H3089" s="6"/>
      <c r="I3089" s="6"/>
    </row>
    <row r="3090" spans="1:9">
      <c r="A3090" s="6"/>
      <c r="B3090" s="6"/>
      <c r="C3090" s="6"/>
      <c r="D3090" s="6"/>
      <c r="E3090" s="6"/>
      <c r="F3090" s="6"/>
      <c r="G3090" s="6"/>
      <c r="H3090" s="6"/>
      <c r="I3090" s="6"/>
    </row>
    <row r="3091" spans="1:9">
      <c r="A3091" s="6"/>
      <c r="B3091" s="6"/>
      <c r="C3091" s="6"/>
      <c r="D3091" s="6"/>
      <c r="E3091" s="6"/>
      <c r="F3091" s="6"/>
      <c r="G3091" s="6"/>
      <c r="H3091" s="6"/>
      <c r="I3091" s="6"/>
    </row>
    <row r="3092" spans="1:9">
      <c r="A3092" s="6"/>
      <c r="B3092" s="6"/>
      <c r="C3092" s="6"/>
      <c r="D3092" s="6"/>
      <c r="E3092" s="6"/>
      <c r="F3092" s="6"/>
      <c r="G3092" s="6"/>
      <c r="H3092" s="6"/>
      <c r="I3092" s="6"/>
    </row>
    <row r="3093" spans="1:9">
      <c r="A3093" s="6"/>
      <c r="B3093" s="6"/>
      <c r="C3093" s="6"/>
      <c r="D3093" s="6"/>
      <c r="E3093" s="6"/>
      <c r="F3093" s="6"/>
      <c r="G3093" s="6"/>
      <c r="H3093" s="6"/>
      <c r="I3093" s="6"/>
    </row>
    <row r="3094" spans="1:9">
      <c r="A3094" s="6"/>
      <c r="B3094" s="6"/>
      <c r="C3094" s="6"/>
      <c r="D3094" s="6"/>
      <c r="E3094" s="6"/>
      <c r="F3094" s="6"/>
      <c r="G3094" s="6"/>
      <c r="H3094" s="6"/>
      <c r="I3094" s="6"/>
    </row>
    <row r="3095" spans="1:9">
      <c r="A3095" s="6"/>
      <c r="B3095" s="6"/>
      <c r="C3095" s="6"/>
      <c r="D3095" s="6"/>
      <c r="E3095" s="6"/>
      <c r="F3095" s="6"/>
      <c r="G3095" s="6"/>
      <c r="H3095" s="6"/>
      <c r="I3095" s="6"/>
    </row>
    <row r="3096" spans="1:9">
      <c r="A3096" s="6"/>
      <c r="B3096" s="6"/>
      <c r="C3096" s="6"/>
      <c r="D3096" s="6"/>
      <c r="E3096" s="6"/>
      <c r="F3096" s="6"/>
      <c r="G3096" s="6"/>
      <c r="H3096" s="6"/>
      <c r="I3096" s="6"/>
    </row>
    <row r="3097" spans="1:9">
      <c r="A3097" s="6"/>
      <c r="B3097" s="6"/>
      <c r="C3097" s="6"/>
      <c r="D3097" s="6"/>
      <c r="E3097" s="6"/>
      <c r="F3097" s="6"/>
      <c r="G3097" s="6"/>
      <c r="H3097" s="6"/>
      <c r="I3097" s="6"/>
    </row>
    <row r="3098" spans="1:9">
      <c r="A3098" s="6"/>
      <c r="B3098" s="6"/>
      <c r="C3098" s="6"/>
      <c r="D3098" s="6"/>
      <c r="E3098" s="6"/>
      <c r="F3098" s="6"/>
      <c r="G3098" s="6"/>
      <c r="H3098" s="6"/>
      <c r="I3098" s="6"/>
    </row>
    <row r="3099" spans="1:9">
      <c r="A3099" s="6"/>
      <c r="B3099" s="6"/>
      <c r="C3099" s="6"/>
      <c r="D3099" s="6"/>
      <c r="E3099" s="6"/>
      <c r="F3099" s="6"/>
      <c r="G3099" s="6"/>
      <c r="H3099" s="6"/>
      <c r="I3099" s="6"/>
    </row>
    <row r="3100" spans="1:9">
      <c r="A3100" s="6"/>
      <c r="B3100" s="6"/>
      <c r="C3100" s="6"/>
      <c r="D3100" s="6"/>
      <c r="E3100" s="6"/>
      <c r="F3100" s="6"/>
      <c r="G3100" s="6"/>
      <c r="H3100" s="6"/>
      <c r="I3100" s="6"/>
    </row>
    <row r="3101" spans="1:9">
      <c r="A3101" s="6"/>
      <c r="B3101" s="6"/>
      <c r="C3101" s="6"/>
      <c r="D3101" s="6"/>
      <c r="E3101" s="6"/>
      <c r="F3101" s="6"/>
      <c r="G3101" s="6"/>
      <c r="H3101" s="6"/>
      <c r="I3101" s="6"/>
    </row>
    <row r="3102" spans="1:9">
      <c r="A3102" s="6"/>
      <c r="B3102" s="6"/>
      <c r="C3102" s="6"/>
      <c r="D3102" s="6"/>
      <c r="E3102" s="6"/>
      <c r="F3102" s="6"/>
      <c r="G3102" s="6"/>
      <c r="H3102" s="6"/>
      <c r="I3102" s="6"/>
    </row>
    <row r="3103" spans="1:9">
      <c r="A3103" s="6"/>
      <c r="B3103" s="6"/>
      <c r="C3103" s="6"/>
      <c r="D3103" s="6"/>
      <c r="E3103" s="6"/>
      <c r="F3103" s="6"/>
      <c r="G3103" s="6"/>
      <c r="H3103" s="6"/>
      <c r="I3103" s="6"/>
    </row>
    <row r="3104" spans="1:9">
      <c r="A3104" s="6"/>
      <c r="B3104" s="6"/>
      <c r="C3104" s="6"/>
      <c r="D3104" s="6"/>
      <c r="E3104" s="6"/>
      <c r="F3104" s="6"/>
      <c r="G3104" s="6"/>
      <c r="H3104" s="6"/>
      <c r="I3104" s="6"/>
    </row>
    <row r="3105" spans="1:9">
      <c r="A3105" s="6"/>
      <c r="B3105" s="6"/>
      <c r="C3105" s="6"/>
      <c r="D3105" s="6"/>
      <c r="E3105" s="6"/>
      <c r="F3105" s="6"/>
      <c r="G3105" s="6"/>
      <c r="H3105" s="6"/>
      <c r="I3105" s="6"/>
    </row>
    <row r="3106" spans="1:9">
      <c r="A3106" s="6"/>
      <c r="B3106" s="6"/>
      <c r="C3106" s="6"/>
      <c r="D3106" s="6"/>
      <c r="E3106" s="6"/>
      <c r="F3106" s="6"/>
      <c r="G3106" s="6"/>
      <c r="H3106" s="6"/>
      <c r="I3106" s="6"/>
    </row>
    <row r="3107" spans="1:9">
      <c r="A3107" s="6"/>
      <c r="B3107" s="6"/>
      <c r="C3107" s="6"/>
      <c r="D3107" s="6"/>
      <c r="E3107" s="6"/>
      <c r="F3107" s="6"/>
      <c r="G3107" s="6"/>
      <c r="H3107" s="6"/>
      <c r="I3107" s="6"/>
    </row>
    <row r="3108" spans="1:9">
      <c r="A3108" s="6"/>
      <c r="B3108" s="6"/>
      <c r="C3108" s="6"/>
      <c r="D3108" s="6"/>
      <c r="E3108" s="6"/>
      <c r="F3108" s="6"/>
      <c r="G3108" s="6"/>
      <c r="H3108" s="6"/>
      <c r="I3108" s="6"/>
    </row>
    <row r="3109" spans="1:9">
      <c r="A3109" s="6"/>
      <c r="B3109" s="6"/>
      <c r="C3109" s="6"/>
      <c r="D3109" s="6"/>
      <c r="E3109" s="6"/>
      <c r="F3109" s="6"/>
      <c r="G3109" s="6"/>
      <c r="H3109" s="6"/>
      <c r="I3109" s="6"/>
    </row>
    <row r="3110" spans="1:9">
      <c r="A3110" s="6"/>
      <c r="B3110" s="6"/>
      <c r="C3110" s="6"/>
      <c r="D3110" s="6"/>
      <c r="E3110" s="6"/>
      <c r="F3110" s="6"/>
      <c r="G3110" s="6"/>
      <c r="H3110" s="6"/>
      <c r="I3110" s="6"/>
    </row>
    <row r="3111" spans="1:9">
      <c r="A3111" s="6"/>
      <c r="B3111" s="6"/>
      <c r="C3111" s="6"/>
      <c r="D3111" s="6"/>
      <c r="E3111" s="6"/>
      <c r="F3111" s="6"/>
      <c r="G3111" s="6"/>
      <c r="H3111" s="6"/>
      <c r="I3111" s="6"/>
    </row>
    <row r="3112" spans="1:9">
      <c r="A3112" s="6"/>
      <c r="B3112" s="6"/>
      <c r="C3112" s="6"/>
      <c r="D3112" s="6"/>
      <c r="E3112" s="6"/>
      <c r="F3112" s="6"/>
      <c r="G3112" s="6"/>
      <c r="H3112" s="6"/>
      <c r="I3112" s="6"/>
    </row>
    <row r="3113" spans="1:9">
      <c r="A3113" s="6"/>
      <c r="B3113" s="6"/>
      <c r="C3113" s="6"/>
      <c r="D3113" s="6"/>
      <c r="E3113" s="6"/>
      <c r="F3113" s="6"/>
      <c r="G3113" s="6"/>
      <c r="H3113" s="6"/>
      <c r="I3113" s="6"/>
    </row>
    <row r="3114" spans="1:9">
      <c r="A3114" s="6"/>
      <c r="B3114" s="6"/>
      <c r="C3114" s="6"/>
      <c r="D3114" s="6"/>
      <c r="E3114" s="6"/>
      <c r="F3114" s="6"/>
      <c r="G3114" s="6"/>
      <c r="H3114" s="6"/>
      <c r="I3114" s="6"/>
    </row>
    <row r="3115" spans="1:9">
      <c r="A3115" s="6"/>
      <c r="B3115" s="6"/>
      <c r="C3115" s="6"/>
      <c r="D3115" s="6"/>
      <c r="E3115" s="6"/>
      <c r="F3115" s="6"/>
      <c r="G3115" s="6"/>
      <c r="H3115" s="6"/>
      <c r="I3115" s="6"/>
    </row>
    <row r="3116" spans="1:9">
      <c r="A3116" s="6"/>
      <c r="B3116" s="6"/>
      <c r="C3116" s="6"/>
      <c r="D3116" s="6"/>
      <c r="E3116" s="6"/>
      <c r="F3116" s="6"/>
      <c r="G3116" s="6"/>
      <c r="H3116" s="6"/>
      <c r="I3116" s="6"/>
    </row>
    <row r="3117" spans="1:9">
      <c r="A3117" s="6"/>
      <c r="B3117" s="6"/>
      <c r="C3117" s="6"/>
      <c r="D3117" s="6"/>
      <c r="E3117" s="6"/>
      <c r="F3117" s="6"/>
      <c r="G3117" s="6"/>
      <c r="H3117" s="6"/>
      <c r="I3117" s="6"/>
    </row>
    <row r="3118" spans="1:9">
      <c r="A3118" s="6"/>
      <c r="B3118" s="6"/>
      <c r="C3118" s="6"/>
      <c r="D3118" s="6"/>
      <c r="E3118" s="6"/>
      <c r="F3118" s="6"/>
      <c r="G3118" s="6"/>
      <c r="H3118" s="6"/>
      <c r="I3118" s="6"/>
    </row>
    <row r="3119" spans="1:9">
      <c r="A3119" s="6"/>
      <c r="B3119" s="6"/>
      <c r="C3119" s="6"/>
      <c r="D3119" s="6"/>
      <c r="E3119" s="6"/>
      <c r="F3119" s="6"/>
      <c r="G3119" s="6"/>
      <c r="H3119" s="6"/>
      <c r="I3119" s="6"/>
    </row>
    <row r="3120" spans="1:9">
      <c r="A3120" s="6"/>
      <c r="B3120" s="6"/>
      <c r="C3120" s="6"/>
      <c r="D3120" s="6"/>
      <c r="E3120" s="6"/>
      <c r="F3120" s="6"/>
      <c r="G3120" s="6"/>
      <c r="H3120" s="6"/>
      <c r="I3120" s="6"/>
    </row>
    <row r="3121" spans="1:9">
      <c r="A3121" s="6"/>
      <c r="B3121" s="6"/>
      <c r="C3121" s="6"/>
      <c r="D3121" s="6"/>
      <c r="E3121" s="6"/>
      <c r="F3121" s="6"/>
      <c r="G3121" s="6"/>
      <c r="H3121" s="6"/>
      <c r="I3121" s="6"/>
    </row>
    <row r="3122" spans="1:9">
      <c r="A3122" s="6"/>
      <c r="B3122" s="6"/>
      <c r="C3122" s="6"/>
      <c r="D3122" s="6"/>
      <c r="E3122" s="6"/>
      <c r="F3122" s="6"/>
      <c r="G3122" s="6"/>
      <c r="H3122" s="6"/>
      <c r="I3122" s="6"/>
    </row>
    <row r="3123" spans="1:9">
      <c r="A3123" s="6"/>
      <c r="B3123" s="6"/>
      <c r="C3123" s="6"/>
      <c r="D3123" s="6"/>
      <c r="E3123" s="6"/>
      <c r="F3123" s="6"/>
      <c r="G3123" s="6"/>
      <c r="H3123" s="6"/>
      <c r="I3123" s="6"/>
    </row>
    <row r="3124" spans="1:9">
      <c r="A3124" s="6"/>
      <c r="B3124" s="6"/>
      <c r="C3124" s="6"/>
      <c r="D3124" s="6"/>
      <c r="E3124" s="6"/>
      <c r="F3124" s="6"/>
      <c r="G3124" s="6"/>
      <c r="H3124" s="6"/>
      <c r="I3124" s="6"/>
    </row>
    <row r="3125" spans="1:9">
      <c r="A3125" s="6"/>
      <c r="B3125" s="6"/>
      <c r="C3125" s="6"/>
      <c r="D3125" s="6"/>
      <c r="E3125" s="6"/>
      <c r="F3125" s="6"/>
      <c r="G3125" s="6"/>
      <c r="H3125" s="6"/>
      <c r="I3125" s="6"/>
    </row>
    <row r="3126" spans="1:9">
      <c r="A3126" s="6"/>
      <c r="B3126" s="6"/>
      <c r="C3126" s="6"/>
      <c r="D3126" s="6"/>
      <c r="E3126" s="6"/>
      <c r="F3126" s="6"/>
      <c r="G3126" s="6"/>
      <c r="H3126" s="6"/>
      <c r="I3126" s="6"/>
    </row>
    <row r="3127" spans="1:9">
      <c r="A3127" s="6"/>
      <c r="B3127" s="6"/>
      <c r="C3127" s="6"/>
      <c r="D3127" s="6"/>
      <c r="E3127" s="6"/>
      <c r="F3127" s="6"/>
      <c r="G3127" s="6"/>
      <c r="H3127" s="6"/>
      <c r="I3127" s="6"/>
    </row>
    <row r="3128" spans="1:9">
      <c r="A3128" s="6"/>
      <c r="B3128" s="6"/>
      <c r="C3128" s="6"/>
      <c r="D3128" s="6"/>
      <c r="E3128" s="6"/>
      <c r="F3128" s="6"/>
      <c r="G3128" s="6"/>
      <c r="H3128" s="6"/>
      <c r="I3128" s="6"/>
    </row>
    <row r="3129" spans="1:9">
      <c r="A3129" s="6"/>
      <c r="B3129" s="6"/>
      <c r="C3129" s="6"/>
      <c r="D3129" s="6"/>
      <c r="E3129" s="6"/>
      <c r="F3129" s="6"/>
      <c r="G3129" s="6"/>
      <c r="H3129" s="6"/>
      <c r="I3129" s="6"/>
    </row>
    <row r="3130" spans="1:9">
      <c r="A3130" s="6"/>
      <c r="B3130" s="6"/>
      <c r="C3130" s="6"/>
      <c r="D3130" s="6"/>
      <c r="E3130" s="6"/>
      <c r="F3130" s="6"/>
      <c r="G3130" s="6"/>
      <c r="H3130" s="6"/>
      <c r="I3130" s="6"/>
    </row>
    <row r="3131" spans="1:9">
      <c r="A3131" s="6"/>
      <c r="B3131" s="6"/>
      <c r="C3131" s="6"/>
      <c r="D3131" s="6"/>
      <c r="E3131" s="6"/>
      <c r="F3131" s="6"/>
      <c r="G3131" s="6"/>
      <c r="H3131" s="6"/>
      <c r="I3131" s="6"/>
    </row>
    <row r="3132" spans="1:9">
      <c r="A3132" s="6"/>
      <c r="B3132" s="6"/>
      <c r="C3132" s="6"/>
      <c r="D3132" s="6"/>
      <c r="E3132" s="6"/>
      <c r="F3132" s="6"/>
      <c r="G3132" s="6"/>
      <c r="H3132" s="6"/>
      <c r="I3132" s="6"/>
    </row>
    <row r="3133" spans="1:9">
      <c r="A3133" s="6"/>
      <c r="B3133" s="6"/>
      <c r="C3133" s="6"/>
      <c r="D3133" s="6"/>
      <c r="E3133" s="6"/>
      <c r="F3133" s="6"/>
      <c r="G3133" s="6"/>
      <c r="H3133" s="6"/>
      <c r="I3133" s="6"/>
    </row>
    <row r="3134" spans="1:9">
      <c r="A3134" s="6"/>
      <c r="B3134" s="6"/>
      <c r="C3134" s="6"/>
      <c r="D3134" s="6"/>
      <c r="E3134" s="6"/>
      <c r="F3134" s="6"/>
      <c r="G3134" s="6"/>
      <c r="H3134" s="6"/>
      <c r="I3134" s="6"/>
    </row>
    <row r="3135" spans="1:9">
      <c r="A3135" s="6"/>
      <c r="B3135" s="6"/>
      <c r="C3135" s="6"/>
      <c r="D3135" s="6"/>
      <c r="E3135" s="6"/>
      <c r="F3135" s="6"/>
      <c r="G3135" s="6"/>
      <c r="H3135" s="6"/>
      <c r="I3135" s="6"/>
    </row>
    <row r="3136" spans="1:9">
      <c r="A3136" s="6"/>
      <c r="B3136" s="6"/>
      <c r="C3136" s="6"/>
      <c r="D3136" s="6"/>
      <c r="E3136" s="6"/>
      <c r="F3136" s="6"/>
      <c r="G3136" s="6"/>
      <c r="H3136" s="6"/>
      <c r="I3136" s="6"/>
    </row>
    <row r="3137" spans="1:9">
      <c r="A3137" s="6"/>
      <c r="B3137" s="6"/>
      <c r="C3137" s="6"/>
      <c r="D3137" s="6"/>
      <c r="E3137" s="6"/>
      <c r="F3137" s="6"/>
      <c r="G3137" s="6"/>
      <c r="H3137" s="6"/>
      <c r="I3137" s="6"/>
    </row>
    <row r="3138" spans="1:9">
      <c r="A3138" s="6"/>
      <c r="B3138" s="6"/>
      <c r="C3138" s="6"/>
      <c r="D3138" s="6"/>
      <c r="E3138" s="6"/>
      <c r="F3138" s="6"/>
      <c r="G3138" s="6"/>
      <c r="H3138" s="6"/>
      <c r="I3138" s="6"/>
    </row>
    <row r="3139" spans="1:9">
      <c r="A3139" s="6"/>
      <c r="B3139" s="6"/>
      <c r="C3139" s="6"/>
      <c r="D3139" s="6"/>
      <c r="E3139" s="6"/>
      <c r="F3139" s="6"/>
      <c r="G3139" s="6"/>
      <c r="H3139" s="6"/>
      <c r="I3139" s="6"/>
    </row>
    <row r="3140" spans="1:9">
      <c r="A3140" s="6"/>
      <c r="B3140" s="6"/>
      <c r="C3140" s="6"/>
      <c r="D3140" s="6"/>
      <c r="E3140" s="6"/>
      <c r="F3140" s="6"/>
      <c r="G3140" s="6"/>
      <c r="H3140" s="6"/>
      <c r="I3140" s="6"/>
    </row>
    <row r="3141" spans="1:9">
      <c r="A3141" s="6"/>
      <c r="B3141" s="6"/>
      <c r="C3141" s="6"/>
      <c r="D3141" s="6"/>
      <c r="E3141" s="6"/>
      <c r="F3141" s="6"/>
      <c r="G3141" s="6"/>
      <c r="H3141" s="6"/>
      <c r="I3141" s="6"/>
    </row>
    <row r="3142" spans="1:9">
      <c r="A3142" s="6"/>
      <c r="B3142" s="6"/>
      <c r="C3142" s="6"/>
      <c r="D3142" s="6"/>
      <c r="E3142" s="6"/>
      <c r="F3142" s="6"/>
      <c r="G3142" s="6"/>
      <c r="H3142" s="6"/>
      <c r="I3142" s="6"/>
    </row>
    <row r="3143" spans="1:9">
      <c r="A3143" s="6"/>
      <c r="B3143" s="6"/>
      <c r="C3143" s="6"/>
      <c r="D3143" s="6"/>
      <c r="E3143" s="6"/>
      <c r="F3143" s="6"/>
      <c r="G3143" s="6"/>
      <c r="H3143" s="6"/>
      <c r="I3143" s="6"/>
    </row>
    <row r="3144" spans="1:9">
      <c r="A3144" s="6"/>
      <c r="B3144" s="6"/>
      <c r="C3144" s="6"/>
      <c r="D3144" s="6"/>
      <c r="E3144" s="6"/>
      <c r="F3144" s="6"/>
      <c r="G3144" s="6"/>
      <c r="H3144" s="6"/>
      <c r="I3144" s="6"/>
    </row>
    <row r="3145" spans="1:9">
      <c r="A3145" s="6"/>
      <c r="B3145" s="6"/>
      <c r="C3145" s="6"/>
      <c r="D3145" s="6"/>
      <c r="E3145" s="6"/>
      <c r="F3145" s="6"/>
      <c r="G3145" s="6"/>
      <c r="H3145" s="6"/>
      <c r="I3145" s="6"/>
    </row>
    <row r="3146" spans="1:9">
      <c r="A3146" s="6"/>
      <c r="B3146" s="6"/>
      <c r="C3146" s="6"/>
      <c r="D3146" s="6"/>
      <c r="E3146" s="6"/>
      <c r="F3146" s="6"/>
      <c r="G3146" s="6"/>
      <c r="H3146" s="6"/>
      <c r="I3146" s="6"/>
    </row>
    <row r="3147" spans="1:9">
      <c r="A3147" s="6"/>
      <c r="B3147" s="6"/>
      <c r="C3147" s="6"/>
      <c r="D3147" s="6"/>
      <c r="E3147" s="6"/>
      <c r="F3147" s="6"/>
      <c r="G3147" s="6"/>
      <c r="H3147" s="6"/>
      <c r="I3147" s="6"/>
    </row>
    <row r="3148" spans="1:9">
      <c r="A3148" s="6"/>
      <c r="B3148" s="6"/>
      <c r="C3148" s="6"/>
      <c r="D3148" s="6"/>
      <c r="E3148" s="6"/>
      <c r="F3148" s="6"/>
      <c r="G3148" s="6"/>
      <c r="H3148" s="6"/>
      <c r="I3148" s="6"/>
    </row>
    <row r="3149" spans="1:9">
      <c r="A3149" s="6"/>
      <c r="B3149" s="6"/>
      <c r="C3149" s="6"/>
      <c r="D3149" s="6"/>
      <c r="E3149" s="6"/>
      <c r="F3149" s="6"/>
      <c r="G3149" s="6"/>
      <c r="H3149" s="6"/>
      <c r="I3149" s="6"/>
    </row>
    <row r="3150" spans="1:9">
      <c r="A3150" s="6"/>
      <c r="B3150" s="6"/>
      <c r="C3150" s="6"/>
      <c r="D3150" s="6"/>
      <c r="E3150" s="6"/>
      <c r="F3150" s="6"/>
      <c r="G3150" s="6"/>
      <c r="H3150" s="6"/>
      <c r="I3150" s="6"/>
    </row>
    <row r="3151" spans="1:9">
      <c r="A3151" s="6"/>
      <c r="B3151" s="6"/>
      <c r="C3151" s="6"/>
      <c r="D3151" s="6"/>
      <c r="E3151" s="6"/>
      <c r="F3151" s="6"/>
      <c r="G3151" s="6"/>
      <c r="H3151" s="6"/>
      <c r="I3151" s="6"/>
    </row>
    <row r="3152" spans="1:9">
      <c r="A3152" s="6"/>
      <c r="B3152" s="6"/>
      <c r="C3152" s="6"/>
      <c r="D3152" s="6"/>
      <c r="E3152" s="6"/>
      <c r="F3152" s="6"/>
      <c r="G3152" s="6"/>
      <c r="H3152" s="6"/>
      <c r="I3152" s="6"/>
    </row>
    <row r="3153" spans="1:9">
      <c r="A3153" s="6"/>
      <c r="B3153" s="6"/>
      <c r="C3153" s="6"/>
      <c r="D3153" s="6"/>
      <c r="E3153" s="6"/>
      <c r="F3153" s="6"/>
      <c r="G3153" s="6"/>
      <c r="H3153" s="6"/>
      <c r="I3153" s="6"/>
    </row>
    <row r="3154" spans="1:9">
      <c r="A3154" s="6"/>
      <c r="B3154" s="6"/>
      <c r="C3154" s="6"/>
      <c r="D3154" s="6"/>
      <c r="E3154" s="6"/>
      <c r="F3154" s="6"/>
      <c r="G3154" s="6"/>
      <c r="H3154" s="6"/>
      <c r="I3154" s="6"/>
    </row>
    <row r="3155" spans="1:9">
      <c r="A3155" s="6"/>
      <c r="B3155" s="6"/>
      <c r="C3155" s="6"/>
      <c r="D3155" s="6"/>
      <c r="E3155" s="6"/>
      <c r="F3155" s="6"/>
      <c r="G3155" s="6"/>
      <c r="H3155" s="6"/>
      <c r="I3155" s="6"/>
    </row>
    <row r="3156" spans="1:9">
      <c r="A3156" s="6"/>
      <c r="B3156" s="6"/>
      <c r="C3156" s="6"/>
      <c r="D3156" s="6"/>
      <c r="E3156" s="6"/>
      <c r="F3156" s="6"/>
      <c r="G3156" s="6"/>
      <c r="H3156" s="6"/>
      <c r="I3156" s="6"/>
    </row>
    <row r="3157" spans="1:9">
      <c r="A3157" s="6"/>
      <c r="B3157" s="6"/>
      <c r="C3157" s="6"/>
      <c r="D3157" s="6"/>
      <c r="E3157" s="6"/>
      <c r="F3157" s="6"/>
      <c r="G3157" s="6"/>
      <c r="H3157" s="6"/>
      <c r="I3157" s="6"/>
    </row>
    <row r="3158" spans="1:9">
      <c r="A3158" s="6"/>
      <c r="B3158" s="6"/>
      <c r="C3158" s="6"/>
      <c r="D3158" s="6"/>
      <c r="E3158" s="6"/>
      <c r="F3158" s="6"/>
      <c r="G3158" s="6"/>
      <c r="H3158" s="6"/>
      <c r="I3158" s="6"/>
    </row>
    <row r="3159" spans="1:9">
      <c r="A3159" s="6"/>
      <c r="B3159" s="6"/>
      <c r="C3159" s="6"/>
      <c r="D3159" s="6"/>
      <c r="E3159" s="6"/>
      <c r="F3159" s="6"/>
      <c r="G3159" s="6"/>
      <c r="H3159" s="6"/>
      <c r="I3159" s="6"/>
    </row>
    <row r="3160" spans="1:9">
      <c r="A3160" s="6"/>
      <c r="B3160" s="6"/>
      <c r="C3160" s="6"/>
      <c r="D3160" s="6"/>
      <c r="E3160" s="6"/>
      <c r="F3160" s="6"/>
      <c r="G3160" s="6"/>
      <c r="H3160" s="6"/>
      <c r="I3160" s="6"/>
    </row>
    <row r="3161" spans="1:9">
      <c r="A3161" s="6"/>
      <c r="B3161" s="6"/>
      <c r="C3161" s="6"/>
      <c r="D3161" s="6"/>
      <c r="E3161" s="6"/>
      <c r="F3161" s="6"/>
      <c r="G3161" s="6"/>
      <c r="H3161" s="6"/>
      <c r="I3161" s="6"/>
    </row>
    <row r="3162" spans="1:9">
      <c r="A3162" s="6"/>
      <c r="B3162" s="6"/>
      <c r="C3162" s="6"/>
      <c r="D3162" s="6"/>
      <c r="E3162" s="6"/>
      <c r="F3162" s="6"/>
      <c r="G3162" s="6"/>
      <c r="H3162" s="6"/>
      <c r="I3162" s="6"/>
    </row>
    <row r="3163" spans="1:9">
      <c r="A3163" s="6"/>
      <c r="B3163" s="6"/>
      <c r="C3163" s="6"/>
      <c r="D3163" s="6"/>
      <c r="E3163" s="6"/>
      <c r="F3163" s="6"/>
      <c r="G3163" s="6"/>
      <c r="H3163" s="6"/>
      <c r="I3163" s="6"/>
    </row>
    <row r="3164" spans="1:9">
      <c r="A3164" s="6"/>
      <c r="B3164" s="6"/>
      <c r="C3164" s="6"/>
      <c r="D3164" s="6"/>
      <c r="E3164" s="6"/>
      <c r="F3164" s="6"/>
      <c r="G3164" s="6"/>
      <c r="H3164" s="6"/>
      <c r="I3164" s="6"/>
    </row>
    <row r="3165" spans="1:9">
      <c r="A3165" s="6"/>
      <c r="B3165" s="6"/>
      <c r="C3165" s="6"/>
      <c r="D3165" s="6"/>
      <c r="E3165" s="6"/>
      <c r="F3165" s="6"/>
      <c r="G3165" s="6"/>
      <c r="H3165" s="6"/>
      <c r="I3165" s="6"/>
    </row>
    <row r="3166" spans="1:9">
      <c r="A3166" s="6"/>
      <c r="B3166" s="6"/>
      <c r="C3166" s="6"/>
      <c r="D3166" s="6"/>
      <c r="E3166" s="6"/>
      <c r="F3166" s="6"/>
      <c r="G3166" s="6"/>
      <c r="H3166" s="6"/>
      <c r="I3166" s="6"/>
    </row>
    <row r="3167" spans="1:9">
      <c r="A3167" s="6"/>
      <c r="B3167" s="6"/>
      <c r="C3167" s="6"/>
      <c r="D3167" s="6"/>
      <c r="E3167" s="6"/>
      <c r="F3167" s="6"/>
      <c r="G3167" s="6"/>
      <c r="H3167" s="6"/>
      <c r="I3167" s="6"/>
    </row>
    <row r="3168" spans="1:9">
      <c r="A3168" s="6"/>
      <c r="B3168" s="6"/>
      <c r="C3168" s="6"/>
      <c r="D3168" s="6"/>
      <c r="E3168" s="6"/>
      <c r="F3168" s="6"/>
      <c r="G3168" s="6"/>
      <c r="H3168" s="6"/>
      <c r="I3168" s="6"/>
    </row>
    <row r="3169" spans="1:9">
      <c r="A3169" s="6"/>
      <c r="B3169" s="6"/>
      <c r="C3169" s="6"/>
      <c r="D3169" s="6"/>
      <c r="E3169" s="6"/>
      <c r="F3169" s="6"/>
      <c r="G3169" s="6"/>
      <c r="H3169" s="6"/>
      <c r="I3169" s="6"/>
    </row>
    <row r="3170" spans="1:9">
      <c r="A3170" s="6"/>
      <c r="B3170" s="6"/>
      <c r="C3170" s="6"/>
      <c r="D3170" s="6"/>
      <c r="E3170" s="6"/>
      <c r="F3170" s="6"/>
      <c r="G3170" s="6"/>
      <c r="H3170" s="6"/>
      <c r="I3170" s="6"/>
    </row>
    <row r="3171" spans="1:9">
      <c r="A3171" s="6"/>
      <c r="B3171" s="6"/>
      <c r="C3171" s="6"/>
      <c r="D3171" s="6"/>
      <c r="E3171" s="6"/>
      <c r="F3171" s="6"/>
      <c r="G3171" s="6"/>
      <c r="H3171" s="6"/>
      <c r="I3171" s="6"/>
    </row>
    <row r="3172" spans="1:9">
      <c r="A3172" s="6"/>
      <c r="B3172" s="6"/>
      <c r="C3172" s="6"/>
      <c r="D3172" s="6"/>
      <c r="E3172" s="6"/>
      <c r="F3172" s="6"/>
      <c r="G3172" s="6"/>
      <c r="H3172" s="6"/>
      <c r="I3172" s="6"/>
    </row>
    <row r="3173" spans="1:9">
      <c r="A3173" s="6"/>
      <c r="B3173" s="6"/>
      <c r="C3173" s="6"/>
      <c r="D3173" s="6"/>
      <c r="E3173" s="6"/>
      <c r="F3173" s="6"/>
      <c r="G3173" s="6"/>
      <c r="H3173" s="6"/>
      <c r="I3173" s="6"/>
    </row>
    <row r="3174" spans="1:9">
      <c r="A3174" s="6"/>
      <c r="B3174" s="6"/>
      <c r="C3174" s="6"/>
      <c r="D3174" s="6"/>
      <c r="E3174" s="6"/>
      <c r="F3174" s="6"/>
      <c r="G3174" s="6"/>
      <c r="H3174" s="6"/>
      <c r="I3174" s="6"/>
    </row>
    <row r="3175" spans="1:9">
      <c r="A3175" s="6"/>
      <c r="B3175" s="6"/>
      <c r="C3175" s="6"/>
      <c r="D3175" s="6"/>
      <c r="E3175" s="6"/>
      <c r="F3175" s="6"/>
      <c r="G3175" s="6"/>
      <c r="H3175" s="6"/>
      <c r="I3175" s="6"/>
    </row>
    <row r="3176" spans="1:9">
      <c r="A3176" s="6"/>
      <c r="B3176" s="6"/>
      <c r="C3176" s="6"/>
      <c r="D3176" s="6"/>
      <c r="E3176" s="6"/>
      <c r="F3176" s="6"/>
      <c r="G3176" s="6"/>
      <c r="H3176" s="6"/>
      <c r="I3176" s="6"/>
    </row>
    <row r="3177" spans="1:9">
      <c r="A3177" s="6"/>
      <c r="B3177" s="6"/>
      <c r="C3177" s="6"/>
      <c r="D3177" s="6"/>
      <c r="E3177" s="6"/>
      <c r="F3177" s="6"/>
      <c r="G3177" s="6"/>
      <c r="H3177" s="6"/>
      <c r="I3177" s="6"/>
    </row>
    <row r="3178" spans="1:9">
      <c r="A3178" s="6"/>
      <c r="B3178" s="6"/>
      <c r="C3178" s="6"/>
      <c r="D3178" s="6"/>
      <c r="E3178" s="6"/>
      <c r="F3178" s="6"/>
      <c r="G3178" s="6"/>
      <c r="H3178" s="6"/>
      <c r="I3178" s="6"/>
    </row>
    <row r="3179" spans="1:9">
      <c r="A3179" s="6"/>
      <c r="B3179" s="6"/>
      <c r="C3179" s="6"/>
      <c r="D3179" s="6"/>
      <c r="E3179" s="6"/>
      <c r="F3179" s="6"/>
      <c r="G3179" s="6"/>
      <c r="H3179" s="6"/>
      <c r="I3179" s="6"/>
    </row>
    <row r="3180" spans="1:9">
      <c r="A3180" s="6"/>
      <c r="B3180" s="6"/>
      <c r="C3180" s="6"/>
      <c r="D3180" s="6"/>
      <c r="E3180" s="6"/>
      <c r="F3180" s="6"/>
      <c r="G3180" s="6"/>
      <c r="H3180" s="6"/>
      <c r="I3180" s="6"/>
    </row>
    <row r="3181" spans="1:9">
      <c r="A3181" s="6"/>
      <c r="B3181" s="6"/>
      <c r="C3181" s="6"/>
      <c r="D3181" s="6"/>
      <c r="E3181" s="6"/>
      <c r="F3181" s="6"/>
      <c r="G3181" s="6"/>
      <c r="H3181" s="6"/>
      <c r="I3181" s="6"/>
    </row>
    <row r="3182" spans="1:9">
      <c r="A3182" s="6"/>
      <c r="B3182" s="6"/>
      <c r="C3182" s="6"/>
      <c r="D3182" s="6"/>
      <c r="E3182" s="6"/>
      <c r="F3182" s="6"/>
      <c r="G3182" s="6"/>
      <c r="H3182" s="6"/>
      <c r="I3182" s="6"/>
    </row>
    <row r="3183" spans="1:9">
      <c r="A3183" s="6"/>
      <c r="B3183" s="6"/>
      <c r="C3183" s="6"/>
      <c r="D3183" s="6"/>
      <c r="E3183" s="6"/>
      <c r="F3183" s="6"/>
      <c r="G3183" s="6"/>
      <c r="H3183" s="6"/>
      <c r="I3183" s="6"/>
    </row>
    <row r="3184" spans="1:9">
      <c r="A3184" s="6"/>
      <c r="B3184" s="6"/>
      <c r="C3184" s="6"/>
      <c r="D3184" s="6"/>
      <c r="E3184" s="6"/>
      <c r="F3184" s="6"/>
      <c r="G3184" s="6"/>
      <c r="H3184" s="6"/>
      <c r="I3184" s="6"/>
    </row>
    <row r="3185" spans="1:9">
      <c r="A3185" s="6"/>
      <c r="B3185" s="6"/>
      <c r="C3185" s="6"/>
      <c r="D3185" s="6"/>
      <c r="E3185" s="6"/>
      <c r="F3185" s="6"/>
      <c r="G3185" s="6"/>
      <c r="H3185" s="6"/>
      <c r="I3185" s="6"/>
    </row>
    <row r="3186" spans="1:9">
      <c r="A3186" s="6"/>
      <c r="B3186" s="6"/>
      <c r="C3186" s="6"/>
      <c r="D3186" s="6"/>
      <c r="E3186" s="6"/>
      <c r="F3186" s="6"/>
      <c r="G3186" s="6"/>
      <c r="H3186" s="6"/>
      <c r="I3186" s="6"/>
    </row>
    <row r="3187" spans="1:9">
      <c r="A3187" s="6"/>
      <c r="B3187" s="6"/>
      <c r="C3187" s="6"/>
      <c r="D3187" s="6"/>
      <c r="E3187" s="6"/>
      <c r="F3187" s="6"/>
      <c r="G3187" s="6"/>
      <c r="H3187" s="6"/>
      <c r="I3187" s="6"/>
    </row>
    <row r="3188" spans="1:9">
      <c r="A3188" s="6"/>
      <c r="B3188" s="6"/>
      <c r="C3188" s="6"/>
      <c r="D3188" s="6"/>
      <c r="E3188" s="6"/>
      <c r="F3188" s="6"/>
      <c r="G3188" s="6"/>
      <c r="H3188" s="6"/>
      <c r="I3188" s="6"/>
    </row>
    <row r="3189" spans="1:9">
      <c r="A3189" s="6"/>
      <c r="B3189" s="6"/>
      <c r="C3189" s="6"/>
      <c r="D3189" s="6"/>
      <c r="E3189" s="6"/>
      <c r="F3189" s="6"/>
      <c r="G3189" s="6"/>
      <c r="H3189" s="6"/>
      <c r="I3189" s="6"/>
    </row>
    <row r="3190" spans="1:9">
      <c r="A3190" s="6"/>
      <c r="B3190" s="6"/>
      <c r="C3190" s="6"/>
      <c r="D3190" s="6"/>
      <c r="E3190" s="6"/>
      <c r="F3190" s="6"/>
      <c r="G3190" s="6"/>
      <c r="H3190" s="6"/>
      <c r="I3190" s="6"/>
    </row>
    <row r="3191" spans="1:9">
      <c r="A3191" s="6"/>
      <c r="B3191" s="6"/>
      <c r="C3191" s="6"/>
      <c r="D3191" s="6"/>
      <c r="E3191" s="6"/>
      <c r="F3191" s="6"/>
      <c r="G3191" s="6"/>
      <c r="H3191" s="6"/>
      <c r="I3191" s="6"/>
    </row>
    <row r="3192" spans="1:9">
      <c r="A3192" s="6"/>
      <c r="B3192" s="6"/>
      <c r="C3192" s="6"/>
      <c r="D3192" s="6"/>
      <c r="E3192" s="6"/>
      <c r="F3192" s="6"/>
      <c r="G3192" s="6"/>
      <c r="H3192" s="6"/>
      <c r="I3192" s="6"/>
    </row>
    <row r="3193" spans="1:9">
      <c r="A3193" s="6"/>
      <c r="B3193" s="6"/>
      <c r="C3193" s="6"/>
      <c r="D3193" s="6"/>
      <c r="E3193" s="6"/>
      <c r="F3193" s="6"/>
      <c r="G3193" s="6"/>
      <c r="H3193" s="6"/>
      <c r="I3193" s="6"/>
    </row>
    <row r="3194" spans="1:9">
      <c r="A3194" s="6"/>
      <c r="B3194" s="6"/>
      <c r="C3194" s="6"/>
      <c r="D3194" s="6"/>
      <c r="E3194" s="6"/>
      <c r="F3194" s="6"/>
      <c r="G3194" s="6"/>
      <c r="H3194" s="6"/>
      <c r="I3194" s="6"/>
    </row>
    <row r="3195" spans="1:9">
      <c r="A3195" s="6"/>
      <c r="B3195" s="6"/>
      <c r="C3195" s="6"/>
      <c r="D3195" s="6"/>
      <c r="E3195" s="6"/>
      <c r="F3195" s="6"/>
      <c r="G3195" s="6"/>
      <c r="H3195" s="6"/>
      <c r="I3195" s="6"/>
    </row>
    <row r="3196" spans="1:9">
      <c r="A3196" s="6"/>
      <c r="B3196" s="6"/>
      <c r="C3196" s="6"/>
      <c r="D3196" s="6"/>
      <c r="E3196" s="6"/>
      <c r="F3196" s="6"/>
      <c r="G3196" s="6"/>
      <c r="H3196" s="6"/>
      <c r="I3196" s="6"/>
    </row>
    <row r="3197" spans="1:9">
      <c r="A3197" s="6"/>
      <c r="B3197" s="6"/>
      <c r="C3197" s="6"/>
      <c r="D3197" s="6"/>
      <c r="E3197" s="6"/>
      <c r="F3197" s="6"/>
      <c r="G3197" s="6"/>
      <c r="H3197" s="6"/>
      <c r="I3197" s="6"/>
    </row>
    <row r="3198" spans="1:9">
      <c r="A3198" s="6"/>
      <c r="B3198" s="6"/>
      <c r="C3198" s="6"/>
      <c r="D3198" s="6"/>
      <c r="E3198" s="6"/>
      <c r="F3198" s="6"/>
      <c r="G3198" s="6"/>
      <c r="H3198" s="6"/>
      <c r="I3198" s="6"/>
    </row>
    <row r="3199" spans="1:9">
      <c r="A3199" s="6"/>
      <c r="B3199" s="6"/>
      <c r="C3199" s="6"/>
      <c r="D3199" s="6"/>
      <c r="E3199" s="6"/>
      <c r="F3199" s="6"/>
      <c r="G3199" s="6"/>
      <c r="H3199" s="6"/>
      <c r="I3199" s="6"/>
    </row>
    <row r="3200" spans="1:9">
      <c r="A3200" s="6"/>
      <c r="B3200" s="6"/>
      <c r="C3200" s="6"/>
      <c r="D3200" s="6"/>
      <c r="E3200" s="6"/>
      <c r="F3200" s="6"/>
      <c r="G3200" s="6"/>
      <c r="H3200" s="6"/>
      <c r="I3200" s="6"/>
    </row>
    <row r="3201" spans="1:9">
      <c r="A3201" s="6"/>
      <c r="B3201" s="6"/>
      <c r="C3201" s="6"/>
      <c r="D3201" s="6"/>
      <c r="E3201" s="6"/>
      <c r="F3201" s="6"/>
      <c r="G3201" s="6"/>
      <c r="H3201" s="6"/>
      <c r="I3201" s="6"/>
    </row>
    <row r="3202" spans="1:9">
      <c r="A3202" s="6"/>
      <c r="B3202" s="6"/>
      <c r="C3202" s="6"/>
      <c r="D3202" s="6"/>
      <c r="E3202" s="6"/>
      <c r="F3202" s="6"/>
      <c r="G3202" s="6"/>
      <c r="H3202" s="6"/>
      <c r="I3202" s="6"/>
    </row>
    <row r="3203" spans="1:9">
      <c r="A3203" s="6"/>
      <c r="B3203" s="6"/>
      <c r="C3203" s="6"/>
      <c r="D3203" s="6"/>
      <c r="E3203" s="6"/>
      <c r="F3203" s="6"/>
      <c r="G3203" s="6"/>
      <c r="H3203" s="6"/>
      <c r="I3203" s="6"/>
    </row>
    <row r="3204" spans="1:9">
      <c r="A3204" s="6"/>
      <c r="B3204" s="6"/>
      <c r="C3204" s="6"/>
      <c r="D3204" s="6"/>
      <c r="E3204" s="6"/>
      <c r="F3204" s="6"/>
      <c r="G3204" s="6"/>
      <c r="H3204" s="6"/>
      <c r="I3204" s="6"/>
    </row>
    <row r="3205" spans="1:9">
      <c r="A3205" s="6"/>
      <c r="B3205" s="6"/>
      <c r="C3205" s="6"/>
      <c r="D3205" s="6"/>
      <c r="E3205" s="6"/>
      <c r="F3205" s="6"/>
      <c r="G3205" s="6"/>
      <c r="H3205" s="6"/>
      <c r="I3205" s="6"/>
    </row>
    <row r="3206" spans="1:9">
      <c r="A3206" s="6"/>
      <c r="B3206" s="6"/>
      <c r="C3206" s="6"/>
      <c r="D3206" s="6"/>
      <c r="E3206" s="6"/>
      <c r="F3206" s="6"/>
      <c r="G3206" s="6"/>
      <c r="H3206" s="6"/>
      <c r="I3206" s="6"/>
    </row>
    <row r="3207" spans="1:9">
      <c r="A3207" s="6"/>
      <c r="B3207" s="6"/>
      <c r="C3207" s="6"/>
      <c r="D3207" s="6"/>
      <c r="E3207" s="6"/>
      <c r="F3207" s="6"/>
      <c r="G3207" s="6"/>
      <c r="H3207" s="6"/>
      <c r="I3207" s="6"/>
    </row>
    <row r="3208" spans="1:9">
      <c r="A3208" s="6"/>
      <c r="B3208" s="6"/>
      <c r="C3208" s="6"/>
      <c r="D3208" s="6"/>
      <c r="E3208" s="6"/>
      <c r="F3208" s="6"/>
      <c r="G3208" s="6"/>
      <c r="H3208" s="6"/>
      <c r="I3208" s="6"/>
    </row>
    <row r="3209" spans="1:9">
      <c r="A3209" s="6"/>
      <c r="B3209" s="6"/>
      <c r="C3209" s="6"/>
      <c r="D3209" s="6"/>
      <c r="E3209" s="6"/>
      <c r="F3209" s="6"/>
      <c r="G3209" s="6"/>
      <c r="H3209" s="6"/>
      <c r="I3209" s="6"/>
    </row>
    <row r="3210" spans="1:9">
      <c r="A3210" s="6"/>
      <c r="B3210" s="6"/>
      <c r="C3210" s="6"/>
      <c r="D3210" s="6"/>
      <c r="E3210" s="6"/>
      <c r="F3210" s="6"/>
      <c r="G3210" s="6"/>
      <c r="H3210" s="6"/>
      <c r="I3210" s="6"/>
    </row>
    <row r="3211" spans="1:9">
      <c r="A3211" s="6"/>
      <c r="B3211" s="6"/>
      <c r="C3211" s="6"/>
      <c r="D3211" s="6"/>
      <c r="E3211" s="6"/>
      <c r="F3211" s="6"/>
      <c r="G3211" s="6"/>
      <c r="H3211" s="6"/>
      <c r="I3211" s="6"/>
    </row>
    <row r="3212" spans="1:9">
      <c r="A3212" s="6"/>
      <c r="B3212" s="6"/>
      <c r="C3212" s="6"/>
      <c r="D3212" s="6"/>
      <c r="E3212" s="6"/>
      <c r="F3212" s="6"/>
      <c r="G3212" s="6"/>
      <c r="H3212" s="6"/>
      <c r="I3212" s="6"/>
    </row>
    <row r="3213" spans="1:9">
      <c r="A3213" s="6"/>
      <c r="B3213" s="6"/>
      <c r="C3213" s="6"/>
      <c r="D3213" s="6"/>
      <c r="E3213" s="6"/>
      <c r="F3213" s="6"/>
      <c r="G3213" s="6"/>
      <c r="H3213" s="6"/>
      <c r="I3213" s="6"/>
    </row>
    <row r="3214" spans="1:9">
      <c r="A3214" s="6"/>
      <c r="B3214" s="6"/>
      <c r="C3214" s="6"/>
      <c r="D3214" s="6"/>
      <c r="E3214" s="6"/>
      <c r="F3214" s="6"/>
      <c r="G3214" s="6"/>
      <c r="H3214" s="6"/>
      <c r="I3214" s="6"/>
    </row>
    <row r="3215" spans="1:9">
      <c r="A3215" s="6"/>
      <c r="B3215" s="6"/>
      <c r="C3215" s="6"/>
      <c r="D3215" s="6"/>
      <c r="E3215" s="6"/>
      <c r="F3215" s="6"/>
      <c r="G3215" s="6"/>
      <c r="H3215" s="6"/>
      <c r="I3215" s="6"/>
    </row>
    <row r="3216" spans="1:9">
      <c r="A3216" s="6"/>
      <c r="B3216" s="6"/>
      <c r="C3216" s="6"/>
      <c r="D3216" s="6"/>
      <c r="E3216" s="6"/>
      <c r="F3216" s="6"/>
      <c r="G3216" s="6"/>
      <c r="H3216" s="6"/>
      <c r="I3216" s="6"/>
    </row>
    <row r="3217" spans="1:9">
      <c r="A3217" s="6"/>
      <c r="B3217" s="6"/>
      <c r="C3217" s="6"/>
      <c r="D3217" s="6"/>
      <c r="E3217" s="6"/>
      <c r="F3217" s="6"/>
      <c r="G3217" s="6"/>
      <c r="H3217" s="6"/>
      <c r="I3217" s="6"/>
    </row>
    <row r="3218" spans="1:9">
      <c r="A3218" s="6"/>
      <c r="B3218" s="6"/>
      <c r="C3218" s="6"/>
      <c r="D3218" s="6"/>
      <c r="E3218" s="6"/>
      <c r="F3218" s="6"/>
      <c r="G3218" s="6"/>
      <c r="H3218" s="6"/>
      <c r="I3218" s="6"/>
    </row>
    <row r="3219" spans="1:9">
      <c r="A3219" s="6"/>
      <c r="B3219" s="6"/>
      <c r="C3219" s="6"/>
      <c r="D3219" s="6"/>
      <c r="E3219" s="6"/>
      <c r="F3219" s="6"/>
      <c r="G3219" s="6"/>
      <c r="H3219" s="6"/>
      <c r="I3219" s="6"/>
    </row>
    <row r="3220" spans="1:9">
      <c r="A3220" s="6"/>
      <c r="B3220" s="6"/>
      <c r="C3220" s="6"/>
      <c r="D3220" s="6"/>
      <c r="E3220" s="6"/>
      <c r="F3220" s="6"/>
      <c r="G3220" s="6"/>
      <c r="H3220" s="6"/>
      <c r="I3220" s="6"/>
    </row>
    <row r="3221" spans="1:9">
      <c r="A3221" s="6"/>
      <c r="B3221" s="6"/>
      <c r="C3221" s="6"/>
      <c r="D3221" s="6"/>
      <c r="E3221" s="6"/>
      <c r="F3221" s="6"/>
      <c r="G3221" s="6"/>
      <c r="H3221" s="6"/>
      <c r="I3221" s="6"/>
    </row>
    <row r="3222" spans="1:9">
      <c r="A3222" s="6"/>
      <c r="B3222" s="6"/>
      <c r="C3222" s="6"/>
      <c r="D3222" s="6"/>
      <c r="E3222" s="6"/>
      <c r="F3222" s="6"/>
      <c r="G3222" s="6"/>
      <c r="H3222" s="6"/>
      <c r="I3222" s="6"/>
    </row>
    <row r="3223" spans="1:9">
      <c r="A3223" s="6"/>
      <c r="B3223" s="6"/>
      <c r="C3223" s="6"/>
      <c r="D3223" s="6"/>
      <c r="E3223" s="6"/>
      <c r="F3223" s="6"/>
      <c r="G3223" s="6"/>
      <c r="H3223" s="6"/>
      <c r="I3223" s="6"/>
    </row>
    <row r="3224" spans="1:9">
      <c r="A3224" s="6"/>
      <c r="B3224" s="6"/>
      <c r="C3224" s="6"/>
      <c r="D3224" s="6"/>
      <c r="E3224" s="6"/>
      <c r="F3224" s="6"/>
      <c r="G3224" s="6"/>
      <c r="H3224" s="6"/>
      <c r="I3224" s="6"/>
    </row>
    <row r="3225" spans="1:9">
      <c r="A3225" s="6"/>
      <c r="B3225" s="6"/>
      <c r="C3225" s="6"/>
      <c r="D3225" s="6"/>
      <c r="E3225" s="6"/>
      <c r="F3225" s="6"/>
      <c r="G3225" s="6"/>
      <c r="H3225" s="6"/>
      <c r="I3225" s="6"/>
    </row>
    <row r="3226" spans="1:9">
      <c r="A3226" s="6"/>
      <c r="B3226" s="6"/>
      <c r="C3226" s="6"/>
      <c r="D3226" s="6"/>
      <c r="E3226" s="6"/>
      <c r="F3226" s="6"/>
      <c r="G3226" s="6"/>
      <c r="H3226" s="6"/>
      <c r="I3226" s="6"/>
    </row>
    <row r="3227" spans="1:9">
      <c r="A3227" s="6"/>
      <c r="B3227" s="6"/>
      <c r="C3227" s="6"/>
      <c r="D3227" s="6"/>
      <c r="E3227" s="6"/>
      <c r="F3227" s="6"/>
      <c r="G3227" s="6"/>
      <c r="H3227" s="6"/>
      <c r="I3227" s="6"/>
    </row>
    <row r="3228" spans="1:9">
      <c r="A3228" s="6"/>
      <c r="B3228" s="6"/>
      <c r="C3228" s="6"/>
      <c r="D3228" s="6"/>
      <c r="E3228" s="6"/>
      <c r="F3228" s="6"/>
      <c r="G3228" s="6"/>
      <c r="H3228" s="6"/>
      <c r="I3228" s="6"/>
    </row>
    <row r="3229" spans="1:9">
      <c r="A3229" s="6"/>
      <c r="B3229" s="6"/>
      <c r="C3229" s="6"/>
      <c r="D3229" s="6"/>
      <c r="E3229" s="6"/>
      <c r="F3229" s="6"/>
      <c r="G3229" s="6"/>
      <c r="H3229" s="6"/>
      <c r="I3229" s="6"/>
    </row>
    <row r="3230" spans="1:9">
      <c r="A3230" s="6"/>
      <c r="B3230" s="6"/>
      <c r="C3230" s="6"/>
      <c r="D3230" s="6"/>
      <c r="E3230" s="6"/>
      <c r="F3230" s="6"/>
      <c r="G3230" s="6"/>
      <c r="H3230" s="6"/>
      <c r="I3230" s="6"/>
    </row>
    <row r="3231" spans="1:9">
      <c r="A3231" s="6"/>
      <c r="B3231" s="6"/>
      <c r="C3231" s="6"/>
      <c r="D3231" s="6"/>
      <c r="E3231" s="6"/>
      <c r="F3231" s="6"/>
      <c r="G3231" s="6"/>
      <c r="H3231" s="6"/>
      <c r="I3231" s="6"/>
    </row>
    <row r="3232" spans="1:9">
      <c r="A3232" s="6"/>
      <c r="B3232" s="6"/>
      <c r="C3232" s="6"/>
      <c r="D3232" s="6"/>
      <c r="E3232" s="6"/>
      <c r="F3232" s="6"/>
      <c r="G3232" s="6"/>
      <c r="H3232" s="6"/>
      <c r="I3232" s="6"/>
    </row>
    <row r="3233" spans="1:9">
      <c r="A3233" s="6"/>
      <c r="B3233" s="6"/>
      <c r="C3233" s="6"/>
      <c r="D3233" s="6"/>
      <c r="E3233" s="6"/>
      <c r="F3233" s="6"/>
      <c r="G3233" s="6"/>
      <c r="H3233" s="6"/>
      <c r="I3233" s="6"/>
    </row>
    <row r="3234" spans="1:9">
      <c r="A3234" s="6"/>
      <c r="B3234" s="6"/>
      <c r="C3234" s="6"/>
      <c r="D3234" s="6"/>
      <c r="E3234" s="6"/>
      <c r="F3234" s="6"/>
      <c r="G3234" s="6"/>
      <c r="H3234" s="6"/>
      <c r="I3234" s="6"/>
    </row>
    <row r="3235" spans="1:9">
      <c r="A3235" s="6"/>
      <c r="B3235" s="6"/>
      <c r="C3235" s="6"/>
      <c r="D3235" s="6"/>
      <c r="E3235" s="6"/>
      <c r="F3235" s="6"/>
      <c r="G3235" s="6"/>
      <c r="H3235" s="6"/>
      <c r="I3235" s="6"/>
    </row>
    <row r="3236" spans="1:9">
      <c r="A3236" s="6"/>
      <c r="B3236" s="6"/>
      <c r="C3236" s="6"/>
      <c r="D3236" s="6"/>
      <c r="E3236" s="6"/>
      <c r="F3236" s="6"/>
      <c r="G3236" s="6"/>
      <c r="H3236" s="6"/>
      <c r="I3236" s="6"/>
    </row>
    <row r="3237" spans="1:9">
      <c r="A3237" s="6"/>
      <c r="B3237" s="6"/>
      <c r="C3237" s="6"/>
      <c r="D3237" s="6"/>
      <c r="E3237" s="6"/>
      <c r="F3237" s="6"/>
      <c r="G3237" s="6"/>
      <c r="H3237" s="6"/>
      <c r="I3237" s="6"/>
    </row>
    <row r="3238" spans="1:9">
      <c r="A3238" s="6"/>
      <c r="B3238" s="6"/>
      <c r="C3238" s="6"/>
      <c r="D3238" s="6"/>
      <c r="E3238" s="6"/>
      <c r="F3238" s="6"/>
      <c r="G3238" s="6"/>
      <c r="H3238" s="6"/>
      <c r="I3238" s="6"/>
    </row>
    <row r="3239" spans="1:9">
      <c r="A3239" s="6"/>
      <c r="B3239" s="6"/>
      <c r="C3239" s="6"/>
      <c r="D3239" s="6"/>
      <c r="E3239" s="6"/>
      <c r="F3239" s="6"/>
      <c r="G3239" s="6"/>
      <c r="H3239" s="6"/>
      <c r="I3239" s="6"/>
    </row>
    <row r="3240" spans="1:9">
      <c r="A3240" s="6"/>
      <c r="B3240" s="6"/>
      <c r="C3240" s="6"/>
      <c r="D3240" s="6"/>
      <c r="E3240" s="6"/>
      <c r="F3240" s="6"/>
      <c r="G3240" s="6"/>
      <c r="H3240" s="6"/>
      <c r="I3240" s="6"/>
    </row>
    <row r="3241" spans="1:9">
      <c r="A3241" s="6"/>
      <c r="B3241" s="6"/>
      <c r="C3241" s="6"/>
      <c r="D3241" s="6"/>
      <c r="E3241" s="6"/>
      <c r="F3241" s="6"/>
      <c r="G3241" s="6"/>
      <c r="H3241" s="6"/>
      <c r="I3241" s="6"/>
    </row>
    <row r="3242" spans="1:9">
      <c r="A3242" s="6"/>
      <c r="B3242" s="6"/>
      <c r="C3242" s="6"/>
      <c r="D3242" s="6"/>
      <c r="E3242" s="6"/>
      <c r="F3242" s="6"/>
      <c r="G3242" s="6"/>
      <c r="H3242" s="6"/>
      <c r="I3242" s="6"/>
    </row>
    <row r="3243" spans="1:9">
      <c r="A3243" s="6"/>
      <c r="B3243" s="6"/>
      <c r="C3243" s="6"/>
      <c r="D3243" s="6"/>
      <c r="E3243" s="6"/>
      <c r="F3243" s="6"/>
      <c r="G3243" s="6"/>
      <c r="H3243" s="6"/>
      <c r="I3243" s="6"/>
    </row>
    <row r="3244" spans="1:9">
      <c r="A3244" s="6"/>
      <c r="B3244" s="6"/>
      <c r="C3244" s="6"/>
      <c r="D3244" s="6"/>
      <c r="E3244" s="6"/>
      <c r="F3244" s="6"/>
      <c r="G3244" s="6"/>
      <c r="H3244" s="6"/>
      <c r="I3244" s="6"/>
    </row>
    <row r="3245" spans="1:9">
      <c r="A3245" s="6"/>
      <c r="B3245" s="6"/>
      <c r="C3245" s="6"/>
      <c r="D3245" s="6"/>
      <c r="E3245" s="6"/>
      <c r="F3245" s="6"/>
      <c r="G3245" s="6"/>
      <c r="H3245" s="6"/>
      <c r="I3245" s="6"/>
    </row>
    <row r="3246" spans="1:9">
      <c r="A3246" s="6"/>
      <c r="B3246" s="6"/>
      <c r="C3246" s="6"/>
      <c r="D3246" s="6"/>
      <c r="E3246" s="6"/>
      <c r="F3246" s="6"/>
      <c r="G3246" s="6"/>
      <c r="H3246" s="6"/>
      <c r="I3246" s="6"/>
    </row>
    <row r="3247" spans="1:9">
      <c r="A3247" s="6"/>
      <c r="B3247" s="6"/>
      <c r="C3247" s="6"/>
      <c r="D3247" s="6"/>
      <c r="E3247" s="6"/>
      <c r="F3247" s="6"/>
      <c r="G3247" s="6"/>
      <c r="H3247" s="6"/>
      <c r="I3247" s="6"/>
    </row>
    <row r="3248" spans="1:9">
      <c r="A3248" s="6"/>
      <c r="B3248" s="6"/>
      <c r="C3248" s="6"/>
      <c r="D3248" s="6"/>
      <c r="E3248" s="6"/>
      <c r="F3248" s="6"/>
      <c r="G3248" s="6"/>
      <c r="H3248" s="6"/>
      <c r="I3248" s="6"/>
    </row>
    <row r="3249" spans="1:9">
      <c r="A3249" s="6"/>
      <c r="B3249" s="6"/>
      <c r="C3249" s="6"/>
      <c r="D3249" s="6"/>
      <c r="E3249" s="6"/>
      <c r="F3249" s="6"/>
      <c r="G3249" s="6"/>
      <c r="H3249" s="6"/>
      <c r="I3249" s="6"/>
    </row>
    <row r="3250" spans="1:9">
      <c r="A3250" s="6"/>
      <c r="B3250" s="6"/>
      <c r="C3250" s="6"/>
      <c r="D3250" s="6"/>
      <c r="E3250" s="6"/>
      <c r="F3250" s="6"/>
      <c r="G3250" s="6"/>
      <c r="H3250" s="6"/>
      <c r="I3250" s="6"/>
    </row>
    <row r="3251" spans="1:9">
      <c r="A3251" s="6"/>
      <c r="B3251" s="6"/>
      <c r="C3251" s="6"/>
      <c r="D3251" s="6"/>
      <c r="E3251" s="6"/>
      <c r="F3251" s="6"/>
      <c r="G3251" s="6"/>
      <c r="H3251" s="6"/>
      <c r="I3251" s="6"/>
    </row>
    <row r="3252" spans="1:9">
      <c r="A3252" s="6"/>
      <c r="B3252" s="6"/>
      <c r="C3252" s="6"/>
      <c r="D3252" s="6"/>
      <c r="E3252" s="6"/>
      <c r="F3252" s="6"/>
      <c r="G3252" s="6"/>
      <c r="H3252" s="6"/>
      <c r="I3252" s="6"/>
    </row>
    <row r="3253" spans="1:9">
      <c r="A3253" s="6"/>
      <c r="B3253" s="6"/>
      <c r="C3253" s="6"/>
      <c r="D3253" s="6"/>
      <c r="E3253" s="6"/>
      <c r="F3253" s="6"/>
      <c r="G3253" s="6"/>
      <c r="H3253" s="6"/>
      <c r="I3253" s="6"/>
    </row>
    <row r="3254" spans="1:9">
      <c r="A3254" s="6"/>
      <c r="B3254" s="6"/>
      <c r="C3254" s="6"/>
      <c r="D3254" s="6"/>
      <c r="E3254" s="6"/>
      <c r="F3254" s="6"/>
      <c r="G3254" s="6"/>
      <c r="H3254" s="6"/>
      <c r="I3254" s="6"/>
    </row>
    <row r="3255" spans="1:9">
      <c r="A3255" s="6"/>
      <c r="B3255" s="6"/>
      <c r="C3255" s="6"/>
      <c r="D3255" s="6"/>
      <c r="E3255" s="6"/>
      <c r="F3255" s="6"/>
      <c r="G3255" s="6"/>
      <c r="H3255" s="6"/>
      <c r="I3255" s="6"/>
    </row>
    <row r="3256" spans="1:9">
      <c r="A3256" s="6"/>
      <c r="B3256" s="6"/>
      <c r="C3256" s="6"/>
      <c r="D3256" s="6"/>
      <c r="E3256" s="6"/>
      <c r="F3256" s="6"/>
      <c r="G3256" s="6"/>
      <c r="H3256" s="6"/>
      <c r="I3256" s="6"/>
    </row>
    <row r="3257" spans="1:9">
      <c r="A3257" s="6"/>
      <c r="B3257" s="6"/>
      <c r="C3257" s="6"/>
      <c r="D3257" s="6"/>
      <c r="E3257" s="6"/>
      <c r="F3257" s="6"/>
      <c r="G3257" s="6"/>
      <c r="H3257" s="6"/>
      <c r="I3257" s="6"/>
    </row>
    <row r="3258" spans="1:9">
      <c r="A3258" s="6"/>
      <c r="B3258" s="6"/>
      <c r="C3258" s="6"/>
      <c r="D3258" s="6"/>
      <c r="E3258" s="6"/>
      <c r="F3258" s="6"/>
      <c r="G3258" s="6"/>
      <c r="H3258" s="6"/>
      <c r="I3258" s="6"/>
    </row>
    <row r="3259" spans="1:9">
      <c r="A3259" s="6"/>
      <c r="B3259" s="6"/>
      <c r="C3259" s="6"/>
      <c r="D3259" s="6"/>
      <c r="E3259" s="6"/>
      <c r="F3259" s="6"/>
      <c r="G3259" s="6"/>
      <c r="H3259" s="6"/>
      <c r="I3259" s="6"/>
    </row>
    <row r="3260" spans="1:9">
      <c r="A3260" s="6"/>
      <c r="B3260" s="6"/>
      <c r="C3260" s="6"/>
      <c r="D3260" s="6"/>
      <c r="E3260" s="6"/>
      <c r="F3260" s="6"/>
      <c r="G3260" s="6"/>
      <c r="H3260" s="6"/>
      <c r="I3260" s="6"/>
    </row>
    <row r="3261" spans="1:9">
      <c r="A3261" s="6"/>
      <c r="B3261" s="6"/>
      <c r="C3261" s="6"/>
      <c r="D3261" s="6"/>
      <c r="E3261" s="6"/>
      <c r="F3261" s="6"/>
      <c r="G3261" s="6"/>
      <c r="H3261" s="6"/>
      <c r="I3261" s="6"/>
    </row>
    <row r="3262" spans="1:9">
      <c r="A3262" s="6"/>
      <c r="B3262" s="6"/>
      <c r="C3262" s="6"/>
      <c r="D3262" s="6"/>
      <c r="E3262" s="6"/>
      <c r="F3262" s="6"/>
      <c r="G3262" s="6"/>
      <c r="H3262" s="6"/>
      <c r="I3262" s="6"/>
    </row>
    <row r="3263" spans="1:9">
      <c r="A3263" s="6"/>
      <c r="B3263" s="6"/>
      <c r="C3263" s="6"/>
      <c r="D3263" s="6"/>
      <c r="E3263" s="6"/>
      <c r="F3263" s="6"/>
      <c r="G3263" s="6"/>
      <c r="H3263" s="6"/>
      <c r="I3263" s="6"/>
    </row>
    <row r="3264" spans="1:9">
      <c r="A3264" s="6"/>
      <c r="B3264" s="6"/>
      <c r="C3264" s="6"/>
      <c r="D3264" s="6"/>
      <c r="E3264" s="6"/>
      <c r="F3264" s="6"/>
      <c r="G3264" s="6"/>
      <c r="H3264" s="6"/>
      <c r="I3264" s="6"/>
    </row>
    <row r="3265" spans="1:9">
      <c r="A3265" s="6"/>
      <c r="B3265" s="6"/>
      <c r="C3265" s="6"/>
      <c r="D3265" s="6"/>
      <c r="E3265" s="6"/>
      <c r="F3265" s="6"/>
      <c r="G3265" s="6"/>
      <c r="H3265" s="6"/>
      <c r="I3265" s="6"/>
    </row>
    <row r="3266" spans="1:9">
      <c r="A3266" s="6"/>
      <c r="B3266" s="6"/>
      <c r="C3266" s="6"/>
      <c r="D3266" s="6"/>
      <c r="E3266" s="6"/>
      <c r="F3266" s="6"/>
      <c r="G3266" s="6"/>
      <c r="H3266" s="6"/>
      <c r="I3266" s="6"/>
    </row>
    <row r="3267" spans="1:9">
      <c r="A3267" s="6"/>
      <c r="B3267" s="6"/>
      <c r="C3267" s="6"/>
      <c r="D3267" s="6"/>
      <c r="E3267" s="6"/>
      <c r="F3267" s="6"/>
      <c r="G3267" s="6"/>
      <c r="H3267" s="6"/>
      <c r="I3267" s="6"/>
    </row>
    <row r="3268" spans="1:9">
      <c r="A3268" s="6"/>
      <c r="B3268" s="6"/>
      <c r="C3268" s="6"/>
      <c r="D3268" s="6"/>
      <c r="E3268" s="6"/>
      <c r="F3268" s="6"/>
      <c r="G3268" s="6"/>
      <c r="H3268" s="6"/>
      <c r="I3268" s="6"/>
    </row>
    <row r="3269" spans="1:9">
      <c r="A3269" s="6"/>
      <c r="B3269" s="6"/>
      <c r="C3269" s="6"/>
      <c r="D3269" s="6"/>
      <c r="E3269" s="6"/>
      <c r="F3269" s="6"/>
      <c r="G3269" s="6"/>
      <c r="H3269" s="6"/>
      <c r="I3269" s="6"/>
    </row>
    <row r="3270" spans="1:9">
      <c r="A3270" s="6"/>
      <c r="B3270" s="6"/>
      <c r="C3270" s="6"/>
      <c r="D3270" s="6"/>
      <c r="E3270" s="6"/>
      <c r="F3270" s="6"/>
      <c r="G3270" s="6"/>
      <c r="H3270" s="6"/>
      <c r="I3270" s="6"/>
    </row>
    <row r="3271" spans="1:9">
      <c r="A3271" s="6"/>
      <c r="B3271" s="6"/>
      <c r="C3271" s="6"/>
      <c r="D3271" s="6"/>
      <c r="E3271" s="6"/>
      <c r="F3271" s="6"/>
      <c r="G3271" s="6"/>
      <c r="H3271" s="6"/>
      <c r="I3271" s="6"/>
    </row>
    <row r="3272" spans="1:9">
      <c r="A3272" s="6"/>
      <c r="B3272" s="6"/>
      <c r="C3272" s="6"/>
      <c r="D3272" s="6"/>
      <c r="E3272" s="6"/>
      <c r="F3272" s="6"/>
      <c r="G3272" s="6"/>
      <c r="H3272" s="6"/>
      <c r="I3272" s="6"/>
    </row>
    <row r="3273" spans="1:9">
      <c r="A3273" s="6"/>
      <c r="B3273" s="6"/>
      <c r="C3273" s="6"/>
      <c r="D3273" s="6"/>
      <c r="E3273" s="6"/>
      <c r="F3273" s="6"/>
      <c r="G3273" s="6"/>
      <c r="H3273" s="6"/>
      <c r="I3273" s="6"/>
    </row>
    <row r="3274" spans="1:9">
      <c r="A3274" s="6"/>
      <c r="B3274" s="6"/>
      <c r="C3274" s="6"/>
      <c r="D3274" s="6"/>
      <c r="E3274" s="6"/>
      <c r="F3274" s="6"/>
      <c r="G3274" s="6"/>
      <c r="H3274" s="6"/>
      <c r="I3274" s="6"/>
    </row>
    <row r="3275" spans="1:9">
      <c r="A3275" s="6"/>
      <c r="B3275" s="6"/>
      <c r="C3275" s="6"/>
      <c r="D3275" s="6"/>
      <c r="E3275" s="6"/>
      <c r="F3275" s="6"/>
      <c r="G3275" s="6"/>
      <c r="H3275" s="6"/>
      <c r="I3275" s="6"/>
    </row>
    <row r="3276" spans="1:9">
      <c r="A3276" s="6"/>
      <c r="B3276" s="6"/>
      <c r="C3276" s="6"/>
      <c r="D3276" s="6"/>
      <c r="E3276" s="6"/>
      <c r="F3276" s="6"/>
      <c r="G3276" s="6"/>
      <c r="H3276" s="6"/>
      <c r="I3276" s="6"/>
    </row>
    <row r="3277" spans="1:9">
      <c r="A3277" s="6"/>
      <c r="B3277" s="6"/>
      <c r="C3277" s="6"/>
      <c r="D3277" s="6"/>
      <c r="E3277" s="6"/>
      <c r="F3277" s="6"/>
      <c r="G3277" s="6"/>
      <c r="H3277" s="6"/>
      <c r="I3277" s="6"/>
    </row>
    <row r="3278" spans="1:9">
      <c r="A3278" s="6"/>
      <c r="B3278" s="6"/>
      <c r="C3278" s="6"/>
      <c r="D3278" s="6"/>
      <c r="E3278" s="6"/>
      <c r="F3278" s="6"/>
      <c r="G3278" s="6"/>
      <c r="H3278" s="6"/>
      <c r="I3278" s="6"/>
    </row>
    <row r="3279" spans="1:9">
      <c r="A3279" s="6"/>
      <c r="B3279" s="6"/>
      <c r="C3279" s="6"/>
      <c r="D3279" s="6"/>
      <c r="E3279" s="6"/>
      <c r="F3279" s="6"/>
      <c r="G3279" s="6"/>
      <c r="H3279" s="6"/>
      <c r="I3279" s="6"/>
    </row>
    <row r="3280" spans="1:9">
      <c r="A3280" s="6"/>
      <c r="B3280" s="6"/>
      <c r="C3280" s="6"/>
      <c r="D3280" s="6"/>
      <c r="E3280" s="6"/>
      <c r="F3280" s="6"/>
      <c r="G3280" s="6"/>
      <c r="H3280" s="6"/>
      <c r="I3280" s="6"/>
    </row>
    <row r="3281" spans="1:9">
      <c r="A3281" s="6"/>
      <c r="B3281" s="6"/>
      <c r="C3281" s="6"/>
      <c r="D3281" s="6"/>
      <c r="E3281" s="6"/>
      <c r="F3281" s="6"/>
      <c r="G3281" s="6"/>
      <c r="H3281" s="6"/>
      <c r="I3281" s="6"/>
    </row>
    <row r="3282" spans="1:9">
      <c r="A3282" s="6"/>
      <c r="B3282" s="6"/>
      <c r="C3282" s="6"/>
      <c r="D3282" s="6"/>
      <c r="E3282" s="6"/>
      <c r="F3282" s="6"/>
      <c r="G3282" s="6"/>
      <c r="H3282" s="6"/>
      <c r="I3282" s="6"/>
    </row>
    <row r="3283" spans="1:9">
      <c r="A3283" s="6"/>
      <c r="B3283" s="6"/>
      <c r="C3283" s="6"/>
      <c r="D3283" s="6"/>
      <c r="E3283" s="6"/>
      <c r="F3283" s="6"/>
      <c r="G3283" s="6"/>
      <c r="H3283" s="6"/>
      <c r="I3283" s="6"/>
    </row>
    <row r="3284" spans="1:9">
      <c r="A3284" s="6"/>
      <c r="B3284" s="6"/>
      <c r="C3284" s="6"/>
      <c r="D3284" s="6"/>
      <c r="E3284" s="6"/>
      <c r="F3284" s="6"/>
      <c r="G3284" s="6"/>
      <c r="H3284" s="6"/>
      <c r="I3284" s="6"/>
    </row>
    <row r="3285" spans="1:9">
      <c r="A3285" s="6"/>
      <c r="B3285" s="6"/>
      <c r="C3285" s="6"/>
      <c r="D3285" s="6"/>
      <c r="E3285" s="6"/>
      <c r="F3285" s="6"/>
      <c r="G3285" s="6"/>
      <c r="H3285" s="6"/>
      <c r="I3285" s="6"/>
    </row>
    <row r="3286" spans="1:9">
      <c r="A3286" s="6"/>
      <c r="B3286" s="6"/>
      <c r="C3286" s="6"/>
      <c r="D3286" s="6"/>
      <c r="E3286" s="6"/>
      <c r="F3286" s="6"/>
      <c r="G3286" s="6"/>
      <c r="H3286" s="6"/>
      <c r="I3286" s="6"/>
    </row>
    <row r="3287" spans="1:9">
      <c r="A3287" s="6"/>
      <c r="B3287" s="6"/>
      <c r="C3287" s="6"/>
      <c r="D3287" s="6"/>
      <c r="E3287" s="6"/>
      <c r="F3287" s="6"/>
      <c r="G3287" s="6"/>
      <c r="H3287" s="6"/>
      <c r="I3287" s="6"/>
    </row>
    <row r="3288" spans="1:9">
      <c r="A3288" s="6"/>
      <c r="B3288" s="6"/>
      <c r="C3288" s="6"/>
      <c r="D3288" s="6"/>
      <c r="E3288" s="6"/>
      <c r="F3288" s="6"/>
      <c r="G3288" s="6"/>
      <c r="H3288" s="6"/>
      <c r="I3288" s="6"/>
    </row>
    <row r="3289" spans="1:9">
      <c r="A3289" s="6"/>
      <c r="B3289" s="6"/>
      <c r="C3289" s="6"/>
      <c r="D3289" s="6"/>
      <c r="E3289" s="6"/>
      <c r="F3289" s="6"/>
      <c r="G3289" s="6"/>
      <c r="H3289" s="6"/>
      <c r="I3289" s="6"/>
    </row>
    <row r="3290" spans="1:9">
      <c r="A3290" s="6"/>
      <c r="B3290" s="6"/>
      <c r="C3290" s="6"/>
      <c r="D3290" s="6"/>
      <c r="E3290" s="6"/>
      <c r="F3290" s="6"/>
      <c r="G3290" s="6"/>
      <c r="H3290" s="6"/>
      <c r="I3290" s="6"/>
    </row>
    <row r="3291" spans="1:9">
      <c r="A3291" s="6"/>
      <c r="B3291" s="6"/>
      <c r="C3291" s="6"/>
      <c r="D3291" s="6"/>
      <c r="E3291" s="6"/>
      <c r="F3291" s="6"/>
      <c r="G3291" s="6"/>
      <c r="H3291" s="6"/>
      <c r="I3291" s="6"/>
    </row>
    <row r="3292" spans="1:9">
      <c r="A3292" s="6"/>
      <c r="B3292" s="6"/>
      <c r="C3292" s="6"/>
      <c r="D3292" s="6"/>
      <c r="E3292" s="6"/>
      <c r="F3292" s="6"/>
      <c r="G3292" s="6"/>
      <c r="H3292" s="6"/>
      <c r="I3292" s="6"/>
    </row>
    <row r="3293" spans="1:9">
      <c r="A3293" s="6"/>
      <c r="B3293" s="6"/>
      <c r="C3293" s="6"/>
      <c r="D3293" s="6"/>
      <c r="E3293" s="6"/>
      <c r="F3293" s="6"/>
      <c r="G3293" s="6"/>
      <c r="H3293" s="6"/>
      <c r="I3293" s="6"/>
    </row>
    <row r="3294" spans="1:9">
      <c r="A3294" s="6"/>
      <c r="B3294" s="6"/>
      <c r="C3294" s="6"/>
      <c r="D3294" s="6"/>
      <c r="E3294" s="6"/>
      <c r="F3294" s="6"/>
      <c r="G3294" s="6"/>
      <c r="H3294" s="6"/>
      <c r="I3294" s="6"/>
    </row>
    <row r="3295" spans="1:9">
      <c r="A3295" s="6"/>
      <c r="B3295" s="6"/>
      <c r="C3295" s="6"/>
      <c r="D3295" s="6"/>
      <c r="E3295" s="6"/>
      <c r="F3295" s="6"/>
      <c r="G3295" s="6"/>
      <c r="H3295" s="6"/>
      <c r="I3295" s="6"/>
    </row>
    <row r="3296" spans="1:9">
      <c r="A3296" s="6"/>
      <c r="B3296" s="6"/>
      <c r="C3296" s="6"/>
      <c r="D3296" s="6"/>
      <c r="E3296" s="6"/>
      <c r="F3296" s="6"/>
      <c r="G3296" s="6"/>
      <c r="H3296" s="6"/>
      <c r="I3296" s="6"/>
    </row>
    <row r="3297" spans="1:9">
      <c r="A3297" s="6"/>
      <c r="B3297" s="6"/>
      <c r="C3297" s="6"/>
      <c r="D3297" s="6"/>
      <c r="E3297" s="6"/>
      <c r="F3297" s="6"/>
      <c r="G3297" s="6"/>
      <c r="H3297" s="6"/>
      <c r="I3297" s="6"/>
    </row>
    <row r="3298" spans="1:9">
      <c r="A3298" s="6"/>
      <c r="B3298" s="6"/>
      <c r="C3298" s="6"/>
      <c r="D3298" s="6"/>
      <c r="E3298" s="6"/>
      <c r="F3298" s="6"/>
      <c r="G3298" s="6"/>
      <c r="H3298" s="6"/>
      <c r="I3298" s="6"/>
    </row>
    <row r="3299" spans="1:9">
      <c r="A3299" s="6"/>
      <c r="B3299" s="6"/>
      <c r="C3299" s="6"/>
      <c r="D3299" s="6"/>
      <c r="E3299" s="6"/>
      <c r="F3299" s="6"/>
      <c r="G3299" s="6"/>
      <c r="H3299" s="6"/>
      <c r="I3299" s="6"/>
    </row>
    <row r="3300" spans="1:9">
      <c r="A3300" s="6"/>
      <c r="B3300" s="6"/>
      <c r="C3300" s="6"/>
      <c r="D3300" s="6"/>
      <c r="E3300" s="6"/>
      <c r="F3300" s="6"/>
      <c r="G3300" s="6"/>
      <c r="H3300" s="6"/>
      <c r="I3300" s="6"/>
    </row>
    <row r="3301" spans="1:9">
      <c r="A3301" s="6"/>
      <c r="B3301" s="6"/>
      <c r="C3301" s="6"/>
      <c r="D3301" s="6"/>
      <c r="E3301" s="6"/>
      <c r="F3301" s="6"/>
      <c r="G3301" s="6"/>
      <c r="H3301" s="6"/>
      <c r="I3301" s="6"/>
    </row>
    <row r="3302" spans="1:9">
      <c r="A3302" s="6"/>
      <c r="B3302" s="6"/>
      <c r="C3302" s="6"/>
      <c r="D3302" s="6"/>
      <c r="E3302" s="6"/>
      <c r="F3302" s="6"/>
      <c r="G3302" s="6"/>
      <c r="H3302" s="6"/>
      <c r="I3302" s="6"/>
    </row>
    <row r="3303" spans="1:9">
      <c r="A3303" s="6"/>
      <c r="B3303" s="6"/>
      <c r="C3303" s="6"/>
      <c r="D3303" s="6"/>
      <c r="E3303" s="6"/>
      <c r="F3303" s="6"/>
      <c r="G3303" s="6"/>
      <c r="H3303" s="6"/>
      <c r="I3303" s="6"/>
    </row>
    <row r="3304" spans="1:9">
      <c r="A3304" s="6"/>
      <c r="B3304" s="6"/>
      <c r="C3304" s="6"/>
      <c r="D3304" s="6"/>
      <c r="E3304" s="6"/>
      <c r="F3304" s="6"/>
      <c r="G3304" s="6"/>
      <c r="H3304" s="6"/>
      <c r="I3304" s="6"/>
    </row>
    <row r="3305" spans="1:9">
      <c r="A3305" s="6"/>
      <c r="B3305" s="6"/>
      <c r="C3305" s="6"/>
      <c r="D3305" s="6"/>
      <c r="E3305" s="6"/>
      <c r="F3305" s="6"/>
      <c r="G3305" s="6"/>
      <c r="H3305" s="6"/>
      <c r="I3305" s="6"/>
    </row>
    <row r="3306" spans="1:9">
      <c r="A3306" s="6"/>
      <c r="B3306" s="6"/>
      <c r="C3306" s="6"/>
      <c r="D3306" s="6"/>
      <c r="E3306" s="6"/>
      <c r="F3306" s="6"/>
      <c r="G3306" s="6"/>
      <c r="H3306" s="6"/>
      <c r="I3306" s="6"/>
    </row>
    <row r="3307" spans="1:9">
      <c r="A3307" s="6"/>
      <c r="B3307" s="6"/>
      <c r="C3307" s="6"/>
      <c r="D3307" s="6"/>
      <c r="E3307" s="6"/>
      <c r="F3307" s="6"/>
      <c r="G3307" s="6"/>
      <c r="H3307" s="6"/>
      <c r="I3307" s="6"/>
    </row>
    <row r="3308" spans="1:9">
      <c r="A3308" s="6"/>
      <c r="B3308" s="6"/>
      <c r="C3308" s="6"/>
      <c r="D3308" s="6"/>
      <c r="E3308" s="6"/>
      <c r="F3308" s="6"/>
      <c r="G3308" s="6"/>
      <c r="H3308" s="6"/>
      <c r="I3308" s="6"/>
    </row>
    <row r="3309" spans="1:9">
      <c r="A3309" s="6"/>
      <c r="B3309" s="6"/>
      <c r="C3309" s="6"/>
      <c r="D3309" s="6"/>
      <c r="E3309" s="6"/>
      <c r="F3309" s="6"/>
      <c r="G3309" s="6"/>
      <c r="H3309" s="6"/>
      <c r="I3309" s="6"/>
    </row>
    <row r="3310" spans="1:9">
      <c r="A3310" s="6"/>
      <c r="B3310" s="6"/>
      <c r="C3310" s="6"/>
      <c r="D3310" s="6"/>
      <c r="E3310" s="6"/>
      <c r="F3310" s="6"/>
      <c r="G3310" s="6"/>
      <c r="H3310" s="6"/>
      <c r="I3310" s="6"/>
    </row>
    <row r="3311" spans="1:9">
      <c r="A3311" s="6"/>
      <c r="B3311" s="6"/>
      <c r="C3311" s="6"/>
      <c r="D3311" s="6"/>
      <c r="E3311" s="6"/>
      <c r="F3311" s="6"/>
      <c r="G3311" s="6"/>
      <c r="H3311" s="6"/>
      <c r="I3311" s="6"/>
    </row>
    <row r="3312" spans="1:9">
      <c r="A3312" s="6"/>
      <c r="B3312" s="6"/>
      <c r="C3312" s="6"/>
      <c r="D3312" s="6"/>
      <c r="E3312" s="6"/>
      <c r="F3312" s="6"/>
      <c r="G3312" s="6"/>
      <c r="H3312" s="6"/>
      <c r="I3312" s="6"/>
    </row>
    <row r="3313" spans="1:9">
      <c r="A3313" s="6"/>
      <c r="B3313" s="6"/>
      <c r="C3313" s="6"/>
      <c r="D3313" s="6"/>
      <c r="E3313" s="6"/>
      <c r="F3313" s="6"/>
      <c r="G3313" s="6"/>
      <c r="H3313" s="6"/>
      <c r="I3313" s="6"/>
    </row>
    <row r="3314" spans="1:9">
      <c r="A3314" s="6"/>
      <c r="B3314" s="6"/>
      <c r="C3314" s="6"/>
      <c r="D3314" s="6"/>
      <c r="E3314" s="6"/>
      <c r="F3314" s="6"/>
      <c r="G3314" s="6"/>
      <c r="H3314" s="6"/>
      <c r="I3314" s="6"/>
    </row>
    <row r="3315" spans="1:9">
      <c r="A3315" s="6"/>
      <c r="B3315" s="6"/>
      <c r="C3315" s="6"/>
      <c r="D3315" s="6"/>
      <c r="E3315" s="6"/>
      <c r="F3315" s="6"/>
      <c r="G3315" s="6"/>
      <c r="H3315" s="6"/>
      <c r="I3315" s="6"/>
    </row>
    <row r="3316" spans="1:9">
      <c r="A3316" s="6"/>
      <c r="B3316" s="6"/>
      <c r="C3316" s="6"/>
      <c r="D3316" s="6"/>
      <c r="E3316" s="6"/>
      <c r="F3316" s="6"/>
      <c r="G3316" s="6"/>
      <c r="H3316" s="6"/>
      <c r="I3316" s="6"/>
    </row>
    <row r="3317" spans="1:9">
      <c r="A3317" s="6"/>
      <c r="B3317" s="6"/>
      <c r="C3317" s="6"/>
      <c r="D3317" s="6"/>
      <c r="E3317" s="6"/>
      <c r="F3317" s="6"/>
      <c r="G3317" s="6"/>
      <c r="H3317" s="6"/>
      <c r="I3317" s="6"/>
    </row>
    <row r="3318" spans="1:9">
      <c r="A3318" s="6"/>
      <c r="B3318" s="6"/>
      <c r="C3318" s="6"/>
      <c r="D3318" s="6"/>
      <c r="E3318" s="6"/>
      <c r="F3318" s="6"/>
      <c r="G3318" s="6"/>
      <c r="H3318" s="6"/>
      <c r="I3318" s="6"/>
    </row>
    <row r="3319" spans="1:9">
      <c r="A3319" s="6"/>
      <c r="B3319" s="6"/>
      <c r="C3319" s="6"/>
      <c r="D3319" s="6"/>
      <c r="E3319" s="6"/>
      <c r="F3319" s="6"/>
      <c r="G3319" s="6"/>
      <c r="H3319" s="6"/>
      <c r="I3319" s="6"/>
    </row>
    <row r="3320" spans="1:9">
      <c r="A3320" s="6"/>
      <c r="B3320" s="6"/>
      <c r="C3320" s="6"/>
      <c r="D3320" s="6"/>
      <c r="E3320" s="6"/>
      <c r="F3320" s="6"/>
      <c r="G3320" s="6"/>
      <c r="H3320" s="6"/>
      <c r="I3320" s="6"/>
    </row>
    <row r="3321" spans="1:9">
      <c r="A3321" s="6"/>
      <c r="B3321" s="6"/>
      <c r="C3321" s="6"/>
      <c r="D3321" s="6"/>
      <c r="E3321" s="6"/>
      <c r="F3321" s="6"/>
      <c r="G3321" s="6"/>
      <c r="H3321" s="6"/>
      <c r="I3321" s="6"/>
    </row>
    <row r="3322" spans="1:9">
      <c r="A3322" s="6"/>
      <c r="B3322" s="6"/>
      <c r="C3322" s="6"/>
      <c r="D3322" s="6"/>
      <c r="E3322" s="6"/>
      <c r="F3322" s="6"/>
      <c r="G3322" s="6"/>
      <c r="H3322" s="6"/>
      <c r="I3322" s="6"/>
    </row>
    <row r="3323" spans="1:9">
      <c r="A3323" s="6"/>
      <c r="B3323" s="6"/>
      <c r="C3323" s="6"/>
      <c r="D3323" s="6"/>
      <c r="E3323" s="6"/>
      <c r="F3323" s="6"/>
      <c r="G3323" s="6"/>
      <c r="H3323" s="6"/>
      <c r="I3323" s="6"/>
    </row>
    <row r="3324" spans="1:9">
      <c r="A3324" s="6"/>
      <c r="B3324" s="6"/>
      <c r="C3324" s="6"/>
      <c r="D3324" s="6"/>
      <c r="E3324" s="6"/>
      <c r="F3324" s="6"/>
      <c r="G3324" s="6"/>
      <c r="H3324" s="6"/>
      <c r="I3324" s="6"/>
    </row>
    <row r="3325" spans="1:9">
      <c r="A3325" s="6"/>
      <c r="B3325" s="6"/>
      <c r="C3325" s="6"/>
      <c r="D3325" s="6"/>
      <c r="E3325" s="6"/>
      <c r="F3325" s="6"/>
      <c r="G3325" s="6"/>
      <c r="H3325" s="6"/>
      <c r="I3325" s="6"/>
    </row>
    <row r="3326" spans="1:9">
      <c r="A3326" s="6"/>
      <c r="B3326" s="6"/>
      <c r="C3326" s="6"/>
      <c r="D3326" s="6"/>
      <c r="E3326" s="6"/>
      <c r="F3326" s="6"/>
      <c r="G3326" s="6"/>
      <c r="H3326" s="6"/>
      <c r="I3326" s="6"/>
    </row>
    <row r="3327" spans="1:9">
      <c r="A3327" s="6"/>
      <c r="B3327" s="6"/>
      <c r="C3327" s="6"/>
      <c r="D3327" s="6"/>
      <c r="E3327" s="6"/>
      <c r="F3327" s="6"/>
      <c r="G3327" s="6"/>
      <c r="H3327" s="6"/>
      <c r="I3327" s="6"/>
    </row>
    <row r="3328" spans="1:9">
      <c r="A3328" s="6"/>
      <c r="B3328" s="6"/>
      <c r="C3328" s="6"/>
      <c r="D3328" s="6"/>
      <c r="E3328" s="6"/>
      <c r="F3328" s="6"/>
      <c r="G3328" s="6"/>
      <c r="H3328" s="6"/>
      <c r="I3328" s="6"/>
    </row>
    <row r="3329" spans="1:9">
      <c r="A3329" s="6"/>
      <c r="B3329" s="6"/>
      <c r="C3329" s="6"/>
      <c r="D3329" s="6"/>
      <c r="E3329" s="6"/>
      <c r="F3329" s="6"/>
      <c r="G3329" s="6"/>
      <c r="H3329" s="6"/>
      <c r="I3329" s="6"/>
    </row>
    <row r="3330" spans="1:9">
      <c r="A3330" s="6"/>
      <c r="B3330" s="6"/>
      <c r="C3330" s="6"/>
      <c r="D3330" s="6"/>
      <c r="E3330" s="6"/>
      <c r="F3330" s="6"/>
      <c r="G3330" s="6"/>
      <c r="H3330" s="6"/>
      <c r="I3330" s="6"/>
    </row>
    <row r="3331" spans="1:9">
      <c r="A3331" s="6"/>
      <c r="B3331" s="6"/>
      <c r="C3331" s="6"/>
      <c r="D3331" s="6"/>
      <c r="E3331" s="6"/>
      <c r="F3331" s="6"/>
      <c r="G3331" s="6"/>
      <c r="H3331" s="6"/>
      <c r="I3331" s="6"/>
    </row>
    <row r="3332" spans="1:9">
      <c r="A3332" s="6"/>
      <c r="B3332" s="6"/>
      <c r="C3332" s="6"/>
      <c r="D3332" s="6"/>
      <c r="E3332" s="6"/>
      <c r="F3332" s="6"/>
      <c r="G3332" s="6"/>
      <c r="H3332" s="6"/>
      <c r="I3332" s="6"/>
    </row>
    <row r="3333" spans="1:9">
      <c r="A3333" s="6"/>
      <c r="B3333" s="6"/>
      <c r="C3333" s="6"/>
      <c r="D3333" s="6"/>
      <c r="E3333" s="6"/>
      <c r="F3333" s="6"/>
      <c r="G3333" s="6"/>
      <c r="H3333" s="6"/>
      <c r="I3333" s="6"/>
    </row>
    <row r="3334" spans="1:9">
      <c r="A3334" s="6"/>
      <c r="B3334" s="6"/>
      <c r="C3334" s="6"/>
      <c r="D3334" s="6"/>
      <c r="E3334" s="6"/>
      <c r="F3334" s="6"/>
      <c r="G3334" s="6"/>
      <c r="H3334" s="6"/>
      <c r="I3334" s="6"/>
    </row>
    <row r="3335" spans="1:9">
      <c r="A3335" s="6"/>
      <c r="B3335" s="6"/>
      <c r="C3335" s="6"/>
      <c r="D3335" s="6"/>
      <c r="E3335" s="6"/>
      <c r="F3335" s="6"/>
      <c r="G3335" s="6"/>
      <c r="H3335" s="6"/>
      <c r="I3335" s="6"/>
    </row>
    <row r="3336" spans="1:9">
      <c r="A3336" s="6"/>
      <c r="B3336" s="6"/>
      <c r="C3336" s="6"/>
      <c r="D3336" s="6"/>
      <c r="E3336" s="6"/>
      <c r="F3336" s="6"/>
      <c r="G3336" s="6"/>
      <c r="H3336" s="6"/>
      <c r="I3336" s="6"/>
    </row>
    <row r="3337" spans="1:9">
      <c r="A3337" s="6"/>
      <c r="B3337" s="6"/>
      <c r="C3337" s="6"/>
      <c r="D3337" s="6"/>
      <c r="E3337" s="6"/>
      <c r="F3337" s="6"/>
      <c r="G3337" s="6"/>
      <c r="H3337" s="6"/>
      <c r="I3337" s="6"/>
    </row>
    <row r="3338" spans="1:9">
      <c r="A3338" s="6"/>
      <c r="B3338" s="6"/>
      <c r="C3338" s="6"/>
      <c r="D3338" s="6"/>
      <c r="E3338" s="6"/>
      <c r="F3338" s="6"/>
      <c r="G3338" s="6"/>
      <c r="H3338" s="6"/>
      <c r="I3338" s="6"/>
    </row>
    <row r="3339" spans="1:9">
      <c r="A3339" s="6"/>
      <c r="B3339" s="6"/>
      <c r="C3339" s="6"/>
      <c r="D3339" s="6"/>
      <c r="E3339" s="6"/>
      <c r="F3339" s="6"/>
      <c r="G3339" s="6"/>
      <c r="H3339" s="6"/>
      <c r="I3339" s="6"/>
    </row>
    <row r="3340" spans="1:9">
      <c r="A3340" s="6"/>
      <c r="B3340" s="6"/>
      <c r="C3340" s="6"/>
      <c r="D3340" s="6"/>
      <c r="E3340" s="6"/>
      <c r="F3340" s="6"/>
      <c r="G3340" s="6"/>
      <c r="H3340" s="6"/>
      <c r="I3340" s="6"/>
    </row>
    <row r="3341" spans="1:9">
      <c r="A3341" s="6"/>
      <c r="B3341" s="6"/>
      <c r="C3341" s="6"/>
      <c r="D3341" s="6"/>
      <c r="E3341" s="6"/>
      <c r="F3341" s="6"/>
      <c r="G3341" s="6"/>
      <c r="H3341" s="6"/>
      <c r="I3341" s="6"/>
    </row>
    <row r="3342" spans="1:9">
      <c r="A3342" s="6"/>
      <c r="B3342" s="6"/>
      <c r="C3342" s="6"/>
      <c r="D3342" s="6"/>
      <c r="E3342" s="6"/>
      <c r="F3342" s="6"/>
      <c r="G3342" s="6"/>
      <c r="H3342" s="6"/>
      <c r="I3342" s="6"/>
    </row>
    <row r="3343" spans="1:9">
      <c r="A3343" s="6"/>
      <c r="B3343" s="6"/>
      <c r="C3343" s="6"/>
      <c r="D3343" s="6"/>
      <c r="E3343" s="6"/>
      <c r="F3343" s="6"/>
      <c r="G3343" s="6"/>
      <c r="H3343" s="6"/>
      <c r="I3343" s="6"/>
    </row>
    <row r="3344" spans="1:9">
      <c r="A3344" s="6"/>
      <c r="B3344" s="6"/>
      <c r="C3344" s="6"/>
      <c r="D3344" s="6"/>
      <c r="E3344" s="6"/>
      <c r="F3344" s="6"/>
      <c r="G3344" s="6"/>
      <c r="H3344" s="6"/>
      <c r="I3344" s="6"/>
    </row>
    <row r="3345" spans="1:9">
      <c r="A3345" s="6"/>
      <c r="B3345" s="6"/>
      <c r="C3345" s="6"/>
      <c r="D3345" s="6"/>
      <c r="E3345" s="6"/>
      <c r="F3345" s="6"/>
      <c r="G3345" s="6"/>
      <c r="H3345" s="6"/>
      <c r="I3345" s="6"/>
    </row>
    <row r="3346" spans="1:9">
      <c r="A3346" s="6"/>
      <c r="B3346" s="6"/>
      <c r="C3346" s="6"/>
      <c r="D3346" s="6"/>
      <c r="E3346" s="6"/>
      <c r="F3346" s="6"/>
      <c r="G3346" s="6"/>
      <c r="H3346" s="6"/>
      <c r="I3346" s="6"/>
    </row>
    <row r="3347" spans="1:9">
      <c r="A3347" s="6"/>
      <c r="B3347" s="6"/>
      <c r="C3347" s="6"/>
      <c r="D3347" s="6"/>
      <c r="E3347" s="6"/>
      <c r="F3347" s="6"/>
      <c r="G3347" s="6"/>
      <c r="H3347" s="6"/>
      <c r="I3347" s="6"/>
    </row>
    <row r="3348" spans="1:9">
      <c r="A3348" s="6"/>
      <c r="B3348" s="6"/>
      <c r="C3348" s="6"/>
      <c r="D3348" s="6"/>
      <c r="E3348" s="6"/>
      <c r="F3348" s="6"/>
      <c r="G3348" s="6"/>
      <c r="H3348" s="6"/>
      <c r="I3348" s="6"/>
    </row>
    <row r="3349" spans="1:9">
      <c r="A3349" s="6"/>
      <c r="B3349" s="6"/>
      <c r="C3349" s="6"/>
      <c r="D3349" s="6"/>
      <c r="E3349" s="6"/>
      <c r="F3349" s="6"/>
      <c r="G3349" s="6"/>
      <c r="H3349" s="6"/>
      <c r="I3349" s="6"/>
    </row>
    <row r="3350" spans="1:9">
      <c r="A3350" s="6"/>
      <c r="B3350" s="6"/>
      <c r="C3350" s="6"/>
      <c r="D3350" s="6"/>
      <c r="E3350" s="6"/>
      <c r="F3350" s="6"/>
      <c r="G3350" s="6"/>
      <c r="H3350" s="6"/>
      <c r="I3350" s="6"/>
    </row>
    <row r="3351" spans="1:9">
      <c r="A3351" s="6"/>
      <c r="B3351" s="6"/>
      <c r="C3351" s="6"/>
      <c r="D3351" s="6"/>
      <c r="E3351" s="6"/>
      <c r="F3351" s="6"/>
      <c r="G3351" s="6"/>
      <c r="H3351" s="6"/>
      <c r="I3351" s="6"/>
    </row>
    <row r="3352" spans="1:9">
      <c r="A3352" s="6"/>
      <c r="B3352" s="6"/>
      <c r="C3352" s="6"/>
      <c r="D3352" s="6"/>
      <c r="E3352" s="6"/>
      <c r="F3352" s="6"/>
      <c r="G3352" s="6"/>
      <c r="H3352" s="6"/>
      <c r="I3352" s="6"/>
    </row>
    <row r="3353" spans="1:9">
      <c r="A3353" s="6"/>
      <c r="B3353" s="6"/>
      <c r="C3353" s="6"/>
      <c r="D3353" s="6"/>
      <c r="E3353" s="6"/>
      <c r="F3353" s="6"/>
      <c r="G3353" s="6"/>
      <c r="H3353" s="6"/>
      <c r="I3353" s="6"/>
    </row>
    <row r="3354" spans="1:9">
      <c r="A3354" s="6"/>
      <c r="B3354" s="6"/>
      <c r="C3354" s="6"/>
      <c r="D3354" s="6"/>
      <c r="E3354" s="6"/>
      <c r="F3354" s="6"/>
      <c r="G3354" s="6"/>
      <c r="H3354" s="6"/>
      <c r="I3354" s="6"/>
    </row>
    <row r="3355" spans="1:9">
      <c r="A3355" s="6"/>
      <c r="B3355" s="6"/>
      <c r="C3355" s="6"/>
      <c r="D3355" s="6"/>
      <c r="E3355" s="6"/>
      <c r="F3355" s="6"/>
      <c r="G3355" s="6"/>
      <c r="H3355" s="6"/>
      <c r="I3355" s="6"/>
    </row>
    <row r="3356" spans="1:9">
      <c r="A3356" s="6"/>
      <c r="B3356" s="6"/>
      <c r="C3356" s="6"/>
      <c r="D3356" s="6"/>
      <c r="E3356" s="6"/>
      <c r="F3356" s="6"/>
      <c r="G3356" s="6"/>
      <c r="H3356" s="6"/>
      <c r="I3356" s="6"/>
    </row>
    <row r="3357" spans="1:9">
      <c r="A3357" s="6"/>
      <c r="B3357" s="6"/>
      <c r="C3357" s="6"/>
      <c r="D3357" s="6"/>
      <c r="E3357" s="6"/>
      <c r="F3357" s="6"/>
      <c r="G3357" s="6"/>
      <c r="H3357" s="6"/>
      <c r="I3357" s="6"/>
    </row>
    <row r="3358" spans="1:9">
      <c r="A3358" s="6"/>
      <c r="B3358" s="6"/>
      <c r="C3358" s="6"/>
      <c r="D3358" s="6"/>
      <c r="E3358" s="6"/>
      <c r="F3358" s="6"/>
      <c r="G3358" s="6"/>
      <c r="H3358" s="6"/>
      <c r="I3358" s="6"/>
    </row>
    <row r="3359" spans="1:9">
      <c r="A3359" s="6"/>
      <c r="B3359" s="6"/>
      <c r="C3359" s="6"/>
      <c r="D3359" s="6"/>
      <c r="E3359" s="6"/>
      <c r="F3359" s="6"/>
      <c r="G3359" s="6"/>
      <c r="H3359" s="6"/>
      <c r="I3359" s="6"/>
    </row>
    <row r="3360" spans="1:9">
      <c r="A3360" s="6"/>
      <c r="B3360" s="6"/>
      <c r="C3360" s="6"/>
      <c r="D3360" s="6"/>
      <c r="E3360" s="6"/>
      <c r="F3360" s="6"/>
      <c r="G3360" s="6"/>
      <c r="H3360" s="6"/>
      <c r="I3360" s="6"/>
    </row>
    <row r="3361" spans="1:9">
      <c r="A3361" s="6"/>
      <c r="B3361" s="6"/>
      <c r="C3361" s="6"/>
      <c r="D3361" s="6"/>
      <c r="E3361" s="6"/>
      <c r="F3361" s="6"/>
      <c r="G3361" s="6"/>
      <c r="H3361" s="6"/>
      <c r="I3361" s="6"/>
    </row>
    <row r="3362" spans="1:9">
      <c r="A3362" s="6"/>
      <c r="B3362" s="6"/>
      <c r="C3362" s="6"/>
      <c r="D3362" s="6"/>
      <c r="E3362" s="6"/>
      <c r="F3362" s="6"/>
      <c r="G3362" s="6"/>
      <c r="H3362" s="6"/>
      <c r="I3362" s="6"/>
    </row>
    <row r="3363" spans="1:9">
      <c r="A3363" s="6"/>
      <c r="B3363" s="6"/>
      <c r="C3363" s="6"/>
      <c r="D3363" s="6"/>
      <c r="E3363" s="6"/>
      <c r="F3363" s="6"/>
      <c r="G3363" s="6"/>
      <c r="H3363" s="6"/>
      <c r="I3363" s="6"/>
    </row>
    <row r="3364" spans="1:9">
      <c r="A3364" s="6"/>
      <c r="B3364" s="6"/>
      <c r="C3364" s="6"/>
      <c r="D3364" s="6"/>
      <c r="E3364" s="6"/>
      <c r="F3364" s="6"/>
      <c r="G3364" s="6"/>
      <c r="H3364" s="6"/>
      <c r="I3364" s="6"/>
    </row>
    <row r="3365" spans="1:9">
      <c r="A3365" s="6"/>
      <c r="B3365" s="6"/>
      <c r="C3365" s="6"/>
      <c r="D3365" s="6"/>
      <c r="E3365" s="6"/>
      <c r="F3365" s="6"/>
      <c r="G3365" s="6"/>
      <c r="H3365" s="6"/>
      <c r="I3365" s="6"/>
    </row>
    <row r="3366" spans="1:9">
      <c r="A3366" s="6"/>
      <c r="B3366" s="6"/>
      <c r="C3366" s="6"/>
      <c r="D3366" s="6"/>
      <c r="E3366" s="6"/>
      <c r="F3366" s="6"/>
      <c r="G3366" s="6"/>
      <c r="H3366" s="6"/>
      <c r="I3366" s="6"/>
    </row>
    <row r="3367" spans="1:9">
      <c r="A3367" s="6"/>
      <c r="B3367" s="6"/>
      <c r="C3367" s="6"/>
      <c r="D3367" s="6"/>
      <c r="E3367" s="6"/>
      <c r="F3367" s="6"/>
      <c r="G3367" s="6"/>
      <c r="H3367" s="6"/>
      <c r="I3367" s="6"/>
    </row>
    <row r="3368" spans="1:9">
      <c r="A3368" s="6"/>
      <c r="B3368" s="6"/>
      <c r="C3368" s="6"/>
      <c r="D3368" s="6"/>
      <c r="E3368" s="6"/>
      <c r="F3368" s="6"/>
      <c r="G3368" s="6"/>
      <c r="H3368" s="6"/>
      <c r="I3368" s="6"/>
    </row>
    <row r="3369" spans="1:9">
      <c r="A3369" s="6"/>
      <c r="B3369" s="6"/>
      <c r="C3369" s="6"/>
      <c r="D3369" s="6"/>
      <c r="E3369" s="6"/>
      <c r="F3369" s="6"/>
      <c r="G3369" s="6"/>
      <c r="H3369" s="6"/>
      <c r="I3369" s="6"/>
    </row>
    <row r="3370" spans="1:9">
      <c r="A3370" s="6"/>
      <c r="B3370" s="6"/>
      <c r="C3370" s="6"/>
      <c r="D3370" s="6"/>
      <c r="E3370" s="6"/>
      <c r="F3370" s="6"/>
      <c r="G3370" s="6"/>
      <c r="H3370" s="6"/>
      <c r="I3370" s="6"/>
    </row>
    <row r="3371" spans="1:9">
      <c r="A3371" s="6"/>
      <c r="B3371" s="6"/>
      <c r="C3371" s="6"/>
      <c r="D3371" s="6"/>
      <c r="E3371" s="6"/>
      <c r="F3371" s="6"/>
      <c r="G3371" s="6"/>
      <c r="H3371" s="6"/>
      <c r="I3371" s="6"/>
    </row>
    <row r="3372" spans="1:9">
      <c r="A3372" s="6"/>
      <c r="B3372" s="6"/>
      <c r="C3372" s="6"/>
      <c r="D3372" s="6"/>
      <c r="E3372" s="6"/>
      <c r="F3372" s="6"/>
      <c r="G3372" s="6"/>
      <c r="H3372" s="6"/>
      <c r="I3372" s="6"/>
    </row>
    <row r="3373" spans="1:9">
      <c r="A3373" s="6"/>
      <c r="B3373" s="6"/>
      <c r="C3373" s="6"/>
      <c r="D3373" s="6"/>
      <c r="E3373" s="6"/>
      <c r="F3373" s="6"/>
      <c r="G3373" s="6"/>
      <c r="H3373" s="6"/>
      <c r="I3373" s="6"/>
    </row>
    <row r="3374" spans="1:9">
      <c r="A3374" s="6"/>
      <c r="B3374" s="6"/>
      <c r="C3374" s="6"/>
      <c r="D3374" s="6"/>
      <c r="E3374" s="6"/>
      <c r="F3374" s="6"/>
      <c r="G3374" s="6"/>
      <c r="H3374" s="6"/>
      <c r="I3374" s="6"/>
    </row>
    <row r="3375" spans="1:9">
      <c r="A3375" s="6"/>
      <c r="B3375" s="6"/>
      <c r="C3375" s="6"/>
      <c r="D3375" s="6"/>
      <c r="E3375" s="6"/>
      <c r="F3375" s="6"/>
      <c r="G3375" s="6"/>
      <c r="H3375" s="6"/>
      <c r="I3375" s="6"/>
    </row>
    <row r="3376" spans="1:9">
      <c r="A3376" s="6"/>
      <c r="B3376" s="6"/>
      <c r="C3376" s="6"/>
      <c r="D3376" s="6"/>
      <c r="E3376" s="6"/>
      <c r="F3376" s="6"/>
      <c r="G3376" s="6"/>
      <c r="H3376" s="6"/>
      <c r="I3376" s="6"/>
    </row>
    <row r="3377" spans="1:9">
      <c r="A3377" s="6"/>
      <c r="B3377" s="6"/>
      <c r="C3377" s="6"/>
      <c r="D3377" s="6"/>
      <c r="E3377" s="6"/>
      <c r="F3377" s="6"/>
      <c r="G3377" s="6"/>
      <c r="H3377" s="6"/>
      <c r="I3377" s="6"/>
    </row>
    <row r="3378" spans="1:9">
      <c r="A3378" s="6"/>
      <c r="B3378" s="6"/>
      <c r="C3378" s="6"/>
      <c r="D3378" s="6"/>
      <c r="E3378" s="6"/>
      <c r="F3378" s="6"/>
      <c r="G3378" s="6"/>
      <c r="H3378" s="6"/>
      <c r="I3378" s="6"/>
    </row>
    <row r="3379" spans="1:9">
      <c r="A3379" s="6"/>
      <c r="B3379" s="6"/>
      <c r="C3379" s="6"/>
      <c r="D3379" s="6"/>
      <c r="E3379" s="6"/>
      <c r="F3379" s="6"/>
      <c r="G3379" s="6"/>
      <c r="H3379" s="6"/>
      <c r="I3379" s="6"/>
    </row>
    <row r="3380" spans="1:9">
      <c r="A3380" s="6"/>
      <c r="B3380" s="6"/>
      <c r="C3380" s="6"/>
      <c r="D3380" s="6"/>
      <c r="E3380" s="6"/>
      <c r="F3380" s="6"/>
      <c r="G3380" s="6"/>
      <c r="H3380" s="6"/>
      <c r="I3380" s="6"/>
    </row>
    <row r="3381" spans="1:9">
      <c r="A3381" s="6"/>
      <c r="B3381" s="6"/>
      <c r="C3381" s="6"/>
      <c r="D3381" s="6"/>
      <c r="E3381" s="6"/>
      <c r="F3381" s="6"/>
      <c r="G3381" s="6"/>
      <c r="H3381" s="6"/>
      <c r="I3381" s="6"/>
    </row>
    <row r="3382" spans="1:9">
      <c r="A3382" s="6"/>
      <c r="B3382" s="6"/>
      <c r="C3382" s="6"/>
      <c r="D3382" s="6"/>
      <c r="E3382" s="6"/>
      <c r="F3382" s="6"/>
      <c r="G3382" s="6"/>
      <c r="H3382" s="6"/>
      <c r="I3382" s="6"/>
    </row>
    <row r="3383" spans="1:9">
      <c r="A3383" s="6"/>
      <c r="B3383" s="6"/>
      <c r="C3383" s="6"/>
      <c r="D3383" s="6"/>
      <c r="E3383" s="6"/>
      <c r="F3383" s="6"/>
      <c r="G3383" s="6"/>
      <c r="H3383" s="6"/>
      <c r="I3383" s="6"/>
    </row>
    <row r="3384" spans="1:9">
      <c r="A3384" s="6"/>
      <c r="B3384" s="6"/>
      <c r="C3384" s="6"/>
      <c r="D3384" s="6"/>
      <c r="E3384" s="6"/>
      <c r="F3384" s="6"/>
      <c r="G3384" s="6"/>
      <c r="H3384" s="6"/>
      <c r="I3384" s="6"/>
    </row>
    <row r="3385" spans="1:9">
      <c r="A3385" s="6"/>
      <c r="B3385" s="6"/>
      <c r="C3385" s="6"/>
      <c r="D3385" s="6"/>
      <c r="E3385" s="6"/>
      <c r="F3385" s="6"/>
      <c r="G3385" s="6"/>
      <c r="H3385" s="6"/>
      <c r="I3385" s="6"/>
    </row>
    <row r="3386" spans="1:9">
      <c r="A3386" s="6"/>
      <c r="B3386" s="6"/>
      <c r="C3386" s="6"/>
      <c r="D3386" s="6"/>
      <c r="E3386" s="6"/>
      <c r="F3386" s="6"/>
      <c r="G3386" s="6"/>
      <c r="H3386" s="6"/>
      <c r="I3386" s="6"/>
    </row>
    <row r="3387" spans="1:9">
      <c r="A3387" s="6"/>
      <c r="B3387" s="6"/>
      <c r="C3387" s="6"/>
      <c r="D3387" s="6"/>
      <c r="E3387" s="6"/>
      <c r="F3387" s="6"/>
      <c r="G3387" s="6"/>
      <c r="H3387" s="6"/>
      <c r="I3387" s="6"/>
    </row>
    <row r="3388" spans="1:9">
      <c r="A3388" s="6"/>
      <c r="B3388" s="6"/>
      <c r="C3388" s="6"/>
      <c r="D3388" s="6"/>
      <c r="E3388" s="6"/>
      <c r="F3388" s="6"/>
      <c r="G3388" s="6"/>
      <c r="H3388" s="6"/>
      <c r="I3388" s="6"/>
    </row>
    <row r="3389" spans="1:9">
      <c r="A3389" s="6"/>
      <c r="B3389" s="6"/>
      <c r="C3389" s="6"/>
      <c r="D3389" s="6"/>
      <c r="E3389" s="6"/>
      <c r="F3389" s="6"/>
      <c r="G3389" s="6"/>
      <c r="H3389" s="6"/>
      <c r="I3389" s="6"/>
    </row>
    <row r="3390" spans="1:9">
      <c r="A3390" s="6"/>
      <c r="B3390" s="6"/>
      <c r="C3390" s="6"/>
      <c r="D3390" s="6"/>
      <c r="E3390" s="6"/>
      <c r="F3390" s="6"/>
      <c r="G3390" s="6"/>
      <c r="H3390" s="6"/>
      <c r="I3390" s="6"/>
    </row>
    <row r="3391" spans="1:9">
      <c r="A3391" s="6"/>
      <c r="B3391" s="6"/>
      <c r="C3391" s="6"/>
      <c r="D3391" s="6"/>
      <c r="E3391" s="6"/>
      <c r="F3391" s="6"/>
      <c r="G3391" s="6"/>
      <c r="H3391" s="6"/>
      <c r="I3391" s="6"/>
    </row>
    <row r="3392" spans="1:9">
      <c r="A3392" s="6"/>
      <c r="B3392" s="6"/>
      <c r="C3392" s="6"/>
      <c r="D3392" s="6"/>
      <c r="E3392" s="6"/>
      <c r="F3392" s="6"/>
      <c r="G3392" s="6"/>
      <c r="H3392" s="6"/>
      <c r="I3392" s="6"/>
    </row>
    <row r="3393" spans="1:9">
      <c r="A3393" s="6"/>
      <c r="B3393" s="6"/>
      <c r="C3393" s="6"/>
      <c r="D3393" s="6"/>
      <c r="E3393" s="6"/>
      <c r="F3393" s="6"/>
      <c r="G3393" s="6"/>
      <c r="H3393" s="6"/>
      <c r="I3393" s="6"/>
    </row>
    <row r="3394" spans="1:9">
      <c r="A3394" s="6"/>
      <c r="B3394" s="6"/>
      <c r="C3394" s="6"/>
      <c r="D3394" s="6"/>
      <c r="E3394" s="6"/>
      <c r="F3394" s="6"/>
      <c r="G3394" s="6"/>
      <c r="H3394" s="6"/>
      <c r="I3394" s="6"/>
    </row>
    <row r="3395" spans="1:9">
      <c r="A3395" s="6"/>
      <c r="B3395" s="6"/>
      <c r="C3395" s="6"/>
      <c r="D3395" s="6"/>
      <c r="E3395" s="6"/>
      <c r="F3395" s="6"/>
      <c r="G3395" s="6"/>
      <c r="H3395" s="6"/>
      <c r="I3395" s="6"/>
    </row>
    <row r="3396" spans="1:9">
      <c r="A3396" s="6"/>
      <c r="B3396" s="6"/>
      <c r="C3396" s="6"/>
      <c r="D3396" s="6"/>
      <c r="E3396" s="6"/>
      <c r="F3396" s="6"/>
      <c r="G3396" s="6"/>
      <c r="H3396" s="6"/>
      <c r="I3396" s="6"/>
    </row>
    <row r="3397" spans="1:9">
      <c r="A3397" s="6"/>
      <c r="B3397" s="6"/>
      <c r="C3397" s="6"/>
      <c r="D3397" s="6"/>
      <c r="E3397" s="6"/>
      <c r="F3397" s="6"/>
      <c r="G3397" s="6"/>
      <c r="H3397" s="6"/>
      <c r="I3397" s="6"/>
    </row>
    <row r="3398" spans="1:9">
      <c r="A3398" s="6"/>
      <c r="B3398" s="6"/>
      <c r="C3398" s="6"/>
      <c r="D3398" s="6"/>
      <c r="E3398" s="6"/>
      <c r="F3398" s="6"/>
      <c r="G3398" s="6"/>
      <c r="H3398" s="6"/>
      <c r="I3398" s="6"/>
    </row>
    <row r="3399" spans="1:9">
      <c r="A3399" s="6"/>
      <c r="B3399" s="6"/>
      <c r="C3399" s="6"/>
      <c r="D3399" s="6"/>
      <c r="E3399" s="6"/>
      <c r="F3399" s="6"/>
      <c r="G3399" s="6"/>
      <c r="H3399" s="6"/>
      <c r="I3399" s="6"/>
    </row>
    <row r="3400" spans="1:9">
      <c r="A3400" s="6"/>
      <c r="B3400" s="6"/>
      <c r="C3400" s="6"/>
      <c r="D3400" s="6"/>
      <c r="E3400" s="6"/>
      <c r="F3400" s="6"/>
      <c r="G3400" s="6"/>
      <c r="H3400" s="6"/>
      <c r="I3400" s="6"/>
    </row>
    <row r="3401" spans="1:9">
      <c r="A3401" s="6"/>
      <c r="B3401" s="6"/>
      <c r="C3401" s="6"/>
      <c r="D3401" s="6"/>
      <c r="E3401" s="6"/>
      <c r="F3401" s="6"/>
      <c r="G3401" s="6"/>
      <c r="H3401" s="6"/>
      <c r="I3401" s="6"/>
    </row>
    <row r="3402" spans="1:9">
      <c r="A3402" s="6"/>
      <c r="B3402" s="6"/>
      <c r="C3402" s="6"/>
      <c r="D3402" s="6"/>
      <c r="E3402" s="6"/>
      <c r="F3402" s="6"/>
      <c r="G3402" s="6"/>
      <c r="H3402" s="6"/>
      <c r="I3402" s="6"/>
    </row>
    <row r="3403" spans="1:9">
      <c r="A3403" s="6"/>
      <c r="B3403" s="6"/>
      <c r="C3403" s="6"/>
      <c r="D3403" s="6"/>
      <c r="E3403" s="6"/>
      <c r="F3403" s="6"/>
      <c r="G3403" s="6"/>
      <c r="H3403" s="6"/>
      <c r="I3403" s="6"/>
    </row>
    <row r="3404" spans="1:9">
      <c r="A3404" s="6"/>
      <c r="B3404" s="6"/>
      <c r="C3404" s="6"/>
      <c r="D3404" s="6"/>
      <c r="E3404" s="6"/>
      <c r="F3404" s="6"/>
      <c r="G3404" s="6"/>
      <c r="H3404" s="6"/>
      <c r="I3404" s="6"/>
    </row>
    <row r="3405" spans="1:9">
      <c r="A3405" s="6"/>
      <c r="B3405" s="6"/>
      <c r="C3405" s="6"/>
      <c r="D3405" s="6"/>
      <c r="E3405" s="6"/>
      <c r="F3405" s="6"/>
      <c r="G3405" s="6"/>
      <c r="H3405" s="6"/>
      <c r="I3405" s="6"/>
    </row>
    <row r="3406" spans="1:9">
      <c r="A3406" s="6"/>
      <c r="B3406" s="6"/>
      <c r="C3406" s="6"/>
      <c r="D3406" s="6"/>
      <c r="E3406" s="6"/>
      <c r="F3406" s="6"/>
      <c r="G3406" s="6"/>
      <c r="H3406" s="6"/>
      <c r="I3406" s="6"/>
    </row>
    <row r="3407" spans="1:9">
      <c r="A3407" s="6"/>
      <c r="B3407" s="6"/>
      <c r="C3407" s="6"/>
      <c r="D3407" s="6"/>
      <c r="E3407" s="6"/>
      <c r="F3407" s="6"/>
      <c r="G3407" s="6"/>
      <c r="H3407" s="6"/>
      <c r="I3407" s="6"/>
    </row>
    <row r="3408" spans="1:9">
      <c r="A3408" s="6"/>
      <c r="B3408" s="6"/>
      <c r="C3408" s="6"/>
      <c r="D3408" s="6"/>
      <c r="E3408" s="6"/>
      <c r="F3408" s="6"/>
      <c r="G3408" s="6"/>
      <c r="H3408" s="6"/>
      <c r="I3408" s="6"/>
    </row>
    <row r="3409" spans="1:9">
      <c r="A3409" s="6"/>
      <c r="B3409" s="6"/>
      <c r="C3409" s="6"/>
      <c r="D3409" s="6"/>
      <c r="E3409" s="6"/>
      <c r="F3409" s="6"/>
      <c r="G3409" s="6"/>
      <c r="H3409" s="6"/>
      <c r="I3409" s="6"/>
    </row>
    <row r="3410" spans="1:9">
      <c r="A3410" s="6"/>
      <c r="B3410" s="6"/>
      <c r="C3410" s="6"/>
      <c r="D3410" s="6"/>
      <c r="E3410" s="6"/>
      <c r="F3410" s="6"/>
      <c r="G3410" s="6"/>
      <c r="H3410" s="6"/>
      <c r="I3410" s="6"/>
    </row>
    <row r="3411" spans="1:9">
      <c r="A3411" s="6"/>
      <c r="B3411" s="6"/>
      <c r="C3411" s="6"/>
      <c r="D3411" s="6"/>
      <c r="E3411" s="6"/>
      <c r="F3411" s="6"/>
      <c r="G3411" s="6"/>
      <c r="H3411" s="6"/>
      <c r="I3411" s="6"/>
    </row>
    <row r="3412" spans="1:9">
      <c r="A3412" s="6"/>
      <c r="B3412" s="6"/>
      <c r="C3412" s="6"/>
      <c r="D3412" s="6"/>
      <c r="E3412" s="6"/>
      <c r="F3412" s="6"/>
      <c r="G3412" s="6"/>
      <c r="H3412" s="6"/>
      <c r="I3412" s="6"/>
    </row>
    <row r="3413" spans="1:9">
      <c r="A3413" s="6"/>
      <c r="B3413" s="6"/>
      <c r="C3413" s="6"/>
      <c r="D3413" s="6"/>
      <c r="E3413" s="6"/>
      <c r="F3413" s="6"/>
      <c r="G3413" s="6"/>
      <c r="H3413" s="6"/>
      <c r="I3413" s="6"/>
    </row>
    <row r="3414" spans="1:9">
      <c r="A3414" s="6"/>
      <c r="B3414" s="6"/>
      <c r="C3414" s="6"/>
      <c r="D3414" s="6"/>
      <c r="E3414" s="6"/>
      <c r="F3414" s="6"/>
      <c r="G3414" s="6"/>
      <c r="H3414" s="6"/>
      <c r="I3414" s="6"/>
    </row>
    <row r="3415" spans="1:9">
      <c r="A3415" s="6"/>
      <c r="B3415" s="6"/>
      <c r="C3415" s="6"/>
      <c r="D3415" s="6"/>
      <c r="E3415" s="6"/>
      <c r="F3415" s="6"/>
      <c r="G3415" s="6"/>
      <c r="H3415" s="6"/>
      <c r="I3415" s="6"/>
    </row>
    <row r="3416" spans="1:9">
      <c r="A3416" s="6"/>
      <c r="B3416" s="6"/>
      <c r="C3416" s="6"/>
      <c r="D3416" s="6"/>
      <c r="E3416" s="6"/>
      <c r="F3416" s="6"/>
      <c r="G3416" s="6"/>
      <c r="H3416" s="6"/>
      <c r="I3416" s="6"/>
    </row>
    <row r="3417" spans="1:9">
      <c r="A3417" s="6"/>
      <c r="B3417" s="6"/>
      <c r="C3417" s="6"/>
      <c r="D3417" s="6"/>
      <c r="E3417" s="6"/>
      <c r="F3417" s="6"/>
      <c r="G3417" s="6"/>
      <c r="H3417" s="6"/>
      <c r="I3417" s="6"/>
    </row>
    <row r="3418" spans="1:9">
      <c r="A3418" s="6"/>
      <c r="B3418" s="6"/>
      <c r="C3418" s="6"/>
      <c r="D3418" s="6"/>
      <c r="E3418" s="6"/>
      <c r="F3418" s="6"/>
      <c r="G3418" s="6"/>
      <c r="H3418" s="6"/>
      <c r="I3418" s="6"/>
    </row>
    <row r="3419" spans="1:9">
      <c r="A3419" s="6"/>
      <c r="B3419" s="6"/>
      <c r="C3419" s="6"/>
      <c r="D3419" s="6"/>
      <c r="E3419" s="6"/>
      <c r="F3419" s="6"/>
      <c r="G3419" s="6"/>
      <c r="H3419" s="6"/>
      <c r="I3419" s="6"/>
    </row>
    <row r="3420" spans="1:9">
      <c r="A3420" s="6"/>
      <c r="B3420" s="6"/>
      <c r="C3420" s="6"/>
      <c r="D3420" s="6"/>
      <c r="E3420" s="6"/>
      <c r="F3420" s="6"/>
      <c r="G3420" s="6"/>
      <c r="H3420" s="6"/>
      <c r="I3420" s="6"/>
    </row>
    <row r="3421" spans="1:9">
      <c r="A3421" s="6"/>
      <c r="B3421" s="6"/>
      <c r="C3421" s="6"/>
      <c r="D3421" s="6"/>
      <c r="E3421" s="6"/>
      <c r="F3421" s="6"/>
      <c r="G3421" s="6"/>
      <c r="H3421" s="6"/>
      <c r="I3421" s="6"/>
    </row>
    <row r="3422" spans="1:9">
      <c r="A3422" s="6"/>
      <c r="B3422" s="6"/>
      <c r="C3422" s="6"/>
      <c r="D3422" s="6"/>
      <c r="E3422" s="6"/>
      <c r="F3422" s="6"/>
      <c r="G3422" s="6"/>
      <c r="H3422" s="6"/>
      <c r="I3422" s="6"/>
    </row>
    <row r="3423" spans="1:9">
      <c r="A3423" s="6"/>
      <c r="B3423" s="6"/>
      <c r="C3423" s="6"/>
      <c r="D3423" s="6"/>
      <c r="E3423" s="6"/>
      <c r="F3423" s="6"/>
      <c r="G3423" s="6"/>
      <c r="H3423" s="6"/>
      <c r="I3423" s="6"/>
    </row>
    <row r="3424" spans="1:9">
      <c r="A3424" s="6"/>
      <c r="B3424" s="6"/>
      <c r="C3424" s="6"/>
      <c r="D3424" s="6"/>
      <c r="E3424" s="6"/>
      <c r="F3424" s="6"/>
      <c r="G3424" s="6"/>
      <c r="H3424" s="6"/>
      <c r="I3424" s="6"/>
    </row>
    <row r="3425" spans="1:9">
      <c r="A3425" s="6"/>
      <c r="B3425" s="6"/>
      <c r="C3425" s="6"/>
      <c r="D3425" s="6"/>
      <c r="E3425" s="6"/>
      <c r="F3425" s="6"/>
      <c r="G3425" s="6"/>
      <c r="H3425" s="6"/>
      <c r="I3425" s="6"/>
    </row>
    <row r="3426" spans="1:9">
      <c r="A3426" s="6"/>
      <c r="B3426" s="6"/>
      <c r="C3426" s="6"/>
      <c r="D3426" s="6"/>
      <c r="E3426" s="6"/>
      <c r="F3426" s="6"/>
      <c r="G3426" s="6"/>
      <c r="H3426" s="6"/>
      <c r="I3426" s="6"/>
    </row>
    <row r="3427" spans="1:9">
      <c r="A3427" s="6"/>
      <c r="B3427" s="6"/>
      <c r="C3427" s="6"/>
      <c r="D3427" s="6"/>
      <c r="E3427" s="6"/>
      <c r="F3427" s="6"/>
      <c r="G3427" s="6"/>
      <c r="H3427" s="6"/>
      <c r="I3427" s="6"/>
    </row>
    <row r="3428" spans="1:9">
      <c r="A3428" s="6"/>
      <c r="B3428" s="6"/>
      <c r="C3428" s="6"/>
      <c r="D3428" s="6"/>
      <c r="E3428" s="6"/>
      <c r="F3428" s="6"/>
      <c r="G3428" s="6"/>
      <c r="H3428" s="6"/>
      <c r="I3428" s="6"/>
    </row>
    <row r="3429" spans="1:9">
      <c r="A3429" s="6"/>
      <c r="B3429" s="6"/>
      <c r="C3429" s="6"/>
      <c r="D3429" s="6"/>
      <c r="E3429" s="6"/>
      <c r="F3429" s="6"/>
      <c r="G3429" s="6"/>
      <c r="H3429" s="6"/>
      <c r="I3429" s="6"/>
    </row>
    <row r="3430" spans="1:9">
      <c r="A3430" s="6"/>
      <c r="B3430" s="6"/>
      <c r="C3430" s="6"/>
      <c r="D3430" s="6"/>
      <c r="E3430" s="6"/>
      <c r="F3430" s="6"/>
      <c r="G3430" s="6"/>
      <c r="H3430" s="6"/>
      <c r="I3430" s="6"/>
    </row>
    <row r="3431" spans="1:9">
      <c r="A3431" s="6"/>
      <c r="B3431" s="6"/>
      <c r="C3431" s="6"/>
      <c r="D3431" s="6"/>
      <c r="E3431" s="6"/>
      <c r="F3431" s="6"/>
      <c r="G3431" s="6"/>
      <c r="H3431" s="6"/>
      <c r="I3431" s="6"/>
    </row>
    <row r="3432" spans="1:9">
      <c r="A3432" s="6"/>
      <c r="B3432" s="6"/>
      <c r="C3432" s="6"/>
      <c r="D3432" s="6"/>
      <c r="E3432" s="6"/>
      <c r="F3432" s="6"/>
      <c r="G3432" s="6"/>
      <c r="H3432" s="6"/>
      <c r="I3432" s="6"/>
    </row>
    <row r="3433" spans="1:9">
      <c r="A3433" s="6"/>
      <c r="B3433" s="6"/>
      <c r="C3433" s="6"/>
      <c r="D3433" s="6"/>
      <c r="E3433" s="6"/>
      <c r="F3433" s="6"/>
      <c r="G3433" s="6"/>
      <c r="H3433" s="6"/>
      <c r="I3433" s="6"/>
    </row>
    <row r="3434" spans="1:9">
      <c r="A3434" s="6"/>
      <c r="B3434" s="6"/>
      <c r="C3434" s="6"/>
      <c r="D3434" s="6"/>
      <c r="E3434" s="6"/>
      <c r="F3434" s="6"/>
      <c r="G3434" s="6"/>
      <c r="H3434" s="6"/>
      <c r="I3434" s="6"/>
    </row>
    <row r="3435" spans="1:9">
      <c r="A3435" s="6"/>
      <c r="B3435" s="6"/>
      <c r="C3435" s="6"/>
      <c r="D3435" s="6"/>
      <c r="E3435" s="6"/>
      <c r="F3435" s="6"/>
      <c r="G3435" s="6"/>
      <c r="H3435" s="6"/>
      <c r="I3435" s="6"/>
    </row>
    <row r="3436" spans="1:9">
      <c r="A3436" s="6"/>
      <c r="B3436" s="6"/>
      <c r="C3436" s="6"/>
      <c r="D3436" s="6"/>
      <c r="E3436" s="6"/>
      <c r="F3436" s="6"/>
      <c r="G3436" s="6"/>
      <c r="H3436" s="6"/>
      <c r="I3436" s="6"/>
    </row>
    <row r="3437" spans="1:9">
      <c r="A3437" s="6"/>
      <c r="B3437" s="6"/>
      <c r="C3437" s="6"/>
      <c r="D3437" s="6"/>
      <c r="E3437" s="6"/>
      <c r="F3437" s="6"/>
      <c r="G3437" s="6"/>
      <c r="H3437" s="6"/>
      <c r="I3437" s="6"/>
    </row>
    <row r="3438" spans="1:9">
      <c r="A3438" s="6"/>
      <c r="B3438" s="6"/>
      <c r="C3438" s="6"/>
      <c r="D3438" s="6"/>
      <c r="E3438" s="6"/>
      <c r="F3438" s="6"/>
      <c r="G3438" s="6"/>
      <c r="H3438" s="6"/>
      <c r="I3438" s="6"/>
    </row>
    <row r="3439" spans="1:9">
      <c r="A3439" s="6"/>
      <c r="B3439" s="6"/>
      <c r="C3439" s="6"/>
      <c r="D3439" s="6"/>
      <c r="E3439" s="6"/>
      <c r="F3439" s="6"/>
      <c r="G3439" s="6"/>
      <c r="H3439" s="6"/>
      <c r="I3439" s="6"/>
    </row>
    <row r="3440" spans="1:9">
      <c r="A3440" s="6"/>
      <c r="B3440" s="6"/>
      <c r="C3440" s="6"/>
      <c r="D3440" s="6"/>
      <c r="E3440" s="6"/>
      <c r="F3440" s="6"/>
      <c r="G3440" s="6"/>
      <c r="H3440" s="6"/>
      <c r="I3440" s="6"/>
    </row>
    <row r="3441" spans="1:9">
      <c r="A3441" s="6"/>
      <c r="B3441" s="6"/>
      <c r="C3441" s="6"/>
      <c r="D3441" s="6"/>
      <c r="E3441" s="6"/>
      <c r="F3441" s="6"/>
      <c r="G3441" s="6"/>
      <c r="H3441" s="6"/>
      <c r="I3441" s="6"/>
    </row>
    <row r="3442" spans="1:9">
      <c r="A3442" s="6"/>
      <c r="B3442" s="6"/>
      <c r="C3442" s="6"/>
      <c r="D3442" s="6"/>
      <c r="E3442" s="6"/>
      <c r="F3442" s="6"/>
      <c r="G3442" s="6"/>
      <c r="H3442" s="6"/>
      <c r="I3442" s="6"/>
    </row>
    <row r="3443" spans="1:9">
      <c r="A3443" s="6"/>
      <c r="B3443" s="6"/>
      <c r="C3443" s="6"/>
      <c r="D3443" s="6"/>
      <c r="E3443" s="6"/>
      <c r="F3443" s="6"/>
      <c r="G3443" s="6"/>
      <c r="H3443" s="6"/>
      <c r="I3443" s="6"/>
    </row>
    <row r="3444" spans="1:9">
      <c r="A3444" s="6"/>
      <c r="B3444" s="6"/>
      <c r="C3444" s="6"/>
      <c r="D3444" s="6"/>
      <c r="E3444" s="6"/>
      <c r="F3444" s="6"/>
      <c r="G3444" s="6"/>
      <c r="H3444" s="6"/>
      <c r="I3444" s="6"/>
    </row>
    <row r="3445" spans="1:9">
      <c r="A3445" s="6"/>
      <c r="B3445" s="6"/>
      <c r="C3445" s="6"/>
      <c r="D3445" s="6"/>
      <c r="E3445" s="6"/>
      <c r="F3445" s="6"/>
      <c r="G3445" s="6"/>
      <c r="H3445" s="6"/>
      <c r="I3445" s="6"/>
    </row>
    <row r="3446" spans="1:9">
      <c r="A3446" s="6"/>
      <c r="B3446" s="6"/>
      <c r="C3446" s="6"/>
      <c r="D3446" s="6"/>
      <c r="E3446" s="6"/>
      <c r="F3446" s="6"/>
      <c r="G3446" s="6"/>
      <c r="H3446" s="6"/>
      <c r="I3446" s="6"/>
    </row>
    <row r="3447" spans="1:9">
      <c r="A3447" s="6"/>
      <c r="B3447" s="6"/>
      <c r="C3447" s="6"/>
      <c r="D3447" s="6"/>
      <c r="E3447" s="6"/>
      <c r="F3447" s="6"/>
      <c r="G3447" s="6"/>
      <c r="H3447" s="6"/>
      <c r="I3447" s="6"/>
    </row>
    <row r="3448" spans="1:9">
      <c r="A3448" s="6"/>
      <c r="B3448" s="6"/>
      <c r="C3448" s="6"/>
      <c r="D3448" s="6"/>
      <c r="E3448" s="6"/>
      <c r="F3448" s="6"/>
      <c r="G3448" s="6"/>
      <c r="H3448" s="6"/>
      <c r="I3448" s="6"/>
    </row>
    <row r="3449" spans="1:9">
      <c r="A3449" s="6"/>
      <c r="B3449" s="6"/>
      <c r="C3449" s="6"/>
      <c r="D3449" s="6"/>
      <c r="E3449" s="6"/>
      <c r="F3449" s="6"/>
      <c r="G3449" s="6"/>
      <c r="H3449" s="6"/>
      <c r="I3449" s="6"/>
    </row>
    <row r="3450" spans="1:9">
      <c r="A3450" s="6"/>
      <c r="B3450" s="6"/>
      <c r="C3450" s="6"/>
      <c r="D3450" s="6"/>
      <c r="E3450" s="6"/>
      <c r="F3450" s="6"/>
      <c r="G3450" s="6"/>
      <c r="H3450" s="6"/>
      <c r="I3450" s="6"/>
    </row>
    <row r="3451" spans="1:9">
      <c r="A3451" s="6"/>
      <c r="B3451" s="6"/>
      <c r="C3451" s="6"/>
      <c r="D3451" s="6"/>
      <c r="E3451" s="6"/>
      <c r="F3451" s="6"/>
      <c r="G3451" s="6"/>
      <c r="H3451" s="6"/>
      <c r="I3451" s="6"/>
    </row>
    <row r="3452" spans="1:9">
      <c r="A3452" s="6"/>
      <c r="B3452" s="6"/>
      <c r="C3452" s="6"/>
      <c r="D3452" s="6"/>
      <c r="E3452" s="6"/>
      <c r="F3452" s="6"/>
      <c r="G3452" s="6"/>
      <c r="H3452" s="6"/>
      <c r="I3452" s="6"/>
    </row>
    <row r="3453" spans="1:9">
      <c r="A3453" s="6"/>
      <c r="B3453" s="6"/>
      <c r="C3453" s="6"/>
      <c r="D3453" s="6"/>
      <c r="E3453" s="6"/>
      <c r="F3453" s="6"/>
      <c r="G3453" s="6"/>
      <c r="H3453" s="6"/>
      <c r="I3453" s="6"/>
    </row>
    <row r="3454" spans="1:9">
      <c r="A3454" s="6"/>
      <c r="B3454" s="6"/>
      <c r="C3454" s="6"/>
      <c r="D3454" s="6"/>
      <c r="E3454" s="6"/>
      <c r="F3454" s="6"/>
      <c r="G3454" s="6"/>
      <c r="H3454" s="6"/>
      <c r="I3454" s="6"/>
    </row>
    <row r="3455" spans="1:9">
      <c r="A3455" s="6"/>
      <c r="B3455" s="6"/>
      <c r="C3455" s="6"/>
      <c r="D3455" s="6"/>
      <c r="E3455" s="6"/>
      <c r="F3455" s="6"/>
      <c r="G3455" s="6"/>
      <c r="H3455" s="6"/>
      <c r="I3455" s="6"/>
    </row>
    <row r="3456" spans="1:9">
      <c r="A3456" s="6"/>
      <c r="B3456" s="6"/>
      <c r="C3456" s="6"/>
      <c r="D3456" s="6"/>
      <c r="E3456" s="6"/>
      <c r="F3456" s="6"/>
      <c r="G3456" s="6"/>
      <c r="H3456" s="6"/>
      <c r="I3456" s="6"/>
    </row>
    <row r="3457" spans="1:9">
      <c r="A3457" s="6"/>
      <c r="B3457" s="6"/>
      <c r="C3457" s="6"/>
      <c r="D3457" s="6"/>
      <c r="E3457" s="6"/>
      <c r="F3457" s="6"/>
      <c r="G3457" s="6"/>
      <c r="H3457" s="6"/>
      <c r="I3457" s="6"/>
    </row>
    <row r="3458" spans="1:9">
      <c r="A3458" s="6"/>
      <c r="B3458" s="6"/>
      <c r="C3458" s="6"/>
      <c r="D3458" s="6"/>
      <c r="E3458" s="6"/>
      <c r="F3458" s="6"/>
      <c r="G3458" s="6"/>
      <c r="H3458" s="6"/>
      <c r="I3458" s="6"/>
    </row>
    <row r="3459" spans="1:9">
      <c r="A3459" s="6"/>
      <c r="B3459" s="6"/>
      <c r="C3459" s="6"/>
      <c r="D3459" s="6"/>
      <c r="E3459" s="6"/>
      <c r="F3459" s="6"/>
      <c r="G3459" s="6"/>
      <c r="H3459" s="6"/>
      <c r="I3459" s="6"/>
    </row>
    <row r="3460" spans="1:9">
      <c r="A3460" s="6"/>
      <c r="B3460" s="6"/>
      <c r="C3460" s="6"/>
      <c r="D3460" s="6"/>
      <c r="E3460" s="6"/>
      <c r="F3460" s="6"/>
      <c r="G3460" s="6"/>
      <c r="H3460" s="6"/>
      <c r="I3460" s="6"/>
    </row>
    <row r="3461" spans="1:9">
      <c r="A3461" s="6"/>
      <c r="B3461" s="6"/>
      <c r="C3461" s="6"/>
      <c r="D3461" s="6"/>
      <c r="E3461" s="6"/>
      <c r="F3461" s="6"/>
      <c r="G3461" s="6"/>
      <c r="H3461" s="6"/>
      <c r="I3461" s="6"/>
    </row>
    <row r="3462" spans="1:9">
      <c r="A3462" s="6"/>
      <c r="B3462" s="6"/>
      <c r="C3462" s="6"/>
      <c r="D3462" s="6"/>
      <c r="E3462" s="6"/>
      <c r="F3462" s="6"/>
      <c r="G3462" s="6"/>
      <c r="H3462" s="6"/>
      <c r="I3462" s="6"/>
    </row>
    <row r="3463" spans="1:9">
      <c r="A3463" s="6"/>
      <c r="B3463" s="6"/>
      <c r="C3463" s="6"/>
      <c r="D3463" s="6"/>
      <c r="E3463" s="6"/>
      <c r="F3463" s="6"/>
      <c r="G3463" s="6"/>
      <c r="H3463" s="6"/>
      <c r="I3463" s="6"/>
    </row>
    <row r="3464" spans="1:9">
      <c r="A3464" s="6"/>
      <c r="B3464" s="6"/>
      <c r="C3464" s="6"/>
      <c r="D3464" s="6"/>
      <c r="E3464" s="6"/>
      <c r="F3464" s="6"/>
      <c r="G3464" s="6"/>
      <c r="H3464" s="6"/>
      <c r="I3464" s="6"/>
    </row>
    <row r="3465" spans="1:9">
      <c r="A3465" s="6"/>
      <c r="B3465" s="6"/>
      <c r="C3465" s="6"/>
      <c r="D3465" s="6"/>
      <c r="E3465" s="6"/>
      <c r="F3465" s="6"/>
      <c r="G3465" s="6"/>
      <c r="H3465" s="6"/>
      <c r="I3465" s="6"/>
    </row>
    <row r="3466" spans="1:9">
      <c r="A3466" s="6"/>
      <c r="B3466" s="6"/>
      <c r="C3466" s="6"/>
      <c r="D3466" s="6"/>
      <c r="E3466" s="6"/>
      <c r="F3466" s="6"/>
      <c r="G3466" s="6"/>
      <c r="H3466" s="6"/>
      <c r="I3466" s="6"/>
    </row>
    <row r="3467" spans="1:9">
      <c r="A3467" s="6"/>
      <c r="B3467" s="6"/>
      <c r="C3467" s="6"/>
      <c r="D3467" s="6"/>
      <c r="E3467" s="6"/>
      <c r="F3467" s="6"/>
      <c r="G3467" s="6"/>
      <c r="H3467" s="6"/>
      <c r="I3467" s="6"/>
    </row>
    <row r="3468" spans="1:9">
      <c r="A3468" s="6"/>
      <c r="B3468" s="6"/>
      <c r="C3468" s="6"/>
      <c r="D3468" s="6"/>
      <c r="E3468" s="6"/>
      <c r="F3468" s="6"/>
      <c r="G3468" s="6"/>
      <c r="H3468" s="6"/>
      <c r="I3468" s="6"/>
    </row>
    <row r="3469" spans="1:9">
      <c r="A3469" s="6"/>
      <c r="B3469" s="6"/>
      <c r="C3469" s="6"/>
      <c r="D3469" s="6"/>
      <c r="E3469" s="6"/>
      <c r="F3469" s="6"/>
      <c r="G3469" s="6"/>
      <c r="H3469" s="6"/>
      <c r="I3469" s="6"/>
    </row>
    <row r="3470" spans="1:9">
      <c r="A3470" s="6"/>
      <c r="B3470" s="6"/>
      <c r="C3470" s="6"/>
      <c r="D3470" s="6"/>
      <c r="E3470" s="6"/>
      <c r="F3470" s="6"/>
      <c r="G3470" s="6"/>
      <c r="H3470" s="6"/>
      <c r="I3470" s="6"/>
    </row>
    <row r="3471" spans="1:9">
      <c r="A3471" s="6"/>
      <c r="B3471" s="6"/>
      <c r="C3471" s="6"/>
      <c r="D3471" s="6"/>
      <c r="E3471" s="6"/>
      <c r="F3471" s="6"/>
      <c r="G3471" s="6"/>
      <c r="H3471" s="6"/>
      <c r="I3471" s="6"/>
    </row>
    <row r="3472" spans="1:9">
      <c r="A3472" s="6"/>
      <c r="B3472" s="6"/>
      <c r="C3472" s="6"/>
      <c r="D3472" s="6"/>
      <c r="E3472" s="6"/>
      <c r="F3472" s="6"/>
      <c r="G3472" s="6"/>
      <c r="H3472" s="6"/>
      <c r="I3472" s="6"/>
    </row>
    <row r="3473" spans="1:9">
      <c r="A3473" s="6"/>
      <c r="B3473" s="6"/>
      <c r="C3473" s="6"/>
      <c r="D3473" s="6"/>
      <c r="E3473" s="6"/>
      <c r="F3473" s="6"/>
      <c r="G3473" s="6"/>
      <c r="H3473" s="6"/>
      <c r="I3473" s="6"/>
    </row>
    <row r="3474" spans="1:9">
      <c r="A3474" s="6"/>
      <c r="B3474" s="6"/>
      <c r="C3474" s="6"/>
      <c r="D3474" s="6"/>
      <c r="E3474" s="6"/>
      <c r="F3474" s="6"/>
      <c r="G3474" s="6"/>
      <c r="H3474" s="6"/>
      <c r="I3474" s="6"/>
    </row>
    <row r="3475" spans="1:9">
      <c r="A3475" s="6"/>
      <c r="B3475" s="6"/>
      <c r="C3475" s="6"/>
      <c r="D3475" s="6"/>
      <c r="E3475" s="6"/>
      <c r="F3475" s="6"/>
      <c r="G3475" s="6"/>
      <c r="H3475" s="6"/>
      <c r="I3475" s="6"/>
    </row>
    <row r="3476" spans="1:9">
      <c r="A3476" s="6"/>
      <c r="B3476" s="6"/>
      <c r="C3476" s="6"/>
      <c r="D3476" s="6"/>
      <c r="E3476" s="6"/>
      <c r="F3476" s="6"/>
      <c r="G3476" s="6"/>
      <c r="H3476" s="6"/>
      <c r="I3476" s="6"/>
    </row>
    <row r="3477" spans="1:9">
      <c r="A3477" s="6"/>
      <c r="B3477" s="6"/>
      <c r="C3477" s="6"/>
      <c r="D3477" s="6"/>
      <c r="E3477" s="6"/>
      <c r="F3477" s="6"/>
      <c r="G3477" s="6"/>
      <c r="H3477" s="6"/>
      <c r="I3477" s="6"/>
    </row>
    <row r="3478" spans="1:9">
      <c r="A3478" s="6"/>
      <c r="B3478" s="6"/>
      <c r="C3478" s="6"/>
      <c r="D3478" s="6"/>
      <c r="E3478" s="6"/>
      <c r="F3478" s="6"/>
      <c r="G3478" s="6"/>
      <c r="H3478" s="6"/>
      <c r="I3478" s="6"/>
    </row>
    <row r="3479" spans="1:9">
      <c r="A3479" s="6"/>
      <c r="B3479" s="6"/>
      <c r="C3479" s="6"/>
      <c r="D3479" s="6"/>
      <c r="E3479" s="6"/>
      <c r="F3479" s="6"/>
      <c r="G3479" s="6"/>
      <c r="H3479" s="6"/>
      <c r="I3479" s="6"/>
    </row>
    <row r="3480" spans="1:9">
      <c r="A3480" s="6"/>
      <c r="B3480" s="6"/>
      <c r="C3480" s="6"/>
      <c r="D3480" s="6"/>
      <c r="E3480" s="6"/>
      <c r="F3480" s="6"/>
      <c r="G3480" s="6"/>
      <c r="H3480" s="6"/>
      <c r="I3480" s="6"/>
    </row>
    <row r="3481" spans="1:9">
      <c r="A3481" s="6"/>
      <c r="B3481" s="6"/>
      <c r="C3481" s="6"/>
      <c r="D3481" s="6"/>
      <c r="E3481" s="6"/>
      <c r="F3481" s="6"/>
      <c r="G3481" s="6"/>
      <c r="H3481" s="6"/>
      <c r="I3481" s="6"/>
    </row>
    <row r="3482" spans="1:9">
      <c r="A3482" s="6"/>
      <c r="B3482" s="6"/>
      <c r="C3482" s="6"/>
      <c r="D3482" s="6"/>
      <c r="E3482" s="6"/>
      <c r="F3482" s="6"/>
      <c r="G3482" s="6"/>
      <c r="H3482" s="6"/>
      <c r="I3482" s="6"/>
    </row>
    <row r="3483" spans="1:9">
      <c r="A3483" s="6"/>
      <c r="B3483" s="6"/>
      <c r="C3483" s="6"/>
      <c r="D3483" s="6"/>
      <c r="E3483" s="6"/>
      <c r="F3483" s="6"/>
      <c r="G3483" s="6"/>
      <c r="H3483" s="6"/>
      <c r="I3483" s="6"/>
    </row>
    <row r="3484" spans="1:9">
      <c r="A3484" s="6"/>
      <c r="B3484" s="6"/>
      <c r="C3484" s="6"/>
      <c r="D3484" s="6"/>
      <c r="E3484" s="6"/>
      <c r="F3484" s="6"/>
      <c r="G3484" s="6"/>
      <c r="H3484" s="6"/>
      <c r="I3484" s="6"/>
    </row>
    <row r="3485" spans="1:9">
      <c r="A3485" s="6"/>
      <c r="B3485" s="6"/>
      <c r="C3485" s="6"/>
      <c r="D3485" s="6"/>
      <c r="E3485" s="6"/>
      <c r="F3485" s="6"/>
      <c r="G3485" s="6"/>
      <c r="H3485" s="6"/>
      <c r="I3485" s="6"/>
    </row>
    <row r="3486" spans="1:9">
      <c r="A3486" s="6"/>
      <c r="B3486" s="6"/>
      <c r="C3486" s="6"/>
      <c r="D3486" s="6"/>
      <c r="E3486" s="6"/>
      <c r="F3486" s="6"/>
      <c r="G3486" s="6"/>
      <c r="H3486" s="6"/>
      <c r="I3486" s="6"/>
    </row>
    <row r="3487" spans="1:9">
      <c r="A3487" s="6"/>
      <c r="B3487" s="6"/>
      <c r="C3487" s="6"/>
      <c r="D3487" s="6"/>
      <c r="E3487" s="6"/>
      <c r="F3487" s="6"/>
      <c r="G3487" s="6"/>
      <c r="H3487" s="6"/>
      <c r="I3487" s="6"/>
    </row>
    <row r="3488" spans="1:9">
      <c r="A3488" s="6"/>
      <c r="B3488" s="6"/>
      <c r="C3488" s="6"/>
      <c r="D3488" s="6"/>
      <c r="E3488" s="6"/>
      <c r="F3488" s="6"/>
      <c r="G3488" s="6"/>
      <c r="H3488" s="6"/>
      <c r="I3488" s="6"/>
    </row>
    <row r="3489" spans="1:9">
      <c r="A3489" s="6"/>
      <c r="B3489" s="6"/>
      <c r="C3489" s="6"/>
      <c r="D3489" s="6"/>
      <c r="E3489" s="6"/>
      <c r="F3489" s="6"/>
      <c r="G3489" s="6"/>
      <c r="H3489" s="6"/>
      <c r="I3489" s="6"/>
    </row>
    <row r="3490" spans="1:9">
      <c r="A3490" s="6"/>
      <c r="B3490" s="6"/>
      <c r="C3490" s="6"/>
      <c r="D3490" s="6"/>
      <c r="E3490" s="6"/>
      <c r="F3490" s="6"/>
      <c r="G3490" s="6"/>
      <c r="H3490" s="6"/>
      <c r="I3490" s="6"/>
    </row>
    <row r="3491" spans="1:9">
      <c r="A3491" s="6"/>
      <c r="B3491" s="6"/>
      <c r="C3491" s="6"/>
      <c r="D3491" s="6"/>
      <c r="E3491" s="6"/>
      <c r="F3491" s="6"/>
      <c r="G3491" s="6"/>
      <c r="H3491" s="6"/>
      <c r="I3491" s="6"/>
    </row>
    <row r="3492" spans="1:9">
      <c r="A3492" s="6"/>
      <c r="B3492" s="6"/>
      <c r="C3492" s="6"/>
      <c r="D3492" s="6"/>
      <c r="E3492" s="6"/>
      <c r="F3492" s="6"/>
      <c r="G3492" s="6"/>
      <c r="H3492" s="6"/>
      <c r="I3492" s="6"/>
    </row>
    <row r="3493" spans="1:9">
      <c r="A3493" s="6"/>
      <c r="B3493" s="6"/>
      <c r="C3493" s="6"/>
      <c r="D3493" s="6"/>
      <c r="E3493" s="6"/>
      <c r="F3493" s="6"/>
      <c r="G3493" s="6"/>
      <c r="H3493" s="6"/>
      <c r="I3493" s="6"/>
    </row>
    <row r="3494" spans="1:9">
      <c r="A3494" s="6"/>
      <c r="B3494" s="6"/>
      <c r="C3494" s="6"/>
      <c r="D3494" s="6"/>
      <c r="E3494" s="6"/>
      <c r="F3494" s="6"/>
      <c r="G3494" s="6"/>
      <c r="H3494" s="6"/>
      <c r="I3494" s="6"/>
    </row>
    <row r="3495" spans="1:9">
      <c r="A3495" s="6"/>
      <c r="B3495" s="6"/>
      <c r="C3495" s="6"/>
      <c r="D3495" s="6"/>
      <c r="E3495" s="6"/>
      <c r="F3495" s="6"/>
      <c r="G3495" s="6"/>
      <c r="H3495" s="6"/>
      <c r="I3495" s="6"/>
    </row>
    <row r="3496" spans="1:9">
      <c r="A3496" s="6"/>
      <c r="B3496" s="6"/>
      <c r="C3496" s="6"/>
      <c r="D3496" s="6"/>
      <c r="E3496" s="6"/>
      <c r="F3496" s="6"/>
      <c r="G3496" s="6"/>
      <c r="H3496" s="6"/>
      <c r="I3496" s="6"/>
    </row>
    <row r="3497" spans="1:9">
      <c r="A3497" s="6"/>
      <c r="B3497" s="6"/>
      <c r="C3497" s="6"/>
      <c r="D3497" s="6"/>
      <c r="E3497" s="6"/>
      <c r="F3497" s="6"/>
      <c r="G3497" s="6"/>
      <c r="H3497" s="6"/>
      <c r="I3497" s="6"/>
    </row>
    <row r="3498" spans="1:9">
      <c r="A3498" s="6"/>
      <c r="B3498" s="6"/>
      <c r="C3498" s="6"/>
      <c r="D3498" s="6"/>
      <c r="E3498" s="6"/>
      <c r="F3498" s="6"/>
      <c r="G3498" s="6"/>
      <c r="H3498" s="6"/>
      <c r="I3498" s="6"/>
    </row>
    <row r="3499" spans="1:9">
      <c r="A3499" s="6"/>
      <c r="B3499" s="6"/>
      <c r="C3499" s="6"/>
      <c r="D3499" s="6"/>
      <c r="E3499" s="6"/>
      <c r="F3499" s="6"/>
      <c r="G3499" s="6"/>
      <c r="H3499" s="6"/>
      <c r="I3499" s="6"/>
    </row>
    <row r="3500" spans="1:9">
      <c r="A3500" s="6"/>
      <c r="B3500" s="6"/>
      <c r="C3500" s="6"/>
      <c r="D3500" s="6"/>
      <c r="E3500" s="6"/>
      <c r="F3500" s="6"/>
      <c r="G3500" s="6"/>
      <c r="H3500" s="6"/>
      <c r="I3500" s="6"/>
    </row>
    <row r="3501" spans="1:9">
      <c r="A3501" s="6"/>
      <c r="B3501" s="6"/>
      <c r="C3501" s="6"/>
      <c r="D3501" s="6"/>
      <c r="E3501" s="6"/>
      <c r="F3501" s="6"/>
      <c r="G3501" s="6"/>
      <c r="H3501" s="6"/>
      <c r="I3501" s="6"/>
    </row>
    <row r="3502" spans="1:9">
      <c r="A3502" s="6"/>
      <c r="B3502" s="6"/>
      <c r="C3502" s="6"/>
      <c r="D3502" s="6"/>
      <c r="E3502" s="6"/>
      <c r="F3502" s="6"/>
      <c r="G3502" s="6"/>
      <c r="H3502" s="6"/>
      <c r="I3502" s="6"/>
    </row>
    <row r="3503" spans="1:9">
      <c r="A3503" s="6"/>
      <c r="B3503" s="6"/>
      <c r="C3503" s="6"/>
      <c r="D3503" s="6"/>
      <c r="E3503" s="6"/>
      <c r="F3503" s="6"/>
      <c r="G3503" s="6"/>
      <c r="H3503" s="6"/>
      <c r="I3503" s="6"/>
    </row>
    <row r="3504" spans="1:9">
      <c r="A3504" s="6"/>
      <c r="B3504" s="6"/>
      <c r="C3504" s="6"/>
      <c r="D3504" s="6"/>
      <c r="E3504" s="6"/>
      <c r="F3504" s="6"/>
      <c r="G3504" s="6"/>
      <c r="H3504" s="6"/>
      <c r="I3504" s="6"/>
    </row>
    <row r="3505" spans="1:9">
      <c r="A3505" s="6"/>
      <c r="B3505" s="6"/>
      <c r="C3505" s="6"/>
      <c r="D3505" s="6"/>
      <c r="E3505" s="6"/>
      <c r="F3505" s="6"/>
      <c r="G3505" s="6"/>
      <c r="H3505" s="6"/>
      <c r="I3505" s="6"/>
    </row>
    <row r="3506" spans="1:9">
      <c r="A3506" s="6"/>
      <c r="B3506" s="6"/>
      <c r="C3506" s="6"/>
      <c r="D3506" s="6"/>
      <c r="E3506" s="6"/>
      <c r="F3506" s="6"/>
      <c r="G3506" s="6"/>
      <c r="H3506" s="6"/>
      <c r="I3506" s="6"/>
    </row>
    <row r="3507" spans="1:9">
      <c r="A3507" s="6"/>
      <c r="B3507" s="6"/>
      <c r="C3507" s="6"/>
      <c r="D3507" s="6"/>
      <c r="E3507" s="6"/>
      <c r="F3507" s="6"/>
      <c r="G3507" s="6"/>
      <c r="H3507" s="6"/>
      <c r="I3507" s="6"/>
    </row>
    <row r="3508" spans="1:9">
      <c r="A3508" s="6"/>
      <c r="B3508" s="6"/>
      <c r="C3508" s="6"/>
      <c r="D3508" s="6"/>
      <c r="E3508" s="6"/>
      <c r="F3508" s="6"/>
      <c r="G3508" s="6"/>
      <c r="H3508" s="6"/>
      <c r="I3508" s="6"/>
    </row>
    <row r="3509" spans="1:9">
      <c r="A3509" s="6"/>
      <c r="B3509" s="6"/>
      <c r="C3509" s="6"/>
      <c r="D3509" s="6"/>
      <c r="E3509" s="6"/>
      <c r="F3509" s="6"/>
      <c r="G3509" s="6"/>
      <c r="H3509" s="6"/>
      <c r="I3509" s="6"/>
    </row>
    <row r="3510" spans="1:9">
      <c r="A3510" s="6"/>
      <c r="B3510" s="6"/>
      <c r="C3510" s="6"/>
      <c r="D3510" s="6"/>
      <c r="E3510" s="6"/>
      <c r="F3510" s="6"/>
      <c r="G3510" s="6"/>
      <c r="H3510" s="6"/>
      <c r="I3510" s="6"/>
    </row>
    <row r="3511" spans="1:9">
      <c r="A3511" s="6"/>
      <c r="B3511" s="6"/>
      <c r="C3511" s="6"/>
      <c r="D3511" s="6"/>
      <c r="E3511" s="6"/>
      <c r="F3511" s="6"/>
      <c r="G3511" s="6"/>
      <c r="H3511" s="6"/>
      <c r="I3511" s="6"/>
    </row>
    <row r="3512" spans="1:9">
      <c r="A3512" s="6"/>
      <c r="B3512" s="6"/>
      <c r="C3512" s="6"/>
      <c r="D3512" s="6"/>
      <c r="E3512" s="6"/>
      <c r="F3512" s="6"/>
      <c r="G3512" s="6"/>
      <c r="H3512" s="6"/>
      <c r="I3512" s="6"/>
    </row>
    <row r="3513" spans="1:9">
      <c r="A3513" s="6"/>
      <c r="B3513" s="6"/>
      <c r="C3513" s="6"/>
      <c r="D3513" s="6"/>
      <c r="E3513" s="6"/>
      <c r="F3513" s="6"/>
      <c r="G3513" s="6"/>
      <c r="H3513" s="6"/>
      <c r="I3513" s="6"/>
    </row>
    <row r="3514" spans="1:9">
      <c r="A3514" s="6"/>
      <c r="B3514" s="6"/>
      <c r="C3514" s="6"/>
      <c r="D3514" s="6"/>
      <c r="E3514" s="6"/>
      <c r="F3514" s="6"/>
      <c r="G3514" s="6"/>
      <c r="H3514" s="6"/>
      <c r="I3514" s="6"/>
    </row>
    <row r="3515" spans="1:9">
      <c r="A3515" s="6"/>
      <c r="B3515" s="6"/>
      <c r="C3515" s="6"/>
      <c r="D3515" s="6"/>
      <c r="E3515" s="6"/>
      <c r="F3515" s="6"/>
      <c r="G3515" s="6"/>
      <c r="H3515" s="6"/>
      <c r="I3515" s="6"/>
    </row>
    <row r="3516" spans="1:9">
      <c r="A3516" s="6"/>
      <c r="B3516" s="6"/>
      <c r="C3516" s="6"/>
      <c r="D3516" s="6"/>
      <c r="E3516" s="6"/>
      <c r="F3516" s="6"/>
      <c r="G3516" s="6"/>
      <c r="H3516" s="6"/>
      <c r="I3516" s="6"/>
    </row>
    <row r="3517" spans="1:9">
      <c r="A3517" s="6"/>
      <c r="B3517" s="6"/>
      <c r="C3517" s="6"/>
      <c r="D3517" s="6"/>
      <c r="E3517" s="6"/>
      <c r="F3517" s="6"/>
      <c r="G3517" s="6"/>
      <c r="H3517" s="6"/>
      <c r="I3517" s="6"/>
    </row>
    <row r="3518" spans="1:9">
      <c r="A3518" s="6"/>
      <c r="B3518" s="6"/>
      <c r="C3518" s="6"/>
      <c r="D3518" s="6"/>
      <c r="E3518" s="6"/>
      <c r="F3518" s="6"/>
      <c r="G3518" s="6"/>
      <c r="H3518" s="6"/>
      <c r="I3518" s="6"/>
    </row>
    <row r="3519" spans="1:9">
      <c r="A3519" s="6"/>
      <c r="B3519" s="6"/>
      <c r="C3519" s="6"/>
      <c r="D3519" s="6"/>
      <c r="E3519" s="6"/>
      <c r="F3519" s="6"/>
      <c r="G3519" s="6"/>
      <c r="H3519" s="6"/>
      <c r="I3519" s="6"/>
    </row>
    <row r="3520" spans="1:9">
      <c r="A3520" s="6"/>
      <c r="B3520" s="6"/>
      <c r="C3520" s="6"/>
      <c r="D3520" s="6"/>
      <c r="E3520" s="6"/>
      <c r="F3520" s="6"/>
      <c r="G3520" s="6"/>
      <c r="H3520" s="6"/>
      <c r="I3520" s="6"/>
    </row>
    <row r="3521" spans="1:9">
      <c r="A3521" s="6"/>
      <c r="B3521" s="6"/>
      <c r="C3521" s="6"/>
      <c r="D3521" s="6"/>
      <c r="E3521" s="6"/>
      <c r="F3521" s="6"/>
      <c r="G3521" s="6"/>
      <c r="H3521" s="6"/>
      <c r="I3521" s="6"/>
    </row>
    <row r="3522" spans="1:9">
      <c r="A3522" s="6"/>
      <c r="B3522" s="6"/>
      <c r="C3522" s="6"/>
      <c r="D3522" s="6"/>
      <c r="E3522" s="6"/>
      <c r="F3522" s="6"/>
      <c r="G3522" s="6"/>
      <c r="H3522" s="6"/>
      <c r="I3522" s="6"/>
    </row>
    <row r="3523" spans="1:9">
      <c r="A3523" s="6"/>
      <c r="B3523" s="6"/>
      <c r="C3523" s="6"/>
      <c r="D3523" s="6"/>
      <c r="E3523" s="6"/>
      <c r="F3523" s="6"/>
      <c r="G3523" s="6"/>
      <c r="H3523" s="6"/>
      <c r="I3523" s="6"/>
    </row>
    <row r="3524" spans="1:9">
      <c r="A3524" s="6"/>
      <c r="B3524" s="6"/>
      <c r="C3524" s="6"/>
      <c r="D3524" s="6"/>
      <c r="E3524" s="6"/>
      <c r="F3524" s="6"/>
      <c r="G3524" s="6"/>
      <c r="H3524" s="6"/>
      <c r="I3524" s="6"/>
    </row>
    <row r="3525" spans="1:9">
      <c r="A3525" s="6"/>
      <c r="B3525" s="6"/>
      <c r="C3525" s="6"/>
      <c r="D3525" s="6"/>
      <c r="E3525" s="6"/>
      <c r="F3525" s="6"/>
      <c r="G3525" s="6"/>
      <c r="H3525" s="6"/>
      <c r="I3525" s="6"/>
    </row>
    <row r="3526" spans="1:9">
      <c r="A3526" s="6"/>
      <c r="B3526" s="6"/>
      <c r="C3526" s="6"/>
      <c r="D3526" s="6"/>
      <c r="E3526" s="6"/>
      <c r="F3526" s="6"/>
      <c r="G3526" s="6"/>
      <c r="H3526" s="6"/>
      <c r="I3526" s="6"/>
    </row>
    <row r="3527" spans="1:9">
      <c r="A3527" s="6"/>
      <c r="B3527" s="6"/>
      <c r="C3527" s="6"/>
      <c r="D3527" s="6"/>
      <c r="E3527" s="6"/>
      <c r="F3527" s="6"/>
      <c r="G3527" s="6"/>
      <c r="H3527" s="6"/>
      <c r="I3527" s="6"/>
    </row>
    <row r="3528" spans="1:9">
      <c r="A3528" s="6"/>
      <c r="B3528" s="6"/>
      <c r="C3528" s="6"/>
      <c r="D3528" s="6"/>
      <c r="E3528" s="6"/>
      <c r="F3528" s="6"/>
      <c r="G3528" s="6"/>
      <c r="H3528" s="6"/>
      <c r="I3528" s="6"/>
    </row>
    <row r="3529" spans="1:9">
      <c r="A3529" s="6"/>
      <c r="B3529" s="6"/>
      <c r="C3529" s="6"/>
      <c r="D3529" s="6"/>
      <c r="E3529" s="6"/>
      <c r="F3529" s="6"/>
      <c r="G3529" s="6"/>
      <c r="H3529" s="6"/>
      <c r="I3529" s="6"/>
    </row>
    <row r="3530" spans="1:9">
      <c r="A3530" s="6"/>
      <c r="B3530" s="6"/>
      <c r="C3530" s="6"/>
      <c r="D3530" s="6"/>
      <c r="E3530" s="6"/>
      <c r="F3530" s="6"/>
      <c r="G3530" s="6"/>
      <c r="H3530" s="6"/>
      <c r="I3530" s="6"/>
    </row>
    <row r="3531" spans="1:9">
      <c r="A3531" s="6"/>
      <c r="B3531" s="6"/>
      <c r="C3531" s="6"/>
      <c r="D3531" s="6"/>
      <c r="E3531" s="6"/>
      <c r="F3531" s="6"/>
      <c r="G3531" s="6"/>
      <c r="H3531" s="6"/>
      <c r="I3531" s="6"/>
    </row>
    <row r="3532" spans="1:9">
      <c r="A3532" s="6"/>
      <c r="B3532" s="6"/>
      <c r="C3532" s="6"/>
      <c r="D3532" s="6"/>
      <c r="E3532" s="6"/>
      <c r="F3532" s="6"/>
      <c r="G3532" s="6"/>
      <c r="H3532" s="6"/>
      <c r="I3532" s="6"/>
    </row>
    <row r="3533" spans="1:9">
      <c r="A3533" s="6"/>
      <c r="B3533" s="6"/>
      <c r="C3533" s="6"/>
      <c r="D3533" s="6"/>
      <c r="E3533" s="6"/>
      <c r="F3533" s="6"/>
      <c r="G3533" s="6"/>
      <c r="H3533" s="6"/>
      <c r="I3533" s="6"/>
    </row>
    <row r="3534" spans="1:9">
      <c r="A3534" s="6"/>
      <c r="B3534" s="6"/>
      <c r="C3534" s="6"/>
      <c r="D3534" s="6"/>
      <c r="E3534" s="6"/>
      <c r="F3534" s="6"/>
      <c r="G3534" s="6"/>
      <c r="H3534" s="6"/>
      <c r="I3534" s="6"/>
    </row>
    <row r="3535" spans="1:9">
      <c r="A3535" s="6"/>
      <c r="B3535" s="6"/>
      <c r="C3535" s="6"/>
      <c r="D3535" s="6"/>
      <c r="E3535" s="6"/>
      <c r="F3535" s="6"/>
      <c r="G3535" s="6"/>
      <c r="H3535" s="6"/>
      <c r="I3535" s="6"/>
    </row>
    <row r="3536" spans="1:9">
      <c r="A3536" s="6"/>
      <c r="B3536" s="6"/>
      <c r="C3536" s="6"/>
      <c r="D3536" s="6"/>
      <c r="E3536" s="6"/>
      <c r="F3536" s="6"/>
      <c r="G3536" s="6"/>
      <c r="H3536" s="6"/>
      <c r="I3536" s="6"/>
    </row>
    <row r="3537" spans="1:9">
      <c r="A3537" s="6"/>
      <c r="B3537" s="6"/>
      <c r="C3537" s="6"/>
      <c r="D3537" s="6"/>
      <c r="E3537" s="6"/>
      <c r="F3537" s="6"/>
      <c r="G3537" s="6"/>
      <c r="H3537" s="6"/>
      <c r="I3537" s="6"/>
    </row>
    <row r="3538" spans="1:9">
      <c r="A3538" s="6"/>
      <c r="B3538" s="6"/>
      <c r="C3538" s="6"/>
      <c r="D3538" s="6"/>
      <c r="E3538" s="6"/>
      <c r="F3538" s="6"/>
      <c r="G3538" s="6"/>
      <c r="H3538" s="6"/>
      <c r="I3538" s="6"/>
    </row>
    <row r="3539" spans="1:9">
      <c r="A3539" s="6"/>
      <c r="B3539" s="6"/>
      <c r="C3539" s="6"/>
      <c r="D3539" s="6"/>
      <c r="E3539" s="6"/>
      <c r="F3539" s="6"/>
      <c r="G3539" s="6"/>
      <c r="H3539" s="6"/>
      <c r="I3539" s="6"/>
    </row>
    <row r="3540" spans="1:9">
      <c r="A3540" s="6"/>
      <c r="B3540" s="6"/>
      <c r="C3540" s="6"/>
      <c r="D3540" s="6"/>
      <c r="E3540" s="6"/>
      <c r="F3540" s="6"/>
      <c r="G3540" s="6"/>
      <c r="H3540" s="6"/>
      <c r="I3540" s="6"/>
    </row>
    <row r="3541" spans="1:9">
      <c r="A3541" s="6"/>
      <c r="B3541" s="6"/>
      <c r="C3541" s="6"/>
      <c r="D3541" s="6"/>
      <c r="E3541" s="6"/>
      <c r="F3541" s="6"/>
      <c r="G3541" s="6"/>
      <c r="H3541" s="6"/>
      <c r="I3541" s="6"/>
    </row>
    <row r="3542" spans="1:9">
      <c r="A3542" s="6"/>
      <c r="B3542" s="6"/>
      <c r="C3542" s="6"/>
      <c r="D3542" s="6"/>
      <c r="E3542" s="6"/>
      <c r="F3542" s="6"/>
      <c r="G3542" s="6"/>
      <c r="H3542" s="6"/>
      <c r="I3542" s="6"/>
    </row>
    <row r="3543" spans="1:9">
      <c r="A3543" s="6"/>
      <c r="B3543" s="6"/>
      <c r="C3543" s="6"/>
      <c r="D3543" s="6"/>
      <c r="E3543" s="6"/>
      <c r="F3543" s="6"/>
      <c r="G3543" s="6"/>
      <c r="H3543" s="6"/>
      <c r="I3543" s="6"/>
    </row>
    <row r="3544" spans="1:9">
      <c r="A3544" s="6"/>
      <c r="B3544" s="6"/>
      <c r="C3544" s="6"/>
      <c r="D3544" s="6"/>
      <c r="E3544" s="6"/>
      <c r="F3544" s="6"/>
      <c r="G3544" s="6"/>
      <c r="H3544" s="6"/>
      <c r="I3544" s="6"/>
    </row>
    <row r="3545" spans="1:9">
      <c r="A3545" s="6"/>
      <c r="B3545" s="6"/>
      <c r="C3545" s="6"/>
      <c r="D3545" s="6"/>
      <c r="E3545" s="6"/>
      <c r="F3545" s="6"/>
      <c r="G3545" s="6"/>
      <c r="H3545" s="6"/>
      <c r="I3545" s="6"/>
    </row>
    <row r="3546" spans="1:9">
      <c r="A3546" s="6"/>
      <c r="B3546" s="6"/>
      <c r="C3546" s="6"/>
      <c r="D3546" s="6"/>
      <c r="E3546" s="6"/>
      <c r="F3546" s="6"/>
      <c r="G3546" s="6"/>
      <c r="H3546" s="6"/>
      <c r="I3546" s="6"/>
    </row>
    <row r="3547" spans="1:9">
      <c r="A3547" s="6"/>
      <c r="B3547" s="6"/>
      <c r="C3547" s="6"/>
      <c r="D3547" s="6"/>
      <c r="E3547" s="6"/>
      <c r="F3547" s="6"/>
      <c r="G3547" s="6"/>
      <c r="H3547" s="6"/>
      <c r="I3547" s="6"/>
    </row>
    <row r="3548" spans="1:9">
      <c r="A3548" s="6"/>
      <c r="B3548" s="6"/>
      <c r="C3548" s="6"/>
      <c r="D3548" s="6"/>
      <c r="E3548" s="6"/>
      <c r="F3548" s="6"/>
      <c r="G3548" s="6"/>
      <c r="H3548" s="6"/>
      <c r="I3548" s="6"/>
    </row>
    <row r="3549" spans="1:9">
      <c r="A3549" s="6"/>
      <c r="B3549" s="6"/>
      <c r="C3549" s="6"/>
      <c r="D3549" s="6"/>
      <c r="E3549" s="6"/>
      <c r="F3549" s="6"/>
      <c r="G3549" s="6"/>
      <c r="H3549" s="6"/>
      <c r="I3549" s="6"/>
    </row>
    <row r="3550" spans="1:9">
      <c r="A3550" s="6"/>
      <c r="B3550" s="6"/>
      <c r="C3550" s="6"/>
      <c r="D3550" s="6"/>
      <c r="E3550" s="6"/>
      <c r="F3550" s="6"/>
      <c r="G3550" s="6"/>
      <c r="H3550" s="6"/>
      <c r="I3550" s="6"/>
    </row>
    <row r="3551" spans="1:9">
      <c r="A3551" s="6"/>
      <c r="B3551" s="6"/>
      <c r="C3551" s="6"/>
      <c r="D3551" s="6"/>
      <c r="E3551" s="6"/>
      <c r="F3551" s="6"/>
      <c r="G3551" s="6"/>
      <c r="H3551" s="6"/>
      <c r="I3551" s="6"/>
    </row>
    <row r="3552" spans="1:9">
      <c r="A3552" s="6"/>
      <c r="B3552" s="6"/>
      <c r="C3552" s="6"/>
      <c r="D3552" s="6"/>
      <c r="E3552" s="6"/>
      <c r="F3552" s="6"/>
      <c r="G3552" s="6"/>
      <c r="H3552" s="6"/>
      <c r="I3552" s="6"/>
    </row>
    <row r="3553" spans="1:9">
      <c r="A3553" s="6"/>
      <c r="B3553" s="6"/>
      <c r="C3553" s="6"/>
      <c r="D3553" s="6"/>
      <c r="E3553" s="6"/>
      <c r="F3553" s="6"/>
      <c r="G3553" s="6"/>
      <c r="H3553" s="6"/>
      <c r="I3553" s="6"/>
    </row>
    <row r="3554" spans="1:9">
      <c r="A3554" s="6"/>
      <c r="B3554" s="6"/>
      <c r="C3554" s="6"/>
      <c r="D3554" s="6"/>
      <c r="E3554" s="6"/>
      <c r="F3554" s="6"/>
      <c r="G3554" s="6"/>
      <c r="H3554" s="6"/>
      <c r="I3554" s="6"/>
    </row>
    <row r="3555" spans="1:9">
      <c r="A3555" s="6"/>
      <c r="B3555" s="6"/>
      <c r="C3555" s="6"/>
      <c r="D3555" s="6"/>
      <c r="E3555" s="6"/>
      <c r="F3555" s="6"/>
      <c r="G3555" s="6"/>
      <c r="H3555" s="6"/>
      <c r="I3555" s="6"/>
    </row>
    <row r="3556" spans="1:9">
      <c r="A3556" s="6"/>
      <c r="B3556" s="6"/>
      <c r="C3556" s="6"/>
      <c r="D3556" s="6"/>
      <c r="E3556" s="6"/>
      <c r="F3556" s="6"/>
      <c r="G3556" s="6"/>
      <c r="H3556" s="6"/>
      <c r="I3556" s="6"/>
    </row>
    <row r="3557" spans="1:9">
      <c r="A3557" s="6"/>
      <c r="B3557" s="6"/>
      <c r="C3557" s="6"/>
      <c r="D3557" s="6"/>
      <c r="E3557" s="6"/>
      <c r="F3557" s="6"/>
      <c r="G3557" s="6"/>
      <c r="H3557" s="6"/>
      <c r="I3557" s="6"/>
    </row>
    <row r="3558" spans="1:9">
      <c r="A3558" s="6"/>
      <c r="B3558" s="6"/>
      <c r="C3558" s="6"/>
      <c r="D3558" s="6"/>
      <c r="E3558" s="6"/>
      <c r="F3558" s="6"/>
      <c r="G3558" s="6"/>
      <c r="H3558" s="6"/>
      <c r="I3558" s="6"/>
    </row>
    <row r="3559" spans="1:9">
      <c r="A3559" s="6"/>
      <c r="B3559" s="6"/>
      <c r="C3559" s="6"/>
      <c r="D3559" s="6"/>
      <c r="E3559" s="6"/>
      <c r="F3559" s="6"/>
      <c r="G3559" s="6"/>
      <c r="H3559" s="6"/>
      <c r="I3559" s="6"/>
    </row>
    <row r="3560" spans="1:9">
      <c r="A3560" s="6"/>
      <c r="B3560" s="6"/>
      <c r="C3560" s="6"/>
      <c r="D3560" s="6"/>
      <c r="E3560" s="6"/>
      <c r="F3560" s="6"/>
      <c r="G3560" s="6"/>
      <c r="H3560" s="6"/>
      <c r="I3560" s="6"/>
    </row>
    <row r="3561" spans="1:9">
      <c r="A3561" s="6"/>
      <c r="B3561" s="6"/>
      <c r="C3561" s="6"/>
      <c r="D3561" s="6"/>
      <c r="E3561" s="6"/>
      <c r="F3561" s="6"/>
      <c r="G3561" s="6"/>
      <c r="H3561" s="6"/>
      <c r="I3561" s="6"/>
    </row>
    <row r="3562" spans="1:9">
      <c r="A3562" s="6"/>
      <c r="B3562" s="6"/>
      <c r="C3562" s="6"/>
      <c r="D3562" s="6"/>
      <c r="E3562" s="6"/>
      <c r="F3562" s="6"/>
      <c r="G3562" s="6"/>
      <c r="H3562" s="6"/>
      <c r="I3562" s="6"/>
    </row>
    <row r="3563" spans="1:9">
      <c r="A3563" s="6"/>
      <c r="B3563" s="6"/>
      <c r="C3563" s="6"/>
      <c r="D3563" s="6"/>
      <c r="E3563" s="6"/>
      <c r="F3563" s="6"/>
      <c r="G3563" s="6"/>
      <c r="H3563" s="6"/>
      <c r="I3563" s="6"/>
    </row>
    <row r="3564" spans="1:9">
      <c r="A3564" s="6"/>
      <c r="B3564" s="6"/>
      <c r="C3564" s="6"/>
      <c r="D3564" s="6"/>
      <c r="E3564" s="6"/>
      <c r="F3564" s="6"/>
      <c r="G3564" s="6"/>
      <c r="H3564" s="6"/>
      <c r="I3564" s="6"/>
    </row>
    <row r="3565" spans="1:9">
      <c r="A3565" s="6"/>
      <c r="B3565" s="6"/>
      <c r="C3565" s="6"/>
      <c r="D3565" s="6"/>
      <c r="E3565" s="6"/>
      <c r="F3565" s="6"/>
      <c r="G3565" s="6"/>
      <c r="H3565" s="6"/>
      <c r="I3565" s="6"/>
    </row>
    <row r="3566" spans="1:9">
      <c r="A3566" s="6"/>
      <c r="B3566" s="6"/>
      <c r="C3566" s="6"/>
      <c r="D3566" s="6"/>
      <c r="E3566" s="6"/>
      <c r="F3566" s="6"/>
      <c r="G3566" s="6"/>
      <c r="H3566" s="6"/>
      <c r="I3566" s="6"/>
    </row>
    <row r="3567" spans="1:9">
      <c r="A3567" s="6"/>
      <c r="B3567" s="6"/>
      <c r="C3567" s="6"/>
      <c r="D3567" s="6"/>
      <c r="E3567" s="6"/>
      <c r="F3567" s="6"/>
      <c r="G3567" s="6"/>
      <c r="H3567" s="6"/>
      <c r="I3567" s="6"/>
    </row>
    <row r="3568" spans="1:9">
      <c r="A3568" s="6"/>
      <c r="B3568" s="6"/>
      <c r="C3568" s="6"/>
      <c r="D3568" s="6"/>
      <c r="E3568" s="6"/>
      <c r="F3568" s="6"/>
      <c r="G3568" s="6"/>
      <c r="H3568" s="6"/>
      <c r="I3568" s="6"/>
    </row>
    <row r="3569" spans="1:9">
      <c r="A3569" s="6"/>
      <c r="B3569" s="6"/>
      <c r="C3569" s="6"/>
      <c r="D3569" s="6"/>
      <c r="E3569" s="6"/>
      <c r="F3569" s="6"/>
      <c r="G3569" s="6"/>
      <c r="H3569" s="6"/>
      <c r="I3569" s="6"/>
    </row>
    <row r="3570" spans="1:9">
      <c r="A3570" s="6"/>
      <c r="B3570" s="6"/>
      <c r="C3570" s="6"/>
      <c r="D3570" s="6"/>
      <c r="E3570" s="6"/>
      <c r="F3570" s="6"/>
      <c r="G3570" s="6"/>
      <c r="H3570" s="6"/>
      <c r="I3570" s="6"/>
    </row>
    <row r="3571" spans="1:9">
      <c r="A3571" s="6"/>
      <c r="B3571" s="6"/>
      <c r="C3571" s="6"/>
      <c r="D3571" s="6"/>
      <c r="E3571" s="6"/>
      <c r="F3571" s="6"/>
      <c r="G3571" s="6"/>
      <c r="H3571" s="6"/>
      <c r="I3571" s="6"/>
    </row>
    <row r="3572" spans="1:9">
      <c r="A3572" s="6"/>
      <c r="B3572" s="6"/>
      <c r="C3572" s="6"/>
      <c r="D3572" s="6"/>
      <c r="E3572" s="6"/>
      <c r="F3572" s="6"/>
      <c r="G3572" s="6"/>
      <c r="H3572" s="6"/>
      <c r="I3572" s="6"/>
    </row>
    <row r="3573" spans="1:9">
      <c r="A3573" s="6"/>
      <c r="B3573" s="6"/>
      <c r="C3573" s="6"/>
      <c r="D3573" s="6"/>
      <c r="E3573" s="6"/>
      <c r="F3573" s="6"/>
      <c r="G3573" s="6"/>
      <c r="H3573" s="6"/>
      <c r="I3573" s="6"/>
    </row>
    <row r="3574" spans="1:9">
      <c r="A3574" s="6"/>
      <c r="B3574" s="6"/>
      <c r="C3574" s="6"/>
      <c r="D3574" s="6"/>
      <c r="E3574" s="6"/>
      <c r="F3574" s="6"/>
      <c r="G3574" s="6"/>
      <c r="H3574" s="6"/>
      <c r="I3574" s="6"/>
    </row>
    <row r="3575" spans="1:9">
      <c r="A3575" s="6"/>
      <c r="B3575" s="6"/>
      <c r="C3575" s="6"/>
      <c r="D3575" s="6"/>
      <c r="E3575" s="6"/>
      <c r="F3575" s="6"/>
      <c r="G3575" s="6"/>
      <c r="H3575" s="6"/>
      <c r="I3575" s="6"/>
    </row>
    <row r="3576" spans="1:9">
      <c r="A3576" s="6"/>
      <c r="B3576" s="6"/>
      <c r="C3576" s="6"/>
      <c r="D3576" s="6"/>
      <c r="E3576" s="6"/>
      <c r="F3576" s="6"/>
      <c r="G3576" s="6"/>
      <c r="H3576" s="6"/>
      <c r="I3576" s="6"/>
    </row>
    <row r="3577" spans="1:9">
      <c r="A3577" s="6"/>
      <c r="B3577" s="6"/>
      <c r="C3577" s="6"/>
      <c r="D3577" s="6"/>
      <c r="E3577" s="6"/>
      <c r="F3577" s="6"/>
      <c r="G3577" s="6"/>
      <c r="H3577" s="6"/>
      <c r="I3577" s="6"/>
    </row>
    <row r="3578" spans="1:9">
      <c r="A3578" s="6"/>
      <c r="B3578" s="6"/>
      <c r="C3578" s="6"/>
      <c r="D3578" s="6"/>
      <c r="E3578" s="6"/>
      <c r="F3578" s="6"/>
      <c r="G3578" s="6"/>
      <c r="H3578" s="6"/>
      <c r="I3578" s="6"/>
    </row>
    <row r="3579" spans="1:9">
      <c r="A3579" s="6"/>
      <c r="B3579" s="6"/>
      <c r="C3579" s="6"/>
      <c r="D3579" s="6"/>
      <c r="E3579" s="6"/>
      <c r="F3579" s="6"/>
      <c r="G3579" s="6"/>
      <c r="H3579" s="6"/>
      <c r="I3579" s="6"/>
    </row>
    <row r="3580" spans="1:9">
      <c r="A3580" s="6"/>
      <c r="B3580" s="6"/>
      <c r="C3580" s="6"/>
      <c r="D3580" s="6"/>
      <c r="E3580" s="6"/>
      <c r="F3580" s="6"/>
      <c r="G3580" s="6"/>
      <c r="H3580" s="6"/>
      <c r="I3580" s="6"/>
    </row>
    <row r="3581" spans="1:9">
      <c r="A3581" s="6"/>
      <c r="B3581" s="6"/>
      <c r="C3581" s="6"/>
      <c r="D3581" s="6"/>
      <c r="E3581" s="6"/>
      <c r="F3581" s="6"/>
      <c r="G3581" s="6"/>
      <c r="H3581" s="6"/>
      <c r="I3581" s="6"/>
    </row>
    <row r="3582" spans="1:9">
      <c r="A3582" s="6"/>
      <c r="B3582" s="6"/>
      <c r="C3582" s="6"/>
      <c r="D3582" s="6"/>
      <c r="E3582" s="6"/>
      <c r="F3582" s="6"/>
      <c r="G3582" s="6"/>
      <c r="H3582" s="6"/>
      <c r="I3582" s="6"/>
    </row>
    <row r="3583" spans="1:9">
      <c r="A3583" s="6"/>
      <c r="B3583" s="6"/>
      <c r="C3583" s="6"/>
      <c r="D3583" s="6"/>
      <c r="E3583" s="6"/>
      <c r="F3583" s="6"/>
      <c r="G3583" s="6"/>
      <c r="H3583" s="6"/>
      <c r="I3583" s="6"/>
    </row>
    <row r="3584" spans="1:9">
      <c r="A3584" s="6"/>
      <c r="B3584" s="6"/>
      <c r="C3584" s="6"/>
      <c r="D3584" s="6"/>
      <c r="E3584" s="6"/>
      <c r="F3584" s="6"/>
      <c r="G3584" s="6"/>
      <c r="H3584" s="6"/>
      <c r="I3584" s="6"/>
    </row>
    <row r="3585" spans="1:9">
      <c r="A3585" s="6"/>
      <c r="B3585" s="6"/>
      <c r="C3585" s="6"/>
      <c r="D3585" s="6"/>
      <c r="E3585" s="6"/>
      <c r="F3585" s="6"/>
      <c r="G3585" s="6"/>
      <c r="H3585" s="6"/>
      <c r="I3585" s="6"/>
    </row>
    <row r="3586" spans="1:9">
      <c r="A3586" s="6"/>
      <c r="B3586" s="6"/>
      <c r="C3586" s="6"/>
      <c r="D3586" s="6"/>
      <c r="E3586" s="6"/>
      <c r="F3586" s="6"/>
      <c r="G3586" s="6"/>
      <c r="H3586" s="6"/>
      <c r="I3586" s="6"/>
    </row>
    <row r="3587" spans="1:9">
      <c r="A3587" s="6"/>
      <c r="B3587" s="6"/>
      <c r="C3587" s="6"/>
      <c r="D3587" s="6"/>
      <c r="E3587" s="6"/>
      <c r="F3587" s="6"/>
      <c r="G3587" s="6"/>
      <c r="H3587" s="6"/>
      <c r="I3587" s="6"/>
    </row>
    <row r="3588" spans="1:9">
      <c r="A3588" s="6"/>
      <c r="B3588" s="6"/>
      <c r="C3588" s="6"/>
      <c r="D3588" s="6"/>
      <c r="E3588" s="6"/>
      <c r="F3588" s="6"/>
      <c r="G3588" s="6"/>
      <c r="H3588" s="6"/>
      <c r="I3588" s="6"/>
    </row>
    <row r="3589" spans="1:9">
      <c r="A3589" s="6"/>
      <c r="B3589" s="6"/>
      <c r="C3589" s="6"/>
      <c r="D3589" s="6"/>
      <c r="E3589" s="6"/>
      <c r="F3589" s="6"/>
      <c r="G3589" s="6"/>
      <c r="H3589" s="6"/>
      <c r="I3589" s="6"/>
    </row>
    <row r="3590" spans="1:9">
      <c r="A3590" s="6"/>
      <c r="B3590" s="6"/>
      <c r="C3590" s="6"/>
      <c r="D3590" s="6"/>
      <c r="E3590" s="6"/>
      <c r="F3590" s="6"/>
      <c r="G3590" s="6"/>
      <c r="H3590" s="6"/>
      <c r="I3590" s="6"/>
    </row>
    <row r="3591" spans="1:9">
      <c r="A3591" s="6"/>
      <c r="B3591" s="6"/>
      <c r="C3591" s="6"/>
      <c r="D3591" s="6"/>
      <c r="E3591" s="6"/>
      <c r="F3591" s="6"/>
      <c r="G3591" s="6"/>
      <c r="H3591" s="6"/>
      <c r="I3591" s="6"/>
    </row>
    <row r="3592" spans="1:9">
      <c r="A3592" s="6"/>
      <c r="B3592" s="6"/>
      <c r="C3592" s="6"/>
      <c r="D3592" s="6"/>
      <c r="E3592" s="6"/>
      <c r="F3592" s="6"/>
      <c r="G3592" s="6"/>
      <c r="H3592" s="6"/>
      <c r="I3592" s="6"/>
    </row>
    <row r="3593" spans="1:9">
      <c r="A3593" s="6"/>
      <c r="B3593" s="6"/>
      <c r="C3593" s="6"/>
      <c r="D3593" s="6"/>
      <c r="E3593" s="6"/>
      <c r="F3593" s="6"/>
      <c r="G3593" s="6"/>
      <c r="H3593" s="6"/>
      <c r="I3593" s="6"/>
    </row>
    <row r="3594" spans="1:9">
      <c r="A3594" s="6"/>
      <c r="B3594" s="6"/>
      <c r="C3594" s="6"/>
      <c r="D3594" s="6"/>
      <c r="E3594" s="6"/>
      <c r="F3594" s="6"/>
      <c r="G3594" s="6"/>
      <c r="H3594" s="6"/>
      <c r="I3594" s="6"/>
    </row>
    <row r="3595" spans="1:9">
      <c r="A3595" s="6"/>
      <c r="B3595" s="6"/>
      <c r="C3595" s="6"/>
      <c r="D3595" s="6"/>
      <c r="E3595" s="6"/>
      <c r="F3595" s="6"/>
      <c r="G3595" s="6"/>
      <c r="H3595" s="6"/>
      <c r="I3595" s="6"/>
    </row>
    <row r="3596" spans="1:9">
      <c r="A3596" s="6"/>
      <c r="B3596" s="6"/>
      <c r="C3596" s="6"/>
      <c r="D3596" s="6"/>
      <c r="E3596" s="6"/>
      <c r="F3596" s="6"/>
      <c r="G3596" s="6"/>
      <c r="H3596" s="6"/>
      <c r="I3596" s="6"/>
    </row>
    <row r="3597" spans="1:9">
      <c r="A3597" s="6"/>
      <c r="B3597" s="6"/>
      <c r="C3597" s="6"/>
      <c r="D3597" s="6"/>
      <c r="E3597" s="6"/>
      <c r="F3597" s="6"/>
      <c r="G3597" s="6"/>
      <c r="H3597" s="6"/>
      <c r="I3597" s="6"/>
    </row>
    <row r="3598" spans="1:9">
      <c r="A3598" s="6"/>
      <c r="B3598" s="6"/>
      <c r="C3598" s="6"/>
      <c r="D3598" s="6"/>
      <c r="E3598" s="6"/>
      <c r="F3598" s="6"/>
      <c r="G3598" s="6"/>
      <c r="H3598" s="6"/>
      <c r="I3598" s="6"/>
    </row>
    <row r="3599" spans="1:9">
      <c r="A3599" s="6"/>
      <c r="B3599" s="6"/>
      <c r="C3599" s="6"/>
      <c r="D3599" s="6"/>
      <c r="E3599" s="6"/>
      <c r="F3599" s="6"/>
      <c r="G3599" s="6"/>
      <c r="H3599" s="6"/>
      <c r="I3599" s="6"/>
    </row>
    <row r="3600" spans="1:9">
      <c r="A3600" s="6"/>
      <c r="B3600" s="6"/>
      <c r="C3600" s="6"/>
      <c r="D3600" s="6"/>
      <c r="E3600" s="6"/>
      <c r="F3600" s="6"/>
      <c r="G3600" s="6"/>
      <c r="H3600" s="6"/>
      <c r="I3600" s="6"/>
    </row>
    <row r="3601" spans="1:9">
      <c r="A3601" s="6"/>
      <c r="B3601" s="6"/>
      <c r="C3601" s="6"/>
      <c r="D3601" s="6"/>
      <c r="E3601" s="6"/>
      <c r="F3601" s="6"/>
      <c r="G3601" s="6"/>
      <c r="H3601" s="6"/>
      <c r="I3601" s="6"/>
    </row>
    <row r="3602" spans="1:9">
      <c r="A3602" s="6"/>
      <c r="B3602" s="6"/>
      <c r="C3602" s="6"/>
      <c r="D3602" s="6"/>
      <c r="E3602" s="6"/>
      <c r="F3602" s="6"/>
      <c r="G3602" s="6"/>
      <c r="H3602" s="6"/>
      <c r="I3602" s="6"/>
    </row>
    <row r="3603" spans="1:9">
      <c r="A3603" s="6"/>
      <c r="B3603" s="6"/>
      <c r="C3603" s="6"/>
      <c r="D3603" s="6"/>
      <c r="E3603" s="6"/>
      <c r="F3603" s="6"/>
      <c r="G3603" s="6"/>
      <c r="H3603" s="6"/>
      <c r="I3603" s="6"/>
    </row>
    <row r="3604" spans="1:9">
      <c r="A3604" s="6"/>
      <c r="B3604" s="6"/>
      <c r="C3604" s="6"/>
      <c r="D3604" s="6"/>
      <c r="E3604" s="6"/>
      <c r="F3604" s="6"/>
      <c r="G3604" s="6"/>
      <c r="H3604" s="6"/>
      <c r="I3604" s="6"/>
    </row>
    <row r="3605" spans="1:9">
      <c r="A3605" s="6"/>
      <c r="B3605" s="6"/>
      <c r="C3605" s="6"/>
      <c r="D3605" s="6"/>
      <c r="E3605" s="6"/>
      <c r="F3605" s="6"/>
      <c r="G3605" s="6"/>
      <c r="H3605" s="6"/>
      <c r="I3605" s="6"/>
    </row>
    <row r="3606" spans="1:9">
      <c r="A3606" s="6"/>
      <c r="B3606" s="6"/>
      <c r="C3606" s="6"/>
      <c r="D3606" s="6"/>
      <c r="E3606" s="6"/>
      <c r="F3606" s="6"/>
      <c r="G3606" s="6"/>
      <c r="H3606" s="6"/>
      <c r="I3606" s="6"/>
    </row>
    <row r="3607" spans="1:9">
      <c r="A3607" s="6"/>
      <c r="B3607" s="6"/>
      <c r="C3607" s="6"/>
      <c r="D3607" s="6"/>
      <c r="E3607" s="6"/>
      <c r="F3607" s="6"/>
      <c r="G3607" s="6"/>
      <c r="H3607" s="6"/>
      <c r="I3607" s="6"/>
    </row>
    <row r="3608" spans="1:9">
      <c r="A3608" s="6"/>
      <c r="B3608" s="6"/>
      <c r="C3608" s="6"/>
      <c r="D3608" s="6"/>
      <c r="E3608" s="6"/>
      <c r="F3608" s="6"/>
      <c r="G3608" s="6"/>
      <c r="H3608" s="6"/>
      <c r="I3608" s="6"/>
    </row>
    <row r="3609" spans="1:9">
      <c r="A3609" s="6"/>
      <c r="B3609" s="6"/>
      <c r="C3609" s="6"/>
      <c r="D3609" s="6"/>
      <c r="E3609" s="6"/>
      <c r="F3609" s="6"/>
      <c r="G3609" s="6"/>
      <c r="H3609" s="6"/>
      <c r="I3609" s="6"/>
    </row>
    <row r="3610" spans="1:9">
      <c r="A3610" s="6"/>
      <c r="B3610" s="6"/>
      <c r="C3610" s="6"/>
      <c r="D3610" s="6"/>
      <c r="E3610" s="6"/>
      <c r="F3610" s="6"/>
      <c r="G3610" s="6"/>
      <c r="H3610" s="6"/>
      <c r="I3610" s="6"/>
    </row>
    <row r="3611" spans="1:9">
      <c r="A3611" s="6"/>
      <c r="B3611" s="6"/>
      <c r="C3611" s="6"/>
      <c r="D3611" s="6"/>
      <c r="E3611" s="6"/>
      <c r="F3611" s="6"/>
      <c r="G3611" s="6"/>
      <c r="H3611" s="6"/>
      <c r="I3611" s="6"/>
    </row>
    <row r="3612" spans="1:9">
      <c r="A3612" s="6"/>
      <c r="B3612" s="6"/>
      <c r="C3612" s="6"/>
      <c r="D3612" s="6"/>
      <c r="E3612" s="6"/>
      <c r="F3612" s="6"/>
      <c r="G3612" s="6"/>
      <c r="H3612" s="6"/>
      <c r="I3612" s="6"/>
    </row>
    <row r="3613" spans="1:9">
      <c r="A3613" s="6"/>
      <c r="B3613" s="6"/>
      <c r="C3613" s="6"/>
      <c r="D3613" s="6"/>
      <c r="E3613" s="6"/>
      <c r="F3613" s="6"/>
      <c r="G3613" s="6"/>
      <c r="H3613" s="6"/>
      <c r="I3613" s="6"/>
    </row>
    <row r="3614" spans="1:9">
      <c r="A3614" s="6"/>
      <c r="B3614" s="6"/>
      <c r="C3614" s="6"/>
      <c r="D3614" s="6"/>
      <c r="E3614" s="6"/>
      <c r="F3614" s="6"/>
      <c r="G3614" s="6"/>
      <c r="H3614" s="6"/>
      <c r="I3614" s="6"/>
    </row>
    <row r="3615" spans="1:9">
      <c r="A3615" s="6"/>
      <c r="B3615" s="6"/>
      <c r="C3615" s="6"/>
      <c r="D3615" s="6"/>
      <c r="E3615" s="6"/>
      <c r="F3615" s="6"/>
      <c r="G3615" s="6"/>
      <c r="H3615" s="6"/>
      <c r="I3615" s="6"/>
    </row>
    <row r="3616" spans="1:9">
      <c r="A3616" s="6"/>
      <c r="B3616" s="6"/>
      <c r="C3616" s="6"/>
      <c r="D3616" s="6"/>
      <c r="E3616" s="6"/>
      <c r="F3616" s="6"/>
      <c r="G3616" s="6"/>
      <c r="H3616" s="6"/>
      <c r="I3616" s="6"/>
    </row>
    <row r="3617" spans="1:9">
      <c r="A3617" s="6"/>
      <c r="B3617" s="6"/>
      <c r="C3617" s="6"/>
      <c r="D3617" s="6"/>
      <c r="E3617" s="6"/>
      <c r="F3617" s="6"/>
      <c r="G3617" s="6"/>
      <c r="H3617" s="6"/>
      <c r="I3617" s="6"/>
    </row>
    <row r="3618" spans="1:9">
      <c r="A3618" s="6"/>
      <c r="B3618" s="6"/>
      <c r="C3618" s="6"/>
      <c r="D3618" s="6"/>
      <c r="E3618" s="6"/>
      <c r="F3618" s="6"/>
      <c r="G3618" s="6"/>
      <c r="H3618" s="6"/>
      <c r="I3618" s="6"/>
    </row>
    <row r="3619" spans="1:9">
      <c r="A3619" s="6"/>
      <c r="B3619" s="6"/>
      <c r="C3619" s="6"/>
      <c r="D3619" s="6"/>
      <c r="E3619" s="6"/>
      <c r="F3619" s="6"/>
      <c r="G3619" s="6"/>
      <c r="H3619" s="6"/>
      <c r="I3619" s="6"/>
    </row>
    <row r="3620" spans="1:9">
      <c r="A3620" s="6"/>
      <c r="B3620" s="6"/>
      <c r="C3620" s="6"/>
      <c r="D3620" s="6"/>
      <c r="E3620" s="6"/>
      <c r="F3620" s="6"/>
      <c r="G3620" s="6"/>
      <c r="H3620" s="6"/>
      <c r="I3620" s="6"/>
    </row>
    <row r="3621" spans="1:9">
      <c r="A3621" s="6"/>
      <c r="B3621" s="6"/>
      <c r="C3621" s="6"/>
      <c r="D3621" s="6"/>
      <c r="E3621" s="6"/>
      <c r="F3621" s="6"/>
      <c r="G3621" s="6"/>
      <c r="H3621" s="6"/>
      <c r="I3621" s="6"/>
    </row>
    <row r="3622" spans="1:9">
      <c r="A3622" s="6"/>
      <c r="B3622" s="6"/>
      <c r="C3622" s="6"/>
      <c r="D3622" s="6"/>
      <c r="E3622" s="6"/>
      <c r="F3622" s="6"/>
      <c r="G3622" s="6"/>
      <c r="H3622" s="6"/>
      <c r="I3622" s="6"/>
    </row>
    <row r="3623" spans="1:9">
      <c r="A3623" s="6"/>
      <c r="B3623" s="6"/>
      <c r="C3623" s="6"/>
      <c r="D3623" s="6"/>
      <c r="E3623" s="6"/>
      <c r="F3623" s="6"/>
      <c r="G3623" s="6"/>
      <c r="H3623" s="6"/>
      <c r="I3623" s="6"/>
    </row>
    <row r="3624" spans="1:9">
      <c r="A3624" s="6"/>
      <c r="B3624" s="6"/>
      <c r="C3624" s="6"/>
      <c r="D3624" s="6"/>
      <c r="E3624" s="6"/>
      <c r="F3624" s="6"/>
      <c r="G3624" s="6"/>
      <c r="H3624" s="6"/>
      <c r="I3624" s="6"/>
    </row>
    <row r="3625" spans="1:9">
      <c r="A3625" s="6"/>
      <c r="B3625" s="6"/>
      <c r="C3625" s="6"/>
      <c r="D3625" s="6"/>
      <c r="E3625" s="6"/>
      <c r="F3625" s="6"/>
      <c r="G3625" s="6"/>
      <c r="H3625" s="6"/>
      <c r="I3625" s="6"/>
    </row>
    <row r="3626" spans="1:9">
      <c r="A3626" s="6"/>
      <c r="B3626" s="6"/>
      <c r="C3626" s="6"/>
      <c r="D3626" s="6"/>
      <c r="E3626" s="6"/>
      <c r="F3626" s="6"/>
      <c r="G3626" s="6"/>
      <c r="H3626" s="6"/>
      <c r="I3626" s="6"/>
    </row>
    <row r="3627" spans="1:9">
      <c r="A3627" s="6"/>
      <c r="B3627" s="6"/>
      <c r="C3627" s="6"/>
      <c r="D3627" s="6"/>
      <c r="E3627" s="6"/>
      <c r="F3627" s="6"/>
      <c r="G3627" s="6"/>
      <c r="H3627" s="6"/>
      <c r="I3627" s="6"/>
    </row>
    <row r="3628" spans="1:9">
      <c r="A3628" s="6"/>
      <c r="B3628" s="6"/>
      <c r="C3628" s="6"/>
      <c r="D3628" s="6"/>
      <c r="E3628" s="6"/>
      <c r="F3628" s="6"/>
      <c r="G3628" s="6"/>
      <c r="H3628" s="6"/>
      <c r="I3628" s="6"/>
    </row>
    <row r="3629" spans="1:9">
      <c r="A3629" s="6"/>
      <c r="B3629" s="6"/>
      <c r="C3629" s="6"/>
      <c r="D3629" s="6"/>
      <c r="E3629" s="6"/>
      <c r="F3629" s="6"/>
      <c r="G3629" s="6"/>
      <c r="H3629" s="6"/>
      <c r="I3629" s="6"/>
    </row>
    <row r="3630" spans="1:9">
      <c r="A3630" s="6"/>
      <c r="B3630" s="6"/>
      <c r="C3630" s="6"/>
      <c r="D3630" s="6"/>
      <c r="E3630" s="6"/>
      <c r="F3630" s="6"/>
      <c r="G3630" s="6"/>
      <c r="H3630" s="6"/>
      <c r="I3630" s="6"/>
    </row>
    <row r="3631" spans="1:9">
      <c r="A3631" s="6"/>
      <c r="B3631" s="6"/>
      <c r="C3631" s="6"/>
      <c r="D3631" s="6"/>
      <c r="E3631" s="6"/>
      <c r="F3631" s="6"/>
      <c r="G3631" s="6"/>
      <c r="H3631" s="6"/>
      <c r="I3631" s="6"/>
    </row>
    <row r="3632" spans="1:9">
      <c r="A3632" s="6"/>
      <c r="B3632" s="6"/>
      <c r="C3632" s="6"/>
      <c r="D3632" s="6"/>
      <c r="E3632" s="6"/>
      <c r="F3632" s="6"/>
      <c r="G3632" s="6"/>
      <c r="H3632" s="6"/>
      <c r="I3632" s="6"/>
    </row>
    <row r="3633" spans="1:9">
      <c r="A3633" s="6"/>
      <c r="B3633" s="6"/>
      <c r="C3633" s="6"/>
      <c r="D3633" s="6"/>
      <c r="E3633" s="6"/>
      <c r="F3633" s="6"/>
      <c r="G3633" s="6"/>
      <c r="H3633" s="6"/>
      <c r="I3633" s="6"/>
    </row>
    <row r="3634" spans="1:9">
      <c r="A3634" s="6"/>
      <c r="B3634" s="6"/>
      <c r="C3634" s="6"/>
      <c r="D3634" s="6"/>
      <c r="E3634" s="6"/>
      <c r="F3634" s="6"/>
      <c r="G3634" s="6"/>
      <c r="H3634" s="6"/>
      <c r="I3634" s="6"/>
    </row>
    <row r="3635" spans="1:9">
      <c r="A3635" s="6"/>
      <c r="B3635" s="6"/>
      <c r="C3635" s="6"/>
      <c r="D3635" s="6"/>
      <c r="E3635" s="6"/>
      <c r="F3635" s="6"/>
      <c r="G3635" s="6"/>
      <c r="H3635" s="6"/>
      <c r="I3635" s="6"/>
    </row>
    <row r="3636" spans="1:9">
      <c r="A3636" s="6"/>
      <c r="B3636" s="6"/>
      <c r="C3636" s="6"/>
      <c r="D3636" s="6"/>
      <c r="E3636" s="6"/>
      <c r="F3636" s="6"/>
      <c r="G3636" s="6"/>
      <c r="H3636" s="6"/>
      <c r="I3636" s="6"/>
    </row>
    <row r="3637" spans="1:9">
      <c r="A3637" s="6"/>
      <c r="B3637" s="6"/>
      <c r="C3637" s="6"/>
      <c r="D3637" s="6"/>
      <c r="E3637" s="6"/>
      <c r="F3637" s="6"/>
      <c r="G3637" s="6"/>
      <c r="H3637" s="6"/>
      <c r="I3637" s="6"/>
    </row>
    <row r="3638" spans="1:9">
      <c r="A3638" s="6"/>
      <c r="B3638" s="6"/>
      <c r="C3638" s="6"/>
      <c r="D3638" s="6"/>
      <c r="E3638" s="6"/>
      <c r="F3638" s="6"/>
      <c r="G3638" s="6"/>
      <c r="H3638" s="6"/>
      <c r="I3638" s="6"/>
    </row>
    <row r="3639" spans="1:9">
      <c r="A3639" s="6"/>
      <c r="B3639" s="6"/>
      <c r="C3639" s="6"/>
      <c r="D3639" s="6"/>
      <c r="E3639" s="6"/>
      <c r="F3639" s="6"/>
      <c r="G3639" s="6"/>
      <c r="H3639" s="6"/>
      <c r="I3639" s="6"/>
    </row>
    <row r="3640" spans="1:9">
      <c r="A3640" s="6"/>
      <c r="B3640" s="6"/>
      <c r="C3640" s="6"/>
      <c r="D3640" s="6"/>
      <c r="E3640" s="6"/>
      <c r="F3640" s="6"/>
      <c r="G3640" s="6"/>
      <c r="H3640" s="6"/>
      <c r="I3640" s="6"/>
    </row>
    <row r="3641" spans="1:9">
      <c r="A3641" s="6"/>
      <c r="B3641" s="6"/>
      <c r="C3641" s="6"/>
      <c r="D3641" s="6"/>
      <c r="E3641" s="6"/>
      <c r="F3641" s="6"/>
      <c r="G3641" s="6"/>
      <c r="H3641" s="6"/>
      <c r="I3641" s="6"/>
    </row>
    <row r="3642" spans="1:9">
      <c r="A3642" s="6"/>
      <c r="B3642" s="6"/>
      <c r="C3642" s="6"/>
      <c r="D3642" s="6"/>
      <c r="E3642" s="6"/>
      <c r="F3642" s="6"/>
      <c r="G3642" s="6"/>
      <c r="H3642" s="6"/>
      <c r="I3642" s="6"/>
    </row>
    <row r="3643" spans="1:9">
      <c r="A3643" s="6"/>
      <c r="B3643" s="6"/>
      <c r="C3643" s="6"/>
      <c r="D3643" s="6"/>
      <c r="E3643" s="6"/>
      <c r="F3643" s="6"/>
      <c r="G3643" s="6"/>
      <c r="H3643" s="6"/>
      <c r="I3643" s="6"/>
    </row>
    <row r="3644" spans="1:9">
      <c r="A3644" s="6"/>
      <c r="B3644" s="6"/>
      <c r="C3644" s="6"/>
      <c r="D3644" s="6"/>
      <c r="E3644" s="6"/>
      <c r="F3644" s="6"/>
      <c r="G3644" s="6"/>
      <c r="H3644" s="6"/>
      <c r="I3644" s="6"/>
    </row>
    <row r="3645" spans="1:9">
      <c r="A3645" s="6"/>
      <c r="B3645" s="6"/>
      <c r="C3645" s="6"/>
      <c r="D3645" s="6"/>
      <c r="E3645" s="6"/>
      <c r="F3645" s="6"/>
      <c r="G3645" s="6"/>
      <c r="H3645" s="6"/>
      <c r="I3645" s="6"/>
    </row>
    <row r="3646" spans="1:9">
      <c r="A3646" s="6"/>
      <c r="B3646" s="6"/>
      <c r="C3646" s="6"/>
      <c r="D3646" s="6"/>
      <c r="E3646" s="6"/>
      <c r="F3646" s="6"/>
      <c r="G3646" s="6"/>
      <c r="H3646" s="6"/>
      <c r="I3646" s="6"/>
    </row>
    <row r="3647" spans="1:9">
      <c r="A3647" s="6"/>
      <c r="B3647" s="6"/>
      <c r="C3647" s="6"/>
      <c r="D3647" s="6"/>
      <c r="E3647" s="6"/>
      <c r="F3647" s="6"/>
      <c r="G3647" s="6"/>
      <c r="H3647" s="6"/>
      <c r="I3647" s="6"/>
    </row>
    <row r="3648" spans="1:9">
      <c r="A3648" s="6"/>
      <c r="B3648" s="6"/>
      <c r="C3648" s="6"/>
      <c r="D3648" s="6"/>
      <c r="E3648" s="6"/>
      <c r="F3648" s="6"/>
      <c r="G3648" s="6"/>
      <c r="H3648" s="6"/>
      <c r="I3648" s="6"/>
    </row>
    <row r="3649" spans="1:9">
      <c r="A3649" s="6"/>
      <c r="B3649" s="6"/>
      <c r="C3649" s="6"/>
      <c r="D3649" s="6"/>
      <c r="E3649" s="6"/>
      <c r="F3649" s="6"/>
      <c r="G3649" s="6"/>
      <c r="H3649" s="6"/>
      <c r="I3649" s="6"/>
    </row>
    <row r="3650" spans="1:9">
      <c r="A3650" s="6"/>
      <c r="B3650" s="6"/>
      <c r="C3650" s="6"/>
      <c r="D3650" s="6"/>
      <c r="E3650" s="6"/>
      <c r="F3650" s="6"/>
      <c r="G3650" s="6"/>
      <c r="H3650" s="6"/>
      <c r="I3650" s="6"/>
    </row>
    <row r="3651" spans="1:9">
      <c r="A3651" s="6"/>
      <c r="B3651" s="6"/>
      <c r="C3651" s="6"/>
      <c r="D3651" s="6"/>
      <c r="E3651" s="6"/>
      <c r="F3651" s="6"/>
      <c r="G3651" s="6"/>
      <c r="H3651" s="6"/>
      <c r="I3651" s="6"/>
    </row>
    <row r="3652" spans="1:9">
      <c r="A3652" s="6"/>
      <c r="B3652" s="6"/>
      <c r="C3652" s="6"/>
      <c r="D3652" s="6"/>
      <c r="E3652" s="6"/>
      <c r="F3652" s="6"/>
      <c r="G3652" s="6"/>
      <c r="H3652" s="6"/>
      <c r="I3652" s="6"/>
    </row>
    <row r="3653" spans="1:9">
      <c r="A3653" s="6"/>
      <c r="B3653" s="6"/>
      <c r="C3653" s="6"/>
      <c r="D3653" s="6"/>
      <c r="E3653" s="6"/>
      <c r="F3653" s="6"/>
      <c r="G3653" s="6"/>
      <c r="H3653" s="6"/>
      <c r="I3653" s="6"/>
    </row>
    <row r="3654" spans="1:9">
      <c r="A3654" s="6"/>
      <c r="B3654" s="6"/>
      <c r="C3654" s="6"/>
      <c r="D3654" s="6"/>
      <c r="E3654" s="6"/>
      <c r="F3654" s="6"/>
      <c r="G3654" s="6"/>
      <c r="H3654" s="6"/>
      <c r="I3654" s="6"/>
    </row>
    <row r="3655" spans="1:9">
      <c r="A3655" s="6"/>
      <c r="B3655" s="6"/>
      <c r="C3655" s="6"/>
      <c r="D3655" s="6"/>
      <c r="E3655" s="6"/>
      <c r="F3655" s="6"/>
      <c r="G3655" s="6"/>
      <c r="H3655" s="6"/>
      <c r="I3655" s="6"/>
    </row>
    <row r="3656" spans="1:9">
      <c r="A3656" s="6"/>
      <c r="B3656" s="6"/>
      <c r="C3656" s="6"/>
      <c r="D3656" s="6"/>
      <c r="E3656" s="6"/>
      <c r="F3656" s="6"/>
      <c r="G3656" s="6"/>
      <c r="H3656" s="6"/>
      <c r="I3656" s="6"/>
    </row>
    <row r="3657" spans="1:9">
      <c r="A3657" s="6"/>
      <c r="B3657" s="6"/>
      <c r="C3657" s="6"/>
      <c r="D3657" s="6"/>
      <c r="E3657" s="6"/>
      <c r="F3657" s="6"/>
      <c r="G3657" s="6"/>
      <c r="H3657" s="6"/>
      <c r="I3657" s="6"/>
    </row>
    <row r="3658" spans="1:9">
      <c r="A3658" s="6"/>
      <c r="B3658" s="6"/>
      <c r="C3658" s="6"/>
      <c r="D3658" s="6"/>
      <c r="E3658" s="6"/>
      <c r="F3658" s="6"/>
      <c r="G3658" s="6"/>
      <c r="H3658" s="6"/>
      <c r="I3658" s="6"/>
    </row>
    <row r="3659" spans="1:9">
      <c r="A3659" s="6"/>
      <c r="B3659" s="6"/>
      <c r="C3659" s="6"/>
      <c r="D3659" s="6"/>
      <c r="E3659" s="6"/>
      <c r="F3659" s="6"/>
      <c r="G3659" s="6"/>
      <c r="H3659" s="6"/>
      <c r="I3659" s="6"/>
    </row>
    <row r="3660" spans="1:9">
      <c r="A3660" s="6"/>
      <c r="B3660" s="6"/>
      <c r="C3660" s="6"/>
      <c r="D3660" s="6"/>
      <c r="E3660" s="6"/>
      <c r="F3660" s="6"/>
      <c r="G3660" s="6"/>
      <c r="H3660" s="6"/>
      <c r="I3660" s="6"/>
    </row>
    <row r="3661" spans="1:9">
      <c r="A3661" s="6"/>
      <c r="B3661" s="6"/>
      <c r="C3661" s="6"/>
      <c r="D3661" s="6"/>
      <c r="E3661" s="6"/>
      <c r="F3661" s="6"/>
      <c r="G3661" s="6"/>
      <c r="H3661" s="6"/>
      <c r="I3661" s="6"/>
    </row>
    <row r="3662" spans="1:9">
      <c r="A3662" s="6"/>
      <c r="B3662" s="6"/>
      <c r="C3662" s="6"/>
      <c r="D3662" s="6"/>
      <c r="E3662" s="6"/>
      <c r="F3662" s="6"/>
      <c r="G3662" s="6"/>
      <c r="H3662" s="6"/>
      <c r="I3662" s="6"/>
    </row>
    <row r="3663" spans="1:9">
      <c r="A3663" s="6"/>
      <c r="B3663" s="6"/>
      <c r="C3663" s="6"/>
      <c r="D3663" s="6"/>
      <c r="E3663" s="6"/>
      <c r="F3663" s="6"/>
      <c r="G3663" s="6"/>
      <c r="H3663" s="6"/>
      <c r="I3663" s="6"/>
    </row>
    <row r="3664" spans="1:9">
      <c r="A3664" s="6"/>
      <c r="B3664" s="6"/>
      <c r="C3664" s="6"/>
      <c r="D3664" s="6"/>
      <c r="E3664" s="6"/>
      <c r="F3664" s="6"/>
      <c r="G3664" s="6"/>
      <c r="H3664" s="6"/>
      <c r="I3664" s="6"/>
    </row>
    <row r="3665" spans="1:9">
      <c r="A3665" s="6"/>
      <c r="B3665" s="6"/>
      <c r="C3665" s="6"/>
      <c r="D3665" s="6"/>
      <c r="E3665" s="6"/>
      <c r="F3665" s="6"/>
      <c r="G3665" s="6"/>
      <c r="H3665" s="6"/>
      <c r="I3665" s="6"/>
    </row>
    <row r="3666" spans="1:9">
      <c r="A3666" s="6"/>
      <c r="B3666" s="6"/>
      <c r="C3666" s="6"/>
      <c r="D3666" s="6"/>
      <c r="E3666" s="6"/>
      <c r="F3666" s="6"/>
      <c r="G3666" s="6"/>
      <c r="H3666" s="6"/>
      <c r="I3666" s="6"/>
    </row>
    <row r="3667" spans="1:9">
      <c r="A3667" s="6"/>
      <c r="B3667" s="6"/>
      <c r="C3667" s="6"/>
      <c r="D3667" s="6"/>
      <c r="E3667" s="6"/>
      <c r="F3667" s="6"/>
      <c r="G3667" s="6"/>
      <c r="H3667" s="6"/>
      <c r="I3667" s="6"/>
    </row>
    <row r="3668" spans="1:9">
      <c r="A3668" s="6"/>
      <c r="B3668" s="6"/>
      <c r="C3668" s="6"/>
      <c r="D3668" s="6"/>
      <c r="E3668" s="6"/>
      <c r="F3668" s="6"/>
      <c r="G3668" s="6"/>
      <c r="H3668" s="6"/>
      <c r="I3668" s="6"/>
    </row>
    <row r="3669" spans="1:9">
      <c r="A3669" s="6"/>
      <c r="B3669" s="6"/>
      <c r="C3669" s="6"/>
      <c r="D3669" s="6"/>
      <c r="E3669" s="6"/>
      <c r="F3669" s="6"/>
      <c r="G3669" s="6"/>
      <c r="H3669" s="6"/>
      <c r="I3669" s="6"/>
    </row>
    <row r="3670" spans="1:9">
      <c r="A3670" s="6"/>
      <c r="B3670" s="6"/>
      <c r="C3670" s="6"/>
      <c r="D3670" s="6"/>
      <c r="E3670" s="6"/>
      <c r="F3670" s="6"/>
      <c r="G3670" s="6"/>
      <c r="H3670" s="6"/>
      <c r="I3670" s="6"/>
    </row>
    <row r="3671" spans="1:9">
      <c r="A3671" s="6"/>
      <c r="B3671" s="6"/>
      <c r="C3671" s="6"/>
      <c r="D3671" s="6"/>
      <c r="E3671" s="6"/>
      <c r="F3671" s="6"/>
      <c r="G3671" s="6"/>
      <c r="H3671" s="6"/>
      <c r="I3671" s="6"/>
    </row>
    <row r="3672" spans="1:9">
      <c r="A3672" s="6"/>
      <c r="B3672" s="6"/>
      <c r="C3672" s="6"/>
      <c r="D3672" s="6"/>
      <c r="E3672" s="6"/>
      <c r="F3672" s="6"/>
      <c r="G3672" s="6"/>
      <c r="H3672" s="6"/>
      <c r="I3672" s="6"/>
    </row>
    <row r="3673" spans="1:9">
      <c r="A3673" s="6"/>
      <c r="B3673" s="6"/>
      <c r="C3673" s="6"/>
      <c r="D3673" s="6"/>
      <c r="E3673" s="6"/>
      <c r="F3673" s="6"/>
      <c r="G3673" s="6"/>
      <c r="H3673" s="6"/>
      <c r="I3673" s="6"/>
    </row>
    <row r="3674" spans="1:9">
      <c r="A3674" s="6"/>
      <c r="B3674" s="6"/>
      <c r="C3674" s="6"/>
      <c r="D3674" s="6"/>
      <c r="E3674" s="6"/>
      <c r="F3674" s="6"/>
      <c r="G3674" s="6"/>
      <c r="H3674" s="6"/>
      <c r="I3674" s="6"/>
    </row>
    <row r="3675" spans="1:9">
      <c r="A3675" s="6"/>
      <c r="B3675" s="6"/>
      <c r="C3675" s="6"/>
      <c r="D3675" s="6"/>
      <c r="E3675" s="6"/>
      <c r="F3675" s="6"/>
      <c r="G3675" s="6"/>
      <c r="H3675" s="6"/>
      <c r="I3675" s="6"/>
    </row>
    <row r="3676" spans="1:9">
      <c r="A3676" s="6"/>
      <c r="B3676" s="6"/>
      <c r="C3676" s="6"/>
      <c r="D3676" s="6"/>
      <c r="E3676" s="6"/>
      <c r="F3676" s="6"/>
      <c r="G3676" s="6"/>
      <c r="H3676" s="6"/>
      <c r="I3676" s="6"/>
    </row>
    <row r="3677" spans="1:9">
      <c r="A3677" s="6"/>
      <c r="B3677" s="6"/>
      <c r="C3677" s="6"/>
      <c r="D3677" s="6"/>
      <c r="E3677" s="6"/>
      <c r="F3677" s="6"/>
      <c r="G3677" s="6"/>
      <c r="H3677" s="6"/>
      <c r="I3677" s="6"/>
    </row>
    <row r="3678" spans="1:9">
      <c r="A3678" s="6"/>
      <c r="B3678" s="6"/>
      <c r="C3678" s="6"/>
      <c r="D3678" s="6"/>
      <c r="E3678" s="6"/>
      <c r="F3678" s="6"/>
      <c r="G3678" s="6"/>
      <c r="H3678" s="6"/>
      <c r="I3678" s="6"/>
    </row>
    <row r="3679" spans="1:9">
      <c r="A3679" s="6"/>
      <c r="B3679" s="6"/>
      <c r="C3679" s="6"/>
      <c r="D3679" s="6"/>
      <c r="E3679" s="6"/>
      <c r="F3679" s="6"/>
      <c r="G3679" s="6"/>
      <c r="H3679" s="6"/>
      <c r="I3679" s="6"/>
    </row>
    <row r="3680" spans="1:9">
      <c r="A3680" s="6"/>
      <c r="B3680" s="6"/>
      <c r="C3680" s="6"/>
      <c r="D3680" s="6"/>
      <c r="E3680" s="6"/>
      <c r="F3680" s="6"/>
      <c r="G3680" s="6"/>
      <c r="H3680" s="6"/>
      <c r="I3680" s="6"/>
    </row>
    <row r="3681" spans="1:9">
      <c r="A3681" s="6"/>
      <c r="B3681" s="6"/>
      <c r="C3681" s="6"/>
      <c r="D3681" s="6"/>
      <c r="E3681" s="6"/>
      <c r="F3681" s="6"/>
      <c r="G3681" s="6"/>
      <c r="H3681" s="6"/>
      <c r="I3681" s="6"/>
    </row>
    <row r="3682" spans="1:9">
      <c r="A3682" s="6"/>
      <c r="B3682" s="6"/>
      <c r="C3682" s="6"/>
      <c r="D3682" s="6"/>
      <c r="E3682" s="6"/>
      <c r="F3682" s="6"/>
      <c r="G3682" s="6"/>
      <c r="H3682" s="6"/>
      <c r="I3682" s="6"/>
    </row>
    <row r="3683" spans="1:9">
      <c r="A3683" s="6"/>
      <c r="B3683" s="6"/>
      <c r="C3683" s="6"/>
      <c r="D3683" s="6"/>
      <c r="E3683" s="6"/>
      <c r="F3683" s="6"/>
      <c r="G3683" s="6"/>
      <c r="H3683" s="6"/>
      <c r="I3683" s="6"/>
    </row>
    <row r="3684" spans="1:9">
      <c r="A3684" s="6"/>
      <c r="B3684" s="6"/>
      <c r="C3684" s="6"/>
      <c r="D3684" s="6"/>
      <c r="E3684" s="6"/>
      <c r="F3684" s="6"/>
      <c r="G3684" s="6"/>
      <c r="H3684" s="6"/>
      <c r="I3684" s="6"/>
    </row>
    <row r="3685" spans="1:9">
      <c r="A3685" s="6"/>
      <c r="B3685" s="6"/>
      <c r="C3685" s="6"/>
      <c r="D3685" s="6"/>
      <c r="E3685" s="6"/>
      <c r="F3685" s="6"/>
      <c r="G3685" s="6"/>
      <c r="H3685" s="6"/>
      <c r="I3685" s="6"/>
    </row>
    <row r="3686" spans="1:9">
      <c r="A3686" s="6"/>
      <c r="B3686" s="6"/>
      <c r="C3686" s="6"/>
      <c r="D3686" s="6"/>
      <c r="E3686" s="6"/>
      <c r="F3686" s="6"/>
      <c r="G3686" s="6"/>
      <c r="H3686" s="6"/>
      <c r="I3686" s="6"/>
    </row>
    <row r="3687" spans="1:9">
      <c r="A3687" s="6"/>
      <c r="B3687" s="6"/>
      <c r="C3687" s="6"/>
      <c r="D3687" s="6"/>
      <c r="E3687" s="6"/>
      <c r="F3687" s="6"/>
      <c r="G3687" s="6"/>
      <c r="H3687" s="6"/>
      <c r="I3687" s="6"/>
    </row>
    <row r="3688" spans="1:9">
      <c r="A3688" s="6"/>
      <c r="B3688" s="6"/>
      <c r="C3688" s="6"/>
      <c r="D3688" s="6"/>
      <c r="E3688" s="6"/>
      <c r="F3688" s="6"/>
      <c r="G3688" s="6"/>
      <c r="H3688" s="6"/>
      <c r="I3688" s="6"/>
    </row>
    <row r="3689" spans="1:9">
      <c r="A3689" s="6"/>
      <c r="B3689" s="6"/>
      <c r="C3689" s="6"/>
      <c r="D3689" s="6"/>
      <c r="E3689" s="6"/>
      <c r="F3689" s="6"/>
      <c r="G3689" s="6"/>
      <c r="H3689" s="6"/>
      <c r="I3689" s="6"/>
    </row>
    <row r="3690" spans="1:9">
      <c r="A3690" s="6"/>
      <c r="B3690" s="6"/>
      <c r="C3690" s="6"/>
      <c r="D3690" s="6"/>
      <c r="E3690" s="6"/>
      <c r="F3690" s="6"/>
      <c r="G3690" s="6"/>
      <c r="H3690" s="6"/>
      <c r="I3690" s="6"/>
    </row>
    <row r="3691" spans="1:9">
      <c r="A3691" s="6"/>
      <c r="B3691" s="6"/>
      <c r="C3691" s="6"/>
      <c r="D3691" s="6"/>
      <c r="E3691" s="6"/>
      <c r="F3691" s="6"/>
      <c r="G3691" s="6"/>
      <c r="H3691" s="6"/>
      <c r="I3691" s="6"/>
    </row>
    <row r="3692" spans="1:9">
      <c r="A3692" s="6"/>
      <c r="B3692" s="6"/>
      <c r="C3692" s="6"/>
      <c r="D3692" s="6"/>
      <c r="E3692" s="6"/>
      <c r="F3692" s="6"/>
      <c r="G3692" s="6"/>
      <c r="H3692" s="6"/>
      <c r="I3692" s="6"/>
    </row>
    <row r="3693" spans="1:9">
      <c r="A3693" s="6"/>
      <c r="B3693" s="6"/>
      <c r="C3693" s="6"/>
      <c r="D3693" s="6"/>
      <c r="E3693" s="6"/>
      <c r="F3693" s="6"/>
      <c r="G3693" s="6"/>
      <c r="H3693" s="6"/>
      <c r="I3693" s="6"/>
    </row>
    <row r="3694" spans="1:9">
      <c r="A3694" s="6"/>
      <c r="B3694" s="6"/>
      <c r="C3694" s="6"/>
      <c r="D3694" s="6"/>
      <c r="E3694" s="6"/>
      <c r="F3694" s="6"/>
      <c r="G3694" s="6"/>
      <c r="H3694" s="6"/>
      <c r="I3694" s="6"/>
    </row>
    <row r="3695" spans="1:9">
      <c r="A3695" s="6"/>
      <c r="B3695" s="6"/>
      <c r="C3695" s="6"/>
      <c r="D3695" s="6"/>
      <c r="E3695" s="6"/>
      <c r="F3695" s="6"/>
      <c r="G3695" s="6"/>
      <c r="H3695" s="6"/>
      <c r="I3695" s="6"/>
    </row>
    <row r="3696" spans="1:9">
      <c r="A3696" s="6"/>
      <c r="B3696" s="6"/>
      <c r="C3696" s="6"/>
      <c r="D3696" s="6"/>
      <c r="E3696" s="6"/>
      <c r="F3696" s="6"/>
      <c r="G3696" s="6"/>
      <c r="H3696" s="6"/>
      <c r="I3696" s="6"/>
    </row>
    <row r="3697" spans="1:9">
      <c r="A3697" s="6"/>
      <c r="B3697" s="6"/>
      <c r="C3697" s="6"/>
      <c r="D3697" s="6"/>
      <c r="E3697" s="6"/>
      <c r="F3697" s="6"/>
      <c r="G3697" s="6"/>
      <c r="H3697" s="6"/>
      <c r="I3697" s="6"/>
    </row>
    <row r="3698" spans="1:9">
      <c r="A3698" s="6"/>
      <c r="B3698" s="6"/>
      <c r="C3698" s="6"/>
      <c r="D3698" s="6"/>
      <c r="E3698" s="6"/>
      <c r="F3698" s="6"/>
      <c r="G3698" s="6"/>
      <c r="H3698" s="6"/>
      <c r="I3698" s="6"/>
    </row>
    <row r="3699" spans="1:9">
      <c r="A3699" s="6"/>
      <c r="B3699" s="6"/>
      <c r="C3699" s="6"/>
      <c r="D3699" s="6"/>
      <c r="E3699" s="6"/>
      <c r="F3699" s="6"/>
      <c r="G3699" s="6"/>
      <c r="H3699" s="6"/>
      <c r="I3699" s="6"/>
    </row>
    <row r="3700" spans="1:9">
      <c r="A3700" s="6"/>
      <c r="B3700" s="6"/>
      <c r="C3700" s="6"/>
      <c r="D3700" s="6"/>
      <c r="E3700" s="6"/>
      <c r="F3700" s="6"/>
      <c r="G3700" s="6"/>
      <c r="H3700" s="6"/>
      <c r="I3700" s="6"/>
    </row>
    <row r="3701" spans="1:9">
      <c r="A3701" s="6"/>
      <c r="B3701" s="6"/>
      <c r="C3701" s="6"/>
      <c r="D3701" s="6"/>
      <c r="E3701" s="6"/>
      <c r="F3701" s="6"/>
      <c r="G3701" s="6"/>
      <c r="H3701" s="6"/>
      <c r="I3701" s="6"/>
    </row>
    <row r="3702" spans="1:9">
      <c r="A3702" s="6"/>
      <c r="B3702" s="6"/>
      <c r="C3702" s="6"/>
      <c r="D3702" s="6"/>
      <c r="E3702" s="6"/>
      <c r="F3702" s="6"/>
      <c r="G3702" s="6"/>
      <c r="H3702" s="6"/>
      <c r="I3702" s="6"/>
    </row>
    <row r="3703" spans="1:9">
      <c r="A3703" s="6"/>
      <c r="B3703" s="6"/>
      <c r="C3703" s="6"/>
      <c r="D3703" s="6"/>
      <c r="E3703" s="6"/>
      <c r="F3703" s="6"/>
      <c r="G3703" s="6"/>
      <c r="H3703" s="6"/>
      <c r="I3703" s="6"/>
    </row>
    <row r="3704" spans="1:9">
      <c r="A3704" s="6"/>
      <c r="B3704" s="6"/>
      <c r="C3704" s="6"/>
      <c r="D3704" s="6"/>
      <c r="E3704" s="6"/>
      <c r="F3704" s="6"/>
      <c r="G3704" s="6"/>
      <c r="H3704" s="6"/>
      <c r="I3704" s="6"/>
    </row>
    <row r="3705" spans="1:9">
      <c r="A3705" s="6"/>
      <c r="B3705" s="6"/>
      <c r="C3705" s="6"/>
      <c r="D3705" s="6"/>
      <c r="E3705" s="6"/>
      <c r="F3705" s="6"/>
      <c r="G3705" s="6"/>
      <c r="H3705" s="6"/>
      <c r="I3705" s="6"/>
    </row>
    <row r="3706" spans="1:9">
      <c r="A3706" s="6"/>
      <c r="B3706" s="6"/>
      <c r="C3706" s="6"/>
      <c r="D3706" s="6"/>
      <c r="E3706" s="6"/>
      <c r="F3706" s="6"/>
      <c r="G3706" s="6"/>
      <c r="H3706" s="6"/>
      <c r="I3706" s="6"/>
    </row>
    <row r="3707" spans="1:9">
      <c r="A3707" s="6"/>
      <c r="B3707" s="6"/>
      <c r="C3707" s="6"/>
      <c r="D3707" s="6"/>
      <c r="E3707" s="6"/>
      <c r="F3707" s="6"/>
      <c r="G3707" s="6"/>
      <c r="H3707" s="6"/>
      <c r="I3707" s="6"/>
    </row>
    <row r="3708" spans="1:9">
      <c r="A3708" s="6"/>
      <c r="B3708" s="6"/>
      <c r="C3708" s="6"/>
      <c r="D3708" s="6"/>
      <c r="E3708" s="6"/>
      <c r="F3708" s="6"/>
      <c r="G3708" s="6"/>
      <c r="H3708" s="6"/>
      <c r="I3708" s="6"/>
    </row>
    <row r="3709" spans="1:9">
      <c r="A3709" s="6"/>
      <c r="B3709" s="6"/>
      <c r="C3709" s="6"/>
      <c r="D3709" s="6"/>
      <c r="E3709" s="6"/>
      <c r="F3709" s="6"/>
      <c r="G3709" s="6"/>
      <c r="H3709" s="6"/>
      <c r="I3709" s="6"/>
    </row>
    <row r="3710" spans="1:9">
      <c r="A3710" s="6"/>
      <c r="B3710" s="6"/>
      <c r="C3710" s="6"/>
      <c r="D3710" s="6"/>
      <c r="E3710" s="6"/>
      <c r="F3710" s="6"/>
      <c r="G3710" s="6"/>
      <c r="H3710" s="6"/>
      <c r="I3710" s="6"/>
    </row>
    <row r="3711" spans="1:9">
      <c r="A3711" s="6"/>
      <c r="B3711" s="6"/>
      <c r="C3711" s="6"/>
      <c r="D3711" s="6"/>
      <c r="E3711" s="6"/>
      <c r="F3711" s="6"/>
      <c r="G3711" s="6"/>
      <c r="H3711" s="6"/>
      <c r="I3711" s="6"/>
    </row>
    <row r="3712" spans="1:9">
      <c r="A3712" s="6"/>
      <c r="B3712" s="6"/>
      <c r="C3712" s="6"/>
      <c r="D3712" s="6"/>
      <c r="E3712" s="6"/>
      <c r="F3712" s="6"/>
      <c r="G3712" s="6"/>
      <c r="H3712" s="6"/>
      <c r="I3712" s="6"/>
    </row>
    <row r="3713" spans="1:9">
      <c r="A3713" s="6"/>
      <c r="B3713" s="6"/>
      <c r="C3713" s="6"/>
      <c r="D3713" s="6"/>
      <c r="E3713" s="6"/>
      <c r="F3713" s="6"/>
      <c r="G3713" s="6"/>
      <c r="H3713" s="6"/>
      <c r="I3713" s="6"/>
    </row>
    <row r="3714" spans="1:9">
      <c r="A3714" s="6"/>
      <c r="B3714" s="6"/>
      <c r="C3714" s="6"/>
      <c r="D3714" s="6"/>
      <c r="E3714" s="6"/>
      <c r="F3714" s="6"/>
      <c r="G3714" s="6"/>
      <c r="H3714" s="6"/>
      <c r="I3714" s="6"/>
    </row>
    <row r="3715" spans="1:9">
      <c r="A3715" s="6"/>
      <c r="B3715" s="6"/>
      <c r="C3715" s="6"/>
      <c r="D3715" s="6"/>
      <c r="E3715" s="6"/>
      <c r="F3715" s="6"/>
      <c r="G3715" s="6"/>
      <c r="H3715" s="6"/>
      <c r="I3715" s="6"/>
    </row>
    <row r="3716" spans="1:9">
      <c r="A3716" s="6"/>
      <c r="B3716" s="6"/>
      <c r="C3716" s="6"/>
      <c r="D3716" s="6"/>
      <c r="E3716" s="6"/>
      <c r="F3716" s="6"/>
      <c r="G3716" s="6"/>
      <c r="H3716" s="6"/>
      <c r="I3716" s="6"/>
    </row>
    <row r="3717" spans="1:9">
      <c r="A3717" s="6"/>
      <c r="B3717" s="6"/>
      <c r="C3717" s="6"/>
      <c r="D3717" s="6"/>
      <c r="E3717" s="6"/>
      <c r="F3717" s="6"/>
      <c r="G3717" s="6"/>
      <c r="H3717" s="6"/>
      <c r="I3717" s="6"/>
    </row>
    <row r="3718" spans="1:9">
      <c r="A3718" s="6"/>
      <c r="B3718" s="6"/>
      <c r="C3718" s="6"/>
      <c r="D3718" s="6"/>
      <c r="E3718" s="6"/>
      <c r="F3718" s="6"/>
      <c r="G3718" s="6"/>
      <c r="H3718" s="6"/>
      <c r="I3718" s="6"/>
    </row>
    <row r="3719" spans="1:9">
      <c r="A3719" s="6"/>
      <c r="B3719" s="6"/>
      <c r="C3719" s="6"/>
      <c r="D3719" s="6"/>
      <c r="E3719" s="6"/>
      <c r="F3719" s="6"/>
      <c r="G3719" s="6"/>
      <c r="H3719" s="6"/>
      <c r="I3719" s="6"/>
    </row>
    <row r="3720" spans="1:9">
      <c r="A3720" s="6"/>
      <c r="B3720" s="6"/>
      <c r="C3720" s="6"/>
      <c r="D3720" s="6"/>
      <c r="E3720" s="6"/>
      <c r="F3720" s="6"/>
      <c r="G3720" s="6"/>
      <c r="H3720" s="6"/>
      <c r="I3720" s="6"/>
    </row>
    <row r="3721" spans="1:9">
      <c r="A3721" s="6"/>
      <c r="B3721" s="6"/>
      <c r="C3721" s="6"/>
      <c r="D3721" s="6"/>
      <c r="E3721" s="6"/>
      <c r="F3721" s="6"/>
      <c r="G3721" s="6"/>
      <c r="H3721" s="6"/>
      <c r="I3721" s="6"/>
    </row>
    <row r="3722" spans="1:9">
      <c r="A3722" s="6"/>
      <c r="B3722" s="6"/>
      <c r="C3722" s="6"/>
      <c r="D3722" s="6"/>
      <c r="E3722" s="6"/>
      <c r="F3722" s="6"/>
      <c r="G3722" s="6"/>
      <c r="H3722" s="6"/>
      <c r="I3722" s="6"/>
    </row>
    <row r="3723" spans="1:9">
      <c r="A3723" s="6"/>
      <c r="B3723" s="6"/>
      <c r="C3723" s="6"/>
      <c r="D3723" s="6"/>
      <c r="E3723" s="6"/>
      <c r="F3723" s="6"/>
      <c r="G3723" s="6"/>
      <c r="H3723" s="6"/>
      <c r="I3723" s="6"/>
    </row>
    <row r="3724" spans="1:9">
      <c r="A3724" s="6"/>
      <c r="B3724" s="6"/>
      <c r="C3724" s="6"/>
      <c r="D3724" s="6"/>
      <c r="E3724" s="6"/>
      <c r="F3724" s="6"/>
      <c r="G3724" s="6"/>
      <c r="H3724" s="6"/>
      <c r="I3724" s="6"/>
    </row>
    <row r="3725" spans="1:9">
      <c r="A3725" s="6"/>
      <c r="B3725" s="6"/>
      <c r="C3725" s="6"/>
      <c r="D3725" s="6"/>
      <c r="E3725" s="6"/>
      <c r="F3725" s="6"/>
      <c r="G3725" s="6"/>
      <c r="H3725" s="6"/>
      <c r="I3725" s="6"/>
    </row>
    <row r="3726" spans="1:9">
      <c r="A3726" s="6"/>
      <c r="B3726" s="6"/>
      <c r="C3726" s="6"/>
      <c r="D3726" s="6"/>
      <c r="E3726" s="6"/>
      <c r="F3726" s="6"/>
      <c r="G3726" s="6"/>
      <c r="H3726" s="6"/>
      <c r="I3726" s="6"/>
    </row>
    <row r="3727" spans="1:9">
      <c r="A3727" s="6"/>
      <c r="B3727" s="6"/>
      <c r="C3727" s="6"/>
      <c r="D3727" s="6"/>
      <c r="E3727" s="6"/>
      <c r="F3727" s="6"/>
      <c r="G3727" s="6"/>
      <c r="H3727" s="6"/>
      <c r="I3727" s="6"/>
    </row>
    <row r="3728" spans="1:9">
      <c r="A3728" s="6"/>
      <c r="B3728" s="6"/>
      <c r="C3728" s="6"/>
      <c r="D3728" s="6"/>
      <c r="E3728" s="6"/>
      <c r="F3728" s="6"/>
      <c r="G3728" s="6"/>
      <c r="H3728" s="6"/>
      <c r="I3728" s="6"/>
    </row>
    <row r="3729" spans="1:9">
      <c r="A3729" s="6"/>
      <c r="B3729" s="6"/>
      <c r="C3729" s="6"/>
      <c r="D3729" s="6"/>
      <c r="E3729" s="6"/>
      <c r="F3729" s="6"/>
      <c r="G3729" s="6"/>
      <c r="H3729" s="6"/>
      <c r="I3729" s="6"/>
    </row>
    <row r="3730" spans="1:9">
      <c r="A3730" s="6"/>
      <c r="B3730" s="6"/>
      <c r="C3730" s="6"/>
      <c r="D3730" s="6"/>
      <c r="E3730" s="6"/>
      <c r="F3730" s="6"/>
      <c r="G3730" s="6"/>
      <c r="H3730" s="6"/>
      <c r="I3730" s="6"/>
    </row>
    <row r="3731" spans="1:9">
      <c r="A3731" s="6"/>
      <c r="B3731" s="6"/>
      <c r="C3731" s="6"/>
      <c r="D3731" s="6"/>
      <c r="E3731" s="6"/>
      <c r="F3731" s="6"/>
      <c r="G3731" s="6"/>
      <c r="H3731" s="6"/>
      <c r="I3731" s="6"/>
    </row>
    <row r="3732" spans="1:9">
      <c r="A3732" s="6"/>
      <c r="B3732" s="6"/>
      <c r="C3732" s="6"/>
      <c r="D3732" s="6"/>
      <c r="E3732" s="6"/>
      <c r="F3732" s="6"/>
      <c r="G3732" s="6"/>
      <c r="H3732" s="6"/>
      <c r="I3732" s="6"/>
    </row>
    <row r="3733" spans="1:9">
      <c r="A3733" s="6"/>
      <c r="B3733" s="6"/>
      <c r="C3733" s="6"/>
      <c r="D3733" s="6"/>
      <c r="E3733" s="6"/>
      <c r="F3733" s="6"/>
      <c r="G3733" s="6"/>
      <c r="H3733" s="6"/>
      <c r="I3733" s="6"/>
    </row>
    <row r="3734" spans="1:9">
      <c r="A3734" s="6"/>
      <c r="B3734" s="6"/>
      <c r="C3734" s="6"/>
      <c r="D3734" s="6"/>
      <c r="E3734" s="6"/>
      <c r="F3734" s="6"/>
      <c r="G3734" s="6"/>
      <c r="H3734" s="6"/>
      <c r="I3734" s="6"/>
    </row>
    <row r="3735" spans="1:9">
      <c r="A3735" s="6"/>
      <c r="B3735" s="6"/>
      <c r="C3735" s="6"/>
      <c r="D3735" s="6"/>
      <c r="E3735" s="6"/>
      <c r="F3735" s="6"/>
      <c r="G3735" s="6"/>
      <c r="H3735" s="6"/>
      <c r="I3735" s="6"/>
    </row>
    <row r="3736" spans="1:9">
      <c r="A3736" s="6"/>
      <c r="B3736" s="6"/>
      <c r="C3736" s="6"/>
      <c r="D3736" s="6"/>
      <c r="E3736" s="6"/>
      <c r="F3736" s="6"/>
      <c r="G3736" s="6"/>
      <c r="H3736" s="6"/>
      <c r="I3736" s="6"/>
    </row>
    <row r="3737" spans="1:9">
      <c r="A3737" s="6"/>
      <c r="B3737" s="6"/>
      <c r="C3737" s="6"/>
      <c r="D3737" s="6"/>
      <c r="E3737" s="6"/>
      <c r="F3737" s="6"/>
      <c r="G3737" s="6"/>
      <c r="H3737" s="6"/>
      <c r="I3737" s="6"/>
    </row>
    <row r="3738" spans="1:9">
      <c r="A3738" s="6"/>
      <c r="B3738" s="6"/>
      <c r="C3738" s="6"/>
      <c r="D3738" s="6"/>
      <c r="E3738" s="6"/>
      <c r="F3738" s="6"/>
      <c r="G3738" s="6"/>
      <c r="H3738" s="6"/>
      <c r="I3738" s="6"/>
    </row>
    <row r="3739" spans="1:9">
      <c r="A3739" s="6"/>
      <c r="B3739" s="6"/>
      <c r="C3739" s="6"/>
      <c r="D3739" s="6"/>
      <c r="E3739" s="6"/>
      <c r="F3739" s="6"/>
      <c r="G3739" s="6"/>
      <c r="H3739" s="6"/>
      <c r="I3739" s="6"/>
    </row>
    <row r="3740" spans="1:9">
      <c r="A3740" s="6"/>
      <c r="B3740" s="6"/>
      <c r="C3740" s="6"/>
      <c r="D3740" s="6"/>
      <c r="E3740" s="6"/>
      <c r="F3740" s="6"/>
      <c r="G3740" s="6"/>
      <c r="H3740" s="6"/>
      <c r="I3740" s="6"/>
    </row>
    <row r="3741" spans="1:9">
      <c r="A3741" s="6"/>
      <c r="B3741" s="6"/>
      <c r="C3741" s="6"/>
      <c r="D3741" s="6"/>
      <c r="E3741" s="6"/>
      <c r="F3741" s="6"/>
      <c r="G3741" s="6"/>
      <c r="H3741" s="6"/>
      <c r="I3741" s="6"/>
    </row>
    <row r="3742" spans="1:9">
      <c r="A3742" s="6"/>
      <c r="B3742" s="6"/>
      <c r="C3742" s="6"/>
      <c r="D3742" s="6"/>
      <c r="E3742" s="6"/>
      <c r="F3742" s="6"/>
      <c r="G3742" s="6"/>
      <c r="H3742" s="6"/>
      <c r="I3742" s="6"/>
    </row>
    <row r="3743" spans="1:9">
      <c r="A3743" s="6"/>
      <c r="B3743" s="6"/>
      <c r="C3743" s="6"/>
      <c r="D3743" s="6"/>
      <c r="E3743" s="6"/>
      <c r="F3743" s="6"/>
      <c r="G3743" s="6"/>
      <c r="H3743" s="6"/>
      <c r="I3743" s="6"/>
    </row>
    <row r="3744" spans="1:9">
      <c r="A3744" s="6"/>
      <c r="B3744" s="6"/>
      <c r="C3744" s="6"/>
      <c r="D3744" s="6"/>
      <c r="E3744" s="6"/>
      <c r="F3744" s="6"/>
      <c r="G3744" s="6"/>
      <c r="H3744" s="6"/>
      <c r="I3744" s="6"/>
    </row>
    <row r="3745" spans="1:9">
      <c r="A3745" s="6"/>
      <c r="B3745" s="6"/>
      <c r="C3745" s="6"/>
      <c r="D3745" s="6"/>
      <c r="E3745" s="6"/>
      <c r="F3745" s="6"/>
      <c r="G3745" s="6"/>
      <c r="H3745" s="6"/>
      <c r="I3745" s="6"/>
    </row>
    <row r="3746" spans="1:9">
      <c r="A3746" s="6"/>
      <c r="B3746" s="6"/>
      <c r="C3746" s="6"/>
      <c r="D3746" s="6"/>
      <c r="E3746" s="6"/>
      <c r="F3746" s="6"/>
      <c r="G3746" s="6"/>
      <c r="H3746" s="6"/>
      <c r="I3746" s="6"/>
    </row>
    <row r="3747" spans="1:9">
      <c r="A3747" s="6"/>
      <c r="B3747" s="6"/>
      <c r="C3747" s="6"/>
      <c r="D3747" s="6"/>
      <c r="E3747" s="6"/>
      <c r="F3747" s="6"/>
      <c r="G3747" s="6"/>
      <c r="H3747" s="6"/>
      <c r="I3747" s="6"/>
    </row>
    <row r="3748" spans="1:9">
      <c r="A3748" s="6"/>
      <c r="B3748" s="6"/>
      <c r="C3748" s="6"/>
      <c r="D3748" s="6"/>
      <c r="E3748" s="6"/>
      <c r="F3748" s="6"/>
      <c r="G3748" s="6"/>
      <c r="H3748" s="6"/>
      <c r="I3748" s="6"/>
    </row>
    <row r="3749" spans="1:9">
      <c r="A3749" s="6"/>
      <c r="B3749" s="6"/>
      <c r="C3749" s="6"/>
      <c r="D3749" s="6"/>
      <c r="E3749" s="6"/>
      <c r="F3749" s="6"/>
      <c r="G3749" s="6"/>
      <c r="H3749" s="6"/>
      <c r="I3749" s="6"/>
    </row>
    <row r="3750" spans="1:9">
      <c r="A3750" s="6"/>
      <c r="B3750" s="6"/>
      <c r="C3750" s="6"/>
      <c r="D3750" s="6"/>
      <c r="E3750" s="6"/>
      <c r="F3750" s="6"/>
      <c r="G3750" s="6"/>
      <c r="H3750" s="6"/>
      <c r="I3750" s="6"/>
    </row>
    <row r="3751" spans="1:9">
      <c r="A3751" s="6"/>
      <c r="B3751" s="6"/>
      <c r="C3751" s="6"/>
      <c r="D3751" s="6"/>
      <c r="E3751" s="6"/>
      <c r="F3751" s="6"/>
      <c r="G3751" s="6"/>
      <c r="H3751" s="6"/>
      <c r="I3751" s="6"/>
    </row>
    <row r="3752" spans="1:9">
      <c r="A3752" s="6"/>
      <c r="B3752" s="6"/>
      <c r="C3752" s="6"/>
      <c r="D3752" s="6"/>
      <c r="E3752" s="6"/>
      <c r="F3752" s="6"/>
      <c r="G3752" s="6"/>
      <c r="H3752" s="6"/>
      <c r="I3752" s="6"/>
    </row>
    <row r="3753" spans="1:9">
      <c r="A3753" s="6"/>
      <c r="B3753" s="6"/>
      <c r="C3753" s="6"/>
      <c r="D3753" s="6"/>
      <c r="E3753" s="6"/>
      <c r="F3753" s="6"/>
      <c r="G3753" s="6"/>
      <c r="H3753" s="6"/>
      <c r="I3753" s="6"/>
    </row>
    <row r="3754" spans="1:9">
      <c r="A3754" s="6"/>
      <c r="B3754" s="6"/>
      <c r="C3754" s="6"/>
      <c r="D3754" s="6"/>
      <c r="E3754" s="6"/>
      <c r="F3754" s="6"/>
      <c r="G3754" s="6"/>
      <c r="H3754" s="6"/>
      <c r="I3754" s="6"/>
    </row>
    <row r="3755" spans="1:9">
      <c r="A3755" s="6"/>
      <c r="B3755" s="6"/>
      <c r="C3755" s="6"/>
      <c r="D3755" s="6"/>
      <c r="E3755" s="6"/>
      <c r="F3755" s="6"/>
      <c r="G3755" s="6"/>
      <c r="H3755" s="6"/>
      <c r="I3755" s="6"/>
    </row>
    <row r="3756" spans="1:9">
      <c r="A3756" s="6"/>
      <c r="B3756" s="6"/>
      <c r="C3756" s="6"/>
      <c r="D3756" s="6"/>
      <c r="E3756" s="6"/>
      <c r="F3756" s="6"/>
      <c r="G3756" s="6"/>
      <c r="H3756" s="6"/>
      <c r="I3756" s="6"/>
    </row>
    <row r="3757" spans="1:9">
      <c r="A3757" s="6"/>
      <c r="B3757" s="6"/>
      <c r="C3757" s="6"/>
      <c r="D3757" s="6"/>
      <c r="E3757" s="6"/>
      <c r="F3757" s="6"/>
      <c r="G3757" s="6"/>
      <c r="H3757" s="6"/>
      <c r="I3757" s="6"/>
    </row>
    <row r="3758" spans="1:9">
      <c r="A3758" s="6"/>
      <c r="B3758" s="6"/>
      <c r="C3758" s="6"/>
      <c r="D3758" s="6"/>
      <c r="E3758" s="6"/>
      <c r="F3758" s="6"/>
      <c r="G3758" s="6"/>
      <c r="H3758" s="6"/>
      <c r="I3758" s="6"/>
    </row>
    <row r="3759" spans="1:9">
      <c r="A3759" s="6"/>
      <c r="B3759" s="6"/>
      <c r="C3759" s="6"/>
      <c r="D3759" s="6"/>
      <c r="E3759" s="6"/>
      <c r="F3759" s="6"/>
      <c r="G3759" s="6"/>
      <c r="H3759" s="6"/>
      <c r="I3759" s="6"/>
    </row>
    <row r="3760" spans="1:9">
      <c r="A3760" s="6"/>
      <c r="B3760" s="6"/>
      <c r="C3760" s="6"/>
      <c r="D3760" s="6"/>
      <c r="E3760" s="6"/>
      <c r="F3760" s="6"/>
      <c r="G3760" s="6"/>
      <c r="H3760" s="6"/>
      <c r="I3760" s="6"/>
    </row>
    <row r="3761" spans="1:9">
      <c r="A3761" s="6"/>
      <c r="B3761" s="6"/>
      <c r="C3761" s="6"/>
      <c r="D3761" s="6"/>
      <c r="E3761" s="6"/>
      <c r="F3761" s="6"/>
      <c r="G3761" s="6"/>
      <c r="H3761" s="6"/>
      <c r="I3761" s="6"/>
    </row>
    <row r="3762" spans="1:9">
      <c r="A3762" s="6"/>
      <c r="B3762" s="6"/>
      <c r="C3762" s="6"/>
      <c r="D3762" s="6"/>
      <c r="E3762" s="6"/>
      <c r="F3762" s="6"/>
      <c r="G3762" s="6"/>
      <c r="H3762" s="6"/>
      <c r="I3762" s="6"/>
    </row>
    <row r="3763" spans="1:9">
      <c r="A3763" s="6"/>
      <c r="B3763" s="6"/>
      <c r="C3763" s="6"/>
      <c r="D3763" s="6"/>
      <c r="E3763" s="6"/>
      <c r="F3763" s="6"/>
      <c r="G3763" s="6"/>
      <c r="H3763" s="6"/>
      <c r="I3763" s="6"/>
    </row>
    <row r="3764" spans="1:9">
      <c r="A3764" s="6"/>
      <c r="B3764" s="6"/>
      <c r="C3764" s="6"/>
      <c r="D3764" s="6"/>
      <c r="E3764" s="6"/>
      <c r="F3764" s="6"/>
      <c r="G3764" s="6"/>
      <c r="H3764" s="6"/>
      <c r="I3764" s="6"/>
    </row>
    <row r="3765" spans="1:9">
      <c r="A3765" s="6"/>
      <c r="B3765" s="6"/>
      <c r="C3765" s="6"/>
      <c r="D3765" s="6"/>
      <c r="E3765" s="6"/>
      <c r="F3765" s="6"/>
      <c r="G3765" s="6"/>
      <c r="H3765" s="6"/>
      <c r="I3765" s="6"/>
    </row>
    <row r="3766" spans="1:9">
      <c r="A3766" s="6"/>
      <c r="B3766" s="6"/>
      <c r="C3766" s="6"/>
      <c r="D3766" s="6"/>
      <c r="E3766" s="6"/>
      <c r="F3766" s="6"/>
      <c r="G3766" s="6"/>
      <c r="H3766" s="6"/>
      <c r="I3766" s="6"/>
    </row>
    <row r="3767" spans="1:9">
      <c r="A3767" s="6"/>
      <c r="B3767" s="6"/>
      <c r="C3767" s="6"/>
      <c r="D3767" s="6"/>
      <c r="E3767" s="6"/>
      <c r="F3767" s="6"/>
      <c r="G3767" s="6"/>
      <c r="H3767" s="6"/>
      <c r="I3767" s="6"/>
    </row>
    <row r="3768" spans="1:9">
      <c r="A3768" s="6"/>
      <c r="B3768" s="6"/>
      <c r="C3768" s="6"/>
      <c r="D3768" s="6"/>
      <c r="E3768" s="6"/>
      <c r="F3768" s="6"/>
      <c r="G3768" s="6"/>
      <c r="H3768" s="6"/>
      <c r="I3768" s="6"/>
    </row>
    <row r="3769" spans="1:9">
      <c r="A3769" s="6"/>
      <c r="B3769" s="6"/>
      <c r="C3769" s="6"/>
      <c r="D3769" s="6"/>
      <c r="E3769" s="6"/>
      <c r="F3769" s="6"/>
      <c r="G3769" s="6"/>
      <c r="H3769" s="6"/>
      <c r="I3769" s="6"/>
    </row>
    <row r="3770" spans="1:9">
      <c r="A3770" s="6"/>
      <c r="B3770" s="6"/>
      <c r="C3770" s="6"/>
      <c r="D3770" s="6"/>
      <c r="E3770" s="6"/>
      <c r="F3770" s="6"/>
      <c r="G3770" s="6"/>
      <c r="H3770" s="6"/>
      <c r="I3770" s="6"/>
    </row>
    <row r="3771" spans="1:9">
      <c r="A3771" s="6"/>
      <c r="B3771" s="6"/>
      <c r="C3771" s="6"/>
      <c r="D3771" s="6"/>
      <c r="E3771" s="6"/>
      <c r="F3771" s="6"/>
      <c r="G3771" s="6"/>
      <c r="H3771" s="6"/>
      <c r="I3771" s="6"/>
    </row>
    <row r="3772" spans="1:9">
      <c r="A3772" s="6"/>
      <c r="B3772" s="6"/>
      <c r="C3772" s="6"/>
      <c r="D3772" s="6"/>
      <c r="E3772" s="6"/>
      <c r="F3772" s="6"/>
      <c r="G3772" s="6"/>
      <c r="H3772" s="6"/>
      <c r="I3772" s="6"/>
    </row>
    <row r="3773" spans="1:9">
      <c r="A3773" s="6"/>
      <c r="B3773" s="6"/>
      <c r="C3773" s="6"/>
      <c r="D3773" s="6"/>
      <c r="E3773" s="6"/>
      <c r="F3773" s="6"/>
      <c r="G3773" s="6"/>
      <c r="H3773" s="6"/>
      <c r="I3773" s="6"/>
    </row>
    <row r="3774" spans="1:9">
      <c r="A3774" s="6"/>
      <c r="B3774" s="6"/>
      <c r="C3774" s="6"/>
      <c r="D3774" s="6"/>
      <c r="E3774" s="6"/>
      <c r="F3774" s="6"/>
      <c r="G3774" s="6"/>
      <c r="H3774" s="6"/>
      <c r="I3774" s="6"/>
    </row>
    <row r="3775" spans="1:9">
      <c r="A3775" s="6"/>
      <c r="B3775" s="6"/>
      <c r="C3775" s="6"/>
      <c r="D3775" s="6"/>
      <c r="E3775" s="6"/>
      <c r="F3775" s="6"/>
      <c r="G3775" s="6"/>
      <c r="H3775" s="6"/>
      <c r="I3775" s="6"/>
    </row>
    <row r="3776" spans="1:9">
      <c r="A3776" s="6"/>
      <c r="B3776" s="6"/>
      <c r="C3776" s="6"/>
      <c r="D3776" s="6"/>
      <c r="E3776" s="6"/>
      <c r="F3776" s="6"/>
      <c r="G3776" s="6"/>
      <c r="H3776" s="6"/>
      <c r="I3776" s="6"/>
    </row>
    <row r="3777" spans="1:9">
      <c r="A3777" s="6"/>
      <c r="B3777" s="6"/>
      <c r="C3777" s="6"/>
      <c r="D3777" s="6"/>
      <c r="E3777" s="6"/>
      <c r="F3777" s="6"/>
      <c r="G3777" s="6"/>
      <c r="H3777" s="6"/>
      <c r="I3777" s="6"/>
    </row>
    <row r="3778" spans="1:9">
      <c r="A3778" s="6"/>
      <c r="B3778" s="6"/>
      <c r="C3778" s="6"/>
      <c r="D3778" s="6"/>
      <c r="E3778" s="6"/>
      <c r="F3778" s="6"/>
      <c r="G3778" s="6"/>
      <c r="H3778" s="6"/>
      <c r="I3778" s="6"/>
    </row>
    <row r="3779" spans="1:9">
      <c r="A3779" s="6"/>
      <c r="B3779" s="6"/>
      <c r="C3779" s="6"/>
      <c r="D3779" s="6"/>
      <c r="E3779" s="6"/>
      <c r="F3779" s="6"/>
      <c r="G3779" s="6"/>
      <c r="H3779" s="6"/>
      <c r="I3779" s="6"/>
    </row>
    <row r="3780" spans="1:9">
      <c r="A3780" s="6"/>
      <c r="B3780" s="6"/>
      <c r="C3780" s="6"/>
      <c r="D3780" s="6"/>
      <c r="E3780" s="6"/>
      <c r="F3780" s="6"/>
      <c r="G3780" s="6"/>
      <c r="H3780" s="6"/>
      <c r="I3780" s="6"/>
    </row>
    <row r="3781" spans="1:9">
      <c r="A3781" s="6"/>
      <c r="B3781" s="6"/>
      <c r="C3781" s="6"/>
      <c r="D3781" s="6"/>
      <c r="E3781" s="6"/>
      <c r="F3781" s="6"/>
      <c r="G3781" s="6"/>
      <c r="H3781" s="6"/>
      <c r="I3781" s="6"/>
    </row>
    <row r="3782" spans="1:9">
      <c r="A3782" s="6"/>
      <c r="B3782" s="6"/>
      <c r="C3782" s="6"/>
      <c r="D3782" s="6"/>
      <c r="E3782" s="6"/>
      <c r="F3782" s="6"/>
      <c r="G3782" s="6"/>
      <c r="H3782" s="6"/>
      <c r="I3782" s="6"/>
    </row>
    <row r="3783" spans="1:9">
      <c r="A3783" s="6"/>
      <c r="B3783" s="6"/>
      <c r="C3783" s="6"/>
      <c r="D3783" s="6"/>
      <c r="E3783" s="6"/>
      <c r="F3783" s="6"/>
      <c r="G3783" s="6"/>
      <c r="H3783" s="6"/>
      <c r="I3783" s="6"/>
    </row>
    <row r="3784" spans="1:9">
      <c r="A3784" s="6"/>
      <c r="B3784" s="6"/>
      <c r="C3784" s="6"/>
      <c r="D3784" s="6"/>
      <c r="E3784" s="6"/>
      <c r="F3784" s="6"/>
      <c r="G3784" s="6"/>
      <c r="H3784" s="6"/>
      <c r="I3784" s="6"/>
    </row>
    <row r="3785" spans="1:9">
      <c r="A3785" s="6"/>
      <c r="B3785" s="6"/>
      <c r="C3785" s="6"/>
      <c r="D3785" s="6"/>
      <c r="E3785" s="6"/>
      <c r="F3785" s="6"/>
      <c r="G3785" s="6"/>
      <c r="H3785" s="6"/>
      <c r="I3785" s="6"/>
    </row>
    <row r="3786" spans="1:9">
      <c r="A3786" s="6"/>
      <c r="B3786" s="6"/>
      <c r="C3786" s="6"/>
      <c r="D3786" s="6"/>
      <c r="E3786" s="6"/>
      <c r="F3786" s="6"/>
      <c r="G3786" s="6"/>
      <c r="H3786" s="6"/>
      <c r="I3786" s="6"/>
    </row>
    <row r="3787" spans="1:9">
      <c r="A3787" s="6"/>
      <c r="B3787" s="6"/>
      <c r="C3787" s="6"/>
      <c r="D3787" s="6"/>
      <c r="E3787" s="6"/>
      <c r="F3787" s="6"/>
      <c r="G3787" s="6"/>
      <c r="H3787" s="6"/>
      <c r="I3787" s="6"/>
    </row>
    <row r="3788" spans="1:9">
      <c r="A3788" s="6"/>
      <c r="B3788" s="6"/>
      <c r="C3788" s="6"/>
      <c r="D3788" s="6"/>
      <c r="E3788" s="6"/>
      <c r="F3788" s="6"/>
      <c r="G3788" s="6"/>
      <c r="H3788" s="6"/>
      <c r="I3788" s="6"/>
    </row>
    <row r="3789" spans="1:9">
      <c r="A3789" s="6"/>
      <c r="B3789" s="6"/>
      <c r="C3789" s="6"/>
      <c r="D3789" s="6"/>
      <c r="E3789" s="6"/>
      <c r="F3789" s="6"/>
      <c r="G3789" s="6"/>
      <c r="H3789" s="6"/>
      <c r="I3789" s="6"/>
    </row>
    <row r="3790" spans="1:9">
      <c r="A3790" s="6"/>
      <c r="B3790" s="6"/>
      <c r="C3790" s="6"/>
      <c r="D3790" s="6"/>
      <c r="E3790" s="6"/>
      <c r="F3790" s="6"/>
      <c r="G3790" s="6"/>
      <c r="H3790" s="6"/>
      <c r="I3790" s="6"/>
    </row>
    <row r="3791" spans="1:9">
      <c r="A3791" s="6"/>
      <c r="B3791" s="6"/>
      <c r="C3791" s="6"/>
      <c r="D3791" s="6"/>
      <c r="E3791" s="6"/>
      <c r="F3791" s="6"/>
      <c r="G3791" s="6"/>
      <c r="H3791" s="6"/>
      <c r="I3791" s="6"/>
    </row>
    <row r="3792" spans="1:9">
      <c r="A3792" s="6"/>
      <c r="B3792" s="6"/>
      <c r="C3792" s="6"/>
      <c r="D3792" s="6"/>
      <c r="E3792" s="6"/>
      <c r="F3792" s="6"/>
      <c r="G3792" s="6"/>
      <c r="H3792" s="6"/>
      <c r="I3792" s="6"/>
    </row>
    <row r="3793" spans="1:9">
      <c r="A3793" s="6"/>
      <c r="B3793" s="6"/>
      <c r="C3793" s="6"/>
      <c r="D3793" s="6"/>
      <c r="E3793" s="6"/>
      <c r="F3793" s="6"/>
      <c r="G3793" s="6"/>
      <c r="H3793" s="6"/>
      <c r="I3793" s="6"/>
    </row>
    <row r="3794" spans="1:9">
      <c r="A3794" s="6"/>
      <c r="B3794" s="6"/>
      <c r="C3794" s="6"/>
      <c r="D3794" s="6"/>
      <c r="E3794" s="6"/>
      <c r="F3794" s="6"/>
      <c r="G3794" s="6"/>
      <c r="H3794" s="6"/>
      <c r="I3794" s="6"/>
    </row>
    <row r="3795" spans="1:9">
      <c r="A3795" s="6"/>
      <c r="B3795" s="6"/>
      <c r="C3795" s="6"/>
      <c r="D3795" s="6"/>
      <c r="E3795" s="6"/>
      <c r="F3795" s="6"/>
      <c r="G3795" s="6"/>
      <c r="H3795" s="6"/>
      <c r="I3795" s="6"/>
    </row>
    <row r="3796" spans="1:9">
      <c r="A3796" s="6"/>
      <c r="B3796" s="6"/>
      <c r="C3796" s="6"/>
      <c r="D3796" s="6"/>
      <c r="E3796" s="6"/>
      <c r="F3796" s="6"/>
      <c r="G3796" s="6"/>
      <c r="H3796" s="6"/>
      <c r="I3796" s="6"/>
    </row>
    <row r="3797" spans="1:9">
      <c r="A3797" s="6"/>
      <c r="B3797" s="6"/>
      <c r="C3797" s="6"/>
      <c r="D3797" s="6"/>
      <c r="E3797" s="6"/>
      <c r="F3797" s="6"/>
      <c r="G3797" s="6"/>
      <c r="H3797" s="6"/>
      <c r="I3797" s="6"/>
    </row>
    <row r="3798" spans="1:9">
      <c r="A3798" s="6"/>
      <c r="B3798" s="6"/>
      <c r="C3798" s="6"/>
      <c r="D3798" s="6"/>
      <c r="E3798" s="6"/>
      <c r="F3798" s="6"/>
      <c r="G3798" s="6"/>
      <c r="H3798" s="6"/>
      <c r="I3798" s="6"/>
    </row>
    <row r="3799" spans="1:9">
      <c r="A3799" s="6"/>
      <c r="B3799" s="6"/>
      <c r="C3799" s="6"/>
      <c r="D3799" s="6"/>
      <c r="E3799" s="6"/>
      <c r="F3799" s="6"/>
      <c r="G3799" s="6"/>
      <c r="H3799" s="6"/>
      <c r="I3799" s="6"/>
    </row>
    <row r="3800" spans="1:9">
      <c r="A3800" s="6"/>
      <c r="B3800" s="6"/>
      <c r="C3800" s="6"/>
      <c r="D3800" s="6"/>
      <c r="E3800" s="6"/>
      <c r="F3800" s="6"/>
      <c r="G3800" s="6"/>
      <c r="H3800" s="6"/>
      <c r="I3800" s="6"/>
    </row>
    <row r="3801" spans="1:9">
      <c r="A3801" s="6"/>
      <c r="B3801" s="6"/>
      <c r="C3801" s="6"/>
      <c r="D3801" s="6"/>
      <c r="E3801" s="6"/>
      <c r="F3801" s="6"/>
      <c r="G3801" s="6"/>
      <c r="H3801" s="6"/>
      <c r="I3801" s="6"/>
    </row>
    <row r="3802" spans="1:9">
      <c r="A3802" s="6"/>
      <c r="B3802" s="6"/>
      <c r="C3802" s="6"/>
      <c r="D3802" s="6"/>
      <c r="E3802" s="6"/>
      <c r="F3802" s="6"/>
      <c r="G3802" s="6"/>
      <c r="H3802" s="6"/>
      <c r="I3802" s="6"/>
    </row>
    <row r="3803" spans="1:9">
      <c r="A3803" s="6"/>
      <c r="B3803" s="6"/>
      <c r="C3803" s="6"/>
      <c r="D3803" s="6"/>
      <c r="E3803" s="6"/>
      <c r="F3803" s="6"/>
      <c r="G3803" s="6"/>
      <c r="H3803" s="6"/>
      <c r="I3803" s="6"/>
    </row>
    <row r="3804" spans="1:9">
      <c r="A3804" s="6"/>
      <c r="B3804" s="6"/>
      <c r="C3804" s="6"/>
      <c r="D3804" s="6"/>
      <c r="E3804" s="6"/>
      <c r="F3804" s="6"/>
      <c r="G3804" s="6"/>
      <c r="H3804" s="6"/>
      <c r="I3804" s="6"/>
    </row>
    <row r="3805" spans="1:9">
      <c r="A3805" s="6"/>
      <c r="B3805" s="6"/>
      <c r="C3805" s="6"/>
      <c r="D3805" s="6"/>
      <c r="E3805" s="6"/>
      <c r="F3805" s="6"/>
      <c r="G3805" s="6"/>
      <c r="H3805" s="6"/>
      <c r="I3805" s="6"/>
    </row>
    <row r="3806" spans="1:9">
      <c r="A3806" s="6"/>
      <c r="B3806" s="6"/>
      <c r="C3806" s="6"/>
      <c r="D3806" s="6"/>
      <c r="E3806" s="6"/>
      <c r="F3806" s="6"/>
      <c r="G3806" s="6"/>
      <c r="H3806" s="6"/>
      <c r="I3806" s="6"/>
    </row>
    <row r="3807" spans="1:9">
      <c r="A3807" s="6"/>
      <c r="B3807" s="6"/>
      <c r="C3807" s="6"/>
      <c r="D3807" s="6"/>
      <c r="E3807" s="6"/>
      <c r="F3807" s="6"/>
      <c r="G3807" s="6"/>
      <c r="H3807" s="6"/>
      <c r="I3807" s="6"/>
    </row>
    <row r="3808" spans="1:9">
      <c r="A3808" s="6"/>
      <c r="B3808" s="6"/>
      <c r="C3808" s="6"/>
      <c r="D3808" s="6"/>
      <c r="E3808" s="6"/>
      <c r="F3808" s="6"/>
      <c r="G3808" s="6"/>
      <c r="H3808" s="6"/>
      <c r="I3808" s="6"/>
    </row>
    <row r="3809" spans="1:9">
      <c r="A3809" s="6"/>
      <c r="B3809" s="6"/>
      <c r="C3809" s="6"/>
      <c r="D3809" s="6"/>
      <c r="E3809" s="6"/>
      <c r="F3809" s="6"/>
      <c r="G3809" s="6"/>
      <c r="H3809" s="6"/>
      <c r="I3809" s="6"/>
    </row>
    <row r="3810" spans="1:9">
      <c r="A3810" s="6"/>
      <c r="B3810" s="6"/>
      <c r="C3810" s="6"/>
      <c r="D3810" s="6"/>
      <c r="E3810" s="6"/>
      <c r="F3810" s="6"/>
      <c r="G3810" s="6"/>
      <c r="H3810" s="6"/>
      <c r="I3810" s="6"/>
    </row>
    <row r="3811" spans="1:9">
      <c r="A3811" s="6"/>
      <c r="B3811" s="6"/>
      <c r="C3811" s="6"/>
      <c r="D3811" s="6"/>
      <c r="E3811" s="6"/>
      <c r="F3811" s="6"/>
      <c r="G3811" s="6"/>
      <c r="H3811" s="6"/>
      <c r="I3811" s="6"/>
    </row>
    <row r="3812" spans="1:9">
      <c r="A3812" s="6"/>
      <c r="B3812" s="6"/>
      <c r="C3812" s="6"/>
      <c r="D3812" s="6"/>
      <c r="E3812" s="6"/>
      <c r="F3812" s="6"/>
      <c r="G3812" s="6"/>
      <c r="H3812" s="6"/>
      <c r="I3812" s="6"/>
    </row>
    <row r="3813" spans="1:9">
      <c r="A3813" s="6"/>
      <c r="B3813" s="6"/>
      <c r="C3813" s="6"/>
      <c r="D3813" s="6"/>
      <c r="E3813" s="6"/>
      <c r="F3813" s="6"/>
      <c r="G3813" s="6"/>
      <c r="H3813" s="6"/>
      <c r="I3813" s="6"/>
    </row>
    <row r="3814" spans="1:9">
      <c r="A3814" s="6"/>
      <c r="B3814" s="6"/>
      <c r="C3814" s="6"/>
      <c r="D3814" s="6"/>
      <c r="E3814" s="6"/>
      <c r="F3814" s="6"/>
      <c r="G3814" s="6"/>
      <c r="H3814" s="6"/>
      <c r="I3814" s="6"/>
    </row>
    <row r="3815" spans="1:9">
      <c r="A3815" s="6"/>
      <c r="B3815" s="6"/>
      <c r="C3815" s="6"/>
      <c r="D3815" s="6"/>
      <c r="E3815" s="6"/>
      <c r="F3815" s="6"/>
      <c r="G3815" s="6"/>
      <c r="H3815" s="6"/>
      <c r="I3815" s="6"/>
    </row>
    <row r="3816" spans="1:9">
      <c r="A3816" s="6"/>
      <c r="B3816" s="6"/>
      <c r="C3816" s="6"/>
      <c r="D3816" s="6"/>
      <c r="E3816" s="6"/>
      <c r="F3816" s="6"/>
      <c r="G3816" s="6"/>
      <c r="H3816" s="6"/>
      <c r="I3816" s="6"/>
    </row>
    <row r="3817" spans="1:9">
      <c r="A3817" s="6"/>
      <c r="B3817" s="6"/>
      <c r="C3817" s="6"/>
      <c r="D3817" s="6"/>
      <c r="E3817" s="6"/>
      <c r="F3817" s="6"/>
      <c r="G3817" s="6"/>
      <c r="H3817" s="6"/>
      <c r="I3817" s="6"/>
    </row>
    <row r="3818" spans="1:9">
      <c r="A3818" s="6"/>
      <c r="B3818" s="6"/>
      <c r="C3818" s="6"/>
      <c r="D3818" s="6"/>
      <c r="E3818" s="6"/>
      <c r="F3818" s="6"/>
      <c r="G3818" s="6"/>
      <c r="H3818" s="6"/>
      <c r="I3818" s="6"/>
    </row>
    <row r="3819" spans="1:9">
      <c r="A3819" s="6"/>
      <c r="B3819" s="6"/>
      <c r="C3819" s="6"/>
      <c r="D3819" s="6"/>
      <c r="E3819" s="6"/>
      <c r="F3819" s="6"/>
      <c r="G3819" s="6"/>
      <c r="H3819" s="6"/>
      <c r="I3819" s="6"/>
    </row>
    <row r="3820" spans="1:9">
      <c r="A3820" s="6"/>
      <c r="B3820" s="6"/>
      <c r="C3820" s="6"/>
      <c r="D3820" s="6"/>
      <c r="E3820" s="6"/>
      <c r="F3820" s="6"/>
      <c r="G3820" s="6"/>
      <c r="H3820" s="6"/>
      <c r="I3820" s="6"/>
    </row>
    <row r="3821" spans="1:9">
      <c r="A3821" s="6"/>
      <c r="B3821" s="6"/>
      <c r="C3821" s="6"/>
      <c r="D3821" s="6"/>
      <c r="E3821" s="6"/>
      <c r="F3821" s="6"/>
      <c r="G3821" s="6"/>
      <c r="H3821" s="6"/>
      <c r="I3821" s="6"/>
    </row>
    <row r="3822" spans="1:9">
      <c r="A3822" s="6"/>
      <c r="B3822" s="6"/>
      <c r="C3822" s="6"/>
      <c r="D3822" s="6"/>
      <c r="E3822" s="6"/>
      <c r="F3822" s="6"/>
      <c r="G3822" s="6"/>
      <c r="H3822" s="6"/>
      <c r="I3822" s="6"/>
    </row>
    <row r="3823" spans="1:9">
      <c r="A3823" s="6"/>
      <c r="B3823" s="6"/>
      <c r="C3823" s="6"/>
      <c r="D3823" s="6"/>
      <c r="E3823" s="6"/>
      <c r="F3823" s="6"/>
      <c r="G3823" s="6"/>
      <c r="H3823" s="6"/>
      <c r="I3823" s="6"/>
    </row>
    <row r="3824" spans="1:9">
      <c r="A3824" s="6"/>
      <c r="B3824" s="6"/>
      <c r="C3824" s="6"/>
      <c r="D3824" s="6"/>
      <c r="E3824" s="6"/>
      <c r="F3824" s="6"/>
      <c r="G3824" s="6"/>
      <c r="H3824" s="6"/>
      <c r="I3824" s="6"/>
    </row>
    <row r="3826" spans="1:1">
      <c r="A3826" s="9" t="s">
        <v>49</v>
      </c>
    </row>
    <row r="3827" spans="1:1">
      <c r="A3827" s="9" t="s">
        <v>50</v>
      </c>
    </row>
  </sheetData>
  <autoFilter ref="K2:N2141" xr:uid="{B0DEA088-33EF-43DF-84DF-87B73E8A500E}"/>
  <conditionalFormatting sqref="B87:B164">
    <cfRule type="duplicateValues" dxfId="17" priority="6"/>
  </conditionalFormatting>
  <conditionalFormatting sqref="B167:B389">
    <cfRule type="duplicateValues" dxfId="16" priority="7"/>
  </conditionalFormatting>
  <conditionalFormatting sqref="B390:B435">
    <cfRule type="duplicateValues" dxfId="15" priority="8"/>
  </conditionalFormatting>
  <conditionalFormatting sqref="B625:B670">
    <cfRule type="duplicateValues" dxfId="14" priority="5"/>
  </conditionalFormatting>
  <conditionalFormatting sqref="L87:L164">
    <cfRule type="duplicateValues" dxfId="13" priority="2"/>
  </conditionalFormatting>
  <conditionalFormatting sqref="L167:L389">
    <cfRule type="duplicateValues" dxfId="12" priority="3"/>
  </conditionalFormatting>
  <conditionalFormatting sqref="L390:L435">
    <cfRule type="duplicateValues" dxfId="11" priority="4"/>
  </conditionalFormatting>
  <conditionalFormatting sqref="L625:L670">
    <cfRule type="duplicateValues" dxfId="10" priority="1"/>
  </conditionalFormatting>
  <hyperlinks>
    <hyperlink ref="G1365" r:id="rId1" display="facturacion@fenoco.com.co; " xr:uid="{BA665CD0-DB9E-47EE-BBE7-F2455A40C98E}"/>
    <hyperlink ref="G1368" r:id="rId2" display="facturacion@fenoco.com.co; " xr:uid="{6745050F-D118-4A55-989A-1BD3F2017CF4}"/>
  </hyperlinks>
  <pageMargins left="0.7" right="0.7" top="0.75" bottom="0.75" header="0.3" footer="0.3"/>
  <pageSetup orientation="portrait" r:id="rId3"/>
  <drawing r:id="rId4"/>
  <legacyDrawing r:id="rId5"/>
  <tableParts count="1">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5E4F-B31A-49AD-B937-9A75188C93BC}">
  <dimension ref="A1:K65"/>
  <sheetViews>
    <sheetView showGridLines="0" tabSelected="1" topLeftCell="A20" zoomScale="80" zoomScaleNormal="80" workbookViewId="0">
      <selection activeCell="A59" sqref="A59:H60"/>
    </sheetView>
  </sheetViews>
  <sheetFormatPr baseColWidth="10" defaultRowHeight="15"/>
  <cols>
    <col min="1" max="1" width="6.42578125" customWidth="1"/>
    <col min="2" max="2" width="16.5703125" hidden="1" customWidth="1"/>
    <col min="3" max="3" width="15.28515625" customWidth="1"/>
    <col min="4" max="4" width="74.5703125" customWidth="1"/>
    <col min="5" max="5" width="13.5703125" customWidth="1"/>
    <col min="6" max="6" width="18.28515625" customWidth="1"/>
    <col min="7" max="7" width="16.7109375" customWidth="1"/>
    <col min="8" max="8" width="18.140625" customWidth="1"/>
    <col min="9" max="9" width="5.5703125" customWidth="1"/>
    <col min="10" max="10" width="6.5703125" customWidth="1"/>
  </cols>
  <sheetData>
    <row r="1" spans="1:11" ht="15.75" customHeight="1">
      <c r="A1" s="118"/>
      <c r="B1" s="118"/>
      <c r="C1" s="119"/>
      <c r="D1" s="122" t="s">
        <v>4426</v>
      </c>
      <c r="E1" s="123"/>
      <c r="F1" s="123"/>
      <c r="G1" s="123"/>
      <c r="H1" s="124"/>
      <c r="I1" s="42"/>
    </row>
    <row r="2" spans="1:11" ht="17.25" customHeight="1">
      <c r="A2" s="120"/>
      <c r="B2" s="120"/>
      <c r="C2" s="121"/>
      <c r="D2" s="125"/>
      <c r="E2" s="126"/>
      <c r="F2" s="126"/>
      <c r="G2" s="126"/>
      <c r="H2" s="127"/>
      <c r="I2" s="42"/>
    </row>
    <row r="3" spans="1:11">
      <c r="A3" s="42"/>
      <c r="B3" s="42"/>
      <c r="C3" s="42"/>
      <c r="D3" s="42"/>
      <c r="E3" s="42"/>
      <c r="F3" s="42"/>
      <c r="J3" t="s">
        <v>5235</v>
      </c>
    </row>
    <row r="4" spans="1:11">
      <c r="A4" s="113" t="s">
        <v>4418</v>
      </c>
      <c r="B4" s="113"/>
      <c r="C4" s="113"/>
      <c r="D4" s="45" t="s">
        <v>5115</v>
      </c>
      <c r="E4" s="113" t="s">
        <v>4421</v>
      </c>
      <c r="F4" s="113"/>
      <c r="G4" s="114"/>
      <c r="H4" s="114"/>
      <c r="I4" s="65"/>
    </row>
    <row r="5" spans="1:11">
      <c r="A5" s="42"/>
      <c r="B5" s="42"/>
      <c r="C5" s="42"/>
      <c r="D5" s="42"/>
      <c r="F5" s="42"/>
      <c r="J5" s="81" t="str">
        <f>J6&amp;D6&amp;D10</f>
        <v>Rosmeri Rivera RodriguezMUNICIPIO DE LA PAZEDUCACION</v>
      </c>
    </row>
    <row r="6" spans="1:11">
      <c r="A6" s="113" t="s">
        <v>4422</v>
      </c>
      <c r="B6" s="113"/>
      <c r="C6" s="113"/>
      <c r="D6" s="45" t="s">
        <v>2656</v>
      </c>
      <c r="E6" s="44"/>
      <c r="F6" s="44"/>
      <c r="J6" s="112" t="str" cm="1">
        <f t="array" ref="J6">_xlfn.IFS(J3="Anyela","Anyela Maria Gutierrez Ochoa",J3="Dalila","Dalila Michela Bracho Acosta",J3="Ingrid","Ingrid Johana Giraldo Quinonez",J3="Paola","Paola De la Hoz Bastidas",J3="Roberto","Roberto Pavajeau Hernandez",J3="Rocio","Rocio Gutierrez Ochoa",J3="Rosmeri","Rosmeri Rivera Rodriguez",J3="Yeisver","Yeisver Jimenéz Quiroz")</f>
        <v>Rosmeri Rivera Rodriguez</v>
      </c>
      <c r="K6" s="112"/>
    </row>
    <row r="7" spans="1:11">
      <c r="A7" s="44"/>
      <c r="B7" s="44"/>
      <c r="C7" s="3"/>
      <c r="D7" s="4"/>
      <c r="E7" s="44"/>
    </row>
    <row r="8" spans="1:11">
      <c r="A8" s="113" t="s">
        <v>4423</v>
      </c>
      <c r="B8" s="113"/>
      <c r="C8" s="113"/>
      <c r="D8" s="45" t="str">
        <f>IFERROR(VLOOKUP(C13,[1]INFO!A:E,5,0)," ")</f>
        <v xml:space="preserve">CENTRO                        LA PAZ                        CR 9 6-36                                                   </v>
      </c>
      <c r="E8" s="4"/>
    </row>
    <row r="9" spans="1:11">
      <c r="A9" s="44"/>
      <c r="B9" s="44"/>
      <c r="C9" s="44"/>
      <c r="D9" s="4"/>
      <c r="E9" s="4"/>
    </row>
    <row r="10" spans="1:11">
      <c r="A10" s="113" t="s">
        <v>4424</v>
      </c>
      <c r="B10" s="113"/>
      <c r="C10" s="113"/>
      <c r="D10" s="45" t="s">
        <v>21</v>
      </c>
      <c r="E10" s="4"/>
    </row>
    <row r="11" spans="1:11" ht="15.75">
      <c r="A11" s="2"/>
      <c r="B11" s="2"/>
      <c r="C11" s="1"/>
    </row>
    <row r="12" spans="1:11">
      <c r="A12" s="60" t="s">
        <v>4425</v>
      </c>
      <c r="B12" s="60"/>
      <c r="C12" s="60" t="s">
        <v>0</v>
      </c>
      <c r="D12" s="60" t="s">
        <v>1</v>
      </c>
      <c r="E12" s="60" t="s">
        <v>2</v>
      </c>
      <c r="F12" s="60" t="s">
        <v>3</v>
      </c>
      <c r="G12" s="60" t="s">
        <v>4</v>
      </c>
      <c r="H12" s="60" t="s">
        <v>5</v>
      </c>
      <c r="J12" s="42"/>
      <c r="K12" s="42"/>
    </row>
    <row r="13" spans="1:11" ht="17.25" customHeight="1">
      <c r="A13" s="61">
        <v>1</v>
      </c>
      <c r="B13" s="61" t="str" cm="1">
        <f t="array" ref="B13:C39">_xlfn._xlws.FILTER('R.V.'!K3:L2141,'R.V.'!K3:K2141=J5,"error")</f>
        <v>Rosmeri Rivera RodriguezMUNICIPIO DE LA PAZEDUCACION</v>
      </c>
      <c r="C13" s="61">
        <v>5819128</v>
      </c>
      <c r="D13" s="90" t="str">
        <f>IFERROR(VLOOKUP(C13,'R.V.'!B:D,3,0)," ")</f>
        <v>ESCUELA DE VARAS BLANCAS</v>
      </c>
      <c r="E13" s="61">
        <f>IFERROR(VLOOKUP($C13,INFO!$F:$AK,2,0)," ")</f>
        <v>5819128328</v>
      </c>
      <c r="F13" s="80">
        <f>IFERROR(VLOOKUP(C13,INFO!F:T,11,0)," ")</f>
        <v>231580</v>
      </c>
      <c r="G13" s="62">
        <f>IFERROR(H13-F13," ")</f>
        <v>205010</v>
      </c>
      <c r="H13" s="80">
        <f>IFERROR(VLOOKUP(C13,INFO!$F:$AK,32,0)," ")</f>
        <v>436590</v>
      </c>
      <c r="J13" s="9"/>
      <c r="K13" s="5"/>
    </row>
    <row r="14" spans="1:11">
      <c r="A14" s="61">
        <v>2</v>
      </c>
      <c r="B14" s="61" t="str">
        <v>Rosmeri Rivera RodriguezMUNICIPIO DE LA PAZEDUCACION</v>
      </c>
      <c r="C14" s="61">
        <v>5839301</v>
      </c>
      <c r="D14" s="61" t="str">
        <f>IFERROR(VLOOKUP(C14,'R.V.'!B:D,3,0)," ")</f>
        <v>COLEGIO 19 DE MARZO F</v>
      </c>
      <c r="E14" s="61">
        <f>IFERROR(VLOOKUP($C14,INFO!$F:$AK,2,0)," ")</f>
        <v>5839301298</v>
      </c>
      <c r="F14" s="80">
        <f>IFERROR(VLOOKUP(C14,INFO!F:T,11,0)," ")</f>
        <v>609960</v>
      </c>
      <c r="G14" s="62">
        <f>IFERROR(H14-F14," ")</f>
        <v>332650</v>
      </c>
      <c r="H14" s="80">
        <f>IFERROR(VLOOKUP(C14,INFO!$F:$AK,32,0)," ")</f>
        <v>942610</v>
      </c>
      <c r="I14" s="66"/>
      <c r="J14" s="9"/>
      <c r="K14" s="5"/>
    </row>
    <row r="15" spans="1:11">
      <c r="A15" s="61">
        <v>3</v>
      </c>
      <c r="B15" s="61" t="str">
        <v>Rosmeri Rivera RodriguezMUNICIPIO DE LA PAZEDUCACION</v>
      </c>
      <c r="C15" s="61">
        <v>5839391</v>
      </c>
      <c r="D15" s="61" t="str">
        <f>IFERROR(VLOOKUP(C15,'R.V.'!B:D,3,0)," ")</f>
        <v>ESCUELA URBANA MINAS F</v>
      </c>
      <c r="E15" s="61">
        <f>IFERROR(VLOOKUP($C15,INFO!$F:$AK,2,0)," ")</f>
        <v>5839391323</v>
      </c>
      <c r="F15" s="80">
        <f>IFERROR(VLOOKUP(C15,INFO!F:T,11,0)," ")</f>
        <v>502970</v>
      </c>
      <c r="G15" s="62">
        <f t="shared" ref="G15:G17" si="0">IFERROR(H15-F15," ")</f>
        <v>379730</v>
      </c>
      <c r="H15" s="80">
        <f>IFERROR(VLOOKUP(C15,INFO!$F:$AK,32,0)," ")</f>
        <v>882700</v>
      </c>
      <c r="I15" s="67"/>
      <c r="J15" s="9"/>
      <c r="K15" s="5"/>
    </row>
    <row r="16" spans="1:11">
      <c r="A16" s="61">
        <v>4</v>
      </c>
      <c r="B16" s="61" t="str">
        <v>Rosmeri Rivera RodriguezMUNICIPIO DE LA PAZEDUCACION</v>
      </c>
      <c r="C16" s="61">
        <v>5839519</v>
      </c>
      <c r="D16" s="61" t="str">
        <f>IFERROR(VLOOKUP(C16,'R.V.'!B:D,3,0)," ")</f>
        <v>ESCUELA DE VARONES</v>
      </c>
      <c r="E16" s="61">
        <f>IFERROR(VLOOKUP($C16,INFO!$F:$AK,2,0)," ")</f>
        <v>5839519298</v>
      </c>
      <c r="F16" s="80">
        <f>IFERROR(VLOOKUP(C16,INFO!F:T,11,0)," ")</f>
        <v>358710</v>
      </c>
      <c r="G16" s="62">
        <f t="shared" si="0"/>
        <v>297840</v>
      </c>
      <c r="H16" s="80">
        <f>IFERROR(VLOOKUP(C16,INFO!$F:$AK,32,0)," ")</f>
        <v>656550</v>
      </c>
      <c r="I16" s="67"/>
      <c r="J16" s="9"/>
      <c r="K16" s="5"/>
    </row>
    <row r="17" spans="1:11">
      <c r="A17" s="61">
        <v>5</v>
      </c>
      <c r="B17" s="61" t="str">
        <v>Rosmeri Rivera RodriguezMUNICIPIO DE LA PAZEDUCACION</v>
      </c>
      <c r="C17" s="61">
        <v>5839954</v>
      </c>
      <c r="D17" s="61" t="str">
        <f>IFERROR(VLOOKUP(C17,'R.V.'!B:D,3,0)," ")</f>
        <v>ESCUELA URBANA LA FLORIDA</v>
      </c>
      <c r="E17" s="61">
        <f>IFERROR(VLOOKUP($C17,INFO!$F:$AK,2,0)," ")</f>
        <v>5839954258</v>
      </c>
      <c r="F17" s="80">
        <f>IFERROR(VLOOKUP(C17,INFO!F:T,11,0)," ")</f>
        <v>1438800</v>
      </c>
      <c r="G17" s="62">
        <f t="shared" si="0"/>
        <v>1167980</v>
      </c>
      <c r="H17" s="80">
        <f>IFERROR(VLOOKUP(C17,INFO!$F:$AK,32,0)," ")</f>
        <v>2606780</v>
      </c>
      <c r="I17" s="67"/>
      <c r="J17" s="9"/>
      <c r="K17" s="5"/>
    </row>
    <row r="18" spans="1:11">
      <c r="A18" s="61">
        <v>6</v>
      </c>
      <c r="B18" s="61" t="str">
        <v>Rosmeri Rivera RodriguezMUNICIPIO DE LA PAZEDUCACION</v>
      </c>
      <c r="C18" s="61">
        <v>5840080</v>
      </c>
      <c r="D18" s="61" t="str">
        <f>IFERROR(VLOOKUP(C18,'R.V.'!B:D,3,0)," ")</f>
        <v xml:space="preserve">COLEGIO CIRO PUPO MARTINEZ </v>
      </c>
      <c r="E18" s="61">
        <f>IFERROR(VLOOKUP($C18,INFO!$F:$AK,2,0)," ")</f>
        <v>5840080327</v>
      </c>
      <c r="F18" s="80">
        <f>IFERROR(VLOOKUP(C18,INFO!F:T,11,0)," ")</f>
        <v>4980630</v>
      </c>
      <c r="G18" s="62">
        <f t="shared" ref="G18:G42" si="1">IFERROR(H18-F18," ")</f>
        <v>4148850</v>
      </c>
      <c r="H18" s="80">
        <f>IFERROR(VLOOKUP(C18,INFO!$F:$AK,32,0)," ")</f>
        <v>9129480</v>
      </c>
      <c r="I18" s="67"/>
      <c r="J18" s="9"/>
      <c r="K18" s="5"/>
    </row>
    <row r="19" spans="1:11">
      <c r="A19" s="61">
        <v>7</v>
      </c>
      <c r="B19" s="61" t="str">
        <v>Rosmeri Rivera RodriguezMUNICIPIO DE LA PAZEDUCACION</v>
      </c>
      <c r="C19" s="61">
        <v>5840113</v>
      </c>
      <c r="D19" s="61" t="str">
        <f>IFERROR(VLOOKUP(C19,'R.V.'!B:D,3,0)," ")</f>
        <v>COLEGIO ALFONSO ARAUJO</v>
      </c>
      <c r="E19" s="61">
        <f>IFERROR(VLOOKUP($C19,INFO!$F:$AK,2,0)," ")</f>
        <v>5840113327</v>
      </c>
      <c r="F19" s="80">
        <f>IFERROR(VLOOKUP(C19,INFO!F:T,11,0)," ")</f>
        <v>935850</v>
      </c>
      <c r="G19" s="62">
        <f t="shared" si="1"/>
        <v>589600</v>
      </c>
      <c r="H19" s="80">
        <f>IFERROR(VLOOKUP(C19,INFO!$F:$AK,32,0)," ")</f>
        <v>1525450</v>
      </c>
      <c r="I19" s="67"/>
      <c r="J19" s="9"/>
      <c r="K19" s="5"/>
    </row>
    <row r="20" spans="1:11">
      <c r="A20" s="61">
        <v>8</v>
      </c>
      <c r="B20" s="61" t="str">
        <v>Rosmeri Rivera RodriguezMUNICIPIO DE LA PAZEDUCACION</v>
      </c>
      <c r="C20" s="61">
        <v>5840343</v>
      </c>
      <c r="D20" s="61" t="str">
        <f>IFERROR(VLOOKUP(C20,'R.V.'!B:D,3,0)," ")</f>
        <v>ESCUELA LAS DELICIAS</v>
      </c>
      <c r="E20" s="61">
        <f>IFERROR(VLOOKUP($C20,INFO!$F:$AK,2,0)," ")</f>
        <v>5840343307</v>
      </c>
      <c r="F20" s="80">
        <f>IFERROR(VLOOKUP(C20,INFO!F:T,11,0)," ")</f>
        <v>143780</v>
      </c>
      <c r="G20" s="62">
        <f t="shared" si="1"/>
        <v>94290</v>
      </c>
      <c r="H20" s="80">
        <f>IFERROR(VLOOKUP(C20,INFO!$F:$AK,32,0)," ")</f>
        <v>238070</v>
      </c>
      <c r="I20" s="67"/>
      <c r="J20" s="9"/>
      <c r="K20" s="5"/>
    </row>
    <row r="21" spans="1:11">
      <c r="A21" s="61">
        <v>9</v>
      </c>
      <c r="B21" s="61" t="str">
        <v>Rosmeri Rivera RodriguezMUNICIPIO DE LA PAZEDUCACION</v>
      </c>
      <c r="C21" s="61">
        <v>5840854</v>
      </c>
      <c r="D21" s="61" t="str">
        <f>IFERROR(VLOOKUP(C21,'R.V.'!B:D,3,0)," ")</f>
        <v>ESCUELA FRAY JOAQUIN F</v>
      </c>
      <c r="E21" s="61">
        <f>IFERROR(VLOOKUP($C21,INFO!$F:$AK,2,0)," ")</f>
        <v>5840854331</v>
      </c>
      <c r="F21" s="80">
        <f>IFERROR(VLOOKUP(C21,INFO!F:T,11,0)," ")</f>
        <v>542310</v>
      </c>
      <c r="G21" s="62">
        <f t="shared" si="1"/>
        <v>522160</v>
      </c>
      <c r="H21" s="80">
        <f>IFERROR(VLOOKUP(C21,INFO!$F:$AK,32,0)," ")</f>
        <v>1064470</v>
      </c>
      <c r="I21" s="67"/>
      <c r="J21" s="9"/>
      <c r="K21" s="5"/>
    </row>
    <row r="22" spans="1:11">
      <c r="A22" s="61">
        <v>10</v>
      </c>
      <c r="B22" s="61" t="str">
        <v>Rosmeri Rivera RodriguezMUNICIPIO DE LA PAZEDUCACION</v>
      </c>
      <c r="C22" s="61">
        <v>5858000</v>
      </c>
      <c r="D22" s="61" t="str">
        <f>IFERROR(VLOOKUP(C22,'R.V.'!B:D,3,0)," ")</f>
        <v>COLEGIO MIXTO - SAN JOSE DE ORIENTE</v>
      </c>
      <c r="E22" s="61">
        <f>IFERROR(VLOOKUP($C22,INFO!$F:$AK,2,0)," ")</f>
        <v>5858000345</v>
      </c>
      <c r="F22" s="80">
        <f>IFERROR(VLOOKUP(C22,INFO!F:T,11,0)," ")</f>
        <v>203270</v>
      </c>
      <c r="G22" s="62">
        <f t="shared" si="1"/>
        <v>150020</v>
      </c>
      <c r="H22" s="80">
        <f>IFERROR(VLOOKUP(C22,INFO!$F:$AK,32,0)," ")</f>
        <v>353290</v>
      </c>
      <c r="I22" s="67"/>
      <c r="J22" s="9"/>
      <c r="K22" s="5"/>
    </row>
    <row r="23" spans="1:11">
      <c r="A23" s="61">
        <v>11</v>
      </c>
      <c r="B23" s="61" t="str">
        <v>Rosmeri Rivera RodriguezMUNICIPIO DE LA PAZEDUCACION</v>
      </c>
      <c r="C23" s="61">
        <v>5858193</v>
      </c>
      <c r="D23" s="61" t="str">
        <f>IFERROR(VLOOKUP(C23,'R.V.'!B:D,3,0)," ")</f>
        <v>COLEGIO COOPERATIVO SAN JOSE DE ORIENTE</v>
      </c>
      <c r="E23" s="61">
        <f>IFERROR(VLOOKUP($C23,INFO!$F:$AK,2,0)," ")</f>
        <v>5858193329</v>
      </c>
      <c r="F23" s="80">
        <f>IFERROR(VLOOKUP(C23,INFO!F:T,11,0)," ")</f>
        <v>1807220</v>
      </c>
      <c r="G23" s="62">
        <f t="shared" si="1"/>
        <v>959430</v>
      </c>
      <c r="H23" s="80">
        <f>IFERROR(VLOOKUP(C23,INFO!$F:$AK,32,0)," ")</f>
        <v>2766650</v>
      </c>
      <c r="I23" s="67"/>
      <c r="J23" s="9"/>
      <c r="K23" s="5"/>
    </row>
    <row r="24" spans="1:11">
      <c r="A24" s="61">
        <v>12</v>
      </c>
      <c r="B24" s="61" t="str">
        <v>Rosmeri Rivera RodriguezMUNICIPIO DE LA PAZEDUCACION</v>
      </c>
      <c r="C24" s="61">
        <v>6639172</v>
      </c>
      <c r="D24" s="61" t="str">
        <f>IFERROR(VLOOKUP(C24,'R.V.'!B:D,3,0)," ")</f>
        <v>COLEGIO TECNICO AGROPECUARIO BETANIA</v>
      </c>
      <c r="E24" s="61">
        <f>IFERROR(VLOOKUP($C24,INFO!$F:$AK,2,0)," ")</f>
        <v>6639172264</v>
      </c>
      <c r="F24" s="80">
        <f>IFERROR(VLOOKUP(C24,INFO!F:T,11,0)," ")</f>
        <v>259790</v>
      </c>
      <c r="G24" s="62">
        <f t="shared" si="1"/>
        <v>195610</v>
      </c>
      <c r="H24" s="80">
        <f>IFERROR(VLOOKUP(C24,INFO!$F:$AK,32,0)," ")</f>
        <v>455400</v>
      </c>
      <c r="I24" s="67"/>
      <c r="J24" s="9"/>
      <c r="K24" s="5"/>
    </row>
    <row r="25" spans="1:11">
      <c r="A25" s="61">
        <v>13</v>
      </c>
      <c r="B25" s="61" t="str">
        <v>Rosmeri Rivera RodriguezMUNICIPIO DE LA PAZEDUCACION</v>
      </c>
      <c r="C25" s="61">
        <v>6658036</v>
      </c>
      <c r="D25" s="61" t="str">
        <f>IFERROR(VLOOKUP(C25,'R.V.'!B:D,3,0)," ")</f>
        <v>COLEGIO VEREDA LA LAGUNA SAN JOSE DE ORIENTE</v>
      </c>
      <c r="E25" s="61">
        <f>IFERROR(VLOOKUP($C25,INFO!$F:$AK,2,0)," ")</f>
        <v>6658036263</v>
      </c>
      <c r="F25" s="80">
        <f>IFERROR(VLOOKUP(C25,INFO!F:T,11,0)," ")</f>
        <v>33300</v>
      </c>
      <c r="G25" s="62">
        <f t="shared" si="1"/>
        <v>51070</v>
      </c>
      <c r="H25" s="80">
        <f>IFERROR(VLOOKUP(C25,INFO!$F:$AK,32,0)," ")</f>
        <v>84370</v>
      </c>
      <c r="I25" s="67"/>
      <c r="J25" s="9"/>
      <c r="K25" s="5"/>
    </row>
    <row r="26" spans="1:11">
      <c r="A26" s="61">
        <v>14</v>
      </c>
      <c r="B26" s="61" t="str">
        <v>Rosmeri Rivera RodriguezMUNICIPIO DE LA PAZEDUCACION</v>
      </c>
      <c r="C26" s="61">
        <v>6837724</v>
      </c>
      <c r="D26" s="61" t="str">
        <f>IFERROR(VLOOKUP(C26,'R.V.'!B:D,3,0)," ")</f>
        <v xml:space="preserve">COLEGIO CIRO PUPO MARTINEZ </v>
      </c>
      <c r="E26" s="61">
        <f>IFERROR(VLOOKUP($C26,INFO!$F:$AK,2,0)," ")</f>
        <v>6837724248</v>
      </c>
      <c r="F26" s="80">
        <f>IFERROR(VLOOKUP(C26,INFO!F:T,11,0)," ")</f>
        <v>290110</v>
      </c>
      <c r="G26" s="62">
        <f t="shared" si="1"/>
        <v>279820</v>
      </c>
      <c r="H26" s="80">
        <f>IFERROR(VLOOKUP(C26,INFO!$F:$AK,32,0)," ")</f>
        <v>569930</v>
      </c>
      <c r="I26" s="67"/>
      <c r="J26" s="9"/>
      <c r="K26" s="5"/>
    </row>
    <row r="27" spans="1:11">
      <c r="A27" s="61">
        <v>15</v>
      </c>
      <c r="B27" s="61" t="str">
        <v>Rosmeri Rivera RodriguezMUNICIPIO DE LA PAZEDUCACION</v>
      </c>
      <c r="C27" s="61">
        <v>7502698</v>
      </c>
      <c r="D27" s="61" t="str">
        <f>IFERROR(VLOOKUP(C27,'R.V.'!B:D,3,0)," ")</f>
        <v>ESCUELA NUEVA CHUVA (VDA LA LAGUNA LA PAZ CESAR)</v>
      </c>
      <c r="E27" s="61">
        <f>IFERROR(VLOOKUP($C27,INFO!$F:$AK,2,0)," ")</f>
        <v>7502698208</v>
      </c>
      <c r="F27" s="80">
        <f>IFERROR(VLOOKUP(C27,INFO!F:T,11,0)," ")</f>
        <v>1000</v>
      </c>
      <c r="G27" s="62">
        <f t="shared" si="1"/>
        <v>970</v>
      </c>
      <c r="H27" s="80">
        <f>IFERROR(VLOOKUP(C27,INFO!$F:$AK,32,0)," ")</f>
        <v>1970</v>
      </c>
      <c r="I27" s="67"/>
      <c r="J27" s="9"/>
      <c r="K27" s="5"/>
    </row>
    <row r="28" spans="1:11">
      <c r="A28" s="61">
        <v>16</v>
      </c>
      <c r="B28" s="61" t="str">
        <v>Rosmeri Rivera RodriguezMUNICIPIO DE LA PAZEDUCACION</v>
      </c>
      <c r="C28" s="61">
        <v>7502702</v>
      </c>
      <c r="D28" s="61" t="str">
        <f>IFERROR(VLOOKUP(C28,'R.V.'!B:D,3,0)," ")</f>
        <v>ESCUELA NUEVA LOS ANDRES VDA LA LAGUNA</v>
      </c>
      <c r="E28" s="61">
        <f>IFERROR(VLOOKUP($C28,INFO!$F:$AK,2,0)," ")</f>
        <v>7502702209</v>
      </c>
      <c r="F28" s="80">
        <f>IFERROR(VLOOKUP(C28,INFO!F:T,11,0)," ")</f>
        <v>1000</v>
      </c>
      <c r="G28" s="62">
        <f t="shared" si="1"/>
        <v>970</v>
      </c>
      <c r="H28" s="80">
        <f>IFERROR(VLOOKUP(C28,INFO!$F:$AK,32,0)," ")</f>
        <v>1970</v>
      </c>
      <c r="I28" s="67"/>
      <c r="J28" s="9"/>
      <c r="K28" s="5"/>
    </row>
    <row r="29" spans="1:11">
      <c r="A29" s="61">
        <v>17</v>
      </c>
      <c r="B29" s="61" t="str">
        <v>Rosmeri Rivera RodriguezMUNICIPIO DE LA PAZEDUCACION</v>
      </c>
      <c r="C29" s="61">
        <v>7586589</v>
      </c>
      <c r="D29" s="61" t="str">
        <f>IFERROR(VLOOKUP(C29,'R.V.'!B:D,3,0)," ")</f>
        <v>ESCUELA NUEVA BOTIJA ( VDA BOTIJA VDA MINGUILLO LA PAZ CESAR   )</v>
      </c>
      <c r="E29" s="61">
        <f>IFERROR(VLOOKUP($C29,INFO!$F:$AK,2,0)," ")</f>
        <v>7586589179</v>
      </c>
      <c r="F29" s="80">
        <f>IFERROR(VLOOKUP(C29,INFO!F:T,11,0)," ")</f>
        <v>11100</v>
      </c>
      <c r="G29" s="62">
        <f t="shared" si="1"/>
        <v>10610</v>
      </c>
      <c r="H29" s="80">
        <f>IFERROR(VLOOKUP(C29,INFO!$F:$AK,32,0)," ")</f>
        <v>21710</v>
      </c>
      <c r="I29" s="67"/>
      <c r="J29" s="9"/>
      <c r="K29" s="5"/>
    </row>
    <row r="30" spans="1:11">
      <c r="A30" s="61">
        <v>18</v>
      </c>
      <c r="B30" s="61" t="str">
        <v>Rosmeri Rivera RodriguezMUNICIPIO DE LA PAZEDUCACION</v>
      </c>
      <c r="C30" s="61">
        <v>7586593</v>
      </c>
      <c r="D30" s="61" t="str">
        <f>IFERROR(VLOOKUP(C30,'R.V.'!B:D,3,0)," ")</f>
        <v>ESCUELA NUEVA LOS ANDES ( VDA LOS ANDES LA PAZ CESAR   )</v>
      </c>
      <c r="E30" s="61">
        <f>IFERROR(VLOOKUP($C30,INFO!$F:$AK,2,0)," ")</f>
        <v>7586593187</v>
      </c>
      <c r="F30" s="80">
        <f>IFERROR(VLOOKUP(C30,INFO!F:T,11,0)," ")</f>
        <v>0</v>
      </c>
      <c r="G30" s="62">
        <f t="shared" si="1"/>
        <v>960</v>
      </c>
      <c r="H30" s="80">
        <f>IFERROR(VLOOKUP(C30,INFO!$F:$AK,32,0)," ")</f>
        <v>960</v>
      </c>
      <c r="I30" s="67"/>
      <c r="J30" s="9"/>
      <c r="K30" s="5"/>
    </row>
    <row r="31" spans="1:11">
      <c r="A31" s="61">
        <v>19</v>
      </c>
      <c r="B31" s="61" t="str">
        <v>Rosmeri Rivera RodriguezMUNICIPIO DE LA PAZEDUCACION</v>
      </c>
      <c r="C31" s="61">
        <v>7586601</v>
      </c>
      <c r="D31" s="61" t="str">
        <f>IFERROR(VLOOKUP(C31,'R.V.'!B:D,3,0)," ")</f>
        <v>ESCUELA NUEVA 5 CAMINOS ( VDA LOS ANDES LA PAZ CESAR   )</v>
      </c>
      <c r="E31" s="61">
        <f>IFERROR(VLOOKUP($C31,INFO!$F:$AK,2,0)," ")</f>
        <v>7586601186</v>
      </c>
      <c r="F31" s="80">
        <f>IFERROR(VLOOKUP(C31,INFO!F:T,11,0)," ")</f>
        <v>0</v>
      </c>
      <c r="G31" s="62">
        <f t="shared" si="1"/>
        <v>0</v>
      </c>
      <c r="H31" s="80">
        <f>IFERROR(VLOOKUP(C31,INFO!$F:$AK,32,0)," ")</f>
        <v>0</v>
      </c>
      <c r="I31" s="67"/>
      <c r="J31" s="9"/>
      <c r="K31" s="5"/>
    </row>
    <row r="32" spans="1:11">
      <c r="A32" s="61">
        <v>20</v>
      </c>
      <c r="B32" s="61" t="str">
        <v>Rosmeri Rivera RodriguezMUNICIPIO DE LA PAZEDUCACION</v>
      </c>
      <c r="C32" s="61">
        <v>7586615</v>
      </c>
      <c r="D32" s="61" t="str">
        <f>IFERROR(VLOOKUP(C32,'R.V.'!B:D,3,0)," ")</f>
        <v>ESCUELA GOTA FRIA ABAJO ( VDA GOTA FRIA LA PAZ CESAR   )</v>
      </c>
      <c r="E32" s="61">
        <f>IFERROR(VLOOKUP($C32,INFO!$F:$AK,2,0)," ")</f>
        <v>7586615186</v>
      </c>
      <c r="F32" s="80">
        <f>IFERROR(VLOOKUP(C32,INFO!F:T,11,0)," ")</f>
        <v>46420</v>
      </c>
      <c r="G32" s="62">
        <f t="shared" si="1"/>
        <v>36640</v>
      </c>
      <c r="H32" s="80">
        <f>IFERROR(VLOOKUP(C32,INFO!$F:$AK,32,0)," ")</f>
        <v>83060</v>
      </c>
      <c r="I32" s="67"/>
      <c r="J32" s="9"/>
      <c r="K32" s="5"/>
    </row>
    <row r="33" spans="1:11">
      <c r="A33" s="61">
        <v>21</v>
      </c>
      <c r="B33" s="61" t="str">
        <v>Rosmeri Rivera RodriguezMUNICIPIO DE LA PAZEDUCACION</v>
      </c>
      <c r="C33" s="61">
        <v>7586632</v>
      </c>
      <c r="D33" s="61" t="str">
        <f>IFERROR(VLOOKUP(C33,'R.V.'!B:D,3,0)," ")</f>
        <v>ESCUELA NUEVA PIE DE CUESTA ( VDA GOTA FRIA LA PAZ CESAR   )</v>
      </c>
      <c r="E33" s="61">
        <f>IFERROR(VLOOKUP($C33,INFO!$F:$AK,2,0)," ")</f>
        <v>7586632185</v>
      </c>
      <c r="F33" s="80">
        <f>IFERROR(VLOOKUP(C33,INFO!F:T,11,0)," ")</f>
        <v>1010</v>
      </c>
      <c r="G33" s="62">
        <f t="shared" si="1"/>
        <v>960</v>
      </c>
      <c r="H33" s="80">
        <f>IFERROR(VLOOKUP(C33,INFO!$F:$AK,32,0)," ")</f>
        <v>1970</v>
      </c>
      <c r="I33" s="67"/>
      <c r="J33" s="9"/>
      <c r="K33" s="5"/>
    </row>
    <row r="34" spans="1:11">
      <c r="A34" s="61">
        <v>22</v>
      </c>
      <c r="B34" s="61" t="str">
        <v>Rosmeri Rivera RodriguezMUNICIPIO DE LA PAZEDUCACION</v>
      </c>
      <c r="C34" s="61">
        <v>7968679</v>
      </c>
      <c r="D34" s="61" t="str">
        <f>IFERROR(VLOOKUP(C34,'R.V.'!B:D,3,0)," ")</f>
        <v xml:space="preserve">ESCUELA EDUCATIVA SAN JOSE </v>
      </c>
      <c r="E34" s="61">
        <f>IFERROR(VLOOKUP($C34,INFO!$F:$AK,2,0)," ")</f>
        <v>7968679090</v>
      </c>
      <c r="F34" s="80">
        <f>IFERROR(VLOOKUP(C34,INFO!F:T,11,0)," ")</f>
        <v>367530</v>
      </c>
      <c r="G34" s="62">
        <f t="shared" si="1"/>
        <v>-1951902</v>
      </c>
      <c r="H34" s="80">
        <f>IFERROR(VLOOKUP(C34,INFO!$F:$AK,32,0)," ")</f>
        <v>-1584372</v>
      </c>
      <c r="I34" s="67"/>
      <c r="J34" s="9"/>
      <c r="K34" s="5"/>
    </row>
    <row r="35" spans="1:11">
      <c r="A35" s="61">
        <v>23</v>
      </c>
      <c r="B35" s="61" t="str">
        <v>Rosmeri Rivera RodriguezMUNICIPIO DE LA PAZEDUCACION</v>
      </c>
      <c r="C35" s="61">
        <v>7979318</v>
      </c>
      <c r="D35" s="61" t="str">
        <f>IFERROR(VLOOKUP(C35,'R.V.'!B:D,3,0)," ")</f>
        <v>ESCUELA NUEVA CERRO DEL TESORO</v>
      </c>
      <c r="E35" s="61">
        <f>IFERROR(VLOOKUP($C35,INFO!$F:$AK,2,0)," ")</f>
        <v>7979318087</v>
      </c>
      <c r="F35" s="80">
        <f>IFERROR(VLOOKUP(C35,INFO!F:T,11,0)," ")</f>
        <v>0</v>
      </c>
      <c r="G35" s="62">
        <f t="shared" si="1"/>
        <v>20</v>
      </c>
      <c r="H35" s="80">
        <f>IFERROR(VLOOKUP(C35,INFO!$F:$AK,32,0)," ")</f>
        <v>20</v>
      </c>
      <c r="I35" s="67"/>
      <c r="J35" s="9"/>
      <c r="K35" s="5"/>
    </row>
    <row r="36" spans="1:11">
      <c r="A36" s="61">
        <v>24</v>
      </c>
      <c r="B36" s="61" t="str">
        <v>Rosmeri Rivera RodriguezMUNICIPIO DE LA PAZEDUCACION</v>
      </c>
      <c r="C36" s="61">
        <v>7979333</v>
      </c>
      <c r="D36" s="61" t="str">
        <f>IFERROR(VLOOKUP(C36,'R.V.'!B:D,3,0)," ")</f>
        <v>ESCUELA NUEVA LA DUDA</v>
      </c>
      <c r="E36" s="61">
        <f>IFERROR(VLOOKUP($C36,INFO!$F:$AK,2,0)," ")</f>
        <v>7979333086</v>
      </c>
      <c r="F36" s="80">
        <f>IFERROR(VLOOKUP(C36,INFO!F:T,11,0)," ")</f>
        <v>0</v>
      </c>
      <c r="G36" s="62">
        <f t="shared" si="1"/>
        <v>0</v>
      </c>
      <c r="H36" s="80">
        <f>IFERROR(VLOOKUP(C36,INFO!$F:$AK,32,0)," ")</f>
        <v>0</v>
      </c>
      <c r="I36" s="67"/>
      <c r="J36" s="9"/>
      <c r="K36" s="5"/>
    </row>
    <row r="37" spans="1:11">
      <c r="A37" s="61">
        <v>25</v>
      </c>
      <c r="B37" s="61" t="str">
        <v>Rosmeri Rivera RodriguezMUNICIPIO DE LA PAZEDUCACION</v>
      </c>
      <c r="C37" s="61">
        <v>7979367</v>
      </c>
      <c r="D37" s="61" t="str">
        <f>IFERROR(VLOOKUP(C37,'R.V.'!B:D,3,0)," ")</f>
        <v>COLEGIO NUEVO LAS MESAS</v>
      </c>
      <c r="E37" s="61">
        <f>IFERROR(VLOOKUP($C37,INFO!$F:$AK,2,0)," ")</f>
        <v>7979367085</v>
      </c>
      <c r="F37" s="80">
        <f>IFERROR(VLOOKUP(C37,INFO!F:T,11,0)," ")</f>
        <v>250</v>
      </c>
      <c r="G37" s="62">
        <f t="shared" si="1"/>
        <v>0</v>
      </c>
      <c r="H37" s="80">
        <f>IFERROR(VLOOKUP(C37,INFO!$F:$AK,32,0)," ")</f>
        <v>250</v>
      </c>
      <c r="I37" s="67"/>
      <c r="J37" s="9"/>
      <c r="K37" s="5"/>
    </row>
    <row r="38" spans="1:11">
      <c r="A38" s="61">
        <v>26</v>
      </c>
      <c r="B38" s="61" t="str">
        <v>Rosmeri Rivera RodriguezMUNICIPIO DE LA PAZEDUCACION</v>
      </c>
      <c r="C38" s="61">
        <v>7979390</v>
      </c>
      <c r="D38" s="61" t="str">
        <f>IFERROR(VLOOKUP(C38,'R.V.'!B:D,3,0)," ")</f>
        <v>ESCUELA NUEVA LA ESPERANZA</v>
      </c>
      <c r="E38" s="61">
        <f>IFERROR(VLOOKUP($C38,INFO!$F:$AK,2,0)," ")</f>
        <v>7979390084</v>
      </c>
      <c r="F38" s="80">
        <f>IFERROR(VLOOKUP(C38,INFO!F:T,11,0)," ")</f>
        <v>0</v>
      </c>
      <c r="G38" s="62">
        <f t="shared" si="1"/>
        <v>0</v>
      </c>
      <c r="H38" s="80">
        <f>IFERROR(VLOOKUP(C38,INFO!$F:$AK,32,0)," ")</f>
        <v>0</v>
      </c>
      <c r="I38" s="67"/>
      <c r="J38" s="9"/>
      <c r="K38" s="5"/>
    </row>
    <row r="39" spans="1:11">
      <c r="A39" s="61">
        <v>27</v>
      </c>
      <c r="B39" s="61" t="str">
        <v>Rosmeri Rivera RodriguezMUNICIPIO DE LA PAZEDUCACION</v>
      </c>
      <c r="C39" s="61">
        <v>1380305</v>
      </c>
      <c r="D39" s="61" t="str">
        <f>IFERROR(VLOOKUP(C39,'R.V.'!B:D,3,0)," ")</f>
        <v xml:space="preserve">COLEGIO CIRO PUPO MARTINEZ </v>
      </c>
      <c r="E39" s="61">
        <f>IFERROR(VLOOKUP($C39,INFO!$F:$AK,2,0)," ")</f>
        <v>1380305024</v>
      </c>
      <c r="F39" s="80">
        <f>IFERROR(VLOOKUP(C39,INFO!F:T,11,0)," ")</f>
        <v>1731000</v>
      </c>
      <c r="G39" s="62">
        <f t="shared" si="1"/>
        <v>1384600</v>
      </c>
      <c r="H39" s="80">
        <f>IFERROR(VLOOKUP(C39,INFO!$F:$AK,32,0)," ")</f>
        <v>3115600</v>
      </c>
      <c r="I39" s="67"/>
      <c r="J39" s="9"/>
      <c r="K39" s="5"/>
    </row>
    <row r="40" spans="1:11">
      <c r="A40" s="61">
        <v>28</v>
      </c>
      <c r="B40" s="61"/>
      <c r="C40" s="61"/>
      <c r="D40" s="61" t="str">
        <f>IFERROR(VLOOKUP(C40,'R.V.'!B:D,3,0)," ")</f>
        <v xml:space="preserve"> </v>
      </c>
      <c r="E40" s="61" t="str">
        <f>IFERROR(VLOOKUP($C40,INFO!$F:$AK,2,0)," ")</f>
        <v xml:space="preserve"> </v>
      </c>
      <c r="F40" s="80" t="str">
        <f>IFERROR(VLOOKUP(C40,INFO!F:T,11,0)," ")</f>
        <v xml:space="preserve"> </v>
      </c>
      <c r="G40" s="62" t="str">
        <f t="shared" si="1"/>
        <v xml:space="preserve"> </v>
      </c>
      <c r="H40" s="80" t="str">
        <f>IFERROR(VLOOKUP(C40,INFO!$F:$AK,32,0)," ")</f>
        <v xml:space="preserve"> </v>
      </c>
      <c r="I40" s="67"/>
      <c r="J40" s="9"/>
      <c r="K40" s="5"/>
    </row>
    <row r="41" spans="1:11">
      <c r="A41" s="61">
        <v>29</v>
      </c>
      <c r="B41" s="61"/>
      <c r="C41" s="61"/>
      <c r="D41" s="61" t="str">
        <f>IFERROR(VLOOKUP(C41,'R.V.'!B:D,3,0)," ")</f>
        <v xml:space="preserve"> </v>
      </c>
      <c r="E41" s="61" t="str">
        <f>IFERROR(VLOOKUP($C41,INFO!$F:$AK,2,0)," ")</f>
        <v xml:space="preserve"> </v>
      </c>
      <c r="F41" s="80" t="str">
        <f>IFERROR(VLOOKUP(C41,INFO!F:T,11,0)," ")</f>
        <v xml:space="preserve"> </v>
      </c>
      <c r="G41" s="62" t="str">
        <f t="shared" si="1"/>
        <v xml:space="preserve"> </v>
      </c>
      <c r="H41" s="80" t="str">
        <f>IFERROR(VLOOKUP(C41,INFO!$F:$AK,32,0)," ")</f>
        <v xml:space="preserve"> </v>
      </c>
      <c r="I41" s="67"/>
      <c r="J41" s="9"/>
      <c r="K41" s="5"/>
    </row>
    <row r="42" spans="1:11">
      <c r="A42" s="61">
        <v>30</v>
      </c>
      <c r="B42" s="61"/>
      <c r="C42" s="61"/>
      <c r="D42" s="61" t="str">
        <f>IFERROR(VLOOKUP(C42,'R.V.'!B:D,3,0)," ")</f>
        <v xml:space="preserve"> </v>
      </c>
      <c r="E42" s="61" t="str">
        <f>IFERROR(VLOOKUP($C42,INFO!$F:$AK,2,0)," ")</f>
        <v xml:space="preserve"> </v>
      </c>
      <c r="F42" s="80" t="str">
        <f>IFERROR(VLOOKUP(C42,INFO!F:T,11,0)," ")</f>
        <v xml:space="preserve"> </v>
      </c>
      <c r="G42" s="62" t="str">
        <f t="shared" si="1"/>
        <v xml:space="preserve"> </v>
      </c>
      <c r="H42" s="80" t="str">
        <f>IFERROR(VLOOKUP(C42,INFO!$F:$AK,32,0)," ")</f>
        <v xml:space="preserve"> </v>
      </c>
      <c r="I42" s="67"/>
      <c r="J42" s="9"/>
      <c r="K42" s="5"/>
    </row>
    <row r="43" spans="1:11">
      <c r="A43" s="61">
        <v>31</v>
      </c>
      <c r="B43" s="61"/>
      <c r="C43" s="61"/>
      <c r="D43" s="61" t="str">
        <f>IFERROR(VLOOKUP(C43,'R.V.'!B:D,3,0)," ")</f>
        <v xml:space="preserve"> </v>
      </c>
      <c r="E43" s="61" t="str">
        <f>IFERROR(VLOOKUP($C43,INFO!$F:$AK,2,0)," ")</f>
        <v xml:space="preserve"> </v>
      </c>
      <c r="F43" s="80" t="str">
        <f>IFERROR(VLOOKUP(C43,INFO!F:T,11,0)," ")</f>
        <v xml:space="preserve"> </v>
      </c>
      <c r="G43" s="62" t="str">
        <f t="shared" ref="G43:G51" si="2">IFERROR(H43-F43," ")</f>
        <v xml:space="preserve"> </v>
      </c>
      <c r="H43" s="80" t="str">
        <f>IFERROR(VLOOKUP(C43,INFO!$F:$AK,32,0)," ")</f>
        <v xml:space="preserve"> </v>
      </c>
      <c r="I43" s="67"/>
      <c r="J43" s="9"/>
      <c r="K43" s="5"/>
    </row>
    <row r="44" spans="1:11">
      <c r="A44" s="61">
        <v>32</v>
      </c>
      <c r="B44" s="61"/>
      <c r="C44" s="61"/>
      <c r="D44" s="61" t="str">
        <f>IFERROR(VLOOKUP(C44,'R.V.'!B:D,3,0)," ")</f>
        <v xml:space="preserve"> </v>
      </c>
      <c r="E44" s="61" t="str">
        <f>IFERROR(VLOOKUP($C44,INFO!$F:$AK,2,0)," ")</f>
        <v xml:space="preserve"> </v>
      </c>
      <c r="F44" s="80" t="str">
        <f>IFERROR(VLOOKUP(C44,INFO!F:T,11,0)," ")</f>
        <v xml:space="preserve"> </v>
      </c>
      <c r="G44" s="62" t="str">
        <f t="shared" si="2"/>
        <v xml:space="preserve"> </v>
      </c>
      <c r="H44" s="80" t="str">
        <f>IFERROR(VLOOKUP(C44,INFO!$F:$AK,32,0)," ")</f>
        <v xml:space="preserve"> </v>
      </c>
      <c r="I44" s="67"/>
      <c r="J44" s="9"/>
      <c r="K44" s="5"/>
    </row>
    <row r="45" spans="1:11">
      <c r="A45" s="61">
        <v>33</v>
      </c>
      <c r="B45" s="61"/>
      <c r="C45" s="61"/>
      <c r="D45" s="61" t="str">
        <f>IFERROR(VLOOKUP(C45,'R.V.'!B:D,3,0)," ")</f>
        <v xml:space="preserve"> </v>
      </c>
      <c r="E45" s="61" t="str">
        <f>IFERROR(VLOOKUP($C45,INFO!$F:$AK,2,0)," ")</f>
        <v xml:space="preserve"> </v>
      </c>
      <c r="F45" s="80" t="str">
        <f>IFERROR(VLOOKUP(C45,INFO!F:T,11,0)," ")</f>
        <v xml:space="preserve"> </v>
      </c>
      <c r="G45" s="62" t="str">
        <f t="shared" si="2"/>
        <v xml:space="preserve"> </v>
      </c>
      <c r="H45" s="80" t="str">
        <f>IFERROR(VLOOKUP(C45,INFO!$F:$AK,32,0)," ")</f>
        <v xml:space="preserve"> </v>
      </c>
      <c r="I45" s="67"/>
      <c r="J45" s="9"/>
      <c r="K45" s="5"/>
    </row>
    <row r="46" spans="1:11">
      <c r="A46" s="61">
        <v>34</v>
      </c>
      <c r="B46" s="61"/>
      <c r="C46" s="61"/>
      <c r="D46" s="61" t="str">
        <f>IFERROR(VLOOKUP(C46,'R.V.'!B:D,3,0)," ")</f>
        <v xml:space="preserve"> </v>
      </c>
      <c r="E46" s="61" t="str">
        <f>IFERROR(VLOOKUP($C46,INFO!$F:$AK,2,0)," ")</f>
        <v xml:space="preserve"> </v>
      </c>
      <c r="F46" s="80" t="str">
        <f>IFERROR(VLOOKUP(C46,INFO!F:T,11,0)," ")</f>
        <v xml:space="preserve"> </v>
      </c>
      <c r="G46" s="62" t="str">
        <f t="shared" si="2"/>
        <v xml:space="preserve"> </v>
      </c>
      <c r="H46" s="80" t="str">
        <f>IFERROR(VLOOKUP(C46,INFO!$F:$AK,32,0)," ")</f>
        <v xml:space="preserve"> </v>
      </c>
      <c r="I46" s="67"/>
      <c r="J46" s="9"/>
      <c r="K46" s="5"/>
    </row>
    <row r="47" spans="1:11">
      <c r="A47" s="61">
        <v>35</v>
      </c>
      <c r="B47" s="61"/>
      <c r="C47" s="61"/>
      <c r="D47" s="61" t="str">
        <f>IFERROR(VLOOKUP(C47,'R.V.'!B:D,3,0)," ")</f>
        <v xml:space="preserve"> </v>
      </c>
      <c r="E47" s="61" t="str">
        <f>IFERROR(VLOOKUP($C47,INFO!$F:$AK,2,0)," ")</f>
        <v xml:space="preserve"> </v>
      </c>
      <c r="F47" s="80" t="str">
        <f>IFERROR(VLOOKUP(C47,INFO!F:T,11,0)," ")</f>
        <v xml:space="preserve"> </v>
      </c>
      <c r="G47" s="62" t="str">
        <f t="shared" si="2"/>
        <v xml:space="preserve"> </v>
      </c>
      <c r="H47" s="80" t="str">
        <f>IFERROR(VLOOKUP(C47,INFO!$F:$AK,32,0)," ")</f>
        <v xml:space="preserve"> </v>
      </c>
      <c r="I47" s="67"/>
      <c r="J47" s="9"/>
      <c r="K47" s="5"/>
    </row>
    <row r="48" spans="1:11">
      <c r="A48" s="61">
        <v>36</v>
      </c>
      <c r="B48" s="61"/>
      <c r="C48" s="61"/>
      <c r="D48" s="61" t="str">
        <f>IFERROR(VLOOKUP(C48,'R.V.'!B:D,3,0)," ")</f>
        <v xml:space="preserve"> </v>
      </c>
      <c r="E48" s="61" t="str">
        <f>IFERROR(VLOOKUP($C48,INFO!$F:$AK,2,0)," ")</f>
        <v xml:space="preserve"> </v>
      </c>
      <c r="F48" s="80" t="str">
        <f>IFERROR(VLOOKUP(C48,INFO!F:T,11,0)," ")</f>
        <v xml:space="preserve"> </v>
      </c>
      <c r="G48" s="62" t="str">
        <f t="shared" si="2"/>
        <v xml:space="preserve"> </v>
      </c>
      <c r="H48" s="80" t="str">
        <f>IFERROR(VLOOKUP(C48,INFO!$F:$AK,32,0)," ")</f>
        <v xml:space="preserve"> </v>
      </c>
      <c r="I48" s="67"/>
      <c r="J48" s="9"/>
      <c r="K48" s="5"/>
    </row>
    <row r="49" spans="1:11">
      <c r="A49" s="61">
        <v>37</v>
      </c>
      <c r="B49" s="61"/>
      <c r="C49" s="61"/>
      <c r="D49" s="61" t="str">
        <f>IFERROR(VLOOKUP(C49,'R.V.'!B:D,3,0)," ")</f>
        <v xml:space="preserve"> </v>
      </c>
      <c r="E49" s="61" t="str">
        <f>IFERROR(VLOOKUP($C49,INFO!$F:$AK,2,0)," ")</f>
        <v xml:space="preserve"> </v>
      </c>
      <c r="F49" s="80" t="str">
        <f>IFERROR(VLOOKUP(C49,INFO!F:T,11,0)," ")</f>
        <v xml:space="preserve"> </v>
      </c>
      <c r="G49" s="62" t="str">
        <f t="shared" si="2"/>
        <v xml:space="preserve"> </v>
      </c>
      <c r="H49" s="80" t="str">
        <f>IFERROR(VLOOKUP(C49,INFO!$F:$AK,32,0)," ")</f>
        <v xml:space="preserve"> </v>
      </c>
      <c r="I49" s="67"/>
      <c r="J49" s="9"/>
      <c r="K49" s="5"/>
    </row>
    <row r="50" spans="1:11">
      <c r="A50" s="61">
        <v>38</v>
      </c>
      <c r="B50" s="61"/>
      <c r="C50" s="61"/>
      <c r="D50" s="61" t="str">
        <f>IFERROR(VLOOKUP(C50,'R.V.'!B:D,3,0)," ")</f>
        <v xml:space="preserve"> </v>
      </c>
      <c r="E50" s="61" t="str">
        <f>IFERROR(VLOOKUP($C50,INFO!$F:$AK,2,0)," ")</f>
        <v xml:space="preserve"> </v>
      </c>
      <c r="F50" s="80" t="str">
        <f>IFERROR(VLOOKUP(C50,INFO!F:T,11,0)," ")</f>
        <v xml:space="preserve"> </v>
      </c>
      <c r="G50" s="62" t="str">
        <f t="shared" si="2"/>
        <v xml:space="preserve"> </v>
      </c>
      <c r="H50" s="80" t="str">
        <f>IFERROR(VLOOKUP(C50,INFO!$F:$AK,32,0)," ")</f>
        <v xml:space="preserve"> </v>
      </c>
      <c r="I50" s="67"/>
      <c r="J50" s="9"/>
      <c r="K50" s="5"/>
    </row>
    <row r="51" spans="1:11">
      <c r="A51" s="61">
        <v>39</v>
      </c>
      <c r="B51" s="61"/>
      <c r="C51" s="61"/>
      <c r="D51" s="61" t="str">
        <f>IFERROR(VLOOKUP(C51,'R.V.'!B:D,3,0)," ")</f>
        <v xml:space="preserve"> </v>
      </c>
      <c r="E51" s="61" t="str">
        <f>IFERROR(VLOOKUP($C51,INFO!$F:$AK,2,0)," ")</f>
        <v xml:space="preserve"> </v>
      </c>
      <c r="F51" s="80" t="str">
        <f>IFERROR(VLOOKUP(C51,INFO!F:T,11,0)," ")</f>
        <v xml:space="preserve"> </v>
      </c>
      <c r="G51" s="62" t="str">
        <f t="shared" si="2"/>
        <v xml:space="preserve"> </v>
      </c>
      <c r="H51" s="80" t="str">
        <f>IFERROR(VLOOKUP(C51,INFO!$F:$AK,32,0)," ")</f>
        <v xml:space="preserve"> </v>
      </c>
      <c r="I51" s="67"/>
      <c r="J51" s="9"/>
      <c r="K51" s="5"/>
    </row>
    <row r="52" spans="1:11">
      <c r="E52" s="63" t="s">
        <v>5</v>
      </c>
      <c r="F52" s="64">
        <f>SUM(F13:F51)</f>
        <v>14497590</v>
      </c>
      <c r="G52" s="64">
        <f>SUM(G13:G51)</f>
        <v>8857888</v>
      </c>
      <c r="H52" s="64">
        <f>SUM(H13:H51)</f>
        <v>23355478</v>
      </c>
      <c r="I52" s="67"/>
    </row>
    <row r="53" spans="1:11">
      <c r="E53" s="82"/>
      <c r="F53" s="68"/>
      <c r="G53" s="68"/>
      <c r="H53" s="68"/>
      <c r="I53" s="67"/>
    </row>
    <row r="54" spans="1:11" ht="14.45" customHeight="1">
      <c r="A54" s="115" t="s">
        <v>4855</v>
      </c>
      <c r="B54" s="115"/>
      <c r="C54" s="115"/>
      <c r="D54" s="115"/>
      <c r="E54" s="115"/>
      <c r="F54" s="115"/>
      <c r="G54" s="115"/>
      <c r="H54" s="115"/>
      <c r="I54" s="67"/>
    </row>
    <row r="55" spans="1:11">
      <c r="A55" s="115"/>
      <c r="B55" s="115"/>
      <c r="C55" s="115"/>
      <c r="D55" s="115"/>
      <c r="E55" s="115"/>
      <c r="F55" s="115"/>
      <c r="G55" s="115"/>
      <c r="H55" s="115"/>
      <c r="I55" s="67"/>
    </row>
    <row r="56" spans="1:11">
      <c r="A56" s="115"/>
      <c r="B56" s="115"/>
      <c r="C56" s="115"/>
      <c r="D56" s="115"/>
      <c r="E56" s="115"/>
      <c r="F56" s="115"/>
      <c r="G56" s="115"/>
      <c r="H56" s="115"/>
      <c r="I56" s="67"/>
    </row>
    <row r="57" spans="1:11">
      <c r="A57" s="115"/>
      <c r="B57" s="115"/>
      <c r="C57" s="115"/>
      <c r="D57" s="115"/>
      <c r="E57" s="115"/>
      <c r="F57" s="115"/>
      <c r="G57" s="115"/>
      <c r="H57" s="115"/>
      <c r="I57" s="67"/>
    </row>
    <row r="58" spans="1:11">
      <c r="A58" s="115"/>
      <c r="B58" s="115"/>
      <c r="C58" s="115"/>
      <c r="D58" s="115"/>
      <c r="E58" s="115"/>
      <c r="F58" s="115"/>
      <c r="G58" s="115"/>
      <c r="H58" s="115"/>
      <c r="I58" s="67"/>
    </row>
    <row r="59" spans="1:11" ht="14.45" customHeight="1">
      <c r="A59" s="116" t="s">
        <v>4856</v>
      </c>
      <c r="B59" s="116"/>
      <c r="C59" s="116"/>
      <c r="D59" s="116"/>
      <c r="E59" s="116"/>
      <c r="F59" s="116"/>
      <c r="G59" s="116"/>
      <c r="H59" s="116"/>
      <c r="I59" s="67"/>
    </row>
    <row r="60" spans="1:11">
      <c r="A60" s="116"/>
      <c r="B60" s="116"/>
      <c r="C60" s="116"/>
      <c r="D60" s="116"/>
      <c r="E60" s="116"/>
      <c r="F60" s="116"/>
      <c r="G60" s="116"/>
      <c r="H60" s="116"/>
      <c r="I60" s="68"/>
    </row>
    <row r="61" spans="1:11">
      <c r="A61" s="83"/>
      <c r="B61" s="83"/>
      <c r="C61" s="83"/>
      <c r="D61" s="83"/>
      <c r="E61" s="83"/>
      <c r="F61" s="83"/>
      <c r="G61" s="83"/>
      <c r="H61" s="83"/>
      <c r="I61" s="68"/>
    </row>
    <row r="62" spans="1:11">
      <c r="A62" s="83"/>
      <c r="B62" s="83"/>
      <c r="C62" s="83"/>
      <c r="D62" s="83"/>
      <c r="E62" s="83"/>
      <c r="F62" s="83"/>
      <c r="G62" s="83"/>
      <c r="H62" s="83"/>
      <c r="I62" s="68"/>
    </row>
    <row r="63" spans="1:11">
      <c r="A63" s="83"/>
      <c r="B63" s="83"/>
      <c r="C63" s="83"/>
      <c r="D63" s="83"/>
      <c r="E63" s="83"/>
      <c r="F63" s="83"/>
      <c r="G63" s="83"/>
      <c r="H63" s="83"/>
      <c r="I63" s="68"/>
    </row>
    <row r="65" spans="1:8">
      <c r="A65" s="117" t="s">
        <v>4419</v>
      </c>
      <c r="B65" s="117"/>
      <c r="C65" s="117"/>
      <c r="D65" s="41"/>
      <c r="E65" s="117" t="s">
        <v>4420</v>
      </c>
      <c r="F65" s="117"/>
      <c r="G65" s="41"/>
      <c r="H65" s="41"/>
    </row>
  </sheetData>
  <mergeCells count="13">
    <mergeCell ref="A65:C65"/>
    <mergeCell ref="E65:F65"/>
    <mergeCell ref="A1:C2"/>
    <mergeCell ref="D1:H2"/>
    <mergeCell ref="A6:C6"/>
    <mergeCell ref="A8:C8"/>
    <mergeCell ref="A10:C10"/>
    <mergeCell ref="E4:F4"/>
    <mergeCell ref="J6:K6"/>
    <mergeCell ref="A4:C4"/>
    <mergeCell ref="G4:H4"/>
    <mergeCell ref="A54:H58"/>
    <mergeCell ref="A59:H60"/>
  </mergeCells>
  <dataValidations count="4">
    <dataValidation type="list" allowBlank="1" showInputMessage="1" showErrorMessage="1" sqref="D4" xr:uid="{EB0BFD8E-05E9-4285-A9F2-D892CAFC9102}">
      <formula1>"CONSORCIO BM ISES,INMEL,BUREAU VERITAS"</formula1>
    </dataValidation>
    <dataValidation type="list" allowBlank="1" showInputMessage="1" showErrorMessage="1" sqref="J3" xr:uid="{41C808A0-D1AF-43ED-9E79-C90BF87BBF25}">
      <formula1>"Anyela, Dalila, Ingrid, Paola, Roberto, Rocio, Rosmeri, Yeisver"</formula1>
    </dataValidation>
    <dataValidation type="list" allowBlank="1" showInputMessage="1" showErrorMessage="1" sqref="D10" xr:uid="{39769E57-B4E7-42BD-86D6-43AEA52A84CD}">
      <formula1>INDIRECT($J$3)</formula1>
    </dataValidation>
    <dataValidation type="list" allowBlank="1" showInputMessage="1" showErrorMessage="1" sqref="D6" xr:uid="{EA193B28-18CC-455C-AD9D-2D9CEA6FC9D0}">
      <formula1>INDIRECT($J$3&amp;"_"&amp;$D$10)</formula1>
    </dataValidation>
  </dataValidations>
  <pageMargins left="0.70866141732283472" right="0.70866141732283472" top="0.74803149606299213" bottom="0.74803149606299213" header="0.31496062992125984" footer="0.31496062992125984"/>
  <pageSetup scale="55" orientation="portrait" r:id="rId1"/>
  <colBreaks count="1" manualBreakCount="1">
    <brk id="8"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AB14-7BB8-4D3A-83F3-CBAE4D80E00A}">
  <sheetPr>
    <tabColor theme="5" tint="0.39997558519241921"/>
  </sheetPr>
  <dimension ref="A1:K65"/>
  <sheetViews>
    <sheetView showGridLines="0" zoomScaleNormal="100" workbookViewId="0">
      <selection activeCell="D17" sqref="D17"/>
    </sheetView>
  </sheetViews>
  <sheetFormatPr baseColWidth="10" defaultRowHeight="15"/>
  <cols>
    <col min="1" max="1" width="6.42578125" customWidth="1"/>
    <col min="2" max="2" width="16.5703125" hidden="1" customWidth="1"/>
    <col min="3" max="3" width="15.28515625" customWidth="1"/>
    <col min="4" max="4" width="74.5703125" customWidth="1"/>
    <col min="5" max="5" width="13.5703125" customWidth="1"/>
    <col min="6" max="6" width="18.28515625" customWidth="1"/>
    <col min="7" max="7" width="16.7109375" customWidth="1"/>
    <col min="8" max="8" width="18.140625" customWidth="1"/>
    <col min="9" max="9" width="5.5703125" customWidth="1"/>
    <col min="10" max="10" width="6.5703125" customWidth="1"/>
  </cols>
  <sheetData>
    <row r="1" spans="1:11" ht="15.75" customHeight="1">
      <c r="A1" s="118"/>
      <c r="B1" s="118"/>
      <c r="C1" s="119"/>
      <c r="D1" s="122" t="s">
        <v>4426</v>
      </c>
      <c r="E1" s="123"/>
      <c r="F1" s="123"/>
      <c r="G1" s="123"/>
      <c r="H1" s="124"/>
      <c r="I1" s="42"/>
    </row>
    <row r="2" spans="1:11" ht="17.25" customHeight="1">
      <c r="A2" s="120"/>
      <c r="B2" s="120"/>
      <c r="C2" s="121"/>
      <c r="D2" s="125"/>
      <c r="E2" s="126"/>
      <c r="F2" s="126"/>
      <c r="G2" s="126"/>
      <c r="H2" s="127"/>
      <c r="I2" s="42"/>
    </row>
    <row r="3" spans="1:11">
      <c r="A3" s="42"/>
      <c r="B3" s="42"/>
      <c r="C3" s="42"/>
      <c r="D3" s="42"/>
      <c r="E3" s="42"/>
      <c r="F3" s="42"/>
      <c r="J3" t="s">
        <v>5228</v>
      </c>
    </row>
    <row r="4" spans="1:11">
      <c r="A4" s="113" t="s">
        <v>4418</v>
      </c>
      <c r="B4" s="113"/>
      <c r="C4" s="113"/>
      <c r="D4" s="45" t="s">
        <v>5115</v>
      </c>
      <c r="E4" s="113" t="s">
        <v>4421</v>
      </c>
      <c r="F4" s="113"/>
      <c r="G4" s="114"/>
      <c r="H4" s="114"/>
      <c r="I4" s="65"/>
    </row>
    <row r="5" spans="1:11">
      <c r="A5" s="42"/>
      <c r="B5" s="42"/>
      <c r="C5" s="42"/>
      <c r="D5" s="42"/>
      <c r="F5" s="42"/>
      <c r="J5" s="81" t="str">
        <f>J6&amp;D6&amp;D10</f>
        <v>Rocio Gutierrez OchoaGOBERNACION DEL CESARSALUD</v>
      </c>
    </row>
    <row r="6" spans="1:11">
      <c r="A6" s="113" t="s">
        <v>4422</v>
      </c>
      <c r="B6" s="113"/>
      <c r="C6" s="113"/>
      <c r="D6" s="45" t="s">
        <v>3414</v>
      </c>
      <c r="E6" s="44"/>
      <c r="F6" s="44"/>
      <c r="J6" s="112" t="str" cm="1">
        <f t="array" ref="J6">_xlfn.IFS(J3="Anyela","Anyela Maria Gutierrez Ochoa",J3="Dalila","Dalila Michela Bracho Acosta",J3="Ingrid","Ingrid Johana Giraldo Quinonez",J3="Paola","Paola De la Hoz Bastidas",J3="Roberto","Roberto Pavajeau Hernandez",J3="Rocio","Rocio Gutierrez Ochoa",J3="Rosmeri","Rosmeri Rivera Rodriguez",J3="Yeisver","Yeisver Jimenéz Quiroz")</f>
        <v>Rocio Gutierrez Ochoa</v>
      </c>
      <c r="K6" s="112"/>
    </row>
    <row r="7" spans="1:11">
      <c r="A7" s="44"/>
      <c r="B7" s="44"/>
      <c r="C7" s="3"/>
      <c r="D7" s="4"/>
      <c r="E7" s="44"/>
    </row>
    <row r="8" spans="1:11">
      <c r="A8" s="113" t="s">
        <v>4423</v>
      </c>
      <c r="B8" s="113"/>
      <c r="C8" s="113"/>
      <c r="D8" s="45" t="s">
        <v>3421</v>
      </c>
      <c r="E8" s="4"/>
    </row>
    <row r="9" spans="1:11">
      <c r="A9" s="44"/>
      <c r="B9" s="44"/>
      <c r="C9" s="44"/>
      <c r="D9" s="4"/>
      <c r="E9" s="4"/>
    </row>
    <row r="10" spans="1:11">
      <c r="A10" s="113" t="s">
        <v>4424</v>
      </c>
      <c r="B10" s="113"/>
      <c r="C10" s="113"/>
      <c r="D10" s="45" t="s">
        <v>15</v>
      </c>
      <c r="E10" s="4"/>
    </row>
    <row r="11" spans="1:11" ht="15.75">
      <c r="A11" s="2"/>
      <c r="B11" s="2"/>
      <c r="C11" s="1"/>
    </row>
    <row r="12" spans="1:11">
      <c r="A12" s="60" t="s">
        <v>4425</v>
      </c>
      <c r="B12" s="60"/>
      <c r="C12" s="60" t="s">
        <v>0</v>
      </c>
      <c r="D12" s="60" t="s">
        <v>1</v>
      </c>
      <c r="E12" s="60" t="s">
        <v>2</v>
      </c>
      <c r="F12" s="60" t="s">
        <v>3</v>
      </c>
      <c r="G12" s="60" t="s">
        <v>4</v>
      </c>
      <c r="H12" s="60" t="s">
        <v>5</v>
      </c>
      <c r="J12" s="42"/>
      <c r="K12" s="42"/>
    </row>
    <row r="13" spans="1:11" ht="17.25" customHeight="1">
      <c r="A13" s="61">
        <v>1</v>
      </c>
      <c r="B13" s="61" t="e" cm="1" vm="1">
        <f t="array" aca="1" ref="B13" ca="1">_xlfn._xlws.FILTER('R.V.'!K3:L2141,'R.V.'!K3:K2141=J5,"error")</f>
        <v>#VALUE!</v>
      </c>
      <c r="C13" s="61">
        <v>5352794</v>
      </c>
      <c r="D13" s="90" t="str">
        <f>IFERROR(VLOOKUP(C13,'R.V.'!B:D,3,0)," ")</f>
        <v>PROGRAMAS MEDICOS ESPECIAL</v>
      </c>
      <c r="E13" s="61">
        <f>IFERROR(VLOOKUP($C13,INFO!$F:$AK,2,0)," ")</f>
        <v>5352794324</v>
      </c>
      <c r="F13" s="80">
        <f>IFERROR(VLOOKUP(C13,INFO!F:T,11,0)," ")</f>
        <v>34682070</v>
      </c>
      <c r="G13" s="62">
        <f>IFERROR(H13-F13," ")</f>
        <v>0</v>
      </c>
      <c r="H13" s="80">
        <f>IFERROR(VLOOKUP(C13,INFO!$F:$AK,32,0)," ")</f>
        <v>34682070</v>
      </c>
      <c r="J13" s="9"/>
      <c r="K13" s="5"/>
    </row>
    <row r="14" spans="1:11">
      <c r="A14" s="61">
        <v>2</v>
      </c>
      <c r="B14" s="61"/>
      <c r="C14" s="61"/>
      <c r="D14" s="61" t="str">
        <f>IFERROR(VLOOKUP(C14,'R.V.'!B:D,3,0)," ")</f>
        <v xml:space="preserve"> </v>
      </c>
      <c r="E14" s="61" t="str">
        <f>IFERROR(VLOOKUP($C14,INFO!$F:$AK,2,0)," ")</f>
        <v xml:space="preserve"> </v>
      </c>
      <c r="F14" s="80" t="str">
        <f>IFERROR(VLOOKUP(C14,INFO!F:T,11,0)," ")</f>
        <v xml:space="preserve"> </v>
      </c>
      <c r="G14" s="62" t="str">
        <f>IFERROR(H14-F14," ")</f>
        <v xml:space="preserve"> </v>
      </c>
      <c r="H14" s="80" t="str">
        <f>IFERROR(VLOOKUP(C14,INFO!$F:$AK,32,0)," ")</f>
        <v xml:space="preserve"> </v>
      </c>
      <c r="I14" s="66"/>
      <c r="J14" s="9"/>
      <c r="K14" s="5"/>
    </row>
    <row r="15" spans="1:11">
      <c r="A15" s="61">
        <v>3</v>
      </c>
      <c r="B15" s="61"/>
      <c r="C15" s="61"/>
      <c r="D15" s="61" t="str">
        <f>IFERROR(VLOOKUP(C15,'R.V.'!B:D,3,0)," ")</f>
        <v xml:space="preserve"> </v>
      </c>
      <c r="E15" s="61" t="str">
        <f>IFERROR(VLOOKUP($C15,INFO!$F:$AK,2,0)," ")</f>
        <v xml:space="preserve"> </v>
      </c>
      <c r="F15" s="80" t="str">
        <f>IFERROR(VLOOKUP(C15,INFO!F:T,11,0)," ")</f>
        <v xml:space="preserve"> </v>
      </c>
      <c r="G15" s="62" t="str">
        <f t="shared" ref="G15:G51" si="0">IFERROR(H15-F15," ")</f>
        <v xml:space="preserve"> </v>
      </c>
      <c r="H15" s="80" t="str">
        <f>IFERROR(VLOOKUP(C15,INFO!$F:$AK,32,0)," ")</f>
        <v xml:space="preserve"> </v>
      </c>
      <c r="I15" s="67"/>
      <c r="J15" s="9"/>
      <c r="K15" s="5"/>
    </row>
    <row r="16" spans="1:11">
      <c r="A16" s="61">
        <v>4</v>
      </c>
      <c r="B16" s="61"/>
      <c r="C16" s="61"/>
      <c r="D16" s="61" t="str">
        <f>IFERROR(VLOOKUP(C16,'R.V.'!B:D,3,0)," ")</f>
        <v xml:space="preserve"> </v>
      </c>
      <c r="E16" s="61" t="str">
        <f>IFERROR(VLOOKUP($C16,INFO!$F:$AK,2,0)," ")</f>
        <v xml:space="preserve"> </v>
      </c>
      <c r="F16" s="80" t="str">
        <f>IFERROR(VLOOKUP(C16,INFO!F:T,11,0)," ")</f>
        <v xml:space="preserve"> </v>
      </c>
      <c r="G16" s="62" t="str">
        <f t="shared" si="0"/>
        <v xml:space="preserve"> </v>
      </c>
      <c r="H16" s="80" t="str">
        <f>IFERROR(VLOOKUP(C16,INFO!$F:$AK,32,0)," ")</f>
        <v xml:space="preserve"> </v>
      </c>
      <c r="I16" s="67"/>
      <c r="J16" s="9"/>
      <c r="K16" s="5"/>
    </row>
    <row r="17" spans="1:11">
      <c r="A17" s="61">
        <v>5</v>
      </c>
      <c r="B17" s="61"/>
      <c r="C17" s="61"/>
      <c r="D17" s="61" t="str">
        <f>IFERROR(VLOOKUP(C17,'R.V.'!B:D,3,0)," ")</f>
        <v xml:space="preserve"> </v>
      </c>
      <c r="E17" s="61" t="str">
        <f>IFERROR(VLOOKUP($C17,INFO!$F:$AK,2,0)," ")</f>
        <v xml:space="preserve"> </v>
      </c>
      <c r="F17" s="80" t="str">
        <f>IFERROR(VLOOKUP(C17,INFO!F:T,11,0)," ")</f>
        <v xml:space="preserve"> </v>
      </c>
      <c r="G17" s="62" t="str">
        <f t="shared" si="0"/>
        <v xml:space="preserve"> </v>
      </c>
      <c r="H17" s="80" t="str">
        <f>IFERROR(VLOOKUP(C17,INFO!$F:$AK,32,0)," ")</f>
        <v xml:space="preserve"> </v>
      </c>
      <c r="I17" s="67"/>
      <c r="J17" s="9"/>
      <c r="K17" s="5"/>
    </row>
    <row r="18" spans="1:11">
      <c r="A18" s="61">
        <v>6</v>
      </c>
      <c r="B18" s="61"/>
      <c r="C18" s="61"/>
      <c r="D18" s="61" t="str">
        <f>IFERROR(VLOOKUP(C18,'R.V.'!B:D,3,0)," ")</f>
        <v xml:space="preserve"> </v>
      </c>
      <c r="E18" s="61" t="str">
        <f>IFERROR(VLOOKUP($C18,INFO!$F:$AK,2,0)," ")</f>
        <v xml:space="preserve"> </v>
      </c>
      <c r="F18" s="80" t="str">
        <f>IFERROR(VLOOKUP(C18,INFO!F:T,11,0)," ")</f>
        <v xml:space="preserve"> </v>
      </c>
      <c r="G18" s="62" t="str">
        <f t="shared" si="0"/>
        <v xml:space="preserve"> </v>
      </c>
      <c r="H18" s="80" t="str">
        <f>IFERROR(VLOOKUP(C18,INFO!$F:$AK,32,0)," ")</f>
        <v xml:space="preserve"> </v>
      </c>
      <c r="I18" s="67"/>
      <c r="J18" s="9"/>
      <c r="K18" s="5"/>
    </row>
    <row r="19" spans="1:11">
      <c r="A19" s="61">
        <v>7</v>
      </c>
      <c r="B19" s="61"/>
      <c r="C19" s="61"/>
      <c r="D19" s="61" t="str">
        <f>IFERROR(VLOOKUP(C19,'R.V.'!B:D,3,0)," ")</f>
        <v xml:space="preserve"> </v>
      </c>
      <c r="E19" s="61" t="str">
        <f>IFERROR(VLOOKUP($C19,INFO!$F:$AK,2,0)," ")</f>
        <v xml:space="preserve"> </v>
      </c>
      <c r="F19" s="80" t="str">
        <f>IFERROR(VLOOKUP(C19,INFO!F:T,11,0)," ")</f>
        <v xml:space="preserve"> </v>
      </c>
      <c r="G19" s="62" t="str">
        <f t="shared" si="0"/>
        <v xml:space="preserve"> </v>
      </c>
      <c r="H19" s="80" t="str">
        <f>IFERROR(VLOOKUP(C19,INFO!$F:$AK,32,0)," ")</f>
        <v xml:space="preserve"> </v>
      </c>
      <c r="I19" s="67"/>
      <c r="J19" s="9"/>
      <c r="K19" s="5"/>
    </row>
    <row r="20" spans="1:11">
      <c r="A20" s="61">
        <v>8</v>
      </c>
      <c r="B20" s="61"/>
      <c r="C20" s="61"/>
      <c r="D20" s="61" t="str">
        <f>IFERROR(VLOOKUP(C20,'R.V.'!B:D,3,0)," ")</f>
        <v xml:space="preserve"> </v>
      </c>
      <c r="E20" s="61" t="str">
        <f>IFERROR(VLOOKUP($C20,INFO!$F:$AK,2,0)," ")</f>
        <v xml:space="preserve"> </v>
      </c>
      <c r="F20" s="80" t="str">
        <f>IFERROR(VLOOKUP(C20,INFO!F:T,11,0)," ")</f>
        <v xml:space="preserve"> </v>
      </c>
      <c r="G20" s="62" t="str">
        <f t="shared" si="0"/>
        <v xml:space="preserve"> </v>
      </c>
      <c r="H20" s="80" t="str">
        <f>IFERROR(VLOOKUP(C20,INFO!$F:$AK,32,0)," ")</f>
        <v xml:space="preserve"> </v>
      </c>
      <c r="I20" s="67"/>
      <c r="J20" s="9"/>
      <c r="K20" s="5"/>
    </row>
    <row r="21" spans="1:11">
      <c r="A21" s="61">
        <v>9</v>
      </c>
      <c r="B21" s="61"/>
      <c r="C21" s="61"/>
      <c r="D21" s="61" t="str">
        <f>IFERROR(VLOOKUP(C21,'R.V.'!B:D,3,0)," ")</f>
        <v xml:space="preserve"> </v>
      </c>
      <c r="E21" s="61" t="str">
        <f>IFERROR(VLOOKUP($C21,INFO!$F:$AK,2,0)," ")</f>
        <v xml:space="preserve"> </v>
      </c>
      <c r="F21" s="80" t="str">
        <f>IFERROR(VLOOKUP(C21,INFO!F:T,11,0)," ")</f>
        <v xml:space="preserve"> </v>
      </c>
      <c r="G21" s="62" t="str">
        <f t="shared" si="0"/>
        <v xml:space="preserve"> </v>
      </c>
      <c r="H21" s="80" t="str">
        <f>IFERROR(VLOOKUP(C21,INFO!$F:$AK,32,0)," ")</f>
        <v xml:space="preserve"> </v>
      </c>
      <c r="I21" s="67"/>
      <c r="J21" s="9"/>
      <c r="K21" s="5"/>
    </row>
    <row r="22" spans="1:11">
      <c r="A22" s="61">
        <v>10</v>
      </c>
      <c r="B22" s="61"/>
      <c r="C22" s="61"/>
      <c r="D22" s="61" t="str">
        <f>IFERROR(VLOOKUP(C22,'R.V.'!B:D,3,0)," ")</f>
        <v xml:space="preserve"> </v>
      </c>
      <c r="E22" s="61" t="str">
        <f>IFERROR(VLOOKUP($C22,INFO!$F:$AK,2,0)," ")</f>
        <v xml:space="preserve"> </v>
      </c>
      <c r="F22" s="80" t="str">
        <f>IFERROR(VLOOKUP(C22,INFO!F:T,11,0)," ")</f>
        <v xml:space="preserve"> </v>
      </c>
      <c r="G22" s="62" t="str">
        <f t="shared" si="0"/>
        <v xml:space="preserve"> </v>
      </c>
      <c r="H22" s="80" t="str">
        <f>IFERROR(VLOOKUP(C22,INFO!$F:$AK,32,0)," ")</f>
        <v xml:space="preserve"> </v>
      </c>
      <c r="I22" s="67"/>
      <c r="J22" s="9"/>
      <c r="K22" s="5"/>
    </row>
    <row r="23" spans="1:11">
      <c r="A23" s="61">
        <v>11</v>
      </c>
      <c r="B23" s="61"/>
      <c r="C23" s="61"/>
      <c r="D23" s="61" t="str">
        <f>IFERROR(VLOOKUP(C23,'R.V.'!B:D,3,0)," ")</f>
        <v xml:space="preserve"> </v>
      </c>
      <c r="E23" s="61" t="str">
        <f>IFERROR(VLOOKUP($C23,INFO!$F:$AK,2,0)," ")</f>
        <v xml:space="preserve"> </v>
      </c>
      <c r="F23" s="80" t="str">
        <f>IFERROR(VLOOKUP(C23,INFO!F:T,11,0)," ")</f>
        <v xml:space="preserve"> </v>
      </c>
      <c r="G23" s="62" t="str">
        <f t="shared" si="0"/>
        <v xml:space="preserve"> </v>
      </c>
      <c r="H23" s="80" t="str">
        <f>IFERROR(VLOOKUP(C23,INFO!$F:$AK,32,0)," ")</f>
        <v xml:space="preserve"> </v>
      </c>
      <c r="I23" s="67"/>
      <c r="J23" s="9"/>
      <c r="K23" s="5"/>
    </row>
    <row r="24" spans="1:11">
      <c r="A24" s="61">
        <v>12</v>
      </c>
      <c r="B24" s="61"/>
      <c r="C24" s="61"/>
      <c r="D24" s="61" t="str">
        <f>IFERROR(VLOOKUP(C24,'R.V.'!B:D,3,0)," ")</f>
        <v xml:space="preserve"> </v>
      </c>
      <c r="E24" s="61" t="str">
        <f>IFERROR(VLOOKUP($C24,INFO!$F:$AK,2,0)," ")</f>
        <v xml:space="preserve"> </v>
      </c>
      <c r="F24" s="80" t="str">
        <f>IFERROR(VLOOKUP(C24,INFO!F:T,11,0)," ")</f>
        <v xml:space="preserve"> </v>
      </c>
      <c r="G24" s="62" t="str">
        <f t="shared" si="0"/>
        <v xml:space="preserve"> </v>
      </c>
      <c r="H24" s="80" t="str">
        <f>IFERROR(VLOOKUP(C24,INFO!$F:$AK,32,0)," ")</f>
        <v xml:space="preserve"> </v>
      </c>
      <c r="I24" s="67"/>
      <c r="J24" s="9"/>
      <c r="K24" s="5"/>
    </row>
    <row r="25" spans="1:11">
      <c r="A25" s="61">
        <v>13</v>
      </c>
      <c r="B25" s="61"/>
      <c r="C25" s="61"/>
      <c r="D25" s="61" t="str">
        <f>IFERROR(VLOOKUP(C25,'R.V.'!B:D,3,0)," ")</f>
        <v xml:space="preserve"> </v>
      </c>
      <c r="E25" s="61" t="str">
        <f>IFERROR(VLOOKUP($C25,INFO!$F:$AK,2,0)," ")</f>
        <v xml:space="preserve"> </v>
      </c>
      <c r="F25" s="80" t="str">
        <f>IFERROR(VLOOKUP(C25,INFO!F:T,11,0)," ")</f>
        <v xml:space="preserve"> </v>
      </c>
      <c r="G25" s="62" t="str">
        <f t="shared" si="0"/>
        <v xml:space="preserve"> </v>
      </c>
      <c r="H25" s="80" t="str">
        <f>IFERROR(VLOOKUP(C25,INFO!$F:$AK,32,0)," ")</f>
        <v xml:space="preserve"> </v>
      </c>
      <c r="I25" s="67"/>
      <c r="J25" s="9"/>
      <c r="K25" s="5"/>
    </row>
    <row r="26" spans="1:11">
      <c r="A26" s="61">
        <v>14</v>
      </c>
      <c r="B26" s="61"/>
      <c r="C26" s="61"/>
      <c r="D26" s="61" t="str">
        <f>IFERROR(VLOOKUP(C26,'R.V.'!B:D,3,0)," ")</f>
        <v xml:space="preserve"> </v>
      </c>
      <c r="E26" s="61" t="str">
        <f>IFERROR(VLOOKUP($C26,INFO!$F:$AK,2,0)," ")</f>
        <v xml:space="preserve"> </v>
      </c>
      <c r="F26" s="80" t="str">
        <f>IFERROR(VLOOKUP(C26,INFO!F:T,11,0)," ")</f>
        <v xml:space="preserve"> </v>
      </c>
      <c r="G26" s="62" t="str">
        <f t="shared" si="0"/>
        <v xml:space="preserve"> </v>
      </c>
      <c r="H26" s="80" t="str">
        <f>IFERROR(VLOOKUP(C26,INFO!$F:$AK,32,0)," ")</f>
        <v xml:space="preserve"> </v>
      </c>
      <c r="I26" s="67"/>
      <c r="J26" s="9"/>
      <c r="K26" s="5"/>
    </row>
    <row r="27" spans="1:11">
      <c r="A27" s="61">
        <v>15</v>
      </c>
      <c r="B27" s="61"/>
      <c r="C27" s="61"/>
      <c r="D27" s="61" t="str">
        <f>IFERROR(VLOOKUP(C27,'R.V.'!B:D,3,0)," ")</f>
        <v xml:space="preserve"> </v>
      </c>
      <c r="E27" s="61" t="str">
        <f>IFERROR(VLOOKUP($C27,INFO!$F:$AK,2,0)," ")</f>
        <v xml:space="preserve"> </v>
      </c>
      <c r="F27" s="80" t="str">
        <f>IFERROR(VLOOKUP(C27,INFO!F:T,11,0)," ")</f>
        <v xml:space="preserve"> </v>
      </c>
      <c r="G27" s="62" t="str">
        <f t="shared" si="0"/>
        <v xml:space="preserve"> </v>
      </c>
      <c r="H27" s="80" t="str">
        <f>IFERROR(VLOOKUP(C27,INFO!$F:$AK,32,0)," ")</f>
        <v xml:space="preserve"> </v>
      </c>
      <c r="I27" s="67"/>
      <c r="J27" s="9"/>
      <c r="K27" s="5"/>
    </row>
    <row r="28" spans="1:11">
      <c r="A28" s="61">
        <v>16</v>
      </c>
      <c r="B28" s="61"/>
      <c r="C28" s="61"/>
      <c r="D28" s="61" t="str">
        <f>IFERROR(VLOOKUP(C28,'R.V.'!B:D,3,0)," ")</f>
        <v xml:space="preserve"> </v>
      </c>
      <c r="E28" s="61" t="str">
        <f>IFERROR(VLOOKUP($C28,INFO!$F:$AK,2,0)," ")</f>
        <v xml:space="preserve"> </v>
      </c>
      <c r="F28" s="80" t="str">
        <f>IFERROR(VLOOKUP(C28,INFO!F:T,11,0)," ")</f>
        <v xml:space="preserve"> </v>
      </c>
      <c r="G28" s="62" t="str">
        <f t="shared" si="0"/>
        <v xml:space="preserve"> </v>
      </c>
      <c r="H28" s="80" t="str">
        <f>IFERROR(VLOOKUP(C28,INFO!$F:$AK,32,0)," ")</f>
        <v xml:space="preserve"> </v>
      </c>
      <c r="I28" s="67"/>
      <c r="J28" s="9"/>
      <c r="K28" s="5"/>
    </row>
    <row r="29" spans="1:11">
      <c r="A29" s="61">
        <v>17</v>
      </c>
      <c r="B29" s="61"/>
      <c r="C29" s="61"/>
      <c r="D29" s="61" t="str">
        <f>IFERROR(VLOOKUP(C29,'R.V.'!B:D,3,0)," ")</f>
        <v xml:space="preserve"> </v>
      </c>
      <c r="E29" s="61" t="str">
        <f>IFERROR(VLOOKUP($C29,INFO!$F:$AK,2,0)," ")</f>
        <v xml:space="preserve"> </v>
      </c>
      <c r="F29" s="80" t="str">
        <f>IFERROR(VLOOKUP(C29,INFO!F:T,11,0)," ")</f>
        <v xml:space="preserve"> </v>
      </c>
      <c r="G29" s="62" t="str">
        <f t="shared" si="0"/>
        <v xml:space="preserve"> </v>
      </c>
      <c r="H29" s="80" t="str">
        <f>IFERROR(VLOOKUP(C29,INFO!$F:$AK,32,0)," ")</f>
        <v xml:space="preserve"> </v>
      </c>
      <c r="I29" s="67"/>
      <c r="J29" s="9"/>
      <c r="K29" s="5"/>
    </row>
    <row r="30" spans="1:11">
      <c r="A30" s="61">
        <v>18</v>
      </c>
      <c r="B30" s="61"/>
      <c r="C30" s="61"/>
      <c r="D30" s="61" t="str">
        <f>IFERROR(VLOOKUP(C30,'R.V.'!B:D,3,0)," ")</f>
        <v xml:space="preserve"> </v>
      </c>
      <c r="E30" s="61" t="str">
        <f>IFERROR(VLOOKUP($C30,INFO!$F:$AK,2,0)," ")</f>
        <v xml:space="preserve"> </v>
      </c>
      <c r="F30" s="80" t="str">
        <f>IFERROR(VLOOKUP(C30,INFO!F:T,11,0)," ")</f>
        <v xml:space="preserve"> </v>
      </c>
      <c r="G30" s="62" t="str">
        <f t="shared" si="0"/>
        <v xml:space="preserve"> </v>
      </c>
      <c r="H30" s="80" t="str">
        <f>IFERROR(VLOOKUP(C30,INFO!$F:$AK,32,0)," ")</f>
        <v xml:space="preserve"> </v>
      </c>
      <c r="I30" s="67"/>
      <c r="J30" s="9"/>
      <c r="K30" s="5"/>
    </row>
    <row r="31" spans="1:11">
      <c r="A31" s="61">
        <v>19</v>
      </c>
      <c r="B31" s="61"/>
      <c r="C31" s="61"/>
      <c r="D31" s="61" t="str">
        <f>IFERROR(VLOOKUP(C31,'R.V.'!B:D,3,0)," ")</f>
        <v xml:space="preserve"> </v>
      </c>
      <c r="E31" s="61" t="str">
        <f>IFERROR(VLOOKUP($C31,INFO!$F:$AK,2,0)," ")</f>
        <v xml:space="preserve"> </v>
      </c>
      <c r="F31" s="80" t="str">
        <f>IFERROR(VLOOKUP(C31,INFO!F:T,11,0)," ")</f>
        <v xml:space="preserve"> </v>
      </c>
      <c r="G31" s="62" t="str">
        <f t="shared" si="0"/>
        <v xml:space="preserve"> </v>
      </c>
      <c r="H31" s="80" t="str">
        <f>IFERROR(VLOOKUP(C31,INFO!$F:$AK,32,0)," ")</f>
        <v xml:space="preserve"> </v>
      </c>
      <c r="I31" s="67"/>
      <c r="J31" s="9"/>
      <c r="K31" s="5"/>
    </row>
    <row r="32" spans="1:11">
      <c r="A32" s="61">
        <v>20</v>
      </c>
      <c r="B32" s="61"/>
      <c r="C32" s="61"/>
      <c r="D32" s="61" t="str">
        <f>IFERROR(VLOOKUP(C32,'R.V.'!B:D,3,0)," ")</f>
        <v xml:space="preserve"> </v>
      </c>
      <c r="E32" s="61" t="str">
        <f>IFERROR(VLOOKUP($C32,INFO!$F:$AK,2,0)," ")</f>
        <v xml:space="preserve"> </v>
      </c>
      <c r="F32" s="80" t="str">
        <f>IFERROR(VLOOKUP(C32,INFO!F:T,11,0)," ")</f>
        <v xml:space="preserve"> </v>
      </c>
      <c r="G32" s="62" t="str">
        <f t="shared" si="0"/>
        <v xml:space="preserve"> </v>
      </c>
      <c r="H32" s="80" t="str">
        <f>IFERROR(VLOOKUP(C32,INFO!$F:$AK,32,0)," ")</f>
        <v xml:space="preserve"> </v>
      </c>
      <c r="I32" s="67"/>
      <c r="J32" s="9"/>
      <c r="K32" s="5"/>
    </row>
    <row r="33" spans="1:11">
      <c r="A33" s="61">
        <v>21</v>
      </c>
      <c r="B33" s="61"/>
      <c r="C33" s="61"/>
      <c r="D33" s="61" t="str">
        <f>IFERROR(VLOOKUP(C33,'R.V.'!B:D,3,0)," ")</f>
        <v xml:space="preserve"> </v>
      </c>
      <c r="E33" s="61" t="str">
        <f>IFERROR(VLOOKUP($C33,INFO!$F:$AK,2,0)," ")</f>
        <v xml:space="preserve"> </v>
      </c>
      <c r="F33" s="80" t="str">
        <f>IFERROR(VLOOKUP(C33,INFO!F:T,11,0)," ")</f>
        <v xml:space="preserve"> </v>
      </c>
      <c r="G33" s="62" t="str">
        <f t="shared" si="0"/>
        <v xml:space="preserve"> </v>
      </c>
      <c r="H33" s="80" t="str">
        <f>IFERROR(VLOOKUP(C33,INFO!$F:$AK,32,0)," ")</f>
        <v xml:space="preserve"> </v>
      </c>
      <c r="I33" s="67"/>
      <c r="J33" s="9"/>
      <c r="K33" s="5"/>
    </row>
    <row r="34" spans="1:11">
      <c r="A34" s="61">
        <v>22</v>
      </c>
      <c r="B34" s="61"/>
      <c r="C34" s="61"/>
      <c r="D34" s="61" t="str">
        <f>IFERROR(VLOOKUP(C34,'R.V.'!B:D,3,0)," ")</f>
        <v xml:space="preserve"> </v>
      </c>
      <c r="E34" s="61" t="str">
        <f>IFERROR(VLOOKUP($C34,INFO!$F:$AK,2,0)," ")</f>
        <v xml:space="preserve"> </v>
      </c>
      <c r="F34" s="80" t="str">
        <f>IFERROR(VLOOKUP(C34,INFO!F:T,11,0)," ")</f>
        <v xml:space="preserve"> </v>
      </c>
      <c r="G34" s="62" t="str">
        <f t="shared" si="0"/>
        <v xml:space="preserve"> </v>
      </c>
      <c r="H34" s="80" t="str">
        <f>IFERROR(VLOOKUP(C34,INFO!$F:$AK,32,0)," ")</f>
        <v xml:space="preserve"> </v>
      </c>
      <c r="I34" s="67"/>
      <c r="J34" s="9"/>
      <c r="K34" s="5"/>
    </row>
    <row r="35" spans="1:11">
      <c r="A35" s="61">
        <v>23</v>
      </c>
      <c r="B35" s="61"/>
      <c r="C35" s="61"/>
      <c r="D35" s="61" t="str">
        <f>IFERROR(VLOOKUP(C35,'R.V.'!B:D,3,0)," ")</f>
        <v xml:space="preserve"> </v>
      </c>
      <c r="E35" s="61" t="str">
        <f>IFERROR(VLOOKUP($C35,INFO!$F:$AK,2,0)," ")</f>
        <v xml:space="preserve"> </v>
      </c>
      <c r="F35" s="80" t="str">
        <f>IFERROR(VLOOKUP(C35,INFO!F:T,11,0)," ")</f>
        <v xml:space="preserve"> </v>
      </c>
      <c r="G35" s="62" t="str">
        <f t="shared" si="0"/>
        <v xml:space="preserve"> </v>
      </c>
      <c r="H35" s="80" t="str">
        <f>IFERROR(VLOOKUP(C35,INFO!$F:$AK,32,0)," ")</f>
        <v xml:space="preserve"> </v>
      </c>
      <c r="I35" s="67"/>
      <c r="J35" s="9"/>
      <c r="K35" s="5"/>
    </row>
    <row r="36" spans="1:11">
      <c r="A36" s="61">
        <v>24</v>
      </c>
      <c r="B36" s="61"/>
      <c r="C36" s="61"/>
      <c r="D36" s="61" t="str">
        <f>IFERROR(VLOOKUP(C36,'R.V.'!B:D,3,0)," ")</f>
        <v xml:space="preserve"> </v>
      </c>
      <c r="E36" s="61" t="str">
        <f>IFERROR(VLOOKUP($C36,INFO!$F:$AK,2,0)," ")</f>
        <v xml:space="preserve"> </v>
      </c>
      <c r="F36" s="80" t="str">
        <f>IFERROR(VLOOKUP(C36,INFO!F:T,11,0)," ")</f>
        <v xml:space="preserve"> </v>
      </c>
      <c r="G36" s="62" t="str">
        <f t="shared" si="0"/>
        <v xml:space="preserve"> </v>
      </c>
      <c r="H36" s="80" t="str">
        <f>IFERROR(VLOOKUP(C36,INFO!$F:$AK,32,0)," ")</f>
        <v xml:space="preserve"> </v>
      </c>
      <c r="I36" s="67"/>
      <c r="J36" s="9"/>
      <c r="K36" s="5"/>
    </row>
    <row r="37" spans="1:11">
      <c r="A37" s="61">
        <v>25</v>
      </c>
      <c r="B37" s="61"/>
      <c r="C37" s="61"/>
      <c r="D37" s="61" t="str">
        <f>IFERROR(VLOOKUP(C37,'R.V.'!B:D,3,0)," ")</f>
        <v xml:space="preserve"> </v>
      </c>
      <c r="E37" s="61" t="str">
        <f>IFERROR(VLOOKUP($C37,INFO!$F:$AK,2,0)," ")</f>
        <v xml:space="preserve"> </v>
      </c>
      <c r="F37" s="80" t="str">
        <f>IFERROR(VLOOKUP(C37,INFO!F:T,11,0)," ")</f>
        <v xml:space="preserve"> </v>
      </c>
      <c r="G37" s="62" t="str">
        <f t="shared" si="0"/>
        <v xml:space="preserve"> </v>
      </c>
      <c r="H37" s="80" t="str">
        <f>IFERROR(VLOOKUP(C37,INFO!$F:$AK,32,0)," ")</f>
        <v xml:space="preserve"> </v>
      </c>
      <c r="I37" s="67"/>
      <c r="J37" s="9"/>
      <c r="K37" s="5"/>
    </row>
    <row r="38" spans="1:11">
      <c r="A38" s="61">
        <v>26</v>
      </c>
      <c r="B38" s="61"/>
      <c r="C38" s="61"/>
      <c r="D38" s="61" t="str">
        <f>IFERROR(VLOOKUP(C38,'R.V.'!B:D,3,0)," ")</f>
        <v xml:space="preserve"> </v>
      </c>
      <c r="E38" s="61" t="str">
        <f>IFERROR(VLOOKUP($C38,INFO!$F:$AK,2,0)," ")</f>
        <v xml:space="preserve"> </v>
      </c>
      <c r="F38" s="80" t="str">
        <f>IFERROR(VLOOKUP(C38,INFO!F:T,11,0)," ")</f>
        <v xml:space="preserve"> </v>
      </c>
      <c r="G38" s="62" t="str">
        <f t="shared" si="0"/>
        <v xml:space="preserve"> </v>
      </c>
      <c r="H38" s="80" t="str">
        <f>IFERROR(VLOOKUP(C38,INFO!$F:$AK,32,0)," ")</f>
        <v xml:space="preserve"> </v>
      </c>
      <c r="I38" s="67"/>
      <c r="J38" s="9"/>
      <c r="K38" s="5"/>
    </row>
    <row r="39" spans="1:11">
      <c r="A39" s="61">
        <v>27</v>
      </c>
      <c r="B39" s="61"/>
      <c r="C39" s="61"/>
      <c r="D39" s="61" t="str">
        <f>IFERROR(VLOOKUP(C39,'R.V.'!B:D,3,0)," ")</f>
        <v xml:space="preserve"> </v>
      </c>
      <c r="E39" s="61" t="str">
        <f>IFERROR(VLOOKUP($C39,INFO!$F:$AK,2,0)," ")</f>
        <v xml:space="preserve"> </v>
      </c>
      <c r="F39" s="80" t="str">
        <f>IFERROR(VLOOKUP(C39,INFO!F:T,11,0)," ")</f>
        <v xml:space="preserve"> </v>
      </c>
      <c r="G39" s="62" t="str">
        <f t="shared" si="0"/>
        <v xml:space="preserve"> </v>
      </c>
      <c r="H39" s="80" t="str">
        <f>IFERROR(VLOOKUP(C39,INFO!$F:$AK,32,0)," ")</f>
        <v xml:space="preserve"> </v>
      </c>
      <c r="I39" s="67"/>
      <c r="J39" s="9"/>
      <c r="K39" s="5"/>
    </row>
    <row r="40" spans="1:11">
      <c r="A40" s="61">
        <v>28</v>
      </c>
      <c r="B40" s="61"/>
      <c r="C40" s="61"/>
      <c r="D40" s="61" t="str">
        <f>IFERROR(VLOOKUP(C40,'R.V.'!B:D,3,0)," ")</f>
        <v xml:space="preserve"> </v>
      </c>
      <c r="E40" s="61" t="str">
        <f>IFERROR(VLOOKUP($C40,INFO!$F:$AK,2,0)," ")</f>
        <v xml:space="preserve"> </v>
      </c>
      <c r="F40" s="80" t="str">
        <f>IFERROR(VLOOKUP(C40,INFO!F:T,11,0)," ")</f>
        <v xml:space="preserve"> </v>
      </c>
      <c r="G40" s="62" t="str">
        <f t="shared" si="0"/>
        <v xml:space="preserve"> </v>
      </c>
      <c r="H40" s="80" t="str">
        <f>IFERROR(VLOOKUP(C40,INFO!$F:$AK,32,0)," ")</f>
        <v xml:space="preserve"> </v>
      </c>
      <c r="I40" s="67"/>
      <c r="J40" s="9"/>
      <c r="K40" s="5"/>
    </row>
    <row r="41" spans="1:11">
      <c r="A41" s="61">
        <v>29</v>
      </c>
      <c r="B41" s="61"/>
      <c r="C41" s="61"/>
      <c r="D41" s="61" t="str">
        <f>IFERROR(VLOOKUP(C41,'R.V.'!B:D,3,0)," ")</f>
        <v xml:space="preserve"> </v>
      </c>
      <c r="E41" s="61" t="str">
        <f>IFERROR(VLOOKUP($C41,INFO!$F:$AK,2,0)," ")</f>
        <v xml:space="preserve"> </v>
      </c>
      <c r="F41" s="80" t="str">
        <f>IFERROR(VLOOKUP(C41,INFO!F:T,11,0)," ")</f>
        <v xml:space="preserve"> </v>
      </c>
      <c r="G41" s="62" t="str">
        <f t="shared" si="0"/>
        <v xml:space="preserve"> </v>
      </c>
      <c r="H41" s="80" t="str">
        <f>IFERROR(VLOOKUP(C41,INFO!$F:$AK,32,0)," ")</f>
        <v xml:space="preserve"> </v>
      </c>
      <c r="I41" s="67"/>
      <c r="J41" s="9"/>
      <c r="K41" s="5"/>
    </row>
    <row r="42" spans="1:11">
      <c r="A42" s="61">
        <v>30</v>
      </c>
      <c r="B42" s="61"/>
      <c r="C42" s="61"/>
      <c r="D42" s="61" t="str">
        <f>IFERROR(VLOOKUP(C42,'R.V.'!B:D,3,0)," ")</f>
        <v xml:space="preserve"> </v>
      </c>
      <c r="E42" s="61" t="str">
        <f>IFERROR(VLOOKUP($C42,INFO!$F:$AK,2,0)," ")</f>
        <v xml:space="preserve"> </v>
      </c>
      <c r="F42" s="80" t="str">
        <f>IFERROR(VLOOKUP(C42,INFO!F:T,11,0)," ")</f>
        <v xml:space="preserve"> </v>
      </c>
      <c r="G42" s="62" t="str">
        <f t="shared" si="0"/>
        <v xml:space="preserve"> </v>
      </c>
      <c r="H42" s="80" t="str">
        <f>IFERROR(VLOOKUP(C42,INFO!$F:$AK,32,0)," ")</f>
        <v xml:space="preserve"> </v>
      </c>
      <c r="I42" s="67"/>
      <c r="J42" s="9"/>
      <c r="K42" s="5"/>
    </row>
    <row r="43" spans="1:11">
      <c r="A43" s="61">
        <v>31</v>
      </c>
      <c r="B43" s="61"/>
      <c r="C43" s="61"/>
      <c r="D43" s="61" t="str">
        <f>IFERROR(VLOOKUP(C43,'R.V.'!B:D,3,0)," ")</f>
        <v xml:space="preserve"> </v>
      </c>
      <c r="E43" s="61" t="str">
        <f>IFERROR(VLOOKUP($C43,INFO!$F:$AK,2,0)," ")</f>
        <v xml:space="preserve"> </v>
      </c>
      <c r="F43" s="80" t="str">
        <f>IFERROR(VLOOKUP(C43,INFO!F:T,11,0)," ")</f>
        <v xml:space="preserve"> </v>
      </c>
      <c r="G43" s="62" t="str">
        <f t="shared" si="0"/>
        <v xml:space="preserve"> </v>
      </c>
      <c r="H43" s="80" t="str">
        <f>IFERROR(VLOOKUP(C43,INFO!$F:$AK,32,0)," ")</f>
        <v xml:space="preserve"> </v>
      </c>
      <c r="I43" s="67"/>
      <c r="J43" s="9"/>
      <c r="K43" s="5"/>
    </row>
    <row r="44" spans="1:11">
      <c r="A44" s="61">
        <v>32</v>
      </c>
      <c r="B44" s="61"/>
      <c r="C44" s="61"/>
      <c r="D44" s="61" t="str">
        <f>IFERROR(VLOOKUP(C44,'R.V.'!B:D,3,0)," ")</f>
        <v xml:space="preserve"> </v>
      </c>
      <c r="E44" s="61" t="str">
        <f>IFERROR(VLOOKUP($C44,INFO!$F:$AK,2,0)," ")</f>
        <v xml:space="preserve"> </v>
      </c>
      <c r="F44" s="80" t="str">
        <f>IFERROR(VLOOKUP(C44,INFO!F:T,11,0)," ")</f>
        <v xml:space="preserve"> </v>
      </c>
      <c r="G44" s="62" t="str">
        <f t="shared" si="0"/>
        <v xml:space="preserve"> </v>
      </c>
      <c r="H44" s="80" t="str">
        <f>IFERROR(VLOOKUP(C44,INFO!$F:$AK,32,0)," ")</f>
        <v xml:space="preserve"> </v>
      </c>
      <c r="I44" s="67"/>
      <c r="J44" s="9"/>
      <c r="K44" s="5"/>
    </row>
    <row r="45" spans="1:11">
      <c r="A45" s="61">
        <v>33</v>
      </c>
      <c r="B45" s="61"/>
      <c r="C45" s="61"/>
      <c r="D45" s="61" t="str">
        <f>IFERROR(VLOOKUP(C45,'R.V.'!B:D,3,0)," ")</f>
        <v xml:space="preserve"> </v>
      </c>
      <c r="E45" s="61" t="str">
        <f>IFERROR(VLOOKUP($C45,INFO!$F:$AK,2,0)," ")</f>
        <v xml:space="preserve"> </v>
      </c>
      <c r="F45" s="80" t="str">
        <f>IFERROR(VLOOKUP(C45,INFO!F:T,11,0)," ")</f>
        <v xml:space="preserve"> </v>
      </c>
      <c r="G45" s="62" t="str">
        <f t="shared" si="0"/>
        <v xml:space="preserve"> </v>
      </c>
      <c r="H45" s="80" t="str">
        <f>IFERROR(VLOOKUP(C45,INFO!$F:$AK,32,0)," ")</f>
        <v xml:space="preserve"> </v>
      </c>
      <c r="I45" s="67"/>
      <c r="J45" s="9"/>
      <c r="K45" s="5"/>
    </row>
    <row r="46" spans="1:11">
      <c r="A46" s="61">
        <v>34</v>
      </c>
      <c r="B46" s="61"/>
      <c r="C46" s="61"/>
      <c r="D46" s="61" t="str">
        <f>IFERROR(VLOOKUP(C46,'R.V.'!B:D,3,0)," ")</f>
        <v xml:space="preserve"> </v>
      </c>
      <c r="E46" s="61" t="str">
        <f>IFERROR(VLOOKUP($C46,INFO!$F:$AK,2,0)," ")</f>
        <v xml:space="preserve"> </v>
      </c>
      <c r="F46" s="80" t="str">
        <f>IFERROR(VLOOKUP(C46,INFO!F:T,11,0)," ")</f>
        <v xml:space="preserve"> </v>
      </c>
      <c r="G46" s="62" t="str">
        <f t="shared" si="0"/>
        <v xml:space="preserve"> </v>
      </c>
      <c r="H46" s="80" t="str">
        <f>IFERROR(VLOOKUP(C46,INFO!$F:$AK,32,0)," ")</f>
        <v xml:space="preserve"> </v>
      </c>
      <c r="I46" s="67"/>
      <c r="J46" s="9"/>
      <c r="K46" s="5"/>
    </row>
    <row r="47" spans="1:11">
      <c r="A47" s="61">
        <v>35</v>
      </c>
      <c r="B47" s="61"/>
      <c r="C47" s="61"/>
      <c r="D47" s="61" t="str">
        <f>IFERROR(VLOOKUP(C47,'R.V.'!B:D,3,0)," ")</f>
        <v xml:space="preserve"> </v>
      </c>
      <c r="E47" s="61" t="str">
        <f>IFERROR(VLOOKUP($C47,INFO!$F:$AK,2,0)," ")</f>
        <v xml:space="preserve"> </v>
      </c>
      <c r="F47" s="80" t="str">
        <f>IFERROR(VLOOKUP(C47,INFO!F:T,11,0)," ")</f>
        <v xml:space="preserve"> </v>
      </c>
      <c r="G47" s="62" t="str">
        <f t="shared" si="0"/>
        <v xml:space="preserve"> </v>
      </c>
      <c r="H47" s="80" t="str">
        <f>IFERROR(VLOOKUP(C47,INFO!$F:$AK,32,0)," ")</f>
        <v xml:space="preserve"> </v>
      </c>
      <c r="I47" s="67"/>
      <c r="J47" s="9"/>
      <c r="K47" s="5"/>
    </row>
    <row r="48" spans="1:11">
      <c r="A48" s="61">
        <v>36</v>
      </c>
      <c r="B48" s="61"/>
      <c r="C48" s="61"/>
      <c r="D48" s="61" t="str">
        <f>IFERROR(VLOOKUP(C48,'R.V.'!B:D,3,0)," ")</f>
        <v xml:space="preserve"> </v>
      </c>
      <c r="E48" s="61" t="str">
        <f>IFERROR(VLOOKUP($C48,INFO!$F:$AK,2,0)," ")</f>
        <v xml:space="preserve"> </v>
      </c>
      <c r="F48" s="80" t="str">
        <f>IFERROR(VLOOKUP(C48,INFO!F:T,11,0)," ")</f>
        <v xml:space="preserve"> </v>
      </c>
      <c r="G48" s="62" t="str">
        <f t="shared" si="0"/>
        <v xml:space="preserve"> </v>
      </c>
      <c r="H48" s="80" t="str">
        <f>IFERROR(VLOOKUP(C48,INFO!$F:$AK,32,0)," ")</f>
        <v xml:space="preserve"> </v>
      </c>
      <c r="I48" s="67"/>
      <c r="J48" s="9"/>
      <c r="K48" s="5"/>
    </row>
    <row r="49" spans="1:11">
      <c r="A49" s="61">
        <v>37</v>
      </c>
      <c r="B49" s="61"/>
      <c r="C49" s="61"/>
      <c r="D49" s="61" t="str">
        <f>IFERROR(VLOOKUP(C49,'R.V.'!B:D,3,0)," ")</f>
        <v xml:space="preserve"> </v>
      </c>
      <c r="E49" s="61" t="str">
        <f>IFERROR(VLOOKUP($C49,INFO!$F:$AK,2,0)," ")</f>
        <v xml:space="preserve"> </v>
      </c>
      <c r="F49" s="80" t="str">
        <f>IFERROR(VLOOKUP(C49,INFO!F:T,11,0)," ")</f>
        <v xml:space="preserve"> </v>
      </c>
      <c r="G49" s="62" t="str">
        <f t="shared" si="0"/>
        <v xml:space="preserve"> </v>
      </c>
      <c r="H49" s="80" t="str">
        <f>IFERROR(VLOOKUP(C49,INFO!$F:$AK,32,0)," ")</f>
        <v xml:space="preserve"> </v>
      </c>
      <c r="I49" s="67"/>
      <c r="J49" s="9"/>
      <c r="K49" s="5"/>
    </row>
    <row r="50" spans="1:11">
      <c r="A50" s="61">
        <v>38</v>
      </c>
      <c r="B50" s="61"/>
      <c r="C50" s="61"/>
      <c r="D50" s="61" t="str">
        <f>IFERROR(VLOOKUP(C50,'R.V.'!B:D,3,0)," ")</f>
        <v xml:space="preserve"> </v>
      </c>
      <c r="E50" s="61" t="str">
        <f>IFERROR(VLOOKUP($C50,INFO!$F:$AK,2,0)," ")</f>
        <v xml:space="preserve"> </v>
      </c>
      <c r="F50" s="80" t="str">
        <f>IFERROR(VLOOKUP(C50,INFO!F:T,11,0)," ")</f>
        <v xml:space="preserve"> </v>
      </c>
      <c r="G50" s="62" t="str">
        <f t="shared" si="0"/>
        <v xml:space="preserve"> </v>
      </c>
      <c r="H50" s="80" t="str">
        <f>IFERROR(VLOOKUP(C50,INFO!$F:$AK,32,0)," ")</f>
        <v xml:space="preserve"> </v>
      </c>
      <c r="I50" s="67"/>
      <c r="J50" s="9"/>
      <c r="K50" s="5"/>
    </row>
    <row r="51" spans="1:11">
      <c r="A51" s="61">
        <v>39</v>
      </c>
      <c r="B51" s="61"/>
      <c r="C51" s="61"/>
      <c r="D51" s="61" t="str">
        <f>IFERROR(VLOOKUP(C51,'R.V.'!B:D,3,0)," ")</f>
        <v xml:space="preserve"> </v>
      </c>
      <c r="E51" s="61" t="str">
        <f>IFERROR(VLOOKUP($C51,INFO!$F:$AK,2,0)," ")</f>
        <v xml:space="preserve"> </v>
      </c>
      <c r="F51" s="80" t="str">
        <f>IFERROR(VLOOKUP(C51,INFO!F:T,11,0)," ")</f>
        <v xml:space="preserve"> </v>
      </c>
      <c r="G51" s="62" t="str">
        <f t="shared" si="0"/>
        <v xml:space="preserve"> </v>
      </c>
      <c r="H51" s="80" t="str">
        <f>IFERROR(VLOOKUP(C51,INFO!$F:$AK,32,0)," ")</f>
        <v xml:space="preserve"> </v>
      </c>
      <c r="I51" s="67"/>
      <c r="J51" s="9"/>
      <c r="K51" s="5"/>
    </row>
    <row r="52" spans="1:11">
      <c r="E52" s="63" t="s">
        <v>5</v>
      </c>
      <c r="F52" s="64">
        <f>SUM(F13:F51)</f>
        <v>34682070</v>
      </c>
      <c r="G52" s="64">
        <f>SUM(G13:G51)</f>
        <v>0</v>
      </c>
      <c r="H52" s="64">
        <f>SUM(H13:H51)</f>
        <v>34682070</v>
      </c>
      <c r="I52" s="67"/>
    </row>
    <row r="53" spans="1:11">
      <c r="E53" s="82"/>
      <c r="F53" s="68"/>
      <c r="G53" s="68"/>
      <c r="H53" s="68"/>
      <c r="I53" s="67"/>
    </row>
    <row r="54" spans="1:11" ht="14.45" customHeight="1">
      <c r="A54" s="115" t="s">
        <v>4855</v>
      </c>
      <c r="B54" s="115"/>
      <c r="C54" s="115"/>
      <c r="D54" s="115"/>
      <c r="E54" s="115"/>
      <c r="F54" s="115"/>
      <c r="G54" s="115"/>
      <c r="H54" s="115"/>
      <c r="I54" s="67"/>
    </row>
    <row r="55" spans="1:11">
      <c r="A55" s="115"/>
      <c r="B55" s="115"/>
      <c r="C55" s="115"/>
      <c r="D55" s="115"/>
      <c r="E55" s="115"/>
      <c r="F55" s="115"/>
      <c r="G55" s="115"/>
      <c r="H55" s="115"/>
      <c r="I55" s="67"/>
    </row>
    <row r="56" spans="1:11">
      <c r="A56" s="115"/>
      <c r="B56" s="115"/>
      <c r="C56" s="115"/>
      <c r="D56" s="115"/>
      <c r="E56" s="115"/>
      <c r="F56" s="115"/>
      <c r="G56" s="115"/>
      <c r="H56" s="115"/>
      <c r="I56" s="67"/>
    </row>
    <row r="57" spans="1:11">
      <c r="A57" s="115"/>
      <c r="B57" s="115"/>
      <c r="C57" s="115"/>
      <c r="D57" s="115"/>
      <c r="E57" s="115"/>
      <c r="F57" s="115"/>
      <c r="G57" s="115"/>
      <c r="H57" s="115"/>
      <c r="I57" s="67"/>
    </row>
    <row r="58" spans="1:11">
      <c r="A58" s="115"/>
      <c r="B58" s="115"/>
      <c r="C58" s="115"/>
      <c r="D58" s="115"/>
      <c r="E58" s="115"/>
      <c r="F58" s="115"/>
      <c r="G58" s="115"/>
      <c r="H58" s="115"/>
      <c r="I58" s="67"/>
    </row>
    <row r="59" spans="1:11" ht="14.45" customHeight="1">
      <c r="A59" s="116" t="s">
        <v>4856</v>
      </c>
      <c r="B59" s="116"/>
      <c r="C59" s="116"/>
      <c r="D59" s="116"/>
      <c r="E59" s="116"/>
      <c r="F59" s="116"/>
      <c r="G59" s="116"/>
      <c r="H59" s="116"/>
      <c r="I59" s="67"/>
    </row>
    <row r="60" spans="1:11">
      <c r="A60" s="116"/>
      <c r="B60" s="116"/>
      <c r="C60" s="116"/>
      <c r="D60" s="116"/>
      <c r="E60" s="116"/>
      <c r="F60" s="116"/>
      <c r="G60" s="116"/>
      <c r="H60" s="116"/>
      <c r="I60" s="68"/>
    </row>
    <row r="61" spans="1:11">
      <c r="A61" s="83"/>
      <c r="B61" s="83"/>
      <c r="C61" s="83"/>
      <c r="D61" s="83"/>
      <c r="E61" s="83"/>
      <c r="F61" s="83"/>
      <c r="G61" s="83"/>
      <c r="H61" s="83"/>
      <c r="I61" s="68"/>
    </row>
    <row r="62" spans="1:11">
      <c r="A62" s="83"/>
      <c r="B62" s="83"/>
      <c r="C62" s="83"/>
      <c r="D62" s="83"/>
      <c r="E62" s="83"/>
      <c r="F62" s="83"/>
      <c r="G62" s="83"/>
      <c r="H62" s="83"/>
      <c r="I62" s="68"/>
    </row>
    <row r="63" spans="1:11">
      <c r="A63" s="83"/>
      <c r="B63" s="83"/>
      <c r="C63" s="83"/>
      <c r="D63" s="83"/>
      <c r="E63" s="83"/>
      <c r="F63" s="83"/>
      <c r="G63" s="83"/>
      <c r="H63" s="83"/>
      <c r="I63" s="68"/>
    </row>
    <row r="65" spans="1:8">
      <c r="A65" s="117" t="s">
        <v>4419</v>
      </c>
      <c r="B65" s="117"/>
      <c r="C65" s="117"/>
      <c r="D65" s="41"/>
      <c r="E65" s="117" t="s">
        <v>4420</v>
      </c>
      <c r="F65" s="117"/>
      <c r="G65" s="41"/>
      <c r="H65" s="41"/>
    </row>
  </sheetData>
  <mergeCells count="13">
    <mergeCell ref="A65:C65"/>
    <mergeCell ref="E65:F65"/>
    <mergeCell ref="A1:C2"/>
    <mergeCell ref="D1:H2"/>
    <mergeCell ref="A4:C4"/>
    <mergeCell ref="E4:F4"/>
    <mergeCell ref="G4:H4"/>
    <mergeCell ref="A6:C6"/>
    <mergeCell ref="J6:K6"/>
    <mergeCell ref="A8:C8"/>
    <mergeCell ref="A10:C10"/>
    <mergeCell ref="A54:H58"/>
    <mergeCell ref="A59:H60"/>
  </mergeCells>
  <dataValidations count="4">
    <dataValidation type="list" allowBlank="1" showInputMessage="1" showErrorMessage="1" sqref="D6" xr:uid="{411504F8-AB58-45D4-9804-3ED88B710050}">
      <formula1>INDIRECT($J$3&amp;"_"&amp;$D$10)</formula1>
    </dataValidation>
    <dataValidation type="list" allowBlank="1" showInputMessage="1" showErrorMessage="1" sqref="D10" xr:uid="{D82971FF-32BF-468D-8B4C-5F96F2950CB8}">
      <formula1>INDIRECT($J$3)</formula1>
    </dataValidation>
    <dataValidation type="list" allowBlank="1" showInputMessage="1" showErrorMessage="1" sqref="J3" xr:uid="{1333DDB9-9043-4B2B-838E-684E4C891AE8}">
      <formula1>"Anyela, Dalila, Ingrid, Paola, Roberto, Rocio, Rosmeri, Yeisver"</formula1>
    </dataValidation>
    <dataValidation type="list" allowBlank="1" showInputMessage="1" showErrorMessage="1" sqref="D4" xr:uid="{88CB649B-6DB6-4D28-9956-BABCDB531A27}">
      <formula1>"CONSORCIO BM ISES,INMEL,BUREAU VERITAS"</formula1>
    </dataValidation>
  </dataValidations>
  <pageMargins left="0.70866141732283472" right="0.70866141732283472" top="0.74803149606299213" bottom="0.74803149606299213" header="0.31496062992125984" footer="0.31496062992125984"/>
  <pageSetup scale="55" orientation="portrait" r:id="rId1"/>
  <colBreaks count="1" manualBreakCount="1">
    <brk id="8"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9FE4-F07B-47B0-8075-9E6E66CAFEB0}">
  <dimension ref="A1:L330"/>
  <sheetViews>
    <sheetView workbookViewId="0">
      <selection activeCell="D14" sqref="D14"/>
    </sheetView>
  </sheetViews>
  <sheetFormatPr baseColWidth="10" defaultRowHeight="15"/>
  <cols>
    <col min="1" max="1" width="23.140625" bestFit="1" customWidth="1"/>
    <col min="3" max="3" width="25.140625" bestFit="1" customWidth="1"/>
    <col min="4" max="4" width="63" bestFit="1" customWidth="1"/>
    <col min="5" max="5" width="19.85546875" bestFit="1" customWidth="1"/>
    <col min="7" max="7" width="45.85546875" bestFit="1" customWidth="1"/>
    <col min="8" max="8" width="27.42578125" bestFit="1" customWidth="1"/>
    <col min="9" max="9" width="124.5703125" bestFit="1" customWidth="1"/>
  </cols>
  <sheetData>
    <row r="1" spans="1:12" s="5" customFormat="1">
      <c r="A1" s="58" t="s">
        <v>8</v>
      </c>
      <c r="B1" s="59" t="s">
        <v>0</v>
      </c>
      <c r="C1" s="58" t="s">
        <v>6</v>
      </c>
      <c r="D1" s="59" t="s">
        <v>9</v>
      </c>
      <c r="E1" s="58" t="s">
        <v>4433</v>
      </c>
      <c r="F1" s="59" t="s">
        <v>10</v>
      </c>
      <c r="G1" s="59" t="s">
        <v>11</v>
      </c>
      <c r="H1" s="59" t="s">
        <v>12</v>
      </c>
      <c r="I1" s="43" t="s">
        <v>13</v>
      </c>
      <c r="K1" s="5" t="s">
        <v>4854</v>
      </c>
      <c r="L1" s="72" t="s">
        <v>0</v>
      </c>
    </row>
    <row r="2" spans="1:12" s="5" customFormat="1">
      <c r="A2" s="47" t="s">
        <v>2081</v>
      </c>
      <c r="B2" s="6">
        <v>1413166</v>
      </c>
      <c r="C2" s="47" t="s">
        <v>2082</v>
      </c>
      <c r="D2" s="11" t="s">
        <v>2083</v>
      </c>
      <c r="E2" s="47" t="s">
        <v>7</v>
      </c>
      <c r="F2" s="6" t="s">
        <v>14</v>
      </c>
      <c r="G2" s="11" t="s">
        <v>2084</v>
      </c>
      <c r="H2" s="11"/>
      <c r="I2" s="55" t="s">
        <v>2085</v>
      </c>
      <c r="K2" s="5" t="s">
        <v>4494</v>
      </c>
      <c r="L2" s="6">
        <v>1413166</v>
      </c>
    </row>
    <row r="3" spans="1:12" s="5" customFormat="1">
      <c r="A3" s="46" t="s">
        <v>2081</v>
      </c>
      <c r="B3" s="6">
        <v>5357495</v>
      </c>
      <c r="C3" s="46" t="s">
        <v>2082</v>
      </c>
      <c r="D3" s="11" t="s">
        <v>2086</v>
      </c>
      <c r="E3" s="46" t="s">
        <v>7</v>
      </c>
      <c r="F3" s="6" t="s">
        <v>14</v>
      </c>
      <c r="G3" s="11" t="s">
        <v>2084</v>
      </c>
      <c r="H3" s="11"/>
      <c r="I3" s="55" t="s">
        <v>2085</v>
      </c>
      <c r="K3" s="5" t="s">
        <v>4494</v>
      </c>
      <c r="L3" s="73">
        <v>5357495</v>
      </c>
    </row>
    <row r="4" spans="1:12" s="5" customFormat="1">
      <c r="A4" s="47" t="s">
        <v>2081</v>
      </c>
      <c r="B4" s="6">
        <v>5358999</v>
      </c>
      <c r="C4" s="47" t="s">
        <v>2082</v>
      </c>
      <c r="D4" s="11" t="s">
        <v>2087</v>
      </c>
      <c r="E4" s="47" t="s">
        <v>7</v>
      </c>
      <c r="F4" s="6" t="s">
        <v>14</v>
      </c>
      <c r="G4" s="11" t="s">
        <v>2084</v>
      </c>
      <c r="H4" s="11"/>
      <c r="I4" s="55" t="s">
        <v>2085</v>
      </c>
      <c r="K4" s="5" t="s">
        <v>4494</v>
      </c>
      <c r="L4" s="6">
        <v>5358999</v>
      </c>
    </row>
    <row r="5" spans="1:12" s="5" customFormat="1">
      <c r="A5" s="46" t="s">
        <v>2081</v>
      </c>
      <c r="B5" s="6">
        <v>5359176</v>
      </c>
      <c r="C5" s="46" t="s">
        <v>2082</v>
      </c>
      <c r="D5" s="11" t="s">
        <v>2088</v>
      </c>
      <c r="E5" s="46" t="s">
        <v>7</v>
      </c>
      <c r="F5" s="6" t="s">
        <v>14</v>
      </c>
      <c r="G5" s="11" t="s">
        <v>2084</v>
      </c>
      <c r="H5" s="11"/>
      <c r="I5" s="55" t="s">
        <v>2085</v>
      </c>
      <c r="K5" s="5" t="s">
        <v>4494</v>
      </c>
      <c r="L5" s="73">
        <v>5359176</v>
      </c>
    </row>
    <row r="6" spans="1:12" s="5" customFormat="1">
      <c r="A6" s="47" t="s">
        <v>2081</v>
      </c>
      <c r="B6" s="6">
        <v>5359669</v>
      </c>
      <c r="C6" s="47" t="s">
        <v>2082</v>
      </c>
      <c r="D6" s="11" t="s">
        <v>2089</v>
      </c>
      <c r="E6" s="47" t="s">
        <v>7</v>
      </c>
      <c r="F6" s="6" t="s">
        <v>14</v>
      </c>
      <c r="G6" s="11" t="s">
        <v>2084</v>
      </c>
      <c r="H6" s="11"/>
      <c r="I6" s="55" t="s">
        <v>2085</v>
      </c>
      <c r="K6" s="5" t="s">
        <v>4494</v>
      </c>
      <c r="L6" s="6">
        <v>5359669</v>
      </c>
    </row>
    <row r="7" spans="1:12" s="5" customFormat="1">
      <c r="A7" s="46" t="s">
        <v>2081</v>
      </c>
      <c r="B7" s="6">
        <v>5360243</v>
      </c>
      <c r="C7" s="46" t="s">
        <v>2082</v>
      </c>
      <c r="D7" s="11" t="s">
        <v>2090</v>
      </c>
      <c r="E7" s="46" t="s">
        <v>7</v>
      </c>
      <c r="F7" s="6" t="s">
        <v>14</v>
      </c>
      <c r="G7" s="11" t="s">
        <v>2084</v>
      </c>
      <c r="H7" s="11"/>
      <c r="I7" s="55" t="s">
        <v>2085</v>
      </c>
      <c r="K7" s="5" t="s">
        <v>4494</v>
      </c>
      <c r="L7" s="73">
        <v>5360243</v>
      </c>
    </row>
    <row r="8" spans="1:12" s="5" customFormat="1">
      <c r="A8" s="47" t="s">
        <v>2081</v>
      </c>
      <c r="B8" s="6">
        <v>5360245</v>
      </c>
      <c r="C8" s="47" t="s">
        <v>2082</v>
      </c>
      <c r="D8" s="11" t="s">
        <v>2090</v>
      </c>
      <c r="E8" s="47" t="s">
        <v>7</v>
      </c>
      <c r="F8" s="6" t="s">
        <v>14</v>
      </c>
      <c r="G8" s="11" t="s">
        <v>2084</v>
      </c>
      <c r="H8" s="11"/>
      <c r="I8" s="55" t="s">
        <v>2085</v>
      </c>
      <c r="K8" s="5" t="s">
        <v>4494</v>
      </c>
      <c r="L8" s="6">
        <v>5360245</v>
      </c>
    </row>
    <row r="9" spans="1:12" s="5" customFormat="1">
      <c r="A9" s="46" t="s">
        <v>2081</v>
      </c>
      <c r="B9" s="6">
        <v>5361891</v>
      </c>
      <c r="C9" s="46" t="s">
        <v>2082</v>
      </c>
      <c r="D9" s="11" t="s">
        <v>2091</v>
      </c>
      <c r="E9" s="46" t="s">
        <v>7</v>
      </c>
      <c r="F9" s="6" t="s">
        <v>14</v>
      </c>
      <c r="G9" s="11" t="s">
        <v>2084</v>
      </c>
      <c r="H9" s="11"/>
      <c r="I9" s="55" t="s">
        <v>2085</v>
      </c>
      <c r="K9" s="5" t="s">
        <v>4494</v>
      </c>
      <c r="L9" s="73">
        <v>5361891</v>
      </c>
    </row>
    <row r="10" spans="1:12" s="5" customFormat="1">
      <c r="A10" s="47" t="s">
        <v>2081</v>
      </c>
      <c r="B10" s="6">
        <v>5361969</v>
      </c>
      <c r="C10" s="47" t="s">
        <v>2082</v>
      </c>
      <c r="D10" s="11" t="s">
        <v>2092</v>
      </c>
      <c r="E10" s="47" t="s">
        <v>7</v>
      </c>
      <c r="F10" s="6" t="s">
        <v>14</v>
      </c>
      <c r="G10" s="11" t="s">
        <v>2084</v>
      </c>
      <c r="H10" s="11"/>
      <c r="I10" s="55" t="s">
        <v>2085</v>
      </c>
      <c r="K10" s="5" t="s">
        <v>4494</v>
      </c>
      <c r="L10" s="6">
        <v>5361969</v>
      </c>
    </row>
    <row r="11" spans="1:12" s="5" customFormat="1">
      <c r="A11" s="46" t="s">
        <v>2081</v>
      </c>
      <c r="B11" s="6">
        <v>6238148</v>
      </c>
      <c r="C11" s="46" t="s">
        <v>2082</v>
      </c>
      <c r="D11" s="11" t="s">
        <v>2093</v>
      </c>
      <c r="E11" s="46" t="s">
        <v>7</v>
      </c>
      <c r="F11" s="6" t="s">
        <v>14</v>
      </c>
      <c r="G11" s="11" t="s">
        <v>2084</v>
      </c>
      <c r="H11" s="11"/>
      <c r="I11" s="55" t="s">
        <v>2085</v>
      </c>
      <c r="K11" s="5" t="s">
        <v>4494</v>
      </c>
      <c r="L11" s="73">
        <v>6238148</v>
      </c>
    </row>
    <row r="12" spans="1:12" s="5" customFormat="1">
      <c r="A12" s="47" t="s">
        <v>2081</v>
      </c>
      <c r="B12" s="6">
        <v>6634302</v>
      </c>
      <c r="C12" s="47" t="s">
        <v>2082</v>
      </c>
      <c r="D12" s="11" t="s">
        <v>2094</v>
      </c>
      <c r="E12" s="47" t="s">
        <v>7</v>
      </c>
      <c r="F12" s="6" t="s">
        <v>14</v>
      </c>
      <c r="G12" s="11" t="s">
        <v>2084</v>
      </c>
      <c r="H12" s="11"/>
      <c r="I12" s="55" t="s">
        <v>2085</v>
      </c>
      <c r="K12" s="5" t="s">
        <v>4494</v>
      </c>
      <c r="L12" s="6">
        <v>6634302</v>
      </c>
    </row>
    <row r="13" spans="1:12" s="5" customFormat="1">
      <c r="A13" s="46" t="s">
        <v>2081</v>
      </c>
      <c r="B13" s="6">
        <v>6634330</v>
      </c>
      <c r="C13" s="46" t="s">
        <v>2082</v>
      </c>
      <c r="D13" s="11" t="s">
        <v>2095</v>
      </c>
      <c r="E13" s="46" t="s">
        <v>7</v>
      </c>
      <c r="F13" s="6" t="s">
        <v>14</v>
      </c>
      <c r="G13" s="11" t="s">
        <v>2084</v>
      </c>
      <c r="H13" s="11"/>
      <c r="I13" s="55" t="s">
        <v>2085</v>
      </c>
      <c r="K13" s="5" t="s">
        <v>4494</v>
      </c>
      <c r="L13" s="73">
        <v>6634330</v>
      </c>
    </row>
    <row r="14" spans="1:12" s="5" customFormat="1">
      <c r="A14" s="47" t="s">
        <v>2081</v>
      </c>
      <c r="B14" s="6">
        <v>6692348</v>
      </c>
      <c r="C14" s="47" t="s">
        <v>2082</v>
      </c>
      <c r="D14" s="11" t="s">
        <v>2096</v>
      </c>
      <c r="E14" s="47" t="s">
        <v>7</v>
      </c>
      <c r="F14" s="6" t="s">
        <v>14</v>
      </c>
      <c r="G14" s="11" t="s">
        <v>2084</v>
      </c>
      <c r="H14" s="11"/>
      <c r="I14" s="55" t="s">
        <v>2085</v>
      </c>
      <c r="K14" s="5" t="s">
        <v>4494</v>
      </c>
      <c r="L14" s="6">
        <v>6692348</v>
      </c>
    </row>
    <row r="15" spans="1:12" s="5" customFormat="1">
      <c r="A15" s="46" t="s">
        <v>2081</v>
      </c>
      <c r="B15" s="6">
        <v>6805870</v>
      </c>
      <c r="C15" s="46" t="s">
        <v>2082</v>
      </c>
      <c r="D15" s="11" t="s">
        <v>2097</v>
      </c>
      <c r="E15" s="46" t="s">
        <v>7</v>
      </c>
      <c r="F15" s="6" t="s">
        <v>14</v>
      </c>
      <c r="G15" s="11" t="s">
        <v>2084</v>
      </c>
      <c r="H15" s="11"/>
      <c r="I15" s="55" t="s">
        <v>2085</v>
      </c>
      <c r="K15" s="5" t="s">
        <v>4494</v>
      </c>
      <c r="L15" s="73">
        <v>6805870</v>
      </c>
    </row>
    <row r="16" spans="1:12" s="5" customFormat="1">
      <c r="A16" s="47" t="s">
        <v>2081</v>
      </c>
      <c r="B16" s="6">
        <v>6852037</v>
      </c>
      <c r="C16" s="47" t="s">
        <v>2082</v>
      </c>
      <c r="D16" s="11" t="s">
        <v>2098</v>
      </c>
      <c r="E16" s="47" t="s">
        <v>7</v>
      </c>
      <c r="F16" s="6" t="s">
        <v>14</v>
      </c>
      <c r="G16" s="11" t="s">
        <v>2084</v>
      </c>
      <c r="H16" s="11"/>
      <c r="I16" s="55" t="s">
        <v>2085</v>
      </c>
      <c r="K16" s="5" t="s">
        <v>4494</v>
      </c>
      <c r="L16" s="6">
        <v>6852037</v>
      </c>
    </row>
    <row r="17" spans="1:12" s="5" customFormat="1">
      <c r="A17" s="46" t="s">
        <v>2081</v>
      </c>
      <c r="B17" s="6">
        <v>6852039</v>
      </c>
      <c r="C17" s="46" t="s">
        <v>2082</v>
      </c>
      <c r="D17" s="11" t="s">
        <v>2099</v>
      </c>
      <c r="E17" s="46" t="s">
        <v>7</v>
      </c>
      <c r="F17" s="6" t="s">
        <v>14</v>
      </c>
      <c r="G17" s="11" t="s">
        <v>2084</v>
      </c>
      <c r="H17" s="11"/>
      <c r="I17" s="55" t="s">
        <v>2085</v>
      </c>
      <c r="K17" s="5" t="s">
        <v>4494</v>
      </c>
      <c r="L17" s="73">
        <v>6852039</v>
      </c>
    </row>
    <row r="18" spans="1:12" s="5" customFormat="1">
      <c r="A18" s="47" t="s">
        <v>2081</v>
      </c>
      <c r="B18" s="6">
        <v>6854356</v>
      </c>
      <c r="C18" s="47" t="s">
        <v>2082</v>
      </c>
      <c r="D18" s="11" t="s">
        <v>2100</v>
      </c>
      <c r="E18" s="47" t="s">
        <v>7</v>
      </c>
      <c r="F18" s="6" t="s">
        <v>14</v>
      </c>
      <c r="G18" s="11" t="s">
        <v>2084</v>
      </c>
      <c r="H18" s="11"/>
      <c r="I18" s="55" t="s">
        <v>2085</v>
      </c>
      <c r="K18" s="5" t="s">
        <v>4494</v>
      </c>
      <c r="L18" s="6">
        <v>6854356</v>
      </c>
    </row>
    <row r="19" spans="1:12" s="5" customFormat="1">
      <c r="A19" s="46" t="s">
        <v>2081</v>
      </c>
      <c r="B19" s="6">
        <v>6863341</v>
      </c>
      <c r="C19" s="46" t="s">
        <v>2082</v>
      </c>
      <c r="D19" s="11" t="s">
        <v>2101</v>
      </c>
      <c r="E19" s="46" t="s">
        <v>7</v>
      </c>
      <c r="F19" s="6" t="s">
        <v>14</v>
      </c>
      <c r="G19" s="11" t="s">
        <v>2084</v>
      </c>
      <c r="H19" s="11"/>
      <c r="I19" s="55" t="s">
        <v>2085</v>
      </c>
      <c r="K19" s="5" t="s">
        <v>4494</v>
      </c>
      <c r="L19" s="73">
        <v>6863341</v>
      </c>
    </row>
    <row r="20" spans="1:12" s="5" customFormat="1">
      <c r="A20" s="47" t="s">
        <v>2081</v>
      </c>
      <c r="B20" s="6">
        <v>7528477</v>
      </c>
      <c r="C20" s="47" t="s">
        <v>2082</v>
      </c>
      <c r="D20" s="11" t="s">
        <v>2102</v>
      </c>
      <c r="E20" s="47" t="s">
        <v>7</v>
      </c>
      <c r="F20" s="6" t="s">
        <v>14</v>
      </c>
      <c r="G20" s="11" t="s">
        <v>2084</v>
      </c>
      <c r="H20" s="11"/>
      <c r="I20" s="55" t="s">
        <v>2085</v>
      </c>
      <c r="K20" s="5" t="s">
        <v>4494</v>
      </c>
      <c r="L20" s="6">
        <v>7528477</v>
      </c>
    </row>
    <row r="21" spans="1:12" s="5" customFormat="1">
      <c r="A21" s="46" t="s">
        <v>2081</v>
      </c>
      <c r="B21" s="6">
        <v>7652240</v>
      </c>
      <c r="C21" s="46" t="s">
        <v>2082</v>
      </c>
      <c r="D21" s="11" t="s">
        <v>2103</v>
      </c>
      <c r="E21" s="46" t="s">
        <v>7</v>
      </c>
      <c r="F21" s="6" t="s">
        <v>14</v>
      </c>
      <c r="G21" s="11" t="s">
        <v>2084</v>
      </c>
      <c r="H21" s="11"/>
      <c r="I21" s="55" t="s">
        <v>2085</v>
      </c>
      <c r="K21" s="5" t="s">
        <v>4494</v>
      </c>
      <c r="L21" s="73">
        <v>7652240</v>
      </c>
    </row>
    <row r="22" spans="1:12" s="5" customFormat="1">
      <c r="A22" s="47" t="s">
        <v>2081</v>
      </c>
      <c r="B22" s="6">
        <v>7807512</v>
      </c>
      <c r="C22" s="47" t="s">
        <v>2082</v>
      </c>
      <c r="D22" s="11" t="s">
        <v>2104</v>
      </c>
      <c r="E22" s="47" t="s">
        <v>7</v>
      </c>
      <c r="F22" s="6" t="s">
        <v>14</v>
      </c>
      <c r="G22" s="11" t="s">
        <v>2084</v>
      </c>
      <c r="H22" s="11"/>
      <c r="I22" s="55" t="s">
        <v>2085</v>
      </c>
      <c r="K22" s="5" t="s">
        <v>4494</v>
      </c>
      <c r="L22" s="6">
        <v>7807512</v>
      </c>
    </row>
    <row r="23" spans="1:12" s="5" customFormat="1">
      <c r="A23" s="46" t="s">
        <v>2081</v>
      </c>
      <c r="B23" s="6">
        <v>1021190</v>
      </c>
      <c r="C23" s="46" t="s">
        <v>2082</v>
      </c>
      <c r="D23" s="11" t="s">
        <v>2105</v>
      </c>
      <c r="E23" s="46" t="s">
        <v>21</v>
      </c>
      <c r="F23" s="6" t="s">
        <v>14</v>
      </c>
      <c r="G23" s="11" t="s">
        <v>2084</v>
      </c>
      <c r="H23" s="11"/>
      <c r="I23" s="55" t="s">
        <v>2085</v>
      </c>
      <c r="K23" s="5" t="s">
        <v>4495</v>
      </c>
      <c r="L23" s="73">
        <v>1021190</v>
      </c>
    </row>
    <row r="24" spans="1:12" s="5" customFormat="1">
      <c r="A24" s="47" t="s">
        <v>2081</v>
      </c>
      <c r="B24" s="6">
        <v>1021220</v>
      </c>
      <c r="C24" s="47" t="s">
        <v>2082</v>
      </c>
      <c r="D24" s="11" t="s">
        <v>2106</v>
      </c>
      <c r="E24" s="46" t="s">
        <v>21</v>
      </c>
      <c r="F24" s="6" t="s">
        <v>14</v>
      </c>
      <c r="G24" s="11" t="s">
        <v>2084</v>
      </c>
      <c r="H24" s="11"/>
      <c r="I24" s="55" t="s">
        <v>2085</v>
      </c>
      <c r="K24" s="5" t="s">
        <v>4495</v>
      </c>
      <c r="L24" s="6">
        <v>1021220</v>
      </c>
    </row>
    <row r="25" spans="1:12" s="5" customFormat="1">
      <c r="A25" s="46" t="s">
        <v>2081</v>
      </c>
      <c r="B25" s="6">
        <v>1021318</v>
      </c>
      <c r="C25" s="46" t="s">
        <v>2082</v>
      </c>
      <c r="D25" s="11" t="s">
        <v>2107</v>
      </c>
      <c r="E25" s="46" t="s">
        <v>21</v>
      </c>
      <c r="F25" s="6" t="s">
        <v>14</v>
      </c>
      <c r="G25" s="11" t="s">
        <v>2084</v>
      </c>
      <c r="H25" s="11"/>
      <c r="I25" s="55" t="s">
        <v>2085</v>
      </c>
      <c r="K25" s="5" t="s">
        <v>4495</v>
      </c>
      <c r="L25" s="73">
        <v>1021318</v>
      </c>
    </row>
    <row r="26" spans="1:12" s="5" customFormat="1">
      <c r="A26" s="47" t="s">
        <v>2081</v>
      </c>
      <c r="B26" s="6">
        <v>1021428</v>
      </c>
      <c r="C26" s="47" t="s">
        <v>2082</v>
      </c>
      <c r="D26" s="11" t="s">
        <v>2108</v>
      </c>
      <c r="E26" s="46" t="s">
        <v>21</v>
      </c>
      <c r="F26" s="6" t="s">
        <v>14</v>
      </c>
      <c r="G26" s="11" t="s">
        <v>2084</v>
      </c>
      <c r="H26" s="11"/>
      <c r="I26" s="55" t="s">
        <v>2085</v>
      </c>
      <c r="K26" s="5" t="s">
        <v>4495</v>
      </c>
      <c r="L26" s="6">
        <v>1021428</v>
      </c>
    </row>
    <row r="27" spans="1:12" s="5" customFormat="1">
      <c r="A27" s="46" t="s">
        <v>2081</v>
      </c>
      <c r="B27" s="6">
        <v>1021452</v>
      </c>
      <c r="C27" s="46" t="s">
        <v>2082</v>
      </c>
      <c r="D27" s="11" t="s">
        <v>2108</v>
      </c>
      <c r="E27" s="46" t="s">
        <v>21</v>
      </c>
      <c r="F27" s="6" t="s">
        <v>14</v>
      </c>
      <c r="G27" s="11" t="s">
        <v>2084</v>
      </c>
      <c r="H27" s="11"/>
      <c r="I27" s="55" t="s">
        <v>2085</v>
      </c>
      <c r="K27" s="5" t="s">
        <v>4495</v>
      </c>
      <c r="L27" s="73">
        <v>1021452</v>
      </c>
    </row>
    <row r="28" spans="1:12" s="5" customFormat="1">
      <c r="A28" s="47" t="s">
        <v>2081</v>
      </c>
      <c r="B28" s="6">
        <v>1075335</v>
      </c>
      <c r="C28" s="47" t="s">
        <v>2082</v>
      </c>
      <c r="D28" s="11" t="s">
        <v>2109</v>
      </c>
      <c r="E28" s="46" t="s">
        <v>21</v>
      </c>
      <c r="F28" s="6" t="s">
        <v>14</v>
      </c>
      <c r="G28" s="11" t="s">
        <v>2084</v>
      </c>
      <c r="H28" s="11"/>
      <c r="I28" s="55" t="s">
        <v>2085</v>
      </c>
      <c r="K28" s="5" t="s">
        <v>4495</v>
      </c>
      <c r="L28" s="6">
        <v>1075335</v>
      </c>
    </row>
    <row r="29" spans="1:12" s="5" customFormat="1">
      <c r="A29" s="46" t="s">
        <v>2081</v>
      </c>
      <c r="B29" s="6">
        <v>1340474</v>
      </c>
      <c r="C29" s="46" t="s">
        <v>2082</v>
      </c>
      <c r="D29" s="11" t="s">
        <v>2110</v>
      </c>
      <c r="E29" s="46" t="s">
        <v>21</v>
      </c>
      <c r="F29" s="6" t="s">
        <v>14</v>
      </c>
      <c r="G29" s="11" t="s">
        <v>2084</v>
      </c>
      <c r="H29" s="11"/>
      <c r="I29" s="55" t="s">
        <v>2085</v>
      </c>
      <c r="K29" s="5" t="s">
        <v>4495</v>
      </c>
      <c r="L29" s="73">
        <v>1340474</v>
      </c>
    </row>
    <row r="30" spans="1:12" s="5" customFormat="1">
      <c r="A30" s="47" t="s">
        <v>2081</v>
      </c>
      <c r="B30" s="6">
        <v>1365050</v>
      </c>
      <c r="C30" s="47" t="s">
        <v>2082</v>
      </c>
      <c r="D30" s="11" t="s">
        <v>2111</v>
      </c>
      <c r="E30" s="46" t="s">
        <v>21</v>
      </c>
      <c r="F30" s="6" t="s">
        <v>14</v>
      </c>
      <c r="G30" s="11" t="s">
        <v>2084</v>
      </c>
      <c r="H30" s="11"/>
      <c r="I30" s="55" t="s">
        <v>2085</v>
      </c>
      <c r="K30" s="5" t="s">
        <v>4495</v>
      </c>
      <c r="L30" s="6">
        <v>1365050</v>
      </c>
    </row>
    <row r="31" spans="1:12" s="5" customFormat="1">
      <c r="A31" s="46" t="s">
        <v>2081</v>
      </c>
      <c r="B31" s="6">
        <v>1365662</v>
      </c>
      <c r="C31" s="46" t="s">
        <v>2082</v>
      </c>
      <c r="D31" s="11" t="s">
        <v>2112</v>
      </c>
      <c r="E31" s="46" t="s">
        <v>21</v>
      </c>
      <c r="F31" s="6" t="s">
        <v>14</v>
      </c>
      <c r="G31" s="11" t="s">
        <v>2084</v>
      </c>
      <c r="H31" s="11"/>
      <c r="I31" s="55" t="s">
        <v>2085</v>
      </c>
      <c r="K31" s="5" t="s">
        <v>4495</v>
      </c>
      <c r="L31" s="73">
        <v>1365662</v>
      </c>
    </row>
    <row r="32" spans="1:12" s="5" customFormat="1">
      <c r="A32" s="47" t="s">
        <v>2081</v>
      </c>
      <c r="B32" s="6">
        <v>5300003</v>
      </c>
      <c r="C32" s="47" t="s">
        <v>2082</v>
      </c>
      <c r="D32" s="11" t="s">
        <v>2113</v>
      </c>
      <c r="E32" s="46" t="s">
        <v>21</v>
      </c>
      <c r="F32" s="6" t="s">
        <v>14</v>
      </c>
      <c r="G32" s="11" t="s">
        <v>2084</v>
      </c>
      <c r="H32" s="11"/>
      <c r="I32" s="55" t="s">
        <v>2085</v>
      </c>
      <c r="K32" s="5" t="s">
        <v>4495</v>
      </c>
      <c r="L32" s="6">
        <v>5300003</v>
      </c>
    </row>
    <row r="33" spans="1:12" s="5" customFormat="1">
      <c r="A33" s="46" t="s">
        <v>2081</v>
      </c>
      <c r="B33" s="6">
        <v>5300004</v>
      </c>
      <c r="C33" s="46" t="s">
        <v>2082</v>
      </c>
      <c r="D33" s="11" t="s">
        <v>2114</v>
      </c>
      <c r="E33" s="46" t="s">
        <v>21</v>
      </c>
      <c r="F33" s="6" t="s">
        <v>14</v>
      </c>
      <c r="G33" s="11" t="s">
        <v>2084</v>
      </c>
      <c r="H33" s="11"/>
      <c r="I33" s="55" t="s">
        <v>2085</v>
      </c>
      <c r="K33" s="5" t="s">
        <v>4495</v>
      </c>
      <c r="L33" s="73">
        <v>5300004</v>
      </c>
    </row>
    <row r="34" spans="1:12" s="5" customFormat="1">
      <c r="A34" s="47" t="s">
        <v>2081</v>
      </c>
      <c r="B34" s="6">
        <v>5300011</v>
      </c>
      <c r="C34" s="47" t="s">
        <v>2082</v>
      </c>
      <c r="D34" s="11" t="s">
        <v>2115</v>
      </c>
      <c r="E34" s="46" t="s">
        <v>21</v>
      </c>
      <c r="F34" s="6" t="s">
        <v>14</v>
      </c>
      <c r="G34" s="11" t="s">
        <v>2084</v>
      </c>
      <c r="H34" s="11"/>
      <c r="I34" s="55" t="s">
        <v>2085</v>
      </c>
      <c r="K34" s="5" t="s">
        <v>4495</v>
      </c>
      <c r="L34" s="6">
        <v>5300011</v>
      </c>
    </row>
    <row r="35" spans="1:12" s="5" customFormat="1">
      <c r="A35" s="46" t="s">
        <v>2081</v>
      </c>
      <c r="B35" s="6">
        <v>5300014</v>
      </c>
      <c r="C35" s="46" t="s">
        <v>2082</v>
      </c>
      <c r="D35" s="11" t="s">
        <v>2116</v>
      </c>
      <c r="E35" s="46" t="s">
        <v>21</v>
      </c>
      <c r="F35" s="6" t="s">
        <v>14</v>
      </c>
      <c r="G35" s="11" t="s">
        <v>2084</v>
      </c>
      <c r="H35" s="11"/>
      <c r="I35" s="55" t="s">
        <v>2085</v>
      </c>
      <c r="K35" s="5" t="s">
        <v>4495</v>
      </c>
      <c r="L35" s="73">
        <v>5300014</v>
      </c>
    </row>
    <row r="36" spans="1:12" s="5" customFormat="1">
      <c r="A36" s="47" t="s">
        <v>2081</v>
      </c>
      <c r="B36" s="6">
        <v>5300015</v>
      </c>
      <c r="C36" s="47" t="s">
        <v>2082</v>
      </c>
      <c r="D36" s="11" t="s">
        <v>2117</v>
      </c>
      <c r="E36" s="46" t="s">
        <v>21</v>
      </c>
      <c r="F36" s="6" t="s">
        <v>14</v>
      </c>
      <c r="G36" s="11" t="s">
        <v>2084</v>
      </c>
      <c r="H36" s="11"/>
      <c r="I36" s="55" t="s">
        <v>2085</v>
      </c>
      <c r="K36" s="5" t="s">
        <v>4495</v>
      </c>
      <c r="L36" s="6">
        <v>5300015</v>
      </c>
    </row>
    <row r="37" spans="1:12" s="5" customFormat="1">
      <c r="A37" s="46" t="s">
        <v>2081</v>
      </c>
      <c r="B37" s="6">
        <v>5300018</v>
      </c>
      <c r="C37" s="46" t="s">
        <v>2082</v>
      </c>
      <c r="D37" s="11" t="s">
        <v>2118</v>
      </c>
      <c r="E37" s="46" t="s">
        <v>21</v>
      </c>
      <c r="F37" s="6" t="s">
        <v>14</v>
      </c>
      <c r="G37" s="11" t="s">
        <v>2084</v>
      </c>
      <c r="H37" s="11"/>
      <c r="I37" s="55" t="s">
        <v>2085</v>
      </c>
      <c r="K37" s="5" t="s">
        <v>4495</v>
      </c>
      <c r="L37" s="73">
        <v>5300018</v>
      </c>
    </row>
    <row r="38" spans="1:12" s="5" customFormat="1">
      <c r="A38" s="47" t="s">
        <v>2081</v>
      </c>
      <c r="B38" s="6">
        <v>5300019</v>
      </c>
      <c r="C38" s="47" t="s">
        <v>2082</v>
      </c>
      <c r="D38" s="11" t="s">
        <v>2119</v>
      </c>
      <c r="E38" s="46" t="s">
        <v>21</v>
      </c>
      <c r="F38" s="6" t="s">
        <v>14</v>
      </c>
      <c r="G38" s="11" t="s">
        <v>2084</v>
      </c>
      <c r="H38" s="11"/>
      <c r="I38" s="55" t="s">
        <v>2085</v>
      </c>
      <c r="K38" s="5" t="s">
        <v>4495</v>
      </c>
      <c r="L38" s="6">
        <v>5300019</v>
      </c>
    </row>
    <row r="39" spans="1:12" s="5" customFormat="1">
      <c r="A39" s="46" t="s">
        <v>2081</v>
      </c>
      <c r="B39" s="6">
        <v>5300025</v>
      </c>
      <c r="C39" s="46" t="s">
        <v>2082</v>
      </c>
      <c r="D39" s="11" t="s">
        <v>2120</v>
      </c>
      <c r="E39" s="46" t="s">
        <v>21</v>
      </c>
      <c r="F39" s="6" t="s">
        <v>14</v>
      </c>
      <c r="G39" s="11" t="s">
        <v>2084</v>
      </c>
      <c r="H39" s="11"/>
      <c r="I39" s="55" t="s">
        <v>2085</v>
      </c>
      <c r="K39" s="5" t="s">
        <v>4495</v>
      </c>
      <c r="L39" s="73">
        <v>5300025</v>
      </c>
    </row>
    <row r="40" spans="1:12" s="5" customFormat="1">
      <c r="A40" s="47" t="s">
        <v>2081</v>
      </c>
      <c r="B40" s="6">
        <v>5300037</v>
      </c>
      <c r="C40" s="47" t="s">
        <v>2082</v>
      </c>
      <c r="D40" s="11" t="s">
        <v>2121</v>
      </c>
      <c r="E40" s="46" t="s">
        <v>21</v>
      </c>
      <c r="F40" s="6" t="s">
        <v>14</v>
      </c>
      <c r="G40" s="11" t="s">
        <v>2084</v>
      </c>
      <c r="H40" s="11"/>
      <c r="I40" s="55" t="s">
        <v>2085</v>
      </c>
      <c r="K40" s="5" t="s">
        <v>4495</v>
      </c>
      <c r="L40" s="6">
        <v>5300037</v>
      </c>
    </row>
    <row r="41" spans="1:12" s="5" customFormat="1">
      <c r="A41" s="46" t="s">
        <v>2081</v>
      </c>
      <c r="B41" s="6">
        <v>5300071</v>
      </c>
      <c r="C41" s="46" t="s">
        <v>2082</v>
      </c>
      <c r="D41" s="11" t="s">
        <v>2122</v>
      </c>
      <c r="E41" s="46" t="s">
        <v>21</v>
      </c>
      <c r="F41" s="6" t="s">
        <v>14</v>
      </c>
      <c r="G41" s="11" t="s">
        <v>2084</v>
      </c>
      <c r="H41" s="11"/>
      <c r="I41" s="55" t="s">
        <v>2085</v>
      </c>
      <c r="K41" s="5" t="s">
        <v>4495</v>
      </c>
      <c r="L41" s="73">
        <v>5300071</v>
      </c>
    </row>
    <row r="42" spans="1:12" s="5" customFormat="1">
      <c r="A42" s="47" t="s">
        <v>2081</v>
      </c>
      <c r="B42" s="6">
        <v>5301279</v>
      </c>
      <c r="C42" s="47" t="s">
        <v>2082</v>
      </c>
      <c r="D42" s="11" t="s">
        <v>2123</v>
      </c>
      <c r="E42" s="46" t="s">
        <v>21</v>
      </c>
      <c r="F42" s="6" t="s">
        <v>14</v>
      </c>
      <c r="G42" s="11" t="s">
        <v>2084</v>
      </c>
      <c r="H42" s="11"/>
      <c r="I42" s="55" t="s">
        <v>2085</v>
      </c>
      <c r="K42" s="5" t="s">
        <v>4495</v>
      </c>
      <c r="L42" s="6">
        <v>5301279</v>
      </c>
    </row>
    <row r="43" spans="1:12" s="5" customFormat="1">
      <c r="A43" s="46" t="s">
        <v>2081</v>
      </c>
      <c r="B43" s="6">
        <v>5303312</v>
      </c>
      <c r="C43" s="46" t="s">
        <v>2082</v>
      </c>
      <c r="D43" s="11" t="s">
        <v>2124</v>
      </c>
      <c r="E43" s="46" t="s">
        <v>21</v>
      </c>
      <c r="F43" s="6" t="s">
        <v>14</v>
      </c>
      <c r="G43" s="11" t="s">
        <v>2084</v>
      </c>
      <c r="H43" s="11"/>
      <c r="I43" s="55" t="s">
        <v>2085</v>
      </c>
      <c r="K43" s="5" t="s">
        <v>4495</v>
      </c>
      <c r="L43" s="73">
        <v>5303312</v>
      </c>
    </row>
    <row r="44" spans="1:12" s="5" customFormat="1">
      <c r="A44" s="47" t="s">
        <v>2081</v>
      </c>
      <c r="B44" s="6">
        <v>5303314</v>
      </c>
      <c r="C44" s="47" t="s">
        <v>2082</v>
      </c>
      <c r="D44" s="11" t="s">
        <v>2125</v>
      </c>
      <c r="E44" s="46" t="s">
        <v>21</v>
      </c>
      <c r="F44" s="6" t="s">
        <v>14</v>
      </c>
      <c r="G44" s="11" t="s">
        <v>2084</v>
      </c>
      <c r="H44" s="11"/>
      <c r="I44" s="55" t="s">
        <v>2085</v>
      </c>
      <c r="K44" s="5" t="s">
        <v>4495</v>
      </c>
      <c r="L44" s="6">
        <v>5303314</v>
      </c>
    </row>
    <row r="45" spans="1:12" s="5" customFormat="1">
      <c r="A45" s="46" t="s">
        <v>2081</v>
      </c>
      <c r="B45" s="6">
        <v>5304680</v>
      </c>
      <c r="C45" s="46" t="s">
        <v>2082</v>
      </c>
      <c r="D45" s="11" t="s">
        <v>2126</v>
      </c>
      <c r="E45" s="46" t="s">
        <v>21</v>
      </c>
      <c r="F45" s="6" t="s">
        <v>14</v>
      </c>
      <c r="G45" s="11" t="s">
        <v>2084</v>
      </c>
      <c r="H45" s="11"/>
      <c r="I45" s="55" t="s">
        <v>2085</v>
      </c>
      <c r="K45" s="5" t="s">
        <v>4495</v>
      </c>
      <c r="L45" s="73">
        <v>5304680</v>
      </c>
    </row>
    <row r="46" spans="1:12" s="5" customFormat="1">
      <c r="A46" s="47" t="s">
        <v>2081</v>
      </c>
      <c r="B46" s="6">
        <v>5305175</v>
      </c>
      <c r="C46" s="47" t="s">
        <v>2082</v>
      </c>
      <c r="D46" s="11" t="s">
        <v>2127</v>
      </c>
      <c r="E46" s="46" t="s">
        <v>21</v>
      </c>
      <c r="F46" s="6" t="s">
        <v>14</v>
      </c>
      <c r="G46" s="11" t="s">
        <v>2084</v>
      </c>
      <c r="H46" s="11"/>
      <c r="I46" s="55" t="s">
        <v>2085</v>
      </c>
      <c r="K46" s="5" t="s">
        <v>4495</v>
      </c>
      <c r="L46" s="6">
        <v>5305175</v>
      </c>
    </row>
    <row r="47" spans="1:12" s="5" customFormat="1">
      <c r="A47" s="46" t="s">
        <v>2081</v>
      </c>
      <c r="B47" s="6">
        <v>5305227</v>
      </c>
      <c r="C47" s="46" t="s">
        <v>2082</v>
      </c>
      <c r="D47" s="11" t="s">
        <v>2128</v>
      </c>
      <c r="E47" s="46" t="s">
        <v>21</v>
      </c>
      <c r="F47" s="6" t="s">
        <v>14</v>
      </c>
      <c r="G47" s="11" t="s">
        <v>2084</v>
      </c>
      <c r="H47" s="11"/>
      <c r="I47" s="55" t="s">
        <v>2085</v>
      </c>
      <c r="K47" s="5" t="s">
        <v>4495</v>
      </c>
      <c r="L47" s="73">
        <v>5305227</v>
      </c>
    </row>
    <row r="48" spans="1:12" s="5" customFormat="1">
      <c r="A48" s="47" t="s">
        <v>2081</v>
      </c>
      <c r="B48" s="6">
        <v>5305268</v>
      </c>
      <c r="C48" s="47" t="s">
        <v>2082</v>
      </c>
      <c r="D48" s="11" t="s">
        <v>2129</v>
      </c>
      <c r="E48" s="46" t="s">
        <v>21</v>
      </c>
      <c r="F48" s="6" t="s">
        <v>14</v>
      </c>
      <c r="G48" s="11" t="s">
        <v>2084</v>
      </c>
      <c r="H48" s="11"/>
      <c r="I48" s="55" t="s">
        <v>2085</v>
      </c>
      <c r="K48" s="5" t="s">
        <v>4495</v>
      </c>
      <c r="L48" s="6">
        <v>5305268</v>
      </c>
    </row>
    <row r="49" spans="1:12" s="5" customFormat="1">
      <c r="A49" s="46" t="s">
        <v>2081</v>
      </c>
      <c r="B49" s="6">
        <v>5305269</v>
      </c>
      <c r="C49" s="46" t="s">
        <v>2082</v>
      </c>
      <c r="D49" s="11" t="s">
        <v>2130</v>
      </c>
      <c r="E49" s="46" t="s">
        <v>21</v>
      </c>
      <c r="F49" s="6" t="s">
        <v>14</v>
      </c>
      <c r="G49" s="11" t="s">
        <v>2084</v>
      </c>
      <c r="H49" s="11"/>
      <c r="I49" s="55" t="s">
        <v>2085</v>
      </c>
      <c r="K49" s="5" t="s">
        <v>4495</v>
      </c>
      <c r="L49" s="73">
        <v>5305269</v>
      </c>
    </row>
    <row r="50" spans="1:12" s="5" customFormat="1">
      <c r="A50" s="47" t="s">
        <v>2081</v>
      </c>
      <c r="B50" s="6">
        <v>5306544</v>
      </c>
      <c r="C50" s="47" t="s">
        <v>2082</v>
      </c>
      <c r="D50" s="11" t="s">
        <v>2131</v>
      </c>
      <c r="E50" s="46" t="s">
        <v>21</v>
      </c>
      <c r="F50" s="6" t="s">
        <v>14</v>
      </c>
      <c r="G50" s="11" t="s">
        <v>2084</v>
      </c>
      <c r="H50" s="11"/>
      <c r="I50" s="55" t="s">
        <v>2085</v>
      </c>
      <c r="K50" s="5" t="s">
        <v>4495</v>
      </c>
      <c r="L50" s="6">
        <v>5306544</v>
      </c>
    </row>
    <row r="51" spans="1:12" s="5" customFormat="1">
      <c r="A51" s="46" t="s">
        <v>2081</v>
      </c>
      <c r="B51" s="6">
        <v>5306626</v>
      </c>
      <c r="C51" s="46" t="s">
        <v>2082</v>
      </c>
      <c r="D51" s="11" t="s">
        <v>2132</v>
      </c>
      <c r="E51" s="46" t="s">
        <v>21</v>
      </c>
      <c r="F51" s="6" t="s">
        <v>14</v>
      </c>
      <c r="G51" s="11" t="s">
        <v>2084</v>
      </c>
      <c r="H51" s="11"/>
      <c r="I51" s="55" t="s">
        <v>2085</v>
      </c>
      <c r="K51" s="5" t="s">
        <v>4495</v>
      </c>
      <c r="L51" s="73">
        <v>5306626</v>
      </c>
    </row>
    <row r="52" spans="1:12" s="5" customFormat="1">
      <c r="A52" s="47" t="s">
        <v>2081</v>
      </c>
      <c r="B52" s="6">
        <v>5307083</v>
      </c>
      <c r="C52" s="47" t="s">
        <v>2082</v>
      </c>
      <c r="D52" s="11" t="s">
        <v>2133</v>
      </c>
      <c r="E52" s="46" t="s">
        <v>21</v>
      </c>
      <c r="F52" s="6" t="s">
        <v>14</v>
      </c>
      <c r="G52" s="11" t="s">
        <v>2084</v>
      </c>
      <c r="H52" s="11"/>
      <c r="I52" s="55" t="s">
        <v>2085</v>
      </c>
      <c r="K52" s="5" t="s">
        <v>4495</v>
      </c>
      <c r="L52" s="6">
        <v>5307083</v>
      </c>
    </row>
    <row r="53" spans="1:12" s="5" customFormat="1">
      <c r="A53" s="46" t="s">
        <v>2081</v>
      </c>
      <c r="B53" s="6">
        <v>5307145</v>
      </c>
      <c r="C53" s="46" t="s">
        <v>2082</v>
      </c>
      <c r="D53" s="11" t="s">
        <v>2134</v>
      </c>
      <c r="E53" s="46" t="s">
        <v>21</v>
      </c>
      <c r="F53" s="6" t="s">
        <v>14</v>
      </c>
      <c r="G53" s="11" t="s">
        <v>2084</v>
      </c>
      <c r="H53" s="11"/>
      <c r="I53" s="55" t="s">
        <v>2085</v>
      </c>
      <c r="K53" s="5" t="s">
        <v>4495</v>
      </c>
      <c r="L53" s="73">
        <v>5307145</v>
      </c>
    </row>
    <row r="54" spans="1:12" s="5" customFormat="1">
      <c r="A54" s="47" t="s">
        <v>2081</v>
      </c>
      <c r="B54" s="6">
        <v>5308370</v>
      </c>
      <c r="C54" s="47" t="s">
        <v>2082</v>
      </c>
      <c r="D54" s="11" t="s">
        <v>2135</v>
      </c>
      <c r="E54" s="46" t="s">
        <v>21</v>
      </c>
      <c r="F54" s="6" t="s">
        <v>14</v>
      </c>
      <c r="G54" s="11" t="s">
        <v>2084</v>
      </c>
      <c r="H54" s="11"/>
      <c r="I54" s="55" t="s">
        <v>2085</v>
      </c>
      <c r="K54" s="5" t="s">
        <v>4495</v>
      </c>
      <c r="L54" s="6">
        <v>5308370</v>
      </c>
    </row>
    <row r="55" spans="1:12" s="5" customFormat="1">
      <c r="A55" s="46" t="s">
        <v>2081</v>
      </c>
      <c r="B55" s="6">
        <v>5308757</v>
      </c>
      <c r="C55" s="46" t="s">
        <v>2082</v>
      </c>
      <c r="D55" s="11" t="s">
        <v>2136</v>
      </c>
      <c r="E55" s="46" t="s">
        <v>21</v>
      </c>
      <c r="F55" s="6" t="s">
        <v>14</v>
      </c>
      <c r="G55" s="11" t="s">
        <v>2084</v>
      </c>
      <c r="H55" s="11"/>
      <c r="I55" s="55" t="s">
        <v>2085</v>
      </c>
      <c r="K55" s="5" t="s">
        <v>4495</v>
      </c>
      <c r="L55" s="73">
        <v>5308757</v>
      </c>
    </row>
    <row r="56" spans="1:12" s="5" customFormat="1">
      <c r="A56" s="47" t="s">
        <v>2081</v>
      </c>
      <c r="B56" s="6">
        <v>5309753</v>
      </c>
      <c r="C56" s="47" t="s">
        <v>2082</v>
      </c>
      <c r="D56" s="11" t="s">
        <v>2137</v>
      </c>
      <c r="E56" s="46" t="s">
        <v>21</v>
      </c>
      <c r="F56" s="6" t="s">
        <v>14</v>
      </c>
      <c r="G56" s="11" t="s">
        <v>2084</v>
      </c>
      <c r="H56" s="11"/>
      <c r="I56" s="55" t="s">
        <v>2085</v>
      </c>
      <c r="K56" s="5" t="s">
        <v>4495</v>
      </c>
      <c r="L56" s="6">
        <v>5309753</v>
      </c>
    </row>
    <row r="57" spans="1:12" s="5" customFormat="1">
      <c r="A57" s="46" t="s">
        <v>2081</v>
      </c>
      <c r="B57" s="6">
        <v>5310815</v>
      </c>
      <c r="C57" s="46" t="s">
        <v>2082</v>
      </c>
      <c r="D57" s="11" t="s">
        <v>2138</v>
      </c>
      <c r="E57" s="46" t="s">
        <v>21</v>
      </c>
      <c r="F57" s="6" t="s">
        <v>14</v>
      </c>
      <c r="G57" s="11" t="s">
        <v>2084</v>
      </c>
      <c r="H57" s="11"/>
      <c r="I57" s="55" t="s">
        <v>2085</v>
      </c>
      <c r="K57" s="5" t="s">
        <v>4495</v>
      </c>
      <c r="L57" s="73">
        <v>5310815</v>
      </c>
    </row>
    <row r="58" spans="1:12" s="5" customFormat="1">
      <c r="A58" s="47" t="s">
        <v>2081</v>
      </c>
      <c r="B58" s="6">
        <v>5311485</v>
      </c>
      <c r="C58" s="47" t="s">
        <v>2082</v>
      </c>
      <c r="D58" s="11" t="s">
        <v>2139</v>
      </c>
      <c r="E58" s="46" t="s">
        <v>21</v>
      </c>
      <c r="F58" s="6" t="s">
        <v>14</v>
      </c>
      <c r="G58" s="11" t="s">
        <v>2084</v>
      </c>
      <c r="H58" s="11"/>
      <c r="I58" s="55" t="s">
        <v>2085</v>
      </c>
      <c r="K58" s="5" t="s">
        <v>4495</v>
      </c>
      <c r="L58" s="6">
        <v>5311485</v>
      </c>
    </row>
    <row r="59" spans="1:12" s="5" customFormat="1">
      <c r="A59" s="46" t="s">
        <v>2081</v>
      </c>
      <c r="B59" s="6">
        <v>5312269</v>
      </c>
      <c r="C59" s="46" t="s">
        <v>2082</v>
      </c>
      <c r="D59" s="11" t="s">
        <v>2140</v>
      </c>
      <c r="E59" s="46" t="s">
        <v>21</v>
      </c>
      <c r="F59" s="6" t="s">
        <v>14</v>
      </c>
      <c r="G59" s="11" t="s">
        <v>2084</v>
      </c>
      <c r="H59" s="11"/>
      <c r="I59" s="55" t="s">
        <v>2085</v>
      </c>
      <c r="K59" s="5" t="s">
        <v>4495</v>
      </c>
      <c r="L59" s="73">
        <v>5312269</v>
      </c>
    </row>
    <row r="60" spans="1:12" s="5" customFormat="1">
      <c r="A60" s="47" t="s">
        <v>2081</v>
      </c>
      <c r="B60" s="6">
        <v>5313108</v>
      </c>
      <c r="C60" s="47" t="s">
        <v>2082</v>
      </c>
      <c r="D60" s="11" t="s">
        <v>2141</v>
      </c>
      <c r="E60" s="46" t="s">
        <v>21</v>
      </c>
      <c r="F60" s="6" t="s">
        <v>14</v>
      </c>
      <c r="G60" s="11" t="s">
        <v>2084</v>
      </c>
      <c r="H60" s="11"/>
      <c r="I60" s="55" t="s">
        <v>2085</v>
      </c>
      <c r="K60" s="5" t="s">
        <v>4495</v>
      </c>
      <c r="L60" s="6">
        <v>5313108</v>
      </c>
    </row>
    <row r="61" spans="1:12" s="5" customFormat="1">
      <c r="A61" s="46" t="s">
        <v>2081</v>
      </c>
      <c r="B61" s="6">
        <v>5313116</v>
      </c>
      <c r="C61" s="46" t="s">
        <v>2082</v>
      </c>
      <c r="D61" s="11" t="s">
        <v>2142</v>
      </c>
      <c r="E61" s="46" t="s">
        <v>21</v>
      </c>
      <c r="F61" s="6" t="s">
        <v>14</v>
      </c>
      <c r="G61" s="11" t="s">
        <v>2084</v>
      </c>
      <c r="H61" s="11"/>
      <c r="I61" s="55" t="s">
        <v>2085</v>
      </c>
      <c r="K61" s="5" t="s">
        <v>4495</v>
      </c>
      <c r="L61" s="73">
        <v>5313116</v>
      </c>
    </row>
    <row r="62" spans="1:12" s="5" customFormat="1">
      <c r="A62" s="47" t="s">
        <v>2081</v>
      </c>
      <c r="B62" s="6">
        <v>5313320</v>
      </c>
      <c r="C62" s="47" t="s">
        <v>2082</v>
      </c>
      <c r="D62" s="11" t="s">
        <v>2143</v>
      </c>
      <c r="E62" s="46" t="s">
        <v>21</v>
      </c>
      <c r="F62" s="6" t="s">
        <v>14</v>
      </c>
      <c r="G62" s="11" t="s">
        <v>2084</v>
      </c>
      <c r="H62" s="11"/>
      <c r="I62" s="55" t="s">
        <v>2085</v>
      </c>
      <c r="K62" s="5" t="s">
        <v>4495</v>
      </c>
      <c r="L62" s="6">
        <v>5313320</v>
      </c>
    </row>
    <row r="63" spans="1:12" s="5" customFormat="1">
      <c r="A63" s="46" t="s">
        <v>2081</v>
      </c>
      <c r="B63" s="6">
        <v>5313851</v>
      </c>
      <c r="C63" s="46" t="s">
        <v>2082</v>
      </c>
      <c r="D63" s="11" t="s">
        <v>2144</v>
      </c>
      <c r="E63" s="46" t="s">
        <v>21</v>
      </c>
      <c r="F63" s="6" t="s">
        <v>14</v>
      </c>
      <c r="G63" s="11" t="s">
        <v>2084</v>
      </c>
      <c r="H63" s="11"/>
      <c r="I63" s="55" t="s">
        <v>2085</v>
      </c>
      <c r="K63" s="5" t="s">
        <v>4495</v>
      </c>
      <c r="L63" s="73">
        <v>5313851</v>
      </c>
    </row>
    <row r="64" spans="1:12" s="5" customFormat="1">
      <c r="A64" s="47" t="s">
        <v>2081</v>
      </c>
      <c r="B64" s="6">
        <v>5314915</v>
      </c>
      <c r="C64" s="47" t="s">
        <v>2082</v>
      </c>
      <c r="D64" s="11" t="s">
        <v>2145</v>
      </c>
      <c r="E64" s="46" t="s">
        <v>21</v>
      </c>
      <c r="F64" s="6" t="s">
        <v>14</v>
      </c>
      <c r="G64" s="11" t="s">
        <v>2084</v>
      </c>
      <c r="H64" s="11"/>
      <c r="I64" s="55" t="s">
        <v>2085</v>
      </c>
      <c r="K64" s="5" t="s">
        <v>4495</v>
      </c>
      <c r="L64" s="6">
        <v>5314915</v>
      </c>
    </row>
    <row r="65" spans="1:12" s="5" customFormat="1">
      <c r="A65" s="46" t="s">
        <v>2081</v>
      </c>
      <c r="B65" s="6">
        <v>5314916</v>
      </c>
      <c r="C65" s="46" t="s">
        <v>2082</v>
      </c>
      <c r="D65" s="11" t="s">
        <v>2146</v>
      </c>
      <c r="E65" s="46" t="s">
        <v>21</v>
      </c>
      <c r="F65" s="6" t="s">
        <v>14</v>
      </c>
      <c r="G65" s="11" t="s">
        <v>2084</v>
      </c>
      <c r="H65" s="11"/>
      <c r="I65" s="55" t="s">
        <v>2085</v>
      </c>
      <c r="K65" s="5" t="s">
        <v>4495</v>
      </c>
      <c r="L65" s="73">
        <v>5314916</v>
      </c>
    </row>
    <row r="66" spans="1:12" s="5" customFormat="1">
      <c r="A66" s="47" t="s">
        <v>2081</v>
      </c>
      <c r="B66" s="6">
        <v>5316718</v>
      </c>
      <c r="C66" s="47" t="s">
        <v>2082</v>
      </c>
      <c r="D66" s="11" t="s">
        <v>2147</v>
      </c>
      <c r="E66" s="46" t="s">
        <v>21</v>
      </c>
      <c r="F66" s="6" t="s">
        <v>14</v>
      </c>
      <c r="G66" s="11" t="s">
        <v>2084</v>
      </c>
      <c r="H66" s="11"/>
      <c r="I66" s="55" t="s">
        <v>2085</v>
      </c>
      <c r="K66" s="5" t="s">
        <v>4495</v>
      </c>
      <c r="L66" s="6">
        <v>5316718</v>
      </c>
    </row>
    <row r="67" spans="1:12" s="5" customFormat="1">
      <c r="A67" s="46" t="s">
        <v>2081</v>
      </c>
      <c r="B67" s="6">
        <v>5318728</v>
      </c>
      <c r="C67" s="46" t="s">
        <v>2082</v>
      </c>
      <c r="D67" s="11" t="s">
        <v>2148</v>
      </c>
      <c r="E67" s="46" t="s">
        <v>21</v>
      </c>
      <c r="F67" s="6" t="s">
        <v>14</v>
      </c>
      <c r="G67" s="11" t="s">
        <v>2084</v>
      </c>
      <c r="H67" s="11"/>
      <c r="I67" s="55" t="s">
        <v>2085</v>
      </c>
      <c r="K67" s="5" t="s">
        <v>4495</v>
      </c>
      <c r="L67" s="73">
        <v>5318728</v>
      </c>
    </row>
    <row r="68" spans="1:12" s="5" customFormat="1">
      <c r="A68" s="47" t="s">
        <v>2081</v>
      </c>
      <c r="B68" s="6">
        <v>5322487</v>
      </c>
      <c r="C68" s="47" t="s">
        <v>2082</v>
      </c>
      <c r="D68" s="11" t="s">
        <v>2149</v>
      </c>
      <c r="E68" s="46" t="s">
        <v>21</v>
      </c>
      <c r="F68" s="6" t="s">
        <v>14</v>
      </c>
      <c r="G68" s="11" t="s">
        <v>2084</v>
      </c>
      <c r="H68" s="11"/>
      <c r="I68" s="55" t="s">
        <v>2085</v>
      </c>
      <c r="K68" s="5" t="s">
        <v>4495</v>
      </c>
      <c r="L68" s="6">
        <v>5322487</v>
      </c>
    </row>
    <row r="69" spans="1:12" s="5" customFormat="1">
      <c r="A69" s="46" t="s">
        <v>2081</v>
      </c>
      <c r="B69" s="6">
        <v>5325879</v>
      </c>
      <c r="C69" s="46" t="s">
        <v>2082</v>
      </c>
      <c r="D69" s="11" t="s">
        <v>2150</v>
      </c>
      <c r="E69" s="46" t="s">
        <v>21</v>
      </c>
      <c r="F69" s="6" t="s">
        <v>14</v>
      </c>
      <c r="G69" s="11" t="s">
        <v>2084</v>
      </c>
      <c r="H69" s="11"/>
      <c r="I69" s="55" t="s">
        <v>2085</v>
      </c>
      <c r="K69" s="5" t="s">
        <v>4495</v>
      </c>
      <c r="L69" s="73">
        <v>5325879</v>
      </c>
    </row>
    <row r="70" spans="1:12" s="5" customFormat="1">
      <c r="A70" s="47" t="s">
        <v>2081</v>
      </c>
      <c r="B70" s="6">
        <v>5326595</v>
      </c>
      <c r="C70" s="47" t="s">
        <v>2082</v>
      </c>
      <c r="D70" s="11" t="s">
        <v>2151</v>
      </c>
      <c r="E70" s="46" t="s">
        <v>21</v>
      </c>
      <c r="F70" s="6" t="s">
        <v>14</v>
      </c>
      <c r="G70" s="11" t="s">
        <v>2084</v>
      </c>
      <c r="H70" s="11"/>
      <c r="I70" s="55" t="s">
        <v>2085</v>
      </c>
      <c r="K70" s="5" t="s">
        <v>4495</v>
      </c>
      <c r="L70" s="6">
        <v>5326595</v>
      </c>
    </row>
    <row r="71" spans="1:12" s="5" customFormat="1">
      <c r="A71" s="46" t="s">
        <v>2081</v>
      </c>
      <c r="B71" s="6">
        <v>5326986</v>
      </c>
      <c r="C71" s="46" t="s">
        <v>2082</v>
      </c>
      <c r="D71" s="11" t="s">
        <v>2152</v>
      </c>
      <c r="E71" s="46" t="s">
        <v>21</v>
      </c>
      <c r="F71" s="6" t="s">
        <v>14</v>
      </c>
      <c r="G71" s="11" t="s">
        <v>2084</v>
      </c>
      <c r="H71" s="11"/>
      <c r="I71" s="55" t="s">
        <v>2085</v>
      </c>
      <c r="K71" s="5" t="s">
        <v>4495</v>
      </c>
      <c r="L71" s="73">
        <v>5326986</v>
      </c>
    </row>
    <row r="72" spans="1:12" s="5" customFormat="1">
      <c r="A72" s="47" t="s">
        <v>2081</v>
      </c>
      <c r="B72" s="6">
        <v>5331001</v>
      </c>
      <c r="C72" s="47" t="s">
        <v>2082</v>
      </c>
      <c r="D72" s="11" t="s">
        <v>2153</v>
      </c>
      <c r="E72" s="46" t="s">
        <v>21</v>
      </c>
      <c r="F72" s="6" t="s">
        <v>14</v>
      </c>
      <c r="G72" s="11" t="s">
        <v>2084</v>
      </c>
      <c r="H72" s="11"/>
      <c r="I72" s="55" t="s">
        <v>2085</v>
      </c>
      <c r="K72" s="5" t="s">
        <v>4495</v>
      </c>
      <c r="L72" s="6">
        <v>5331001</v>
      </c>
    </row>
    <row r="73" spans="1:12" s="5" customFormat="1">
      <c r="A73" s="46" t="s">
        <v>2081</v>
      </c>
      <c r="B73" s="6">
        <v>5331423</v>
      </c>
      <c r="C73" s="46" t="s">
        <v>2082</v>
      </c>
      <c r="D73" s="11" t="s">
        <v>2154</v>
      </c>
      <c r="E73" s="46" t="s">
        <v>21</v>
      </c>
      <c r="F73" s="6" t="s">
        <v>14</v>
      </c>
      <c r="G73" s="11" t="s">
        <v>2084</v>
      </c>
      <c r="H73" s="11"/>
      <c r="I73" s="55" t="s">
        <v>2085</v>
      </c>
      <c r="K73" s="5" t="s">
        <v>4495</v>
      </c>
      <c r="L73" s="73">
        <v>5331423</v>
      </c>
    </row>
    <row r="74" spans="1:12" s="5" customFormat="1">
      <c r="A74" s="47" t="s">
        <v>2081</v>
      </c>
      <c r="B74" s="6">
        <v>5331499</v>
      </c>
      <c r="C74" s="47" t="s">
        <v>2082</v>
      </c>
      <c r="D74" s="11" t="s">
        <v>2155</v>
      </c>
      <c r="E74" s="46" t="s">
        <v>21</v>
      </c>
      <c r="F74" s="6" t="s">
        <v>14</v>
      </c>
      <c r="G74" s="11" t="s">
        <v>2084</v>
      </c>
      <c r="H74" s="11"/>
      <c r="I74" s="55" t="s">
        <v>2085</v>
      </c>
      <c r="K74" s="5" t="s">
        <v>4495</v>
      </c>
      <c r="L74" s="6">
        <v>5331499</v>
      </c>
    </row>
    <row r="75" spans="1:12" s="5" customFormat="1">
      <c r="A75" s="46" t="s">
        <v>2081</v>
      </c>
      <c r="B75" s="6">
        <v>5333464</v>
      </c>
      <c r="C75" s="46" t="s">
        <v>2082</v>
      </c>
      <c r="D75" s="11" t="s">
        <v>2156</v>
      </c>
      <c r="E75" s="46" t="s">
        <v>21</v>
      </c>
      <c r="F75" s="6" t="s">
        <v>14</v>
      </c>
      <c r="G75" s="11" t="s">
        <v>2084</v>
      </c>
      <c r="H75" s="11"/>
      <c r="I75" s="55" t="s">
        <v>2085</v>
      </c>
      <c r="K75" s="5" t="s">
        <v>4495</v>
      </c>
      <c r="L75" s="73">
        <v>5333464</v>
      </c>
    </row>
    <row r="76" spans="1:12" s="5" customFormat="1">
      <c r="A76" s="47" t="s">
        <v>2081</v>
      </c>
      <c r="B76" s="6">
        <v>5334436</v>
      </c>
      <c r="C76" s="47" t="s">
        <v>2082</v>
      </c>
      <c r="D76" s="11" t="s">
        <v>2157</v>
      </c>
      <c r="E76" s="46" t="s">
        <v>21</v>
      </c>
      <c r="F76" s="6" t="s">
        <v>14</v>
      </c>
      <c r="G76" s="11" t="s">
        <v>2084</v>
      </c>
      <c r="H76" s="11"/>
      <c r="I76" s="55" t="s">
        <v>2085</v>
      </c>
      <c r="K76" s="5" t="s">
        <v>4495</v>
      </c>
      <c r="L76" s="6">
        <v>5334436</v>
      </c>
    </row>
    <row r="77" spans="1:12" s="5" customFormat="1">
      <c r="A77" s="46" t="s">
        <v>2081</v>
      </c>
      <c r="B77" s="6">
        <v>5334491</v>
      </c>
      <c r="C77" s="46" t="s">
        <v>2082</v>
      </c>
      <c r="D77" s="11" t="s">
        <v>2158</v>
      </c>
      <c r="E77" s="46" t="s">
        <v>21</v>
      </c>
      <c r="F77" s="6" t="s">
        <v>14</v>
      </c>
      <c r="G77" s="11" t="s">
        <v>2084</v>
      </c>
      <c r="H77" s="11"/>
      <c r="I77" s="55" t="s">
        <v>2085</v>
      </c>
      <c r="K77" s="5" t="s">
        <v>4495</v>
      </c>
      <c r="L77" s="73">
        <v>5334491</v>
      </c>
    </row>
    <row r="78" spans="1:12" s="5" customFormat="1">
      <c r="A78" s="47" t="s">
        <v>2081</v>
      </c>
      <c r="B78" s="6">
        <v>5336678</v>
      </c>
      <c r="C78" s="47" t="s">
        <v>2082</v>
      </c>
      <c r="D78" s="11" t="s">
        <v>2159</v>
      </c>
      <c r="E78" s="46" t="s">
        <v>21</v>
      </c>
      <c r="F78" s="6" t="s">
        <v>14</v>
      </c>
      <c r="G78" s="11" t="s">
        <v>2084</v>
      </c>
      <c r="H78" s="11"/>
      <c r="I78" s="55" t="s">
        <v>2085</v>
      </c>
      <c r="K78" s="5" t="s">
        <v>4495</v>
      </c>
      <c r="L78" s="6">
        <v>5336678</v>
      </c>
    </row>
    <row r="79" spans="1:12" s="5" customFormat="1">
      <c r="A79" s="46" t="s">
        <v>2081</v>
      </c>
      <c r="B79" s="6">
        <v>5337444</v>
      </c>
      <c r="C79" s="46" t="s">
        <v>2082</v>
      </c>
      <c r="D79" s="11" t="s">
        <v>2160</v>
      </c>
      <c r="E79" s="46" t="s">
        <v>21</v>
      </c>
      <c r="F79" s="6" t="s">
        <v>14</v>
      </c>
      <c r="G79" s="11" t="s">
        <v>2084</v>
      </c>
      <c r="H79" s="11"/>
      <c r="I79" s="55" t="s">
        <v>2085</v>
      </c>
      <c r="K79" s="5" t="s">
        <v>4495</v>
      </c>
      <c r="L79" s="73">
        <v>5337444</v>
      </c>
    </row>
    <row r="80" spans="1:12" s="5" customFormat="1">
      <c r="A80" s="47" t="s">
        <v>2081</v>
      </c>
      <c r="B80" s="6">
        <v>5339908</v>
      </c>
      <c r="C80" s="47" t="s">
        <v>2082</v>
      </c>
      <c r="D80" s="11" t="s">
        <v>2161</v>
      </c>
      <c r="E80" s="46" t="s">
        <v>21</v>
      </c>
      <c r="F80" s="6" t="s">
        <v>14</v>
      </c>
      <c r="G80" s="11" t="s">
        <v>2084</v>
      </c>
      <c r="H80" s="11"/>
      <c r="I80" s="55" t="s">
        <v>2085</v>
      </c>
      <c r="K80" s="5" t="s">
        <v>4495</v>
      </c>
      <c r="L80" s="6">
        <v>5339908</v>
      </c>
    </row>
    <row r="81" spans="1:12" s="5" customFormat="1">
      <c r="A81" s="46" t="s">
        <v>2081</v>
      </c>
      <c r="B81" s="6">
        <v>5342357</v>
      </c>
      <c r="C81" s="46" t="s">
        <v>2082</v>
      </c>
      <c r="D81" s="11" t="s">
        <v>2162</v>
      </c>
      <c r="E81" s="46" t="s">
        <v>21</v>
      </c>
      <c r="F81" s="6" t="s">
        <v>14</v>
      </c>
      <c r="G81" s="11" t="s">
        <v>2084</v>
      </c>
      <c r="H81" s="11"/>
      <c r="I81" s="55" t="s">
        <v>2085</v>
      </c>
      <c r="K81" s="5" t="s">
        <v>4495</v>
      </c>
      <c r="L81" s="73">
        <v>5342357</v>
      </c>
    </row>
    <row r="82" spans="1:12" s="5" customFormat="1">
      <c r="A82" s="47" t="s">
        <v>2081</v>
      </c>
      <c r="B82" s="6">
        <v>5344155</v>
      </c>
      <c r="C82" s="47" t="s">
        <v>2082</v>
      </c>
      <c r="D82" s="11" t="s">
        <v>2163</v>
      </c>
      <c r="E82" s="46" t="s">
        <v>21</v>
      </c>
      <c r="F82" s="6" t="s">
        <v>14</v>
      </c>
      <c r="G82" s="11" t="s">
        <v>2084</v>
      </c>
      <c r="H82" s="11"/>
      <c r="I82" s="55" t="s">
        <v>2085</v>
      </c>
      <c r="K82" s="5" t="s">
        <v>4495</v>
      </c>
      <c r="L82" s="6">
        <v>5344155</v>
      </c>
    </row>
    <row r="83" spans="1:12" s="5" customFormat="1">
      <c r="A83" s="46" t="s">
        <v>2081</v>
      </c>
      <c r="B83" s="6">
        <v>5344834</v>
      </c>
      <c r="C83" s="46" t="s">
        <v>2082</v>
      </c>
      <c r="D83" s="11" t="s">
        <v>2164</v>
      </c>
      <c r="E83" s="46" t="s">
        <v>21</v>
      </c>
      <c r="F83" s="6" t="s">
        <v>14</v>
      </c>
      <c r="G83" s="11" t="s">
        <v>2084</v>
      </c>
      <c r="H83" s="11"/>
      <c r="I83" s="55" t="s">
        <v>2085</v>
      </c>
      <c r="K83" s="5" t="s">
        <v>4495</v>
      </c>
      <c r="L83" s="73">
        <v>5344834</v>
      </c>
    </row>
    <row r="84" spans="1:12" s="5" customFormat="1">
      <c r="A84" s="47" t="s">
        <v>2081</v>
      </c>
      <c r="B84" s="6">
        <v>5345827</v>
      </c>
      <c r="C84" s="47" t="s">
        <v>2082</v>
      </c>
      <c r="D84" s="11" t="s">
        <v>2165</v>
      </c>
      <c r="E84" s="46" t="s">
        <v>21</v>
      </c>
      <c r="F84" s="6" t="s">
        <v>14</v>
      </c>
      <c r="G84" s="11" t="s">
        <v>2084</v>
      </c>
      <c r="H84" s="11"/>
      <c r="I84" s="55" t="s">
        <v>2085</v>
      </c>
      <c r="K84" s="5" t="s">
        <v>4495</v>
      </c>
      <c r="L84" s="6">
        <v>5345827</v>
      </c>
    </row>
    <row r="85" spans="1:12" s="5" customFormat="1">
      <c r="A85" s="46" t="s">
        <v>2081</v>
      </c>
      <c r="B85" s="6">
        <v>5346804</v>
      </c>
      <c r="C85" s="46" t="s">
        <v>2082</v>
      </c>
      <c r="D85" s="11" t="s">
        <v>2166</v>
      </c>
      <c r="E85" s="46" t="s">
        <v>21</v>
      </c>
      <c r="F85" s="6" t="s">
        <v>14</v>
      </c>
      <c r="G85" s="11" t="s">
        <v>2084</v>
      </c>
      <c r="H85" s="11"/>
      <c r="I85" s="55" t="s">
        <v>2085</v>
      </c>
      <c r="K85" s="5" t="s">
        <v>4495</v>
      </c>
      <c r="L85" s="73">
        <v>5346804</v>
      </c>
    </row>
    <row r="86" spans="1:12" s="5" customFormat="1">
      <c r="A86" s="47" t="s">
        <v>2081</v>
      </c>
      <c r="B86" s="6">
        <v>5347678</v>
      </c>
      <c r="C86" s="47" t="s">
        <v>2082</v>
      </c>
      <c r="D86" s="11" t="s">
        <v>2167</v>
      </c>
      <c r="E86" s="46" t="s">
        <v>21</v>
      </c>
      <c r="F86" s="6" t="s">
        <v>14</v>
      </c>
      <c r="G86" s="11" t="s">
        <v>2084</v>
      </c>
      <c r="H86" s="11"/>
      <c r="I86" s="55" t="s">
        <v>2085</v>
      </c>
      <c r="K86" s="5" t="s">
        <v>4495</v>
      </c>
      <c r="L86" s="6">
        <v>5347678</v>
      </c>
    </row>
    <row r="87" spans="1:12" s="5" customFormat="1">
      <c r="A87" s="46" t="s">
        <v>2081</v>
      </c>
      <c r="B87" s="6">
        <v>5350001</v>
      </c>
      <c r="C87" s="46" t="s">
        <v>2082</v>
      </c>
      <c r="D87" s="11" t="s">
        <v>2168</v>
      </c>
      <c r="E87" s="46" t="s">
        <v>21</v>
      </c>
      <c r="F87" s="6" t="s">
        <v>14</v>
      </c>
      <c r="G87" s="11" t="s">
        <v>2084</v>
      </c>
      <c r="H87" s="11"/>
      <c r="I87" s="55" t="s">
        <v>2085</v>
      </c>
      <c r="K87" s="5" t="s">
        <v>4495</v>
      </c>
      <c r="L87" s="73">
        <v>5350001</v>
      </c>
    </row>
    <row r="88" spans="1:12" s="5" customFormat="1">
      <c r="A88" s="47" t="s">
        <v>2081</v>
      </c>
      <c r="B88" s="6">
        <v>5350004</v>
      </c>
      <c r="C88" s="47" t="s">
        <v>2082</v>
      </c>
      <c r="D88" s="11" t="s">
        <v>2169</v>
      </c>
      <c r="E88" s="46" t="s">
        <v>21</v>
      </c>
      <c r="F88" s="6" t="s">
        <v>14</v>
      </c>
      <c r="G88" s="11" t="s">
        <v>2084</v>
      </c>
      <c r="H88" s="11"/>
      <c r="I88" s="55" t="s">
        <v>2085</v>
      </c>
      <c r="K88" s="5" t="s">
        <v>4495</v>
      </c>
      <c r="L88" s="6">
        <v>5350004</v>
      </c>
    </row>
    <row r="89" spans="1:12" s="5" customFormat="1">
      <c r="A89" s="46" t="s">
        <v>2081</v>
      </c>
      <c r="B89" s="6">
        <v>5352740</v>
      </c>
      <c r="C89" s="46" t="s">
        <v>2082</v>
      </c>
      <c r="D89" s="11" t="s">
        <v>2170</v>
      </c>
      <c r="E89" s="46" t="s">
        <v>21</v>
      </c>
      <c r="F89" s="6" t="s">
        <v>14</v>
      </c>
      <c r="G89" s="11" t="s">
        <v>2084</v>
      </c>
      <c r="H89" s="11"/>
      <c r="I89" s="55" t="s">
        <v>2085</v>
      </c>
      <c r="K89" s="5" t="s">
        <v>4495</v>
      </c>
      <c r="L89" s="73">
        <v>5352740</v>
      </c>
    </row>
    <row r="90" spans="1:12" s="5" customFormat="1">
      <c r="A90" s="47" t="s">
        <v>2081</v>
      </c>
      <c r="B90" s="6">
        <v>5352970</v>
      </c>
      <c r="C90" s="47" t="s">
        <v>2082</v>
      </c>
      <c r="D90" s="11" t="s">
        <v>2171</v>
      </c>
      <c r="E90" s="46" t="s">
        <v>21</v>
      </c>
      <c r="F90" s="6" t="s">
        <v>14</v>
      </c>
      <c r="G90" s="11" t="s">
        <v>2084</v>
      </c>
      <c r="H90" s="11"/>
      <c r="I90" s="55" t="s">
        <v>2085</v>
      </c>
      <c r="K90" s="5" t="s">
        <v>4495</v>
      </c>
      <c r="L90" s="6">
        <v>5352970</v>
      </c>
    </row>
    <row r="91" spans="1:12" s="5" customFormat="1">
      <c r="A91" s="46" t="s">
        <v>2081</v>
      </c>
      <c r="B91" s="6">
        <v>5353851</v>
      </c>
      <c r="C91" s="46" t="s">
        <v>2082</v>
      </c>
      <c r="D91" s="11" t="s">
        <v>2172</v>
      </c>
      <c r="E91" s="46" t="s">
        <v>21</v>
      </c>
      <c r="F91" s="6" t="s">
        <v>14</v>
      </c>
      <c r="G91" s="11" t="s">
        <v>2084</v>
      </c>
      <c r="H91" s="11"/>
      <c r="I91" s="55" t="s">
        <v>2085</v>
      </c>
      <c r="K91" s="5" t="s">
        <v>4495</v>
      </c>
      <c r="L91" s="73">
        <v>5353851</v>
      </c>
    </row>
    <row r="92" spans="1:12" s="5" customFormat="1">
      <c r="A92" s="47" t="s">
        <v>2081</v>
      </c>
      <c r="B92" s="6">
        <v>5354113</v>
      </c>
      <c r="C92" s="47" t="s">
        <v>2082</v>
      </c>
      <c r="D92" s="11" t="s">
        <v>2173</v>
      </c>
      <c r="E92" s="46" t="s">
        <v>21</v>
      </c>
      <c r="F92" s="6" t="s">
        <v>14</v>
      </c>
      <c r="G92" s="11" t="s">
        <v>2084</v>
      </c>
      <c r="H92" s="11"/>
      <c r="I92" s="55" t="s">
        <v>2085</v>
      </c>
      <c r="K92" s="5" t="s">
        <v>4495</v>
      </c>
      <c r="L92" s="6">
        <v>5354113</v>
      </c>
    </row>
    <row r="93" spans="1:12" s="5" customFormat="1">
      <c r="A93" s="46" t="s">
        <v>2081</v>
      </c>
      <c r="B93" s="6">
        <v>5355009</v>
      </c>
      <c r="C93" s="46" t="s">
        <v>2082</v>
      </c>
      <c r="D93" s="11" t="s">
        <v>2174</v>
      </c>
      <c r="E93" s="46" t="s">
        <v>21</v>
      </c>
      <c r="F93" s="6" t="s">
        <v>14</v>
      </c>
      <c r="G93" s="11" t="s">
        <v>2084</v>
      </c>
      <c r="H93" s="11"/>
      <c r="I93" s="55" t="s">
        <v>2085</v>
      </c>
      <c r="K93" s="5" t="s">
        <v>4495</v>
      </c>
      <c r="L93" s="73">
        <v>5355009</v>
      </c>
    </row>
    <row r="94" spans="1:12" s="5" customFormat="1">
      <c r="A94" s="47" t="s">
        <v>2081</v>
      </c>
      <c r="B94" s="6">
        <v>5357102</v>
      </c>
      <c r="C94" s="47" t="s">
        <v>2082</v>
      </c>
      <c r="D94" s="11" t="s">
        <v>2109</v>
      </c>
      <c r="E94" s="46" t="s">
        <v>21</v>
      </c>
      <c r="F94" s="6" t="s">
        <v>14</v>
      </c>
      <c r="G94" s="11" t="s">
        <v>2084</v>
      </c>
      <c r="H94" s="11"/>
      <c r="I94" s="55" t="s">
        <v>2085</v>
      </c>
      <c r="K94" s="5" t="s">
        <v>4495</v>
      </c>
      <c r="L94" s="6">
        <v>5357102</v>
      </c>
    </row>
    <row r="95" spans="1:12" s="5" customFormat="1">
      <c r="A95" s="46" t="s">
        <v>2081</v>
      </c>
      <c r="B95" s="6">
        <v>5357513</v>
      </c>
      <c r="C95" s="46" t="s">
        <v>2082</v>
      </c>
      <c r="D95" s="11" t="s">
        <v>2175</v>
      </c>
      <c r="E95" s="46" t="s">
        <v>21</v>
      </c>
      <c r="F95" s="6" t="s">
        <v>14</v>
      </c>
      <c r="G95" s="11" t="s">
        <v>2084</v>
      </c>
      <c r="H95" s="11"/>
      <c r="I95" s="55" t="s">
        <v>2085</v>
      </c>
      <c r="K95" s="5" t="s">
        <v>4495</v>
      </c>
      <c r="L95" s="73">
        <v>5357513</v>
      </c>
    </row>
    <row r="96" spans="1:12" s="5" customFormat="1">
      <c r="A96" s="47" t="s">
        <v>2081</v>
      </c>
      <c r="B96" s="6">
        <v>5357568</v>
      </c>
      <c r="C96" s="47" t="s">
        <v>2082</v>
      </c>
      <c r="D96" s="11" t="s">
        <v>2176</v>
      </c>
      <c r="E96" s="46" t="s">
        <v>21</v>
      </c>
      <c r="F96" s="6" t="s">
        <v>14</v>
      </c>
      <c r="G96" s="11" t="s">
        <v>2084</v>
      </c>
      <c r="H96" s="11"/>
      <c r="I96" s="55" t="s">
        <v>2085</v>
      </c>
      <c r="K96" s="5" t="s">
        <v>4495</v>
      </c>
      <c r="L96" s="6">
        <v>5357568</v>
      </c>
    </row>
    <row r="97" spans="1:12" s="5" customFormat="1">
      <c r="A97" s="46" t="s">
        <v>2081</v>
      </c>
      <c r="B97" s="6">
        <v>5357634</v>
      </c>
      <c r="C97" s="46" t="s">
        <v>2082</v>
      </c>
      <c r="D97" s="11" t="s">
        <v>2177</v>
      </c>
      <c r="E97" s="46" t="s">
        <v>21</v>
      </c>
      <c r="F97" s="6" t="s">
        <v>14</v>
      </c>
      <c r="G97" s="11" t="s">
        <v>2084</v>
      </c>
      <c r="H97" s="11"/>
      <c r="I97" s="55" t="s">
        <v>2085</v>
      </c>
      <c r="K97" s="5" t="s">
        <v>4495</v>
      </c>
      <c r="L97" s="73">
        <v>5357634</v>
      </c>
    </row>
    <row r="98" spans="1:12" s="5" customFormat="1">
      <c r="A98" s="47" t="s">
        <v>2081</v>
      </c>
      <c r="B98" s="6">
        <v>5357638</v>
      </c>
      <c r="C98" s="47" t="s">
        <v>2082</v>
      </c>
      <c r="D98" s="11" t="s">
        <v>2178</v>
      </c>
      <c r="E98" s="46" t="s">
        <v>21</v>
      </c>
      <c r="F98" s="6" t="s">
        <v>14</v>
      </c>
      <c r="G98" s="11" t="s">
        <v>2084</v>
      </c>
      <c r="H98" s="11"/>
      <c r="I98" s="55" t="s">
        <v>2085</v>
      </c>
      <c r="K98" s="5" t="s">
        <v>4495</v>
      </c>
      <c r="L98" s="6">
        <v>5357638</v>
      </c>
    </row>
    <row r="99" spans="1:12" s="5" customFormat="1">
      <c r="A99" s="46" t="s">
        <v>2081</v>
      </c>
      <c r="B99" s="6">
        <v>5357746</v>
      </c>
      <c r="C99" s="46" t="s">
        <v>2082</v>
      </c>
      <c r="D99" s="11" t="s">
        <v>2179</v>
      </c>
      <c r="E99" s="46" t="s">
        <v>21</v>
      </c>
      <c r="F99" s="6" t="s">
        <v>14</v>
      </c>
      <c r="G99" s="11" t="s">
        <v>2084</v>
      </c>
      <c r="H99" s="11"/>
      <c r="I99" s="55" t="s">
        <v>2085</v>
      </c>
      <c r="K99" s="5" t="s">
        <v>4495</v>
      </c>
      <c r="L99" s="73">
        <v>5357746</v>
      </c>
    </row>
    <row r="100" spans="1:12" s="5" customFormat="1">
      <c r="A100" s="47" t="s">
        <v>2081</v>
      </c>
      <c r="B100" s="6">
        <v>5357781</v>
      </c>
      <c r="C100" s="47" t="s">
        <v>2082</v>
      </c>
      <c r="D100" s="11" t="s">
        <v>2180</v>
      </c>
      <c r="E100" s="46" t="s">
        <v>21</v>
      </c>
      <c r="F100" s="6" t="s">
        <v>14</v>
      </c>
      <c r="G100" s="11" t="s">
        <v>2084</v>
      </c>
      <c r="H100" s="11"/>
      <c r="I100" s="55" t="s">
        <v>2085</v>
      </c>
      <c r="K100" s="5" t="s">
        <v>4495</v>
      </c>
      <c r="L100" s="6">
        <v>5357781</v>
      </c>
    </row>
    <row r="101" spans="1:12" s="5" customFormat="1">
      <c r="A101" s="46" t="s">
        <v>2081</v>
      </c>
      <c r="B101" s="6">
        <v>5357805</v>
      </c>
      <c r="C101" s="46" t="s">
        <v>2082</v>
      </c>
      <c r="D101" s="11" t="s">
        <v>2181</v>
      </c>
      <c r="E101" s="46" t="s">
        <v>21</v>
      </c>
      <c r="F101" s="6" t="s">
        <v>14</v>
      </c>
      <c r="G101" s="11" t="s">
        <v>2084</v>
      </c>
      <c r="H101" s="11"/>
      <c r="I101" s="55" t="s">
        <v>2085</v>
      </c>
      <c r="K101" s="5" t="s">
        <v>4495</v>
      </c>
      <c r="L101" s="73">
        <v>5357805</v>
      </c>
    </row>
    <row r="102" spans="1:12" s="5" customFormat="1">
      <c r="A102" s="47" t="s">
        <v>2081</v>
      </c>
      <c r="B102" s="6">
        <v>5358328</v>
      </c>
      <c r="C102" s="47" t="s">
        <v>2082</v>
      </c>
      <c r="D102" s="11" t="s">
        <v>2182</v>
      </c>
      <c r="E102" s="46" t="s">
        <v>21</v>
      </c>
      <c r="F102" s="6" t="s">
        <v>14</v>
      </c>
      <c r="G102" s="11" t="s">
        <v>2084</v>
      </c>
      <c r="H102" s="11"/>
      <c r="I102" s="55" t="s">
        <v>2085</v>
      </c>
      <c r="K102" s="5" t="s">
        <v>4495</v>
      </c>
      <c r="L102" s="6">
        <v>5358328</v>
      </c>
    </row>
    <row r="103" spans="1:12" s="5" customFormat="1">
      <c r="A103" s="46" t="s">
        <v>2081</v>
      </c>
      <c r="B103" s="6">
        <v>5358446</v>
      </c>
      <c r="C103" s="46" t="s">
        <v>2082</v>
      </c>
      <c r="D103" s="11" t="s">
        <v>2110</v>
      </c>
      <c r="E103" s="46" t="s">
        <v>21</v>
      </c>
      <c r="F103" s="6" t="s">
        <v>14</v>
      </c>
      <c r="G103" s="11" t="s">
        <v>2084</v>
      </c>
      <c r="H103" s="11"/>
      <c r="I103" s="55" t="s">
        <v>2085</v>
      </c>
      <c r="K103" s="5" t="s">
        <v>4495</v>
      </c>
      <c r="L103" s="73">
        <v>5358446</v>
      </c>
    </row>
    <row r="104" spans="1:12" s="5" customFormat="1">
      <c r="A104" s="47" t="s">
        <v>2081</v>
      </c>
      <c r="B104" s="6">
        <v>5358599</v>
      </c>
      <c r="C104" s="47" t="s">
        <v>2082</v>
      </c>
      <c r="D104" s="11" t="s">
        <v>2183</v>
      </c>
      <c r="E104" s="46" t="s">
        <v>21</v>
      </c>
      <c r="F104" s="6" t="s">
        <v>14</v>
      </c>
      <c r="G104" s="11" t="s">
        <v>2084</v>
      </c>
      <c r="H104" s="11"/>
      <c r="I104" s="55" t="s">
        <v>2085</v>
      </c>
      <c r="K104" s="5" t="s">
        <v>4495</v>
      </c>
      <c r="L104" s="6">
        <v>5358599</v>
      </c>
    </row>
    <row r="105" spans="1:12" s="5" customFormat="1">
      <c r="A105" s="46" t="s">
        <v>2081</v>
      </c>
      <c r="B105" s="6">
        <v>5358662</v>
      </c>
      <c r="C105" s="46" t="s">
        <v>2082</v>
      </c>
      <c r="D105" s="11" t="s">
        <v>2184</v>
      </c>
      <c r="E105" s="46" t="s">
        <v>21</v>
      </c>
      <c r="F105" s="6" t="s">
        <v>14</v>
      </c>
      <c r="G105" s="11" t="s">
        <v>2084</v>
      </c>
      <c r="H105" s="11"/>
      <c r="I105" s="55" t="s">
        <v>2085</v>
      </c>
      <c r="K105" s="5" t="s">
        <v>4495</v>
      </c>
      <c r="L105" s="73">
        <v>5358662</v>
      </c>
    </row>
    <row r="106" spans="1:12" s="5" customFormat="1">
      <c r="A106" s="47" t="s">
        <v>2081</v>
      </c>
      <c r="B106" s="6">
        <v>5358810</v>
      </c>
      <c r="C106" s="47" t="s">
        <v>2082</v>
      </c>
      <c r="D106" s="11" t="s">
        <v>2185</v>
      </c>
      <c r="E106" s="46" t="s">
        <v>21</v>
      </c>
      <c r="F106" s="6" t="s">
        <v>14</v>
      </c>
      <c r="G106" s="11" t="s">
        <v>2084</v>
      </c>
      <c r="H106" s="11"/>
      <c r="I106" s="55" t="s">
        <v>2085</v>
      </c>
      <c r="K106" s="5" t="s">
        <v>4495</v>
      </c>
      <c r="L106" s="6">
        <v>5358810</v>
      </c>
    </row>
    <row r="107" spans="1:12" s="5" customFormat="1">
      <c r="A107" s="46" t="s">
        <v>2081</v>
      </c>
      <c r="B107" s="6">
        <v>5358926</v>
      </c>
      <c r="C107" s="46" t="s">
        <v>2082</v>
      </c>
      <c r="D107" s="11" t="s">
        <v>2186</v>
      </c>
      <c r="E107" s="46" t="s">
        <v>21</v>
      </c>
      <c r="F107" s="6" t="s">
        <v>14</v>
      </c>
      <c r="G107" s="11" t="s">
        <v>2084</v>
      </c>
      <c r="H107" s="11"/>
      <c r="I107" s="55" t="s">
        <v>2085</v>
      </c>
      <c r="K107" s="5" t="s">
        <v>4495</v>
      </c>
      <c r="L107" s="73">
        <v>5358926</v>
      </c>
    </row>
    <row r="108" spans="1:12" s="5" customFormat="1">
      <c r="A108" s="47" t="s">
        <v>2081</v>
      </c>
      <c r="B108" s="6">
        <v>5359759</v>
      </c>
      <c r="C108" s="47" t="s">
        <v>2082</v>
      </c>
      <c r="D108" s="11" t="s">
        <v>2187</v>
      </c>
      <c r="E108" s="46" t="s">
        <v>21</v>
      </c>
      <c r="F108" s="6" t="s">
        <v>14</v>
      </c>
      <c r="G108" s="11" t="s">
        <v>2084</v>
      </c>
      <c r="H108" s="11"/>
      <c r="I108" s="55" t="s">
        <v>2085</v>
      </c>
      <c r="K108" s="5" t="s">
        <v>4495</v>
      </c>
      <c r="L108" s="6">
        <v>5359759</v>
      </c>
    </row>
    <row r="109" spans="1:12" s="5" customFormat="1">
      <c r="A109" s="46" t="s">
        <v>2081</v>
      </c>
      <c r="B109" s="6">
        <v>5360146</v>
      </c>
      <c r="C109" s="46" t="s">
        <v>2082</v>
      </c>
      <c r="D109" s="11" t="s">
        <v>2188</v>
      </c>
      <c r="E109" s="46" t="s">
        <v>21</v>
      </c>
      <c r="F109" s="6" t="s">
        <v>14</v>
      </c>
      <c r="G109" s="11" t="s">
        <v>2084</v>
      </c>
      <c r="H109" s="11"/>
      <c r="I109" s="55" t="s">
        <v>2085</v>
      </c>
      <c r="K109" s="5" t="s">
        <v>4495</v>
      </c>
      <c r="L109" s="73">
        <v>5360146</v>
      </c>
    </row>
    <row r="110" spans="1:12" s="5" customFormat="1">
      <c r="A110" s="47" t="s">
        <v>2081</v>
      </c>
      <c r="B110" s="6">
        <v>5360315</v>
      </c>
      <c r="C110" s="47" t="s">
        <v>2082</v>
      </c>
      <c r="D110" s="11" t="s">
        <v>2189</v>
      </c>
      <c r="E110" s="46" t="s">
        <v>21</v>
      </c>
      <c r="F110" s="6" t="s">
        <v>14</v>
      </c>
      <c r="G110" s="11" t="s">
        <v>2084</v>
      </c>
      <c r="H110" s="11"/>
      <c r="I110" s="55" t="s">
        <v>2085</v>
      </c>
      <c r="K110" s="5" t="s">
        <v>4495</v>
      </c>
      <c r="L110" s="6">
        <v>5360315</v>
      </c>
    </row>
    <row r="111" spans="1:12" s="5" customFormat="1">
      <c r="A111" s="46" t="s">
        <v>2081</v>
      </c>
      <c r="B111" s="6">
        <v>5360699</v>
      </c>
      <c r="C111" s="46" t="s">
        <v>2082</v>
      </c>
      <c r="D111" s="11" t="s">
        <v>2190</v>
      </c>
      <c r="E111" s="46" t="s">
        <v>21</v>
      </c>
      <c r="F111" s="6" t="s">
        <v>14</v>
      </c>
      <c r="G111" s="11" t="s">
        <v>2084</v>
      </c>
      <c r="H111" s="11"/>
      <c r="I111" s="55" t="s">
        <v>2085</v>
      </c>
      <c r="K111" s="5" t="s">
        <v>4495</v>
      </c>
      <c r="L111" s="73">
        <v>5360699</v>
      </c>
    </row>
    <row r="112" spans="1:12" s="5" customFormat="1">
      <c r="A112" s="47" t="s">
        <v>2081</v>
      </c>
      <c r="B112" s="6">
        <v>5360930</v>
      </c>
      <c r="C112" s="47" t="s">
        <v>2082</v>
      </c>
      <c r="D112" s="11" t="s">
        <v>2191</v>
      </c>
      <c r="E112" s="46" t="s">
        <v>21</v>
      </c>
      <c r="F112" s="6" t="s">
        <v>14</v>
      </c>
      <c r="G112" s="11" t="s">
        <v>2084</v>
      </c>
      <c r="H112" s="11"/>
      <c r="I112" s="55" t="s">
        <v>2085</v>
      </c>
      <c r="K112" s="5" t="s">
        <v>4495</v>
      </c>
      <c r="L112" s="6">
        <v>5360930</v>
      </c>
    </row>
    <row r="113" spans="1:12" s="5" customFormat="1">
      <c r="A113" s="46" t="s">
        <v>2081</v>
      </c>
      <c r="B113" s="6">
        <v>5361361</v>
      </c>
      <c r="C113" s="46" t="s">
        <v>2082</v>
      </c>
      <c r="D113" s="11" t="s">
        <v>2192</v>
      </c>
      <c r="E113" s="46" t="s">
        <v>21</v>
      </c>
      <c r="F113" s="6" t="s">
        <v>14</v>
      </c>
      <c r="G113" s="11" t="s">
        <v>2084</v>
      </c>
      <c r="H113" s="11"/>
      <c r="I113" s="55" t="s">
        <v>2085</v>
      </c>
      <c r="K113" s="5" t="s">
        <v>4495</v>
      </c>
      <c r="L113" s="73">
        <v>5361361</v>
      </c>
    </row>
    <row r="114" spans="1:12" s="5" customFormat="1">
      <c r="A114" s="47" t="s">
        <v>2081</v>
      </c>
      <c r="B114" s="6">
        <v>5361419</v>
      </c>
      <c r="C114" s="47" t="s">
        <v>2082</v>
      </c>
      <c r="D114" s="11" t="s">
        <v>2193</v>
      </c>
      <c r="E114" s="46" t="s">
        <v>21</v>
      </c>
      <c r="F114" s="6" t="s">
        <v>14</v>
      </c>
      <c r="G114" s="11" t="s">
        <v>2084</v>
      </c>
      <c r="H114" s="11"/>
      <c r="I114" s="55" t="s">
        <v>2085</v>
      </c>
      <c r="K114" s="5" t="s">
        <v>4495</v>
      </c>
      <c r="L114" s="6">
        <v>5361419</v>
      </c>
    </row>
    <row r="115" spans="1:12" s="5" customFormat="1">
      <c r="A115" s="46" t="s">
        <v>2081</v>
      </c>
      <c r="B115" s="6">
        <v>5883988</v>
      </c>
      <c r="C115" s="46" t="s">
        <v>2082</v>
      </c>
      <c r="D115" s="11" t="s">
        <v>2194</v>
      </c>
      <c r="E115" s="46" t="s">
        <v>21</v>
      </c>
      <c r="F115" s="6" t="s">
        <v>14</v>
      </c>
      <c r="G115" s="11" t="s">
        <v>2084</v>
      </c>
      <c r="H115" s="11"/>
      <c r="I115" s="55" t="s">
        <v>2085</v>
      </c>
      <c r="K115" s="5" t="s">
        <v>4495</v>
      </c>
      <c r="L115" s="73">
        <v>5883988</v>
      </c>
    </row>
    <row r="116" spans="1:12" s="5" customFormat="1">
      <c r="A116" s="47" t="s">
        <v>2081</v>
      </c>
      <c r="B116" s="6">
        <v>5924112</v>
      </c>
      <c r="C116" s="47" t="s">
        <v>2082</v>
      </c>
      <c r="D116" s="11" t="s">
        <v>2195</v>
      </c>
      <c r="E116" s="46" t="s">
        <v>21</v>
      </c>
      <c r="F116" s="6" t="s">
        <v>14</v>
      </c>
      <c r="G116" s="11" t="s">
        <v>2084</v>
      </c>
      <c r="H116" s="11"/>
      <c r="I116" s="55" t="s">
        <v>2085</v>
      </c>
      <c r="K116" s="5" t="s">
        <v>4495</v>
      </c>
      <c r="L116" s="6">
        <v>5924112</v>
      </c>
    </row>
    <row r="117" spans="1:12" s="5" customFormat="1">
      <c r="A117" s="46" t="s">
        <v>2081</v>
      </c>
      <c r="B117" s="6">
        <v>6528446</v>
      </c>
      <c r="C117" s="46" t="s">
        <v>2082</v>
      </c>
      <c r="D117" s="11" t="s">
        <v>2196</v>
      </c>
      <c r="E117" s="46" t="s">
        <v>21</v>
      </c>
      <c r="F117" s="6" t="s">
        <v>14</v>
      </c>
      <c r="G117" s="11" t="s">
        <v>2084</v>
      </c>
      <c r="H117" s="11"/>
      <c r="I117" s="55" t="s">
        <v>2085</v>
      </c>
      <c r="K117" s="5" t="s">
        <v>4495</v>
      </c>
      <c r="L117" s="73">
        <v>6528446</v>
      </c>
    </row>
    <row r="118" spans="1:12" s="5" customFormat="1">
      <c r="A118" s="47" t="s">
        <v>2081</v>
      </c>
      <c r="B118" s="6">
        <v>6611288</v>
      </c>
      <c r="C118" s="47" t="s">
        <v>2082</v>
      </c>
      <c r="D118" s="11" t="s">
        <v>2197</v>
      </c>
      <c r="E118" s="46" t="s">
        <v>21</v>
      </c>
      <c r="F118" s="6" t="s">
        <v>14</v>
      </c>
      <c r="G118" s="11" t="s">
        <v>2084</v>
      </c>
      <c r="H118" s="11"/>
      <c r="I118" s="55" t="s">
        <v>2085</v>
      </c>
      <c r="K118" s="5" t="s">
        <v>4495</v>
      </c>
      <c r="L118" s="6">
        <v>6611288</v>
      </c>
    </row>
    <row r="119" spans="1:12" s="5" customFormat="1">
      <c r="A119" s="46" t="s">
        <v>2081</v>
      </c>
      <c r="B119" s="6">
        <v>6633934</v>
      </c>
      <c r="C119" s="46" t="s">
        <v>2082</v>
      </c>
      <c r="D119" s="11" t="s">
        <v>2198</v>
      </c>
      <c r="E119" s="46" t="s">
        <v>21</v>
      </c>
      <c r="F119" s="6" t="s">
        <v>14</v>
      </c>
      <c r="G119" s="11" t="s">
        <v>2084</v>
      </c>
      <c r="H119" s="11"/>
      <c r="I119" s="55" t="s">
        <v>2085</v>
      </c>
      <c r="K119" s="5" t="s">
        <v>4495</v>
      </c>
      <c r="L119" s="73">
        <v>6633934</v>
      </c>
    </row>
    <row r="120" spans="1:12" s="5" customFormat="1">
      <c r="A120" s="47" t="s">
        <v>2081</v>
      </c>
      <c r="B120" s="6">
        <v>6633954</v>
      </c>
      <c r="C120" s="47" t="s">
        <v>2082</v>
      </c>
      <c r="D120" s="11" t="s">
        <v>2199</v>
      </c>
      <c r="E120" s="46" t="s">
        <v>21</v>
      </c>
      <c r="F120" s="6" t="s">
        <v>14</v>
      </c>
      <c r="G120" s="11" t="s">
        <v>2084</v>
      </c>
      <c r="H120" s="11"/>
      <c r="I120" s="55" t="s">
        <v>2085</v>
      </c>
      <c r="K120" s="5" t="s">
        <v>4495</v>
      </c>
      <c r="L120" s="6">
        <v>6633954</v>
      </c>
    </row>
    <row r="121" spans="1:12" s="5" customFormat="1">
      <c r="A121" s="46" t="s">
        <v>2081</v>
      </c>
      <c r="B121" s="6">
        <v>6650620</v>
      </c>
      <c r="C121" s="46" t="s">
        <v>2082</v>
      </c>
      <c r="D121" s="11" t="s">
        <v>2200</v>
      </c>
      <c r="E121" s="46" t="s">
        <v>21</v>
      </c>
      <c r="F121" s="6" t="s">
        <v>14</v>
      </c>
      <c r="G121" s="11" t="s">
        <v>2084</v>
      </c>
      <c r="H121" s="11"/>
      <c r="I121" s="55" t="s">
        <v>2085</v>
      </c>
      <c r="K121" s="5" t="s">
        <v>4495</v>
      </c>
      <c r="L121" s="73">
        <v>6650620</v>
      </c>
    </row>
    <row r="122" spans="1:12" s="5" customFormat="1">
      <c r="A122" s="47" t="s">
        <v>2081</v>
      </c>
      <c r="B122" s="6">
        <v>6692345</v>
      </c>
      <c r="C122" s="47" t="s">
        <v>2082</v>
      </c>
      <c r="D122" s="11" t="s">
        <v>2201</v>
      </c>
      <c r="E122" s="46" t="s">
        <v>21</v>
      </c>
      <c r="F122" s="6" t="s">
        <v>14</v>
      </c>
      <c r="G122" s="11" t="s">
        <v>2084</v>
      </c>
      <c r="H122" s="11"/>
      <c r="I122" s="55" t="s">
        <v>2085</v>
      </c>
      <c r="K122" s="5" t="s">
        <v>4495</v>
      </c>
      <c r="L122" s="6">
        <v>6692345</v>
      </c>
    </row>
    <row r="123" spans="1:12" s="5" customFormat="1">
      <c r="A123" s="46" t="s">
        <v>2081</v>
      </c>
      <c r="B123" s="6">
        <v>6692986</v>
      </c>
      <c r="C123" s="46" t="s">
        <v>2082</v>
      </c>
      <c r="D123" s="11" t="s">
        <v>2202</v>
      </c>
      <c r="E123" s="46" t="s">
        <v>21</v>
      </c>
      <c r="F123" s="6" t="s">
        <v>14</v>
      </c>
      <c r="G123" s="11" t="s">
        <v>2084</v>
      </c>
      <c r="H123" s="11"/>
      <c r="I123" s="55" t="s">
        <v>2085</v>
      </c>
      <c r="K123" s="5" t="s">
        <v>4495</v>
      </c>
      <c r="L123" s="73">
        <v>6692986</v>
      </c>
    </row>
    <row r="124" spans="1:12" s="5" customFormat="1">
      <c r="A124" s="47" t="s">
        <v>2081</v>
      </c>
      <c r="B124" s="6">
        <v>6804896</v>
      </c>
      <c r="C124" s="47" t="s">
        <v>2082</v>
      </c>
      <c r="D124" s="11" t="s">
        <v>2203</v>
      </c>
      <c r="E124" s="46" t="s">
        <v>21</v>
      </c>
      <c r="F124" s="6" t="s">
        <v>14</v>
      </c>
      <c r="G124" s="11" t="s">
        <v>2084</v>
      </c>
      <c r="H124" s="11"/>
      <c r="I124" s="55" t="s">
        <v>2085</v>
      </c>
      <c r="K124" s="5" t="s">
        <v>4495</v>
      </c>
      <c r="L124" s="6">
        <v>6804896</v>
      </c>
    </row>
    <row r="125" spans="1:12" s="5" customFormat="1">
      <c r="A125" s="46" t="s">
        <v>2081</v>
      </c>
      <c r="B125" s="6">
        <v>6805019</v>
      </c>
      <c r="C125" s="46" t="s">
        <v>2082</v>
      </c>
      <c r="D125" s="11" t="s">
        <v>2204</v>
      </c>
      <c r="E125" s="46" t="s">
        <v>21</v>
      </c>
      <c r="F125" s="6" t="s">
        <v>14</v>
      </c>
      <c r="G125" s="11" t="s">
        <v>2084</v>
      </c>
      <c r="H125" s="11"/>
      <c r="I125" s="55" t="s">
        <v>2085</v>
      </c>
      <c r="K125" s="5" t="s">
        <v>4495</v>
      </c>
      <c r="L125" s="73">
        <v>6805019</v>
      </c>
    </row>
    <row r="126" spans="1:12" s="5" customFormat="1">
      <c r="A126" s="47" t="s">
        <v>2081</v>
      </c>
      <c r="B126" s="6">
        <v>6805275</v>
      </c>
      <c r="C126" s="47" t="s">
        <v>2082</v>
      </c>
      <c r="D126" s="11" t="s">
        <v>2205</v>
      </c>
      <c r="E126" s="46" t="s">
        <v>21</v>
      </c>
      <c r="F126" s="6" t="s">
        <v>14</v>
      </c>
      <c r="G126" s="11" t="s">
        <v>2084</v>
      </c>
      <c r="H126" s="11"/>
      <c r="I126" s="55" t="s">
        <v>2085</v>
      </c>
      <c r="K126" s="5" t="s">
        <v>4495</v>
      </c>
      <c r="L126" s="6">
        <v>6805275</v>
      </c>
    </row>
    <row r="127" spans="1:12" s="5" customFormat="1">
      <c r="A127" s="46" t="s">
        <v>2081</v>
      </c>
      <c r="B127" s="6">
        <v>6805309</v>
      </c>
      <c r="C127" s="46" t="s">
        <v>2082</v>
      </c>
      <c r="D127" s="11" t="s">
        <v>2206</v>
      </c>
      <c r="E127" s="46" t="s">
        <v>21</v>
      </c>
      <c r="F127" s="6" t="s">
        <v>14</v>
      </c>
      <c r="G127" s="11" t="s">
        <v>2084</v>
      </c>
      <c r="H127" s="11"/>
      <c r="I127" s="55" t="s">
        <v>2085</v>
      </c>
      <c r="K127" s="5" t="s">
        <v>4495</v>
      </c>
      <c r="L127" s="73">
        <v>6805309</v>
      </c>
    </row>
    <row r="128" spans="1:12" s="5" customFormat="1">
      <c r="A128" s="47" t="s">
        <v>2081</v>
      </c>
      <c r="B128" s="6">
        <v>6805347</v>
      </c>
      <c r="C128" s="47" t="s">
        <v>2082</v>
      </c>
      <c r="D128" s="11" t="s">
        <v>2207</v>
      </c>
      <c r="E128" s="46" t="s">
        <v>21</v>
      </c>
      <c r="F128" s="6" t="s">
        <v>14</v>
      </c>
      <c r="G128" s="11" t="s">
        <v>2084</v>
      </c>
      <c r="H128" s="11"/>
      <c r="I128" s="55" t="s">
        <v>2085</v>
      </c>
      <c r="K128" s="5" t="s">
        <v>4495</v>
      </c>
      <c r="L128" s="6">
        <v>6805347</v>
      </c>
    </row>
    <row r="129" spans="1:12" s="5" customFormat="1">
      <c r="A129" s="46" t="s">
        <v>2081</v>
      </c>
      <c r="B129" s="6">
        <v>6805386</v>
      </c>
      <c r="C129" s="46" t="s">
        <v>2082</v>
      </c>
      <c r="D129" s="11" t="s">
        <v>2208</v>
      </c>
      <c r="E129" s="46" t="s">
        <v>21</v>
      </c>
      <c r="F129" s="6" t="s">
        <v>14</v>
      </c>
      <c r="G129" s="11" t="s">
        <v>2084</v>
      </c>
      <c r="H129" s="11"/>
      <c r="I129" s="55" t="s">
        <v>2085</v>
      </c>
      <c r="K129" s="5" t="s">
        <v>4495</v>
      </c>
      <c r="L129" s="73">
        <v>6805386</v>
      </c>
    </row>
    <row r="130" spans="1:12" s="5" customFormat="1">
      <c r="A130" s="47" t="s">
        <v>2081</v>
      </c>
      <c r="B130" s="6">
        <v>6807498</v>
      </c>
      <c r="C130" s="47" t="s">
        <v>2082</v>
      </c>
      <c r="D130" s="11" t="s">
        <v>2209</v>
      </c>
      <c r="E130" s="46" t="s">
        <v>21</v>
      </c>
      <c r="F130" s="6" t="s">
        <v>14</v>
      </c>
      <c r="G130" s="11" t="s">
        <v>2084</v>
      </c>
      <c r="H130" s="11"/>
      <c r="I130" s="55" t="s">
        <v>2085</v>
      </c>
      <c r="K130" s="5" t="s">
        <v>4495</v>
      </c>
      <c r="L130" s="6">
        <v>6807498</v>
      </c>
    </row>
    <row r="131" spans="1:12" s="5" customFormat="1">
      <c r="A131" s="46" t="s">
        <v>2081</v>
      </c>
      <c r="B131" s="6">
        <v>6811283</v>
      </c>
      <c r="C131" s="46" t="s">
        <v>2082</v>
      </c>
      <c r="D131" s="11" t="s">
        <v>2210</v>
      </c>
      <c r="E131" s="46" t="s">
        <v>21</v>
      </c>
      <c r="F131" s="6" t="s">
        <v>14</v>
      </c>
      <c r="G131" s="11" t="s">
        <v>2084</v>
      </c>
      <c r="H131" s="11"/>
      <c r="I131" s="55" t="s">
        <v>2085</v>
      </c>
      <c r="K131" s="5" t="s">
        <v>4495</v>
      </c>
      <c r="L131" s="73">
        <v>6811283</v>
      </c>
    </row>
    <row r="132" spans="1:12" s="5" customFormat="1">
      <c r="A132" s="47" t="s">
        <v>2081</v>
      </c>
      <c r="B132" s="6">
        <v>6834987</v>
      </c>
      <c r="C132" s="47" t="s">
        <v>2082</v>
      </c>
      <c r="D132" s="11" t="s">
        <v>2211</v>
      </c>
      <c r="E132" s="46" t="s">
        <v>21</v>
      </c>
      <c r="F132" s="6" t="s">
        <v>14</v>
      </c>
      <c r="G132" s="11" t="s">
        <v>2084</v>
      </c>
      <c r="H132" s="11"/>
      <c r="I132" s="55" t="s">
        <v>2085</v>
      </c>
      <c r="K132" s="5" t="s">
        <v>4495</v>
      </c>
      <c r="L132" s="6">
        <v>6834987</v>
      </c>
    </row>
    <row r="133" spans="1:12" s="5" customFormat="1">
      <c r="A133" s="46" t="s">
        <v>2081</v>
      </c>
      <c r="B133" s="6">
        <v>6848631</v>
      </c>
      <c r="C133" s="46" t="s">
        <v>2082</v>
      </c>
      <c r="D133" s="11" t="s">
        <v>2212</v>
      </c>
      <c r="E133" s="46" t="s">
        <v>21</v>
      </c>
      <c r="F133" s="6" t="s">
        <v>14</v>
      </c>
      <c r="G133" s="11" t="s">
        <v>2084</v>
      </c>
      <c r="H133" s="11"/>
      <c r="I133" s="55" t="s">
        <v>2085</v>
      </c>
      <c r="K133" s="5" t="s">
        <v>4495</v>
      </c>
      <c r="L133" s="73">
        <v>6848631</v>
      </c>
    </row>
    <row r="134" spans="1:12" s="5" customFormat="1">
      <c r="A134" s="47" t="s">
        <v>2081</v>
      </c>
      <c r="B134" s="6">
        <v>6852652</v>
      </c>
      <c r="C134" s="47" t="s">
        <v>2082</v>
      </c>
      <c r="D134" s="11" t="s">
        <v>2210</v>
      </c>
      <c r="E134" s="46" t="s">
        <v>21</v>
      </c>
      <c r="F134" s="6" t="s">
        <v>14</v>
      </c>
      <c r="G134" s="11" t="s">
        <v>2084</v>
      </c>
      <c r="H134" s="11"/>
      <c r="I134" s="55" t="s">
        <v>2085</v>
      </c>
      <c r="K134" s="5" t="s">
        <v>4495</v>
      </c>
      <c r="L134" s="6">
        <v>6852652</v>
      </c>
    </row>
    <row r="135" spans="1:12" s="5" customFormat="1">
      <c r="A135" s="46" t="s">
        <v>2081</v>
      </c>
      <c r="B135" s="6">
        <v>6852657</v>
      </c>
      <c r="C135" s="46" t="s">
        <v>2082</v>
      </c>
      <c r="D135" s="11" t="s">
        <v>2213</v>
      </c>
      <c r="E135" s="46" t="s">
        <v>21</v>
      </c>
      <c r="F135" s="6" t="s">
        <v>14</v>
      </c>
      <c r="G135" s="11" t="s">
        <v>2084</v>
      </c>
      <c r="H135" s="11"/>
      <c r="I135" s="55" t="s">
        <v>2085</v>
      </c>
      <c r="K135" s="5" t="s">
        <v>4495</v>
      </c>
      <c r="L135" s="73">
        <v>6852657</v>
      </c>
    </row>
    <row r="136" spans="1:12" s="5" customFormat="1">
      <c r="A136" s="47" t="s">
        <v>2081</v>
      </c>
      <c r="B136" s="6">
        <v>6893578</v>
      </c>
      <c r="C136" s="47" t="s">
        <v>2082</v>
      </c>
      <c r="D136" s="11" t="s">
        <v>2214</v>
      </c>
      <c r="E136" s="46" t="s">
        <v>21</v>
      </c>
      <c r="F136" s="6" t="s">
        <v>14</v>
      </c>
      <c r="G136" s="11" t="s">
        <v>2084</v>
      </c>
      <c r="H136" s="11"/>
      <c r="I136" s="55" t="s">
        <v>2085</v>
      </c>
      <c r="K136" s="5" t="s">
        <v>4495</v>
      </c>
      <c r="L136" s="6">
        <v>6893578</v>
      </c>
    </row>
    <row r="137" spans="1:12" s="5" customFormat="1">
      <c r="A137" s="46" t="s">
        <v>2081</v>
      </c>
      <c r="B137" s="6">
        <v>6893583</v>
      </c>
      <c r="C137" s="46" t="s">
        <v>2082</v>
      </c>
      <c r="D137" s="11" t="s">
        <v>2214</v>
      </c>
      <c r="E137" s="46" t="s">
        <v>21</v>
      </c>
      <c r="F137" s="6" t="s">
        <v>14</v>
      </c>
      <c r="G137" s="11" t="s">
        <v>2084</v>
      </c>
      <c r="H137" s="11"/>
      <c r="I137" s="55" t="s">
        <v>2085</v>
      </c>
      <c r="K137" s="5" t="s">
        <v>4495</v>
      </c>
      <c r="L137" s="73">
        <v>6893583</v>
      </c>
    </row>
    <row r="138" spans="1:12" s="5" customFormat="1">
      <c r="A138" s="47" t="s">
        <v>2081</v>
      </c>
      <c r="B138" s="6">
        <v>6917247</v>
      </c>
      <c r="C138" s="47" t="s">
        <v>2082</v>
      </c>
      <c r="D138" s="11" t="s">
        <v>2114</v>
      </c>
      <c r="E138" s="46" t="s">
        <v>21</v>
      </c>
      <c r="F138" s="6" t="s">
        <v>14</v>
      </c>
      <c r="G138" s="11" t="s">
        <v>2084</v>
      </c>
      <c r="H138" s="11"/>
      <c r="I138" s="55" t="s">
        <v>2085</v>
      </c>
      <c r="K138" s="5" t="s">
        <v>4495</v>
      </c>
      <c r="L138" s="6">
        <v>6917247</v>
      </c>
    </row>
    <row r="139" spans="1:12" s="5" customFormat="1">
      <c r="A139" s="46" t="s">
        <v>2081</v>
      </c>
      <c r="B139" s="6">
        <v>6918548</v>
      </c>
      <c r="C139" s="46" t="s">
        <v>2082</v>
      </c>
      <c r="D139" s="11" t="s">
        <v>2215</v>
      </c>
      <c r="E139" s="46" t="s">
        <v>21</v>
      </c>
      <c r="F139" s="6" t="s">
        <v>14</v>
      </c>
      <c r="G139" s="11" t="s">
        <v>2084</v>
      </c>
      <c r="H139" s="11"/>
      <c r="I139" s="55" t="s">
        <v>2085</v>
      </c>
      <c r="K139" s="5" t="s">
        <v>4495</v>
      </c>
      <c r="L139" s="73">
        <v>6918548</v>
      </c>
    </row>
    <row r="140" spans="1:12" s="5" customFormat="1">
      <c r="A140" s="47" t="s">
        <v>2081</v>
      </c>
      <c r="B140" s="6">
        <v>6947249</v>
      </c>
      <c r="C140" s="47" t="s">
        <v>2082</v>
      </c>
      <c r="D140" s="11" t="s">
        <v>2216</v>
      </c>
      <c r="E140" s="46" t="s">
        <v>21</v>
      </c>
      <c r="F140" s="6" t="s">
        <v>14</v>
      </c>
      <c r="G140" s="11" t="s">
        <v>2084</v>
      </c>
      <c r="H140" s="11"/>
      <c r="I140" s="55" t="s">
        <v>2085</v>
      </c>
      <c r="K140" s="5" t="s">
        <v>4495</v>
      </c>
      <c r="L140" s="6">
        <v>6947249</v>
      </c>
    </row>
    <row r="141" spans="1:12" s="5" customFormat="1">
      <c r="A141" s="46" t="s">
        <v>2081</v>
      </c>
      <c r="B141" s="6">
        <v>6952696</v>
      </c>
      <c r="C141" s="46" t="s">
        <v>2082</v>
      </c>
      <c r="D141" s="11" t="s">
        <v>2217</v>
      </c>
      <c r="E141" s="46" t="s">
        <v>21</v>
      </c>
      <c r="F141" s="6" t="s">
        <v>14</v>
      </c>
      <c r="G141" s="11" t="s">
        <v>2084</v>
      </c>
      <c r="H141" s="11"/>
      <c r="I141" s="55" t="s">
        <v>2085</v>
      </c>
      <c r="K141" s="5" t="s">
        <v>4495</v>
      </c>
      <c r="L141" s="73">
        <v>6952696</v>
      </c>
    </row>
    <row r="142" spans="1:12" s="5" customFormat="1">
      <c r="A142" s="47" t="s">
        <v>2081</v>
      </c>
      <c r="B142" s="6">
        <v>6960553</v>
      </c>
      <c r="C142" s="47" t="s">
        <v>2082</v>
      </c>
      <c r="D142" s="11" t="s">
        <v>2198</v>
      </c>
      <c r="E142" s="46" t="s">
        <v>21</v>
      </c>
      <c r="F142" s="6" t="s">
        <v>14</v>
      </c>
      <c r="G142" s="11" t="s">
        <v>2084</v>
      </c>
      <c r="H142" s="11"/>
      <c r="I142" s="55" t="s">
        <v>2085</v>
      </c>
      <c r="K142" s="5" t="s">
        <v>4495</v>
      </c>
      <c r="L142" s="6">
        <v>6960553</v>
      </c>
    </row>
    <row r="143" spans="1:12" s="5" customFormat="1">
      <c r="A143" s="46" t="s">
        <v>2081</v>
      </c>
      <c r="B143" s="6">
        <v>7500534</v>
      </c>
      <c r="C143" s="46" t="s">
        <v>2082</v>
      </c>
      <c r="D143" s="11" t="s">
        <v>2123</v>
      </c>
      <c r="E143" s="46" t="s">
        <v>21</v>
      </c>
      <c r="F143" s="6" t="s">
        <v>14</v>
      </c>
      <c r="G143" s="11" t="s">
        <v>2084</v>
      </c>
      <c r="H143" s="11"/>
      <c r="I143" s="55" t="s">
        <v>2085</v>
      </c>
      <c r="K143" s="5" t="s">
        <v>4495</v>
      </c>
      <c r="L143" s="73">
        <v>7500534</v>
      </c>
    </row>
    <row r="144" spans="1:12" s="5" customFormat="1">
      <c r="A144" s="47" t="s">
        <v>2081</v>
      </c>
      <c r="B144" s="6">
        <v>7753568</v>
      </c>
      <c r="C144" s="47" t="s">
        <v>2082</v>
      </c>
      <c r="D144" s="11" t="s">
        <v>2218</v>
      </c>
      <c r="E144" s="46" t="s">
        <v>21</v>
      </c>
      <c r="F144" s="6" t="s">
        <v>14</v>
      </c>
      <c r="G144" s="11" t="s">
        <v>2084</v>
      </c>
      <c r="H144" s="11"/>
      <c r="I144" s="55" t="s">
        <v>2085</v>
      </c>
      <c r="K144" s="5" t="s">
        <v>4495</v>
      </c>
      <c r="L144" s="6">
        <v>7753568</v>
      </c>
    </row>
    <row r="145" spans="1:12" s="5" customFormat="1">
      <c r="A145" s="46" t="s">
        <v>2081</v>
      </c>
      <c r="B145" s="6">
        <v>7759947</v>
      </c>
      <c r="C145" s="46" t="s">
        <v>2082</v>
      </c>
      <c r="D145" s="11" t="s">
        <v>2219</v>
      </c>
      <c r="E145" s="46" t="s">
        <v>21</v>
      </c>
      <c r="F145" s="6" t="s">
        <v>14</v>
      </c>
      <c r="G145" s="11" t="s">
        <v>2084</v>
      </c>
      <c r="H145" s="11"/>
      <c r="I145" s="55" t="s">
        <v>2085</v>
      </c>
      <c r="K145" s="5" t="s">
        <v>4495</v>
      </c>
      <c r="L145" s="73">
        <v>7759947</v>
      </c>
    </row>
    <row r="146" spans="1:12" s="5" customFormat="1">
      <c r="A146" s="47" t="s">
        <v>2081</v>
      </c>
      <c r="B146" s="6">
        <v>7849953</v>
      </c>
      <c r="C146" s="47" t="s">
        <v>2082</v>
      </c>
      <c r="D146" s="11" t="s">
        <v>2220</v>
      </c>
      <c r="E146" s="46" t="s">
        <v>21</v>
      </c>
      <c r="F146" s="6" t="s">
        <v>14</v>
      </c>
      <c r="G146" s="11" t="s">
        <v>2084</v>
      </c>
      <c r="H146" s="11"/>
      <c r="I146" s="55" t="s">
        <v>2085</v>
      </c>
      <c r="K146" s="5" t="s">
        <v>4495</v>
      </c>
      <c r="L146" s="6">
        <v>7849953</v>
      </c>
    </row>
    <row r="147" spans="1:12" s="5" customFormat="1">
      <c r="A147" s="46" t="s">
        <v>2081</v>
      </c>
      <c r="B147" s="6">
        <v>7962089</v>
      </c>
      <c r="C147" s="46" t="s">
        <v>2082</v>
      </c>
      <c r="D147" s="11" t="s">
        <v>2153</v>
      </c>
      <c r="E147" s="46" t="s">
        <v>21</v>
      </c>
      <c r="F147" s="6" t="s">
        <v>14</v>
      </c>
      <c r="G147" s="11" t="s">
        <v>2084</v>
      </c>
      <c r="H147" s="11"/>
      <c r="I147" s="55" t="s">
        <v>2085</v>
      </c>
      <c r="K147" s="5" t="s">
        <v>4495</v>
      </c>
      <c r="L147" s="73">
        <v>7962089</v>
      </c>
    </row>
    <row r="148" spans="1:12" s="5" customFormat="1">
      <c r="A148" s="47" t="s">
        <v>2081</v>
      </c>
      <c r="B148" s="6">
        <v>7978972</v>
      </c>
      <c r="C148" s="47" t="s">
        <v>2082</v>
      </c>
      <c r="D148" s="11" t="s">
        <v>2221</v>
      </c>
      <c r="E148" s="46" t="s">
        <v>21</v>
      </c>
      <c r="F148" s="6" t="s">
        <v>14</v>
      </c>
      <c r="G148" s="11" t="s">
        <v>2084</v>
      </c>
      <c r="H148" s="11"/>
      <c r="I148" s="55" t="s">
        <v>2085</v>
      </c>
      <c r="K148" s="5" t="s">
        <v>4495</v>
      </c>
      <c r="L148" s="6">
        <v>7978972</v>
      </c>
    </row>
    <row r="149" spans="1:12" s="5" customFormat="1">
      <c r="A149" s="46" t="s">
        <v>2081</v>
      </c>
      <c r="B149" s="6">
        <v>1415380</v>
      </c>
      <c r="C149" s="46" t="s">
        <v>2082</v>
      </c>
      <c r="D149" s="11" t="s">
        <v>2222</v>
      </c>
      <c r="E149" s="46" t="s">
        <v>4434</v>
      </c>
      <c r="F149" s="6" t="s">
        <v>14</v>
      </c>
      <c r="G149" s="11" t="s">
        <v>2084</v>
      </c>
      <c r="H149" s="11"/>
      <c r="I149" s="55" t="s">
        <v>2085</v>
      </c>
      <c r="K149" s="5" t="s">
        <v>4496</v>
      </c>
      <c r="L149" s="73">
        <v>1415380</v>
      </c>
    </row>
    <row r="150" spans="1:12" s="5" customFormat="1">
      <c r="A150" s="47" t="s">
        <v>2081</v>
      </c>
      <c r="B150" s="6">
        <v>1004137</v>
      </c>
      <c r="C150" s="47" t="s">
        <v>2082</v>
      </c>
      <c r="D150" s="11" t="s">
        <v>2224</v>
      </c>
      <c r="E150" s="47" t="s">
        <v>4434</v>
      </c>
      <c r="F150" s="6" t="s">
        <v>14</v>
      </c>
      <c r="G150" s="11" t="s">
        <v>2084</v>
      </c>
      <c r="H150" s="11"/>
      <c r="I150" s="55" t="s">
        <v>2085</v>
      </c>
      <c r="K150" s="5" t="s">
        <v>4496</v>
      </c>
      <c r="L150" s="6">
        <v>1004137</v>
      </c>
    </row>
    <row r="151" spans="1:12" s="5" customFormat="1">
      <c r="A151" s="46" t="s">
        <v>2081</v>
      </c>
      <c r="B151" s="6">
        <v>1017475</v>
      </c>
      <c r="C151" s="46" t="s">
        <v>2082</v>
      </c>
      <c r="D151" s="11" t="s">
        <v>2225</v>
      </c>
      <c r="E151" s="46" t="s">
        <v>4434</v>
      </c>
      <c r="F151" s="6" t="s">
        <v>14</v>
      </c>
      <c r="G151" s="11" t="s">
        <v>2084</v>
      </c>
      <c r="H151" s="11"/>
      <c r="I151" s="55" t="s">
        <v>2085</v>
      </c>
      <c r="K151" s="5" t="s">
        <v>4496</v>
      </c>
      <c r="L151" s="73">
        <v>1017475</v>
      </c>
    </row>
    <row r="152" spans="1:12" s="5" customFormat="1">
      <c r="A152" s="47" t="s">
        <v>2081</v>
      </c>
      <c r="B152" s="6">
        <v>1017477</v>
      </c>
      <c r="C152" s="47" t="s">
        <v>2082</v>
      </c>
      <c r="D152" s="11" t="s">
        <v>2226</v>
      </c>
      <c r="E152" s="47" t="s">
        <v>4434</v>
      </c>
      <c r="F152" s="6" t="s">
        <v>14</v>
      </c>
      <c r="G152" s="11" t="s">
        <v>2084</v>
      </c>
      <c r="H152" s="11"/>
      <c r="I152" s="55" t="s">
        <v>2085</v>
      </c>
      <c r="K152" s="5" t="s">
        <v>4496</v>
      </c>
      <c r="L152" s="6">
        <v>1017477</v>
      </c>
    </row>
    <row r="153" spans="1:12" s="5" customFormat="1">
      <c r="A153" s="46" t="s">
        <v>2081</v>
      </c>
      <c r="B153" s="6">
        <v>1039004</v>
      </c>
      <c r="C153" s="46" t="s">
        <v>2082</v>
      </c>
      <c r="D153" s="11" t="s">
        <v>2227</v>
      </c>
      <c r="E153" s="46" t="s">
        <v>4434</v>
      </c>
      <c r="F153" s="6" t="s">
        <v>14</v>
      </c>
      <c r="G153" s="11" t="s">
        <v>2084</v>
      </c>
      <c r="H153" s="11"/>
      <c r="I153" s="55" t="s">
        <v>2085</v>
      </c>
      <c r="K153" s="5" t="s">
        <v>4496</v>
      </c>
      <c r="L153" s="73">
        <v>1039004</v>
      </c>
    </row>
    <row r="154" spans="1:12" s="5" customFormat="1">
      <c r="A154" s="47" t="s">
        <v>2081</v>
      </c>
      <c r="B154" s="6">
        <v>1039007</v>
      </c>
      <c r="C154" s="47" t="s">
        <v>2082</v>
      </c>
      <c r="D154" s="11" t="s">
        <v>2228</v>
      </c>
      <c r="E154" s="47" t="s">
        <v>4434</v>
      </c>
      <c r="F154" s="6" t="s">
        <v>14</v>
      </c>
      <c r="G154" s="11" t="s">
        <v>2084</v>
      </c>
      <c r="H154" s="11"/>
      <c r="I154" s="55" t="s">
        <v>2085</v>
      </c>
      <c r="K154" s="5" t="s">
        <v>4496</v>
      </c>
      <c r="L154" s="6">
        <v>1039007</v>
      </c>
    </row>
    <row r="155" spans="1:12" s="5" customFormat="1">
      <c r="A155" s="46" t="s">
        <v>2081</v>
      </c>
      <c r="B155" s="6">
        <v>1041177</v>
      </c>
      <c r="C155" s="46" t="s">
        <v>2082</v>
      </c>
      <c r="D155" s="11" t="s">
        <v>2229</v>
      </c>
      <c r="E155" s="46" t="s">
        <v>4434</v>
      </c>
      <c r="F155" s="6" t="s">
        <v>14</v>
      </c>
      <c r="G155" s="11" t="s">
        <v>2084</v>
      </c>
      <c r="H155" s="11"/>
      <c r="I155" s="55" t="s">
        <v>2085</v>
      </c>
      <c r="K155" s="5" t="s">
        <v>4496</v>
      </c>
      <c r="L155" s="73">
        <v>1041177</v>
      </c>
    </row>
    <row r="156" spans="1:12" s="5" customFormat="1">
      <c r="A156" s="47" t="s">
        <v>2081</v>
      </c>
      <c r="B156" s="6">
        <v>1041178</v>
      </c>
      <c r="C156" s="47" t="s">
        <v>2082</v>
      </c>
      <c r="D156" s="11" t="s">
        <v>2230</v>
      </c>
      <c r="E156" s="47" t="s">
        <v>4434</v>
      </c>
      <c r="F156" s="6" t="s">
        <v>14</v>
      </c>
      <c r="G156" s="11" t="s">
        <v>2084</v>
      </c>
      <c r="H156" s="11"/>
      <c r="I156" s="55" t="s">
        <v>2085</v>
      </c>
      <c r="K156" s="5" t="s">
        <v>4496</v>
      </c>
      <c r="L156" s="6">
        <v>1041178</v>
      </c>
    </row>
    <row r="157" spans="1:12" s="5" customFormat="1">
      <c r="A157" s="46" t="s">
        <v>2081</v>
      </c>
      <c r="B157" s="6">
        <v>1058965</v>
      </c>
      <c r="C157" s="46" t="s">
        <v>2082</v>
      </c>
      <c r="D157" s="11" t="s">
        <v>2231</v>
      </c>
      <c r="E157" s="46" t="s">
        <v>4434</v>
      </c>
      <c r="F157" s="6" t="s">
        <v>14</v>
      </c>
      <c r="G157" s="11" t="s">
        <v>2084</v>
      </c>
      <c r="H157" s="11"/>
      <c r="I157" s="55" t="s">
        <v>2085</v>
      </c>
      <c r="K157" s="5" t="s">
        <v>4496</v>
      </c>
      <c r="L157" s="73">
        <v>1058965</v>
      </c>
    </row>
    <row r="158" spans="1:12" s="5" customFormat="1">
      <c r="A158" s="47" t="s">
        <v>2081</v>
      </c>
      <c r="B158" s="6">
        <v>1278966</v>
      </c>
      <c r="C158" s="47" t="s">
        <v>2082</v>
      </c>
      <c r="D158" s="11" t="s">
        <v>2232</v>
      </c>
      <c r="E158" s="47" t="s">
        <v>4434</v>
      </c>
      <c r="F158" s="6" t="s">
        <v>14</v>
      </c>
      <c r="G158" s="11" t="s">
        <v>2084</v>
      </c>
      <c r="H158" s="11"/>
      <c r="I158" s="55" t="s">
        <v>2085</v>
      </c>
      <c r="K158" s="5" t="s">
        <v>4496</v>
      </c>
      <c r="L158" s="6">
        <v>1278966</v>
      </c>
    </row>
    <row r="159" spans="1:12" s="5" customFormat="1">
      <c r="A159" s="46" t="s">
        <v>2081</v>
      </c>
      <c r="B159" s="6">
        <v>1307359</v>
      </c>
      <c r="C159" s="46" t="s">
        <v>2082</v>
      </c>
      <c r="D159" s="11" t="s">
        <v>2233</v>
      </c>
      <c r="E159" s="46" t="s">
        <v>4434</v>
      </c>
      <c r="F159" s="6" t="s">
        <v>14</v>
      </c>
      <c r="G159" s="11" t="s">
        <v>2084</v>
      </c>
      <c r="H159" s="11"/>
      <c r="I159" s="55" t="s">
        <v>2085</v>
      </c>
      <c r="K159" s="5" t="s">
        <v>4496</v>
      </c>
      <c r="L159" s="73">
        <v>1307359</v>
      </c>
    </row>
    <row r="160" spans="1:12" s="5" customFormat="1">
      <c r="A160" s="47" t="s">
        <v>2081</v>
      </c>
      <c r="B160" s="6">
        <v>1337083</v>
      </c>
      <c r="C160" s="47" t="s">
        <v>2082</v>
      </c>
      <c r="D160" s="11" t="s">
        <v>2234</v>
      </c>
      <c r="E160" s="47" t="s">
        <v>4434</v>
      </c>
      <c r="F160" s="6" t="s">
        <v>14</v>
      </c>
      <c r="G160" s="11" t="s">
        <v>2084</v>
      </c>
      <c r="H160" s="11"/>
      <c r="I160" s="55" t="s">
        <v>2085</v>
      </c>
      <c r="K160" s="5" t="s">
        <v>4496</v>
      </c>
      <c r="L160" s="6">
        <v>1337083</v>
      </c>
    </row>
    <row r="161" spans="1:12" s="5" customFormat="1">
      <c r="A161" s="46" t="s">
        <v>2081</v>
      </c>
      <c r="B161" s="6">
        <v>1346171</v>
      </c>
      <c r="C161" s="46" t="s">
        <v>2082</v>
      </c>
      <c r="D161" s="11" t="s">
        <v>2235</v>
      </c>
      <c r="E161" s="46" t="s">
        <v>4434</v>
      </c>
      <c r="F161" s="6" t="s">
        <v>14</v>
      </c>
      <c r="G161" s="11" t="s">
        <v>2084</v>
      </c>
      <c r="H161" s="11"/>
      <c r="I161" s="55" t="s">
        <v>2085</v>
      </c>
      <c r="K161" s="5" t="s">
        <v>4496</v>
      </c>
      <c r="L161" s="73">
        <v>1346171</v>
      </c>
    </row>
    <row r="162" spans="1:12" s="5" customFormat="1">
      <c r="A162" s="47" t="s">
        <v>2081</v>
      </c>
      <c r="B162" s="6">
        <v>1346174</v>
      </c>
      <c r="C162" s="47" t="s">
        <v>2082</v>
      </c>
      <c r="D162" s="11" t="s">
        <v>2236</v>
      </c>
      <c r="E162" s="47" t="s">
        <v>4434</v>
      </c>
      <c r="F162" s="6" t="s">
        <v>14</v>
      </c>
      <c r="G162" s="11" t="s">
        <v>2084</v>
      </c>
      <c r="H162" s="11"/>
      <c r="I162" s="55" t="s">
        <v>2085</v>
      </c>
      <c r="K162" s="5" t="s">
        <v>4496</v>
      </c>
      <c r="L162" s="6">
        <v>1346174</v>
      </c>
    </row>
    <row r="163" spans="1:12" s="5" customFormat="1">
      <c r="A163" s="46" t="s">
        <v>2081</v>
      </c>
      <c r="B163" s="6">
        <v>1346176</v>
      </c>
      <c r="C163" s="46" t="s">
        <v>2082</v>
      </c>
      <c r="D163" s="11" t="s">
        <v>2237</v>
      </c>
      <c r="E163" s="46" t="s">
        <v>4434</v>
      </c>
      <c r="F163" s="6" t="s">
        <v>14</v>
      </c>
      <c r="G163" s="11" t="s">
        <v>2084</v>
      </c>
      <c r="H163" s="11"/>
      <c r="I163" s="55" t="s">
        <v>2085</v>
      </c>
      <c r="K163" s="5" t="s">
        <v>4496</v>
      </c>
      <c r="L163" s="73">
        <v>1346176</v>
      </c>
    </row>
    <row r="164" spans="1:12" s="5" customFormat="1">
      <c r="A164" s="47" t="s">
        <v>2081</v>
      </c>
      <c r="B164" s="6">
        <v>1346178</v>
      </c>
      <c r="C164" s="47" t="s">
        <v>2082</v>
      </c>
      <c r="D164" s="11" t="s">
        <v>2238</v>
      </c>
      <c r="E164" s="47" t="s">
        <v>4434</v>
      </c>
      <c r="F164" s="6" t="s">
        <v>14</v>
      </c>
      <c r="G164" s="11" t="s">
        <v>2084</v>
      </c>
      <c r="H164" s="11"/>
      <c r="I164" s="55" t="s">
        <v>2085</v>
      </c>
      <c r="K164" s="5" t="s">
        <v>4496</v>
      </c>
      <c r="L164" s="6">
        <v>1346178</v>
      </c>
    </row>
    <row r="165" spans="1:12" s="5" customFormat="1">
      <c r="A165" s="46" t="s">
        <v>2081</v>
      </c>
      <c r="B165" s="6">
        <v>1346180</v>
      </c>
      <c r="C165" s="46" t="s">
        <v>2082</v>
      </c>
      <c r="D165" s="11" t="s">
        <v>2239</v>
      </c>
      <c r="E165" s="46" t="s">
        <v>4434</v>
      </c>
      <c r="F165" s="6" t="s">
        <v>14</v>
      </c>
      <c r="G165" s="11" t="s">
        <v>2084</v>
      </c>
      <c r="H165" s="11"/>
      <c r="I165" s="55" t="s">
        <v>2085</v>
      </c>
      <c r="K165" s="5" t="s">
        <v>4496</v>
      </c>
      <c r="L165" s="73">
        <v>1346180</v>
      </c>
    </row>
    <row r="166" spans="1:12" s="5" customFormat="1">
      <c r="A166" s="47" t="s">
        <v>2081</v>
      </c>
      <c r="B166" s="6">
        <v>1346182</v>
      </c>
      <c r="C166" s="47" t="s">
        <v>2082</v>
      </c>
      <c r="D166" s="11" t="s">
        <v>2240</v>
      </c>
      <c r="E166" s="47" t="s">
        <v>4434</v>
      </c>
      <c r="F166" s="6" t="s">
        <v>14</v>
      </c>
      <c r="G166" s="11" t="s">
        <v>2084</v>
      </c>
      <c r="H166" s="11"/>
      <c r="I166" s="55" t="s">
        <v>2085</v>
      </c>
      <c r="K166" s="5" t="s">
        <v>4496</v>
      </c>
      <c r="L166" s="6">
        <v>1346182</v>
      </c>
    </row>
    <row r="167" spans="1:12" s="5" customFormat="1">
      <c r="A167" s="46" t="s">
        <v>2081</v>
      </c>
      <c r="B167" s="6">
        <v>1346184</v>
      </c>
      <c r="C167" s="46" t="s">
        <v>2082</v>
      </c>
      <c r="D167" s="11" t="s">
        <v>2241</v>
      </c>
      <c r="E167" s="46" t="s">
        <v>4434</v>
      </c>
      <c r="F167" s="6" t="s">
        <v>14</v>
      </c>
      <c r="G167" s="11" t="s">
        <v>2084</v>
      </c>
      <c r="H167" s="11"/>
      <c r="I167" s="55" t="s">
        <v>2085</v>
      </c>
      <c r="K167" s="5" t="s">
        <v>4496</v>
      </c>
      <c r="L167" s="73">
        <v>1346184</v>
      </c>
    </row>
    <row r="168" spans="1:12" s="5" customFormat="1">
      <c r="A168" s="47" t="s">
        <v>2081</v>
      </c>
      <c r="B168" s="6">
        <v>1346186</v>
      </c>
      <c r="C168" s="47" t="s">
        <v>2082</v>
      </c>
      <c r="D168" s="11" t="s">
        <v>2242</v>
      </c>
      <c r="E168" s="47" t="s">
        <v>4434</v>
      </c>
      <c r="F168" s="6" t="s">
        <v>14</v>
      </c>
      <c r="G168" s="11" t="s">
        <v>2084</v>
      </c>
      <c r="H168" s="11"/>
      <c r="I168" s="55" t="s">
        <v>2085</v>
      </c>
      <c r="K168" s="5" t="s">
        <v>4496</v>
      </c>
      <c r="L168" s="6">
        <v>1346186</v>
      </c>
    </row>
    <row r="169" spans="1:12" s="5" customFormat="1">
      <c r="A169" s="46" t="s">
        <v>2081</v>
      </c>
      <c r="B169" s="6">
        <v>1346188</v>
      </c>
      <c r="C169" s="46" t="s">
        <v>2082</v>
      </c>
      <c r="D169" s="11" t="s">
        <v>2243</v>
      </c>
      <c r="E169" s="46" t="s">
        <v>4434</v>
      </c>
      <c r="F169" s="6" t="s">
        <v>14</v>
      </c>
      <c r="G169" s="11" t="s">
        <v>2084</v>
      </c>
      <c r="H169" s="11"/>
      <c r="I169" s="55" t="s">
        <v>2085</v>
      </c>
      <c r="K169" s="5" t="s">
        <v>4496</v>
      </c>
      <c r="L169" s="73">
        <v>1346188</v>
      </c>
    </row>
    <row r="170" spans="1:12" s="5" customFormat="1">
      <c r="A170" s="47" t="s">
        <v>2081</v>
      </c>
      <c r="B170" s="6">
        <v>1346189</v>
      </c>
      <c r="C170" s="47" t="s">
        <v>2082</v>
      </c>
      <c r="D170" s="11" t="s">
        <v>2244</v>
      </c>
      <c r="E170" s="47" t="s">
        <v>4434</v>
      </c>
      <c r="F170" s="6" t="s">
        <v>14</v>
      </c>
      <c r="G170" s="11" t="s">
        <v>2084</v>
      </c>
      <c r="H170" s="11"/>
      <c r="I170" s="55" t="s">
        <v>2085</v>
      </c>
      <c r="K170" s="5" t="s">
        <v>4496</v>
      </c>
      <c r="L170" s="6">
        <v>1346189</v>
      </c>
    </row>
    <row r="171" spans="1:12" s="5" customFormat="1">
      <c r="A171" s="46" t="s">
        <v>2081</v>
      </c>
      <c r="B171" s="6">
        <v>1346190</v>
      </c>
      <c r="C171" s="46" t="s">
        <v>2082</v>
      </c>
      <c r="D171" s="11" t="s">
        <v>2245</v>
      </c>
      <c r="E171" s="46" t="s">
        <v>4434</v>
      </c>
      <c r="F171" s="6" t="s">
        <v>14</v>
      </c>
      <c r="G171" s="11" t="s">
        <v>2084</v>
      </c>
      <c r="H171" s="11"/>
      <c r="I171" s="55" t="s">
        <v>2085</v>
      </c>
      <c r="K171" s="5" t="s">
        <v>4496</v>
      </c>
      <c r="L171" s="73">
        <v>1346190</v>
      </c>
    </row>
    <row r="172" spans="1:12" s="5" customFormat="1">
      <c r="A172" s="47" t="s">
        <v>2081</v>
      </c>
      <c r="B172" s="6">
        <v>1346192</v>
      </c>
      <c r="C172" s="47" t="s">
        <v>2082</v>
      </c>
      <c r="D172" s="11" t="s">
        <v>2246</v>
      </c>
      <c r="E172" s="47" t="s">
        <v>4434</v>
      </c>
      <c r="F172" s="6" t="s">
        <v>14</v>
      </c>
      <c r="G172" s="11" t="s">
        <v>2084</v>
      </c>
      <c r="H172" s="11"/>
      <c r="I172" s="55" t="s">
        <v>2085</v>
      </c>
      <c r="K172" s="5" t="s">
        <v>4496</v>
      </c>
      <c r="L172" s="6">
        <v>1346192</v>
      </c>
    </row>
    <row r="173" spans="1:12" s="5" customFormat="1">
      <c r="A173" s="46" t="s">
        <v>2081</v>
      </c>
      <c r="B173" s="6">
        <v>1346194</v>
      </c>
      <c r="C173" s="46" t="s">
        <v>2082</v>
      </c>
      <c r="D173" s="11" t="s">
        <v>2247</v>
      </c>
      <c r="E173" s="46" t="s">
        <v>4434</v>
      </c>
      <c r="F173" s="6" t="s">
        <v>14</v>
      </c>
      <c r="G173" s="11" t="s">
        <v>2084</v>
      </c>
      <c r="H173" s="11"/>
      <c r="I173" s="55" t="s">
        <v>2085</v>
      </c>
      <c r="K173" s="5" t="s">
        <v>4496</v>
      </c>
      <c r="L173" s="73">
        <v>1346194</v>
      </c>
    </row>
    <row r="174" spans="1:12" s="5" customFormat="1">
      <c r="A174" s="47" t="s">
        <v>2081</v>
      </c>
      <c r="B174" s="6">
        <v>1346197</v>
      </c>
      <c r="C174" s="47" t="s">
        <v>2082</v>
      </c>
      <c r="D174" s="11" t="s">
        <v>2248</v>
      </c>
      <c r="E174" s="47" t="s">
        <v>4434</v>
      </c>
      <c r="F174" s="6" t="s">
        <v>14</v>
      </c>
      <c r="G174" s="11" t="s">
        <v>2084</v>
      </c>
      <c r="H174" s="11"/>
      <c r="I174" s="55" t="s">
        <v>2085</v>
      </c>
      <c r="K174" s="5" t="s">
        <v>4496</v>
      </c>
      <c r="L174" s="6">
        <v>1346197</v>
      </c>
    </row>
    <row r="175" spans="1:12" s="5" customFormat="1">
      <c r="A175" s="46" t="s">
        <v>2081</v>
      </c>
      <c r="B175" s="6">
        <v>1346199</v>
      </c>
      <c r="C175" s="46" t="s">
        <v>2082</v>
      </c>
      <c r="D175" s="11" t="s">
        <v>2249</v>
      </c>
      <c r="E175" s="46" t="s">
        <v>4434</v>
      </c>
      <c r="F175" s="6" t="s">
        <v>14</v>
      </c>
      <c r="G175" s="11" t="s">
        <v>2084</v>
      </c>
      <c r="H175" s="11"/>
      <c r="I175" s="55" t="s">
        <v>2085</v>
      </c>
      <c r="K175" s="5" t="s">
        <v>4496</v>
      </c>
      <c r="L175" s="73">
        <v>1346199</v>
      </c>
    </row>
    <row r="176" spans="1:12" s="5" customFormat="1">
      <c r="A176" s="47" t="s">
        <v>2081</v>
      </c>
      <c r="B176" s="6">
        <v>1346218</v>
      </c>
      <c r="C176" s="47" t="s">
        <v>2082</v>
      </c>
      <c r="D176" s="11" t="s">
        <v>2250</v>
      </c>
      <c r="E176" s="47" t="s">
        <v>4434</v>
      </c>
      <c r="F176" s="6" t="s">
        <v>14</v>
      </c>
      <c r="G176" s="11" t="s">
        <v>2084</v>
      </c>
      <c r="H176" s="11"/>
      <c r="I176" s="55" t="s">
        <v>2085</v>
      </c>
      <c r="K176" s="5" t="s">
        <v>4496</v>
      </c>
      <c r="L176" s="6">
        <v>1346218</v>
      </c>
    </row>
    <row r="177" spans="1:12" s="5" customFormat="1">
      <c r="A177" s="46" t="s">
        <v>2081</v>
      </c>
      <c r="B177" s="6">
        <v>1346225</v>
      </c>
      <c r="C177" s="46" t="s">
        <v>2082</v>
      </c>
      <c r="D177" s="11" t="s">
        <v>2251</v>
      </c>
      <c r="E177" s="46" t="s">
        <v>4434</v>
      </c>
      <c r="F177" s="6" t="s">
        <v>14</v>
      </c>
      <c r="G177" s="11" t="s">
        <v>2084</v>
      </c>
      <c r="H177" s="11"/>
      <c r="I177" s="55" t="s">
        <v>2085</v>
      </c>
      <c r="K177" s="5" t="s">
        <v>4496</v>
      </c>
      <c r="L177" s="73">
        <v>1346225</v>
      </c>
    </row>
    <row r="178" spans="1:12" s="5" customFormat="1">
      <c r="A178" s="47" t="s">
        <v>2081</v>
      </c>
      <c r="B178" s="6">
        <v>1379860</v>
      </c>
      <c r="C178" s="47" t="s">
        <v>2082</v>
      </c>
      <c r="D178" s="11" t="s">
        <v>2252</v>
      </c>
      <c r="E178" s="47" t="s">
        <v>4434</v>
      </c>
      <c r="F178" s="6" t="s">
        <v>14</v>
      </c>
      <c r="G178" s="11" t="s">
        <v>2084</v>
      </c>
      <c r="H178" s="11"/>
      <c r="I178" s="55" t="s">
        <v>2085</v>
      </c>
      <c r="K178" s="5" t="s">
        <v>4496</v>
      </c>
      <c r="L178" s="6">
        <v>1379860</v>
      </c>
    </row>
    <row r="179" spans="1:12" s="5" customFormat="1">
      <c r="A179" s="46" t="s">
        <v>2081</v>
      </c>
      <c r="B179" s="6">
        <v>1416450</v>
      </c>
      <c r="C179" s="46" t="s">
        <v>2082</v>
      </c>
      <c r="D179" s="11" t="s">
        <v>2253</v>
      </c>
      <c r="E179" s="46" t="s">
        <v>4434</v>
      </c>
      <c r="F179" s="6" t="s">
        <v>14</v>
      </c>
      <c r="G179" s="11" t="s">
        <v>2084</v>
      </c>
      <c r="H179" s="11"/>
      <c r="I179" s="55" t="s">
        <v>2085</v>
      </c>
      <c r="K179" s="5" t="s">
        <v>4496</v>
      </c>
      <c r="L179" s="73">
        <v>1416450</v>
      </c>
    </row>
    <row r="180" spans="1:12" s="5" customFormat="1">
      <c r="A180" s="47" t="s">
        <v>2081</v>
      </c>
      <c r="B180" s="6">
        <v>1420763</v>
      </c>
      <c r="C180" s="47" t="s">
        <v>2082</v>
      </c>
      <c r="D180" s="11" t="s">
        <v>2254</v>
      </c>
      <c r="E180" s="47" t="s">
        <v>4434</v>
      </c>
      <c r="F180" s="6" t="s">
        <v>14</v>
      </c>
      <c r="G180" s="11" t="s">
        <v>2084</v>
      </c>
      <c r="H180" s="11"/>
      <c r="I180" s="55" t="s">
        <v>2085</v>
      </c>
      <c r="K180" s="5" t="s">
        <v>4496</v>
      </c>
      <c r="L180" s="6">
        <v>1420763</v>
      </c>
    </row>
    <row r="181" spans="1:12" s="5" customFormat="1">
      <c r="A181" s="46" t="s">
        <v>2081</v>
      </c>
      <c r="B181" s="6">
        <v>5300016</v>
      </c>
      <c r="C181" s="46" t="s">
        <v>2082</v>
      </c>
      <c r="D181" s="11" t="s">
        <v>2255</v>
      </c>
      <c r="E181" s="46" t="s">
        <v>4434</v>
      </c>
      <c r="F181" s="6" t="s">
        <v>14</v>
      </c>
      <c r="G181" s="11" t="s">
        <v>2084</v>
      </c>
      <c r="H181" s="11"/>
      <c r="I181" s="55" t="s">
        <v>2085</v>
      </c>
      <c r="K181" s="5" t="s">
        <v>4496</v>
      </c>
      <c r="L181" s="73">
        <v>5300016</v>
      </c>
    </row>
    <row r="182" spans="1:12" s="5" customFormat="1">
      <c r="A182" s="47" t="s">
        <v>2081</v>
      </c>
      <c r="B182" s="6">
        <v>5305359</v>
      </c>
      <c r="C182" s="47" t="s">
        <v>2082</v>
      </c>
      <c r="D182" s="11" t="s">
        <v>2256</v>
      </c>
      <c r="E182" s="47" t="s">
        <v>4434</v>
      </c>
      <c r="F182" s="6" t="s">
        <v>14</v>
      </c>
      <c r="G182" s="11" t="s">
        <v>2084</v>
      </c>
      <c r="H182" s="11"/>
      <c r="I182" s="55" t="s">
        <v>2085</v>
      </c>
      <c r="K182" s="5" t="s">
        <v>4496</v>
      </c>
      <c r="L182" s="6">
        <v>5305359</v>
      </c>
    </row>
    <row r="183" spans="1:12" s="5" customFormat="1">
      <c r="A183" s="46" t="s">
        <v>2081</v>
      </c>
      <c r="B183" s="6">
        <v>5306785</v>
      </c>
      <c r="C183" s="46" t="s">
        <v>2082</v>
      </c>
      <c r="D183" s="11" t="s">
        <v>2257</v>
      </c>
      <c r="E183" s="46" t="s">
        <v>4434</v>
      </c>
      <c r="F183" s="6" t="s">
        <v>14</v>
      </c>
      <c r="G183" s="11" t="s">
        <v>2084</v>
      </c>
      <c r="H183" s="11"/>
      <c r="I183" s="55" t="s">
        <v>2085</v>
      </c>
      <c r="K183" s="5" t="s">
        <v>4496</v>
      </c>
      <c r="L183" s="73">
        <v>5306785</v>
      </c>
    </row>
    <row r="184" spans="1:12" s="5" customFormat="1">
      <c r="A184" s="47" t="s">
        <v>2081</v>
      </c>
      <c r="B184" s="6">
        <v>5307168</v>
      </c>
      <c r="C184" s="47" t="s">
        <v>2082</v>
      </c>
      <c r="D184" s="11" t="s">
        <v>2258</v>
      </c>
      <c r="E184" s="47" t="s">
        <v>4434</v>
      </c>
      <c r="F184" s="6" t="s">
        <v>14</v>
      </c>
      <c r="G184" s="11" t="s">
        <v>2084</v>
      </c>
      <c r="H184" s="11"/>
      <c r="I184" s="55" t="s">
        <v>2085</v>
      </c>
      <c r="K184" s="5" t="s">
        <v>4496</v>
      </c>
      <c r="L184" s="6">
        <v>5307168</v>
      </c>
    </row>
    <row r="185" spans="1:12" s="5" customFormat="1">
      <c r="A185" s="46" t="s">
        <v>2081</v>
      </c>
      <c r="B185" s="6">
        <v>5311997</v>
      </c>
      <c r="C185" s="46" t="s">
        <v>2082</v>
      </c>
      <c r="D185" s="11" t="s">
        <v>2259</v>
      </c>
      <c r="E185" s="46" t="s">
        <v>4434</v>
      </c>
      <c r="F185" s="6" t="s">
        <v>14</v>
      </c>
      <c r="G185" s="11" t="s">
        <v>2084</v>
      </c>
      <c r="H185" s="11"/>
      <c r="I185" s="55" t="s">
        <v>2085</v>
      </c>
      <c r="K185" s="5" t="s">
        <v>4496</v>
      </c>
      <c r="L185" s="73">
        <v>5311997</v>
      </c>
    </row>
    <row r="186" spans="1:12" s="5" customFormat="1">
      <c r="A186" s="47" t="s">
        <v>2081</v>
      </c>
      <c r="B186" s="6">
        <v>5313321</v>
      </c>
      <c r="C186" s="47" t="s">
        <v>2082</v>
      </c>
      <c r="D186" s="11" t="s">
        <v>2260</v>
      </c>
      <c r="E186" s="47" t="s">
        <v>4434</v>
      </c>
      <c r="F186" s="6" t="s">
        <v>14</v>
      </c>
      <c r="G186" s="11" t="s">
        <v>2084</v>
      </c>
      <c r="H186" s="11"/>
      <c r="I186" s="55" t="s">
        <v>2085</v>
      </c>
      <c r="K186" s="5" t="s">
        <v>4496</v>
      </c>
      <c r="L186" s="6">
        <v>5313321</v>
      </c>
    </row>
    <row r="187" spans="1:12" s="5" customFormat="1">
      <c r="A187" s="46" t="s">
        <v>2081</v>
      </c>
      <c r="B187" s="6">
        <v>5314918</v>
      </c>
      <c r="C187" s="46" t="s">
        <v>2082</v>
      </c>
      <c r="D187" s="11" t="s">
        <v>2261</v>
      </c>
      <c r="E187" s="46" t="s">
        <v>4434</v>
      </c>
      <c r="F187" s="6" t="s">
        <v>14</v>
      </c>
      <c r="G187" s="11" t="s">
        <v>2084</v>
      </c>
      <c r="H187" s="11"/>
      <c r="I187" s="55" t="s">
        <v>2085</v>
      </c>
      <c r="K187" s="5" t="s">
        <v>4496</v>
      </c>
      <c r="L187" s="73">
        <v>5314918</v>
      </c>
    </row>
    <row r="188" spans="1:12" s="5" customFormat="1">
      <c r="A188" s="47" t="s">
        <v>2081</v>
      </c>
      <c r="B188" s="6">
        <v>5318966</v>
      </c>
      <c r="C188" s="47" t="s">
        <v>2082</v>
      </c>
      <c r="D188" s="11" t="s">
        <v>2262</v>
      </c>
      <c r="E188" s="47" t="s">
        <v>4434</v>
      </c>
      <c r="F188" s="6" t="s">
        <v>14</v>
      </c>
      <c r="G188" s="11" t="s">
        <v>2084</v>
      </c>
      <c r="H188" s="11"/>
      <c r="I188" s="55" t="s">
        <v>2085</v>
      </c>
      <c r="K188" s="5" t="s">
        <v>4496</v>
      </c>
      <c r="L188" s="6">
        <v>5318966</v>
      </c>
    </row>
    <row r="189" spans="1:12" s="5" customFormat="1">
      <c r="A189" s="46" t="s">
        <v>2081</v>
      </c>
      <c r="B189" s="6">
        <v>5323771</v>
      </c>
      <c r="C189" s="46" t="s">
        <v>2082</v>
      </c>
      <c r="D189" s="11" t="s">
        <v>2263</v>
      </c>
      <c r="E189" s="46" t="s">
        <v>4434</v>
      </c>
      <c r="F189" s="6" t="s">
        <v>14</v>
      </c>
      <c r="G189" s="11" t="s">
        <v>2084</v>
      </c>
      <c r="H189" s="11"/>
      <c r="I189" s="55" t="s">
        <v>2085</v>
      </c>
      <c r="K189" s="5" t="s">
        <v>4496</v>
      </c>
      <c r="L189" s="73">
        <v>5323771</v>
      </c>
    </row>
    <row r="190" spans="1:12" s="5" customFormat="1">
      <c r="A190" s="47" t="s">
        <v>2081</v>
      </c>
      <c r="B190" s="6">
        <v>5324530</v>
      </c>
      <c r="C190" s="47" t="s">
        <v>2082</v>
      </c>
      <c r="D190" s="11" t="s">
        <v>2264</v>
      </c>
      <c r="E190" s="47" t="s">
        <v>4434</v>
      </c>
      <c r="F190" s="6" t="s">
        <v>14</v>
      </c>
      <c r="G190" s="11" t="s">
        <v>2084</v>
      </c>
      <c r="H190" s="11"/>
      <c r="I190" s="55" t="s">
        <v>2085</v>
      </c>
      <c r="K190" s="5" t="s">
        <v>4496</v>
      </c>
      <c r="L190" s="6">
        <v>5324530</v>
      </c>
    </row>
    <row r="191" spans="1:12" s="5" customFormat="1">
      <c r="A191" s="46" t="s">
        <v>2081</v>
      </c>
      <c r="B191" s="6">
        <v>5326362</v>
      </c>
      <c r="C191" s="46" t="s">
        <v>2082</v>
      </c>
      <c r="D191" s="11" t="s">
        <v>2265</v>
      </c>
      <c r="E191" s="46" t="s">
        <v>4434</v>
      </c>
      <c r="F191" s="6" t="s">
        <v>14</v>
      </c>
      <c r="G191" s="11" t="s">
        <v>2084</v>
      </c>
      <c r="H191" s="11"/>
      <c r="I191" s="55" t="s">
        <v>2085</v>
      </c>
      <c r="K191" s="5" t="s">
        <v>4496</v>
      </c>
      <c r="L191" s="73">
        <v>5326362</v>
      </c>
    </row>
    <row r="192" spans="1:12" s="5" customFormat="1">
      <c r="A192" s="47" t="s">
        <v>2081</v>
      </c>
      <c r="B192" s="6">
        <v>5326778</v>
      </c>
      <c r="C192" s="47" t="s">
        <v>2082</v>
      </c>
      <c r="D192" s="11" t="s">
        <v>2266</v>
      </c>
      <c r="E192" s="47" t="s">
        <v>4434</v>
      </c>
      <c r="F192" s="6" t="s">
        <v>14</v>
      </c>
      <c r="G192" s="11" t="s">
        <v>2084</v>
      </c>
      <c r="H192" s="11"/>
      <c r="I192" s="55" t="s">
        <v>2085</v>
      </c>
      <c r="K192" s="5" t="s">
        <v>4496</v>
      </c>
      <c r="L192" s="6">
        <v>5326778</v>
      </c>
    </row>
    <row r="193" spans="1:12" s="5" customFormat="1">
      <c r="A193" s="46" t="s">
        <v>2081</v>
      </c>
      <c r="B193" s="6">
        <v>5327950</v>
      </c>
      <c r="C193" s="46" t="s">
        <v>2082</v>
      </c>
      <c r="D193" s="11" t="s">
        <v>2267</v>
      </c>
      <c r="E193" s="46" t="s">
        <v>4434</v>
      </c>
      <c r="F193" s="6" t="s">
        <v>14</v>
      </c>
      <c r="G193" s="11" t="s">
        <v>2084</v>
      </c>
      <c r="H193" s="11"/>
      <c r="I193" s="55" t="s">
        <v>2085</v>
      </c>
      <c r="K193" s="5" t="s">
        <v>4496</v>
      </c>
      <c r="L193" s="73">
        <v>5327950</v>
      </c>
    </row>
    <row r="194" spans="1:12" s="5" customFormat="1">
      <c r="A194" s="47" t="s">
        <v>2081</v>
      </c>
      <c r="B194" s="6">
        <v>5331298</v>
      </c>
      <c r="C194" s="47" t="s">
        <v>2082</v>
      </c>
      <c r="D194" s="11" t="s">
        <v>2268</v>
      </c>
      <c r="E194" s="47" t="s">
        <v>4434</v>
      </c>
      <c r="F194" s="6" t="s">
        <v>14</v>
      </c>
      <c r="G194" s="11" t="s">
        <v>2084</v>
      </c>
      <c r="H194" s="11"/>
      <c r="I194" s="55" t="s">
        <v>2085</v>
      </c>
      <c r="K194" s="5" t="s">
        <v>4496</v>
      </c>
      <c r="L194" s="6">
        <v>5331298</v>
      </c>
    </row>
    <row r="195" spans="1:12" s="5" customFormat="1">
      <c r="A195" s="46" t="s">
        <v>2081</v>
      </c>
      <c r="B195" s="6">
        <v>5331816</v>
      </c>
      <c r="C195" s="46" t="s">
        <v>2082</v>
      </c>
      <c r="D195" s="11" t="s">
        <v>2269</v>
      </c>
      <c r="E195" s="46" t="s">
        <v>4434</v>
      </c>
      <c r="F195" s="6" t="s">
        <v>14</v>
      </c>
      <c r="G195" s="11" t="s">
        <v>2084</v>
      </c>
      <c r="H195" s="11"/>
      <c r="I195" s="55" t="s">
        <v>2085</v>
      </c>
      <c r="K195" s="5" t="s">
        <v>4496</v>
      </c>
      <c r="L195" s="73">
        <v>5331816</v>
      </c>
    </row>
    <row r="196" spans="1:12" s="5" customFormat="1">
      <c r="A196" s="47" t="s">
        <v>2081</v>
      </c>
      <c r="B196" s="6">
        <v>5332322</v>
      </c>
      <c r="C196" s="47" t="s">
        <v>2082</v>
      </c>
      <c r="D196" s="11" t="s">
        <v>2270</v>
      </c>
      <c r="E196" s="47" t="s">
        <v>4434</v>
      </c>
      <c r="F196" s="6" t="s">
        <v>14</v>
      </c>
      <c r="G196" s="11" t="s">
        <v>2084</v>
      </c>
      <c r="H196" s="11"/>
      <c r="I196" s="55" t="s">
        <v>2085</v>
      </c>
      <c r="K196" s="5" t="s">
        <v>4496</v>
      </c>
      <c r="L196" s="6">
        <v>5332322</v>
      </c>
    </row>
    <row r="197" spans="1:12" s="5" customFormat="1">
      <c r="A197" s="46" t="s">
        <v>2081</v>
      </c>
      <c r="B197" s="6">
        <v>5335851</v>
      </c>
      <c r="C197" s="46" t="s">
        <v>2082</v>
      </c>
      <c r="D197" s="11" t="s">
        <v>2271</v>
      </c>
      <c r="E197" s="46" t="s">
        <v>4434</v>
      </c>
      <c r="F197" s="6" t="s">
        <v>14</v>
      </c>
      <c r="G197" s="11" t="s">
        <v>2084</v>
      </c>
      <c r="H197" s="11"/>
      <c r="I197" s="55" t="s">
        <v>2085</v>
      </c>
      <c r="K197" s="5" t="s">
        <v>4496</v>
      </c>
      <c r="L197" s="73">
        <v>5335851</v>
      </c>
    </row>
    <row r="198" spans="1:12" s="5" customFormat="1">
      <c r="A198" s="47" t="s">
        <v>2081</v>
      </c>
      <c r="B198" s="6">
        <v>5336290</v>
      </c>
      <c r="C198" s="47" t="s">
        <v>2082</v>
      </c>
      <c r="D198" s="11" t="s">
        <v>2272</v>
      </c>
      <c r="E198" s="47" t="s">
        <v>4434</v>
      </c>
      <c r="F198" s="6" t="s">
        <v>14</v>
      </c>
      <c r="G198" s="11" t="s">
        <v>2084</v>
      </c>
      <c r="H198" s="11"/>
      <c r="I198" s="55" t="s">
        <v>2085</v>
      </c>
      <c r="K198" s="5" t="s">
        <v>4496</v>
      </c>
      <c r="L198" s="6">
        <v>5336290</v>
      </c>
    </row>
    <row r="199" spans="1:12" s="5" customFormat="1">
      <c r="A199" s="46" t="s">
        <v>2081</v>
      </c>
      <c r="B199" s="6">
        <v>5337061</v>
      </c>
      <c r="C199" s="46" t="s">
        <v>2082</v>
      </c>
      <c r="D199" s="11" t="s">
        <v>2273</v>
      </c>
      <c r="E199" s="46" t="s">
        <v>4434</v>
      </c>
      <c r="F199" s="6" t="s">
        <v>14</v>
      </c>
      <c r="G199" s="11" t="s">
        <v>2084</v>
      </c>
      <c r="H199" s="11"/>
      <c r="I199" s="55" t="s">
        <v>2085</v>
      </c>
      <c r="K199" s="5" t="s">
        <v>4496</v>
      </c>
      <c r="L199" s="73">
        <v>5337061</v>
      </c>
    </row>
    <row r="200" spans="1:12" s="5" customFormat="1">
      <c r="A200" s="47" t="s">
        <v>2081</v>
      </c>
      <c r="B200" s="6">
        <v>5339907</v>
      </c>
      <c r="C200" s="47" t="s">
        <v>2082</v>
      </c>
      <c r="D200" s="11" t="s">
        <v>2274</v>
      </c>
      <c r="E200" s="47" t="s">
        <v>4434</v>
      </c>
      <c r="F200" s="6" t="s">
        <v>14</v>
      </c>
      <c r="G200" s="11" t="s">
        <v>2084</v>
      </c>
      <c r="H200" s="11"/>
      <c r="I200" s="55" t="s">
        <v>2085</v>
      </c>
      <c r="K200" s="5" t="s">
        <v>4496</v>
      </c>
      <c r="L200" s="6">
        <v>5339907</v>
      </c>
    </row>
    <row r="201" spans="1:12" s="5" customFormat="1">
      <c r="A201" s="46" t="s">
        <v>2081</v>
      </c>
      <c r="B201" s="6">
        <v>5342362</v>
      </c>
      <c r="C201" s="46" t="s">
        <v>2082</v>
      </c>
      <c r="D201" s="11" t="s">
        <v>2275</v>
      </c>
      <c r="E201" s="46" t="s">
        <v>4434</v>
      </c>
      <c r="F201" s="6" t="s">
        <v>14</v>
      </c>
      <c r="G201" s="11" t="s">
        <v>2084</v>
      </c>
      <c r="H201" s="11"/>
      <c r="I201" s="55" t="s">
        <v>2085</v>
      </c>
      <c r="K201" s="5" t="s">
        <v>4496</v>
      </c>
      <c r="L201" s="73">
        <v>5342362</v>
      </c>
    </row>
    <row r="202" spans="1:12" s="5" customFormat="1">
      <c r="A202" s="47" t="s">
        <v>2081</v>
      </c>
      <c r="B202" s="6">
        <v>5343405</v>
      </c>
      <c r="C202" s="47" t="s">
        <v>2082</v>
      </c>
      <c r="D202" s="11" t="s">
        <v>2276</v>
      </c>
      <c r="E202" s="47" t="s">
        <v>4434</v>
      </c>
      <c r="F202" s="6" t="s">
        <v>14</v>
      </c>
      <c r="G202" s="11" t="s">
        <v>2084</v>
      </c>
      <c r="H202" s="11"/>
      <c r="I202" s="55" t="s">
        <v>2085</v>
      </c>
      <c r="K202" s="5" t="s">
        <v>4496</v>
      </c>
      <c r="L202" s="6">
        <v>5343405</v>
      </c>
    </row>
    <row r="203" spans="1:12" s="5" customFormat="1">
      <c r="A203" s="46" t="s">
        <v>2081</v>
      </c>
      <c r="B203" s="6">
        <v>5345845</v>
      </c>
      <c r="C203" s="46" t="s">
        <v>2082</v>
      </c>
      <c r="D203" s="11" t="s">
        <v>2277</v>
      </c>
      <c r="E203" s="46" t="s">
        <v>4434</v>
      </c>
      <c r="F203" s="6" t="s">
        <v>14</v>
      </c>
      <c r="G203" s="11" t="s">
        <v>2084</v>
      </c>
      <c r="H203" s="11"/>
      <c r="I203" s="55" t="s">
        <v>2085</v>
      </c>
      <c r="K203" s="5" t="s">
        <v>4496</v>
      </c>
      <c r="L203" s="73">
        <v>5345845</v>
      </c>
    </row>
    <row r="204" spans="1:12" s="5" customFormat="1">
      <c r="A204" s="47" t="s">
        <v>2081</v>
      </c>
      <c r="B204" s="6">
        <v>5346947</v>
      </c>
      <c r="C204" s="47" t="s">
        <v>2082</v>
      </c>
      <c r="D204" s="11" t="s">
        <v>2278</v>
      </c>
      <c r="E204" s="47" t="s">
        <v>4434</v>
      </c>
      <c r="F204" s="6" t="s">
        <v>14</v>
      </c>
      <c r="G204" s="11" t="s">
        <v>2084</v>
      </c>
      <c r="H204" s="11"/>
      <c r="I204" s="55" t="s">
        <v>2085</v>
      </c>
      <c r="K204" s="5" t="s">
        <v>4496</v>
      </c>
      <c r="L204" s="6">
        <v>5346947</v>
      </c>
    </row>
    <row r="205" spans="1:12" s="5" customFormat="1">
      <c r="A205" s="46" t="s">
        <v>2081</v>
      </c>
      <c r="B205" s="6">
        <v>5352640</v>
      </c>
      <c r="C205" s="46" t="s">
        <v>2082</v>
      </c>
      <c r="D205" s="11" t="s">
        <v>2279</v>
      </c>
      <c r="E205" s="46" t="s">
        <v>4434</v>
      </c>
      <c r="F205" s="6" t="s">
        <v>14</v>
      </c>
      <c r="G205" s="11" t="s">
        <v>2084</v>
      </c>
      <c r="H205" s="11"/>
      <c r="I205" s="55" t="s">
        <v>2085</v>
      </c>
      <c r="K205" s="5" t="s">
        <v>4496</v>
      </c>
      <c r="L205" s="73">
        <v>5352640</v>
      </c>
    </row>
    <row r="206" spans="1:12" s="5" customFormat="1">
      <c r="A206" s="47" t="s">
        <v>2081</v>
      </c>
      <c r="B206" s="6">
        <v>5352978</v>
      </c>
      <c r="C206" s="47" t="s">
        <v>2082</v>
      </c>
      <c r="D206" s="11" t="s">
        <v>2280</v>
      </c>
      <c r="E206" s="47" t="s">
        <v>4434</v>
      </c>
      <c r="F206" s="6" t="s">
        <v>14</v>
      </c>
      <c r="G206" s="11" t="s">
        <v>2084</v>
      </c>
      <c r="H206" s="11"/>
      <c r="I206" s="55" t="s">
        <v>2085</v>
      </c>
      <c r="K206" s="5" t="s">
        <v>4496</v>
      </c>
      <c r="L206" s="6">
        <v>5352978</v>
      </c>
    </row>
    <row r="207" spans="1:12" s="5" customFormat="1">
      <c r="A207" s="46" t="s">
        <v>2081</v>
      </c>
      <c r="B207" s="6">
        <v>5354108</v>
      </c>
      <c r="C207" s="46" t="s">
        <v>2082</v>
      </c>
      <c r="D207" s="11" t="s">
        <v>2281</v>
      </c>
      <c r="E207" s="46" t="s">
        <v>4434</v>
      </c>
      <c r="F207" s="6" t="s">
        <v>14</v>
      </c>
      <c r="G207" s="11" t="s">
        <v>2084</v>
      </c>
      <c r="H207" s="11"/>
      <c r="I207" s="55" t="s">
        <v>2085</v>
      </c>
      <c r="K207" s="5" t="s">
        <v>4496</v>
      </c>
      <c r="L207" s="73">
        <v>5354108</v>
      </c>
    </row>
    <row r="208" spans="1:12" s="5" customFormat="1">
      <c r="A208" s="47" t="s">
        <v>2081</v>
      </c>
      <c r="B208" s="6">
        <v>5356316</v>
      </c>
      <c r="C208" s="47" t="s">
        <v>2082</v>
      </c>
      <c r="D208" s="11" t="s">
        <v>2282</v>
      </c>
      <c r="E208" s="47" t="s">
        <v>4434</v>
      </c>
      <c r="F208" s="6" t="s">
        <v>14</v>
      </c>
      <c r="G208" s="11" t="s">
        <v>2084</v>
      </c>
      <c r="H208" s="11"/>
      <c r="I208" s="55" t="s">
        <v>2085</v>
      </c>
      <c r="K208" s="5" t="s">
        <v>4496</v>
      </c>
      <c r="L208" s="6">
        <v>5356316</v>
      </c>
    </row>
    <row r="209" spans="1:12" s="5" customFormat="1">
      <c r="A209" s="46" t="s">
        <v>2081</v>
      </c>
      <c r="B209" s="6">
        <v>5356905</v>
      </c>
      <c r="C209" s="46" t="s">
        <v>2082</v>
      </c>
      <c r="D209" s="11" t="s">
        <v>2283</v>
      </c>
      <c r="E209" s="46" t="s">
        <v>4434</v>
      </c>
      <c r="F209" s="6" t="s">
        <v>14</v>
      </c>
      <c r="G209" s="11" t="s">
        <v>2084</v>
      </c>
      <c r="H209" s="11"/>
      <c r="I209" s="55" t="s">
        <v>2085</v>
      </c>
      <c r="K209" s="5" t="s">
        <v>4496</v>
      </c>
      <c r="L209" s="73">
        <v>5356905</v>
      </c>
    </row>
    <row r="210" spans="1:12" s="5" customFormat="1">
      <c r="A210" s="47" t="s">
        <v>2081</v>
      </c>
      <c r="B210" s="6">
        <v>5357252</v>
      </c>
      <c r="C210" s="47" t="s">
        <v>2082</v>
      </c>
      <c r="D210" s="11" t="s">
        <v>2284</v>
      </c>
      <c r="E210" s="47" t="s">
        <v>4434</v>
      </c>
      <c r="F210" s="6" t="s">
        <v>14</v>
      </c>
      <c r="G210" s="11" t="s">
        <v>2084</v>
      </c>
      <c r="H210" s="11"/>
      <c r="I210" s="55" t="s">
        <v>2085</v>
      </c>
      <c r="K210" s="5" t="s">
        <v>4496</v>
      </c>
      <c r="L210" s="6">
        <v>5357252</v>
      </c>
    </row>
    <row r="211" spans="1:12" s="5" customFormat="1">
      <c r="A211" s="46" t="s">
        <v>2081</v>
      </c>
      <c r="B211" s="6">
        <v>5357557</v>
      </c>
      <c r="C211" s="46" t="s">
        <v>2082</v>
      </c>
      <c r="D211" s="11" t="s">
        <v>2285</v>
      </c>
      <c r="E211" s="46" t="s">
        <v>4434</v>
      </c>
      <c r="F211" s="6" t="s">
        <v>14</v>
      </c>
      <c r="G211" s="11" t="s">
        <v>2084</v>
      </c>
      <c r="H211" s="11"/>
      <c r="I211" s="55" t="s">
        <v>2085</v>
      </c>
      <c r="K211" s="5" t="s">
        <v>4496</v>
      </c>
      <c r="L211" s="73">
        <v>5357557</v>
      </c>
    </row>
    <row r="212" spans="1:12" s="5" customFormat="1">
      <c r="A212" s="47" t="s">
        <v>2081</v>
      </c>
      <c r="B212" s="6">
        <v>5357744</v>
      </c>
      <c r="C212" s="47" t="s">
        <v>2082</v>
      </c>
      <c r="D212" s="11" t="s">
        <v>2286</v>
      </c>
      <c r="E212" s="47" t="s">
        <v>4434</v>
      </c>
      <c r="F212" s="6" t="s">
        <v>14</v>
      </c>
      <c r="G212" s="11" t="s">
        <v>2084</v>
      </c>
      <c r="H212" s="11"/>
      <c r="I212" s="55" t="s">
        <v>2085</v>
      </c>
      <c r="K212" s="5" t="s">
        <v>4496</v>
      </c>
      <c r="L212" s="6">
        <v>5357744</v>
      </c>
    </row>
    <row r="213" spans="1:12" s="5" customFormat="1">
      <c r="A213" s="46" t="s">
        <v>2081</v>
      </c>
      <c r="B213" s="6">
        <v>5357893</v>
      </c>
      <c r="C213" s="46" t="s">
        <v>2082</v>
      </c>
      <c r="D213" s="11" t="s">
        <v>2287</v>
      </c>
      <c r="E213" s="46" t="s">
        <v>4434</v>
      </c>
      <c r="F213" s="6" t="s">
        <v>14</v>
      </c>
      <c r="G213" s="11" t="s">
        <v>2084</v>
      </c>
      <c r="H213" s="11"/>
      <c r="I213" s="55" t="s">
        <v>2085</v>
      </c>
      <c r="K213" s="5" t="s">
        <v>4496</v>
      </c>
      <c r="L213" s="73">
        <v>5357893</v>
      </c>
    </row>
    <row r="214" spans="1:12" s="5" customFormat="1">
      <c r="A214" s="47" t="s">
        <v>2081</v>
      </c>
      <c r="B214" s="6">
        <v>5357995</v>
      </c>
      <c r="C214" s="47" t="s">
        <v>2082</v>
      </c>
      <c r="D214" s="11" t="s">
        <v>2288</v>
      </c>
      <c r="E214" s="47" t="s">
        <v>4434</v>
      </c>
      <c r="F214" s="6" t="s">
        <v>14</v>
      </c>
      <c r="G214" s="11" t="s">
        <v>2084</v>
      </c>
      <c r="H214" s="11"/>
      <c r="I214" s="55" t="s">
        <v>2085</v>
      </c>
      <c r="K214" s="5" t="s">
        <v>4496</v>
      </c>
      <c r="L214" s="6">
        <v>5357995</v>
      </c>
    </row>
    <row r="215" spans="1:12" s="5" customFormat="1">
      <c r="A215" s="46" t="s">
        <v>2081</v>
      </c>
      <c r="B215" s="6">
        <v>5358385</v>
      </c>
      <c r="C215" s="46" t="s">
        <v>2082</v>
      </c>
      <c r="D215" s="11" t="s">
        <v>2289</v>
      </c>
      <c r="E215" s="46" t="s">
        <v>4434</v>
      </c>
      <c r="F215" s="6" t="s">
        <v>14</v>
      </c>
      <c r="G215" s="11" t="s">
        <v>2084</v>
      </c>
      <c r="H215" s="11"/>
      <c r="I215" s="55" t="s">
        <v>2085</v>
      </c>
      <c r="K215" s="5" t="s">
        <v>4496</v>
      </c>
      <c r="L215" s="73">
        <v>5358385</v>
      </c>
    </row>
    <row r="216" spans="1:12" s="5" customFormat="1">
      <c r="A216" s="47" t="s">
        <v>2081</v>
      </c>
      <c r="B216" s="6">
        <v>5358709</v>
      </c>
      <c r="C216" s="47" t="s">
        <v>2082</v>
      </c>
      <c r="D216" s="11" t="s">
        <v>2290</v>
      </c>
      <c r="E216" s="47" t="s">
        <v>4434</v>
      </c>
      <c r="F216" s="6" t="s">
        <v>14</v>
      </c>
      <c r="G216" s="11" t="s">
        <v>2084</v>
      </c>
      <c r="H216" s="11"/>
      <c r="I216" s="55" t="s">
        <v>2085</v>
      </c>
      <c r="K216" s="5" t="s">
        <v>4496</v>
      </c>
      <c r="L216" s="6">
        <v>5358709</v>
      </c>
    </row>
    <row r="217" spans="1:12" s="5" customFormat="1">
      <c r="A217" s="46" t="s">
        <v>2081</v>
      </c>
      <c r="B217" s="6">
        <v>5359423</v>
      </c>
      <c r="C217" s="46" t="s">
        <v>2082</v>
      </c>
      <c r="D217" s="11" t="s">
        <v>2291</v>
      </c>
      <c r="E217" s="46" t="s">
        <v>4434</v>
      </c>
      <c r="F217" s="6" t="s">
        <v>14</v>
      </c>
      <c r="G217" s="11" t="s">
        <v>2084</v>
      </c>
      <c r="H217" s="11"/>
      <c r="I217" s="55" t="s">
        <v>2085</v>
      </c>
      <c r="K217" s="5" t="s">
        <v>4496</v>
      </c>
      <c r="L217" s="73">
        <v>5359423</v>
      </c>
    </row>
    <row r="218" spans="1:12" s="5" customFormat="1">
      <c r="A218" s="47" t="s">
        <v>2081</v>
      </c>
      <c r="B218" s="6">
        <v>5359533</v>
      </c>
      <c r="C218" s="47" t="s">
        <v>2082</v>
      </c>
      <c r="D218" s="11" t="s">
        <v>2292</v>
      </c>
      <c r="E218" s="47" t="s">
        <v>4434</v>
      </c>
      <c r="F218" s="6" t="s">
        <v>14</v>
      </c>
      <c r="G218" s="11" t="s">
        <v>2084</v>
      </c>
      <c r="H218" s="11"/>
      <c r="I218" s="55" t="s">
        <v>2085</v>
      </c>
      <c r="K218" s="5" t="s">
        <v>4496</v>
      </c>
      <c r="L218" s="6">
        <v>5359533</v>
      </c>
    </row>
    <row r="219" spans="1:12" s="5" customFormat="1">
      <c r="A219" s="46" t="s">
        <v>2081</v>
      </c>
      <c r="B219" s="6">
        <v>5359765</v>
      </c>
      <c r="C219" s="46" t="s">
        <v>2082</v>
      </c>
      <c r="D219" s="11" t="s">
        <v>2293</v>
      </c>
      <c r="E219" s="46" t="s">
        <v>4434</v>
      </c>
      <c r="F219" s="6" t="s">
        <v>14</v>
      </c>
      <c r="G219" s="11" t="s">
        <v>2084</v>
      </c>
      <c r="H219" s="11"/>
      <c r="I219" s="55" t="s">
        <v>2085</v>
      </c>
      <c r="K219" s="5" t="s">
        <v>4496</v>
      </c>
      <c r="L219" s="73">
        <v>5359765</v>
      </c>
    </row>
    <row r="220" spans="1:12" s="5" customFormat="1">
      <c r="A220" s="47" t="s">
        <v>2081</v>
      </c>
      <c r="B220" s="6">
        <v>5360007</v>
      </c>
      <c r="C220" s="47" t="s">
        <v>2082</v>
      </c>
      <c r="D220" s="11" t="s">
        <v>2294</v>
      </c>
      <c r="E220" s="47" t="s">
        <v>4434</v>
      </c>
      <c r="F220" s="6" t="s">
        <v>14</v>
      </c>
      <c r="G220" s="11" t="s">
        <v>2084</v>
      </c>
      <c r="H220" s="11"/>
      <c r="I220" s="55" t="s">
        <v>2085</v>
      </c>
      <c r="K220" s="5" t="s">
        <v>4496</v>
      </c>
      <c r="L220" s="6">
        <v>5360007</v>
      </c>
    </row>
    <row r="221" spans="1:12" s="5" customFormat="1">
      <c r="A221" s="46" t="s">
        <v>2081</v>
      </c>
      <c r="B221" s="6">
        <v>5360598</v>
      </c>
      <c r="C221" s="46" t="s">
        <v>2082</v>
      </c>
      <c r="D221" s="11" t="s">
        <v>2295</v>
      </c>
      <c r="E221" s="46" t="s">
        <v>4434</v>
      </c>
      <c r="F221" s="6" t="s">
        <v>14</v>
      </c>
      <c r="G221" s="11" t="s">
        <v>2084</v>
      </c>
      <c r="H221" s="11"/>
      <c r="I221" s="55" t="s">
        <v>2085</v>
      </c>
      <c r="K221" s="5" t="s">
        <v>4496</v>
      </c>
      <c r="L221" s="73">
        <v>5360598</v>
      </c>
    </row>
    <row r="222" spans="1:12" s="5" customFormat="1">
      <c r="A222" s="47" t="s">
        <v>2081</v>
      </c>
      <c r="B222" s="6">
        <v>5360757</v>
      </c>
      <c r="C222" s="47" t="s">
        <v>2082</v>
      </c>
      <c r="D222" s="11" t="s">
        <v>2296</v>
      </c>
      <c r="E222" s="47" t="s">
        <v>4434</v>
      </c>
      <c r="F222" s="6" t="s">
        <v>14</v>
      </c>
      <c r="G222" s="11" t="s">
        <v>2084</v>
      </c>
      <c r="H222" s="11"/>
      <c r="I222" s="55" t="s">
        <v>2085</v>
      </c>
      <c r="K222" s="5" t="s">
        <v>4496</v>
      </c>
      <c r="L222" s="6">
        <v>5360757</v>
      </c>
    </row>
    <row r="223" spans="1:12" s="5" customFormat="1">
      <c r="A223" s="46" t="s">
        <v>2081</v>
      </c>
      <c r="B223" s="6">
        <v>5360759</v>
      </c>
      <c r="C223" s="46" t="s">
        <v>2082</v>
      </c>
      <c r="D223" s="11" t="s">
        <v>2297</v>
      </c>
      <c r="E223" s="46" t="s">
        <v>4434</v>
      </c>
      <c r="F223" s="6" t="s">
        <v>14</v>
      </c>
      <c r="G223" s="11" t="s">
        <v>2084</v>
      </c>
      <c r="H223" s="11"/>
      <c r="I223" s="55" t="s">
        <v>2085</v>
      </c>
      <c r="K223" s="5" t="s">
        <v>4496</v>
      </c>
      <c r="L223" s="73">
        <v>5360759</v>
      </c>
    </row>
    <row r="224" spans="1:12" s="5" customFormat="1">
      <c r="A224" s="47" t="s">
        <v>2081</v>
      </c>
      <c r="B224" s="6">
        <v>5361728</v>
      </c>
      <c r="C224" s="47" t="s">
        <v>2082</v>
      </c>
      <c r="D224" s="11" t="s">
        <v>2298</v>
      </c>
      <c r="E224" s="47" t="s">
        <v>4434</v>
      </c>
      <c r="F224" s="6" t="s">
        <v>14</v>
      </c>
      <c r="G224" s="11" t="s">
        <v>2084</v>
      </c>
      <c r="H224" s="11"/>
      <c r="I224" s="55" t="s">
        <v>2085</v>
      </c>
      <c r="K224" s="5" t="s">
        <v>4496</v>
      </c>
      <c r="L224" s="6">
        <v>5361728</v>
      </c>
    </row>
    <row r="225" spans="1:12" s="5" customFormat="1">
      <c r="A225" s="46" t="s">
        <v>2081</v>
      </c>
      <c r="B225" s="6">
        <v>5914841</v>
      </c>
      <c r="C225" s="46" t="s">
        <v>2082</v>
      </c>
      <c r="D225" s="11" t="s">
        <v>2299</v>
      </c>
      <c r="E225" s="46" t="s">
        <v>4434</v>
      </c>
      <c r="F225" s="6" t="s">
        <v>14</v>
      </c>
      <c r="G225" s="11" t="s">
        <v>2084</v>
      </c>
      <c r="H225" s="11"/>
      <c r="I225" s="55" t="s">
        <v>2085</v>
      </c>
      <c r="K225" s="5" t="s">
        <v>4496</v>
      </c>
      <c r="L225" s="73">
        <v>5914841</v>
      </c>
    </row>
    <row r="226" spans="1:12" s="5" customFormat="1">
      <c r="A226" s="47" t="s">
        <v>2081</v>
      </c>
      <c r="B226" s="6">
        <v>6218009</v>
      </c>
      <c r="C226" s="47" t="s">
        <v>2082</v>
      </c>
      <c r="D226" s="11" t="s">
        <v>2300</v>
      </c>
      <c r="E226" s="47" t="s">
        <v>4434</v>
      </c>
      <c r="F226" s="6" t="s">
        <v>14</v>
      </c>
      <c r="G226" s="11" t="s">
        <v>2084</v>
      </c>
      <c r="H226" s="11"/>
      <c r="I226" s="55" t="s">
        <v>2085</v>
      </c>
      <c r="K226" s="5" t="s">
        <v>4496</v>
      </c>
      <c r="L226" s="6">
        <v>6218009</v>
      </c>
    </row>
    <row r="227" spans="1:12" s="5" customFormat="1">
      <c r="A227" s="46" t="s">
        <v>2081</v>
      </c>
      <c r="B227" s="6">
        <v>6511109</v>
      </c>
      <c r="C227" s="46" t="s">
        <v>2082</v>
      </c>
      <c r="D227" s="11" t="s">
        <v>2301</v>
      </c>
      <c r="E227" s="46" t="s">
        <v>4434</v>
      </c>
      <c r="F227" s="6" t="s">
        <v>14</v>
      </c>
      <c r="G227" s="11" t="s">
        <v>2084</v>
      </c>
      <c r="H227" s="11"/>
      <c r="I227" s="55" t="s">
        <v>2085</v>
      </c>
      <c r="K227" s="5" t="s">
        <v>4496</v>
      </c>
      <c r="L227" s="73">
        <v>6511109</v>
      </c>
    </row>
    <row r="228" spans="1:12" s="5" customFormat="1">
      <c r="A228" s="47" t="s">
        <v>2081</v>
      </c>
      <c r="B228" s="6">
        <v>6617712</v>
      </c>
      <c r="C228" s="47" t="s">
        <v>2082</v>
      </c>
      <c r="D228" s="11" t="s">
        <v>2302</v>
      </c>
      <c r="E228" s="47" t="s">
        <v>4434</v>
      </c>
      <c r="F228" s="6" t="s">
        <v>14</v>
      </c>
      <c r="G228" s="11" t="s">
        <v>2084</v>
      </c>
      <c r="H228" s="11"/>
      <c r="I228" s="55" t="s">
        <v>2085</v>
      </c>
      <c r="K228" s="5" t="s">
        <v>4496</v>
      </c>
      <c r="L228" s="6">
        <v>6617712</v>
      </c>
    </row>
    <row r="229" spans="1:12" s="5" customFormat="1">
      <c r="A229" s="46" t="s">
        <v>2081</v>
      </c>
      <c r="B229" s="6">
        <v>6640045</v>
      </c>
      <c r="C229" s="46" t="s">
        <v>2082</v>
      </c>
      <c r="D229" s="11" t="s">
        <v>2303</v>
      </c>
      <c r="E229" s="46" t="s">
        <v>4434</v>
      </c>
      <c r="F229" s="6" t="s">
        <v>14</v>
      </c>
      <c r="G229" s="11" t="s">
        <v>2084</v>
      </c>
      <c r="H229" s="11"/>
      <c r="I229" s="55" t="s">
        <v>2085</v>
      </c>
      <c r="K229" s="5" t="s">
        <v>4496</v>
      </c>
      <c r="L229" s="73">
        <v>6640045</v>
      </c>
    </row>
    <row r="230" spans="1:12" s="5" customFormat="1">
      <c r="A230" s="47" t="s">
        <v>2081</v>
      </c>
      <c r="B230" s="6">
        <v>6640388</v>
      </c>
      <c r="C230" s="47" t="s">
        <v>2082</v>
      </c>
      <c r="D230" s="11" t="s">
        <v>2304</v>
      </c>
      <c r="E230" s="47" t="s">
        <v>4434</v>
      </c>
      <c r="F230" s="6" t="s">
        <v>14</v>
      </c>
      <c r="G230" s="11" t="s">
        <v>2084</v>
      </c>
      <c r="H230" s="11"/>
      <c r="I230" s="55" t="s">
        <v>2085</v>
      </c>
      <c r="K230" s="5" t="s">
        <v>4496</v>
      </c>
      <c r="L230" s="6">
        <v>6640388</v>
      </c>
    </row>
    <row r="231" spans="1:12" s="5" customFormat="1">
      <c r="A231" s="46" t="s">
        <v>2081</v>
      </c>
      <c r="B231" s="6">
        <v>6691730</v>
      </c>
      <c r="C231" s="46" t="s">
        <v>2082</v>
      </c>
      <c r="D231" s="11" t="s">
        <v>2305</v>
      </c>
      <c r="E231" s="46" t="s">
        <v>4434</v>
      </c>
      <c r="F231" s="6" t="s">
        <v>14</v>
      </c>
      <c r="G231" s="11" t="s">
        <v>2084</v>
      </c>
      <c r="H231" s="11"/>
      <c r="I231" s="55" t="s">
        <v>2085</v>
      </c>
      <c r="K231" s="5" t="s">
        <v>4496</v>
      </c>
      <c r="L231" s="73">
        <v>6691730</v>
      </c>
    </row>
    <row r="232" spans="1:12" s="5" customFormat="1">
      <c r="A232" s="47" t="s">
        <v>2081</v>
      </c>
      <c r="B232" s="6">
        <v>6694293</v>
      </c>
      <c r="C232" s="47" t="s">
        <v>2082</v>
      </c>
      <c r="D232" s="11" t="s">
        <v>2306</v>
      </c>
      <c r="E232" s="47" t="s">
        <v>4434</v>
      </c>
      <c r="F232" s="6" t="s">
        <v>14</v>
      </c>
      <c r="G232" s="11" t="s">
        <v>2084</v>
      </c>
      <c r="H232" s="11"/>
      <c r="I232" s="55" t="s">
        <v>2085</v>
      </c>
      <c r="K232" s="5" t="s">
        <v>4496</v>
      </c>
      <c r="L232" s="6">
        <v>6694293</v>
      </c>
    </row>
    <row r="233" spans="1:12" s="5" customFormat="1">
      <c r="A233" s="46" t="s">
        <v>2081</v>
      </c>
      <c r="B233" s="6">
        <v>6694349</v>
      </c>
      <c r="C233" s="46" t="s">
        <v>2082</v>
      </c>
      <c r="D233" s="11" t="s">
        <v>2307</v>
      </c>
      <c r="E233" s="46" t="s">
        <v>4434</v>
      </c>
      <c r="F233" s="6" t="s">
        <v>14</v>
      </c>
      <c r="G233" s="11" t="s">
        <v>2084</v>
      </c>
      <c r="H233" s="11"/>
      <c r="I233" s="55" t="s">
        <v>2085</v>
      </c>
      <c r="K233" s="5" t="s">
        <v>4496</v>
      </c>
      <c r="L233" s="73">
        <v>6694349</v>
      </c>
    </row>
    <row r="234" spans="1:12" s="5" customFormat="1">
      <c r="A234" s="47" t="s">
        <v>2081</v>
      </c>
      <c r="B234" s="6">
        <v>6701924</v>
      </c>
      <c r="C234" s="47" t="s">
        <v>2082</v>
      </c>
      <c r="D234" s="11" t="s">
        <v>2262</v>
      </c>
      <c r="E234" s="47" t="s">
        <v>4434</v>
      </c>
      <c r="F234" s="6" t="s">
        <v>14</v>
      </c>
      <c r="G234" s="11" t="s">
        <v>2084</v>
      </c>
      <c r="H234" s="11"/>
      <c r="I234" s="55" t="s">
        <v>2085</v>
      </c>
      <c r="K234" s="5" t="s">
        <v>4496</v>
      </c>
      <c r="L234" s="6">
        <v>6701924</v>
      </c>
    </row>
    <row r="235" spans="1:12" s="5" customFormat="1">
      <c r="A235" s="46" t="s">
        <v>2081</v>
      </c>
      <c r="B235" s="6">
        <v>6803680</v>
      </c>
      <c r="C235" s="46" t="s">
        <v>2082</v>
      </c>
      <c r="D235" s="11" t="s">
        <v>2308</v>
      </c>
      <c r="E235" s="46" t="s">
        <v>4434</v>
      </c>
      <c r="F235" s="6" t="s">
        <v>14</v>
      </c>
      <c r="G235" s="11" t="s">
        <v>2084</v>
      </c>
      <c r="H235" s="11"/>
      <c r="I235" s="55" t="s">
        <v>2085</v>
      </c>
      <c r="K235" s="5" t="s">
        <v>4496</v>
      </c>
      <c r="L235" s="73">
        <v>6803680</v>
      </c>
    </row>
    <row r="236" spans="1:12" s="5" customFormat="1">
      <c r="A236" s="47" t="s">
        <v>2081</v>
      </c>
      <c r="B236" s="6">
        <v>6804390</v>
      </c>
      <c r="C236" s="47" t="s">
        <v>2082</v>
      </c>
      <c r="D236" s="11" t="s">
        <v>2309</v>
      </c>
      <c r="E236" s="47" t="s">
        <v>4434</v>
      </c>
      <c r="F236" s="6" t="s">
        <v>14</v>
      </c>
      <c r="G236" s="11" t="s">
        <v>2084</v>
      </c>
      <c r="H236" s="11"/>
      <c r="I236" s="55" t="s">
        <v>2085</v>
      </c>
      <c r="K236" s="5" t="s">
        <v>4496</v>
      </c>
      <c r="L236" s="6">
        <v>6804390</v>
      </c>
    </row>
    <row r="237" spans="1:12" s="5" customFormat="1">
      <c r="A237" s="46" t="s">
        <v>2081</v>
      </c>
      <c r="B237" s="6">
        <v>6805080</v>
      </c>
      <c r="C237" s="46" t="s">
        <v>2082</v>
      </c>
      <c r="D237" s="11" t="s">
        <v>2310</v>
      </c>
      <c r="E237" s="46" t="s">
        <v>4434</v>
      </c>
      <c r="F237" s="6" t="s">
        <v>14</v>
      </c>
      <c r="G237" s="11" t="s">
        <v>2084</v>
      </c>
      <c r="H237" s="11"/>
      <c r="I237" s="55" t="s">
        <v>2085</v>
      </c>
      <c r="K237" s="5" t="s">
        <v>4496</v>
      </c>
      <c r="L237" s="73">
        <v>6805080</v>
      </c>
    </row>
    <row r="238" spans="1:12" s="5" customFormat="1">
      <c r="A238" s="47" t="s">
        <v>2081</v>
      </c>
      <c r="B238" s="6">
        <v>6816867</v>
      </c>
      <c r="C238" s="47" t="s">
        <v>2082</v>
      </c>
      <c r="D238" s="11" t="s">
        <v>2311</v>
      </c>
      <c r="E238" s="47" t="s">
        <v>4434</v>
      </c>
      <c r="F238" s="6" t="s">
        <v>14</v>
      </c>
      <c r="G238" s="11" t="s">
        <v>2084</v>
      </c>
      <c r="H238" s="11"/>
      <c r="I238" s="55" t="s">
        <v>2085</v>
      </c>
      <c r="K238" s="5" t="s">
        <v>4496</v>
      </c>
      <c r="L238" s="6">
        <v>6816867</v>
      </c>
    </row>
    <row r="239" spans="1:12" s="5" customFormat="1">
      <c r="A239" s="46" t="s">
        <v>2081</v>
      </c>
      <c r="B239" s="6">
        <v>6817013</v>
      </c>
      <c r="C239" s="46" t="s">
        <v>2082</v>
      </c>
      <c r="D239" s="11" t="s">
        <v>2312</v>
      </c>
      <c r="E239" s="46" t="s">
        <v>4434</v>
      </c>
      <c r="F239" s="6" t="s">
        <v>14</v>
      </c>
      <c r="G239" s="11" t="s">
        <v>2084</v>
      </c>
      <c r="H239" s="11"/>
      <c r="I239" s="55" t="s">
        <v>2085</v>
      </c>
      <c r="K239" s="5" t="s">
        <v>4496</v>
      </c>
      <c r="L239" s="73">
        <v>6817013</v>
      </c>
    </row>
    <row r="240" spans="1:12" s="5" customFormat="1">
      <c r="A240" s="47" t="s">
        <v>2081</v>
      </c>
      <c r="B240" s="6">
        <v>6833898</v>
      </c>
      <c r="C240" s="47" t="s">
        <v>2082</v>
      </c>
      <c r="D240" s="11" t="s">
        <v>2313</v>
      </c>
      <c r="E240" s="47" t="s">
        <v>4434</v>
      </c>
      <c r="F240" s="6" t="s">
        <v>14</v>
      </c>
      <c r="G240" s="11" t="s">
        <v>2084</v>
      </c>
      <c r="H240" s="11"/>
      <c r="I240" s="55" t="s">
        <v>2085</v>
      </c>
      <c r="K240" s="5" t="s">
        <v>4496</v>
      </c>
      <c r="L240" s="6">
        <v>6833898</v>
      </c>
    </row>
    <row r="241" spans="1:12" s="5" customFormat="1">
      <c r="A241" s="46" t="s">
        <v>2081</v>
      </c>
      <c r="B241" s="6">
        <v>6852639</v>
      </c>
      <c r="C241" s="46" t="s">
        <v>2082</v>
      </c>
      <c r="D241" s="11" t="s">
        <v>2314</v>
      </c>
      <c r="E241" s="46" t="s">
        <v>4434</v>
      </c>
      <c r="F241" s="6" t="s">
        <v>14</v>
      </c>
      <c r="G241" s="11" t="s">
        <v>2084</v>
      </c>
      <c r="H241" s="11"/>
      <c r="I241" s="55" t="s">
        <v>2085</v>
      </c>
      <c r="K241" s="5" t="s">
        <v>4496</v>
      </c>
      <c r="L241" s="73">
        <v>6852639</v>
      </c>
    </row>
    <row r="242" spans="1:12" s="5" customFormat="1">
      <c r="A242" s="47" t="s">
        <v>2081</v>
      </c>
      <c r="B242" s="6">
        <v>6863694</v>
      </c>
      <c r="C242" s="47" t="s">
        <v>2082</v>
      </c>
      <c r="D242" s="11" t="s">
        <v>2315</v>
      </c>
      <c r="E242" s="47" t="s">
        <v>4434</v>
      </c>
      <c r="F242" s="6" t="s">
        <v>14</v>
      </c>
      <c r="G242" s="11" t="s">
        <v>2084</v>
      </c>
      <c r="H242" s="11"/>
      <c r="I242" s="55" t="s">
        <v>2085</v>
      </c>
      <c r="K242" s="5" t="s">
        <v>4496</v>
      </c>
      <c r="L242" s="6">
        <v>6863694</v>
      </c>
    </row>
    <row r="243" spans="1:12" s="5" customFormat="1">
      <c r="A243" s="46" t="s">
        <v>2081</v>
      </c>
      <c r="B243" s="6">
        <v>6874514</v>
      </c>
      <c r="C243" s="46" t="s">
        <v>2082</v>
      </c>
      <c r="D243" s="11" t="s">
        <v>2316</v>
      </c>
      <c r="E243" s="46" t="s">
        <v>4434</v>
      </c>
      <c r="F243" s="6" t="s">
        <v>14</v>
      </c>
      <c r="G243" s="11" t="s">
        <v>2084</v>
      </c>
      <c r="H243" s="11"/>
      <c r="I243" s="55" t="s">
        <v>2085</v>
      </c>
      <c r="K243" s="5" t="s">
        <v>4496</v>
      </c>
      <c r="L243" s="73">
        <v>6874514</v>
      </c>
    </row>
    <row r="244" spans="1:12" s="5" customFormat="1">
      <c r="A244" s="47" t="s">
        <v>2081</v>
      </c>
      <c r="B244" s="6">
        <v>6881324</v>
      </c>
      <c r="C244" s="47" t="s">
        <v>2082</v>
      </c>
      <c r="D244" s="11" t="s">
        <v>2317</v>
      </c>
      <c r="E244" s="47" t="s">
        <v>4434</v>
      </c>
      <c r="F244" s="6" t="s">
        <v>14</v>
      </c>
      <c r="G244" s="11" t="s">
        <v>2084</v>
      </c>
      <c r="H244" s="11"/>
      <c r="I244" s="55" t="s">
        <v>2085</v>
      </c>
      <c r="K244" s="5" t="s">
        <v>4496</v>
      </c>
      <c r="L244" s="6">
        <v>6881324</v>
      </c>
    </row>
    <row r="245" spans="1:12" s="5" customFormat="1">
      <c r="A245" s="46" t="s">
        <v>2081</v>
      </c>
      <c r="B245" s="6">
        <v>6882116</v>
      </c>
      <c r="C245" s="46" t="s">
        <v>2082</v>
      </c>
      <c r="D245" s="11" t="s">
        <v>2318</v>
      </c>
      <c r="E245" s="46" t="s">
        <v>4434</v>
      </c>
      <c r="F245" s="6" t="s">
        <v>14</v>
      </c>
      <c r="G245" s="11" t="s">
        <v>2084</v>
      </c>
      <c r="H245" s="11"/>
      <c r="I245" s="55" t="s">
        <v>2085</v>
      </c>
      <c r="K245" s="5" t="s">
        <v>4496</v>
      </c>
      <c r="L245" s="73">
        <v>6882116</v>
      </c>
    </row>
    <row r="246" spans="1:12" s="5" customFormat="1">
      <c r="A246" s="47" t="s">
        <v>2081</v>
      </c>
      <c r="B246" s="6">
        <v>6883438</v>
      </c>
      <c r="C246" s="47" t="s">
        <v>2082</v>
      </c>
      <c r="D246" s="11" t="s">
        <v>2319</v>
      </c>
      <c r="E246" s="47" t="s">
        <v>4434</v>
      </c>
      <c r="F246" s="6" t="s">
        <v>14</v>
      </c>
      <c r="G246" s="11" t="s">
        <v>2084</v>
      </c>
      <c r="H246" s="11"/>
      <c r="I246" s="55" t="s">
        <v>2085</v>
      </c>
      <c r="K246" s="5" t="s">
        <v>4496</v>
      </c>
      <c r="L246" s="6">
        <v>6883438</v>
      </c>
    </row>
    <row r="247" spans="1:12" s="5" customFormat="1">
      <c r="A247" s="46" t="s">
        <v>2081</v>
      </c>
      <c r="B247" s="6">
        <v>6902121</v>
      </c>
      <c r="C247" s="46" t="s">
        <v>2082</v>
      </c>
      <c r="D247" s="11" t="s">
        <v>2301</v>
      </c>
      <c r="E247" s="46" t="s">
        <v>4434</v>
      </c>
      <c r="F247" s="6" t="s">
        <v>14</v>
      </c>
      <c r="G247" s="11" t="s">
        <v>2084</v>
      </c>
      <c r="H247" s="11"/>
      <c r="I247" s="55" t="s">
        <v>2085</v>
      </c>
      <c r="K247" s="5" t="s">
        <v>4496</v>
      </c>
      <c r="L247" s="73">
        <v>6902121</v>
      </c>
    </row>
    <row r="248" spans="1:12" s="5" customFormat="1">
      <c r="A248" s="47" t="s">
        <v>2081</v>
      </c>
      <c r="B248" s="6">
        <v>6926810</v>
      </c>
      <c r="C248" s="47" t="s">
        <v>2082</v>
      </c>
      <c r="D248" s="11" t="s">
        <v>2320</v>
      </c>
      <c r="E248" s="47" t="s">
        <v>4434</v>
      </c>
      <c r="F248" s="6" t="s">
        <v>14</v>
      </c>
      <c r="G248" s="11" t="s">
        <v>2084</v>
      </c>
      <c r="H248" s="11"/>
      <c r="I248" s="55" t="s">
        <v>2085</v>
      </c>
      <c r="K248" s="5" t="s">
        <v>4496</v>
      </c>
      <c r="L248" s="6">
        <v>6926810</v>
      </c>
    </row>
    <row r="249" spans="1:12" s="5" customFormat="1">
      <c r="A249" s="46" t="s">
        <v>2081</v>
      </c>
      <c r="B249" s="6">
        <v>6955394</v>
      </c>
      <c r="C249" s="46" t="s">
        <v>2082</v>
      </c>
      <c r="D249" s="11" t="s">
        <v>2321</v>
      </c>
      <c r="E249" s="46" t="s">
        <v>4434</v>
      </c>
      <c r="F249" s="6" t="s">
        <v>14</v>
      </c>
      <c r="G249" s="11" t="s">
        <v>2084</v>
      </c>
      <c r="H249" s="11"/>
      <c r="I249" s="55" t="s">
        <v>2085</v>
      </c>
      <c r="K249" s="5" t="s">
        <v>4496</v>
      </c>
      <c r="L249" s="73">
        <v>6955394</v>
      </c>
    </row>
    <row r="250" spans="1:12" s="5" customFormat="1">
      <c r="A250" s="47" t="s">
        <v>2081</v>
      </c>
      <c r="B250" s="6">
        <v>7397085</v>
      </c>
      <c r="C250" s="47" t="s">
        <v>2082</v>
      </c>
      <c r="D250" s="11" t="s">
        <v>2322</v>
      </c>
      <c r="E250" s="47" t="s">
        <v>4434</v>
      </c>
      <c r="F250" s="6" t="s">
        <v>14</v>
      </c>
      <c r="G250" s="11" t="s">
        <v>2084</v>
      </c>
      <c r="H250" s="11"/>
      <c r="I250" s="55" t="s">
        <v>2085</v>
      </c>
      <c r="K250" s="5" t="s">
        <v>4496</v>
      </c>
      <c r="L250" s="6">
        <v>7397085</v>
      </c>
    </row>
    <row r="251" spans="1:12" s="5" customFormat="1">
      <c r="A251" s="46" t="s">
        <v>2081</v>
      </c>
      <c r="B251" s="6">
        <v>7505857</v>
      </c>
      <c r="C251" s="46" t="s">
        <v>2082</v>
      </c>
      <c r="D251" s="11" t="s">
        <v>2323</v>
      </c>
      <c r="E251" s="46" t="s">
        <v>4434</v>
      </c>
      <c r="F251" s="6" t="s">
        <v>14</v>
      </c>
      <c r="G251" s="11" t="s">
        <v>2084</v>
      </c>
      <c r="H251" s="11"/>
      <c r="I251" s="55" t="s">
        <v>2085</v>
      </c>
      <c r="K251" s="5" t="s">
        <v>4496</v>
      </c>
      <c r="L251" s="73">
        <v>7505857</v>
      </c>
    </row>
    <row r="252" spans="1:12" s="5" customFormat="1">
      <c r="A252" s="47" t="s">
        <v>2081</v>
      </c>
      <c r="B252" s="6">
        <v>7524124</v>
      </c>
      <c r="C252" s="47" t="s">
        <v>2082</v>
      </c>
      <c r="D252" s="11" t="s">
        <v>2324</v>
      </c>
      <c r="E252" s="47" t="s">
        <v>4434</v>
      </c>
      <c r="F252" s="6" t="s">
        <v>14</v>
      </c>
      <c r="G252" s="11" t="s">
        <v>2084</v>
      </c>
      <c r="H252" s="11"/>
      <c r="I252" s="55" t="s">
        <v>2085</v>
      </c>
      <c r="K252" s="5" t="s">
        <v>4496</v>
      </c>
      <c r="L252" s="6">
        <v>7524124</v>
      </c>
    </row>
    <row r="253" spans="1:12" s="5" customFormat="1">
      <c r="A253" s="46" t="s">
        <v>2081</v>
      </c>
      <c r="B253" s="6">
        <v>7690550</v>
      </c>
      <c r="C253" s="46" t="s">
        <v>2082</v>
      </c>
      <c r="D253" s="11" t="s">
        <v>2325</v>
      </c>
      <c r="E253" s="46" t="s">
        <v>4434</v>
      </c>
      <c r="F253" s="6" t="s">
        <v>14</v>
      </c>
      <c r="G253" s="11" t="s">
        <v>2084</v>
      </c>
      <c r="H253" s="11"/>
      <c r="I253" s="55" t="s">
        <v>2085</v>
      </c>
      <c r="K253" s="5" t="s">
        <v>4496</v>
      </c>
      <c r="L253" s="73">
        <v>7690550</v>
      </c>
    </row>
    <row r="254" spans="1:12" s="5" customFormat="1">
      <c r="A254" s="47" t="s">
        <v>2081</v>
      </c>
      <c r="B254" s="6">
        <v>7798737</v>
      </c>
      <c r="C254" s="47" t="s">
        <v>2082</v>
      </c>
      <c r="D254" s="11" t="s">
        <v>2326</v>
      </c>
      <c r="E254" s="47" t="s">
        <v>4434</v>
      </c>
      <c r="F254" s="6" t="s">
        <v>14</v>
      </c>
      <c r="G254" s="11" t="s">
        <v>2084</v>
      </c>
      <c r="H254" s="11"/>
      <c r="I254" s="55" t="s">
        <v>2085</v>
      </c>
      <c r="K254" s="5" t="s">
        <v>4496</v>
      </c>
      <c r="L254" s="6">
        <v>7798737</v>
      </c>
    </row>
    <row r="255" spans="1:12" s="5" customFormat="1">
      <c r="A255" s="46" t="s">
        <v>2081</v>
      </c>
      <c r="B255" s="6">
        <v>7827439</v>
      </c>
      <c r="C255" s="46" t="s">
        <v>2082</v>
      </c>
      <c r="D255" s="11" t="s">
        <v>2327</v>
      </c>
      <c r="E255" s="46" t="s">
        <v>4434</v>
      </c>
      <c r="F255" s="6" t="s">
        <v>14</v>
      </c>
      <c r="G255" s="11" t="s">
        <v>2084</v>
      </c>
      <c r="H255" s="11"/>
      <c r="I255" s="55" t="s">
        <v>2085</v>
      </c>
      <c r="K255" s="5" t="s">
        <v>4496</v>
      </c>
      <c r="L255" s="73">
        <v>7827439</v>
      </c>
    </row>
    <row r="256" spans="1:12" s="5" customFormat="1">
      <c r="A256" s="47" t="s">
        <v>2081</v>
      </c>
      <c r="B256" s="6">
        <v>7844595</v>
      </c>
      <c r="C256" s="47" t="s">
        <v>2082</v>
      </c>
      <c r="D256" s="11" t="s">
        <v>2328</v>
      </c>
      <c r="E256" s="47" t="s">
        <v>4434</v>
      </c>
      <c r="F256" s="6" t="s">
        <v>14</v>
      </c>
      <c r="G256" s="11" t="s">
        <v>2084</v>
      </c>
      <c r="H256" s="11"/>
      <c r="I256" s="55" t="s">
        <v>2085</v>
      </c>
      <c r="K256" s="5" t="s">
        <v>4496</v>
      </c>
      <c r="L256" s="6">
        <v>7844595</v>
      </c>
    </row>
    <row r="257" spans="1:12" s="5" customFormat="1">
      <c r="A257" s="46" t="s">
        <v>2081</v>
      </c>
      <c r="B257" s="6">
        <v>7869157</v>
      </c>
      <c r="C257" s="46" t="s">
        <v>2082</v>
      </c>
      <c r="D257" s="11" t="s">
        <v>2329</v>
      </c>
      <c r="E257" s="46" t="s">
        <v>4434</v>
      </c>
      <c r="F257" s="6" t="s">
        <v>14</v>
      </c>
      <c r="G257" s="11" t="s">
        <v>2084</v>
      </c>
      <c r="H257" s="11"/>
      <c r="I257" s="55" t="s">
        <v>2085</v>
      </c>
      <c r="K257" s="5" t="s">
        <v>4496</v>
      </c>
      <c r="L257" s="73">
        <v>7869157</v>
      </c>
    </row>
    <row r="258" spans="1:12" s="5" customFormat="1">
      <c r="A258" s="47" t="s">
        <v>2081</v>
      </c>
      <c r="B258" s="6">
        <v>7869790</v>
      </c>
      <c r="C258" s="47" t="s">
        <v>2082</v>
      </c>
      <c r="D258" s="11" t="s">
        <v>2330</v>
      </c>
      <c r="E258" s="47" t="s">
        <v>4434</v>
      </c>
      <c r="F258" s="6" t="s">
        <v>14</v>
      </c>
      <c r="G258" s="11" t="s">
        <v>2084</v>
      </c>
      <c r="H258" s="11"/>
      <c r="I258" s="55" t="s">
        <v>2085</v>
      </c>
      <c r="K258" s="5" t="s">
        <v>4496</v>
      </c>
      <c r="L258" s="6">
        <v>7869790</v>
      </c>
    </row>
    <row r="259" spans="1:12" s="5" customFormat="1">
      <c r="A259" s="46" t="s">
        <v>2081</v>
      </c>
      <c r="B259" s="6">
        <v>7872554</v>
      </c>
      <c r="C259" s="46" t="s">
        <v>2082</v>
      </c>
      <c r="D259" s="11" t="s">
        <v>2331</v>
      </c>
      <c r="E259" s="46" t="s">
        <v>4434</v>
      </c>
      <c r="F259" s="6" t="s">
        <v>14</v>
      </c>
      <c r="G259" s="11" t="s">
        <v>2084</v>
      </c>
      <c r="H259" s="11"/>
      <c r="I259" s="55" t="s">
        <v>2085</v>
      </c>
      <c r="K259" s="5" t="s">
        <v>4496</v>
      </c>
      <c r="L259" s="73">
        <v>7872554</v>
      </c>
    </row>
    <row r="260" spans="1:12" s="5" customFormat="1">
      <c r="A260" s="47" t="s">
        <v>2081</v>
      </c>
      <c r="B260" s="6">
        <v>7872781</v>
      </c>
      <c r="C260" s="47" t="s">
        <v>2082</v>
      </c>
      <c r="D260" s="11" t="s">
        <v>2332</v>
      </c>
      <c r="E260" s="47" t="s">
        <v>4434</v>
      </c>
      <c r="F260" s="6" t="s">
        <v>14</v>
      </c>
      <c r="G260" s="11" t="s">
        <v>2084</v>
      </c>
      <c r="H260" s="11"/>
      <c r="I260" s="55" t="s">
        <v>2085</v>
      </c>
      <c r="K260" s="5" t="s">
        <v>4496</v>
      </c>
      <c r="L260" s="6">
        <v>7872781</v>
      </c>
    </row>
    <row r="261" spans="1:12" s="5" customFormat="1">
      <c r="A261" s="46" t="s">
        <v>2081</v>
      </c>
      <c r="B261" s="6">
        <v>7921842</v>
      </c>
      <c r="C261" s="46" t="s">
        <v>2082</v>
      </c>
      <c r="D261" s="11" t="s">
        <v>2333</v>
      </c>
      <c r="E261" s="46" t="s">
        <v>4434</v>
      </c>
      <c r="F261" s="6" t="s">
        <v>14</v>
      </c>
      <c r="G261" s="11" t="s">
        <v>2084</v>
      </c>
      <c r="H261" s="11"/>
      <c r="I261" s="55" t="s">
        <v>2085</v>
      </c>
      <c r="K261" s="5" t="s">
        <v>4496</v>
      </c>
      <c r="L261" s="73">
        <v>7921842</v>
      </c>
    </row>
    <row r="262" spans="1:12" s="5" customFormat="1">
      <c r="A262" s="47" t="s">
        <v>2081</v>
      </c>
      <c r="B262" s="6">
        <v>7933703</v>
      </c>
      <c r="C262" s="47" t="s">
        <v>2082</v>
      </c>
      <c r="D262" s="11" t="s">
        <v>2334</v>
      </c>
      <c r="E262" s="47" t="s">
        <v>4434</v>
      </c>
      <c r="F262" s="6" t="s">
        <v>14</v>
      </c>
      <c r="G262" s="11" t="s">
        <v>2084</v>
      </c>
      <c r="H262" s="11"/>
      <c r="I262" s="55" t="s">
        <v>2085</v>
      </c>
      <c r="K262" s="5" t="s">
        <v>4496</v>
      </c>
      <c r="L262" s="6">
        <v>7933703</v>
      </c>
    </row>
    <row r="263" spans="1:12" s="5" customFormat="1">
      <c r="A263" s="46" t="s">
        <v>2081</v>
      </c>
      <c r="B263" s="6">
        <v>7936706</v>
      </c>
      <c r="C263" s="46" t="s">
        <v>2082</v>
      </c>
      <c r="D263" s="11" t="s">
        <v>2335</v>
      </c>
      <c r="E263" s="46" t="s">
        <v>4434</v>
      </c>
      <c r="F263" s="6" t="s">
        <v>14</v>
      </c>
      <c r="G263" s="11" t="s">
        <v>2084</v>
      </c>
      <c r="H263" s="11"/>
      <c r="I263" s="55" t="s">
        <v>2085</v>
      </c>
      <c r="K263" s="5" t="s">
        <v>4496</v>
      </c>
      <c r="L263" s="73">
        <v>7936706</v>
      </c>
    </row>
    <row r="264" spans="1:12" s="5" customFormat="1">
      <c r="A264" s="47" t="s">
        <v>2081</v>
      </c>
      <c r="B264" s="6">
        <v>7936711</v>
      </c>
      <c r="C264" s="47" t="s">
        <v>2082</v>
      </c>
      <c r="D264" s="11" t="s">
        <v>2336</v>
      </c>
      <c r="E264" s="47" t="s">
        <v>4434</v>
      </c>
      <c r="F264" s="6" t="s">
        <v>14</v>
      </c>
      <c r="G264" s="11" t="s">
        <v>2084</v>
      </c>
      <c r="H264" s="11"/>
      <c r="I264" s="55" t="s">
        <v>2085</v>
      </c>
      <c r="K264" s="5" t="s">
        <v>4496</v>
      </c>
      <c r="L264" s="6">
        <v>7936711</v>
      </c>
    </row>
    <row r="265" spans="1:12" s="5" customFormat="1">
      <c r="A265" s="46" t="s">
        <v>2081</v>
      </c>
      <c r="B265" s="6">
        <v>7947961</v>
      </c>
      <c r="C265" s="46" t="s">
        <v>2082</v>
      </c>
      <c r="D265" s="11" t="s">
        <v>2337</v>
      </c>
      <c r="E265" s="46" t="s">
        <v>4434</v>
      </c>
      <c r="F265" s="6" t="s">
        <v>14</v>
      </c>
      <c r="G265" s="11" t="s">
        <v>2084</v>
      </c>
      <c r="H265" s="11"/>
      <c r="I265" s="55" t="s">
        <v>2085</v>
      </c>
      <c r="K265" s="5" t="s">
        <v>4496</v>
      </c>
      <c r="L265" s="73">
        <v>7947961</v>
      </c>
    </row>
    <row r="266" spans="1:12" s="5" customFormat="1">
      <c r="A266" s="47" t="s">
        <v>2081</v>
      </c>
      <c r="B266" s="6">
        <v>7962590</v>
      </c>
      <c r="C266" s="47" t="s">
        <v>2082</v>
      </c>
      <c r="D266" s="11" t="s">
        <v>2338</v>
      </c>
      <c r="E266" s="47" t="s">
        <v>4434</v>
      </c>
      <c r="F266" s="6" t="s">
        <v>14</v>
      </c>
      <c r="G266" s="11" t="s">
        <v>2084</v>
      </c>
      <c r="H266" s="11"/>
      <c r="I266" s="55" t="s">
        <v>2085</v>
      </c>
      <c r="K266" s="5" t="s">
        <v>4496</v>
      </c>
      <c r="L266" s="6">
        <v>7962590</v>
      </c>
    </row>
    <row r="267" spans="1:12" s="5" customFormat="1">
      <c r="A267" s="46" t="s">
        <v>2081</v>
      </c>
      <c r="B267" s="6">
        <v>7973644</v>
      </c>
      <c r="C267" s="46" t="s">
        <v>2082</v>
      </c>
      <c r="D267" s="11" t="s">
        <v>2339</v>
      </c>
      <c r="E267" s="46" t="s">
        <v>4434</v>
      </c>
      <c r="F267" s="6" t="s">
        <v>14</v>
      </c>
      <c r="G267" s="11" t="s">
        <v>2084</v>
      </c>
      <c r="H267" s="11"/>
      <c r="I267" s="55" t="s">
        <v>2085</v>
      </c>
      <c r="K267" s="5" t="s">
        <v>4496</v>
      </c>
      <c r="L267" s="73">
        <v>7973644</v>
      </c>
    </row>
    <row r="268" spans="1:12" s="5" customFormat="1">
      <c r="A268" s="47" t="s">
        <v>2081</v>
      </c>
      <c r="B268" s="6">
        <v>7987562</v>
      </c>
      <c r="C268" s="47" t="s">
        <v>2082</v>
      </c>
      <c r="D268" s="11" t="s">
        <v>2340</v>
      </c>
      <c r="E268" s="47" t="s">
        <v>4434</v>
      </c>
      <c r="F268" s="6" t="s">
        <v>14</v>
      </c>
      <c r="G268" s="11" t="s">
        <v>2084</v>
      </c>
      <c r="H268" s="11"/>
      <c r="I268" s="55" t="s">
        <v>2085</v>
      </c>
      <c r="K268" s="5" t="s">
        <v>4496</v>
      </c>
      <c r="L268" s="6">
        <v>7987562</v>
      </c>
    </row>
    <row r="269" spans="1:12" s="5" customFormat="1">
      <c r="A269" s="46" t="s">
        <v>2081</v>
      </c>
      <c r="B269" s="6">
        <v>1302235</v>
      </c>
      <c r="C269" s="46" t="s">
        <v>2082</v>
      </c>
      <c r="D269" s="11" t="s">
        <v>2341</v>
      </c>
      <c r="E269" s="46" t="s">
        <v>2342</v>
      </c>
      <c r="F269" s="6" t="s">
        <v>14</v>
      </c>
      <c r="G269" s="11" t="s">
        <v>2084</v>
      </c>
      <c r="H269" s="11"/>
      <c r="I269" s="55" t="s">
        <v>2085</v>
      </c>
      <c r="K269" s="5" t="s">
        <v>4497</v>
      </c>
      <c r="L269" s="73">
        <v>1302235</v>
      </c>
    </row>
    <row r="270" spans="1:12" s="5" customFormat="1">
      <c r="A270" s="47" t="s">
        <v>2081</v>
      </c>
      <c r="B270" s="6">
        <v>1308000</v>
      </c>
      <c r="C270" s="47" t="s">
        <v>2082</v>
      </c>
      <c r="D270" s="11" t="s">
        <v>2343</v>
      </c>
      <c r="E270" s="47" t="s">
        <v>2342</v>
      </c>
      <c r="F270" s="6" t="s">
        <v>14</v>
      </c>
      <c r="G270" s="11" t="s">
        <v>2084</v>
      </c>
      <c r="H270" s="11"/>
      <c r="I270" s="55" t="s">
        <v>2085</v>
      </c>
      <c r="K270" s="5" t="s">
        <v>4497</v>
      </c>
      <c r="L270" s="6">
        <v>1308000</v>
      </c>
    </row>
    <row r="271" spans="1:12" s="5" customFormat="1">
      <c r="A271" s="46" t="s">
        <v>2081</v>
      </c>
      <c r="B271" s="6">
        <v>1308608</v>
      </c>
      <c r="C271" s="46" t="s">
        <v>2082</v>
      </c>
      <c r="D271" s="11" t="s">
        <v>2344</v>
      </c>
      <c r="E271" s="46" t="s">
        <v>2342</v>
      </c>
      <c r="F271" s="6" t="s">
        <v>14</v>
      </c>
      <c r="G271" s="11" t="s">
        <v>2084</v>
      </c>
      <c r="H271" s="11"/>
      <c r="I271" s="55" t="s">
        <v>2085</v>
      </c>
      <c r="K271" s="5" t="s">
        <v>4497</v>
      </c>
      <c r="L271" s="73">
        <v>1308608</v>
      </c>
    </row>
    <row r="272" spans="1:12" s="5" customFormat="1">
      <c r="A272" s="47" t="s">
        <v>2081</v>
      </c>
      <c r="B272" s="6">
        <v>1308610</v>
      </c>
      <c r="C272" s="47" t="s">
        <v>2082</v>
      </c>
      <c r="D272" s="11" t="s">
        <v>2345</v>
      </c>
      <c r="E272" s="47" t="s">
        <v>2342</v>
      </c>
      <c r="F272" s="6" t="s">
        <v>14</v>
      </c>
      <c r="G272" s="11" t="s">
        <v>2084</v>
      </c>
      <c r="H272" s="11"/>
      <c r="I272" s="55" t="s">
        <v>2085</v>
      </c>
      <c r="K272" s="5" t="s">
        <v>4497</v>
      </c>
      <c r="L272" s="6">
        <v>1308610</v>
      </c>
    </row>
    <row r="273" spans="1:12" s="5" customFormat="1">
      <c r="A273" s="46" t="s">
        <v>2081</v>
      </c>
      <c r="B273" s="6">
        <v>1308611</v>
      </c>
      <c r="C273" s="46" t="s">
        <v>2082</v>
      </c>
      <c r="D273" s="11" t="s">
        <v>2346</v>
      </c>
      <c r="E273" s="46" t="s">
        <v>2342</v>
      </c>
      <c r="F273" s="6" t="s">
        <v>14</v>
      </c>
      <c r="G273" s="11" t="s">
        <v>2084</v>
      </c>
      <c r="H273" s="11"/>
      <c r="I273" s="55" t="s">
        <v>2085</v>
      </c>
      <c r="K273" s="5" t="s">
        <v>4497</v>
      </c>
      <c r="L273" s="73">
        <v>1308611</v>
      </c>
    </row>
    <row r="274" spans="1:12" s="5" customFormat="1">
      <c r="A274" s="47" t="s">
        <v>2081</v>
      </c>
      <c r="B274" s="6">
        <v>1308612</v>
      </c>
      <c r="C274" s="47" t="s">
        <v>2082</v>
      </c>
      <c r="D274" s="11" t="s">
        <v>2347</v>
      </c>
      <c r="E274" s="47" t="s">
        <v>2342</v>
      </c>
      <c r="F274" s="6" t="s">
        <v>14</v>
      </c>
      <c r="G274" s="11" t="s">
        <v>2084</v>
      </c>
      <c r="H274" s="11"/>
      <c r="I274" s="55" t="s">
        <v>2085</v>
      </c>
      <c r="K274" s="5" t="s">
        <v>4497</v>
      </c>
      <c r="L274" s="6">
        <v>1308612</v>
      </c>
    </row>
    <row r="275" spans="1:12" s="5" customFormat="1">
      <c r="A275" s="46" t="s">
        <v>2081</v>
      </c>
      <c r="B275" s="6">
        <v>1308615</v>
      </c>
      <c r="C275" s="46" t="s">
        <v>2082</v>
      </c>
      <c r="D275" s="11" t="s">
        <v>2348</v>
      </c>
      <c r="E275" s="46" t="s">
        <v>2342</v>
      </c>
      <c r="F275" s="6" t="s">
        <v>14</v>
      </c>
      <c r="G275" s="11" t="s">
        <v>2084</v>
      </c>
      <c r="H275" s="11"/>
      <c r="I275" s="55" t="s">
        <v>2085</v>
      </c>
      <c r="K275" s="5" t="s">
        <v>4497</v>
      </c>
      <c r="L275" s="73">
        <v>1308615</v>
      </c>
    </row>
    <row r="276" spans="1:12" s="5" customFormat="1">
      <c r="A276" s="47" t="s">
        <v>2081</v>
      </c>
      <c r="B276" s="6">
        <v>1308616</v>
      </c>
      <c r="C276" s="47" t="s">
        <v>2082</v>
      </c>
      <c r="D276" s="11" t="s">
        <v>2349</v>
      </c>
      <c r="E276" s="47" t="s">
        <v>2342</v>
      </c>
      <c r="F276" s="6" t="s">
        <v>14</v>
      </c>
      <c r="G276" s="11" t="s">
        <v>2084</v>
      </c>
      <c r="H276" s="11"/>
      <c r="I276" s="55" t="s">
        <v>2085</v>
      </c>
      <c r="K276" s="5" t="s">
        <v>4497</v>
      </c>
      <c r="L276" s="6">
        <v>1308616</v>
      </c>
    </row>
    <row r="277" spans="1:12" s="5" customFormat="1">
      <c r="A277" s="46" t="s">
        <v>2081</v>
      </c>
      <c r="B277" s="6">
        <v>1308617</v>
      </c>
      <c r="C277" s="46" t="s">
        <v>2082</v>
      </c>
      <c r="D277" s="11" t="s">
        <v>2350</v>
      </c>
      <c r="E277" s="46" t="s">
        <v>2342</v>
      </c>
      <c r="F277" s="6" t="s">
        <v>14</v>
      </c>
      <c r="G277" s="11" t="s">
        <v>2084</v>
      </c>
      <c r="H277" s="11"/>
      <c r="I277" s="55" t="s">
        <v>2085</v>
      </c>
      <c r="K277" s="5" t="s">
        <v>4497</v>
      </c>
      <c r="L277" s="73">
        <v>1308617</v>
      </c>
    </row>
    <row r="278" spans="1:12" s="5" customFormat="1">
      <c r="A278" s="47" t="s">
        <v>2081</v>
      </c>
      <c r="B278" s="6">
        <v>1308619</v>
      </c>
      <c r="C278" s="47" t="s">
        <v>2082</v>
      </c>
      <c r="D278" s="11" t="s">
        <v>2351</v>
      </c>
      <c r="E278" s="47" t="s">
        <v>2342</v>
      </c>
      <c r="F278" s="6" t="s">
        <v>14</v>
      </c>
      <c r="G278" s="11" t="s">
        <v>2084</v>
      </c>
      <c r="H278" s="11"/>
      <c r="I278" s="55" t="s">
        <v>2085</v>
      </c>
      <c r="K278" s="5" t="s">
        <v>4497</v>
      </c>
      <c r="L278" s="6">
        <v>1308619</v>
      </c>
    </row>
    <row r="279" spans="1:12" s="5" customFormat="1">
      <c r="A279" s="46" t="s">
        <v>2081</v>
      </c>
      <c r="B279" s="6">
        <v>1308620</v>
      </c>
      <c r="C279" s="46" t="s">
        <v>2082</v>
      </c>
      <c r="D279" s="11" t="s">
        <v>2352</v>
      </c>
      <c r="E279" s="46" t="s">
        <v>2342</v>
      </c>
      <c r="F279" s="6" t="s">
        <v>14</v>
      </c>
      <c r="G279" s="11" t="s">
        <v>2084</v>
      </c>
      <c r="H279" s="11"/>
      <c r="I279" s="55" t="s">
        <v>2085</v>
      </c>
      <c r="K279" s="5" t="s">
        <v>4497</v>
      </c>
      <c r="L279" s="73">
        <v>1308620</v>
      </c>
    </row>
    <row r="280" spans="1:12" s="5" customFormat="1">
      <c r="A280" s="47" t="s">
        <v>2081</v>
      </c>
      <c r="B280" s="6">
        <v>1308622</v>
      </c>
      <c r="C280" s="47" t="s">
        <v>2082</v>
      </c>
      <c r="D280" s="11" t="s">
        <v>2353</v>
      </c>
      <c r="E280" s="47" t="s">
        <v>2342</v>
      </c>
      <c r="F280" s="6" t="s">
        <v>14</v>
      </c>
      <c r="G280" s="11" t="s">
        <v>2084</v>
      </c>
      <c r="H280" s="11"/>
      <c r="I280" s="55" t="s">
        <v>2085</v>
      </c>
      <c r="K280" s="5" t="s">
        <v>4497</v>
      </c>
      <c r="L280" s="6">
        <v>1308622</v>
      </c>
    </row>
    <row r="281" spans="1:12" s="5" customFormat="1">
      <c r="A281" s="46" t="s">
        <v>2081</v>
      </c>
      <c r="B281" s="6">
        <v>1308625</v>
      </c>
      <c r="C281" s="46" t="s">
        <v>2082</v>
      </c>
      <c r="D281" s="11" t="s">
        <v>2354</v>
      </c>
      <c r="E281" s="46" t="s">
        <v>2342</v>
      </c>
      <c r="F281" s="6" t="s">
        <v>14</v>
      </c>
      <c r="G281" s="11" t="s">
        <v>2084</v>
      </c>
      <c r="H281" s="11"/>
      <c r="I281" s="55" t="s">
        <v>2085</v>
      </c>
      <c r="K281" s="5" t="s">
        <v>4497</v>
      </c>
      <c r="L281" s="73">
        <v>1308625</v>
      </c>
    </row>
    <row r="282" spans="1:12" s="5" customFormat="1">
      <c r="A282" s="47" t="s">
        <v>2081</v>
      </c>
      <c r="B282" s="6">
        <v>1308626</v>
      </c>
      <c r="C282" s="47" t="s">
        <v>2082</v>
      </c>
      <c r="D282" s="11" t="s">
        <v>2355</v>
      </c>
      <c r="E282" s="47" t="s">
        <v>2342</v>
      </c>
      <c r="F282" s="6" t="s">
        <v>14</v>
      </c>
      <c r="G282" s="11" t="s">
        <v>2084</v>
      </c>
      <c r="H282" s="11"/>
      <c r="I282" s="55" t="s">
        <v>2085</v>
      </c>
      <c r="K282" s="5" t="s">
        <v>4497</v>
      </c>
      <c r="L282" s="6">
        <v>1308626</v>
      </c>
    </row>
    <row r="283" spans="1:12" s="5" customFormat="1">
      <c r="A283" s="46" t="s">
        <v>2081</v>
      </c>
      <c r="B283" s="6">
        <v>1061666</v>
      </c>
      <c r="C283" s="46" t="s">
        <v>2082</v>
      </c>
      <c r="D283" s="11" t="s">
        <v>2356</v>
      </c>
      <c r="E283" s="46" t="s">
        <v>2357</v>
      </c>
      <c r="F283" s="6" t="s">
        <v>14</v>
      </c>
      <c r="G283" s="11" t="s">
        <v>2084</v>
      </c>
      <c r="H283" s="11"/>
      <c r="I283" s="55" t="s">
        <v>2085</v>
      </c>
      <c r="K283" s="5" t="s">
        <v>4498</v>
      </c>
      <c r="L283" s="73">
        <v>1061666</v>
      </c>
    </row>
    <row r="284" spans="1:12" s="5" customFormat="1">
      <c r="A284" s="47" t="s">
        <v>2081</v>
      </c>
      <c r="B284" s="6">
        <v>1063954</v>
      </c>
      <c r="C284" s="47" t="s">
        <v>2082</v>
      </c>
      <c r="D284" s="11" t="s">
        <v>2358</v>
      </c>
      <c r="E284" s="47" t="s">
        <v>2357</v>
      </c>
      <c r="F284" s="6" t="s">
        <v>14</v>
      </c>
      <c r="G284" s="11" t="s">
        <v>2084</v>
      </c>
      <c r="H284" s="11"/>
      <c r="I284" s="55" t="s">
        <v>2085</v>
      </c>
      <c r="K284" s="5" t="s">
        <v>4498</v>
      </c>
      <c r="L284" s="6">
        <v>1063954</v>
      </c>
    </row>
    <row r="285" spans="1:12" s="5" customFormat="1">
      <c r="A285" s="46" t="s">
        <v>2081</v>
      </c>
      <c r="B285" s="6">
        <v>1063955</v>
      </c>
      <c r="C285" s="46" t="s">
        <v>2082</v>
      </c>
      <c r="D285" s="11" t="s">
        <v>2359</v>
      </c>
      <c r="E285" s="46" t="s">
        <v>2357</v>
      </c>
      <c r="F285" s="6" t="s">
        <v>14</v>
      </c>
      <c r="G285" s="11" t="s">
        <v>2084</v>
      </c>
      <c r="H285" s="11"/>
      <c r="I285" s="55" t="s">
        <v>2085</v>
      </c>
      <c r="K285" s="5" t="s">
        <v>4498</v>
      </c>
      <c r="L285" s="73">
        <v>1063955</v>
      </c>
    </row>
    <row r="286" spans="1:12" s="5" customFormat="1">
      <c r="A286" s="47" t="s">
        <v>2081</v>
      </c>
      <c r="B286" s="6">
        <v>1075448</v>
      </c>
      <c r="C286" s="47" t="s">
        <v>2082</v>
      </c>
      <c r="D286" s="11" t="s">
        <v>2360</v>
      </c>
      <c r="E286" s="47" t="s">
        <v>2357</v>
      </c>
      <c r="F286" s="6" t="s">
        <v>14</v>
      </c>
      <c r="G286" s="11" t="s">
        <v>2084</v>
      </c>
      <c r="H286" s="11"/>
      <c r="I286" s="55" t="s">
        <v>2085</v>
      </c>
      <c r="K286" s="5" t="s">
        <v>4498</v>
      </c>
      <c r="L286" s="6">
        <v>1075448</v>
      </c>
    </row>
    <row r="287" spans="1:12" s="5" customFormat="1">
      <c r="A287" s="46" t="s">
        <v>2081</v>
      </c>
      <c r="B287" s="6">
        <v>1279647</v>
      </c>
      <c r="C287" s="46" t="s">
        <v>2082</v>
      </c>
      <c r="D287" s="11" t="s">
        <v>2361</v>
      </c>
      <c r="E287" s="46" t="s">
        <v>2357</v>
      </c>
      <c r="F287" s="6" t="s">
        <v>14</v>
      </c>
      <c r="G287" s="11" t="s">
        <v>2084</v>
      </c>
      <c r="H287" s="11"/>
      <c r="I287" s="55" t="s">
        <v>2085</v>
      </c>
      <c r="K287" s="5" t="s">
        <v>4498</v>
      </c>
      <c r="L287" s="73">
        <v>1279647</v>
      </c>
    </row>
    <row r="288" spans="1:12" s="5" customFormat="1">
      <c r="A288" s="47" t="s">
        <v>2081</v>
      </c>
      <c r="B288" s="6">
        <v>7283409</v>
      </c>
      <c r="C288" s="47" t="s">
        <v>2082</v>
      </c>
      <c r="D288" s="11" t="s">
        <v>2362</v>
      </c>
      <c r="E288" s="47" t="s">
        <v>2357</v>
      </c>
      <c r="F288" s="6" t="s">
        <v>14</v>
      </c>
      <c r="G288" s="11" t="s">
        <v>2084</v>
      </c>
      <c r="H288" s="11"/>
      <c r="I288" s="55" t="s">
        <v>2085</v>
      </c>
      <c r="K288" s="5" t="s">
        <v>4498</v>
      </c>
      <c r="L288" s="6">
        <v>7283409</v>
      </c>
    </row>
    <row r="289" spans="1:12" s="5" customFormat="1">
      <c r="A289" s="46" t="s">
        <v>2081</v>
      </c>
      <c r="B289" s="6">
        <v>7872569</v>
      </c>
      <c r="C289" s="46" t="s">
        <v>2082</v>
      </c>
      <c r="D289" s="11" t="s">
        <v>2363</v>
      </c>
      <c r="E289" s="46" t="s">
        <v>2357</v>
      </c>
      <c r="F289" s="6" t="s">
        <v>14</v>
      </c>
      <c r="G289" s="11" t="s">
        <v>2084</v>
      </c>
      <c r="H289" s="11"/>
      <c r="I289" s="55" t="s">
        <v>2085</v>
      </c>
      <c r="K289" s="5" t="s">
        <v>4498</v>
      </c>
      <c r="L289" s="73">
        <v>7872569</v>
      </c>
    </row>
    <row r="290" spans="1:12" s="5" customFormat="1">
      <c r="A290" s="47" t="s">
        <v>2081</v>
      </c>
      <c r="B290" s="6">
        <v>7872571</v>
      </c>
      <c r="C290" s="47" t="s">
        <v>2082</v>
      </c>
      <c r="D290" s="11" t="s">
        <v>2364</v>
      </c>
      <c r="E290" s="47" t="s">
        <v>2357</v>
      </c>
      <c r="F290" s="6" t="s">
        <v>14</v>
      </c>
      <c r="G290" s="11" t="s">
        <v>2084</v>
      </c>
      <c r="H290" s="11"/>
      <c r="I290" s="55" t="s">
        <v>2085</v>
      </c>
      <c r="K290" s="5" t="s">
        <v>4498</v>
      </c>
      <c r="L290" s="6">
        <v>7872571</v>
      </c>
    </row>
    <row r="291" spans="1:12" s="5" customFormat="1">
      <c r="A291" s="46" t="s">
        <v>2081</v>
      </c>
      <c r="B291" s="6">
        <v>7879564</v>
      </c>
      <c r="C291" s="46" t="s">
        <v>2082</v>
      </c>
      <c r="D291" s="11" t="s">
        <v>2365</v>
      </c>
      <c r="E291" s="46" t="s">
        <v>2357</v>
      </c>
      <c r="F291" s="6" t="s">
        <v>14</v>
      </c>
      <c r="G291" s="11" t="s">
        <v>2084</v>
      </c>
      <c r="H291" s="11"/>
      <c r="I291" s="55" t="s">
        <v>2085</v>
      </c>
      <c r="K291" s="5" t="s">
        <v>4498</v>
      </c>
      <c r="L291" s="73">
        <v>7879564</v>
      </c>
    </row>
    <row r="292" spans="1:12" s="5" customFormat="1">
      <c r="A292" s="47" t="s">
        <v>2081</v>
      </c>
      <c r="B292" s="6">
        <v>7879565</v>
      </c>
      <c r="C292" s="47" t="s">
        <v>2082</v>
      </c>
      <c r="D292" s="11" t="s">
        <v>2365</v>
      </c>
      <c r="E292" s="47" t="s">
        <v>2357</v>
      </c>
      <c r="F292" s="6" t="s">
        <v>14</v>
      </c>
      <c r="G292" s="11" t="s">
        <v>2084</v>
      </c>
      <c r="H292" s="11"/>
      <c r="I292" s="55" t="s">
        <v>2085</v>
      </c>
      <c r="K292" s="5" t="s">
        <v>4498</v>
      </c>
      <c r="L292" s="6">
        <v>7879565</v>
      </c>
    </row>
    <row r="293" spans="1:12" s="5" customFormat="1">
      <c r="A293" s="46" t="s">
        <v>2081</v>
      </c>
      <c r="B293" s="6">
        <v>7926635</v>
      </c>
      <c r="C293" s="46" t="s">
        <v>2082</v>
      </c>
      <c r="D293" s="11" t="s">
        <v>2366</v>
      </c>
      <c r="E293" s="46" t="s">
        <v>2357</v>
      </c>
      <c r="F293" s="6" t="s">
        <v>14</v>
      </c>
      <c r="G293" s="11" t="s">
        <v>2084</v>
      </c>
      <c r="H293" s="11"/>
      <c r="I293" s="55" t="s">
        <v>2085</v>
      </c>
      <c r="K293" s="5" t="s">
        <v>4498</v>
      </c>
      <c r="L293" s="73">
        <v>7926635</v>
      </c>
    </row>
    <row r="294" spans="1:12" s="5" customFormat="1">
      <c r="A294" s="47" t="s">
        <v>2081</v>
      </c>
      <c r="B294" s="6">
        <v>7945352</v>
      </c>
      <c r="C294" s="47" t="s">
        <v>2082</v>
      </c>
      <c r="D294" s="11" t="s">
        <v>2367</v>
      </c>
      <c r="E294" s="47" t="s">
        <v>2357</v>
      </c>
      <c r="F294" s="6" t="s">
        <v>14</v>
      </c>
      <c r="G294" s="11" t="s">
        <v>2084</v>
      </c>
      <c r="H294" s="11"/>
      <c r="I294" s="55" t="s">
        <v>2085</v>
      </c>
      <c r="K294" s="5" t="s">
        <v>4498</v>
      </c>
      <c r="L294" s="6">
        <v>7945352</v>
      </c>
    </row>
    <row r="295" spans="1:12" s="5" customFormat="1">
      <c r="A295" s="46" t="s">
        <v>2081</v>
      </c>
      <c r="B295" s="6">
        <v>7945354</v>
      </c>
      <c r="C295" s="46" t="s">
        <v>2082</v>
      </c>
      <c r="D295" s="11" t="s">
        <v>2367</v>
      </c>
      <c r="E295" s="46" t="s">
        <v>2357</v>
      </c>
      <c r="F295" s="6" t="s">
        <v>14</v>
      </c>
      <c r="G295" s="11" t="s">
        <v>2084</v>
      </c>
      <c r="H295" s="11"/>
      <c r="I295" s="55" t="s">
        <v>2085</v>
      </c>
      <c r="K295" s="5" t="s">
        <v>4498</v>
      </c>
      <c r="L295" s="73">
        <v>7945354</v>
      </c>
    </row>
    <row r="296" spans="1:12" s="5" customFormat="1">
      <c r="A296" s="47" t="s">
        <v>2081</v>
      </c>
      <c r="B296" s="6">
        <v>7945355</v>
      </c>
      <c r="C296" s="47" t="s">
        <v>2082</v>
      </c>
      <c r="D296" s="11" t="s">
        <v>2367</v>
      </c>
      <c r="E296" s="47" t="s">
        <v>2357</v>
      </c>
      <c r="F296" s="6" t="s">
        <v>14</v>
      </c>
      <c r="G296" s="11" t="s">
        <v>2084</v>
      </c>
      <c r="H296" s="11"/>
      <c r="I296" s="55" t="s">
        <v>2085</v>
      </c>
      <c r="K296" s="5" t="s">
        <v>4498</v>
      </c>
      <c r="L296" s="6">
        <v>7945355</v>
      </c>
    </row>
    <row r="297" spans="1:12" s="5" customFormat="1">
      <c r="A297" s="46" t="s">
        <v>2081</v>
      </c>
      <c r="B297" s="6">
        <v>7945356</v>
      </c>
      <c r="C297" s="46" t="s">
        <v>2082</v>
      </c>
      <c r="D297" s="11" t="s">
        <v>2367</v>
      </c>
      <c r="E297" s="46" t="s">
        <v>2357</v>
      </c>
      <c r="F297" s="6" t="s">
        <v>14</v>
      </c>
      <c r="G297" s="11" t="s">
        <v>2084</v>
      </c>
      <c r="H297" s="11"/>
      <c r="I297" s="55" t="s">
        <v>2085</v>
      </c>
      <c r="K297" s="5" t="s">
        <v>4498</v>
      </c>
      <c r="L297" s="73">
        <v>7945356</v>
      </c>
    </row>
    <row r="298" spans="1:12" s="5" customFormat="1">
      <c r="A298" s="47" t="s">
        <v>2081</v>
      </c>
      <c r="B298" s="6">
        <v>7945357</v>
      </c>
      <c r="C298" s="47" t="s">
        <v>2082</v>
      </c>
      <c r="D298" s="11" t="s">
        <v>2367</v>
      </c>
      <c r="E298" s="47" t="s">
        <v>2357</v>
      </c>
      <c r="F298" s="6" t="s">
        <v>14</v>
      </c>
      <c r="G298" s="11" t="s">
        <v>2084</v>
      </c>
      <c r="H298" s="11"/>
      <c r="I298" s="55" t="s">
        <v>2085</v>
      </c>
      <c r="K298" s="5" t="s">
        <v>4498</v>
      </c>
      <c r="L298" s="6">
        <v>7945357</v>
      </c>
    </row>
    <row r="299" spans="1:12" s="5" customFormat="1">
      <c r="A299" s="46" t="s">
        <v>2081</v>
      </c>
      <c r="B299" s="6">
        <v>7972971</v>
      </c>
      <c r="C299" s="46" t="s">
        <v>2082</v>
      </c>
      <c r="D299" s="11" t="s">
        <v>2366</v>
      </c>
      <c r="E299" s="46" t="s">
        <v>2357</v>
      </c>
      <c r="F299" s="6" t="s">
        <v>14</v>
      </c>
      <c r="G299" s="11" t="s">
        <v>2084</v>
      </c>
      <c r="H299" s="11"/>
      <c r="I299" s="55" t="s">
        <v>2085</v>
      </c>
      <c r="K299" s="5" t="s">
        <v>4498</v>
      </c>
      <c r="L299" s="73">
        <v>7972971</v>
      </c>
    </row>
    <row r="300" spans="1:12" s="5" customFormat="1">
      <c r="A300" s="47" t="s">
        <v>2081</v>
      </c>
      <c r="B300" s="6">
        <v>7974879</v>
      </c>
      <c r="C300" s="47" t="s">
        <v>2082</v>
      </c>
      <c r="D300" s="11" t="s">
        <v>2366</v>
      </c>
      <c r="E300" s="47" t="s">
        <v>2357</v>
      </c>
      <c r="F300" s="6" t="s">
        <v>14</v>
      </c>
      <c r="G300" s="11" t="s">
        <v>2084</v>
      </c>
      <c r="H300" s="11"/>
      <c r="I300" s="55" t="s">
        <v>2085</v>
      </c>
      <c r="K300" s="5" t="s">
        <v>4498</v>
      </c>
      <c r="L300" s="6">
        <v>7974879</v>
      </c>
    </row>
    <row r="301" spans="1:12" s="5" customFormat="1">
      <c r="A301" s="46" t="s">
        <v>2081</v>
      </c>
      <c r="B301" s="6">
        <v>7974885</v>
      </c>
      <c r="C301" s="46" t="s">
        <v>2082</v>
      </c>
      <c r="D301" s="11" t="s">
        <v>2366</v>
      </c>
      <c r="E301" s="46" t="s">
        <v>2357</v>
      </c>
      <c r="F301" s="6" t="s">
        <v>14</v>
      </c>
      <c r="G301" s="11" t="s">
        <v>2084</v>
      </c>
      <c r="H301" s="11"/>
      <c r="I301" s="55" t="s">
        <v>2085</v>
      </c>
      <c r="K301" s="5" t="s">
        <v>4498</v>
      </c>
      <c r="L301" s="73">
        <v>7974885</v>
      </c>
    </row>
    <row r="302" spans="1:12" s="5" customFormat="1">
      <c r="A302" s="47" t="s">
        <v>2081</v>
      </c>
      <c r="B302" s="6">
        <v>7980064</v>
      </c>
      <c r="C302" s="47" t="s">
        <v>2082</v>
      </c>
      <c r="D302" s="11" t="s">
        <v>2368</v>
      </c>
      <c r="E302" s="47" t="s">
        <v>2357</v>
      </c>
      <c r="F302" s="6" t="s">
        <v>14</v>
      </c>
      <c r="G302" s="11" t="s">
        <v>2084</v>
      </c>
      <c r="H302" s="11"/>
      <c r="I302" s="55" t="s">
        <v>2085</v>
      </c>
      <c r="K302" s="5" t="s">
        <v>4498</v>
      </c>
      <c r="L302" s="6">
        <v>7980064</v>
      </c>
    </row>
    <row r="303" spans="1:12" s="5" customFormat="1">
      <c r="A303" s="46" t="s">
        <v>2081</v>
      </c>
      <c r="B303" s="6">
        <v>7980065</v>
      </c>
      <c r="C303" s="46" t="s">
        <v>2082</v>
      </c>
      <c r="D303" s="11" t="s">
        <v>2369</v>
      </c>
      <c r="E303" s="46" t="s">
        <v>2357</v>
      </c>
      <c r="F303" s="6" t="s">
        <v>14</v>
      </c>
      <c r="G303" s="11" t="s">
        <v>2084</v>
      </c>
      <c r="H303" s="11"/>
      <c r="I303" s="55" t="s">
        <v>2085</v>
      </c>
      <c r="K303" s="5" t="s">
        <v>4498</v>
      </c>
      <c r="L303" s="73">
        <v>7980065</v>
      </c>
    </row>
    <row r="304" spans="1:12" s="5" customFormat="1">
      <c r="A304" s="47" t="s">
        <v>2081</v>
      </c>
      <c r="B304" s="6">
        <v>7980094</v>
      </c>
      <c r="C304" s="47" t="s">
        <v>2082</v>
      </c>
      <c r="D304" s="11" t="s">
        <v>2370</v>
      </c>
      <c r="E304" s="47" t="s">
        <v>2357</v>
      </c>
      <c r="F304" s="6" t="s">
        <v>14</v>
      </c>
      <c r="G304" s="11" t="s">
        <v>2084</v>
      </c>
      <c r="H304" s="11"/>
      <c r="I304" s="55" t="s">
        <v>2085</v>
      </c>
      <c r="K304" s="5" t="s">
        <v>4498</v>
      </c>
      <c r="L304" s="6">
        <v>7980094</v>
      </c>
    </row>
    <row r="305" spans="1:12" s="5" customFormat="1">
      <c r="A305" s="46" t="s">
        <v>2081</v>
      </c>
      <c r="B305" s="6">
        <v>1109176</v>
      </c>
      <c r="C305" s="46" t="s">
        <v>2082</v>
      </c>
      <c r="D305" s="11" t="s">
        <v>2371</v>
      </c>
      <c r="E305" s="46" t="s">
        <v>2372</v>
      </c>
      <c r="F305" s="6" t="s">
        <v>14</v>
      </c>
      <c r="G305" s="11" t="s">
        <v>2084</v>
      </c>
      <c r="H305" s="11"/>
      <c r="I305" s="55" t="s">
        <v>2085</v>
      </c>
      <c r="K305" s="5" t="s">
        <v>4499</v>
      </c>
      <c r="L305" s="73">
        <v>1109176</v>
      </c>
    </row>
    <row r="306" spans="1:12" s="5" customFormat="1">
      <c r="A306" s="47" t="s">
        <v>2081</v>
      </c>
      <c r="B306" s="6">
        <v>1109178</v>
      </c>
      <c r="C306" s="47" t="s">
        <v>2082</v>
      </c>
      <c r="D306" s="11" t="s">
        <v>2373</v>
      </c>
      <c r="E306" s="47" t="s">
        <v>2372</v>
      </c>
      <c r="F306" s="6" t="s">
        <v>14</v>
      </c>
      <c r="G306" s="11" t="s">
        <v>2084</v>
      </c>
      <c r="H306" s="11"/>
      <c r="I306" s="55" t="s">
        <v>2085</v>
      </c>
      <c r="K306" s="5" t="s">
        <v>4499</v>
      </c>
      <c r="L306" s="6">
        <v>1109178</v>
      </c>
    </row>
    <row r="307" spans="1:12" s="5" customFormat="1">
      <c r="A307" s="46" t="s">
        <v>2081</v>
      </c>
      <c r="B307" s="6">
        <v>1109179</v>
      </c>
      <c r="C307" s="46" t="s">
        <v>2082</v>
      </c>
      <c r="D307" s="11" t="s">
        <v>2374</v>
      </c>
      <c r="E307" s="46" t="s">
        <v>2372</v>
      </c>
      <c r="F307" s="6" t="s">
        <v>14</v>
      </c>
      <c r="G307" s="11" t="s">
        <v>2084</v>
      </c>
      <c r="H307" s="11"/>
      <c r="I307" s="55" t="s">
        <v>2085</v>
      </c>
      <c r="K307" s="5" t="s">
        <v>4499</v>
      </c>
      <c r="L307" s="73">
        <v>1109179</v>
      </c>
    </row>
    <row r="308" spans="1:12" s="5" customFormat="1">
      <c r="A308" s="47" t="s">
        <v>2081</v>
      </c>
      <c r="B308" s="6">
        <v>1109181</v>
      </c>
      <c r="C308" s="47" t="s">
        <v>2082</v>
      </c>
      <c r="D308" s="11" t="s">
        <v>2375</v>
      </c>
      <c r="E308" s="47" t="s">
        <v>2372</v>
      </c>
      <c r="F308" s="6" t="s">
        <v>14</v>
      </c>
      <c r="G308" s="11" t="s">
        <v>2084</v>
      </c>
      <c r="H308" s="11"/>
      <c r="I308" s="55" t="s">
        <v>2085</v>
      </c>
      <c r="K308" s="5" t="s">
        <v>4499</v>
      </c>
      <c r="L308" s="6">
        <v>1109181</v>
      </c>
    </row>
    <row r="309" spans="1:12" s="5" customFormat="1">
      <c r="A309" s="46" t="s">
        <v>2081</v>
      </c>
      <c r="B309" s="6">
        <v>1109183</v>
      </c>
      <c r="C309" s="46" t="s">
        <v>2082</v>
      </c>
      <c r="D309" s="11" t="s">
        <v>2376</v>
      </c>
      <c r="E309" s="46" t="s">
        <v>2372</v>
      </c>
      <c r="F309" s="6" t="s">
        <v>14</v>
      </c>
      <c r="G309" s="11" t="s">
        <v>2084</v>
      </c>
      <c r="H309" s="11"/>
      <c r="I309" s="55" t="s">
        <v>2085</v>
      </c>
      <c r="K309" s="5" t="s">
        <v>4499</v>
      </c>
      <c r="L309" s="73">
        <v>1109183</v>
      </c>
    </row>
    <row r="310" spans="1:12" s="5" customFormat="1">
      <c r="A310" s="47" t="s">
        <v>2081</v>
      </c>
      <c r="B310" s="6">
        <v>1109184</v>
      </c>
      <c r="C310" s="47" t="s">
        <v>2082</v>
      </c>
      <c r="D310" s="11" t="s">
        <v>2377</v>
      </c>
      <c r="E310" s="47" t="s">
        <v>2372</v>
      </c>
      <c r="F310" s="6" t="s">
        <v>14</v>
      </c>
      <c r="G310" s="11" t="s">
        <v>2084</v>
      </c>
      <c r="H310" s="11"/>
      <c r="I310" s="55" t="s">
        <v>2085</v>
      </c>
      <c r="K310" s="5" t="s">
        <v>4499</v>
      </c>
      <c r="L310" s="6">
        <v>1109184</v>
      </c>
    </row>
    <row r="311" spans="1:12" s="5" customFormat="1">
      <c r="A311" s="46" t="s">
        <v>2081</v>
      </c>
      <c r="B311" s="6">
        <v>1109187</v>
      </c>
      <c r="C311" s="46" t="s">
        <v>2082</v>
      </c>
      <c r="D311" s="11" t="s">
        <v>2378</v>
      </c>
      <c r="E311" s="46" t="s">
        <v>2372</v>
      </c>
      <c r="F311" s="6" t="s">
        <v>14</v>
      </c>
      <c r="G311" s="11" t="s">
        <v>2084</v>
      </c>
      <c r="H311" s="11"/>
      <c r="I311" s="55" t="s">
        <v>2085</v>
      </c>
      <c r="K311" s="5" t="s">
        <v>4499</v>
      </c>
      <c r="L311" s="73">
        <v>1109187</v>
      </c>
    </row>
    <row r="312" spans="1:12" s="5" customFormat="1">
      <c r="A312" s="47" t="s">
        <v>2081</v>
      </c>
      <c r="B312" s="6">
        <v>1109188</v>
      </c>
      <c r="C312" s="47" t="s">
        <v>2082</v>
      </c>
      <c r="D312" s="11" t="s">
        <v>2379</v>
      </c>
      <c r="E312" s="47" t="s">
        <v>2372</v>
      </c>
      <c r="F312" s="6" t="s">
        <v>14</v>
      </c>
      <c r="G312" s="11" t="s">
        <v>2084</v>
      </c>
      <c r="H312" s="11"/>
      <c r="I312" s="55" t="s">
        <v>2085</v>
      </c>
      <c r="K312" s="5" t="s">
        <v>4499</v>
      </c>
      <c r="L312" s="6">
        <v>1109188</v>
      </c>
    </row>
    <row r="313" spans="1:12" s="5" customFormat="1">
      <c r="A313" s="46" t="s">
        <v>2081</v>
      </c>
      <c r="B313" s="6">
        <v>1109199</v>
      </c>
      <c r="C313" s="46" t="s">
        <v>2082</v>
      </c>
      <c r="D313" s="11" t="s">
        <v>2380</v>
      </c>
      <c r="E313" s="46" t="s">
        <v>2372</v>
      </c>
      <c r="F313" s="6" t="s">
        <v>14</v>
      </c>
      <c r="G313" s="11" t="s">
        <v>2084</v>
      </c>
      <c r="H313" s="11"/>
      <c r="I313" s="55" t="s">
        <v>2085</v>
      </c>
      <c r="K313" s="5" t="s">
        <v>4499</v>
      </c>
      <c r="L313" s="73">
        <v>1109199</v>
      </c>
    </row>
    <row r="314" spans="1:12" s="5" customFormat="1">
      <c r="A314" s="47" t="s">
        <v>2081</v>
      </c>
      <c r="B314" s="6">
        <v>1109201</v>
      </c>
      <c r="C314" s="47" t="s">
        <v>2082</v>
      </c>
      <c r="D314" s="11" t="s">
        <v>2381</v>
      </c>
      <c r="E314" s="47" t="s">
        <v>2372</v>
      </c>
      <c r="F314" s="6" t="s">
        <v>14</v>
      </c>
      <c r="G314" s="11" t="s">
        <v>2084</v>
      </c>
      <c r="H314" s="11"/>
      <c r="I314" s="55" t="s">
        <v>2085</v>
      </c>
      <c r="K314" s="5" t="s">
        <v>4499</v>
      </c>
      <c r="L314" s="6">
        <v>1109201</v>
      </c>
    </row>
    <row r="315" spans="1:12" s="5" customFormat="1">
      <c r="A315" s="46" t="s">
        <v>2081</v>
      </c>
      <c r="B315" s="6">
        <v>1109202</v>
      </c>
      <c r="C315" s="46" t="s">
        <v>2082</v>
      </c>
      <c r="D315" s="11" t="s">
        <v>2382</v>
      </c>
      <c r="E315" s="46" t="s">
        <v>2372</v>
      </c>
      <c r="F315" s="6" t="s">
        <v>14</v>
      </c>
      <c r="G315" s="11" t="s">
        <v>2084</v>
      </c>
      <c r="H315" s="11"/>
      <c r="I315" s="55" t="s">
        <v>2085</v>
      </c>
      <c r="K315" s="5" t="s">
        <v>4499</v>
      </c>
      <c r="L315" s="73">
        <v>1109202</v>
      </c>
    </row>
    <row r="316" spans="1:12" s="5" customFormat="1">
      <c r="A316" s="47" t="s">
        <v>2081</v>
      </c>
      <c r="B316" s="6">
        <v>1109205</v>
      </c>
      <c r="C316" s="47" t="s">
        <v>2082</v>
      </c>
      <c r="D316" s="11" t="s">
        <v>2383</v>
      </c>
      <c r="E316" s="47" t="s">
        <v>2372</v>
      </c>
      <c r="F316" s="6" t="s">
        <v>14</v>
      </c>
      <c r="G316" s="11" t="s">
        <v>2084</v>
      </c>
      <c r="H316" s="11"/>
      <c r="I316" s="55" t="s">
        <v>2085</v>
      </c>
      <c r="K316" s="5" t="s">
        <v>4499</v>
      </c>
      <c r="L316" s="6">
        <v>1109205</v>
      </c>
    </row>
    <row r="317" spans="1:12" s="5" customFormat="1">
      <c r="A317" s="46" t="s">
        <v>2081</v>
      </c>
      <c r="B317" s="6">
        <v>1109207</v>
      </c>
      <c r="C317" s="46" t="s">
        <v>2082</v>
      </c>
      <c r="D317" s="11" t="s">
        <v>2384</v>
      </c>
      <c r="E317" s="46" t="s">
        <v>2372</v>
      </c>
      <c r="F317" s="6" t="s">
        <v>14</v>
      </c>
      <c r="G317" s="11" t="s">
        <v>2084</v>
      </c>
      <c r="H317" s="11"/>
      <c r="I317" s="55" t="s">
        <v>2085</v>
      </c>
      <c r="K317" s="5" t="s">
        <v>4499</v>
      </c>
      <c r="L317" s="73">
        <v>1109207</v>
      </c>
    </row>
    <row r="318" spans="1:12" s="5" customFormat="1">
      <c r="A318" s="47" t="s">
        <v>2081</v>
      </c>
      <c r="B318" s="6">
        <v>1109210</v>
      </c>
      <c r="C318" s="47" t="s">
        <v>2082</v>
      </c>
      <c r="D318" s="11" t="s">
        <v>2385</v>
      </c>
      <c r="E318" s="47" t="s">
        <v>2372</v>
      </c>
      <c r="F318" s="6" t="s">
        <v>14</v>
      </c>
      <c r="G318" s="11" t="s">
        <v>2084</v>
      </c>
      <c r="H318" s="11"/>
      <c r="I318" s="55" t="s">
        <v>2085</v>
      </c>
      <c r="K318" s="5" t="s">
        <v>4499</v>
      </c>
      <c r="L318" s="6">
        <v>1109210</v>
      </c>
    </row>
    <row r="319" spans="1:12" s="5" customFormat="1">
      <c r="A319" s="46" t="s">
        <v>2081</v>
      </c>
      <c r="B319" s="6">
        <v>1109212</v>
      </c>
      <c r="C319" s="46" t="s">
        <v>2082</v>
      </c>
      <c r="D319" s="11" t="s">
        <v>2386</v>
      </c>
      <c r="E319" s="46" t="s">
        <v>2372</v>
      </c>
      <c r="F319" s="6" t="s">
        <v>14</v>
      </c>
      <c r="G319" s="11" t="s">
        <v>2084</v>
      </c>
      <c r="H319" s="11"/>
      <c r="I319" s="55" t="s">
        <v>2085</v>
      </c>
      <c r="K319" s="5" t="s">
        <v>4499</v>
      </c>
      <c r="L319" s="73">
        <v>1109212</v>
      </c>
    </row>
    <row r="320" spans="1:12" s="5" customFormat="1">
      <c r="A320" s="47" t="s">
        <v>2081</v>
      </c>
      <c r="B320" s="6">
        <v>1109214</v>
      </c>
      <c r="C320" s="47" t="s">
        <v>2082</v>
      </c>
      <c r="D320" s="11" t="s">
        <v>2387</v>
      </c>
      <c r="E320" s="47" t="s">
        <v>2372</v>
      </c>
      <c r="F320" s="6" t="s">
        <v>14</v>
      </c>
      <c r="G320" s="11" t="s">
        <v>2084</v>
      </c>
      <c r="H320" s="11"/>
      <c r="I320" s="55" t="s">
        <v>2085</v>
      </c>
      <c r="K320" s="5" t="s">
        <v>4499</v>
      </c>
      <c r="L320" s="6">
        <v>1109214</v>
      </c>
    </row>
    <row r="321" spans="1:12" s="5" customFormat="1">
      <c r="A321" s="46" t="s">
        <v>2081</v>
      </c>
      <c r="B321" s="6">
        <v>1109219</v>
      </c>
      <c r="C321" s="46" t="s">
        <v>2082</v>
      </c>
      <c r="D321" s="11" t="s">
        <v>2388</v>
      </c>
      <c r="E321" s="46" t="s">
        <v>2372</v>
      </c>
      <c r="F321" s="6" t="s">
        <v>14</v>
      </c>
      <c r="G321" s="11" t="s">
        <v>2084</v>
      </c>
      <c r="H321" s="11"/>
      <c r="I321" s="55" t="s">
        <v>2085</v>
      </c>
      <c r="K321" s="5" t="s">
        <v>4499</v>
      </c>
      <c r="L321" s="73">
        <v>1109219</v>
      </c>
    </row>
    <row r="322" spans="1:12" s="5" customFormat="1">
      <c r="A322" s="47" t="s">
        <v>2081</v>
      </c>
      <c r="B322" s="6">
        <v>1109221</v>
      </c>
      <c r="C322" s="47" t="s">
        <v>2082</v>
      </c>
      <c r="D322" s="11" t="s">
        <v>2389</v>
      </c>
      <c r="E322" s="47" t="s">
        <v>2372</v>
      </c>
      <c r="F322" s="6" t="s">
        <v>14</v>
      </c>
      <c r="G322" s="11" t="s">
        <v>2084</v>
      </c>
      <c r="H322" s="11"/>
      <c r="I322" s="55" t="s">
        <v>2085</v>
      </c>
      <c r="K322" s="5" t="s">
        <v>4499</v>
      </c>
      <c r="L322" s="6">
        <v>1109221</v>
      </c>
    </row>
    <row r="323" spans="1:12" s="5" customFormat="1">
      <c r="A323" s="46" t="s">
        <v>2081</v>
      </c>
      <c r="B323" s="6">
        <v>1109223</v>
      </c>
      <c r="C323" s="46" t="s">
        <v>2082</v>
      </c>
      <c r="D323" s="11" t="s">
        <v>2390</v>
      </c>
      <c r="E323" s="46" t="s">
        <v>2372</v>
      </c>
      <c r="F323" s="6" t="s">
        <v>14</v>
      </c>
      <c r="G323" s="11" t="s">
        <v>2084</v>
      </c>
      <c r="H323" s="11"/>
      <c r="I323" s="55" t="s">
        <v>2085</v>
      </c>
      <c r="K323" s="5" t="s">
        <v>4499</v>
      </c>
      <c r="L323" s="73">
        <v>1109223</v>
      </c>
    </row>
    <row r="324" spans="1:12" s="5" customFormat="1">
      <c r="A324" s="47" t="s">
        <v>2081</v>
      </c>
      <c r="B324" s="6">
        <v>1109226</v>
      </c>
      <c r="C324" s="47" t="s">
        <v>2082</v>
      </c>
      <c r="D324" s="11" t="s">
        <v>2391</v>
      </c>
      <c r="E324" s="47" t="s">
        <v>2372</v>
      </c>
      <c r="F324" s="6" t="s">
        <v>14</v>
      </c>
      <c r="G324" s="11" t="s">
        <v>2084</v>
      </c>
      <c r="H324" s="11"/>
      <c r="I324" s="55" t="s">
        <v>2085</v>
      </c>
      <c r="K324" s="5" t="s">
        <v>4499</v>
      </c>
      <c r="L324" s="6">
        <v>1109226</v>
      </c>
    </row>
    <row r="325" spans="1:12" s="5" customFormat="1">
      <c r="A325" s="46" t="s">
        <v>2081</v>
      </c>
      <c r="B325" s="6">
        <v>1109284</v>
      </c>
      <c r="C325" s="46" t="s">
        <v>2082</v>
      </c>
      <c r="D325" s="11" t="s">
        <v>2392</v>
      </c>
      <c r="E325" s="46" t="s">
        <v>2372</v>
      </c>
      <c r="F325" s="6" t="s">
        <v>14</v>
      </c>
      <c r="G325" s="11" t="s">
        <v>2084</v>
      </c>
      <c r="H325" s="11"/>
      <c r="I325" s="55" t="s">
        <v>2085</v>
      </c>
      <c r="K325" s="5" t="s">
        <v>4499</v>
      </c>
      <c r="L325" s="73">
        <v>1109284</v>
      </c>
    </row>
    <row r="326" spans="1:12" s="5" customFormat="1">
      <c r="A326" s="47" t="s">
        <v>2081</v>
      </c>
      <c r="B326" s="6">
        <v>1109285</v>
      </c>
      <c r="C326" s="47" t="s">
        <v>2082</v>
      </c>
      <c r="D326" s="11" t="s">
        <v>2393</v>
      </c>
      <c r="E326" s="47" t="s">
        <v>2372</v>
      </c>
      <c r="F326" s="6" t="s">
        <v>14</v>
      </c>
      <c r="G326" s="11" t="s">
        <v>2084</v>
      </c>
      <c r="H326" s="11"/>
      <c r="I326" s="55" t="s">
        <v>2085</v>
      </c>
      <c r="K326" s="5" t="s">
        <v>4499</v>
      </c>
      <c r="L326" s="6">
        <v>1109285</v>
      </c>
    </row>
    <row r="327" spans="1:12" s="5" customFormat="1">
      <c r="A327" s="46" t="s">
        <v>2081</v>
      </c>
      <c r="B327" s="6">
        <v>1109287</v>
      </c>
      <c r="C327" s="46" t="s">
        <v>2082</v>
      </c>
      <c r="D327" s="11" t="s">
        <v>2394</v>
      </c>
      <c r="E327" s="46" t="s">
        <v>2372</v>
      </c>
      <c r="F327" s="6" t="s">
        <v>14</v>
      </c>
      <c r="G327" s="11" t="s">
        <v>2084</v>
      </c>
      <c r="H327" s="11"/>
      <c r="I327" s="55" t="s">
        <v>2085</v>
      </c>
      <c r="K327" s="5" t="s">
        <v>4499</v>
      </c>
      <c r="L327" s="73">
        <v>1109287</v>
      </c>
    </row>
    <row r="328" spans="1:12" s="5" customFormat="1">
      <c r="A328" s="47" t="s">
        <v>2081</v>
      </c>
      <c r="B328" s="6">
        <v>1109288</v>
      </c>
      <c r="C328" s="47" t="s">
        <v>2082</v>
      </c>
      <c r="D328" s="11" t="s">
        <v>2395</v>
      </c>
      <c r="E328" s="47" t="s">
        <v>2372</v>
      </c>
      <c r="F328" s="6" t="s">
        <v>14</v>
      </c>
      <c r="G328" s="11" t="s">
        <v>2084</v>
      </c>
      <c r="H328" s="11"/>
      <c r="I328" s="55" t="s">
        <v>2085</v>
      </c>
      <c r="K328" s="5" t="s">
        <v>4499</v>
      </c>
      <c r="L328" s="6">
        <v>1109288</v>
      </c>
    </row>
    <row r="329" spans="1:12" s="5" customFormat="1">
      <c r="A329" s="46" t="s">
        <v>2081</v>
      </c>
      <c r="B329" s="6">
        <v>5319395</v>
      </c>
      <c r="C329" s="46" t="s">
        <v>2082</v>
      </c>
      <c r="D329" s="11" t="s">
        <v>2396</v>
      </c>
      <c r="E329" s="46" t="s">
        <v>2372</v>
      </c>
      <c r="F329" s="6" t="s">
        <v>14</v>
      </c>
      <c r="G329" s="11" t="s">
        <v>2084</v>
      </c>
      <c r="H329" s="11"/>
      <c r="I329" s="55" t="s">
        <v>2085</v>
      </c>
      <c r="K329" s="5" t="s">
        <v>4499</v>
      </c>
      <c r="L329" s="73">
        <v>5319395</v>
      </c>
    </row>
    <row r="330" spans="1:12" s="5" customFormat="1">
      <c r="A330" s="47" t="s">
        <v>2081</v>
      </c>
      <c r="B330" s="6">
        <v>7958047</v>
      </c>
      <c r="C330" s="47" t="s">
        <v>2082</v>
      </c>
      <c r="D330" s="11" t="s">
        <v>2397</v>
      </c>
      <c r="E330" s="47" t="s">
        <v>2372</v>
      </c>
      <c r="F330" s="6" t="s">
        <v>14</v>
      </c>
      <c r="G330" s="11" t="s">
        <v>2084</v>
      </c>
      <c r="H330" s="11"/>
      <c r="I330" s="55" t="s">
        <v>2085</v>
      </c>
      <c r="K330" s="5" t="s">
        <v>4499</v>
      </c>
      <c r="L330" s="6">
        <v>7958047</v>
      </c>
    </row>
  </sheetData>
  <conditionalFormatting sqref="B85:B162">
    <cfRule type="duplicateValues" dxfId="9" priority="3"/>
  </conditionalFormatting>
  <conditionalFormatting sqref="B165:B330">
    <cfRule type="duplicateValues" dxfId="8" priority="4"/>
  </conditionalFormatting>
  <conditionalFormatting sqref="L85:L162">
    <cfRule type="duplicateValues" dxfId="7" priority="1"/>
  </conditionalFormatting>
  <conditionalFormatting sqref="L165:L330">
    <cfRule type="duplicateValues" dxfId="6"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8571-FC30-475C-856B-47BE172A2207}">
  <sheetPr>
    <tabColor rgb="FF92D050"/>
  </sheetPr>
  <dimension ref="A1:A84"/>
  <sheetViews>
    <sheetView showGridLines="0" topLeftCell="A49" workbookViewId="0">
      <selection activeCell="F68" sqref="F68"/>
    </sheetView>
  </sheetViews>
  <sheetFormatPr baseColWidth="10" defaultRowHeight="15"/>
  <cols>
    <col min="1" max="1" width="10.140625" customWidth="1"/>
  </cols>
  <sheetData>
    <row r="1" spans="1:1">
      <c r="A1" t="s">
        <v>0</v>
      </c>
    </row>
    <row r="2" spans="1:1">
      <c r="A2">
        <v>1042964</v>
      </c>
    </row>
    <row r="3" spans="1:1">
      <c r="A3">
        <v>7807638</v>
      </c>
    </row>
    <row r="4" spans="1:1">
      <c r="A4">
        <v>1004143</v>
      </c>
    </row>
    <row r="5" spans="1:1">
      <c r="A5">
        <v>6826884</v>
      </c>
    </row>
    <row r="6" spans="1:1">
      <c r="A6">
        <v>7716020</v>
      </c>
    </row>
    <row r="7" spans="1:1">
      <c r="A7">
        <v>7891239</v>
      </c>
    </row>
    <row r="8" spans="1:1">
      <c r="A8">
        <v>5803604</v>
      </c>
    </row>
    <row r="9" spans="1:1">
      <c r="A9">
        <v>1004333</v>
      </c>
    </row>
    <row r="10" spans="1:1">
      <c r="A10">
        <v>5824593</v>
      </c>
    </row>
    <row r="11" spans="1:1">
      <c r="A11">
        <v>5851177</v>
      </c>
    </row>
    <row r="12" spans="1:1">
      <c r="A12">
        <v>5302399</v>
      </c>
    </row>
    <row r="13" spans="1:1">
      <c r="A13">
        <v>1021220</v>
      </c>
    </row>
    <row r="14" spans="1:1">
      <c r="A14">
        <v>1021318</v>
      </c>
    </row>
    <row r="15" spans="1:1">
      <c r="A15">
        <v>5305175</v>
      </c>
    </row>
    <row r="16" spans="1:1">
      <c r="A16">
        <v>5342357</v>
      </c>
    </row>
    <row r="17" spans="1:1">
      <c r="A17">
        <v>7604914</v>
      </c>
    </row>
    <row r="18" spans="1:1">
      <c r="A18">
        <v>1302235</v>
      </c>
    </row>
    <row r="19" spans="1:1">
      <c r="A19">
        <v>1061666</v>
      </c>
    </row>
    <row r="20" spans="1:1">
      <c r="A20">
        <v>1063954</v>
      </c>
    </row>
    <row r="21" spans="1:1">
      <c r="A21">
        <v>1063955</v>
      </c>
    </row>
    <row r="22" spans="1:1">
      <c r="A22">
        <v>7872571</v>
      </c>
    </row>
    <row r="23" spans="1:1">
      <c r="A23">
        <v>7879565</v>
      </c>
    </row>
    <row r="24" spans="1:1">
      <c r="A24">
        <v>7926635</v>
      </c>
    </row>
    <row r="25" spans="1:1">
      <c r="A25">
        <v>7945355</v>
      </c>
    </row>
    <row r="26" spans="1:1">
      <c r="A26">
        <v>7945356</v>
      </c>
    </row>
    <row r="27" spans="1:1">
      <c r="A27">
        <v>7945357</v>
      </c>
    </row>
    <row r="28" spans="1:1">
      <c r="A28">
        <v>5326309</v>
      </c>
    </row>
    <row r="29" spans="1:1">
      <c r="A29">
        <v>7502764</v>
      </c>
    </row>
    <row r="30" spans="1:1">
      <c r="A30">
        <v>7619630</v>
      </c>
    </row>
    <row r="31" spans="1:1">
      <c r="A31">
        <v>5301570</v>
      </c>
    </row>
    <row r="32" spans="1:1">
      <c r="A32">
        <v>7879373</v>
      </c>
    </row>
    <row r="33" spans="1:1">
      <c r="A33">
        <v>5329071</v>
      </c>
    </row>
    <row r="34" spans="1:1">
      <c r="A34">
        <v>7502764</v>
      </c>
    </row>
    <row r="35" spans="1:1">
      <c r="A35">
        <v>7757724</v>
      </c>
    </row>
    <row r="36" spans="1:1">
      <c r="A36">
        <v>7676842</v>
      </c>
    </row>
    <row r="37" spans="1:1">
      <c r="A37">
        <v>6644438</v>
      </c>
    </row>
    <row r="38" spans="1:1">
      <c r="A38">
        <v>6617674</v>
      </c>
    </row>
    <row r="39" spans="1:1">
      <c r="A39">
        <v>5807953</v>
      </c>
    </row>
    <row r="40" spans="1:1">
      <c r="A40">
        <v>6851497</v>
      </c>
    </row>
    <row r="41" spans="1:1">
      <c r="A41">
        <v>5812287</v>
      </c>
    </row>
    <row r="42" spans="1:1">
      <c r="A42">
        <v>7561806</v>
      </c>
    </row>
    <row r="43" spans="1:1">
      <c r="A43">
        <v>7561964</v>
      </c>
    </row>
    <row r="44" spans="1:1">
      <c r="A44">
        <v>3830211</v>
      </c>
    </row>
    <row r="45" spans="1:1">
      <c r="A45">
        <v>7859292</v>
      </c>
    </row>
    <row r="46" spans="1:1">
      <c r="A46">
        <v>5861151</v>
      </c>
    </row>
    <row r="47" spans="1:1">
      <c r="A47">
        <v>5821578</v>
      </c>
    </row>
    <row r="48" spans="1:1">
      <c r="A48">
        <v>1292142</v>
      </c>
    </row>
    <row r="49" spans="1:1">
      <c r="A49">
        <v>5353191</v>
      </c>
    </row>
    <row r="50" spans="1:1">
      <c r="A50">
        <v>7876278</v>
      </c>
    </row>
    <row r="51" spans="1:1">
      <c r="A51">
        <v>1049216</v>
      </c>
    </row>
    <row r="52" spans="1:1">
      <c r="A52">
        <v>3816170</v>
      </c>
    </row>
    <row r="53" spans="1:1">
      <c r="A53">
        <v>6866466</v>
      </c>
    </row>
    <row r="54" spans="1:1">
      <c r="A54">
        <v>6866647</v>
      </c>
    </row>
    <row r="55" spans="1:1">
      <c r="A55">
        <v>7723852</v>
      </c>
    </row>
    <row r="56" spans="1:1">
      <c r="A56">
        <v>7583559</v>
      </c>
    </row>
    <row r="57" spans="1:1">
      <c r="A57">
        <v>6893519</v>
      </c>
    </row>
    <row r="58" spans="1:1">
      <c r="A58">
        <v>7904766</v>
      </c>
    </row>
    <row r="59" spans="1:1">
      <c r="A59">
        <v>5300338</v>
      </c>
    </row>
    <row r="60" spans="1:1">
      <c r="A60">
        <v>5824711</v>
      </c>
    </row>
    <row r="61" spans="1:1">
      <c r="A61">
        <v>6601934</v>
      </c>
    </row>
    <row r="62" spans="1:1">
      <c r="A62">
        <v>6887213</v>
      </c>
    </row>
    <row r="63" spans="1:1">
      <c r="A63">
        <v>7519962</v>
      </c>
    </row>
    <row r="64" spans="1:1">
      <c r="A64">
        <v>7671691</v>
      </c>
    </row>
    <row r="65" spans="1:1">
      <c r="A65">
        <v>7879320</v>
      </c>
    </row>
    <row r="66" spans="1:1">
      <c r="A66">
        <v>7816288</v>
      </c>
    </row>
    <row r="67" spans="1:1">
      <c r="A67">
        <v>6610423</v>
      </c>
    </row>
    <row r="68" spans="1:1">
      <c r="A68">
        <v>5320564</v>
      </c>
    </row>
    <row r="69" spans="1:1">
      <c r="A69">
        <v>7851801</v>
      </c>
    </row>
    <row r="70" spans="1:1">
      <c r="A70">
        <v>5321759</v>
      </c>
    </row>
    <row r="71" spans="1:1">
      <c r="A71">
        <v>5816768</v>
      </c>
    </row>
    <row r="72" spans="1:1">
      <c r="A72">
        <v>6566235</v>
      </c>
    </row>
    <row r="73" spans="1:1">
      <c r="A73">
        <v>5324209</v>
      </c>
    </row>
    <row r="74" spans="1:1">
      <c r="A74">
        <v>6630950</v>
      </c>
    </row>
    <row r="75" spans="1:1">
      <c r="A75">
        <v>5800942</v>
      </c>
    </row>
    <row r="76" spans="1:1">
      <c r="A76">
        <v>5800221</v>
      </c>
    </row>
    <row r="77" spans="1:1">
      <c r="A77">
        <v>7675007</v>
      </c>
    </row>
    <row r="78" spans="1:1">
      <c r="A78">
        <v>7675009</v>
      </c>
    </row>
    <row r="79" spans="1:1">
      <c r="A79">
        <v>1004140</v>
      </c>
    </row>
    <row r="80" spans="1:1">
      <c r="A80">
        <v>7512244</v>
      </c>
    </row>
    <row r="81" spans="1:1">
      <c r="A81">
        <v>1039109</v>
      </c>
    </row>
    <row r="82" spans="1:1">
      <c r="A82">
        <v>5851177</v>
      </c>
    </row>
    <row r="83" spans="1:1">
      <c r="A83" s="94">
        <v>1042964</v>
      </c>
    </row>
    <row r="84" spans="1:1">
      <c r="A84">
        <v>1039109</v>
      </c>
    </row>
  </sheetData>
  <conditionalFormatting sqref="A1:A1048576">
    <cfRule type="duplicateValues" dxfId="5"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0DD4-4EBA-446D-940C-C13DA22BB3F1}">
  <dimension ref="A1:U137"/>
  <sheetViews>
    <sheetView zoomScale="70" zoomScaleNormal="70" workbookViewId="0">
      <pane xSplit="2" ySplit="1" topLeftCell="C5" activePane="bottomRight" state="frozen"/>
      <selection pane="topRight" activeCell="C1" sqref="C1"/>
      <selection pane="bottomLeft" activeCell="A2" sqref="A2"/>
      <selection pane="bottomRight" activeCell="B13" sqref="B13"/>
    </sheetView>
  </sheetViews>
  <sheetFormatPr baseColWidth="10" defaultRowHeight="15"/>
  <cols>
    <col min="1" max="1" width="27.7109375" customWidth="1"/>
    <col min="2" max="2" width="21.42578125" bestFit="1" customWidth="1"/>
    <col min="3" max="3" width="3.5703125" customWidth="1"/>
    <col min="4" max="4" width="43.140625" bestFit="1" customWidth="1"/>
    <col min="6" max="6" width="37.28515625" bestFit="1" customWidth="1"/>
    <col min="9" max="9" width="34.85546875" bestFit="1" customWidth="1"/>
    <col min="11" max="11" width="44.42578125" bestFit="1" customWidth="1"/>
    <col min="13" max="13" width="55.5703125" bestFit="1" customWidth="1"/>
    <col min="15" max="15" width="39.42578125" bestFit="1" customWidth="1"/>
    <col min="17" max="17" width="56.140625" bestFit="1" customWidth="1"/>
    <col min="19" max="19" width="36.140625" bestFit="1" customWidth="1"/>
    <col min="21" max="21" width="43.85546875" bestFit="1" customWidth="1"/>
  </cols>
  <sheetData>
    <row r="1" spans="1:21">
      <c r="A1" s="69" t="s">
        <v>8</v>
      </c>
      <c r="B1" t="s">
        <v>2653</v>
      </c>
    </row>
    <row r="2" spans="1:21">
      <c r="A2" s="69" t="s">
        <v>4433</v>
      </c>
      <c r="B2" t="s">
        <v>4859</v>
      </c>
      <c r="M2" s="71" t="s">
        <v>4455</v>
      </c>
      <c r="O2" s="71" t="s">
        <v>4469</v>
      </c>
      <c r="Q2" s="71" t="s">
        <v>4474</v>
      </c>
      <c r="S2" s="71" t="s">
        <v>4480</v>
      </c>
    </row>
    <row r="3" spans="1:21">
      <c r="D3" s="70" t="s">
        <v>3768</v>
      </c>
      <c r="F3" s="70" t="s">
        <v>2081</v>
      </c>
      <c r="I3" s="71" t="s">
        <v>4429</v>
      </c>
      <c r="K3" s="71" t="s">
        <v>4449</v>
      </c>
      <c r="M3" s="9" t="s">
        <v>2457</v>
      </c>
      <c r="O3" s="9" t="s">
        <v>2512</v>
      </c>
      <c r="Q3" s="9" t="s">
        <v>3749</v>
      </c>
      <c r="S3" s="9" t="s">
        <v>2662</v>
      </c>
      <c r="U3" s="71" t="s">
        <v>4485</v>
      </c>
    </row>
    <row r="4" spans="1:21">
      <c r="A4" s="69" t="s">
        <v>4427</v>
      </c>
      <c r="D4" s="9" t="s">
        <v>4439</v>
      </c>
      <c r="F4" s="9" t="s">
        <v>4438</v>
      </c>
      <c r="I4" s="9" t="s">
        <v>2885</v>
      </c>
      <c r="K4" s="9" t="s">
        <v>4126</v>
      </c>
      <c r="O4" s="9" t="s">
        <v>2562</v>
      </c>
      <c r="Q4" s="9" t="s">
        <v>3685</v>
      </c>
      <c r="S4" s="9" t="s">
        <v>2665</v>
      </c>
      <c r="U4" s="9" t="s">
        <v>3804</v>
      </c>
    </row>
    <row r="5" spans="1:21">
      <c r="A5" s="9" t="s">
        <v>4428</v>
      </c>
      <c r="D5" s="9" t="s">
        <v>4444</v>
      </c>
      <c r="F5" s="9" t="s">
        <v>4436</v>
      </c>
      <c r="I5" s="9" t="s">
        <v>2939</v>
      </c>
      <c r="K5" s="9" t="s">
        <v>3985</v>
      </c>
      <c r="M5" s="71" t="s">
        <v>4456</v>
      </c>
      <c r="O5" s="9" t="s">
        <v>2607</v>
      </c>
      <c r="Q5" s="9" t="s">
        <v>3618</v>
      </c>
    </row>
    <row r="6" spans="1:21">
      <c r="D6" s="9" t="s">
        <v>4491</v>
      </c>
      <c r="F6" s="9" t="s">
        <v>7</v>
      </c>
      <c r="I6" s="9" t="s">
        <v>3012</v>
      </c>
      <c r="K6" s="9" t="s">
        <v>4094</v>
      </c>
      <c r="M6" s="9" t="s">
        <v>2477</v>
      </c>
      <c r="Q6" s="9" t="s">
        <v>3501</v>
      </c>
      <c r="S6" s="71" t="s">
        <v>4481</v>
      </c>
      <c r="U6" s="71" t="s">
        <v>4486</v>
      </c>
    </row>
    <row r="7" spans="1:21">
      <c r="D7" s="9" t="s">
        <v>21</v>
      </c>
      <c r="F7" s="9" t="s">
        <v>21</v>
      </c>
      <c r="I7" s="9" t="s">
        <v>3188</v>
      </c>
      <c r="K7" s="9" t="s">
        <v>4171</v>
      </c>
      <c r="M7" s="9" t="s">
        <v>2082</v>
      </c>
      <c r="O7" s="71" t="s">
        <v>4470</v>
      </c>
      <c r="S7" s="9" t="s">
        <v>2690</v>
      </c>
      <c r="U7" s="9" t="s">
        <v>3889</v>
      </c>
    </row>
    <row r="8" spans="1:21">
      <c r="D8" s="9" t="s">
        <v>3921</v>
      </c>
      <c r="F8" s="9" t="s">
        <v>2431</v>
      </c>
      <c r="I8" s="9" t="s">
        <v>3173</v>
      </c>
      <c r="K8" s="9" t="s">
        <v>4196</v>
      </c>
      <c r="O8" s="9" t="s">
        <v>2650</v>
      </c>
      <c r="Q8" s="71" t="s">
        <v>4475</v>
      </c>
      <c r="S8" s="9" t="s">
        <v>2799</v>
      </c>
      <c r="U8" s="9" t="s">
        <v>3801</v>
      </c>
    </row>
    <row r="9" spans="1:21">
      <c r="D9" s="9" t="s">
        <v>2079</v>
      </c>
      <c r="F9" s="9" t="s">
        <v>2451</v>
      </c>
      <c r="I9" s="9" t="s">
        <v>2805</v>
      </c>
      <c r="M9" s="71" t="s">
        <v>4457</v>
      </c>
      <c r="Q9" s="9" t="s">
        <v>3414</v>
      </c>
      <c r="S9" s="9" t="s">
        <v>2706</v>
      </c>
      <c r="U9" s="9" t="s">
        <v>3839</v>
      </c>
    </row>
    <row r="10" spans="1:21">
      <c r="D10" s="9" t="s">
        <v>2496</v>
      </c>
      <c r="F10" s="9" t="s">
        <v>2400</v>
      </c>
      <c r="I10" s="9" t="s">
        <v>2890</v>
      </c>
      <c r="M10" s="9" t="s">
        <v>2398</v>
      </c>
      <c r="O10" s="71" t="s">
        <v>4471</v>
      </c>
      <c r="Q10" s="9" t="s">
        <v>3427</v>
      </c>
      <c r="S10" s="9" t="s">
        <v>2764</v>
      </c>
      <c r="U10" s="9" t="s">
        <v>3769</v>
      </c>
    </row>
    <row r="11" spans="1:21">
      <c r="D11" s="9"/>
      <c r="F11" s="9" t="s">
        <v>2342</v>
      </c>
      <c r="I11" s="9" t="s">
        <v>2943</v>
      </c>
      <c r="K11" s="71" t="s">
        <v>4450</v>
      </c>
      <c r="O11" s="9" t="s">
        <v>2613</v>
      </c>
      <c r="Q11" s="9" t="s">
        <v>3429</v>
      </c>
      <c r="S11" s="9" t="s">
        <v>2756</v>
      </c>
    </row>
    <row r="12" spans="1:21">
      <c r="D12" s="9"/>
      <c r="F12" s="9" t="s">
        <v>2357</v>
      </c>
      <c r="I12" s="9" t="s">
        <v>3023</v>
      </c>
      <c r="K12" s="9" t="s">
        <v>4296</v>
      </c>
      <c r="M12" s="71" t="s">
        <v>4458</v>
      </c>
      <c r="Q12" s="9" t="s">
        <v>3431</v>
      </c>
      <c r="S12" s="9" t="s">
        <v>2784</v>
      </c>
      <c r="U12" s="71" t="s">
        <v>4487</v>
      </c>
    </row>
    <row r="13" spans="1:21">
      <c r="F13" s="9" t="s">
        <v>4435</v>
      </c>
      <c r="I13" s="9" t="s">
        <v>3196</v>
      </c>
      <c r="K13" s="9" t="s">
        <v>4277</v>
      </c>
      <c r="M13" s="9" t="s">
        <v>2357</v>
      </c>
      <c r="O13" s="71" t="s">
        <v>4472</v>
      </c>
      <c r="Q13" s="9" t="s">
        <v>3424</v>
      </c>
      <c r="S13" s="9" t="s">
        <v>2720</v>
      </c>
      <c r="U13" s="9" t="s">
        <v>3839</v>
      </c>
    </row>
    <row r="14" spans="1:21">
      <c r="A14" s="69" t="s">
        <v>8</v>
      </c>
      <c r="B14" t="s">
        <v>2804</v>
      </c>
      <c r="F14" s="9" t="s">
        <v>4437</v>
      </c>
      <c r="K14" s="9" t="s">
        <v>4269</v>
      </c>
      <c r="M14" s="9"/>
      <c r="O14" s="9" t="s">
        <v>2480</v>
      </c>
      <c r="S14" s="9" t="s">
        <v>2728</v>
      </c>
      <c r="U14" s="9" t="s">
        <v>3769</v>
      </c>
    </row>
    <row r="15" spans="1:21">
      <c r="D15" s="70" t="s">
        <v>2653</v>
      </c>
      <c r="F15" s="9" t="s">
        <v>2372</v>
      </c>
      <c r="K15" s="9" t="s">
        <v>4257</v>
      </c>
      <c r="M15" s="71" t="s">
        <v>4459</v>
      </c>
      <c r="O15" s="9" t="s">
        <v>2515</v>
      </c>
      <c r="Q15" s="71" t="s">
        <v>4476</v>
      </c>
      <c r="S15" s="9" t="s">
        <v>2743</v>
      </c>
    </row>
    <row r="16" spans="1:21">
      <c r="A16" s="69" t="s">
        <v>4427</v>
      </c>
      <c r="D16" s="9" t="s">
        <v>4439</v>
      </c>
      <c r="F16" s="9" t="s">
        <v>2079</v>
      </c>
      <c r="K16" s="9" t="s">
        <v>4271</v>
      </c>
      <c r="M16" s="9" t="s">
        <v>2466</v>
      </c>
      <c r="O16" s="9" t="s">
        <v>2613</v>
      </c>
      <c r="Q16" s="9" t="s">
        <v>3600</v>
      </c>
      <c r="S16" s="9" t="s">
        <v>2737</v>
      </c>
      <c r="U16" s="71" t="s">
        <v>4488</v>
      </c>
    </row>
    <row r="17" spans="1:21">
      <c r="A17" s="9" t="s">
        <v>7</v>
      </c>
      <c r="D17" s="9" t="s">
        <v>4441</v>
      </c>
      <c r="F17" s="9" t="s">
        <v>4434</v>
      </c>
      <c r="K17" s="9" t="s">
        <v>4291</v>
      </c>
      <c r="M17" s="9" t="s">
        <v>2468</v>
      </c>
      <c r="O17" s="9" t="s">
        <v>2570</v>
      </c>
      <c r="S17" s="9" t="s">
        <v>2704</v>
      </c>
      <c r="U17" s="9" t="s">
        <v>3812</v>
      </c>
    </row>
    <row r="18" spans="1:21">
      <c r="A18" s="9" t="s">
        <v>4439</v>
      </c>
      <c r="D18" s="9" t="s">
        <v>21</v>
      </c>
      <c r="F18" s="9"/>
      <c r="I18" s="71" t="s">
        <v>4430</v>
      </c>
      <c r="K18" s="9" t="s">
        <v>4285</v>
      </c>
      <c r="M18" s="9" t="s">
        <v>2462</v>
      </c>
      <c r="Q18" s="71" t="s">
        <v>4477</v>
      </c>
      <c r="S18" s="9" t="s">
        <v>2782</v>
      </c>
    </row>
    <row r="19" spans="1:21">
      <c r="A19" s="9" t="s">
        <v>4443</v>
      </c>
      <c r="D19" s="9" t="s">
        <v>2079</v>
      </c>
      <c r="I19" s="9" t="s">
        <v>2943</v>
      </c>
      <c r="K19" s="9" t="s">
        <v>4308</v>
      </c>
      <c r="M19" s="9" t="s">
        <v>2472</v>
      </c>
      <c r="O19" s="71" t="s">
        <v>4473</v>
      </c>
      <c r="Q19" s="9" t="s">
        <v>3350</v>
      </c>
      <c r="S19" s="9" t="s">
        <v>2684</v>
      </c>
      <c r="U19" s="71" t="s">
        <v>4489</v>
      </c>
    </row>
    <row r="20" spans="1:21">
      <c r="A20" s="9" t="s">
        <v>21</v>
      </c>
      <c r="D20" s="9" t="s">
        <v>2496</v>
      </c>
      <c r="I20" s="9" t="s">
        <v>3196</v>
      </c>
      <c r="K20" s="9" t="s">
        <v>4265</v>
      </c>
      <c r="M20" s="9" t="s">
        <v>2463</v>
      </c>
      <c r="O20" s="9" t="s">
        <v>2567</v>
      </c>
      <c r="Q20" s="9" t="s">
        <v>3331</v>
      </c>
      <c r="S20" s="9" t="s">
        <v>2682</v>
      </c>
      <c r="U20" s="9" t="s">
        <v>3919</v>
      </c>
    </row>
    <row r="21" spans="1:21">
      <c r="A21" s="9" t="s">
        <v>2496</v>
      </c>
      <c r="D21" s="9"/>
      <c r="K21" s="9" t="s">
        <v>4280</v>
      </c>
      <c r="M21" s="9" t="s">
        <v>2469</v>
      </c>
      <c r="O21" s="9" t="s">
        <v>2646</v>
      </c>
      <c r="Q21" s="9" t="s">
        <v>3293</v>
      </c>
      <c r="S21" s="9" t="s">
        <v>2718</v>
      </c>
    </row>
    <row r="22" spans="1:21">
      <c r="A22" s="9" t="s">
        <v>4442</v>
      </c>
      <c r="F22" s="70" t="s">
        <v>3984</v>
      </c>
      <c r="I22" s="71" t="s">
        <v>4431</v>
      </c>
      <c r="K22" s="9" t="s">
        <v>4267</v>
      </c>
      <c r="M22" s="9" t="s">
        <v>2461</v>
      </c>
      <c r="O22" s="9" t="s">
        <v>2507</v>
      </c>
      <c r="Q22" s="9" t="s">
        <v>3311</v>
      </c>
      <c r="S22" s="9" t="s">
        <v>2790</v>
      </c>
      <c r="U22" s="71" t="s">
        <v>4490</v>
      </c>
    </row>
    <row r="23" spans="1:21">
      <c r="A23" s="9" t="s">
        <v>15</v>
      </c>
      <c r="F23" s="9" t="s">
        <v>7</v>
      </c>
      <c r="I23" s="9" t="s">
        <v>2805</v>
      </c>
      <c r="K23" s="9" t="s">
        <v>4281</v>
      </c>
      <c r="M23" s="9" t="s">
        <v>2474</v>
      </c>
      <c r="O23" s="9" t="s">
        <v>2599</v>
      </c>
      <c r="Q23" s="9" t="s">
        <v>3445</v>
      </c>
      <c r="S23" s="9" t="s">
        <v>2694</v>
      </c>
      <c r="U23" s="9" t="s">
        <v>3808</v>
      </c>
    </row>
    <row r="24" spans="1:21">
      <c r="A24" s="9" t="s">
        <v>4428</v>
      </c>
      <c r="F24" s="9" t="s">
        <v>4439</v>
      </c>
      <c r="K24" s="9" t="s">
        <v>4262</v>
      </c>
      <c r="M24" s="9" t="s">
        <v>2460</v>
      </c>
      <c r="O24" s="9" t="s">
        <v>2556</v>
      </c>
      <c r="Q24" s="9" t="s">
        <v>3299</v>
      </c>
      <c r="S24" s="9" t="s">
        <v>2788</v>
      </c>
    </row>
    <row r="25" spans="1:21">
      <c r="D25" s="70" t="s">
        <v>3248</v>
      </c>
      <c r="F25" s="9" t="s">
        <v>21</v>
      </c>
      <c r="I25" s="71" t="s">
        <v>4432</v>
      </c>
      <c r="K25" s="9" t="s">
        <v>4254</v>
      </c>
      <c r="M25" s="9" t="s">
        <v>2473</v>
      </c>
      <c r="O25" s="9" t="s">
        <v>2480</v>
      </c>
      <c r="Q25" s="9" t="s">
        <v>3252</v>
      </c>
      <c r="S25" s="9" t="s">
        <v>2749</v>
      </c>
    </row>
    <row r="26" spans="1:21">
      <c r="D26" s="9" t="s">
        <v>7</v>
      </c>
      <c r="F26" s="9" t="s">
        <v>2079</v>
      </c>
      <c r="I26" s="9" t="s">
        <v>3020</v>
      </c>
      <c r="K26" s="9" t="s">
        <v>4289</v>
      </c>
      <c r="M26" s="9" t="s">
        <v>2467</v>
      </c>
      <c r="O26" s="9" t="s">
        <v>2515</v>
      </c>
      <c r="Q26" s="9" t="s">
        <v>3464</v>
      </c>
      <c r="S26" s="9" t="s">
        <v>2778</v>
      </c>
      <c r="U26" s="71" t="s">
        <v>4492</v>
      </c>
    </row>
    <row r="27" spans="1:21">
      <c r="D27" s="9" t="s">
        <v>4439</v>
      </c>
      <c r="F27" s="9" t="s">
        <v>2496</v>
      </c>
      <c r="I27" s="9" t="s">
        <v>3186</v>
      </c>
      <c r="K27" s="9" t="s">
        <v>4260</v>
      </c>
      <c r="M27" s="9" t="s">
        <v>2475</v>
      </c>
      <c r="O27" s="9" t="s">
        <v>2613</v>
      </c>
      <c r="Q27" s="9" t="s">
        <v>3285</v>
      </c>
      <c r="S27" s="9" t="s">
        <v>2776</v>
      </c>
      <c r="U27" s="9" t="s">
        <v>3911</v>
      </c>
    </row>
    <row r="28" spans="1:21">
      <c r="D28" s="9" t="s">
        <v>21</v>
      </c>
      <c r="F28" s="9" t="s">
        <v>15</v>
      </c>
      <c r="I28" s="9" t="s">
        <v>2805</v>
      </c>
      <c r="K28" s="9" t="s">
        <v>4300</v>
      </c>
      <c r="M28" s="9" t="s">
        <v>2465</v>
      </c>
      <c r="O28" s="9" t="s">
        <v>2570</v>
      </c>
      <c r="Q28" s="9" t="s">
        <v>3295</v>
      </c>
      <c r="S28" s="9" t="s">
        <v>2672</v>
      </c>
      <c r="U28" s="9" t="s">
        <v>3968</v>
      </c>
    </row>
    <row r="29" spans="1:21">
      <c r="D29" s="9" t="s">
        <v>3416</v>
      </c>
      <c r="I29" s="9" t="s">
        <v>2890</v>
      </c>
      <c r="K29" s="9" t="s">
        <v>4303</v>
      </c>
      <c r="M29" s="9" t="s">
        <v>2464</v>
      </c>
      <c r="Q29" s="9" t="s">
        <v>3478</v>
      </c>
      <c r="S29" s="9" t="s">
        <v>2688</v>
      </c>
      <c r="U29" s="9" t="s">
        <v>3923</v>
      </c>
    </row>
    <row r="30" spans="1:21">
      <c r="D30" s="9" t="s">
        <v>2496</v>
      </c>
      <c r="I30" s="9" t="s">
        <v>3183</v>
      </c>
      <c r="K30" s="9" t="s">
        <v>4294</v>
      </c>
      <c r="M30" s="9" t="s">
        <v>2470</v>
      </c>
      <c r="O30" s="71" t="s">
        <v>4865</v>
      </c>
      <c r="Q30" s="9" t="s">
        <v>3328</v>
      </c>
      <c r="S30" s="9" t="s">
        <v>2766</v>
      </c>
      <c r="U30" s="9" t="s">
        <v>3945</v>
      </c>
    </row>
    <row r="31" spans="1:21">
      <c r="D31" s="9" t="s">
        <v>15</v>
      </c>
      <c r="K31" s="9" t="s">
        <v>4274</v>
      </c>
      <c r="M31" s="9" t="s">
        <v>2471</v>
      </c>
      <c r="O31" s="9" t="s">
        <v>4857</v>
      </c>
      <c r="Q31" s="9" t="s">
        <v>3270</v>
      </c>
      <c r="S31" s="9" t="s">
        <v>2795</v>
      </c>
      <c r="U31" s="9" t="s">
        <v>3933</v>
      </c>
    </row>
    <row r="32" spans="1:21">
      <c r="I32" s="71" t="s">
        <v>4445</v>
      </c>
      <c r="K32" s="9" t="s">
        <v>4306</v>
      </c>
      <c r="M32" s="9" t="s">
        <v>2459</v>
      </c>
      <c r="O32" s="9" t="s">
        <v>4861</v>
      </c>
      <c r="Q32" s="9" t="s">
        <v>3494</v>
      </c>
      <c r="S32" s="9" t="s">
        <v>2770</v>
      </c>
      <c r="U32" s="9" t="s">
        <v>3940</v>
      </c>
    </row>
    <row r="33" spans="4:21">
      <c r="I33" s="9" t="s">
        <v>3180</v>
      </c>
      <c r="K33" s="9" t="s">
        <v>23</v>
      </c>
      <c r="M33" s="9" t="s">
        <v>2476</v>
      </c>
      <c r="Q33" s="9" t="s">
        <v>3730</v>
      </c>
      <c r="S33" s="9" t="s">
        <v>2768</v>
      </c>
      <c r="U33" s="9" t="s">
        <v>3974</v>
      </c>
    </row>
    <row r="34" spans="4:21">
      <c r="I34" s="9" t="s">
        <v>2805</v>
      </c>
      <c r="K34" s="9" t="s">
        <v>4287</v>
      </c>
      <c r="Q34" s="9" t="s">
        <v>3348</v>
      </c>
      <c r="S34" s="9" t="s">
        <v>2692</v>
      </c>
      <c r="U34" s="9" t="s">
        <v>3942</v>
      </c>
    </row>
    <row r="35" spans="4:21">
      <c r="D35" s="70" t="s">
        <v>2479</v>
      </c>
      <c r="F35" s="70" t="s">
        <v>2077</v>
      </c>
      <c r="I35" s="9" t="s">
        <v>2890</v>
      </c>
      <c r="M35" s="71" t="s">
        <v>4460</v>
      </c>
      <c r="Q35" s="9" t="s">
        <v>3346</v>
      </c>
      <c r="S35" s="9" t="s">
        <v>2792</v>
      </c>
      <c r="U35" s="9" t="s">
        <v>3980</v>
      </c>
    </row>
    <row r="36" spans="4:21">
      <c r="D36" s="9" t="s">
        <v>4440</v>
      </c>
      <c r="F36" s="9" t="s">
        <v>22</v>
      </c>
      <c r="I36" s="9" t="s">
        <v>2943</v>
      </c>
      <c r="K36" s="71" t="s">
        <v>4451</v>
      </c>
      <c r="M36" s="9" t="s">
        <v>2449</v>
      </c>
      <c r="Q36" s="9" t="s">
        <v>3321</v>
      </c>
      <c r="S36" s="9" t="s">
        <v>2772</v>
      </c>
      <c r="U36" s="9" t="s">
        <v>3899</v>
      </c>
    </row>
    <row r="37" spans="4:21">
      <c r="D37" s="9" t="s">
        <v>4439</v>
      </c>
      <c r="I37" s="9" t="s">
        <v>3023</v>
      </c>
      <c r="K37" s="9" t="s">
        <v>4117</v>
      </c>
      <c r="Q37" s="9" t="s">
        <v>3280</v>
      </c>
      <c r="S37" s="9" t="s">
        <v>2714</v>
      </c>
      <c r="U37" s="9" t="s">
        <v>3970</v>
      </c>
    </row>
    <row r="38" spans="4:21">
      <c r="D38" s="9" t="s">
        <v>21</v>
      </c>
      <c r="I38" s="9" t="s">
        <v>3196</v>
      </c>
      <c r="K38" s="9" t="s">
        <v>4163</v>
      </c>
      <c r="Q38" s="9" t="s">
        <v>3489</v>
      </c>
      <c r="S38" s="9" t="s">
        <v>2676</v>
      </c>
      <c r="U38" s="9" t="s">
        <v>3896</v>
      </c>
    </row>
    <row r="39" spans="4:21">
      <c r="D39" s="9" t="s">
        <v>2079</v>
      </c>
      <c r="I39" s="9" t="s">
        <v>3234</v>
      </c>
      <c r="K39" s="9" t="s">
        <v>4120</v>
      </c>
      <c r="M39" s="71" t="s">
        <v>4461</v>
      </c>
      <c r="Q39" s="9" t="s">
        <v>3297</v>
      </c>
      <c r="S39" s="9" t="s">
        <v>2762</v>
      </c>
      <c r="U39" s="9" t="s">
        <v>3972</v>
      </c>
    </row>
    <row r="40" spans="4:21">
      <c r="D40" s="9" t="s">
        <v>2496</v>
      </c>
      <c r="I40" s="9" t="s">
        <v>3245</v>
      </c>
      <c r="K40" s="9" t="s">
        <v>4241</v>
      </c>
      <c r="M40" s="9" t="s">
        <v>2431</v>
      </c>
      <c r="Q40" s="9" t="s">
        <v>3258</v>
      </c>
      <c r="S40" s="9" t="s">
        <v>2681</v>
      </c>
      <c r="U40" s="9" t="s">
        <v>3935</v>
      </c>
    </row>
    <row r="41" spans="4:21">
      <c r="D41" t="s">
        <v>4859</v>
      </c>
      <c r="F41" s="70" t="s">
        <v>2804</v>
      </c>
      <c r="I41" s="9"/>
      <c r="Q41" s="9" t="s">
        <v>3307</v>
      </c>
      <c r="S41" s="9" t="s">
        <v>2730</v>
      </c>
      <c r="U41" s="9" t="s">
        <v>3982</v>
      </c>
    </row>
    <row r="42" spans="4:21">
      <c r="F42" s="9" t="s">
        <v>7</v>
      </c>
      <c r="I42" s="9"/>
      <c r="K42" s="71" t="s">
        <v>4452</v>
      </c>
      <c r="Q42" s="9" t="s">
        <v>3340</v>
      </c>
      <c r="S42" s="9" t="s">
        <v>2741</v>
      </c>
      <c r="U42" s="9" t="s">
        <v>3908</v>
      </c>
    </row>
    <row r="43" spans="4:21">
      <c r="F43" s="9" t="s">
        <v>4439</v>
      </c>
      <c r="I43" s="9"/>
      <c r="K43" s="9" t="s">
        <v>4126</v>
      </c>
      <c r="M43" s="71" t="s">
        <v>4462</v>
      </c>
      <c r="Q43" s="9" t="s">
        <v>3313</v>
      </c>
      <c r="S43" s="9" t="s">
        <v>2751</v>
      </c>
      <c r="U43" s="9" t="s">
        <v>3916</v>
      </c>
    </row>
    <row r="44" spans="4:21">
      <c r="F44" s="9" t="s">
        <v>4443</v>
      </c>
      <c r="I44" s="71" t="s">
        <v>4446</v>
      </c>
      <c r="K44" s="9" t="s">
        <v>3985</v>
      </c>
      <c r="M44" s="9" t="s">
        <v>2082</v>
      </c>
      <c r="Q44" s="9" t="s">
        <v>3514</v>
      </c>
      <c r="S44" s="9" t="s">
        <v>2708</v>
      </c>
      <c r="U44" s="9" t="s">
        <v>3965</v>
      </c>
    </row>
    <row r="45" spans="4:21">
      <c r="F45" s="9" t="s">
        <v>21</v>
      </c>
      <c r="I45" s="9" t="s">
        <v>3185</v>
      </c>
      <c r="K45" s="9" t="s">
        <v>4094</v>
      </c>
      <c r="Q45" s="9" t="s">
        <v>3264</v>
      </c>
      <c r="S45" s="9" t="s">
        <v>2801</v>
      </c>
      <c r="U45" s="9" t="s">
        <v>3914</v>
      </c>
    </row>
    <row r="46" spans="4:21">
      <c r="F46" s="9" t="s">
        <v>2496</v>
      </c>
      <c r="I46" s="9"/>
      <c r="K46" s="9" t="s">
        <v>4171</v>
      </c>
      <c r="M46" s="71" t="s">
        <v>4463</v>
      </c>
      <c r="Q46" s="9" t="s">
        <v>3333</v>
      </c>
      <c r="S46" s="9" t="s">
        <v>2803</v>
      </c>
      <c r="U46" s="9" t="s">
        <v>3963</v>
      </c>
    </row>
    <row r="47" spans="4:21">
      <c r="F47" s="9" t="s">
        <v>4442</v>
      </c>
      <c r="K47" s="9" t="s">
        <v>4196</v>
      </c>
      <c r="M47" s="9" t="s">
        <v>2453</v>
      </c>
      <c r="Q47" s="9" t="s">
        <v>3260</v>
      </c>
      <c r="S47" s="9" t="s">
        <v>2786</v>
      </c>
      <c r="U47" s="9" t="s">
        <v>3978</v>
      </c>
    </row>
    <row r="48" spans="4:21">
      <c r="F48" s="9" t="s">
        <v>15</v>
      </c>
      <c r="I48" s="71" t="s">
        <v>4447</v>
      </c>
      <c r="Q48" s="9" t="s">
        <v>3451</v>
      </c>
      <c r="S48" s="9" t="s">
        <v>2654</v>
      </c>
      <c r="U48" s="9" t="s">
        <v>3976</v>
      </c>
    </row>
    <row r="49" spans="6:21">
      <c r="F49" s="9"/>
      <c r="I49" s="9" t="s">
        <v>2890</v>
      </c>
      <c r="M49" s="71" t="s">
        <v>4464</v>
      </c>
      <c r="Q49" s="9" t="s">
        <v>3301</v>
      </c>
      <c r="S49" s="9" t="s">
        <v>2797</v>
      </c>
      <c r="U49" s="9" t="s">
        <v>3958</v>
      </c>
    </row>
    <row r="50" spans="6:21">
      <c r="K50" s="71" t="s">
        <v>4453</v>
      </c>
      <c r="M50" t="s">
        <v>2082</v>
      </c>
      <c r="Q50" s="9" t="s">
        <v>3282</v>
      </c>
      <c r="S50" s="9" t="s">
        <v>2696</v>
      </c>
      <c r="U50" s="9" t="s">
        <v>3930</v>
      </c>
    </row>
    <row r="51" spans="6:21">
      <c r="K51" s="9" t="s">
        <v>4126</v>
      </c>
      <c r="Q51" s="9" t="s">
        <v>3303</v>
      </c>
      <c r="S51" s="9" t="s">
        <v>2745</v>
      </c>
      <c r="U51" s="9" t="s">
        <v>3961</v>
      </c>
    </row>
    <row r="52" spans="6:21">
      <c r="K52" s="9" t="s">
        <v>3985</v>
      </c>
      <c r="M52" s="71" t="s">
        <v>4465</v>
      </c>
      <c r="Q52" s="9" t="s">
        <v>559</v>
      </c>
      <c r="S52" s="9" t="s">
        <v>2732</v>
      </c>
    </row>
    <row r="53" spans="6:21">
      <c r="I53" s="71" t="s">
        <v>4448</v>
      </c>
      <c r="K53" s="9" t="s">
        <v>4094</v>
      </c>
      <c r="M53" s="9" t="s">
        <v>2082</v>
      </c>
      <c r="Q53" s="9" t="s">
        <v>3483</v>
      </c>
      <c r="S53" s="9" t="s">
        <v>2712</v>
      </c>
    </row>
    <row r="54" spans="6:21">
      <c r="I54" s="9" t="s">
        <v>2078</v>
      </c>
      <c r="K54" s="9" t="s">
        <v>4171</v>
      </c>
      <c r="Q54" s="9" t="s">
        <v>3492</v>
      </c>
      <c r="S54" s="9" t="s">
        <v>2710</v>
      </c>
    </row>
    <row r="55" spans="6:21">
      <c r="K55" s="9" t="s">
        <v>4196</v>
      </c>
      <c r="M55" s="71" t="s">
        <v>4466</v>
      </c>
      <c r="Q55" s="9" t="s">
        <v>3262</v>
      </c>
      <c r="S55" s="9" t="s">
        <v>2758</v>
      </c>
    </row>
    <row r="56" spans="6:21">
      <c r="M56" s="9" t="s">
        <v>2451</v>
      </c>
      <c r="Q56" s="9" t="s">
        <v>3407</v>
      </c>
      <c r="S56" s="9" t="s">
        <v>2702</v>
      </c>
    </row>
    <row r="57" spans="6:21">
      <c r="Q57" s="9" t="s">
        <v>3399</v>
      </c>
      <c r="S57" s="9" t="s">
        <v>2735</v>
      </c>
    </row>
    <row r="58" spans="6:21">
      <c r="K58" s="71" t="s">
        <v>4454</v>
      </c>
      <c r="M58" s="71" t="s">
        <v>4467</v>
      </c>
      <c r="Q58" s="9" t="s">
        <v>3397</v>
      </c>
      <c r="S58" s="9" t="s">
        <v>2760</v>
      </c>
    </row>
    <row r="59" spans="6:21">
      <c r="K59" s="9" t="s">
        <v>4250</v>
      </c>
      <c r="M59" s="9" t="s">
        <v>2082</v>
      </c>
      <c r="Q59" s="9" t="s">
        <v>3395</v>
      </c>
      <c r="S59" s="9" t="s">
        <v>2724</v>
      </c>
    </row>
    <row r="60" spans="6:21">
      <c r="K60" s="9" t="s">
        <v>4123</v>
      </c>
      <c r="Q60" s="9" t="s">
        <v>3386</v>
      </c>
      <c r="S60" s="9" t="s">
        <v>2698</v>
      </c>
    </row>
    <row r="61" spans="6:21">
      <c r="K61" s="9" t="s">
        <v>4166</v>
      </c>
      <c r="Q61" s="9" t="s">
        <v>3369</v>
      </c>
      <c r="S61" s="9" t="s">
        <v>2726</v>
      </c>
    </row>
    <row r="62" spans="6:21">
      <c r="K62" s="9" t="s">
        <v>4192</v>
      </c>
      <c r="M62" s="71" t="s">
        <v>4468</v>
      </c>
      <c r="Q62" s="9" t="s">
        <v>3380</v>
      </c>
      <c r="S62" s="9" t="s">
        <v>2747</v>
      </c>
    </row>
    <row r="63" spans="6:21">
      <c r="K63" s="9" t="s">
        <v>4086</v>
      </c>
      <c r="M63" s="9" t="s">
        <v>2082</v>
      </c>
      <c r="Q63" s="9" t="s">
        <v>3376</v>
      </c>
      <c r="S63" s="9" t="s">
        <v>2753</v>
      </c>
    </row>
    <row r="64" spans="6:21">
      <c r="Q64" s="9" t="s">
        <v>3374</v>
      </c>
      <c r="S64" s="9" t="s">
        <v>2686</v>
      </c>
    </row>
    <row r="65" spans="17:19">
      <c r="Q65" s="9" t="s">
        <v>3372</v>
      </c>
      <c r="S65" s="9" t="s">
        <v>2716</v>
      </c>
    </row>
    <row r="66" spans="17:19">
      <c r="Q66" s="9" t="s">
        <v>3382</v>
      </c>
      <c r="S66" s="9" t="s">
        <v>2780</v>
      </c>
    </row>
    <row r="67" spans="17:19">
      <c r="Q67" s="9" t="s">
        <v>3378</v>
      </c>
      <c r="S67" s="9" t="s">
        <v>2722</v>
      </c>
    </row>
    <row r="68" spans="17:19">
      <c r="Q68" s="9" t="s">
        <v>3411</v>
      </c>
      <c r="S68" s="9" t="s">
        <v>2670</v>
      </c>
    </row>
    <row r="69" spans="17:19">
      <c r="Q69" s="9" t="s">
        <v>3405</v>
      </c>
      <c r="S69" s="9" t="s">
        <v>2679</v>
      </c>
    </row>
    <row r="70" spans="17:19">
      <c r="Q70" s="9" t="s">
        <v>3409</v>
      </c>
      <c r="S70" s="9" t="s">
        <v>2739</v>
      </c>
    </row>
    <row r="71" spans="17:19">
      <c r="Q71" s="9" t="s">
        <v>3391</v>
      </c>
      <c r="S71" s="9" t="s">
        <v>2700</v>
      </c>
    </row>
    <row r="72" spans="17:19">
      <c r="Q72" s="9" t="s">
        <v>3388</v>
      </c>
      <c r="S72" s="9" t="s">
        <v>2774</v>
      </c>
    </row>
    <row r="73" spans="17:19">
      <c r="Q73" s="9" t="s">
        <v>3389</v>
      </c>
      <c r="S73" s="9" t="s">
        <v>2674</v>
      </c>
    </row>
    <row r="74" spans="17:19">
      <c r="Q74" s="9" t="s">
        <v>3393</v>
      </c>
    </row>
    <row r="75" spans="17:19">
      <c r="Q75" s="9" t="s">
        <v>3403</v>
      </c>
    </row>
    <row r="76" spans="17:19">
      <c r="Q76" s="9" t="s">
        <v>3384</v>
      </c>
      <c r="S76" s="71" t="s">
        <v>4482</v>
      </c>
    </row>
    <row r="77" spans="17:19">
      <c r="Q77" s="9" t="s">
        <v>3401</v>
      </c>
      <c r="S77" s="9" t="s">
        <v>26</v>
      </c>
    </row>
    <row r="78" spans="17:19">
      <c r="Q78" s="9" t="s">
        <v>3276</v>
      </c>
    </row>
    <row r="79" spans="17:19">
      <c r="Q79" s="9" t="s">
        <v>3336</v>
      </c>
    </row>
    <row r="80" spans="17:19">
      <c r="Q80" s="9" t="s">
        <v>3357</v>
      </c>
      <c r="S80" s="71" t="s">
        <v>4483</v>
      </c>
    </row>
    <row r="81" spans="17:19">
      <c r="Q81" s="9" t="s">
        <v>3363</v>
      </c>
      <c r="S81" s="9" t="s">
        <v>2656</v>
      </c>
    </row>
    <row r="82" spans="17:19">
      <c r="Q82" s="9" t="s">
        <v>3439</v>
      </c>
      <c r="S82" s="9" t="s">
        <v>2667</v>
      </c>
    </row>
    <row r="83" spans="17:19">
      <c r="Q83" s="9" t="s">
        <v>3249</v>
      </c>
    </row>
    <row r="84" spans="17:19">
      <c r="Q84" s="9" t="s">
        <v>3255</v>
      </c>
      <c r="S84" s="71" t="s">
        <v>4484</v>
      </c>
    </row>
    <row r="85" spans="17:19">
      <c r="Q85" s="9" t="s">
        <v>3274</v>
      </c>
      <c r="S85" s="9" t="s">
        <v>2660</v>
      </c>
    </row>
    <row r="86" spans="17:19">
      <c r="Q86" s="9" t="s">
        <v>3272</v>
      </c>
      <c r="S86" s="9" t="s">
        <v>2658</v>
      </c>
    </row>
    <row r="87" spans="17:19">
      <c r="Q87" s="9" t="s">
        <v>3278</v>
      </c>
      <c r="S87" s="9" t="s">
        <v>2656</v>
      </c>
    </row>
    <row r="88" spans="17:19">
      <c r="Q88" s="9" t="s">
        <v>3287</v>
      </c>
      <c r="S88" s="9" t="s">
        <v>2667</v>
      </c>
    </row>
    <row r="89" spans="17:19">
      <c r="Q89" s="9" t="s">
        <v>3344</v>
      </c>
    </row>
    <row r="90" spans="17:19">
      <c r="Q90" s="9" t="s">
        <v>3685</v>
      </c>
    </row>
    <row r="91" spans="17:19">
      <c r="Q91" s="9" t="s">
        <v>3618</v>
      </c>
    </row>
    <row r="92" spans="17:19">
      <c r="Q92" s="9" t="s">
        <v>3501</v>
      </c>
    </row>
    <row r="93" spans="17:19">
      <c r="Q93" s="9" t="s">
        <v>3726</v>
      </c>
    </row>
    <row r="94" spans="17:19">
      <c r="Q94" s="9" t="s">
        <v>3367</v>
      </c>
    </row>
    <row r="95" spans="17:19">
      <c r="Q95" s="9" t="s">
        <v>3268</v>
      </c>
    </row>
    <row r="96" spans="17:19">
      <c r="Q96" s="9" t="s">
        <v>3766</v>
      </c>
    </row>
    <row r="97" spans="3:20">
      <c r="Q97" s="9" t="s">
        <v>3342</v>
      </c>
    </row>
    <row r="98" spans="3:20">
      <c r="Q98" s="9" t="s">
        <v>3289</v>
      </c>
    </row>
    <row r="99" spans="3:20">
      <c r="Q99" s="9" t="s">
        <v>3448</v>
      </c>
    </row>
    <row r="100" spans="3:20">
      <c r="Q100" s="9" t="s">
        <v>3266</v>
      </c>
    </row>
    <row r="101" spans="3:20">
      <c r="Q101" s="9" t="s">
        <v>3315</v>
      </c>
    </row>
    <row r="102" spans="3:20">
      <c r="Q102" s="9" t="s">
        <v>3318</v>
      </c>
    </row>
    <row r="103" spans="3:20">
      <c r="Q103" s="9" t="s">
        <v>3338</v>
      </c>
    </row>
    <row r="104" spans="3:20">
      <c r="Q104" s="9" t="s">
        <v>3326</v>
      </c>
    </row>
    <row r="105" spans="3:20">
      <c r="Q105" s="9" t="s">
        <v>3469</v>
      </c>
    </row>
    <row r="106" spans="3:20">
      <c r="Q106" s="9" t="s">
        <v>3291</v>
      </c>
    </row>
    <row r="107" spans="3:20">
      <c r="Q107" s="9" t="s">
        <v>3305</v>
      </c>
    </row>
    <row r="108" spans="3:20">
      <c r="Q108" s="9" t="s">
        <v>3457</v>
      </c>
    </row>
    <row r="109" spans="3:20">
      <c r="Q109" s="9" t="s">
        <v>3472</v>
      </c>
    </row>
    <row r="110" spans="3:20">
      <c r="Q110" s="9" t="s">
        <v>3474</v>
      </c>
    </row>
    <row r="111" spans="3:20">
      <c r="C111" s="9" t="s">
        <v>2451</v>
      </c>
      <c r="D111" s="9" t="s">
        <v>2400</v>
      </c>
      <c r="E111" s="9" t="s">
        <v>2342</v>
      </c>
      <c r="F111" s="9" t="s">
        <v>2357</v>
      </c>
      <c r="G111" s="9" t="s">
        <v>2447</v>
      </c>
      <c r="H111" s="9" t="s">
        <v>2454</v>
      </c>
      <c r="I111" s="9" t="s">
        <v>2372</v>
      </c>
      <c r="J111" s="9" t="s">
        <v>3921</v>
      </c>
      <c r="K111" s="9" t="s">
        <v>3416</v>
      </c>
      <c r="L111" s="9" t="s">
        <v>2079</v>
      </c>
      <c r="M111" s="9" t="s">
        <v>2223</v>
      </c>
      <c r="N111" s="9" t="s">
        <v>2496</v>
      </c>
      <c r="O111" s="9" t="s">
        <v>2892</v>
      </c>
      <c r="P111" s="9" t="s">
        <v>15</v>
      </c>
      <c r="Q111" s="9" t="s">
        <v>3436</v>
      </c>
      <c r="R111" s="9"/>
      <c r="S111" s="9"/>
      <c r="T111" s="9"/>
    </row>
    <row r="112" spans="3:20">
      <c r="Q112" s="9" t="s">
        <v>3309</v>
      </c>
    </row>
    <row r="113" spans="17:17">
      <c r="Q113" s="9" t="s">
        <v>3442</v>
      </c>
    </row>
    <row r="114" spans="17:17">
      <c r="Q114" s="9" t="s">
        <v>3323</v>
      </c>
    </row>
    <row r="115" spans="17:17">
      <c r="Q115" s="9" t="s">
        <v>3413</v>
      </c>
    </row>
    <row r="116" spans="17:17">
      <c r="Q116" s="9" t="s">
        <v>3460</v>
      </c>
    </row>
    <row r="117" spans="17:17">
      <c r="Q117" s="9" t="s">
        <v>3463</v>
      </c>
    </row>
    <row r="118" spans="17:17">
      <c r="Q118" s="9" t="s">
        <v>3353</v>
      </c>
    </row>
    <row r="121" spans="17:17">
      <c r="Q121" s="71" t="s">
        <v>4478</v>
      </c>
    </row>
    <row r="122" spans="17:17">
      <c r="Q122" s="9" t="s">
        <v>3360</v>
      </c>
    </row>
    <row r="123" spans="17:17">
      <c r="Q123" s="9" t="s">
        <v>3497</v>
      </c>
    </row>
    <row r="124" spans="17:17">
      <c r="Q124" s="9" t="s">
        <v>3685</v>
      </c>
    </row>
    <row r="125" spans="17:17">
      <c r="Q125" s="9" t="s">
        <v>3618</v>
      </c>
    </row>
    <row r="126" spans="17:17">
      <c r="Q126" s="9" t="s">
        <v>3501</v>
      </c>
    </row>
    <row r="127" spans="17:17">
      <c r="Q127" s="9" t="s">
        <v>3726</v>
      </c>
    </row>
    <row r="128" spans="17:17">
      <c r="Q128" s="9" t="s">
        <v>3413</v>
      </c>
    </row>
    <row r="130" spans="17:17">
      <c r="Q130" s="71" t="s">
        <v>4479</v>
      </c>
    </row>
    <row r="131" spans="17:17">
      <c r="Q131" s="9" t="s">
        <v>3608</v>
      </c>
    </row>
    <row r="132" spans="17:17">
      <c r="Q132" s="9" t="s">
        <v>3486</v>
      </c>
    </row>
    <row r="133" spans="17:17">
      <c r="Q133" s="9" t="s">
        <v>3761</v>
      </c>
    </row>
    <row r="134" spans="17:17">
      <c r="Q134" s="9" t="s">
        <v>3414</v>
      </c>
    </row>
    <row r="135" spans="17:17">
      <c r="Q135" s="9" t="s">
        <v>3723</v>
      </c>
    </row>
    <row r="136" spans="17:17">
      <c r="Q136" s="9" t="s">
        <v>3476</v>
      </c>
    </row>
    <row r="137" spans="17:17">
      <c r="Q137" s="9" t="s">
        <v>3680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88D6-0A2A-4446-A73C-C27EF934E7CB}">
  <sheetPr>
    <tabColor rgb="FF92D050"/>
  </sheetPr>
  <dimension ref="D1:R2250"/>
  <sheetViews>
    <sheetView workbookViewId="0">
      <selection activeCell="D8" sqref="D8"/>
    </sheetView>
  </sheetViews>
  <sheetFormatPr baseColWidth="10" defaultRowHeight="15"/>
  <cols>
    <col min="1" max="1" width="11.28515625" customWidth="1"/>
    <col min="2" max="2" width="48.7109375" customWidth="1"/>
    <col min="3" max="3" width="20" customWidth="1"/>
    <col min="4" max="4" width="15.140625" style="103" customWidth="1"/>
    <col min="5" max="5" width="20" style="103" bestFit="1" customWidth="1"/>
    <col min="6" max="6" width="29.140625" bestFit="1" customWidth="1"/>
    <col min="7" max="7" width="21.7109375" customWidth="1"/>
    <col min="8" max="8" width="35.42578125" customWidth="1"/>
    <col min="9" max="9" width="19.85546875" customWidth="1"/>
    <col min="10" max="10" width="18.140625" customWidth="1"/>
    <col min="11" max="11" width="20" bestFit="1" customWidth="1"/>
    <col min="15" max="15" width="22" customWidth="1"/>
    <col min="17" max="17" width="21.28515625" customWidth="1"/>
    <col min="18" max="18" width="23.140625" customWidth="1"/>
  </cols>
  <sheetData>
    <row r="1" spans="4:18">
      <c r="G1" s="69" t="s">
        <v>8</v>
      </c>
      <c r="H1" t="s">
        <v>2804</v>
      </c>
      <c r="J1" s="103"/>
      <c r="K1" s="103"/>
      <c r="N1" s="69" t="s">
        <v>8</v>
      </c>
      <c r="O1" t="s">
        <v>2804</v>
      </c>
      <c r="Q1" s="103"/>
      <c r="R1" s="103"/>
    </row>
    <row r="2" spans="4:18">
      <c r="G2" s="69" t="s">
        <v>67</v>
      </c>
      <c r="H2" t="s">
        <v>266</v>
      </c>
      <c r="J2" s="103"/>
      <c r="K2" s="103"/>
      <c r="N2" s="69" t="s">
        <v>67</v>
      </c>
      <c r="O2" t="s">
        <v>266</v>
      </c>
      <c r="Q2" s="103"/>
      <c r="R2" s="103"/>
    </row>
    <row r="3" spans="4:18">
      <c r="G3" s="69" t="s">
        <v>5231</v>
      </c>
      <c r="H3" t="s">
        <v>5232</v>
      </c>
      <c r="N3" s="69" t="s">
        <v>5231</v>
      </c>
      <c r="O3" t="s">
        <v>4439</v>
      </c>
    </row>
    <row r="5" spans="4:18">
      <c r="G5" s="69" t="s">
        <v>0</v>
      </c>
      <c r="H5" s="69" t="s">
        <v>5230</v>
      </c>
      <c r="I5" s="69" t="s">
        <v>2</v>
      </c>
      <c r="J5" s="105" t="s">
        <v>62</v>
      </c>
      <c r="K5" s="105" t="s">
        <v>82</v>
      </c>
      <c r="N5" s="69" t="s">
        <v>0</v>
      </c>
      <c r="O5" s="69" t="s">
        <v>5230</v>
      </c>
      <c r="P5" s="69" t="s">
        <v>2</v>
      </c>
      <c r="Q5" s="105" t="s">
        <v>62</v>
      </c>
      <c r="R5" s="105" t="s">
        <v>82</v>
      </c>
    </row>
    <row r="6" spans="4:18">
      <c r="G6">
        <v>1034390</v>
      </c>
      <c r="H6" t="s">
        <v>2807</v>
      </c>
      <c r="I6">
        <v>1034390065</v>
      </c>
      <c r="J6" s="99">
        <v>2585190</v>
      </c>
      <c r="K6" s="99">
        <v>2585190</v>
      </c>
      <c r="N6">
        <v>5803338</v>
      </c>
      <c r="O6" t="s">
        <v>2888</v>
      </c>
      <c r="P6">
        <v>5803338336</v>
      </c>
      <c r="Q6" s="99">
        <v>4000910</v>
      </c>
      <c r="R6" s="99">
        <v>534271517</v>
      </c>
    </row>
    <row r="7" spans="4:18">
      <c r="G7">
        <v>1048898</v>
      </c>
      <c r="H7" t="s">
        <v>2807</v>
      </c>
      <c r="I7">
        <v>1048898063</v>
      </c>
      <c r="J7" s="99">
        <v>238180</v>
      </c>
      <c r="K7" s="99">
        <v>238180</v>
      </c>
      <c r="N7">
        <v>5827735</v>
      </c>
      <c r="O7" t="s">
        <v>2888</v>
      </c>
      <c r="P7">
        <v>5827735325</v>
      </c>
      <c r="Q7" s="99">
        <v>5125720</v>
      </c>
      <c r="R7" s="99">
        <v>22941430</v>
      </c>
    </row>
    <row r="8" spans="4:18">
      <c r="G8">
        <v>1048901</v>
      </c>
      <c r="H8" t="s">
        <v>2807</v>
      </c>
      <c r="I8">
        <v>1048901065</v>
      </c>
      <c r="J8" s="99">
        <v>563200</v>
      </c>
      <c r="K8" s="99">
        <v>563200</v>
      </c>
      <c r="N8" s="99" t="s">
        <v>4428</v>
      </c>
      <c r="O8" s="99"/>
      <c r="P8" s="99"/>
      <c r="Q8" s="99"/>
      <c r="R8" s="99"/>
    </row>
    <row r="9" spans="4:18">
      <c r="D9"/>
      <c r="E9"/>
      <c r="G9">
        <v>1048906</v>
      </c>
      <c r="H9" t="s">
        <v>2807</v>
      </c>
      <c r="I9">
        <v>1048906063</v>
      </c>
      <c r="J9" s="99">
        <v>2615720</v>
      </c>
      <c r="K9" s="99">
        <v>2615720</v>
      </c>
    </row>
    <row r="10" spans="4:18">
      <c r="D10"/>
      <c r="E10"/>
      <c r="G10">
        <v>1063642</v>
      </c>
      <c r="H10" t="s">
        <v>2807</v>
      </c>
      <c r="I10">
        <v>1063642060</v>
      </c>
      <c r="J10" s="99">
        <v>3112250</v>
      </c>
      <c r="K10" s="99">
        <v>3112250</v>
      </c>
    </row>
    <row r="11" spans="4:18">
      <c r="D11"/>
      <c r="E11"/>
      <c r="G11">
        <v>1067280</v>
      </c>
      <c r="H11" t="s">
        <v>2807</v>
      </c>
      <c r="I11">
        <v>1067280050</v>
      </c>
      <c r="J11" s="99">
        <v>740650</v>
      </c>
      <c r="K11" s="99">
        <v>740650</v>
      </c>
    </row>
    <row r="12" spans="4:18">
      <c r="D12"/>
      <c r="E12"/>
      <c r="G12">
        <v>1080798</v>
      </c>
      <c r="H12" t="s">
        <v>2807</v>
      </c>
      <c r="I12">
        <v>1080798055</v>
      </c>
      <c r="J12" s="99">
        <v>842170</v>
      </c>
      <c r="K12" s="99">
        <v>842170</v>
      </c>
    </row>
    <row r="13" spans="4:18">
      <c r="D13"/>
      <c r="E13"/>
      <c r="G13">
        <v>1088785</v>
      </c>
      <c r="H13" t="s">
        <v>2807</v>
      </c>
      <c r="I13">
        <v>1088785057</v>
      </c>
      <c r="J13" s="99">
        <v>247820</v>
      </c>
      <c r="K13" s="99">
        <v>247820</v>
      </c>
    </row>
    <row r="14" spans="4:18">
      <c r="D14"/>
      <c r="E14"/>
      <c r="G14">
        <v>1088786</v>
      </c>
      <c r="H14" t="s">
        <v>2807</v>
      </c>
      <c r="I14">
        <v>1088786055</v>
      </c>
      <c r="J14" s="99">
        <v>120650</v>
      </c>
      <c r="K14" s="99">
        <v>120650</v>
      </c>
    </row>
    <row r="15" spans="4:18">
      <c r="D15"/>
      <c r="E15"/>
      <c r="G15">
        <v>1344722</v>
      </c>
      <c r="H15" t="s">
        <v>2807</v>
      </c>
      <c r="I15">
        <v>1344722027</v>
      </c>
      <c r="J15" s="99">
        <v>5491580</v>
      </c>
      <c r="K15" s="99">
        <v>5491580</v>
      </c>
    </row>
    <row r="16" spans="4:18">
      <c r="D16"/>
      <c r="E16"/>
      <c r="G16">
        <v>1379384</v>
      </c>
      <c r="H16" t="s">
        <v>2807</v>
      </c>
      <c r="I16">
        <v>1379384018</v>
      </c>
      <c r="J16" s="99">
        <v>1667330</v>
      </c>
      <c r="K16" s="99">
        <v>1667330</v>
      </c>
    </row>
    <row r="17" spans="4:11">
      <c r="D17"/>
      <c r="E17"/>
      <c r="G17">
        <v>1379392</v>
      </c>
      <c r="H17" t="s">
        <v>2807</v>
      </c>
      <c r="I17">
        <v>1379392018</v>
      </c>
      <c r="J17" s="99">
        <v>1667330</v>
      </c>
      <c r="K17" s="99">
        <v>1667330</v>
      </c>
    </row>
    <row r="18" spans="4:11">
      <c r="D18"/>
      <c r="E18"/>
      <c r="G18">
        <v>1379396</v>
      </c>
      <c r="H18" t="s">
        <v>2807</v>
      </c>
      <c r="I18">
        <v>1379396018</v>
      </c>
      <c r="J18" s="99">
        <v>1570770</v>
      </c>
      <c r="K18" s="99">
        <v>1570770</v>
      </c>
    </row>
    <row r="19" spans="4:11">
      <c r="D19"/>
      <c r="E19"/>
      <c r="G19">
        <v>1379400</v>
      </c>
      <c r="H19" t="s">
        <v>2807</v>
      </c>
      <c r="I19">
        <v>1379400017</v>
      </c>
      <c r="J19" s="99">
        <v>217110</v>
      </c>
      <c r="K19" s="99">
        <v>217110</v>
      </c>
    </row>
    <row r="20" spans="4:11">
      <c r="D20"/>
      <c r="E20"/>
      <c r="G20">
        <v>1379404</v>
      </c>
      <c r="H20" t="s">
        <v>2807</v>
      </c>
      <c r="I20">
        <v>1379404017</v>
      </c>
      <c r="J20" s="99">
        <v>181280</v>
      </c>
      <c r="K20" s="99">
        <v>181280</v>
      </c>
    </row>
    <row r="21" spans="4:11">
      <c r="D21"/>
      <c r="E21"/>
      <c r="G21">
        <v>1379409</v>
      </c>
      <c r="H21" t="s">
        <v>2807</v>
      </c>
      <c r="I21">
        <v>1379409017</v>
      </c>
      <c r="J21" s="99">
        <v>734570</v>
      </c>
      <c r="K21" s="99">
        <v>734570</v>
      </c>
    </row>
    <row r="22" spans="4:11">
      <c r="D22"/>
      <c r="E22"/>
      <c r="G22">
        <v>1379416</v>
      </c>
      <c r="H22" t="s">
        <v>2807</v>
      </c>
      <c r="I22">
        <v>1379416017</v>
      </c>
      <c r="J22" s="99">
        <v>757350</v>
      </c>
      <c r="K22" s="99">
        <v>757350</v>
      </c>
    </row>
    <row r="23" spans="4:11">
      <c r="D23"/>
      <c r="E23"/>
      <c r="G23">
        <v>1379418</v>
      </c>
      <c r="H23" t="s">
        <v>2807</v>
      </c>
      <c r="I23">
        <v>1379418018</v>
      </c>
      <c r="J23" s="99">
        <v>915580</v>
      </c>
      <c r="K23" s="99">
        <v>915580</v>
      </c>
    </row>
    <row r="24" spans="4:11">
      <c r="D24"/>
      <c r="E24"/>
      <c r="G24">
        <v>1414059</v>
      </c>
      <c r="H24" t="s">
        <v>2807</v>
      </c>
      <c r="I24">
        <v>1414059013</v>
      </c>
      <c r="J24" s="99">
        <v>1496910</v>
      </c>
      <c r="K24" s="99">
        <v>1496910</v>
      </c>
    </row>
    <row r="25" spans="4:11">
      <c r="D25"/>
      <c r="E25"/>
      <c r="G25">
        <v>1414060</v>
      </c>
      <c r="H25" t="s">
        <v>2807</v>
      </c>
      <c r="I25">
        <v>1414060011</v>
      </c>
      <c r="J25" s="99">
        <v>1810600</v>
      </c>
      <c r="K25" s="99">
        <v>1810600</v>
      </c>
    </row>
    <row r="26" spans="4:11">
      <c r="D26"/>
      <c r="E26"/>
      <c r="G26">
        <v>5818339</v>
      </c>
      <c r="H26" t="s">
        <v>2807</v>
      </c>
      <c r="I26">
        <v>5818339354</v>
      </c>
      <c r="J26" s="99">
        <v>11622980</v>
      </c>
      <c r="K26" s="99">
        <v>11622980</v>
      </c>
    </row>
    <row r="27" spans="4:11">
      <c r="D27"/>
      <c r="E27"/>
      <c r="G27">
        <v>5818612</v>
      </c>
      <c r="H27" t="s">
        <v>2807</v>
      </c>
      <c r="I27">
        <v>5818612324</v>
      </c>
      <c r="J27" s="99">
        <v>192380</v>
      </c>
      <c r="K27" s="99">
        <v>192380</v>
      </c>
    </row>
    <row r="28" spans="4:11">
      <c r="D28"/>
      <c r="E28"/>
      <c r="G28">
        <v>5819468</v>
      </c>
      <c r="H28" t="s">
        <v>2807</v>
      </c>
      <c r="I28">
        <v>5819468326</v>
      </c>
      <c r="J28" s="99">
        <v>6535230</v>
      </c>
      <c r="K28" s="99">
        <v>6535230</v>
      </c>
    </row>
    <row r="29" spans="4:11">
      <c r="D29"/>
      <c r="E29"/>
      <c r="G29">
        <v>5821988</v>
      </c>
      <c r="H29" t="s">
        <v>2807</v>
      </c>
      <c r="I29">
        <v>5821988273</v>
      </c>
      <c r="J29" s="99">
        <v>474370</v>
      </c>
      <c r="K29" s="99">
        <v>474370</v>
      </c>
    </row>
    <row r="30" spans="4:11">
      <c r="D30"/>
      <c r="E30"/>
      <c r="G30">
        <v>5826192</v>
      </c>
      <c r="H30" t="s">
        <v>2807</v>
      </c>
      <c r="I30">
        <v>5826192329</v>
      </c>
      <c r="J30" s="99">
        <v>3314960</v>
      </c>
      <c r="K30" s="99">
        <v>3314960</v>
      </c>
    </row>
    <row r="31" spans="4:11">
      <c r="D31"/>
      <c r="E31"/>
      <c r="G31">
        <v>5827819</v>
      </c>
      <c r="H31" t="s">
        <v>2807</v>
      </c>
      <c r="I31">
        <v>5827819305</v>
      </c>
      <c r="J31" s="99">
        <v>1584140</v>
      </c>
      <c r="K31" s="99">
        <v>1584140</v>
      </c>
    </row>
    <row r="32" spans="4:11">
      <c r="D32"/>
      <c r="E32"/>
      <c r="G32">
        <v>5829466</v>
      </c>
      <c r="H32" t="s">
        <v>2807</v>
      </c>
      <c r="I32">
        <v>5829466345</v>
      </c>
      <c r="J32" s="99">
        <v>240900</v>
      </c>
      <c r="K32" s="99">
        <v>240900</v>
      </c>
    </row>
    <row r="33" spans="4:11">
      <c r="D33"/>
      <c r="E33"/>
      <c r="G33">
        <v>5830101</v>
      </c>
      <c r="H33" t="s">
        <v>2807</v>
      </c>
      <c r="I33">
        <v>5830101332</v>
      </c>
      <c r="J33" s="99">
        <v>3928110</v>
      </c>
      <c r="K33" s="99">
        <v>3928110</v>
      </c>
    </row>
    <row r="34" spans="4:11">
      <c r="D34"/>
      <c r="E34"/>
      <c r="G34">
        <v>5830591</v>
      </c>
      <c r="H34" t="s">
        <v>2807</v>
      </c>
      <c r="I34">
        <v>5830591356</v>
      </c>
      <c r="J34" s="99">
        <v>18496630</v>
      </c>
      <c r="K34" s="99">
        <v>18496630</v>
      </c>
    </row>
    <row r="35" spans="4:11">
      <c r="D35"/>
      <c r="E35"/>
      <c r="G35">
        <v>5830592</v>
      </c>
      <c r="H35" t="s">
        <v>2807</v>
      </c>
      <c r="I35">
        <v>5830592361</v>
      </c>
      <c r="J35" s="99">
        <v>4757450</v>
      </c>
      <c r="K35" s="99">
        <v>4757450</v>
      </c>
    </row>
    <row r="36" spans="4:11">
      <c r="D36"/>
      <c r="E36"/>
      <c r="G36">
        <v>5830593</v>
      </c>
      <c r="H36" t="s">
        <v>2807</v>
      </c>
      <c r="I36">
        <v>5830593329</v>
      </c>
      <c r="J36" s="99">
        <v>518040</v>
      </c>
      <c r="K36" s="99">
        <v>518040</v>
      </c>
    </row>
    <row r="37" spans="4:11">
      <c r="D37"/>
      <c r="E37"/>
      <c r="G37">
        <v>5830594</v>
      </c>
      <c r="H37" t="s">
        <v>2807</v>
      </c>
      <c r="I37">
        <v>5830594336</v>
      </c>
      <c r="J37" s="99">
        <v>3067420</v>
      </c>
      <c r="K37" s="99">
        <v>3067420</v>
      </c>
    </row>
    <row r="38" spans="4:11">
      <c r="D38"/>
      <c r="E38"/>
      <c r="G38">
        <v>5830595</v>
      </c>
      <c r="H38" t="s">
        <v>2807</v>
      </c>
      <c r="I38">
        <v>5830595329</v>
      </c>
      <c r="J38" s="99">
        <v>120650</v>
      </c>
      <c r="K38" s="99">
        <v>120650</v>
      </c>
    </row>
    <row r="39" spans="4:11">
      <c r="D39"/>
      <c r="E39"/>
      <c r="G39">
        <v>5830596</v>
      </c>
      <c r="H39" t="s">
        <v>2807</v>
      </c>
      <c r="I39">
        <v>5830596336</v>
      </c>
      <c r="J39" s="99">
        <v>155180</v>
      </c>
      <c r="K39" s="99">
        <v>155180</v>
      </c>
    </row>
    <row r="40" spans="4:11">
      <c r="D40"/>
      <c r="E40"/>
      <c r="G40">
        <v>5830598</v>
      </c>
      <c r="H40" t="s">
        <v>2807</v>
      </c>
      <c r="I40">
        <v>5830598331</v>
      </c>
      <c r="J40" s="99">
        <v>2083660</v>
      </c>
      <c r="K40" s="99">
        <v>2083660</v>
      </c>
    </row>
    <row r="41" spans="4:11">
      <c r="D41"/>
      <c r="E41"/>
      <c r="G41">
        <v>5830601</v>
      </c>
      <c r="H41" t="s">
        <v>2807</v>
      </c>
      <c r="I41">
        <v>5830601327</v>
      </c>
      <c r="J41" s="99">
        <v>682160</v>
      </c>
      <c r="K41" s="99">
        <v>682160</v>
      </c>
    </row>
    <row r="42" spans="4:11">
      <c r="D42"/>
      <c r="E42"/>
      <c r="G42">
        <v>5830602</v>
      </c>
      <c r="H42" t="s">
        <v>2807</v>
      </c>
      <c r="I42">
        <v>5830602322</v>
      </c>
      <c r="J42" s="99">
        <v>3033470</v>
      </c>
      <c r="K42" s="99">
        <v>3033470</v>
      </c>
    </row>
    <row r="43" spans="4:11">
      <c r="D43"/>
      <c r="E43"/>
      <c r="G43">
        <v>5830603</v>
      </c>
      <c r="H43" t="s">
        <v>2807</v>
      </c>
      <c r="I43">
        <v>5830603340</v>
      </c>
      <c r="J43" s="99">
        <v>4255440</v>
      </c>
      <c r="K43" s="99">
        <v>4255440</v>
      </c>
    </row>
    <row r="44" spans="4:11">
      <c r="D44"/>
      <c r="E44"/>
      <c r="G44">
        <v>5830604</v>
      </c>
      <c r="H44" t="s">
        <v>2807</v>
      </c>
      <c r="I44">
        <v>5830604332</v>
      </c>
      <c r="J44" s="99">
        <v>132160</v>
      </c>
      <c r="K44" s="99">
        <v>132160</v>
      </c>
    </row>
    <row r="45" spans="4:11">
      <c r="D45"/>
      <c r="E45"/>
      <c r="G45">
        <v>5830606</v>
      </c>
      <c r="H45" t="s">
        <v>2807</v>
      </c>
      <c r="I45">
        <v>5830606290</v>
      </c>
      <c r="J45" s="99">
        <v>2039390</v>
      </c>
      <c r="K45" s="99">
        <v>2039390</v>
      </c>
    </row>
    <row r="46" spans="4:11">
      <c r="D46"/>
      <c r="E46"/>
      <c r="G46">
        <v>5830607</v>
      </c>
      <c r="H46" t="s">
        <v>2807</v>
      </c>
      <c r="I46">
        <v>5830607335</v>
      </c>
      <c r="J46" s="99">
        <v>569850</v>
      </c>
      <c r="K46" s="99">
        <v>569850</v>
      </c>
    </row>
    <row r="47" spans="4:11">
      <c r="D47"/>
      <c r="E47"/>
      <c r="G47">
        <v>5830608</v>
      </c>
      <c r="H47" t="s">
        <v>2807</v>
      </c>
      <c r="I47">
        <v>5830608335</v>
      </c>
      <c r="J47" s="99">
        <v>12474620</v>
      </c>
      <c r="K47" s="99">
        <v>12474620</v>
      </c>
    </row>
    <row r="48" spans="4:11">
      <c r="D48"/>
      <c r="E48"/>
      <c r="G48">
        <v>5830610</v>
      </c>
      <c r="H48" t="s">
        <v>2807</v>
      </c>
      <c r="I48">
        <v>5830610334</v>
      </c>
      <c r="J48" s="99">
        <v>1766000</v>
      </c>
      <c r="K48" s="99">
        <v>1766000</v>
      </c>
    </row>
    <row r="49" spans="4:11">
      <c r="D49"/>
      <c r="E49"/>
      <c r="G49">
        <v>5830612</v>
      </c>
      <c r="H49" t="s">
        <v>2807</v>
      </c>
      <c r="I49">
        <v>5830612333</v>
      </c>
      <c r="J49" s="99">
        <v>2691530</v>
      </c>
      <c r="K49" s="99">
        <v>2691530</v>
      </c>
    </row>
    <row r="50" spans="4:11">
      <c r="D50"/>
      <c r="E50"/>
      <c r="G50">
        <v>5830613</v>
      </c>
      <c r="H50" t="s">
        <v>2807</v>
      </c>
      <c r="I50">
        <v>5830613378</v>
      </c>
      <c r="J50" s="99">
        <v>9278030</v>
      </c>
      <c r="K50" s="99">
        <v>9278030</v>
      </c>
    </row>
    <row r="51" spans="4:11">
      <c r="D51"/>
      <c r="E51"/>
      <c r="G51">
        <v>5830614</v>
      </c>
      <c r="H51" t="s">
        <v>2807</v>
      </c>
      <c r="I51">
        <v>5830614338</v>
      </c>
      <c r="J51" s="99">
        <v>119750</v>
      </c>
      <c r="K51" s="99">
        <v>119750</v>
      </c>
    </row>
    <row r="52" spans="4:11">
      <c r="D52"/>
      <c r="E52"/>
      <c r="G52">
        <v>5830615</v>
      </c>
      <c r="H52" t="s">
        <v>2807</v>
      </c>
      <c r="I52">
        <v>5830615351</v>
      </c>
      <c r="J52" s="99">
        <v>120670</v>
      </c>
      <c r="K52" s="99">
        <v>120670</v>
      </c>
    </row>
    <row r="53" spans="4:11">
      <c r="D53"/>
      <c r="E53"/>
      <c r="G53">
        <v>5830616</v>
      </c>
      <c r="H53" t="s">
        <v>2807</v>
      </c>
      <c r="I53">
        <v>5830616334</v>
      </c>
      <c r="J53" s="99">
        <v>120660</v>
      </c>
      <c r="K53" s="99">
        <v>120660</v>
      </c>
    </row>
    <row r="54" spans="4:11">
      <c r="D54"/>
      <c r="E54"/>
      <c r="G54">
        <v>5830956</v>
      </c>
      <c r="H54" t="s">
        <v>2807</v>
      </c>
      <c r="I54">
        <v>5830956334</v>
      </c>
      <c r="J54" s="99">
        <v>7467680</v>
      </c>
      <c r="K54" s="99">
        <v>7467680</v>
      </c>
    </row>
    <row r="55" spans="4:11">
      <c r="D55"/>
      <c r="E55"/>
      <c r="G55">
        <v>5834431</v>
      </c>
      <c r="H55" t="s">
        <v>2807</v>
      </c>
      <c r="I55">
        <v>5834431334</v>
      </c>
      <c r="J55" s="99">
        <v>1948560</v>
      </c>
      <c r="K55" s="99">
        <v>1948560</v>
      </c>
    </row>
    <row r="56" spans="4:11">
      <c r="D56"/>
      <c r="E56"/>
      <c r="G56">
        <v>5834495</v>
      </c>
      <c r="H56" t="s">
        <v>2807</v>
      </c>
      <c r="I56">
        <v>5834495339</v>
      </c>
      <c r="J56" s="99">
        <v>875590</v>
      </c>
      <c r="K56" s="99">
        <v>875590</v>
      </c>
    </row>
    <row r="57" spans="4:11">
      <c r="D57"/>
      <c r="E57"/>
      <c r="G57">
        <v>5834495</v>
      </c>
      <c r="H57" t="s">
        <v>2807</v>
      </c>
      <c r="I57">
        <v>5834495340</v>
      </c>
      <c r="J57" s="99">
        <v>97470</v>
      </c>
      <c r="K57" s="99">
        <v>875590</v>
      </c>
    </row>
    <row r="58" spans="4:11">
      <c r="D58"/>
      <c r="E58"/>
      <c r="G58">
        <v>5834757</v>
      </c>
      <c r="H58" t="s">
        <v>2807</v>
      </c>
      <c r="I58">
        <v>5834757330</v>
      </c>
      <c r="J58" s="99">
        <v>1213790</v>
      </c>
      <c r="K58" s="99">
        <v>1213790</v>
      </c>
    </row>
    <row r="59" spans="4:11">
      <c r="D59"/>
      <c r="E59"/>
      <c r="G59">
        <v>5834774</v>
      </c>
      <c r="H59" t="s">
        <v>2807</v>
      </c>
      <c r="I59">
        <v>5834774340</v>
      </c>
      <c r="J59" s="99">
        <v>1606990</v>
      </c>
      <c r="K59" s="99">
        <v>1606990</v>
      </c>
    </row>
    <row r="60" spans="4:11">
      <c r="D60"/>
      <c r="E60"/>
      <c r="G60">
        <v>5834880</v>
      </c>
      <c r="H60" t="s">
        <v>2807</v>
      </c>
      <c r="I60">
        <v>5834880337</v>
      </c>
      <c r="J60" s="99">
        <v>1318340</v>
      </c>
      <c r="K60" s="99">
        <v>1318340</v>
      </c>
    </row>
    <row r="61" spans="4:11">
      <c r="D61"/>
      <c r="E61"/>
      <c r="G61">
        <v>5834882</v>
      </c>
      <c r="H61" t="s">
        <v>2807</v>
      </c>
      <c r="I61">
        <v>5834882327</v>
      </c>
      <c r="J61" s="99">
        <v>180420</v>
      </c>
      <c r="K61" s="99">
        <v>180420</v>
      </c>
    </row>
    <row r="62" spans="4:11">
      <c r="D62"/>
      <c r="E62"/>
      <c r="G62">
        <v>5834928</v>
      </c>
      <c r="H62" t="s">
        <v>2807</v>
      </c>
      <c r="I62">
        <v>5834928328</v>
      </c>
      <c r="J62" s="99">
        <v>1791080</v>
      </c>
      <c r="K62" s="99">
        <v>1791080</v>
      </c>
    </row>
    <row r="63" spans="4:11">
      <c r="D63"/>
      <c r="E63"/>
      <c r="G63">
        <v>5835150</v>
      </c>
      <c r="H63" t="s">
        <v>2807</v>
      </c>
      <c r="I63">
        <v>5835150334</v>
      </c>
      <c r="J63" s="99">
        <v>483720</v>
      </c>
      <c r="K63" s="99">
        <v>483720</v>
      </c>
    </row>
    <row r="64" spans="4:11">
      <c r="D64"/>
      <c r="E64"/>
      <c r="G64">
        <v>5835175</v>
      </c>
      <c r="H64" t="s">
        <v>2807</v>
      </c>
      <c r="I64">
        <v>5835175332</v>
      </c>
      <c r="J64" s="99">
        <v>618710</v>
      </c>
      <c r="K64" s="99">
        <v>618710</v>
      </c>
    </row>
    <row r="65" spans="4:11">
      <c r="D65"/>
      <c r="E65"/>
      <c r="G65">
        <v>5857030</v>
      </c>
      <c r="H65" t="s">
        <v>2807</v>
      </c>
      <c r="I65">
        <v>5857030351</v>
      </c>
      <c r="J65" s="99">
        <v>178370</v>
      </c>
      <c r="K65" s="99">
        <v>178370</v>
      </c>
    </row>
    <row r="66" spans="4:11">
      <c r="D66"/>
      <c r="E66"/>
      <c r="G66">
        <v>5857085</v>
      </c>
      <c r="H66" t="s">
        <v>2807</v>
      </c>
      <c r="I66">
        <v>5857085350</v>
      </c>
      <c r="J66" s="99">
        <v>5440530</v>
      </c>
      <c r="K66" s="99">
        <v>5440530</v>
      </c>
    </row>
    <row r="67" spans="4:11">
      <c r="D67"/>
      <c r="E67"/>
      <c r="G67">
        <v>6547304</v>
      </c>
      <c r="H67" t="s">
        <v>2807</v>
      </c>
      <c r="I67">
        <v>6547304259</v>
      </c>
      <c r="J67" s="99">
        <v>3231660</v>
      </c>
      <c r="K67" s="99">
        <v>3231660</v>
      </c>
    </row>
    <row r="68" spans="4:11">
      <c r="D68"/>
      <c r="E68"/>
      <c r="G68">
        <v>6656774</v>
      </c>
      <c r="H68" t="s">
        <v>2807</v>
      </c>
      <c r="I68">
        <v>6656774300</v>
      </c>
      <c r="J68" s="99">
        <v>11373020</v>
      </c>
      <c r="K68" s="99">
        <v>11373020</v>
      </c>
    </row>
    <row r="69" spans="4:11">
      <c r="D69"/>
      <c r="E69"/>
      <c r="G69">
        <v>6689621</v>
      </c>
      <c r="H69" t="s">
        <v>2807</v>
      </c>
      <c r="I69">
        <v>6689621265</v>
      </c>
      <c r="J69" s="99">
        <v>967610</v>
      </c>
      <c r="K69" s="99">
        <v>967610</v>
      </c>
    </row>
    <row r="70" spans="4:11">
      <c r="D70"/>
      <c r="E70"/>
      <c r="G70">
        <v>6874523</v>
      </c>
      <c r="H70" t="s">
        <v>2807</v>
      </c>
      <c r="I70">
        <v>6874523243</v>
      </c>
      <c r="J70" s="99">
        <v>2369610</v>
      </c>
      <c r="K70" s="99">
        <v>2369610</v>
      </c>
    </row>
    <row r="71" spans="4:11">
      <c r="D71"/>
      <c r="E71"/>
      <c r="G71">
        <v>6884112</v>
      </c>
      <c r="H71" t="s">
        <v>2807</v>
      </c>
      <c r="I71">
        <v>6884112246</v>
      </c>
      <c r="J71" s="99">
        <v>1543970</v>
      </c>
      <c r="K71" s="99">
        <v>1543970</v>
      </c>
    </row>
    <row r="72" spans="4:11">
      <c r="D72"/>
      <c r="E72"/>
      <c r="G72">
        <v>6901218</v>
      </c>
      <c r="H72" t="s">
        <v>2807</v>
      </c>
      <c r="I72">
        <v>6901218231</v>
      </c>
      <c r="J72" s="99">
        <v>1030360</v>
      </c>
      <c r="K72" s="99">
        <v>1030360</v>
      </c>
    </row>
    <row r="73" spans="4:11">
      <c r="D73"/>
      <c r="E73"/>
      <c r="G73">
        <v>6947929</v>
      </c>
      <c r="H73" t="s">
        <v>2807</v>
      </c>
      <c r="I73">
        <v>6947929226</v>
      </c>
      <c r="J73" s="99">
        <v>2331350</v>
      </c>
      <c r="K73" s="99">
        <v>2331350</v>
      </c>
    </row>
    <row r="74" spans="4:11">
      <c r="D74"/>
      <c r="E74"/>
      <c r="G74">
        <v>6947937</v>
      </c>
      <c r="H74" t="s">
        <v>2807</v>
      </c>
      <c r="I74">
        <v>6947937224</v>
      </c>
      <c r="J74" s="99">
        <v>173570</v>
      </c>
      <c r="K74" s="99">
        <v>173570</v>
      </c>
    </row>
    <row r="75" spans="4:11">
      <c r="D75"/>
      <c r="E75"/>
      <c r="G75">
        <v>6963426</v>
      </c>
      <c r="H75" t="s">
        <v>2807</v>
      </c>
      <c r="I75">
        <v>6963426206</v>
      </c>
      <c r="J75" s="99">
        <v>194240</v>
      </c>
      <c r="K75" s="99">
        <v>194240</v>
      </c>
    </row>
    <row r="76" spans="4:11">
      <c r="D76"/>
      <c r="E76"/>
      <c r="G76">
        <v>7682611</v>
      </c>
      <c r="H76" t="s">
        <v>2807</v>
      </c>
      <c r="I76">
        <v>7682611161</v>
      </c>
      <c r="J76" s="99">
        <v>1003370</v>
      </c>
      <c r="K76" s="99">
        <v>1003370</v>
      </c>
    </row>
    <row r="77" spans="4:11">
      <c r="D77"/>
      <c r="E77"/>
      <c r="G77">
        <v>7693665</v>
      </c>
      <c r="H77" t="s">
        <v>2807</v>
      </c>
      <c r="I77">
        <v>7693665173</v>
      </c>
      <c r="J77" s="99">
        <v>2005620</v>
      </c>
      <c r="K77" s="99">
        <v>2005620</v>
      </c>
    </row>
    <row r="78" spans="4:11">
      <c r="D78"/>
      <c r="E78"/>
      <c r="G78">
        <v>7718869</v>
      </c>
      <c r="H78" t="s">
        <v>2807</v>
      </c>
      <c r="I78">
        <v>7718869164</v>
      </c>
      <c r="J78" s="99">
        <v>1736970</v>
      </c>
      <c r="K78" s="99">
        <v>1736970</v>
      </c>
    </row>
    <row r="79" spans="4:11">
      <c r="D79"/>
      <c r="E79"/>
      <c r="G79">
        <v>7753758</v>
      </c>
      <c r="H79" t="s">
        <v>2807</v>
      </c>
      <c r="I79">
        <v>7753758147</v>
      </c>
      <c r="J79" s="99">
        <v>509320</v>
      </c>
      <c r="K79" s="99">
        <v>509320</v>
      </c>
    </row>
    <row r="80" spans="4:11">
      <c r="D80"/>
      <c r="E80"/>
      <c r="G80">
        <v>7753775</v>
      </c>
      <c r="H80" t="s">
        <v>2807</v>
      </c>
      <c r="I80">
        <v>7753775159</v>
      </c>
      <c r="J80" s="99">
        <v>2263880</v>
      </c>
      <c r="K80" s="99">
        <v>2263880</v>
      </c>
    </row>
    <row r="81" spans="4:11">
      <c r="D81"/>
      <c r="E81"/>
      <c r="G81">
        <v>7788309</v>
      </c>
      <c r="H81" t="s">
        <v>2807</v>
      </c>
      <c r="I81">
        <v>7788309151</v>
      </c>
      <c r="J81" s="99">
        <v>2000630</v>
      </c>
      <c r="K81" s="99">
        <v>2000630</v>
      </c>
    </row>
    <row r="82" spans="4:11">
      <c r="D82"/>
      <c r="E82"/>
      <c r="G82">
        <v>7823556</v>
      </c>
      <c r="H82" t="s">
        <v>2807</v>
      </c>
      <c r="I82">
        <v>7823556138</v>
      </c>
      <c r="J82" s="99">
        <v>42316850</v>
      </c>
      <c r="K82" s="99">
        <v>42316850</v>
      </c>
    </row>
    <row r="83" spans="4:11">
      <c r="D83"/>
      <c r="E83"/>
      <c r="G83">
        <v>7840507</v>
      </c>
      <c r="H83" t="s">
        <v>2807</v>
      </c>
      <c r="I83">
        <v>7840507132</v>
      </c>
      <c r="J83" s="99">
        <v>4154170</v>
      </c>
      <c r="K83" s="99">
        <v>16220400</v>
      </c>
    </row>
    <row r="84" spans="4:11">
      <c r="D84"/>
      <c r="E84"/>
      <c r="G84">
        <v>7840508</v>
      </c>
      <c r="H84" t="s">
        <v>2807</v>
      </c>
      <c r="I84">
        <v>7840508132</v>
      </c>
      <c r="J84" s="99">
        <v>4069140</v>
      </c>
      <c r="K84" s="99">
        <v>16786580</v>
      </c>
    </row>
    <row r="85" spans="4:11">
      <c r="D85"/>
      <c r="E85"/>
      <c r="G85">
        <v>7840509</v>
      </c>
      <c r="H85" t="s">
        <v>2807</v>
      </c>
      <c r="I85">
        <v>7840509129</v>
      </c>
      <c r="J85" s="99">
        <v>6156890</v>
      </c>
      <c r="K85" s="99">
        <v>23580100</v>
      </c>
    </row>
    <row r="86" spans="4:11">
      <c r="D86"/>
      <c r="E86"/>
      <c r="G86">
        <v>7844589</v>
      </c>
      <c r="H86" t="s">
        <v>2807</v>
      </c>
      <c r="I86">
        <v>7844589133</v>
      </c>
      <c r="J86" s="99">
        <v>11981300</v>
      </c>
      <c r="K86" s="99">
        <v>55467910</v>
      </c>
    </row>
    <row r="87" spans="4:11">
      <c r="D87"/>
      <c r="E87"/>
      <c r="G87">
        <v>7925626</v>
      </c>
      <c r="H87" t="s">
        <v>2807</v>
      </c>
      <c r="I87">
        <v>7925626103</v>
      </c>
      <c r="J87" s="99">
        <v>5527410</v>
      </c>
      <c r="K87" s="99">
        <v>5527410</v>
      </c>
    </row>
    <row r="88" spans="4:11">
      <c r="D88"/>
      <c r="E88"/>
      <c r="G88" s="99" t="s">
        <v>4428</v>
      </c>
      <c r="H88" s="99"/>
      <c r="I88" s="99"/>
      <c r="J88" s="99"/>
      <c r="K88" s="99"/>
    </row>
    <row r="89" spans="4:11">
      <c r="D89"/>
      <c r="E89"/>
    </row>
    <row r="90" spans="4:11">
      <c r="D90"/>
      <c r="E90"/>
    </row>
    <row r="91" spans="4:11">
      <c r="D91"/>
      <c r="E91"/>
    </row>
    <row r="92" spans="4:11">
      <c r="D92"/>
      <c r="E92"/>
    </row>
    <row r="93" spans="4:11">
      <c r="D93"/>
      <c r="E93"/>
    </row>
    <row r="94" spans="4:11">
      <c r="D94"/>
      <c r="E94"/>
    </row>
    <row r="95" spans="4:11">
      <c r="D95"/>
      <c r="E95"/>
    </row>
    <row r="96" spans="4:11">
      <c r="D96"/>
      <c r="E96"/>
    </row>
    <row r="97" spans="4:5">
      <c r="D97"/>
      <c r="E97"/>
    </row>
    <row r="98" spans="4:5">
      <c r="D98"/>
      <c r="E98"/>
    </row>
    <row r="99" spans="4:5">
      <c r="D99"/>
      <c r="E99"/>
    </row>
    <row r="100" spans="4:5">
      <c r="D100"/>
      <c r="E100"/>
    </row>
    <row r="101" spans="4:5">
      <c r="D101"/>
      <c r="E101"/>
    </row>
    <row r="102" spans="4:5">
      <c r="D102"/>
      <c r="E102"/>
    </row>
    <row r="103" spans="4:5">
      <c r="D103"/>
      <c r="E103"/>
    </row>
    <row r="104" spans="4:5">
      <c r="D104"/>
      <c r="E104"/>
    </row>
    <row r="105" spans="4:5">
      <c r="D105"/>
      <c r="E105"/>
    </row>
    <row r="106" spans="4:5">
      <c r="D106"/>
      <c r="E106"/>
    </row>
    <row r="107" spans="4:5">
      <c r="D107"/>
      <c r="E107"/>
    </row>
    <row r="108" spans="4:5">
      <c r="D108"/>
      <c r="E108"/>
    </row>
    <row r="109" spans="4:5">
      <c r="D109"/>
      <c r="E109"/>
    </row>
    <row r="110" spans="4:5">
      <c r="D110"/>
      <c r="E110"/>
    </row>
    <row r="111" spans="4:5">
      <c r="D111"/>
      <c r="E111"/>
    </row>
    <row r="112" spans="4:5">
      <c r="D112"/>
      <c r="E112"/>
    </row>
    <row r="113" spans="4:5">
      <c r="D113"/>
      <c r="E113"/>
    </row>
    <row r="114" spans="4:5">
      <c r="D114"/>
      <c r="E114"/>
    </row>
    <row r="115" spans="4:5">
      <c r="D115"/>
      <c r="E115"/>
    </row>
    <row r="116" spans="4:5">
      <c r="D116"/>
      <c r="E116"/>
    </row>
    <row r="117" spans="4:5">
      <c r="D117"/>
      <c r="E117"/>
    </row>
    <row r="118" spans="4:5">
      <c r="D118"/>
      <c r="E118"/>
    </row>
    <row r="119" spans="4:5">
      <c r="D119"/>
      <c r="E119"/>
    </row>
    <row r="120" spans="4:5">
      <c r="D120"/>
      <c r="E120"/>
    </row>
    <row r="121" spans="4:5">
      <c r="D121"/>
      <c r="E121"/>
    </row>
    <row r="122" spans="4:5">
      <c r="D122"/>
      <c r="E122"/>
    </row>
    <row r="123" spans="4:5">
      <c r="D123"/>
      <c r="E123"/>
    </row>
    <row r="124" spans="4:5">
      <c r="D124"/>
      <c r="E124"/>
    </row>
    <row r="125" spans="4:5">
      <c r="D125"/>
      <c r="E125"/>
    </row>
    <row r="126" spans="4:5">
      <c r="D126"/>
      <c r="E126"/>
    </row>
    <row r="127" spans="4:5">
      <c r="D127"/>
      <c r="E127"/>
    </row>
    <row r="128" spans="4:5">
      <c r="D128"/>
      <c r="E128"/>
    </row>
    <row r="129" spans="4:5">
      <c r="D129"/>
      <c r="E129"/>
    </row>
    <row r="130" spans="4:5">
      <c r="D130"/>
      <c r="E130"/>
    </row>
    <row r="131" spans="4:5">
      <c r="D131"/>
      <c r="E131"/>
    </row>
    <row r="132" spans="4:5">
      <c r="D132"/>
      <c r="E132"/>
    </row>
    <row r="133" spans="4:5">
      <c r="D133"/>
      <c r="E133"/>
    </row>
    <row r="134" spans="4:5">
      <c r="D134"/>
      <c r="E134"/>
    </row>
    <row r="135" spans="4:5">
      <c r="D135"/>
      <c r="E135"/>
    </row>
    <row r="136" spans="4:5">
      <c r="D136"/>
      <c r="E136"/>
    </row>
    <row r="137" spans="4:5">
      <c r="D137"/>
      <c r="E137"/>
    </row>
    <row r="138" spans="4:5">
      <c r="D138"/>
      <c r="E138"/>
    </row>
    <row r="139" spans="4:5">
      <c r="D139"/>
      <c r="E139"/>
    </row>
    <row r="140" spans="4:5">
      <c r="D140"/>
      <c r="E140"/>
    </row>
    <row r="141" spans="4:5">
      <c r="D141"/>
      <c r="E141"/>
    </row>
    <row r="142" spans="4:5">
      <c r="D142"/>
      <c r="E142"/>
    </row>
    <row r="143" spans="4:5">
      <c r="D143"/>
      <c r="E143"/>
    </row>
    <row r="144" spans="4:5">
      <c r="D144"/>
      <c r="E144"/>
    </row>
    <row r="145" spans="4:5">
      <c r="D145"/>
      <c r="E145"/>
    </row>
    <row r="146" spans="4:5">
      <c r="D146"/>
      <c r="E146"/>
    </row>
    <row r="147" spans="4:5">
      <c r="D147"/>
      <c r="E147"/>
    </row>
    <row r="148" spans="4:5">
      <c r="D148"/>
      <c r="E148"/>
    </row>
    <row r="149" spans="4:5">
      <c r="D149"/>
      <c r="E149"/>
    </row>
    <row r="150" spans="4:5">
      <c r="D150"/>
      <c r="E150"/>
    </row>
    <row r="151" spans="4:5">
      <c r="D151"/>
      <c r="E151"/>
    </row>
    <row r="152" spans="4:5">
      <c r="D152"/>
      <c r="E152"/>
    </row>
    <row r="153" spans="4:5">
      <c r="D153"/>
      <c r="E153"/>
    </row>
    <row r="154" spans="4:5">
      <c r="D154"/>
      <c r="E154"/>
    </row>
    <row r="155" spans="4:5">
      <c r="D155"/>
      <c r="E155"/>
    </row>
    <row r="156" spans="4:5">
      <c r="D156"/>
      <c r="E156"/>
    </row>
    <row r="157" spans="4:5">
      <c r="D157"/>
      <c r="E157"/>
    </row>
    <row r="158" spans="4:5">
      <c r="D158"/>
      <c r="E158"/>
    </row>
    <row r="159" spans="4:5">
      <c r="D159"/>
      <c r="E159"/>
    </row>
    <row r="160" spans="4:5">
      <c r="D160"/>
      <c r="E160"/>
    </row>
    <row r="161" spans="4:5">
      <c r="D161"/>
      <c r="E161"/>
    </row>
    <row r="162" spans="4:5">
      <c r="D162"/>
      <c r="E162"/>
    </row>
    <row r="163" spans="4:5">
      <c r="D163"/>
      <c r="E163"/>
    </row>
    <row r="164" spans="4:5">
      <c r="D164"/>
      <c r="E164"/>
    </row>
    <row r="165" spans="4:5">
      <c r="D165"/>
      <c r="E165"/>
    </row>
    <row r="166" spans="4:5">
      <c r="D166"/>
      <c r="E166"/>
    </row>
    <row r="167" spans="4:5">
      <c r="D167"/>
      <c r="E167"/>
    </row>
    <row r="168" spans="4:5">
      <c r="D168"/>
      <c r="E168"/>
    </row>
    <row r="169" spans="4:5">
      <c r="D169"/>
      <c r="E169"/>
    </row>
    <row r="170" spans="4:5">
      <c r="D170"/>
      <c r="E170"/>
    </row>
    <row r="171" spans="4:5">
      <c r="D171"/>
      <c r="E171"/>
    </row>
    <row r="172" spans="4:5">
      <c r="D172"/>
      <c r="E172"/>
    </row>
    <row r="173" spans="4:5">
      <c r="D173"/>
      <c r="E173"/>
    </row>
    <row r="174" spans="4:5">
      <c r="D174"/>
      <c r="E174"/>
    </row>
    <row r="175" spans="4:5">
      <c r="D175"/>
      <c r="E175"/>
    </row>
    <row r="176" spans="4:5">
      <c r="D176"/>
      <c r="E176"/>
    </row>
    <row r="177" spans="4:5">
      <c r="D177"/>
      <c r="E177"/>
    </row>
    <row r="178" spans="4:5">
      <c r="D178"/>
      <c r="E178"/>
    </row>
    <row r="179" spans="4:5">
      <c r="D179"/>
      <c r="E179"/>
    </row>
    <row r="180" spans="4:5">
      <c r="D180"/>
      <c r="E180"/>
    </row>
    <row r="181" spans="4:5">
      <c r="D181"/>
      <c r="E181"/>
    </row>
    <row r="182" spans="4:5">
      <c r="D182"/>
      <c r="E182"/>
    </row>
    <row r="183" spans="4:5">
      <c r="D183"/>
      <c r="E183"/>
    </row>
    <row r="184" spans="4:5">
      <c r="D184"/>
      <c r="E184"/>
    </row>
    <row r="185" spans="4:5">
      <c r="D185"/>
      <c r="E185"/>
    </row>
    <row r="186" spans="4:5">
      <c r="D186"/>
      <c r="E186"/>
    </row>
    <row r="187" spans="4:5">
      <c r="D187"/>
      <c r="E187"/>
    </row>
    <row r="188" spans="4:5">
      <c r="D188"/>
      <c r="E188"/>
    </row>
    <row r="189" spans="4:5">
      <c r="D189"/>
      <c r="E189"/>
    </row>
    <row r="190" spans="4:5">
      <c r="D190"/>
      <c r="E190"/>
    </row>
    <row r="191" spans="4:5">
      <c r="D191"/>
      <c r="E191"/>
    </row>
    <row r="192" spans="4:5">
      <c r="D192"/>
      <c r="E192"/>
    </row>
    <row r="193" spans="4:5">
      <c r="D193"/>
      <c r="E193"/>
    </row>
    <row r="194" spans="4:5">
      <c r="D194"/>
      <c r="E194"/>
    </row>
    <row r="195" spans="4:5">
      <c r="D195"/>
      <c r="E195"/>
    </row>
    <row r="196" spans="4:5">
      <c r="D196"/>
      <c r="E196"/>
    </row>
    <row r="197" spans="4:5">
      <c r="D197"/>
      <c r="E197"/>
    </row>
    <row r="198" spans="4:5">
      <c r="D198"/>
      <c r="E198"/>
    </row>
    <row r="199" spans="4:5">
      <c r="D199"/>
      <c r="E199"/>
    </row>
    <row r="200" spans="4:5">
      <c r="D200"/>
      <c r="E200"/>
    </row>
    <row r="201" spans="4:5">
      <c r="D201"/>
      <c r="E201"/>
    </row>
    <row r="202" spans="4:5">
      <c r="D202"/>
      <c r="E202"/>
    </row>
    <row r="203" spans="4:5">
      <c r="D203"/>
      <c r="E203"/>
    </row>
    <row r="204" spans="4:5">
      <c r="D204"/>
      <c r="E204"/>
    </row>
    <row r="205" spans="4:5">
      <c r="D205"/>
      <c r="E205"/>
    </row>
    <row r="206" spans="4:5">
      <c r="D206"/>
      <c r="E206"/>
    </row>
    <row r="207" spans="4:5">
      <c r="D207"/>
      <c r="E207"/>
    </row>
    <row r="208" spans="4:5">
      <c r="D208"/>
      <c r="E208"/>
    </row>
    <row r="209" spans="4:5">
      <c r="D209"/>
      <c r="E209"/>
    </row>
    <row r="210" spans="4:5">
      <c r="D210"/>
      <c r="E210"/>
    </row>
    <row r="211" spans="4:5">
      <c r="D211"/>
      <c r="E211"/>
    </row>
    <row r="212" spans="4:5">
      <c r="D212"/>
      <c r="E212"/>
    </row>
    <row r="213" spans="4:5">
      <c r="D213"/>
      <c r="E213"/>
    </row>
    <row r="214" spans="4:5">
      <c r="D214"/>
      <c r="E214"/>
    </row>
    <row r="215" spans="4:5">
      <c r="D215"/>
      <c r="E215"/>
    </row>
    <row r="216" spans="4:5">
      <c r="D216"/>
      <c r="E216"/>
    </row>
    <row r="217" spans="4:5">
      <c r="D217"/>
      <c r="E217"/>
    </row>
    <row r="218" spans="4:5">
      <c r="D218"/>
      <c r="E218"/>
    </row>
    <row r="219" spans="4:5">
      <c r="D219"/>
      <c r="E219"/>
    </row>
    <row r="220" spans="4:5">
      <c r="D220"/>
      <c r="E220"/>
    </row>
    <row r="221" spans="4:5">
      <c r="D221"/>
      <c r="E221"/>
    </row>
    <row r="222" spans="4:5">
      <c r="D222"/>
      <c r="E222"/>
    </row>
    <row r="223" spans="4:5">
      <c r="D223"/>
      <c r="E223"/>
    </row>
    <row r="224" spans="4:5">
      <c r="D224"/>
      <c r="E224"/>
    </row>
    <row r="225" spans="4:5">
      <c r="D225"/>
      <c r="E225"/>
    </row>
    <row r="226" spans="4:5">
      <c r="D226"/>
      <c r="E226"/>
    </row>
    <row r="227" spans="4:5">
      <c r="D227"/>
      <c r="E227"/>
    </row>
    <row r="228" spans="4:5">
      <c r="D228"/>
      <c r="E228"/>
    </row>
    <row r="229" spans="4:5">
      <c r="D229"/>
      <c r="E229"/>
    </row>
    <row r="230" spans="4:5">
      <c r="D230"/>
      <c r="E230"/>
    </row>
    <row r="231" spans="4:5">
      <c r="D231"/>
      <c r="E231"/>
    </row>
    <row r="232" spans="4:5">
      <c r="D232"/>
      <c r="E232"/>
    </row>
    <row r="233" spans="4:5">
      <c r="D233"/>
      <c r="E233"/>
    </row>
    <row r="234" spans="4:5">
      <c r="D234"/>
      <c r="E234"/>
    </row>
    <row r="235" spans="4:5">
      <c r="D235"/>
      <c r="E235"/>
    </row>
    <row r="236" spans="4:5">
      <c r="D236"/>
      <c r="E236"/>
    </row>
    <row r="237" spans="4:5">
      <c r="D237"/>
      <c r="E237"/>
    </row>
    <row r="238" spans="4:5">
      <c r="D238"/>
      <c r="E238"/>
    </row>
    <row r="239" spans="4:5">
      <c r="D239"/>
      <c r="E239"/>
    </row>
    <row r="240" spans="4:5">
      <c r="D240"/>
      <c r="E240"/>
    </row>
    <row r="241" spans="4:5">
      <c r="D241"/>
      <c r="E241"/>
    </row>
    <row r="242" spans="4:5">
      <c r="D242"/>
      <c r="E242"/>
    </row>
    <row r="243" spans="4:5">
      <c r="D243"/>
      <c r="E243"/>
    </row>
    <row r="244" spans="4:5">
      <c r="D244"/>
      <c r="E244"/>
    </row>
    <row r="245" spans="4:5">
      <c r="D245"/>
      <c r="E245"/>
    </row>
    <row r="246" spans="4:5">
      <c r="D246"/>
      <c r="E246"/>
    </row>
    <row r="247" spans="4:5">
      <c r="D247"/>
      <c r="E247"/>
    </row>
    <row r="248" spans="4:5">
      <c r="D248"/>
      <c r="E248"/>
    </row>
    <row r="249" spans="4:5">
      <c r="D249"/>
      <c r="E249"/>
    </row>
    <row r="250" spans="4:5">
      <c r="D250"/>
      <c r="E250"/>
    </row>
    <row r="251" spans="4:5">
      <c r="D251"/>
      <c r="E251"/>
    </row>
    <row r="252" spans="4:5">
      <c r="D252"/>
      <c r="E252"/>
    </row>
    <row r="253" spans="4:5">
      <c r="D253"/>
      <c r="E253"/>
    </row>
    <row r="254" spans="4:5">
      <c r="D254"/>
      <c r="E254"/>
    </row>
    <row r="255" spans="4:5">
      <c r="D255"/>
      <c r="E255"/>
    </row>
    <row r="256" spans="4:5">
      <c r="D256"/>
      <c r="E256"/>
    </row>
    <row r="257" spans="4:5">
      <c r="D257"/>
      <c r="E257"/>
    </row>
    <row r="258" spans="4:5">
      <c r="D258"/>
      <c r="E258"/>
    </row>
    <row r="259" spans="4:5">
      <c r="D259"/>
      <c r="E259"/>
    </row>
    <row r="260" spans="4:5">
      <c r="D260"/>
      <c r="E260"/>
    </row>
    <row r="261" spans="4:5">
      <c r="D261"/>
      <c r="E261"/>
    </row>
    <row r="262" spans="4:5">
      <c r="D262"/>
      <c r="E262"/>
    </row>
    <row r="263" spans="4:5">
      <c r="D263"/>
      <c r="E263"/>
    </row>
    <row r="264" spans="4:5">
      <c r="D264"/>
      <c r="E264"/>
    </row>
    <row r="265" spans="4:5">
      <c r="D265"/>
      <c r="E265"/>
    </row>
    <row r="266" spans="4:5">
      <c r="D266"/>
      <c r="E266"/>
    </row>
    <row r="267" spans="4:5">
      <c r="D267"/>
      <c r="E267"/>
    </row>
    <row r="268" spans="4:5">
      <c r="D268"/>
      <c r="E268"/>
    </row>
    <row r="269" spans="4:5">
      <c r="D269"/>
      <c r="E269"/>
    </row>
    <row r="270" spans="4:5">
      <c r="D270"/>
      <c r="E270"/>
    </row>
    <row r="271" spans="4:5">
      <c r="D271"/>
      <c r="E271"/>
    </row>
    <row r="272" spans="4:5">
      <c r="D272"/>
      <c r="E272"/>
    </row>
    <row r="273" spans="4:5">
      <c r="D273"/>
      <c r="E273"/>
    </row>
    <row r="274" spans="4:5">
      <c r="D274"/>
      <c r="E274"/>
    </row>
    <row r="275" spans="4:5">
      <c r="D275"/>
      <c r="E275"/>
    </row>
    <row r="276" spans="4:5">
      <c r="D276"/>
      <c r="E276"/>
    </row>
    <row r="277" spans="4:5">
      <c r="D277"/>
      <c r="E277"/>
    </row>
    <row r="278" spans="4:5">
      <c r="D278"/>
      <c r="E278"/>
    </row>
    <row r="279" spans="4:5">
      <c r="D279"/>
      <c r="E279"/>
    </row>
    <row r="280" spans="4:5">
      <c r="D280"/>
      <c r="E280"/>
    </row>
    <row r="281" spans="4:5">
      <c r="D281"/>
      <c r="E281"/>
    </row>
    <row r="282" spans="4:5">
      <c r="D282"/>
      <c r="E282"/>
    </row>
    <row r="283" spans="4:5">
      <c r="D283"/>
      <c r="E283"/>
    </row>
    <row r="284" spans="4:5">
      <c r="D284"/>
      <c r="E284"/>
    </row>
    <row r="285" spans="4:5">
      <c r="D285"/>
      <c r="E285"/>
    </row>
    <row r="286" spans="4:5">
      <c r="D286"/>
      <c r="E286"/>
    </row>
    <row r="287" spans="4:5">
      <c r="D287"/>
      <c r="E287"/>
    </row>
    <row r="288" spans="4:5">
      <c r="D288"/>
      <c r="E288"/>
    </row>
    <row r="289" spans="4:5">
      <c r="D289"/>
      <c r="E289"/>
    </row>
    <row r="290" spans="4:5">
      <c r="D290"/>
      <c r="E290"/>
    </row>
    <row r="291" spans="4:5">
      <c r="D291"/>
      <c r="E291"/>
    </row>
    <row r="292" spans="4:5">
      <c r="D292"/>
      <c r="E292"/>
    </row>
    <row r="293" spans="4:5">
      <c r="D293"/>
      <c r="E293"/>
    </row>
    <row r="294" spans="4:5">
      <c r="D294"/>
      <c r="E294"/>
    </row>
    <row r="295" spans="4:5">
      <c r="D295"/>
      <c r="E295"/>
    </row>
    <row r="296" spans="4:5">
      <c r="D296"/>
      <c r="E296"/>
    </row>
    <row r="297" spans="4:5">
      <c r="D297"/>
      <c r="E297"/>
    </row>
    <row r="298" spans="4:5">
      <c r="D298"/>
      <c r="E298"/>
    </row>
    <row r="299" spans="4:5">
      <c r="D299"/>
      <c r="E299"/>
    </row>
    <row r="300" spans="4:5">
      <c r="D300"/>
      <c r="E300"/>
    </row>
    <row r="301" spans="4:5">
      <c r="D301"/>
      <c r="E301"/>
    </row>
    <row r="302" spans="4:5">
      <c r="D302"/>
      <c r="E302"/>
    </row>
    <row r="303" spans="4:5">
      <c r="D303"/>
      <c r="E303"/>
    </row>
    <row r="304" spans="4:5">
      <c r="D304"/>
      <c r="E304"/>
    </row>
    <row r="305" spans="4:5">
      <c r="D305"/>
      <c r="E305"/>
    </row>
    <row r="306" spans="4:5">
      <c r="D306"/>
      <c r="E306"/>
    </row>
    <row r="307" spans="4:5">
      <c r="D307"/>
      <c r="E307"/>
    </row>
    <row r="308" spans="4:5">
      <c r="D308"/>
      <c r="E308"/>
    </row>
    <row r="309" spans="4:5">
      <c r="D309"/>
      <c r="E309"/>
    </row>
    <row r="310" spans="4:5">
      <c r="D310"/>
      <c r="E310"/>
    </row>
    <row r="311" spans="4:5">
      <c r="D311"/>
      <c r="E311"/>
    </row>
    <row r="312" spans="4:5">
      <c r="D312"/>
      <c r="E312"/>
    </row>
    <row r="313" spans="4:5">
      <c r="D313"/>
      <c r="E313"/>
    </row>
    <row r="314" spans="4:5">
      <c r="D314"/>
      <c r="E314"/>
    </row>
    <row r="315" spans="4:5">
      <c r="D315"/>
      <c r="E315"/>
    </row>
    <row r="316" spans="4:5">
      <c r="D316"/>
      <c r="E316"/>
    </row>
    <row r="317" spans="4:5">
      <c r="D317"/>
      <c r="E317"/>
    </row>
    <row r="318" spans="4:5">
      <c r="D318"/>
      <c r="E318"/>
    </row>
    <row r="319" spans="4:5">
      <c r="D319"/>
      <c r="E319"/>
    </row>
    <row r="320" spans="4:5">
      <c r="D320"/>
      <c r="E320"/>
    </row>
    <row r="321" spans="4:5">
      <c r="D321"/>
      <c r="E321"/>
    </row>
    <row r="322" spans="4:5">
      <c r="D322"/>
      <c r="E322"/>
    </row>
    <row r="323" spans="4:5">
      <c r="D323"/>
      <c r="E323"/>
    </row>
    <row r="324" spans="4:5">
      <c r="D324"/>
      <c r="E324"/>
    </row>
    <row r="325" spans="4:5">
      <c r="D325"/>
      <c r="E325"/>
    </row>
    <row r="326" spans="4:5">
      <c r="D326"/>
      <c r="E326"/>
    </row>
    <row r="327" spans="4:5">
      <c r="D327"/>
      <c r="E327"/>
    </row>
    <row r="328" spans="4:5">
      <c r="D328"/>
      <c r="E328"/>
    </row>
    <row r="329" spans="4:5">
      <c r="D329"/>
      <c r="E329"/>
    </row>
    <row r="330" spans="4:5">
      <c r="D330"/>
      <c r="E330"/>
    </row>
    <row r="331" spans="4:5">
      <c r="D331"/>
      <c r="E331"/>
    </row>
    <row r="332" spans="4:5">
      <c r="D332"/>
      <c r="E332"/>
    </row>
    <row r="333" spans="4:5">
      <c r="D333"/>
      <c r="E333"/>
    </row>
    <row r="334" spans="4:5">
      <c r="D334"/>
      <c r="E334"/>
    </row>
    <row r="335" spans="4:5">
      <c r="D335"/>
      <c r="E335"/>
    </row>
    <row r="336" spans="4:5">
      <c r="D336"/>
      <c r="E336"/>
    </row>
    <row r="337" spans="4:5">
      <c r="D337"/>
      <c r="E337"/>
    </row>
    <row r="338" spans="4:5">
      <c r="D338"/>
      <c r="E338"/>
    </row>
    <row r="339" spans="4:5">
      <c r="D339"/>
      <c r="E339"/>
    </row>
    <row r="340" spans="4:5">
      <c r="D340"/>
      <c r="E340"/>
    </row>
    <row r="341" spans="4:5">
      <c r="D341"/>
      <c r="E341"/>
    </row>
    <row r="342" spans="4:5">
      <c r="D342"/>
      <c r="E342"/>
    </row>
    <row r="343" spans="4:5">
      <c r="D343"/>
      <c r="E343"/>
    </row>
    <row r="344" spans="4:5">
      <c r="D344"/>
      <c r="E344"/>
    </row>
    <row r="345" spans="4:5">
      <c r="D345"/>
      <c r="E345"/>
    </row>
    <row r="346" spans="4:5">
      <c r="D346"/>
      <c r="E346"/>
    </row>
    <row r="347" spans="4:5">
      <c r="D347"/>
      <c r="E347"/>
    </row>
    <row r="348" spans="4:5">
      <c r="D348"/>
      <c r="E348"/>
    </row>
    <row r="349" spans="4:5">
      <c r="D349"/>
      <c r="E349"/>
    </row>
    <row r="350" spans="4:5">
      <c r="D350"/>
      <c r="E350"/>
    </row>
    <row r="351" spans="4:5">
      <c r="D351"/>
      <c r="E351"/>
    </row>
    <row r="352" spans="4:5">
      <c r="D352"/>
      <c r="E352"/>
    </row>
    <row r="353" spans="4:5">
      <c r="D353"/>
      <c r="E353"/>
    </row>
    <row r="354" spans="4:5">
      <c r="D354"/>
      <c r="E354"/>
    </row>
    <row r="355" spans="4:5">
      <c r="D355"/>
      <c r="E355"/>
    </row>
    <row r="356" spans="4:5">
      <c r="D356"/>
      <c r="E356"/>
    </row>
    <row r="357" spans="4:5">
      <c r="D357"/>
      <c r="E357"/>
    </row>
    <row r="358" spans="4:5">
      <c r="D358"/>
      <c r="E358"/>
    </row>
    <row r="359" spans="4:5">
      <c r="D359"/>
      <c r="E359"/>
    </row>
    <row r="360" spans="4:5">
      <c r="D360"/>
      <c r="E360"/>
    </row>
    <row r="361" spans="4:5">
      <c r="D361"/>
      <c r="E361"/>
    </row>
    <row r="362" spans="4:5">
      <c r="D362"/>
      <c r="E362"/>
    </row>
    <row r="363" spans="4:5">
      <c r="D363"/>
      <c r="E363"/>
    </row>
    <row r="364" spans="4:5">
      <c r="D364"/>
      <c r="E364"/>
    </row>
    <row r="365" spans="4:5">
      <c r="D365"/>
      <c r="E365"/>
    </row>
    <row r="366" spans="4:5">
      <c r="D366"/>
      <c r="E366"/>
    </row>
    <row r="367" spans="4:5">
      <c r="D367"/>
      <c r="E367"/>
    </row>
    <row r="368" spans="4:5">
      <c r="D368"/>
      <c r="E368"/>
    </row>
    <row r="369" spans="4:5">
      <c r="D369"/>
      <c r="E369"/>
    </row>
    <row r="370" spans="4:5">
      <c r="D370"/>
      <c r="E370"/>
    </row>
    <row r="371" spans="4:5">
      <c r="D371"/>
      <c r="E371"/>
    </row>
    <row r="372" spans="4:5">
      <c r="D372"/>
      <c r="E372"/>
    </row>
    <row r="373" spans="4:5">
      <c r="D373"/>
      <c r="E373"/>
    </row>
    <row r="374" spans="4:5">
      <c r="D374"/>
      <c r="E374"/>
    </row>
    <row r="375" spans="4:5">
      <c r="D375"/>
      <c r="E375"/>
    </row>
    <row r="376" spans="4:5">
      <c r="D376"/>
      <c r="E376"/>
    </row>
    <row r="377" spans="4:5">
      <c r="D377"/>
      <c r="E377"/>
    </row>
    <row r="378" spans="4:5">
      <c r="D378"/>
      <c r="E378"/>
    </row>
    <row r="379" spans="4:5">
      <c r="D379"/>
      <c r="E379"/>
    </row>
    <row r="380" spans="4:5">
      <c r="D380"/>
      <c r="E380"/>
    </row>
    <row r="381" spans="4:5">
      <c r="D381"/>
      <c r="E381"/>
    </row>
    <row r="382" spans="4:5">
      <c r="D382"/>
      <c r="E382"/>
    </row>
    <row r="383" spans="4:5">
      <c r="D383"/>
      <c r="E383"/>
    </row>
    <row r="384" spans="4:5">
      <c r="D384"/>
      <c r="E384"/>
    </row>
    <row r="385" spans="4:5">
      <c r="D385"/>
      <c r="E385"/>
    </row>
    <row r="386" spans="4:5">
      <c r="D386"/>
      <c r="E386"/>
    </row>
    <row r="387" spans="4:5">
      <c r="D387"/>
      <c r="E387"/>
    </row>
    <row r="388" spans="4:5">
      <c r="D388"/>
      <c r="E388"/>
    </row>
    <row r="389" spans="4:5">
      <c r="D389"/>
      <c r="E389"/>
    </row>
    <row r="390" spans="4:5">
      <c r="D390"/>
      <c r="E390"/>
    </row>
    <row r="391" spans="4:5">
      <c r="D391"/>
      <c r="E391"/>
    </row>
    <row r="392" spans="4:5">
      <c r="D392"/>
      <c r="E392"/>
    </row>
    <row r="393" spans="4:5">
      <c r="D393"/>
      <c r="E393"/>
    </row>
    <row r="394" spans="4:5">
      <c r="D394"/>
      <c r="E394"/>
    </row>
    <row r="395" spans="4:5">
      <c r="D395"/>
      <c r="E395"/>
    </row>
    <row r="396" spans="4:5">
      <c r="D396"/>
      <c r="E396"/>
    </row>
    <row r="397" spans="4:5">
      <c r="D397"/>
      <c r="E397"/>
    </row>
    <row r="398" spans="4:5">
      <c r="D398"/>
      <c r="E398"/>
    </row>
    <row r="399" spans="4:5">
      <c r="D399"/>
      <c r="E399"/>
    </row>
    <row r="400" spans="4:5">
      <c r="D400"/>
      <c r="E400"/>
    </row>
    <row r="401" spans="4:5">
      <c r="D401"/>
      <c r="E401"/>
    </row>
    <row r="402" spans="4:5">
      <c r="D402"/>
      <c r="E402"/>
    </row>
    <row r="403" spans="4:5">
      <c r="D403"/>
      <c r="E403"/>
    </row>
    <row r="404" spans="4:5">
      <c r="D404"/>
      <c r="E404"/>
    </row>
    <row r="405" spans="4:5">
      <c r="D405"/>
      <c r="E405"/>
    </row>
    <row r="406" spans="4:5">
      <c r="D406"/>
      <c r="E406"/>
    </row>
    <row r="407" spans="4:5">
      <c r="D407"/>
      <c r="E407"/>
    </row>
    <row r="408" spans="4:5">
      <c r="D408"/>
      <c r="E408"/>
    </row>
    <row r="409" spans="4:5">
      <c r="D409"/>
      <c r="E409"/>
    </row>
    <row r="410" spans="4:5">
      <c r="D410"/>
      <c r="E410"/>
    </row>
    <row r="411" spans="4:5">
      <c r="D411"/>
      <c r="E411"/>
    </row>
    <row r="412" spans="4:5">
      <c r="D412"/>
      <c r="E412"/>
    </row>
    <row r="413" spans="4:5">
      <c r="D413"/>
      <c r="E413"/>
    </row>
    <row r="414" spans="4:5">
      <c r="D414"/>
      <c r="E414"/>
    </row>
    <row r="415" spans="4:5">
      <c r="D415"/>
      <c r="E415"/>
    </row>
    <row r="416" spans="4:5">
      <c r="D416"/>
      <c r="E416"/>
    </row>
    <row r="417" spans="4:5">
      <c r="D417"/>
      <c r="E417"/>
    </row>
    <row r="418" spans="4:5">
      <c r="D418"/>
      <c r="E418"/>
    </row>
    <row r="419" spans="4:5">
      <c r="D419"/>
      <c r="E419"/>
    </row>
    <row r="420" spans="4:5">
      <c r="D420"/>
      <c r="E420"/>
    </row>
    <row r="421" spans="4:5">
      <c r="D421"/>
      <c r="E421"/>
    </row>
    <row r="422" spans="4:5">
      <c r="D422"/>
      <c r="E422"/>
    </row>
    <row r="423" spans="4:5">
      <c r="D423"/>
      <c r="E423"/>
    </row>
    <row r="424" spans="4:5">
      <c r="D424"/>
      <c r="E424"/>
    </row>
    <row r="425" spans="4:5">
      <c r="D425"/>
      <c r="E425"/>
    </row>
    <row r="426" spans="4:5">
      <c r="D426"/>
      <c r="E426"/>
    </row>
    <row r="427" spans="4:5">
      <c r="D427"/>
      <c r="E427"/>
    </row>
    <row r="428" spans="4:5">
      <c r="D428"/>
      <c r="E428"/>
    </row>
    <row r="429" spans="4:5">
      <c r="D429"/>
      <c r="E429"/>
    </row>
    <row r="430" spans="4:5">
      <c r="D430"/>
      <c r="E430"/>
    </row>
    <row r="431" spans="4:5">
      <c r="D431"/>
      <c r="E431"/>
    </row>
    <row r="432" spans="4:5">
      <c r="D432"/>
      <c r="E432"/>
    </row>
    <row r="433" spans="4:5">
      <c r="D433"/>
      <c r="E433"/>
    </row>
    <row r="434" spans="4:5">
      <c r="D434"/>
      <c r="E434"/>
    </row>
    <row r="435" spans="4:5">
      <c r="D435"/>
      <c r="E435"/>
    </row>
    <row r="436" spans="4:5">
      <c r="D436"/>
      <c r="E436"/>
    </row>
    <row r="437" spans="4:5">
      <c r="D437"/>
      <c r="E437"/>
    </row>
    <row r="438" spans="4:5">
      <c r="D438"/>
      <c r="E438"/>
    </row>
    <row r="439" spans="4:5">
      <c r="D439"/>
      <c r="E439"/>
    </row>
    <row r="440" spans="4:5">
      <c r="D440"/>
      <c r="E440"/>
    </row>
    <row r="441" spans="4:5">
      <c r="D441"/>
      <c r="E441"/>
    </row>
    <row r="442" spans="4:5">
      <c r="D442"/>
      <c r="E442"/>
    </row>
    <row r="443" spans="4:5">
      <c r="D443"/>
      <c r="E443"/>
    </row>
    <row r="444" spans="4:5">
      <c r="D444"/>
      <c r="E444"/>
    </row>
    <row r="445" spans="4:5">
      <c r="D445"/>
      <c r="E445"/>
    </row>
    <row r="446" spans="4:5">
      <c r="D446"/>
      <c r="E446"/>
    </row>
    <row r="447" spans="4:5">
      <c r="D447"/>
      <c r="E447"/>
    </row>
    <row r="448" spans="4:5">
      <c r="D448"/>
      <c r="E448"/>
    </row>
    <row r="449" spans="4:5">
      <c r="D449"/>
      <c r="E449"/>
    </row>
    <row r="450" spans="4:5">
      <c r="D450"/>
      <c r="E450"/>
    </row>
    <row r="451" spans="4:5">
      <c r="D451"/>
      <c r="E451"/>
    </row>
    <row r="452" spans="4:5">
      <c r="D452"/>
      <c r="E452"/>
    </row>
    <row r="453" spans="4:5">
      <c r="D453"/>
      <c r="E453"/>
    </row>
    <row r="454" spans="4:5">
      <c r="D454"/>
      <c r="E454"/>
    </row>
    <row r="455" spans="4:5">
      <c r="D455"/>
      <c r="E455"/>
    </row>
    <row r="456" spans="4:5">
      <c r="D456"/>
      <c r="E456"/>
    </row>
    <row r="457" spans="4:5">
      <c r="D457"/>
      <c r="E457"/>
    </row>
    <row r="458" spans="4:5">
      <c r="D458"/>
      <c r="E458"/>
    </row>
    <row r="459" spans="4:5">
      <c r="D459"/>
      <c r="E459"/>
    </row>
    <row r="460" spans="4:5">
      <c r="D460"/>
      <c r="E460"/>
    </row>
    <row r="461" spans="4:5">
      <c r="D461"/>
      <c r="E461"/>
    </row>
    <row r="462" spans="4:5">
      <c r="D462"/>
      <c r="E462"/>
    </row>
    <row r="463" spans="4:5">
      <c r="D463"/>
      <c r="E463"/>
    </row>
    <row r="464" spans="4:5">
      <c r="D464"/>
      <c r="E464"/>
    </row>
    <row r="465" spans="4:5">
      <c r="D465"/>
      <c r="E465"/>
    </row>
    <row r="466" spans="4:5">
      <c r="D466"/>
      <c r="E466"/>
    </row>
    <row r="467" spans="4:5">
      <c r="D467"/>
      <c r="E467"/>
    </row>
    <row r="468" spans="4:5">
      <c r="D468"/>
      <c r="E468"/>
    </row>
    <row r="469" spans="4:5">
      <c r="D469"/>
      <c r="E469"/>
    </row>
    <row r="470" spans="4:5">
      <c r="D470"/>
      <c r="E470"/>
    </row>
    <row r="471" spans="4:5">
      <c r="D471"/>
      <c r="E471"/>
    </row>
    <row r="472" spans="4:5">
      <c r="D472"/>
      <c r="E472"/>
    </row>
    <row r="473" spans="4:5">
      <c r="D473"/>
      <c r="E473"/>
    </row>
    <row r="474" spans="4:5">
      <c r="D474"/>
      <c r="E474"/>
    </row>
    <row r="475" spans="4:5">
      <c r="D475"/>
      <c r="E475"/>
    </row>
    <row r="476" spans="4:5">
      <c r="D476"/>
      <c r="E476"/>
    </row>
    <row r="477" spans="4:5">
      <c r="D477"/>
      <c r="E477"/>
    </row>
    <row r="478" spans="4:5">
      <c r="D478"/>
      <c r="E478"/>
    </row>
    <row r="479" spans="4:5">
      <c r="D479"/>
      <c r="E479"/>
    </row>
    <row r="480" spans="4:5">
      <c r="D480"/>
      <c r="E480"/>
    </row>
    <row r="481" spans="4:5">
      <c r="D481"/>
      <c r="E481"/>
    </row>
    <row r="482" spans="4:5">
      <c r="D482"/>
      <c r="E482"/>
    </row>
    <row r="483" spans="4:5">
      <c r="D483"/>
      <c r="E483"/>
    </row>
    <row r="484" spans="4:5">
      <c r="D484"/>
      <c r="E484"/>
    </row>
    <row r="485" spans="4:5">
      <c r="D485"/>
      <c r="E485"/>
    </row>
    <row r="486" spans="4:5">
      <c r="D486"/>
      <c r="E486"/>
    </row>
    <row r="487" spans="4:5">
      <c r="D487"/>
      <c r="E487"/>
    </row>
    <row r="488" spans="4:5">
      <c r="D488"/>
      <c r="E488"/>
    </row>
    <row r="489" spans="4:5">
      <c r="D489"/>
      <c r="E489"/>
    </row>
    <row r="490" spans="4:5">
      <c r="D490"/>
      <c r="E490"/>
    </row>
    <row r="491" spans="4:5">
      <c r="D491"/>
      <c r="E491"/>
    </row>
    <row r="492" spans="4:5">
      <c r="D492"/>
      <c r="E492"/>
    </row>
    <row r="493" spans="4:5">
      <c r="D493"/>
      <c r="E493"/>
    </row>
    <row r="494" spans="4:5">
      <c r="D494"/>
      <c r="E494"/>
    </row>
    <row r="495" spans="4:5">
      <c r="D495"/>
      <c r="E495"/>
    </row>
    <row r="496" spans="4:5">
      <c r="D496"/>
      <c r="E496"/>
    </row>
    <row r="497" spans="4:5">
      <c r="D497"/>
      <c r="E497"/>
    </row>
    <row r="498" spans="4:5">
      <c r="D498"/>
      <c r="E498"/>
    </row>
    <row r="499" spans="4:5">
      <c r="D499"/>
      <c r="E499"/>
    </row>
    <row r="500" spans="4:5">
      <c r="D500"/>
      <c r="E500"/>
    </row>
    <row r="501" spans="4:5">
      <c r="D501"/>
      <c r="E501"/>
    </row>
    <row r="502" spans="4:5">
      <c r="D502"/>
      <c r="E502"/>
    </row>
    <row r="503" spans="4:5">
      <c r="D503"/>
      <c r="E503"/>
    </row>
    <row r="504" spans="4:5">
      <c r="D504"/>
      <c r="E504"/>
    </row>
    <row r="505" spans="4:5">
      <c r="D505"/>
      <c r="E505"/>
    </row>
    <row r="506" spans="4:5">
      <c r="D506"/>
      <c r="E506"/>
    </row>
    <row r="507" spans="4:5">
      <c r="D507"/>
      <c r="E507"/>
    </row>
    <row r="508" spans="4:5">
      <c r="D508"/>
      <c r="E508"/>
    </row>
    <row r="509" spans="4:5">
      <c r="D509"/>
      <c r="E509"/>
    </row>
    <row r="510" spans="4:5">
      <c r="D510"/>
      <c r="E510"/>
    </row>
    <row r="511" spans="4:5">
      <c r="D511"/>
      <c r="E511"/>
    </row>
    <row r="512" spans="4:5">
      <c r="D512"/>
      <c r="E512"/>
    </row>
    <row r="513" spans="4:5">
      <c r="D513"/>
      <c r="E513"/>
    </row>
    <row r="514" spans="4:5">
      <c r="D514"/>
      <c r="E514"/>
    </row>
    <row r="515" spans="4:5">
      <c r="D515"/>
      <c r="E515"/>
    </row>
    <row r="516" spans="4:5">
      <c r="D516"/>
      <c r="E516"/>
    </row>
    <row r="517" spans="4:5">
      <c r="D517"/>
      <c r="E517"/>
    </row>
    <row r="518" spans="4:5">
      <c r="D518"/>
      <c r="E518"/>
    </row>
    <row r="519" spans="4:5">
      <c r="D519"/>
      <c r="E519"/>
    </row>
    <row r="520" spans="4:5">
      <c r="D520"/>
      <c r="E520"/>
    </row>
    <row r="521" spans="4:5">
      <c r="D521"/>
      <c r="E521"/>
    </row>
    <row r="522" spans="4:5">
      <c r="D522"/>
      <c r="E522"/>
    </row>
    <row r="523" spans="4:5">
      <c r="D523"/>
      <c r="E523"/>
    </row>
    <row r="524" spans="4:5">
      <c r="D524"/>
      <c r="E524"/>
    </row>
    <row r="525" spans="4:5">
      <c r="D525"/>
      <c r="E525"/>
    </row>
    <row r="526" spans="4:5">
      <c r="D526"/>
      <c r="E526"/>
    </row>
    <row r="527" spans="4:5">
      <c r="D527"/>
      <c r="E527"/>
    </row>
    <row r="528" spans="4:5">
      <c r="D528"/>
      <c r="E528"/>
    </row>
    <row r="529" spans="4:5">
      <c r="D529"/>
      <c r="E529"/>
    </row>
    <row r="530" spans="4:5">
      <c r="D530"/>
      <c r="E530"/>
    </row>
    <row r="531" spans="4:5">
      <c r="D531"/>
      <c r="E531"/>
    </row>
    <row r="532" spans="4:5">
      <c r="D532"/>
      <c r="E532"/>
    </row>
    <row r="533" spans="4:5">
      <c r="D533"/>
      <c r="E533"/>
    </row>
    <row r="534" spans="4:5">
      <c r="D534"/>
      <c r="E534"/>
    </row>
    <row r="535" spans="4:5">
      <c r="D535"/>
      <c r="E535"/>
    </row>
    <row r="536" spans="4:5">
      <c r="D536"/>
      <c r="E536"/>
    </row>
    <row r="537" spans="4:5">
      <c r="D537"/>
      <c r="E537"/>
    </row>
    <row r="538" spans="4:5">
      <c r="D538"/>
      <c r="E538"/>
    </row>
    <row r="539" spans="4:5">
      <c r="D539"/>
      <c r="E539"/>
    </row>
    <row r="540" spans="4:5">
      <c r="D540"/>
      <c r="E540"/>
    </row>
    <row r="541" spans="4:5">
      <c r="D541"/>
      <c r="E541"/>
    </row>
    <row r="542" spans="4:5">
      <c r="D542"/>
      <c r="E542"/>
    </row>
    <row r="543" spans="4:5">
      <c r="D543"/>
      <c r="E543"/>
    </row>
    <row r="544" spans="4:5">
      <c r="D544"/>
      <c r="E544"/>
    </row>
    <row r="545" spans="4:5">
      <c r="D545"/>
      <c r="E545"/>
    </row>
    <row r="546" spans="4:5">
      <c r="D546"/>
      <c r="E546"/>
    </row>
    <row r="547" spans="4:5">
      <c r="D547"/>
      <c r="E547"/>
    </row>
    <row r="548" spans="4:5">
      <c r="D548"/>
      <c r="E548"/>
    </row>
    <row r="549" spans="4:5">
      <c r="D549"/>
      <c r="E549"/>
    </row>
    <row r="550" spans="4:5">
      <c r="D550"/>
      <c r="E550"/>
    </row>
    <row r="551" spans="4:5">
      <c r="D551"/>
      <c r="E551"/>
    </row>
    <row r="552" spans="4:5">
      <c r="D552"/>
      <c r="E552"/>
    </row>
    <row r="553" spans="4:5">
      <c r="D553"/>
      <c r="E553"/>
    </row>
    <row r="554" spans="4:5">
      <c r="D554"/>
      <c r="E554"/>
    </row>
    <row r="555" spans="4:5">
      <c r="D555"/>
      <c r="E555"/>
    </row>
    <row r="556" spans="4:5">
      <c r="D556"/>
      <c r="E556"/>
    </row>
    <row r="557" spans="4:5">
      <c r="D557"/>
      <c r="E557"/>
    </row>
    <row r="558" spans="4:5">
      <c r="D558"/>
      <c r="E558"/>
    </row>
    <row r="559" spans="4:5">
      <c r="D559"/>
      <c r="E559"/>
    </row>
    <row r="560" spans="4:5">
      <c r="D560"/>
      <c r="E560"/>
    </row>
    <row r="561" spans="4:5">
      <c r="D561"/>
      <c r="E561"/>
    </row>
    <row r="562" spans="4:5">
      <c r="D562"/>
      <c r="E562"/>
    </row>
    <row r="563" spans="4:5">
      <c r="D563"/>
      <c r="E563"/>
    </row>
    <row r="564" spans="4:5">
      <c r="D564"/>
      <c r="E564"/>
    </row>
    <row r="565" spans="4:5">
      <c r="D565"/>
      <c r="E565"/>
    </row>
    <row r="566" spans="4:5">
      <c r="D566"/>
      <c r="E566"/>
    </row>
    <row r="567" spans="4:5">
      <c r="D567"/>
      <c r="E567"/>
    </row>
    <row r="568" spans="4:5">
      <c r="D568"/>
      <c r="E568"/>
    </row>
    <row r="569" spans="4:5">
      <c r="D569"/>
      <c r="E569"/>
    </row>
    <row r="570" spans="4:5">
      <c r="D570"/>
      <c r="E570"/>
    </row>
    <row r="571" spans="4:5">
      <c r="D571"/>
      <c r="E571"/>
    </row>
    <row r="572" spans="4:5">
      <c r="D572"/>
      <c r="E572"/>
    </row>
    <row r="573" spans="4:5">
      <c r="D573"/>
      <c r="E573"/>
    </row>
    <row r="574" spans="4:5">
      <c r="D574"/>
      <c r="E574"/>
    </row>
    <row r="575" spans="4:5">
      <c r="D575"/>
      <c r="E575"/>
    </row>
    <row r="576" spans="4:5">
      <c r="D576"/>
      <c r="E576"/>
    </row>
    <row r="577" spans="4:5">
      <c r="D577"/>
      <c r="E577"/>
    </row>
    <row r="578" spans="4:5">
      <c r="D578"/>
      <c r="E578"/>
    </row>
    <row r="579" spans="4:5">
      <c r="D579"/>
      <c r="E579"/>
    </row>
    <row r="580" spans="4:5">
      <c r="D580"/>
      <c r="E580"/>
    </row>
    <row r="581" spans="4:5">
      <c r="D581"/>
      <c r="E581"/>
    </row>
    <row r="582" spans="4:5">
      <c r="D582"/>
      <c r="E582"/>
    </row>
    <row r="583" spans="4:5">
      <c r="D583"/>
      <c r="E583"/>
    </row>
    <row r="584" spans="4:5">
      <c r="D584"/>
      <c r="E584"/>
    </row>
    <row r="585" spans="4:5">
      <c r="D585"/>
      <c r="E585"/>
    </row>
    <row r="586" spans="4:5">
      <c r="D586"/>
      <c r="E586"/>
    </row>
    <row r="587" spans="4:5">
      <c r="D587"/>
      <c r="E587"/>
    </row>
    <row r="588" spans="4:5">
      <c r="D588"/>
      <c r="E588"/>
    </row>
    <row r="589" spans="4:5">
      <c r="D589"/>
      <c r="E589"/>
    </row>
    <row r="590" spans="4:5">
      <c r="D590"/>
      <c r="E590"/>
    </row>
    <row r="591" spans="4:5">
      <c r="D591"/>
      <c r="E591"/>
    </row>
    <row r="592" spans="4:5">
      <c r="D592"/>
      <c r="E592"/>
    </row>
    <row r="593" spans="4:5">
      <c r="D593"/>
      <c r="E593"/>
    </row>
    <row r="594" spans="4:5">
      <c r="D594"/>
      <c r="E594"/>
    </row>
    <row r="595" spans="4:5">
      <c r="D595"/>
      <c r="E595"/>
    </row>
    <row r="596" spans="4:5">
      <c r="D596"/>
      <c r="E596"/>
    </row>
    <row r="597" spans="4:5">
      <c r="D597"/>
      <c r="E597"/>
    </row>
    <row r="598" spans="4:5">
      <c r="D598"/>
      <c r="E598"/>
    </row>
    <row r="599" spans="4:5">
      <c r="D599"/>
      <c r="E599"/>
    </row>
    <row r="600" spans="4:5">
      <c r="D600"/>
      <c r="E600"/>
    </row>
    <row r="601" spans="4:5">
      <c r="D601"/>
      <c r="E601"/>
    </row>
    <row r="602" spans="4:5">
      <c r="D602"/>
      <c r="E602"/>
    </row>
    <row r="603" spans="4:5">
      <c r="D603"/>
      <c r="E603"/>
    </row>
    <row r="604" spans="4:5">
      <c r="D604"/>
      <c r="E604"/>
    </row>
    <row r="605" spans="4:5">
      <c r="D605"/>
      <c r="E605"/>
    </row>
    <row r="606" spans="4:5">
      <c r="D606"/>
      <c r="E606"/>
    </row>
    <row r="607" spans="4:5">
      <c r="D607"/>
      <c r="E607"/>
    </row>
    <row r="608" spans="4:5">
      <c r="D608"/>
      <c r="E608"/>
    </row>
    <row r="609" spans="4:5">
      <c r="D609"/>
      <c r="E609"/>
    </row>
    <row r="610" spans="4:5">
      <c r="D610"/>
      <c r="E610"/>
    </row>
    <row r="611" spans="4:5">
      <c r="D611"/>
      <c r="E611"/>
    </row>
    <row r="612" spans="4:5">
      <c r="D612"/>
      <c r="E612"/>
    </row>
    <row r="613" spans="4:5">
      <c r="D613"/>
      <c r="E613"/>
    </row>
    <row r="614" spans="4:5">
      <c r="D614"/>
      <c r="E614"/>
    </row>
    <row r="615" spans="4:5">
      <c r="D615"/>
      <c r="E615"/>
    </row>
    <row r="616" spans="4:5">
      <c r="D616"/>
      <c r="E616"/>
    </row>
    <row r="617" spans="4:5">
      <c r="D617"/>
      <c r="E617"/>
    </row>
    <row r="618" spans="4:5">
      <c r="D618"/>
      <c r="E618"/>
    </row>
    <row r="619" spans="4:5">
      <c r="D619"/>
      <c r="E619"/>
    </row>
    <row r="620" spans="4:5">
      <c r="D620"/>
      <c r="E620"/>
    </row>
    <row r="621" spans="4:5">
      <c r="D621"/>
      <c r="E621"/>
    </row>
    <row r="622" spans="4:5">
      <c r="D622"/>
      <c r="E622"/>
    </row>
    <row r="623" spans="4:5">
      <c r="D623"/>
      <c r="E623"/>
    </row>
    <row r="624" spans="4:5">
      <c r="D624"/>
      <c r="E624"/>
    </row>
    <row r="625" spans="4:5">
      <c r="D625"/>
      <c r="E625"/>
    </row>
    <row r="626" spans="4:5">
      <c r="D626"/>
      <c r="E626"/>
    </row>
    <row r="627" spans="4:5">
      <c r="D627"/>
      <c r="E627"/>
    </row>
    <row r="628" spans="4:5">
      <c r="D628"/>
      <c r="E628"/>
    </row>
    <row r="629" spans="4:5">
      <c r="D629"/>
      <c r="E629"/>
    </row>
    <row r="630" spans="4:5">
      <c r="D630"/>
      <c r="E630"/>
    </row>
    <row r="631" spans="4:5">
      <c r="D631"/>
      <c r="E631"/>
    </row>
    <row r="632" spans="4:5">
      <c r="D632"/>
      <c r="E632"/>
    </row>
    <row r="633" spans="4:5">
      <c r="D633"/>
      <c r="E633"/>
    </row>
    <row r="634" spans="4:5">
      <c r="D634"/>
      <c r="E634"/>
    </row>
    <row r="635" spans="4:5">
      <c r="D635"/>
      <c r="E635"/>
    </row>
    <row r="636" spans="4:5">
      <c r="D636"/>
      <c r="E636"/>
    </row>
    <row r="637" spans="4:5">
      <c r="D637"/>
      <c r="E637"/>
    </row>
    <row r="638" spans="4:5">
      <c r="D638"/>
      <c r="E638"/>
    </row>
    <row r="639" spans="4:5">
      <c r="D639"/>
      <c r="E639"/>
    </row>
    <row r="640" spans="4:5">
      <c r="D640"/>
      <c r="E640"/>
    </row>
    <row r="641" spans="4:5">
      <c r="D641"/>
      <c r="E641"/>
    </row>
    <row r="642" spans="4:5">
      <c r="D642"/>
      <c r="E642"/>
    </row>
    <row r="643" spans="4:5">
      <c r="D643"/>
      <c r="E643"/>
    </row>
    <row r="644" spans="4:5">
      <c r="D644"/>
      <c r="E644"/>
    </row>
    <row r="645" spans="4:5">
      <c r="D645"/>
      <c r="E645"/>
    </row>
    <row r="646" spans="4:5">
      <c r="D646"/>
      <c r="E646"/>
    </row>
    <row r="647" spans="4:5">
      <c r="D647"/>
      <c r="E647"/>
    </row>
    <row r="648" spans="4:5">
      <c r="D648"/>
      <c r="E648"/>
    </row>
    <row r="649" spans="4:5">
      <c r="D649"/>
      <c r="E649"/>
    </row>
    <row r="650" spans="4:5">
      <c r="D650"/>
      <c r="E650"/>
    </row>
    <row r="651" spans="4:5">
      <c r="D651"/>
      <c r="E651"/>
    </row>
    <row r="652" spans="4:5">
      <c r="D652"/>
      <c r="E652"/>
    </row>
    <row r="653" spans="4:5">
      <c r="D653"/>
      <c r="E653"/>
    </row>
    <row r="654" spans="4:5">
      <c r="D654"/>
      <c r="E654"/>
    </row>
    <row r="655" spans="4:5">
      <c r="D655"/>
      <c r="E655"/>
    </row>
    <row r="656" spans="4:5">
      <c r="D656"/>
      <c r="E656"/>
    </row>
    <row r="657" spans="4:5">
      <c r="D657"/>
      <c r="E657"/>
    </row>
    <row r="658" spans="4:5">
      <c r="D658"/>
      <c r="E658"/>
    </row>
    <row r="659" spans="4:5">
      <c r="D659"/>
      <c r="E659"/>
    </row>
    <row r="660" spans="4:5">
      <c r="D660"/>
      <c r="E660"/>
    </row>
    <row r="661" spans="4:5">
      <c r="D661"/>
      <c r="E661"/>
    </row>
    <row r="662" spans="4:5">
      <c r="D662"/>
      <c r="E662"/>
    </row>
    <row r="663" spans="4:5">
      <c r="D663"/>
      <c r="E663"/>
    </row>
    <row r="664" spans="4:5">
      <c r="D664"/>
      <c r="E664"/>
    </row>
    <row r="665" spans="4:5">
      <c r="D665"/>
      <c r="E665"/>
    </row>
    <row r="666" spans="4:5">
      <c r="D666"/>
      <c r="E666"/>
    </row>
    <row r="667" spans="4:5">
      <c r="D667"/>
      <c r="E667"/>
    </row>
    <row r="668" spans="4:5">
      <c r="D668"/>
      <c r="E668"/>
    </row>
    <row r="669" spans="4:5">
      <c r="D669"/>
      <c r="E669"/>
    </row>
    <row r="670" spans="4:5">
      <c r="D670"/>
      <c r="E670"/>
    </row>
    <row r="671" spans="4:5">
      <c r="D671"/>
      <c r="E671"/>
    </row>
    <row r="672" spans="4:5">
      <c r="D672"/>
      <c r="E672"/>
    </row>
    <row r="673" spans="4:5">
      <c r="D673"/>
      <c r="E673"/>
    </row>
    <row r="674" spans="4:5">
      <c r="D674"/>
      <c r="E674"/>
    </row>
    <row r="675" spans="4:5">
      <c r="D675"/>
      <c r="E675"/>
    </row>
    <row r="676" spans="4:5">
      <c r="D676"/>
      <c r="E676"/>
    </row>
    <row r="677" spans="4:5">
      <c r="D677"/>
      <c r="E677"/>
    </row>
    <row r="678" spans="4:5">
      <c r="D678"/>
      <c r="E678"/>
    </row>
    <row r="679" spans="4:5">
      <c r="D679"/>
      <c r="E679"/>
    </row>
    <row r="680" spans="4:5">
      <c r="D680"/>
      <c r="E680"/>
    </row>
    <row r="681" spans="4:5">
      <c r="D681"/>
      <c r="E681"/>
    </row>
    <row r="682" spans="4:5">
      <c r="D682"/>
      <c r="E682"/>
    </row>
    <row r="683" spans="4:5">
      <c r="D683"/>
      <c r="E683"/>
    </row>
    <row r="684" spans="4:5">
      <c r="D684"/>
      <c r="E684"/>
    </row>
    <row r="685" spans="4:5">
      <c r="D685"/>
      <c r="E685"/>
    </row>
    <row r="686" spans="4:5">
      <c r="D686"/>
      <c r="E686"/>
    </row>
    <row r="687" spans="4:5">
      <c r="D687"/>
      <c r="E687"/>
    </row>
    <row r="688" spans="4:5">
      <c r="D688"/>
      <c r="E688"/>
    </row>
    <row r="689" spans="4:5">
      <c r="D689"/>
      <c r="E689"/>
    </row>
    <row r="690" spans="4:5">
      <c r="D690"/>
      <c r="E690"/>
    </row>
    <row r="691" spans="4:5">
      <c r="D691"/>
      <c r="E691"/>
    </row>
    <row r="692" spans="4:5">
      <c r="D692"/>
      <c r="E692"/>
    </row>
    <row r="693" spans="4:5">
      <c r="D693"/>
      <c r="E693"/>
    </row>
    <row r="694" spans="4:5">
      <c r="D694"/>
      <c r="E694"/>
    </row>
    <row r="695" spans="4:5">
      <c r="D695"/>
      <c r="E695"/>
    </row>
    <row r="696" spans="4:5">
      <c r="D696"/>
      <c r="E696"/>
    </row>
    <row r="697" spans="4:5">
      <c r="D697"/>
      <c r="E697"/>
    </row>
    <row r="698" spans="4:5">
      <c r="D698"/>
      <c r="E698"/>
    </row>
    <row r="699" spans="4:5">
      <c r="D699"/>
      <c r="E699"/>
    </row>
    <row r="700" spans="4:5">
      <c r="D700"/>
      <c r="E700"/>
    </row>
    <row r="701" spans="4:5">
      <c r="D701"/>
      <c r="E701"/>
    </row>
    <row r="702" spans="4:5">
      <c r="D702"/>
      <c r="E702"/>
    </row>
    <row r="703" spans="4:5">
      <c r="D703"/>
      <c r="E703"/>
    </row>
    <row r="704" spans="4:5">
      <c r="D704"/>
      <c r="E704"/>
    </row>
    <row r="705" spans="4:5">
      <c r="D705"/>
      <c r="E705"/>
    </row>
    <row r="706" spans="4:5">
      <c r="D706"/>
      <c r="E706"/>
    </row>
    <row r="707" spans="4:5">
      <c r="D707"/>
      <c r="E707"/>
    </row>
    <row r="708" spans="4:5">
      <c r="D708"/>
      <c r="E708"/>
    </row>
    <row r="709" spans="4:5">
      <c r="D709"/>
      <c r="E709"/>
    </row>
    <row r="710" spans="4:5">
      <c r="D710"/>
      <c r="E710"/>
    </row>
    <row r="711" spans="4:5">
      <c r="D711"/>
      <c r="E711"/>
    </row>
    <row r="712" spans="4:5">
      <c r="D712"/>
      <c r="E712"/>
    </row>
    <row r="713" spans="4:5">
      <c r="D713"/>
      <c r="E713"/>
    </row>
    <row r="714" spans="4:5">
      <c r="D714"/>
      <c r="E714"/>
    </row>
    <row r="715" spans="4:5">
      <c r="D715"/>
      <c r="E715"/>
    </row>
    <row r="716" spans="4:5">
      <c r="D716"/>
      <c r="E716"/>
    </row>
    <row r="717" spans="4:5">
      <c r="D717"/>
      <c r="E717"/>
    </row>
    <row r="718" spans="4:5">
      <c r="D718"/>
      <c r="E718"/>
    </row>
    <row r="719" spans="4:5">
      <c r="D719"/>
      <c r="E719"/>
    </row>
    <row r="720" spans="4:5">
      <c r="D720"/>
      <c r="E720"/>
    </row>
    <row r="721" spans="4:5">
      <c r="D721"/>
      <c r="E721"/>
    </row>
    <row r="722" spans="4:5">
      <c r="D722"/>
      <c r="E722"/>
    </row>
    <row r="723" spans="4:5">
      <c r="D723"/>
      <c r="E723"/>
    </row>
    <row r="724" spans="4:5">
      <c r="D724"/>
      <c r="E724"/>
    </row>
    <row r="725" spans="4:5">
      <c r="D725"/>
      <c r="E725"/>
    </row>
    <row r="726" spans="4:5">
      <c r="D726"/>
      <c r="E726"/>
    </row>
    <row r="727" spans="4:5">
      <c r="D727"/>
      <c r="E727"/>
    </row>
    <row r="728" spans="4:5">
      <c r="D728"/>
      <c r="E728"/>
    </row>
    <row r="729" spans="4:5">
      <c r="D729"/>
      <c r="E729"/>
    </row>
    <row r="730" spans="4:5">
      <c r="D730"/>
      <c r="E730"/>
    </row>
    <row r="731" spans="4:5">
      <c r="D731"/>
      <c r="E731"/>
    </row>
    <row r="732" spans="4:5">
      <c r="D732"/>
      <c r="E732"/>
    </row>
    <row r="733" spans="4:5">
      <c r="D733"/>
      <c r="E733"/>
    </row>
    <row r="734" spans="4:5">
      <c r="D734"/>
      <c r="E734"/>
    </row>
    <row r="735" spans="4:5">
      <c r="D735"/>
      <c r="E735"/>
    </row>
    <row r="736" spans="4:5">
      <c r="D736"/>
      <c r="E736"/>
    </row>
    <row r="737" spans="4:5">
      <c r="D737"/>
      <c r="E737"/>
    </row>
    <row r="738" spans="4:5">
      <c r="D738"/>
      <c r="E738"/>
    </row>
    <row r="739" spans="4:5">
      <c r="D739"/>
      <c r="E739"/>
    </row>
    <row r="740" spans="4:5">
      <c r="D740"/>
      <c r="E740"/>
    </row>
    <row r="741" spans="4:5">
      <c r="D741"/>
      <c r="E741"/>
    </row>
    <row r="742" spans="4:5">
      <c r="D742"/>
      <c r="E742"/>
    </row>
    <row r="743" spans="4:5">
      <c r="D743"/>
      <c r="E743"/>
    </row>
    <row r="744" spans="4:5">
      <c r="D744"/>
      <c r="E744"/>
    </row>
    <row r="745" spans="4:5">
      <c r="D745"/>
      <c r="E745"/>
    </row>
    <row r="746" spans="4:5">
      <c r="D746"/>
      <c r="E746"/>
    </row>
    <row r="747" spans="4:5">
      <c r="D747"/>
      <c r="E747"/>
    </row>
    <row r="748" spans="4:5">
      <c r="D748"/>
      <c r="E748"/>
    </row>
    <row r="749" spans="4:5">
      <c r="D749"/>
      <c r="E749"/>
    </row>
    <row r="750" spans="4:5">
      <c r="D750"/>
      <c r="E750"/>
    </row>
    <row r="751" spans="4:5">
      <c r="D751"/>
      <c r="E751"/>
    </row>
    <row r="752" spans="4:5">
      <c r="D752"/>
      <c r="E752"/>
    </row>
    <row r="753" spans="4:5">
      <c r="D753"/>
      <c r="E753"/>
    </row>
    <row r="754" spans="4:5">
      <c r="D754"/>
      <c r="E754"/>
    </row>
    <row r="755" spans="4:5">
      <c r="D755"/>
      <c r="E755"/>
    </row>
    <row r="756" spans="4:5">
      <c r="D756"/>
      <c r="E756"/>
    </row>
    <row r="757" spans="4:5">
      <c r="D757"/>
      <c r="E757"/>
    </row>
    <row r="758" spans="4:5">
      <c r="D758"/>
      <c r="E758"/>
    </row>
    <row r="759" spans="4:5">
      <c r="D759"/>
      <c r="E759"/>
    </row>
    <row r="760" spans="4:5">
      <c r="D760"/>
      <c r="E760"/>
    </row>
    <row r="761" spans="4:5">
      <c r="D761"/>
      <c r="E761"/>
    </row>
    <row r="762" spans="4:5">
      <c r="D762"/>
      <c r="E762"/>
    </row>
    <row r="763" spans="4:5">
      <c r="D763"/>
      <c r="E763"/>
    </row>
    <row r="764" spans="4:5">
      <c r="D764"/>
      <c r="E764"/>
    </row>
    <row r="765" spans="4:5">
      <c r="D765"/>
      <c r="E765"/>
    </row>
    <row r="766" spans="4:5">
      <c r="D766"/>
      <c r="E766"/>
    </row>
    <row r="767" spans="4:5">
      <c r="D767"/>
      <c r="E767"/>
    </row>
    <row r="768" spans="4:5">
      <c r="D768"/>
      <c r="E768"/>
    </row>
    <row r="769" spans="4:5">
      <c r="D769"/>
      <c r="E769"/>
    </row>
    <row r="770" spans="4:5">
      <c r="D770"/>
      <c r="E770"/>
    </row>
    <row r="771" spans="4:5">
      <c r="D771"/>
      <c r="E771"/>
    </row>
    <row r="772" spans="4:5">
      <c r="D772"/>
      <c r="E772"/>
    </row>
    <row r="773" spans="4:5">
      <c r="D773"/>
      <c r="E773"/>
    </row>
    <row r="774" spans="4:5">
      <c r="D774"/>
      <c r="E774"/>
    </row>
    <row r="775" spans="4:5">
      <c r="D775"/>
      <c r="E775"/>
    </row>
    <row r="776" spans="4:5">
      <c r="D776"/>
      <c r="E776"/>
    </row>
    <row r="777" spans="4:5">
      <c r="D777"/>
      <c r="E777"/>
    </row>
    <row r="778" spans="4:5">
      <c r="D778"/>
      <c r="E778"/>
    </row>
    <row r="779" spans="4:5">
      <c r="D779"/>
      <c r="E779"/>
    </row>
    <row r="780" spans="4:5">
      <c r="D780"/>
      <c r="E780"/>
    </row>
    <row r="781" spans="4:5">
      <c r="D781"/>
      <c r="E781"/>
    </row>
    <row r="782" spans="4:5">
      <c r="D782"/>
      <c r="E782"/>
    </row>
    <row r="783" spans="4:5">
      <c r="D783"/>
      <c r="E783"/>
    </row>
    <row r="784" spans="4:5">
      <c r="D784"/>
      <c r="E784"/>
    </row>
    <row r="785" spans="4:5">
      <c r="D785"/>
      <c r="E785"/>
    </row>
    <row r="786" spans="4:5">
      <c r="D786"/>
      <c r="E786"/>
    </row>
    <row r="787" spans="4:5">
      <c r="D787"/>
      <c r="E787"/>
    </row>
    <row r="788" spans="4:5">
      <c r="D788"/>
      <c r="E788"/>
    </row>
    <row r="789" spans="4:5">
      <c r="D789"/>
      <c r="E789"/>
    </row>
    <row r="790" spans="4:5">
      <c r="D790"/>
      <c r="E790"/>
    </row>
    <row r="791" spans="4:5">
      <c r="D791"/>
      <c r="E791"/>
    </row>
    <row r="792" spans="4:5">
      <c r="D792"/>
      <c r="E792"/>
    </row>
    <row r="793" spans="4:5">
      <c r="D793"/>
      <c r="E793"/>
    </row>
    <row r="794" spans="4:5">
      <c r="D794"/>
      <c r="E794"/>
    </row>
    <row r="795" spans="4:5">
      <c r="D795"/>
      <c r="E795"/>
    </row>
    <row r="796" spans="4:5">
      <c r="D796"/>
      <c r="E796"/>
    </row>
    <row r="797" spans="4:5">
      <c r="D797"/>
      <c r="E797"/>
    </row>
    <row r="798" spans="4:5">
      <c r="D798"/>
      <c r="E798"/>
    </row>
    <row r="799" spans="4:5">
      <c r="D799"/>
      <c r="E799"/>
    </row>
    <row r="800" spans="4:5">
      <c r="D800"/>
      <c r="E800"/>
    </row>
    <row r="801" spans="4:5">
      <c r="D801"/>
      <c r="E801"/>
    </row>
    <row r="802" spans="4:5">
      <c r="D802"/>
      <c r="E802"/>
    </row>
    <row r="803" spans="4:5">
      <c r="D803"/>
      <c r="E803"/>
    </row>
    <row r="804" spans="4:5">
      <c r="D804"/>
      <c r="E804"/>
    </row>
    <row r="805" spans="4:5">
      <c r="D805"/>
      <c r="E805"/>
    </row>
    <row r="806" spans="4:5">
      <c r="D806"/>
      <c r="E806"/>
    </row>
    <row r="807" spans="4:5">
      <c r="D807"/>
      <c r="E807"/>
    </row>
    <row r="808" spans="4:5">
      <c r="D808"/>
      <c r="E808"/>
    </row>
    <row r="809" spans="4:5">
      <c r="D809"/>
      <c r="E809"/>
    </row>
    <row r="810" spans="4:5">
      <c r="D810"/>
      <c r="E810"/>
    </row>
    <row r="811" spans="4:5">
      <c r="D811"/>
      <c r="E811"/>
    </row>
    <row r="812" spans="4:5">
      <c r="D812"/>
      <c r="E812"/>
    </row>
    <row r="813" spans="4:5">
      <c r="D813"/>
      <c r="E813"/>
    </row>
    <row r="814" spans="4:5">
      <c r="D814"/>
      <c r="E814"/>
    </row>
    <row r="815" spans="4:5">
      <c r="D815"/>
      <c r="E815"/>
    </row>
    <row r="816" spans="4:5">
      <c r="D816"/>
      <c r="E816"/>
    </row>
    <row r="817" spans="4:5">
      <c r="D817"/>
      <c r="E817"/>
    </row>
    <row r="818" spans="4:5">
      <c r="D818"/>
      <c r="E818"/>
    </row>
    <row r="819" spans="4:5">
      <c r="D819"/>
      <c r="E819"/>
    </row>
    <row r="820" spans="4:5">
      <c r="D820"/>
      <c r="E820"/>
    </row>
    <row r="821" spans="4:5">
      <c r="D821"/>
      <c r="E821"/>
    </row>
    <row r="822" spans="4:5">
      <c r="D822"/>
      <c r="E822"/>
    </row>
    <row r="823" spans="4:5">
      <c r="D823"/>
      <c r="E823"/>
    </row>
    <row r="824" spans="4:5">
      <c r="D824"/>
      <c r="E824"/>
    </row>
    <row r="825" spans="4:5">
      <c r="D825"/>
      <c r="E825"/>
    </row>
    <row r="826" spans="4:5">
      <c r="D826"/>
      <c r="E826"/>
    </row>
    <row r="827" spans="4:5">
      <c r="D827"/>
      <c r="E827"/>
    </row>
    <row r="828" spans="4:5">
      <c r="D828"/>
      <c r="E828"/>
    </row>
    <row r="829" spans="4:5">
      <c r="D829"/>
      <c r="E829"/>
    </row>
    <row r="830" spans="4:5">
      <c r="D830"/>
      <c r="E830"/>
    </row>
    <row r="831" spans="4:5">
      <c r="D831"/>
      <c r="E831"/>
    </row>
    <row r="832" spans="4:5">
      <c r="D832"/>
      <c r="E832"/>
    </row>
    <row r="833" spans="4:5">
      <c r="D833"/>
      <c r="E833"/>
    </row>
    <row r="834" spans="4:5">
      <c r="D834"/>
      <c r="E834"/>
    </row>
    <row r="835" spans="4:5">
      <c r="D835"/>
      <c r="E835"/>
    </row>
    <row r="836" spans="4:5">
      <c r="D836"/>
      <c r="E836"/>
    </row>
    <row r="837" spans="4:5">
      <c r="D837"/>
      <c r="E837"/>
    </row>
    <row r="838" spans="4:5">
      <c r="D838"/>
      <c r="E838"/>
    </row>
    <row r="839" spans="4:5">
      <c r="D839"/>
      <c r="E839"/>
    </row>
    <row r="840" spans="4:5">
      <c r="D840"/>
      <c r="E840"/>
    </row>
    <row r="841" spans="4:5">
      <c r="D841"/>
      <c r="E841"/>
    </row>
    <row r="842" spans="4:5">
      <c r="D842"/>
      <c r="E842"/>
    </row>
    <row r="843" spans="4:5">
      <c r="D843"/>
      <c r="E843"/>
    </row>
    <row r="844" spans="4:5">
      <c r="D844"/>
      <c r="E844"/>
    </row>
    <row r="845" spans="4:5">
      <c r="D845"/>
      <c r="E845"/>
    </row>
    <row r="846" spans="4:5">
      <c r="D846"/>
      <c r="E846"/>
    </row>
    <row r="847" spans="4:5">
      <c r="D847"/>
      <c r="E847"/>
    </row>
    <row r="848" spans="4:5">
      <c r="D848"/>
      <c r="E848"/>
    </row>
    <row r="849" spans="4:5">
      <c r="D849"/>
      <c r="E849"/>
    </row>
    <row r="850" spans="4:5">
      <c r="D850"/>
      <c r="E850"/>
    </row>
    <row r="851" spans="4:5">
      <c r="D851"/>
      <c r="E851"/>
    </row>
    <row r="852" spans="4:5">
      <c r="D852"/>
      <c r="E852"/>
    </row>
    <row r="853" spans="4:5">
      <c r="D853"/>
      <c r="E853"/>
    </row>
    <row r="854" spans="4:5">
      <c r="D854"/>
      <c r="E854"/>
    </row>
    <row r="855" spans="4:5">
      <c r="D855"/>
      <c r="E855"/>
    </row>
    <row r="856" spans="4:5">
      <c r="D856"/>
      <c r="E856"/>
    </row>
    <row r="857" spans="4:5">
      <c r="D857"/>
      <c r="E857"/>
    </row>
    <row r="858" spans="4:5">
      <c r="D858"/>
      <c r="E858"/>
    </row>
    <row r="859" spans="4:5">
      <c r="D859"/>
      <c r="E859"/>
    </row>
    <row r="860" spans="4:5">
      <c r="D860"/>
      <c r="E860"/>
    </row>
    <row r="861" spans="4:5">
      <c r="D861"/>
      <c r="E861"/>
    </row>
    <row r="862" spans="4:5">
      <c r="D862"/>
      <c r="E862"/>
    </row>
    <row r="863" spans="4:5">
      <c r="D863"/>
      <c r="E863"/>
    </row>
    <row r="864" spans="4:5">
      <c r="D864"/>
      <c r="E864"/>
    </row>
    <row r="865" spans="4:5">
      <c r="D865"/>
      <c r="E865"/>
    </row>
    <row r="866" spans="4:5">
      <c r="D866"/>
      <c r="E866"/>
    </row>
    <row r="867" spans="4:5">
      <c r="D867"/>
      <c r="E867"/>
    </row>
    <row r="868" spans="4:5">
      <c r="D868"/>
      <c r="E868"/>
    </row>
    <row r="869" spans="4:5">
      <c r="D869"/>
      <c r="E869"/>
    </row>
    <row r="870" spans="4:5">
      <c r="D870"/>
      <c r="E870"/>
    </row>
    <row r="871" spans="4:5">
      <c r="D871"/>
      <c r="E871"/>
    </row>
    <row r="872" spans="4:5">
      <c r="D872"/>
      <c r="E872"/>
    </row>
    <row r="873" spans="4:5">
      <c r="D873"/>
      <c r="E873"/>
    </row>
    <row r="874" spans="4:5">
      <c r="D874"/>
      <c r="E874"/>
    </row>
    <row r="875" spans="4:5">
      <c r="D875"/>
      <c r="E875"/>
    </row>
    <row r="876" spans="4:5">
      <c r="D876"/>
      <c r="E876"/>
    </row>
    <row r="877" spans="4:5">
      <c r="D877"/>
      <c r="E877"/>
    </row>
    <row r="878" spans="4:5">
      <c r="D878"/>
      <c r="E878"/>
    </row>
    <row r="879" spans="4:5">
      <c r="D879"/>
      <c r="E879"/>
    </row>
    <row r="880" spans="4:5">
      <c r="D880"/>
      <c r="E880"/>
    </row>
    <row r="881" spans="4:5">
      <c r="D881"/>
      <c r="E881"/>
    </row>
    <row r="882" spans="4:5">
      <c r="D882"/>
      <c r="E882"/>
    </row>
    <row r="883" spans="4:5">
      <c r="D883"/>
      <c r="E883"/>
    </row>
    <row r="884" spans="4:5">
      <c r="D884"/>
      <c r="E884"/>
    </row>
    <row r="885" spans="4:5">
      <c r="D885"/>
      <c r="E885"/>
    </row>
    <row r="886" spans="4:5">
      <c r="D886"/>
      <c r="E886"/>
    </row>
    <row r="887" spans="4:5">
      <c r="D887"/>
      <c r="E887"/>
    </row>
    <row r="888" spans="4:5">
      <c r="D888"/>
      <c r="E888"/>
    </row>
    <row r="889" spans="4:5">
      <c r="D889"/>
      <c r="E889"/>
    </row>
    <row r="890" spans="4:5">
      <c r="D890"/>
      <c r="E890"/>
    </row>
    <row r="891" spans="4:5">
      <c r="D891"/>
      <c r="E891"/>
    </row>
    <row r="892" spans="4:5">
      <c r="D892"/>
      <c r="E892"/>
    </row>
    <row r="893" spans="4:5">
      <c r="D893"/>
      <c r="E893"/>
    </row>
    <row r="894" spans="4:5">
      <c r="D894"/>
      <c r="E894"/>
    </row>
    <row r="895" spans="4:5">
      <c r="D895"/>
      <c r="E895"/>
    </row>
    <row r="896" spans="4:5">
      <c r="D896"/>
      <c r="E896"/>
    </row>
    <row r="897" spans="4:5">
      <c r="D897"/>
      <c r="E897"/>
    </row>
    <row r="898" spans="4:5">
      <c r="D898"/>
      <c r="E898"/>
    </row>
    <row r="899" spans="4:5">
      <c r="D899"/>
      <c r="E899"/>
    </row>
    <row r="900" spans="4:5">
      <c r="D900"/>
      <c r="E900"/>
    </row>
    <row r="901" spans="4:5">
      <c r="D901"/>
      <c r="E901"/>
    </row>
    <row r="902" spans="4:5">
      <c r="D902"/>
      <c r="E902"/>
    </row>
    <row r="903" spans="4:5">
      <c r="D903"/>
      <c r="E903"/>
    </row>
    <row r="904" spans="4:5">
      <c r="D904"/>
      <c r="E904"/>
    </row>
    <row r="905" spans="4:5">
      <c r="D905"/>
      <c r="E905"/>
    </row>
    <row r="906" spans="4:5">
      <c r="D906"/>
      <c r="E906"/>
    </row>
    <row r="907" spans="4:5">
      <c r="D907"/>
      <c r="E907"/>
    </row>
    <row r="908" spans="4:5">
      <c r="D908"/>
      <c r="E908"/>
    </row>
    <row r="909" spans="4:5">
      <c r="D909"/>
      <c r="E909"/>
    </row>
    <row r="910" spans="4:5">
      <c r="D910"/>
      <c r="E910"/>
    </row>
    <row r="911" spans="4:5">
      <c r="D911"/>
      <c r="E911"/>
    </row>
    <row r="912" spans="4:5">
      <c r="D912"/>
      <c r="E912"/>
    </row>
    <row r="913" spans="4:5">
      <c r="D913"/>
      <c r="E913"/>
    </row>
    <row r="914" spans="4:5">
      <c r="D914"/>
      <c r="E914"/>
    </row>
    <row r="915" spans="4:5">
      <c r="D915"/>
      <c r="E915"/>
    </row>
    <row r="916" spans="4:5">
      <c r="D916"/>
      <c r="E916"/>
    </row>
    <row r="917" spans="4:5">
      <c r="D917"/>
      <c r="E917"/>
    </row>
    <row r="918" spans="4:5">
      <c r="D918"/>
      <c r="E918"/>
    </row>
    <row r="919" spans="4:5">
      <c r="D919"/>
      <c r="E919"/>
    </row>
    <row r="920" spans="4:5">
      <c r="D920"/>
      <c r="E920"/>
    </row>
    <row r="921" spans="4:5">
      <c r="D921"/>
      <c r="E921"/>
    </row>
    <row r="922" spans="4:5">
      <c r="D922"/>
      <c r="E922"/>
    </row>
    <row r="923" spans="4:5">
      <c r="D923"/>
      <c r="E923"/>
    </row>
    <row r="924" spans="4:5">
      <c r="D924"/>
      <c r="E924"/>
    </row>
    <row r="925" spans="4:5">
      <c r="D925"/>
      <c r="E925"/>
    </row>
    <row r="926" spans="4:5">
      <c r="D926"/>
      <c r="E926"/>
    </row>
    <row r="927" spans="4:5">
      <c r="D927"/>
      <c r="E927"/>
    </row>
    <row r="928" spans="4:5">
      <c r="D928"/>
      <c r="E928"/>
    </row>
    <row r="929" spans="4:5">
      <c r="D929"/>
      <c r="E929"/>
    </row>
    <row r="930" spans="4:5">
      <c r="D930"/>
      <c r="E930"/>
    </row>
    <row r="931" spans="4:5">
      <c r="D931"/>
      <c r="E931"/>
    </row>
    <row r="932" spans="4:5">
      <c r="D932"/>
      <c r="E932"/>
    </row>
    <row r="933" spans="4:5">
      <c r="D933"/>
      <c r="E933"/>
    </row>
    <row r="934" spans="4:5">
      <c r="D934"/>
      <c r="E934"/>
    </row>
    <row r="935" spans="4:5">
      <c r="D935"/>
      <c r="E935"/>
    </row>
    <row r="936" spans="4:5">
      <c r="D936"/>
      <c r="E936"/>
    </row>
    <row r="937" spans="4:5">
      <c r="D937"/>
      <c r="E937"/>
    </row>
    <row r="938" spans="4:5">
      <c r="D938"/>
      <c r="E938"/>
    </row>
    <row r="939" spans="4:5">
      <c r="D939"/>
      <c r="E939"/>
    </row>
    <row r="940" spans="4:5">
      <c r="D940"/>
      <c r="E940"/>
    </row>
    <row r="941" spans="4:5">
      <c r="D941"/>
      <c r="E941"/>
    </row>
    <row r="942" spans="4:5">
      <c r="D942"/>
      <c r="E942"/>
    </row>
    <row r="943" spans="4:5">
      <c r="D943"/>
      <c r="E943"/>
    </row>
    <row r="944" spans="4:5">
      <c r="D944"/>
      <c r="E944"/>
    </row>
    <row r="945" spans="4:5">
      <c r="D945"/>
      <c r="E945"/>
    </row>
    <row r="946" spans="4:5">
      <c r="D946"/>
      <c r="E946"/>
    </row>
    <row r="947" spans="4:5">
      <c r="D947"/>
      <c r="E947"/>
    </row>
    <row r="948" spans="4:5">
      <c r="D948"/>
      <c r="E948"/>
    </row>
    <row r="949" spans="4:5">
      <c r="D949"/>
      <c r="E949"/>
    </row>
    <row r="950" spans="4:5">
      <c r="D950"/>
      <c r="E950"/>
    </row>
    <row r="951" spans="4:5">
      <c r="D951"/>
      <c r="E951"/>
    </row>
    <row r="952" spans="4:5">
      <c r="D952"/>
      <c r="E952"/>
    </row>
    <row r="953" spans="4:5">
      <c r="D953"/>
      <c r="E953"/>
    </row>
    <row r="954" spans="4:5">
      <c r="D954"/>
      <c r="E954"/>
    </row>
    <row r="955" spans="4:5">
      <c r="D955"/>
      <c r="E955"/>
    </row>
    <row r="956" spans="4:5">
      <c r="D956"/>
      <c r="E956"/>
    </row>
    <row r="957" spans="4:5">
      <c r="D957"/>
      <c r="E957"/>
    </row>
    <row r="958" spans="4:5">
      <c r="D958"/>
      <c r="E958"/>
    </row>
    <row r="959" spans="4:5">
      <c r="D959"/>
      <c r="E959"/>
    </row>
    <row r="960" spans="4:5">
      <c r="D960"/>
      <c r="E960"/>
    </row>
    <row r="961" spans="4:5">
      <c r="D961"/>
      <c r="E961"/>
    </row>
    <row r="962" spans="4:5">
      <c r="D962"/>
      <c r="E962"/>
    </row>
    <row r="963" spans="4:5">
      <c r="D963"/>
      <c r="E963"/>
    </row>
    <row r="964" spans="4:5">
      <c r="D964"/>
      <c r="E964"/>
    </row>
    <row r="965" spans="4:5">
      <c r="D965"/>
      <c r="E965"/>
    </row>
    <row r="966" spans="4:5">
      <c r="D966"/>
      <c r="E966"/>
    </row>
    <row r="967" spans="4:5">
      <c r="D967"/>
      <c r="E967"/>
    </row>
    <row r="968" spans="4:5">
      <c r="D968"/>
      <c r="E968"/>
    </row>
    <row r="969" spans="4:5">
      <c r="D969"/>
      <c r="E969"/>
    </row>
    <row r="970" spans="4:5">
      <c r="D970"/>
      <c r="E970"/>
    </row>
    <row r="971" spans="4:5">
      <c r="D971"/>
      <c r="E971"/>
    </row>
    <row r="972" spans="4:5">
      <c r="D972"/>
      <c r="E972"/>
    </row>
    <row r="973" spans="4:5">
      <c r="D973"/>
      <c r="E973"/>
    </row>
    <row r="974" spans="4:5">
      <c r="D974"/>
      <c r="E974"/>
    </row>
    <row r="975" spans="4:5">
      <c r="D975"/>
      <c r="E975"/>
    </row>
    <row r="976" spans="4:5">
      <c r="D976"/>
      <c r="E976"/>
    </row>
    <row r="977" spans="4:5">
      <c r="D977"/>
      <c r="E977"/>
    </row>
    <row r="978" spans="4:5">
      <c r="D978"/>
      <c r="E978"/>
    </row>
    <row r="979" spans="4:5">
      <c r="D979"/>
      <c r="E979"/>
    </row>
    <row r="980" spans="4:5">
      <c r="D980"/>
      <c r="E980"/>
    </row>
    <row r="981" spans="4:5">
      <c r="D981"/>
      <c r="E981"/>
    </row>
    <row r="982" spans="4:5">
      <c r="D982"/>
      <c r="E982"/>
    </row>
    <row r="983" spans="4:5">
      <c r="D983"/>
      <c r="E983"/>
    </row>
    <row r="984" spans="4:5">
      <c r="D984"/>
      <c r="E984"/>
    </row>
    <row r="985" spans="4:5">
      <c r="D985"/>
      <c r="E985"/>
    </row>
    <row r="986" spans="4:5">
      <c r="D986"/>
      <c r="E986"/>
    </row>
    <row r="987" spans="4:5">
      <c r="D987"/>
      <c r="E987"/>
    </row>
    <row r="988" spans="4:5">
      <c r="D988"/>
      <c r="E988"/>
    </row>
    <row r="989" spans="4:5">
      <c r="D989"/>
      <c r="E989"/>
    </row>
    <row r="990" spans="4:5">
      <c r="D990"/>
      <c r="E990"/>
    </row>
    <row r="991" spans="4:5">
      <c r="D991"/>
      <c r="E991"/>
    </row>
    <row r="992" spans="4:5">
      <c r="D992"/>
      <c r="E992"/>
    </row>
    <row r="993" spans="4:5">
      <c r="D993"/>
      <c r="E993"/>
    </row>
    <row r="994" spans="4:5">
      <c r="D994"/>
      <c r="E994"/>
    </row>
    <row r="995" spans="4:5">
      <c r="D995"/>
      <c r="E995"/>
    </row>
    <row r="996" spans="4:5">
      <c r="D996"/>
      <c r="E996"/>
    </row>
    <row r="997" spans="4:5">
      <c r="D997"/>
      <c r="E997"/>
    </row>
    <row r="998" spans="4:5">
      <c r="D998"/>
      <c r="E998"/>
    </row>
    <row r="999" spans="4:5">
      <c r="D999"/>
      <c r="E999"/>
    </row>
    <row r="1000" spans="4:5">
      <c r="D1000"/>
      <c r="E1000"/>
    </row>
    <row r="1001" spans="4:5">
      <c r="D1001"/>
      <c r="E1001"/>
    </row>
    <row r="1002" spans="4:5">
      <c r="D1002"/>
      <c r="E1002"/>
    </row>
    <row r="1003" spans="4:5">
      <c r="D1003"/>
      <c r="E1003"/>
    </row>
    <row r="1004" spans="4:5">
      <c r="D1004"/>
      <c r="E1004"/>
    </row>
    <row r="1005" spans="4:5">
      <c r="D1005"/>
      <c r="E1005"/>
    </row>
    <row r="1006" spans="4:5">
      <c r="D1006"/>
      <c r="E1006"/>
    </row>
    <row r="1007" spans="4:5">
      <c r="D1007"/>
      <c r="E1007"/>
    </row>
    <row r="1008" spans="4:5">
      <c r="D1008"/>
      <c r="E1008"/>
    </row>
    <row r="1009" spans="4:5">
      <c r="D1009"/>
      <c r="E1009"/>
    </row>
    <row r="1010" spans="4:5">
      <c r="D1010"/>
      <c r="E1010"/>
    </row>
    <row r="1011" spans="4:5">
      <c r="D1011"/>
      <c r="E1011"/>
    </row>
    <row r="1012" spans="4:5">
      <c r="D1012"/>
      <c r="E1012"/>
    </row>
    <row r="1013" spans="4:5">
      <c r="D1013"/>
      <c r="E1013"/>
    </row>
    <row r="1014" spans="4:5">
      <c r="D1014"/>
      <c r="E1014"/>
    </row>
    <row r="1015" spans="4:5">
      <c r="D1015"/>
      <c r="E1015"/>
    </row>
    <row r="1016" spans="4:5">
      <c r="D1016"/>
      <c r="E1016"/>
    </row>
    <row r="1017" spans="4:5">
      <c r="D1017"/>
      <c r="E1017"/>
    </row>
    <row r="1018" spans="4:5">
      <c r="D1018"/>
      <c r="E1018"/>
    </row>
    <row r="1019" spans="4:5">
      <c r="D1019"/>
      <c r="E1019"/>
    </row>
    <row r="1020" spans="4:5">
      <c r="D1020"/>
      <c r="E1020"/>
    </row>
    <row r="1021" spans="4:5">
      <c r="D1021"/>
      <c r="E1021"/>
    </row>
    <row r="1022" spans="4:5">
      <c r="D1022"/>
      <c r="E1022"/>
    </row>
    <row r="1023" spans="4:5">
      <c r="D1023"/>
      <c r="E1023"/>
    </row>
    <row r="1024" spans="4:5">
      <c r="D1024"/>
      <c r="E1024"/>
    </row>
    <row r="1025" spans="4:5">
      <c r="D1025"/>
      <c r="E1025"/>
    </row>
    <row r="1026" spans="4:5">
      <c r="D1026"/>
      <c r="E1026"/>
    </row>
    <row r="1027" spans="4:5">
      <c r="D1027"/>
      <c r="E1027"/>
    </row>
    <row r="1028" spans="4:5">
      <c r="D1028"/>
      <c r="E1028"/>
    </row>
    <row r="1029" spans="4:5">
      <c r="D1029"/>
      <c r="E1029"/>
    </row>
    <row r="1030" spans="4:5">
      <c r="D1030"/>
      <c r="E1030"/>
    </row>
    <row r="1031" spans="4:5">
      <c r="D1031"/>
      <c r="E1031"/>
    </row>
    <row r="1032" spans="4:5">
      <c r="D1032"/>
      <c r="E1032"/>
    </row>
    <row r="1033" spans="4:5">
      <c r="D1033"/>
      <c r="E1033"/>
    </row>
    <row r="1034" spans="4:5">
      <c r="D1034"/>
      <c r="E1034"/>
    </row>
    <row r="1035" spans="4:5">
      <c r="D1035"/>
      <c r="E1035"/>
    </row>
    <row r="1036" spans="4:5">
      <c r="D1036"/>
      <c r="E1036"/>
    </row>
    <row r="1037" spans="4:5">
      <c r="D1037"/>
      <c r="E1037"/>
    </row>
    <row r="1038" spans="4:5">
      <c r="D1038"/>
      <c r="E1038"/>
    </row>
    <row r="1039" spans="4:5">
      <c r="D1039"/>
      <c r="E1039"/>
    </row>
    <row r="1040" spans="4:5">
      <c r="D1040"/>
      <c r="E1040"/>
    </row>
    <row r="1041" spans="4:5">
      <c r="D1041"/>
      <c r="E1041"/>
    </row>
    <row r="1042" spans="4:5">
      <c r="D1042"/>
      <c r="E1042"/>
    </row>
    <row r="1043" spans="4:5">
      <c r="D1043"/>
      <c r="E1043"/>
    </row>
    <row r="1044" spans="4:5">
      <c r="D1044"/>
      <c r="E1044"/>
    </row>
    <row r="1045" spans="4:5">
      <c r="D1045"/>
      <c r="E1045"/>
    </row>
    <row r="1046" spans="4:5">
      <c r="D1046"/>
      <c r="E1046"/>
    </row>
    <row r="1047" spans="4:5">
      <c r="D1047"/>
      <c r="E1047"/>
    </row>
    <row r="1048" spans="4:5">
      <c r="D1048"/>
      <c r="E1048"/>
    </row>
    <row r="1049" spans="4:5">
      <c r="D1049"/>
      <c r="E1049"/>
    </row>
    <row r="1050" spans="4:5">
      <c r="D1050"/>
      <c r="E1050"/>
    </row>
    <row r="1051" spans="4:5">
      <c r="D1051"/>
      <c r="E1051"/>
    </row>
    <row r="1052" spans="4:5">
      <c r="D1052"/>
      <c r="E1052"/>
    </row>
    <row r="1053" spans="4:5">
      <c r="D1053"/>
      <c r="E1053"/>
    </row>
    <row r="1054" spans="4:5">
      <c r="D1054"/>
      <c r="E1054"/>
    </row>
    <row r="1055" spans="4:5">
      <c r="D1055"/>
      <c r="E1055"/>
    </row>
    <row r="1056" spans="4:5">
      <c r="D1056"/>
      <c r="E1056"/>
    </row>
    <row r="1057" spans="4:5">
      <c r="D1057"/>
      <c r="E1057"/>
    </row>
    <row r="1058" spans="4:5">
      <c r="D1058"/>
      <c r="E1058"/>
    </row>
    <row r="1059" spans="4:5">
      <c r="D1059"/>
      <c r="E1059"/>
    </row>
    <row r="1060" spans="4:5">
      <c r="D1060"/>
      <c r="E1060"/>
    </row>
    <row r="1061" spans="4:5">
      <c r="D1061"/>
      <c r="E1061"/>
    </row>
    <row r="1062" spans="4:5">
      <c r="D1062"/>
      <c r="E1062"/>
    </row>
    <row r="1063" spans="4:5">
      <c r="D1063"/>
      <c r="E1063"/>
    </row>
    <row r="1064" spans="4:5">
      <c r="D1064"/>
      <c r="E1064"/>
    </row>
    <row r="1065" spans="4:5">
      <c r="D1065"/>
      <c r="E1065"/>
    </row>
    <row r="1066" spans="4:5">
      <c r="D1066"/>
      <c r="E1066"/>
    </row>
    <row r="1067" spans="4:5">
      <c r="D1067"/>
      <c r="E1067"/>
    </row>
    <row r="1068" spans="4:5">
      <c r="D1068"/>
      <c r="E1068"/>
    </row>
    <row r="1069" spans="4:5">
      <c r="D1069"/>
      <c r="E1069"/>
    </row>
    <row r="1070" spans="4:5">
      <c r="D1070"/>
      <c r="E1070"/>
    </row>
    <row r="1071" spans="4:5">
      <c r="D1071"/>
      <c r="E1071"/>
    </row>
    <row r="1072" spans="4:5">
      <c r="D1072"/>
      <c r="E1072"/>
    </row>
    <row r="1073" spans="4:5">
      <c r="D1073"/>
      <c r="E1073"/>
    </row>
    <row r="1074" spans="4:5">
      <c r="D1074"/>
      <c r="E1074"/>
    </row>
    <row r="1075" spans="4:5">
      <c r="D1075"/>
      <c r="E1075"/>
    </row>
    <row r="1076" spans="4:5">
      <c r="D1076"/>
      <c r="E1076"/>
    </row>
    <row r="1077" spans="4:5">
      <c r="D1077"/>
      <c r="E1077"/>
    </row>
    <row r="1078" spans="4:5">
      <c r="D1078"/>
      <c r="E1078"/>
    </row>
    <row r="1079" spans="4:5">
      <c r="D1079"/>
      <c r="E1079"/>
    </row>
    <row r="1080" spans="4:5">
      <c r="D1080"/>
      <c r="E1080"/>
    </row>
    <row r="1081" spans="4:5">
      <c r="D1081"/>
      <c r="E1081"/>
    </row>
    <row r="1082" spans="4:5">
      <c r="D1082"/>
      <c r="E1082"/>
    </row>
    <row r="1083" spans="4:5">
      <c r="D1083"/>
      <c r="E1083"/>
    </row>
    <row r="1084" spans="4:5">
      <c r="D1084"/>
      <c r="E1084"/>
    </row>
    <row r="1085" spans="4:5">
      <c r="D1085"/>
      <c r="E1085"/>
    </row>
    <row r="1086" spans="4:5">
      <c r="D1086"/>
      <c r="E1086"/>
    </row>
    <row r="1087" spans="4:5">
      <c r="D1087"/>
      <c r="E1087"/>
    </row>
    <row r="1088" spans="4:5">
      <c r="D1088"/>
      <c r="E1088"/>
    </row>
    <row r="1089" spans="4:5">
      <c r="D1089"/>
      <c r="E1089"/>
    </row>
    <row r="1090" spans="4:5">
      <c r="D1090"/>
      <c r="E1090"/>
    </row>
    <row r="1091" spans="4:5">
      <c r="D1091"/>
      <c r="E1091"/>
    </row>
    <row r="1092" spans="4:5">
      <c r="D1092"/>
      <c r="E1092"/>
    </row>
    <row r="1093" spans="4:5">
      <c r="D1093"/>
      <c r="E1093"/>
    </row>
    <row r="1094" spans="4:5">
      <c r="D1094"/>
      <c r="E1094"/>
    </row>
    <row r="1095" spans="4:5">
      <c r="D1095"/>
      <c r="E1095"/>
    </row>
    <row r="1096" spans="4:5">
      <c r="D1096"/>
      <c r="E1096"/>
    </row>
    <row r="1097" spans="4:5">
      <c r="D1097"/>
      <c r="E1097"/>
    </row>
    <row r="1098" spans="4:5">
      <c r="D1098"/>
      <c r="E1098"/>
    </row>
    <row r="1099" spans="4:5">
      <c r="D1099"/>
      <c r="E1099"/>
    </row>
    <row r="1100" spans="4:5">
      <c r="D1100"/>
      <c r="E1100"/>
    </row>
    <row r="1101" spans="4:5">
      <c r="D1101"/>
      <c r="E1101"/>
    </row>
    <row r="1102" spans="4:5">
      <c r="D1102"/>
      <c r="E1102"/>
    </row>
    <row r="1103" spans="4:5">
      <c r="D1103"/>
      <c r="E1103"/>
    </row>
    <row r="1104" spans="4:5">
      <c r="D1104"/>
      <c r="E1104"/>
    </row>
    <row r="1105" spans="4:5">
      <c r="D1105"/>
      <c r="E1105"/>
    </row>
    <row r="1106" spans="4:5">
      <c r="D1106"/>
      <c r="E1106"/>
    </row>
    <row r="1107" spans="4:5">
      <c r="D1107"/>
      <c r="E1107"/>
    </row>
    <row r="1108" spans="4:5">
      <c r="D1108"/>
      <c r="E1108"/>
    </row>
    <row r="1109" spans="4:5">
      <c r="D1109"/>
      <c r="E1109"/>
    </row>
    <row r="1110" spans="4:5">
      <c r="D1110"/>
      <c r="E1110"/>
    </row>
    <row r="1111" spans="4:5">
      <c r="D1111"/>
      <c r="E1111"/>
    </row>
    <row r="1112" spans="4:5">
      <c r="D1112"/>
      <c r="E1112"/>
    </row>
    <row r="1113" spans="4:5">
      <c r="D1113"/>
      <c r="E1113"/>
    </row>
    <row r="1114" spans="4:5">
      <c r="D1114"/>
      <c r="E1114"/>
    </row>
    <row r="1115" spans="4:5">
      <c r="D1115"/>
      <c r="E1115"/>
    </row>
    <row r="1116" spans="4:5">
      <c r="D1116"/>
      <c r="E1116"/>
    </row>
    <row r="1117" spans="4:5">
      <c r="D1117"/>
      <c r="E1117"/>
    </row>
    <row r="1118" spans="4:5">
      <c r="D1118"/>
      <c r="E1118"/>
    </row>
    <row r="1119" spans="4:5">
      <c r="D1119"/>
      <c r="E1119"/>
    </row>
    <row r="1120" spans="4:5">
      <c r="D1120"/>
      <c r="E1120"/>
    </row>
    <row r="1121" spans="4:5">
      <c r="D1121"/>
      <c r="E1121"/>
    </row>
    <row r="1122" spans="4:5">
      <c r="D1122"/>
      <c r="E1122"/>
    </row>
    <row r="1123" spans="4:5">
      <c r="D1123"/>
      <c r="E1123"/>
    </row>
    <row r="1124" spans="4:5">
      <c r="D1124"/>
      <c r="E1124"/>
    </row>
    <row r="1125" spans="4:5">
      <c r="D1125"/>
      <c r="E1125"/>
    </row>
    <row r="1126" spans="4:5">
      <c r="D1126"/>
      <c r="E1126"/>
    </row>
    <row r="1127" spans="4:5">
      <c r="D1127"/>
      <c r="E1127"/>
    </row>
    <row r="1128" spans="4:5">
      <c r="D1128"/>
      <c r="E1128"/>
    </row>
    <row r="1129" spans="4:5">
      <c r="D1129"/>
      <c r="E1129"/>
    </row>
    <row r="1130" spans="4:5">
      <c r="D1130"/>
      <c r="E1130"/>
    </row>
    <row r="1131" spans="4:5">
      <c r="D1131"/>
      <c r="E1131"/>
    </row>
    <row r="1132" spans="4:5">
      <c r="D1132"/>
      <c r="E1132"/>
    </row>
    <row r="1133" spans="4:5">
      <c r="D1133"/>
      <c r="E1133"/>
    </row>
    <row r="1134" spans="4:5">
      <c r="D1134"/>
      <c r="E1134"/>
    </row>
    <row r="1135" spans="4:5">
      <c r="D1135"/>
      <c r="E1135"/>
    </row>
    <row r="1136" spans="4:5">
      <c r="D1136"/>
      <c r="E1136"/>
    </row>
    <row r="1137" spans="4:5">
      <c r="D1137"/>
      <c r="E1137"/>
    </row>
    <row r="1138" spans="4:5">
      <c r="D1138"/>
      <c r="E1138"/>
    </row>
    <row r="1139" spans="4:5">
      <c r="D1139"/>
      <c r="E1139"/>
    </row>
    <row r="1140" spans="4:5">
      <c r="D1140"/>
      <c r="E1140"/>
    </row>
    <row r="1141" spans="4:5">
      <c r="D1141"/>
      <c r="E1141"/>
    </row>
    <row r="1142" spans="4:5">
      <c r="D1142"/>
      <c r="E1142"/>
    </row>
    <row r="1143" spans="4:5">
      <c r="D1143"/>
      <c r="E1143"/>
    </row>
    <row r="1144" spans="4:5">
      <c r="D1144"/>
      <c r="E1144"/>
    </row>
    <row r="1145" spans="4:5">
      <c r="D1145"/>
      <c r="E1145"/>
    </row>
    <row r="1146" spans="4:5">
      <c r="D1146"/>
      <c r="E1146"/>
    </row>
    <row r="1147" spans="4:5">
      <c r="D1147"/>
      <c r="E1147"/>
    </row>
    <row r="1148" spans="4:5">
      <c r="D1148"/>
      <c r="E1148"/>
    </row>
    <row r="1149" spans="4:5">
      <c r="D1149"/>
      <c r="E1149"/>
    </row>
    <row r="1150" spans="4:5">
      <c r="D1150"/>
      <c r="E1150"/>
    </row>
    <row r="1151" spans="4:5">
      <c r="D1151"/>
      <c r="E1151"/>
    </row>
    <row r="1152" spans="4:5">
      <c r="D1152"/>
      <c r="E1152"/>
    </row>
    <row r="1153" spans="4:5">
      <c r="D1153"/>
      <c r="E1153"/>
    </row>
    <row r="1154" spans="4:5">
      <c r="D1154"/>
      <c r="E1154"/>
    </row>
    <row r="1155" spans="4:5">
      <c r="D1155"/>
      <c r="E1155"/>
    </row>
    <row r="1156" spans="4:5">
      <c r="D1156"/>
      <c r="E1156"/>
    </row>
    <row r="1157" spans="4:5">
      <c r="D1157"/>
      <c r="E1157"/>
    </row>
    <row r="1158" spans="4:5">
      <c r="D1158"/>
      <c r="E1158"/>
    </row>
    <row r="1159" spans="4:5">
      <c r="D1159"/>
      <c r="E1159"/>
    </row>
    <row r="1160" spans="4:5">
      <c r="D1160"/>
      <c r="E1160"/>
    </row>
    <row r="1161" spans="4:5">
      <c r="D1161"/>
      <c r="E1161"/>
    </row>
    <row r="1162" spans="4:5">
      <c r="D1162"/>
      <c r="E1162"/>
    </row>
    <row r="1163" spans="4:5">
      <c r="D1163"/>
      <c r="E1163"/>
    </row>
    <row r="1164" spans="4:5">
      <c r="D1164"/>
      <c r="E1164"/>
    </row>
    <row r="1165" spans="4:5">
      <c r="D1165"/>
      <c r="E1165"/>
    </row>
    <row r="1166" spans="4:5">
      <c r="D1166"/>
      <c r="E1166"/>
    </row>
    <row r="1167" spans="4:5">
      <c r="D1167"/>
      <c r="E1167"/>
    </row>
    <row r="1168" spans="4:5">
      <c r="D1168"/>
      <c r="E1168"/>
    </row>
    <row r="1169" spans="4:5">
      <c r="D1169"/>
      <c r="E1169"/>
    </row>
    <row r="1170" spans="4:5">
      <c r="D1170"/>
      <c r="E1170"/>
    </row>
    <row r="1171" spans="4:5">
      <c r="D1171"/>
      <c r="E1171"/>
    </row>
    <row r="1172" spans="4:5">
      <c r="D1172"/>
      <c r="E1172"/>
    </row>
    <row r="1173" spans="4:5">
      <c r="D1173"/>
      <c r="E1173"/>
    </row>
    <row r="1174" spans="4:5">
      <c r="D1174"/>
      <c r="E1174"/>
    </row>
    <row r="1175" spans="4:5">
      <c r="D1175"/>
      <c r="E1175"/>
    </row>
    <row r="1176" spans="4:5">
      <c r="D1176"/>
      <c r="E1176"/>
    </row>
    <row r="1177" spans="4:5">
      <c r="D1177"/>
      <c r="E1177"/>
    </row>
    <row r="1178" spans="4:5">
      <c r="D1178"/>
      <c r="E1178"/>
    </row>
    <row r="1179" spans="4:5">
      <c r="D1179"/>
      <c r="E1179"/>
    </row>
    <row r="1180" spans="4:5">
      <c r="D1180"/>
      <c r="E1180"/>
    </row>
    <row r="1181" spans="4:5">
      <c r="D1181"/>
      <c r="E1181"/>
    </row>
    <row r="1182" spans="4:5">
      <c r="D1182"/>
      <c r="E1182"/>
    </row>
    <row r="1183" spans="4:5">
      <c r="D1183"/>
      <c r="E1183"/>
    </row>
    <row r="1184" spans="4:5">
      <c r="D1184"/>
      <c r="E1184"/>
    </row>
    <row r="1185" spans="4:5">
      <c r="D1185"/>
      <c r="E1185"/>
    </row>
    <row r="1186" spans="4:5">
      <c r="D1186"/>
      <c r="E1186"/>
    </row>
    <row r="1187" spans="4:5">
      <c r="D1187"/>
      <c r="E1187"/>
    </row>
    <row r="1188" spans="4:5">
      <c r="D1188"/>
      <c r="E1188"/>
    </row>
    <row r="1189" spans="4:5">
      <c r="D1189"/>
      <c r="E1189"/>
    </row>
    <row r="1190" spans="4:5">
      <c r="D1190"/>
      <c r="E1190"/>
    </row>
    <row r="1191" spans="4:5">
      <c r="D1191"/>
      <c r="E1191"/>
    </row>
    <row r="1192" spans="4:5">
      <c r="D1192"/>
      <c r="E1192"/>
    </row>
    <row r="1193" spans="4:5">
      <c r="D1193"/>
      <c r="E1193"/>
    </row>
    <row r="1194" spans="4:5">
      <c r="D1194"/>
      <c r="E1194"/>
    </row>
    <row r="1195" spans="4:5">
      <c r="D1195"/>
      <c r="E1195"/>
    </row>
    <row r="1196" spans="4:5">
      <c r="D1196"/>
      <c r="E1196"/>
    </row>
    <row r="1197" spans="4:5">
      <c r="D1197"/>
      <c r="E1197"/>
    </row>
    <row r="1198" spans="4:5">
      <c r="D1198"/>
      <c r="E1198"/>
    </row>
    <row r="1199" spans="4:5">
      <c r="D1199"/>
      <c r="E1199"/>
    </row>
    <row r="1200" spans="4:5">
      <c r="D1200"/>
      <c r="E1200"/>
    </row>
    <row r="1201" spans="4:5">
      <c r="D1201"/>
      <c r="E1201"/>
    </row>
    <row r="1202" spans="4:5">
      <c r="D1202"/>
      <c r="E1202"/>
    </row>
    <row r="1203" spans="4:5">
      <c r="D1203"/>
      <c r="E1203"/>
    </row>
    <row r="1204" spans="4:5">
      <c r="D1204"/>
      <c r="E1204"/>
    </row>
    <row r="1205" spans="4:5">
      <c r="D1205"/>
      <c r="E1205"/>
    </row>
    <row r="1206" spans="4:5">
      <c r="D1206"/>
      <c r="E1206"/>
    </row>
    <row r="1207" spans="4:5">
      <c r="D1207"/>
      <c r="E1207"/>
    </row>
    <row r="1208" spans="4:5">
      <c r="D1208"/>
      <c r="E1208"/>
    </row>
    <row r="1209" spans="4:5">
      <c r="D1209"/>
      <c r="E1209"/>
    </row>
    <row r="1210" spans="4:5">
      <c r="D1210"/>
      <c r="E1210"/>
    </row>
    <row r="1211" spans="4:5">
      <c r="D1211"/>
      <c r="E1211"/>
    </row>
    <row r="1212" spans="4:5">
      <c r="D1212"/>
      <c r="E1212"/>
    </row>
    <row r="1213" spans="4:5">
      <c r="D1213"/>
      <c r="E1213"/>
    </row>
    <row r="1214" spans="4:5">
      <c r="D1214"/>
      <c r="E1214"/>
    </row>
    <row r="1215" spans="4:5">
      <c r="D1215"/>
      <c r="E1215"/>
    </row>
    <row r="1216" spans="4:5">
      <c r="D1216"/>
      <c r="E1216"/>
    </row>
    <row r="1217" spans="4:5">
      <c r="D1217"/>
      <c r="E1217"/>
    </row>
    <row r="1218" spans="4:5">
      <c r="D1218"/>
      <c r="E1218"/>
    </row>
    <row r="1219" spans="4:5">
      <c r="D1219"/>
      <c r="E1219"/>
    </row>
    <row r="1220" spans="4:5">
      <c r="D1220"/>
      <c r="E1220"/>
    </row>
    <row r="1221" spans="4:5">
      <c r="D1221"/>
      <c r="E1221"/>
    </row>
    <row r="1222" spans="4:5">
      <c r="D1222"/>
      <c r="E1222"/>
    </row>
    <row r="1223" spans="4:5">
      <c r="D1223"/>
      <c r="E1223"/>
    </row>
    <row r="1224" spans="4:5">
      <c r="D1224"/>
      <c r="E1224"/>
    </row>
    <row r="1225" spans="4:5">
      <c r="D1225"/>
      <c r="E1225"/>
    </row>
    <row r="1226" spans="4:5">
      <c r="D1226"/>
      <c r="E1226"/>
    </row>
    <row r="1227" spans="4:5">
      <c r="D1227"/>
      <c r="E1227"/>
    </row>
    <row r="1228" spans="4:5">
      <c r="D1228"/>
      <c r="E1228"/>
    </row>
    <row r="1229" spans="4:5">
      <c r="D1229"/>
      <c r="E1229"/>
    </row>
    <row r="1230" spans="4:5">
      <c r="D1230"/>
      <c r="E1230"/>
    </row>
    <row r="1231" spans="4:5">
      <c r="D1231"/>
      <c r="E1231"/>
    </row>
    <row r="1232" spans="4:5">
      <c r="D1232"/>
      <c r="E1232"/>
    </row>
    <row r="1233" spans="4:5">
      <c r="D1233"/>
      <c r="E1233"/>
    </row>
    <row r="1234" spans="4:5">
      <c r="D1234"/>
      <c r="E1234"/>
    </row>
    <row r="1235" spans="4:5">
      <c r="D1235"/>
      <c r="E1235"/>
    </row>
    <row r="1236" spans="4:5">
      <c r="D1236"/>
      <c r="E1236"/>
    </row>
    <row r="1237" spans="4:5">
      <c r="D1237"/>
      <c r="E1237"/>
    </row>
    <row r="1238" spans="4:5">
      <c r="D1238"/>
      <c r="E1238"/>
    </row>
    <row r="1239" spans="4:5">
      <c r="D1239"/>
      <c r="E1239"/>
    </row>
    <row r="1240" spans="4:5">
      <c r="D1240"/>
      <c r="E1240"/>
    </row>
    <row r="1241" spans="4:5">
      <c r="D1241"/>
      <c r="E1241"/>
    </row>
    <row r="1242" spans="4:5">
      <c r="D1242"/>
      <c r="E1242"/>
    </row>
    <row r="1243" spans="4:5">
      <c r="D1243"/>
      <c r="E1243"/>
    </row>
    <row r="1244" spans="4:5">
      <c r="D1244"/>
      <c r="E1244"/>
    </row>
    <row r="1245" spans="4:5">
      <c r="D1245"/>
      <c r="E1245"/>
    </row>
    <row r="1246" spans="4:5">
      <c r="D1246"/>
      <c r="E1246"/>
    </row>
    <row r="1247" spans="4:5">
      <c r="D1247"/>
      <c r="E1247"/>
    </row>
    <row r="1248" spans="4:5">
      <c r="D1248"/>
      <c r="E1248"/>
    </row>
    <row r="1249" spans="4:5">
      <c r="D1249"/>
      <c r="E1249"/>
    </row>
    <row r="1250" spans="4:5">
      <c r="D1250"/>
      <c r="E1250"/>
    </row>
    <row r="1251" spans="4:5">
      <c r="D1251"/>
      <c r="E1251"/>
    </row>
    <row r="1252" spans="4:5">
      <c r="D1252"/>
      <c r="E1252"/>
    </row>
    <row r="1253" spans="4:5">
      <c r="D1253"/>
      <c r="E1253"/>
    </row>
    <row r="1254" spans="4:5">
      <c r="D1254"/>
      <c r="E1254"/>
    </row>
    <row r="1255" spans="4:5">
      <c r="D1255"/>
      <c r="E1255"/>
    </row>
    <row r="1256" spans="4:5">
      <c r="D1256"/>
      <c r="E1256"/>
    </row>
    <row r="1257" spans="4:5">
      <c r="D1257"/>
      <c r="E1257"/>
    </row>
    <row r="1258" spans="4:5">
      <c r="D1258"/>
      <c r="E1258"/>
    </row>
    <row r="1259" spans="4:5">
      <c r="D1259"/>
      <c r="E1259"/>
    </row>
    <row r="1260" spans="4:5">
      <c r="D1260"/>
      <c r="E1260"/>
    </row>
    <row r="1261" spans="4:5">
      <c r="D1261"/>
      <c r="E1261"/>
    </row>
    <row r="1262" spans="4:5">
      <c r="D1262"/>
      <c r="E1262"/>
    </row>
    <row r="1263" spans="4:5">
      <c r="D1263"/>
      <c r="E1263"/>
    </row>
    <row r="1264" spans="4:5">
      <c r="D1264"/>
      <c r="E1264"/>
    </row>
    <row r="1265" spans="4:5">
      <c r="D1265"/>
      <c r="E1265"/>
    </row>
    <row r="1266" spans="4:5">
      <c r="D1266"/>
      <c r="E1266"/>
    </row>
    <row r="1267" spans="4:5">
      <c r="D1267"/>
      <c r="E1267"/>
    </row>
    <row r="1268" spans="4:5">
      <c r="D1268"/>
      <c r="E1268"/>
    </row>
    <row r="1269" spans="4:5">
      <c r="D1269"/>
      <c r="E1269"/>
    </row>
    <row r="1270" spans="4:5">
      <c r="D1270"/>
      <c r="E1270"/>
    </row>
    <row r="1271" spans="4:5">
      <c r="D1271"/>
      <c r="E1271"/>
    </row>
    <row r="1272" spans="4:5">
      <c r="D1272"/>
      <c r="E1272"/>
    </row>
    <row r="1273" spans="4:5">
      <c r="D1273"/>
      <c r="E1273"/>
    </row>
    <row r="1274" spans="4:5">
      <c r="D1274"/>
      <c r="E1274"/>
    </row>
    <row r="1275" spans="4:5">
      <c r="D1275"/>
      <c r="E1275"/>
    </row>
    <row r="1276" spans="4:5">
      <c r="D1276"/>
      <c r="E1276"/>
    </row>
    <row r="1277" spans="4:5">
      <c r="D1277"/>
      <c r="E1277"/>
    </row>
    <row r="1278" spans="4:5">
      <c r="D1278"/>
      <c r="E1278"/>
    </row>
    <row r="1279" spans="4:5">
      <c r="D1279"/>
      <c r="E1279"/>
    </row>
    <row r="1280" spans="4:5">
      <c r="D1280"/>
      <c r="E1280"/>
    </row>
    <row r="1281" spans="4:5">
      <c r="D1281"/>
      <c r="E1281"/>
    </row>
    <row r="1282" spans="4:5">
      <c r="D1282"/>
      <c r="E1282"/>
    </row>
    <row r="1283" spans="4:5">
      <c r="D1283"/>
      <c r="E1283"/>
    </row>
    <row r="1284" spans="4:5">
      <c r="D1284"/>
      <c r="E1284"/>
    </row>
    <row r="1285" spans="4:5">
      <c r="D1285"/>
      <c r="E1285"/>
    </row>
    <row r="1286" spans="4:5">
      <c r="D1286"/>
      <c r="E1286"/>
    </row>
    <row r="1287" spans="4:5">
      <c r="D1287"/>
      <c r="E1287"/>
    </row>
    <row r="1288" spans="4:5">
      <c r="D1288"/>
      <c r="E1288"/>
    </row>
    <row r="1289" spans="4:5">
      <c r="D1289"/>
      <c r="E1289"/>
    </row>
    <row r="1290" spans="4:5">
      <c r="D1290"/>
      <c r="E1290"/>
    </row>
    <row r="1291" spans="4:5">
      <c r="D1291"/>
      <c r="E1291"/>
    </row>
    <row r="1292" spans="4:5">
      <c r="D1292"/>
      <c r="E1292"/>
    </row>
    <row r="1293" spans="4:5">
      <c r="D1293"/>
      <c r="E1293"/>
    </row>
    <row r="1294" spans="4:5">
      <c r="D1294"/>
      <c r="E1294"/>
    </row>
    <row r="1295" spans="4:5">
      <c r="D1295"/>
      <c r="E1295"/>
    </row>
    <row r="1296" spans="4:5">
      <c r="D1296"/>
      <c r="E1296"/>
    </row>
    <row r="1297" spans="4:5">
      <c r="D1297"/>
      <c r="E1297"/>
    </row>
    <row r="1298" spans="4:5">
      <c r="D1298"/>
      <c r="E1298"/>
    </row>
    <row r="1299" spans="4:5">
      <c r="D1299"/>
      <c r="E1299"/>
    </row>
    <row r="1300" spans="4:5">
      <c r="D1300"/>
      <c r="E1300"/>
    </row>
    <row r="1301" spans="4:5">
      <c r="D1301"/>
      <c r="E1301"/>
    </row>
    <row r="1302" spans="4:5">
      <c r="D1302"/>
      <c r="E1302"/>
    </row>
    <row r="1303" spans="4:5">
      <c r="D1303"/>
      <c r="E1303"/>
    </row>
    <row r="1304" spans="4:5">
      <c r="D1304"/>
      <c r="E1304"/>
    </row>
    <row r="1305" spans="4:5">
      <c r="D1305"/>
      <c r="E1305"/>
    </row>
    <row r="1306" spans="4:5">
      <c r="D1306"/>
      <c r="E1306"/>
    </row>
    <row r="1307" spans="4:5">
      <c r="D1307"/>
      <c r="E1307"/>
    </row>
    <row r="1308" spans="4:5">
      <c r="D1308"/>
      <c r="E1308"/>
    </row>
    <row r="1309" spans="4:5">
      <c r="D1309"/>
      <c r="E1309"/>
    </row>
    <row r="1310" spans="4:5">
      <c r="D1310"/>
      <c r="E1310"/>
    </row>
    <row r="1311" spans="4:5">
      <c r="D1311"/>
      <c r="E1311"/>
    </row>
    <row r="1312" spans="4:5">
      <c r="D1312"/>
      <c r="E1312"/>
    </row>
    <row r="1313" spans="4:5">
      <c r="D1313"/>
      <c r="E1313"/>
    </row>
    <row r="1314" spans="4:5">
      <c r="D1314"/>
      <c r="E1314"/>
    </row>
    <row r="1315" spans="4:5">
      <c r="D1315"/>
      <c r="E1315"/>
    </row>
    <row r="1316" spans="4:5">
      <c r="D1316"/>
      <c r="E1316"/>
    </row>
    <row r="1317" spans="4:5">
      <c r="D1317"/>
      <c r="E1317"/>
    </row>
    <row r="1318" spans="4:5">
      <c r="D1318"/>
      <c r="E1318"/>
    </row>
    <row r="1319" spans="4:5">
      <c r="D1319"/>
      <c r="E1319"/>
    </row>
    <row r="1320" spans="4:5">
      <c r="D1320"/>
      <c r="E1320"/>
    </row>
    <row r="1321" spans="4:5">
      <c r="D1321"/>
      <c r="E1321"/>
    </row>
    <row r="1322" spans="4:5">
      <c r="D1322"/>
      <c r="E1322"/>
    </row>
    <row r="1323" spans="4:5">
      <c r="D1323"/>
      <c r="E1323"/>
    </row>
    <row r="1324" spans="4:5">
      <c r="D1324"/>
      <c r="E1324"/>
    </row>
    <row r="1325" spans="4:5">
      <c r="D1325"/>
      <c r="E1325"/>
    </row>
    <row r="1326" spans="4:5">
      <c r="D1326"/>
      <c r="E1326"/>
    </row>
    <row r="1327" spans="4:5">
      <c r="D1327"/>
      <c r="E1327"/>
    </row>
    <row r="1328" spans="4:5">
      <c r="D1328"/>
      <c r="E1328"/>
    </row>
    <row r="1329" spans="4:5">
      <c r="D1329"/>
      <c r="E1329"/>
    </row>
    <row r="1330" spans="4:5">
      <c r="D1330"/>
      <c r="E1330"/>
    </row>
    <row r="1331" spans="4:5">
      <c r="D1331"/>
      <c r="E1331"/>
    </row>
    <row r="1332" spans="4:5">
      <c r="D1332"/>
      <c r="E1332"/>
    </row>
    <row r="1333" spans="4:5">
      <c r="D1333"/>
      <c r="E1333"/>
    </row>
    <row r="1334" spans="4:5">
      <c r="D1334"/>
      <c r="E1334"/>
    </row>
    <row r="1335" spans="4:5">
      <c r="D1335"/>
      <c r="E1335"/>
    </row>
    <row r="1336" spans="4:5">
      <c r="D1336"/>
      <c r="E1336"/>
    </row>
    <row r="1337" spans="4:5">
      <c r="D1337"/>
      <c r="E1337"/>
    </row>
    <row r="1338" spans="4:5">
      <c r="D1338"/>
      <c r="E1338"/>
    </row>
    <row r="1339" spans="4:5">
      <c r="D1339"/>
      <c r="E1339"/>
    </row>
    <row r="1340" spans="4:5">
      <c r="D1340"/>
      <c r="E1340"/>
    </row>
    <row r="1341" spans="4:5">
      <c r="D1341"/>
      <c r="E1341"/>
    </row>
    <row r="1342" spans="4:5">
      <c r="D1342"/>
      <c r="E1342"/>
    </row>
    <row r="1343" spans="4:5">
      <c r="D1343"/>
      <c r="E1343"/>
    </row>
    <row r="1344" spans="4:5">
      <c r="D1344"/>
      <c r="E1344"/>
    </row>
    <row r="1345" spans="4:5">
      <c r="D1345"/>
      <c r="E1345"/>
    </row>
    <row r="1346" spans="4:5">
      <c r="D1346"/>
      <c r="E1346"/>
    </row>
    <row r="1347" spans="4:5">
      <c r="D1347"/>
      <c r="E1347"/>
    </row>
    <row r="1348" spans="4:5">
      <c r="D1348"/>
      <c r="E1348"/>
    </row>
    <row r="1349" spans="4:5">
      <c r="D1349"/>
      <c r="E1349"/>
    </row>
    <row r="1350" spans="4:5">
      <c r="D1350"/>
      <c r="E1350"/>
    </row>
    <row r="1351" spans="4:5">
      <c r="D1351"/>
      <c r="E1351"/>
    </row>
    <row r="1352" spans="4:5">
      <c r="D1352"/>
      <c r="E1352"/>
    </row>
    <row r="1353" spans="4:5">
      <c r="D1353"/>
      <c r="E1353"/>
    </row>
    <row r="1354" spans="4:5">
      <c r="D1354"/>
      <c r="E1354"/>
    </row>
    <row r="1355" spans="4:5">
      <c r="D1355"/>
      <c r="E1355"/>
    </row>
    <row r="1356" spans="4:5">
      <c r="D1356"/>
      <c r="E1356"/>
    </row>
    <row r="1357" spans="4:5">
      <c r="D1357"/>
      <c r="E1357"/>
    </row>
    <row r="1358" spans="4:5">
      <c r="D1358"/>
      <c r="E1358"/>
    </row>
    <row r="1359" spans="4:5">
      <c r="D1359"/>
      <c r="E1359"/>
    </row>
    <row r="1360" spans="4:5">
      <c r="D1360"/>
      <c r="E1360"/>
    </row>
    <row r="1361" spans="4:5">
      <c r="D1361"/>
      <c r="E1361"/>
    </row>
    <row r="1362" spans="4:5">
      <c r="D1362"/>
      <c r="E1362"/>
    </row>
    <row r="1363" spans="4:5">
      <c r="D1363"/>
      <c r="E1363"/>
    </row>
    <row r="1364" spans="4:5">
      <c r="D1364"/>
      <c r="E1364"/>
    </row>
    <row r="1365" spans="4:5">
      <c r="D1365"/>
      <c r="E1365"/>
    </row>
    <row r="1366" spans="4:5">
      <c r="D1366"/>
      <c r="E1366"/>
    </row>
    <row r="1367" spans="4:5">
      <c r="D1367"/>
      <c r="E1367"/>
    </row>
    <row r="1368" spans="4:5">
      <c r="D1368"/>
      <c r="E1368"/>
    </row>
    <row r="1369" spans="4:5">
      <c r="D1369"/>
      <c r="E1369"/>
    </row>
    <row r="1370" spans="4:5">
      <c r="D1370"/>
      <c r="E1370"/>
    </row>
    <row r="1371" spans="4:5">
      <c r="D1371"/>
      <c r="E1371"/>
    </row>
    <row r="1372" spans="4:5">
      <c r="D1372"/>
      <c r="E1372"/>
    </row>
    <row r="1373" spans="4:5">
      <c r="D1373"/>
      <c r="E1373"/>
    </row>
    <row r="1374" spans="4:5">
      <c r="D1374"/>
      <c r="E1374"/>
    </row>
    <row r="1375" spans="4:5">
      <c r="D1375"/>
      <c r="E1375"/>
    </row>
    <row r="1376" spans="4:5">
      <c r="D1376"/>
      <c r="E1376"/>
    </row>
    <row r="1377" spans="4:5">
      <c r="D1377"/>
      <c r="E1377"/>
    </row>
    <row r="1378" spans="4:5">
      <c r="D1378"/>
      <c r="E1378"/>
    </row>
    <row r="1379" spans="4:5">
      <c r="D1379"/>
      <c r="E1379"/>
    </row>
    <row r="1380" spans="4:5">
      <c r="D1380"/>
      <c r="E1380"/>
    </row>
    <row r="1381" spans="4:5">
      <c r="D1381"/>
      <c r="E1381"/>
    </row>
    <row r="1382" spans="4:5">
      <c r="D1382"/>
      <c r="E1382"/>
    </row>
    <row r="1383" spans="4:5">
      <c r="D1383"/>
      <c r="E1383"/>
    </row>
    <row r="1384" spans="4:5">
      <c r="D1384"/>
      <c r="E1384"/>
    </row>
    <row r="1385" spans="4:5">
      <c r="D1385"/>
      <c r="E1385"/>
    </row>
    <row r="1386" spans="4:5">
      <c r="D1386"/>
      <c r="E1386"/>
    </row>
    <row r="1387" spans="4:5">
      <c r="D1387"/>
      <c r="E1387"/>
    </row>
    <row r="1388" spans="4:5">
      <c r="D1388"/>
      <c r="E1388"/>
    </row>
    <row r="1389" spans="4:5">
      <c r="D1389"/>
      <c r="E1389"/>
    </row>
    <row r="1390" spans="4:5">
      <c r="D1390"/>
      <c r="E1390"/>
    </row>
    <row r="1391" spans="4:5">
      <c r="D1391"/>
      <c r="E1391"/>
    </row>
    <row r="1392" spans="4:5">
      <c r="D1392"/>
      <c r="E1392"/>
    </row>
    <row r="1393" spans="4:5">
      <c r="D1393"/>
      <c r="E1393"/>
    </row>
    <row r="1394" spans="4:5">
      <c r="D1394"/>
      <c r="E1394"/>
    </row>
    <row r="1395" spans="4:5">
      <c r="D1395"/>
      <c r="E1395"/>
    </row>
    <row r="1396" spans="4:5">
      <c r="D1396"/>
      <c r="E1396"/>
    </row>
    <row r="1397" spans="4:5">
      <c r="D1397"/>
      <c r="E1397"/>
    </row>
    <row r="1398" spans="4:5">
      <c r="D1398"/>
      <c r="E1398"/>
    </row>
    <row r="1399" spans="4:5">
      <c r="D1399"/>
      <c r="E1399"/>
    </row>
    <row r="1400" spans="4:5">
      <c r="D1400"/>
      <c r="E1400"/>
    </row>
    <row r="1401" spans="4:5">
      <c r="D1401"/>
      <c r="E1401"/>
    </row>
    <row r="1402" spans="4:5">
      <c r="D1402"/>
      <c r="E1402"/>
    </row>
    <row r="1403" spans="4:5">
      <c r="D1403"/>
      <c r="E1403"/>
    </row>
    <row r="1404" spans="4:5">
      <c r="D1404"/>
      <c r="E1404"/>
    </row>
    <row r="1405" spans="4:5">
      <c r="D1405"/>
      <c r="E1405"/>
    </row>
    <row r="1406" spans="4:5">
      <c r="D1406"/>
      <c r="E1406"/>
    </row>
    <row r="1407" spans="4:5">
      <c r="D1407"/>
      <c r="E1407"/>
    </row>
    <row r="1408" spans="4:5">
      <c r="D1408"/>
      <c r="E1408"/>
    </row>
    <row r="1409" spans="4:5">
      <c r="D1409"/>
      <c r="E1409"/>
    </row>
    <row r="1410" spans="4:5">
      <c r="D1410"/>
      <c r="E1410"/>
    </row>
    <row r="1411" spans="4:5">
      <c r="D1411"/>
      <c r="E1411"/>
    </row>
    <row r="1412" spans="4:5">
      <c r="D1412"/>
      <c r="E1412"/>
    </row>
    <row r="1413" spans="4:5">
      <c r="D1413"/>
      <c r="E1413"/>
    </row>
    <row r="1414" spans="4:5">
      <c r="D1414"/>
      <c r="E1414"/>
    </row>
    <row r="1415" spans="4:5">
      <c r="D1415"/>
      <c r="E1415"/>
    </row>
    <row r="1416" spans="4:5">
      <c r="D1416"/>
      <c r="E1416"/>
    </row>
    <row r="1417" spans="4:5">
      <c r="D1417"/>
      <c r="E1417"/>
    </row>
    <row r="1418" spans="4:5">
      <c r="D1418"/>
      <c r="E1418"/>
    </row>
    <row r="1419" spans="4:5">
      <c r="D1419"/>
      <c r="E1419"/>
    </row>
    <row r="1420" spans="4:5">
      <c r="D1420"/>
      <c r="E1420"/>
    </row>
    <row r="1421" spans="4:5">
      <c r="D1421"/>
      <c r="E1421"/>
    </row>
    <row r="1422" spans="4:5">
      <c r="D1422"/>
      <c r="E1422"/>
    </row>
    <row r="1423" spans="4:5">
      <c r="D1423"/>
      <c r="E1423"/>
    </row>
    <row r="1424" spans="4:5">
      <c r="D1424"/>
      <c r="E1424"/>
    </row>
    <row r="1425" spans="4:5">
      <c r="D1425"/>
      <c r="E1425"/>
    </row>
    <row r="1426" spans="4:5">
      <c r="D1426"/>
      <c r="E1426"/>
    </row>
    <row r="1427" spans="4:5">
      <c r="D1427"/>
      <c r="E1427"/>
    </row>
    <row r="1428" spans="4:5">
      <c r="D1428"/>
      <c r="E1428"/>
    </row>
    <row r="1429" spans="4:5">
      <c r="D1429"/>
      <c r="E1429"/>
    </row>
    <row r="1430" spans="4:5">
      <c r="D1430"/>
      <c r="E1430"/>
    </row>
    <row r="1431" spans="4:5">
      <c r="D1431"/>
      <c r="E1431"/>
    </row>
    <row r="1432" spans="4:5">
      <c r="D1432"/>
      <c r="E1432"/>
    </row>
    <row r="1433" spans="4:5">
      <c r="D1433"/>
      <c r="E1433"/>
    </row>
    <row r="1434" spans="4:5">
      <c r="D1434"/>
      <c r="E1434"/>
    </row>
    <row r="1435" spans="4:5">
      <c r="D1435"/>
      <c r="E1435"/>
    </row>
    <row r="1436" spans="4:5">
      <c r="D1436"/>
      <c r="E1436"/>
    </row>
    <row r="1437" spans="4:5">
      <c r="D1437"/>
      <c r="E1437"/>
    </row>
    <row r="1438" spans="4:5">
      <c r="D1438"/>
      <c r="E1438"/>
    </row>
    <row r="1439" spans="4:5">
      <c r="D1439"/>
      <c r="E1439"/>
    </row>
    <row r="1440" spans="4:5">
      <c r="D1440"/>
      <c r="E1440"/>
    </row>
    <row r="1441" spans="4:5">
      <c r="D1441"/>
      <c r="E1441"/>
    </row>
    <row r="1442" spans="4:5">
      <c r="D1442"/>
      <c r="E1442"/>
    </row>
    <row r="1443" spans="4:5">
      <c r="D1443"/>
      <c r="E1443"/>
    </row>
    <row r="1444" spans="4:5">
      <c r="D1444"/>
      <c r="E1444"/>
    </row>
    <row r="1445" spans="4:5">
      <c r="D1445"/>
      <c r="E1445"/>
    </row>
    <row r="1446" spans="4:5">
      <c r="D1446"/>
      <c r="E1446"/>
    </row>
    <row r="1447" spans="4:5">
      <c r="D1447"/>
      <c r="E1447"/>
    </row>
    <row r="1448" spans="4:5">
      <c r="D1448"/>
      <c r="E1448"/>
    </row>
    <row r="1449" spans="4:5">
      <c r="D1449"/>
      <c r="E1449"/>
    </row>
    <row r="1450" spans="4:5">
      <c r="D1450"/>
      <c r="E1450"/>
    </row>
    <row r="1451" spans="4:5">
      <c r="D1451"/>
      <c r="E1451"/>
    </row>
    <row r="1452" spans="4:5">
      <c r="D1452"/>
      <c r="E1452"/>
    </row>
    <row r="1453" spans="4:5">
      <c r="D1453"/>
      <c r="E1453"/>
    </row>
    <row r="1454" spans="4:5">
      <c r="D1454"/>
      <c r="E1454"/>
    </row>
    <row r="1455" spans="4:5">
      <c r="D1455"/>
      <c r="E1455"/>
    </row>
    <row r="1456" spans="4:5">
      <c r="D1456"/>
      <c r="E1456"/>
    </row>
    <row r="1457" spans="4:5">
      <c r="D1457"/>
      <c r="E1457"/>
    </row>
    <row r="1458" spans="4:5">
      <c r="D1458"/>
      <c r="E1458"/>
    </row>
    <row r="1459" spans="4:5">
      <c r="D1459"/>
      <c r="E1459"/>
    </row>
    <row r="1460" spans="4:5">
      <c r="D1460"/>
      <c r="E1460"/>
    </row>
    <row r="1461" spans="4:5">
      <c r="D1461"/>
      <c r="E1461"/>
    </row>
    <row r="1462" spans="4:5">
      <c r="D1462"/>
      <c r="E1462"/>
    </row>
    <row r="1463" spans="4:5">
      <c r="D1463"/>
      <c r="E1463"/>
    </row>
    <row r="1464" spans="4:5">
      <c r="D1464"/>
      <c r="E1464"/>
    </row>
    <row r="1465" spans="4:5">
      <c r="D1465"/>
      <c r="E1465"/>
    </row>
    <row r="1466" spans="4:5">
      <c r="D1466"/>
      <c r="E1466"/>
    </row>
    <row r="1467" spans="4:5">
      <c r="D1467"/>
      <c r="E1467"/>
    </row>
    <row r="1468" spans="4:5">
      <c r="D1468"/>
      <c r="E1468"/>
    </row>
    <row r="1469" spans="4:5">
      <c r="D1469"/>
      <c r="E1469"/>
    </row>
    <row r="1470" spans="4:5">
      <c r="D1470"/>
      <c r="E1470"/>
    </row>
    <row r="1471" spans="4:5">
      <c r="D1471"/>
      <c r="E1471"/>
    </row>
    <row r="1472" spans="4:5">
      <c r="D1472"/>
      <c r="E1472"/>
    </row>
    <row r="1473" spans="4:5">
      <c r="D1473"/>
      <c r="E1473"/>
    </row>
    <row r="1474" spans="4:5">
      <c r="D1474"/>
      <c r="E1474"/>
    </row>
    <row r="1475" spans="4:5">
      <c r="D1475"/>
      <c r="E1475"/>
    </row>
    <row r="1476" spans="4:5">
      <c r="D1476"/>
      <c r="E1476"/>
    </row>
    <row r="1477" spans="4:5">
      <c r="D1477"/>
      <c r="E1477"/>
    </row>
    <row r="1478" spans="4:5">
      <c r="D1478"/>
      <c r="E1478"/>
    </row>
    <row r="1479" spans="4:5">
      <c r="D1479"/>
      <c r="E1479"/>
    </row>
    <row r="1480" spans="4:5">
      <c r="D1480"/>
      <c r="E1480"/>
    </row>
    <row r="1481" spans="4:5">
      <c r="D1481"/>
      <c r="E1481"/>
    </row>
    <row r="1482" spans="4:5">
      <c r="D1482"/>
      <c r="E1482"/>
    </row>
    <row r="1483" spans="4:5">
      <c r="D1483"/>
      <c r="E1483"/>
    </row>
    <row r="1484" spans="4:5">
      <c r="D1484"/>
      <c r="E1484"/>
    </row>
    <row r="1485" spans="4:5">
      <c r="D1485"/>
      <c r="E1485"/>
    </row>
    <row r="1486" spans="4:5">
      <c r="D1486"/>
      <c r="E1486"/>
    </row>
    <row r="1487" spans="4:5">
      <c r="D1487"/>
      <c r="E1487"/>
    </row>
    <row r="1488" spans="4:5">
      <c r="D1488"/>
      <c r="E1488"/>
    </row>
    <row r="1489" spans="4:5">
      <c r="D1489"/>
      <c r="E1489"/>
    </row>
    <row r="1490" spans="4:5">
      <c r="D1490"/>
      <c r="E1490"/>
    </row>
    <row r="1491" spans="4:5">
      <c r="D1491"/>
      <c r="E1491"/>
    </row>
    <row r="1492" spans="4:5">
      <c r="D1492"/>
      <c r="E1492"/>
    </row>
    <row r="1493" spans="4:5">
      <c r="D1493"/>
      <c r="E1493"/>
    </row>
    <row r="1494" spans="4:5">
      <c r="D1494"/>
      <c r="E1494"/>
    </row>
    <row r="1495" spans="4:5">
      <c r="D1495"/>
      <c r="E1495"/>
    </row>
    <row r="1496" spans="4:5">
      <c r="D1496"/>
      <c r="E1496"/>
    </row>
    <row r="1497" spans="4:5">
      <c r="D1497"/>
      <c r="E1497"/>
    </row>
    <row r="1498" spans="4:5">
      <c r="D1498"/>
      <c r="E1498"/>
    </row>
    <row r="1499" spans="4:5">
      <c r="D1499"/>
      <c r="E1499"/>
    </row>
    <row r="1500" spans="4:5">
      <c r="D1500"/>
      <c r="E1500"/>
    </row>
    <row r="1501" spans="4:5">
      <c r="D1501"/>
      <c r="E1501"/>
    </row>
    <row r="1502" spans="4:5">
      <c r="D1502"/>
      <c r="E1502"/>
    </row>
    <row r="1503" spans="4:5">
      <c r="D1503"/>
      <c r="E1503"/>
    </row>
    <row r="1504" spans="4:5">
      <c r="D1504"/>
      <c r="E1504"/>
    </row>
    <row r="1505" spans="4:5">
      <c r="D1505"/>
      <c r="E1505"/>
    </row>
    <row r="1506" spans="4:5">
      <c r="D1506"/>
      <c r="E1506"/>
    </row>
    <row r="1507" spans="4:5">
      <c r="D1507"/>
      <c r="E1507"/>
    </row>
    <row r="1508" spans="4:5">
      <c r="D1508"/>
      <c r="E1508"/>
    </row>
    <row r="1509" spans="4:5">
      <c r="D1509"/>
      <c r="E1509"/>
    </row>
    <row r="1510" spans="4:5">
      <c r="D1510"/>
      <c r="E1510"/>
    </row>
    <row r="1511" spans="4:5">
      <c r="D1511"/>
      <c r="E1511"/>
    </row>
    <row r="1512" spans="4:5">
      <c r="D1512"/>
      <c r="E1512"/>
    </row>
    <row r="1513" spans="4:5">
      <c r="D1513"/>
      <c r="E1513"/>
    </row>
    <row r="1514" spans="4:5">
      <c r="D1514"/>
      <c r="E1514"/>
    </row>
    <row r="1515" spans="4:5">
      <c r="D1515"/>
      <c r="E1515"/>
    </row>
    <row r="1516" spans="4:5">
      <c r="D1516"/>
      <c r="E1516"/>
    </row>
    <row r="1517" spans="4:5">
      <c r="D1517"/>
      <c r="E1517"/>
    </row>
    <row r="1518" spans="4:5">
      <c r="D1518"/>
      <c r="E1518"/>
    </row>
    <row r="1519" spans="4:5">
      <c r="D1519"/>
      <c r="E1519"/>
    </row>
    <row r="1520" spans="4:5">
      <c r="D1520"/>
      <c r="E1520"/>
    </row>
    <row r="1521" spans="4:5">
      <c r="D1521"/>
      <c r="E1521"/>
    </row>
    <row r="1522" spans="4:5">
      <c r="D1522"/>
      <c r="E1522"/>
    </row>
    <row r="1523" spans="4:5">
      <c r="D1523"/>
      <c r="E1523"/>
    </row>
    <row r="1524" spans="4:5">
      <c r="D1524"/>
      <c r="E1524"/>
    </row>
    <row r="1525" spans="4:5">
      <c r="D1525"/>
      <c r="E1525"/>
    </row>
    <row r="1526" spans="4:5">
      <c r="D1526"/>
      <c r="E1526"/>
    </row>
    <row r="1527" spans="4:5">
      <c r="D1527"/>
      <c r="E1527"/>
    </row>
    <row r="1528" spans="4:5">
      <c r="D1528"/>
      <c r="E1528"/>
    </row>
    <row r="1529" spans="4:5">
      <c r="D1529"/>
      <c r="E1529"/>
    </row>
    <row r="1530" spans="4:5">
      <c r="D1530"/>
      <c r="E1530"/>
    </row>
    <row r="1531" spans="4:5">
      <c r="D1531"/>
      <c r="E1531"/>
    </row>
    <row r="1532" spans="4:5">
      <c r="D1532"/>
      <c r="E1532"/>
    </row>
    <row r="1533" spans="4:5">
      <c r="D1533"/>
      <c r="E1533"/>
    </row>
    <row r="1534" spans="4:5">
      <c r="D1534"/>
      <c r="E1534"/>
    </row>
    <row r="1535" spans="4:5">
      <c r="D1535"/>
      <c r="E1535"/>
    </row>
    <row r="1536" spans="4:5">
      <c r="D1536"/>
      <c r="E1536"/>
    </row>
    <row r="1537" spans="4:5">
      <c r="D1537"/>
      <c r="E1537"/>
    </row>
    <row r="1538" spans="4:5">
      <c r="D1538"/>
      <c r="E1538"/>
    </row>
    <row r="1539" spans="4:5">
      <c r="D1539"/>
      <c r="E1539"/>
    </row>
    <row r="1540" spans="4:5">
      <c r="D1540"/>
      <c r="E1540"/>
    </row>
    <row r="1541" spans="4:5">
      <c r="D1541"/>
      <c r="E1541"/>
    </row>
    <row r="1542" spans="4:5">
      <c r="D1542"/>
      <c r="E1542"/>
    </row>
    <row r="1543" spans="4:5">
      <c r="D1543"/>
      <c r="E1543"/>
    </row>
    <row r="1544" spans="4:5">
      <c r="D1544"/>
      <c r="E1544"/>
    </row>
    <row r="1545" spans="4:5">
      <c r="D1545"/>
      <c r="E1545"/>
    </row>
    <row r="1546" spans="4:5">
      <c r="D1546"/>
      <c r="E1546"/>
    </row>
    <row r="1547" spans="4:5">
      <c r="D1547"/>
      <c r="E1547"/>
    </row>
    <row r="1548" spans="4:5">
      <c r="D1548"/>
      <c r="E1548"/>
    </row>
    <row r="1549" spans="4:5">
      <c r="D1549"/>
      <c r="E1549"/>
    </row>
    <row r="1550" spans="4:5">
      <c r="D1550"/>
      <c r="E1550"/>
    </row>
    <row r="1551" spans="4:5">
      <c r="D1551"/>
      <c r="E1551"/>
    </row>
    <row r="1552" spans="4:5">
      <c r="D1552"/>
      <c r="E1552"/>
    </row>
    <row r="1553" spans="4:5">
      <c r="D1553"/>
      <c r="E1553"/>
    </row>
    <row r="1554" spans="4:5">
      <c r="D1554"/>
      <c r="E1554"/>
    </row>
    <row r="1555" spans="4:5">
      <c r="D1555"/>
      <c r="E1555"/>
    </row>
    <row r="1556" spans="4:5">
      <c r="D1556"/>
      <c r="E1556"/>
    </row>
    <row r="1557" spans="4:5">
      <c r="D1557"/>
      <c r="E1557"/>
    </row>
    <row r="1558" spans="4:5">
      <c r="D1558"/>
      <c r="E1558"/>
    </row>
    <row r="1559" spans="4:5">
      <c r="D1559"/>
      <c r="E1559"/>
    </row>
    <row r="1560" spans="4:5">
      <c r="D1560"/>
      <c r="E1560"/>
    </row>
    <row r="1561" spans="4:5">
      <c r="D1561"/>
      <c r="E1561"/>
    </row>
    <row r="1562" spans="4:5">
      <c r="D1562"/>
      <c r="E1562"/>
    </row>
    <row r="1563" spans="4:5">
      <c r="D1563"/>
      <c r="E1563"/>
    </row>
    <row r="1564" spans="4:5">
      <c r="D1564"/>
      <c r="E1564"/>
    </row>
    <row r="1565" spans="4:5">
      <c r="D1565"/>
      <c r="E1565"/>
    </row>
    <row r="1566" spans="4:5">
      <c r="D1566"/>
      <c r="E1566"/>
    </row>
    <row r="1567" spans="4:5">
      <c r="D1567"/>
      <c r="E1567"/>
    </row>
    <row r="1568" spans="4:5">
      <c r="D1568"/>
      <c r="E1568"/>
    </row>
    <row r="1569" spans="4:5">
      <c r="D1569"/>
      <c r="E1569"/>
    </row>
    <row r="1570" spans="4:5">
      <c r="D1570"/>
      <c r="E1570"/>
    </row>
    <row r="1571" spans="4:5">
      <c r="D1571"/>
      <c r="E1571"/>
    </row>
    <row r="1572" spans="4:5">
      <c r="D1572"/>
      <c r="E1572"/>
    </row>
    <row r="1573" spans="4:5">
      <c r="D1573"/>
      <c r="E1573"/>
    </row>
    <row r="1574" spans="4:5">
      <c r="D1574"/>
      <c r="E1574"/>
    </row>
    <row r="1575" spans="4:5">
      <c r="D1575"/>
      <c r="E1575"/>
    </row>
    <row r="1576" spans="4:5">
      <c r="D1576"/>
      <c r="E1576"/>
    </row>
    <row r="1577" spans="4:5">
      <c r="D1577"/>
      <c r="E1577"/>
    </row>
    <row r="1578" spans="4:5">
      <c r="D1578"/>
      <c r="E1578"/>
    </row>
    <row r="1579" spans="4:5">
      <c r="D1579"/>
      <c r="E1579"/>
    </row>
    <row r="1580" spans="4:5">
      <c r="D1580"/>
      <c r="E1580"/>
    </row>
    <row r="1581" spans="4:5">
      <c r="D1581"/>
      <c r="E1581"/>
    </row>
    <row r="1582" spans="4:5">
      <c r="D1582"/>
      <c r="E1582"/>
    </row>
    <row r="1583" spans="4:5">
      <c r="D1583"/>
      <c r="E1583"/>
    </row>
    <row r="1584" spans="4:5">
      <c r="D1584"/>
      <c r="E1584"/>
    </row>
    <row r="1585" spans="4:5">
      <c r="D1585"/>
      <c r="E1585"/>
    </row>
    <row r="1586" spans="4:5">
      <c r="D1586"/>
      <c r="E1586"/>
    </row>
    <row r="1587" spans="4:5">
      <c r="D1587"/>
      <c r="E1587"/>
    </row>
    <row r="1588" spans="4:5">
      <c r="D1588"/>
      <c r="E1588"/>
    </row>
    <row r="1589" spans="4:5">
      <c r="D1589"/>
      <c r="E1589"/>
    </row>
    <row r="1590" spans="4:5">
      <c r="D1590"/>
      <c r="E1590"/>
    </row>
    <row r="1591" spans="4:5">
      <c r="D1591"/>
      <c r="E1591"/>
    </row>
    <row r="1592" spans="4:5">
      <c r="D1592"/>
      <c r="E1592"/>
    </row>
    <row r="1593" spans="4:5">
      <c r="D1593"/>
      <c r="E1593"/>
    </row>
    <row r="1594" spans="4:5">
      <c r="D1594"/>
      <c r="E1594"/>
    </row>
    <row r="1595" spans="4:5">
      <c r="D1595"/>
      <c r="E1595"/>
    </row>
    <row r="1596" spans="4:5">
      <c r="D1596"/>
      <c r="E1596"/>
    </row>
    <row r="1597" spans="4:5">
      <c r="D1597"/>
      <c r="E1597"/>
    </row>
    <row r="1598" spans="4:5">
      <c r="D1598"/>
      <c r="E1598"/>
    </row>
    <row r="1599" spans="4:5">
      <c r="D1599"/>
      <c r="E1599"/>
    </row>
    <row r="1600" spans="4:5">
      <c r="D1600"/>
      <c r="E1600"/>
    </row>
    <row r="1601" spans="4:5">
      <c r="D1601"/>
      <c r="E1601"/>
    </row>
    <row r="1602" spans="4:5">
      <c r="D1602"/>
      <c r="E1602"/>
    </row>
    <row r="1603" spans="4:5">
      <c r="D1603"/>
      <c r="E1603"/>
    </row>
    <row r="1604" spans="4:5">
      <c r="D1604"/>
      <c r="E1604"/>
    </row>
    <row r="1605" spans="4:5">
      <c r="D1605"/>
      <c r="E1605"/>
    </row>
    <row r="1606" spans="4:5">
      <c r="D1606"/>
      <c r="E1606"/>
    </row>
    <row r="1607" spans="4:5">
      <c r="D1607"/>
      <c r="E1607"/>
    </row>
    <row r="1608" spans="4:5">
      <c r="D1608"/>
      <c r="E1608"/>
    </row>
    <row r="1609" spans="4:5">
      <c r="D1609"/>
      <c r="E1609"/>
    </row>
    <row r="1610" spans="4:5">
      <c r="D1610"/>
      <c r="E1610"/>
    </row>
    <row r="1611" spans="4:5">
      <c r="D1611"/>
      <c r="E1611"/>
    </row>
    <row r="1612" spans="4:5">
      <c r="D1612"/>
      <c r="E1612"/>
    </row>
    <row r="1613" spans="4:5">
      <c r="D1613"/>
      <c r="E1613"/>
    </row>
    <row r="1614" spans="4:5">
      <c r="D1614"/>
      <c r="E1614"/>
    </row>
    <row r="1615" spans="4:5">
      <c r="D1615"/>
      <c r="E1615"/>
    </row>
    <row r="1616" spans="4:5">
      <c r="D1616"/>
      <c r="E1616"/>
    </row>
    <row r="1617" spans="4:5">
      <c r="D1617"/>
      <c r="E1617"/>
    </row>
    <row r="1618" spans="4:5">
      <c r="D1618"/>
      <c r="E1618"/>
    </row>
    <row r="1619" spans="4:5">
      <c r="D1619"/>
      <c r="E1619"/>
    </row>
    <row r="1620" spans="4:5">
      <c r="D1620"/>
      <c r="E1620"/>
    </row>
    <row r="1621" spans="4:5">
      <c r="D1621"/>
      <c r="E1621"/>
    </row>
    <row r="1622" spans="4:5">
      <c r="D1622"/>
      <c r="E1622"/>
    </row>
    <row r="1623" spans="4:5">
      <c r="D1623"/>
      <c r="E1623"/>
    </row>
    <row r="1624" spans="4:5">
      <c r="D1624"/>
      <c r="E1624"/>
    </row>
    <row r="1625" spans="4:5">
      <c r="D1625"/>
      <c r="E1625"/>
    </row>
    <row r="1626" spans="4:5">
      <c r="D1626"/>
      <c r="E1626"/>
    </row>
    <row r="1627" spans="4:5">
      <c r="D1627"/>
      <c r="E1627"/>
    </row>
    <row r="1628" spans="4:5">
      <c r="D1628"/>
      <c r="E1628"/>
    </row>
    <row r="1629" spans="4:5">
      <c r="D1629"/>
      <c r="E1629"/>
    </row>
    <row r="1630" spans="4:5">
      <c r="D1630"/>
      <c r="E1630"/>
    </row>
    <row r="1631" spans="4:5">
      <c r="D1631"/>
      <c r="E1631"/>
    </row>
    <row r="1632" spans="4:5">
      <c r="D1632"/>
      <c r="E1632"/>
    </row>
    <row r="1633" spans="4:5">
      <c r="D1633"/>
      <c r="E1633"/>
    </row>
    <row r="1634" spans="4:5">
      <c r="D1634"/>
      <c r="E1634"/>
    </row>
    <row r="1635" spans="4:5">
      <c r="D1635"/>
      <c r="E1635"/>
    </row>
    <row r="1636" spans="4:5">
      <c r="D1636"/>
      <c r="E1636"/>
    </row>
    <row r="1637" spans="4:5">
      <c r="D1637"/>
      <c r="E1637"/>
    </row>
    <row r="1638" spans="4:5">
      <c r="D1638"/>
      <c r="E1638"/>
    </row>
    <row r="1639" spans="4:5">
      <c r="D1639"/>
      <c r="E1639"/>
    </row>
    <row r="1640" spans="4:5">
      <c r="D1640"/>
      <c r="E1640"/>
    </row>
    <row r="1641" spans="4:5">
      <c r="D1641"/>
      <c r="E1641"/>
    </row>
    <row r="1642" spans="4:5">
      <c r="D1642"/>
      <c r="E1642"/>
    </row>
    <row r="1643" spans="4:5">
      <c r="D1643"/>
      <c r="E1643"/>
    </row>
    <row r="1644" spans="4:5">
      <c r="D1644"/>
      <c r="E1644"/>
    </row>
    <row r="1645" spans="4:5">
      <c r="D1645"/>
      <c r="E1645"/>
    </row>
    <row r="1646" spans="4:5">
      <c r="D1646"/>
      <c r="E1646"/>
    </row>
    <row r="1647" spans="4:5">
      <c r="D1647"/>
      <c r="E1647"/>
    </row>
    <row r="1648" spans="4:5">
      <c r="D1648"/>
      <c r="E1648"/>
    </row>
    <row r="1649" spans="4:5">
      <c r="D1649"/>
      <c r="E1649"/>
    </row>
    <row r="1650" spans="4:5">
      <c r="D1650"/>
      <c r="E1650"/>
    </row>
    <row r="1651" spans="4:5">
      <c r="D1651"/>
      <c r="E1651"/>
    </row>
    <row r="1652" spans="4:5">
      <c r="D1652"/>
      <c r="E1652"/>
    </row>
    <row r="1653" spans="4:5">
      <c r="D1653"/>
      <c r="E1653"/>
    </row>
    <row r="1654" spans="4:5">
      <c r="D1654"/>
      <c r="E1654"/>
    </row>
    <row r="1655" spans="4:5">
      <c r="D1655"/>
      <c r="E1655"/>
    </row>
    <row r="1656" spans="4:5">
      <c r="D1656"/>
      <c r="E1656"/>
    </row>
    <row r="1657" spans="4:5">
      <c r="D1657"/>
      <c r="E1657"/>
    </row>
    <row r="1658" spans="4:5">
      <c r="D1658"/>
      <c r="E1658"/>
    </row>
    <row r="1659" spans="4:5">
      <c r="D1659"/>
      <c r="E1659"/>
    </row>
    <row r="1660" spans="4:5">
      <c r="D1660"/>
      <c r="E1660"/>
    </row>
    <row r="1661" spans="4:5">
      <c r="D1661"/>
      <c r="E1661"/>
    </row>
    <row r="1662" spans="4:5">
      <c r="D1662"/>
      <c r="E1662"/>
    </row>
    <row r="1663" spans="4:5">
      <c r="D1663"/>
      <c r="E1663"/>
    </row>
    <row r="1664" spans="4:5">
      <c r="D1664"/>
      <c r="E1664"/>
    </row>
    <row r="1665" spans="4:5">
      <c r="D1665"/>
      <c r="E1665"/>
    </row>
    <row r="1666" spans="4:5">
      <c r="D1666"/>
      <c r="E1666"/>
    </row>
    <row r="1667" spans="4:5">
      <c r="D1667"/>
      <c r="E1667"/>
    </row>
    <row r="1668" spans="4:5">
      <c r="D1668"/>
      <c r="E1668"/>
    </row>
    <row r="1669" spans="4:5">
      <c r="D1669"/>
      <c r="E1669"/>
    </row>
    <row r="1670" spans="4:5">
      <c r="D1670"/>
      <c r="E1670"/>
    </row>
    <row r="1671" spans="4:5">
      <c r="D1671"/>
      <c r="E1671"/>
    </row>
    <row r="1672" spans="4:5">
      <c r="D1672"/>
      <c r="E1672"/>
    </row>
    <row r="1673" spans="4:5">
      <c r="D1673"/>
      <c r="E1673"/>
    </row>
    <row r="1674" spans="4:5">
      <c r="D1674"/>
      <c r="E1674"/>
    </row>
    <row r="1675" spans="4:5">
      <c r="D1675"/>
      <c r="E1675"/>
    </row>
    <row r="1676" spans="4:5">
      <c r="D1676"/>
      <c r="E1676"/>
    </row>
    <row r="1677" spans="4:5">
      <c r="D1677"/>
      <c r="E1677"/>
    </row>
    <row r="1678" spans="4:5">
      <c r="D1678"/>
      <c r="E1678"/>
    </row>
    <row r="1679" spans="4:5">
      <c r="D1679"/>
      <c r="E1679"/>
    </row>
    <row r="1680" spans="4:5">
      <c r="D1680"/>
      <c r="E1680"/>
    </row>
    <row r="1681" spans="4:5">
      <c r="D1681"/>
      <c r="E1681"/>
    </row>
    <row r="1682" spans="4:5">
      <c r="D1682"/>
      <c r="E1682"/>
    </row>
    <row r="1683" spans="4:5">
      <c r="D1683"/>
      <c r="E1683"/>
    </row>
    <row r="1684" spans="4:5">
      <c r="D1684"/>
      <c r="E1684"/>
    </row>
    <row r="1685" spans="4:5">
      <c r="D1685"/>
      <c r="E1685"/>
    </row>
    <row r="1686" spans="4:5">
      <c r="D1686"/>
      <c r="E1686"/>
    </row>
    <row r="1687" spans="4:5">
      <c r="D1687"/>
      <c r="E1687"/>
    </row>
    <row r="1688" spans="4:5">
      <c r="D1688"/>
      <c r="E1688"/>
    </row>
    <row r="1689" spans="4:5">
      <c r="D1689"/>
      <c r="E1689"/>
    </row>
    <row r="1690" spans="4:5">
      <c r="D1690"/>
      <c r="E1690"/>
    </row>
    <row r="1691" spans="4:5">
      <c r="D1691"/>
      <c r="E1691"/>
    </row>
    <row r="1692" spans="4:5">
      <c r="D1692"/>
      <c r="E1692"/>
    </row>
    <row r="1693" spans="4:5">
      <c r="D1693"/>
      <c r="E1693"/>
    </row>
    <row r="1694" spans="4:5">
      <c r="D1694"/>
      <c r="E1694"/>
    </row>
    <row r="1695" spans="4:5">
      <c r="D1695"/>
      <c r="E1695"/>
    </row>
    <row r="1696" spans="4:5">
      <c r="D1696"/>
      <c r="E1696"/>
    </row>
    <row r="1697" spans="4:5">
      <c r="D1697"/>
      <c r="E1697"/>
    </row>
    <row r="1698" spans="4:5">
      <c r="D1698"/>
      <c r="E1698"/>
    </row>
    <row r="1699" spans="4:5">
      <c r="D1699"/>
      <c r="E1699"/>
    </row>
    <row r="1700" spans="4:5">
      <c r="D1700"/>
      <c r="E1700"/>
    </row>
    <row r="1701" spans="4:5">
      <c r="D1701"/>
      <c r="E1701"/>
    </row>
    <row r="1702" spans="4:5">
      <c r="D1702"/>
      <c r="E1702"/>
    </row>
    <row r="1703" spans="4:5">
      <c r="D1703"/>
      <c r="E1703"/>
    </row>
    <row r="1704" spans="4:5">
      <c r="D1704"/>
      <c r="E1704"/>
    </row>
    <row r="1705" spans="4:5">
      <c r="D1705"/>
      <c r="E1705"/>
    </row>
    <row r="1706" spans="4:5">
      <c r="D1706"/>
      <c r="E1706"/>
    </row>
    <row r="1707" spans="4:5">
      <c r="D1707"/>
      <c r="E1707"/>
    </row>
    <row r="1708" spans="4:5">
      <c r="D1708"/>
      <c r="E1708"/>
    </row>
    <row r="1709" spans="4:5">
      <c r="D1709"/>
      <c r="E1709"/>
    </row>
    <row r="1710" spans="4:5">
      <c r="D1710"/>
      <c r="E1710"/>
    </row>
    <row r="1711" spans="4:5">
      <c r="D1711"/>
      <c r="E1711"/>
    </row>
    <row r="1712" spans="4:5">
      <c r="D1712"/>
      <c r="E1712"/>
    </row>
    <row r="1713" spans="4:5">
      <c r="D1713"/>
      <c r="E1713"/>
    </row>
    <row r="1714" spans="4:5">
      <c r="D1714"/>
      <c r="E1714"/>
    </row>
    <row r="1715" spans="4:5">
      <c r="D1715"/>
      <c r="E1715"/>
    </row>
    <row r="1716" spans="4:5">
      <c r="D1716"/>
      <c r="E1716"/>
    </row>
    <row r="1717" spans="4:5">
      <c r="D1717"/>
      <c r="E1717"/>
    </row>
    <row r="1718" spans="4:5">
      <c r="D1718"/>
      <c r="E1718"/>
    </row>
    <row r="1719" spans="4:5">
      <c r="D1719"/>
      <c r="E1719"/>
    </row>
    <row r="1720" spans="4:5">
      <c r="D1720"/>
      <c r="E1720"/>
    </row>
    <row r="1721" spans="4:5">
      <c r="D1721"/>
      <c r="E1721"/>
    </row>
    <row r="1722" spans="4:5">
      <c r="D1722"/>
      <c r="E1722"/>
    </row>
    <row r="1723" spans="4:5">
      <c r="D1723"/>
      <c r="E1723"/>
    </row>
    <row r="1724" spans="4:5">
      <c r="D1724"/>
      <c r="E1724"/>
    </row>
    <row r="1725" spans="4:5">
      <c r="D1725"/>
      <c r="E1725"/>
    </row>
    <row r="1726" spans="4:5">
      <c r="D1726"/>
      <c r="E1726"/>
    </row>
    <row r="1727" spans="4:5">
      <c r="D1727"/>
      <c r="E1727"/>
    </row>
    <row r="1728" spans="4:5">
      <c r="D1728"/>
      <c r="E1728"/>
    </row>
    <row r="1729" spans="4:5">
      <c r="D1729"/>
      <c r="E1729"/>
    </row>
    <row r="1730" spans="4:5">
      <c r="D1730"/>
      <c r="E1730"/>
    </row>
    <row r="1731" spans="4:5">
      <c r="D1731"/>
      <c r="E1731"/>
    </row>
    <row r="1732" spans="4:5">
      <c r="D1732"/>
      <c r="E1732"/>
    </row>
    <row r="1733" spans="4:5">
      <c r="D1733"/>
      <c r="E1733"/>
    </row>
    <row r="1734" spans="4:5">
      <c r="D1734"/>
      <c r="E1734"/>
    </row>
    <row r="1735" spans="4:5">
      <c r="D1735"/>
      <c r="E1735"/>
    </row>
    <row r="1736" spans="4:5">
      <c r="D1736"/>
      <c r="E1736"/>
    </row>
    <row r="1737" spans="4:5">
      <c r="D1737"/>
      <c r="E1737"/>
    </row>
    <row r="1738" spans="4:5">
      <c r="D1738"/>
      <c r="E1738"/>
    </row>
    <row r="1739" spans="4:5">
      <c r="D1739"/>
      <c r="E1739"/>
    </row>
    <row r="1740" spans="4:5">
      <c r="D1740"/>
      <c r="E1740"/>
    </row>
    <row r="1741" spans="4:5">
      <c r="D1741"/>
      <c r="E1741"/>
    </row>
    <row r="1742" spans="4:5">
      <c r="D1742"/>
      <c r="E1742"/>
    </row>
    <row r="1743" spans="4:5">
      <c r="D1743"/>
      <c r="E1743"/>
    </row>
    <row r="1744" spans="4:5">
      <c r="D1744"/>
      <c r="E1744"/>
    </row>
    <row r="1745" spans="4:5">
      <c r="D1745"/>
      <c r="E1745"/>
    </row>
    <row r="1746" spans="4:5">
      <c r="D1746"/>
      <c r="E1746"/>
    </row>
    <row r="1747" spans="4:5">
      <c r="D1747"/>
      <c r="E1747"/>
    </row>
    <row r="1748" spans="4:5">
      <c r="D1748"/>
      <c r="E1748"/>
    </row>
    <row r="1749" spans="4:5">
      <c r="D1749"/>
      <c r="E1749"/>
    </row>
    <row r="1750" spans="4:5">
      <c r="D1750"/>
      <c r="E1750"/>
    </row>
    <row r="1751" spans="4:5">
      <c r="D1751"/>
      <c r="E1751"/>
    </row>
    <row r="1752" spans="4:5">
      <c r="D1752"/>
      <c r="E1752"/>
    </row>
    <row r="1753" spans="4:5">
      <c r="D1753"/>
      <c r="E1753"/>
    </row>
    <row r="1754" spans="4:5">
      <c r="D1754"/>
      <c r="E1754"/>
    </row>
    <row r="1755" spans="4:5">
      <c r="D1755"/>
      <c r="E1755"/>
    </row>
    <row r="1756" spans="4:5">
      <c r="D1756"/>
      <c r="E1756"/>
    </row>
    <row r="1757" spans="4:5">
      <c r="D1757"/>
      <c r="E1757"/>
    </row>
    <row r="1758" spans="4:5">
      <c r="D1758"/>
      <c r="E1758"/>
    </row>
    <row r="1759" spans="4:5">
      <c r="D1759"/>
      <c r="E1759"/>
    </row>
    <row r="1760" spans="4:5">
      <c r="D1760"/>
      <c r="E1760"/>
    </row>
    <row r="1761" spans="4:5">
      <c r="D1761"/>
      <c r="E1761"/>
    </row>
    <row r="1762" spans="4:5">
      <c r="D1762"/>
      <c r="E1762"/>
    </row>
    <row r="1763" spans="4:5">
      <c r="D1763"/>
      <c r="E1763"/>
    </row>
    <row r="1764" spans="4:5">
      <c r="D1764"/>
      <c r="E1764"/>
    </row>
    <row r="1765" spans="4:5">
      <c r="D1765"/>
      <c r="E1765"/>
    </row>
    <row r="1766" spans="4:5">
      <c r="D1766"/>
      <c r="E1766"/>
    </row>
    <row r="1767" spans="4:5">
      <c r="D1767"/>
      <c r="E1767"/>
    </row>
    <row r="1768" spans="4:5">
      <c r="D1768"/>
      <c r="E1768"/>
    </row>
    <row r="1769" spans="4:5">
      <c r="D1769"/>
      <c r="E1769"/>
    </row>
    <row r="1770" spans="4:5">
      <c r="D1770"/>
      <c r="E1770"/>
    </row>
    <row r="1771" spans="4:5">
      <c r="D1771"/>
      <c r="E1771"/>
    </row>
    <row r="1772" spans="4:5">
      <c r="D1772"/>
      <c r="E1772"/>
    </row>
    <row r="1773" spans="4:5">
      <c r="D1773"/>
      <c r="E1773"/>
    </row>
    <row r="1774" spans="4:5">
      <c r="D1774"/>
      <c r="E1774"/>
    </row>
    <row r="1775" spans="4:5">
      <c r="D1775"/>
      <c r="E1775"/>
    </row>
    <row r="1776" spans="4:5">
      <c r="D1776"/>
      <c r="E1776"/>
    </row>
    <row r="1777" spans="4:5">
      <c r="D1777"/>
      <c r="E1777"/>
    </row>
    <row r="1778" spans="4:5">
      <c r="D1778"/>
      <c r="E1778"/>
    </row>
    <row r="1779" spans="4:5">
      <c r="D1779"/>
      <c r="E1779"/>
    </row>
    <row r="1780" spans="4:5">
      <c r="D1780"/>
      <c r="E1780"/>
    </row>
    <row r="1781" spans="4:5">
      <c r="D1781"/>
      <c r="E1781"/>
    </row>
    <row r="1782" spans="4:5">
      <c r="D1782"/>
      <c r="E1782"/>
    </row>
    <row r="1783" spans="4:5">
      <c r="D1783"/>
      <c r="E1783"/>
    </row>
    <row r="1784" spans="4:5">
      <c r="D1784"/>
      <c r="E1784"/>
    </row>
    <row r="1785" spans="4:5">
      <c r="D1785"/>
      <c r="E1785"/>
    </row>
    <row r="1786" spans="4:5">
      <c r="D1786"/>
      <c r="E1786"/>
    </row>
    <row r="1787" spans="4:5">
      <c r="D1787"/>
      <c r="E1787"/>
    </row>
    <row r="1788" spans="4:5">
      <c r="D1788"/>
      <c r="E1788"/>
    </row>
    <row r="1789" spans="4:5">
      <c r="D1789"/>
      <c r="E1789"/>
    </row>
    <row r="1790" spans="4:5">
      <c r="D1790"/>
      <c r="E1790"/>
    </row>
    <row r="1791" spans="4:5">
      <c r="D1791"/>
      <c r="E1791"/>
    </row>
    <row r="1792" spans="4:5">
      <c r="D1792"/>
      <c r="E1792"/>
    </row>
    <row r="1793" spans="4:5">
      <c r="D1793"/>
      <c r="E1793"/>
    </row>
    <row r="1794" spans="4:5">
      <c r="D1794"/>
      <c r="E1794"/>
    </row>
    <row r="1795" spans="4:5">
      <c r="D1795"/>
      <c r="E1795"/>
    </row>
    <row r="1796" spans="4:5">
      <c r="D1796"/>
      <c r="E1796"/>
    </row>
    <row r="1797" spans="4:5">
      <c r="D1797"/>
      <c r="E1797"/>
    </row>
    <row r="1798" spans="4:5">
      <c r="D1798"/>
      <c r="E1798"/>
    </row>
    <row r="1799" spans="4:5">
      <c r="D1799"/>
      <c r="E1799"/>
    </row>
    <row r="1800" spans="4:5">
      <c r="D1800"/>
      <c r="E1800"/>
    </row>
    <row r="1801" spans="4:5">
      <c r="D1801"/>
      <c r="E1801"/>
    </row>
    <row r="1802" spans="4:5">
      <c r="D1802"/>
      <c r="E1802"/>
    </row>
    <row r="1803" spans="4:5">
      <c r="D1803"/>
      <c r="E1803"/>
    </row>
    <row r="1804" spans="4:5">
      <c r="D1804"/>
      <c r="E1804"/>
    </row>
    <row r="1805" spans="4:5">
      <c r="D1805"/>
      <c r="E1805"/>
    </row>
    <row r="1806" spans="4:5">
      <c r="D1806"/>
      <c r="E1806"/>
    </row>
    <row r="1807" spans="4:5">
      <c r="D1807"/>
      <c r="E1807"/>
    </row>
    <row r="1808" spans="4:5">
      <c r="D1808"/>
      <c r="E1808"/>
    </row>
    <row r="1809" spans="4:5">
      <c r="D1809"/>
      <c r="E1809"/>
    </row>
    <row r="1810" spans="4:5">
      <c r="D1810"/>
      <c r="E1810"/>
    </row>
    <row r="1811" spans="4:5">
      <c r="D1811"/>
      <c r="E1811"/>
    </row>
    <row r="1812" spans="4:5">
      <c r="D1812"/>
      <c r="E1812"/>
    </row>
    <row r="1813" spans="4:5">
      <c r="D1813"/>
      <c r="E1813"/>
    </row>
    <row r="1814" spans="4:5">
      <c r="D1814"/>
      <c r="E1814"/>
    </row>
    <row r="1815" spans="4:5">
      <c r="D1815"/>
      <c r="E1815"/>
    </row>
    <row r="1816" spans="4:5">
      <c r="D1816"/>
      <c r="E1816"/>
    </row>
    <row r="1817" spans="4:5">
      <c r="D1817"/>
      <c r="E1817"/>
    </row>
    <row r="1818" spans="4:5">
      <c r="D1818"/>
      <c r="E1818"/>
    </row>
    <row r="1819" spans="4:5">
      <c r="D1819"/>
      <c r="E1819"/>
    </row>
    <row r="1820" spans="4:5">
      <c r="D1820"/>
      <c r="E1820"/>
    </row>
    <row r="1821" spans="4:5">
      <c r="D1821"/>
      <c r="E1821"/>
    </row>
    <row r="1822" spans="4:5">
      <c r="D1822"/>
      <c r="E1822"/>
    </row>
    <row r="1823" spans="4:5">
      <c r="D1823"/>
      <c r="E1823"/>
    </row>
    <row r="1824" spans="4:5">
      <c r="D1824"/>
      <c r="E1824"/>
    </row>
    <row r="1825" spans="4:5">
      <c r="D1825"/>
      <c r="E1825"/>
    </row>
    <row r="1826" spans="4:5">
      <c r="D1826"/>
      <c r="E1826"/>
    </row>
    <row r="1827" spans="4:5">
      <c r="D1827"/>
      <c r="E1827"/>
    </row>
    <row r="1828" spans="4:5">
      <c r="D1828"/>
      <c r="E1828"/>
    </row>
    <row r="1829" spans="4:5">
      <c r="D1829"/>
      <c r="E1829"/>
    </row>
    <row r="1830" spans="4:5">
      <c r="D1830"/>
      <c r="E1830"/>
    </row>
    <row r="1831" spans="4:5">
      <c r="D1831"/>
      <c r="E1831"/>
    </row>
    <row r="1832" spans="4:5">
      <c r="D1832"/>
      <c r="E1832"/>
    </row>
    <row r="1833" spans="4:5">
      <c r="D1833"/>
      <c r="E1833"/>
    </row>
    <row r="1834" spans="4:5">
      <c r="D1834"/>
      <c r="E1834"/>
    </row>
    <row r="1835" spans="4:5">
      <c r="D1835"/>
      <c r="E1835"/>
    </row>
    <row r="1836" spans="4:5">
      <c r="D1836"/>
      <c r="E1836"/>
    </row>
    <row r="1837" spans="4:5">
      <c r="D1837"/>
      <c r="E1837"/>
    </row>
    <row r="1838" spans="4:5">
      <c r="D1838"/>
      <c r="E1838"/>
    </row>
    <row r="1839" spans="4:5">
      <c r="D1839"/>
      <c r="E1839"/>
    </row>
    <row r="1840" spans="4:5">
      <c r="D1840"/>
      <c r="E1840"/>
    </row>
    <row r="1841" spans="4:5">
      <c r="D1841"/>
      <c r="E1841"/>
    </row>
    <row r="1842" spans="4:5">
      <c r="D1842"/>
      <c r="E1842"/>
    </row>
    <row r="1843" spans="4:5">
      <c r="D1843"/>
      <c r="E1843"/>
    </row>
    <row r="1844" spans="4:5">
      <c r="D1844"/>
      <c r="E1844"/>
    </row>
    <row r="1845" spans="4:5">
      <c r="D1845"/>
      <c r="E1845"/>
    </row>
    <row r="1846" spans="4:5">
      <c r="D1846"/>
      <c r="E1846"/>
    </row>
    <row r="1847" spans="4:5">
      <c r="D1847"/>
      <c r="E1847"/>
    </row>
    <row r="1848" spans="4:5">
      <c r="D1848"/>
      <c r="E1848"/>
    </row>
    <row r="1849" spans="4:5">
      <c r="D1849"/>
      <c r="E1849"/>
    </row>
    <row r="1850" spans="4:5">
      <c r="D1850"/>
      <c r="E1850"/>
    </row>
    <row r="1851" spans="4:5">
      <c r="D1851"/>
      <c r="E1851"/>
    </row>
    <row r="1852" spans="4:5">
      <c r="D1852"/>
      <c r="E1852"/>
    </row>
    <row r="1853" spans="4:5">
      <c r="D1853"/>
      <c r="E1853"/>
    </row>
    <row r="1854" spans="4:5">
      <c r="D1854"/>
      <c r="E1854"/>
    </row>
    <row r="1855" spans="4:5">
      <c r="D1855"/>
      <c r="E1855"/>
    </row>
    <row r="1856" spans="4:5">
      <c r="D1856"/>
      <c r="E1856"/>
    </row>
    <row r="1857" spans="4:5">
      <c r="D1857"/>
      <c r="E1857"/>
    </row>
    <row r="1858" spans="4:5">
      <c r="D1858"/>
      <c r="E1858"/>
    </row>
    <row r="1859" spans="4:5">
      <c r="D1859"/>
      <c r="E1859"/>
    </row>
    <row r="1860" spans="4:5">
      <c r="D1860"/>
      <c r="E1860"/>
    </row>
    <row r="1861" spans="4:5">
      <c r="D1861"/>
      <c r="E1861"/>
    </row>
    <row r="1862" spans="4:5">
      <c r="D1862"/>
      <c r="E1862"/>
    </row>
    <row r="1863" spans="4:5">
      <c r="D1863"/>
      <c r="E1863"/>
    </row>
    <row r="1864" spans="4:5">
      <c r="D1864"/>
      <c r="E1864"/>
    </row>
    <row r="1865" spans="4:5">
      <c r="D1865"/>
      <c r="E1865"/>
    </row>
    <row r="1866" spans="4:5">
      <c r="D1866"/>
      <c r="E1866"/>
    </row>
    <row r="1867" spans="4:5">
      <c r="D1867"/>
      <c r="E1867"/>
    </row>
    <row r="1868" spans="4:5">
      <c r="D1868"/>
      <c r="E1868"/>
    </row>
    <row r="1869" spans="4:5">
      <c r="D1869"/>
      <c r="E1869"/>
    </row>
    <row r="1870" spans="4:5">
      <c r="D1870"/>
      <c r="E1870"/>
    </row>
    <row r="1871" spans="4:5">
      <c r="D1871"/>
      <c r="E1871"/>
    </row>
    <row r="1872" spans="4:5">
      <c r="D1872"/>
      <c r="E1872"/>
    </row>
    <row r="1873" spans="4:5">
      <c r="D1873"/>
      <c r="E1873"/>
    </row>
    <row r="1874" spans="4:5">
      <c r="D1874"/>
      <c r="E1874"/>
    </row>
    <row r="1875" spans="4:5">
      <c r="D1875"/>
      <c r="E1875"/>
    </row>
    <row r="1876" spans="4:5">
      <c r="D1876"/>
      <c r="E1876"/>
    </row>
    <row r="1877" spans="4:5">
      <c r="D1877"/>
      <c r="E1877"/>
    </row>
    <row r="1878" spans="4:5">
      <c r="D1878"/>
      <c r="E1878"/>
    </row>
    <row r="1879" spans="4:5">
      <c r="D1879"/>
      <c r="E1879"/>
    </row>
    <row r="1880" spans="4:5">
      <c r="D1880"/>
      <c r="E1880"/>
    </row>
    <row r="1881" spans="4:5">
      <c r="D1881"/>
      <c r="E1881"/>
    </row>
    <row r="1882" spans="4:5">
      <c r="D1882"/>
      <c r="E1882"/>
    </row>
    <row r="1883" spans="4:5">
      <c r="D1883"/>
      <c r="E1883"/>
    </row>
    <row r="1884" spans="4:5">
      <c r="D1884"/>
      <c r="E1884"/>
    </row>
    <row r="1885" spans="4:5">
      <c r="D1885"/>
      <c r="E1885"/>
    </row>
    <row r="1886" spans="4:5">
      <c r="D1886"/>
      <c r="E1886"/>
    </row>
    <row r="1887" spans="4:5">
      <c r="D1887"/>
      <c r="E1887"/>
    </row>
    <row r="1888" spans="4:5">
      <c r="D1888"/>
      <c r="E1888"/>
    </row>
    <row r="1889" spans="4:5">
      <c r="D1889"/>
      <c r="E1889"/>
    </row>
    <row r="1890" spans="4:5">
      <c r="D1890"/>
      <c r="E1890"/>
    </row>
    <row r="1891" spans="4:5">
      <c r="D1891"/>
      <c r="E1891"/>
    </row>
    <row r="1892" spans="4:5">
      <c r="D1892"/>
      <c r="E1892"/>
    </row>
    <row r="1893" spans="4:5">
      <c r="D1893"/>
      <c r="E1893"/>
    </row>
    <row r="1894" spans="4:5">
      <c r="D1894"/>
      <c r="E1894"/>
    </row>
    <row r="1895" spans="4:5">
      <c r="D1895"/>
      <c r="E1895"/>
    </row>
    <row r="1896" spans="4:5">
      <c r="D1896"/>
      <c r="E1896"/>
    </row>
    <row r="1897" spans="4:5">
      <c r="D1897"/>
      <c r="E1897"/>
    </row>
    <row r="1898" spans="4:5">
      <c r="D1898"/>
      <c r="E1898"/>
    </row>
    <row r="1899" spans="4:5">
      <c r="D1899"/>
      <c r="E1899"/>
    </row>
    <row r="1900" spans="4:5">
      <c r="D1900"/>
      <c r="E1900"/>
    </row>
    <row r="1901" spans="4:5">
      <c r="D1901"/>
      <c r="E1901"/>
    </row>
    <row r="1902" spans="4:5">
      <c r="D1902"/>
      <c r="E1902"/>
    </row>
    <row r="1903" spans="4:5">
      <c r="D1903"/>
      <c r="E1903"/>
    </row>
    <row r="1904" spans="4:5">
      <c r="D1904"/>
      <c r="E1904"/>
    </row>
    <row r="1905" spans="4:5">
      <c r="D1905"/>
      <c r="E1905"/>
    </row>
    <row r="1906" spans="4:5">
      <c r="D1906"/>
      <c r="E1906"/>
    </row>
    <row r="1907" spans="4:5">
      <c r="D1907"/>
      <c r="E1907"/>
    </row>
    <row r="1908" spans="4:5">
      <c r="D1908"/>
      <c r="E1908"/>
    </row>
    <row r="1909" spans="4:5">
      <c r="D1909"/>
      <c r="E1909"/>
    </row>
    <row r="1910" spans="4:5">
      <c r="D1910"/>
      <c r="E1910"/>
    </row>
    <row r="1911" spans="4:5">
      <c r="D1911"/>
      <c r="E1911"/>
    </row>
    <row r="1912" spans="4:5">
      <c r="D1912"/>
      <c r="E1912"/>
    </row>
    <row r="1913" spans="4:5">
      <c r="D1913"/>
      <c r="E1913"/>
    </row>
    <row r="1914" spans="4:5">
      <c r="D1914"/>
      <c r="E1914"/>
    </row>
    <row r="1915" spans="4:5">
      <c r="D1915"/>
      <c r="E1915"/>
    </row>
    <row r="1916" spans="4:5">
      <c r="D1916"/>
      <c r="E1916"/>
    </row>
    <row r="1917" spans="4:5">
      <c r="D1917"/>
      <c r="E1917"/>
    </row>
    <row r="1918" spans="4:5">
      <c r="D1918"/>
      <c r="E1918"/>
    </row>
    <row r="1919" spans="4:5">
      <c r="D1919"/>
      <c r="E1919"/>
    </row>
    <row r="1920" spans="4:5">
      <c r="D1920"/>
      <c r="E1920"/>
    </row>
    <row r="1921" spans="4:5">
      <c r="D1921"/>
      <c r="E1921"/>
    </row>
    <row r="1922" spans="4:5">
      <c r="D1922"/>
      <c r="E1922"/>
    </row>
    <row r="1923" spans="4:5">
      <c r="D1923"/>
      <c r="E1923"/>
    </row>
    <row r="1924" spans="4:5">
      <c r="D1924"/>
      <c r="E1924"/>
    </row>
    <row r="1925" spans="4:5">
      <c r="D1925"/>
      <c r="E1925"/>
    </row>
    <row r="1926" spans="4:5">
      <c r="D1926"/>
      <c r="E1926"/>
    </row>
    <row r="1927" spans="4:5">
      <c r="D1927"/>
      <c r="E1927"/>
    </row>
    <row r="1928" spans="4:5">
      <c r="D1928"/>
      <c r="E1928"/>
    </row>
    <row r="1929" spans="4:5">
      <c r="D1929"/>
      <c r="E1929"/>
    </row>
    <row r="1930" spans="4:5">
      <c r="D1930"/>
      <c r="E1930"/>
    </row>
    <row r="1931" spans="4:5">
      <c r="D1931"/>
      <c r="E1931"/>
    </row>
    <row r="1932" spans="4:5">
      <c r="D1932"/>
      <c r="E1932"/>
    </row>
    <row r="1933" spans="4:5">
      <c r="D1933"/>
      <c r="E1933"/>
    </row>
    <row r="1934" spans="4:5">
      <c r="D1934"/>
      <c r="E1934"/>
    </row>
    <row r="1935" spans="4:5">
      <c r="D1935"/>
      <c r="E1935"/>
    </row>
    <row r="1936" spans="4:5">
      <c r="D1936"/>
      <c r="E1936"/>
    </row>
    <row r="1937" spans="4:5">
      <c r="D1937"/>
      <c r="E1937"/>
    </row>
    <row r="1938" spans="4:5">
      <c r="D1938"/>
      <c r="E1938"/>
    </row>
    <row r="1939" spans="4:5">
      <c r="D1939"/>
      <c r="E1939"/>
    </row>
    <row r="1940" spans="4:5">
      <c r="D1940"/>
      <c r="E1940"/>
    </row>
    <row r="1941" spans="4:5">
      <c r="D1941"/>
      <c r="E1941"/>
    </row>
    <row r="1942" spans="4:5">
      <c r="D1942"/>
      <c r="E1942"/>
    </row>
    <row r="1943" spans="4:5">
      <c r="D1943"/>
      <c r="E1943"/>
    </row>
    <row r="1944" spans="4:5">
      <c r="D1944"/>
      <c r="E1944"/>
    </row>
    <row r="1945" spans="4:5">
      <c r="D1945"/>
      <c r="E1945"/>
    </row>
    <row r="1946" spans="4:5">
      <c r="D1946"/>
      <c r="E1946"/>
    </row>
    <row r="1947" spans="4:5">
      <c r="D1947"/>
      <c r="E1947"/>
    </row>
    <row r="1948" spans="4:5">
      <c r="D1948"/>
      <c r="E1948"/>
    </row>
    <row r="1949" spans="4:5">
      <c r="D1949"/>
      <c r="E1949"/>
    </row>
    <row r="1950" spans="4:5">
      <c r="D1950"/>
      <c r="E1950"/>
    </row>
    <row r="1951" spans="4:5">
      <c r="D1951"/>
      <c r="E1951"/>
    </row>
    <row r="1952" spans="4:5">
      <c r="D1952"/>
      <c r="E1952"/>
    </row>
    <row r="1953" spans="4:5">
      <c r="D1953"/>
      <c r="E1953"/>
    </row>
    <row r="1954" spans="4:5">
      <c r="D1954"/>
      <c r="E1954"/>
    </row>
    <row r="1955" spans="4:5">
      <c r="D1955"/>
      <c r="E1955"/>
    </row>
    <row r="1956" spans="4:5">
      <c r="D1956"/>
      <c r="E1956"/>
    </row>
    <row r="1957" spans="4:5">
      <c r="D1957"/>
      <c r="E1957"/>
    </row>
    <row r="1958" spans="4:5">
      <c r="D1958"/>
      <c r="E1958"/>
    </row>
    <row r="1959" spans="4:5">
      <c r="D1959"/>
      <c r="E1959"/>
    </row>
    <row r="1960" spans="4:5">
      <c r="D1960"/>
      <c r="E1960"/>
    </row>
    <row r="1961" spans="4:5">
      <c r="D1961"/>
      <c r="E1961"/>
    </row>
    <row r="1962" spans="4:5">
      <c r="D1962"/>
      <c r="E1962"/>
    </row>
    <row r="1963" spans="4:5">
      <c r="D1963"/>
      <c r="E1963"/>
    </row>
    <row r="1964" spans="4:5">
      <c r="D1964"/>
      <c r="E1964"/>
    </row>
    <row r="1965" spans="4:5">
      <c r="D1965"/>
      <c r="E1965"/>
    </row>
    <row r="1966" spans="4:5">
      <c r="D1966"/>
      <c r="E1966"/>
    </row>
    <row r="1967" spans="4:5">
      <c r="D1967"/>
      <c r="E1967"/>
    </row>
    <row r="1968" spans="4:5">
      <c r="D1968"/>
      <c r="E1968"/>
    </row>
    <row r="1969" spans="4:5">
      <c r="D1969"/>
      <c r="E1969"/>
    </row>
    <row r="1970" spans="4:5">
      <c r="D1970"/>
      <c r="E1970"/>
    </row>
    <row r="1971" spans="4:5">
      <c r="D1971"/>
      <c r="E1971"/>
    </row>
    <row r="1972" spans="4:5">
      <c r="D1972"/>
      <c r="E1972"/>
    </row>
    <row r="1973" spans="4:5">
      <c r="D1973"/>
      <c r="E1973"/>
    </row>
    <row r="1974" spans="4:5">
      <c r="D1974"/>
      <c r="E1974"/>
    </row>
    <row r="1975" spans="4:5">
      <c r="D1975"/>
      <c r="E1975"/>
    </row>
    <row r="1976" spans="4:5">
      <c r="D1976"/>
      <c r="E1976"/>
    </row>
    <row r="1977" spans="4:5">
      <c r="D1977"/>
      <c r="E1977"/>
    </row>
    <row r="1978" spans="4:5">
      <c r="D1978"/>
      <c r="E1978"/>
    </row>
    <row r="1979" spans="4:5">
      <c r="D1979"/>
      <c r="E1979"/>
    </row>
    <row r="1980" spans="4:5">
      <c r="D1980"/>
      <c r="E1980"/>
    </row>
    <row r="1981" spans="4:5">
      <c r="D1981"/>
      <c r="E1981"/>
    </row>
    <row r="1982" spans="4:5">
      <c r="D1982"/>
      <c r="E1982"/>
    </row>
    <row r="1983" spans="4:5">
      <c r="D1983"/>
      <c r="E1983"/>
    </row>
    <row r="1984" spans="4:5">
      <c r="D1984"/>
      <c r="E1984"/>
    </row>
    <row r="1985" spans="4:5">
      <c r="D1985"/>
      <c r="E1985"/>
    </row>
    <row r="1986" spans="4:5">
      <c r="D1986"/>
      <c r="E1986"/>
    </row>
    <row r="1987" spans="4:5">
      <c r="D1987"/>
      <c r="E1987"/>
    </row>
    <row r="1988" spans="4:5">
      <c r="D1988"/>
      <c r="E1988"/>
    </row>
    <row r="1989" spans="4:5">
      <c r="D1989"/>
      <c r="E1989"/>
    </row>
    <row r="1990" spans="4:5">
      <c r="D1990"/>
      <c r="E1990"/>
    </row>
    <row r="1991" spans="4:5">
      <c r="D1991"/>
      <c r="E1991"/>
    </row>
    <row r="1992" spans="4:5">
      <c r="D1992"/>
      <c r="E1992"/>
    </row>
    <row r="1993" spans="4:5">
      <c r="D1993"/>
      <c r="E1993"/>
    </row>
    <row r="1994" spans="4:5">
      <c r="D1994"/>
      <c r="E1994"/>
    </row>
    <row r="1995" spans="4:5">
      <c r="D1995"/>
      <c r="E1995"/>
    </row>
    <row r="1996" spans="4:5">
      <c r="D1996"/>
      <c r="E1996"/>
    </row>
    <row r="1997" spans="4:5">
      <c r="D1997"/>
      <c r="E1997"/>
    </row>
    <row r="1998" spans="4:5">
      <c r="D1998"/>
      <c r="E1998"/>
    </row>
    <row r="1999" spans="4:5">
      <c r="D1999"/>
      <c r="E1999"/>
    </row>
    <row r="2000" spans="4:5">
      <c r="D2000"/>
      <c r="E2000"/>
    </row>
    <row r="2001" spans="4:5">
      <c r="D2001"/>
      <c r="E2001"/>
    </row>
    <row r="2002" spans="4:5">
      <c r="D2002"/>
      <c r="E2002"/>
    </row>
    <row r="2003" spans="4:5">
      <c r="D2003"/>
      <c r="E2003"/>
    </row>
    <row r="2004" spans="4:5">
      <c r="D2004"/>
      <c r="E2004"/>
    </row>
    <row r="2005" spans="4:5">
      <c r="D2005"/>
      <c r="E2005"/>
    </row>
    <row r="2006" spans="4:5">
      <c r="D2006"/>
      <c r="E2006"/>
    </row>
    <row r="2007" spans="4:5">
      <c r="D2007"/>
      <c r="E2007"/>
    </row>
    <row r="2008" spans="4:5">
      <c r="D2008"/>
      <c r="E2008"/>
    </row>
    <row r="2009" spans="4:5">
      <c r="D2009"/>
      <c r="E2009"/>
    </row>
    <row r="2010" spans="4:5">
      <c r="D2010"/>
      <c r="E2010"/>
    </row>
    <row r="2011" spans="4:5">
      <c r="D2011"/>
      <c r="E2011"/>
    </row>
    <row r="2012" spans="4:5">
      <c r="D2012"/>
      <c r="E2012"/>
    </row>
    <row r="2013" spans="4:5">
      <c r="D2013"/>
      <c r="E2013"/>
    </row>
    <row r="2014" spans="4:5">
      <c r="D2014"/>
      <c r="E2014"/>
    </row>
    <row r="2015" spans="4:5">
      <c r="D2015"/>
      <c r="E2015"/>
    </row>
    <row r="2016" spans="4:5">
      <c r="D2016"/>
      <c r="E2016"/>
    </row>
    <row r="2017" spans="4:5">
      <c r="D2017"/>
      <c r="E2017"/>
    </row>
    <row r="2018" spans="4:5">
      <c r="D2018"/>
      <c r="E2018"/>
    </row>
    <row r="2019" spans="4:5">
      <c r="D2019"/>
      <c r="E2019"/>
    </row>
    <row r="2020" spans="4:5">
      <c r="D2020"/>
      <c r="E2020"/>
    </row>
    <row r="2021" spans="4:5">
      <c r="D2021"/>
      <c r="E2021"/>
    </row>
    <row r="2022" spans="4:5">
      <c r="D2022"/>
      <c r="E2022"/>
    </row>
    <row r="2023" spans="4:5">
      <c r="D2023"/>
      <c r="E2023"/>
    </row>
    <row r="2024" spans="4:5">
      <c r="D2024"/>
      <c r="E2024"/>
    </row>
    <row r="2025" spans="4:5">
      <c r="D2025"/>
      <c r="E2025"/>
    </row>
    <row r="2026" spans="4:5">
      <c r="D2026"/>
      <c r="E2026"/>
    </row>
    <row r="2027" spans="4:5">
      <c r="D2027"/>
      <c r="E2027"/>
    </row>
    <row r="2028" spans="4:5">
      <c r="D2028"/>
      <c r="E2028"/>
    </row>
    <row r="2029" spans="4:5">
      <c r="D2029"/>
      <c r="E2029"/>
    </row>
    <row r="2030" spans="4:5">
      <c r="D2030"/>
      <c r="E2030"/>
    </row>
    <row r="2031" spans="4:5">
      <c r="D2031"/>
      <c r="E2031"/>
    </row>
    <row r="2032" spans="4:5">
      <c r="D2032"/>
      <c r="E2032"/>
    </row>
    <row r="2033" spans="4:5">
      <c r="D2033"/>
      <c r="E2033"/>
    </row>
    <row r="2034" spans="4:5">
      <c r="D2034"/>
      <c r="E2034"/>
    </row>
    <row r="2035" spans="4:5">
      <c r="D2035"/>
      <c r="E2035"/>
    </row>
    <row r="2036" spans="4:5">
      <c r="D2036"/>
      <c r="E2036"/>
    </row>
    <row r="2037" spans="4:5">
      <c r="D2037"/>
      <c r="E2037"/>
    </row>
    <row r="2038" spans="4:5">
      <c r="D2038"/>
      <c r="E2038"/>
    </row>
    <row r="2039" spans="4:5">
      <c r="D2039"/>
      <c r="E2039"/>
    </row>
    <row r="2040" spans="4:5">
      <c r="D2040"/>
      <c r="E2040"/>
    </row>
    <row r="2041" spans="4:5">
      <c r="D2041"/>
      <c r="E2041"/>
    </row>
    <row r="2042" spans="4:5">
      <c r="D2042"/>
      <c r="E2042"/>
    </row>
    <row r="2043" spans="4:5">
      <c r="D2043"/>
      <c r="E2043"/>
    </row>
    <row r="2044" spans="4:5">
      <c r="D2044"/>
      <c r="E2044"/>
    </row>
    <row r="2045" spans="4:5">
      <c r="D2045"/>
      <c r="E2045"/>
    </row>
    <row r="2046" spans="4:5">
      <c r="D2046"/>
      <c r="E2046"/>
    </row>
    <row r="2047" spans="4:5">
      <c r="D2047"/>
      <c r="E2047"/>
    </row>
    <row r="2048" spans="4:5">
      <c r="D2048"/>
      <c r="E2048"/>
    </row>
    <row r="2049" spans="4:5">
      <c r="D2049"/>
      <c r="E2049"/>
    </row>
    <row r="2050" spans="4:5">
      <c r="D2050"/>
      <c r="E2050"/>
    </row>
    <row r="2051" spans="4:5">
      <c r="D2051"/>
      <c r="E2051"/>
    </row>
    <row r="2052" spans="4:5">
      <c r="D2052"/>
      <c r="E2052"/>
    </row>
    <row r="2053" spans="4:5">
      <c r="D2053"/>
      <c r="E2053"/>
    </row>
    <row r="2054" spans="4:5">
      <c r="D2054"/>
      <c r="E2054"/>
    </row>
    <row r="2055" spans="4:5">
      <c r="D2055"/>
      <c r="E2055"/>
    </row>
    <row r="2056" spans="4:5">
      <c r="D2056"/>
      <c r="E2056"/>
    </row>
    <row r="2057" spans="4:5">
      <c r="D2057"/>
      <c r="E2057"/>
    </row>
    <row r="2058" spans="4:5">
      <c r="D2058"/>
      <c r="E2058"/>
    </row>
    <row r="2059" spans="4:5">
      <c r="D2059"/>
      <c r="E2059"/>
    </row>
    <row r="2060" spans="4:5">
      <c r="D2060"/>
      <c r="E2060"/>
    </row>
    <row r="2061" spans="4:5">
      <c r="D2061"/>
      <c r="E2061"/>
    </row>
    <row r="2062" spans="4:5">
      <c r="D2062"/>
      <c r="E2062"/>
    </row>
    <row r="2063" spans="4:5">
      <c r="D2063"/>
      <c r="E2063"/>
    </row>
    <row r="2064" spans="4:5">
      <c r="D2064"/>
      <c r="E2064"/>
    </row>
    <row r="2065" spans="4:5">
      <c r="D2065"/>
      <c r="E2065"/>
    </row>
    <row r="2066" spans="4:5">
      <c r="D2066"/>
      <c r="E2066"/>
    </row>
    <row r="2067" spans="4:5">
      <c r="D2067"/>
      <c r="E2067"/>
    </row>
    <row r="2068" spans="4:5">
      <c r="D2068"/>
      <c r="E2068"/>
    </row>
    <row r="2069" spans="4:5">
      <c r="D2069"/>
      <c r="E2069"/>
    </row>
    <row r="2070" spans="4:5">
      <c r="D2070"/>
      <c r="E2070"/>
    </row>
    <row r="2071" spans="4:5">
      <c r="D2071"/>
      <c r="E2071"/>
    </row>
    <row r="2072" spans="4:5">
      <c r="D2072"/>
      <c r="E2072"/>
    </row>
    <row r="2073" spans="4:5">
      <c r="D2073"/>
      <c r="E2073"/>
    </row>
    <row r="2074" spans="4:5">
      <c r="D2074"/>
      <c r="E2074"/>
    </row>
    <row r="2075" spans="4:5">
      <c r="D2075"/>
      <c r="E2075"/>
    </row>
    <row r="2076" spans="4:5">
      <c r="D2076"/>
      <c r="E2076"/>
    </row>
    <row r="2077" spans="4:5">
      <c r="D2077"/>
      <c r="E2077"/>
    </row>
    <row r="2078" spans="4:5">
      <c r="D2078"/>
      <c r="E2078"/>
    </row>
    <row r="2079" spans="4:5">
      <c r="D2079"/>
      <c r="E2079"/>
    </row>
    <row r="2080" spans="4:5">
      <c r="D2080"/>
      <c r="E2080"/>
    </row>
    <row r="2081" spans="4:5">
      <c r="D2081"/>
      <c r="E2081"/>
    </row>
    <row r="2082" spans="4:5">
      <c r="D2082"/>
      <c r="E2082"/>
    </row>
    <row r="2083" spans="4:5">
      <c r="D2083"/>
      <c r="E2083"/>
    </row>
    <row r="2084" spans="4:5">
      <c r="D2084"/>
      <c r="E2084"/>
    </row>
    <row r="2085" spans="4:5">
      <c r="D2085"/>
      <c r="E2085"/>
    </row>
    <row r="2086" spans="4:5">
      <c r="D2086"/>
      <c r="E2086"/>
    </row>
    <row r="2087" spans="4:5">
      <c r="D2087"/>
      <c r="E2087"/>
    </row>
    <row r="2088" spans="4:5">
      <c r="D2088"/>
      <c r="E2088"/>
    </row>
    <row r="2089" spans="4:5">
      <c r="D2089"/>
      <c r="E2089"/>
    </row>
    <row r="2090" spans="4:5">
      <c r="D2090"/>
      <c r="E2090"/>
    </row>
    <row r="2091" spans="4:5">
      <c r="D2091"/>
      <c r="E2091"/>
    </row>
    <row r="2092" spans="4:5">
      <c r="D2092"/>
      <c r="E2092"/>
    </row>
    <row r="2093" spans="4:5">
      <c r="D2093"/>
      <c r="E2093"/>
    </row>
    <row r="2094" spans="4:5">
      <c r="D2094"/>
      <c r="E2094"/>
    </row>
    <row r="2095" spans="4:5">
      <c r="D2095"/>
      <c r="E2095"/>
    </row>
    <row r="2096" spans="4:5">
      <c r="D2096"/>
      <c r="E2096"/>
    </row>
    <row r="2097" spans="4:5">
      <c r="D2097"/>
      <c r="E2097"/>
    </row>
    <row r="2098" spans="4:5">
      <c r="D2098"/>
      <c r="E2098"/>
    </row>
    <row r="2099" spans="4:5">
      <c r="D2099"/>
      <c r="E2099"/>
    </row>
    <row r="2100" spans="4:5">
      <c r="D2100"/>
      <c r="E2100"/>
    </row>
    <row r="2101" spans="4:5">
      <c r="D2101"/>
      <c r="E2101"/>
    </row>
    <row r="2102" spans="4:5">
      <c r="D2102"/>
      <c r="E2102"/>
    </row>
    <row r="2103" spans="4:5">
      <c r="D2103"/>
      <c r="E2103"/>
    </row>
    <row r="2104" spans="4:5">
      <c r="D2104"/>
      <c r="E2104"/>
    </row>
    <row r="2105" spans="4:5">
      <c r="D2105"/>
      <c r="E2105"/>
    </row>
    <row r="2106" spans="4:5">
      <c r="D2106"/>
      <c r="E2106"/>
    </row>
    <row r="2107" spans="4:5">
      <c r="D2107"/>
      <c r="E2107"/>
    </row>
    <row r="2108" spans="4:5">
      <c r="D2108"/>
      <c r="E2108"/>
    </row>
    <row r="2109" spans="4:5">
      <c r="D2109"/>
      <c r="E2109"/>
    </row>
    <row r="2110" spans="4:5">
      <c r="D2110"/>
      <c r="E2110"/>
    </row>
    <row r="2111" spans="4:5">
      <c r="D2111"/>
      <c r="E2111"/>
    </row>
    <row r="2112" spans="4:5">
      <c r="D2112"/>
      <c r="E2112"/>
    </row>
    <row r="2113" spans="4:5">
      <c r="D2113"/>
      <c r="E2113"/>
    </row>
    <row r="2114" spans="4:5">
      <c r="D2114"/>
      <c r="E2114"/>
    </row>
    <row r="2115" spans="4:5">
      <c r="D2115"/>
      <c r="E2115"/>
    </row>
    <row r="2116" spans="4:5">
      <c r="D2116"/>
      <c r="E2116"/>
    </row>
    <row r="2117" spans="4:5">
      <c r="D2117"/>
      <c r="E2117"/>
    </row>
    <row r="2118" spans="4:5">
      <c r="D2118"/>
      <c r="E2118"/>
    </row>
    <row r="2119" spans="4:5">
      <c r="D2119"/>
      <c r="E2119"/>
    </row>
    <row r="2120" spans="4:5">
      <c r="D2120"/>
      <c r="E2120"/>
    </row>
    <row r="2121" spans="4:5">
      <c r="D2121"/>
      <c r="E2121"/>
    </row>
    <row r="2122" spans="4:5">
      <c r="D2122"/>
      <c r="E2122"/>
    </row>
    <row r="2123" spans="4:5">
      <c r="D2123"/>
      <c r="E2123"/>
    </row>
    <row r="2124" spans="4:5">
      <c r="D2124"/>
      <c r="E2124"/>
    </row>
    <row r="2125" spans="4:5">
      <c r="D2125"/>
      <c r="E2125"/>
    </row>
    <row r="2126" spans="4:5">
      <c r="D2126"/>
      <c r="E2126"/>
    </row>
    <row r="2127" spans="4:5">
      <c r="D2127"/>
      <c r="E2127"/>
    </row>
    <row r="2128" spans="4:5">
      <c r="D2128"/>
      <c r="E2128"/>
    </row>
    <row r="2129" spans="4:5">
      <c r="D2129"/>
      <c r="E2129"/>
    </row>
    <row r="2130" spans="4:5">
      <c r="D2130"/>
      <c r="E2130"/>
    </row>
    <row r="2131" spans="4:5">
      <c r="D2131"/>
      <c r="E2131"/>
    </row>
    <row r="2132" spans="4:5">
      <c r="D2132"/>
      <c r="E2132"/>
    </row>
    <row r="2133" spans="4:5">
      <c r="D2133"/>
      <c r="E2133"/>
    </row>
    <row r="2134" spans="4:5">
      <c r="D2134"/>
      <c r="E2134"/>
    </row>
    <row r="2135" spans="4:5">
      <c r="D2135"/>
      <c r="E2135"/>
    </row>
    <row r="2136" spans="4:5">
      <c r="D2136"/>
      <c r="E2136"/>
    </row>
    <row r="2137" spans="4:5">
      <c r="D2137"/>
      <c r="E2137"/>
    </row>
    <row r="2138" spans="4:5">
      <c r="D2138"/>
      <c r="E2138"/>
    </row>
    <row r="2139" spans="4:5">
      <c r="D2139"/>
      <c r="E2139"/>
    </row>
    <row r="2140" spans="4:5">
      <c r="D2140"/>
      <c r="E2140"/>
    </row>
    <row r="2141" spans="4:5">
      <c r="D2141"/>
      <c r="E2141"/>
    </row>
    <row r="2142" spans="4:5">
      <c r="D2142"/>
      <c r="E2142"/>
    </row>
    <row r="2143" spans="4:5">
      <c r="D2143"/>
      <c r="E2143"/>
    </row>
    <row r="2144" spans="4:5">
      <c r="D2144"/>
      <c r="E2144"/>
    </row>
    <row r="2145" spans="4:5">
      <c r="D2145"/>
      <c r="E2145"/>
    </row>
    <row r="2146" spans="4:5">
      <c r="D2146"/>
      <c r="E2146"/>
    </row>
    <row r="2147" spans="4:5">
      <c r="D2147"/>
      <c r="E2147"/>
    </row>
    <row r="2148" spans="4:5">
      <c r="D2148"/>
      <c r="E2148"/>
    </row>
    <row r="2149" spans="4:5">
      <c r="D2149"/>
      <c r="E2149"/>
    </row>
    <row r="2150" spans="4:5">
      <c r="D2150"/>
      <c r="E2150"/>
    </row>
    <row r="2151" spans="4:5">
      <c r="D2151"/>
      <c r="E2151"/>
    </row>
    <row r="2152" spans="4:5">
      <c r="D2152"/>
      <c r="E2152"/>
    </row>
    <row r="2153" spans="4:5">
      <c r="D2153"/>
      <c r="E2153"/>
    </row>
    <row r="2154" spans="4:5">
      <c r="D2154"/>
      <c r="E2154"/>
    </row>
    <row r="2155" spans="4:5">
      <c r="D2155"/>
      <c r="E2155"/>
    </row>
    <row r="2156" spans="4:5">
      <c r="D2156"/>
      <c r="E2156"/>
    </row>
    <row r="2157" spans="4:5">
      <c r="D2157"/>
      <c r="E2157"/>
    </row>
    <row r="2158" spans="4:5">
      <c r="D2158"/>
      <c r="E2158"/>
    </row>
    <row r="2159" spans="4:5">
      <c r="D2159"/>
      <c r="E2159"/>
    </row>
    <row r="2160" spans="4:5">
      <c r="D2160"/>
      <c r="E2160"/>
    </row>
    <row r="2161" spans="4:5">
      <c r="D2161"/>
      <c r="E2161"/>
    </row>
    <row r="2162" spans="4:5">
      <c r="D2162"/>
      <c r="E2162"/>
    </row>
    <row r="2163" spans="4:5">
      <c r="D2163"/>
      <c r="E2163"/>
    </row>
    <row r="2164" spans="4:5">
      <c r="D2164"/>
      <c r="E2164"/>
    </row>
    <row r="2165" spans="4:5">
      <c r="D2165"/>
      <c r="E2165"/>
    </row>
    <row r="2166" spans="4:5">
      <c r="D2166"/>
      <c r="E2166"/>
    </row>
    <row r="2167" spans="4:5">
      <c r="D2167"/>
      <c r="E2167"/>
    </row>
    <row r="2168" spans="4:5">
      <c r="D2168"/>
      <c r="E2168"/>
    </row>
    <row r="2169" spans="4:5">
      <c r="D2169"/>
      <c r="E2169"/>
    </row>
    <row r="2170" spans="4:5">
      <c r="D2170"/>
      <c r="E2170"/>
    </row>
    <row r="2171" spans="4:5">
      <c r="D2171"/>
      <c r="E2171"/>
    </row>
    <row r="2172" spans="4:5">
      <c r="D2172"/>
      <c r="E2172"/>
    </row>
    <row r="2173" spans="4:5">
      <c r="D2173"/>
      <c r="E2173"/>
    </row>
    <row r="2174" spans="4:5">
      <c r="D2174"/>
      <c r="E2174"/>
    </row>
    <row r="2175" spans="4:5">
      <c r="D2175"/>
      <c r="E2175"/>
    </row>
    <row r="2176" spans="4:5">
      <c r="D2176"/>
      <c r="E2176"/>
    </row>
    <row r="2177" spans="4:5">
      <c r="D2177"/>
      <c r="E2177"/>
    </row>
    <row r="2178" spans="4:5">
      <c r="D2178"/>
      <c r="E2178"/>
    </row>
    <row r="2179" spans="4:5">
      <c r="D2179"/>
      <c r="E2179"/>
    </row>
    <row r="2180" spans="4:5">
      <c r="D2180"/>
      <c r="E2180"/>
    </row>
    <row r="2181" spans="4:5">
      <c r="D2181"/>
      <c r="E2181"/>
    </row>
    <row r="2182" spans="4:5">
      <c r="D2182"/>
      <c r="E2182"/>
    </row>
    <row r="2183" spans="4:5">
      <c r="D2183"/>
      <c r="E2183"/>
    </row>
    <row r="2184" spans="4:5">
      <c r="D2184"/>
      <c r="E2184"/>
    </row>
    <row r="2185" spans="4:5">
      <c r="D2185"/>
      <c r="E2185"/>
    </row>
    <row r="2186" spans="4:5">
      <c r="D2186"/>
      <c r="E2186"/>
    </row>
    <row r="2187" spans="4:5">
      <c r="D2187"/>
      <c r="E2187"/>
    </row>
    <row r="2188" spans="4:5">
      <c r="D2188"/>
      <c r="E2188"/>
    </row>
    <row r="2189" spans="4:5">
      <c r="D2189"/>
      <c r="E2189"/>
    </row>
    <row r="2190" spans="4:5">
      <c r="D2190"/>
      <c r="E2190"/>
    </row>
    <row r="2191" spans="4:5">
      <c r="D2191"/>
      <c r="E2191"/>
    </row>
    <row r="2192" spans="4:5">
      <c r="D2192"/>
      <c r="E2192"/>
    </row>
    <row r="2193" spans="4:5">
      <c r="D2193"/>
      <c r="E2193"/>
    </row>
    <row r="2194" spans="4:5">
      <c r="D2194"/>
      <c r="E2194"/>
    </row>
    <row r="2195" spans="4:5">
      <c r="D2195"/>
      <c r="E2195"/>
    </row>
    <row r="2196" spans="4:5">
      <c r="D2196"/>
      <c r="E2196"/>
    </row>
    <row r="2197" spans="4:5">
      <c r="D2197"/>
      <c r="E2197"/>
    </row>
    <row r="2198" spans="4:5">
      <c r="D2198"/>
      <c r="E2198"/>
    </row>
    <row r="2199" spans="4:5">
      <c r="D2199"/>
      <c r="E2199"/>
    </row>
    <row r="2200" spans="4:5">
      <c r="D2200"/>
      <c r="E2200"/>
    </row>
    <row r="2201" spans="4:5">
      <c r="D2201"/>
      <c r="E2201"/>
    </row>
    <row r="2202" spans="4:5">
      <c r="D2202"/>
      <c r="E2202"/>
    </row>
    <row r="2203" spans="4:5">
      <c r="D2203"/>
      <c r="E2203"/>
    </row>
    <row r="2204" spans="4:5">
      <c r="D2204"/>
      <c r="E2204"/>
    </row>
    <row r="2205" spans="4:5">
      <c r="D2205"/>
      <c r="E2205"/>
    </row>
    <row r="2206" spans="4:5">
      <c r="D2206"/>
      <c r="E2206"/>
    </row>
    <row r="2207" spans="4:5">
      <c r="D2207"/>
      <c r="E2207"/>
    </row>
    <row r="2208" spans="4:5">
      <c r="D2208"/>
      <c r="E2208"/>
    </row>
    <row r="2209" spans="4:5">
      <c r="D2209"/>
      <c r="E2209"/>
    </row>
    <row r="2210" spans="4:5">
      <c r="D2210"/>
      <c r="E2210"/>
    </row>
    <row r="2211" spans="4:5">
      <c r="D2211"/>
      <c r="E2211"/>
    </row>
    <row r="2212" spans="4:5">
      <c r="D2212"/>
      <c r="E2212"/>
    </row>
    <row r="2213" spans="4:5">
      <c r="D2213"/>
      <c r="E2213"/>
    </row>
    <row r="2214" spans="4:5">
      <c r="D2214"/>
      <c r="E2214"/>
    </row>
    <row r="2215" spans="4:5">
      <c r="D2215"/>
      <c r="E2215"/>
    </row>
    <row r="2216" spans="4:5">
      <c r="D2216"/>
      <c r="E2216"/>
    </row>
    <row r="2217" spans="4:5">
      <c r="D2217"/>
      <c r="E2217"/>
    </row>
    <row r="2218" spans="4:5">
      <c r="D2218"/>
      <c r="E2218"/>
    </row>
    <row r="2219" spans="4:5">
      <c r="D2219"/>
      <c r="E2219"/>
    </row>
    <row r="2220" spans="4:5">
      <c r="D2220"/>
      <c r="E2220"/>
    </row>
    <row r="2221" spans="4:5">
      <c r="D2221"/>
      <c r="E2221"/>
    </row>
    <row r="2222" spans="4:5">
      <c r="D2222"/>
      <c r="E2222"/>
    </row>
    <row r="2223" spans="4:5">
      <c r="D2223"/>
      <c r="E2223"/>
    </row>
    <row r="2224" spans="4:5">
      <c r="D2224"/>
      <c r="E2224"/>
    </row>
    <row r="2225" spans="4:5">
      <c r="D2225"/>
      <c r="E2225"/>
    </row>
    <row r="2226" spans="4:5">
      <c r="D2226"/>
      <c r="E2226"/>
    </row>
    <row r="2227" spans="4:5">
      <c r="D2227"/>
      <c r="E2227"/>
    </row>
    <row r="2228" spans="4:5">
      <c r="D2228"/>
      <c r="E2228"/>
    </row>
    <row r="2229" spans="4:5">
      <c r="D2229"/>
      <c r="E2229"/>
    </row>
    <row r="2230" spans="4:5">
      <c r="D2230"/>
      <c r="E2230"/>
    </row>
    <row r="2231" spans="4:5">
      <c r="D2231"/>
      <c r="E2231"/>
    </row>
    <row r="2232" spans="4:5">
      <c r="D2232"/>
      <c r="E2232"/>
    </row>
    <row r="2233" spans="4:5">
      <c r="D2233"/>
      <c r="E2233"/>
    </row>
    <row r="2234" spans="4:5">
      <c r="D2234"/>
      <c r="E2234"/>
    </row>
    <row r="2235" spans="4:5">
      <c r="D2235"/>
      <c r="E2235"/>
    </row>
    <row r="2236" spans="4:5">
      <c r="D2236"/>
      <c r="E2236"/>
    </row>
    <row r="2237" spans="4:5">
      <c r="D2237"/>
      <c r="E2237"/>
    </row>
    <row r="2238" spans="4:5">
      <c r="D2238"/>
      <c r="E2238"/>
    </row>
    <row r="2239" spans="4:5">
      <c r="D2239"/>
      <c r="E2239"/>
    </row>
    <row r="2240" spans="4:5">
      <c r="D2240"/>
      <c r="E2240"/>
    </row>
    <row r="2241" spans="4:5">
      <c r="D2241"/>
      <c r="E2241"/>
    </row>
    <row r="2242" spans="4:5">
      <c r="D2242"/>
      <c r="E2242"/>
    </row>
    <row r="2243" spans="4:5">
      <c r="D2243"/>
      <c r="E2243"/>
    </row>
    <row r="2244" spans="4:5">
      <c r="D2244"/>
      <c r="E2244"/>
    </row>
    <row r="2245" spans="4:5">
      <c r="D2245"/>
      <c r="E2245"/>
    </row>
    <row r="2246" spans="4:5">
      <c r="D2246"/>
      <c r="E2246"/>
    </row>
    <row r="2247" spans="4:5">
      <c r="D2247"/>
      <c r="E2247"/>
    </row>
    <row r="2248" spans="4:5">
      <c r="D2248"/>
      <c r="E2248"/>
    </row>
    <row r="2249" spans="4:5">
      <c r="D2249"/>
      <c r="E2249"/>
    </row>
    <row r="2250" spans="4:5">
      <c r="D2250"/>
      <c r="E225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2056-E254-41D6-B417-E03CF9B1D785}">
  <dimension ref="A3:C313"/>
  <sheetViews>
    <sheetView topLeftCell="A241" workbookViewId="0">
      <selection activeCell="B251" sqref="B251:C256"/>
    </sheetView>
  </sheetViews>
  <sheetFormatPr baseColWidth="10" defaultRowHeight="15"/>
  <cols>
    <col min="1" max="1" width="96.85546875" bestFit="1" customWidth="1"/>
    <col min="2" max="2" width="41.85546875" bestFit="1" customWidth="1"/>
    <col min="3" max="3" width="39.140625" bestFit="1" customWidth="1"/>
  </cols>
  <sheetData>
    <row r="3" spans="1:3">
      <c r="A3" s="69" t="s">
        <v>5230</v>
      </c>
      <c r="B3" s="69" t="s">
        <v>6</v>
      </c>
      <c r="C3" t="s">
        <v>5233</v>
      </c>
    </row>
    <row r="4" spans="1:3">
      <c r="A4" t="s">
        <v>4252</v>
      </c>
      <c r="B4" t="s">
        <v>1257</v>
      </c>
      <c r="C4">
        <v>2</v>
      </c>
    </row>
    <row r="5" spans="1:3">
      <c r="A5" t="s">
        <v>3473</v>
      </c>
      <c r="B5" t="s">
        <v>1817</v>
      </c>
      <c r="C5">
        <v>7</v>
      </c>
    </row>
    <row r="6" spans="1:3">
      <c r="A6" t="s">
        <v>2807</v>
      </c>
      <c r="B6" t="s">
        <v>683</v>
      </c>
      <c r="C6">
        <v>82</v>
      </c>
    </row>
    <row r="7" spans="1:3">
      <c r="A7" t="s">
        <v>2945</v>
      </c>
      <c r="B7" t="s">
        <v>732</v>
      </c>
      <c r="C7">
        <v>1</v>
      </c>
    </row>
    <row r="8" spans="1:3">
      <c r="A8" t="s">
        <v>2945</v>
      </c>
      <c r="B8" t="s">
        <v>737</v>
      </c>
      <c r="C8">
        <v>68</v>
      </c>
    </row>
    <row r="9" spans="1:3">
      <c r="A9" t="s">
        <v>3913</v>
      </c>
      <c r="B9" t="s">
        <v>570</v>
      </c>
      <c r="C9">
        <v>3</v>
      </c>
    </row>
    <row r="10" spans="1:3">
      <c r="A10" t="s">
        <v>2564</v>
      </c>
      <c r="B10" t="s">
        <v>1047</v>
      </c>
      <c r="C10">
        <v>2</v>
      </c>
    </row>
    <row r="11" spans="1:3">
      <c r="A11" t="s">
        <v>4194</v>
      </c>
      <c r="B11" t="s">
        <v>1207</v>
      </c>
      <c r="C11">
        <v>2</v>
      </c>
    </row>
    <row r="12" spans="1:3">
      <c r="A12" t="s">
        <v>2707</v>
      </c>
      <c r="B12" t="s">
        <v>306</v>
      </c>
      <c r="C12">
        <v>1</v>
      </c>
    </row>
    <row r="13" spans="1:3">
      <c r="A13" t="s">
        <v>2652</v>
      </c>
      <c r="B13" t="s">
        <v>1096</v>
      </c>
      <c r="C13">
        <v>1</v>
      </c>
    </row>
    <row r="14" spans="1:3">
      <c r="A14" t="s">
        <v>4096</v>
      </c>
      <c r="B14" t="s">
        <v>1047</v>
      </c>
      <c r="C14">
        <v>4</v>
      </c>
    </row>
    <row r="15" spans="1:3">
      <c r="A15" t="s">
        <v>4096</v>
      </c>
      <c r="B15" t="s">
        <v>1127</v>
      </c>
      <c r="C15">
        <v>23</v>
      </c>
    </row>
    <row r="16" spans="1:3">
      <c r="A16" t="s">
        <v>4197</v>
      </c>
      <c r="B16" t="s">
        <v>1211</v>
      </c>
      <c r="C16">
        <v>48</v>
      </c>
    </row>
    <row r="17" spans="1:3">
      <c r="A17" t="s">
        <v>4243</v>
      </c>
      <c r="B17" t="s">
        <v>1251</v>
      </c>
      <c r="C17">
        <v>7</v>
      </c>
    </row>
    <row r="18" spans="1:3">
      <c r="A18" t="s">
        <v>3751</v>
      </c>
      <c r="B18" t="s">
        <v>1995</v>
      </c>
      <c r="C18">
        <v>9</v>
      </c>
    </row>
    <row r="19" spans="1:3">
      <c r="A19" t="s">
        <v>2697</v>
      </c>
      <c r="B19" t="s">
        <v>280</v>
      </c>
      <c r="C19">
        <v>1</v>
      </c>
    </row>
    <row r="20" spans="1:3">
      <c r="A20" t="s">
        <v>3024</v>
      </c>
      <c r="B20" t="s">
        <v>798</v>
      </c>
      <c r="C20">
        <v>160</v>
      </c>
    </row>
    <row r="21" spans="1:3">
      <c r="A21" t="s">
        <v>2609</v>
      </c>
      <c r="B21" t="s">
        <v>1074</v>
      </c>
      <c r="C21">
        <v>5</v>
      </c>
    </row>
    <row r="22" spans="1:3">
      <c r="A22" t="s">
        <v>2514</v>
      </c>
      <c r="B22" t="s">
        <v>1028</v>
      </c>
      <c r="C22">
        <v>2</v>
      </c>
    </row>
    <row r="23" spans="1:3">
      <c r="A23" t="s">
        <v>3987</v>
      </c>
      <c r="B23" t="s">
        <v>1111</v>
      </c>
      <c r="C23">
        <v>103</v>
      </c>
    </row>
    <row r="24" spans="1:3">
      <c r="A24" t="s">
        <v>4088</v>
      </c>
      <c r="B24" t="s">
        <v>1124</v>
      </c>
      <c r="C24">
        <v>5</v>
      </c>
    </row>
    <row r="25" spans="1:3">
      <c r="A25" t="s">
        <v>4168</v>
      </c>
      <c r="B25" t="s">
        <v>1194</v>
      </c>
      <c r="C25">
        <v>3</v>
      </c>
    </row>
    <row r="26" spans="1:3">
      <c r="A26" t="s">
        <v>4124</v>
      </c>
      <c r="B26" t="s">
        <v>728</v>
      </c>
      <c r="C26">
        <v>2</v>
      </c>
    </row>
    <row r="27" spans="1:3">
      <c r="A27" t="s">
        <v>2509</v>
      </c>
      <c r="B27" t="s">
        <v>1024</v>
      </c>
      <c r="C27">
        <v>3</v>
      </c>
    </row>
    <row r="28" spans="1:3">
      <c r="A28" t="s">
        <v>2615</v>
      </c>
      <c r="B28" t="s">
        <v>1079</v>
      </c>
      <c r="C28">
        <v>35</v>
      </c>
    </row>
    <row r="29" spans="1:3">
      <c r="A29" t="s">
        <v>3814</v>
      </c>
      <c r="B29" t="s">
        <v>522</v>
      </c>
      <c r="C29">
        <v>1</v>
      </c>
    </row>
    <row r="30" spans="1:3">
      <c r="A30" t="s">
        <v>3814</v>
      </c>
      <c r="B30" t="s">
        <v>498</v>
      </c>
      <c r="C30">
        <v>23</v>
      </c>
    </row>
    <row r="31" spans="1:3">
      <c r="A31" t="s">
        <v>2517</v>
      </c>
      <c r="B31" t="s">
        <v>1031</v>
      </c>
      <c r="C31">
        <v>44</v>
      </c>
    </row>
    <row r="32" spans="1:3">
      <c r="A32" t="s">
        <v>3238</v>
      </c>
      <c r="B32" t="s">
        <v>975</v>
      </c>
      <c r="C32">
        <v>1</v>
      </c>
    </row>
    <row r="33" spans="1:3">
      <c r="A33" t="s">
        <v>2703</v>
      </c>
      <c r="B33" t="s">
        <v>300</v>
      </c>
      <c r="C33">
        <v>1</v>
      </c>
    </row>
    <row r="34" spans="1:3">
      <c r="A34" t="s">
        <v>3891</v>
      </c>
      <c r="B34" t="s">
        <v>540</v>
      </c>
      <c r="C34">
        <v>6</v>
      </c>
    </row>
    <row r="35" spans="1:3">
      <c r="A35" t="s">
        <v>4128</v>
      </c>
      <c r="B35" t="s">
        <v>1156</v>
      </c>
      <c r="C35">
        <v>41</v>
      </c>
    </row>
    <row r="36" spans="1:3">
      <c r="A36" t="s">
        <v>4165</v>
      </c>
      <c r="B36" t="s">
        <v>1047</v>
      </c>
      <c r="C36">
        <v>2</v>
      </c>
    </row>
    <row r="37" spans="1:3">
      <c r="A37" t="s">
        <v>4173</v>
      </c>
      <c r="B37" t="s">
        <v>1199</v>
      </c>
      <c r="C37">
        <v>19</v>
      </c>
    </row>
    <row r="38" spans="1:3">
      <c r="A38" t="s">
        <v>2482</v>
      </c>
      <c r="B38" t="s">
        <v>1004</v>
      </c>
      <c r="C38">
        <v>26</v>
      </c>
    </row>
    <row r="39" spans="1:3">
      <c r="A39" t="s">
        <v>4297</v>
      </c>
      <c r="B39" t="s">
        <v>1318</v>
      </c>
      <c r="C39">
        <v>4</v>
      </c>
    </row>
    <row r="40" spans="1:3">
      <c r="A40" t="s">
        <v>3259</v>
      </c>
      <c r="B40" t="s">
        <v>1639</v>
      </c>
      <c r="C40">
        <v>1</v>
      </c>
    </row>
    <row r="41" spans="1:3">
      <c r="A41" t="s">
        <v>3484</v>
      </c>
      <c r="B41" t="s">
        <v>1832</v>
      </c>
      <c r="C41">
        <v>1</v>
      </c>
    </row>
    <row r="42" spans="1:3">
      <c r="A42" t="s">
        <v>3271</v>
      </c>
      <c r="B42" t="s">
        <v>1654</v>
      </c>
      <c r="C42">
        <v>1</v>
      </c>
    </row>
    <row r="43" spans="1:3">
      <c r="A43" t="s">
        <v>3495</v>
      </c>
      <c r="B43" t="s">
        <v>1841</v>
      </c>
      <c r="C43">
        <v>1</v>
      </c>
    </row>
    <row r="44" spans="1:3">
      <c r="A44" t="s">
        <v>4320</v>
      </c>
      <c r="B44" t="s">
        <v>1604</v>
      </c>
      <c r="C44">
        <v>1</v>
      </c>
    </row>
    <row r="45" spans="1:3">
      <c r="A45" t="s">
        <v>4266</v>
      </c>
      <c r="B45" t="s">
        <v>1276</v>
      </c>
      <c r="C45">
        <v>1</v>
      </c>
    </row>
    <row r="46" spans="1:3">
      <c r="A46" t="s">
        <v>4264</v>
      </c>
      <c r="B46" t="s">
        <v>1273</v>
      </c>
      <c r="C46">
        <v>1</v>
      </c>
    </row>
    <row r="47" spans="1:3">
      <c r="A47" t="s">
        <v>4261</v>
      </c>
      <c r="B47" t="s">
        <v>1268</v>
      </c>
      <c r="C47">
        <v>1</v>
      </c>
    </row>
    <row r="48" spans="1:3">
      <c r="A48" t="s">
        <v>2678</v>
      </c>
      <c r="B48" t="s">
        <v>202</v>
      </c>
      <c r="C48">
        <v>1</v>
      </c>
    </row>
    <row r="49" spans="1:3">
      <c r="A49" t="s">
        <v>3481</v>
      </c>
      <c r="B49" t="s">
        <v>1769</v>
      </c>
      <c r="C49">
        <v>1</v>
      </c>
    </row>
    <row r="50" spans="1:3">
      <c r="A50" t="s">
        <v>3337</v>
      </c>
      <c r="B50" t="s">
        <v>1734</v>
      </c>
      <c r="C50">
        <v>1</v>
      </c>
    </row>
    <row r="51" spans="1:3">
      <c r="A51" t="s">
        <v>4293</v>
      </c>
      <c r="B51" t="s">
        <v>1311</v>
      </c>
      <c r="C51">
        <v>1</v>
      </c>
    </row>
    <row r="52" spans="1:3">
      <c r="A52" t="s">
        <v>4305</v>
      </c>
      <c r="B52" t="s">
        <v>1331</v>
      </c>
      <c r="C52">
        <v>1</v>
      </c>
    </row>
    <row r="53" spans="1:3">
      <c r="A53" t="s">
        <v>3910</v>
      </c>
      <c r="B53" t="s">
        <v>567</v>
      </c>
      <c r="C53">
        <v>1</v>
      </c>
    </row>
    <row r="54" spans="1:3">
      <c r="A54" t="s">
        <v>3971</v>
      </c>
      <c r="B54" t="s">
        <v>661</v>
      </c>
      <c r="C54">
        <v>1</v>
      </c>
    </row>
    <row r="55" spans="1:3">
      <c r="A55" t="s">
        <v>3975</v>
      </c>
      <c r="B55" t="s">
        <v>667</v>
      </c>
      <c r="C55">
        <v>1</v>
      </c>
    </row>
    <row r="56" spans="1:3">
      <c r="A56" t="s">
        <v>3898</v>
      </c>
      <c r="B56" t="s">
        <v>549</v>
      </c>
      <c r="C56">
        <v>1</v>
      </c>
    </row>
    <row r="57" spans="1:3">
      <c r="A57" t="s">
        <v>3964</v>
      </c>
      <c r="B57" t="s">
        <v>651</v>
      </c>
      <c r="C57">
        <v>1</v>
      </c>
    </row>
    <row r="58" spans="1:3">
      <c r="A58" t="s">
        <v>2711</v>
      </c>
      <c r="B58" t="s">
        <v>314</v>
      </c>
      <c r="C58">
        <v>1</v>
      </c>
    </row>
    <row r="59" spans="1:3">
      <c r="A59" t="s">
        <v>2759</v>
      </c>
      <c r="B59" t="s">
        <v>387</v>
      </c>
      <c r="C59">
        <v>1</v>
      </c>
    </row>
    <row r="60" spans="1:3">
      <c r="A60" t="s">
        <v>3925</v>
      </c>
      <c r="B60" t="s">
        <v>597</v>
      </c>
      <c r="C60">
        <v>1</v>
      </c>
    </row>
    <row r="61" spans="1:3">
      <c r="A61" t="s">
        <v>3925</v>
      </c>
      <c r="B61" t="s">
        <v>599</v>
      </c>
      <c r="C61">
        <v>1</v>
      </c>
    </row>
    <row r="62" spans="1:3">
      <c r="A62" t="s">
        <v>3925</v>
      </c>
      <c r="B62" t="s">
        <v>603</v>
      </c>
      <c r="C62">
        <v>1</v>
      </c>
    </row>
    <row r="63" spans="1:3">
      <c r="A63" t="s">
        <v>3925</v>
      </c>
      <c r="B63" t="s">
        <v>605</v>
      </c>
      <c r="C63">
        <v>1</v>
      </c>
    </row>
    <row r="64" spans="1:3">
      <c r="A64" t="s">
        <v>3925</v>
      </c>
      <c r="B64" t="s">
        <v>601</v>
      </c>
      <c r="C64">
        <v>1</v>
      </c>
    </row>
    <row r="65" spans="1:3">
      <c r="A65" t="s">
        <v>3962</v>
      </c>
      <c r="B65" t="s">
        <v>647</v>
      </c>
      <c r="C65">
        <v>1</v>
      </c>
    </row>
    <row r="66" spans="1:3">
      <c r="A66" t="s">
        <v>3915</v>
      </c>
      <c r="B66" t="s">
        <v>578</v>
      </c>
      <c r="C66">
        <v>1</v>
      </c>
    </row>
    <row r="67" spans="1:3">
      <c r="A67" t="s">
        <v>2793</v>
      </c>
      <c r="B67" t="s">
        <v>445</v>
      </c>
      <c r="C67">
        <v>1</v>
      </c>
    </row>
    <row r="68" spans="1:3">
      <c r="A68" t="s">
        <v>3487</v>
      </c>
      <c r="B68" t="s">
        <v>1835</v>
      </c>
      <c r="C68">
        <v>1</v>
      </c>
    </row>
    <row r="69" spans="1:3">
      <c r="A69" t="s">
        <v>3256</v>
      </c>
      <c r="B69" t="s">
        <v>1636</v>
      </c>
      <c r="C69">
        <v>1</v>
      </c>
    </row>
    <row r="70" spans="1:3">
      <c r="A70" t="s">
        <v>3256</v>
      </c>
      <c r="B70" t="s">
        <v>1632</v>
      </c>
      <c r="C70">
        <v>4</v>
      </c>
    </row>
    <row r="71" spans="1:3">
      <c r="A71" t="s">
        <v>3256</v>
      </c>
      <c r="B71" t="s">
        <v>1690</v>
      </c>
      <c r="C71">
        <v>1</v>
      </c>
    </row>
    <row r="72" spans="1:3">
      <c r="A72" t="s">
        <v>3296</v>
      </c>
      <c r="B72" t="s">
        <v>1693</v>
      </c>
      <c r="C72">
        <v>1</v>
      </c>
    </row>
    <row r="73" spans="1:3">
      <c r="A73" t="s">
        <v>3322</v>
      </c>
      <c r="B73" t="s">
        <v>1718</v>
      </c>
      <c r="C73">
        <v>1</v>
      </c>
    </row>
    <row r="74" spans="1:3">
      <c r="A74" t="s">
        <v>3320</v>
      </c>
      <c r="B74" t="s">
        <v>1641</v>
      </c>
      <c r="C74">
        <v>1</v>
      </c>
    </row>
    <row r="75" spans="1:3">
      <c r="A75" t="s">
        <v>3967</v>
      </c>
      <c r="B75" t="s">
        <v>654</v>
      </c>
      <c r="C75">
        <v>1</v>
      </c>
    </row>
    <row r="76" spans="1:3">
      <c r="A76" t="s">
        <v>3290</v>
      </c>
      <c r="B76" t="s">
        <v>1682</v>
      </c>
      <c r="C76">
        <v>1</v>
      </c>
    </row>
    <row r="77" spans="1:3">
      <c r="A77" t="s">
        <v>3284</v>
      </c>
      <c r="B77" t="s">
        <v>1645</v>
      </c>
      <c r="C77">
        <v>1</v>
      </c>
    </row>
    <row r="78" spans="1:3">
      <c r="A78" t="s">
        <v>3281</v>
      </c>
      <c r="B78" t="s">
        <v>1671</v>
      </c>
      <c r="C78">
        <v>4</v>
      </c>
    </row>
    <row r="79" spans="1:3">
      <c r="A79" t="s">
        <v>3351</v>
      </c>
      <c r="B79" t="s">
        <v>1630</v>
      </c>
      <c r="C79">
        <v>1</v>
      </c>
    </row>
    <row r="80" spans="1:3">
      <c r="A80" t="s">
        <v>2693</v>
      </c>
      <c r="B80" t="s">
        <v>247</v>
      </c>
      <c r="C80">
        <v>1</v>
      </c>
    </row>
    <row r="81" spans="1:3">
      <c r="A81" t="s">
        <v>2689</v>
      </c>
      <c r="B81" t="s">
        <v>234</v>
      </c>
      <c r="C81">
        <v>5</v>
      </c>
    </row>
    <row r="82" spans="1:3">
      <c r="A82" t="s">
        <v>2655</v>
      </c>
      <c r="B82" t="s">
        <v>219</v>
      </c>
      <c r="C82">
        <v>2</v>
      </c>
    </row>
    <row r="83" spans="1:3">
      <c r="A83" t="s">
        <v>2655</v>
      </c>
      <c r="B83" t="s">
        <v>106</v>
      </c>
      <c r="C83">
        <v>2</v>
      </c>
    </row>
    <row r="84" spans="1:3">
      <c r="A84" t="s">
        <v>4286</v>
      </c>
      <c r="B84" t="s">
        <v>182</v>
      </c>
      <c r="C84">
        <v>1</v>
      </c>
    </row>
    <row r="85" spans="1:3">
      <c r="A85" t="s">
        <v>4284</v>
      </c>
      <c r="B85" t="s">
        <v>1295</v>
      </c>
      <c r="C85">
        <v>1</v>
      </c>
    </row>
    <row r="86" spans="1:3">
      <c r="A86" t="s">
        <v>4283</v>
      </c>
      <c r="B86" t="s">
        <v>1295</v>
      </c>
      <c r="C86">
        <v>2</v>
      </c>
    </row>
    <row r="87" spans="1:3">
      <c r="A87" t="s">
        <v>4288</v>
      </c>
      <c r="B87" t="s">
        <v>1300</v>
      </c>
      <c r="C87">
        <v>1</v>
      </c>
    </row>
    <row r="88" spans="1:3">
      <c r="A88" t="s">
        <v>4318</v>
      </c>
      <c r="B88" t="s">
        <v>1600</v>
      </c>
      <c r="C88">
        <v>1</v>
      </c>
    </row>
    <row r="89" spans="1:3">
      <c r="A89" t="s">
        <v>3294</v>
      </c>
      <c r="B89" t="s">
        <v>1687</v>
      </c>
      <c r="C89">
        <v>1</v>
      </c>
    </row>
    <row r="90" spans="1:3">
      <c r="A90" t="s">
        <v>2683</v>
      </c>
      <c r="B90" t="s">
        <v>224</v>
      </c>
      <c r="C90">
        <v>5</v>
      </c>
    </row>
    <row r="91" spans="1:3">
      <c r="A91" t="s">
        <v>3358</v>
      </c>
      <c r="B91" t="s">
        <v>1751</v>
      </c>
      <c r="C91">
        <v>1</v>
      </c>
    </row>
    <row r="92" spans="1:3">
      <c r="A92" t="s">
        <v>3458</v>
      </c>
      <c r="B92" t="s">
        <v>1800</v>
      </c>
      <c r="C92">
        <v>2</v>
      </c>
    </row>
    <row r="93" spans="1:3">
      <c r="A93" t="s">
        <v>3440</v>
      </c>
      <c r="B93" t="s">
        <v>1331</v>
      </c>
      <c r="C93">
        <v>1</v>
      </c>
    </row>
    <row r="94" spans="1:3">
      <c r="A94" t="s">
        <v>3361</v>
      </c>
      <c r="B94" t="s">
        <v>1754</v>
      </c>
      <c r="C94">
        <v>1</v>
      </c>
    </row>
    <row r="95" spans="1:3">
      <c r="A95" t="s">
        <v>4315</v>
      </c>
      <c r="B95" t="s">
        <v>1595</v>
      </c>
      <c r="C95">
        <v>1</v>
      </c>
    </row>
    <row r="96" spans="1:3">
      <c r="A96" t="s">
        <v>2680</v>
      </c>
      <c r="B96" t="s">
        <v>212</v>
      </c>
      <c r="C96">
        <v>2</v>
      </c>
    </row>
    <row r="97" spans="1:3">
      <c r="A97" t="s">
        <v>3465</v>
      </c>
      <c r="B97" t="s">
        <v>1807</v>
      </c>
      <c r="C97">
        <v>1</v>
      </c>
    </row>
    <row r="98" spans="1:3">
      <c r="A98" t="s">
        <v>3468</v>
      </c>
      <c r="B98" t="s">
        <v>1807</v>
      </c>
      <c r="C98">
        <v>1</v>
      </c>
    </row>
    <row r="99" spans="1:3">
      <c r="A99" t="s">
        <v>3467</v>
      </c>
      <c r="B99" t="s">
        <v>1807</v>
      </c>
      <c r="C99">
        <v>1</v>
      </c>
    </row>
    <row r="100" spans="1:3">
      <c r="A100" t="s">
        <v>4295</v>
      </c>
      <c r="B100" t="s">
        <v>1315</v>
      </c>
      <c r="C100">
        <v>1</v>
      </c>
    </row>
    <row r="101" spans="1:3">
      <c r="A101" t="s">
        <v>4329</v>
      </c>
      <c r="B101" t="s">
        <v>1623</v>
      </c>
      <c r="C101">
        <v>1</v>
      </c>
    </row>
    <row r="102" spans="1:3">
      <c r="A102" t="s">
        <v>3941</v>
      </c>
      <c r="B102" t="s">
        <v>616</v>
      </c>
      <c r="C102">
        <v>1</v>
      </c>
    </row>
    <row r="103" spans="1:3">
      <c r="A103" t="s">
        <v>3329</v>
      </c>
      <c r="B103" t="s">
        <v>1724</v>
      </c>
      <c r="C103">
        <v>1</v>
      </c>
    </row>
    <row r="104" spans="1:3">
      <c r="A104" t="s">
        <v>2668</v>
      </c>
      <c r="B104" t="s">
        <v>171</v>
      </c>
      <c r="C104">
        <v>27</v>
      </c>
    </row>
    <row r="105" spans="1:3">
      <c r="A105" t="s">
        <v>4290</v>
      </c>
      <c r="B105" t="s">
        <v>1303</v>
      </c>
      <c r="C105">
        <v>4</v>
      </c>
    </row>
    <row r="106" spans="1:3">
      <c r="A106" t="s">
        <v>3334</v>
      </c>
      <c r="B106" t="s">
        <v>1731</v>
      </c>
      <c r="C106">
        <v>1</v>
      </c>
    </row>
    <row r="107" spans="1:3">
      <c r="A107" t="s">
        <v>3330</v>
      </c>
      <c r="B107" t="s">
        <v>1715</v>
      </c>
      <c r="C107">
        <v>1</v>
      </c>
    </row>
    <row r="108" spans="1:3">
      <c r="A108" t="s">
        <v>3332</v>
      </c>
      <c r="B108" t="s">
        <v>1728</v>
      </c>
      <c r="C108">
        <v>1</v>
      </c>
    </row>
    <row r="109" spans="1:3">
      <c r="A109" t="s">
        <v>3443</v>
      </c>
      <c r="B109" t="s">
        <v>1781</v>
      </c>
      <c r="C109">
        <v>1</v>
      </c>
    </row>
    <row r="110" spans="1:3">
      <c r="A110" t="s">
        <v>3261</v>
      </c>
      <c r="B110" t="s">
        <v>1641</v>
      </c>
      <c r="C110">
        <v>1</v>
      </c>
    </row>
    <row r="111" spans="1:3">
      <c r="A111" t="s">
        <v>3341</v>
      </c>
      <c r="B111" t="s">
        <v>1737</v>
      </c>
      <c r="C111">
        <v>1</v>
      </c>
    </row>
    <row r="112" spans="1:3">
      <c r="A112" t="s">
        <v>3446</v>
      </c>
      <c r="B112" t="s">
        <v>1787</v>
      </c>
      <c r="C112">
        <v>1</v>
      </c>
    </row>
    <row r="113" spans="1:3">
      <c r="A113" t="s">
        <v>3490</v>
      </c>
      <c r="B113" t="s">
        <v>1838</v>
      </c>
      <c r="C113">
        <v>1</v>
      </c>
    </row>
    <row r="114" spans="1:3">
      <c r="A114" t="s">
        <v>3499</v>
      </c>
      <c r="B114" t="s">
        <v>1843</v>
      </c>
      <c r="C114">
        <v>1</v>
      </c>
    </row>
    <row r="115" spans="1:3">
      <c r="A115" t="s">
        <v>3449</v>
      </c>
      <c r="B115" t="s">
        <v>1790</v>
      </c>
      <c r="C115">
        <v>1</v>
      </c>
    </row>
    <row r="116" spans="1:3">
      <c r="A116" t="s">
        <v>3343</v>
      </c>
      <c r="B116" t="s">
        <v>1740</v>
      </c>
      <c r="C116">
        <v>1</v>
      </c>
    </row>
    <row r="117" spans="1:3">
      <c r="A117" t="s">
        <v>4298</v>
      </c>
      <c r="B117" t="s">
        <v>1322</v>
      </c>
      <c r="C117">
        <v>4</v>
      </c>
    </row>
    <row r="118" spans="1:3">
      <c r="A118" t="s">
        <v>4322</v>
      </c>
      <c r="B118" t="s">
        <v>1610</v>
      </c>
      <c r="C118">
        <v>1</v>
      </c>
    </row>
    <row r="119" spans="1:3">
      <c r="A119" t="s">
        <v>3347</v>
      </c>
      <c r="B119" t="s">
        <v>1743</v>
      </c>
      <c r="C119">
        <v>1</v>
      </c>
    </row>
    <row r="120" spans="1:3">
      <c r="A120" t="s">
        <v>3250</v>
      </c>
      <c r="B120" t="s">
        <v>1626</v>
      </c>
      <c r="C120">
        <v>1</v>
      </c>
    </row>
    <row r="121" spans="1:3">
      <c r="A121" t="s">
        <v>4302</v>
      </c>
      <c r="B121" t="s">
        <v>940</v>
      </c>
      <c r="C121">
        <v>1</v>
      </c>
    </row>
    <row r="122" spans="1:3">
      <c r="A122" t="s">
        <v>3298</v>
      </c>
      <c r="B122" t="s">
        <v>1696</v>
      </c>
      <c r="C122">
        <v>1</v>
      </c>
    </row>
    <row r="123" spans="1:3">
      <c r="A123" t="s">
        <v>2663</v>
      </c>
      <c r="B123" t="s">
        <v>115</v>
      </c>
      <c r="C123">
        <v>1</v>
      </c>
    </row>
    <row r="124" spans="1:3">
      <c r="A124" t="s">
        <v>4259</v>
      </c>
      <c r="B124" t="s">
        <v>1265</v>
      </c>
      <c r="C124">
        <v>1</v>
      </c>
    </row>
    <row r="125" spans="1:3">
      <c r="A125" t="s">
        <v>3253</v>
      </c>
      <c r="B125" t="s">
        <v>1630</v>
      </c>
      <c r="C125">
        <v>1</v>
      </c>
    </row>
    <row r="126" spans="1:3">
      <c r="A126" t="s">
        <v>3806</v>
      </c>
      <c r="B126" t="s">
        <v>486</v>
      </c>
      <c r="C126">
        <v>2</v>
      </c>
    </row>
    <row r="127" spans="1:3">
      <c r="A127" t="s">
        <v>3810</v>
      </c>
      <c r="B127" t="s">
        <v>493</v>
      </c>
      <c r="C127">
        <v>3</v>
      </c>
    </row>
    <row r="128" spans="1:3">
      <c r="A128" t="s">
        <v>2433</v>
      </c>
      <c r="B128" t="s">
        <v>1547</v>
      </c>
      <c r="C128">
        <v>13</v>
      </c>
    </row>
    <row r="129" spans="1:3">
      <c r="A129" t="s">
        <v>2771</v>
      </c>
      <c r="B129" t="s">
        <v>405</v>
      </c>
      <c r="C129">
        <v>1</v>
      </c>
    </row>
    <row r="130" spans="1:3">
      <c r="A130" t="s">
        <v>3371</v>
      </c>
      <c r="B130" t="s">
        <v>1401</v>
      </c>
      <c r="C130">
        <v>4</v>
      </c>
    </row>
    <row r="131" spans="1:3">
      <c r="A131" t="s">
        <v>3371</v>
      </c>
      <c r="B131" t="s">
        <v>1764</v>
      </c>
      <c r="C131">
        <v>22</v>
      </c>
    </row>
    <row r="132" spans="1:3">
      <c r="A132" t="s">
        <v>3371</v>
      </c>
      <c r="B132" t="s">
        <v>1769</v>
      </c>
      <c r="C132">
        <v>1</v>
      </c>
    </row>
    <row r="133" spans="1:3">
      <c r="A133" t="s">
        <v>2769</v>
      </c>
      <c r="B133" t="s">
        <v>247</v>
      </c>
      <c r="C133">
        <v>1</v>
      </c>
    </row>
    <row r="134" spans="1:3">
      <c r="A134" t="s">
        <v>2763</v>
      </c>
      <c r="B134" t="s">
        <v>396</v>
      </c>
      <c r="C134">
        <v>1</v>
      </c>
    </row>
    <row r="135" spans="1:3">
      <c r="A135" t="s">
        <v>2452</v>
      </c>
      <c r="B135" t="s">
        <v>1568</v>
      </c>
      <c r="C135">
        <v>1</v>
      </c>
    </row>
    <row r="136" spans="1:3">
      <c r="A136" t="s">
        <v>3922</v>
      </c>
      <c r="B136" t="s">
        <v>592</v>
      </c>
      <c r="C136">
        <v>2</v>
      </c>
    </row>
    <row r="137" spans="1:3">
      <c r="A137" t="s">
        <v>2709</v>
      </c>
      <c r="B137" t="s">
        <v>311</v>
      </c>
      <c r="C137">
        <v>1</v>
      </c>
    </row>
    <row r="138" spans="1:3">
      <c r="A138" t="s">
        <v>3932</v>
      </c>
      <c r="B138" t="s">
        <v>607</v>
      </c>
      <c r="C138">
        <v>1</v>
      </c>
    </row>
    <row r="139" spans="1:3">
      <c r="A139" t="s">
        <v>2773</v>
      </c>
      <c r="B139" t="s">
        <v>408</v>
      </c>
      <c r="C139">
        <v>1</v>
      </c>
    </row>
    <row r="140" spans="1:3">
      <c r="A140" t="s">
        <v>3947</v>
      </c>
      <c r="B140" t="s">
        <v>621</v>
      </c>
      <c r="C140">
        <v>11</v>
      </c>
    </row>
    <row r="141" spans="1:3">
      <c r="A141" t="s">
        <v>2761</v>
      </c>
      <c r="B141" t="s">
        <v>391</v>
      </c>
      <c r="C141">
        <v>1</v>
      </c>
    </row>
    <row r="142" spans="1:3">
      <c r="A142" t="s">
        <v>3981</v>
      </c>
      <c r="B142" t="s">
        <v>678</v>
      </c>
      <c r="C142">
        <v>1</v>
      </c>
    </row>
    <row r="143" spans="1:3">
      <c r="A143" t="s">
        <v>3979</v>
      </c>
      <c r="B143" t="s">
        <v>674</v>
      </c>
      <c r="C143">
        <v>1</v>
      </c>
    </row>
    <row r="144" spans="1:3">
      <c r="A144" t="s">
        <v>2752</v>
      </c>
      <c r="B144" t="s">
        <v>379</v>
      </c>
      <c r="C144">
        <v>1</v>
      </c>
    </row>
    <row r="145" spans="1:3">
      <c r="A145" t="s">
        <v>3973</v>
      </c>
      <c r="B145" t="s">
        <v>664</v>
      </c>
      <c r="C145">
        <v>1</v>
      </c>
    </row>
    <row r="146" spans="1:3">
      <c r="A146" t="s">
        <v>3663</v>
      </c>
      <c r="B146" t="s">
        <v>1933</v>
      </c>
      <c r="C146">
        <v>18</v>
      </c>
    </row>
    <row r="147" spans="1:3">
      <c r="A147" t="s">
        <v>3960</v>
      </c>
      <c r="B147" t="s">
        <v>642</v>
      </c>
      <c r="C147">
        <v>1</v>
      </c>
    </row>
    <row r="148" spans="1:3">
      <c r="A148" t="s">
        <v>2744</v>
      </c>
      <c r="B148" t="s">
        <v>366</v>
      </c>
      <c r="C148">
        <v>1</v>
      </c>
    </row>
    <row r="149" spans="1:3">
      <c r="A149" t="s">
        <v>2448</v>
      </c>
      <c r="B149" t="s">
        <v>1511</v>
      </c>
      <c r="C149">
        <v>1</v>
      </c>
    </row>
    <row r="150" spans="1:3">
      <c r="A150" t="s">
        <v>3841</v>
      </c>
      <c r="B150" t="s">
        <v>521</v>
      </c>
      <c r="C150">
        <v>50</v>
      </c>
    </row>
    <row r="151" spans="1:3">
      <c r="A151" t="s">
        <v>3242</v>
      </c>
      <c r="B151" t="s">
        <v>975</v>
      </c>
      <c r="C151">
        <v>1</v>
      </c>
    </row>
    <row r="152" spans="1:3">
      <c r="A152" t="s">
        <v>2401</v>
      </c>
      <c r="B152" t="s">
        <v>1522</v>
      </c>
      <c r="C152">
        <v>30</v>
      </c>
    </row>
    <row r="153" spans="1:3">
      <c r="A153" t="s">
        <v>2738</v>
      </c>
      <c r="B153" t="s">
        <v>355</v>
      </c>
      <c r="C153">
        <v>1</v>
      </c>
    </row>
    <row r="154" spans="1:3">
      <c r="A154" t="s">
        <v>2765</v>
      </c>
      <c r="B154" t="s">
        <v>399</v>
      </c>
      <c r="C154">
        <v>1</v>
      </c>
    </row>
    <row r="155" spans="1:3">
      <c r="A155" t="s">
        <v>3602</v>
      </c>
      <c r="B155" t="s">
        <v>1923</v>
      </c>
      <c r="C155">
        <v>4</v>
      </c>
    </row>
    <row r="156" spans="1:3">
      <c r="A156" t="s">
        <v>3503</v>
      </c>
      <c r="B156" t="s">
        <v>1846</v>
      </c>
      <c r="C156">
        <v>11</v>
      </c>
    </row>
    <row r="157" spans="1:3">
      <c r="A157" t="s">
        <v>3503</v>
      </c>
      <c r="B157" t="s">
        <v>1860</v>
      </c>
      <c r="C157">
        <v>24</v>
      </c>
    </row>
    <row r="158" spans="1:3">
      <c r="A158" t="s">
        <v>3519</v>
      </c>
      <c r="B158" t="s">
        <v>1860</v>
      </c>
      <c r="C158">
        <v>58</v>
      </c>
    </row>
    <row r="159" spans="1:3">
      <c r="A159" t="s">
        <v>3969</v>
      </c>
      <c r="B159" t="s">
        <v>657</v>
      </c>
      <c r="C159">
        <v>1</v>
      </c>
    </row>
    <row r="160" spans="1:3">
      <c r="A160" t="s">
        <v>3247</v>
      </c>
      <c r="B160" t="s">
        <v>991</v>
      </c>
      <c r="C160">
        <v>1</v>
      </c>
    </row>
    <row r="161" spans="1:3">
      <c r="A161" t="s">
        <v>2455</v>
      </c>
      <c r="B161" t="s">
        <v>1571</v>
      </c>
      <c r="C161">
        <v>11</v>
      </c>
    </row>
    <row r="162" spans="1:3">
      <c r="A162" t="s">
        <v>2717</v>
      </c>
      <c r="B162" t="s">
        <v>325</v>
      </c>
      <c r="C162">
        <v>1</v>
      </c>
    </row>
    <row r="163" spans="1:3">
      <c r="A163" t="s">
        <v>3619</v>
      </c>
      <c r="B163" t="s">
        <v>1933</v>
      </c>
      <c r="C163">
        <v>42</v>
      </c>
    </row>
    <row r="164" spans="1:3">
      <c r="A164" t="s">
        <v>3516</v>
      </c>
      <c r="B164" t="s">
        <v>1857</v>
      </c>
      <c r="C164">
        <v>1</v>
      </c>
    </row>
    <row r="165" spans="1:3">
      <c r="A165" t="s">
        <v>3724</v>
      </c>
      <c r="B165" t="s">
        <v>1985</v>
      </c>
      <c r="C165">
        <v>2</v>
      </c>
    </row>
    <row r="166" spans="1:3">
      <c r="A166" t="s">
        <v>2450</v>
      </c>
      <c r="B166" t="s">
        <v>1566</v>
      </c>
      <c r="C166">
        <v>1</v>
      </c>
    </row>
    <row r="167" spans="1:3">
      <c r="A167" t="s">
        <v>3610</v>
      </c>
      <c r="B167" t="s">
        <v>1927</v>
      </c>
      <c r="C167">
        <v>8</v>
      </c>
    </row>
    <row r="168" spans="1:3">
      <c r="A168" t="s">
        <v>2798</v>
      </c>
      <c r="B168" t="s">
        <v>454</v>
      </c>
      <c r="C168">
        <v>1</v>
      </c>
    </row>
    <row r="169" spans="1:3">
      <c r="A169" t="s">
        <v>2794</v>
      </c>
      <c r="B169" t="s">
        <v>426</v>
      </c>
      <c r="C169">
        <v>1</v>
      </c>
    </row>
    <row r="170" spans="1:3">
      <c r="A170" t="s">
        <v>2796</v>
      </c>
      <c r="B170" t="s">
        <v>451</v>
      </c>
      <c r="C170">
        <v>1</v>
      </c>
    </row>
    <row r="171" spans="1:3">
      <c r="A171" t="s">
        <v>3198</v>
      </c>
      <c r="B171" t="s">
        <v>882</v>
      </c>
      <c r="C171">
        <v>40</v>
      </c>
    </row>
    <row r="172" spans="1:3">
      <c r="A172" t="s">
        <v>3189</v>
      </c>
      <c r="B172" t="s">
        <v>878</v>
      </c>
      <c r="C172">
        <v>7</v>
      </c>
    </row>
    <row r="173" spans="1:3">
      <c r="A173" t="s">
        <v>2787</v>
      </c>
      <c r="B173" t="s">
        <v>433</v>
      </c>
      <c r="C173">
        <v>1</v>
      </c>
    </row>
    <row r="174" spans="1:3">
      <c r="A174" t="s">
        <v>2757</v>
      </c>
      <c r="B174" t="s">
        <v>385</v>
      </c>
      <c r="C174">
        <v>1</v>
      </c>
    </row>
    <row r="175" spans="1:3">
      <c r="A175" t="s">
        <v>3184</v>
      </c>
      <c r="B175" t="s">
        <v>869</v>
      </c>
      <c r="C175">
        <v>1</v>
      </c>
    </row>
    <row r="176" spans="1:3">
      <c r="A176" t="s">
        <v>2893</v>
      </c>
      <c r="B176" t="s">
        <v>710</v>
      </c>
      <c r="C176">
        <v>48</v>
      </c>
    </row>
    <row r="177" spans="1:3">
      <c r="A177" t="s">
        <v>3014</v>
      </c>
      <c r="B177" t="s">
        <v>732</v>
      </c>
      <c r="C177">
        <v>1</v>
      </c>
    </row>
    <row r="178" spans="1:3">
      <c r="A178" t="s">
        <v>3014</v>
      </c>
      <c r="B178" t="s">
        <v>794</v>
      </c>
      <c r="C178">
        <v>6</v>
      </c>
    </row>
    <row r="179" spans="1:3">
      <c r="A179" t="s">
        <v>2937</v>
      </c>
      <c r="B179" t="s">
        <v>725</v>
      </c>
      <c r="C179">
        <v>2</v>
      </c>
    </row>
    <row r="180" spans="1:3">
      <c r="A180" t="s">
        <v>2888</v>
      </c>
      <c r="B180" t="s">
        <v>872</v>
      </c>
      <c r="C180">
        <v>1</v>
      </c>
    </row>
    <row r="181" spans="1:3">
      <c r="A181" t="s">
        <v>2888</v>
      </c>
      <c r="B181" t="s">
        <v>707</v>
      </c>
      <c r="C181">
        <v>2</v>
      </c>
    </row>
    <row r="182" spans="1:3">
      <c r="A182" t="s">
        <v>2789</v>
      </c>
      <c r="B182" t="s">
        <v>437</v>
      </c>
      <c r="C182">
        <v>2</v>
      </c>
    </row>
    <row r="183" spans="1:3">
      <c r="A183" t="s">
        <v>2785</v>
      </c>
      <c r="B183" t="s">
        <v>430</v>
      </c>
      <c r="C183">
        <v>1</v>
      </c>
    </row>
    <row r="184" spans="1:3">
      <c r="A184" t="s">
        <v>2666</v>
      </c>
      <c r="B184" t="s">
        <v>168</v>
      </c>
      <c r="C184">
        <v>1</v>
      </c>
    </row>
    <row r="185" spans="1:3">
      <c r="A185" t="s">
        <v>3279</v>
      </c>
      <c r="B185" t="s">
        <v>1667</v>
      </c>
      <c r="C185">
        <v>1</v>
      </c>
    </row>
    <row r="186" spans="1:3">
      <c r="A186" t="s">
        <v>4314</v>
      </c>
      <c r="B186" t="s">
        <v>1591</v>
      </c>
      <c r="C186">
        <v>1</v>
      </c>
    </row>
    <row r="187" spans="1:3">
      <c r="A187" t="s">
        <v>3277</v>
      </c>
      <c r="B187" t="s">
        <v>1664</v>
      </c>
      <c r="C187">
        <v>1</v>
      </c>
    </row>
    <row r="188" spans="1:3">
      <c r="A188" t="s">
        <v>3335</v>
      </c>
      <c r="B188" t="s">
        <v>1641</v>
      </c>
      <c r="C188">
        <v>1</v>
      </c>
    </row>
    <row r="189" spans="1:3">
      <c r="A189" t="s">
        <v>3455</v>
      </c>
      <c r="B189" t="s">
        <v>1797</v>
      </c>
      <c r="C189">
        <v>1</v>
      </c>
    </row>
    <row r="190" spans="1:3">
      <c r="A190" t="s">
        <v>3479</v>
      </c>
      <c r="B190" t="s">
        <v>1797</v>
      </c>
      <c r="C190">
        <v>1</v>
      </c>
    </row>
    <row r="191" spans="1:3">
      <c r="A191" t="s">
        <v>4321</v>
      </c>
      <c r="B191" t="s">
        <v>1607</v>
      </c>
      <c r="C191">
        <v>1</v>
      </c>
    </row>
    <row r="192" spans="1:3">
      <c r="A192" t="s">
        <v>4326</v>
      </c>
      <c r="B192" t="s">
        <v>1617</v>
      </c>
      <c r="C192">
        <v>1</v>
      </c>
    </row>
    <row r="193" spans="1:3">
      <c r="A193" t="s">
        <v>3283</v>
      </c>
      <c r="B193" t="s">
        <v>1675</v>
      </c>
      <c r="C193">
        <v>1</v>
      </c>
    </row>
    <row r="194" spans="1:3">
      <c r="A194" t="s">
        <v>2673</v>
      </c>
      <c r="B194" t="s">
        <v>188</v>
      </c>
      <c r="C194">
        <v>1</v>
      </c>
    </row>
    <row r="195" spans="1:3">
      <c r="A195" t="s">
        <v>4311</v>
      </c>
      <c r="B195" t="s">
        <v>1585</v>
      </c>
      <c r="C195">
        <v>1</v>
      </c>
    </row>
    <row r="196" spans="1:3">
      <c r="A196" t="s">
        <v>4276</v>
      </c>
      <c r="B196" t="s">
        <v>1288</v>
      </c>
      <c r="C196">
        <v>1</v>
      </c>
    </row>
    <row r="197" spans="1:3">
      <c r="A197" t="s">
        <v>3366</v>
      </c>
      <c r="B197" t="s">
        <v>1757</v>
      </c>
      <c r="C197">
        <v>1</v>
      </c>
    </row>
    <row r="198" spans="1:3">
      <c r="A198" t="s">
        <v>3286</v>
      </c>
      <c r="B198" t="s">
        <v>1679</v>
      </c>
      <c r="C198">
        <v>1</v>
      </c>
    </row>
    <row r="199" spans="1:3">
      <c r="A199" t="s">
        <v>4273</v>
      </c>
      <c r="B199" t="s">
        <v>242</v>
      </c>
      <c r="C199">
        <v>1</v>
      </c>
    </row>
    <row r="200" spans="1:3">
      <c r="A200" t="s">
        <v>2677</v>
      </c>
      <c r="B200" t="s">
        <v>202</v>
      </c>
      <c r="C200">
        <v>1</v>
      </c>
    </row>
    <row r="201" spans="1:3">
      <c r="A201" t="s">
        <v>3304</v>
      </c>
      <c r="B201" t="s">
        <v>1641</v>
      </c>
      <c r="C201">
        <v>1</v>
      </c>
    </row>
    <row r="202" spans="1:3">
      <c r="A202" t="s">
        <v>3437</v>
      </c>
      <c r="B202" t="s">
        <v>1778</v>
      </c>
      <c r="C202">
        <v>1</v>
      </c>
    </row>
    <row r="203" spans="1:3">
      <c r="A203" t="s">
        <v>3300</v>
      </c>
      <c r="B203" t="s">
        <v>1700</v>
      </c>
      <c r="C203">
        <v>1</v>
      </c>
    </row>
    <row r="204" spans="1:3">
      <c r="A204" t="s">
        <v>4328</v>
      </c>
      <c r="B204" t="s">
        <v>1620</v>
      </c>
      <c r="C204">
        <v>1</v>
      </c>
    </row>
    <row r="205" spans="1:3">
      <c r="A205" t="s">
        <v>3306</v>
      </c>
      <c r="B205" t="s">
        <v>1703</v>
      </c>
      <c r="C205">
        <v>1</v>
      </c>
    </row>
    <row r="206" spans="1:3">
      <c r="A206" t="s">
        <v>2687</v>
      </c>
      <c r="B206" t="s">
        <v>230</v>
      </c>
      <c r="C206">
        <v>6</v>
      </c>
    </row>
    <row r="207" spans="1:3">
      <c r="A207" t="s">
        <v>4319</v>
      </c>
      <c r="B207" t="s">
        <v>1604</v>
      </c>
      <c r="C207">
        <v>1</v>
      </c>
    </row>
    <row r="208" spans="1:3">
      <c r="A208" t="s">
        <v>3269</v>
      </c>
      <c r="B208" t="s">
        <v>1651</v>
      </c>
      <c r="C208">
        <v>1</v>
      </c>
    </row>
    <row r="209" spans="1:3">
      <c r="A209" t="s">
        <v>3275</v>
      </c>
      <c r="B209" t="s">
        <v>1661</v>
      </c>
      <c r="C209">
        <v>1</v>
      </c>
    </row>
    <row r="210" spans="1:3">
      <c r="A210" t="s">
        <v>4324</v>
      </c>
      <c r="B210" t="s">
        <v>1613</v>
      </c>
      <c r="C210">
        <v>1</v>
      </c>
    </row>
    <row r="211" spans="1:3">
      <c r="A211" t="s">
        <v>4323</v>
      </c>
      <c r="B211" t="s">
        <v>1613</v>
      </c>
      <c r="C211">
        <v>1</v>
      </c>
    </row>
    <row r="212" spans="1:3">
      <c r="A212" t="s">
        <v>4312</v>
      </c>
      <c r="B212" t="s">
        <v>1588</v>
      </c>
      <c r="C212">
        <v>1</v>
      </c>
    </row>
    <row r="213" spans="1:3">
      <c r="A213" t="s">
        <v>3292</v>
      </c>
      <c r="B213" t="s">
        <v>1684</v>
      </c>
      <c r="C213">
        <v>1</v>
      </c>
    </row>
    <row r="214" spans="1:3">
      <c r="A214" t="s">
        <v>2675</v>
      </c>
      <c r="B214" t="s">
        <v>194</v>
      </c>
      <c r="C214">
        <v>3</v>
      </c>
    </row>
    <row r="215" spans="1:3">
      <c r="A215" t="s">
        <v>2661</v>
      </c>
      <c r="B215" t="s">
        <v>159</v>
      </c>
      <c r="C215">
        <v>1</v>
      </c>
    </row>
    <row r="216" spans="1:3">
      <c r="A216" t="s">
        <v>4268</v>
      </c>
      <c r="B216" t="s">
        <v>1279</v>
      </c>
      <c r="C216">
        <v>1</v>
      </c>
    </row>
    <row r="217" spans="1:3">
      <c r="A217" t="s">
        <v>4270</v>
      </c>
      <c r="B217" t="s">
        <v>1282</v>
      </c>
      <c r="C217">
        <v>1</v>
      </c>
    </row>
    <row r="218" spans="1:3">
      <c r="A218" t="s">
        <v>2659</v>
      </c>
      <c r="B218" t="s">
        <v>153</v>
      </c>
      <c r="C218">
        <v>2</v>
      </c>
    </row>
    <row r="219" spans="1:3">
      <c r="A219" t="s">
        <v>3426</v>
      </c>
      <c r="B219" t="s">
        <v>1401</v>
      </c>
      <c r="C219">
        <v>7</v>
      </c>
    </row>
    <row r="220" spans="1:3">
      <c r="A220" t="s">
        <v>3356</v>
      </c>
      <c r="B220" t="s">
        <v>1747</v>
      </c>
      <c r="C220">
        <v>1</v>
      </c>
    </row>
    <row r="221" spans="1:3">
      <c r="A221" t="s">
        <v>3354</v>
      </c>
      <c r="B221" t="s">
        <v>1747</v>
      </c>
      <c r="C221">
        <v>1</v>
      </c>
    </row>
    <row r="222" spans="1:3">
      <c r="A222" t="s">
        <v>2671</v>
      </c>
      <c r="B222" t="s">
        <v>182</v>
      </c>
      <c r="C222">
        <v>6</v>
      </c>
    </row>
    <row r="223" spans="1:3">
      <c r="A223" t="s">
        <v>4317</v>
      </c>
      <c r="B223" t="s">
        <v>1598</v>
      </c>
      <c r="C223">
        <v>1</v>
      </c>
    </row>
    <row r="224" spans="1:3">
      <c r="A224" t="s">
        <v>3452</v>
      </c>
      <c r="B224" t="s">
        <v>1794</v>
      </c>
      <c r="C224">
        <v>1</v>
      </c>
    </row>
    <row r="225" spans="1:3">
      <c r="A225" t="s">
        <v>3944</v>
      </c>
      <c r="B225" t="s">
        <v>618</v>
      </c>
      <c r="C225">
        <v>1</v>
      </c>
    </row>
    <row r="226" spans="1:3">
      <c r="A226" t="s">
        <v>3265</v>
      </c>
      <c r="B226" t="s">
        <v>1645</v>
      </c>
      <c r="C226">
        <v>1</v>
      </c>
    </row>
    <row r="227" spans="1:3">
      <c r="A227" t="s">
        <v>3267</v>
      </c>
      <c r="B227" t="s">
        <v>1648</v>
      </c>
      <c r="C227">
        <v>1</v>
      </c>
    </row>
    <row r="228" spans="1:3">
      <c r="A228" t="s">
        <v>2691</v>
      </c>
      <c r="B228" t="s">
        <v>242</v>
      </c>
      <c r="C228">
        <v>6</v>
      </c>
    </row>
    <row r="229" spans="1:3">
      <c r="A229" t="s">
        <v>2695</v>
      </c>
      <c r="B229" t="s">
        <v>250</v>
      </c>
      <c r="C229">
        <v>23</v>
      </c>
    </row>
    <row r="230" spans="1:3">
      <c r="A230" t="s">
        <v>2657</v>
      </c>
      <c r="B230" t="s">
        <v>163</v>
      </c>
      <c r="C230">
        <v>1</v>
      </c>
    </row>
    <row r="231" spans="1:3">
      <c r="A231" t="s">
        <v>2657</v>
      </c>
      <c r="B231" t="s">
        <v>115</v>
      </c>
      <c r="C231">
        <v>53</v>
      </c>
    </row>
    <row r="232" spans="1:3">
      <c r="A232" t="s">
        <v>3327</v>
      </c>
      <c r="B232" t="s">
        <v>1721</v>
      </c>
      <c r="C232">
        <v>1</v>
      </c>
    </row>
    <row r="233" spans="1:3">
      <c r="A233" t="s">
        <v>3934</v>
      </c>
      <c r="B233" t="s">
        <v>588</v>
      </c>
      <c r="C233">
        <v>1</v>
      </c>
    </row>
    <row r="234" spans="1:3">
      <c r="A234" t="s">
        <v>3918</v>
      </c>
      <c r="B234" t="s">
        <v>588</v>
      </c>
      <c r="C234">
        <v>1</v>
      </c>
    </row>
    <row r="235" spans="1:3">
      <c r="A235" t="s">
        <v>2458</v>
      </c>
      <c r="B235" t="s">
        <v>1580</v>
      </c>
      <c r="C235">
        <v>4</v>
      </c>
    </row>
    <row r="236" spans="1:3">
      <c r="A236" t="s">
        <v>2742</v>
      </c>
      <c r="B236" t="s">
        <v>363</v>
      </c>
      <c r="C236">
        <v>1</v>
      </c>
    </row>
    <row r="237" spans="1:3">
      <c r="A237" t="s">
        <v>2740</v>
      </c>
      <c r="B237" t="s">
        <v>359</v>
      </c>
      <c r="C237">
        <v>1</v>
      </c>
    </row>
    <row r="238" spans="1:3">
      <c r="A238" t="s">
        <v>2754</v>
      </c>
      <c r="B238" t="s">
        <v>382</v>
      </c>
      <c r="C238">
        <v>1</v>
      </c>
    </row>
    <row r="239" spans="1:3">
      <c r="A239" t="s">
        <v>2755</v>
      </c>
      <c r="B239" t="s">
        <v>382</v>
      </c>
      <c r="C239">
        <v>1</v>
      </c>
    </row>
    <row r="240" spans="1:3">
      <c r="A240" t="s">
        <v>2746</v>
      </c>
      <c r="B240" t="s">
        <v>370</v>
      </c>
      <c r="C240">
        <v>1</v>
      </c>
    </row>
    <row r="241" spans="1:3">
      <c r="A241" t="s">
        <v>3977</v>
      </c>
      <c r="B241" t="s">
        <v>670</v>
      </c>
      <c r="C241">
        <v>2</v>
      </c>
    </row>
    <row r="242" spans="1:3">
      <c r="A242" t="s">
        <v>3937</v>
      </c>
      <c r="B242" t="s">
        <v>612</v>
      </c>
      <c r="C242">
        <v>4</v>
      </c>
    </row>
    <row r="243" spans="1:3">
      <c r="A243" t="s">
        <v>2777</v>
      </c>
      <c r="B243" t="s">
        <v>415</v>
      </c>
      <c r="C243">
        <v>1</v>
      </c>
    </row>
    <row r="244" spans="1:3">
      <c r="A244" t="s">
        <v>3803</v>
      </c>
      <c r="B244" t="s">
        <v>481</v>
      </c>
      <c r="C244">
        <v>1</v>
      </c>
    </row>
    <row r="245" spans="1:3">
      <c r="A245" t="s">
        <v>3461</v>
      </c>
      <c r="B245" t="s">
        <v>1803</v>
      </c>
      <c r="C245">
        <v>3</v>
      </c>
    </row>
    <row r="246" spans="1:3">
      <c r="A246" t="s">
        <v>2713</v>
      </c>
      <c r="B246" t="s">
        <v>318</v>
      </c>
      <c r="C246">
        <v>1</v>
      </c>
    </row>
    <row r="247" spans="1:3">
      <c r="A247" t="s">
        <v>2779</v>
      </c>
      <c r="B247" t="s">
        <v>418</v>
      </c>
      <c r="C247">
        <v>1</v>
      </c>
    </row>
    <row r="248" spans="1:3">
      <c r="A248" t="s">
        <v>3770</v>
      </c>
      <c r="B248" t="s">
        <v>469</v>
      </c>
      <c r="C248">
        <v>37</v>
      </c>
    </row>
    <row r="249" spans="1:3">
      <c r="A249" t="s">
        <v>2601</v>
      </c>
      <c r="B249" t="s">
        <v>1070</v>
      </c>
      <c r="C249">
        <v>6</v>
      </c>
    </row>
    <row r="250" spans="1:3">
      <c r="A250" t="s">
        <v>3682</v>
      </c>
      <c r="B250" t="s">
        <v>1944</v>
      </c>
      <c r="C250">
        <v>3</v>
      </c>
    </row>
    <row r="251" spans="1:3">
      <c r="A251" t="s">
        <v>2084</v>
      </c>
      <c r="B251" t="s">
        <v>1519</v>
      </c>
      <c r="C251">
        <v>3</v>
      </c>
    </row>
    <row r="252" spans="1:3">
      <c r="A252" t="s">
        <v>2084</v>
      </c>
      <c r="B252" t="s">
        <v>1508</v>
      </c>
      <c r="C252">
        <v>13</v>
      </c>
    </row>
    <row r="253" spans="1:3">
      <c r="A253" t="s">
        <v>2084</v>
      </c>
      <c r="B253" t="s">
        <v>1511</v>
      </c>
      <c r="C253">
        <v>13</v>
      </c>
    </row>
    <row r="254" spans="1:3">
      <c r="A254" t="s">
        <v>2084</v>
      </c>
      <c r="B254" t="s">
        <v>1334</v>
      </c>
      <c r="C254">
        <v>209</v>
      </c>
    </row>
    <row r="255" spans="1:3">
      <c r="A255" t="s">
        <v>2084</v>
      </c>
      <c r="B255" t="s">
        <v>1335</v>
      </c>
      <c r="C255">
        <v>21</v>
      </c>
    </row>
    <row r="256" spans="1:3">
      <c r="A256" t="s">
        <v>2802</v>
      </c>
      <c r="B256" t="s">
        <v>462</v>
      </c>
      <c r="C256">
        <v>1</v>
      </c>
    </row>
    <row r="257" spans="1:3">
      <c r="A257" t="s">
        <v>2802</v>
      </c>
      <c r="B257" t="s">
        <v>458</v>
      </c>
      <c r="C257">
        <v>1</v>
      </c>
    </row>
    <row r="258" spans="1:3">
      <c r="A258" t="s">
        <v>3728</v>
      </c>
      <c r="B258" t="s">
        <v>1989</v>
      </c>
      <c r="C258">
        <v>23</v>
      </c>
    </row>
    <row r="259" spans="1:3">
      <c r="A259" t="s">
        <v>3983</v>
      </c>
      <c r="B259" t="s">
        <v>2058</v>
      </c>
      <c r="C259">
        <v>1</v>
      </c>
    </row>
    <row r="260" spans="1:3">
      <c r="A260" t="s">
        <v>2715</v>
      </c>
      <c r="B260" t="s">
        <v>322</v>
      </c>
      <c r="C260">
        <v>1</v>
      </c>
    </row>
    <row r="261" spans="1:3">
      <c r="A261" t="s">
        <v>2800</v>
      </c>
      <c r="B261" t="s">
        <v>309</v>
      </c>
      <c r="C261">
        <v>1</v>
      </c>
    </row>
    <row r="262" spans="1:3">
      <c r="A262" t="s">
        <v>2727</v>
      </c>
      <c r="B262" t="s">
        <v>335</v>
      </c>
      <c r="C262">
        <v>1</v>
      </c>
    </row>
    <row r="263" spans="1:3">
      <c r="A263" t="s">
        <v>2733</v>
      </c>
      <c r="B263" t="s">
        <v>347</v>
      </c>
      <c r="C263">
        <v>1</v>
      </c>
    </row>
    <row r="264" spans="1:3">
      <c r="A264" t="s">
        <v>2734</v>
      </c>
      <c r="B264" t="s">
        <v>347</v>
      </c>
      <c r="C264">
        <v>1</v>
      </c>
    </row>
    <row r="265" spans="1:3">
      <c r="A265" t="s">
        <v>2781</v>
      </c>
      <c r="B265" t="s">
        <v>422</v>
      </c>
      <c r="C265">
        <v>1</v>
      </c>
    </row>
    <row r="266" spans="1:3">
      <c r="A266" t="s">
        <v>2725</v>
      </c>
      <c r="B266" t="s">
        <v>332</v>
      </c>
      <c r="C266">
        <v>1</v>
      </c>
    </row>
    <row r="267" spans="1:3">
      <c r="A267" t="s">
        <v>2783</v>
      </c>
      <c r="B267" t="s">
        <v>426</v>
      </c>
      <c r="C267">
        <v>1</v>
      </c>
    </row>
    <row r="268" spans="1:3">
      <c r="A268" t="s">
        <v>3763</v>
      </c>
      <c r="B268" t="s">
        <v>2003</v>
      </c>
      <c r="C268">
        <v>4</v>
      </c>
    </row>
    <row r="269" spans="1:3">
      <c r="A269" t="s">
        <v>2750</v>
      </c>
      <c r="B269" t="s">
        <v>376</v>
      </c>
      <c r="C269">
        <v>1</v>
      </c>
    </row>
    <row r="270" spans="1:3">
      <c r="A270" t="s">
        <v>2731</v>
      </c>
      <c r="B270" t="s">
        <v>343</v>
      </c>
      <c r="C270">
        <v>1</v>
      </c>
    </row>
    <row r="271" spans="1:3">
      <c r="A271" t="s">
        <v>3244</v>
      </c>
      <c r="B271" t="s">
        <v>975</v>
      </c>
      <c r="C271">
        <v>1</v>
      </c>
    </row>
    <row r="272" spans="1:3">
      <c r="A272" t="s">
        <v>2941</v>
      </c>
      <c r="B272" t="s">
        <v>728</v>
      </c>
      <c r="C272">
        <v>2</v>
      </c>
    </row>
    <row r="273" spans="1:3">
      <c r="A273" t="s">
        <v>2648</v>
      </c>
      <c r="B273" t="s">
        <v>1099</v>
      </c>
      <c r="C273">
        <v>2</v>
      </c>
    </row>
    <row r="274" spans="1:3">
      <c r="A274" t="s">
        <v>2884</v>
      </c>
      <c r="B274" t="s">
        <v>703</v>
      </c>
      <c r="C274">
        <v>2</v>
      </c>
    </row>
    <row r="275" spans="1:3">
      <c r="A275" t="s">
        <v>3175</v>
      </c>
      <c r="B275" t="s">
        <v>860</v>
      </c>
      <c r="C275">
        <v>5</v>
      </c>
    </row>
    <row r="276" spans="1:3">
      <c r="A276" t="s">
        <v>2558</v>
      </c>
      <c r="B276" t="s">
        <v>1043</v>
      </c>
      <c r="C276">
        <v>4</v>
      </c>
    </row>
    <row r="277" spans="1:3">
      <c r="A277" t="s">
        <v>3901</v>
      </c>
      <c r="B277" t="s">
        <v>552</v>
      </c>
      <c r="C277">
        <v>12</v>
      </c>
    </row>
    <row r="278" spans="1:3">
      <c r="A278" t="s">
        <v>2572</v>
      </c>
      <c r="B278" t="s">
        <v>1051</v>
      </c>
      <c r="C278">
        <v>28</v>
      </c>
    </row>
    <row r="279" spans="1:3">
      <c r="A279" t="s">
        <v>3182</v>
      </c>
      <c r="B279" t="s">
        <v>866</v>
      </c>
      <c r="C279">
        <v>1</v>
      </c>
    </row>
    <row r="280" spans="1:3">
      <c r="A280" t="s">
        <v>3187</v>
      </c>
      <c r="B280" t="s">
        <v>875</v>
      </c>
      <c r="C280">
        <v>1</v>
      </c>
    </row>
    <row r="281" spans="1:3">
      <c r="A281" t="s">
        <v>2569</v>
      </c>
      <c r="B281" t="s">
        <v>1037</v>
      </c>
      <c r="C281">
        <v>1</v>
      </c>
    </row>
    <row r="282" spans="1:3">
      <c r="A282" t="s">
        <v>2705</v>
      </c>
      <c r="B282" t="s">
        <v>302</v>
      </c>
      <c r="C282">
        <v>1</v>
      </c>
    </row>
    <row r="283" spans="1:3">
      <c r="A283" t="s">
        <v>2775</v>
      </c>
      <c r="B283" t="s">
        <v>410</v>
      </c>
      <c r="C283">
        <v>1</v>
      </c>
    </row>
    <row r="284" spans="1:3">
      <c r="A284" t="s">
        <v>3310</v>
      </c>
      <c r="B284" t="s">
        <v>1709</v>
      </c>
      <c r="C284">
        <v>1</v>
      </c>
    </row>
    <row r="285" spans="1:3">
      <c r="A285" t="s">
        <v>3317</v>
      </c>
      <c r="B285" t="s">
        <v>1709</v>
      </c>
      <c r="C285">
        <v>1</v>
      </c>
    </row>
    <row r="286" spans="1:3">
      <c r="A286" t="s">
        <v>3312</v>
      </c>
      <c r="B286" t="s">
        <v>1712</v>
      </c>
      <c r="C286">
        <v>1</v>
      </c>
    </row>
    <row r="287" spans="1:3">
      <c r="A287" t="s">
        <v>3314</v>
      </c>
      <c r="B287" t="s">
        <v>1715</v>
      </c>
      <c r="C287">
        <v>1</v>
      </c>
    </row>
    <row r="288" spans="1:3">
      <c r="A288" t="s">
        <v>3308</v>
      </c>
      <c r="B288" t="s">
        <v>1706</v>
      </c>
      <c r="C288">
        <v>1</v>
      </c>
    </row>
    <row r="289" spans="1:3">
      <c r="A289" t="s">
        <v>3273</v>
      </c>
      <c r="B289" t="s">
        <v>1658</v>
      </c>
      <c r="C289">
        <v>1</v>
      </c>
    </row>
    <row r="290" spans="1:3">
      <c r="A290" t="s">
        <v>2729</v>
      </c>
      <c r="B290" t="s">
        <v>339</v>
      </c>
      <c r="C290">
        <v>1</v>
      </c>
    </row>
    <row r="291" spans="1:3">
      <c r="A291" t="s">
        <v>2080</v>
      </c>
      <c r="B291" t="s">
        <v>84</v>
      </c>
      <c r="C291">
        <v>1</v>
      </c>
    </row>
    <row r="292" spans="1:3">
      <c r="A292" t="s">
        <v>3687</v>
      </c>
      <c r="B292" t="s">
        <v>1948</v>
      </c>
      <c r="C292">
        <v>41</v>
      </c>
    </row>
    <row r="293" spans="1:3">
      <c r="A293" t="s">
        <v>3240</v>
      </c>
      <c r="B293" t="s">
        <v>975</v>
      </c>
      <c r="C293">
        <v>1</v>
      </c>
    </row>
    <row r="294" spans="1:3">
      <c r="A294" t="s">
        <v>2701</v>
      </c>
      <c r="B294" t="s">
        <v>295</v>
      </c>
      <c r="C294">
        <v>1</v>
      </c>
    </row>
    <row r="295" spans="1:3">
      <c r="A295" t="s">
        <v>3475</v>
      </c>
      <c r="B295" t="s">
        <v>552</v>
      </c>
      <c r="C295">
        <v>4</v>
      </c>
    </row>
    <row r="296" spans="1:3">
      <c r="A296" t="s">
        <v>2748</v>
      </c>
      <c r="B296" t="s">
        <v>373</v>
      </c>
      <c r="C296">
        <v>1</v>
      </c>
    </row>
    <row r="297" spans="1:3">
      <c r="A297" t="s">
        <v>2791</v>
      </c>
      <c r="B297" t="s">
        <v>442</v>
      </c>
      <c r="C297">
        <v>1</v>
      </c>
    </row>
    <row r="298" spans="1:3">
      <c r="A298" t="s">
        <v>2736</v>
      </c>
      <c r="B298" t="s">
        <v>351</v>
      </c>
      <c r="C298">
        <v>1</v>
      </c>
    </row>
    <row r="299" spans="1:3">
      <c r="A299" t="s">
        <v>2699</v>
      </c>
      <c r="B299" t="s">
        <v>287</v>
      </c>
      <c r="C299">
        <v>1</v>
      </c>
    </row>
    <row r="300" spans="1:3">
      <c r="A300" t="s">
        <v>3470</v>
      </c>
      <c r="B300" t="s">
        <v>1811</v>
      </c>
      <c r="C300">
        <v>3</v>
      </c>
    </row>
    <row r="301" spans="1:3">
      <c r="A301" t="s">
        <v>4119</v>
      </c>
      <c r="B301" t="s">
        <v>1127</v>
      </c>
      <c r="C301">
        <v>2</v>
      </c>
    </row>
    <row r="302" spans="1:3">
      <c r="A302" t="s">
        <v>3767</v>
      </c>
      <c r="B302" t="s">
        <v>2007</v>
      </c>
      <c r="C302">
        <v>1</v>
      </c>
    </row>
    <row r="303" spans="1:3">
      <c r="A303" t="s">
        <v>2721</v>
      </c>
      <c r="B303" t="s">
        <v>328</v>
      </c>
      <c r="C303">
        <v>1</v>
      </c>
    </row>
    <row r="304" spans="1:3">
      <c r="A304" t="s">
        <v>3419</v>
      </c>
      <c r="B304" t="s">
        <v>1401</v>
      </c>
      <c r="C304">
        <v>1</v>
      </c>
    </row>
    <row r="305" spans="1:3">
      <c r="A305" t="s">
        <v>3421</v>
      </c>
      <c r="B305" t="s">
        <v>1401</v>
      </c>
      <c r="C305">
        <v>1</v>
      </c>
    </row>
    <row r="306" spans="1:3">
      <c r="A306" t="s">
        <v>3368</v>
      </c>
      <c r="B306" t="s">
        <v>1761</v>
      </c>
      <c r="C306">
        <v>1</v>
      </c>
    </row>
    <row r="307" spans="1:3">
      <c r="A307" t="s">
        <v>3477</v>
      </c>
      <c r="B307" t="s">
        <v>1829</v>
      </c>
      <c r="C307">
        <v>1</v>
      </c>
    </row>
    <row r="308" spans="1:3">
      <c r="A308" t="s">
        <v>3364</v>
      </c>
      <c r="B308" t="s">
        <v>1757</v>
      </c>
      <c r="C308">
        <v>1</v>
      </c>
    </row>
    <row r="309" spans="1:3">
      <c r="A309" t="s">
        <v>4279</v>
      </c>
      <c r="B309" t="s">
        <v>1291</v>
      </c>
      <c r="C309">
        <v>2</v>
      </c>
    </row>
    <row r="310" spans="1:3">
      <c r="A310" t="s">
        <v>4256</v>
      </c>
      <c r="B310" t="s">
        <v>1262</v>
      </c>
      <c r="C310">
        <v>1</v>
      </c>
    </row>
    <row r="311" spans="1:3">
      <c r="A311" t="s">
        <v>2767</v>
      </c>
      <c r="B311" t="s">
        <v>402</v>
      </c>
      <c r="C311">
        <v>1</v>
      </c>
    </row>
    <row r="312" spans="1:3">
      <c r="A312" t="s">
        <v>3236</v>
      </c>
      <c r="B312" t="s">
        <v>975</v>
      </c>
      <c r="C312">
        <v>1</v>
      </c>
    </row>
    <row r="313" spans="1:3">
      <c r="A313" t="s">
        <v>4428</v>
      </c>
      <c r="C313">
        <v>1992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8342-86F8-427C-9BF6-4B96CD86DEBB}">
  <dimension ref="A1:AS2246"/>
  <sheetViews>
    <sheetView topLeftCell="AC1" workbookViewId="0">
      <pane ySplit="1" topLeftCell="A2" activePane="bottomLeft" state="frozen"/>
      <selection pane="bottomLeft" activeCell="AK1" sqref="AK1"/>
    </sheetView>
  </sheetViews>
  <sheetFormatPr baseColWidth="10" defaultRowHeight="15"/>
  <cols>
    <col min="1" max="1" width="9.85546875" customWidth="1"/>
    <col min="2" max="2" width="11.7109375" style="10" customWidth="1"/>
    <col min="3" max="3" width="27.28515625" customWidth="1"/>
    <col min="4" max="4" width="31.85546875" customWidth="1"/>
    <col min="5" max="5" width="57.7109375" customWidth="1"/>
    <col min="7" max="7" width="13.7109375" customWidth="1"/>
    <col min="13" max="13" width="13.42578125" style="10" customWidth="1"/>
    <col min="15" max="15" width="25.140625" customWidth="1"/>
    <col min="16" max="16" width="16.7109375" style="103" bestFit="1" customWidth="1"/>
    <col min="17" max="17" width="13.7109375" customWidth="1"/>
    <col min="18" max="18" width="19.5703125" customWidth="1"/>
    <col min="19" max="19" width="12.28515625" customWidth="1"/>
    <col min="20" max="20" width="37.140625" bestFit="1" customWidth="1"/>
    <col min="21" max="21" width="21.140625" customWidth="1"/>
    <col min="22" max="22" width="23.140625" customWidth="1"/>
    <col min="23" max="23" width="22" customWidth="1"/>
    <col min="24" max="24" width="25" customWidth="1"/>
    <col min="26" max="26" width="20.140625" customWidth="1"/>
    <col min="27" max="27" width="21.85546875" customWidth="1"/>
    <col min="28" max="28" width="20.5703125" customWidth="1"/>
    <col min="29" max="29" width="24.5703125" customWidth="1"/>
    <col min="30" max="30" width="30" customWidth="1"/>
    <col min="31" max="31" width="43.85546875" customWidth="1"/>
    <col min="32" max="32" width="16" customWidth="1"/>
    <col min="33" max="33" width="15.42578125" customWidth="1"/>
    <col min="35" max="35" width="25.140625" style="10" customWidth="1"/>
    <col min="36" max="36" width="19.28515625" customWidth="1"/>
    <col min="37" max="37" width="18.28515625" style="103" customWidth="1"/>
    <col min="38" max="38" width="22.140625" customWidth="1"/>
    <col min="39" max="39" width="16.85546875" customWidth="1"/>
    <col min="40" max="40" width="11.85546875" customWidth="1"/>
    <col min="41" max="41" width="50.140625" customWidth="1"/>
    <col min="42" max="42" width="30.28515625" customWidth="1"/>
    <col min="43" max="43" width="44.85546875" customWidth="1"/>
    <col min="44" max="44" width="24" customWidth="1"/>
    <col min="45" max="45" width="31.5703125" bestFit="1" customWidth="1"/>
  </cols>
  <sheetData>
    <row r="1" spans="1:45" s="4" customFormat="1" ht="40.5" customHeight="1">
      <c r="A1" s="108" t="s">
        <v>0</v>
      </c>
      <c r="B1" s="88" t="s">
        <v>51</v>
      </c>
      <c r="C1" s="89" t="s">
        <v>52</v>
      </c>
      <c r="D1" s="89" t="s">
        <v>6</v>
      </c>
      <c r="E1" s="89" t="s">
        <v>53</v>
      </c>
      <c r="F1" s="89" t="s">
        <v>5221</v>
      </c>
      <c r="G1" s="107" t="s">
        <v>2</v>
      </c>
      <c r="H1" s="89" t="s">
        <v>54</v>
      </c>
      <c r="I1" s="89" t="s">
        <v>55</v>
      </c>
      <c r="J1" s="89" t="s">
        <v>56</v>
      </c>
      <c r="K1" s="89" t="s">
        <v>57</v>
      </c>
      <c r="L1" s="89" t="s">
        <v>58</v>
      </c>
      <c r="M1" s="88" t="s">
        <v>59</v>
      </c>
      <c r="N1" s="89" t="s">
        <v>60</v>
      </c>
      <c r="O1" s="89" t="s">
        <v>61</v>
      </c>
      <c r="P1" s="109" t="s">
        <v>62</v>
      </c>
      <c r="Q1" s="89" t="s">
        <v>63</v>
      </c>
      <c r="R1" s="89" t="s">
        <v>64</v>
      </c>
      <c r="S1" s="4" t="s">
        <v>65</v>
      </c>
      <c r="T1" s="4" t="s">
        <v>66</v>
      </c>
      <c r="U1" s="4" t="s">
        <v>2076</v>
      </c>
      <c r="V1" s="100" t="s">
        <v>67</v>
      </c>
      <c r="W1" s="4" t="s">
        <v>68</v>
      </c>
      <c r="X1" s="4" t="s">
        <v>69</v>
      </c>
      <c r="Y1" s="4" t="s">
        <v>70</v>
      </c>
      <c r="Z1" s="4" t="s">
        <v>71</v>
      </c>
      <c r="AA1" s="4" t="s">
        <v>72</v>
      </c>
      <c r="AB1" s="4" t="s">
        <v>73</v>
      </c>
      <c r="AC1" s="4" t="s">
        <v>74</v>
      </c>
      <c r="AD1" s="4" t="s">
        <v>75</v>
      </c>
      <c r="AE1" s="4" t="s">
        <v>76</v>
      </c>
      <c r="AF1" s="4" t="s">
        <v>77</v>
      </c>
      <c r="AG1" s="4" t="s">
        <v>78</v>
      </c>
      <c r="AH1" s="4" t="s">
        <v>79</v>
      </c>
      <c r="AI1" s="101" t="s">
        <v>80</v>
      </c>
      <c r="AJ1" s="4" t="s">
        <v>81</v>
      </c>
      <c r="AK1" s="110" t="s">
        <v>82</v>
      </c>
      <c r="AL1" s="104" t="s">
        <v>5117</v>
      </c>
      <c r="AM1" s="4" t="s">
        <v>4859</v>
      </c>
      <c r="AN1" s="4" t="s">
        <v>5223</v>
      </c>
      <c r="AO1" s="102" t="s">
        <v>5229</v>
      </c>
      <c r="AP1" s="4" t="s">
        <v>8</v>
      </c>
      <c r="AQ1" s="102" t="s">
        <v>5230</v>
      </c>
      <c r="AR1" s="102" t="s">
        <v>5231</v>
      </c>
      <c r="AS1" s="111" t="s">
        <v>9</v>
      </c>
    </row>
    <row r="2" spans="1:45">
      <c r="A2">
        <v>5312024</v>
      </c>
      <c r="B2" s="10">
        <v>46111</v>
      </c>
      <c r="C2" t="s">
        <v>83</v>
      </c>
      <c r="D2" t="s">
        <v>84</v>
      </c>
      <c r="E2" t="s">
        <v>85</v>
      </c>
      <c r="F2">
        <v>5312024</v>
      </c>
      <c r="G2">
        <v>5312024295</v>
      </c>
      <c r="H2">
        <v>25308882</v>
      </c>
      <c r="I2">
        <v>5324022</v>
      </c>
      <c r="J2">
        <v>3110</v>
      </c>
      <c r="K2">
        <v>50</v>
      </c>
      <c r="L2">
        <v>2003</v>
      </c>
      <c r="M2" s="10">
        <v>46099</v>
      </c>
      <c r="N2" t="s">
        <v>86</v>
      </c>
      <c r="O2" t="s">
        <v>87</v>
      </c>
      <c r="P2" s="103">
        <v>12452090</v>
      </c>
      <c r="Q2">
        <v>9480</v>
      </c>
      <c r="R2">
        <v>10506001.199999999</v>
      </c>
      <c r="S2" t="s">
        <v>88</v>
      </c>
      <c r="T2" t="s">
        <v>89</v>
      </c>
      <c r="U2">
        <v>46121</v>
      </c>
      <c r="V2" t="s">
        <v>90</v>
      </c>
      <c r="W2" t="s">
        <v>91</v>
      </c>
      <c r="X2" t="s">
        <v>92</v>
      </c>
      <c r="Y2" t="s">
        <v>93</v>
      </c>
      <c r="Z2">
        <v>30</v>
      </c>
      <c r="AA2" t="s">
        <v>20</v>
      </c>
      <c r="AB2">
        <v>1</v>
      </c>
      <c r="AC2" t="s">
        <v>90</v>
      </c>
      <c r="AD2" t="s">
        <v>14</v>
      </c>
      <c r="AE2" t="s">
        <v>14</v>
      </c>
      <c r="AF2" t="s">
        <v>94</v>
      </c>
      <c r="AG2" t="s">
        <v>95</v>
      </c>
      <c r="AH2" t="s">
        <v>96</v>
      </c>
      <c r="AI2" s="10">
        <v>46069</v>
      </c>
      <c r="AJ2" t="s">
        <v>97</v>
      </c>
      <c r="AK2" s="103">
        <v>12452090</v>
      </c>
      <c r="AL2" t="e">
        <v>#N/A</v>
      </c>
      <c r="AM2" t="e">
        <v>#N/A</v>
      </c>
      <c r="AN2" t="s">
        <v>5224</v>
      </c>
      <c r="AO2">
        <f>_xlfn.XLOOKUP(Tabla1[[#This Row],[NIC]],'R.V.'!B:B,'R.V.'!I:I)</f>
        <v>0</v>
      </c>
      <c r="AP2" t="str">
        <f>_xlfn.XLOOKUP(Tabla1[[#This Row],[NIC]],'R.V.'!B:B,'R.V.'!A:A)</f>
        <v>Dalila Michela Bracho Acosta</v>
      </c>
      <c r="AQ2" t="str">
        <f>_xlfn.XLOOKUP(Tabla1[[#This Row],[NIC]],'R.V.'!B:B,'R.V.'!G:G)</f>
        <v>DG 21, 54 6 P1 LOC 3B CENTRAL DE ABASTOS</v>
      </c>
      <c r="AR2" t="str">
        <f>_xlfn.XLOOKUP(Tabla1[[#This Row],[NIC]],'R.V.'!B:B,'R.V.'!E:E)</f>
        <v>EMPRESA</v>
      </c>
      <c r="AS2" t="str">
        <f>VLOOKUP(Tabla1[[#This Row],[NIC]],'R.V.'!B:D,3,0)</f>
        <v>PRIVADO</v>
      </c>
    </row>
    <row r="3" spans="1:45">
      <c r="A3">
        <v>5808658</v>
      </c>
      <c r="B3" s="10">
        <v>46111</v>
      </c>
      <c r="C3" t="s">
        <v>98</v>
      </c>
      <c r="D3" t="s">
        <v>99</v>
      </c>
      <c r="E3" t="s">
        <v>100</v>
      </c>
      <c r="F3">
        <v>5808658</v>
      </c>
      <c r="G3">
        <v>5808658335</v>
      </c>
      <c r="H3">
        <v>25843478</v>
      </c>
      <c r="I3">
        <v>5808658</v>
      </c>
      <c r="J3">
        <v>3110</v>
      </c>
      <c r="K3">
        <v>60</v>
      </c>
      <c r="L3">
        <v>1</v>
      </c>
      <c r="M3" s="10">
        <v>46082</v>
      </c>
      <c r="N3" t="s">
        <v>86</v>
      </c>
      <c r="O3" t="s">
        <v>87</v>
      </c>
      <c r="P3" s="103">
        <v>0</v>
      </c>
      <c r="Q3">
        <v>351</v>
      </c>
      <c r="R3">
        <v>368978.22</v>
      </c>
      <c r="S3" t="s">
        <v>88</v>
      </c>
      <c r="T3" t="s">
        <v>4866</v>
      </c>
      <c r="V3" t="s">
        <v>101</v>
      </c>
      <c r="W3" t="s">
        <v>91</v>
      </c>
      <c r="X3" t="s">
        <v>92</v>
      </c>
      <c r="Y3" t="s">
        <v>93</v>
      </c>
      <c r="Z3">
        <v>28</v>
      </c>
      <c r="AA3" t="s">
        <v>20</v>
      </c>
      <c r="AB3">
        <v>2</v>
      </c>
      <c r="AC3" t="s">
        <v>90</v>
      </c>
      <c r="AD3" t="s">
        <v>14</v>
      </c>
      <c r="AE3" t="s">
        <v>14</v>
      </c>
      <c r="AF3" t="s">
        <v>94</v>
      </c>
      <c r="AG3" t="s">
        <v>102</v>
      </c>
      <c r="AH3" t="s">
        <v>103</v>
      </c>
      <c r="AI3" s="10">
        <v>46054</v>
      </c>
      <c r="AJ3" t="s">
        <v>104</v>
      </c>
      <c r="AK3" s="103">
        <v>9954600</v>
      </c>
      <c r="AL3" t="e">
        <v>#N/A</v>
      </c>
      <c r="AM3" t="e">
        <v>#N/A</v>
      </c>
      <c r="AN3" t="s">
        <v>5224</v>
      </c>
      <c r="AO3" t="e">
        <f>_xlfn.XLOOKUP(Tabla1[[#This Row],[NIC]],'R.V.'!B:B,'R.V.'!I:I)</f>
        <v>#N/A</v>
      </c>
      <c r="AP3" t="e">
        <f>_xlfn.XLOOKUP(Tabla1[[#This Row],[NIC]],'R.V.'!B:B,'R.V.'!A:A)</f>
        <v>#N/A</v>
      </c>
      <c r="AQ3" t="e">
        <f>_xlfn.XLOOKUP(Tabla1[[#This Row],[NIC]],'R.V.'!B:B,'R.V.'!G:G)</f>
        <v>#N/A</v>
      </c>
      <c r="AR3" t="e">
        <f>_xlfn.XLOOKUP(Tabla1[[#This Row],[NIC]],'R.V.'!B:B,'R.V.'!E:E)</f>
        <v>#N/A</v>
      </c>
      <c r="AS3" t="e">
        <f>VLOOKUP(Tabla1[[#This Row],[NIC]],'R.V.'!B:D,3,0)</f>
        <v>#N/A</v>
      </c>
    </row>
    <row r="4" spans="1:45">
      <c r="A4">
        <v>6894764</v>
      </c>
      <c r="B4" s="10">
        <v>46111</v>
      </c>
      <c r="C4" t="s">
        <v>105</v>
      </c>
      <c r="D4" t="s">
        <v>106</v>
      </c>
      <c r="E4" t="s">
        <v>107</v>
      </c>
      <c r="F4">
        <v>6894764</v>
      </c>
      <c r="G4">
        <v>6894764260</v>
      </c>
      <c r="H4">
        <v>34000167</v>
      </c>
      <c r="I4">
        <v>7723098</v>
      </c>
      <c r="J4">
        <v>3110</v>
      </c>
      <c r="K4">
        <v>50</v>
      </c>
      <c r="L4">
        <v>2005</v>
      </c>
      <c r="M4" s="10">
        <v>46106</v>
      </c>
      <c r="N4" t="s">
        <v>108</v>
      </c>
      <c r="O4" t="s">
        <v>109</v>
      </c>
      <c r="P4" s="103">
        <v>114182410</v>
      </c>
      <c r="Q4">
        <v>112200</v>
      </c>
      <c r="R4">
        <v>98787898</v>
      </c>
      <c r="S4" t="s">
        <v>88</v>
      </c>
      <c r="T4" t="s">
        <v>110</v>
      </c>
      <c r="U4">
        <v>46121</v>
      </c>
      <c r="V4" t="s">
        <v>90</v>
      </c>
      <c r="W4" t="s">
        <v>111</v>
      </c>
      <c r="X4" t="s">
        <v>92</v>
      </c>
      <c r="Y4" t="s">
        <v>93</v>
      </c>
      <c r="Z4">
        <v>32</v>
      </c>
      <c r="AA4" t="s">
        <v>20</v>
      </c>
      <c r="AB4">
        <v>3</v>
      </c>
      <c r="AC4" t="s">
        <v>90</v>
      </c>
      <c r="AD4" t="s">
        <v>14</v>
      </c>
      <c r="AE4" t="s">
        <v>14</v>
      </c>
      <c r="AF4" t="s">
        <v>94</v>
      </c>
      <c r="AG4" t="s">
        <v>95</v>
      </c>
      <c r="AH4" t="s">
        <v>112</v>
      </c>
      <c r="AI4" s="10">
        <v>46074</v>
      </c>
      <c r="AJ4" t="s">
        <v>113</v>
      </c>
      <c r="AK4" s="103">
        <v>3916883097</v>
      </c>
      <c r="AL4" t="e">
        <v>#N/A</v>
      </c>
      <c r="AM4" t="e">
        <v>#N/A</v>
      </c>
      <c r="AN4" t="s">
        <v>5224</v>
      </c>
      <c r="AO4">
        <f>_xlfn.XLOOKUP(Tabla1[[#This Row],[NIC]],'R.V.'!B:B,'R.V.'!I:I)</f>
        <v>0</v>
      </c>
      <c r="AP4" t="str">
        <f>_xlfn.XLOOKUP(Tabla1[[#This Row],[NIC]],'R.V.'!B:B,'R.V.'!A:A)</f>
        <v>Rosmeri Rivera Rodriguez</v>
      </c>
      <c r="AQ4" t="str">
        <f>_xlfn.XLOOKUP(Tabla1[[#This Row],[NIC]],'R.V.'!B:B,'R.V.'!G:G)</f>
        <v xml:space="preserve">CL  16  17  261                OFI     3 - VALLEDUPAR </v>
      </c>
      <c r="AR4" t="str">
        <f>_xlfn.XLOOKUP(Tabla1[[#This Row],[NIC]],'R.V.'!B:B,'R.V.'!E:E)</f>
        <v>PRIVADO</v>
      </c>
      <c r="AS4" t="str">
        <f>VLOOKUP(Tabla1[[#This Row],[NIC]],'R.V.'!B:D,3,0)</f>
        <v xml:space="preserve">ING CLINICAL CENTER </v>
      </c>
    </row>
    <row r="5" spans="1:45">
      <c r="A5">
        <v>6908929</v>
      </c>
      <c r="B5" s="10">
        <v>46111</v>
      </c>
      <c r="C5" t="s">
        <v>105</v>
      </c>
      <c r="D5" t="s">
        <v>106</v>
      </c>
      <c r="E5" t="s">
        <v>107</v>
      </c>
      <c r="F5">
        <v>6908929</v>
      </c>
      <c r="G5">
        <v>6908929237</v>
      </c>
      <c r="H5">
        <v>25320410</v>
      </c>
      <c r="I5">
        <v>7771911</v>
      </c>
      <c r="J5">
        <v>3110</v>
      </c>
      <c r="K5">
        <v>50</v>
      </c>
      <c r="L5">
        <v>2005</v>
      </c>
      <c r="M5" s="10">
        <v>46106</v>
      </c>
      <c r="N5" t="s">
        <v>86</v>
      </c>
      <c r="O5" t="s">
        <v>87</v>
      </c>
      <c r="P5" s="103">
        <v>402110</v>
      </c>
      <c r="Q5">
        <v>320</v>
      </c>
      <c r="R5">
        <v>352211.20000000001</v>
      </c>
      <c r="S5" t="s">
        <v>88</v>
      </c>
      <c r="T5" t="s">
        <v>110</v>
      </c>
      <c r="U5">
        <v>46121</v>
      </c>
      <c r="V5" t="s">
        <v>90</v>
      </c>
      <c r="W5" t="s">
        <v>91</v>
      </c>
      <c r="X5" t="s">
        <v>92</v>
      </c>
      <c r="Y5" t="s">
        <v>93</v>
      </c>
      <c r="Z5">
        <v>32</v>
      </c>
      <c r="AA5" t="s">
        <v>20</v>
      </c>
      <c r="AB5">
        <v>3</v>
      </c>
      <c r="AC5" t="s">
        <v>90</v>
      </c>
      <c r="AD5" t="s">
        <v>14</v>
      </c>
      <c r="AE5" t="s">
        <v>14</v>
      </c>
      <c r="AF5" t="s">
        <v>94</v>
      </c>
      <c r="AG5" t="s">
        <v>95</v>
      </c>
      <c r="AH5" t="s">
        <v>114</v>
      </c>
      <c r="AI5" s="10">
        <v>46074</v>
      </c>
      <c r="AJ5" t="s">
        <v>113</v>
      </c>
      <c r="AK5" s="103">
        <v>1646660</v>
      </c>
      <c r="AL5" t="e">
        <v>#N/A</v>
      </c>
      <c r="AM5" t="e">
        <v>#N/A</v>
      </c>
      <c r="AN5" t="s">
        <v>5224</v>
      </c>
      <c r="AO5">
        <f>_xlfn.XLOOKUP(Tabla1[[#This Row],[NIC]],'R.V.'!B:B,'R.V.'!I:I)</f>
        <v>0</v>
      </c>
      <c r="AP5" t="str">
        <f>_xlfn.XLOOKUP(Tabla1[[#This Row],[NIC]],'R.V.'!B:B,'R.V.'!A:A)</f>
        <v>Rosmeri Rivera Rodriguez</v>
      </c>
      <c r="AQ5" t="str">
        <f>_xlfn.XLOOKUP(Tabla1[[#This Row],[NIC]],'R.V.'!B:B,'R.V.'!G:G)</f>
        <v xml:space="preserve">CL  16  17  261                OFI     3 - VALLEDUPAR </v>
      </c>
      <c r="AR5" t="str">
        <f>_xlfn.XLOOKUP(Tabla1[[#This Row],[NIC]],'R.V.'!B:B,'R.V.'!E:E)</f>
        <v>PRIVADO</v>
      </c>
      <c r="AS5" t="str">
        <f>VLOOKUP(Tabla1[[#This Row],[NIC]],'R.V.'!B:D,3,0)</f>
        <v xml:space="preserve">ING CLINICAL CENTER </v>
      </c>
    </row>
    <row r="6" spans="1:45">
      <c r="A6">
        <v>5818889</v>
      </c>
      <c r="B6" s="10">
        <v>46111</v>
      </c>
      <c r="C6" t="s">
        <v>115</v>
      </c>
      <c r="D6" t="s">
        <v>115</v>
      </c>
      <c r="E6" t="s">
        <v>116</v>
      </c>
      <c r="F6">
        <v>5818889</v>
      </c>
      <c r="G6">
        <v>5818889325</v>
      </c>
      <c r="H6">
        <v>25857255</v>
      </c>
      <c r="I6">
        <v>5824934</v>
      </c>
      <c r="J6">
        <v>3110</v>
      </c>
      <c r="K6">
        <v>70</v>
      </c>
      <c r="L6">
        <v>150</v>
      </c>
      <c r="M6" s="10">
        <v>46094</v>
      </c>
      <c r="N6" t="s">
        <v>117</v>
      </c>
      <c r="O6" t="s">
        <v>118</v>
      </c>
      <c r="P6" s="103">
        <v>123240</v>
      </c>
      <c r="Q6">
        <v>122</v>
      </c>
      <c r="R6">
        <v>111900.84</v>
      </c>
      <c r="S6" t="s">
        <v>88</v>
      </c>
      <c r="T6" t="s">
        <v>119</v>
      </c>
      <c r="U6">
        <v>46121</v>
      </c>
      <c r="V6" t="s">
        <v>120</v>
      </c>
      <c r="W6" t="s">
        <v>91</v>
      </c>
      <c r="X6" t="s">
        <v>92</v>
      </c>
      <c r="Y6" t="s">
        <v>121</v>
      </c>
      <c r="Z6">
        <v>30</v>
      </c>
      <c r="AA6" t="s">
        <v>20</v>
      </c>
      <c r="AB6">
        <v>4</v>
      </c>
      <c r="AC6" t="s">
        <v>90</v>
      </c>
      <c r="AD6" t="s">
        <v>14</v>
      </c>
      <c r="AE6" t="s">
        <v>14</v>
      </c>
      <c r="AF6" t="s">
        <v>94</v>
      </c>
      <c r="AG6" t="s">
        <v>122</v>
      </c>
      <c r="AH6" t="s">
        <v>96</v>
      </c>
      <c r="AI6" s="10">
        <v>46064</v>
      </c>
      <c r="AJ6" t="s">
        <v>123</v>
      </c>
      <c r="AK6" s="103">
        <v>240820</v>
      </c>
      <c r="AL6" t="e">
        <v>#N/A</v>
      </c>
      <c r="AM6" t="e">
        <v>#N/A</v>
      </c>
      <c r="AN6" t="s">
        <v>5224</v>
      </c>
      <c r="AO6">
        <f>_xlfn.XLOOKUP(Tabla1[[#This Row],[NIC]],'R.V.'!B:B,'R.V.'!I:I)</f>
        <v>0</v>
      </c>
      <c r="AP6" t="str">
        <f>_xlfn.XLOOKUP(Tabla1[[#This Row],[NIC]],'R.V.'!B:B,'R.V.'!A:A)</f>
        <v>Rosmeri Rivera Rodriguez</v>
      </c>
      <c r="AQ6" t="str">
        <f>_xlfn.XLOOKUP(Tabla1[[#This Row],[NIC]],'R.V.'!B:B,'R.V.'!G:G)</f>
        <v>CR  9  6  36    - LA PAZ</v>
      </c>
      <c r="AR6" t="str">
        <f>_xlfn.XLOOKUP(Tabla1[[#This Row],[NIC]],'R.V.'!B:B,'R.V.'!E:E)</f>
        <v>PROPIOS</v>
      </c>
      <c r="AS6" t="str">
        <f>VLOOKUP(Tabla1[[#This Row],[NIC]],'R.V.'!B:D,3,0)</f>
        <v>MATADERO MUNICIPAL</v>
      </c>
    </row>
    <row r="7" spans="1:45">
      <c r="A7">
        <v>5819129</v>
      </c>
      <c r="B7" s="10">
        <v>46111</v>
      </c>
      <c r="C7" t="s">
        <v>115</v>
      </c>
      <c r="D7" t="s">
        <v>115</v>
      </c>
      <c r="E7" t="s">
        <v>116</v>
      </c>
      <c r="F7">
        <v>5819129</v>
      </c>
      <c r="G7">
        <v>5819129328</v>
      </c>
      <c r="H7">
        <v>25835592</v>
      </c>
      <c r="I7">
        <v>5825414</v>
      </c>
      <c r="J7">
        <v>3110</v>
      </c>
      <c r="K7">
        <v>50</v>
      </c>
      <c r="L7">
        <v>2009</v>
      </c>
      <c r="M7" s="10">
        <v>46105</v>
      </c>
      <c r="N7" t="s">
        <v>117</v>
      </c>
      <c r="O7" t="s">
        <v>118</v>
      </c>
      <c r="P7" s="103">
        <v>1187010</v>
      </c>
      <c r="Q7">
        <v>1120</v>
      </c>
      <c r="R7">
        <v>1027286.4</v>
      </c>
      <c r="S7" t="s">
        <v>88</v>
      </c>
      <c r="T7" t="s">
        <v>4867</v>
      </c>
      <c r="U7">
        <v>46121</v>
      </c>
      <c r="V7" t="s">
        <v>120</v>
      </c>
      <c r="W7" t="s">
        <v>91</v>
      </c>
      <c r="X7" t="s">
        <v>92</v>
      </c>
      <c r="Y7" t="s">
        <v>93</v>
      </c>
      <c r="Z7">
        <v>32</v>
      </c>
      <c r="AA7" t="s">
        <v>20</v>
      </c>
      <c r="AB7">
        <v>4</v>
      </c>
      <c r="AC7" t="s">
        <v>90</v>
      </c>
      <c r="AD7" t="s">
        <v>14</v>
      </c>
      <c r="AE7" t="s">
        <v>14</v>
      </c>
      <c r="AF7" t="s">
        <v>94</v>
      </c>
      <c r="AG7" t="s">
        <v>122</v>
      </c>
      <c r="AH7" t="s">
        <v>124</v>
      </c>
      <c r="AI7" s="10">
        <v>46073</v>
      </c>
      <c r="AJ7" t="s">
        <v>120</v>
      </c>
      <c r="AK7" s="103">
        <v>2016060</v>
      </c>
      <c r="AL7" t="e">
        <v>#N/A</v>
      </c>
      <c r="AM7" t="e">
        <v>#N/A</v>
      </c>
      <c r="AN7" t="s">
        <v>5224</v>
      </c>
      <c r="AO7">
        <f>_xlfn.XLOOKUP(Tabla1[[#This Row],[NIC]],'R.V.'!B:B,'R.V.'!I:I)</f>
        <v>0</v>
      </c>
      <c r="AP7" t="str">
        <f>_xlfn.XLOOKUP(Tabla1[[#This Row],[NIC]],'R.V.'!B:B,'R.V.'!A:A)</f>
        <v>Rosmeri Rivera Rodriguez</v>
      </c>
      <c r="AQ7" t="str">
        <f>_xlfn.XLOOKUP(Tabla1[[#This Row],[NIC]],'R.V.'!B:B,'R.V.'!G:G)</f>
        <v>CR  9  6  36    - LA PAZ</v>
      </c>
      <c r="AR7" t="str">
        <f>_xlfn.XLOOKUP(Tabla1[[#This Row],[NIC]],'R.V.'!B:B,'R.V.'!E:E)</f>
        <v>PROPIOS</v>
      </c>
      <c r="AS7" t="str">
        <f>VLOOKUP(Tabla1[[#This Row],[NIC]],'R.V.'!B:D,3,0)</f>
        <v>BIBLIOTECA M. CANTILLO</v>
      </c>
    </row>
    <row r="8" spans="1:45">
      <c r="A8">
        <v>5819133</v>
      </c>
      <c r="B8" s="10">
        <v>46111</v>
      </c>
      <c r="C8" t="s">
        <v>115</v>
      </c>
      <c r="D8" t="s">
        <v>115</v>
      </c>
      <c r="E8" t="s">
        <v>116</v>
      </c>
      <c r="F8">
        <v>5819133</v>
      </c>
      <c r="G8">
        <v>5819133340</v>
      </c>
      <c r="H8">
        <v>25836898</v>
      </c>
      <c r="I8">
        <v>5825422</v>
      </c>
      <c r="J8">
        <v>3110</v>
      </c>
      <c r="K8">
        <v>70</v>
      </c>
      <c r="L8">
        <v>150</v>
      </c>
      <c r="M8" s="10">
        <v>46092</v>
      </c>
      <c r="N8" t="s">
        <v>117</v>
      </c>
      <c r="O8" t="s">
        <v>118</v>
      </c>
      <c r="P8" s="103">
        <v>746980</v>
      </c>
      <c r="Q8">
        <v>672</v>
      </c>
      <c r="R8">
        <v>616371.84</v>
      </c>
      <c r="S8" t="s">
        <v>88</v>
      </c>
      <c r="T8" t="s">
        <v>119</v>
      </c>
      <c r="U8">
        <v>46121</v>
      </c>
      <c r="V8" t="s">
        <v>120</v>
      </c>
      <c r="W8" t="s">
        <v>91</v>
      </c>
      <c r="X8" t="s">
        <v>92</v>
      </c>
      <c r="Y8" t="s">
        <v>121</v>
      </c>
      <c r="Z8">
        <v>30</v>
      </c>
      <c r="AA8" t="s">
        <v>20</v>
      </c>
      <c r="AB8">
        <v>4</v>
      </c>
      <c r="AC8" t="s">
        <v>90</v>
      </c>
      <c r="AD8" t="s">
        <v>14</v>
      </c>
      <c r="AE8" t="s">
        <v>14</v>
      </c>
      <c r="AF8" t="s">
        <v>94</v>
      </c>
      <c r="AG8" t="s">
        <v>122</v>
      </c>
      <c r="AH8" t="s">
        <v>125</v>
      </c>
      <c r="AI8" s="10">
        <v>46062</v>
      </c>
      <c r="AJ8" t="s">
        <v>120</v>
      </c>
      <c r="AK8" s="103">
        <v>1375650</v>
      </c>
      <c r="AL8" t="e">
        <v>#N/A</v>
      </c>
      <c r="AM8" t="e">
        <v>#N/A</v>
      </c>
      <c r="AN8" t="s">
        <v>5224</v>
      </c>
      <c r="AO8">
        <f>_xlfn.XLOOKUP(Tabla1[[#This Row],[NIC]],'R.V.'!B:B,'R.V.'!I:I)</f>
        <v>0</v>
      </c>
      <c r="AP8" t="str">
        <f>_xlfn.XLOOKUP(Tabla1[[#This Row],[NIC]],'R.V.'!B:B,'R.V.'!A:A)</f>
        <v>Rosmeri Rivera Rodriguez</v>
      </c>
      <c r="AQ8" t="str">
        <f>_xlfn.XLOOKUP(Tabla1[[#This Row],[NIC]],'R.V.'!B:B,'R.V.'!G:G)</f>
        <v>CR  9  6  36    - LA PAZ</v>
      </c>
      <c r="AR8" t="str">
        <f>_xlfn.XLOOKUP(Tabla1[[#This Row],[NIC]],'R.V.'!B:B,'R.V.'!E:E)</f>
        <v>PROPIOS</v>
      </c>
      <c r="AS8" t="str">
        <f>VLOOKUP(Tabla1[[#This Row],[NIC]],'R.V.'!B:D,3,0)</f>
        <v>ESTADIO EDINSON MEJIA</v>
      </c>
    </row>
    <row r="9" spans="1:45">
      <c r="A9">
        <v>5839002</v>
      </c>
      <c r="B9" s="10">
        <v>46111</v>
      </c>
      <c r="C9" t="s">
        <v>115</v>
      </c>
      <c r="D9" t="s">
        <v>115</v>
      </c>
      <c r="E9" t="s">
        <v>116</v>
      </c>
      <c r="F9">
        <v>5839002</v>
      </c>
      <c r="G9">
        <v>5839002322</v>
      </c>
      <c r="H9">
        <v>25856600</v>
      </c>
      <c r="I9">
        <v>5865160</v>
      </c>
      <c r="J9">
        <v>3110</v>
      </c>
      <c r="K9">
        <v>70</v>
      </c>
      <c r="L9">
        <v>150</v>
      </c>
      <c r="M9" s="10">
        <v>46093</v>
      </c>
      <c r="N9" t="s">
        <v>117</v>
      </c>
      <c r="O9" t="s">
        <v>118</v>
      </c>
      <c r="P9" s="103">
        <v>1010</v>
      </c>
      <c r="Q9">
        <v>1</v>
      </c>
      <c r="R9">
        <v>917.22</v>
      </c>
      <c r="S9" t="s">
        <v>88</v>
      </c>
      <c r="T9" t="s">
        <v>119</v>
      </c>
      <c r="U9">
        <v>46121</v>
      </c>
      <c r="V9" t="s">
        <v>120</v>
      </c>
      <c r="W9" t="s">
        <v>91</v>
      </c>
      <c r="X9" t="s">
        <v>92</v>
      </c>
      <c r="Y9" t="s">
        <v>121</v>
      </c>
      <c r="Z9">
        <v>30</v>
      </c>
      <c r="AA9" t="s">
        <v>20</v>
      </c>
      <c r="AB9">
        <v>4</v>
      </c>
      <c r="AC9" t="s">
        <v>90</v>
      </c>
      <c r="AD9" t="s">
        <v>14</v>
      </c>
      <c r="AE9" t="s">
        <v>14</v>
      </c>
      <c r="AF9" t="s">
        <v>94</v>
      </c>
      <c r="AG9" t="s">
        <v>122</v>
      </c>
      <c r="AH9" t="s">
        <v>126</v>
      </c>
      <c r="AI9" s="10">
        <v>46063</v>
      </c>
      <c r="AJ9" t="s">
        <v>127</v>
      </c>
      <c r="AK9" s="103">
        <v>1970</v>
      </c>
      <c r="AL9" t="e">
        <v>#N/A</v>
      </c>
      <c r="AM9" t="e">
        <v>#N/A</v>
      </c>
      <c r="AN9" t="s">
        <v>5224</v>
      </c>
      <c r="AO9">
        <f>_xlfn.XLOOKUP(Tabla1[[#This Row],[NIC]],'R.V.'!B:B,'R.V.'!I:I)</f>
        <v>0</v>
      </c>
      <c r="AP9" t="str">
        <f>_xlfn.XLOOKUP(Tabla1[[#This Row],[NIC]],'R.V.'!B:B,'R.V.'!A:A)</f>
        <v>Rosmeri Rivera Rodriguez</v>
      </c>
      <c r="AQ9" t="str">
        <f>_xlfn.XLOOKUP(Tabla1[[#This Row],[NIC]],'R.V.'!B:B,'R.V.'!G:G)</f>
        <v>CR  9  6  36    - LA PAZ</v>
      </c>
      <c r="AR9" t="str">
        <f>_xlfn.XLOOKUP(Tabla1[[#This Row],[NIC]],'R.V.'!B:B,'R.V.'!E:E)</f>
        <v>PROPIOS</v>
      </c>
      <c r="AS9" t="str">
        <f>VLOOKUP(Tabla1[[#This Row],[NIC]],'R.V.'!B:D,3,0)</f>
        <v>INPECCION VARAS BLANCAS</v>
      </c>
    </row>
    <row r="10" spans="1:45">
      <c r="A10">
        <v>5839387</v>
      </c>
      <c r="B10" s="10">
        <v>46111</v>
      </c>
      <c r="C10" t="s">
        <v>115</v>
      </c>
      <c r="D10" t="s">
        <v>115</v>
      </c>
      <c r="E10" t="s">
        <v>116</v>
      </c>
      <c r="F10">
        <v>5839387</v>
      </c>
      <c r="G10">
        <v>5839387331</v>
      </c>
      <c r="H10">
        <v>25835583</v>
      </c>
      <c r="I10">
        <v>5865930</v>
      </c>
      <c r="J10">
        <v>3110</v>
      </c>
      <c r="K10">
        <v>70</v>
      </c>
      <c r="L10">
        <v>150</v>
      </c>
      <c r="M10" s="10">
        <v>46098</v>
      </c>
      <c r="N10" t="s">
        <v>117</v>
      </c>
      <c r="O10" t="s">
        <v>118</v>
      </c>
      <c r="P10" s="103">
        <v>2049780</v>
      </c>
      <c r="Q10">
        <v>1974</v>
      </c>
      <c r="R10">
        <v>1810592.28</v>
      </c>
      <c r="S10" t="s">
        <v>88</v>
      </c>
      <c r="T10" t="s">
        <v>119</v>
      </c>
      <c r="U10">
        <v>46121</v>
      </c>
      <c r="V10" t="s">
        <v>120</v>
      </c>
      <c r="W10" t="s">
        <v>91</v>
      </c>
      <c r="X10" t="s">
        <v>92</v>
      </c>
      <c r="Y10" t="s">
        <v>93</v>
      </c>
      <c r="Z10">
        <v>31</v>
      </c>
      <c r="AA10" t="s">
        <v>20</v>
      </c>
      <c r="AB10">
        <v>4</v>
      </c>
      <c r="AC10" t="s">
        <v>90</v>
      </c>
      <c r="AD10" t="s">
        <v>14</v>
      </c>
      <c r="AE10" t="s">
        <v>14</v>
      </c>
      <c r="AF10" t="s">
        <v>94</v>
      </c>
      <c r="AG10" t="s">
        <v>122</v>
      </c>
      <c r="AH10" t="s">
        <v>124</v>
      </c>
      <c r="AI10" s="10">
        <v>46067</v>
      </c>
      <c r="AJ10" t="s">
        <v>120</v>
      </c>
      <c r="AK10" s="103">
        <v>2922970</v>
      </c>
      <c r="AL10" t="e">
        <v>#N/A</v>
      </c>
      <c r="AM10" t="e">
        <v>#N/A</v>
      </c>
      <c r="AN10" t="s">
        <v>5224</v>
      </c>
      <c r="AO10">
        <f>_xlfn.XLOOKUP(Tabla1[[#This Row],[NIC]],'R.V.'!B:B,'R.V.'!I:I)</f>
        <v>0</v>
      </c>
      <c r="AP10" t="str">
        <f>_xlfn.XLOOKUP(Tabla1[[#This Row],[NIC]],'R.V.'!B:B,'R.V.'!A:A)</f>
        <v>Rosmeri Rivera Rodriguez</v>
      </c>
      <c r="AQ10" t="str">
        <f>_xlfn.XLOOKUP(Tabla1[[#This Row],[NIC]],'R.V.'!B:B,'R.V.'!G:G)</f>
        <v>CR  9  6  36    - LA PAZ</v>
      </c>
      <c r="AR10" t="str">
        <f>_xlfn.XLOOKUP(Tabla1[[#This Row],[NIC]],'R.V.'!B:B,'R.V.'!E:E)</f>
        <v>PROPIOS</v>
      </c>
      <c r="AS10" t="str">
        <f>VLOOKUP(Tabla1[[#This Row],[NIC]],'R.V.'!B:D,3,0)</f>
        <v>CASA DE LA CULTURA</v>
      </c>
    </row>
    <row r="11" spans="1:45">
      <c r="A11">
        <v>5840257</v>
      </c>
      <c r="B11" s="10">
        <v>46111</v>
      </c>
      <c r="C11" t="s">
        <v>115</v>
      </c>
      <c r="D11" t="s">
        <v>115</v>
      </c>
      <c r="E11" t="s">
        <v>116</v>
      </c>
      <c r="F11">
        <v>5840257</v>
      </c>
      <c r="G11">
        <v>5840257326</v>
      </c>
      <c r="H11">
        <v>25836195</v>
      </c>
      <c r="I11">
        <v>5867670</v>
      </c>
      <c r="J11">
        <v>3110</v>
      </c>
      <c r="K11">
        <v>70</v>
      </c>
      <c r="L11">
        <v>150</v>
      </c>
      <c r="M11" s="10">
        <v>46092</v>
      </c>
      <c r="N11" t="s">
        <v>117</v>
      </c>
      <c r="O11" t="s">
        <v>118</v>
      </c>
      <c r="P11" s="103">
        <v>350860</v>
      </c>
      <c r="Q11">
        <v>291</v>
      </c>
      <c r="R11">
        <v>266911.02</v>
      </c>
      <c r="S11" t="s">
        <v>88</v>
      </c>
      <c r="T11" t="s">
        <v>119</v>
      </c>
      <c r="U11">
        <v>46121</v>
      </c>
      <c r="V11" t="s">
        <v>120</v>
      </c>
      <c r="W11" t="s">
        <v>91</v>
      </c>
      <c r="X11" t="s">
        <v>92</v>
      </c>
      <c r="Y11" t="s">
        <v>121</v>
      </c>
      <c r="Z11">
        <v>30</v>
      </c>
      <c r="AA11" t="s">
        <v>20</v>
      </c>
      <c r="AB11">
        <v>4</v>
      </c>
      <c r="AC11" t="s">
        <v>90</v>
      </c>
      <c r="AD11" t="s">
        <v>14</v>
      </c>
      <c r="AE11" t="s">
        <v>14</v>
      </c>
      <c r="AF11" t="s">
        <v>94</v>
      </c>
      <c r="AG11" t="s">
        <v>122</v>
      </c>
      <c r="AH11" t="s">
        <v>128</v>
      </c>
      <c r="AI11" s="10">
        <v>46062</v>
      </c>
      <c r="AJ11" t="s">
        <v>120</v>
      </c>
      <c r="AK11" s="103">
        <v>768000</v>
      </c>
      <c r="AL11" t="e">
        <v>#N/A</v>
      </c>
      <c r="AM11" t="e">
        <v>#N/A</v>
      </c>
      <c r="AN11" t="s">
        <v>5224</v>
      </c>
      <c r="AO11">
        <f>_xlfn.XLOOKUP(Tabla1[[#This Row],[NIC]],'R.V.'!B:B,'R.V.'!I:I)</f>
        <v>0</v>
      </c>
      <c r="AP11" t="str">
        <f>_xlfn.XLOOKUP(Tabla1[[#This Row],[NIC]],'R.V.'!B:B,'R.V.'!A:A)</f>
        <v>Rosmeri Rivera Rodriguez</v>
      </c>
      <c r="AQ11" t="str">
        <f>_xlfn.XLOOKUP(Tabla1[[#This Row],[NIC]],'R.V.'!B:B,'R.V.'!G:G)</f>
        <v>CR  9  6  36    - LA PAZ</v>
      </c>
      <c r="AR11" t="str">
        <f>_xlfn.XLOOKUP(Tabla1[[#This Row],[NIC]],'R.V.'!B:B,'R.V.'!E:E)</f>
        <v>PROPIOS</v>
      </c>
      <c r="AS11" t="str">
        <f>VLOOKUP(Tabla1[[#This Row],[NIC]],'R.V.'!B:D,3,0)</f>
        <v>CARCEL MUNICIPAL</v>
      </c>
    </row>
    <row r="12" spans="1:45">
      <c r="A12">
        <v>5840322</v>
      </c>
      <c r="B12" s="10">
        <v>46111</v>
      </c>
      <c r="C12" t="s">
        <v>115</v>
      </c>
      <c r="D12" t="s">
        <v>115</v>
      </c>
      <c r="E12" t="s">
        <v>116</v>
      </c>
      <c r="F12">
        <v>5840322</v>
      </c>
      <c r="G12">
        <v>5840322346</v>
      </c>
      <c r="H12">
        <v>25835642</v>
      </c>
      <c r="I12">
        <v>5867800</v>
      </c>
      <c r="J12">
        <v>3110</v>
      </c>
      <c r="K12">
        <v>50</v>
      </c>
      <c r="L12">
        <v>2012</v>
      </c>
      <c r="M12" s="10">
        <v>46105</v>
      </c>
      <c r="N12" t="s">
        <v>117</v>
      </c>
      <c r="O12" t="s">
        <v>118</v>
      </c>
      <c r="P12" s="103">
        <v>7361020</v>
      </c>
      <c r="Q12">
        <v>7520</v>
      </c>
      <c r="R12">
        <v>6640009.5999999996</v>
      </c>
      <c r="S12" t="s">
        <v>88</v>
      </c>
      <c r="T12" t="s">
        <v>129</v>
      </c>
      <c r="U12">
        <v>46121</v>
      </c>
      <c r="V12" t="s">
        <v>120</v>
      </c>
      <c r="W12" t="s">
        <v>91</v>
      </c>
      <c r="X12" t="s">
        <v>130</v>
      </c>
      <c r="Y12" t="s">
        <v>93</v>
      </c>
      <c r="Z12">
        <v>32</v>
      </c>
      <c r="AA12" t="s">
        <v>20</v>
      </c>
      <c r="AB12">
        <v>4</v>
      </c>
      <c r="AC12" t="s">
        <v>90</v>
      </c>
      <c r="AD12" t="s">
        <v>14</v>
      </c>
      <c r="AE12" t="s">
        <v>14</v>
      </c>
      <c r="AF12" t="s">
        <v>94</v>
      </c>
      <c r="AG12" t="s">
        <v>122</v>
      </c>
      <c r="AH12" t="s">
        <v>124</v>
      </c>
      <c r="AI12" s="10">
        <v>46073</v>
      </c>
      <c r="AJ12" t="s">
        <v>127</v>
      </c>
      <c r="AK12" s="103">
        <v>13354920</v>
      </c>
      <c r="AL12" t="e">
        <v>#N/A</v>
      </c>
      <c r="AM12" t="e">
        <v>#N/A</v>
      </c>
      <c r="AN12" t="s">
        <v>5224</v>
      </c>
      <c r="AO12">
        <f>_xlfn.XLOOKUP(Tabla1[[#This Row],[NIC]],'R.V.'!B:B,'R.V.'!I:I)</f>
        <v>0</v>
      </c>
      <c r="AP12" t="str">
        <f>_xlfn.XLOOKUP(Tabla1[[#This Row],[NIC]],'R.V.'!B:B,'R.V.'!A:A)</f>
        <v>Rosmeri Rivera Rodriguez</v>
      </c>
      <c r="AQ12" t="str">
        <f>_xlfn.XLOOKUP(Tabla1[[#This Row],[NIC]],'R.V.'!B:B,'R.V.'!G:G)</f>
        <v>CR  9  6  36    - LA PAZ</v>
      </c>
      <c r="AR12" t="str">
        <f>_xlfn.XLOOKUP(Tabla1[[#This Row],[NIC]],'R.V.'!B:B,'R.V.'!E:E)</f>
        <v>PROPIOS</v>
      </c>
      <c r="AS12" t="str">
        <f>VLOOKUP(Tabla1[[#This Row],[NIC]],'R.V.'!B:D,3,0)</f>
        <v>PALACIO MUNICIPAL DE LA PAZ</v>
      </c>
    </row>
    <row r="13" spans="1:45">
      <c r="A13">
        <v>5840503</v>
      </c>
      <c r="B13" s="10">
        <v>46111</v>
      </c>
      <c r="C13" t="s">
        <v>115</v>
      </c>
      <c r="D13" t="s">
        <v>115</v>
      </c>
      <c r="E13" t="s">
        <v>116</v>
      </c>
      <c r="F13">
        <v>5840503</v>
      </c>
      <c r="G13">
        <v>5840503332</v>
      </c>
      <c r="H13">
        <v>25836675</v>
      </c>
      <c r="I13">
        <v>5868162</v>
      </c>
      <c r="J13">
        <v>3110</v>
      </c>
      <c r="K13">
        <v>70</v>
      </c>
      <c r="L13">
        <v>150</v>
      </c>
      <c r="M13" s="10">
        <v>46098</v>
      </c>
      <c r="N13" t="s">
        <v>117</v>
      </c>
      <c r="O13" t="s">
        <v>118</v>
      </c>
      <c r="P13" s="103">
        <v>628130</v>
      </c>
      <c r="Q13">
        <v>588</v>
      </c>
      <c r="R13">
        <v>539325.36</v>
      </c>
      <c r="S13" t="s">
        <v>88</v>
      </c>
      <c r="T13" t="s">
        <v>119</v>
      </c>
      <c r="U13">
        <v>46121</v>
      </c>
      <c r="V13" t="s">
        <v>120</v>
      </c>
      <c r="W13" t="s">
        <v>91</v>
      </c>
      <c r="X13" t="s">
        <v>92</v>
      </c>
      <c r="Y13" t="s">
        <v>93</v>
      </c>
      <c r="Z13">
        <v>31</v>
      </c>
      <c r="AA13" t="s">
        <v>20</v>
      </c>
      <c r="AB13">
        <v>4</v>
      </c>
      <c r="AC13" t="s">
        <v>90</v>
      </c>
      <c r="AD13" t="s">
        <v>14</v>
      </c>
      <c r="AE13" t="s">
        <v>14</v>
      </c>
      <c r="AF13" t="s">
        <v>94</v>
      </c>
      <c r="AG13" t="s">
        <v>122</v>
      </c>
      <c r="AH13" t="s">
        <v>131</v>
      </c>
      <c r="AI13" s="10">
        <v>46067</v>
      </c>
      <c r="AJ13" t="s">
        <v>120</v>
      </c>
      <c r="AK13" s="103">
        <v>1099810</v>
      </c>
      <c r="AL13" t="e">
        <v>#N/A</v>
      </c>
      <c r="AM13" t="e">
        <v>#N/A</v>
      </c>
      <c r="AN13" t="s">
        <v>5224</v>
      </c>
      <c r="AO13">
        <f>_xlfn.XLOOKUP(Tabla1[[#This Row],[NIC]],'R.V.'!B:B,'R.V.'!I:I)</f>
        <v>0</v>
      </c>
      <c r="AP13" t="str">
        <f>_xlfn.XLOOKUP(Tabla1[[#This Row],[NIC]],'R.V.'!B:B,'R.V.'!A:A)</f>
        <v>Rosmeri Rivera Rodriguez</v>
      </c>
      <c r="AQ13" t="str">
        <f>_xlfn.XLOOKUP(Tabla1[[#This Row],[NIC]],'R.V.'!B:B,'R.V.'!G:G)</f>
        <v>CR  9  6  36    - LA PAZ</v>
      </c>
      <c r="AR13" t="str">
        <f>_xlfn.XLOOKUP(Tabla1[[#This Row],[NIC]],'R.V.'!B:B,'R.V.'!E:E)</f>
        <v>PROPIOS</v>
      </c>
      <c r="AS13" t="str">
        <f>VLOOKUP(Tabla1[[#This Row],[NIC]],'R.V.'!B:D,3,0)</f>
        <v>CASA ADULTO MAYOR</v>
      </c>
    </row>
    <row r="14" spans="1:45">
      <c r="A14">
        <v>6654078</v>
      </c>
      <c r="B14" s="10">
        <v>46111</v>
      </c>
      <c r="C14" t="s">
        <v>115</v>
      </c>
      <c r="D14" t="s">
        <v>115</v>
      </c>
      <c r="E14" t="s">
        <v>116</v>
      </c>
      <c r="F14">
        <v>6654078</v>
      </c>
      <c r="G14">
        <v>6654078258</v>
      </c>
      <c r="H14">
        <v>35034213</v>
      </c>
      <c r="I14">
        <v>6979907</v>
      </c>
      <c r="J14">
        <v>3110</v>
      </c>
      <c r="K14">
        <v>70</v>
      </c>
      <c r="L14">
        <v>150</v>
      </c>
      <c r="M14" s="10">
        <v>46098</v>
      </c>
      <c r="N14" t="s">
        <v>117</v>
      </c>
      <c r="O14" t="s">
        <v>118</v>
      </c>
      <c r="P14" s="103">
        <v>1953500</v>
      </c>
      <c r="Q14">
        <v>1878</v>
      </c>
      <c r="R14">
        <v>1722539.16</v>
      </c>
      <c r="S14" t="s">
        <v>88</v>
      </c>
      <c r="T14" t="s">
        <v>119</v>
      </c>
      <c r="U14">
        <v>46121</v>
      </c>
      <c r="V14" t="s">
        <v>120</v>
      </c>
      <c r="W14" t="s">
        <v>91</v>
      </c>
      <c r="X14" t="s">
        <v>92</v>
      </c>
      <c r="Y14" t="s">
        <v>93</v>
      </c>
      <c r="Z14">
        <v>31</v>
      </c>
      <c r="AA14" t="s">
        <v>20</v>
      </c>
      <c r="AB14">
        <v>4</v>
      </c>
      <c r="AC14" t="s">
        <v>90</v>
      </c>
      <c r="AD14" t="s">
        <v>14</v>
      </c>
      <c r="AE14" t="s">
        <v>14</v>
      </c>
      <c r="AF14" t="s">
        <v>94</v>
      </c>
      <c r="AG14" t="s">
        <v>122</v>
      </c>
      <c r="AH14" t="s">
        <v>126</v>
      </c>
      <c r="AI14" s="10">
        <v>46067</v>
      </c>
      <c r="AJ14" t="s">
        <v>127</v>
      </c>
      <c r="AK14" s="103">
        <v>3545210</v>
      </c>
      <c r="AL14" t="e">
        <v>#N/A</v>
      </c>
      <c r="AM14" t="e">
        <v>#N/A</v>
      </c>
      <c r="AN14" t="s">
        <v>5224</v>
      </c>
      <c r="AO14">
        <f>_xlfn.XLOOKUP(Tabla1[[#This Row],[NIC]],'R.V.'!B:B,'R.V.'!I:I)</f>
        <v>0</v>
      </c>
      <c r="AP14" t="str">
        <f>_xlfn.XLOOKUP(Tabla1[[#This Row],[NIC]],'R.V.'!B:B,'R.V.'!A:A)</f>
        <v>Rosmeri Rivera Rodriguez</v>
      </c>
      <c r="AQ14" t="str">
        <f>_xlfn.XLOOKUP(Tabla1[[#This Row],[NIC]],'R.V.'!B:B,'R.V.'!G:G)</f>
        <v>CR  9  6  36    - LA PAZ</v>
      </c>
      <c r="AR14" t="str">
        <f>_xlfn.XLOOKUP(Tabla1[[#This Row],[NIC]],'R.V.'!B:B,'R.V.'!E:E)</f>
        <v>PROPIOS</v>
      </c>
      <c r="AS14" t="str">
        <f>VLOOKUP(Tabla1[[#This Row],[NIC]],'R.V.'!B:D,3,0)</f>
        <v>TRANSITO MUNICIPAL DE LA PAZ</v>
      </c>
    </row>
    <row r="15" spans="1:45">
      <c r="A15">
        <v>7530493</v>
      </c>
      <c r="B15" s="10">
        <v>46111</v>
      </c>
      <c r="C15" t="s">
        <v>115</v>
      </c>
      <c r="D15" t="s">
        <v>115</v>
      </c>
      <c r="E15" t="s">
        <v>116</v>
      </c>
      <c r="F15">
        <v>7530493</v>
      </c>
      <c r="G15">
        <v>7530493206</v>
      </c>
      <c r="H15">
        <v>35157822</v>
      </c>
      <c r="I15">
        <v>8342674</v>
      </c>
      <c r="J15">
        <v>3110</v>
      </c>
      <c r="K15">
        <v>70</v>
      </c>
      <c r="L15">
        <v>150</v>
      </c>
      <c r="M15" s="10">
        <v>46098</v>
      </c>
      <c r="N15" t="s">
        <v>117</v>
      </c>
      <c r="O15" t="s">
        <v>118</v>
      </c>
      <c r="P15" s="103">
        <v>373970</v>
      </c>
      <c r="Q15">
        <v>314</v>
      </c>
      <c r="R15">
        <v>288007.08</v>
      </c>
      <c r="S15" t="s">
        <v>88</v>
      </c>
      <c r="T15" t="s">
        <v>119</v>
      </c>
      <c r="U15">
        <v>46121</v>
      </c>
      <c r="V15" t="s">
        <v>120</v>
      </c>
      <c r="W15" t="s">
        <v>91</v>
      </c>
      <c r="X15" t="s">
        <v>92</v>
      </c>
      <c r="Y15" t="s">
        <v>93</v>
      </c>
      <c r="Z15">
        <v>31</v>
      </c>
      <c r="AA15" t="s">
        <v>20</v>
      </c>
      <c r="AB15">
        <v>4</v>
      </c>
      <c r="AC15" t="s">
        <v>90</v>
      </c>
      <c r="AD15" t="s">
        <v>14</v>
      </c>
      <c r="AE15" t="s">
        <v>14</v>
      </c>
      <c r="AF15" t="s">
        <v>94</v>
      </c>
      <c r="AG15" t="s">
        <v>122</v>
      </c>
      <c r="AH15" t="s">
        <v>132</v>
      </c>
      <c r="AI15" s="10">
        <v>46067</v>
      </c>
      <c r="AJ15" t="s">
        <v>133</v>
      </c>
      <c r="AK15" s="103">
        <v>811260</v>
      </c>
      <c r="AL15" t="e">
        <v>#N/A</v>
      </c>
      <c r="AM15" t="e">
        <v>#N/A</v>
      </c>
      <c r="AN15" t="s">
        <v>5224</v>
      </c>
      <c r="AO15">
        <f>_xlfn.XLOOKUP(Tabla1[[#This Row],[NIC]],'R.V.'!B:B,'R.V.'!I:I)</f>
        <v>0</v>
      </c>
      <c r="AP15" t="str">
        <f>_xlfn.XLOOKUP(Tabla1[[#This Row],[NIC]],'R.V.'!B:B,'R.V.'!A:A)</f>
        <v>Rosmeri Rivera Rodriguez</v>
      </c>
      <c r="AQ15" t="str">
        <f>_xlfn.XLOOKUP(Tabla1[[#This Row],[NIC]],'R.V.'!B:B,'R.V.'!G:G)</f>
        <v>CR  9  6  36    - LA PAZ</v>
      </c>
      <c r="AR15" t="str">
        <f>_xlfn.XLOOKUP(Tabla1[[#This Row],[NIC]],'R.V.'!B:B,'R.V.'!E:E)</f>
        <v>PROPIOS</v>
      </c>
      <c r="AS15" t="str">
        <f>VLOOKUP(Tabla1[[#This Row],[NIC]],'R.V.'!B:D,3,0)</f>
        <v xml:space="preserve">TARIMA JORGE OÑATE -   </v>
      </c>
    </row>
    <row r="16" spans="1:45">
      <c r="A16">
        <v>7586630</v>
      </c>
      <c r="B16" s="10">
        <v>46111</v>
      </c>
      <c r="C16" t="s">
        <v>115</v>
      </c>
      <c r="D16" t="s">
        <v>115</v>
      </c>
      <c r="E16" t="s">
        <v>116</v>
      </c>
      <c r="F16">
        <v>7586630</v>
      </c>
      <c r="G16">
        <v>7586630178</v>
      </c>
      <c r="H16">
        <v>36025117</v>
      </c>
      <c r="I16">
        <v>8672941</v>
      </c>
      <c r="J16">
        <v>3110</v>
      </c>
      <c r="K16">
        <v>70</v>
      </c>
      <c r="L16">
        <v>150</v>
      </c>
      <c r="M16" s="10">
        <v>46088</v>
      </c>
      <c r="N16" t="s">
        <v>117</v>
      </c>
      <c r="O16" t="s">
        <v>118</v>
      </c>
      <c r="P16" s="103">
        <v>60620</v>
      </c>
      <c r="Q16">
        <v>60</v>
      </c>
      <c r="R16">
        <v>55033.2</v>
      </c>
      <c r="S16" t="s">
        <v>88</v>
      </c>
      <c r="T16" t="s">
        <v>119</v>
      </c>
      <c r="U16">
        <v>46121</v>
      </c>
      <c r="V16" t="s">
        <v>120</v>
      </c>
      <c r="W16" t="s">
        <v>91</v>
      </c>
      <c r="X16" t="s">
        <v>92</v>
      </c>
      <c r="Y16" t="s">
        <v>121</v>
      </c>
      <c r="Z16">
        <v>30</v>
      </c>
      <c r="AA16" t="s">
        <v>20</v>
      </c>
      <c r="AB16">
        <v>4</v>
      </c>
      <c r="AC16" t="s">
        <v>90</v>
      </c>
      <c r="AD16" t="s">
        <v>14</v>
      </c>
      <c r="AE16" t="s">
        <v>14</v>
      </c>
      <c r="AF16" t="s">
        <v>94</v>
      </c>
      <c r="AG16" t="s">
        <v>122</v>
      </c>
      <c r="AH16" t="s">
        <v>112</v>
      </c>
      <c r="AI16" s="10">
        <v>46058</v>
      </c>
      <c r="AJ16" t="s">
        <v>133</v>
      </c>
      <c r="AK16" s="103">
        <v>119440</v>
      </c>
      <c r="AL16" t="e">
        <v>#N/A</v>
      </c>
      <c r="AM16" t="e">
        <v>#N/A</v>
      </c>
      <c r="AN16" t="s">
        <v>5224</v>
      </c>
      <c r="AO16">
        <f>_xlfn.XLOOKUP(Tabla1[[#This Row],[NIC]],'R.V.'!B:B,'R.V.'!I:I)</f>
        <v>0</v>
      </c>
      <c r="AP16" t="str">
        <f>_xlfn.XLOOKUP(Tabla1[[#This Row],[NIC]],'R.V.'!B:B,'R.V.'!A:A)</f>
        <v>Rosmeri Rivera Rodriguez</v>
      </c>
      <c r="AQ16" t="str">
        <f>_xlfn.XLOOKUP(Tabla1[[#This Row],[NIC]],'R.V.'!B:B,'R.V.'!G:G)</f>
        <v>CR  9  6  36    - LA PAZ</v>
      </c>
      <c r="AR16" t="str">
        <f>_xlfn.XLOOKUP(Tabla1[[#This Row],[NIC]],'R.V.'!B:B,'R.V.'!E:E)</f>
        <v>PROPIOS</v>
      </c>
      <c r="AS16" t="str">
        <f>VLOOKUP(Tabla1[[#This Row],[NIC]],'R.V.'!B:D,3,0)</f>
        <v xml:space="preserve">PUESTO DE SALUD VDA GOTA FRIA </v>
      </c>
    </row>
    <row r="17" spans="1:45">
      <c r="A17">
        <v>7827446</v>
      </c>
      <c r="B17" s="10">
        <v>46111</v>
      </c>
      <c r="C17" t="s">
        <v>115</v>
      </c>
      <c r="D17" t="s">
        <v>115</v>
      </c>
      <c r="E17" t="s">
        <v>116</v>
      </c>
      <c r="F17">
        <v>7827446</v>
      </c>
      <c r="G17">
        <v>7827446130</v>
      </c>
      <c r="H17">
        <v>36125074</v>
      </c>
      <c r="I17">
        <v>3929717</v>
      </c>
      <c r="J17">
        <v>3110</v>
      </c>
      <c r="K17">
        <v>70</v>
      </c>
      <c r="L17">
        <v>150</v>
      </c>
      <c r="M17" s="10">
        <v>46092</v>
      </c>
      <c r="N17" t="s">
        <v>117</v>
      </c>
      <c r="O17" t="s">
        <v>118</v>
      </c>
      <c r="P17" s="103">
        <v>2312920</v>
      </c>
      <c r="Q17">
        <v>2233</v>
      </c>
      <c r="R17">
        <v>2048152.26</v>
      </c>
      <c r="S17" t="s">
        <v>88</v>
      </c>
      <c r="T17" t="s">
        <v>119</v>
      </c>
      <c r="U17">
        <v>46121</v>
      </c>
      <c r="V17" t="s">
        <v>120</v>
      </c>
      <c r="W17" t="s">
        <v>91</v>
      </c>
      <c r="X17" t="s">
        <v>92</v>
      </c>
      <c r="Y17" t="s">
        <v>93</v>
      </c>
      <c r="Z17">
        <v>30</v>
      </c>
      <c r="AA17" t="s">
        <v>20</v>
      </c>
      <c r="AB17">
        <v>4</v>
      </c>
      <c r="AC17" t="s">
        <v>90</v>
      </c>
      <c r="AD17" t="s">
        <v>14</v>
      </c>
      <c r="AE17" t="s">
        <v>14</v>
      </c>
      <c r="AF17" t="s">
        <v>94</v>
      </c>
      <c r="AG17" t="s">
        <v>122</v>
      </c>
      <c r="AH17" t="s">
        <v>134</v>
      </c>
      <c r="AI17" s="10">
        <v>46062</v>
      </c>
      <c r="AJ17" t="s">
        <v>120</v>
      </c>
      <c r="AK17" s="103">
        <v>4583600</v>
      </c>
      <c r="AL17" t="e">
        <v>#N/A</v>
      </c>
      <c r="AM17" t="e">
        <v>#N/A</v>
      </c>
      <c r="AN17" t="s">
        <v>5224</v>
      </c>
      <c r="AO17">
        <f>_xlfn.XLOOKUP(Tabla1[[#This Row],[NIC]],'R.V.'!B:B,'R.V.'!I:I)</f>
        <v>0</v>
      </c>
      <c r="AP17" t="str">
        <f>_xlfn.XLOOKUP(Tabla1[[#This Row],[NIC]],'R.V.'!B:B,'R.V.'!A:A)</f>
        <v>Rosmeri Rivera Rodriguez</v>
      </c>
      <c r="AQ17" t="str">
        <f>_xlfn.XLOOKUP(Tabla1[[#This Row],[NIC]],'R.V.'!B:B,'R.V.'!G:G)</f>
        <v>CR  9  6  36    - LA PAZ</v>
      </c>
      <c r="AR17" t="str">
        <f>_xlfn.XLOOKUP(Tabla1[[#This Row],[NIC]],'R.V.'!B:B,'R.V.'!E:E)</f>
        <v>PROPIOS</v>
      </c>
      <c r="AS17" t="str">
        <f>VLOOKUP(Tabla1[[#This Row],[NIC]],'R.V.'!B:D,3,0)</f>
        <v xml:space="preserve">AVENIDA CIRO PUPO DE LA PAZ </v>
      </c>
    </row>
    <row r="18" spans="1:45">
      <c r="A18">
        <v>7826419</v>
      </c>
      <c r="B18" s="10">
        <v>46111</v>
      </c>
      <c r="C18" t="s">
        <v>115</v>
      </c>
      <c r="D18" t="s">
        <v>115</v>
      </c>
      <c r="E18" t="s">
        <v>116</v>
      </c>
      <c r="F18">
        <v>7826419</v>
      </c>
      <c r="G18">
        <v>7826419129</v>
      </c>
      <c r="H18">
        <v>36124705</v>
      </c>
      <c r="I18">
        <v>3926283</v>
      </c>
      <c r="J18">
        <v>3110</v>
      </c>
      <c r="K18">
        <v>70</v>
      </c>
      <c r="L18">
        <v>150</v>
      </c>
      <c r="M18" s="10">
        <v>46094</v>
      </c>
      <c r="N18" t="s">
        <v>117</v>
      </c>
      <c r="O18" t="s">
        <v>118</v>
      </c>
      <c r="P18" s="103">
        <v>55540</v>
      </c>
      <c r="Q18">
        <v>0</v>
      </c>
      <c r="R18">
        <v>0</v>
      </c>
      <c r="S18" t="s">
        <v>88</v>
      </c>
      <c r="T18" t="s">
        <v>119</v>
      </c>
      <c r="U18">
        <v>46121</v>
      </c>
      <c r="V18" t="s">
        <v>120</v>
      </c>
      <c r="W18" t="s">
        <v>91</v>
      </c>
      <c r="X18" t="s">
        <v>92</v>
      </c>
      <c r="Y18" t="s">
        <v>93</v>
      </c>
      <c r="Z18">
        <v>30</v>
      </c>
      <c r="AA18" t="s">
        <v>20</v>
      </c>
      <c r="AB18">
        <v>4</v>
      </c>
      <c r="AC18" t="s">
        <v>90</v>
      </c>
      <c r="AD18" t="s">
        <v>14</v>
      </c>
      <c r="AE18" t="s">
        <v>14</v>
      </c>
      <c r="AF18" t="s">
        <v>94</v>
      </c>
      <c r="AG18" t="s">
        <v>122</v>
      </c>
      <c r="AH18" t="s">
        <v>135</v>
      </c>
      <c r="AI18" s="10">
        <v>46064</v>
      </c>
      <c r="AJ18" t="s">
        <v>123</v>
      </c>
      <c r="AK18" s="103">
        <v>1354690</v>
      </c>
      <c r="AL18" t="e">
        <v>#N/A</v>
      </c>
      <c r="AM18" t="e">
        <v>#N/A</v>
      </c>
      <c r="AN18" t="s">
        <v>5224</v>
      </c>
      <c r="AO18">
        <f>_xlfn.XLOOKUP(Tabla1[[#This Row],[NIC]],'R.V.'!B:B,'R.V.'!I:I)</f>
        <v>0</v>
      </c>
      <c r="AP18" t="str">
        <f>_xlfn.XLOOKUP(Tabla1[[#This Row],[NIC]],'R.V.'!B:B,'R.V.'!A:A)</f>
        <v>Rosmeri Rivera Rodriguez</v>
      </c>
      <c r="AQ18" t="str">
        <f>_xlfn.XLOOKUP(Tabla1[[#This Row],[NIC]],'R.V.'!B:B,'R.V.'!G:G)</f>
        <v>CR  9  6  36    - LA PAZ</v>
      </c>
      <c r="AR18" t="str">
        <f>_xlfn.XLOOKUP(Tabla1[[#This Row],[NIC]],'R.V.'!B:B,'R.V.'!E:E)</f>
        <v>PROPIOS</v>
      </c>
      <c r="AS18" t="str">
        <f>VLOOKUP(Tabla1[[#This Row],[NIC]],'R.V.'!B:D,3,0)</f>
        <v>CANCHA DE MICROFUTBOL EL CAMPITO</v>
      </c>
    </row>
    <row r="19" spans="1:45">
      <c r="A19">
        <v>7774470</v>
      </c>
      <c r="B19" s="10">
        <v>46111</v>
      </c>
      <c r="C19" t="s">
        <v>115</v>
      </c>
      <c r="D19" t="s">
        <v>115</v>
      </c>
      <c r="E19" t="s">
        <v>116</v>
      </c>
      <c r="F19">
        <v>7774470</v>
      </c>
      <c r="G19">
        <v>7774470144</v>
      </c>
      <c r="H19">
        <v>36108340</v>
      </c>
      <c r="I19">
        <v>1918662</v>
      </c>
      <c r="J19">
        <v>3110</v>
      </c>
      <c r="K19">
        <v>50</v>
      </c>
      <c r="L19">
        <v>2012</v>
      </c>
      <c r="M19" s="10">
        <v>46105</v>
      </c>
      <c r="N19" t="s">
        <v>117</v>
      </c>
      <c r="O19" t="s">
        <v>118</v>
      </c>
      <c r="P19" s="103">
        <v>2310380</v>
      </c>
      <c r="Q19">
        <v>2320</v>
      </c>
      <c r="R19">
        <v>2048513.6</v>
      </c>
      <c r="S19" t="s">
        <v>88</v>
      </c>
      <c r="T19" t="s">
        <v>136</v>
      </c>
      <c r="U19">
        <v>46121</v>
      </c>
      <c r="V19" t="s">
        <v>120</v>
      </c>
      <c r="W19" t="s">
        <v>91</v>
      </c>
      <c r="X19" t="s">
        <v>130</v>
      </c>
      <c r="Y19" t="s">
        <v>93</v>
      </c>
      <c r="Z19">
        <v>32</v>
      </c>
      <c r="AA19" t="s">
        <v>20</v>
      </c>
      <c r="AB19">
        <v>4</v>
      </c>
      <c r="AC19" t="s">
        <v>90</v>
      </c>
      <c r="AD19" t="s">
        <v>14</v>
      </c>
      <c r="AE19" t="s">
        <v>14</v>
      </c>
      <c r="AF19" t="s">
        <v>94</v>
      </c>
      <c r="AG19" t="s">
        <v>122</v>
      </c>
      <c r="AH19" t="s">
        <v>132</v>
      </c>
      <c r="AI19" s="10">
        <v>46073</v>
      </c>
      <c r="AJ19" t="s">
        <v>120</v>
      </c>
      <c r="AK19" s="103">
        <v>4667520</v>
      </c>
      <c r="AL19" t="e">
        <v>#N/A</v>
      </c>
      <c r="AM19" t="e">
        <v>#N/A</v>
      </c>
      <c r="AN19" t="s">
        <v>5224</v>
      </c>
      <c r="AO19">
        <f>_xlfn.XLOOKUP(Tabla1[[#This Row],[NIC]],'R.V.'!B:B,'R.V.'!I:I)</f>
        <v>0</v>
      </c>
      <c r="AP19" t="str">
        <f>_xlfn.XLOOKUP(Tabla1[[#This Row],[NIC]],'R.V.'!B:B,'R.V.'!A:A)</f>
        <v>Rosmeri Rivera Rodriguez</v>
      </c>
      <c r="AQ19" t="str">
        <f>_xlfn.XLOOKUP(Tabla1[[#This Row],[NIC]],'R.V.'!B:B,'R.V.'!G:G)</f>
        <v>CR  9  6  36    - LA PAZ</v>
      </c>
      <c r="AR19" t="str">
        <f>_xlfn.XLOOKUP(Tabla1[[#This Row],[NIC]],'R.V.'!B:B,'R.V.'!E:E)</f>
        <v>PROPIOS</v>
      </c>
      <c r="AS19" t="str">
        <f>VLOOKUP(Tabla1[[#This Row],[NIC]],'R.V.'!B:D,3,0)</f>
        <v>POLIDEPORTIVO JOSE ABRAHAN</v>
      </c>
    </row>
    <row r="20" spans="1:45">
      <c r="A20">
        <v>7827698</v>
      </c>
      <c r="B20" s="10">
        <v>46111</v>
      </c>
      <c r="C20" t="s">
        <v>115</v>
      </c>
      <c r="D20" t="s">
        <v>115</v>
      </c>
      <c r="E20" t="s">
        <v>116</v>
      </c>
      <c r="F20">
        <v>7827698</v>
      </c>
      <c r="G20">
        <v>7827698139</v>
      </c>
      <c r="H20">
        <v>36125183</v>
      </c>
      <c r="I20">
        <v>3930242</v>
      </c>
      <c r="J20">
        <v>3110</v>
      </c>
      <c r="K20">
        <v>70</v>
      </c>
      <c r="L20">
        <v>150</v>
      </c>
      <c r="M20" s="10">
        <v>46094</v>
      </c>
      <c r="N20" t="s">
        <v>137</v>
      </c>
      <c r="O20" t="s">
        <v>138</v>
      </c>
      <c r="P20" s="103">
        <v>83310</v>
      </c>
      <c r="Q20">
        <v>0</v>
      </c>
      <c r="R20">
        <v>0</v>
      </c>
      <c r="S20" t="s">
        <v>88</v>
      </c>
      <c r="T20" t="s">
        <v>119</v>
      </c>
      <c r="U20">
        <v>46121</v>
      </c>
      <c r="V20" t="s">
        <v>120</v>
      </c>
      <c r="W20" t="s">
        <v>91</v>
      </c>
      <c r="X20" t="s">
        <v>92</v>
      </c>
      <c r="Y20" t="s">
        <v>121</v>
      </c>
      <c r="Z20">
        <v>30</v>
      </c>
      <c r="AA20" t="s">
        <v>20</v>
      </c>
      <c r="AB20">
        <v>4</v>
      </c>
      <c r="AC20" t="s">
        <v>90</v>
      </c>
      <c r="AD20" t="s">
        <v>14</v>
      </c>
      <c r="AE20" t="s">
        <v>14</v>
      </c>
      <c r="AF20" t="s">
        <v>94</v>
      </c>
      <c r="AG20" t="s">
        <v>122</v>
      </c>
      <c r="AH20" t="s">
        <v>139</v>
      </c>
      <c r="AI20" s="10">
        <v>46064</v>
      </c>
      <c r="AJ20" t="s">
        <v>123</v>
      </c>
      <c r="AK20" s="103">
        <v>165980</v>
      </c>
      <c r="AL20" t="e">
        <v>#N/A</v>
      </c>
      <c r="AM20" t="e">
        <v>#N/A</v>
      </c>
      <c r="AN20" t="s">
        <v>5224</v>
      </c>
      <c r="AO20">
        <f>_xlfn.XLOOKUP(Tabla1[[#This Row],[NIC]],'R.V.'!B:B,'R.V.'!I:I)</f>
        <v>0</v>
      </c>
      <c r="AP20" t="str">
        <f>_xlfn.XLOOKUP(Tabla1[[#This Row],[NIC]],'R.V.'!B:B,'R.V.'!A:A)</f>
        <v>Rosmeri Rivera Rodriguez</v>
      </c>
      <c r="AQ20" t="str">
        <f>_xlfn.XLOOKUP(Tabla1[[#This Row],[NIC]],'R.V.'!B:B,'R.V.'!G:G)</f>
        <v>CR  9  6  36    - LA PAZ</v>
      </c>
      <c r="AR20" t="str">
        <f>_xlfn.XLOOKUP(Tabla1[[#This Row],[NIC]],'R.V.'!B:B,'R.V.'!E:E)</f>
        <v>PROPIOS</v>
      </c>
      <c r="AS20" t="str">
        <f>VLOOKUP(Tabla1[[#This Row],[NIC]],'R.V.'!B:D,3,0)</f>
        <v xml:space="preserve">ACUEDUCTO SAN JOSE DE ORIENTE </v>
      </c>
    </row>
    <row r="21" spans="1:45">
      <c r="A21">
        <v>7864254</v>
      </c>
      <c r="B21" s="10">
        <v>46111</v>
      </c>
      <c r="C21" t="s">
        <v>115</v>
      </c>
      <c r="D21" t="s">
        <v>115</v>
      </c>
      <c r="E21" t="s">
        <v>116</v>
      </c>
      <c r="F21">
        <v>7864254</v>
      </c>
      <c r="G21">
        <v>7864254120</v>
      </c>
      <c r="H21">
        <v>36135513</v>
      </c>
      <c r="I21">
        <v>4058642</v>
      </c>
      <c r="J21">
        <v>3110</v>
      </c>
      <c r="K21">
        <v>50</v>
      </c>
      <c r="L21">
        <v>2012</v>
      </c>
      <c r="M21" s="10">
        <v>46105</v>
      </c>
      <c r="N21" t="s">
        <v>117</v>
      </c>
      <c r="O21" t="s">
        <v>118</v>
      </c>
      <c r="P21" s="103">
        <v>4506740</v>
      </c>
      <c r="Q21">
        <v>4640</v>
      </c>
      <c r="R21">
        <v>4097027.2</v>
      </c>
      <c r="S21" t="s">
        <v>88</v>
      </c>
      <c r="T21" t="s">
        <v>140</v>
      </c>
      <c r="U21">
        <v>46121</v>
      </c>
      <c r="V21" t="s">
        <v>120</v>
      </c>
      <c r="W21" t="s">
        <v>91</v>
      </c>
      <c r="X21" t="s">
        <v>130</v>
      </c>
      <c r="Y21" t="s">
        <v>93</v>
      </c>
      <c r="Z21">
        <v>32</v>
      </c>
      <c r="AA21" t="s">
        <v>20</v>
      </c>
      <c r="AB21">
        <v>4</v>
      </c>
      <c r="AC21" t="s">
        <v>90</v>
      </c>
      <c r="AD21" t="s">
        <v>14</v>
      </c>
      <c r="AE21" t="s">
        <v>14</v>
      </c>
      <c r="AF21" t="s">
        <v>94</v>
      </c>
      <c r="AG21" t="s">
        <v>122</v>
      </c>
      <c r="AH21" t="s">
        <v>135</v>
      </c>
      <c r="AI21" s="10">
        <v>46073</v>
      </c>
      <c r="AJ21" t="s">
        <v>127</v>
      </c>
      <c r="AK21" s="103">
        <v>8069360</v>
      </c>
      <c r="AL21" t="e">
        <v>#N/A</v>
      </c>
      <c r="AM21" t="e">
        <v>#N/A</v>
      </c>
      <c r="AN21" t="s">
        <v>5224</v>
      </c>
      <c r="AO21">
        <f>_xlfn.XLOOKUP(Tabla1[[#This Row],[NIC]],'R.V.'!B:B,'R.V.'!I:I)</f>
        <v>0</v>
      </c>
      <c r="AP21" t="str">
        <f>_xlfn.XLOOKUP(Tabla1[[#This Row],[NIC]],'R.V.'!B:B,'R.V.'!A:A)</f>
        <v>Rosmeri Rivera Rodriguez</v>
      </c>
      <c r="AQ21" t="str">
        <f>_xlfn.XLOOKUP(Tabla1[[#This Row],[NIC]],'R.V.'!B:B,'R.V.'!G:G)</f>
        <v>CR  9  6  36    - LA PAZ</v>
      </c>
      <c r="AR21" t="str">
        <f>_xlfn.XLOOKUP(Tabla1[[#This Row],[NIC]],'R.V.'!B:B,'R.V.'!E:E)</f>
        <v>PROPIOS</v>
      </c>
      <c r="AS21" t="str">
        <f>VLOOKUP(Tabla1[[#This Row],[NIC]],'R.V.'!B:D,3,0)</f>
        <v>CIC LA PAZ</v>
      </c>
    </row>
    <row r="22" spans="1:45">
      <c r="A22">
        <v>7893892</v>
      </c>
      <c r="B22" s="10">
        <v>46111</v>
      </c>
      <c r="C22" t="s">
        <v>115</v>
      </c>
      <c r="D22" t="s">
        <v>115</v>
      </c>
      <c r="E22" t="s">
        <v>116</v>
      </c>
      <c r="F22">
        <v>7893892</v>
      </c>
      <c r="G22">
        <v>7893892109</v>
      </c>
      <c r="H22">
        <v>36146038</v>
      </c>
      <c r="I22">
        <v>3096101</v>
      </c>
      <c r="J22">
        <v>3110</v>
      </c>
      <c r="K22">
        <v>70</v>
      </c>
      <c r="L22">
        <v>150</v>
      </c>
      <c r="M22" s="10">
        <v>46091</v>
      </c>
      <c r="N22" t="s">
        <v>117</v>
      </c>
      <c r="O22" t="s">
        <v>118</v>
      </c>
      <c r="P22" s="103">
        <v>3535960</v>
      </c>
      <c r="Q22">
        <v>3577</v>
      </c>
      <c r="R22">
        <v>3158419.46</v>
      </c>
      <c r="S22" t="s">
        <v>88</v>
      </c>
      <c r="T22" t="s">
        <v>119</v>
      </c>
      <c r="U22">
        <v>46121</v>
      </c>
      <c r="V22" t="s">
        <v>120</v>
      </c>
      <c r="W22" t="s">
        <v>91</v>
      </c>
      <c r="X22" t="s">
        <v>130</v>
      </c>
      <c r="Y22" t="s">
        <v>93</v>
      </c>
      <c r="Z22">
        <v>31</v>
      </c>
      <c r="AA22" t="s">
        <v>20</v>
      </c>
      <c r="AB22">
        <v>4</v>
      </c>
      <c r="AC22" t="s">
        <v>90</v>
      </c>
      <c r="AD22" t="s">
        <v>14</v>
      </c>
      <c r="AE22" t="s">
        <v>14</v>
      </c>
      <c r="AF22" t="s">
        <v>94</v>
      </c>
      <c r="AG22" t="s">
        <v>122</v>
      </c>
      <c r="AH22" t="s">
        <v>141</v>
      </c>
      <c r="AI22" s="10">
        <v>46060</v>
      </c>
      <c r="AJ22" t="s">
        <v>120</v>
      </c>
      <c r="AK22" s="103">
        <v>6441410</v>
      </c>
      <c r="AL22" t="e">
        <v>#N/A</v>
      </c>
      <c r="AM22" t="e">
        <v>#N/A</v>
      </c>
      <c r="AN22" t="s">
        <v>5224</v>
      </c>
      <c r="AO22">
        <f>_xlfn.XLOOKUP(Tabla1[[#This Row],[NIC]],'R.V.'!B:B,'R.V.'!I:I)</f>
        <v>0</v>
      </c>
      <c r="AP22" t="str">
        <f>_xlfn.XLOOKUP(Tabla1[[#This Row],[NIC]],'R.V.'!B:B,'R.V.'!A:A)</f>
        <v>Rosmeri Rivera Rodriguez</v>
      </c>
      <c r="AQ22" t="str">
        <f>_xlfn.XLOOKUP(Tabla1[[#This Row],[NIC]],'R.V.'!B:B,'R.V.'!G:G)</f>
        <v>CR  9  6  36    - LA PAZ</v>
      </c>
      <c r="AR22" t="str">
        <f>_xlfn.XLOOKUP(Tabla1[[#This Row],[NIC]],'R.V.'!B:B,'R.V.'!E:E)</f>
        <v>PROPIOS</v>
      </c>
      <c r="AS22" t="str">
        <f>VLOOKUP(Tabla1[[#This Row],[NIC]],'R.V.'!B:D,3,0)</f>
        <v>PARQUE  7 DE JULIO</v>
      </c>
    </row>
    <row r="23" spans="1:45">
      <c r="A23">
        <v>7589539</v>
      </c>
      <c r="B23" s="10">
        <v>46111</v>
      </c>
      <c r="C23" t="s">
        <v>115</v>
      </c>
      <c r="D23" t="s">
        <v>115</v>
      </c>
      <c r="E23" t="s">
        <v>116</v>
      </c>
      <c r="F23">
        <v>7589539</v>
      </c>
      <c r="G23">
        <v>7589539190</v>
      </c>
      <c r="H23">
        <v>36026563</v>
      </c>
      <c r="I23">
        <v>8683249</v>
      </c>
      <c r="J23">
        <v>3110</v>
      </c>
      <c r="K23">
        <v>50</v>
      </c>
      <c r="L23">
        <v>2012</v>
      </c>
      <c r="M23" s="10">
        <v>46105</v>
      </c>
      <c r="N23" t="s">
        <v>117</v>
      </c>
      <c r="O23" t="s">
        <v>118</v>
      </c>
      <c r="P23" s="103">
        <v>4281420</v>
      </c>
      <c r="Q23">
        <v>4320</v>
      </c>
      <c r="R23">
        <v>3814473.6</v>
      </c>
      <c r="S23" t="s">
        <v>88</v>
      </c>
      <c r="T23" t="s">
        <v>142</v>
      </c>
      <c r="U23">
        <v>46121</v>
      </c>
      <c r="V23" t="s">
        <v>120</v>
      </c>
      <c r="W23" t="s">
        <v>91</v>
      </c>
      <c r="X23" t="s">
        <v>130</v>
      </c>
      <c r="Y23" t="s">
        <v>93</v>
      </c>
      <c r="Z23">
        <v>32</v>
      </c>
      <c r="AA23" t="s">
        <v>20</v>
      </c>
      <c r="AB23">
        <v>4</v>
      </c>
      <c r="AC23" t="s">
        <v>90</v>
      </c>
      <c r="AD23" t="s">
        <v>14</v>
      </c>
      <c r="AE23" t="s">
        <v>14</v>
      </c>
      <c r="AF23" t="s">
        <v>94</v>
      </c>
      <c r="AG23" t="s">
        <v>122</v>
      </c>
      <c r="AH23" t="s">
        <v>143</v>
      </c>
      <c r="AI23" s="10">
        <v>46073</v>
      </c>
      <c r="AJ23" t="s">
        <v>120</v>
      </c>
      <c r="AK23" s="103">
        <v>5035120</v>
      </c>
      <c r="AL23" t="e">
        <v>#N/A</v>
      </c>
      <c r="AM23" t="e">
        <v>#N/A</v>
      </c>
      <c r="AN23" t="s">
        <v>5224</v>
      </c>
      <c r="AO23">
        <f>_xlfn.XLOOKUP(Tabla1[[#This Row],[NIC]],'R.V.'!B:B,'R.V.'!I:I)</f>
        <v>0</v>
      </c>
      <c r="AP23" t="str">
        <f>_xlfn.XLOOKUP(Tabla1[[#This Row],[NIC]],'R.V.'!B:B,'R.V.'!A:A)</f>
        <v>Rosmeri Rivera Rodriguez</v>
      </c>
      <c r="AQ23" t="str">
        <f>_xlfn.XLOOKUP(Tabla1[[#This Row],[NIC]],'R.V.'!B:B,'R.V.'!G:G)</f>
        <v>CR  9  6  36    - LA PAZ</v>
      </c>
      <c r="AR23" t="str">
        <f>_xlfn.XLOOKUP(Tabla1[[#This Row],[NIC]],'R.V.'!B:B,'R.V.'!E:E)</f>
        <v>PROPIOS</v>
      </c>
      <c r="AS23" t="str">
        <f>VLOOKUP(Tabla1[[#This Row],[NIC]],'R.V.'!B:D,3,0)</f>
        <v xml:space="preserve">HOGARES AGRUPADOS ICBF </v>
      </c>
    </row>
    <row r="24" spans="1:45">
      <c r="A24">
        <v>7907737</v>
      </c>
      <c r="B24" s="10">
        <v>46111</v>
      </c>
      <c r="C24" t="s">
        <v>115</v>
      </c>
      <c r="D24" t="s">
        <v>115</v>
      </c>
      <c r="E24" t="s">
        <v>116</v>
      </c>
      <c r="F24">
        <v>7907737</v>
      </c>
      <c r="G24">
        <v>7907737110</v>
      </c>
      <c r="H24">
        <v>36151718</v>
      </c>
      <c r="I24">
        <v>5217483</v>
      </c>
      <c r="J24">
        <v>3110</v>
      </c>
      <c r="K24">
        <v>70</v>
      </c>
      <c r="L24">
        <v>150</v>
      </c>
      <c r="M24" s="10">
        <v>46098</v>
      </c>
      <c r="N24" t="s">
        <v>117</v>
      </c>
      <c r="O24" t="s">
        <v>118</v>
      </c>
      <c r="P24" s="103">
        <v>1950730</v>
      </c>
      <c r="Q24">
        <v>1947</v>
      </c>
      <c r="R24">
        <v>1719162.06</v>
      </c>
      <c r="S24" t="s">
        <v>88</v>
      </c>
      <c r="T24" t="s">
        <v>119</v>
      </c>
      <c r="U24">
        <v>46121</v>
      </c>
      <c r="V24" t="s">
        <v>120</v>
      </c>
      <c r="W24" t="s">
        <v>91</v>
      </c>
      <c r="X24" t="s">
        <v>130</v>
      </c>
      <c r="Y24" t="s">
        <v>93</v>
      </c>
      <c r="Z24">
        <v>31</v>
      </c>
      <c r="AA24" t="s">
        <v>20</v>
      </c>
      <c r="AB24">
        <v>4</v>
      </c>
      <c r="AC24" t="s">
        <v>90</v>
      </c>
      <c r="AD24" t="s">
        <v>14</v>
      </c>
      <c r="AE24" t="s">
        <v>14</v>
      </c>
      <c r="AF24" t="s">
        <v>94</v>
      </c>
      <c r="AG24" t="s">
        <v>122</v>
      </c>
      <c r="AH24" t="s">
        <v>132</v>
      </c>
      <c r="AI24" s="10">
        <v>46067</v>
      </c>
      <c r="AJ24" t="s">
        <v>120</v>
      </c>
      <c r="AK24" s="103">
        <v>3640260</v>
      </c>
      <c r="AL24" t="e">
        <v>#N/A</v>
      </c>
      <c r="AM24" t="e">
        <v>#N/A</v>
      </c>
      <c r="AN24" t="s">
        <v>5224</v>
      </c>
      <c r="AO24">
        <f>_xlfn.XLOOKUP(Tabla1[[#This Row],[NIC]],'R.V.'!B:B,'R.V.'!I:I)</f>
        <v>0</v>
      </c>
      <c r="AP24" t="str">
        <f>_xlfn.XLOOKUP(Tabla1[[#This Row],[NIC]],'R.V.'!B:B,'R.V.'!A:A)</f>
        <v>Rosmeri Rivera Rodriguez</v>
      </c>
      <c r="AQ24" t="str">
        <f>_xlfn.XLOOKUP(Tabla1[[#This Row],[NIC]],'R.V.'!B:B,'R.V.'!G:G)</f>
        <v>CR  9  6  36    - LA PAZ</v>
      </c>
      <c r="AR24" t="str">
        <f>_xlfn.XLOOKUP(Tabla1[[#This Row],[NIC]],'R.V.'!B:B,'R.V.'!E:E)</f>
        <v>PROPIOS</v>
      </c>
      <c r="AS24" t="str">
        <f>VLOOKUP(Tabla1[[#This Row],[NIC]],'R.V.'!B:D,3,0)</f>
        <v xml:space="preserve">PARQUE LA FLORIDA </v>
      </c>
    </row>
    <row r="25" spans="1:45">
      <c r="A25">
        <v>7925968</v>
      </c>
      <c r="B25" s="10">
        <v>46111</v>
      </c>
      <c r="C25" t="s">
        <v>115</v>
      </c>
      <c r="D25" t="s">
        <v>115</v>
      </c>
      <c r="E25" t="s">
        <v>116</v>
      </c>
      <c r="F25">
        <v>7925968</v>
      </c>
      <c r="G25">
        <v>7925968104</v>
      </c>
      <c r="H25">
        <v>25836117</v>
      </c>
      <c r="I25">
        <v>5475906</v>
      </c>
      <c r="J25">
        <v>3110</v>
      </c>
      <c r="K25">
        <v>70</v>
      </c>
      <c r="L25">
        <v>150</v>
      </c>
      <c r="M25" s="10">
        <v>46092</v>
      </c>
      <c r="N25" t="s">
        <v>117</v>
      </c>
      <c r="O25" t="s">
        <v>118</v>
      </c>
      <c r="P25" s="103">
        <v>4161790</v>
      </c>
      <c r="Q25">
        <v>4220</v>
      </c>
      <c r="R25">
        <v>3726175.6</v>
      </c>
      <c r="S25" t="s">
        <v>88</v>
      </c>
      <c r="T25" t="s">
        <v>119</v>
      </c>
      <c r="U25">
        <v>46121</v>
      </c>
      <c r="V25" t="s">
        <v>120</v>
      </c>
      <c r="W25" t="s">
        <v>91</v>
      </c>
      <c r="X25" t="s">
        <v>130</v>
      </c>
      <c r="Y25" t="s">
        <v>93</v>
      </c>
      <c r="Z25">
        <v>30</v>
      </c>
      <c r="AA25" t="s">
        <v>20</v>
      </c>
      <c r="AB25">
        <v>4</v>
      </c>
      <c r="AC25" t="s">
        <v>90</v>
      </c>
      <c r="AD25" t="s">
        <v>14</v>
      </c>
      <c r="AE25" t="s">
        <v>14</v>
      </c>
      <c r="AF25" t="s">
        <v>94</v>
      </c>
      <c r="AG25" t="s">
        <v>122</v>
      </c>
      <c r="AH25" t="s">
        <v>124</v>
      </c>
      <c r="AI25" s="10">
        <v>46062</v>
      </c>
      <c r="AJ25" t="s">
        <v>120</v>
      </c>
      <c r="AK25" s="103">
        <v>8297590</v>
      </c>
      <c r="AL25" t="e">
        <v>#N/A</v>
      </c>
      <c r="AM25" t="e">
        <v>#N/A</v>
      </c>
      <c r="AN25" t="s">
        <v>5224</v>
      </c>
      <c r="AO25">
        <f>_xlfn.XLOOKUP(Tabla1[[#This Row],[NIC]],'R.V.'!B:B,'R.V.'!I:I)</f>
        <v>0</v>
      </c>
      <c r="AP25" t="str">
        <f>_xlfn.XLOOKUP(Tabla1[[#This Row],[NIC]],'R.V.'!B:B,'R.V.'!A:A)</f>
        <v>Rosmeri Rivera Rodriguez</v>
      </c>
      <c r="AQ25" t="str">
        <f>_xlfn.XLOOKUP(Tabla1[[#This Row],[NIC]],'R.V.'!B:B,'R.V.'!G:G)</f>
        <v>CR  9  6  36    - LA PAZ</v>
      </c>
      <c r="AR25" t="str">
        <f>_xlfn.XLOOKUP(Tabla1[[#This Row],[NIC]],'R.V.'!B:B,'R.V.'!E:E)</f>
        <v>PROPIOS</v>
      </c>
      <c r="AS25" t="str">
        <f>VLOOKUP(Tabla1[[#This Row],[NIC]],'R.V.'!B:D,3,0)</f>
        <v>ESTACION PONAL LA PAZ CAMARAS</v>
      </c>
    </row>
    <row r="26" spans="1:45">
      <c r="A26">
        <v>7937772</v>
      </c>
      <c r="B26" s="10">
        <v>46111</v>
      </c>
      <c r="C26" t="s">
        <v>115</v>
      </c>
      <c r="D26" t="s">
        <v>115</v>
      </c>
      <c r="E26" t="s">
        <v>116</v>
      </c>
      <c r="F26">
        <v>7937772</v>
      </c>
      <c r="G26">
        <v>7937772099</v>
      </c>
      <c r="H26">
        <v>36160925</v>
      </c>
      <c r="I26">
        <v>5517638</v>
      </c>
      <c r="J26">
        <v>3110</v>
      </c>
      <c r="K26">
        <v>50</v>
      </c>
      <c r="L26">
        <v>2012</v>
      </c>
      <c r="M26" s="10">
        <v>46105</v>
      </c>
      <c r="N26" t="s">
        <v>117</v>
      </c>
      <c r="O26" t="s">
        <v>118</v>
      </c>
      <c r="P26" s="103">
        <v>9565180</v>
      </c>
      <c r="Q26">
        <v>9760</v>
      </c>
      <c r="R26">
        <v>8617884.8000000007</v>
      </c>
      <c r="S26" t="s">
        <v>88</v>
      </c>
      <c r="T26" t="s">
        <v>144</v>
      </c>
      <c r="U26">
        <v>46121</v>
      </c>
      <c r="V26" t="s">
        <v>120</v>
      </c>
      <c r="W26" t="s">
        <v>91</v>
      </c>
      <c r="X26" t="s">
        <v>130</v>
      </c>
      <c r="Y26" t="s">
        <v>93</v>
      </c>
      <c r="Z26">
        <v>32</v>
      </c>
      <c r="AA26" t="s">
        <v>20</v>
      </c>
      <c r="AB26">
        <v>4</v>
      </c>
      <c r="AC26" t="s">
        <v>90</v>
      </c>
      <c r="AD26" t="s">
        <v>14</v>
      </c>
      <c r="AE26" t="s">
        <v>14</v>
      </c>
      <c r="AF26" t="s">
        <v>94</v>
      </c>
      <c r="AG26" t="s">
        <v>122</v>
      </c>
      <c r="AH26" t="s">
        <v>125</v>
      </c>
      <c r="AI26" s="10">
        <v>46073</v>
      </c>
      <c r="AJ26" t="s">
        <v>123</v>
      </c>
      <c r="AK26" s="103">
        <v>17440990</v>
      </c>
      <c r="AL26" t="e">
        <v>#N/A</v>
      </c>
      <c r="AM26" t="e">
        <v>#N/A</v>
      </c>
      <c r="AN26" t="s">
        <v>5224</v>
      </c>
      <c r="AO26">
        <f>_xlfn.XLOOKUP(Tabla1[[#This Row],[NIC]],'R.V.'!B:B,'R.V.'!I:I)</f>
        <v>0</v>
      </c>
      <c r="AP26" t="str">
        <f>_xlfn.XLOOKUP(Tabla1[[#This Row],[NIC]],'R.V.'!B:B,'R.V.'!A:A)</f>
        <v>Rosmeri Rivera Rodriguez</v>
      </c>
      <c r="AQ26" t="str">
        <f>_xlfn.XLOOKUP(Tabla1[[#This Row],[NIC]],'R.V.'!B:B,'R.V.'!G:G)</f>
        <v>CR  9  6  36    - LA PAZ</v>
      </c>
      <c r="AR26" t="str">
        <f>_xlfn.XLOOKUP(Tabla1[[#This Row],[NIC]],'R.V.'!B:B,'R.V.'!E:E)</f>
        <v>PROPIOS</v>
      </c>
      <c r="AS26" t="str">
        <f>VLOOKUP(Tabla1[[#This Row],[NIC]],'R.V.'!B:D,3,0)</f>
        <v xml:space="preserve">PARQUE EL CAFÉ </v>
      </c>
    </row>
    <row r="27" spans="1:45">
      <c r="A27">
        <v>7947948</v>
      </c>
      <c r="B27" s="10">
        <v>46111</v>
      </c>
      <c r="C27" t="s">
        <v>115</v>
      </c>
      <c r="D27" t="s">
        <v>115</v>
      </c>
      <c r="E27" t="s">
        <v>116</v>
      </c>
      <c r="F27">
        <v>7947948</v>
      </c>
      <c r="G27">
        <v>7947948091</v>
      </c>
      <c r="H27">
        <v>36164885</v>
      </c>
      <c r="I27">
        <v>5556314</v>
      </c>
      <c r="J27">
        <v>3110</v>
      </c>
      <c r="K27">
        <v>70</v>
      </c>
      <c r="L27">
        <v>150</v>
      </c>
      <c r="M27" s="10">
        <v>46098</v>
      </c>
      <c r="N27" t="s">
        <v>117</v>
      </c>
      <c r="O27" t="s">
        <v>118</v>
      </c>
      <c r="P27" s="103">
        <v>432370</v>
      </c>
      <c r="Q27">
        <v>385</v>
      </c>
      <c r="R27">
        <v>339947.3</v>
      </c>
      <c r="S27" t="s">
        <v>88</v>
      </c>
      <c r="T27" t="s">
        <v>119</v>
      </c>
      <c r="U27">
        <v>46121</v>
      </c>
      <c r="V27" t="s">
        <v>120</v>
      </c>
      <c r="W27" t="s">
        <v>145</v>
      </c>
      <c r="X27" t="s">
        <v>130</v>
      </c>
      <c r="Y27" t="s">
        <v>93</v>
      </c>
      <c r="Z27">
        <v>31</v>
      </c>
      <c r="AA27" t="s">
        <v>20</v>
      </c>
      <c r="AB27">
        <v>4</v>
      </c>
      <c r="AC27" t="s">
        <v>90</v>
      </c>
      <c r="AD27" t="s">
        <v>14</v>
      </c>
      <c r="AE27" t="s">
        <v>14</v>
      </c>
      <c r="AF27" t="s">
        <v>94</v>
      </c>
      <c r="AG27" t="s">
        <v>122</v>
      </c>
      <c r="AH27" t="s">
        <v>132</v>
      </c>
      <c r="AI27" s="10">
        <v>46067</v>
      </c>
      <c r="AJ27" t="s">
        <v>120</v>
      </c>
      <c r="AK27" s="103">
        <v>1091890</v>
      </c>
      <c r="AL27" t="e">
        <v>#N/A</v>
      </c>
      <c r="AM27" t="e">
        <v>#N/A</v>
      </c>
      <c r="AN27" t="s">
        <v>5224</v>
      </c>
      <c r="AO27">
        <f>_xlfn.XLOOKUP(Tabla1[[#This Row],[NIC]],'R.V.'!B:B,'R.V.'!I:I)</f>
        <v>0</v>
      </c>
      <c r="AP27" t="str">
        <f>_xlfn.XLOOKUP(Tabla1[[#This Row],[NIC]],'R.V.'!B:B,'R.V.'!A:A)</f>
        <v>Rosmeri Rivera Rodriguez</v>
      </c>
      <c r="AQ27" t="str">
        <f>_xlfn.XLOOKUP(Tabla1[[#This Row],[NIC]],'R.V.'!B:B,'R.V.'!G:G)</f>
        <v>CR  9  6  36    - LA PAZ</v>
      </c>
      <c r="AR27" t="str">
        <f>_xlfn.XLOOKUP(Tabla1[[#This Row],[NIC]],'R.V.'!B:B,'R.V.'!E:E)</f>
        <v>PROPIOS</v>
      </c>
      <c r="AS27" t="str">
        <f>VLOOKUP(Tabla1[[#This Row],[NIC]],'R.V.'!B:D,3,0)</f>
        <v>PLAN CENTRO MPIO LA PAZ</v>
      </c>
    </row>
    <row r="28" spans="1:45">
      <c r="A28">
        <v>7947946</v>
      </c>
      <c r="B28" s="10">
        <v>46111</v>
      </c>
      <c r="C28" t="s">
        <v>115</v>
      </c>
      <c r="D28" t="s">
        <v>115</v>
      </c>
      <c r="E28" t="s">
        <v>116</v>
      </c>
      <c r="F28">
        <v>7947946</v>
      </c>
      <c r="G28">
        <v>7947946092</v>
      </c>
      <c r="H28">
        <v>36164885</v>
      </c>
      <c r="I28">
        <v>5556313</v>
      </c>
      <c r="J28">
        <v>3110</v>
      </c>
      <c r="K28">
        <v>70</v>
      </c>
      <c r="L28">
        <v>150</v>
      </c>
      <c r="M28" s="10">
        <v>46098</v>
      </c>
      <c r="N28" t="s">
        <v>117</v>
      </c>
      <c r="O28" t="s">
        <v>118</v>
      </c>
      <c r="P28" s="103">
        <v>824450</v>
      </c>
      <c r="Q28">
        <v>789</v>
      </c>
      <c r="R28">
        <v>696671.22</v>
      </c>
      <c r="S28" t="s">
        <v>88</v>
      </c>
      <c r="T28" t="s">
        <v>119</v>
      </c>
      <c r="U28">
        <v>46121</v>
      </c>
      <c r="V28" t="s">
        <v>120</v>
      </c>
      <c r="W28" t="s">
        <v>145</v>
      </c>
      <c r="X28" t="s">
        <v>130</v>
      </c>
      <c r="Y28" t="s">
        <v>93</v>
      </c>
      <c r="Z28">
        <v>31</v>
      </c>
      <c r="AA28" t="s">
        <v>20</v>
      </c>
      <c r="AB28">
        <v>4</v>
      </c>
      <c r="AC28" t="s">
        <v>90</v>
      </c>
      <c r="AD28" t="s">
        <v>14</v>
      </c>
      <c r="AE28" t="s">
        <v>14</v>
      </c>
      <c r="AF28" t="s">
        <v>94</v>
      </c>
      <c r="AG28" t="s">
        <v>122</v>
      </c>
      <c r="AH28" t="s">
        <v>132</v>
      </c>
      <c r="AI28" s="10">
        <v>46067</v>
      </c>
      <c r="AJ28" t="s">
        <v>120</v>
      </c>
      <c r="AK28" s="103">
        <v>1552540</v>
      </c>
      <c r="AL28" t="e">
        <v>#N/A</v>
      </c>
      <c r="AM28" t="e">
        <v>#N/A</v>
      </c>
      <c r="AN28" t="s">
        <v>5224</v>
      </c>
      <c r="AO28">
        <f>_xlfn.XLOOKUP(Tabla1[[#This Row],[NIC]],'R.V.'!B:B,'R.V.'!I:I)</f>
        <v>0</v>
      </c>
      <c r="AP28" t="str">
        <f>_xlfn.XLOOKUP(Tabla1[[#This Row],[NIC]],'R.V.'!B:B,'R.V.'!A:A)</f>
        <v>Rosmeri Rivera Rodriguez</v>
      </c>
      <c r="AQ28" t="str">
        <f>_xlfn.XLOOKUP(Tabla1[[#This Row],[NIC]],'R.V.'!B:B,'R.V.'!G:G)</f>
        <v>CR  9  6  36    - LA PAZ</v>
      </c>
      <c r="AR28" t="str">
        <f>_xlfn.XLOOKUP(Tabla1[[#This Row],[NIC]],'R.V.'!B:B,'R.V.'!E:E)</f>
        <v>PROPIOS</v>
      </c>
      <c r="AS28" t="str">
        <f>VLOOKUP(Tabla1[[#This Row],[NIC]],'R.V.'!B:D,3,0)</f>
        <v>PLAN CENTRO MPIO LA PAZ</v>
      </c>
    </row>
    <row r="29" spans="1:45">
      <c r="A29">
        <v>1000367</v>
      </c>
      <c r="B29" s="10">
        <v>46111</v>
      </c>
      <c r="C29" t="s">
        <v>115</v>
      </c>
      <c r="D29" t="s">
        <v>115</v>
      </c>
      <c r="E29" t="s">
        <v>116</v>
      </c>
      <c r="F29">
        <v>1000367</v>
      </c>
      <c r="G29">
        <v>1000367077</v>
      </c>
      <c r="H29">
        <v>36182789</v>
      </c>
      <c r="I29">
        <v>42464</v>
      </c>
      <c r="J29">
        <v>3110</v>
      </c>
      <c r="K29">
        <v>50</v>
      </c>
      <c r="L29">
        <v>2012</v>
      </c>
      <c r="M29" s="10">
        <v>46105</v>
      </c>
      <c r="N29" t="s">
        <v>117</v>
      </c>
      <c r="O29" t="s">
        <v>118</v>
      </c>
      <c r="P29" s="103">
        <v>1561830</v>
      </c>
      <c r="Q29">
        <v>1520</v>
      </c>
      <c r="R29">
        <v>1342129.6000000001</v>
      </c>
      <c r="S29" t="s">
        <v>88</v>
      </c>
      <c r="T29" t="s">
        <v>146</v>
      </c>
      <c r="U29">
        <v>46121</v>
      </c>
      <c r="V29" t="s">
        <v>120</v>
      </c>
      <c r="W29" t="s">
        <v>91</v>
      </c>
      <c r="X29" t="s">
        <v>130</v>
      </c>
      <c r="Y29" t="s">
        <v>93</v>
      </c>
      <c r="Z29">
        <v>32</v>
      </c>
      <c r="AA29" t="s">
        <v>20</v>
      </c>
      <c r="AB29">
        <v>4</v>
      </c>
      <c r="AC29" t="s">
        <v>90</v>
      </c>
      <c r="AD29" t="s">
        <v>14</v>
      </c>
      <c r="AE29" t="s">
        <v>14</v>
      </c>
      <c r="AF29" t="s">
        <v>94</v>
      </c>
      <c r="AG29" t="s">
        <v>122</v>
      </c>
      <c r="AH29" t="s">
        <v>96</v>
      </c>
      <c r="AI29" s="10">
        <v>46073</v>
      </c>
      <c r="AJ29" t="s">
        <v>120</v>
      </c>
      <c r="AK29" s="103">
        <v>2910060</v>
      </c>
      <c r="AL29" t="e">
        <v>#N/A</v>
      </c>
      <c r="AM29" t="e">
        <v>#N/A</v>
      </c>
      <c r="AN29" t="s">
        <v>5224</v>
      </c>
      <c r="AO29">
        <f>_xlfn.XLOOKUP(Tabla1[[#This Row],[NIC]],'R.V.'!B:B,'R.V.'!I:I)</f>
        <v>0</v>
      </c>
      <c r="AP29" t="str">
        <f>_xlfn.XLOOKUP(Tabla1[[#This Row],[NIC]],'R.V.'!B:B,'R.V.'!A:A)</f>
        <v>Rosmeri Rivera Rodriguez</v>
      </c>
      <c r="AQ29" t="str">
        <f>_xlfn.XLOOKUP(Tabla1[[#This Row],[NIC]],'R.V.'!B:B,'R.V.'!G:G)</f>
        <v>CR  9  6  36    - LA PAZ</v>
      </c>
      <c r="AR29" t="str">
        <f>_xlfn.XLOOKUP(Tabla1[[#This Row],[NIC]],'R.V.'!B:B,'R.V.'!E:E)</f>
        <v>PROPIOS</v>
      </c>
      <c r="AS29" t="str">
        <f>VLOOKUP(Tabla1[[#This Row],[NIC]],'R.V.'!B:D,3,0)</f>
        <v>CENTRO GASTRONOMICO</v>
      </c>
    </row>
    <row r="30" spans="1:45">
      <c r="A30">
        <v>1024335</v>
      </c>
      <c r="B30" s="10">
        <v>46111</v>
      </c>
      <c r="C30" t="s">
        <v>115</v>
      </c>
      <c r="D30" t="s">
        <v>115</v>
      </c>
      <c r="E30" t="s">
        <v>116</v>
      </c>
      <c r="F30">
        <v>1024335</v>
      </c>
      <c r="G30">
        <v>1024335067</v>
      </c>
      <c r="H30">
        <v>36193005</v>
      </c>
      <c r="I30">
        <v>281838</v>
      </c>
      <c r="J30">
        <v>3110</v>
      </c>
      <c r="K30">
        <v>70</v>
      </c>
      <c r="L30">
        <v>150</v>
      </c>
      <c r="M30" s="10">
        <v>46098</v>
      </c>
      <c r="N30" t="s">
        <v>117</v>
      </c>
      <c r="O30" t="s">
        <v>118</v>
      </c>
      <c r="P30" s="103">
        <v>1251530</v>
      </c>
      <c r="Q30">
        <v>1228</v>
      </c>
      <c r="R30">
        <v>1084299.44</v>
      </c>
      <c r="S30" t="s">
        <v>88</v>
      </c>
      <c r="T30" t="s">
        <v>119</v>
      </c>
      <c r="U30">
        <v>46121</v>
      </c>
      <c r="V30" t="s">
        <v>120</v>
      </c>
      <c r="W30" t="s">
        <v>91</v>
      </c>
      <c r="X30" t="s">
        <v>130</v>
      </c>
      <c r="Y30" t="s">
        <v>93</v>
      </c>
      <c r="Z30">
        <v>31</v>
      </c>
      <c r="AA30" t="s">
        <v>20</v>
      </c>
      <c r="AB30">
        <v>4</v>
      </c>
      <c r="AC30" t="s">
        <v>90</v>
      </c>
      <c r="AD30" t="s">
        <v>14</v>
      </c>
      <c r="AE30" t="s">
        <v>14</v>
      </c>
      <c r="AF30" t="s">
        <v>94</v>
      </c>
      <c r="AG30" t="s">
        <v>122</v>
      </c>
      <c r="AH30" t="s">
        <v>125</v>
      </c>
      <c r="AI30" s="10">
        <v>46067</v>
      </c>
      <c r="AJ30" t="s">
        <v>127</v>
      </c>
      <c r="AK30" s="103">
        <v>2374880</v>
      </c>
      <c r="AL30" t="e">
        <v>#N/A</v>
      </c>
      <c r="AM30" t="e">
        <v>#N/A</v>
      </c>
      <c r="AN30" t="s">
        <v>5224</v>
      </c>
      <c r="AO30">
        <f>_xlfn.XLOOKUP(Tabla1[[#This Row],[NIC]],'R.V.'!B:B,'R.V.'!I:I)</f>
        <v>0</v>
      </c>
      <c r="AP30" t="str">
        <f>_xlfn.XLOOKUP(Tabla1[[#This Row],[NIC]],'R.V.'!B:B,'R.V.'!A:A)</f>
        <v>Rosmeri Rivera Rodriguez</v>
      </c>
      <c r="AQ30" t="str">
        <f>_xlfn.XLOOKUP(Tabla1[[#This Row],[NIC]],'R.V.'!B:B,'R.V.'!G:G)</f>
        <v>CR  9  6  36    - LA PAZ</v>
      </c>
      <c r="AR30" t="str">
        <f>_xlfn.XLOOKUP(Tabla1[[#This Row],[NIC]],'R.V.'!B:B,'R.V.'!E:E)</f>
        <v>PROPIOS</v>
      </c>
      <c r="AS30" t="str">
        <f>VLOOKUP(Tabla1[[#This Row],[NIC]],'R.V.'!B:D,3,0)</f>
        <v>CANCHA LA BONBONERA</v>
      </c>
    </row>
    <row r="31" spans="1:45">
      <c r="A31">
        <v>1035737</v>
      </c>
      <c r="B31" s="10">
        <v>46111</v>
      </c>
      <c r="C31" t="s">
        <v>115</v>
      </c>
      <c r="D31" t="s">
        <v>115</v>
      </c>
      <c r="E31" t="s">
        <v>116</v>
      </c>
      <c r="F31">
        <v>1035737</v>
      </c>
      <c r="G31">
        <v>1035737067</v>
      </c>
      <c r="H31">
        <v>36443119</v>
      </c>
      <c r="I31">
        <v>319661</v>
      </c>
      <c r="J31">
        <v>3110</v>
      </c>
      <c r="K31">
        <v>70</v>
      </c>
      <c r="L31">
        <v>150</v>
      </c>
      <c r="M31" s="10">
        <v>46109</v>
      </c>
      <c r="N31" t="s">
        <v>117</v>
      </c>
      <c r="O31" t="s">
        <v>118</v>
      </c>
      <c r="P31" s="103">
        <v>57610</v>
      </c>
      <c r="Q31">
        <v>0</v>
      </c>
      <c r="R31">
        <v>0</v>
      </c>
      <c r="S31" t="s">
        <v>88</v>
      </c>
      <c r="T31" t="s">
        <v>119</v>
      </c>
      <c r="U31">
        <v>46121</v>
      </c>
      <c r="V31" t="s">
        <v>120</v>
      </c>
      <c r="W31" t="s">
        <v>91</v>
      </c>
      <c r="X31" t="s">
        <v>92</v>
      </c>
      <c r="Y31" t="s">
        <v>93</v>
      </c>
      <c r="Z31">
        <v>32</v>
      </c>
      <c r="AA31" t="s">
        <v>20</v>
      </c>
      <c r="AB31">
        <v>4</v>
      </c>
      <c r="AC31" t="s">
        <v>90</v>
      </c>
      <c r="AD31" t="s">
        <v>14</v>
      </c>
      <c r="AE31" t="s">
        <v>14</v>
      </c>
      <c r="AF31" t="s">
        <v>94</v>
      </c>
      <c r="AG31" t="s">
        <v>122</v>
      </c>
      <c r="AH31" t="s">
        <v>147</v>
      </c>
      <c r="AI31" s="10">
        <v>46077</v>
      </c>
      <c r="AJ31" t="s">
        <v>148</v>
      </c>
      <c r="AK31" s="103">
        <v>123430</v>
      </c>
      <c r="AL31" t="e">
        <v>#N/A</v>
      </c>
      <c r="AM31" t="e">
        <v>#N/A</v>
      </c>
      <c r="AN31" t="s">
        <v>5224</v>
      </c>
      <c r="AO31">
        <f>_xlfn.XLOOKUP(Tabla1[[#This Row],[NIC]],'R.V.'!B:B,'R.V.'!I:I)</f>
        <v>0</v>
      </c>
      <c r="AP31" t="str">
        <f>_xlfn.XLOOKUP(Tabla1[[#This Row],[NIC]],'R.V.'!B:B,'R.V.'!A:A)</f>
        <v>Rosmeri Rivera Rodriguez</v>
      </c>
      <c r="AQ31" t="str">
        <f>_xlfn.XLOOKUP(Tabla1[[#This Row],[NIC]],'R.V.'!B:B,'R.V.'!G:G)</f>
        <v>CR  9  6  36    - LA PAZ</v>
      </c>
      <c r="AR31" t="str">
        <f>_xlfn.XLOOKUP(Tabla1[[#This Row],[NIC]],'R.V.'!B:B,'R.V.'!E:E)</f>
        <v>PROPIOS</v>
      </c>
      <c r="AS31" t="str">
        <f>VLOOKUP(Tabla1[[#This Row],[NIC]],'R.V.'!B:D,3,0)</f>
        <v>CANCHA LA BONBONERA</v>
      </c>
    </row>
    <row r="32" spans="1:45">
      <c r="A32">
        <v>5819128</v>
      </c>
      <c r="B32" s="10">
        <v>46111</v>
      </c>
      <c r="C32" t="s">
        <v>115</v>
      </c>
      <c r="D32" t="s">
        <v>115</v>
      </c>
      <c r="E32" t="s">
        <v>149</v>
      </c>
      <c r="F32">
        <v>5819128</v>
      </c>
      <c r="G32">
        <v>5819128328</v>
      </c>
      <c r="H32">
        <v>25857197</v>
      </c>
      <c r="I32">
        <v>5825412</v>
      </c>
      <c r="J32">
        <v>3110</v>
      </c>
      <c r="K32">
        <v>70</v>
      </c>
      <c r="L32">
        <v>130</v>
      </c>
      <c r="M32" s="10">
        <v>46093</v>
      </c>
      <c r="N32" t="s">
        <v>86</v>
      </c>
      <c r="O32" t="s">
        <v>87</v>
      </c>
      <c r="P32" s="103">
        <v>231580</v>
      </c>
      <c r="Q32">
        <v>224</v>
      </c>
      <c r="R32">
        <v>205457.28</v>
      </c>
      <c r="S32" t="s">
        <v>88</v>
      </c>
      <c r="T32" t="s">
        <v>150</v>
      </c>
      <c r="U32">
        <v>46121</v>
      </c>
      <c r="V32" t="s">
        <v>120</v>
      </c>
      <c r="W32" t="s">
        <v>91</v>
      </c>
      <c r="X32" t="s">
        <v>92</v>
      </c>
      <c r="Y32" t="s">
        <v>93</v>
      </c>
      <c r="Z32">
        <v>30</v>
      </c>
      <c r="AA32" t="s">
        <v>20</v>
      </c>
      <c r="AB32">
        <v>5</v>
      </c>
      <c r="AC32" t="s">
        <v>90</v>
      </c>
      <c r="AD32" t="s">
        <v>14</v>
      </c>
      <c r="AE32" t="s">
        <v>14</v>
      </c>
      <c r="AF32" t="s">
        <v>94</v>
      </c>
      <c r="AG32" t="s">
        <v>122</v>
      </c>
      <c r="AH32" t="s">
        <v>103</v>
      </c>
      <c r="AI32" s="10">
        <v>46063</v>
      </c>
      <c r="AJ32" t="s">
        <v>127</v>
      </c>
      <c r="AK32" s="103">
        <v>436590</v>
      </c>
      <c r="AL32" t="e">
        <v>#N/A</v>
      </c>
      <c r="AM32" t="e">
        <v>#N/A</v>
      </c>
      <c r="AN32" t="s">
        <v>5224</v>
      </c>
      <c r="AO32">
        <f>_xlfn.XLOOKUP(Tabla1[[#This Row],[NIC]],'R.V.'!B:B,'R.V.'!I:I)</f>
        <v>0</v>
      </c>
      <c r="AP32" t="str">
        <f>_xlfn.XLOOKUP(Tabla1[[#This Row],[NIC]],'R.V.'!B:B,'R.V.'!A:A)</f>
        <v>Rosmeri Rivera Rodriguez</v>
      </c>
      <c r="AQ32" t="str">
        <f>_xlfn.XLOOKUP(Tabla1[[#This Row],[NIC]],'R.V.'!B:B,'R.V.'!G:G)</f>
        <v>CR  9  6  36    - LA PAZ</v>
      </c>
      <c r="AR32" t="str">
        <f>_xlfn.XLOOKUP(Tabla1[[#This Row],[NIC]],'R.V.'!B:B,'R.V.'!E:E)</f>
        <v>EDUCACION</v>
      </c>
      <c r="AS32" t="str">
        <f>VLOOKUP(Tabla1[[#This Row],[NIC]],'R.V.'!B:D,3,0)</f>
        <v>ESCUELA DE VARAS BLANCAS</v>
      </c>
    </row>
    <row r="33" spans="1:45">
      <c r="A33">
        <v>5839301</v>
      </c>
      <c r="B33" s="10">
        <v>46111</v>
      </c>
      <c r="C33" t="s">
        <v>115</v>
      </c>
      <c r="D33" t="s">
        <v>115</v>
      </c>
      <c r="E33" t="s">
        <v>149</v>
      </c>
      <c r="F33">
        <v>5839301</v>
      </c>
      <c r="G33">
        <v>5839301298</v>
      </c>
      <c r="H33">
        <v>25834908</v>
      </c>
      <c r="I33">
        <v>5865758</v>
      </c>
      <c r="J33">
        <v>3110</v>
      </c>
      <c r="K33">
        <v>70</v>
      </c>
      <c r="L33">
        <v>130</v>
      </c>
      <c r="M33" s="10">
        <v>46091</v>
      </c>
      <c r="N33" t="s">
        <v>86</v>
      </c>
      <c r="O33" t="s">
        <v>87</v>
      </c>
      <c r="P33" s="103">
        <v>609960</v>
      </c>
      <c r="Q33">
        <v>548</v>
      </c>
      <c r="R33">
        <v>502636.56</v>
      </c>
      <c r="S33" t="s">
        <v>88</v>
      </c>
      <c r="T33" t="s">
        <v>150</v>
      </c>
      <c r="U33">
        <v>46121</v>
      </c>
      <c r="V33" t="s">
        <v>120</v>
      </c>
      <c r="W33" t="s">
        <v>91</v>
      </c>
      <c r="X33" t="s">
        <v>92</v>
      </c>
      <c r="Y33" t="s">
        <v>93</v>
      </c>
      <c r="Z33">
        <v>31</v>
      </c>
      <c r="AA33" t="s">
        <v>20</v>
      </c>
      <c r="AB33">
        <v>5</v>
      </c>
      <c r="AC33" t="s">
        <v>90</v>
      </c>
      <c r="AD33" t="s">
        <v>14</v>
      </c>
      <c r="AE33" t="s">
        <v>14</v>
      </c>
      <c r="AF33" t="s">
        <v>94</v>
      </c>
      <c r="AG33" t="s">
        <v>122</v>
      </c>
      <c r="AH33" t="s">
        <v>103</v>
      </c>
      <c r="AI33" s="10">
        <v>46060</v>
      </c>
      <c r="AJ33" t="s">
        <v>120</v>
      </c>
      <c r="AK33" s="103">
        <v>942610</v>
      </c>
      <c r="AL33" t="e">
        <v>#N/A</v>
      </c>
      <c r="AM33" t="e">
        <v>#N/A</v>
      </c>
      <c r="AN33" t="s">
        <v>5224</v>
      </c>
      <c r="AO33">
        <f>_xlfn.XLOOKUP(Tabla1[[#This Row],[NIC]],'R.V.'!B:B,'R.V.'!I:I)</f>
        <v>0</v>
      </c>
      <c r="AP33" t="str">
        <f>_xlfn.XLOOKUP(Tabla1[[#This Row],[NIC]],'R.V.'!B:B,'R.V.'!A:A)</f>
        <v>Rosmeri Rivera Rodriguez</v>
      </c>
      <c r="AQ33" t="str">
        <f>_xlfn.XLOOKUP(Tabla1[[#This Row],[NIC]],'R.V.'!B:B,'R.V.'!G:G)</f>
        <v>CR  9  6  36    - LA PAZ</v>
      </c>
      <c r="AR33" t="str">
        <f>_xlfn.XLOOKUP(Tabla1[[#This Row],[NIC]],'R.V.'!B:B,'R.V.'!E:E)</f>
        <v>EDUCACION</v>
      </c>
      <c r="AS33" t="str">
        <f>VLOOKUP(Tabla1[[#This Row],[NIC]],'R.V.'!B:D,3,0)</f>
        <v>COLEGIO 19 DE MARZO F</v>
      </c>
    </row>
    <row r="34" spans="1:45">
      <c r="A34">
        <v>5839391</v>
      </c>
      <c r="B34" s="10">
        <v>46111</v>
      </c>
      <c r="C34" t="s">
        <v>115</v>
      </c>
      <c r="D34" t="s">
        <v>115</v>
      </c>
      <c r="E34" t="s">
        <v>149</v>
      </c>
      <c r="F34">
        <v>5839391</v>
      </c>
      <c r="G34">
        <v>5839391323</v>
      </c>
      <c r="H34">
        <v>25835594</v>
      </c>
      <c r="I34">
        <v>5865938</v>
      </c>
      <c r="J34">
        <v>3110</v>
      </c>
      <c r="K34">
        <v>70</v>
      </c>
      <c r="L34">
        <v>130</v>
      </c>
      <c r="M34" s="10">
        <v>46098</v>
      </c>
      <c r="N34" t="s">
        <v>86</v>
      </c>
      <c r="O34" t="s">
        <v>87</v>
      </c>
      <c r="P34" s="103">
        <v>502970</v>
      </c>
      <c r="Q34">
        <v>442</v>
      </c>
      <c r="R34">
        <v>405411.24</v>
      </c>
      <c r="S34" t="s">
        <v>88</v>
      </c>
      <c r="T34" t="s">
        <v>150</v>
      </c>
      <c r="U34">
        <v>46121</v>
      </c>
      <c r="V34" t="s">
        <v>120</v>
      </c>
      <c r="W34" t="s">
        <v>91</v>
      </c>
      <c r="X34" t="s">
        <v>92</v>
      </c>
      <c r="Y34" t="s">
        <v>93</v>
      </c>
      <c r="Z34">
        <v>31</v>
      </c>
      <c r="AA34" t="s">
        <v>20</v>
      </c>
      <c r="AB34">
        <v>5</v>
      </c>
      <c r="AC34" t="s">
        <v>90</v>
      </c>
      <c r="AD34" t="s">
        <v>14</v>
      </c>
      <c r="AE34" t="s">
        <v>14</v>
      </c>
      <c r="AF34" t="s">
        <v>94</v>
      </c>
      <c r="AG34" t="s">
        <v>122</v>
      </c>
      <c r="AH34" t="s">
        <v>103</v>
      </c>
      <c r="AI34" s="10">
        <v>46067</v>
      </c>
      <c r="AJ34" t="s">
        <v>120</v>
      </c>
      <c r="AK34" s="103">
        <v>882700</v>
      </c>
      <c r="AL34" t="e">
        <v>#N/A</v>
      </c>
      <c r="AM34" t="e">
        <v>#N/A</v>
      </c>
      <c r="AN34" t="s">
        <v>5224</v>
      </c>
      <c r="AO34">
        <f>_xlfn.XLOOKUP(Tabla1[[#This Row],[NIC]],'R.V.'!B:B,'R.V.'!I:I)</f>
        <v>0</v>
      </c>
      <c r="AP34" t="str">
        <f>_xlfn.XLOOKUP(Tabla1[[#This Row],[NIC]],'R.V.'!B:B,'R.V.'!A:A)</f>
        <v>Rosmeri Rivera Rodriguez</v>
      </c>
      <c r="AQ34" t="str">
        <f>_xlfn.XLOOKUP(Tabla1[[#This Row],[NIC]],'R.V.'!B:B,'R.V.'!G:G)</f>
        <v>CR  9  6  36    - LA PAZ</v>
      </c>
      <c r="AR34" t="str">
        <f>_xlfn.XLOOKUP(Tabla1[[#This Row],[NIC]],'R.V.'!B:B,'R.V.'!E:E)</f>
        <v>EDUCACION</v>
      </c>
      <c r="AS34" t="str">
        <f>VLOOKUP(Tabla1[[#This Row],[NIC]],'R.V.'!B:D,3,0)</f>
        <v>ESCUELA URBANA MINAS F</v>
      </c>
    </row>
    <row r="35" spans="1:45">
      <c r="A35">
        <v>5839519</v>
      </c>
      <c r="B35" s="10">
        <v>46111</v>
      </c>
      <c r="C35" t="s">
        <v>115</v>
      </c>
      <c r="D35" t="s">
        <v>115</v>
      </c>
      <c r="E35" t="s">
        <v>149</v>
      </c>
      <c r="F35">
        <v>5839519</v>
      </c>
      <c r="G35">
        <v>5839519298</v>
      </c>
      <c r="H35">
        <v>25836826</v>
      </c>
      <c r="I35">
        <v>5866194</v>
      </c>
      <c r="J35">
        <v>3110</v>
      </c>
      <c r="K35">
        <v>70</v>
      </c>
      <c r="L35">
        <v>130</v>
      </c>
      <c r="M35" s="10">
        <v>46098</v>
      </c>
      <c r="N35" t="s">
        <v>86</v>
      </c>
      <c r="O35" t="s">
        <v>87</v>
      </c>
      <c r="P35" s="103">
        <v>358710</v>
      </c>
      <c r="Q35">
        <v>299</v>
      </c>
      <c r="R35">
        <v>274248.78000000003</v>
      </c>
      <c r="S35" t="s">
        <v>88</v>
      </c>
      <c r="T35" t="s">
        <v>150</v>
      </c>
      <c r="U35">
        <v>46121</v>
      </c>
      <c r="V35" t="s">
        <v>120</v>
      </c>
      <c r="W35" t="s">
        <v>91</v>
      </c>
      <c r="X35" t="s">
        <v>92</v>
      </c>
      <c r="Y35" t="s">
        <v>93</v>
      </c>
      <c r="Z35">
        <v>31</v>
      </c>
      <c r="AA35" t="s">
        <v>20</v>
      </c>
      <c r="AB35">
        <v>5</v>
      </c>
      <c r="AC35" t="s">
        <v>90</v>
      </c>
      <c r="AD35" t="s">
        <v>14</v>
      </c>
      <c r="AE35" t="s">
        <v>14</v>
      </c>
      <c r="AF35" t="s">
        <v>94</v>
      </c>
      <c r="AG35" t="s">
        <v>122</v>
      </c>
      <c r="AH35" t="s">
        <v>103</v>
      </c>
      <c r="AI35" s="10">
        <v>46067</v>
      </c>
      <c r="AJ35" t="s">
        <v>120</v>
      </c>
      <c r="AK35" s="103">
        <v>656550</v>
      </c>
      <c r="AL35" t="e">
        <v>#N/A</v>
      </c>
      <c r="AM35" t="e">
        <v>#N/A</v>
      </c>
      <c r="AN35" t="s">
        <v>5226</v>
      </c>
      <c r="AO35">
        <f>_xlfn.XLOOKUP(Tabla1[[#This Row],[NIC]],'R.V.'!B:B,'R.V.'!I:I)</f>
        <v>0</v>
      </c>
      <c r="AP35" t="str">
        <f>_xlfn.XLOOKUP(Tabla1[[#This Row],[NIC]],'R.V.'!B:B,'R.V.'!A:A)</f>
        <v>Rosmeri Rivera Rodriguez</v>
      </c>
      <c r="AQ35" t="str">
        <f>_xlfn.XLOOKUP(Tabla1[[#This Row],[NIC]],'R.V.'!B:B,'R.V.'!G:G)</f>
        <v>CR  9  6  36    - LA PAZ</v>
      </c>
      <c r="AR35" t="str">
        <f>_xlfn.XLOOKUP(Tabla1[[#This Row],[NIC]],'R.V.'!B:B,'R.V.'!E:E)</f>
        <v>EDUCACION</v>
      </c>
      <c r="AS35" t="str">
        <f>VLOOKUP(Tabla1[[#This Row],[NIC]],'R.V.'!B:D,3,0)</f>
        <v>ESCUELA DE VARONES</v>
      </c>
    </row>
    <row r="36" spans="1:45">
      <c r="A36">
        <v>5839954</v>
      </c>
      <c r="B36" s="10">
        <v>46111</v>
      </c>
      <c r="C36" t="s">
        <v>115</v>
      </c>
      <c r="D36" t="s">
        <v>115</v>
      </c>
      <c r="E36" t="s">
        <v>149</v>
      </c>
      <c r="F36">
        <v>5839954</v>
      </c>
      <c r="G36">
        <v>5839954258</v>
      </c>
      <c r="H36">
        <v>25836537</v>
      </c>
      <c r="I36">
        <v>5867064</v>
      </c>
      <c r="J36">
        <v>3110</v>
      </c>
      <c r="K36">
        <v>70</v>
      </c>
      <c r="L36">
        <v>130</v>
      </c>
      <c r="M36" s="10">
        <v>46098</v>
      </c>
      <c r="N36" t="s">
        <v>86</v>
      </c>
      <c r="O36" t="s">
        <v>87</v>
      </c>
      <c r="P36" s="103">
        <v>1438800</v>
      </c>
      <c r="Q36">
        <v>1426</v>
      </c>
      <c r="R36">
        <v>1307955.72</v>
      </c>
      <c r="S36" t="s">
        <v>88</v>
      </c>
      <c r="T36" t="s">
        <v>150</v>
      </c>
      <c r="U36">
        <v>46121</v>
      </c>
      <c r="V36" t="s">
        <v>120</v>
      </c>
      <c r="W36" t="s">
        <v>91</v>
      </c>
      <c r="X36" t="s">
        <v>92</v>
      </c>
      <c r="Y36" t="s">
        <v>93</v>
      </c>
      <c r="Z36">
        <v>31</v>
      </c>
      <c r="AA36" t="s">
        <v>20</v>
      </c>
      <c r="AB36">
        <v>5</v>
      </c>
      <c r="AC36" t="s">
        <v>90</v>
      </c>
      <c r="AD36" t="s">
        <v>14</v>
      </c>
      <c r="AE36" t="s">
        <v>14</v>
      </c>
      <c r="AF36" t="s">
        <v>94</v>
      </c>
      <c r="AG36" t="s">
        <v>122</v>
      </c>
      <c r="AH36" t="s">
        <v>103</v>
      </c>
      <c r="AI36" s="10">
        <v>46067</v>
      </c>
      <c r="AJ36" t="s">
        <v>120</v>
      </c>
      <c r="AK36" s="103">
        <v>2606780</v>
      </c>
      <c r="AL36" t="e">
        <v>#N/A</v>
      </c>
      <c r="AM36" t="e">
        <v>#N/A</v>
      </c>
      <c r="AN36" t="s">
        <v>5224</v>
      </c>
      <c r="AO36">
        <f>_xlfn.XLOOKUP(Tabla1[[#This Row],[NIC]],'R.V.'!B:B,'R.V.'!I:I)</f>
        <v>0</v>
      </c>
      <c r="AP36" t="str">
        <f>_xlfn.XLOOKUP(Tabla1[[#This Row],[NIC]],'R.V.'!B:B,'R.V.'!A:A)</f>
        <v>Rosmeri Rivera Rodriguez</v>
      </c>
      <c r="AQ36" t="str">
        <f>_xlfn.XLOOKUP(Tabla1[[#This Row],[NIC]],'R.V.'!B:B,'R.V.'!G:G)</f>
        <v>CR  9  6  36    - LA PAZ</v>
      </c>
      <c r="AR36" t="str">
        <f>_xlfn.XLOOKUP(Tabla1[[#This Row],[NIC]],'R.V.'!B:B,'R.V.'!E:E)</f>
        <v>EDUCACION</v>
      </c>
      <c r="AS36" t="str">
        <f>VLOOKUP(Tabla1[[#This Row],[NIC]],'R.V.'!B:D,3,0)</f>
        <v>ESCUELA URBANA LA FLORIDA</v>
      </c>
    </row>
    <row r="37" spans="1:45">
      <c r="A37">
        <v>5840080</v>
      </c>
      <c r="B37" s="10">
        <v>46111</v>
      </c>
      <c r="C37" t="s">
        <v>115</v>
      </c>
      <c r="D37" t="s">
        <v>115</v>
      </c>
      <c r="E37" t="s">
        <v>149</v>
      </c>
      <c r="F37">
        <v>5840080</v>
      </c>
      <c r="G37">
        <v>5840080327</v>
      </c>
      <c r="H37">
        <v>25836082</v>
      </c>
      <c r="I37">
        <v>5867316</v>
      </c>
      <c r="J37">
        <v>3110</v>
      </c>
      <c r="K37">
        <v>50</v>
      </c>
      <c r="L37">
        <v>2012</v>
      </c>
      <c r="M37" s="10">
        <v>46105</v>
      </c>
      <c r="N37" t="s">
        <v>86</v>
      </c>
      <c r="O37" t="s">
        <v>87</v>
      </c>
      <c r="P37" s="103">
        <v>4980630</v>
      </c>
      <c r="Q37">
        <v>4880</v>
      </c>
      <c r="R37">
        <v>4476033.5999999996</v>
      </c>
      <c r="S37" t="s">
        <v>88</v>
      </c>
      <c r="T37" t="s">
        <v>151</v>
      </c>
      <c r="U37">
        <v>46121</v>
      </c>
      <c r="V37" t="s">
        <v>120</v>
      </c>
      <c r="W37" t="s">
        <v>91</v>
      </c>
      <c r="X37" t="s">
        <v>92</v>
      </c>
      <c r="Y37" t="s">
        <v>93</v>
      </c>
      <c r="Z37">
        <v>32</v>
      </c>
      <c r="AA37" t="s">
        <v>20</v>
      </c>
      <c r="AB37">
        <v>5</v>
      </c>
      <c r="AC37" t="s">
        <v>90</v>
      </c>
      <c r="AD37" t="s">
        <v>14</v>
      </c>
      <c r="AE37" t="s">
        <v>14</v>
      </c>
      <c r="AF37" t="s">
        <v>94</v>
      </c>
      <c r="AG37" t="s">
        <v>122</v>
      </c>
      <c r="AH37" t="s">
        <v>103</v>
      </c>
      <c r="AI37" s="10">
        <v>46073</v>
      </c>
      <c r="AJ37" t="s">
        <v>120</v>
      </c>
      <c r="AK37" s="103">
        <v>9129480</v>
      </c>
      <c r="AL37" t="e">
        <v>#N/A</v>
      </c>
      <c r="AM37" t="e">
        <v>#N/A</v>
      </c>
      <c r="AN37" t="s">
        <v>5224</v>
      </c>
      <c r="AO37">
        <f>_xlfn.XLOOKUP(Tabla1[[#This Row],[NIC]],'R.V.'!B:B,'R.V.'!I:I)</f>
        <v>0</v>
      </c>
      <c r="AP37" t="str">
        <f>_xlfn.XLOOKUP(Tabla1[[#This Row],[NIC]],'R.V.'!B:B,'R.V.'!A:A)</f>
        <v>Rosmeri Rivera Rodriguez</v>
      </c>
      <c r="AQ37" t="str">
        <f>_xlfn.XLOOKUP(Tabla1[[#This Row],[NIC]],'R.V.'!B:B,'R.V.'!G:G)</f>
        <v>CR  9  6  36    - LA PAZ</v>
      </c>
      <c r="AR37" t="str">
        <f>_xlfn.XLOOKUP(Tabla1[[#This Row],[NIC]],'R.V.'!B:B,'R.V.'!E:E)</f>
        <v>EDUCACION</v>
      </c>
      <c r="AS37" t="str">
        <f>VLOOKUP(Tabla1[[#This Row],[NIC]],'R.V.'!B:D,3,0)</f>
        <v xml:space="preserve">COLEGIO CIRO PUPO MARTINEZ </v>
      </c>
    </row>
    <row r="38" spans="1:45">
      <c r="A38">
        <v>5840113</v>
      </c>
      <c r="B38" s="10">
        <v>46111</v>
      </c>
      <c r="C38" t="s">
        <v>115</v>
      </c>
      <c r="D38" t="s">
        <v>115</v>
      </c>
      <c r="E38" t="s">
        <v>149</v>
      </c>
      <c r="F38">
        <v>5840113</v>
      </c>
      <c r="G38">
        <v>5840113327</v>
      </c>
      <c r="H38">
        <v>25836113</v>
      </c>
      <c r="I38">
        <v>5867382</v>
      </c>
      <c r="J38">
        <v>3110</v>
      </c>
      <c r="K38">
        <v>70</v>
      </c>
      <c r="L38">
        <v>130</v>
      </c>
      <c r="M38" s="10">
        <v>46092</v>
      </c>
      <c r="N38" t="s">
        <v>86</v>
      </c>
      <c r="O38" t="s">
        <v>87</v>
      </c>
      <c r="P38" s="103">
        <v>935850</v>
      </c>
      <c r="Q38">
        <v>871</v>
      </c>
      <c r="R38">
        <v>798898.62</v>
      </c>
      <c r="S38" t="s">
        <v>88</v>
      </c>
      <c r="T38" t="s">
        <v>150</v>
      </c>
      <c r="U38">
        <v>46121</v>
      </c>
      <c r="V38" t="s">
        <v>120</v>
      </c>
      <c r="W38" t="s">
        <v>91</v>
      </c>
      <c r="X38" t="s">
        <v>92</v>
      </c>
      <c r="Y38" t="s">
        <v>93</v>
      </c>
      <c r="Z38">
        <v>30</v>
      </c>
      <c r="AA38" t="s">
        <v>20</v>
      </c>
      <c r="AB38">
        <v>5</v>
      </c>
      <c r="AC38" t="s">
        <v>90</v>
      </c>
      <c r="AD38" t="s">
        <v>14</v>
      </c>
      <c r="AE38" t="s">
        <v>14</v>
      </c>
      <c r="AF38" t="s">
        <v>94</v>
      </c>
      <c r="AG38" t="s">
        <v>122</v>
      </c>
      <c r="AH38" t="s">
        <v>103</v>
      </c>
      <c r="AI38" s="10">
        <v>46062</v>
      </c>
      <c r="AJ38" t="s">
        <v>120</v>
      </c>
      <c r="AK38" s="103">
        <v>1525450</v>
      </c>
      <c r="AL38" t="e">
        <v>#N/A</v>
      </c>
      <c r="AM38" t="e">
        <v>#N/A</v>
      </c>
      <c r="AN38" t="s">
        <v>5224</v>
      </c>
      <c r="AO38">
        <f>_xlfn.XLOOKUP(Tabla1[[#This Row],[NIC]],'R.V.'!B:B,'R.V.'!I:I)</f>
        <v>0</v>
      </c>
      <c r="AP38" t="str">
        <f>_xlfn.XLOOKUP(Tabla1[[#This Row],[NIC]],'R.V.'!B:B,'R.V.'!A:A)</f>
        <v>Rosmeri Rivera Rodriguez</v>
      </c>
      <c r="AQ38" t="str">
        <f>_xlfn.XLOOKUP(Tabla1[[#This Row],[NIC]],'R.V.'!B:B,'R.V.'!G:G)</f>
        <v>CR  9  6  36    - LA PAZ</v>
      </c>
      <c r="AR38" t="str">
        <f>_xlfn.XLOOKUP(Tabla1[[#This Row],[NIC]],'R.V.'!B:B,'R.V.'!E:E)</f>
        <v>EDUCACION</v>
      </c>
      <c r="AS38" t="str">
        <f>VLOOKUP(Tabla1[[#This Row],[NIC]],'R.V.'!B:D,3,0)</f>
        <v>COLEGIO ALFONSO ARAUJO</v>
      </c>
    </row>
    <row r="39" spans="1:45">
      <c r="A39">
        <v>5840343</v>
      </c>
      <c r="B39" s="10">
        <v>46111</v>
      </c>
      <c r="C39" t="s">
        <v>115</v>
      </c>
      <c r="D39" t="s">
        <v>115</v>
      </c>
      <c r="E39" t="s">
        <v>149</v>
      </c>
      <c r="F39">
        <v>5840343</v>
      </c>
      <c r="G39">
        <v>5840343307</v>
      </c>
      <c r="H39">
        <v>25836658</v>
      </c>
      <c r="I39">
        <v>5867842</v>
      </c>
      <c r="J39">
        <v>3110</v>
      </c>
      <c r="K39">
        <v>70</v>
      </c>
      <c r="L39">
        <v>130</v>
      </c>
      <c r="M39" s="10">
        <v>46098</v>
      </c>
      <c r="N39" t="s">
        <v>86</v>
      </c>
      <c r="O39" t="s">
        <v>87</v>
      </c>
      <c r="P39" s="103">
        <v>143780</v>
      </c>
      <c r="Q39">
        <v>86</v>
      </c>
      <c r="R39">
        <v>78880.92</v>
      </c>
      <c r="S39" t="s">
        <v>88</v>
      </c>
      <c r="T39" t="s">
        <v>150</v>
      </c>
      <c r="U39">
        <v>46121</v>
      </c>
      <c r="V39" t="s">
        <v>120</v>
      </c>
      <c r="W39" t="s">
        <v>91</v>
      </c>
      <c r="X39" t="s">
        <v>92</v>
      </c>
      <c r="Y39" t="s">
        <v>93</v>
      </c>
      <c r="Z39">
        <v>31</v>
      </c>
      <c r="AA39" t="s">
        <v>20</v>
      </c>
      <c r="AB39">
        <v>5</v>
      </c>
      <c r="AC39" t="s">
        <v>90</v>
      </c>
      <c r="AD39" t="s">
        <v>14</v>
      </c>
      <c r="AE39" t="s">
        <v>14</v>
      </c>
      <c r="AF39" t="s">
        <v>94</v>
      </c>
      <c r="AG39" t="s">
        <v>122</v>
      </c>
      <c r="AH39" t="s">
        <v>103</v>
      </c>
      <c r="AI39" s="10">
        <v>46067</v>
      </c>
      <c r="AJ39" t="s">
        <v>127</v>
      </c>
      <c r="AK39" s="103">
        <v>238070</v>
      </c>
      <c r="AL39" t="e">
        <v>#N/A</v>
      </c>
      <c r="AM39" t="e">
        <v>#N/A</v>
      </c>
      <c r="AN39" t="s">
        <v>5224</v>
      </c>
      <c r="AO39">
        <f>_xlfn.XLOOKUP(Tabla1[[#This Row],[NIC]],'R.V.'!B:B,'R.V.'!I:I)</f>
        <v>0</v>
      </c>
      <c r="AP39" t="str">
        <f>_xlfn.XLOOKUP(Tabla1[[#This Row],[NIC]],'R.V.'!B:B,'R.V.'!A:A)</f>
        <v>Rosmeri Rivera Rodriguez</v>
      </c>
      <c r="AQ39" t="str">
        <f>_xlfn.XLOOKUP(Tabla1[[#This Row],[NIC]],'R.V.'!B:B,'R.V.'!G:G)</f>
        <v>CR  9  6  36    - LA PAZ</v>
      </c>
      <c r="AR39" t="str">
        <f>_xlfn.XLOOKUP(Tabla1[[#This Row],[NIC]],'R.V.'!B:B,'R.V.'!E:E)</f>
        <v>EDUCACION</v>
      </c>
      <c r="AS39" t="str">
        <f>VLOOKUP(Tabla1[[#This Row],[NIC]],'R.V.'!B:D,3,0)</f>
        <v>ESCUELA LAS DELICIAS</v>
      </c>
    </row>
    <row r="40" spans="1:45">
      <c r="A40">
        <v>5840854</v>
      </c>
      <c r="B40" s="10">
        <v>46111</v>
      </c>
      <c r="C40" t="s">
        <v>115</v>
      </c>
      <c r="D40" t="s">
        <v>115</v>
      </c>
      <c r="E40" t="s">
        <v>149</v>
      </c>
      <c r="F40">
        <v>5840854</v>
      </c>
      <c r="G40">
        <v>5840854331</v>
      </c>
      <c r="H40">
        <v>25835747</v>
      </c>
      <c r="I40">
        <v>5868864</v>
      </c>
      <c r="J40">
        <v>3110</v>
      </c>
      <c r="K40">
        <v>70</v>
      </c>
      <c r="L40">
        <v>130</v>
      </c>
      <c r="M40" s="10">
        <v>46100</v>
      </c>
      <c r="N40" t="s">
        <v>86</v>
      </c>
      <c r="O40" t="s">
        <v>87</v>
      </c>
      <c r="P40" s="103">
        <v>542310</v>
      </c>
      <c r="Q40">
        <v>481</v>
      </c>
      <c r="R40">
        <v>441182.82</v>
      </c>
      <c r="S40" t="s">
        <v>88</v>
      </c>
      <c r="T40" t="s">
        <v>150</v>
      </c>
      <c r="U40">
        <v>46121</v>
      </c>
      <c r="V40" t="s">
        <v>120</v>
      </c>
      <c r="W40" t="s">
        <v>91</v>
      </c>
      <c r="X40" t="s">
        <v>92</v>
      </c>
      <c r="Y40" t="s">
        <v>93</v>
      </c>
      <c r="Z40">
        <v>30</v>
      </c>
      <c r="AA40" t="s">
        <v>20</v>
      </c>
      <c r="AB40">
        <v>5</v>
      </c>
      <c r="AC40" t="s">
        <v>90</v>
      </c>
      <c r="AD40" t="s">
        <v>14</v>
      </c>
      <c r="AE40" t="s">
        <v>14</v>
      </c>
      <c r="AF40" t="s">
        <v>94</v>
      </c>
      <c r="AG40" t="s">
        <v>122</v>
      </c>
      <c r="AH40" t="s">
        <v>103</v>
      </c>
      <c r="AI40" s="10">
        <v>46070</v>
      </c>
      <c r="AJ40" t="s">
        <v>127</v>
      </c>
      <c r="AK40" s="103">
        <v>1064470</v>
      </c>
      <c r="AL40" t="e">
        <v>#N/A</v>
      </c>
      <c r="AM40" t="e">
        <v>#N/A</v>
      </c>
      <c r="AN40" t="s">
        <v>5224</v>
      </c>
      <c r="AO40">
        <f>_xlfn.XLOOKUP(Tabla1[[#This Row],[NIC]],'R.V.'!B:B,'R.V.'!I:I)</f>
        <v>0</v>
      </c>
      <c r="AP40" t="str">
        <f>_xlfn.XLOOKUP(Tabla1[[#This Row],[NIC]],'R.V.'!B:B,'R.V.'!A:A)</f>
        <v>Rosmeri Rivera Rodriguez</v>
      </c>
      <c r="AQ40" t="str">
        <f>_xlfn.XLOOKUP(Tabla1[[#This Row],[NIC]],'R.V.'!B:B,'R.V.'!G:G)</f>
        <v>CR  9  6  36    - LA PAZ</v>
      </c>
      <c r="AR40" t="str">
        <f>_xlfn.XLOOKUP(Tabla1[[#This Row],[NIC]],'R.V.'!B:B,'R.V.'!E:E)</f>
        <v>EDUCACION</v>
      </c>
      <c r="AS40" t="str">
        <f>VLOOKUP(Tabla1[[#This Row],[NIC]],'R.V.'!B:D,3,0)</f>
        <v>ESCUELA FRAY JOAQUIN F</v>
      </c>
    </row>
    <row r="41" spans="1:45">
      <c r="A41">
        <v>5858000</v>
      </c>
      <c r="B41" s="10">
        <v>46111</v>
      </c>
      <c r="C41" t="s">
        <v>115</v>
      </c>
      <c r="D41" t="s">
        <v>115</v>
      </c>
      <c r="E41" t="s">
        <v>149</v>
      </c>
      <c r="F41">
        <v>5858000</v>
      </c>
      <c r="G41">
        <v>5858000345</v>
      </c>
      <c r="H41">
        <v>25856789</v>
      </c>
      <c r="I41">
        <v>5903156</v>
      </c>
      <c r="J41">
        <v>3110</v>
      </c>
      <c r="K41">
        <v>70</v>
      </c>
      <c r="L41">
        <v>130</v>
      </c>
      <c r="M41" s="10">
        <v>46094</v>
      </c>
      <c r="N41" t="s">
        <v>86</v>
      </c>
      <c r="O41" t="s">
        <v>87</v>
      </c>
      <c r="P41" s="103">
        <v>203270</v>
      </c>
      <c r="Q41">
        <v>119</v>
      </c>
      <c r="R41">
        <v>109149.18</v>
      </c>
      <c r="S41" t="s">
        <v>88</v>
      </c>
      <c r="T41" t="s">
        <v>150</v>
      </c>
      <c r="U41">
        <v>46121</v>
      </c>
      <c r="V41" t="s">
        <v>120</v>
      </c>
      <c r="W41" t="s">
        <v>91</v>
      </c>
      <c r="X41" t="s">
        <v>92</v>
      </c>
      <c r="Y41" t="s">
        <v>93</v>
      </c>
      <c r="Z41">
        <v>30</v>
      </c>
      <c r="AA41" t="s">
        <v>20</v>
      </c>
      <c r="AB41">
        <v>5</v>
      </c>
      <c r="AC41" t="s">
        <v>90</v>
      </c>
      <c r="AD41" t="s">
        <v>14</v>
      </c>
      <c r="AE41" t="s">
        <v>14</v>
      </c>
      <c r="AF41" t="s">
        <v>94</v>
      </c>
      <c r="AG41" t="s">
        <v>122</v>
      </c>
      <c r="AH41" t="s">
        <v>103</v>
      </c>
      <c r="AI41" s="10">
        <v>46064</v>
      </c>
      <c r="AJ41" t="s">
        <v>123</v>
      </c>
      <c r="AK41" s="103">
        <v>353290</v>
      </c>
      <c r="AL41" t="e">
        <v>#N/A</v>
      </c>
      <c r="AM41" t="e">
        <v>#N/A</v>
      </c>
      <c r="AN41" t="s">
        <v>5224</v>
      </c>
      <c r="AO41">
        <f>_xlfn.XLOOKUP(Tabla1[[#This Row],[NIC]],'R.V.'!B:B,'R.V.'!I:I)</f>
        <v>0</v>
      </c>
      <c r="AP41" t="str">
        <f>_xlfn.XLOOKUP(Tabla1[[#This Row],[NIC]],'R.V.'!B:B,'R.V.'!A:A)</f>
        <v>Rosmeri Rivera Rodriguez</v>
      </c>
      <c r="AQ41" t="str">
        <f>_xlfn.XLOOKUP(Tabla1[[#This Row],[NIC]],'R.V.'!B:B,'R.V.'!G:G)</f>
        <v>CR  9  6  36    - LA PAZ</v>
      </c>
      <c r="AR41" t="str">
        <f>_xlfn.XLOOKUP(Tabla1[[#This Row],[NIC]],'R.V.'!B:B,'R.V.'!E:E)</f>
        <v>EDUCACION</v>
      </c>
      <c r="AS41" t="str">
        <f>VLOOKUP(Tabla1[[#This Row],[NIC]],'R.V.'!B:D,3,0)</f>
        <v>COLEGIO MIXTO - SAN JOSE DE ORIENTE</v>
      </c>
    </row>
    <row r="42" spans="1:45">
      <c r="A42">
        <v>5858193</v>
      </c>
      <c r="B42" s="10">
        <v>46111</v>
      </c>
      <c r="C42" t="s">
        <v>115</v>
      </c>
      <c r="D42" t="s">
        <v>115</v>
      </c>
      <c r="E42" t="s">
        <v>149</v>
      </c>
      <c r="F42">
        <v>5858193</v>
      </c>
      <c r="G42">
        <v>5858193329</v>
      </c>
      <c r="H42">
        <v>25837125</v>
      </c>
      <c r="I42">
        <v>5903542</v>
      </c>
      <c r="J42">
        <v>3110</v>
      </c>
      <c r="K42">
        <v>70</v>
      </c>
      <c r="L42">
        <v>130</v>
      </c>
      <c r="M42" s="10">
        <v>46094</v>
      </c>
      <c r="N42" t="s">
        <v>86</v>
      </c>
      <c r="O42" t="s">
        <v>87</v>
      </c>
      <c r="P42" s="103">
        <v>1807220</v>
      </c>
      <c r="Q42">
        <v>1700</v>
      </c>
      <c r="R42">
        <v>1559274</v>
      </c>
      <c r="S42" t="s">
        <v>88</v>
      </c>
      <c r="T42" t="s">
        <v>150</v>
      </c>
      <c r="U42">
        <v>46121</v>
      </c>
      <c r="V42" t="s">
        <v>120</v>
      </c>
      <c r="W42" t="s">
        <v>91</v>
      </c>
      <c r="X42" t="s">
        <v>92</v>
      </c>
      <c r="Y42" t="s">
        <v>93</v>
      </c>
      <c r="Z42">
        <v>30</v>
      </c>
      <c r="AA42" t="s">
        <v>20</v>
      </c>
      <c r="AB42">
        <v>5</v>
      </c>
      <c r="AC42" t="s">
        <v>90</v>
      </c>
      <c r="AD42" t="s">
        <v>14</v>
      </c>
      <c r="AE42" t="s">
        <v>14</v>
      </c>
      <c r="AF42" t="s">
        <v>94</v>
      </c>
      <c r="AG42" t="s">
        <v>122</v>
      </c>
      <c r="AH42" t="s">
        <v>103</v>
      </c>
      <c r="AI42" s="10">
        <v>46064</v>
      </c>
      <c r="AJ42" t="s">
        <v>123</v>
      </c>
      <c r="AK42" s="103">
        <v>2766650</v>
      </c>
      <c r="AL42" t="e">
        <v>#N/A</v>
      </c>
      <c r="AM42" t="e">
        <v>#N/A</v>
      </c>
      <c r="AN42" t="s">
        <v>5224</v>
      </c>
      <c r="AO42">
        <f>_xlfn.XLOOKUP(Tabla1[[#This Row],[NIC]],'R.V.'!B:B,'R.V.'!I:I)</f>
        <v>0</v>
      </c>
      <c r="AP42" t="str">
        <f>_xlfn.XLOOKUP(Tabla1[[#This Row],[NIC]],'R.V.'!B:B,'R.V.'!A:A)</f>
        <v>Rosmeri Rivera Rodriguez</v>
      </c>
      <c r="AQ42" t="str">
        <f>_xlfn.XLOOKUP(Tabla1[[#This Row],[NIC]],'R.V.'!B:B,'R.V.'!G:G)</f>
        <v>CR  9  6  36    - LA PAZ</v>
      </c>
      <c r="AR42" t="str">
        <f>_xlfn.XLOOKUP(Tabla1[[#This Row],[NIC]],'R.V.'!B:B,'R.V.'!E:E)</f>
        <v>EDUCACION</v>
      </c>
      <c r="AS42" t="str">
        <f>VLOOKUP(Tabla1[[#This Row],[NIC]],'R.V.'!B:D,3,0)</f>
        <v>COLEGIO COOPERATIVO SAN JOSE DE ORIENTE</v>
      </c>
    </row>
    <row r="43" spans="1:45">
      <c r="A43">
        <v>6639172</v>
      </c>
      <c r="B43" s="10">
        <v>46111</v>
      </c>
      <c r="C43" t="s">
        <v>115</v>
      </c>
      <c r="D43" t="s">
        <v>115</v>
      </c>
      <c r="E43" t="s">
        <v>149</v>
      </c>
      <c r="F43">
        <v>6639172</v>
      </c>
      <c r="G43">
        <v>6639172264</v>
      </c>
      <c r="H43">
        <v>35024607</v>
      </c>
      <c r="I43">
        <v>6943762</v>
      </c>
      <c r="J43">
        <v>3110</v>
      </c>
      <c r="K43">
        <v>70</v>
      </c>
      <c r="L43">
        <v>130</v>
      </c>
      <c r="M43" s="10">
        <v>46094</v>
      </c>
      <c r="N43" t="s">
        <v>86</v>
      </c>
      <c r="O43" t="s">
        <v>87</v>
      </c>
      <c r="P43" s="103">
        <v>259790</v>
      </c>
      <c r="Q43">
        <v>175</v>
      </c>
      <c r="R43">
        <v>160513.5</v>
      </c>
      <c r="S43" t="s">
        <v>88</v>
      </c>
      <c r="T43" t="s">
        <v>150</v>
      </c>
      <c r="U43">
        <v>46121</v>
      </c>
      <c r="V43" t="s">
        <v>120</v>
      </c>
      <c r="W43" t="s">
        <v>91</v>
      </c>
      <c r="X43" t="s">
        <v>92</v>
      </c>
      <c r="Y43" t="s">
        <v>93</v>
      </c>
      <c r="Z43">
        <v>30</v>
      </c>
      <c r="AA43" t="s">
        <v>20</v>
      </c>
      <c r="AB43">
        <v>5</v>
      </c>
      <c r="AC43" t="s">
        <v>90</v>
      </c>
      <c r="AD43" t="s">
        <v>14</v>
      </c>
      <c r="AE43" t="s">
        <v>14</v>
      </c>
      <c r="AF43" t="s">
        <v>94</v>
      </c>
      <c r="AG43" t="s">
        <v>122</v>
      </c>
      <c r="AH43" t="s">
        <v>103</v>
      </c>
      <c r="AI43" s="10">
        <v>46064</v>
      </c>
      <c r="AJ43" t="s">
        <v>123</v>
      </c>
      <c r="AK43" s="103">
        <v>455400</v>
      </c>
      <c r="AL43" t="e">
        <v>#N/A</v>
      </c>
      <c r="AM43" t="e">
        <v>#N/A</v>
      </c>
      <c r="AN43" t="s">
        <v>5224</v>
      </c>
      <c r="AO43">
        <f>_xlfn.XLOOKUP(Tabla1[[#This Row],[NIC]],'R.V.'!B:B,'R.V.'!I:I)</f>
        <v>0</v>
      </c>
      <c r="AP43" t="str">
        <f>_xlfn.XLOOKUP(Tabla1[[#This Row],[NIC]],'R.V.'!B:B,'R.V.'!A:A)</f>
        <v>Rosmeri Rivera Rodriguez</v>
      </c>
      <c r="AQ43" t="str">
        <f>_xlfn.XLOOKUP(Tabla1[[#This Row],[NIC]],'R.V.'!B:B,'R.V.'!G:G)</f>
        <v>CR  9  6  36    - LA PAZ</v>
      </c>
      <c r="AR43" t="str">
        <f>_xlfn.XLOOKUP(Tabla1[[#This Row],[NIC]],'R.V.'!B:B,'R.V.'!E:E)</f>
        <v>EDUCACION</v>
      </c>
      <c r="AS43" t="str">
        <f>VLOOKUP(Tabla1[[#This Row],[NIC]],'R.V.'!B:D,3,0)</f>
        <v>COLEGIO TECNICO AGROPECUARIO BETANIA</v>
      </c>
    </row>
    <row r="44" spans="1:45">
      <c r="A44">
        <v>6658036</v>
      </c>
      <c r="B44" s="10">
        <v>46111</v>
      </c>
      <c r="C44" t="s">
        <v>115</v>
      </c>
      <c r="D44" t="s">
        <v>115</v>
      </c>
      <c r="E44" t="s">
        <v>149</v>
      </c>
      <c r="F44">
        <v>6658036</v>
      </c>
      <c r="G44">
        <v>6658036263</v>
      </c>
      <c r="H44">
        <v>35036797</v>
      </c>
      <c r="I44">
        <v>6988913</v>
      </c>
      <c r="J44">
        <v>3110</v>
      </c>
      <c r="K44">
        <v>70</v>
      </c>
      <c r="L44">
        <v>130</v>
      </c>
      <c r="M44" s="10">
        <v>46094</v>
      </c>
      <c r="N44" t="s">
        <v>86</v>
      </c>
      <c r="O44" t="s">
        <v>87</v>
      </c>
      <c r="P44" s="103">
        <v>33300</v>
      </c>
      <c r="Q44">
        <v>33</v>
      </c>
      <c r="R44">
        <v>30268.26</v>
      </c>
      <c r="S44" t="s">
        <v>88</v>
      </c>
      <c r="T44" t="s">
        <v>150</v>
      </c>
      <c r="U44">
        <v>46121</v>
      </c>
      <c r="V44" t="s">
        <v>120</v>
      </c>
      <c r="W44" t="s">
        <v>91</v>
      </c>
      <c r="X44" t="s">
        <v>92</v>
      </c>
      <c r="Y44" t="s">
        <v>121</v>
      </c>
      <c r="Z44">
        <v>30</v>
      </c>
      <c r="AA44" t="s">
        <v>20</v>
      </c>
      <c r="AB44">
        <v>5</v>
      </c>
      <c r="AC44" t="s">
        <v>90</v>
      </c>
      <c r="AD44" t="s">
        <v>14</v>
      </c>
      <c r="AE44" t="s">
        <v>14</v>
      </c>
      <c r="AF44" t="s">
        <v>94</v>
      </c>
      <c r="AG44" t="s">
        <v>122</v>
      </c>
      <c r="AH44" t="s">
        <v>103</v>
      </c>
      <c r="AI44" s="10">
        <v>46064</v>
      </c>
      <c r="AJ44" t="s">
        <v>127</v>
      </c>
      <c r="AK44" s="103">
        <v>84370</v>
      </c>
      <c r="AL44" t="e">
        <v>#N/A</v>
      </c>
      <c r="AM44" t="e">
        <v>#N/A</v>
      </c>
      <c r="AN44" t="s">
        <v>5224</v>
      </c>
      <c r="AO44">
        <f>_xlfn.XLOOKUP(Tabla1[[#This Row],[NIC]],'R.V.'!B:B,'R.V.'!I:I)</f>
        <v>0</v>
      </c>
      <c r="AP44" t="str">
        <f>_xlfn.XLOOKUP(Tabla1[[#This Row],[NIC]],'R.V.'!B:B,'R.V.'!A:A)</f>
        <v>Rosmeri Rivera Rodriguez</v>
      </c>
      <c r="AQ44" t="str">
        <f>_xlfn.XLOOKUP(Tabla1[[#This Row],[NIC]],'R.V.'!B:B,'R.V.'!G:G)</f>
        <v>CR  9  6  36    - LA PAZ</v>
      </c>
      <c r="AR44" t="str">
        <f>_xlfn.XLOOKUP(Tabla1[[#This Row],[NIC]],'R.V.'!B:B,'R.V.'!E:E)</f>
        <v>EDUCACION</v>
      </c>
      <c r="AS44" t="str">
        <f>VLOOKUP(Tabla1[[#This Row],[NIC]],'R.V.'!B:D,3,0)</f>
        <v>COLEGIO VEREDA LA LAGUNA SAN JOSE DE ORIENTE</v>
      </c>
    </row>
    <row r="45" spans="1:45">
      <c r="A45">
        <v>6837724</v>
      </c>
      <c r="B45" s="10">
        <v>46111</v>
      </c>
      <c r="C45" t="s">
        <v>115</v>
      </c>
      <c r="D45" t="s">
        <v>115</v>
      </c>
      <c r="E45" t="s">
        <v>149</v>
      </c>
      <c r="F45">
        <v>6837724</v>
      </c>
      <c r="G45">
        <v>6837724248</v>
      </c>
      <c r="H45">
        <v>25836082</v>
      </c>
      <c r="I45">
        <v>7282633</v>
      </c>
      <c r="J45">
        <v>3110</v>
      </c>
      <c r="K45">
        <v>50</v>
      </c>
      <c r="L45">
        <v>2012</v>
      </c>
      <c r="M45" s="10">
        <v>46105</v>
      </c>
      <c r="N45" t="s">
        <v>86</v>
      </c>
      <c r="O45" t="s">
        <v>87</v>
      </c>
      <c r="P45" s="103">
        <v>290110</v>
      </c>
      <c r="Q45">
        <v>240</v>
      </c>
      <c r="R45">
        <v>211915.2</v>
      </c>
      <c r="S45" t="s">
        <v>88</v>
      </c>
      <c r="T45" t="s">
        <v>151</v>
      </c>
      <c r="U45">
        <v>46121</v>
      </c>
      <c r="V45" t="s">
        <v>120</v>
      </c>
      <c r="W45" t="s">
        <v>91</v>
      </c>
      <c r="X45" t="s">
        <v>130</v>
      </c>
      <c r="Y45" t="s">
        <v>93</v>
      </c>
      <c r="Z45">
        <v>32</v>
      </c>
      <c r="AA45" t="s">
        <v>20</v>
      </c>
      <c r="AB45">
        <v>5</v>
      </c>
      <c r="AC45" t="s">
        <v>90</v>
      </c>
      <c r="AD45" t="s">
        <v>14</v>
      </c>
      <c r="AE45" t="s">
        <v>14</v>
      </c>
      <c r="AF45" t="s">
        <v>94</v>
      </c>
      <c r="AG45" t="s">
        <v>122</v>
      </c>
      <c r="AH45" t="s">
        <v>103</v>
      </c>
      <c r="AI45" s="10">
        <v>46073</v>
      </c>
      <c r="AJ45" t="s">
        <v>120</v>
      </c>
      <c r="AK45" s="103">
        <v>569930</v>
      </c>
      <c r="AL45" t="e">
        <v>#N/A</v>
      </c>
      <c r="AM45" t="e">
        <v>#N/A</v>
      </c>
      <c r="AN45" t="s">
        <v>5224</v>
      </c>
      <c r="AO45">
        <f>_xlfn.XLOOKUP(Tabla1[[#This Row],[NIC]],'R.V.'!B:B,'R.V.'!I:I)</f>
        <v>0</v>
      </c>
      <c r="AP45" t="str">
        <f>_xlfn.XLOOKUP(Tabla1[[#This Row],[NIC]],'R.V.'!B:B,'R.V.'!A:A)</f>
        <v>Rosmeri Rivera Rodriguez</v>
      </c>
      <c r="AQ45" t="str">
        <f>_xlfn.XLOOKUP(Tabla1[[#This Row],[NIC]],'R.V.'!B:B,'R.V.'!G:G)</f>
        <v>CR  9  6  36    - LA PAZ</v>
      </c>
      <c r="AR45" t="str">
        <f>_xlfn.XLOOKUP(Tabla1[[#This Row],[NIC]],'R.V.'!B:B,'R.V.'!E:E)</f>
        <v>EDUCACION</v>
      </c>
      <c r="AS45" t="str">
        <f>VLOOKUP(Tabla1[[#This Row],[NIC]],'R.V.'!B:D,3,0)</f>
        <v xml:space="preserve">COLEGIO CIRO PUPO MARTINEZ </v>
      </c>
    </row>
    <row r="46" spans="1:45">
      <c r="A46">
        <v>7502698</v>
      </c>
      <c r="B46" s="10">
        <v>46111</v>
      </c>
      <c r="C46" t="s">
        <v>115</v>
      </c>
      <c r="D46" t="s">
        <v>115</v>
      </c>
      <c r="E46" t="s">
        <v>149</v>
      </c>
      <c r="F46">
        <v>7502698</v>
      </c>
      <c r="G46">
        <v>7502698208</v>
      </c>
      <c r="H46">
        <v>35141900</v>
      </c>
      <c r="I46">
        <v>8206550</v>
      </c>
      <c r="J46">
        <v>3110</v>
      </c>
      <c r="K46">
        <v>70</v>
      </c>
      <c r="L46">
        <v>130</v>
      </c>
      <c r="M46" s="10">
        <v>46094</v>
      </c>
      <c r="N46" t="s">
        <v>86</v>
      </c>
      <c r="O46" t="s">
        <v>87</v>
      </c>
      <c r="P46" s="103">
        <v>1000</v>
      </c>
      <c r="Q46">
        <v>1</v>
      </c>
      <c r="R46">
        <v>917.22</v>
      </c>
      <c r="S46" t="s">
        <v>88</v>
      </c>
      <c r="T46" t="s">
        <v>150</v>
      </c>
      <c r="U46">
        <v>46121</v>
      </c>
      <c r="V46" t="s">
        <v>120</v>
      </c>
      <c r="W46" t="s">
        <v>91</v>
      </c>
      <c r="X46" t="s">
        <v>92</v>
      </c>
      <c r="Y46" t="s">
        <v>121</v>
      </c>
      <c r="Z46">
        <v>30</v>
      </c>
      <c r="AA46" t="s">
        <v>20</v>
      </c>
      <c r="AB46">
        <v>5</v>
      </c>
      <c r="AC46" t="s">
        <v>90</v>
      </c>
      <c r="AD46" t="s">
        <v>14</v>
      </c>
      <c r="AE46" t="s">
        <v>14</v>
      </c>
      <c r="AF46" t="s">
        <v>94</v>
      </c>
      <c r="AG46" t="s">
        <v>122</v>
      </c>
      <c r="AH46" t="s">
        <v>103</v>
      </c>
      <c r="AI46" s="10">
        <v>46064</v>
      </c>
      <c r="AJ46" t="s">
        <v>127</v>
      </c>
      <c r="AK46" s="103">
        <v>1970</v>
      </c>
      <c r="AL46" t="e">
        <v>#N/A</v>
      </c>
      <c r="AM46" t="e">
        <v>#N/A</v>
      </c>
      <c r="AN46" t="s">
        <v>5224</v>
      </c>
      <c r="AO46">
        <f>_xlfn.XLOOKUP(Tabla1[[#This Row],[NIC]],'R.V.'!B:B,'R.V.'!I:I)</f>
        <v>0</v>
      </c>
      <c r="AP46" t="str">
        <f>_xlfn.XLOOKUP(Tabla1[[#This Row],[NIC]],'R.V.'!B:B,'R.V.'!A:A)</f>
        <v>Rosmeri Rivera Rodriguez</v>
      </c>
      <c r="AQ46" t="str">
        <f>_xlfn.XLOOKUP(Tabla1[[#This Row],[NIC]],'R.V.'!B:B,'R.V.'!G:G)</f>
        <v>CR  9  6  36    - LA PAZ</v>
      </c>
      <c r="AR46" t="str">
        <f>_xlfn.XLOOKUP(Tabla1[[#This Row],[NIC]],'R.V.'!B:B,'R.V.'!E:E)</f>
        <v>EDUCACION</v>
      </c>
      <c r="AS46" t="str">
        <f>VLOOKUP(Tabla1[[#This Row],[NIC]],'R.V.'!B:D,3,0)</f>
        <v>ESCUELA NUEVA CHUVA (VDA LA LAGUNA LA PAZ CESAR)</v>
      </c>
    </row>
    <row r="47" spans="1:45">
      <c r="A47">
        <v>7502702</v>
      </c>
      <c r="B47" s="10">
        <v>46111</v>
      </c>
      <c r="C47" t="s">
        <v>115</v>
      </c>
      <c r="D47" t="s">
        <v>115</v>
      </c>
      <c r="E47" t="s">
        <v>149</v>
      </c>
      <c r="F47">
        <v>7502702</v>
      </c>
      <c r="G47">
        <v>7502702209</v>
      </c>
      <c r="H47">
        <v>35141909</v>
      </c>
      <c r="I47">
        <v>8206565</v>
      </c>
      <c r="J47">
        <v>3110</v>
      </c>
      <c r="K47">
        <v>70</v>
      </c>
      <c r="L47">
        <v>130</v>
      </c>
      <c r="M47" s="10">
        <v>46094</v>
      </c>
      <c r="N47" t="s">
        <v>86</v>
      </c>
      <c r="O47" t="s">
        <v>87</v>
      </c>
      <c r="P47" s="103">
        <v>1000</v>
      </c>
      <c r="Q47">
        <v>1</v>
      </c>
      <c r="R47">
        <v>917.22</v>
      </c>
      <c r="S47" t="s">
        <v>88</v>
      </c>
      <c r="T47" t="s">
        <v>150</v>
      </c>
      <c r="U47">
        <v>46121</v>
      </c>
      <c r="V47" t="s">
        <v>120</v>
      </c>
      <c r="W47" t="s">
        <v>91</v>
      </c>
      <c r="X47" t="s">
        <v>92</v>
      </c>
      <c r="Y47" t="s">
        <v>121</v>
      </c>
      <c r="Z47">
        <v>30</v>
      </c>
      <c r="AA47" t="s">
        <v>20</v>
      </c>
      <c r="AB47">
        <v>5</v>
      </c>
      <c r="AC47" t="s">
        <v>90</v>
      </c>
      <c r="AD47" t="s">
        <v>14</v>
      </c>
      <c r="AE47" t="s">
        <v>14</v>
      </c>
      <c r="AF47" t="s">
        <v>94</v>
      </c>
      <c r="AG47" t="s">
        <v>122</v>
      </c>
      <c r="AH47" t="s">
        <v>103</v>
      </c>
      <c r="AI47" s="10">
        <v>46064</v>
      </c>
      <c r="AJ47" t="s">
        <v>127</v>
      </c>
      <c r="AK47" s="103">
        <v>1970</v>
      </c>
      <c r="AL47" t="e">
        <v>#N/A</v>
      </c>
      <c r="AM47" t="e">
        <v>#N/A</v>
      </c>
      <c r="AN47" t="s">
        <v>5224</v>
      </c>
      <c r="AO47">
        <f>_xlfn.XLOOKUP(Tabla1[[#This Row],[NIC]],'R.V.'!B:B,'R.V.'!I:I)</f>
        <v>0</v>
      </c>
      <c r="AP47" t="str">
        <f>_xlfn.XLOOKUP(Tabla1[[#This Row],[NIC]],'R.V.'!B:B,'R.V.'!A:A)</f>
        <v>Rosmeri Rivera Rodriguez</v>
      </c>
      <c r="AQ47" t="str">
        <f>_xlfn.XLOOKUP(Tabla1[[#This Row],[NIC]],'R.V.'!B:B,'R.V.'!G:G)</f>
        <v>CR  9  6  36    - LA PAZ</v>
      </c>
      <c r="AR47" t="str">
        <f>_xlfn.XLOOKUP(Tabla1[[#This Row],[NIC]],'R.V.'!B:B,'R.V.'!E:E)</f>
        <v>EDUCACION</v>
      </c>
      <c r="AS47" t="str">
        <f>VLOOKUP(Tabla1[[#This Row],[NIC]],'R.V.'!B:D,3,0)</f>
        <v>ESCUELA NUEVA LOS ANDRES VDA LA LAGUNA</v>
      </c>
    </row>
    <row r="48" spans="1:45">
      <c r="A48">
        <v>7586589</v>
      </c>
      <c r="B48" s="10">
        <v>46111</v>
      </c>
      <c r="C48" t="s">
        <v>115</v>
      </c>
      <c r="D48" t="s">
        <v>115</v>
      </c>
      <c r="E48" t="s">
        <v>149</v>
      </c>
      <c r="F48">
        <v>7586589</v>
      </c>
      <c r="G48">
        <v>7586589179</v>
      </c>
      <c r="H48">
        <v>36025079</v>
      </c>
      <c r="I48">
        <v>8672796</v>
      </c>
      <c r="J48">
        <v>3110</v>
      </c>
      <c r="K48">
        <v>70</v>
      </c>
      <c r="L48">
        <v>130</v>
      </c>
      <c r="M48" s="10">
        <v>46097</v>
      </c>
      <c r="N48" t="s">
        <v>86</v>
      </c>
      <c r="O48" t="s">
        <v>87</v>
      </c>
      <c r="P48" s="103">
        <v>11100</v>
      </c>
      <c r="Q48">
        <v>11</v>
      </c>
      <c r="R48">
        <v>10089.42</v>
      </c>
      <c r="S48" t="s">
        <v>88</v>
      </c>
      <c r="T48" t="s">
        <v>150</v>
      </c>
      <c r="U48">
        <v>46121</v>
      </c>
      <c r="V48" t="s">
        <v>120</v>
      </c>
      <c r="W48" t="s">
        <v>91</v>
      </c>
      <c r="X48" t="s">
        <v>92</v>
      </c>
      <c r="Y48" t="s">
        <v>93</v>
      </c>
      <c r="Z48">
        <v>31</v>
      </c>
      <c r="AA48" t="s">
        <v>20</v>
      </c>
      <c r="AB48">
        <v>5</v>
      </c>
      <c r="AC48" t="s">
        <v>90</v>
      </c>
      <c r="AD48" t="s">
        <v>14</v>
      </c>
      <c r="AE48" t="s">
        <v>14</v>
      </c>
      <c r="AF48" t="s">
        <v>94</v>
      </c>
      <c r="AG48" t="s">
        <v>122</v>
      </c>
      <c r="AH48" t="s">
        <v>103</v>
      </c>
      <c r="AI48" s="10">
        <v>46066</v>
      </c>
      <c r="AJ48" t="s">
        <v>133</v>
      </c>
      <c r="AK48" s="103">
        <v>21710</v>
      </c>
      <c r="AL48" t="e">
        <v>#N/A</v>
      </c>
      <c r="AM48" t="e">
        <v>#N/A</v>
      </c>
      <c r="AN48" t="s">
        <v>5224</v>
      </c>
      <c r="AO48">
        <f>_xlfn.XLOOKUP(Tabla1[[#This Row],[NIC]],'R.V.'!B:B,'R.V.'!I:I)</f>
        <v>0</v>
      </c>
      <c r="AP48" t="str">
        <f>_xlfn.XLOOKUP(Tabla1[[#This Row],[NIC]],'R.V.'!B:B,'R.V.'!A:A)</f>
        <v>Rosmeri Rivera Rodriguez</v>
      </c>
      <c r="AQ48" t="str">
        <f>_xlfn.XLOOKUP(Tabla1[[#This Row],[NIC]],'R.V.'!B:B,'R.V.'!G:G)</f>
        <v>CR  9  6  36    - LA PAZ</v>
      </c>
      <c r="AR48" t="str">
        <f>_xlfn.XLOOKUP(Tabla1[[#This Row],[NIC]],'R.V.'!B:B,'R.V.'!E:E)</f>
        <v>EDUCACION</v>
      </c>
      <c r="AS48" t="str">
        <f>VLOOKUP(Tabla1[[#This Row],[NIC]],'R.V.'!B:D,3,0)</f>
        <v>ESCUELA NUEVA BOTIJA ( VDA BOTIJA VDA MINGUILLO LA PAZ CESAR   )</v>
      </c>
    </row>
    <row r="49" spans="1:45">
      <c r="A49">
        <v>7586593</v>
      </c>
      <c r="B49" s="10">
        <v>46111</v>
      </c>
      <c r="C49" t="s">
        <v>115</v>
      </c>
      <c r="D49" t="s">
        <v>115</v>
      </c>
      <c r="E49" t="s">
        <v>149</v>
      </c>
      <c r="F49">
        <v>7586593</v>
      </c>
      <c r="G49">
        <v>7586593187</v>
      </c>
      <c r="H49">
        <v>36025082</v>
      </c>
      <c r="I49">
        <v>8672812</v>
      </c>
      <c r="J49">
        <v>3110</v>
      </c>
      <c r="K49">
        <v>70</v>
      </c>
      <c r="L49">
        <v>130</v>
      </c>
      <c r="M49" s="10">
        <v>46094</v>
      </c>
      <c r="N49" t="s">
        <v>86</v>
      </c>
      <c r="O49" t="s">
        <v>87</v>
      </c>
      <c r="P49" s="103">
        <v>0</v>
      </c>
      <c r="Q49">
        <v>0</v>
      </c>
      <c r="R49">
        <v>0</v>
      </c>
      <c r="S49" t="s">
        <v>88</v>
      </c>
      <c r="T49" t="s">
        <v>150</v>
      </c>
      <c r="V49" t="s">
        <v>120</v>
      </c>
      <c r="W49" t="s">
        <v>91</v>
      </c>
      <c r="X49" t="s">
        <v>92</v>
      </c>
      <c r="Y49" t="s">
        <v>121</v>
      </c>
      <c r="Z49">
        <v>30</v>
      </c>
      <c r="AA49" t="s">
        <v>20</v>
      </c>
      <c r="AB49">
        <v>5</v>
      </c>
      <c r="AC49" t="s">
        <v>90</v>
      </c>
      <c r="AD49" t="s">
        <v>14</v>
      </c>
      <c r="AE49" t="s">
        <v>14</v>
      </c>
      <c r="AF49" t="s">
        <v>94</v>
      </c>
      <c r="AG49" t="s">
        <v>122</v>
      </c>
      <c r="AH49" t="s">
        <v>103</v>
      </c>
      <c r="AI49" s="10">
        <v>46064</v>
      </c>
      <c r="AJ49" t="s">
        <v>152</v>
      </c>
      <c r="AK49" s="103">
        <v>960</v>
      </c>
      <c r="AL49" t="e">
        <v>#N/A</v>
      </c>
      <c r="AM49" t="e">
        <v>#N/A</v>
      </c>
      <c r="AN49" t="s">
        <v>5224</v>
      </c>
      <c r="AO49">
        <f>_xlfn.XLOOKUP(Tabla1[[#This Row],[NIC]],'R.V.'!B:B,'R.V.'!I:I)</f>
        <v>0</v>
      </c>
      <c r="AP49" t="str">
        <f>_xlfn.XLOOKUP(Tabla1[[#This Row],[NIC]],'R.V.'!B:B,'R.V.'!A:A)</f>
        <v>Rosmeri Rivera Rodriguez</v>
      </c>
      <c r="AQ49" t="str">
        <f>_xlfn.XLOOKUP(Tabla1[[#This Row],[NIC]],'R.V.'!B:B,'R.V.'!G:G)</f>
        <v>CR  9  6  36    - LA PAZ</v>
      </c>
      <c r="AR49" t="str">
        <f>_xlfn.XLOOKUP(Tabla1[[#This Row],[NIC]],'R.V.'!B:B,'R.V.'!E:E)</f>
        <v>EDUCACION</v>
      </c>
      <c r="AS49" t="str">
        <f>VLOOKUP(Tabla1[[#This Row],[NIC]],'R.V.'!B:D,3,0)</f>
        <v>ESCUELA NUEVA LOS ANDES ( VDA LOS ANDES LA PAZ CESAR   )</v>
      </c>
    </row>
    <row r="50" spans="1:45">
      <c r="A50">
        <v>7586601</v>
      </c>
      <c r="B50" s="10">
        <v>46111</v>
      </c>
      <c r="C50" t="s">
        <v>115</v>
      </c>
      <c r="D50" t="s">
        <v>115</v>
      </c>
      <c r="E50" t="s">
        <v>149</v>
      </c>
      <c r="F50">
        <v>7586601</v>
      </c>
      <c r="G50">
        <v>7586601186</v>
      </c>
      <c r="H50">
        <v>36025096</v>
      </c>
      <c r="I50">
        <v>8672843</v>
      </c>
      <c r="J50">
        <v>3110</v>
      </c>
      <c r="K50">
        <v>70</v>
      </c>
      <c r="L50">
        <v>130</v>
      </c>
      <c r="M50" s="10">
        <v>46094</v>
      </c>
      <c r="N50" t="s">
        <v>86</v>
      </c>
      <c r="O50" t="s">
        <v>87</v>
      </c>
      <c r="P50" s="103">
        <v>0</v>
      </c>
      <c r="Q50">
        <v>0</v>
      </c>
      <c r="R50">
        <v>0</v>
      </c>
      <c r="S50" t="s">
        <v>88</v>
      </c>
      <c r="T50" t="s">
        <v>150</v>
      </c>
      <c r="V50" t="s">
        <v>120</v>
      </c>
      <c r="W50" t="s">
        <v>91</v>
      </c>
      <c r="X50" t="s">
        <v>92</v>
      </c>
      <c r="Y50" t="s">
        <v>93</v>
      </c>
      <c r="Z50">
        <v>30</v>
      </c>
      <c r="AA50" t="s">
        <v>20</v>
      </c>
      <c r="AB50">
        <v>5</v>
      </c>
      <c r="AC50" t="s">
        <v>90</v>
      </c>
      <c r="AD50" t="s">
        <v>14</v>
      </c>
      <c r="AE50" t="s">
        <v>14</v>
      </c>
      <c r="AF50" t="s">
        <v>94</v>
      </c>
      <c r="AG50" t="s">
        <v>122</v>
      </c>
      <c r="AH50" t="s">
        <v>103</v>
      </c>
      <c r="AI50" s="10">
        <v>46064</v>
      </c>
      <c r="AJ50" t="s">
        <v>152</v>
      </c>
      <c r="AK50" s="103">
        <v>0</v>
      </c>
      <c r="AL50" t="e">
        <v>#N/A</v>
      </c>
      <c r="AM50" t="e">
        <v>#N/A</v>
      </c>
      <c r="AN50" t="s">
        <v>5224</v>
      </c>
      <c r="AO50">
        <f>_xlfn.XLOOKUP(Tabla1[[#This Row],[NIC]],'R.V.'!B:B,'R.V.'!I:I)</f>
        <v>0</v>
      </c>
      <c r="AP50" t="str">
        <f>_xlfn.XLOOKUP(Tabla1[[#This Row],[NIC]],'R.V.'!B:B,'R.V.'!A:A)</f>
        <v>Rosmeri Rivera Rodriguez</v>
      </c>
      <c r="AQ50" t="str">
        <f>_xlfn.XLOOKUP(Tabla1[[#This Row],[NIC]],'R.V.'!B:B,'R.V.'!G:G)</f>
        <v>CR  9  6  36    - LA PAZ</v>
      </c>
      <c r="AR50" t="str">
        <f>_xlfn.XLOOKUP(Tabla1[[#This Row],[NIC]],'R.V.'!B:B,'R.V.'!E:E)</f>
        <v>EDUCACION</v>
      </c>
      <c r="AS50" t="str">
        <f>VLOOKUP(Tabla1[[#This Row],[NIC]],'R.V.'!B:D,3,0)</f>
        <v>ESCUELA NUEVA 5 CAMINOS ( VDA LOS ANDES LA PAZ CESAR   )</v>
      </c>
    </row>
    <row r="51" spans="1:45">
      <c r="A51">
        <v>7586615</v>
      </c>
      <c r="B51" s="10">
        <v>46111</v>
      </c>
      <c r="C51" t="s">
        <v>115</v>
      </c>
      <c r="D51" t="s">
        <v>115</v>
      </c>
      <c r="E51" t="s">
        <v>149</v>
      </c>
      <c r="F51">
        <v>7586615</v>
      </c>
      <c r="G51">
        <v>7586615186</v>
      </c>
      <c r="H51">
        <v>36025104</v>
      </c>
      <c r="I51">
        <v>8672880</v>
      </c>
      <c r="J51">
        <v>3110</v>
      </c>
      <c r="K51">
        <v>70</v>
      </c>
      <c r="L51">
        <v>130</v>
      </c>
      <c r="M51" s="10">
        <v>46088</v>
      </c>
      <c r="N51" t="s">
        <v>86</v>
      </c>
      <c r="O51" t="s">
        <v>87</v>
      </c>
      <c r="P51" s="103">
        <v>46420</v>
      </c>
      <c r="Q51">
        <v>46</v>
      </c>
      <c r="R51">
        <v>42192.12</v>
      </c>
      <c r="S51" t="s">
        <v>88</v>
      </c>
      <c r="T51" t="s">
        <v>150</v>
      </c>
      <c r="U51">
        <v>46121</v>
      </c>
      <c r="V51" t="s">
        <v>120</v>
      </c>
      <c r="W51" t="s">
        <v>91</v>
      </c>
      <c r="X51" t="s">
        <v>92</v>
      </c>
      <c r="Y51" t="s">
        <v>121</v>
      </c>
      <c r="Z51">
        <v>30</v>
      </c>
      <c r="AA51" t="s">
        <v>20</v>
      </c>
      <c r="AB51">
        <v>5</v>
      </c>
      <c r="AC51" t="s">
        <v>90</v>
      </c>
      <c r="AD51" t="s">
        <v>14</v>
      </c>
      <c r="AE51" t="s">
        <v>14</v>
      </c>
      <c r="AF51" t="s">
        <v>94</v>
      </c>
      <c r="AG51" t="s">
        <v>122</v>
      </c>
      <c r="AH51" t="s">
        <v>103</v>
      </c>
      <c r="AI51" s="10">
        <v>46058</v>
      </c>
      <c r="AJ51" t="s">
        <v>133</v>
      </c>
      <c r="AK51" s="103">
        <v>83060</v>
      </c>
      <c r="AL51" t="e">
        <v>#N/A</v>
      </c>
      <c r="AM51" t="e">
        <v>#N/A</v>
      </c>
      <c r="AN51" t="s">
        <v>5224</v>
      </c>
      <c r="AO51">
        <f>_xlfn.XLOOKUP(Tabla1[[#This Row],[NIC]],'R.V.'!B:B,'R.V.'!I:I)</f>
        <v>0</v>
      </c>
      <c r="AP51" t="str">
        <f>_xlfn.XLOOKUP(Tabla1[[#This Row],[NIC]],'R.V.'!B:B,'R.V.'!A:A)</f>
        <v>Rosmeri Rivera Rodriguez</v>
      </c>
      <c r="AQ51" t="str">
        <f>_xlfn.XLOOKUP(Tabla1[[#This Row],[NIC]],'R.V.'!B:B,'R.V.'!G:G)</f>
        <v>CR  9  6  36    - LA PAZ</v>
      </c>
      <c r="AR51" t="str">
        <f>_xlfn.XLOOKUP(Tabla1[[#This Row],[NIC]],'R.V.'!B:B,'R.V.'!E:E)</f>
        <v>EDUCACION</v>
      </c>
      <c r="AS51" t="str">
        <f>VLOOKUP(Tabla1[[#This Row],[NIC]],'R.V.'!B:D,3,0)</f>
        <v>ESCUELA GOTA FRIA ABAJO ( VDA GOTA FRIA LA PAZ CESAR   )</v>
      </c>
    </row>
    <row r="52" spans="1:45">
      <c r="A52">
        <v>7586632</v>
      </c>
      <c r="B52" s="10">
        <v>46111</v>
      </c>
      <c r="C52" t="s">
        <v>115</v>
      </c>
      <c r="D52" t="s">
        <v>115</v>
      </c>
      <c r="E52" t="s">
        <v>149</v>
      </c>
      <c r="F52">
        <v>7586632</v>
      </c>
      <c r="G52">
        <v>7586632185</v>
      </c>
      <c r="H52">
        <v>36025120</v>
      </c>
      <c r="I52">
        <v>8672948</v>
      </c>
      <c r="J52">
        <v>3110</v>
      </c>
      <c r="K52">
        <v>70</v>
      </c>
      <c r="L52">
        <v>130</v>
      </c>
      <c r="M52" s="10">
        <v>46088</v>
      </c>
      <c r="N52" t="s">
        <v>86</v>
      </c>
      <c r="O52" t="s">
        <v>87</v>
      </c>
      <c r="P52" s="103">
        <v>1010</v>
      </c>
      <c r="Q52">
        <v>1</v>
      </c>
      <c r="R52">
        <v>917.22</v>
      </c>
      <c r="S52" t="s">
        <v>88</v>
      </c>
      <c r="T52" t="s">
        <v>150</v>
      </c>
      <c r="U52">
        <v>46121</v>
      </c>
      <c r="V52" t="s">
        <v>120</v>
      </c>
      <c r="W52" t="s">
        <v>91</v>
      </c>
      <c r="X52" t="s">
        <v>92</v>
      </c>
      <c r="Y52" t="s">
        <v>121</v>
      </c>
      <c r="Z52">
        <v>30</v>
      </c>
      <c r="AA52" t="s">
        <v>20</v>
      </c>
      <c r="AB52">
        <v>5</v>
      </c>
      <c r="AC52" t="s">
        <v>90</v>
      </c>
      <c r="AD52" t="s">
        <v>14</v>
      </c>
      <c r="AE52" t="s">
        <v>14</v>
      </c>
      <c r="AF52" t="s">
        <v>94</v>
      </c>
      <c r="AG52" t="s">
        <v>122</v>
      </c>
      <c r="AH52" t="s">
        <v>103</v>
      </c>
      <c r="AI52" s="10">
        <v>46058</v>
      </c>
      <c r="AJ52" t="s">
        <v>133</v>
      </c>
      <c r="AK52" s="103">
        <v>1970</v>
      </c>
      <c r="AL52" t="e">
        <v>#N/A</v>
      </c>
      <c r="AM52" t="e">
        <v>#N/A</v>
      </c>
      <c r="AN52" t="s">
        <v>5224</v>
      </c>
      <c r="AO52">
        <f>_xlfn.XLOOKUP(Tabla1[[#This Row],[NIC]],'R.V.'!B:B,'R.V.'!I:I)</f>
        <v>0</v>
      </c>
      <c r="AP52" t="str">
        <f>_xlfn.XLOOKUP(Tabla1[[#This Row],[NIC]],'R.V.'!B:B,'R.V.'!A:A)</f>
        <v>Rosmeri Rivera Rodriguez</v>
      </c>
      <c r="AQ52" t="str">
        <f>_xlfn.XLOOKUP(Tabla1[[#This Row],[NIC]],'R.V.'!B:B,'R.V.'!G:G)</f>
        <v>CR  9  6  36    - LA PAZ</v>
      </c>
      <c r="AR52" t="str">
        <f>_xlfn.XLOOKUP(Tabla1[[#This Row],[NIC]],'R.V.'!B:B,'R.V.'!E:E)</f>
        <v>EDUCACION</v>
      </c>
      <c r="AS52" t="str">
        <f>VLOOKUP(Tabla1[[#This Row],[NIC]],'R.V.'!B:D,3,0)</f>
        <v>ESCUELA NUEVA PIE DE CUESTA ( VDA GOTA FRIA LA PAZ CESAR   )</v>
      </c>
    </row>
    <row r="53" spans="1:45">
      <c r="A53">
        <v>7968679</v>
      </c>
      <c r="B53" s="10">
        <v>46111</v>
      </c>
      <c r="C53" t="s">
        <v>115</v>
      </c>
      <c r="D53" t="s">
        <v>115</v>
      </c>
      <c r="E53" t="s">
        <v>149</v>
      </c>
      <c r="F53">
        <v>7968679</v>
      </c>
      <c r="G53">
        <v>7968679090</v>
      </c>
      <c r="H53">
        <v>36170721</v>
      </c>
      <c r="I53">
        <v>6571291</v>
      </c>
      <c r="J53">
        <v>3110</v>
      </c>
      <c r="K53">
        <v>60</v>
      </c>
      <c r="L53">
        <v>1</v>
      </c>
      <c r="M53" s="10">
        <v>46082</v>
      </c>
      <c r="N53" t="s">
        <v>108</v>
      </c>
      <c r="O53" t="s">
        <v>109</v>
      </c>
      <c r="P53" s="103">
        <v>367530</v>
      </c>
      <c r="Q53">
        <v>4400</v>
      </c>
      <c r="R53">
        <v>3105273.6</v>
      </c>
      <c r="S53" t="s">
        <v>88</v>
      </c>
      <c r="T53" t="s">
        <v>4868</v>
      </c>
      <c r="U53">
        <v>46121</v>
      </c>
      <c r="V53" t="s">
        <v>120</v>
      </c>
      <c r="W53" t="s">
        <v>111</v>
      </c>
      <c r="X53" t="s">
        <v>130</v>
      </c>
      <c r="Y53" t="s">
        <v>93</v>
      </c>
      <c r="Z53">
        <v>28</v>
      </c>
      <c r="AA53" t="s">
        <v>20</v>
      </c>
      <c r="AB53">
        <v>5</v>
      </c>
      <c r="AC53" t="s">
        <v>90</v>
      </c>
      <c r="AD53" t="s">
        <v>14</v>
      </c>
      <c r="AE53" t="s">
        <v>14</v>
      </c>
      <c r="AF53" t="s">
        <v>94</v>
      </c>
      <c r="AG53" t="s">
        <v>122</v>
      </c>
      <c r="AH53" t="s">
        <v>103</v>
      </c>
      <c r="AI53" s="10">
        <v>46054</v>
      </c>
      <c r="AJ53" t="s">
        <v>127</v>
      </c>
      <c r="AK53" s="103">
        <v>-1584372</v>
      </c>
      <c r="AL53" t="e">
        <v>#N/A</v>
      </c>
      <c r="AM53" t="e">
        <v>#N/A</v>
      </c>
      <c r="AN53" t="s">
        <v>5224</v>
      </c>
      <c r="AO53">
        <f>_xlfn.XLOOKUP(Tabla1[[#This Row],[NIC]],'R.V.'!B:B,'R.V.'!I:I)</f>
        <v>0</v>
      </c>
      <c r="AP53" t="str">
        <f>_xlfn.XLOOKUP(Tabla1[[#This Row],[NIC]],'R.V.'!B:B,'R.V.'!A:A)</f>
        <v>Rosmeri Rivera Rodriguez</v>
      </c>
      <c r="AQ53" t="str">
        <f>_xlfn.XLOOKUP(Tabla1[[#This Row],[NIC]],'R.V.'!B:B,'R.V.'!G:G)</f>
        <v>CR  9  6  36    - LA PAZ</v>
      </c>
      <c r="AR53" t="str">
        <f>_xlfn.XLOOKUP(Tabla1[[#This Row],[NIC]],'R.V.'!B:B,'R.V.'!E:E)</f>
        <v>EDUCACION</v>
      </c>
      <c r="AS53" t="str">
        <f>VLOOKUP(Tabla1[[#This Row],[NIC]],'R.V.'!B:D,3,0)</f>
        <v xml:space="preserve">ESCUELA EDUCATIVA SAN JOSE </v>
      </c>
    </row>
    <row r="54" spans="1:45">
      <c r="A54">
        <v>7979318</v>
      </c>
      <c r="B54" s="10">
        <v>46111</v>
      </c>
      <c r="C54" t="s">
        <v>115</v>
      </c>
      <c r="D54" t="s">
        <v>115</v>
      </c>
      <c r="E54" t="s">
        <v>149</v>
      </c>
      <c r="F54">
        <v>7979318</v>
      </c>
      <c r="G54">
        <v>7979318087</v>
      </c>
      <c r="H54">
        <v>36176785</v>
      </c>
      <c r="I54">
        <v>7146655</v>
      </c>
      <c r="J54">
        <v>3110</v>
      </c>
      <c r="K54">
        <v>70</v>
      </c>
      <c r="L54">
        <v>130</v>
      </c>
      <c r="M54" s="10">
        <v>46084</v>
      </c>
      <c r="N54" t="s">
        <v>86</v>
      </c>
      <c r="O54" t="s">
        <v>87</v>
      </c>
      <c r="P54" s="103">
        <v>0</v>
      </c>
      <c r="Q54">
        <v>0</v>
      </c>
      <c r="R54">
        <v>0</v>
      </c>
      <c r="S54" t="s">
        <v>88</v>
      </c>
      <c r="T54" t="s">
        <v>150</v>
      </c>
      <c r="V54" t="s">
        <v>120</v>
      </c>
      <c r="W54" t="s">
        <v>91</v>
      </c>
      <c r="X54" t="s">
        <v>92</v>
      </c>
      <c r="Y54" t="s">
        <v>93</v>
      </c>
      <c r="Z54">
        <v>29</v>
      </c>
      <c r="AA54" t="s">
        <v>20</v>
      </c>
      <c r="AB54">
        <v>5</v>
      </c>
      <c r="AC54" t="s">
        <v>90</v>
      </c>
      <c r="AD54" t="s">
        <v>14</v>
      </c>
      <c r="AE54" t="s">
        <v>14</v>
      </c>
      <c r="AF54" t="s">
        <v>94</v>
      </c>
      <c r="AG54" t="s">
        <v>122</v>
      </c>
      <c r="AH54" t="s">
        <v>103</v>
      </c>
      <c r="AI54" s="10">
        <v>46055</v>
      </c>
      <c r="AJ54" t="s">
        <v>123</v>
      </c>
      <c r="AK54" s="103">
        <v>20</v>
      </c>
      <c r="AL54" t="e">
        <v>#N/A</v>
      </c>
      <c r="AM54" t="e">
        <v>#N/A</v>
      </c>
      <c r="AN54" t="s">
        <v>5224</v>
      </c>
      <c r="AO54">
        <f>_xlfn.XLOOKUP(Tabla1[[#This Row],[NIC]],'R.V.'!B:B,'R.V.'!I:I)</f>
        <v>0</v>
      </c>
      <c r="AP54" t="str">
        <f>_xlfn.XLOOKUP(Tabla1[[#This Row],[NIC]],'R.V.'!B:B,'R.V.'!A:A)</f>
        <v>Rosmeri Rivera Rodriguez</v>
      </c>
      <c r="AQ54" t="str">
        <f>_xlfn.XLOOKUP(Tabla1[[#This Row],[NIC]],'R.V.'!B:B,'R.V.'!G:G)</f>
        <v>CR  9  6  36    - LA PAZ</v>
      </c>
      <c r="AR54" t="str">
        <f>_xlfn.XLOOKUP(Tabla1[[#This Row],[NIC]],'R.V.'!B:B,'R.V.'!E:E)</f>
        <v>EDUCACION</v>
      </c>
      <c r="AS54" t="str">
        <f>VLOOKUP(Tabla1[[#This Row],[NIC]],'R.V.'!B:D,3,0)</f>
        <v>ESCUELA NUEVA CERRO DEL TESORO</v>
      </c>
    </row>
    <row r="55" spans="1:45">
      <c r="A55">
        <v>7979333</v>
      </c>
      <c r="B55" s="10">
        <v>46111</v>
      </c>
      <c r="C55" t="s">
        <v>115</v>
      </c>
      <c r="D55" t="s">
        <v>115</v>
      </c>
      <c r="E55" t="s">
        <v>149</v>
      </c>
      <c r="F55">
        <v>7979333</v>
      </c>
      <c r="G55">
        <v>7979333086</v>
      </c>
      <c r="H55">
        <v>36176764</v>
      </c>
      <c r="I55">
        <v>7146663</v>
      </c>
      <c r="J55">
        <v>3110</v>
      </c>
      <c r="K55">
        <v>70</v>
      </c>
      <c r="L55">
        <v>130</v>
      </c>
      <c r="M55" s="10">
        <v>46084</v>
      </c>
      <c r="N55" t="s">
        <v>86</v>
      </c>
      <c r="O55" t="s">
        <v>87</v>
      </c>
      <c r="P55" s="103">
        <v>0</v>
      </c>
      <c r="Q55">
        <v>0</v>
      </c>
      <c r="R55">
        <v>0</v>
      </c>
      <c r="S55" t="s">
        <v>88</v>
      </c>
      <c r="T55" t="s">
        <v>150</v>
      </c>
      <c r="V55" t="s">
        <v>120</v>
      </c>
      <c r="W55" t="s">
        <v>91</v>
      </c>
      <c r="X55" t="s">
        <v>92</v>
      </c>
      <c r="Y55" t="s">
        <v>93</v>
      </c>
      <c r="Z55">
        <v>29</v>
      </c>
      <c r="AA55" t="s">
        <v>20</v>
      </c>
      <c r="AB55">
        <v>5</v>
      </c>
      <c r="AC55" t="s">
        <v>90</v>
      </c>
      <c r="AD55" t="s">
        <v>14</v>
      </c>
      <c r="AE55" t="s">
        <v>14</v>
      </c>
      <c r="AF55" t="s">
        <v>94</v>
      </c>
      <c r="AG55" t="s">
        <v>122</v>
      </c>
      <c r="AH55" t="s">
        <v>103</v>
      </c>
      <c r="AI55" s="10">
        <v>46055</v>
      </c>
      <c r="AJ55" t="s">
        <v>123</v>
      </c>
      <c r="AK55" s="103">
        <v>0</v>
      </c>
      <c r="AL55" t="e">
        <v>#N/A</v>
      </c>
      <c r="AM55" t="e">
        <v>#N/A</v>
      </c>
      <c r="AN55" t="s">
        <v>5224</v>
      </c>
      <c r="AO55">
        <f>_xlfn.XLOOKUP(Tabla1[[#This Row],[NIC]],'R.V.'!B:B,'R.V.'!I:I)</f>
        <v>0</v>
      </c>
      <c r="AP55" t="str">
        <f>_xlfn.XLOOKUP(Tabla1[[#This Row],[NIC]],'R.V.'!B:B,'R.V.'!A:A)</f>
        <v>Rosmeri Rivera Rodriguez</v>
      </c>
      <c r="AQ55" t="str">
        <f>_xlfn.XLOOKUP(Tabla1[[#This Row],[NIC]],'R.V.'!B:B,'R.V.'!G:G)</f>
        <v>CR  9  6  36    - LA PAZ</v>
      </c>
      <c r="AR55" t="str">
        <f>_xlfn.XLOOKUP(Tabla1[[#This Row],[NIC]],'R.V.'!B:B,'R.V.'!E:E)</f>
        <v>EDUCACION</v>
      </c>
      <c r="AS55" t="str">
        <f>VLOOKUP(Tabla1[[#This Row],[NIC]],'R.V.'!B:D,3,0)</f>
        <v>ESCUELA NUEVA LA DUDA</v>
      </c>
    </row>
    <row r="56" spans="1:45">
      <c r="A56">
        <v>7979367</v>
      </c>
      <c r="B56" s="10">
        <v>46111</v>
      </c>
      <c r="C56" t="s">
        <v>115</v>
      </c>
      <c r="D56" t="s">
        <v>115</v>
      </c>
      <c r="E56" t="s">
        <v>149</v>
      </c>
      <c r="F56">
        <v>7979367</v>
      </c>
      <c r="G56">
        <v>7979367085</v>
      </c>
      <c r="H56">
        <v>36176831</v>
      </c>
      <c r="I56">
        <v>7146536</v>
      </c>
      <c r="J56">
        <v>3110</v>
      </c>
      <c r="K56">
        <v>70</v>
      </c>
      <c r="L56">
        <v>130</v>
      </c>
      <c r="M56" s="10">
        <v>46084</v>
      </c>
      <c r="N56" t="s">
        <v>86</v>
      </c>
      <c r="O56" t="s">
        <v>87</v>
      </c>
      <c r="P56" s="103">
        <v>250</v>
      </c>
      <c r="Q56">
        <v>0</v>
      </c>
      <c r="R56">
        <v>0</v>
      </c>
      <c r="S56" t="s">
        <v>88</v>
      </c>
      <c r="T56" t="s">
        <v>150</v>
      </c>
      <c r="U56">
        <v>46121</v>
      </c>
      <c r="V56" t="s">
        <v>120</v>
      </c>
      <c r="W56" t="s">
        <v>91</v>
      </c>
      <c r="X56" t="s">
        <v>92</v>
      </c>
      <c r="Y56" t="s">
        <v>121</v>
      </c>
      <c r="Z56">
        <v>29</v>
      </c>
      <c r="AA56" t="s">
        <v>20</v>
      </c>
      <c r="AB56">
        <v>5</v>
      </c>
      <c r="AC56" t="s">
        <v>90</v>
      </c>
      <c r="AD56" t="s">
        <v>14</v>
      </c>
      <c r="AE56" t="s">
        <v>14</v>
      </c>
      <c r="AF56" t="s">
        <v>94</v>
      </c>
      <c r="AG56" t="s">
        <v>122</v>
      </c>
      <c r="AH56" t="s">
        <v>103</v>
      </c>
      <c r="AI56" s="10">
        <v>46055</v>
      </c>
      <c r="AJ56" t="s">
        <v>123</v>
      </c>
      <c r="AK56" s="103">
        <v>250</v>
      </c>
      <c r="AL56" t="e">
        <v>#N/A</v>
      </c>
      <c r="AM56" t="e">
        <v>#N/A</v>
      </c>
      <c r="AN56" t="s">
        <v>5224</v>
      </c>
      <c r="AO56">
        <f>_xlfn.XLOOKUP(Tabla1[[#This Row],[NIC]],'R.V.'!B:B,'R.V.'!I:I)</f>
        <v>0</v>
      </c>
      <c r="AP56" t="str">
        <f>_xlfn.XLOOKUP(Tabla1[[#This Row],[NIC]],'R.V.'!B:B,'R.V.'!A:A)</f>
        <v>Rosmeri Rivera Rodriguez</v>
      </c>
      <c r="AQ56" t="str">
        <f>_xlfn.XLOOKUP(Tabla1[[#This Row],[NIC]],'R.V.'!B:B,'R.V.'!G:G)</f>
        <v>CR  9  6  36    - LA PAZ</v>
      </c>
      <c r="AR56" t="str">
        <f>_xlfn.XLOOKUP(Tabla1[[#This Row],[NIC]],'R.V.'!B:B,'R.V.'!E:E)</f>
        <v>EDUCACION</v>
      </c>
      <c r="AS56" t="str">
        <f>VLOOKUP(Tabla1[[#This Row],[NIC]],'R.V.'!B:D,3,0)</f>
        <v>COLEGIO NUEVO LAS MESAS</v>
      </c>
    </row>
    <row r="57" spans="1:45">
      <c r="A57">
        <v>7979390</v>
      </c>
      <c r="B57" s="10">
        <v>46111</v>
      </c>
      <c r="C57" t="s">
        <v>115</v>
      </c>
      <c r="D57" t="s">
        <v>115</v>
      </c>
      <c r="E57" t="s">
        <v>149</v>
      </c>
      <c r="F57">
        <v>7979390</v>
      </c>
      <c r="G57">
        <v>7979390084</v>
      </c>
      <c r="H57">
        <v>36176842</v>
      </c>
      <c r="I57">
        <v>7146555</v>
      </c>
      <c r="J57">
        <v>3110</v>
      </c>
      <c r="K57">
        <v>70</v>
      </c>
      <c r="L57">
        <v>130</v>
      </c>
      <c r="M57" s="10">
        <v>46084</v>
      </c>
      <c r="N57" t="s">
        <v>86</v>
      </c>
      <c r="O57" t="s">
        <v>87</v>
      </c>
      <c r="P57" s="103">
        <v>0</v>
      </c>
      <c r="Q57">
        <v>0</v>
      </c>
      <c r="R57">
        <v>0</v>
      </c>
      <c r="S57" t="s">
        <v>88</v>
      </c>
      <c r="T57" t="s">
        <v>150</v>
      </c>
      <c r="V57" t="s">
        <v>120</v>
      </c>
      <c r="W57" t="s">
        <v>91</v>
      </c>
      <c r="X57" t="s">
        <v>92</v>
      </c>
      <c r="Y57" t="s">
        <v>93</v>
      </c>
      <c r="Z57">
        <v>29</v>
      </c>
      <c r="AA57" t="s">
        <v>20</v>
      </c>
      <c r="AB57">
        <v>5</v>
      </c>
      <c r="AC57" t="s">
        <v>90</v>
      </c>
      <c r="AD57" t="s">
        <v>14</v>
      </c>
      <c r="AE57" t="s">
        <v>14</v>
      </c>
      <c r="AF57" t="s">
        <v>94</v>
      </c>
      <c r="AG57" t="s">
        <v>122</v>
      </c>
      <c r="AH57" t="s">
        <v>103</v>
      </c>
      <c r="AI57" s="10">
        <v>46055</v>
      </c>
      <c r="AJ57" t="s">
        <v>123</v>
      </c>
      <c r="AK57" s="103">
        <v>0</v>
      </c>
      <c r="AL57" t="e">
        <v>#N/A</v>
      </c>
      <c r="AM57" t="e">
        <v>#N/A</v>
      </c>
      <c r="AN57" t="s">
        <v>5224</v>
      </c>
      <c r="AO57">
        <f>_xlfn.XLOOKUP(Tabla1[[#This Row],[NIC]],'R.V.'!B:B,'R.V.'!I:I)</f>
        <v>0</v>
      </c>
      <c r="AP57" t="str">
        <f>_xlfn.XLOOKUP(Tabla1[[#This Row],[NIC]],'R.V.'!B:B,'R.V.'!A:A)</f>
        <v>Rosmeri Rivera Rodriguez</v>
      </c>
      <c r="AQ57" t="str">
        <f>_xlfn.XLOOKUP(Tabla1[[#This Row],[NIC]],'R.V.'!B:B,'R.V.'!G:G)</f>
        <v>CR  9  6  36    - LA PAZ</v>
      </c>
      <c r="AR57" t="str">
        <f>_xlfn.XLOOKUP(Tabla1[[#This Row],[NIC]],'R.V.'!B:B,'R.V.'!E:E)</f>
        <v>EDUCACION</v>
      </c>
      <c r="AS57" t="str">
        <f>VLOOKUP(Tabla1[[#This Row],[NIC]],'R.V.'!B:D,3,0)</f>
        <v>ESCUELA NUEVA LA ESPERANZA</v>
      </c>
    </row>
    <row r="58" spans="1:45">
      <c r="A58">
        <v>5824755</v>
      </c>
      <c r="B58" s="10">
        <v>46111</v>
      </c>
      <c r="C58" t="s">
        <v>153</v>
      </c>
      <c r="D58" t="s">
        <v>153</v>
      </c>
      <c r="E58" t="s">
        <v>154</v>
      </c>
      <c r="F58">
        <v>5824755</v>
      </c>
      <c r="G58">
        <v>5824755333</v>
      </c>
      <c r="H58">
        <v>25835603</v>
      </c>
      <c r="I58">
        <v>5836666</v>
      </c>
      <c r="J58">
        <v>3110</v>
      </c>
      <c r="K58">
        <v>50</v>
      </c>
      <c r="L58">
        <v>2012</v>
      </c>
      <c r="M58" s="10">
        <v>46105</v>
      </c>
      <c r="N58" t="s">
        <v>155</v>
      </c>
      <c r="O58" t="s">
        <v>156</v>
      </c>
      <c r="P58" s="103">
        <v>20831470</v>
      </c>
      <c r="Q58">
        <v>24480</v>
      </c>
      <c r="R58">
        <v>17956310.399999999</v>
      </c>
      <c r="S58" t="s">
        <v>88</v>
      </c>
      <c r="T58" t="s">
        <v>157</v>
      </c>
      <c r="U58">
        <v>46121</v>
      </c>
      <c r="V58" t="s">
        <v>120</v>
      </c>
      <c r="W58" t="s">
        <v>111</v>
      </c>
      <c r="X58" t="s">
        <v>130</v>
      </c>
      <c r="Y58" t="s">
        <v>93</v>
      </c>
      <c r="Z58">
        <v>32</v>
      </c>
      <c r="AA58" t="s">
        <v>20</v>
      </c>
      <c r="AB58">
        <v>6</v>
      </c>
      <c r="AC58" t="s">
        <v>90</v>
      </c>
      <c r="AD58" t="s">
        <v>14</v>
      </c>
      <c r="AE58" t="s">
        <v>14</v>
      </c>
      <c r="AF58" t="s">
        <v>94</v>
      </c>
      <c r="AG58" t="s">
        <v>122</v>
      </c>
      <c r="AH58" t="s">
        <v>112</v>
      </c>
      <c r="AI58" s="10">
        <v>46073</v>
      </c>
      <c r="AJ58" t="s">
        <v>120</v>
      </c>
      <c r="AK58" s="103">
        <v>20831470</v>
      </c>
      <c r="AL58" t="e">
        <v>#N/A</v>
      </c>
      <c r="AM58" t="e">
        <v>#N/A</v>
      </c>
      <c r="AN58" t="s">
        <v>5224</v>
      </c>
      <c r="AO58">
        <f>_xlfn.XLOOKUP(Tabla1[[#This Row],[NIC]],'R.V.'!B:B,'R.V.'!I:I)</f>
        <v>0</v>
      </c>
      <c r="AP58" t="str">
        <f>_xlfn.XLOOKUP(Tabla1[[#This Row],[NIC]],'R.V.'!B:B,'R.V.'!A:A)</f>
        <v>Rosmeri Rivera Rodriguez</v>
      </c>
      <c r="AQ58" t="str">
        <f>_xlfn.XLOOKUP(Tabla1[[#This Row],[NIC]],'R.V.'!B:B,'R.V.'!G:G)</f>
        <v>CR  6  CL 6  25   - LA PAZ</v>
      </c>
      <c r="AR58" t="str">
        <f>_xlfn.XLOOKUP(Tabla1[[#This Row],[NIC]],'R.V.'!B:B,'R.V.'!E:E)</f>
        <v>EDUCACION</v>
      </c>
      <c r="AS58">
        <f>VLOOKUP(Tabla1[[#This Row],[NIC]],'R.V.'!B:D,3,0)</f>
        <v>0</v>
      </c>
    </row>
    <row r="59" spans="1:45">
      <c r="A59">
        <v>5858057</v>
      </c>
      <c r="B59" s="10">
        <v>46111</v>
      </c>
      <c r="C59" t="s">
        <v>153</v>
      </c>
      <c r="D59" t="s">
        <v>153</v>
      </c>
      <c r="E59" t="s">
        <v>154</v>
      </c>
      <c r="F59">
        <v>5858057</v>
      </c>
      <c r="G59">
        <v>5858057328</v>
      </c>
      <c r="H59">
        <v>25856884</v>
      </c>
      <c r="I59">
        <v>5903270</v>
      </c>
      <c r="J59">
        <v>3110</v>
      </c>
      <c r="K59">
        <v>71</v>
      </c>
      <c r="L59">
        <v>20</v>
      </c>
      <c r="M59" s="10">
        <v>46094</v>
      </c>
      <c r="N59" t="s">
        <v>117</v>
      </c>
      <c r="O59" t="s">
        <v>118</v>
      </c>
      <c r="P59" s="103">
        <v>490040</v>
      </c>
      <c r="Q59">
        <v>490</v>
      </c>
      <c r="R59">
        <v>432660.2</v>
      </c>
      <c r="S59" t="s">
        <v>88</v>
      </c>
      <c r="T59" t="s">
        <v>158</v>
      </c>
      <c r="U59">
        <v>46121</v>
      </c>
      <c r="V59" t="s">
        <v>120</v>
      </c>
      <c r="W59" t="s">
        <v>91</v>
      </c>
      <c r="X59" t="s">
        <v>130</v>
      </c>
      <c r="Y59" t="s">
        <v>93</v>
      </c>
      <c r="Z59">
        <v>30</v>
      </c>
      <c r="AA59" t="s">
        <v>20</v>
      </c>
      <c r="AB59">
        <v>6</v>
      </c>
      <c r="AC59" t="s">
        <v>90</v>
      </c>
      <c r="AD59" t="s">
        <v>14</v>
      </c>
      <c r="AE59" t="s">
        <v>14</v>
      </c>
      <c r="AF59" t="s">
        <v>94</v>
      </c>
      <c r="AG59" t="s">
        <v>122</v>
      </c>
      <c r="AH59" t="s">
        <v>112</v>
      </c>
      <c r="AI59" s="10">
        <v>46064</v>
      </c>
      <c r="AJ59" t="s">
        <v>123</v>
      </c>
      <c r="AK59" s="103">
        <v>490040</v>
      </c>
      <c r="AL59" t="e">
        <v>#N/A</v>
      </c>
      <c r="AM59" t="e">
        <v>#N/A</v>
      </c>
      <c r="AN59" t="s">
        <v>5224</v>
      </c>
      <c r="AO59">
        <f>_xlfn.XLOOKUP(Tabla1[[#This Row],[NIC]],'R.V.'!B:B,'R.V.'!I:I)</f>
        <v>0</v>
      </c>
      <c r="AP59" t="str">
        <f>_xlfn.XLOOKUP(Tabla1[[#This Row],[NIC]],'R.V.'!B:B,'R.V.'!A:A)</f>
        <v>Rosmeri Rivera Rodriguez</v>
      </c>
      <c r="AQ59" t="str">
        <f>_xlfn.XLOOKUP(Tabla1[[#This Row],[NIC]],'R.V.'!B:B,'R.V.'!G:G)</f>
        <v>CR  6  CL 6  25   - LA PAZ</v>
      </c>
      <c r="AR59" t="str">
        <f>_xlfn.XLOOKUP(Tabla1[[#This Row],[NIC]],'R.V.'!B:B,'R.V.'!E:E)</f>
        <v>EDUCACION</v>
      </c>
      <c r="AS59">
        <f>VLOOKUP(Tabla1[[#This Row],[NIC]],'R.V.'!B:D,3,0)</f>
        <v>0</v>
      </c>
    </row>
    <row r="60" spans="1:45">
      <c r="A60">
        <v>5858751</v>
      </c>
      <c r="B60" s="10">
        <v>46111</v>
      </c>
      <c r="C60" t="s">
        <v>159</v>
      </c>
      <c r="D60" t="s">
        <v>159</v>
      </c>
      <c r="E60" t="s">
        <v>160</v>
      </c>
      <c r="F60">
        <v>5858751</v>
      </c>
      <c r="G60">
        <v>5858751331</v>
      </c>
      <c r="H60">
        <v>25837510</v>
      </c>
      <c r="I60">
        <v>5904658</v>
      </c>
      <c r="J60">
        <v>3110</v>
      </c>
      <c r="K60">
        <v>71</v>
      </c>
      <c r="L60">
        <v>240</v>
      </c>
      <c r="M60" s="10">
        <v>46105</v>
      </c>
      <c r="N60" t="s">
        <v>117</v>
      </c>
      <c r="O60" t="s">
        <v>118</v>
      </c>
      <c r="P60" s="103">
        <v>5999310</v>
      </c>
      <c r="Q60">
        <v>5960</v>
      </c>
      <c r="R60">
        <v>5262560.8</v>
      </c>
      <c r="S60" t="s">
        <v>88</v>
      </c>
      <c r="T60" t="s">
        <v>161</v>
      </c>
      <c r="U60">
        <v>46121</v>
      </c>
      <c r="V60" t="s">
        <v>162</v>
      </c>
      <c r="W60" t="s">
        <v>91</v>
      </c>
      <c r="X60" t="s">
        <v>130</v>
      </c>
      <c r="Y60" t="s">
        <v>93</v>
      </c>
      <c r="Z60">
        <v>32</v>
      </c>
      <c r="AA60" t="s">
        <v>20</v>
      </c>
      <c r="AB60">
        <v>7</v>
      </c>
      <c r="AC60" t="s">
        <v>90</v>
      </c>
      <c r="AD60" t="s">
        <v>14</v>
      </c>
      <c r="AE60" t="s">
        <v>14</v>
      </c>
      <c r="AF60" t="s">
        <v>94</v>
      </c>
      <c r="AG60" t="s">
        <v>122</v>
      </c>
      <c r="AH60" t="s">
        <v>112</v>
      </c>
      <c r="AI60" s="10">
        <v>46073</v>
      </c>
      <c r="AJ60" t="s">
        <v>104</v>
      </c>
      <c r="AK60" s="103">
        <v>15491170</v>
      </c>
      <c r="AL60" t="e">
        <v>#N/A</v>
      </c>
      <c r="AM60" t="e">
        <v>#N/A</v>
      </c>
      <c r="AN60" t="s">
        <v>5224</v>
      </c>
      <c r="AO60">
        <f>_xlfn.XLOOKUP(Tabla1[[#This Row],[NIC]],'R.V.'!B:B,'R.V.'!I:I)</f>
        <v>0</v>
      </c>
      <c r="AP60" t="str">
        <f>_xlfn.XLOOKUP(Tabla1[[#This Row],[NIC]],'R.V.'!B:B,'R.V.'!A:A)</f>
        <v>Rosmeri Rivera Rodriguez</v>
      </c>
      <c r="AQ60" t="str">
        <f>_xlfn.XLOOKUP(Tabla1[[#This Row],[NIC]],'R.V.'!B:B,'R.V.'!G:G)</f>
        <v>CR  6  2F  12    - MANAURE CESAR</v>
      </c>
      <c r="AR60" t="str">
        <f>_xlfn.XLOOKUP(Tabla1[[#This Row],[NIC]],'R.V.'!B:B,'R.V.'!E:E)</f>
        <v>EDUCACION</v>
      </c>
      <c r="AS60">
        <f>VLOOKUP(Tabla1[[#This Row],[NIC]],'R.V.'!B:D,3,0)</f>
        <v>0</v>
      </c>
    </row>
    <row r="61" spans="1:45">
      <c r="A61">
        <v>5839319</v>
      </c>
      <c r="B61" s="10">
        <v>46111</v>
      </c>
      <c r="C61" t="s">
        <v>163</v>
      </c>
      <c r="D61" t="s">
        <v>163</v>
      </c>
      <c r="E61" t="s">
        <v>164</v>
      </c>
      <c r="F61">
        <v>5839319</v>
      </c>
      <c r="G61">
        <v>5839319341</v>
      </c>
      <c r="H61">
        <v>25834859</v>
      </c>
      <c r="I61">
        <v>5865794</v>
      </c>
      <c r="J61">
        <v>3110</v>
      </c>
      <c r="K61">
        <v>70</v>
      </c>
      <c r="L61">
        <v>80</v>
      </c>
      <c r="M61" s="10">
        <v>46091</v>
      </c>
      <c r="N61" t="s">
        <v>86</v>
      </c>
      <c r="O61" t="s">
        <v>87</v>
      </c>
      <c r="P61" s="103">
        <v>175420</v>
      </c>
      <c r="Q61">
        <v>17</v>
      </c>
      <c r="R61">
        <v>18711.22</v>
      </c>
      <c r="S61" t="s">
        <v>88</v>
      </c>
      <c r="T61" t="s">
        <v>165</v>
      </c>
      <c r="U61">
        <v>46121</v>
      </c>
      <c r="V61" t="s">
        <v>120</v>
      </c>
      <c r="W61" t="s">
        <v>91</v>
      </c>
      <c r="X61" t="s">
        <v>92</v>
      </c>
      <c r="Y61" t="s">
        <v>121</v>
      </c>
      <c r="Z61">
        <v>31</v>
      </c>
      <c r="AA61" t="s">
        <v>20</v>
      </c>
      <c r="AB61">
        <v>8</v>
      </c>
      <c r="AC61" t="s">
        <v>90</v>
      </c>
      <c r="AD61" t="s">
        <v>14</v>
      </c>
      <c r="AE61" t="s">
        <v>14</v>
      </c>
      <c r="AF61" t="s">
        <v>94</v>
      </c>
      <c r="AG61" t="s">
        <v>122</v>
      </c>
      <c r="AH61" t="s">
        <v>126</v>
      </c>
      <c r="AI61" s="10">
        <v>46060</v>
      </c>
      <c r="AJ61" t="s">
        <v>120</v>
      </c>
      <c r="AK61" s="103">
        <v>10273410</v>
      </c>
      <c r="AL61" t="e">
        <v>#N/A</v>
      </c>
      <c r="AM61" t="e">
        <v>#N/A</v>
      </c>
      <c r="AN61" t="s">
        <v>5224</v>
      </c>
      <c r="AO61">
        <f>_xlfn.XLOOKUP(Tabla1[[#This Row],[NIC]],'R.V.'!B:B,'R.V.'!I:I)</f>
        <v>0</v>
      </c>
      <c r="AP61" t="str">
        <f>_xlfn.XLOOKUP(Tabla1[[#This Row],[NIC]],'R.V.'!B:B,'R.V.'!A:A)</f>
        <v>Rosmeri Rivera Rodriguez</v>
      </c>
      <c r="AQ61" t="str">
        <f>_xlfn.XLOOKUP(Tabla1[[#This Row],[NIC]],'R.V.'!B:B,'R.V.'!G:G)</f>
        <v>CR  9  6  36    - LA PAZ</v>
      </c>
      <c r="AR61" t="str">
        <f>_xlfn.XLOOKUP(Tabla1[[#This Row],[NIC]],'R.V.'!B:B,'R.V.'!E:E)</f>
        <v>ACUEDUCTO_DESCENTRALIZADO</v>
      </c>
      <c r="AS61">
        <f>VLOOKUP(Tabla1[[#This Row],[NIC]],'R.V.'!B:D,3,0)</f>
        <v>0</v>
      </c>
    </row>
    <row r="62" spans="1:45">
      <c r="A62">
        <v>5840545</v>
      </c>
      <c r="B62" s="10">
        <v>46111</v>
      </c>
      <c r="C62" t="s">
        <v>115</v>
      </c>
      <c r="D62" t="s">
        <v>115</v>
      </c>
      <c r="E62" t="s">
        <v>166</v>
      </c>
      <c r="F62">
        <v>5840545</v>
      </c>
      <c r="G62">
        <v>5840545357</v>
      </c>
      <c r="H62">
        <v>25835698</v>
      </c>
      <c r="I62">
        <v>5868246</v>
      </c>
      <c r="J62">
        <v>3110</v>
      </c>
      <c r="K62">
        <v>70</v>
      </c>
      <c r="L62">
        <v>120</v>
      </c>
      <c r="M62" s="10">
        <v>46098</v>
      </c>
      <c r="N62" t="s">
        <v>117</v>
      </c>
      <c r="O62" t="s">
        <v>118</v>
      </c>
      <c r="P62" s="103">
        <v>210740</v>
      </c>
      <c r="Q62">
        <v>152</v>
      </c>
      <c r="R62">
        <v>139417.44</v>
      </c>
      <c r="S62" t="s">
        <v>88</v>
      </c>
      <c r="T62" t="s">
        <v>167</v>
      </c>
      <c r="U62">
        <v>46121</v>
      </c>
      <c r="V62" t="s">
        <v>120</v>
      </c>
      <c r="W62" t="s">
        <v>91</v>
      </c>
      <c r="X62" t="s">
        <v>92</v>
      </c>
      <c r="Y62" t="s">
        <v>93</v>
      </c>
      <c r="Z62">
        <v>31</v>
      </c>
      <c r="AA62" t="s">
        <v>20</v>
      </c>
      <c r="AB62">
        <v>9</v>
      </c>
      <c r="AC62" t="s">
        <v>90</v>
      </c>
      <c r="AD62" t="s">
        <v>14</v>
      </c>
      <c r="AE62" t="s">
        <v>14</v>
      </c>
      <c r="AF62" t="s">
        <v>94</v>
      </c>
      <c r="AG62" t="s">
        <v>122</v>
      </c>
      <c r="AH62" t="s">
        <v>124</v>
      </c>
      <c r="AI62" s="10">
        <v>46067</v>
      </c>
      <c r="AJ62" t="s">
        <v>127</v>
      </c>
      <c r="AK62" s="103">
        <v>210740</v>
      </c>
      <c r="AL62" t="e">
        <v>#N/A</v>
      </c>
      <c r="AM62" t="e">
        <v>#N/A</v>
      </c>
      <c r="AN62" t="s">
        <v>5226</v>
      </c>
      <c r="AO62" t="str">
        <f>_xlfn.XLOOKUP(Tabla1[[#This Row],[NIC]],'R.V.'!B:B,'R.V.'!I:I)</f>
        <v>Se envía por correo electrónico</v>
      </c>
      <c r="AP62" t="str">
        <f>_xlfn.XLOOKUP(Tabla1[[#This Row],[NIC]],'R.V.'!B:B,'R.V.'!A:A)</f>
        <v>Rosmeri Rivera Rodriguez</v>
      </c>
      <c r="AQ62" t="str">
        <f>_xlfn.XLOOKUP(Tabla1[[#This Row],[NIC]],'R.V.'!B:B,'R.V.'!G:G)</f>
        <v>CL  8A  CR 7  5   - LA PAZ</v>
      </c>
      <c r="AR62" t="str">
        <f>_xlfn.XLOOKUP(Tabla1[[#This Row],[NIC]],'R.V.'!B:B,'R.V.'!E:E)</f>
        <v>CONCEJO_DESCENTRALIZADO</v>
      </c>
      <c r="AS62">
        <f>VLOOKUP(Tabla1[[#This Row],[NIC]],'R.V.'!B:D,3,0)</f>
        <v>0</v>
      </c>
    </row>
    <row r="63" spans="1:45">
      <c r="A63">
        <v>5808643</v>
      </c>
      <c r="B63" s="10">
        <v>46111</v>
      </c>
      <c r="C63" t="s">
        <v>168</v>
      </c>
      <c r="D63" t="s">
        <v>168</v>
      </c>
      <c r="E63" t="s">
        <v>169</v>
      </c>
      <c r="F63">
        <v>5808643</v>
      </c>
      <c r="G63">
        <v>5808643340</v>
      </c>
      <c r="H63">
        <v>25837442</v>
      </c>
      <c r="I63">
        <v>5808643</v>
      </c>
      <c r="J63">
        <v>3110</v>
      </c>
      <c r="K63">
        <v>71</v>
      </c>
      <c r="L63">
        <v>240</v>
      </c>
      <c r="M63" s="10">
        <v>46088</v>
      </c>
      <c r="N63" t="s">
        <v>137</v>
      </c>
      <c r="O63" t="s">
        <v>138</v>
      </c>
      <c r="P63" s="103">
        <v>635190</v>
      </c>
      <c r="Q63">
        <v>550</v>
      </c>
      <c r="R63">
        <v>554917</v>
      </c>
      <c r="S63" t="s">
        <v>88</v>
      </c>
      <c r="T63" t="s">
        <v>170</v>
      </c>
      <c r="U63">
        <v>46121</v>
      </c>
      <c r="V63" t="s">
        <v>162</v>
      </c>
      <c r="W63" t="s">
        <v>91</v>
      </c>
      <c r="X63" t="s">
        <v>92</v>
      </c>
      <c r="Y63" t="s">
        <v>93</v>
      </c>
      <c r="Z63">
        <v>30</v>
      </c>
      <c r="AA63" t="s">
        <v>20</v>
      </c>
      <c r="AB63">
        <v>10</v>
      </c>
      <c r="AC63" t="s">
        <v>90</v>
      </c>
      <c r="AD63" t="s">
        <v>14</v>
      </c>
      <c r="AE63" t="s">
        <v>14</v>
      </c>
      <c r="AF63" t="s">
        <v>94</v>
      </c>
      <c r="AG63" t="s">
        <v>122</v>
      </c>
      <c r="AH63" t="s">
        <v>139</v>
      </c>
      <c r="AI63" s="10">
        <v>46058</v>
      </c>
      <c r="AJ63" t="s">
        <v>104</v>
      </c>
      <c r="AK63" s="103">
        <v>635190</v>
      </c>
      <c r="AL63" t="e">
        <v>#N/A</v>
      </c>
      <c r="AM63" t="e">
        <v>#N/A</v>
      </c>
      <c r="AN63" t="s">
        <v>5226</v>
      </c>
      <c r="AO63" t="str">
        <f>_xlfn.XLOOKUP(Tabla1[[#This Row],[NIC]],'R.V.'!B:B,'R.V.'!I:I)</f>
        <v>Se envía por correo electrónico</v>
      </c>
      <c r="AP63" t="str">
        <f>_xlfn.XLOOKUP(Tabla1[[#This Row],[NIC]],'R.V.'!B:B,'R.V.'!A:A)</f>
        <v>Rosmeri Rivera Rodriguez</v>
      </c>
      <c r="AQ63" t="str">
        <f>_xlfn.XLOOKUP(Tabla1[[#This Row],[NIC]],'R.V.'!B:B,'R.V.'!G:G)</f>
        <v>CR  1  CL 3  90   - MANAURE CESAR</v>
      </c>
      <c r="AR63" t="str">
        <f>_xlfn.XLOOKUP(Tabla1[[#This Row],[NIC]],'R.V.'!B:B,'R.V.'!E:E)</f>
        <v>ACUEDUCTO_DESCENTRALIZADO</v>
      </c>
      <c r="AS63">
        <f>VLOOKUP(Tabla1[[#This Row],[NIC]],'R.V.'!B:D,3,0)</f>
        <v>0</v>
      </c>
    </row>
    <row r="64" spans="1:45">
      <c r="A64">
        <v>5800118</v>
      </c>
      <c r="B64" s="10">
        <v>46111</v>
      </c>
      <c r="C64" t="s">
        <v>171</v>
      </c>
      <c r="D64" t="s">
        <v>171</v>
      </c>
      <c r="E64" t="s">
        <v>172</v>
      </c>
      <c r="F64">
        <v>5800118</v>
      </c>
      <c r="G64">
        <v>5800118322</v>
      </c>
      <c r="H64">
        <v>25837584</v>
      </c>
      <c r="I64">
        <v>5800118</v>
      </c>
      <c r="J64">
        <v>3110</v>
      </c>
      <c r="K64">
        <v>71</v>
      </c>
      <c r="L64">
        <v>250</v>
      </c>
      <c r="M64" s="10">
        <v>46088</v>
      </c>
      <c r="N64" t="s">
        <v>86</v>
      </c>
      <c r="O64" t="s">
        <v>87</v>
      </c>
      <c r="P64" s="103">
        <v>18820</v>
      </c>
      <c r="Q64">
        <v>15</v>
      </c>
      <c r="R64">
        <v>16509.900000000001</v>
      </c>
      <c r="S64" t="s">
        <v>88</v>
      </c>
      <c r="T64" t="s">
        <v>173</v>
      </c>
      <c r="U64">
        <v>46121</v>
      </c>
      <c r="V64" t="s">
        <v>162</v>
      </c>
      <c r="W64" t="s">
        <v>91</v>
      </c>
      <c r="X64" t="s">
        <v>92</v>
      </c>
      <c r="Y64" t="s">
        <v>93</v>
      </c>
      <c r="Z64">
        <v>30</v>
      </c>
      <c r="AA64" t="s">
        <v>20</v>
      </c>
      <c r="AB64">
        <v>11</v>
      </c>
      <c r="AC64" t="s">
        <v>90</v>
      </c>
      <c r="AD64" t="s">
        <v>14</v>
      </c>
      <c r="AE64" t="s">
        <v>14</v>
      </c>
      <c r="AF64" t="s">
        <v>94</v>
      </c>
      <c r="AG64" t="s">
        <v>122</v>
      </c>
      <c r="AH64" t="s">
        <v>103</v>
      </c>
      <c r="AI64" s="10">
        <v>46058</v>
      </c>
      <c r="AJ64" t="s">
        <v>104</v>
      </c>
      <c r="AK64" s="103">
        <v>18820</v>
      </c>
      <c r="AL64" t="e">
        <v>#N/A</v>
      </c>
      <c r="AM64" t="e">
        <v>#N/A</v>
      </c>
      <c r="AN64" t="s">
        <v>5224</v>
      </c>
      <c r="AO64">
        <f>_xlfn.XLOOKUP(Tabla1[[#This Row],[NIC]],'R.V.'!B:B,'R.V.'!I:I)</f>
        <v>0</v>
      </c>
      <c r="AP64" t="str">
        <f>_xlfn.XLOOKUP(Tabla1[[#This Row],[NIC]],'R.V.'!B:B,'R.V.'!A:A)</f>
        <v>Rosmeri Rivera Rodriguez</v>
      </c>
      <c r="AQ64" t="str">
        <f>_xlfn.XLOOKUP(Tabla1[[#This Row],[NIC]],'R.V.'!B:B,'R.V.'!G:G)</f>
        <v>CL  3  6A  68   - MANAURE CESAR</v>
      </c>
      <c r="AR64" t="str">
        <f>_xlfn.XLOOKUP(Tabla1[[#This Row],[NIC]],'R.V.'!B:B,'R.V.'!E:E)</f>
        <v>EDUCACION</v>
      </c>
      <c r="AS64" t="str">
        <f>VLOOKUP(Tabla1[[#This Row],[NIC]],'R.V.'!B:D,3,0)</f>
        <v>ESCUELA JUAN XXII</v>
      </c>
    </row>
    <row r="65" spans="1:45">
      <c r="A65">
        <v>5800119</v>
      </c>
      <c r="B65" s="10">
        <v>46111</v>
      </c>
      <c r="C65" t="s">
        <v>171</v>
      </c>
      <c r="D65" t="s">
        <v>171</v>
      </c>
      <c r="E65" t="s">
        <v>172</v>
      </c>
      <c r="F65">
        <v>5800119</v>
      </c>
      <c r="G65">
        <v>5800119324</v>
      </c>
      <c r="H65">
        <v>25857696</v>
      </c>
      <c r="I65">
        <v>5800119</v>
      </c>
      <c r="J65">
        <v>3110</v>
      </c>
      <c r="K65">
        <v>71</v>
      </c>
      <c r="L65">
        <v>250</v>
      </c>
      <c r="M65" s="10">
        <v>46087</v>
      </c>
      <c r="N65" t="s">
        <v>86</v>
      </c>
      <c r="O65" t="s">
        <v>87</v>
      </c>
      <c r="P65" s="103">
        <v>154330</v>
      </c>
      <c r="Q65">
        <v>123</v>
      </c>
      <c r="R65">
        <v>135381.18</v>
      </c>
      <c r="S65" t="s">
        <v>88</v>
      </c>
      <c r="T65" t="s">
        <v>173</v>
      </c>
      <c r="U65">
        <v>46121</v>
      </c>
      <c r="V65" t="s">
        <v>162</v>
      </c>
      <c r="W65" t="s">
        <v>91</v>
      </c>
      <c r="X65" t="s">
        <v>92</v>
      </c>
      <c r="Y65" t="s">
        <v>93</v>
      </c>
      <c r="Z65">
        <v>30</v>
      </c>
      <c r="AA65" t="s">
        <v>20</v>
      </c>
      <c r="AB65">
        <v>11</v>
      </c>
      <c r="AC65" t="s">
        <v>90</v>
      </c>
      <c r="AD65" t="s">
        <v>14</v>
      </c>
      <c r="AE65" t="s">
        <v>14</v>
      </c>
      <c r="AF65" t="s">
        <v>94</v>
      </c>
      <c r="AG65" t="s">
        <v>122</v>
      </c>
      <c r="AH65" t="s">
        <v>103</v>
      </c>
      <c r="AI65" s="10">
        <v>46057</v>
      </c>
      <c r="AJ65" t="s">
        <v>123</v>
      </c>
      <c r="AK65" s="103">
        <v>4913390</v>
      </c>
      <c r="AL65" t="e">
        <v>#N/A</v>
      </c>
      <c r="AM65" t="e">
        <v>#N/A</v>
      </c>
      <c r="AN65" t="s">
        <v>5224</v>
      </c>
      <c r="AO65">
        <f>_xlfn.XLOOKUP(Tabla1[[#This Row],[NIC]],'R.V.'!B:B,'R.V.'!I:I)</f>
        <v>0</v>
      </c>
      <c r="AP65" t="str">
        <f>_xlfn.XLOOKUP(Tabla1[[#This Row],[NIC]],'R.V.'!B:B,'R.V.'!A:A)</f>
        <v>Rosmeri Rivera Rodriguez</v>
      </c>
      <c r="AQ65" t="str">
        <f>_xlfn.XLOOKUP(Tabla1[[#This Row],[NIC]],'R.V.'!B:B,'R.V.'!G:G)</f>
        <v>CL  3  6A  68   - MANAURE CESAR</v>
      </c>
      <c r="AR65" t="str">
        <f>_xlfn.XLOOKUP(Tabla1[[#This Row],[NIC]],'R.V.'!B:B,'R.V.'!E:E)</f>
        <v>EDUCACION</v>
      </c>
      <c r="AS65" t="str">
        <f>VLOOKUP(Tabla1[[#This Row],[NIC]],'R.V.'!B:D,3,0)</f>
        <v>ESCUELA MARIA AUXILIADORA</v>
      </c>
    </row>
    <row r="66" spans="1:45">
      <c r="A66">
        <v>5808641</v>
      </c>
      <c r="B66" s="10">
        <v>46111</v>
      </c>
      <c r="C66" t="s">
        <v>171</v>
      </c>
      <c r="D66" t="s">
        <v>171</v>
      </c>
      <c r="E66" t="s">
        <v>172</v>
      </c>
      <c r="F66">
        <v>5808641</v>
      </c>
      <c r="G66">
        <v>5808641319</v>
      </c>
      <c r="H66">
        <v>25837705</v>
      </c>
      <c r="I66">
        <v>5808641</v>
      </c>
      <c r="J66">
        <v>3110</v>
      </c>
      <c r="K66">
        <v>71</v>
      </c>
      <c r="L66">
        <v>250</v>
      </c>
      <c r="M66" s="10">
        <v>46090</v>
      </c>
      <c r="N66" t="s">
        <v>86</v>
      </c>
      <c r="O66" t="s">
        <v>87</v>
      </c>
      <c r="P66" s="103">
        <v>56460</v>
      </c>
      <c r="Q66">
        <v>45</v>
      </c>
      <c r="R66">
        <v>49529.7</v>
      </c>
      <c r="S66" t="s">
        <v>88</v>
      </c>
      <c r="T66" t="s">
        <v>173</v>
      </c>
      <c r="U66">
        <v>46121</v>
      </c>
      <c r="V66" t="s">
        <v>162</v>
      </c>
      <c r="W66" t="s">
        <v>91</v>
      </c>
      <c r="X66" t="s">
        <v>92</v>
      </c>
      <c r="Y66" t="s">
        <v>121</v>
      </c>
      <c r="Z66">
        <v>31</v>
      </c>
      <c r="AA66" t="s">
        <v>20</v>
      </c>
      <c r="AB66">
        <v>11</v>
      </c>
      <c r="AC66" t="s">
        <v>90</v>
      </c>
      <c r="AD66" t="s">
        <v>14</v>
      </c>
      <c r="AE66" t="s">
        <v>14</v>
      </c>
      <c r="AF66" t="s">
        <v>94</v>
      </c>
      <c r="AG66" t="s">
        <v>122</v>
      </c>
      <c r="AH66" t="s">
        <v>103</v>
      </c>
      <c r="AI66" s="10">
        <v>46059</v>
      </c>
      <c r="AJ66" t="s">
        <v>123</v>
      </c>
      <c r="AK66" s="103">
        <v>56460</v>
      </c>
      <c r="AL66" t="e">
        <v>#N/A</v>
      </c>
      <c r="AM66" t="e">
        <v>#N/A</v>
      </c>
      <c r="AN66" t="s">
        <v>5224</v>
      </c>
      <c r="AO66">
        <f>_xlfn.XLOOKUP(Tabla1[[#This Row],[NIC]],'R.V.'!B:B,'R.V.'!I:I)</f>
        <v>0</v>
      </c>
      <c r="AP66" t="str">
        <f>_xlfn.XLOOKUP(Tabla1[[#This Row],[NIC]],'R.V.'!B:B,'R.V.'!A:A)</f>
        <v>Rosmeri Rivera Rodriguez</v>
      </c>
      <c r="AQ66" t="str">
        <f>_xlfn.XLOOKUP(Tabla1[[#This Row],[NIC]],'R.V.'!B:B,'R.V.'!G:G)</f>
        <v>CL  3  6A  68   - MANAURE CESAR</v>
      </c>
      <c r="AR66" t="str">
        <f>_xlfn.XLOOKUP(Tabla1[[#This Row],[NIC]],'R.V.'!B:B,'R.V.'!E:E)</f>
        <v>EDUCACION</v>
      </c>
      <c r="AS66" t="str">
        <f>VLOOKUP(Tabla1[[#This Row],[NIC]],'R.V.'!B:D,3,0)</f>
        <v>ESCUELA NUEVA S DEL L</v>
      </c>
    </row>
    <row r="67" spans="1:45">
      <c r="A67">
        <v>5808647</v>
      </c>
      <c r="B67" s="10">
        <v>46111</v>
      </c>
      <c r="C67" t="s">
        <v>171</v>
      </c>
      <c r="D67" t="s">
        <v>171</v>
      </c>
      <c r="E67" t="s">
        <v>172</v>
      </c>
      <c r="F67">
        <v>5808647</v>
      </c>
      <c r="G67">
        <v>5808647322</v>
      </c>
      <c r="H67">
        <v>25837262</v>
      </c>
      <c r="I67">
        <v>5808647</v>
      </c>
      <c r="J67">
        <v>3110</v>
      </c>
      <c r="K67">
        <v>71</v>
      </c>
      <c r="L67">
        <v>250</v>
      </c>
      <c r="M67" s="10">
        <v>46087</v>
      </c>
      <c r="N67" t="s">
        <v>86</v>
      </c>
      <c r="O67" t="s">
        <v>87</v>
      </c>
      <c r="P67" s="103">
        <v>57710</v>
      </c>
      <c r="Q67">
        <v>46</v>
      </c>
      <c r="R67">
        <v>50630.36</v>
      </c>
      <c r="S67" t="s">
        <v>88</v>
      </c>
      <c r="T67" t="s">
        <v>173</v>
      </c>
      <c r="U67">
        <v>46121</v>
      </c>
      <c r="V67" t="s">
        <v>162</v>
      </c>
      <c r="W67" t="s">
        <v>91</v>
      </c>
      <c r="X67" t="s">
        <v>92</v>
      </c>
      <c r="Y67" t="s">
        <v>93</v>
      </c>
      <c r="Z67">
        <v>30</v>
      </c>
      <c r="AA67" t="s">
        <v>20</v>
      </c>
      <c r="AB67">
        <v>11</v>
      </c>
      <c r="AC67" t="s">
        <v>90</v>
      </c>
      <c r="AD67" t="s">
        <v>14</v>
      </c>
      <c r="AE67" t="s">
        <v>14</v>
      </c>
      <c r="AF67" t="s">
        <v>94</v>
      </c>
      <c r="AG67" t="s">
        <v>122</v>
      </c>
      <c r="AH67" t="s">
        <v>103</v>
      </c>
      <c r="AI67" s="10">
        <v>46057</v>
      </c>
      <c r="AJ67" t="s">
        <v>104</v>
      </c>
      <c r="AK67" s="103">
        <v>57710</v>
      </c>
      <c r="AL67" t="e">
        <v>#N/A</v>
      </c>
      <c r="AM67" t="e">
        <v>#N/A</v>
      </c>
      <c r="AN67" t="s">
        <v>5224</v>
      </c>
      <c r="AO67">
        <f>_xlfn.XLOOKUP(Tabla1[[#This Row],[NIC]],'R.V.'!B:B,'R.V.'!I:I)</f>
        <v>0</v>
      </c>
      <c r="AP67" t="str">
        <f>_xlfn.XLOOKUP(Tabla1[[#This Row],[NIC]],'R.V.'!B:B,'R.V.'!A:A)</f>
        <v>Rosmeri Rivera Rodriguez</v>
      </c>
      <c r="AQ67" t="str">
        <f>_xlfn.XLOOKUP(Tabla1[[#This Row],[NIC]],'R.V.'!B:B,'R.V.'!G:G)</f>
        <v>CL  3  6A  68   - MANAURE CESAR</v>
      </c>
      <c r="AR67" t="str">
        <f>_xlfn.XLOOKUP(Tabla1[[#This Row],[NIC]],'R.V.'!B:B,'R.V.'!E:E)</f>
        <v>EDUCACION</v>
      </c>
      <c r="AS67" t="str">
        <f>VLOOKUP(Tabla1[[#This Row],[NIC]],'R.V.'!B:D,3,0)</f>
        <v>ESCUELA ANEXA</v>
      </c>
    </row>
    <row r="68" spans="1:45">
      <c r="A68">
        <v>5808649</v>
      </c>
      <c r="B68" s="10">
        <v>46111</v>
      </c>
      <c r="C68" t="s">
        <v>171</v>
      </c>
      <c r="D68" t="s">
        <v>171</v>
      </c>
      <c r="E68" t="s">
        <v>172</v>
      </c>
      <c r="F68">
        <v>5808649</v>
      </c>
      <c r="G68">
        <v>5808649320</v>
      </c>
      <c r="H68">
        <v>25837204</v>
      </c>
      <c r="I68">
        <v>5808649</v>
      </c>
      <c r="J68">
        <v>3110</v>
      </c>
      <c r="K68">
        <v>50</v>
      </c>
      <c r="L68">
        <v>2012</v>
      </c>
      <c r="M68" s="10">
        <v>46105</v>
      </c>
      <c r="N68" t="s">
        <v>86</v>
      </c>
      <c r="O68" t="s">
        <v>87</v>
      </c>
      <c r="P68" s="103">
        <v>5532700</v>
      </c>
      <c r="Q68">
        <v>4400</v>
      </c>
      <c r="R68">
        <v>4842904</v>
      </c>
      <c r="S68" t="s">
        <v>88</v>
      </c>
      <c r="T68" t="s">
        <v>174</v>
      </c>
      <c r="U68">
        <v>46121</v>
      </c>
      <c r="V68" t="s">
        <v>162</v>
      </c>
      <c r="W68" t="s">
        <v>91</v>
      </c>
      <c r="X68" t="s">
        <v>92</v>
      </c>
      <c r="Y68" t="s">
        <v>93</v>
      </c>
      <c r="Z68">
        <v>32</v>
      </c>
      <c r="AA68" t="s">
        <v>20</v>
      </c>
      <c r="AB68">
        <v>11</v>
      </c>
      <c r="AC68" t="s">
        <v>90</v>
      </c>
      <c r="AD68" t="s">
        <v>14</v>
      </c>
      <c r="AE68" t="s">
        <v>14</v>
      </c>
      <c r="AF68" t="s">
        <v>94</v>
      </c>
      <c r="AG68" t="s">
        <v>122</v>
      </c>
      <c r="AH68" t="s">
        <v>103</v>
      </c>
      <c r="AI68" s="10">
        <v>46073</v>
      </c>
      <c r="AJ68" t="s">
        <v>104</v>
      </c>
      <c r="AK68" s="103">
        <v>5532700</v>
      </c>
      <c r="AL68" t="e">
        <v>#N/A</v>
      </c>
      <c r="AM68" t="e">
        <v>#N/A</v>
      </c>
      <c r="AN68" t="s">
        <v>5224</v>
      </c>
      <c r="AO68">
        <f>_xlfn.XLOOKUP(Tabla1[[#This Row],[NIC]],'R.V.'!B:B,'R.V.'!I:I)</f>
        <v>0</v>
      </c>
      <c r="AP68" t="str">
        <f>_xlfn.XLOOKUP(Tabla1[[#This Row],[NIC]],'R.V.'!B:B,'R.V.'!A:A)</f>
        <v>Rosmeri Rivera Rodriguez</v>
      </c>
      <c r="AQ68" t="str">
        <f>_xlfn.XLOOKUP(Tabla1[[#This Row],[NIC]],'R.V.'!B:B,'R.V.'!G:G)</f>
        <v>CL  3  6A  68   - MANAURE CESAR</v>
      </c>
      <c r="AR68" t="str">
        <f>_xlfn.XLOOKUP(Tabla1[[#This Row],[NIC]],'R.V.'!B:B,'R.V.'!E:E)</f>
        <v>EDUCACION</v>
      </c>
      <c r="AS68" t="str">
        <f>VLOOKUP(Tabla1[[#This Row],[NIC]],'R.V.'!B:D,3,0)</f>
        <v>NORMAL MARIA INMACULADA</v>
      </c>
    </row>
    <row r="69" spans="1:45">
      <c r="A69">
        <v>5808651</v>
      </c>
      <c r="B69" s="10">
        <v>46111</v>
      </c>
      <c r="C69" t="s">
        <v>171</v>
      </c>
      <c r="D69" t="s">
        <v>171</v>
      </c>
      <c r="E69" t="s">
        <v>172</v>
      </c>
      <c r="F69">
        <v>5808651</v>
      </c>
      <c r="G69">
        <v>5808651328</v>
      </c>
      <c r="H69">
        <v>25837703</v>
      </c>
      <c r="I69">
        <v>5808651</v>
      </c>
      <c r="J69">
        <v>3110</v>
      </c>
      <c r="K69">
        <v>50</v>
      </c>
      <c r="L69">
        <v>2012</v>
      </c>
      <c r="M69" s="10">
        <v>46105</v>
      </c>
      <c r="N69" t="s">
        <v>108</v>
      </c>
      <c r="O69" t="s">
        <v>109</v>
      </c>
      <c r="P69" s="103">
        <v>2982480</v>
      </c>
      <c r="Q69">
        <v>2970</v>
      </c>
      <c r="R69">
        <v>2610923.7000000002</v>
      </c>
      <c r="S69" t="s">
        <v>88</v>
      </c>
      <c r="T69" t="s">
        <v>4869</v>
      </c>
      <c r="U69">
        <v>46121</v>
      </c>
      <c r="V69" t="s">
        <v>162</v>
      </c>
      <c r="W69" t="s">
        <v>111</v>
      </c>
      <c r="X69" t="s">
        <v>130</v>
      </c>
      <c r="Y69" t="s">
        <v>93</v>
      </c>
      <c r="Z69">
        <v>32</v>
      </c>
      <c r="AA69" t="s">
        <v>20</v>
      </c>
      <c r="AB69">
        <v>11</v>
      </c>
      <c r="AC69" t="s">
        <v>90</v>
      </c>
      <c r="AD69" t="s">
        <v>14</v>
      </c>
      <c r="AE69" t="s">
        <v>14</v>
      </c>
      <c r="AF69" t="s">
        <v>94</v>
      </c>
      <c r="AG69" t="s">
        <v>122</v>
      </c>
      <c r="AH69" t="s">
        <v>143</v>
      </c>
      <c r="AI69" s="10">
        <v>46073</v>
      </c>
      <c r="AJ69" t="s">
        <v>104</v>
      </c>
      <c r="AK69" s="103">
        <v>2982480</v>
      </c>
      <c r="AL69" t="e">
        <v>#N/A</v>
      </c>
      <c r="AM69" t="e">
        <v>#N/A</v>
      </c>
      <c r="AN69" t="s">
        <v>5224</v>
      </c>
      <c r="AO69">
        <f>_xlfn.XLOOKUP(Tabla1[[#This Row],[NIC]],'R.V.'!B:B,'R.V.'!I:I)</f>
        <v>0</v>
      </c>
      <c r="AP69" t="str">
        <f>_xlfn.XLOOKUP(Tabla1[[#This Row],[NIC]],'R.V.'!B:B,'R.V.'!A:A)</f>
        <v>Rosmeri Rivera Rodriguez</v>
      </c>
      <c r="AQ69" t="str">
        <f>_xlfn.XLOOKUP(Tabla1[[#This Row],[NIC]],'R.V.'!B:B,'R.V.'!G:G)</f>
        <v>CL  3  6A  68   - MANAURE CESAR</v>
      </c>
      <c r="AR69" t="str">
        <f>_xlfn.XLOOKUP(Tabla1[[#This Row],[NIC]],'R.V.'!B:B,'R.V.'!E:E)</f>
        <v>EDUCACION</v>
      </c>
      <c r="AS69" t="str">
        <f>VLOOKUP(Tabla1[[#This Row],[NIC]],'R.V.'!B:D,3,0)</f>
        <v>CONCENTRACION DESARROLLO RURAL</v>
      </c>
    </row>
    <row r="70" spans="1:45">
      <c r="A70">
        <v>5858769</v>
      </c>
      <c r="B70" s="10">
        <v>46111</v>
      </c>
      <c r="C70" t="s">
        <v>171</v>
      </c>
      <c r="D70" t="s">
        <v>171</v>
      </c>
      <c r="E70" t="s">
        <v>172</v>
      </c>
      <c r="F70">
        <v>5858769</v>
      </c>
      <c r="G70">
        <v>5858769334</v>
      </c>
      <c r="H70">
        <v>25837289</v>
      </c>
      <c r="I70">
        <v>5904694</v>
      </c>
      <c r="J70">
        <v>3110</v>
      </c>
      <c r="K70">
        <v>71</v>
      </c>
      <c r="L70">
        <v>250</v>
      </c>
      <c r="M70" s="10">
        <v>46084</v>
      </c>
      <c r="N70" t="s">
        <v>86</v>
      </c>
      <c r="O70" t="s">
        <v>87</v>
      </c>
      <c r="P70" s="103">
        <v>403850</v>
      </c>
      <c r="Q70">
        <v>337</v>
      </c>
      <c r="R70">
        <v>354261.14</v>
      </c>
      <c r="S70" t="s">
        <v>88</v>
      </c>
      <c r="T70" t="s">
        <v>173</v>
      </c>
      <c r="U70">
        <v>46121</v>
      </c>
      <c r="V70" t="s">
        <v>162</v>
      </c>
      <c r="W70" t="s">
        <v>91</v>
      </c>
      <c r="X70" t="s">
        <v>92</v>
      </c>
      <c r="Y70" t="s">
        <v>93</v>
      </c>
      <c r="Z70">
        <v>29</v>
      </c>
      <c r="AA70" t="s">
        <v>20</v>
      </c>
      <c r="AB70">
        <v>11</v>
      </c>
      <c r="AC70" t="s">
        <v>90</v>
      </c>
      <c r="AD70" t="s">
        <v>14</v>
      </c>
      <c r="AE70" t="s">
        <v>14</v>
      </c>
      <c r="AF70" t="s">
        <v>94</v>
      </c>
      <c r="AG70" t="s">
        <v>122</v>
      </c>
      <c r="AH70" t="s">
        <v>103</v>
      </c>
      <c r="AI70" s="10">
        <v>46055</v>
      </c>
      <c r="AJ70" t="s">
        <v>104</v>
      </c>
      <c r="AK70" s="103">
        <v>403850</v>
      </c>
      <c r="AL70" t="e">
        <v>#N/A</v>
      </c>
      <c r="AM70" t="e">
        <v>#N/A</v>
      </c>
      <c r="AN70" t="s">
        <v>5224</v>
      </c>
      <c r="AO70">
        <f>_xlfn.XLOOKUP(Tabla1[[#This Row],[NIC]],'R.V.'!B:B,'R.V.'!I:I)</f>
        <v>0</v>
      </c>
      <c r="AP70" t="str">
        <f>_xlfn.XLOOKUP(Tabla1[[#This Row],[NIC]],'R.V.'!B:B,'R.V.'!A:A)</f>
        <v>Rosmeri Rivera Rodriguez</v>
      </c>
      <c r="AQ70" t="str">
        <f>_xlfn.XLOOKUP(Tabla1[[#This Row],[NIC]],'R.V.'!B:B,'R.V.'!G:G)</f>
        <v>CL  3  6A  68   - MANAURE CESAR</v>
      </c>
      <c r="AR70" t="str">
        <f>_xlfn.XLOOKUP(Tabla1[[#This Row],[NIC]],'R.V.'!B:B,'R.V.'!E:E)</f>
        <v>EDUCACION</v>
      </c>
      <c r="AS70" t="str">
        <f>VLOOKUP(Tabla1[[#This Row],[NIC]],'R.V.'!B:D,3,0)</f>
        <v>NUESTRA SEÑORA DEL CARMEN</v>
      </c>
    </row>
    <row r="71" spans="1:45">
      <c r="A71">
        <v>6806610</v>
      </c>
      <c r="B71" s="10">
        <v>46111</v>
      </c>
      <c r="C71" t="s">
        <v>171</v>
      </c>
      <c r="D71" t="s">
        <v>171</v>
      </c>
      <c r="E71" t="s">
        <v>172</v>
      </c>
      <c r="F71">
        <v>6806610</v>
      </c>
      <c r="G71">
        <v>6806610266</v>
      </c>
      <c r="H71">
        <v>25837703</v>
      </c>
      <c r="I71">
        <v>7167507</v>
      </c>
      <c r="J71">
        <v>3110</v>
      </c>
      <c r="K71">
        <v>71</v>
      </c>
      <c r="L71">
        <v>250</v>
      </c>
      <c r="M71" s="10">
        <v>46084</v>
      </c>
      <c r="N71" t="s">
        <v>86</v>
      </c>
      <c r="O71" t="s">
        <v>87</v>
      </c>
      <c r="P71" s="103">
        <v>202530</v>
      </c>
      <c r="Q71">
        <v>169</v>
      </c>
      <c r="R71">
        <v>177656.18</v>
      </c>
      <c r="S71" t="s">
        <v>88</v>
      </c>
      <c r="T71" t="s">
        <v>173</v>
      </c>
      <c r="U71">
        <v>46121</v>
      </c>
      <c r="V71" t="s">
        <v>162</v>
      </c>
      <c r="W71" t="s">
        <v>91</v>
      </c>
      <c r="X71" t="s">
        <v>92</v>
      </c>
      <c r="Y71" t="s">
        <v>93</v>
      </c>
      <c r="Z71">
        <v>29</v>
      </c>
      <c r="AA71" t="s">
        <v>20</v>
      </c>
      <c r="AB71">
        <v>11</v>
      </c>
      <c r="AC71" t="s">
        <v>90</v>
      </c>
      <c r="AD71" t="s">
        <v>14</v>
      </c>
      <c r="AE71" t="s">
        <v>14</v>
      </c>
      <c r="AF71" t="s">
        <v>94</v>
      </c>
      <c r="AG71" t="s">
        <v>122</v>
      </c>
      <c r="AH71" t="s">
        <v>103</v>
      </c>
      <c r="AI71" s="10">
        <v>46055</v>
      </c>
      <c r="AJ71" t="s">
        <v>104</v>
      </c>
      <c r="AK71" s="103">
        <v>202530</v>
      </c>
      <c r="AL71" t="e">
        <v>#N/A</v>
      </c>
      <c r="AM71" t="e">
        <v>#N/A</v>
      </c>
      <c r="AN71" t="s">
        <v>5224</v>
      </c>
      <c r="AO71">
        <f>_xlfn.XLOOKUP(Tabla1[[#This Row],[NIC]],'R.V.'!B:B,'R.V.'!I:I)</f>
        <v>0</v>
      </c>
      <c r="AP71" t="str">
        <f>_xlfn.XLOOKUP(Tabla1[[#This Row],[NIC]],'R.V.'!B:B,'R.V.'!A:A)</f>
        <v>Rosmeri Rivera Rodriguez</v>
      </c>
      <c r="AQ71" t="str">
        <f>_xlfn.XLOOKUP(Tabla1[[#This Row],[NIC]],'R.V.'!B:B,'R.V.'!G:G)</f>
        <v>CL  3  6A  68   - MANAURE CESAR</v>
      </c>
      <c r="AR71" t="str">
        <f>_xlfn.XLOOKUP(Tabla1[[#This Row],[NIC]],'R.V.'!B:B,'R.V.'!E:E)</f>
        <v>EDUCACION</v>
      </c>
      <c r="AS71" t="str">
        <f>VLOOKUP(Tabla1[[#This Row],[NIC]],'R.V.'!B:D,3,0)</f>
        <v>ESCUELA RURAL</v>
      </c>
    </row>
    <row r="72" spans="1:45">
      <c r="A72">
        <v>7971775</v>
      </c>
      <c r="B72" s="10">
        <v>46111</v>
      </c>
      <c r="C72" t="s">
        <v>171</v>
      </c>
      <c r="D72" t="s">
        <v>171</v>
      </c>
      <c r="E72" t="s">
        <v>172</v>
      </c>
      <c r="F72">
        <v>7971775</v>
      </c>
      <c r="G72">
        <v>7971775091</v>
      </c>
      <c r="H72">
        <v>36174681</v>
      </c>
      <c r="I72">
        <v>4297374</v>
      </c>
      <c r="J72">
        <v>3110</v>
      </c>
      <c r="K72">
        <v>71</v>
      </c>
      <c r="L72">
        <v>250</v>
      </c>
      <c r="M72" s="10">
        <v>46092</v>
      </c>
      <c r="N72" t="s">
        <v>86</v>
      </c>
      <c r="O72" t="s">
        <v>87</v>
      </c>
      <c r="P72" s="103">
        <v>0</v>
      </c>
      <c r="Q72">
        <v>0</v>
      </c>
      <c r="R72">
        <v>0</v>
      </c>
      <c r="S72" t="s">
        <v>88</v>
      </c>
      <c r="T72" t="s">
        <v>173</v>
      </c>
      <c r="V72" t="s">
        <v>162</v>
      </c>
      <c r="W72" t="s">
        <v>91</v>
      </c>
      <c r="X72" t="s">
        <v>92</v>
      </c>
      <c r="Y72" t="s">
        <v>121</v>
      </c>
      <c r="Z72">
        <v>30</v>
      </c>
      <c r="AA72" t="s">
        <v>20</v>
      </c>
      <c r="AB72">
        <v>11</v>
      </c>
      <c r="AC72" t="s">
        <v>90</v>
      </c>
      <c r="AD72" t="s">
        <v>14</v>
      </c>
      <c r="AE72" t="s">
        <v>14</v>
      </c>
      <c r="AF72" t="s">
        <v>94</v>
      </c>
      <c r="AG72" t="s">
        <v>122</v>
      </c>
      <c r="AH72" t="s">
        <v>103</v>
      </c>
      <c r="AI72" s="10">
        <v>46062</v>
      </c>
      <c r="AJ72" t="s">
        <v>104</v>
      </c>
      <c r="AK72" s="103">
        <v>0</v>
      </c>
      <c r="AL72" t="e">
        <v>#N/A</v>
      </c>
      <c r="AM72" t="e">
        <v>#N/A</v>
      </c>
      <c r="AN72" t="s">
        <v>5226</v>
      </c>
      <c r="AO72">
        <f>_xlfn.XLOOKUP(Tabla1[[#This Row],[NIC]],'R.V.'!B:B,'R.V.'!I:I)</f>
        <v>0</v>
      </c>
      <c r="AP72" t="str">
        <f>_xlfn.XLOOKUP(Tabla1[[#This Row],[NIC]],'R.V.'!B:B,'R.V.'!A:A)</f>
        <v>Rosmeri Rivera Rodriguez</v>
      </c>
      <c r="AQ72" t="str">
        <f>_xlfn.XLOOKUP(Tabla1[[#This Row],[NIC]],'R.V.'!B:B,'R.V.'!G:G)</f>
        <v>CL  3  6A  68   - MANAURE CESAR</v>
      </c>
      <c r="AR72" t="str">
        <f>_xlfn.XLOOKUP(Tabla1[[#This Row],[NIC]],'R.V.'!B:B,'R.V.'!E:E)</f>
        <v>EDUCACION</v>
      </c>
      <c r="AS72" t="str">
        <f>VLOOKUP(Tabla1[[#This Row],[NIC]],'R.V.'!B:D,3,0)</f>
        <v>ESCUELA VEREDA CANADA</v>
      </c>
    </row>
    <row r="73" spans="1:45">
      <c r="A73">
        <v>7971974</v>
      </c>
      <c r="B73" s="10">
        <v>46111</v>
      </c>
      <c r="C73" t="s">
        <v>171</v>
      </c>
      <c r="D73" t="s">
        <v>171</v>
      </c>
      <c r="E73" t="s">
        <v>172</v>
      </c>
      <c r="F73">
        <v>7971974</v>
      </c>
      <c r="G73">
        <v>7971974089</v>
      </c>
      <c r="H73">
        <v>36174793</v>
      </c>
      <c r="I73">
        <v>4297519</v>
      </c>
      <c r="J73">
        <v>3110</v>
      </c>
      <c r="K73">
        <v>71</v>
      </c>
      <c r="L73">
        <v>250</v>
      </c>
      <c r="M73" s="10">
        <v>46092</v>
      </c>
      <c r="N73" t="s">
        <v>86</v>
      </c>
      <c r="O73" t="s">
        <v>87</v>
      </c>
      <c r="P73" s="103">
        <v>94110</v>
      </c>
      <c r="Q73">
        <v>75</v>
      </c>
      <c r="R73">
        <v>82549.5</v>
      </c>
      <c r="S73" t="s">
        <v>88</v>
      </c>
      <c r="T73" t="s">
        <v>173</v>
      </c>
      <c r="U73">
        <v>46121</v>
      </c>
      <c r="V73" t="s">
        <v>162</v>
      </c>
      <c r="W73" t="s">
        <v>91</v>
      </c>
      <c r="X73" t="s">
        <v>92</v>
      </c>
      <c r="Y73" t="s">
        <v>93</v>
      </c>
      <c r="Z73">
        <v>30</v>
      </c>
      <c r="AA73" t="s">
        <v>20</v>
      </c>
      <c r="AB73">
        <v>11</v>
      </c>
      <c r="AC73" t="s">
        <v>90</v>
      </c>
      <c r="AD73" t="s">
        <v>14</v>
      </c>
      <c r="AE73" t="s">
        <v>14</v>
      </c>
      <c r="AF73" t="s">
        <v>94</v>
      </c>
      <c r="AG73" t="s">
        <v>122</v>
      </c>
      <c r="AH73" t="s">
        <v>103</v>
      </c>
      <c r="AI73" s="10">
        <v>46062</v>
      </c>
      <c r="AJ73" t="s">
        <v>104</v>
      </c>
      <c r="AK73" s="103">
        <v>94110</v>
      </c>
      <c r="AL73" t="e">
        <v>#N/A</v>
      </c>
      <c r="AM73" t="e">
        <v>#N/A</v>
      </c>
      <c r="AN73" t="s">
        <v>5224</v>
      </c>
      <c r="AO73">
        <f>_xlfn.XLOOKUP(Tabla1[[#This Row],[NIC]],'R.V.'!B:B,'R.V.'!I:I)</f>
        <v>0</v>
      </c>
      <c r="AP73" t="str">
        <f>_xlfn.XLOOKUP(Tabla1[[#This Row],[NIC]],'R.V.'!B:B,'R.V.'!A:A)</f>
        <v>Rosmeri Rivera Rodriguez</v>
      </c>
      <c r="AQ73" t="str">
        <f>_xlfn.XLOOKUP(Tabla1[[#This Row],[NIC]],'R.V.'!B:B,'R.V.'!G:G)</f>
        <v>CL  3  6A  68   - MANAURE CESAR</v>
      </c>
      <c r="AR73" t="str">
        <f>_xlfn.XLOOKUP(Tabla1[[#This Row],[NIC]],'R.V.'!B:B,'R.V.'!E:E)</f>
        <v>EDUCACION</v>
      </c>
      <c r="AS73" t="str">
        <f>VLOOKUP(Tabla1[[#This Row],[NIC]],'R.V.'!B:D,3,0)</f>
        <v>COLEGIO SAN ANTONIO</v>
      </c>
    </row>
    <row r="74" spans="1:45">
      <c r="A74">
        <v>7971724</v>
      </c>
      <c r="B74" s="10">
        <v>46111</v>
      </c>
      <c r="C74" t="s">
        <v>171</v>
      </c>
      <c r="D74" t="s">
        <v>171</v>
      </c>
      <c r="E74" t="s">
        <v>172</v>
      </c>
      <c r="F74">
        <v>7971724</v>
      </c>
      <c r="G74">
        <v>7971724088</v>
      </c>
      <c r="H74">
        <v>36174646</v>
      </c>
      <c r="I74">
        <v>4297330</v>
      </c>
      <c r="J74">
        <v>3110</v>
      </c>
      <c r="K74">
        <v>71</v>
      </c>
      <c r="L74">
        <v>250</v>
      </c>
      <c r="M74" s="10">
        <v>46091</v>
      </c>
      <c r="N74" t="s">
        <v>86</v>
      </c>
      <c r="O74" t="s">
        <v>87</v>
      </c>
      <c r="P74" s="103">
        <v>95360</v>
      </c>
      <c r="Q74">
        <v>76</v>
      </c>
      <c r="R74">
        <v>83650.16</v>
      </c>
      <c r="S74" t="s">
        <v>88</v>
      </c>
      <c r="T74" t="s">
        <v>173</v>
      </c>
      <c r="U74">
        <v>46121</v>
      </c>
      <c r="V74" t="s">
        <v>162</v>
      </c>
      <c r="W74" t="s">
        <v>91</v>
      </c>
      <c r="X74" t="s">
        <v>92</v>
      </c>
      <c r="Y74" t="s">
        <v>93</v>
      </c>
      <c r="Z74">
        <v>31</v>
      </c>
      <c r="AA74" t="s">
        <v>20</v>
      </c>
      <c r="AB74">
        <v>11</v>
      </c>
      <c r="AC74" t="s">
        <v>90</v>
      </c>
      <c r="AD74" t="s">
        <v>14</v>
      </c>
      <c r="AE74" t="s">
        <v>14</v>
      </c>
      <c r="AF74" t="s">
        <v>94</v>
      </c>
      <c r="AG74" t="s">
        <v>122</v>
      </c>
      <c r="AH74" t="s">
        <v>103</v>
      </c>
      <c r="AI74" s="10">
        <v>46060</v>
      </c>
      <c r="AJ74" t="s">
        <v>104</v>
      </c>
      <c r="AK74" s="103">
        <v>95360</v>
      </c>
      <c r="AL74" t="e">
        <v>#N/A</v>
      </c>
      <c r="AM74" t="e">
        <v>#N/A</v>
      </c>
      <c r="AN74" t="s">
        <v>5224</v>
      </c>
      <c r="AO74">
        <f>_xlfn.XLOOKUP(Tabla1[[#This Row],[NIC]],'R.V.'!B:B,'R.V.'!I:I)</f>
        <v>0</v>
      </c>
      <c r="AP74" t="str">
        <f>_xlfn.XLOOKUP(Tabla1[[#This Row],[NIC]],'R.V.'!B:B,'R.V.'!A:A)</f>
        <v>Rosmeri Rivera Rodriguez</v>
      </c>
      <c r="AQ74" t="str">
        <f>_xlfn.XLOOKUP(Tabla1[[#This Row],[NIC]],'R.V.'!B:B,'R.V.'!G:G)</f>
        <v>CL  3  6A  68   - MANAURE CESAR</v>
      </c>
      <c r="AR74" t="str">
        <f>_xlfn.XLOOKUP(Tabla1[[#This Row],[NIC]],'R.V.'!B:B,'R.V.'!E:E)</f>
        <v>EDUCACION</v>
      </c>
      <c r="AS74" t="str">
        <f>VLOOKUP(Tabla1[[#This Row],[NIC]],'R.V.'!B:D,3,0)</f>
        <v>COLEGIO VEREDA CASA GRANDE</v>
      </c>
    </row>
    <row r="75" spans="1:45">
      <c r="A75">
        <v>7972032</v>
      </c>
      <c r="B75" s="10">
        <v>46111</v>
      </c>
      <c r="C75" t="s">
        <v>171</v>
      </c>
      <c r="D75" t="s">
        <v>171</v>
      </c>
      <c r="E75" t="s">
        <v>172</v>
      </c>
      <c r="F75">
        <v>7972032</v>
      </c>
      <c r="G75">
        <v>7972032086</v>
      </c>
      <c r="H75">
        <v>36174740</v>
      </c>
      <c r="I75">
        <v>4297610</v>
      </c>
      <c r="J75">
        <v>3110</v>
      </c>
      <c r="K75">
        <v>71</v>
      </c>
      <c r="L75">
        <v>250</v>
      </c>
      <c r="M75" s="10">
        <v>46091</v>
      </c>
      <c r="N75" t="s">
        <v>86</v>
      </c>
      <c r="O75" t="s">
        <v>87</v>
      </c>
      <c r="P75" s="103">
        <v>7520</v>
      </c>
      <c r="Q75">
        <v>6</v>
      </c>
      <c r="R75">
        <v>6603.96</v>
      </c>
      <c r="S75" t="s">
        <v>88</v>
      </c>
      <c r="T75" t="s">
        <v>173</v>
      </c>
      <c r="U75">
        <v>46121</v>
      </c>
      <c r="V75" t="s">
        <v>162</v>
      </c>
      <c r="W75" t="s">
        <v>91</v>
      </c>
      <c r="X75" t="s">
        <v>92</v>
      </c>
      <c r="Y75" t="s">
        <v>93</v>
      </c>
      <c r="Z75">
        <v>31</v>
      </c>
      <c r="AA75" t="s">
        <v>20</v>
      </c>
      <c r="AB75">
        <v>11</v>
      </c>
      <c r="AC75" t="s">
        <v>90</v>
      </c>
      <c r="AD75" t="s">
        <v>14</v>
      </c>
      <c r="AE75" t="s">
        <v>14</v>
      </c>
      <c r="AF75" t="s">
        <v>94</v>
      </c>
      <c r="AG75" t="s">
        <v>122</v>
      </c>
      <c r="AH75" t="s">
        <v>103</v>
      </c>
      <c r="AI75" s="10">
        <v>46060</v>
      </c>
      <c r="AJ75" t="s">
        <v>104</v>
      </c>
      <c r="AK75" s="103">
        <v>7520</v>
      </c>
      <c r="AL75" t="e">
        <v>#N/A</v>
      </c>
      <c r="AM75" t="e">
        <v>#N/A</v>
      </c>
      <c r="AN75" t="s">
        <v>5224</v>
      </c>
      <c r="AO75">
        <f>_xlfn.XLOOKUP(Tabla1[[#This Row],[NIC]],'R.V.'!B:B,'R.V.'!I:I)</f>
        <v>0</v>
      </c>
      <c r="AP75" t="str">
        <f>_xlfn.XLOOKUP(Tabla1[[#This Row],[NIC]],'R.V.'!B:B,'R.V.'!A:A)</f>
        <v>Rosmeri Rivera Rodriguez</v>
      </c>
      <c r="AQ75" t="str">
        <f>_xlfn.XLOOKUP(Tabla1[[#This Row],[NIC]],'R.V.'!B:B,'R.V.'!G:G)</f>
        <v>CL  3  6A  68   - MANAURE CESAR</v>
      </c>
      <c r="AR75" t="str">
        <f>_xlfn.XLOOKUP(Tabla1[[#This Row],[NIC]],'R.V.'!B:B,'R.V.'!E:E)</f>
        <v>EDUCACION</v>
      </c>
      <c r="AS75" t="str">
        <f>VLOOKUP(Tabla1[[#This Row],[NIC]],'R.V.'!B:D,3,0)</f>
        <v>ESCUELA EL VENADO</v>
      </c>
    </row>
    <row r="76" spans="1:45">
      <c r="A76">
        <v>7972015</v>
      </c>
      <c r="B76" s="10">
        <v>46111</v>
      </c>
      <c r="C76" t="s">
        <v>171</v>
      </c>
      <c r="D76" t="s">
        <v>171</v>
      </c>
      <c r="E76" t="s">
        <v>172</v>
      </c>
      <c r="F76">
        <v>7972015</v>
      </c>
      <c r="G76">
        <v>7972015089</v>
      </c>
      <c r="H76">
        <v>36174727</v>
      </c>
      <c r="I76">
        <v>4297565</v>
      </c>
      <c r="J76">
        <v>3110</v>
      </c>
      <c r="K76">
        <v>71</v>
      </c>
      <c r="L76">
        <v>250</v>
      </c>
      <c r="M76" s="10">
        <v>46092</v>
      </c>
      <c r="N76" t="s">
        <v>86</v>
      </c>
      <c r="O76" t="s">
        <v>87</v>
      </c>
      <c r="P76" s="103">
        <v>0</v>
      </c>
      <c r="Q76">
        <v>0</v>
      </c>
      <c r="R76">
        <v>0</v>
      </c>
      <c r="S76" t="s">
        <v>88</v>
      </c>
      <c r="T76" t="s">
        <v>173</v>
      </c>
      <c r="V76" t="s">
        <v>162</v>
      </c>
      <c r="W76" t="s">
        <v>91</v>
      </c>
      <c r="X76" t="s">
        <v>92</v>
      </c>
      <c r="Y76" t="s">
        <v>121</v>
      </c>
      <c r="Z76">
        <v>30</v>
      </c>
      <c r="AA76" t="s">
        <v>20</v>
      </c>
      <c r="AB76">
        <v>11</v>
      </c>
      <c r="AC76" t="s">
        <v>90</v>
      </c>
      <c r="AD76" t="s">
        <v>14</v>
      </c>
      <c r="AE76" t="s">
        <v>14</v>
      </c>
      <c r="AF76" t="s">
        <v>94</v>
      </c>
      <c r="AG76" t="s">
        <v>122</v>
      </c>
      <c r="AH76" t="s">
        <v>103</v>
      </c>
      <c r="AI76" s="10">
        <v>46062</v>
      </c>
      <c r="AJ76" t="s">
        <v>104</v>
      </c>
      <c r="AK76" s="103">
        <v>0</v>
      </c>
      <c r="AL76" t="e">
        <v>#N/A</v>
      </c>
      <c r="AM76" t="e">
        <v>#N/A</v>
      </c>
      <c r="AN76" t="s">
        <v>5224</v>
      </c>
      <c r="AO76">
        <f>_xlfn.XLOOKUP(Tabla1[[#This Row],[NIC]],'R.V.'!B:B,'R.V.'!I:I)</f>
        <v>0</v>
      </c>
      <c r="AP76" t="str">
        <f>_xlfn.XLOOKUP(Tabla1[[#This Row],[NIC]],'R.V.'!B:B,'R.V.'!A:A)</f>
        <v>Rosmeri Rivera Rodriguez</v>
      </c>
      <c r="AQ76" t="str">
        <f>_xlfn.XLOOKUP(Tabla1[[#This Row],[NIC]],'R.V.'!B:B,'R.V.'!G:G)</f>
        <v>CL  3  6A  68   - MANAURE CESAR</v>
      </c>
      <c r="AR76" t="str">
        <f>_xlfn.XLOOKUP(Tabla1[[#This Row],[NIC]],'R.V.'!B:B,'R.V.'!E:E)</f>
        <v>EDUCACION</v>
      </c>
      <c r="AS76" t="str">
        <f>VLOOKUP(Tabla1[[#This Row],[NIC]],'R.V.'!B:D,3,0)</f>
        <v>ESCUELA EL CINCO</v>
      </c>
    </row>
    <row r="77" spans="1:45">
      <c r="A77">
        <v>5858485</v>
      </c>
      <c r="B77" s="10">
        <v>46111</v>
      </c>
      <c r="C77" t="s">
        <v>171</v>
      </c>
      <c r="D77" t="s">
        <v>171</v>
      </c>
      <c r="E77" t="s">
        <v>175</v>
      </c>
      <c r="F77">
        <v>5858485</v>
      </c>
      <c r="G77">
        <v>5858485313</v>
      </c>
      <c r="H77">
        <v>25857630</v>
      </c>
      <c r="I77">
        <v>5904126</v>
      </c>
      <c r="J77">
        <v>3110</v>
      </c>
      <c r="K77">
        <v>71</v>
      </c>
      <c r="L77">
        <v>240</v>
      </c>
      <c r="M77" s="10">
        <v>46088</v>
      </c>
      <c r="N77" t="s">
        <v>117</v>
      </c>
      <c r="O77" t="s">
        <v>118</v>
      </c>
      <c r="P77" s="103">
        <v>493460</v>
      </c>
      <c r="Q77">
        <v>538</v>
      </c>
      <c r="R77">
        <v>493464.36</v>
      </c>
      <c r="S77" t="s">
        <v>88</v>
      </c>
      <c r="T77" t="s">
        <v>176</v>
      </c>
      <c r="U77">
        <v>46121</v>
      </c>
      <c r="V77" t="s">
        <v>162</v>
      </c>
      <c r="W77" t="s">
        <v>91</v>
      </c>
      <c r="X77" t="s">
        <v>92</v>
      </c>
      <c r="Y77" t="s">
        <v>93</v>
      </c>
      <c r="Z77">
        <v>30</v>
      </c>
      <c r="AA77" t="s">
        <v>20</v>
      </c>
      <c r="AB77">
        <v>12</v>
      </c>
      <c r="AC77" t="s">
        <v>90</v>
      </c>
      <c r="AD77" t="s">
        <v>14</v>
      </c>
      <c r="AE77" t="s">
        <v>14</v>
      </c>
      <c r="AF77" t="s">
        <v>94</v>
      </c>
      <c r="AG77" t="s">
        <v>122</v>
      </c>
      <c r="AH77" t="s">
        <v>126</v>
      </c>
      <c r="AI77" s="10">
        <v>46058</v>
      </c>
      <c r="AJ77" t="s">
        <v>104</v>
      </c>
      <c r="AK77" s="103">
        <v>493460</v>
      </c>
      <c r="AL77" t="e">
        <v>#N/A</v>
      </c>
      <c r="AM77" t="e">
        <v>#N/A</v>
      </c>
      <c r="AN77" t="s">
        <v>5224</v>
      </c>
      <c r="AO77">
        <f>_xlfn.XLOOKUP(Tabla1[[#This Row],[NIC]],'R.V.'!B:B,'R.V.'!I:I)</f>
        <v>0</v>
      </c>
      <c r="AP77" t="str">
        <f>_xlfn.XLOOKUP(Tabla1[[#This Row],[NIC]],'R.V.'!B:B,'R.V.'!A:A)</f>
        <v>Rosmeri Rivera Rodriguez</v>
      </c>
      <c r="AQ77" t="str">
        <f>_xlfn.XLOOKUP(Tabla1[[#This Row],[NIC]],'R.V.'!B:B,'R.V.'!G:G)</f>
        <v>CL  3  6A  68   - MANAURE CESAR</v>
      </c>
      <c r="AR77" t="str">
        <f>_xlfn.XLOOKUP(Tabla1[[#This Row],[NIC]],'R.V.'!B:B,'R.V.'!E:E)</f>
        <v>PROPIOS</v>
      </c>
      <c r="AS77" t="str">
        <f>VLOOKUP(Tabla1[[#This Row],[NIC]],'R.V.'!B:D,3,0)</f>
        <v xml:space="preserve"> CASA DE LA CULTURA</v>
      </c>
    </row>
    <row r="78" spans="1:45">
      <c r="A78">
        <v>5858798</v>
      </c>
      <c r="B78" s="10">
        <v>46111</v>
      </c>
      <c r="C78" t="s">
        <v>171</v>
      </c>
      <c r="D78" t="s">
        <v>171</v>
      </c>
      <c r="E78" t="s">
        <v>175</v>
      </c>
      <c r="F78">
        <v>5858798</v>
      </c>
      <c r="G78">
        <v>5858798330</v>
      </c>
      <c r="H78">
        <v>25837268</v>
      </c>
      <c r="I78">
        <v>5904752</v>
      </c>
      <c r="J78">
        <v>3110</v>
      </c>
      <c r="K78">
        <v>71</v>
      </c>
      <c r="L78">
        <v>240</v>
      </c>
      <c r="M78" s="10">
        <v>46084</v>
      </c>
      <c r="N78" t="s">
        <v>117</v>
      </c>
      <c r="O78" t="s">
        <v>118</v>
      </c>
      <c r="P78" s="103">
        <v>767980</v>
      </c>
      <c r="Q78">
        <v>769</v>
      </c>
      <c r="R78">
        <v>673659.38</v>
      </c>
      <c r="S78" t="s">
        <v>88</v>
      </c>
      <c r="T78" t="s">
        <v>176</v>
      </c>
      <c r="U78">
        <v>46121</v>
      </c>
      <c r="V78" t="s">
        <v>162</v>
      </c>
      <c r="W78" t="s">
        <v>91</v>
      </c>
      <c r="X78" t="s">
        <v>92</v>
      </c>
      <c r="Y78" t="s">
        <v>93</v>
      </c>
      <c r="Z78">
        <v>29</v>
      </c>
      <c r="AA78" t="s">
        <v>20</v>
      </c>
      <c r="AB78">
        <v>12</v>
      </c>
      <c r="AC78" t="s">
        <v>90</v>
      </c>
      <c r="AD78" t="s">
        <v>14</v>
      </c>
      <c r="AE78" t="s">
        <v>14</v>
      </c>
      <c r="AF78" t="s">
        <v>94</v>
      </c>
      <c r="AG78" t="s">
        <v>122</v>
      </c>
      <c r="AH78" t="s">
        <v>131</v>
      </c>
      <c r="AI78" s="10">
        <v>46055</v>
      </c>
      <c r="AJ78" t="s">
        <v>104</v>
      </c>
      <c r="AK78" s="103">
        <v>4768640</v>
      </c>
      <c r="AL78" t="e">
        <v>#N/A</v>
      </c>
      <c r="AM78" t="e">
        <v>#N/A</v>
      </c>
      <c r="AN78" t="s">
        <v>5224</v>
      </c>
      <c r="AO78">
        <f>_xlfn.XLOOKUP(Tabla1[[#This Row],[NIC]],'R.V.'!B:B,'R.V.'!I:I)</f>
        <v>0</v>
      </c>
      <c r="AP78" t="str">
        <f>_xlfn.XLOOKUP(Tabla1[[#This Row],[NIC]],'R.V.'!B:B,'R.V.'!A:A)</f>
        <v>Rosmeri Rivera Rodriguez</v>
      </c>
      <c r="AQ78" t="str">
        <f>_xlfn.XLOOKUP(Tabla1[[#This Row],[NIC]],'R.V.'!B:B,'R.V.'!G:G)</f>
        <v>CL  3  6A  68   - MANAURE CESAR</v>
      </c>
      <c r="AR78" t="str">
        <f>_xlfn.XLOOKUP(Tabla1[[#This Row],[NIC]],'R.V.'!B:B,'R.V.'!E:E)</f>
        <v>PROPIOS</v>
      </c>
      <c r="AS78" t="str">
        <f>VLOOKUP(Tabla1[[#This Row],[NIC]],'R.V.'!B:D,3,0)</f>
        <v>CENTRO ROSITA DAVILA - CASA DEL ABUELO MANAURE</v>
      </c>
    </row>
    <row r="79" spans="1:45">
      <c r="A79">
        <v>6930503</v>
      </c>
      <c r="B79" s="10">
        <v>46111</v>
      </c>
      <c r="C79" t="s">
        <v>171</v>
      </c>
      <c r="D79" t="s">
        <v>171</v>
      </c>
      <c r="E79" t="s">
        <v>175</v>
      </c>
      <c r="F79">
        <v>6930503</v>
      </c>
      <c r="G79">
        <v>6930503205</v>
      </c>
      <c r="H79">
        <v>35018699</v>
      </c>
      <c r="I79">
        <v>8072306</v>
      </c>
      <c r="J79">
        <v>3110</v>
      </c>
      <c r="K79">
        <v>71</v>
      </c>
      <c r="L79">
        <v>240</v>
      </c>
      <c r="M79" s="10">
        <v>46084</v>
      </c>
      <c r="N79" t="s">
        <v>117</v>
      </c>
      <c r="O79" t="s">
        <v>118</v>
      </c>
      <c r="P79" s="103">
        <v>0</v>
      </c>
      <c r="Q79">
        <v>0</v>
      </c>
      <c r="R79">
        <v>0</v>
      </c>
      <c r="S79" t="s">
        <v>88</v>
      </c>
      <c r="T79" t="s">
        <v>176</v>
      </c>
      <c r="V79" t="s">
        <v>162</v>
      </c>
      <c r="W79" t="s">
        <v>91</v>
      </c>
      <c r="X79" t="s">
        <v>92</v>
      </c>
      <c r="Y79" t="s">
        <v>121</v>
      </c>
      <c r="Z79">
        <v>29</v>
      </c>
      <c r="AA79" t="s">
        <v>20</v>
      </c>
      <c r="AB79">
        <v>12</v>
      </c>
      <c r="AC79" t="s">
        <v>90</v>
      </c>
      <c r="AD79" t="s">
        <v>14</v>
      </c>
      <c r="AE79" t="s">
        <v>14</v>
      </c>
      <c r="AF79" t="s">
        <v>94</v>
      </c>
      <c r="AG79" t="s">
        <v>122</v>
      </c>
      <c r="AH79" t="s">
        <v>96</v>
      </c>
      <c r="AI79" s="10">
        <v>46055</v>
      </c>
      <c r="AJ79" t="s">
        <v>104</v>
      </c>
      <c r="AK79" s="103">
        <v>468000</v>
      </c>
      <c r="AL79" t="e">
        <v>#N/A</v>
      </c>
      <c r="AM79" t="e">
        <v>#N/A</v>
      </c>
      <c r="AN79" t="s">
        <v>5224</v>
      </c>
      <c r="AO79">
        <f>_xlfn.XLOOKUP(Tabla1[[#This Row],[NIC]],'R.V.'!B:B,'R.V.'!I:I)</f>
        <v>0</v>
      </c>
      <c r="AP79" t="str">
        <f>_xlfn.XLOOKUP(Tabla1[[#This Row],[NIC]],'R.V.'!B:B,'R.V.'!A:A)</f>
        <v>Rosmeri Rivera Rodriguez</v>
      </c>
      <c r="AQ79" t="str">
        <f>_xlfn.XLOOKUP(Tabla1[[#This Row],[NIC]],'R.V.'!B:B,'R.V.'!G:G)</f>
        <v>CL  3  6A  68   - MANAURE CESAR</v>
      </c>
      <c r="AR79" t="str">
        <f>_xlfn.XLOOKUP(Tabla1[[#This Row],[NIC]],'R.V.'!B:B,'R.V.'!E:E)</f>
        <v>PROPIOS</v>
      </c>
      <c r="AS79" t="str">
        <f>VLOOKUP(Tabla1[[#This Row],[NIC]],'R.V.'!B:D,3,0)</f>
        <v>MERCADO</v>
      </c>
    </row>
    <row r="80" spans="1:45">
      <c r="A80">
        <v>6694182</v>
      </c>
      <c r="B80" s="10">
        <v>46111</v>
      </c>
      <c r="C80" t="s">
        <v>171</v>
      </c>
      <c r="D80" t="s">
        <v>171</v>
      </c>
      <c r="E80" t="s">
        <v>175</v>
      </c>
      <c r="F80">
        <v>6694182</v>
      </c>
      <c r="G80">
        <v>6694182261</v>
      </c>
      <c r="H80">
        <v>35043430</v>
      </c>
      <c r="I80">
        <v>7037465</v>
      </c>
      <c r="J80">
        <v>3110</v>
      </c>
      <c r="K80">
        <v>71</v>
      </c>
      <c r="L80">
        <v>240</v>
      </c>
      <c r="M80" s="10">
        <v>46088</v>
      </c>
      <c r="N80" t="s">
        <v>117</v>
      </c>
      <c r="O80" t="s">
        <v>118</v>
      </c>
      <c r="P80" s="103">
        <v>3152570</v>
      </c>
      <c r="Q80">
        <v>3015</v>
      </c>
      <c r="R80">
        <v>2765418.3</v>
      </c>
      <c r="S80" t="s">
        <v>88</v>
      </c>
      <c r="T80" t="s">
        <v>176</v>
      </c>
      <c r="U80">
        <v>46121</v>
      </c>
      <c r="V80" t="s">
        <v>162</v>
      </c>
      <c r="W80" t="s">
        <v>91</v>
      </c>
      <c r="X80" t="s">
        <v>92</v>
      </c>
      <c r="Y80" t="s">
        <v>93</v>
      </c>
      <c r="Z80">
        <v>30</v>
      </c>
      <c r="AA80" t="s">
        <v>20</v>
      </c>
      <c r="AB80">
        <v>12</v>
      </c>
      <c r="AC80" t="s">
        <v>90</v>
      </c>
      <c r="AD80" t="s">
        <v>14</v>
      </c>
      <c r="AE80" t="s">
        <v>14</v>
      </c>
      <c r="AF80" t="s">
        <v>94</v>
      </c>
      <c r="AG80" t="s">
        <v>122</v>
      </c>
      <c r="AH80" t="s">
        <v>177</v>
      </c>
      <c r="AI80" s="10">
        <v>46058</v>
      </c>
      <c r="AJ80" t="s">
        <v>104</v>
      </c>
      <c r="AK80" s="103">
        <v>3152570</v>
      </c>
      <c r="AL80" t="e">
        <v>#N/A</v>
      </c>
      <c r="AM80" t="e">
        <v>#N/A</v>
      </c>
      <c r="AN80" t="s">
        <v>5224</v>
      </c>
      <c r="AO80">
        <f>_xlfn.XLOOKUP(Tabla1[[#This Row],[NIC]],'R.V.'!B:B,'R.V.'!I:I)</f>
        <v>0</v>
      </c>
      <c r="AP80" t="str">
        <f>_xlfn.XLOOKUP(Tabla1[[#This Row],[NIC]],'R.V.'!B:B,'R.V.'!A:A)</f>
        <v>Rosmeri Rivera Rodriguez</v>
      </c>
      <c r="AQ80" t="str">
        <f>_xlfn.XLOOKUP(Tabla1[[#This Row],[NIC]],'R.V.'!B:B,'R.V.'!G:G)</f>
        <v>CL  3  6A  68   - MANAURE CESAR</v>
      </c>
      <c r="AR80" t="str">
        <f>_xlfn.XLOOKUP(Tabla1[[#This Row],[NIC]],'R.V.'!B:B,'R.V.'!E:E)</f>
        <v>PROPIOS</v>
      </c>
      <c r="AS80" t="str">
        <f>VLOOKUP(Tabla1[[#This Row],[NIC]],'R.V.'!B:D,3,0)</f>
        <v xml:space="preserve">PALACIO Y/O ALCALDIA MUNICIPAL DE MANAURE - SEDE ALCALDIA </v>
      </c>
    </row>
    <row r="81" spans="1:45">
      <c r="A81">
        <v>6930504</v>
      </c>
      <c r="B81" s="10">
        <v>46111</v>
      </c>
      <c r="C81" t="s">
        <v>171</v>
      </c>
      <c r="D81" t="s">
        <v>171</v>
      </c>
      <c r="E81" t="s">
        <v>175</v>
      </c>
      <c r="F81">
        <v>6930504</v>
      </c>
      <c r="G81">
        <v>6930504222</v>
      </c>
      <c r="H81">
        <v>35018699</v>
      </c>
      <c r="I81">
        <v>8072311</v>
      </c>
      <c r="J81">
        <v>3110</v>
      </c>
      <c r="K81">
        <v>71</v>
      </c>
      <c r="L81">
        <v>240</v>
      </c>
      <c r="M81" s="10">
        <v>46084</v>
      </c>
      <c r="N81" t="s">
        <v>117</v>
      </c>
      <c r="O81" t="s">
        <v>118</v>
      </c>
      <c r="P81" s="103">
        <v>233630</v>
      </c>
      <c r="Q81">
        <v>226</v>
      </c>
      <c r="R81">
        <v>197980.52</v>
      </c>
      <c r="S81" t="s">
        <v>88</v>
      </c>
      <c r="T81" t="s">
        <v>176</v>
      </c>
      <c r="U81">
        <v>46121</v>
      </c>
      <c r="V81" t="s">
        <v>162</v>
      </c>
      <c r="W81" t="s">
        <v>91</v>
      </c>
      <c r="X81" t="s">
        <v>92</v>
      </c>
      <c r="Y81" t="s">
        <v>93</v>
      </c>
      <c r="Z81">
        <v>29</v>
      </c>
      <c r="AA81" t="s">
        <v>20</v>
      </c>
      <c r="AB81">
        <v>12</v>
      </c>
      <c r="AC81" t="s">
        <v>90</v>
      </c>
      <c r="AD81" t="s">
        <v>14</v>
      </c>
      <c r="AE81" t="s">
        <v>14</v>
      </c>
      <c r="AF81" t="s">
        <v>94</v>
      </c>
      <c r="AG81" t="s">
        <v>122</v>
      </c>
      <c r="AH81" t="s">
        <v>126</v>
      </c>
      <c r="AI81" s="10">
        <v>46055</v>
      </c>
      <c r="AJ81" t="s">
        <v>104</v>
      </c>
      <c r="AK81" s="103">
        <v>233630</v>
      </c>
      <c r="AL81" t="e">
        <v>#N/A</v>
      </c>
      <c r="AM81" t="e">
        <v>#N/A</v>
      </c>
      <c r="AN81" t="s">
        <v>5224</v>
      </c>
      <c r="AO81">
        <f>_xlfn.XLOOKUP(Tabla1[[#This Row],[NIC]],'R.V.'!B:B,'R.V.'!I:I)</f>
        <v>0</v>
      </c>
      <c r="AP81" t="str">
        <f>_xlfn.XLOOKUP(Tabla1[[#This Row],[NIC]],'R.V.'!B:B,'R.V.'!A:A)</f>
        <v>Rosmeri Rivera Rodriguez</v>
      </c>
      <c r="AQ81" t="str">
        <f>_xlfn.XLOOKUP(Tabla1[[#This Row],[NIC]],'R.V.'!B:B,'R.V.'!G:G)</f>
        <v>CL  3  6A  68   - MANAURE CESAR</v>
      </c>
      <c r="AR81" t="str">
        <f>_xlfn.XLOOKUP(Tabla1[[#This Row],[NIC]],'R.V.'!B:B,'R.V.'!E:E)</f>
        <v>PROPIOS</v>
      </c>
      <c r="AS81" t="str">
        <f>VLOOKUP(Tabla1[[#This Row],[NIC]],'R.V.'!B:D,3,0)</f>
        <v xml:space="preserve">ALCALDIA MUNICIPAL </v>
      </c>
    </row>
    <row r="82" spans="1:45">
      <c r="A82">
        <v>7600579</v>
      </c>
      <c r="B82" s="10">
        <v>46111</v>
      </c>
      <c r="C82" t="s">
        <v>171</v>
      </c>
      <c r="D82" t="s">
        <v>171</v>
      </c>
      <c r="E82" t="s">
        <v>175</v>
      </c>
      <c r="F82">
        <v>7600579</v>
      </c>
      <c r="G82">
        <v>7600579189</v>
      </c>
      <c r="H82">
        <v>25857630</v>
      </c>
      <c r="I82">
        <v>8763249</v>
      </c>
      <c r="J82">
        <v>3110</v>
      </c>
      <c r="K82">
        <v>71</v>
      </c>
      <c r="L82">
        <v>240</v>
      </c>
      <c r="M82" s="10">
        <v>46088</v>
      </c>
      <c r="N82" t="s">
        <v>117</v>
      </c>
      <c r="O82" t="s">
        <v>118</v>
      </c>
      <c r="P82" s="103">
        <v>234220</v>
      </c>
      <c r="Q82">
        <v>224</v>
      </c>
      <c r="R82">
        <v>205457.28</v>
      </c>
      <c r="S82" t="s">
        <v>88</v>
      </c>
      <c r="T82" t="s">
        <v>176</v>
      </c>
      <c r="U82">
        <v>46121</v>
      </c>
      <c r="V82" t="s">
        <v>162</v>
      </c>
      <c r="W82" t="s">
        <v>91</v>
      </c>
      <c r="X82" t="s">
        <v>92</v>
      </c>
      <c r="Y82" t="s">
        <v>93</v>
      </c>
      <c r="Z82">
        <v>30</v>
      </c>
      <c r="AA82" t="s">
        <v>20</v>
      </c>
      <c r="AB82">
        <v>12</v>
      </c>
      <c r="AC82" t="s">
        <v>90</v>
      </c>
      <c r="AD82" t="s">
        <v>14</v>
      </c>
      <c r="AE82" t="s">
        <v>14</v>
      </c>
      <c r="AF82" t="s">
        <v>94</v>
      </c>
      <c r="AG82" t="s">
        <v>122</v>
      </c>
      <c r="AH82" t="s">
        <v>126</v>
      </c>
      <c r="AI82" s="10">
        <v>46058</v>
      </c>
      <c r="AJ82" t="s">
        <v>104</v>
      </c>
      <c r="AK82" s="103">
        <v>234220</v>
      </c>
      <c r="AL82" t="e">
        <v>#N/A</v>
      </c>
      <c r="AM82" t="e">
        <v>#N/A</v>
      </c>
      <c r="AN82" t="s">
        <v>5224</v>
      </c>
      <c r="AO82">
        <f>_xlfn.XLOOKUP(Tabla1[[#This Row],[NIC]],'R.V.'!B:B,'R.V.'!I:I)</f>
        <v>0</v>
      </c>
      <c r="AP82" t="str">
        <f>_xlfn.XLOOKUP(Tabla1[[#This Row],[NIC]],'R.V.'!B:B,'R.V.'!A:A)</f>
        <v>Rosmeri Rivera Rodriguez</v>
      </c>
      <c r="AQ82" t="str">
        <f>_xlfn.XLOOKUP(Tabla1[[#This Row],[NIC]],'R.V.'!B:B,'R.V.'!G:G)</f>
        <v>CL  3  6A  68   - MANAURE CESAR</v>
      </c>
      <c r="AR82" t="str">
        <f>_xlfn.XLOOKUP(Tabla1[[#This Row],[NIC]],'R.V.'!B:B,'R.V.'!E:E)</f>
        <v>PROPIOS</v>
      </c>
      <c r="AS82" t="str">
        <f>VLOOKUP(Tabla1[[#This Row],[NIC]],'R.V.'!B:D,3,0)</f>
        <v>CASA DE LA CULTURA</v>
      </c>
    </row>
    <row r="83" spans="1:45">
      <c r="A83">
        <v>7691630</v>
      </c>
      <c r="B83" s="10">
        <v>46111</v>
      </c>
      <c r="C83" t="s">
        <v>171</v>
      </c>
      <c r="D83" t="s">
        <v>171</v>
      </c>
      <c r="E83" t="s">
        <v>175</v>
      </c>
      <c r="F83">
        <v>7691630</v>
      </c>
      <c r="G83">
        <v>7691630171</v>
      </c>
      <c r="H83">
        <v>36074500</v>
      </c>
      <c r="I83">
        <v>3445776</v>
      </c>
      <c r="J83">
        <v>3110</v>
      </c>
      <c r="K83">
        <v>71</v>
      </c>
      <c r="L83">
        <v>240</v>
      </c>
      <c r="M83" s="10">
        <v>46088</v>
      </c>
      <c r="N83" t="s">
        <v>117</v>
      </c>
      <c r="O83" t="s">
        <v>118</v>
      </c>
      <c r="P83" s="103">
        <v>248740</v>
      </c>
      <c r="Q83">
        <v>223</v>
      </c>
      <c r="R83">
        <v>204540.06</v>
      </c>
      <c r="S83" t="s">
        <v>88</v>
      </c>
      <c r="T83" t="s">
        <v>176</v>
      </c>
      <c r="U83">
        <v>46121</v>
      </c>
      <c r="V83" t="s">
        <v>162</v>
      </c>
      <c r="W83" t="s">
        <v>91</v>
      </c>
      <c r="X83" t="s">
        <v>92</v>
      </c>
      <c r="Y83" t="s">
        <v>93</v>
      </c>
      <c r="Z83">
        <v>30</v>
      </c>
      <c r="AA83" t="s">
        <v>20</v>
      </c>
      <c r="AB83">
        <v>12</v>
      </c>
      <c r="AC83" t="s">
        <v>90</v>
      </c>
      <c r="AD83" t="s">
        <v>14</v>
      </c>
      <c r="AE83" t="s">
        <v>14</v>
      </c>
      <c r="AF83" t="s">
        <v>94</v>
      </c>
      <c r="AG83" t="s">
        <v>122</v>
      </c>
      <c r="AH83" t="s">
        <v>178</v>
      </c>
      <c r="AI83" s="10">
        <v>46058</v>
      </c>
      <c r="AJ83" t="s">
        <v>104</v>
      </c>
      <c r="AK83" s="103">
        <v>248740</v>
      </c>
      <c r="AL83" t="e">
        <v>#N/A</v>
      </c>
      <c r="AM83" t="e">
        <v>#N/A</v>
      </c>
      <c r="AN83" t="s">
        <v>5224</v>
      </c>
      <c r="AO83">
        <f>_xlfn.XLOOKUP(Tabla1[[#This Row],[NIC]],'R.V.'!B:B,'R.V.'!I:I)</f>
        <v>0</v>
      </c>
      <c r="AP83" t="str">
        <f>_xlfn.XLOOKUP(Tabla1[[#This Row],[NIC]],'R.V.'!B:B,'R.V.'!A:A)</f>
        <v>Rosmeri Rivera Rodriguez</v>
      </c>
      <c r="AQ83" t="str">
        <f>_xlfn.XLOOKUP(Tabla1[[#This Row],[NIC]],'R.V.'!B:B,'R.V.'!G:G)</f>
        <v>CL  3  6A  68   - MANAURE CESAR</v>
      </c>
      <c r="AR83" t="str">
        <f>_xlfn.XLOOKUP(Tabla1[[#This Row],[NIC]],'R.V.'!B:B,'R.V.'!E:E)</f>
        <v>PROPIOS</v>
      </c>
      <c r="AS83" t="str">
        <f>VLOOKUP(Tabla1[[#This Row],[NIC]],'R.V.'!B:D,3,0)</f>
        <v xml:space="preserve">BIBLIOTECA MUNICIPAL </v>
      </c>
    </row>
    <row r="84" spans="1:45">
      <c r="A84">
        <v>7774563</v>
      </c>
      <c r="B84" s="10">
        <v>46111</v>
      </c>
      <c r="C84" t="s">
        <v>171</v>
      </c>
      <c r="D84" t="s">
        <v>171</v>
      </c>
      <c r="E84" t="s">
        <v>175</v>
      </c>
      <c r="F84">
        <v>7774563</v>
      </c>
      <c r="G84">
        <v>7774563147</v>
      </c>
      <c r="H84">
        <v>36108338</v>
      </c>
      <c r="I84">
        <v>1918642</v>
      </c>
      <c r="J84">
        <v>3110</v>
      </c>
      <c r="K84">
        <v>50</v>
      </c>
      <c r="L84">
        <v>2012</v>
      </c>
      <c r="M84" s="10">
        <v>46105</v>
      </c>
      <c r="N84" t="s">
        <v>179</v>
      </c>
      <c r="O84" t="s">
        <v>180</v>
      </c>
      <c r="P84" s="103">
        <v>1776100</v>
      </c>
      <c r="Q84">
        <v>1760</v>
      </c>
      <c r="R84">
        <v>1554044.8</v>
      </c>
      <c r="S84" t="s">
        <v>88</v>
      </c>
      <c r="T84" t="s">
        <v>4870</v>
      </c>
      <c r="U84">
        <v>46121</v>
      </c>
      <c r="V84" t="s">
        <v>162</v>
      </c>
      <c r="W84" t="s">
        <v>91</v>
      </c>
      <c r="X84" t="s">
        <v>130</v>
      </c>
      <c r="Y84" t="s">
        <v>93</v>
      </c>
      <c r="Z84">
        <v>32</v>
      </c>
      <c r="AA84" t="s">
        <v>20</v>
      </c>
      <c r="AB84">
        <v>12</v>
      </c>
      <c r="AC84" t="s">
        <v>90</v>
      </c>
      <c r="AD84" t="s">
        <v>14</v>
      </c>
      <c r="AE84" t="s">
        <v>14</v>
      </c>
      <c r="AF84" t="s">
        <v>94</v>
      </c>
      <c r="AG84" t="s">
        <v>122</v>
      </c>
      <c r="AH84" t="s">
        <v>132</v>
      </c>
      <c r="AI84" s="10">
        <v>46073</v>
      </c>
      <c r="AJ84" t="s">
        <v>104</v>
      </c>
      <c r="AK84" s="103">
        <v>1776100</v>
      </c>
      <c r="AL84" t="e">
        <v>#N/A</v>
      </c>
      <c r="AM84" t="e">
        <v>#N/A</v>
      </c>
      <c r="AN84" t="s">
        <v>5224</v>
      </c>
      <c r="AO84">
        <f>_xlfn.XLOOKUP(Tabla1[[#This Row],[NIC]],'R.V.'!B:B,'R.V.'!I:I)</f>
        <v>0</v>
      </c>
      <c r="AP84" t="str">
        <f>_xlfn.XLOOKUP(Tabla1[[#This Row],[NIC]],'R.V.'!B:B,'R.V.'!A:A)</f>
        <v>Rosmeri Rivera Rodriguez</v>
      </c>
      <c r="AQ84" t="str">
        <f>_xlfn.XLOOKUP(Tabla1[[#This Row],[NIC]],'R.V.'!B:B,'R.V.'!G:G)</f>
        <v>CL  3  6A  68   - MANAURE CESAR</v>
      </c>
      <c r="AR84" t="str">
        <f>_xlfn.XLOOKUP(Tabla1[[#This Row],[NIC]],'R.V.'!B:B,'R.V.'!E:E)</f>
        <v>PROPIOS</v>
      </c>
      <c r="AS84" t="str">
        <f>VLOOKUP(Tabla1[[#This Row],[NIC]],'R.V.'!B:D,3,0)</f>
        <v xml:space="preserve">BIOPARQUE MANAURE </v>
      </c>
    </row>
    <row r="85" spans="1:45">
      <c r="A85">
        <v>7715131</v>
      </c>
      <c r="B85" s="10">
        <v>46111</v>
      </c>
      <c r="C85" t="s">
        <v>171</v>
      </c>
      <c r="D85" t="s">
        <v>171</v>
      </c>
      <c r="E85" t="s">
        <v>175</v>
      </c>
      <c r="F85">
        <v>7715131</v>
      </c>
      <c r="G85">
        <v>7715131163</v>
      </c>
      <c r="H85">
        <v>36082354</v>
      </c>
      <c r="I85">
        <v>3509184</v>
      </c>
      <c r="J85">
        <v>3110</v>
      </c>
      <c r="K85">
        <v>50</v>
      </c>
      <c r="L85">
        <v>2012</v>
      </c>
      <c r="M85" s="10">
        <v>46105</v>
      </c>
      <c r="N85" t="s">
        <v>117</v>
      </c>
      <c r="O85" t="s">
        <v>118</v>
      </c>
      <c r="P85" s="103">
        <v>3229050</v>
      </c>
      <c r="Q85">
        <v>3200</v>
      </c>
      <c r="R85">
        <v>2825536</v>
      </c>
      <c r="S85" t="s">
        <v>88</v>
      </c>
      <c r="T85" t="s">
        <v>181</v>
      </c>
      <c r="U85">
        <v>46121</v>
      </c>
      <c r="V85" t="s">
        <v>162</v>
      </c>
      <c r="W85" t="s">
        <v>91</v>
      </c>
      <c r="X85" t="s">
        <v>130</v>
      </c>
      <c r="Y85" t="s">
        <v>93</v>
      </c>
      <c r="Z85">
        <v>32</v>
      </c>
      <c r="AA85" t="s">
        <v>20</v>
      </c>
      <c r="AB85">
        <v>12</v>
      </c>
      <c r="AC85" t="s">
        <v>90</v>
      </c>
      <c r="AD85" t="s">
        <v>14</v>
      </c>
      <c r="AE85" t="s">
        <v>14</v>
      </c>
      <c r="AF85" t="s">
        <v>94</v>
      </c>
      <c r="AG85" t="s">
        <v>122</v>
      </c>
      <c r="AH85" t="s">
        <v>134</v>
      </c>
      <c r="AI85" s="10">
        <v>46073</v>
      </c>
      <c r="AJ85" t="s">
        <v>104</v>
      </c>
      <c r="AK85" s="103">
        <v>3229050</v>
      </c>
      <c r="AL85" t="e">
        <v>#N/A</v>
      </c>
      <c r="AM85" t="e">
        <v>#N/A</v>
      </c>
      <c r="AN85" t="s">
        <v>5224</v>
      </c>
      <c r="AO85">
        <f>_xlfn.XLOOKUP(Tabla1[[#This Row],[NIC]],'R.V.'!B:B,'R.V.'!I:I)</f>
        <v>0</v>
      </c>
      <c r="AP85" t="str">
        <f>_xlfn.XLOOKUP(Tabla1[[#This Row],[NIC]],'R.V.'!B:B,'R.V.'!A:A)</f>
        <v>Rosmeri Rivera Rodriguez</v>
      </c>
      <c r="AQ85" t="str">
        <f>_xlfn.XLOOKUP(Tabla1[[#This Row],[NIC]],'R.V.'!B:B,'R.V.'!G:G)</f>
        <v>CL  3  6A  68   - MANAURE CESAR</v>
      </c>
      <c r="AR85" t="str">
        <f>_xlfn.XLOOKUP(Tabla1[[#This Row],[NIC]],'R.V.'!B:B,'R.V.'!E:E)</f>
        <v>PROPIOS</v>
      </c>
      <c r="AS85" t="str">
        <f>VLOOKUP(Tabla1[[#This Row],[NIC]],'R.V.'!B:D,3,0)</f>
        <v>PLAZA CIVICA (TARIMA)</v>
      </c>
    </row>
    <row r="86" spans="1:45">
      <c r="A86">
        <v>5309640</v>
      </c>
      <c r="B86" s="10">
        <v>46111</v>
      </c>
      <c r="C86" t="s">
        <v>182</v>
      </c>
      <c r="D86" t="s">
        <v>182</v>
      </c>
      <c r="E86" t="s">
        <v>183</v>
      </c>
      <c r="F86">
        <v>5309640</v>
      </c>
      <c r="G86">
        <v>5309640328</v>
      </c>
      <c r="H86">
        <v>25313398</v>
      </c>
      <c r="I86">
        <v>5319254</v>
      </c>
      <c r="J86">
        <v>3110</v>
      </c>
      <c r="K86">
        <v>7</v>
      </c>
      <c r="L86">
        <v>1512</v>
      </c>
      <c r="M86" s="10">
        <v>46088</v>
      </c>
      <c r="N86" t="s">
        <v>86</v>
      </c>
      <c r="O86" t="s">
        <v>87</v>
      </c>
      <c r="P86" s="103">
        <v>8289980</v>
      </c>
      <c r="Q86">
        <v>6853</v>
      </c>
      <c r="R86">
        <v>7261301.7400000002</v>
      </c>
      <c r="S86" t="s">
        <v>88</v>
      </c>
      <c r="T86" t="s">
        <v>184</v>
      </c>
      <c r="U86">
        <v>46121</v>
      </c>
      <c r="V86" t="s">
        <v>90</v>
      </c>
      <c r="W86" t="s">
        <v>91</v>
      </c>
      <c r="X86" t="s">
        <v>130</v>
      </c>
      <c r="Y86" t="s">
        <v>93</v>
      </c>
      <c r="Z86">
        <v>30</v>
      </c>
      <c r="AA86" t="s">
        <v>20</v>
      </c>
      <c r="AB86">
        <v>13</v>
      </c>
      <c r="AC86" t="s">
        <v>90</v>
      </c>
      <c r="AD86" t="s">
        <v>14</v>
      </c>
      <c r="AE86" t="s">
        <v>14</v>
      </c>
      <c r="AF86" t="s">
        <v>94</v>
      </c>
      <c r="AG86" t="s">
        <v>95</v>
      </c>
      <c r="AH86" t="s">
        <v>185</v>
      </c>
      <c r="AI86" s="10">
        <v>46058</v>
      </c>
      <c r="AJ86" t="s">
        <v>186</v>
      </c>
      <c r="AK86" s="103">
        <v>8289980</v>
      </c>
      <c r="AL86" t="e">
        <v>#N/A</v>
      </c>
      <c r="AM86" t="e">
        <v>#N/A</v>
      </c>
      <c r="AN86" t="s">
        <v>5226</v>
      </c>
      <c r="AO86" t="str">
        <f>_xlfn.XLOOKUP(Tabla1[[#This Row],[NIC]],'R.V.'!B:B,'R.V.'!I:I)</f>
        <v>Se envía por correo electrónico</v>
      </c>
      <c r="AP86" t="str">
        <f>_xlfn.XLOOKUP(Tabla1[[#This Row],[NIC]],'R.V.'!B:B,'R.V.'!A:A)</f>
        <v>Rosmeri Rivera Rodriguez</v>
      </c>
      <c r="AQ86" t="str">
        <f>_xlfn.XLOOKUP(Tabla1[[#This Row],[NIC]],'R.V.'!B:B,'R.V.'!G:G)</f>
        <v>CR  7  18A  40  ADMINISTRACION - VALLEDUPAR</v>
      </c>
      <c r="AR86" t="str">
        <f>_xlfn.XLOOKUP(Tabla1[[#This Row],[NIC]],'R.V.'!B:B,'R.V.'!E:E)</f>
        <v>PRIVADO</v>
      </c>
      <c r="AS86" t="str">
        <f>VLOOKUP(Tabla1[[#This Row],[NIC]],'R.V.'!B:D,3,0)</f>
        <v xml:space="preserve"> </v>
      </c>
    </row>
    <row r="87" spans="1:45">
      <c r="A87">
        <v>5309641</v>
      </c>
      <c r="B87" s="10">
        <v>46111</v>
      </c>
      <c r="C87" t="s">
        <v>182</v>
      </c>
      <c r="D87" t="s">
        <v>182</v>
      </c>
      <c r="E87" t="s">
        <v>183</v>
      </c>
      <c r="F87">
        <v>5309641</v>
      </c>
      <c r="G87">
        <v>5309641328</v>
      </c>
      <c r="H87">
        <v>25313398</v>
      </c>
      <c r="I87">
        <v>5319256</v>
      </c>
      <c r="J87">
        <v>3110</v>
      </c>
      <c r="K87">
        <v>7</v>
      </c>
      <c r="L87">
        <v>1512</v>
      </c>
      <c r="M87" s="10">
        <v>46100</v>
      </c>
      <c r="N87" t="s">
        <v>86</v>
      </c>
      <c r="O87" t="s">
        <v>87</v>
      </c>
      <c r="P87" s="103">
        <v>4291970</v>
      </c>
      <c r="Q87">
        <v>3548</v>
      </c>
      <c r="R87">
        <v>3759389.84</v>
      </c>
      <c r="S87" t="s">
        <v>88</v>
      </c>
      <c r="T87" t="s">
        <v>184</v>
      </c>
      <c r="U87">
        <v>46121</v>
      </c>
      <c r="V87" t="s">
        <v>90</v>
      </c>
      <c r="W87" t="s">
        <v>91</v>
      </c>
      <c r="X87" t="s">
        <v>130</v>
      </c>
      <c r="Y87" t="s">
        <v>121</v>
      </c>
      <c r="Z87">
        <v>30</v>
      </c>
      <c r="AA87" t="s">
        <v>20</v>
      </c>
      <c r="AB87">
        <v>13</v>
      </c>
      <c r="AC87" t="s">
        <v>90</v>
      </c>
      <c r="AD87" t="s">
        <v>14</v>
      </c>
      <c r="AE87" t="s">
        <v>14</v>
      </c>
      <c r="AF87" t="s">
        <v>94</v>
      </c>
      <c r="AG87" t="s">
        <v>95</v>
      </c>
      <c r="AH87" t="s">
        <v>187</v>
      </c>
      <c r="AI87" s="10">
        <v>46070</v>
      </c>
      <c r="AJ87" t="s">
        <v>186</v>
      </c>
      <c r="AK87" s="103">
        <v>4291970</v>
      </c>
      <c r="AL87" t="e">
        <v>#N/A</v>
      </c>
      <c r="AM87" t="e">
        <v>#N/A</v>
      </c>
      <c r="AN87" t="s">
        <v>5226</v>
      </c>
      <c r="AO87" t="str">
        <f>_xlfn.XLOOKUP(Tabla1[[#This Row],[NIC]],'R.V.'!B:B,'R.V.'!I:I)</f>
        <v>Se envía por correo electrónico</v>
      </c>
      <c r="AP87" t="str">
        <f>_xlfn.XLOOKUP(Tabla1[[#This Row],[NIC]],'R.V.'!B:B,'R.V.'!A:A)</f>
        <v>Rosmeri Rivera Rodriguez</v>
      </c>
      <c r="AQ87" t="str">
        <f>_xlfn.XLOOKUP(Tabla1[[#This Row],[NIC]],'R.V.'!B:B,'R.V.'!G:G)</f>
        <v>CR  7  18A  40  ADMINISTRACION - VALLEDUPAR</v>
      </c>
      <c r="AR87" t="str">
        <f>_xlfn.XLOOKUP(Tabla1[[#This Row],[NIC]],'R.V.'!B:B,'R.V.'!E:E)</f>
        <v>PRIVADO</v>
      </c>
      <c r="AS87" t="str">
        <f>VLOOKUP(Tabla1[[#This Row],[NIC]],'R.V.'!B:D,3,0)</f>
        <v xml:space="preserve"> </v>
      </c>
    </row>
    <row r="88" spans="1:45">
      <c r="A88">
        <v>5332064</v>
      </c>
      <c r="B88" s="10">
        <v>46111</v>
      </c>
      <c r="C88" t="s">
        <v>182</v>
      </c>
      <c r="D88" t="s">
        <v>182</v>
      </c>
      <c r="E88" t="s">
        <v>183</v>
      </c>
      <c r="F88">
        <v>5332064</v>
      </c>
      <c r="G88">
        <v>5332064330</v>
      </c>
      <c r="H88">
        <v>25313420</v>
      </c>
      <c r="I88">
        <v>5364102</v>
      </c>
      <c r="J88">
        <v>3110</v>
      </c>
      <c r="K88">
        <v>7</v>
      </c>
      <c r="L88">
        <v>1512</v>
      </c>
      <c r="M88" s="10">
        <v>46088</v>
      </c>
      <c r="N88" t="s">
        <v>86</v>
      </c>
      <c r="O88" t="s">
        <v>87</v>
      </c>
      <c r="P88" s="103">
        <v>384670</v>
      </c>
      <c r="Q88">
        <v>318</v>
      </c>
      <c r="R88">
        <v>336946.44</v>
      </c>
      <c r="S88" t="s">
        <v>88</v>
      </c>
      <c r="T88" t="s">
        <v>184</v>
      </c>
      <c r="U88">
        <v>46121</v>
      </c>
      <c r="V88" t="s">
        <v>90</v>
      </c>
      <c r="W88" t="s">
        <v>91</v>
      </c>
      <c r="X88" t="s">
        <v>130</v>
      </c>
      <c r="Y88" t="s">
        <v>93</v>
      </c>
      <c r="Z88">
        <v>30</v>
      </c>
      <c r="AA88" t="s">
        <v>20</v>
      </c>
      <c r="AB88">
        <v>13</v>
      </c>
      <c r="AC88" t="s">
        <v>90</v>
      </c>
      <c r="AD88" t="s">
        <v>14</v>
      </c>
      <c r="AE88" t="s">
        <v>14</v>
      </c>
      <c r="AF88" t="s">
        <v>94</v>
      </c>
      <c r="AG88" t="s">
        <v>95</v>
      </c>
      <c r="AH88" t="s">
        <v>185</v>
      </c>
      <c r="AI88" s="10">
        <v>46058</v>
      </c>
      <c r="AJ88" t="s">
        <v>186</v>
      </c>
      <c r="AK88" s="103">
        <v>384670</v>
      </c>
      <c r="AL88" t="e">
        <v>#N/A</v>
      </c>
      <c r="AM88" t="e">
        <v>#N/A</v>
      </c>
      <c r="AN88" t="s">
        <v>5226</v>
      </c>
      <c r="AO88" t="str">
        <f>_xlfn.XLOOKUP(Tabla1[[#This Row],[NIC]],'R.V.'!B:B,'R.V.'!I:I)</f>
        <v>Se envía por correo electrónico</v>
      </c>
      <c r="AP88" t="str">
        <f>_xlfn.XLOOKUP(Tabla1[[#This Row],[NIC]],'R.V.'!B:B,'R.V.'!A:A)</f>
        <v>Rosmeri Rivera Rodriguez</v>
      </c>
      <c r="AQ88" t="str">
        <f>_xlfn.XLOOKUP(Tabla1[[#This Row],[NIC]],'R.V.'!B:B,'R.V.'!G:G)</f>
        <v>CR  7  18A  40  ADMINISTRACION - VALLEDUPAR</v>
      </c>
      <c r="AR88" t="str">
        <f>_xlfn.XLOOKUP(Tabla1[[#This Row],[NIC]],'R.V.'!B:B,'R.V.'!E:E)</f>
        <v>PRIVADO</v>
      </c>
      <c r="AS88" t="str">
        <f>VLOOKUP(Tabla1[[#This Row],[NIC]],'R.V.'!B:D,3,0)</f>
        <v xml:space="preserve"> </v>
      </c>
    </row>
    <row r="89" spans="1:45">
      <c r="A89">
        <v>5332065</v>
      </c>
      <c r="B89" s="10">
        <v>46111</v>
      </c>
      <c r="C89" t="s">
        <v>182</v>
      </c>
      <c r="D89" t="s">
        <v>182</v>
      </c>
      <c r="E89" t="s">
        <v>183</v>
      </c>
      <c r="F89">
        <v>5332065</v>
      </c>
      <c r="G89">
        <v>5332065333</v>
      </c>
      <c r="H89">
        <v>25313420</v>
      </c>
      <c r="I89">
        <v>5364104</v>
      </c>
      <c r="J89">
        <v>3110</v>
      </c>
      <c r="K89">
        <v>7</v>
      </c>
      <c r="L89">
        <v>1512</v>
      </c>
      <c r="M89" s="10">
        <v>46088</v>
      </c>
      <c r="N89" t="s">
        <v>86</v>
      </c>
      <c r="O89" t="s">
        <v>87</v>
      </c>
      <c r="P89" s="103">
        <v>2818570</v>
      </c>
      <c r="Q89">
        <v>2330</v>
      </c>
      <c r="R89">
        <v>2468821.4</v>
      </c>
      <c r="S89" t="s">
        <v>88</v>
      </c>
      <c r="T89" t="s">
        <v>184</v>
      </c>
      <c r="U89">
        <v>46121</v>
      </c>
      <c r="V89" t="s">
        <v>90</v>
      </c>
      <c r="W89" t="s">
        <v>91</v>
      </c>
      <c r="X89" t="s">
        <v>130</v>
      </c>
      <c r="Y89" t="s">
        <v>93</v>
      </c>
      <c r="Z89">
        <v>30</v>
      </c>
      <c r="AA89" t="s">
        <v>20</v>
      </c>
      <c r="AB89">
        <v>13</v>
      </c>
      <c r="AC89" t="s">
        <v>90</v>
      </c>
      <c r="AD89" t="s">
        <v>14</v>
      </c>
      <c r="AE89" t="s">
        <v>14</v>
      </c>
      <c r="AF89" t="s">
        <v>94</v>
      </c>
      <c r="AG89" t="s">
        <v>95</v>
      </c>
      <c r="AH89" t="s">
        <v>185</v>
      </c>
      <c r="AI89" s="10">
        <v>46058</v>
      </c>
      <c r="AJ89" t="s">
        <v>186</v>
      </c>
      <c r="AK89" s="103">
        <v>2818570</v>
      </c>
      <c r="AL89" t="e">
        <v>#N/A</v>
      </c>
      <c r="AM89" t="e">
        <v>#N/A</v>
      </c>
      <c r="AN89" t="s">
        <v>5226</v>
      </c>
      <c r="AO89" t="str">
        <f>_xlfn.XLOOKUP(Tabla1[[#This Row],[NIC]],'R.V.'!B:B,'R.V.'!I:I)</f>
        <v>Se envía por correo electrónico</v>
      </c>
      <c r="AP89" t="str">
        <f>_xlfn.XLOOKUP(Tabla1[[#This Row],[NIC]],'R.V.'!B:B,'R.V.'!A:A)</f>
        <v>Rosmeri Rivera Rodriguez</v>
      </c>
      <c r="AQ89" t="str">
        <f>_xlfn.XLOOKUP(Tabla1[[#This Row],[NIC]],'R.V.'!B:B,'R.V.'!G:G)</f>
        <v>CR  7  18A  40  ADMINISTRACION - VALLEDUPAR</v>
      </c>
      <c r="AR89" t="str">
        <f>_xlfn.XLOOKUP(Tabla1[[#This Row],[NIC]],'R.V.'!B:B,'R.V.'!E:E)</f>
        <v>PRIVADO</v>
      </c>
      <c r="AS89" t="str">
        <f>VLOOKUP(Tabla1[[#This Row],[NIC]],'R.V.'!B:D,3,0)</f>
        <v xml:space="preserve"> </v>
      </c>
    </row>
    <row r="90" spans="1:45">
      <c r="A90">
        <v>5333181</v>
      </c>
      <c r="B90" s="10">
        <v>46111</v>
      </c>
      <c r="C90" t="s">
        <v>182</v>
      </c>
      <c r="D90" t="s">
        <v>182</v>
      </c>
      <c r="E90" t="s">
        <v>183</v>
      </c>
      <c r="F90">
        <v>5333181</v>
      </c>
      <c r="G90">
        <v>5333181333</v>
      </c>
      <c r="H90">
        <v>25313398</v>
      </c>
      <c r="I90">
        <v>5366336</v>
      </c>
      <c r="J90">
        <v>3110</v>
      </c>
      <c r="K90">
        <v>7</v>
      </c>
      <c r="L90">
        <v>1512</v>
      </c>
      <c r="M90" s="10">
        <v>46088</v>
      </c>
      <c r="N90" t="s">
        <v>86</v>
      </c>
      <c r="O90" t="s">
        <v>87</v>
      </c>
      <c r="P90" s="103">
        <v>2006880</v>
      </c>
      <c r="Q90">
        <v>1659</v>
      </c>
      <c r="R90">
        <v>1757843.22</v>
      </c>
      <c r="S90" t="s">
        <v>88</v>
      </c>
      <c r="T90" t="s">
        <v>184</v>
      </c>
      <c r="U90">
        <v>46121</v>
      </c>
      <c r="V90" t="s">
        <v>90</v>
      </c>
      <c r="W90" t="s">
        <v>91</v>
      </c>
      <c r="X90" t="s">
        <v>130</v>
      </c>
      <c r="Y90" t="s">
        <v>93</v>
      </c>
      <c r="Z90">
        <v>30</v>
      </c>
      <c r="AA90" t="s">
        <v>20</v>
      </c>
      <c r="AB90">
        <v>13</v>
      </c>
      <c r="AC90" t="s">
        <v>90</v>
      </c>
      <c r="AD90" t="s">
        <v>14</v>
      </c>
      <c r="AE90" t="s">
        <v>14</v>
      </c>
      <c r="AF90" t="s">
        <v>94</v>
      </c>
      <c r="AG90" t="s">
        <v>95</v>
      </c>
      <c r="AH90" t="s">
        <v>185</v>
      </c>
      <c r="AI90" s="10">
        <v>46058</v>
      </c>
      <c r="AJ90" t="s">
        <v>186</v>
      </c>
      <c r="AK90" s="103">
        <v>2006880</v>
      </c>
      <c r="AL90" t="e">
        <v>#N/A</v>
      </c>
      <c r="AM90" t="e">
        <v>#N/A</v>
      </c>
      <c r="AN90" t="s">
        <v>5226</v>
      </c>
      <c r="AO90" t="str">
        <f>_xlfn.XLOOKUP(Tabla1[[#This Row],[NIC]],'R.V.'!B:B,'R.V.'!I:I)</f>
        <v>Se envía por correo electrónico</v>
      </c>
      <c r="AP90" t="str">
        <f>_xlfn.XLOOKUP(Tabla1[[#This Row],[NIC]],'R.V.'!B:B,'R.V.'!A:A)</f>
        <v>Rosmeri Rivera Rodriguez</v>
      </c>
      <c r="AQ90" t="str">
        <f>_xlfn.XLOOKUP(Tabla1[[#This Row],[NIC]],'R.V.'!B:B,'R.V.'!G:G)</f>
        <v>CR  7  18A  40  ADMINISTRACION - VALLEDUPAR</v>
      </c>
      <c r="AR90" t="str">
        <f>_xlfn.XLOOKUP(Tabla1[[#This Row],[NIC]],'R.V.'!B:B,'R.V.'!E:E)</f>
        <v>PRIVADO</v>
      </c>
      <c r="AS90" t="str">
        <f>VLOOKUP(Tabla1[[#This Row],[NIC]],'R.V.'!B:D,3,0)</f>
        <v xml:space="preserve"> </v>
      </c>
    </row>
    <row r="91" spans="1:45">
      <c r="A91">
        <v>5338094</v>
      </c>
      <c r="B91" s="10">
        <v>46111</v>
      </c>
      <c r="C91" t="s">
        <v>182</v>
      </c>
      <c r="D91" t="s">
        <v>182</v>
      </c>
      <c r="E91" t="s">
        <v>183</v>
      </c>
      <c r="F91">
        <v>5338094</v>
      </c>
      <c r="G91">
        <v>5338094331</v>
      </c>
      <c r="H91">
        <v>25313398</v>
      </c>
      <c r="I91">
        <v>5376162</v>
      </c>
      <c r="J91">
        <v>3110</v>
      </c>
      <c r="K91">
        <v>7</v>
      </c>
      <c r="L91">
        <v>1512</v>
      </c>
      <c r="M91" s="10">
        <v>46100</v>
      </c>
      <c r="N91" t="s">
        <v>86</v>
      </c>
      <c r="O91" t="s">
        <v>87</v>
      </c>
      <c r="P91" s="103">
        <v>10894970</v>
      </c>
      <c r="Q91">
        <v>9000</v>
      </c>
      <c r="R91">
        <v>9536220</v>
      </c>
      <c r="S91" t="s">
        <v>88</v>
      </c>
      <c r="T91" t="s">
        <v>184</v>
      </c>
      <c r="U91">
        <v>46121</v>
      </c>
      <c r="V91" t="s">
        <v>90</v>
      </c>
      <c r="W91" t="s">
        <v>91</v>
      </c>
      <c r="X91" t="s">
        <v>130</v>
      </c>
      <c r="Y91" t="s">
        <v>93</v>
      </c>
      <c r="Z91">
        <v>30</v>
      </c>
      <c r="AA91" t="s">
        <v>20</v>
      </c>
      <c r="AB91">
        <v>13</v>
      </c>
      <c r="AC91" t="s">
        <v>90</v>
      </c>
      <c r="AD91" t="s">
        <v>14</v>
      </c>
      <c r="AE91" t="s">
        <v>14</v>
      </c>
      <c r="AF91" t="s">
        <v>94</v>
      </c>
      <c r="AG91" t="s">
        <v>95</v>
      </c>
      <c r="AH91" t="s">
        <v>185</v>
      </c>
      <c r="AI91" s="10">
        <v>46070</v>
      </c>
      <c r="AJ91" t="s">
        <v>186</v>
      </c>
      <c r="AK91" s="103">
        <v>10894970</v>
      </c>
      <c r="AL91" t="e">
        <v>#N/A</v>
      </c>
      <c r="AM91" t="e">
        <v>#N/A</v>
      </c>
      <c r="AN91" t="s">
        <v>5224</v>
      </c>
      <c r="AO91">
        <f>_xlfn.XLOOKUP(Tabla1[[#This Row],[NIC]],'R.V.'!B:B,'R.V.'!I:I)</f>
        <v>0</v>
      </c>
      <c r="AP91" t="str">
        <f>_xlfn.XLOOKUP(Tabla1[[#This Row],[NIC]],'R.V.'!B:B,'R.V.'!A:A)</f>
        <v>Rosmeri Rivera Rodriguez</v>
      </c>
      <c r="AQ91" t="str">
        <f>_xlfn.XLOOKUP(Tabla1[[#This Row],[NIC]],'R.V.'!B:B,'R.V.'!G:G)</f>
        <v>CR  7  18A  40  ADMINISTRACION - VALLEDUPAR</v>
      </c>
      <c r="AR91" t="str">
        <f>_xlfn.XLOOKUP(Tabla1[[#This Row],[NIC]],'R.V.'!B:B,'R.V.'!E:E)</f>
        <v>PRIVADO</v>
      </c>
      <c r="AS91" t="str">
        <f>VLOOKUP(Tabla1[[#This Row],[NIC]],'R.V.'!B:D,3,0)</f>
        <v xml:space="preserve"> </v>
      </c>
    </row>
    <row r="92" spans="1:45">
      <c r="A92">
        <v>5348677</v>
      </c>
      <c r="B92" s="10">
        <v>46111</v>
      </c>
      <c r="C92" t="s">
        <v>188</v>
      </c>
      <c r="D92" t="s">
        <v>188</v>
      </c>
      <c r="E92" t="s">
        <v>189</v>
      </c>
      <c r="F92">
        <v>5348677</v>
      </c>
      <c r="G92">
        <v>5348677342</v>
      </c>
      <c r="H92">
        <v>25305909</v>
      </c>
      <c r="I92">
        <v>5397328</v>
      </c>
      <c r="J92">
        <v>3110</v>
      </c>
      <c r="K92">
        <v>50</v>
      </c>
      <c r="L92">
        <v>2001</v>
      </c>
      <c r="M92" s="10">
        <v>46100</v>
      </c>
      <c r="N92" t="s">
        <v>190</v>
      </c>
      <c r="O92" t="s">
        <v>191</v>
      </c>
      <c r="P92" s="103">
        <v>107307300</v>
      </c>
      <c r="Q92">
        <v>96800</v>
      </c>
      <c r="R92">
        <v>85339056</v>
      </c>
      <c r="S92" t="s">
        <v>88</v>
      </c>
      <c r="T92" t="s">
        <v>192</v>
      </c>
      <c r="U92">
        <v>46121</v>
      </c>
      <c r="V92" t="s">
        <v>90</v>
      </c>
      <c r="W92" t="s">
        <v>111</v>
      </c>
      <c r="X92" t="s">
        <v>130</v>
      </c>
      <c r="Y92" t="s">
        <v>93</v>
      </c>
      <c r="Z92">
        <v>30</v>
      </c>
      <c r="AA92" t="s">
        <v>20</v>
      </c>
      <c r="AB92">
        <v>14</v>
      </c>
      <c r="AC92" t="s">
        <v>90</v>
      </c>
      <c r="AD92" t="s">
        <v>14</v>
      </c>
      <c r="AE92" t="s">
        <v>14</v>
      </c>
      <c r="AF92" t="s">
        <v>94</v>
      </c>
      <c r="AG92" t="s">
        <v>95</v>
      </c>
      <c r="AH92" t="s">
        <v>112</v>
      </c>
      <c r="AI92" s="10">
        <v>46070</v>
      </c>
      <c r="AJ92" t="s">
        <v>113</v>
      </c>
      <c r="AK92" s="103">
        <v>4238606564</v>
      </c>
      <c r="AL92" t="e">
        <v>#N/A</v>
      </c>
      <c r="AM92" t="e">
        <v>#N/A</v>
      </c>
      <c r="AN92" t="s">
        <v>5226</v>
      </c>
      <c r="AO92" t="str">
        <f>_xlfn.XLOOKUP(Tabla1[[#This Row],[NIC]],'R.V.'!B:B,'R.V.'!I:I)</f>
        <v>Se envía por correo electrónico</v>
      </c>
      <c r="AP92" t="str">
        <f>_xlfn.XLOOKUP(Tabla1[[#This Row],[NIC]],'R.V.'!B:B,'R.V.'!A:A)</f>
        <v>Rosmeri Rivera Rodriguez</v>
      </c>
      <c r="AQ92" t="str">
        <f>_xlfn.XLOOKUP(Tabla1[[#This Row],[NIC]],'R.V.'!B:B,'R.V.'!G:G)</f>
        <v>CR  15  14  36   - VALLEDUPAR</v>
      </c>
      <c r="AR92" t="str">
        <f>_xlfn.XLOOKUP(Tabla1[[#This Row],[NIC]],'R.V.'!B:B,'R.V.'!E:E)</f>
        <v>PRIVADO</v>
      </c>
      <c r="AS92" t="str">
        <f>VLOOKUP(Tabla1[[#This Row],[NIC]],'R.V.'!B:D,3,0)</f>
        <v>CLINICA BUENOS AIRES</v>
      </c>
    </row>
    <row r="93" spans="1:45">
      <c r="A93">
        <v>6561337</v>
      </c>
      <c r="B93" s="10">
        <v>46111</v>
      </c>
      <c r="C93" t="s">
        <v>194</v>
      </c>
      <c r="D93" t="s">
        <v>194</v>
      </c>
      <c r="E93" t="s">
        <v>195</v>
      </c>
      <c r="F93">
        <v>6561337</v>
      </c>
      <c r="G93">
        <v>6561337291</v>
      </c>
      <c r="H93">
        <v>34000909</v>
      </c>
      <c r="I93">
        <v>6674249</v>
      </c>
      <c r="J93">
        <v>3110</v>
      </c>
      <c r="K93">
        <v>50</v>
      </c>
      <c r="L93">
        <v>2001</v>
      </c>
      <c r="M93" s="10">
        <v>46100</v>
      </c>
      <c r="N93" t="s">
        <v>196</v>
      </c>
      <c r="O93" t="s">
        <v>197</v>
      </c>
      <c r="P93" s="103">
        <v>53877330</v>
      </c>
      <c r="Q93">
        <v>60720</v>
      </c>
      <c r="R93">
        <v>44551993.200000003</v>
      </c>
      <c r="S93" t="s">
        <v>88</v>
      </c>
      <c r="T93" t="s">
        <v>198</v>
      </c>
      <c r="U93">
        <v>46121</v>
      </c>
      <c r="V93" t="s">
        <v>90</v>
      </c>
      <c r="W93" t="s">
        <v>111</v>
      </c>
      <c r="X93" t="s">
        <v>130</v>
      </c>
      <c r="Y93" t="s">
        <v>93</v>
      </c>
      <c r="Z93">
        <v>30</v>
      </c>
      <c r="AA93" t="s">
        <v>20</v>
      </c>
      <c r="AB93">
        <v>15</v>
      </c>
      <c r="AC93" t="s">
        <v>90</v>
      </c>
      <c r="AD93" t="s">
        <v>14</v>
      </c>
      <c r="AE93" t="s">
        <v>14</v>
      </c>
      <c r="AF93" t="s">
        <v>94</v>
      </c>
      <c r="AG93" t="s">
        <v>95</v>
      </c>
      <c r="AH93" t="s">
        <v>199</v>
      </c>
      <c r="AI93" s="10">
        <v>46070</v>
      </c>
      <c r="AJ93" t="s">
        <v>200</v>
      </c>
      <c r="AK93" s="103">
        <v>53877330</v>
      </c>
      <c r="AL93" t="e">
        <v>#N/A</v>
      </c>
      <c r="AM93" t="e">
        <v>#N/A</v>
      </c>
      <c r="AN93" t="s">
        <v>5226</v>
      </c>
      <c r="AO93" t="str">
        <f>_xlfn.XLOOKUP(Tabla1[[#This Row],[NIC]],'R.V.'!B:B,'R.V.'!I:I)</f>
        <v>Se envía por correo electrónico</v>
      </c>
      <c r="AP93" t="str">
        <f>_xlfn.XLOOKUP(Tabla1[[#This Row],[NIC]],'R.V.'!B:B,'R.V.'!A:A)</f>
        <v>Rosmeri Rivera Rodriguez</v>
      </c>
      <c r="AQ93" t="str">
        <f>_xlfn.XLOOKUP(Tabla1[[#This Row],[NIC]],'R.V.'!B:B,'R.V.'!G:G)</f>
        <v>CR  6  14  27   - VALLEDUPAR</v>
      </c>
      <c r="AR93" t="str">
        <f>_xlfn.XLOOKUP(Tabla1[[#This Row],[NIC]],'R.V.'!B:B,'R.V.'!E:E)</f>
        <v>PRIVADO</v>
      </c>
      <c r="AS93" t="str">
        <f>VLOOKUP(Tabla1[[#This Row],[NIC]],'R.V.'!B:D,3,0)</f>
        <v xml:space="preserve"> </v>
      </c>
    </row>
    <row r="94" spans="1:45">
      <c r="A94">
        <v>7536333</v>
      </c>
      <c r="B94" s="10">
        <v>46111</v>
      </c>
      <c r="C94" t="s">
        <v>194</v>
      </c>
      <c r="D94" t="s">
        <v>194</v>
      </c>
      <c r="E94" t="s">
        <v>195</v>
      </c>
      <c r="F94">
        <v>7536333</v>
      </c>
      <c r="G94">
        <v>7536333212</v>
      </c>
      <c r="H94">
        <v>25320122</v>
      </c>
      <c r="I94">
        <v>8481910</v>
      </c>
      <c r="J94">
        <v>3110</v>
      </c>
      <c r="K94">
        <v>50</v>
      </c>
      <c r="L94">
        <v>2001</v>
      </c>
      <c r="M94" s="10">
        <v>46102</v>
      </c>
      <c r="N94" t="s">
        <v>190</v>
      </c>
      <c r="O94" t="s">
        <v>191</v>
      </c>
      <c r="P94" s="103">
        <v>15045680</v>
      </c>
      <c r="Q94">
        <v>17160</v>
      </c>
      <c r="R94">
        <v>12583406</v>
      </c>
      <c r="S94" t="s">
        <v>88</v>
      </c>
      <c r="T94" t="s">
        <v>198</v>
      </c>
      <c r="U94">
        <v>46121</v>
      </c>
      <c r="V94" t="s">
        <v>90</v>
      </c>
      <c r="W94" t="s">
        <v>111</v>
      </c>
      <c r="X94" t="s">
        <v>130</v>
      </c>
      <c r="Y94" t="s">
        <v>93</v>
      </c>
      <c r="Z94">
        <v>30</v>
      </c>
      <c r="AA94" t="s">
        <v>20</v>
      </c>
      <c r="AB94">
        <v>15</v>
      </c>
      <c r="AC94" t="s">
        <v>90</v>
      </c>
      <c r="AD94" t="s">
        <v>14</v>
      </c>
      <c r="AE94" t="s">
        <v>14</v>
      </c>
      <c r="AF94" t="s">
        <v>94</v>
      </c>
      <c r="AG94" t="s">
        <v>95</v>
      </c>
      <c r="AH94" t="s">
        <v>199</v>
      </c>
      <c r="AI94" s="10">
        <v>46072</v>
      </c>
      <c r="AJ94" t="s">
        <v>200</v>
      </c>
      <c r="AK94" s="103">
        <v>15045680</v>
      </c>
      <c r="AL94" t="e">
        <v>#N/A</v>
      </c>
      <c r="AM94" t="e">
        <v>#N/A</v>
      </c>
      <c r="AN94" t="s">
        <v>5226</v>
      </c>
      <c r="AO94" t="str">
        <f>_xlfn.XLOOKUP(Tabla1[[#This Row],[NIC]],'R.V.'!B:B,'R.V.'!I:I)</f>
        <v>Se envía por correo electrónico</v>
      </c>
      <c r="AP94" t="str">
        <f>_xlfn.XLOOKUP(Tabla1[[#This Row],[NIC]],'R.V.'!B:B,'R.V.'!A:A)</f>
        <v>Rosmeri Rivera Rodriguez</v>
      </c>
      <c r="AQ94" t="str">
        <f>_xlfn.XLOOKUP(Tabla1[[#This Row],[NIC]],'R.V.'!B:B,'R.V.'!G:G)</f>
        <v>CR  6  14  27   - VALLEDUPAR</v>
      </c>
      <c r="AR94" t="str">
        <f>_xlfn.XLOOKUP(Tabla1[[#This Row],[NIC]],'R.V.'!B:B,'R.V.'!E:E)</f>
        <v>PRIVADO</v>
      </c>
      <c r="AS94" t="str">
        <f>VLOOKUP(Tabla1[[#This Row],[NIC]],'R.V.'!B:D,3,0)</f>
        <v xml:space="preserve"> </v>
      </c>
    </row>
    <row r="95" spans="1:45">
      <c r="A95">
        <v>5352184</v>
      </c>
      <c r="B95" s="10">
        <v>46111</v>
      </c>
      <c r="C95" t="s">
        <v>194</v>
      </c>
      <c r="D95" t="s">
        <v>194</v>
      </c>
      <c r="E95" t="s">
        <v>195</v>
      </c>
      <c r="F95">
        <v>5352184</v>
      </c>
      <c r="G95">
        <v>5352184332</v>
      </c>
      <c r="H95">
        <v>25328312</v>
      </c>
      <c r="I95">
        <v>5404342</v>
      </c>
      <c r="J95">
        <v>3110</v>
      </c>
      <c r="K95">
        <v>50</v>
      </c>
      <c r="L95">
        <v>2001</v>
      </c>
      <c r="M95" s="10">
        <v>46106</v>
      </c>
      <c r="N95" t="s">
        <v>86</v>
      </c>
      <c r="O95" t="s">
        <v>87</v>
      </c>
      <c r="P95" s="103">
        <v>5869240</v>
      </c>
      <c r="Q95">
        <v>4800</v>
      </c>
      <c r="R95">
        <v>5085984</v>
      </c>
      <c r="S95" t="s">
        <v>88</v>
      </c>
      <c r="T95" t="s">
        <v>198</v>
      </c>
      <c r="U95">
        <v>46121</v>
      </c>
      <c r="V95" t="s">
        <v>90</v>
      </c>
      <c r="W95" t="s">
        <v>91</v>
      </c>
      <c r="X95" t="s">
        <v>130</v>
      </c>
      <c r="Y95" t="s">
        <v>93</v>
      </c>
      <c r="Z95">
        <v>32</v>
      </c>
      <c r="AA95" t="s">
        <v>20</v>
      </c>
      <c r="AB95">
        <v>15</v>
      </c>
      <c r="AC95" t="s">
        <v>90</v>
      </c>
      <c r="AD95" t="s">
        <v>14</v>
      </c>
      <c r="AE95" t="s">
        <v>14</v>
      </c>
      <c r="AF95" t="s">
        <v>94</v>
      </c>
      <c r="AG95" t="s">
        <v>95</v>
      </c>
      <c r="AH95" t="s">
        <v>199</v>
      </c>
      <c r="AI95" s="10">
        <v>46074</v>
      </c>
      <c r="AJ95" t="s">
        <v>201</v>
      </c>
      <c r="AK95" s="103">
        <v>5869240</v>
      </c>
      <c r="AL95" t="e">
        <v>#N/A</v>
      </c>
      <c r="AM95" t="e">
        <v>#N/A</v>
      </c>
      <c r="AN95" t="s">
        <v>5226</v>
      </c>
      <c r="AO95" t="str">
        <f>_xlfn.XLOOKUP(Tabla1[[#This Row],[NIC]],'R.V.'!B:B,'R.V.'!I:I)</f>
        <v>Se envía por correo electrónico</v>
      </c>
      <c r="AP95" t="str">
        <f>_xlfn.XLOOKUP(Tabla1[[#This Row],[NIC]],'R.V.'!B:B,'R.V.'!A:A)</f>
        <v>Rosmeri Rivera Rodriguez</v>
      </c>
      <c r="AQ95" t="str">
        <f>_xlfn.XLOOKUP(Tabla1[[#This Row],[NIC]],'R.V.'!B:B,'R.V.'!G:G)</f>
        <v>CR  6  14  27   - VALLEDUPAR</v>
      </c>
      <c r="AR95" t="str">
        <f>_xlfn.XLOOKUP(Tabla1[[#This Row],[NIC]],'R.V.'!B:B,'R.V.'!E:E)</f>
        <v>PRIVADO</v>
      </c>
      <c r="AS95" t="str">
        <f>VLOOKUP(Tabla1[[#This Row],[NIC]],'R.V.'!B:D,3,0)</f>
        <v>CORP UNIVERSITARIA DE SANTANDER UDES</v>
      </c>
    </row>
    <row r="96" spans="1:45">
      <c r="A96">
        <v>5327630</v>
      </c>
      <c r="B96" s="10">
        <v>46111</v>
      </c>
      <c r="C96" t="s">
        <v>202</v>
      </c>
      <c r="D96" t="s">
        <v>202</v>
      </c>
      <c r="E96" t="s">
        <v>203</v>
      </c>
      <c r="F96">
        <v>5327630</v>
      </c>
      <c r="G96">
        <v>5327630339</v>
      </c>
      <c r="H96">
        <v>25342668</v>
      </c>
      <c r="I96">
        <v>5355234</v>
      </c>
      <c r="J96">
        <v>3110</v>
      </c>
      <c r="K96">
        <v>50</v>
      </c>
      <c r="L96">
        <v>2008</v>
      </c>
      <c r="M96" s="10">
        <v>46101</v>
      </c>
      <c r="N96" t="s">
        <v>204</v>
      </c>
      <c r="O96" t="s">
        <v>205</v>
      </c>
      <c r="P96" s="103">
        <v>49840180</v>
      </c>
      <c r="Q96">
        <v>48400</v>
      </c>
      <c r="R96">
        <v>42693200</v>
      </c>
      <c r="S96" t="s">
        <v>88</v>
      </c>
      <c r="T96" t="s">
        <v>206</v>
      </c>
      <c r="U96">
        <v>46121</v>
      </c>
      <c r="V96" t="s">
        <v>90</v>
      </c>
      <c r="W96" t="s">
        <v>111</v>
      </c>
      <c r="X96" t="s">
        <v>130</v>
      </c>
      <c r="Y96" t="s">
        <v>93</v>
      </c>
      <c r="Z96">
        <v>30</v>
      </c>
      <c r="AA96" t="s">
        <v>20</v>
      </c>
      <c r="AB96">
        <v>16</v>
      </c>
      <c r="AC96" t="s">
        <v>90</v>
      </c>
      <c r="AD96" t="s">
        <v>14</v>
      </c>
      <c r="AE96" t="s">
        <v>14</v>
      </c>
      <c r="AF96" t="s">
        <v>94</v>
      </c>
      <c r="AG96" t="s">
        <v>207</v>
      </c>
      <c r="AH96" t="s">
        <v>208</v>
      </c>
      <c r="AI96" s="10">
        <v>46071</v>
      </c>
      <c r="AJ96" t="s">
        <v>201</v>
      </c>
      <c r="AK96" s="103">
        <v>49840180</v>
      </c>
      <c r="AL96" t="e">
        <v>#N/A</v>
      </c>
      <c r="AM96" t="e">
        <v>#N/A</v>
      </c>
      <c r="AN96" t="s">
        <v>5226</v>
      </c>
      <c r="AO96" t="str">
        <f>_xlfn.XLOOKUP(Tabla1[[#This Row],[NIC]],'R.V.'!B:B,'R.V.'!I:I)</f>
        <v>Se envía por correo electrónico</v>
      </c>
      <c r="AP96" t="str">
        <f>_xlfn.XLOOKUP(Tabla1[[#This Row],[NIC]],'R.V.'!B:B,'R.V.'!A:A)</f>
        <v>Rosmeri Rivera Rodriguez</v>
      </c>
      <c r="AQ96" t="str">
        <f>_xlfn.XLOOKUP(Tabla1[[#This Row],[NIC]],'R.V.'!B:B,'R.V.'!G:G)</f>
        <v xml:space="preserve">CR  16  CL 21  84   </v>
      </c>
      <c r="AR96" t="str">
        <f>_xlfn.XLOOKUP(Tabla1[[#This Row],[NIC]],'R.V.'!B:B,'R.V.'!E:E)</f>
        <v>PRIVADO</v>
      </c>
      <c r="AS96" t="str">
        <f>VLOOKUP(Tabla1[[#This Row],[NIC]],'R.V.'!B:D,3,0)</f>
        <v xml:space="preserve"> </v>
      </c>
    </row>
    <row r="97" spans="1:45">
      <c r="A97">
        <v>7786163</v>
      </c>
      <c r="B97" s="10">
        <v>46111</v>
      </c>
      <c r="C97" t="s">
        <v>202</v>
      </c>
      <c r="D97" t="s">
        <v>202</v>
      </c>
      <c r="E97" t="s">
        <v>203</v>
      </c>
      <c r="F97">
        <v>7786163</v>
      </c>
      <c r="G97">
        <v>7786163144</v>
      </c>
      <c r="H97">
        <v>36112205</v>
      </c>
      <c r="I97">
        <v>1946661</v>
      </c>
      <c r="J97">
        <v>3110</v>
      </c>
      <c r="K97">
        <v>50</v>
      </c>
      <c r="L97">
        <v>2008</v>
      </c>
      <c r="M97" s="10">
        <v>46106</v>
      </c>
      <c r="N97" t="s">
        <v>209</v>
      </c>
      <c r="O97" t="s">
        <v>210</v>
      </c>
      <c r="P97" s="103">
        <v>44816120</v>
      </c>
      <c r="Q97">
        <v>44000</v>
      </c>
      <c r="R97">
        <v>38656763.200000003</v>
      </c>
      <c r="S97" t="s">
        <v>88</v>
      </c>
      <c r="T97" t="s">
        <v>206</v>
      </c>
      <c r="U97">
        <v>46121</v>
      </c>
      <c r="V97" t="s">
        <v>90</v>
      </c>
      <c r="W97" t="s">
        <v>111</v>
      </c>
      <c r="X97" t="s">
        <v>130</v>
      </c>
      <c r="Y97" t="s">
        <v>93</v>
      </c>
      <c r="Z97">
        <v>32</v>
      </c>
      <c r="AA97" t="s">
        <v>20</v>
      </c>
      <c r="AB97">
        <v>16</v>
      </c>
      <c r="AC97" t="s">
        <v>90</v>
      </c>
      <c r="AD97" t="s">
        <v>14</v>
      </c>
      <c r="AE97" t="s">
        <v>14</v>
      </c>
      <c r="AF97" t="s">
        <v>94</v>
      </c>
      <c r="AG97" t="s">
        <v>207</v>
      </c>
      <c r="AH97" t="s">
        <v>208</v>
      </c>
      <c r="AI97" s="10">
        <v>46074</v>
      </c>
      <c r="AJ97" t="s">
        <v>211</v>
      </c>
      <c r="AK97" s="103">
        <v>44816120</v>
      </c>
      <c r="AL97" t="e">
        <v>#N/A</v>
      </c>
      <c r="AM97" t="e">
        <v>#N/A</v>
      </c>
      <c r="AN97" t="s">
        <v>5226</v>
      </c>
      <c r="AO97" t="str">
        <f>_xlfn.XLOOKUP(Tabla1[[#This Row],[NIC]],'R.V.'!B:B,'R.V.'!I:I)</f>
        <v>Se envía por correo electrónico</v>
      </c>
      <c r="AP97" t="str">
        <f>_xlfn.XLOOKUP(Tabla1[[#This Row],[NIC]],'R.V.'!B:B,'R.V.'!A:A)</f>
        <v>Rosmeri Rivera Rodriguez</v>
      </c>
      <c r="AQ97" t="str">
        <f>_xlfn.XLOOKUP(Tabla1[[#This Row],[NIC]],'R.V.'!B:B,'R.V.'!G:G)</f>
        <v xml:space="preserve">CARRT  VIA A VALENCIA  KM 12  100   </v>
      </c>
      <c r="AR97" t="str">
        <f>_xlfn.XLOOKUP(Tabla1[[#This Row],[NIC]],'R.V.'!B:B,'R.V.'!E:E)</f>
        <v>PRIVADO</v>
      </c>
      <c r="AS97" t="str">
        <f>VLOOKUP(Tabla1[[#This Row],[NIC]],'R.V.'!B:D,3,0)</f>
        <v xml:space="preserve"> </v>
      </c>
    </row>
    <row r="98" spans="1:45">
      <c r="A98">
        <v>5329011</v>
      </c>
      <c r="B98" s="10">
        <v>46111</v>
      </c>
      <c r="C98" t="s">
        <v>212</v>
      </c>
      <c r="D98" t="s">
        <v>212</v>
      </c>
      <c r="E98" t="s">
        <v>213</v>
      </c>
      <c r="F98">
        <v>5329011</v>
      </c>
      <c r="G98">
        <v>5329011317</v>
      </c>
      <c r="H98">
        <v>25357862</v>
      </c>
      <c r="I98">
        <v>5357996</v>
      </c>
      <c r="J98">
        <v>3110</v>
      </c>
      <c r="K98">
        <v>37</v>
      </c>
      <c r="L98">
        <v>1719</v>
      </c>
      <c r="M98" s="10">
        <v>46100</v>
      </c>
      <c r="N98" t="s">
        <v>214</v>
      </c>
      <c r="O98" t="s">
        <v>215</v>
      </c>
      <c r="P98" s="103">
        <v>3317390</v>
      </c>
      <c r="Q98">
        <v>2640</v>
      </c>
      <c r="R98">
        <v>2905742.4</v>
      </c>
      <c r="S98" t="s">
        <v>88</v>
      </c>
      <c r="T98" t="s">
        <v>216</v>
      </c>
      <c r="U98">
        <v>46121</v>
      </c>
      <c r="V98" t="s">
        <v>90</v>
      </c>
      <c r="W98" t="s">
        <v>91</v>
      </c>
      <c r="X98" t="s">
        <v>92</v>
      </c>
      <c r="Y98" t="s">
        <v>93</v>
      </c>
      <c r="Z98">
        <v>30</v>
      </c>
      <c r="AA98" t="s">
        <v>20</v>
      </c>
      <c r="AB98">
        <v>17</v>
      </c>
      <c r="AC98" t="s">
        <v>90</v>
      </c>
      <c r="AD98" t="s">
        <v>14</v>
      </c>
      <c r="AE98" t="s">
        <v>14</v>
      </c>
      <c r="AF98" t="s">
        <v>94</v>
      </c>
      <c r="AG98" t="s">
        <v>95</v>
      </c>
      <c r="AH98" t="s">
        <v>217</v>
      </c>
      <c r="AI98" s="10">
        <v>46070</v>
      </c>
      <c r="AJ98" t="s">
        <v>218</v>
      </c>
      <c r="AK98" s="103">
        <v>12644269</v>
      </c>
      <c r="AL98" t="e">
        <v>#N/A</v>
      </c>
      <c r="AM98" t="e">
        <v>#N/A</v>
      </c>
      <c r="AN98" t="s">
        <v>5226</v>
      </c>
      <c r="AO98" t="str">
        <f>_xlfn.XLOOKUP(Tabla1[[#This Row],[NIC]],'R.V.'!B:B,'R.V.'!I:I)</f>
        <v>Se envía por correo electrónico</v>
      </c>
      <c r="AP98" t="str">
        <f>_xlfn.XLOOKUP(Tabla1[[#This Row],[NIC]],'R.V.'!B:B,'R.V.'!A:A)</f>
        <v>Rosmeri Rivera Rodriguez</v>
      </c>
      <c r="AQ98" t="str">
        <f>_xlfn.XLOOKUP(Tabla1[[#This Row],[NIC]],'R.V.'!B:B,'R.V.'!G:G)</f>
        <v xml:space="preserve">CL  17  15  67   </v>
      </c>
      <c r="AR98" t="str">
        <f>_xlfn.XLOOKUP(Tabla1[[#This Row],[NIC]],'R.V.'!B:B,'R.V.'!E:E)</f>
        <v>PRIVADO</v>
      </c>
      <c r="AS98" t="str">
        <f>VLOOKUP(Tabla1[[#This Row],[NIC]],'R.V.'!B:D,3,0)</f>
        <v>RADIO GUATAPURI</v>
      </c>
    </row>
    <row r="99" spans="1:45">
      <c r="A99">
        <v>5335013</v>
      </c>
      <c r="B99" s="10">
        <v>46111</v>
      </c>
      <c r="C99" t="s">
        <v>212</v>
      </c>
      <c r="D99" t="s">
        <v>212</v>
      </c>
      <c r="E99" t="s">
        <v>213</v>
      </c>
      <c r="F99">
        <v>5335013</v>
      </c>
      <c r="G99">
        <v>5335013323</v>
      </c>
      <c r="H99">
        <v>25317959</v>
      </c>
      <c r="I99">
        <v>5370000</v>
      </c>
      <c r="J99">
        <v>3110</v>
      </c>
      <c r="K99">
        <v>37</v>
      </c>
      <c r="L99">
        <v>1719</v>
      </c>
      <c r="M99" s="10">
        <v>46088</v>
      </c>
      <c r="N99" t="s">
        <v>86</v>
      </c>
      <c r="O99" t="s">
        <v>87</v>
      </c>
      <c r="P99" s="103">
        <v>4136520</v>
      </c>
      <c r="Q99">
        <v>3205</v>
      </c>
      <c r="R99">
        <v>3527615.3</v>
      </c>
      <c r="S99" t="s">
        <v>88</v>
      </c>
      <c r="T99" t="s">
        <v>216</v>
      </c>
      <c r="U99">
        <v>46121</v>
      </c>
      <c r="V99" t="s">
        <v>90</v>
      </c>
      <c r="W99" t="s">
        <v>91</v>
      </c>
      <c r="X99" t="s">
        <v>92</v>
      </c>
      <c r="Y99" t="s">
        <v>93</v>
      </c>
      <c r="Z99">
        <v>30</v>
      </c>
      <c r="AA99" t="s">
        <v>20</v>
      </c>
      <c r="AB99">
        <v>17</v>
      </c>
      <c r="AC99" t="s">
        <v>90</v>
      </c>
      <c r="AD99" t="s">
        <v>14</v>
      </c>
      <c r="AE99" t="s">
        <v>14</v>
      </c>
      <c r="AF99" t="s">
        <v>94</v>
      </c>
      <c r="AG99" t="s">
        <v>95</v>
      </c>
      <c r="AH99" t="s">
        <v>217</v>
      </c>
      <c r="AI99" s="10">
        <v>46058</v>
      </c>
      <c r="AJ99" t="s">
        <v>186</v>
      </c>
      <c r="AK99" s="103">
        <v>4136520</v>
      </c>
      <c r="AL99" t="e">
        <v>#N/A</v>
      </c>
      <c r="AM99" t="e">
        <v>#N/A</v>
      </c>
      <c r="AN99" t="s">
        <v>5226</v>
      </c>
      <c r="AO99" t="str">
        <f>_xlfn.XLOOKUP(Tabla1[[#This Row],[NIC]],'R.V.'!B:B,'R.V.'!I:I)</f>
        <v>Se envía por correo electrónico</v>
      </c>
      <c r="AP99" t="str">
        <f>_xlfn.XLOOKUP(Tabla1[[#This Row],[NIC]],'R.V.'!B:B,'R.V.'!A:A)</f>
        <v>Rosmeri Rivera Rodriguez</v>
      </c>
      <c r="AQ99" t="str">
        <f>_xlfn.XLOOKUP(Tabla1[[#This Row],[NIC]],'R.V.'!B:B,'R.V.'!G:G)</f>
        <v xml:space="preserve">CL  17  15  67   </v>
      </c>
      <c r="AR99" t="str">
        <f>_xlfn.XLOOKUP(Tabla1[[#This Row],[NIC]],'R.V.'!B:B,'R.V.'!E:E)</f>
        <v>PRIVADO</v>
      </c>
      <c r="AS99" t="str">
        <f>VLOOKUP(Tabla1[[#This Row],[NIC]],'R.V.'!B:D,3,0)</f>
        <v xml:space="preserve"> </v>
      </c>
    </row>
    <row r="100" spans="1:45">
      <c r="A100">
        <v>5828015</v>
      </c>
      <c r="B100" s="10">
        <v>46111</v>
      </c>
      <c r="C100" t="s">
        <v>219</v>
      </c>
      <c r="D100" t="s">
        <v>219</v>
      </c>
      <c r="E100" t="s">
        <v>220</v>
      </c>
      <c r="F100">
        <v>5828015</v>
      </c>
      <c r="G100">
        <v>5828015325</v>
      </c>
      <c r="H100">
        <v>25810250</v>
      </c>
      <c r="I100">
        <v>5843186</v>
      </c>
      <c r="J100">
        <v>3110</v>
      </c>
      <c r="K100">
        <v>1</v>
      </c>
      <c r="L100">
        <v>101</v>
      </c>
      <c r="M100" s="10">
        <v>46091</v>
      </c>
      <c r="N100" t="s">
        <v>86</v>
      </c>
      <c r="O100" t="s">
        <v>87</v>
      </c>
      <c r="P100" s="103">
        <v>0</v>
      </c>
      <c r="Q100">
        <v>0</v>
      </c>
      <c r="R100">
        <v>0</v>
      </c>
      <c r="S100" t="s">
        <v>88</v>
      </c>
      <c r="T100" t="s">
        <v>221</v>
      </c>
      <c r="V100" t="s">
        <v>90</v>
      </c>
      <c r="W100" t="s">
        <v>91</v>
      </c>
      <c r="X100" t="s">
        <v>92</v>
      </c>
      <c r="Y100" t="s">
        <v>121</v>
      </c>
      <c r="Z100">
        <v>31</v>
      </c>
      <c r="AA100" t="s">
        <v>20</v>
      </c>
      <c r="AB100">
        <v>18</v>
      </c>
      <c r="AC100" t="s">
        <v>90</v>
      </c>
      <c r="AD100" t="s">
        <v>14</v>
      </c>
      <c r="AE100" t="s">
        <v>14</v>
      </c>
      <c r="AF100" t="s">
        <v>94</v>
      </c>
      <c r="AG100" t="s">
        <v>95</v>
      </c>
      <c r="AH100" t="s">
        <v>112</v>
      </c>
      <c r="AI100" s="10">
        <v>46060</v>
      </c>
      <c r="AJ100" t="s">
        <v>222</v>
      </c>
      <c r="AK100" s="103">
        <v>0</v>
      </c>
      <c r="AL100" t="e">
        <v>#N/A</v>
      </c>
      <c r="AM100" t="e">
        <v>#N/A</v>
      </c>
      <c r="AN100" t="s">
        <v>5224</v>
      </c>
      <c r="AO100">
        <f>_xlfn.XLOOKUP(Tabla1[[#This Row],[NIC]],'R.V.'!B:B,'R.V.'!I:I)</f>
        <v>0</v>
      </c>
      <c r="AP100" t="str">
        <f>_xlfn.XLOOKUP(Tabla1[[#This Row],[NIC]],'R.V.'!B:B,'R.V.'!A:A)</f>
        <v>Rosmeri Rivera Rodriguez</v>
      </c>
      <c r="AQ100" t="str">
        <f>_xlfn.XLOOKUP(Tabla1[[#This Row],[NIC]],'R.V.'!B:B,'R.V.'!G:G)</f>
        <v xml:space="preserve">CL  16  17  261                OFI     3 - VALLEDUPAR </v>
      </c>
      <c r="AR100" t="str">
        <f>_xlfn.XLOOKUP(Tabla1[[#This Row],[NIC]],'R.V.'!B:B,'R.V.'!E:E)</f>
        <v>PRIVADO</v>
      </c>
      <c r="AS100" t="str">
        <f>VLOOKUP(Tabla1[[#This Row],[NIC]],'R.V.'!B:D,3,0)</f>
        <v xml:space="preserve"> </v>
      </c>
    </row>
    <row r="101" spans="1:45">
      <c r="A101">
        <v>6557139</v>
      </c>
      <c r="B101" s="10">
        <v>46111</v>
      </c>
      <c r="C101" t="s">
        <v>219</v>
      </c>
      <c r="D101" t="s">
        <v>219</v>
      </c>
      <c r="E101" t="s">
        <v>220</v>
      </c>
      <c r="F101">
        <v>6557139</v>
      </c>
      <c r="G101">
        <v>6557139284</v>
      </c>
      <c r="H101">
        <v>34535878</v>
      </c>
      <c r="I101">
        <v>6658317</v>
      </c>
      <c r="J101">
        <v>3110</v>
      </c>
      <c r="K101">
        <v>1</v>
      </c>
      <c r="L101">
        <v>101</v>
      </c>
      <c r="M101" s="10">
        <v>46091</v>
      </c>
      <c r="N101" t="s">
        <v>214</v>
      </c>
      <c r="O101" t="s">
        <v>215</v>
      </c>
      <c r="P101" s="103">
        <v>96730</v>
      </c>
      <c r="Q101">
        <v>22</v>
      </c>
      <c r="R101">
        <v>24214.52</v>
      </c>
      <c r="S101" t="s">
        <v>88</v>
      </c>
      <c r="T101" t="s">
        <v>221</v>
      </c>
      <c r="U101">
        <v>46121</v>
      </c>
      <c r="V101" t="s">
        <v>90</v>
      </c>
      <c r="W101" t="s">
        <v>91</v>
      </c>
      <c r="X101" t="s">
        <v>92</v>
      </c>
      <c r="Y101" t="s">
        <v>93</v>
      </c>
      <c r="Z101">
        <v>31</v>
      </c>
      <c r="AA101" t="s">
        <v>20</v>
      </c>
      <c r="AB101">
        <v>18</v>
      </c>
      <c r="AC101" t="s">
        <v>90</v>
      </c>
      <c r="AD101" t="s">
        <v>14</v>
      </c>
      <c r="AE101" t="s">
        <v>14</v>
      </c>
      <c r="AF101" t="s">
        <v>94</v>
      </c>
      <c r="AG101" t="s">
        <v>95</v>
      </c>
      <c r="AH101" t="s">
        <v>112</v>
      </c>
      <c r="AI101" s="10">
        <v>46060</v>
      </c>
      <c r="AJ101" t="s">
        <v>223</v>
      </c>
      <c r="AK101" s="103">
        <v>96730</v>
      </c>
      <c r="AL101" t="e">
        <v>#N/A</v>
      </c>
      <c r="AM101" t="e">
        <v>#N/A</v>
      </c>
      <c r="AN101" t="s">
        <v>5224</v>
      </c>
      <c r="AO101">
        <f>_xlfn.XLOOKUP(Tabla1[[#This Row],[NIC]],'R.V.'!B:B,'R.V.'!I:I)</f>
        <v>0</v>
      </c>
      <c r="AP101" t="str">
        <f>_xlfn.XLOOKUP(Tabla1[[#This Row],[NIC]],'R.V.'!B:B,'R.V.'!A:A)</f>
        <v>Rosmeri Rivera Rodriguez</v>
      </c>
      <c r="AQ101" t="str">
        <f>_xlfn.XLOOKUP(Tabla1[[#This Row],[NIC]],'R.V.'!B:B,'R.V.'!G:G)</f>
        <v xml:space="preserve">CL  16  17  261                OFI     3 - VALLEDUPAR </v>
      </c>
      <c r="AR101" t="str">
        <f>_xlfn.XLOOKUP(Tabla1[[#This Row],[NIC]],'R.V.'!B:B,'R.V.'!E:E)</f>
        <v>PRIVADO</v>
      </c>
      <c r="AS101" t="str">
        <f>VLOOKUP(Tabla1[[#This Row],[NIC]],'R.V.'!B:D,3,0)</f>
        <v xml:space="preserve"> </v>
      </c>
    </row>
    <row r="102" spans="1:45">
      <c r="A102">
        <v>6591602</v>
      </c>
      <c r="B102" s="10">
        <v>46111</v>
      </c>
      <c r="C102" t="s">
        <v>224</v>
      </c>
      <c r="D102" t="s">
        <v>224</v>
      </c>
      <c r="E102" t="s">
        <v>225</v>
      </c>
      <c r="F102">
        <v>6591602</v>
      </c>
      <c r="G102">
        <v>6591602274</v>
      </c>
      <c r="H102">
        <v>34000160</v>
      </c>
      <c r="I102">
        <v>6803313</v>
      </c>
      <c r="J102">
        <v>3110</v>
      </c>
      <c r="K102">
        <v>50</v>
      </c>
      <c r="L102">
        <v>2008</v>
      </c>
      <c r="M102" s="10">
        <v>46084</v>
      </c>
      <c r="N102" t="s">
        <v>86</v>
      </c>
      <c r="O102" t="s">
        <v>87</v>
      </c>
      <c r="P102" s="103">
        <v>528070</v>
      </c>
      <c r="Q102">
        <v>440</v>
      </c>
      <c r="R102">
        <v>462536.8</v>
      </c>
      <c r="S102" t="s">
        <v>88</v>
      </c>
      <c r="T102" t="s">
        <v>226</v>
      </c>
      <c r="U102">
        <v>46121</v>
      </c>
      <c r="V102" t="s">
        <v>90</v>
      </c>
      <c r="W102" t="s">
        <v>91</v>
      </c>
      <c r="X102" t="s">
        <v>92</v>
      </c>
      <c r="Y102" t="s">
        <v>93</v>
      </c>
      <c r="Z102">
        <v>29</v>
      </c>
      <c r="AA102" t="s">
        <v>20</v>
      </c>
      <c r="AB102">
        <v>19</v>
      </c>
      <c r="AC102" t="s">
        <v>90</v>
      </c>
      <c r="AD102" t="s">
        <v>14</v>
      </c>
      <c r="AE102" t="s">
        <v>14</v>
      </c>
      <c r="AF102" t="s">
        <v>94</v>
      </c>
      <c r="AG102" t="s">
        <v>95</v>
      </c>
      <c r="AH102" t="s">
        <v>227</v>
      </c>
      <c r="AI102" s="10">
        <v>46055</v>
      </c>
      <c r="AJ102" t="s">
        <v>193</v>
      </c>
      <c r="AK102" s="103">
        <v>528070</v>
      </c>
      <c r="AL102" t="e">
        <v>#N/A</v>
      </c>
      <c r="AM102" t="e">
        <v>#N/A</v>
      </c>
      <c r="AN102" t="s">
        <v>5224</v>
      </c>
      <c r="AO102">
        <f>_xlfn.XLOOKUP(Tabla1[[#This Row],[NIC]],'R.V.'!B:B,'R.V.'!I:I)</f>
        <v>0</v>
      </c>
      <c r="AP102" t="str">
        <f>_xlfn.XLOOKUP(Tabla1[[#This Row],[NIC]],'R.V.'!B:B,'R.V.'!A:A)</f>
        <v>Rosmeri Rivera Rodriguez</v>
      </c>
      <c r="AQ102" t="str">
        <f>_xlfn.XLOOKUP(Tabla1[[#This Row],[NIC]],'R.V.'!B:B,'R.V.'!G:G)</f>
        <v>CL  16  8  20   - VALLEDUPAR</v>
      </c>
      <c r="AR102" t="str">
        <f>_xlfn.XLOOKUP(Tabla1[[#This Row],[NIC]],'R.V.'!B:B,'R.V.'!E:E)</f>
        <v>PRIVADO</v>
      </c>
      <c r="AS102" t="str">
        <f>VLOOKUP(Tabla1[[#This Row],[NIC]],'R.V.'!B:D,3,0)</f>
        <v xml:space="preserve">BANCO POPULAR </v>
      </c>
    </row>
    <row r="103" spans="1:45">
      <c r="A103">
        <v>6610423</v>
      </c>
      <c r="B103" s="10">
        <v>46111</v>
      </c>
      <c r="C103" t="s">
        <v>224</v>
      </c>
      <c r="D103" t="s">
        <v>224</v>
      </c>
      <c r="E103" t="s">
        <v>225</v>
      </c>
      <c r="F103">
        <v>6610423</v>
      </c>
      <c r="G103">
        <v>6610423265</v>
      </c>
      <c r="H103">
        <v>35006942</v>
      </c>
      <c r="I103">
        <v>6867798</v>
      </c>
      <c r="J103">
        <v>3110</v>
      </c>
      <c r="K103">
        <v>50</v>
      </c>
      <c r="L103">
        <v>2001</v>
      </c>
      <c r="M103" s="10">
        <v>46108</v>
      </c>
      <c r="N103" t="s">
        <v>86</v>
      </c>
      <c r="O103" t="s">
        <v>87</v>
      </c>
      <c r="P103" s="103">
        <v>4246310</v>
      </c>
      <c r="Q103">
        <v>3420</v>
      </c>
      <c r="R103">
        <v>3623763.6</v>
      </c>
      <c r="S103" t="s">
        <v>88</v>
      </c>
      <c r="T103" t="s">
        <v>228</v>
      </c>
      <c r="U103">
        <v>46121</v>
      </c>
      <c r="V103" t="s">
        <v>90</v>
      </c>
      <c r="W103" t="s">
        <v>91</v>
      </c>
      <c r="X103" t="s">
        <v>130</v>
      </c>
      <c r="Y103" t="s">
        <v>93</v>
      </c>
      <c r="Z103">
        <v>32</v>
      </c>
      <c r="AA103" t="s">
        <v>20</v>
      </c>
      <c r="AB103">
        <v>19</v>
      </c>
      <c r="AC103" t="s">
        <v>90</v>
      </c>
      <c r="AD103" t="s">
        <v>14</v>
      </c>
      <c r="AE103" t="s">
        <v>14</v>
      </c>
      <c r="AF103" t="s">
        <v>94</v>
      </c>
      <c r="AG103" t="s">
        <v>95</v>
      </c>
      <c r="AH103" t="s">
        <v>227</v>
      </c>
      <c r="AI103" s="10">
        <v>46076</v>
      </c>
      <c r="AJ103" t="s">
        <v>186</v>
      </c>
      <c r="AK103" s="103">
        <v>4246310</v>
      </c>
      <c r="AL103" t="e">
        <v>#N/A</v>
      </c>
      <c r="AM103" t="e">
        <v>#N/A</v>
      </c>
      <c r="AN103" t="s">
        <v>5224</v>
      </c>
      <c r="AO103">
        <f>_xlfn.XLOOKUP(Tabla1[[#This Row],[NIC]],'R.V.'!B:B,'R.V.'!I:I)</f>
        <v>0</v>
      </c>
      <c r="AP103" t="str">
        <f>_xlfn.XLOOKUP(Tabla1[[#This Row],[NIC]],'R.V.'!B:B,'R.V.'!A:A)</f>
        <v>Rosmeri Rivera Rodriguez</v>
      </c>
      <c r="AQ103" t="str">
        <f>_xlfn.XLOOKUP(Tabla1[[#This Row],[NIC]],'R.V.'!B:B,'R.V.'!G:G)</f>
        <v>CL  16  8  20   - VALLEDUPAR</v>
      </c>
      <c r="AR103" t="str">
        <f>_xlfn.XLOOKUP(Tabla1[[#This Row],[NIC]],'R.V.'!B:B,'R.V.'!E:E)</f>
        <v>PRIVADO</v>
      </c>
      <c r="AS103" t="str">
        <f>VLOOKUP(Tabla1[[#This Row],[NIC]],'R.V.'!B:D,3,0)</f>
        <v xml:space="preserve"> </v>
      </c>
    </row>
    <row r="104" spans="1:45">
      <c r="A104">
        <v>6866555</v>
      </c>
      <c r="B104" s="10">
        <v>46111</v>
      </c>
      <c r="C104" t="s">
        <v>224</v>
      </c>
      <c r="D104" t="s">
        <v>224</v>
      </c>
      <c r="E104" t="s">
        <v>225</v>
      </c>
      <c r="F104">
        <v>6866555</v>
      </c>
      <c r="G104">
        <v>6866555237</v>
      </c>
      <c r="H104">
        <v>35086058</v>
      </c>
      <c r="I104">
        <v>7600638</v>
      </c>
      <c r="J104">
        <v>3110</v>
      </c>
      <c r="K104">
        <v>50</v>
      </c>
      <c r="L104">
        <v>2008</v>
      </c>
      <c r="M104" s="10">
        <v>46109</v>
      </c>
      <c r="N104" t="s">
        <v>86</v>
      </c>
      <c r="O104" t="s">
        <v>87</v>
      </c>
      <c r="P104" s="103">
        <v>834680</v>
      </c>
      <c r="Q104">
        <v>690</v>
      </c>
      <c r="R104">
        <v>731110.2</v>
      </c>
      <c r="S104" t="s">
        <v>88</v>
      </c>
      <c r="T104" t="s">
        <v>226</v>
      </c>
      <c r="U104">
        <v>46121</v>
      </c>
      <c r="V104" t="s">
        <v>90</v>
      </c>
      <c r="W104" t="s">
        <v>91</v>
      </c>
      <c r="X104" t="s">
        <v>130</v>
      </c>
      <c r="Y104" t="s">
        <v>93</v>
      </c>
      <c r="Z104">
        <v>32</v>
      </c>
      <c r="AA104" t="s">
        <v>20</v>
      </c>
      <c r="AB104">
        <v>19</v>
      </c>
      <c r="AC104" t="s">
        <v>90</v>
      </c>
      <c r="AD104" t="s">
        <v>14</v>
      </c>
      <c r="AE104" t="s">
        <v>14</v>
      </c>
      <c r="AF104" t="s">
        <v>94</v>
      </c>
      <c r="AG104" t="s">
        <v>95</v>
      </c>
      <c r="AH104" t="s">
        <v>227</v>
      </c>
      <c r="AI104" s="10">
        <v>46077</v>
      </c>
      <c r="AJ104" t="s">
        <v>229</v>
      </c>
      <c r="AK104" s="103">
        <v>834680</v>
      </c>
      <c r="AL104" t="e">
        <v>#N/A</v>
      </c>
      <c r="AM104" t="e">
        <v>#N/A</v>
      </c>
      <c r="AN104" t="s">
        <v>5224</v>
      </c>
      <c r="AO104">
        <f>_xlfn.XLOOKUP(Tabla1[[#This Row],[NIC]],'R.V.'!B:B,'R.V.'!I:I)</f>
        <v>0</v>
      </c>
      <c r="AP104" t="str">
        <f>_xlfn.XLOOKUP(Tabla1[[#This Row],[NIC]],'R.V.'!B:B,'R.V.'!A:A)</f>
        <v>Rosmeri Rivera Rodriguez</v>
      </c>
      <c r="AQ104" t="str">
        <f>_xlfn.XLOOKUP(Tabla1[[#This Row],[NIC]],'R.V.'!B:B,'R.V.'!G:G)</f>
        <v>CL  16  8  20   - VALLEDUPAR</v>
      </c>
      <c r="AR104" t="str">
        <f>_xlfn.XLOOKUP(Tabla1[[#This Row],[NIC]],'R.V.'!B:B,'R.V.'!E:E)</f>
        <v>PRIVADO</v>
      </c>
      <c r="AS104" t="str">
        <f>VLOOKUP(Tabla1[[#This Row],[NIC]],'R.V.'!B:D,3,0)</f>
        <v xml:space="preserve">BANCO POPULAR </v>
      </c>
    </row>
    <row r="105" spans="1:45">
      <c r="A105">
        <v>5320564</v>
      </c>
      <c r="B105" s="10">
        <v>46111</v>
      </c>
      <c r="C105" t="s">
        <v>224</v>
      </c>
      <c r="D105" t="s">
        <v>224</v>
      </c>
      <c r="E105" t="s">
        <v>225</v>
      </c>
      <c r="F105">
        <v>5320564</v>
      </c>
      <c r="G105">
        <v>5320564320</v>
      </c>
      <c r="H105">
        <v>25309047</v>
      </c>
      <c r="I105">
        <v>5341102</v>
      </c>
      <c r="J105">
        <v>3110</v>
      </c>
      <c r="K105">
        <v>50</v>
      </c>
      <c r="L105">
        <v>2001</v>
      </c>
      <c r="M105" s="10">
        <v>46100</v>
      </c>
      <c r="N105" t="s">
        <v>190</v>
      </c>
      <c r="O105" t="s">
        <v>191</v>
      </c>
      <c r="P105" s="103">
        <v>7805700</v>
      </c>
      <c r="Q105">
        <v>7040</v>
      </c>
      <c r="R105">
        <v>6283904</v>
      </c>
      <c r="S105" t="s">
        <v>88</v>
      </c>
      <c r="T105" t="s">
        <v>228</v>
      </c>
      <c r="U105">
        <v>46121</v>
      </c>
      <c r="V105" t="s">
        <v>90</v>
      </c>
      <c r="W105" t="s">
        <v>111</v>
      </c>
      <c r="X105" t="s">
        <v>130</v>
      </c>
      <c r="Y105" t="s">
        <v>93</v>
      </c>
      <c r="Z105">
        <v>30</v>
      </c>
      <c r="AA105" t="s">
        <v>20</v>
      </c>
      <c r="AB105">
        <v>19</v>
      </c>
      <c r="AC105" t="s">
        <v>90</v>
      </c>
      <c r="AD105" t="s">
        <v>14</v>
      </c>
      <c r="AE105" t="s">
        <v>14</v>
      </c>
      <c r="AF105" t="s">
        <v>94</v>
      </c>
      <c r="AG105" t="s">
        <v>95</v>
      </c>
      <c r="AH105" t="s">
        <v>227</v>
      </c>
      <c r="AI105" s="10">
        <v>46070</v>
      </c>
      <c r="AJ105" t="s">
        <v>200</v>
      </c>
      <c r="AK105" s="103">
        <v>7805700</v>
      </c>
      <c r="AL105" t="e">
        <v>#N/A</v>
      </c>
      <c r="AM105" t="e">
        <v>#N/A</v>
      </c>
      <c r="AN105" t="s">
        <v>5224</v>
      </c>
      <c r="AO105">
        <f>_xlfn.XLOOKUP(Tabla1[[#This Row],[NIC]],'R.V.'!B:B,'R.V.'!I:I)</f>
        <v>0</v>
      </c>
      <c r="AP105" t="str">
        <f>_xlfn.XLOOKUP(Tabla1[[#This Row],[NIC]],'R.V.'!B:B,'R.V.'!A:A)</f>
        <v>Rosmeri Rivera Rodriguez</v>
      </c>
      <c r="AQ105" t="str">
        <f>_xlfn.XLOOKUP(Tabla1[[#This Row],[NIC]],'R.V.'!B:B,'R.V.'!G:G)</f>
        <v>CL  16  8  20   - VALLEDUPAR</v>
      </c>
      <c r="AR105" t="str">
        <f>_xlfn.XLOOKUP(Tabla1[[#This Row],[NIC]],'R.V.'!B:B,'R.V.'!E:E)</f>
        <v>PRIVADO</v>
      </c>
      <c r="AS105" t="str">
        <f>VLOOKUP(Tabla1[[#This Row],[NIC]],'R.V.'!B:D,3,0)</f>
        <v xml:space="preserve"> </v>
      </c>
    </row>
    <row r="106" spans="1:45">
      <c r="A106">
        <v>7851801</v>
      </c>
      <c r="B106" s="10">
        <v>46111</v>
      </c>
      <c r="C106" t="s">
        <v>224</v>
      </c>
      <c r="D106" t="s">
        <v>224</v>
      </c>
      <c r="E106" t="s">
        <v>225</v>
      </c>
      <c r="F106">
        <v>7851801</v>
      </c>
      <c r="G106">
        <v>7851801117</v>
      </c>
      <c r="H106">
        <v>36132997</v>
      </c>
      <c r="I106">
        <v>4034620</v>
      </c>
      <c r="J106">
        <v>3110</v>
      </c>
      <c r="K106">
        <v>50</v>
      </c>
      <c r="L106">
        <v>2008</v>
      </c>
      <c r="M106" s="10">
        <v>46094</v>
      </c>
      <c r="N106" t="s">
        <v>86</v>
      </c>
      <c r="O106" t="s">
        <v>87</v>
      </c>
      <c r="P106" s="103">
        <v>820390</v>
      </c>
      <c r="Q106">
        <v>566</v>
      </c>
      <c r="R106">
        <v>622973.56000000006</v>
      </c>
      <c r="S106" t="s">
        <v>88</v>
      </c>
      <c r="T106" t="s">
        <v>226</v>
      </c>
      <c r="U106">
        <v>46121</v>
      </c>
      <c r="V106" t="s">
        <v>90</v>
      </c>
      <c r="W106" t="s">
        <v>91</v>
      </c>
      <c r="X106" t="s">
        <v>92</v>
      </c>
      <c r="Y106" t="s">
        <v>93</v>
      </c>
      <c r="Z106">
        <v>30</v>
      </c>
      <c r="AA106" t="s">
        <v>20</v>
      </c>
      <c r="AB106">
        <v>19</v>
      </c>
      <c r="AC106" t="s">
        <v>90</v>
      </c>
      <c r="AD106" t="s">
        <v>14</v>
      </c>
      <c r="AE106" t="s">
        <v>14</v>
      </c>
      <c r="AF106" t="s">
        <v>94</v>
      </c>
      <c r="AG106" t="s">
        <v>95</v>
      </c>
      <c r="AH106" t="s">
        <v>141</v>
      </c>
      <c r="AI106" s="10">
        <v>46064</v>
      </c>
      <c r="AJ106" t="s">
        <v>229</v>
      </c>
      <c r="AK106" s="103">
        <v>820390</v>
      </c>
      <c r="AL106" t="e">
        <v>#N/A</v>
      </c>
      <c r="AM106" t="e">
        <v>#N/A</v>
      </c>
      <c r="AN106" t="s">
        <v>5224</v>
      </c>
      <c r="AO106">
        <f>_xlfn.XLOOKUP(Tabla1[[#This Row],[NIC]],'R.V.'!B:B,'R.V.'!I:I)</f>
        <v>0</v>
      </c>
      <c r="AP106" t="str">
        <f>_xlfn.XLOOKUP(Tabla1[[#This Row],[NIC]],'R.V.'!B:B,'R.V.'!A:A)</f>
        <v>Rosmeri Rivera Rodriguez</v>
      </c>
      <c r="AQ106" t="str">
        <f>_xlfn.XLOOKUP(Tabla1[[#This Row],[NIC]],'R.V.'!B:B,'R.V.'!G:G)</f>
        <v>CL  16  8  20   - VALLEDUPAR</v>
      </c>
      <c r="AR106" t="str">
        <f>_xlfn.XLOOKUP(Tabla1[[#This Row],[NIC]],'R.V.'!B:B,'R.V.'!E:E)</f>
        <v>PRIVADO</v>
      </c>
      <c r="AS106" t="str">
        <f>VLOOKUP(Tabla1[[#This Row],[NIC]],'R.V.'!B:D,3,0)</f>
        <v xml:space="preserve"> </v>
      </c>
    </row>
    <row r="107" spans="1:45">
      <c r="A107">
        <v>5331212</v>
      </c>
      <c r="B107" s="10">
        <v>46111</v>
      </c>
      <c r="C107" t="s">
        <v>230</v>
      </c>
      <c r="D107" t="s">
        <v>230</v>
      </c>
      <c r="E107" t="s">
        <v>231</v>
      </c>
      <c r="F107">
        <v>5331212</v>
      </c>
      <c r="G107">
        <v>5331212369</v>
      </c>
      <c r="H107">
        <v>25342575</v>
      </c>
      <c r="I107">
        <v>5362398</v>
      </c>
      <c r="J107">
        <v>3110</v>
      </c>
      <c r="K107">
        <v>50</v>
      </c>
      <c r="L107">
        <v>2008</v>
      </c>
      <c r="M107" s="10">
        <v>46101</v>
      </c>
      <c r="N107" t="s">
        <v>86</v>
      </c>
      <c r="O107" t="s">
        <v>87</v>
      </c>
      <c r="P107" s="103">
        <v>2638580</v>
      </c>
      <c r="Q107">
        <v>1360</v>
      </c>
      <c r="R107">
        <v>1441028.8</v>
      </c>
      <c r="S107" t="s">
        <v>88</v>
      </c>
      <c r="T107" t="s">
        <v>232</v>
      </c>
      <c r="U107">
        <v>46121</v>
      </c>
      <c r="V107" t="s">
        <v>90</v>
      </c>
      <c r="W107" t="s">
        <v>91</v>
      </c>
      <c r="X107" t="s">
        <v>130</v>
      </c>
      <c r="Y107" t="s">
        <v>93</v>
      </c>
      <c r="Z107">
        <v>30</v>
      </c>
      <c r="AA107" t="s">
        <v>20</v>
      </c>
      <c r="AB107">
        <v>20</v>
      </c>
      <c r="AC107" t="s">
        <v>90</v>
      </c>
      <c r="AD107" t="s">
        <v>14</v>
      </c>
      <c r="AE107" t="s">
        <v>14</v>
      </c>
      <c r="AF107" t="s">
        <v>94</v>
      </c>
      <c r="AG107" t="s">
        <v>95</v>
      </c>
      <c r="AH107" t="s">
        <v>112</v>
      </c>
      <c r="AI107" s="10">
        <v>46071</v>
      </c>
      <c r="AJ107" t="s">
        <v>201</v>
      </c>
      <c r="AK107" s="103">
        <v>383147400</v>
      </c>
      <c r="AL107" t="e">
        <v>#N/A</v>
      </c>
      <c r="AM107" t="e">
        <v>#N/A</v>
      </c>
      <c r="AN107" t="s">
        <v>5224</v>
      </c>
      <c r="AO107">
        <f>_xlfn.XLOOKUP(Tabla1[[#This Row],[NIC]],'R.V.'!B:B,'R.V.'!I:I)</f>
        <v>0</v>
      </c>
      <c r="AP107" t="str">
        <f>_xlfn.XLOOKUP(Tabla1[[#This Row],[NIC]],'R.V.'!B:B,'R.V.'!A:A)</f>
        <v>Rosmeri Rivera Rodriguez</v>
      </c>
      <c r="AQ107" t="str">
        <f>_xlfn.XLOOKUP(Tabla1[[#This Row],[NIC]],'R.V.'!B:B,'R.V.'!G:G)</f>
        <v>CR  19  14  47   - VALLEDUPAR</v>
      </c>
      <c r="AR107" t="str">
        <f>_xlfn.XLOOKUP(Tabla1[[#This Row],[NIC]],'R.V.'!B:B,'R.V.'!E:E)</f>
        <v>PRIVADO</v>
      </c>
      <c r="AS107" t="str">
        <f>VLOOKUP(Tabla1[[#This Row],[NIC]],'R.V.'!B:D,3,0)</f>
        <v>CLINICA SANTA ISABEL</v>
      </c>
    </row>
    <row r="108" spans="1:45">
      <c r="A108">
        <v>6587914</v>
      </c>
      <c r="B108" s="10">
        <v>46111</v>
      </c>
      <c r="C108" t="s">
        <v>230</v>
      </c>
      <c r="D108" t="s">
        <v>230</v>
      </c>
      <c r="E108" t="s">
        <v>231</v>
      </c>
      <c r="F108">
        <v>6587914</v>
      </c>
      <c r="G108">
        <v>6587914303</v>
      </c>
      <c r="H108">
        <v>25342575</v>
      </c>
      <c r="I108">
        <v>6795791</v>
      </c>
      <c r="J108">
        <v>3110</v>
      </c>
      <c r="K108">
        <v>50</v>
      </c>
      <c r="L108">
        <v>2008</v>
      </c>
      <c r="M108" s="10" t="s">
        <v>698</v>
      </c>
      <c r="N108" t="s">
        <v>699</v>
      </c>
      <c r="O108" t="s">
        <v>700</v>
      </c>
      <c r="P108" s="103">
        <v>11319550</v>
      </c>
      <c r="Q108">
        <v>0</v>
      </c>
      <c r="R108">
        <v>0</v>
      </c>
      <c r="S108" t="s">
        <v>88</v>
      </c>
      <c r="T108" t="s">
        <v>232</v>
      </c>
      <c r="U108">
        <v>46121</v>
      </c>
      <c r="V108" t="s">
        <v>90</v>
      </c>
      <c r="Z108">
        <v>0</v>
      </c>
      <c r="AA108" t="s">
        <v>20</v>
      </c>
      <c r="AB108">
        <v>20</v>
      </c>
      <c r="AC108" t="s">
        <v>90</v>
      </c>
      <c r="AD108" t="s">
        <v>14</v>
      </c>
      <c r="AE108" t="s">
        <v>14</v>
      </c>
      <c r="AF108" t="s">
        <v>94</v>
      </c>
      <c r="AG108" t="s">
        <v>95</v>
      </c>
      <c r="AH108" t="s">
        <v>112</v>
      </c>
      <c r="AI108" s="10">
        <v>46071</v>
      </c>
      <c r="AJ108" t="s">
        <v>201</v>
      </c>
      <c r="AK108" s="103">
        <v>3406357840</v>
      </c>
      <c r="AL108" t="e">
        <v>#N/A</v>
      </c>
      <c r="AM108" t="e">
        <v>#N/A</v>
      </c>
      <c r="AN108" t="s">
        <v>5224</v>
      </c>
      <c r="AO108">
        <f>_xlfn.XLOOKUP(Tabla1[[#This Row],[NIC]],'R.V.'!B:B,'R.V.'!I:I)</f>
        <v>0</v>
      </c>
      <c r="AP108" t="str">
        <f>_xlfn.XLOOKUP(Tabla1[[#This Row],[NIC]],'R.V.'!B:B,'R.V.'!A:A)</f>
        <v>Rosmeri Rivera Rodriguez</v>
      </c>
      <c r="AQ108" t="str">
        <f>_xlfn.XLOOKUP(Tabla1[[#This Row],[NIC]],'R.V.'!B:B,'R.V.'!G:G)</f>
        <v>CR  19  14  47   - VALLEDUPAR</v>
      </c>
      <c r="AR108" t="str">
        <f>_xlfn.XLOOKUP(Tabla1[[#This Row],[NIC]],'R.V.'!B:B,'R.V.'!E:E)</f>
        <v>PRIVADO</v>
      </c>
      <c r="AS108" t="str">
        <f>VLOOKUP(Tabla1[[#This Row],[NIC]],'R.V.'!B:D,3,0)</f>
        <v>CLINICA SANTA ISABEL</v>
      </c>
    </row>
    <row r="109" spans="1:45">
      <c r="A109">
        <v>6587914</v>
      </c>
      <c r="B109" s="10">
        <v>46111</v>
      </c>
      <c r="C109" t="s">
        <v>230</v>
      </c>
      <c r="D109" t="s">
        <v>230</v>
      </c>
      <c r="E109" t="s">
        <v>231</v>
      </c>
      <c r="F109">
        <v>6587914</v>
      </c>
      <c r="G109">
        <v>6587914302</v>
      </c>
      <c r="H109">
        <v>25342575</v>
      </c>
      <c r="I109">
        <v>6795790</v>
      </c>
      <c r="J109">
        <v>3110</v>
      </c>
      <c r="K109">
        <v>50</v>
      </c>
      <c r="L109">
        <v>2008</v>
      </c>
      <c r="M109" s="10">
        <v>46101</v>
      </c>
      <c r="N109" t="s">
        <v>108</v>
      </c>
      <c r="O109" t="s">
        <v>109</v>
      </c>
      <c r="P109" s="103">
        <v>82330780</v>
      </c>
      <c r="Q109">
        <v>82500</v>
      </c>
      <c r="R109">
        <v>72638497.799999997</v>
      </c>
      <c r="S109" t="s">
        <v>88</v>
      </c>
      <c r="T109" t="s">
        <v>232</v>
      </c>
      <c r="U109">
        <v>46121</v>
      </c>
      <c r="V109" t="s">
        <v>90</v>
      </c>
      <c r="W109" t="s">
        <v>111</v>
      </c>
      <c r="X109" t="s">
        <v>130</v>
      </c>
      <c r="Y109" t="s">
        <v>93</v>
      </c>
      <c r="Z109">
        <v>30</v>
      </c>
      <c r="AA109" t="s">
        <v>20</v>
      </c>
      <c r="AB109">
        <v>20</v>
      </c>
      <c r="AC109" t="s">
        <v>90</v>
      </c>
      <c r="AD109" t="s">
        <v>14</v>
      </c>
      <c r="AE109" t="s">
        <v>14</v>
      </c>
      <c r="AF109" t="s">
        <v>94</v>
      </c>
      <c r="AG109" t="s">
        <v>95</v>
      </c>
      <c r="AH109" t="s">
        <v>112</v>
      </c>
      <c r="AI109" s="10">
        <v>46071</v>
      </c>
      <c r="AJ109" t="s">
        <v>201</v>
      </c>
      <c r="AK109" s="103">
        <v>3406357840</v>
      </c>
      <c r="AL109" t="e">
        <v>#N/A</v>
      </c>
      <c r="AM109" t="e">
        <v>#N/A</v>
      </c>
      <c r="AN109" t="s">
        <v>5224</v>
      </c>
      <c r="AO109">
        <f>_xlfn.XLOOKUP(Tabla1[[#This Row],[NIC]],'R.V.'!B:B,'R.V.'!I:I)</f>
        <v>0</v>
      </c>
      <c r="AP109" t="str">
        <f>_xlfn.XLOOKUP(Tabla1[[#This Row],[NIC]],'R.V.'!B:B,'R.V.'!A:A)</f>
        <v>Rosmeri Rivera Rodriguez</v>
      </c>
      <c r="AQ109" t="str">
        <f>_xlfn.XLOOKUP(Tabla1[[#This Row],[NIC]],'R.V.'!B:B,'R.V.'!G:G)</f>
        <v>CR  19  14  47   - VALLEDUPAR</v>
      </c>
      <c r="AR109" t="str">
        <f>_xlfn.XLOOKUP(Tabla1[[#This Row],[NIC]],'R.V.'!B:B,'R.V.'!E:E)</f>
        <v>PRIVADO</v>
      </c>
      <c r="AS109" t="str">
        <f>VLOOKUP(Tabla1[[#This Row],[NIC]],'R.V.'!B:D,3,0)</f>
        <v>CLINICA SANTA ISABEL</v>
      </c>
    </row>
    <row r="110" spans="1:45">
      <c r="A110">
        <v>6826046</v>
      </c>
      <c r="B110" s="10">
        <v>46111</v>
      </c>
      <c r="C110" t="s">
        <v>230</v>
      </c>
      <c r="D110" t="s">
        <v>230</v>
      </c>
      <c r="E110" t="s">
        <v>231</v>
      </c>
      <c r="F110">
        <v>6826046</v>
      </c>
      <c r="G110">
        <v>6826046269</v>
      </c>
      <c r="H110">
        <v>25300027</v>
      </c>
      <c r="I110">
        <v>7260442</v>
      </c>
      <c r="J110">
        <v>3180</v>
      </c>
      <c r="K110">
        <v>6</v>
      </c>
      <c r="L110">
        <v>1205</v>
      </c>
      <c r="M110" s="10">
        <v>46109</v>
      </c>
      <c r="N110" t="s">
        <v>86</v>
      </c>
      <c r="O110" t="s">
        <v>87</v>
      </c>
      <c r="P110" s="103">
        <v>5053330</v>
      </c>
      <c r="Q110">
        <v>3142</v>
      </c>
      <c r="R110">
        <v>3458273.72</v>
      </c>
      <c r="S110" t="s">
        <v>88</v>
      </c>
      <c r="T110" t="s">
        <v>4871</v>
      </c>
      <c r="U110">
        <v>46121</v>
      </c>
      <c r="V110" t="s">
        <v>90</v>
      </c>
      <c r="W110" t="s">
        <v>91</v>
      </c>
      <c r="X110" t="s">
        <v>92</v>
      </c>
      <c r="Y110" t="s">
        <v>121</v>
      </c>
      <c r="Z110">
        <v>32</v>
      </c>
      <c r="AA110" t="s">
        <v>20</v>
      </c>
      <c r="AB110">
        <v>20</v>
      </c>
      <c r="AC110" t="s">
        <v>90</v>
      </c>
      <c r="AD110" t="s">
        <v>14</v>
      </c>
      <c r="AE110" t="s">
        <v>14</v>
      </c>
      <c r="AF110" t="s">
        <v>94</v>
      </c>
      <c r="AG110" t="s">
        <v>95</v>
      </c>
      <c r="AH110" t="s">
        <v>112</v>
      </c>
      <c r="AI110" s="10">
        <v>46077</v>
      </c>
      <c r="AJ110" t="s">
        <v>201</v>
      </c>
      <c r="AK110" s="103">
        <v>190992230</v>
      </c>
      <c r="AL110" t="e">
        <v>#N/A</v>
      </c>
      <c r="AM110" t="e">
        <v>#N/A</v>
      </c>
      <c r="AN110" t="s">
        <v>5224</v>
      </c>
      <c r="AO110">
        <f>_xlfn.XLOOKUP(Tabla1[[#This Row],[NIC]],'R.V.'!B:B,'R.V.'!I:I)</f>
        <v>0</v>
      </c>
      <c r="AP110" t="str">
        <f>_xlfn.XLOOKUP(Tabla1[[#This Row],[NIC]],'R.V.'!B:B,'R.V.'!A:A)</f>
        <v>Rosmeri Rivera Rodriguez</v>
      </c>
      <c r="AQ110" t="str">
        <f>_xlfn.XLOOKUP(Tabla1[[#This Row],[NIC]],'R.V.'!B:B,'R.V.'!G:G)</f>
        <v>CR  19  14  47   - VALLEDUPAR</v>
      </c>
      <c r="AR110" t="str">
        <f>_xlfn.XLOOKUP(Tabla1[[#This Row],[NIC]],'R.V.'!B:B,'R.V.'!E:E)</f>
        <v>PRIVADO</v>
      </c>
      <c r="AS110" t="str">
        <f>VLOOKUP(Tabla1[[#This Row],[NIC]],'R.V.'!B:D,3,0)</f>
        <v>CLINICA SANTA ISABEL</v>
      </c>
    </row>
    <row r="111" spans="1:45">
      <c r="A111">
        <v>5332777</v>
      </c>
      <c r="B111" s="10">
        <v>46111</v>
      </c>
      <c r="C111" t="s">
        <v>230</v>
      </c>
      <c r="D111" t="s">
        <v>230</v>
      </c>
      <c r="E111" t="s">
        <v>231</v>
      </c>
      <c r="F111">
        <v>5332777</v>
      </c>
      <c r="G111">
        <v>5332777325</v>
      </c>
      <c r="H111">
        <v>25342578</v>
      </c>
      <c r="I111">
        <v>5365528</v>
      </c>
      <c r="J111">
        <v>3110</v>
      </c>
      <c r="K111">
        <v>50</v>
      </c>
      <c r="L111">
        <v>2008</v>
      </c>
      <c r="M111" s="10">
        <v>46101</v>
      </c>
      <c r="N111" t="s">
        <v>86</v>
      </c>
      <c r="O111" t="s">
        <v>87</v>
      </c>
      <c r="P111" s="103">
        <v>192040</v>
      </c>
      <c r="Q111">
        <v>80</v>
      </c>
      <c r="R111">
        <v>89629.6</v>
      </c>
      <c r="S111" t="s">
        <v>88</v>
      </c>
      <c r="T111" t="s">
        <v>232</v>
      </c>
      <c r="U111">
        <v>46121</v>
      </c>
      <c r="V111" t="s">
        <v>90</v>
      </c>
      <c r="W111" t="s">
        <v>91</v>
      </c>
      <c r="X111" t="s">
        <v>92</v>
      </c>
      <c r="Y111" t="s">
        <v>121</v>
      </c>
      <c r="Z111">
        <v>30</v>
      </c>
      <c r="AA111" t="s">
        <v>20</v>
      </c>
      <c r="AB111">
        <v>20</v>
      </c>
      <c r="AC111" t="s">
        <v>90</v>
      </c>
      <c r="AD111" t="s">
        <v>14</v>
      </c>
      <c r="AE111" t="s">
        <v>14</v>
      </c>
      <c r="AF111" t="s">
        <v>94</v>
      </c>
      <c r="AG111" t="s">
        <v>95</v>
      </c>
      <c r="AH111" t="s">
        <v>112</v>
      </c>
      <c r="AI111" s="10">
        <v>46071</v>
      </c>
      <c r="AJ111" t="s">
        <v>201</v>
      </c>
      <c r="AK111" s="103">
        <v>36964740</v>
      </c>
      <c r="AL111" t="e">
        <v>#N/A</v>
      </c>
      <c r="AM111" t="e">
        <v>#N/A</v>
      </c>
      <c r="AN111" t="s">
        <v>5224</v>
      </c>
      <c r="AO111">
        <f>_xlfn.XLOOKUP(Tabla1[[#This Row],[NIC]],'R.V.'!B:B,'R.V.'!I:I)</f>
        <v>0</v>
      </c>
      <c r="AP111" t="str">
        <f>_xlfn.XLOOKUP(Tabla1[[#This Row],[NIC]],'R.V.'!B:B,'R.V.'!A:A)</f>
        <v>Rosmeri Rivera Rodriguez</v>
      </c>
      <c r="AQ111" t="str">
        <f>_xlfn.XLOOKUP(Tabla1[[#This Row],[NIC]],'R.V.'!B:B,'R.V.'!G:G)</f>
        <v>CR  19  14  47   - VALLEDUPAR</v>
      </c>
      <c r="AR111" t="str">
        <f>_xlfn.XLOOKUP(Tabla1[[#This Row],[NIC]],'R.V.'!B:B,'R.V.'!E:E)</f>
        <v>PRIVADO</v>
      </c>
      <c r="AS111" t="str">
        <f>VLOOKUP(Tabla1[[#This Row],[NIC]],'R.V.'!B:D,3,0)</f>
        <v>CLINICA SANTA ISABEL</v>
      </c>
    </row>
    <row r="112" spans="1:45">
      <c r="A112">
        <v>5362898</v>
      </c>
      <c r="B112" s="10">
        <v>46111</v>
      </c>
      <c r="C112" t="s">
        <v>230</v>
      </c>
      <c r="D112" t="s">
        <v>230</v>
      </c>
      <c r="E112" t="s">
        <v>231</v>
      </c>
      <c r="F112">
        <v>5362898</v>
      </c>
      <c r="G112">
        <v>5362898333</v>
      </c>
      <c r="H112">
        <v>25300027</v>
      </c>
      <c r="I112">
        <v>5425770</v>
      </c>
      <c r="J112">
        <v>3110</v>
      </c>
      <c r="K112">
        <v>3</v>
      </c>
      <c r="L112">
        <v>2101</v>
      </c>
      <c r="M112" s="10">
        <v>46109</v>
      </c>
      <c r="N112" t="s">
        <v>86</v>
      </c>
      <c r="O112" t="s">
        <v>87</v>
      </c>
      <c r="P112" s="103">
        <v>11142410</v>
      </c>
      <c r="Q112">
        <v>4021</v>
      </c>
      <c r="R112">
        <v>4425753.8600000003</v>
      </c>
      <c r="S112" t="s">
        <v>88</v>
      </c>
      <c r="T112" t="s">
        <v>233</v>
      </c>
      <c r="U112">
        <v>46121</v>
      </c>
      <c r="V112" t="s">
        <v>90</v>
      </c>
      <c r="W112" t="s">
        <v>91</v>
      </c>
      <c r="X112" t="s">
        <v>92</v>
      </c>
      <c r="Y112" t="s">
        <v>93</v>
      </c>
      <c r="Z112">
        <v>32</v>
      </c>
      <c r="AA112" t="s">
        <v>20</v>
      </c>
      <c r="AB112">
        <v>20</v>
      </c>
      <c r="AC112" t="s">
        <v>90</v>
      </c>
      <c r="AD112" t="s">
        <v>14</v>
      </c>
      <c r="AE112" t="s">
        <v>14</v>
      </c>
      <c r="AF112" t="s">
        <v>94</v>
      </c>
      <c r="AG112" t="s">
        <v>95</v>
      </c>
      <c r="AH112" t="s">
        <v>112</v>
      </c>
      <c r="AI112" s="10">
        <v>46077</v>
      </c>
      <c r="AJ112" t="s">
        <v>201</v>
      </c>
      <c r="AK112" s="103">
        <v>315126600</v>
      </c>
      <c r="AL112" t="e">
        <v>#N/A</v>
      </c>
      <c r="AM112" t="e">
        <v>#N/A</v>
      </c>
      <c r="AN112" t="s">
        <v>5224</v>
      </c>
      <c r="AO112">
        <f>_xlfn.XLOOKUP(Tabla1[[#This Row],[NIC]],'R.V.'!B:B,'R.V.'!I:I)</f>
        <v>0</v>
      </c>
      <c r="AP112" t="str">
        <f>_xlfn.XLOOKUP(Tabla1[[#This Row],[NIC]],'R.V.'!B:B,'R.V.'!A:A)</f>
        <v>Rosmeri Rivera Rodriguez</v>
      </c>
      <c r="AQ112" t="str">
        <f>_xlfn.XLOOKUP(Tabla1[[#This Row],[NIC]],'R.V.'!B:B,'R.V.'!G:G)</f>
        <v>CR  19  14  47   - VALLEDUPAR</v>
      </c>
      <c r="AR112" t="str">
        <f>_xlfn.XLOOKUP(Tabla1[[#This Row],[NIC]],'R.V.'!B:B,'R.V.'!E:E)</f>
        <v>PRIVADO</v>
      </c>
      <c r="AS112" t="str">
        <f>VLOOKUP(Tabla1[[#This Row],[NIC]],'R.V.'!B:D,3,0)</f>
        <v>CLINICA SANTA ISABEL</v>
      </c>
    </row>
    <row r="113" spans="1:45">
      <c r="A113">
        <v>5360554</v>
      </c>
      <c r="B113" s="10">
        <v>46111</v>
      </c>
      <c r="C113" t="s">
        <v>234</v>
      </c>
      <c r="D113" t="s">
        <v>234</v>
      </c>
      <c r="E113" t="s">
        <v>235</v>
      </c>
      <c r="F113">
        <v>5360554</v>
      </c>
      <c r="G113">
        <v>5360554354</v>
      </c>
      <c r="H113">
        <v>25329021</v>
      </c>
      <c r="I113">
        <v>5421082</v>
      </c>
      <c r="J113">
        <v>3110</v>
      </c>
      <c r="K113">
        <v>50</v>
      </c>
      <c r="L113">
        <v>2002</v>
      </c>
      <c r="M113" s="10">
        <v>46102</v>
      </c>
      <c r="N113" t="s">
        <v>108</v>
      </c>
      <c r="O113" t="s">
        <v>109</v>
      </c>
      <c r="P113" s="103">
        <v>194216230</v>
      </c>
      <c r="Q113">
        <v>159500</v>
      </c>
      <c r="R113">
        <v>140429839</v>
      </c>
      <c r="S113" t="s">
        <v>88</v>
      </c>
      <c r="T113" t="s">
        <v>236</v>
      </c>
      <c r="U113">
        <v>46121</v>
      </c>
      <c r="V113" t="s">
        <v>90</v>
      </c>
      <c r="W113" t="s">
        <v>111</v>
      </c>
      <c r="X113" t="s">
        <v>130</v>
      </c>
      <c r="Y113" t="s">
        <v>93</v>
      </c>
      <c r="Z113">
        <v>30</v>
      </c>
      <c r="AA113" t="s">
        <v>20</v>
      </c>
      <c r="AB113">
        <v>21</v>
      </c>
      <c r="AC113" t="s">
        <v>90</v>
      </c>
      <c r="AD113" t="s">
        <v>14</v>
      </c>
      <c r="AE113" t="s">
        <v>14</v>
      </c>
      <c r="AF113" t="s">
        <v>94</v>
      </c>
      <c r="AG113" t="s">
        <v>95</v>
      </c>
      <c r="AH113" t="s">
        <v>112</v>
      </c>
      <c r="AI113" s="10">
        <v>46072</v>
      </c>
      <c r="AJ113" t="s">
        <v>193</v>
      </c>
      <c r="AK113" s="103">
        <v>1597512314</v>
      </c>
      <c r="AL113" t="e">
        <v>#N/A</v>
      </c>
      <c r="AM113" t="e">
        <v>#N/A</v>
      </c>
      <c r="AN113" t="s">
        <v>5224</v>
      </c>
      <c r="AO113">
        <f>_xlfn.XLOOKUP(Tabla1[[#This Row],[NIC]],'R.V.'!B:B,'R.V.'!I:I)</f>
        <v>0</v>
      </c>
      <c r="AP113" t="str">
        <f>_xlfn.XLOOKUP(Tabla1[[#This Row],[NIC]],'R.V.'!B:B,'R.V.'!A:A)</f>
        <v>Rosmeri Rivera Rodriguez</v>
      </c>
      <c r="AQ113" t="str">
        <f>_xlfn.XLOOKUP(Tabla1[[#This Row],[NIC]],'R.V.'!B:B,'R.V.'!G:G)</f>
        <v>CL  14  17  47   - VALLEDUPAR</v>
      </c>
      <c r="AR113" t="str">
        <f>_xlfn.XLOOKUP(Tabla1[[#This Row],[NIC]],'R.V.'!B:B,'R.V.'!E:E)</f>
        <v>PRIVADO</v>
      </c>
      <c r="AS113" t="str">
        <f>VLOOKUP(Tabla1[[#This Row],[NIC]],'R.V.'!B:D,3,0)</f>
        <v xml:space="preserve"> </v>
      </c>
    </row>
    <row r="114" spans="1:45">
      <c r="A114">
        <v>6692939</v>
      </c>
      <c r="B114" s="10">
        <v>46111</v>
      </c>
      <c r="C114" t="s">
        <v>234</v>
      </c>
      <c r="D114" t="s">
        <v>234</v>
      </c>
      <c r="E114" t="s">
        <v>235</v>
      </c>
      <c r="F114">
        <v>6692939</v>
      </c>
      <c r="G114">
        <v>6692939278</v>
      </c>
      <c r="H114">
        <v>25329265</v>
      </c>
      <c r="I114">
        <v>7036107</v>
      </c>
      <c r="J114">
        <v>3110</v>
      </c>
      <c r="K114">
        <v>50</v>
      </c>
      <c r="L114">
        <v>2002</v>
      </c>
      <c r="M114" s="10">
        <v>46102</v>
      </c>
      <c r="N114" t="s">
        <v>86</v>
      </c>
      <c r="O114" t="s">
        <v>87</v>
      </c>
      <c r="P114" s="103">
        <v>0</v>
      </c>
      <c r="Q114">
        <v>0</v>
      </c>
      <c r="R114">
        <v>0</v>
      </c>
      <c r="S114" t="s">
        <v>88</v>
      </c>
      <c r="T114" t="s">
        <v>237</v>
      </c>
      <c r="V114" t="s">
        <v>90</v>
      </c>
      <c r="W114" t="s">
        <v>91</v>
      </c>
      <c r="X114" t="s">
        <v>130</v>
      </c>
      <c r="Y114" t="s">
        <v>93</v>
      </c>
      <c r="Z114">
        <v>30</v>
      </c>
      <c r="AA114" t="s">
        <v>20</v>
      </c>
      <c r="AB114">
        <v>21</v>
      </c>
      <c r="AC114" t="s">
        <v>90</v>
      </c>
      <c r="AD114" t="s">
        <v>14</v>
      </c>
      <c r="AE114" t="s">
        <v>14</v>
      </c>
      <c r="AF114" t="s">
        <v>94</v>
      </c>
      <c r="AG114" t="s">
        <v>95</v>
      </c>
      <c r="AH114" t="s">
        <v>112</v>
      </c>
      <c r="AI114" s="10">
        <v>46072</v>
      </c>
      <c r="AJ114" t="s">
        <v>186</v>
      </c>
      <c r="AK114" s="103">
        <v>0</v>
      </c>
      <c r="AL114" t="e">
        <v>#N/A</v>
      </c>
      <c r="AM114" t="e">
        <v>#N/A</v>
      </c>
      <c r="AN114" t="s">
        <v>5224</v>
      </c>
      <c r="AO114">
        <f>_xlfn.XLOOKUP(Tabla1[[#This Row],[NIC]],'R.V.'!B:B,'R.V.'!I:I)</f>
        <v>0</v>
      </c>
      <c r="AP114" t="str">
        <f>_xlfn.XLOOKUP(Tabla1[[#This Row],[NIC]],'R.V.'!B:B,'R.V.'!A:A)</f>
        <v>Rosmeri Rivera Rodriguez</v>
      </c>
      <c r="AQ114" t="str">
        <f>_xlfn.XLOOKUP(Tabla1[[#This Row],[NIC]],'R.V.'!B:B,'R.V.'!G:G)</f>
        <v>CL  14  17  47   - VALLEDUPAR</v>
      </c>
      <c r="AR114" t="str">
        <f>_xlfn.XLOOKUP(Tabla1[[#This Row],[NIC]],'R.V.'!B:B,'R.V.'!E:E)</f>
        <v>PRIVADO</v>
      </c>
      <c r="AS114" t="str">
        <f>VLOOKUP(Tabla1[[#This Row],[NIC]],'R.V.'!B:D,3,0)</f>
        <v>CLINICA MEDICOS S.A.</v>
      </c>
    </row>
    <row r="115" spans="1:45">
      <c r="A115">
        <v>5348789</v>
      </c>
      <c r="B115" s="10">
        <v>46111</v>
      </c>
      <c r="C115" t="s">
        <v>234</v>
      </c>
      <c r="D115" t="s">
        <v>234</v>
      </c>
      <c r="E115" t="s">
        <v>235</v>
      </c>
      <c r="F115">
        <v>5348789</v>
      </c>
      <c r="G115">
        <v>5348789348</v>
      </c>
      <c r="H115">
        <v>25329332</v>
      </c>
      <c r="I115">
        <v>5397552</v>
      </c>
      <c r="J115">
        <v>3110</v>
      </c>
      <c r="K115">
        <v>1</v>
      </c>
      <c r="L115">
        <v>101</v>
      </c>
      <c r="M115" s="10">
        <v>46088</v>
      </c>
      <c r="N115" t="s">
        <v>86</v>
      </c>
      <c r="O115" t="s">
        <v>87</v>
      </c>
      <c r="P115" s="103">
        <v>73580</v>
      </c>
      <c r="Q115">
        <v>58</v>
      </c>
      <c r="R115">
        <v>63838.28</v>
      </c>
      <c r="S115" t="s">
        <v>88</v>
      </c>
      <c r="T115" t="s">
        <v>238</v>
      </c>
      <c r="U115">
        <v>46121</v>
      </c>
      <c r="V115" t="s">
        <v>90</v>
      </c>
      <c r="W115" t="s">
        <v>91</v>
      </c>
      <c r="X115" t="s">
        <v>92</v>
      </c>
      <c r="Y115" t="s">
        <v>121</v>
      </c>
      <c r="Z115">
        <v>30</v>
      </c>
      <c r="AA115" t="s">
        <v>20</v>
      </c>
      <c r="AB115">
        <v>21</v>
      </c>
      <c r="AC115" t="s">
        <v>90</v>
      </c>
      <c r="AD115" t="s">
        <v>14</v>
      </c>
      <c r="AE115" t="s">
        <v>14</v>
      </c>
      <c r="AF115" t="s">
        <v>94</v>
      </c>
      <c r="AG115" t="s">
        <v>95</v>
      </c>
      <c r="AH115" t="s">
        <v>112</v>
      </c>
      <c r="AI115" s="10">
        <v>46058</v>
      </c>
      <c r="AJ115" t="s">
        <v>193</v>
      </c>
      <c r="AK115" s="103">
        <v>73580</v>
      </c>
      <c r="AL115" t="e">
        <v>#N/A</v>
      </c>
      <c r="AM115" t="e">
        <v>#N/A</v>
      </c>
      <c r="AN115" t="s">
        <v>5224</v>
      </c>
      <c r="AO115">
        <f>_xlfn.XLOOKUP(Tabla1[[#This Row],[NIC]],'R.V.'!B:B,'R.V.'!I:I)</f>
        <v>0</v>
      </c>
      <c r="AP115" t="str">
        <f>_xlfn.XLOOKUP(Tabla1[[#This Row],[NIC]],'R.V.'!B:B,'R.V.'!A:A)</f>
        <v>Rosmeri Rivera Rodriguez</v>
      </c>
      <c r="AQ115" t="str">
        <f>_xlfn.XLOOKUP(Tabla1[[#This Row],[NIC]],'R.V.'!B:B,'R.V.'!G:G)</f>
        <v>CL  14  17  47   - VALLEDUPAR</v>
      </c>
      <c r="AR115" t="str">
        <f>_xlfn.XLOOKUP(Tabla1[[#This Row],[NIC]],'R.V.'!B:B,'R.V.'!E:E)</f>
        <v>PRIVADO</v>
      </c>
      <c r="AS115" t="str">
        <f>VLOOKUP(Tabla1[[#This Row],[NIC]],'R.V.'!B:D,3,0)</f>
        <v>CLINICA MEDICOS S.A.</v>
      </c>
    </row>
    <row r="116" spans="1:45">
      <c r="A116">
        <v>7796096</v>
      </c>
      <c r="B116" s="10">
        <v>46111</v>
      </c>
      <c r="C116" t="s">
        <v>234</v>
      </c>
      <c r="D116" t="s">
        <v>234</v>
      </c>
      <c r="E116" t="s">
        <v>235</v>
      </c>
      <c r="F116">
        <v>7796096</v>
      </c>
      <c r="G116">
        <v>7796096131</v>
      </c>
      <c r="H116">
        <v>36116433</v>
      </c>
      <c r="I116">
        <v>1983278</v>
      </c>
      <c r="J116">
        <v>3110</v>
      </c>
      <c r="K116">
        <v>32</v>
      </c>
      <c r="L116">
        <v>910</v>
      </c>
      <c r="M116" s="10">
        <v>46098</v>
      </c>
      <c r="N116" t="s">
        <v>86</v>
      </c>
      <c r="O116" t="s">
        <v>87</v>
      </c>
      <c r="P116" s="103">
        <v>2371710</v>
      </c>
      <c r="Q116">
        <v>1825</v>
      </c>
      <c r="R116">
        <v>2008704.5</v>
      </c>
      <c r="S116" t="s">
        <v>88</v>
      </c>
      <c r="T116" t="s">
        <v>239</v>
      </c>
      <c r="U116">
        <v>46121</v>
      </c>
      <c r="V116" t="s">
        <v>90</v>
      </c>
      <c r="W116" t="s">
        <v>91</v>
      </c>
      <c r="X116" t="s">
        <v>92</v>
      </c>
      <c r="Y116" t="s">
        <v>93</v>
      </c>
      <c r="Z116">
        <v>31</v>
      </c>
      <c r="AA116" t="s">
        <v>20</v>
      </c>
      <c r="AB116">
        <v>21</v>
      </c>
      <c r="AC116" t="s">
        <v>90</v>
      </c>
      <c r="AD116" t="s">
        <v>14</v>
      </c>
      <c r="AE116" t="s">
        <v>14</v>
      </c>
      <c r="AF116" t="s">
        <v>94</v>
      </c>
      <c r="AG116" t="s">
        <v>95</v>
      </c>
      <c r="AH116" t="s">
        <v>240</v>
      </c>
      <c r="AI116" s="10">
        <v>46067</v>
      </c>
      <c r="AJ116" t="s">
        <v>113</v>
      </c>
      <c r="AK116" s="103">
        <v>2371710</v>
      </c>
      <c r="AL116" t="e">
        <v>#N/A</v>
      </c>
      <c r="AM116" t="e">
        <v>#N/A</v>
      </c>
      <c r="AN116" t="s">
        <v>5224</v>
      </c>
      <c r="AO116">
        <f>_xlfn.XLOOKUP(Tabla1[[#This Row],[NIC]],'R.V.'!B:B,'R.V.'!I:I)</f>
        <v>0</v>
      </c>
      <c r="AP116" t="str">
        <f>_xlfn.XLOOKUP(Tabla1[[#This Row],[NIC]],'R.V.'!B:B,'R.V.'!A:A)</f>
        <v>Rosmeri Rivera Rodriguez</v>
      </c>
      <c r="AQ116" t="str">
        <f>_xlfn.XLOOKUP(Tabla1[[#This Row],[NIC]],'R.V.'!B:B,'R.V.'!G:G)</f>
        <v>CL  14  17  47   - VALLEDUPAR</v>
      </c>
      <c r="AR116" t="str">
        <f>_xlfn.XLOOKUP(Tabla1[[#This Row],[NIC]],'R.V.'!B:B,'R.V.'!E:E)</f>
        <v>PRIVADO</v>
      </c>
      <c r="AS116" t="str">
        <f>VLOOKUP(Tabla1[[#This Row],[NIC]],'R.V.'!B:D,3,0)</f>
        <v xml:space="preserve"> </v>
      </c>
    </row>
    <row r="117" spans="1:45">
      <c r="A117">
        <v>7677294</v>
      </c>
      <c r="B117" s="10">
        <v>46111</v>
      </c>
      <c r="C117" t="s">
        <v>234</v>
      </c>
      <c r="D117" t="s">
        <v>234</v>
      </c>
      <c r="E117" t="s">
        <v>235</v>
      </c>
      <c r="F117">
        <v>7677294</v>
      </c>
      <c r="G117">
        <v>7677294185</v>
      </c>
      <c r="H117">
        <v>36066226</v>
      </c>
      <c r="I117">
        <v>3262992</v>
      </c>
      <c r="J117">
        <v>3110</v>
      </c>
      <c r="K117">
        <v>50</v>
      </c>
      <c r="L117">
        <v>2004</v>
      </c>
      <c r="M117" s="10">
        <v>46102</v>
      </c>
      <c r="N117" t="s">
        <v>190</v>
      </c>
      <c r="O117" t="s">
        <v>191</v>
      </c>
      <c r="P117" s="103">
        <v>554381640</v>
      </c>
      <c r="Q117">
        <v>455400</v>
      </c>
      <c r="R117">
        <v>401607360</v>
      </c>
      <c r="S117" t="s">
        <v>88</v>
      </c>
      <c r="T117" t="s">
        <v>241</v>
      </c>
      <c r="U117">
        <v>46121</v>
      </c>
      <c r="V117" t="s">
        <v>90</v>
      </c>
      <c r="W117" t="s">
        <v>111</v>
      </c>
      <c r="X117" t="s">
        <v>130</v>
      </c>
      <c r="Y117" t="s">
        <v>93</v>
      </c>
      <c r="Z117">
        <v>30</v>
      </c>
      <c r="AA117" t="s">
        <v>20</v>
      </c>
      <c r="AB117">
        <v>21</v>
      </c>
      <c r="AC117" t="s">
        <v>90</v>
      </c>
      <c r="AD117" t="s">
        <v>14</v>
      </c>
      <c r="AE117" t="s">
        <v>14</v>
      </c>
      <c r="AF117" t="s">
        <v>94</v>
      </c>
      <c r="AG117" t="s">
        <v>95</v>
      </c>
      <c r="AH117" t="s">
        <v>112</v>
      </c>
      <c r="AI117" s="10">
        <v>46072</v>
      </c>
      <c r="AJ117" t="s">
        <v>113</v>
      </c>
      <c r="AK117" s="103">
        <v>4489834160</v>
      </c>
      <c r="AL117" t="e">
        <v>#N/A</v>
      </c>
      <c r="AM117" t="e">
        <v>#N/A</v>
      </c>
      <c r="AN117" t="s">
        <v>5224</v>
      </c>
      <c r="AO117">
        <f>_xlfn.XLOOKUP(Tabla1[[#This Row],[NIC]],'R.V.'!B:B,'R.V.'!I:I)</f>
        <v>0</v>
      </c>
      <c r="AP117" t="str">
        <f>_xlfn.XLOOKUP(Tabla1[[#This Row],[NIC]],'R.V.'!B:B,'R.V.'!A:A)</f>
        <v>Rosmeri Rivera Rodriguez</v>
      </c>
      <c r="AQ117" t="str">
        <f>_xlfn.XLOOKUP(Tabla1[[#This Row],[NIC]],'R.V.'!B:B,'R.V.'!G:G)</f>
        <v>CL  14  17  47   - VALLEDUPAR</v>
      </c>
      <c r="AR117" t="str">
        <f>_xlfn.XLOOKUP(Tabla1[[#This Row],[NIC]],'R.V.'!B:B,'R.V.'!E:E)</f>
        <v>PRIVADO</v>
      </c>
      <c r="AS117" t="str">
        <f>VLOOKUP(Tabla1[[#This Row],[NIC]],'R.V.'!B:D,3,0)</f>
        <v xml:space="preserve"> </v>
      </c>
    </row>
    <row r="118" spans="1:45">
      <c r="A118">
        <v>5359673</v>
      </c>
      <c r="B118" s="10">
        <v>46111</v>
      </c>
      <c r="C118" t="s">
        <v>242</v>
      </c>
      <c r="D118" t="s">
        <v>242</v>
      </c>
      <c r="E118" t="s">
        <v>243</v>
      </c>
      <c r="F118">
        <v>5359673</v>
      </c>
      <c r="G118">
        <v>5359673334</v>
      </c>
      <c r="H118">
        <v>25309686</v>
      </c>
      <c r="I118">
        <v>5419320</v>
      </c>
      <c r="J118">
        <v>3110</v>
      </c>
      <c r="K118">
        <v>11</v>
      </c>
      <c r="L118">
        <v>3912</v>
      </c>
      <c r="M118" s="10">
        <v>46100</v>
      </c>
      <c r="N118" t="s">
        <v>86</v>
      </c>
      <c r="O118" t="s">
        <v>87</v>
      </c>
      <c r="P118" s="103">
        <v>10512460</v>
      </c>
      <c r="Q118">
        <v>8600</v>
      </c>
      <c r="R118">
        <v>9112388</v>
      </c>
      <c r="S118" t="s">
        <v>88</v>
      </c>
      <c r="T118" t="s">
        <v>244</v>
      </c>
      <c r="U118">
        <v>46121</v>
      </c>
      <c r="V118" t="s">
        <v>90</v>
      </c>
      <c r="W118" t="s">
        <v>91</v>
      </c>
      <c r="X118" t="s">
        <v>130</v>
      </c>
      <c r="Y118" t="s">
        <v>93</v>
      </c>
      <c r="Z118">
        <v>30</v>
      </c>
      <c r="AA118" t="s">
        <v>20</v>
      </c>
      <c r="AB118">
        <v>22</v>
      </c>
      <c r="AC118" t="s">
        <v>90</v>
      </c>
      <c r="AD118" t="s">
        <v>14</v>
      </c>
      <c r="AE118" t="s">
        <v>14</v>
      </c>
      <c r="AF118" t="s">
        <v>94</v>
      </c>
      <c r="AG118" t="s">
        <v>95</v>
      </c>
      <c r="AH118" t="s">
        <v>227</v>
      </c>
      <c r="AI118" s="10">
        <v>46070</v>
      </c>
      <c r="AJ118" t="s">
        <v>200</v>
      </c>
      <c r="AK118" s="103">
        <v>10512460</v>
      </c>
      <c r="AL118" t="e">
        <v>#N/A</v>
      </c>
      <c r="AM118" t="e">
        <v>#N/A</v>
      </c>
      <c r="AN118" t="s">
        <v>5224</v>
      </c>
      <c r="AO118">
        <f>_xlfn.XLOOKUP(Tabla1[[#This Row],[NIC]],'R.V.'!B:B,'R.V.'!I:I)</f>
        <v>0</v>
      </c>
      <c r="AP118" t="str">
        <f>_xlfn.XLOOKUP(Tabla1[[#This Row],[NIC]],'R.V.'!B:B,'R.V.'!A:A)</f>
        <v>Rosmeri Rivera Rodriguez</v>
      </c>
      <c r="AQ118" t="str">
        <f>_xlfn.XLOOKUP(Tabla1[[#This Row],[NIC]],'R.V.'!B:B,'R.V.'!G:G)</f>
        <v>CR  9  15A  25   - VALLEDUPAR</v>
      </c>
      <c r="AR118" t="str">
        <f>_xlfn.XLOOKUP(Tabla1[[#This Row],[NIC]],'R.V.'!B:B,'R.V.'!E:E)</f>
        <v>PRIVADO</v>
      </c>
      <c r="AS118" t="str">
        <f>VLOOKUP(Tabla1[[#This Row],[NIC]],'R.V.'!B:D,3,0)</f>
        <v xml:space="preserve"> </v>
      </c>
    </row>
    <row r="119" spans="1:45">
      <c r="A119">
        <v>7618957</v>
      </c>
      <c r="B119" s="10">
        <v>46111</v>
      </c>
      <c r="C119" t="s">
        <v>242</v>
      </c>
      <c r="D119" t="s">
        <v>242</v>
      </c>
      <c r="E119" t="s">
        <v>243</v>
      </c>
      <c r="F119">
        <v>7618957</v>
      </c>
      <c r="G119">
        <v>7618957180</v>
      </c>
      <c r="H119">
        <v>36012838</v>
      </c>
      <c r="I119">
        <v>8815344</v>
      </c>
      <c r="J119">
        <v>3110</v>
      </c>
      <c r="K119">
        <v>11</v>
      </c>
      <c r="L119">
        <v>3912</v>
      </c>
      <c r="M119" s="10">
        <v>46099</v>
      </c>
      <c r="N119" t="s">
        <v>86</v>
      </c>
      <c r="O119" t="s">
        <v>87</v>
      </c>
      <c r="P119" s="103">
        <v>920870</v>
      </c>
      <c r="Q119">
        <v>671</v>
      </c>
      <c r="R119">
        <v>710978.18</v>
      </c>
      <c r="S119" t="s">
        <v>88</v>
      </c>
      <c r="T119" t="s">
        <v>245</v>
      </c>
      <c r="U119">
        <v>46121</v>
      </c>
      <c r="V119" t="s">
        <v>90</v>
      </c>
      <c r="W119" t="s">
        <v>91</v>
      </c>
      <c r="X119" t="s">
        <v>130</v>
      </c>
      <c r="Y119" t="s">
        <v>93</v>
      </c>
      <c r="Z119">
        <v>30</v>
      </c>
      <c r="AA119" t="s">
        <v>20</v>
      </c>
      <c r="AB119">
        <v>22</v>
      </c>
      <c r="AC119" t="s">
        <v>90</v>
      </c>
      <c r="AD119" t="s">
        <v>14</v>
      </c>
      <c r="AE119" t="s">
        <v>14</v>
      </c>
      <c r="AF119" t="s">
        <v>94</v>
      </c>
      <c r="AG119" t="s">
        <v>95</v>
      </c>
      <c r="AH119" t="s">
        <v>126</v>
      </c>
      <c r="AI119" s="10">
        <v>46069</v>
      </c>
      <c r="AJ119" t="s">
        <v>200</v>
      </c>
      <c r="AK119" s="103">
        <v>920870</v>
      </c>
      <c r="AL119" t="e">
        <v>#N/A</v>
      </c>
      <c r="AM119" t="e">
        <v>#N/A</v>
      </c>
      <c r="AN119" t="s">
        <v>5224</v>
      </c>
      <c r="AO119">
        <f>_xlfn.XLOOKUP(Tabla1[[#This Row],[NIC]],'R.V.'!B:B,'R.V.'!I:I)</f>
        <v>0</v>
      </c>
      <c r="AP119" t="str">
        <f>_xlfn.XLOOKUP(Tabla1[[#This Row],[NIC]],'R.V.'!B:B,'R.V.'!A:A)</f>
        <v>Rosmeri Rivera Rodriguez</v>
      </c>
      <c r="AQ119" t="str">
        <f>_xlfn.XLOOKUP(Tabla1[[#This Row],[NIC]],'R.V.'!B:B,'R.V.'!G:G)</f>
        <v>CR  9  15A  25   - VALLEDUPAR</v>
      </c>
      <c r="AR119" t="str">
        <f>_xlfn.XLOOKUP(Tabla1[[#This Row],[NIC]],'R.V.'!B:B,'R.V.'!E:E)</f>
        <v>PRIVADO</v>
      </c>
      <c r="AS119" t="str">
        <f>VLOOKUP(Tabla1[[#This Row],[NIC]],'R.V.'!B:D,3,0)</f>
        <v xml:space="preserve"> </v>
      </c>
    </row>
    <row r="120" spans="1:45">
      <c r="A120">
        <v>5902101</v>
      </c>
      <c r="B120" s="10">
        <v>46111</v>
      </c>
      <c r="C120" t="s">
        <v>242</v>
      </c>
      <c r="D120" t="s">
        <v>242</v>
      </c>
      <c r="E120" t="s">
        <v>243</v>
      </c>
      <c r="F120">
        <v>5902101</v>
      </c>
      <c r="G120">
        <v>5902101307</v>
      </c>
      <c r="H120">
        <v>25309686</v>
      </c>
      <c r="I120">
        <v>5939096</v>
      </c>
      <c r="J120">
        <v>3110</v>
      </c>
      <c r="K120">
        <v>11</v>
      </c>
      <c r="L120">
        <v>3912</v>
      </c>
      <c r="M120" s="10">
        <v>46098</v>
      </c>
      <c r="N120" t="s">
        <v>86</v>
      </c>
      <c r="O120" t="s">
        <v>87</v>
      </c>
      <c r="P120" s="103">
        <v>4615780</v>
      </c>
      <c r="Q120">
        <v>3719</v>
      </c>
      <c r="R120">
        <v>3940578.02</v>
      </c>
      <c r="S120" t="s">
        <v>88</v>
      </c>
      <c r="T120" t="s">
        <v>245</v>
      </c>
      <c r="U120">
        <v>46121</v>
      </c>
      <c r="V120" t="s">
        <v>90</v>
      </c>
      <c r="W120" t="s">
        <v>91</v>
      </c>
      <c r="X120" t="s">
        <v>130</v>
      </c>
      <c r="Y120" t="s">
        <v>121</v>
      </c>
      <c r="Z120">
        <v>31</v>
      </c>
      <c r="AA120" t="s">
        <v>20</v>
      </c>
      <c r="AB120">
        <v>22</v>
      </c>
      <c r="AC120" t="s">
        <v>90</v>
      </c>
      <c r="AD120" t="s">
        <v>14</v>
      </c>
      <c r="AE120" t="s">
        <v>14</v>
      </c>
      <c r="AF120" t="s">
        <v>94</v>
      </c>
      <c r="AG120" t="s">
        <v>95</v>
      </c>
      <c r="AH120" t="s">
        <v>227</v>
      </c>
      <c r="AI120" s="10">
        <v>46067</v>
      </c>
      <c r="AJ120" t="s">
        <v>200</v>
      </c>
      <c r="AK120" s="103">
        <v>4615780</v>
      </c>
      <c r="AL120" t="e">
        <v>#N/A</v>
      </c>
      <c r="AM120" t="e">
        <v>#N/A</v>
      </c>
      <c r="AN120" t="s">
        <v>5224</v>
      </c>
      <c r="AO120">
        <f>_xlfn.XLOOKUP(Tabla1[[#This Row],[NIC]],'R.V.'!B:B,'R.V.'!I:I)</f>
        <v>0</v>
      </c>
      <c r="AP120" t="str">
        <f>_xlfn.XLOOKUP(Tabla1[[#This Row],[NIC]],'R.V.'!B:B,'R.V.'!A:A)</f>
        <v>Rosmeri Rivera Rodriguez</v>
      </c>
      <c r="AQ120" t="str">
        <f>_xlfn.XLOOKUP(Tabla1[[#This Row],[NIC]],'R.V.'!B:B,'R.V.'!G:G)</f>
        <v>CR  9  15A  25   - VALLEDUPAR</v>
      </c>
      <c r="AR120" t="str">
        <f>_xlfn.XLOOKUP(Tabla1[[#This Row],[NIC]],'R.V.'!B:B,'R.V.'!E:E)</f>
        <v>PRIVADO</v>
      </c>
      <c r="AS120" t="str">
        <f>VLOOKUP(Tabla1[[#This Row],[NIC]],'R.V.'!B:D,3,0)</f>
        <v xml:space="preserve"> </v>
      </c>
    </row>
    <row r="121" spans="1:45">
      <c r="A121">
        <v>7671885</v>
      </c>
      <c r="B121" s="10">
        <v>46111</v>
      </c>
      <c r="C121" t="s">
        <v>242</v>
      </c>
      <c r="D121" t="s">
        <v>242</v>
      </c>
      <c r="E121" t="s">
        <v>243</v>
      </c>
      <c r="F121">
        <v>7671885</v>
      </c>
      <c r="G121">
        <v>7671885157</v>
      </c>
      <c r="H121">
        <v>36025678</v>
      </c>
      <c r="I121">
        <v>3187055</v>
      </c>
      <c r="J121">
        <v>3110</v>
      </c>
      <c r="K121">
        <v>11</v>
      </c>
      <c r="L121">
        <v>3912</v>
      </c>
      <c r="M121" s="10">
        <v>46105</v>
      </c>
      <c r="N121" t="s">
        <v>86</v>
      </c>
      <c r="O121" t="s">
        <v>87</v>
      </c>
      <c r="P121" s="103">
        <v>1480660</v>
      </c>
      <c r="Q121">
        <v>1224</v>
      </c>
      <c r="R121">
        <v>1296925.92</v>
      </c>
      <c r="S121" t="s">
        <v>88</v>
      </c>
      <c r="T121" t="s">
        <v>245</v>
      </c>
      <c r="U121">
        <v>46121</v>
      </c>
      <c r="V121" t="s">
        <v>90</v>
      </c>
      <c r="W121" t="s">
        <v>91</v>
      </c>
      <c r="X121" t="s">
        <v>130</v>
      </c>
      <c r="Y121" t="s">
        <v>93</v>
      </c>
      <c r="Z121">
        <v>32</v>
      </c>
      <c r="AA121" t="s">
        <v>20</v>
      </c>
      <c r="AB121">
        <v>22</v>
      </c>
      <c r="AC121" t="s">
        <v>90</v>
      </c>
      <c r="AD121" t="s">
        <v>14</v>
      </c>
      <c r="AE121" t="s">
        <v>14</v>
      </c>
      <c r="AF121" t="s">
        <v>94</v>
      </c>
      <c r="AG121" t="s">
        <v>95</v>
      </c>
      <c r="AH121" t="s">
        <v>227</v>
      </c>
      <c r="AI121" s="10">
        <v>46073</v>
      </c>
      <c r="AJ121" t="s">
        <v>246</v>
      </c>
      <c r="AK121" s="103">
        <v>1480660</v>
      </c>
      <c r="AL121" t="e">
        <v>#N/A</v>
      </c>
      <c r="AM121" t="e">
        <v>#N/A</v>
      </c>
      <c r="AN121" t="s">
        <v>5224</v>
      </c>
      <c r="AO121">
        <f>_xlfn.XLOOKUP(Tabla1[[#This Row],[NIC]],'R.V.'!B:B,'R.V.'!I:I)</f>
        <v>0</v>
      </c>
      <c r="AP121" t="str">
        <f>_xlfn.XLOOKUP(Tabla1[[#This Row],[NIC]],'R.V.'!B:B,'R.V.'!A:A)</f>
        <v>Rosmeri Rivera Rodriguez</v>
      </c>
      <c r="AQ121" t="str">
        <f>_xlfn.XLOOKUP(Tabla1[[#This Row],[NIC]],'R.V.'!B:B,'R.V.'!G:G)</f>
        <v>CR  9  15A  25   - VALLEDUPAR</v>
      </c>
      <c r="AR121" t="str">
        <f>_xlfn.XLOOKUP(Tabla1[[#This Row],[NIC]],'R.V.'!B:B,'R.V.'!E:E)</f>
        <v>PRIVADO</v>
      </c>
      <c r="AS121" t="str">
        <f>VLOOKUP(Tabla1[[#This Row],[NIC]],'R.V.'!B:D,3,0)</f>
        <v xml:space="preserve"> </v>
      </c>
    </row>
    <row r="122" spans="1:45">
      <c r="A122">
        <v>5337776</v>
      </c>
      <c r="B122" s="10">
        <v>46111</v>
      </c>
      <c r="C122" t="s">
        <v>242</v>
      </c>
      <c r="D122" t="s">
        <v>242</v>
      </c>
      <c r="E122" t="s">
        <v>243</v>
      </c>
      <c r="F122">
        <v>5337776</v>
      </c>
      <c r="G122">
        <v>5337776322</v>
      </c>
      <c r="H122">
        <v>25329180</v>
      </c>
      <c r="I122">
        <v>5375526</v>
      </c>
      <c r="J122">
        <v>3110</v>
      </c>
      <c r="K122">
        <v>11</v>
      </c>
      <c r="L122">
        <v>3912</v>
      </c>
      <c r="M122" s="10">
        <v>46100</v>
      </c>
      <c r="N122" t="s">
        <v>86</v>
      </c>
      <c r="O122" t="s">
        <v>87</v>
      </c>
      <c r="P122" s="103">
        <v>410740</v>
      </c>
      <c r="Q122">
        <v>240</v>
      </c>
      <c r="R122">
        <v>264158.40000000002</v>
      </c>
      <c r="S122" t="s">
        <v>88</v>
      </c>
      <c r="T122" t="s">
        <v>244</v>
      </c>
      <c r="U122">
        <v>46121</v>
      </c>
      <c r="V122" t="s">
        <v>90</v>
      </c>
      <c r="W122" t="s">
        <v>91</v>
      </c>
      <c r="X122" t="s">
        <v>92</v>
      </c>
      <c r="Y122" t="s">
        <v>93</v>
      </c>
      <c r="Z122">
        <v>30</v>
      </c>
      <c r="AA122" t="s">
        <v>20</v>
      </c>
      <c r="AB122">
        <v>22</v>
      </c>
      <c r="AC122" t="s">
        <v>90</v>
      </c>
      <c r="AD122" t="s">
        <v>14</v>
      </c>
      <c r="AE122" t="s">
        <v>14</v>
      </c>
      <c r="AF122" t="s">
        <v>94</v>
      </c>
      <c r="AG122" t="s">
        <v>95</v>
      </c>
      <c r="AH122" t="s">
        <v>227</v>
      </c>
      <c r="AI122" s="10">
        <v>46070</v>
      </c>
      <c r="AJ122" t="s">
        <v>200</v>
      </c>
      <c r="AK122" s="103">
        <v>5839370</v>
      </c>
      <c r="AL122" t="e">
        <v>#N/A</v>
      </c>
      <c r="AM122" t="e">
        <v>#N/A</v>
      </c>
      <c r="AN122" t="s">
        <v>5224</v>
      </c>
      <c r="AO122">
        <f>_xlfn.XLOOKUP(Tabla1[[#This Row],[NIC]],'R.V.'!B:B,'R.V.'!I:I)</f>
        <v>0</v>
      </c>
      <c r="AP122" t="str">
        <f>_xlfn.XLOOKUP(Tabla1[[#This Row],[NIC]],'R.V.'!B:B,'R.V.'!A:A)</f>
        <v>Rosmeri Rivera Rodriguez</v>
      </c>
      <c r="AQ122" t="str">
        <f>_xlfn.XLOOKUP(Tabla1[[#This Row],[NIC]],'R.V.'!B:B,'R.V.'!G:G)</f>
        <v>CR  9  15A  25   - VALLEDUPAR</v>
      </c>
      <c r="AR122" t="str">
        <f>_xlfn.XLOOKUP(Tabla1[[#This Row],[NIC]],'R.V.'!B:B,'R.V.'!E:E)</f>
        <v>PRIVADO</v>
      </c>
      <c r="AS122" t="str">
        <f>VLOOKUP(Tabla1[[#This Row],[NIC]],'R.V.'!B:D,3,0)</f>
        <v>BBVA</v>
      </c>
    </row>
    <row r="123" spans="1:45">
      <c r="A123">
        <v>5332976</v>
      </c>
      <c r="B123" s="10">
        <v>46111</v>
      </c>
      <c r="C123" t="s">
        <v>242</v>
      </c>
      <c r="D123" t="s">
        <v>242</v>
      </c>
      <c r="E123" t="s">
        <v>243</v>
      </c>
      <c r="F123">
        <v>5332976</v>
      </c>
      <c r="G123">
        <v>5332976322</v>
      </c>
      <c r="H123">
        <v>25322065</v>
      </c>
      <c r="I123">
        <v>5365926</v>
      </c>
      <c r="J123">
        <v>3110</v>
      </c>
      <c r="K123">
        <v>11</v>
      </c>
      <c r="L123">
        <v>3912</v>
      </c>
      <c r="M123" s="10">
        <v>46102</v>
      </c>
      <c r="N123" t="s">
        <v>86</v>
      </c>
      <c r="O123" t="s">
        <v>87</v>
      </c>
      <c r="P123" s="103">
        <v>109170</v>
      </c>
      <c r="Q123">
        <v>0</v>
      </c>
      <c r="R123">
        <v>0</v>
      </c>
      <c r="S123" t="s">
        <v>88</v>
      </c>
      <c r="T123" t="s">
        <v>244</v>
      </c>
      <c r="U123">
        <v>46121</v>
      </c>
      <c r="V123" t="s">
        <v>90</v>
      </c>
      <c r="W123" t="s">
        <v>91</v>
      </c>
      <c r="X123" t="s">
        <v>130</v>
      </c>
      <c r="Y123" t="s">
        <v>93</v>
      </c>
      <c r="Z123">
        <v>30</v>
      </c>
      <c r="AA123" t="s">
        <v>20</v>
      </c>
      <c r="AB123">
        <v>22</v>
      </c>
      <c r="AC123" t="s">
        <v>90</v>
      </c>
      <c r="AD123" t="s">
        <v>14</v>
      </c>
      <c r="AE123" t="s">
        <v>14</v>
      </c>
      <c r="AF123" t="s">
        <v>94</v>
      </c>
      <c r="AG123" t="s">
        <v>95</v>
      </c>
      <c r="AH123" t="s">
        <v>227</v>
      </c>
      <c r="AI123" s="10">
        <v>46072</v>
      </c>
      <c r="AJ123" t="s">
        <v>193</v>
      </c>
      <c r="AK123" s="103">
        <v>1631700</v>
      </c>
      <c r="AL123" t="e">
        <v>#N/A</v>
      </c>
      <c r="AM123" t="e">
        <v>#N/A</v>
      </c>
      <c r="AN123" t="s">
        <v>5224</v>
      </c>
      <c r="AO123">
        <f>_xlfn.XLOOKUP(Tabla1[[#This Row],[NIC]],'R.V.'!B:B,'R.V.'!I:I)</f>
        <v>0</v>
      </c>
      <c r="AP123" t="str">
        <f>_xlfn.XLOOKUP(Tabla1[[#This Row],[NIC]],'R.V.'!B:B,'R.V.'!A:A)</f>
        <v>Rosmeri Rivera Rodriguez</v>
      </c>
      <c r="AQ123" t="str">
        <f>_xlfn.XLOOKUP(Tabla1[[#This Row],[NIC]],'R.V.'!B:B,'R.V.'!G:G)</f>
        <v>CR  9  15A  25   - VALLEDUPAR</v>
      </c>
      <c r="AR123" t="str">
        <f>_xlfn.XLOOKUP(Tabla1[[#This Row],[NIC]],'R.V.'!B:B,'R.V.'!E:E)</f>
        <v>PRIVADO</v>
      </c>
      <c r="AS123" t="str">
        <f>VLOOKUP(Tabla1[[#This Row],[NIC]],'R.V.'!B:D,3,0)</f>
        <v xml:space="preserve"> </v>
      </c>
    </row>
    <row r="124" spans="1:45">
      <c r="A124">
        <v>5349703</v>
      </c>
      <c r="B124" s="10">
        <v>46111</v>
      </c>
      <c r="C124" t="s">
        <v>247</v>
      </c>
      <c r="D124" t="s">
        <v>247</v>
      </c>
      <c r="E124" t="s">
        <v>248</v>
      </c>
      <c r="F124">
        <v>5349703</v>
      </c>
      <c r="G124">
        <v>5349703359</v>
      </c>
      <c r="H124">
        <v>25305782</v>
      </c>
      <c r="I124">
        <v>5399380</v>
      </c>
      <c r="J124">
        <v>3110</v>
      </c>
      <c r="K124">
        <v>32</v>
      </c>
      <c r="L124">
        <v>918</v>
      </c>
      <c r="M124" s="10">
        <v>46102</v>
      </c>
      <c r="N124" t="s">
        <v>86</v>
      </c>
      <c r="O124" t="s">
        <v>87</v>
      </c>
      <c r="P124" s="103">
        <v>9872850</v>
      </c>
      <c r="Q124">
        <v>8160</v>
      </c>
      <c r="R124">
        <v>8646172.8000000007</v>
      </c>
      <c r="S124" t="s">
        <v>88</v>
      </c>
      <c r="T124" t="s">
        <v>249</v>
      </c>
      <c r="U124">
        <v>46121</v>
      </c>
      <c r="V124" t="s">
        <v>90</v>
      </c>
      <c r="W124" t="s">
        <v>91</v>
      </c>
      <c r="X124" t="s">
        <v>130</v>
      </c>
      <c r="Y124" t="s">
        <v>93</v>
      </c>
      <c r="Z124">
        <v>30</v>
      </c>
      <c r="AA124" t="s">
        <v>20</v>
      </c>
      <c r="AB124">
        <v>23</v>
      </c>
      <c r="AC124" t="s">
        <v>90</v>
      </c>
      <c r="AD124" t="s">
        <v>14</v>
      </c>
      <c r="AE124" t="s">
        <v>14</v>
      </c>
      <c r="AF124" t="s">
        <v>94</v>
      </c>
      <c r="AG124" t="s">
        <v>95</v>
      </c>
      <c r="AH124" t="s">
        <v>112</v>
      </c>
      <c r="AI124" s="10">
        <v>46072</v>
      </c>
      <c r="AJ124" t="s">
        <v>113</v>
      </c>
      <c r="AK124" s="103">
        <v>9872850</v>
      </c>
      <c r="AL124" t="e">
        <v>#N/A</v>
      </c>
      <c r="AM124" t="e">
        <v>#N/A</v>
      </c>
      <c r="AN124" t="s">
        <v>5224</v>
      </c>
      <c r="AO124">
        <f>_xlfn.XLOOKUP(Tabla1[[#This Row],[NIC]],'R.V.'!B:B,'R.V.'!I:I)</f>
        <v>0</v>
      </c>
      <c r="AP124" t="str">
        <f>_xlfn.XLOOKUP(Tabla1[[#This Row],[NIC]],'R.V.'!B:B,'R.V.'!A:A)</f>
        <v>Rosmeri Rivera Rodriguez</v>
      </c>
      <c r="AQ124" t="str">
        <f>_xlfn.XLOOKUP(Tabla1[[#This Row],[NIC]],'R.V.'!B:B,'R.V.'!G:G)</f>
        <v>CL  14  15  78   - VALLEDUPAR</v>
      </c>
      <c r="AR124" t="str">
        <f>_xlfn.XLOOKUP(Tabla1[[#This Row],[NIC]],'R.V.'!B:B,'R.V.'!E:E)</f>
        <v>PRIVADO</v>
      </c>
      <c r="AS124" t="str">
        <f>VLOOKUP(Tabla1[[#This Row],[NIC]],'R.V.'!B:D,3,0)</f>
        <v xml:space="preserve"> </v>
      </c>
    </row>
    <row r="125" spans="1:45">
      <c r="A125">
        <v>5303305</v>
      </c>
      <c r="B125" s="10">
        <v>46111</v>
      </c>
      <c r="C125" t="s">
        <v>250</v>
      </c>
      <c r="D125" t="s">
        <v>250</v>
      </c>
      <c r="E125" t="s">
        <v>251</v>
      </c>
      <c r="F125">
        <v>5303305</v>
      </c>
      <c r="G125">
        <v>5303305312</v>
      </c>
      <c r="H125">
        <v>25357303</v>
      </c>
      <c r="I125">
        <v>5306584</v>
      </c>
      <c r="J125">
        <v>3110</v>
      </c>
      <c r="K125">
        <v>7</v>
      </c>
      <c r="L125">
        <v>1303</v>
      </c>
      <c r="M125" s="10">
        <v>46093</v>
      </c>
      <c r="N125" t="s">
        <v>86</v>
      </c>
      <c r="O125" t="s">
        <v>87</v>
      </c>
      <c r="P125" s="103">
        <v>764020</v>
      </c>
      <c r="Q125">
        <v>608</v>
      </c>
      <c r="R125">
        <v>669201.28</v>
      </c>
      <c r="S125" t="s">
        <v>88</v>
      </c>
      <c r="T125" t="s">
        <v>252</v>
      </c>
      <c r="U125">
        <v>46121</v>
      </c>
      <c r="V125" t="s">
        <v>90</v>
      </c>
      <c r="W125" t="s">
        <v>91</v>
      </c>
      <c r="X125" t="s">
        <v>92</v>
      </c>
      <c r="Y125" t="s">
        <v>93</v>
      </c>
      <c r="Z125">
        <v>30</v>
      </c>
      <c r="AA125" t="s">
        <v>20</v>
      </c>
      <c r="AB125">
        <v>24</v>
      </c>
      <c r="AC125" t="s">
        <v>90</v>
      </c>
      <c r="AD125" t="s">
        <v>14</v>
      </c>
      <c r="AE125" t="s">
        <v>14</v>
      </c>
      <c r="AF125" t="s">
        <v>94</v>
      </c>
      <c r="AG125" t="s">
        <v>95</v>
      </c>
      <c r="AH125" t="s">
        <v>253</v>
      </c>
      <c r="AI125" s="10">
        <v>46063</v>
      </c>
      <c r="AJ125" t="s">
        <v>254</v>
      </c>
      <c r="AK125" s="103">
        <v>764020</v>
      </c>
      <c r="AL125" t="e">
        <v>#N/A</v>
      </c>
      <c r="AM125" t="e">
        <v>#N/A</v>
      </c>
      <c r="AN125" t="s">
        <v>5224</v>
      </c>
      <c r="AO125">
        <f>_xlfn.XLOOKUP(Tabla1[[#This Row],[NIC]],'R.V.'!B:B,'R.V.'!I:I)</f>
        <v>0</v>
      </c>
      <c r="AP125" t="str">
        <f>_xlfn.XLOOKUP(Tabla1[[#This Row],[NIC]],'R.V.'!B:B,'R.V.'!A:A)</f>
        <v>Rosmeri Rivera Rodriguez</v>
      </c>
      <c r="AQ125" t="str">
        <f>_xlfn.XLOOKUP(Tabla1[[#This Row],[NIC]],'R.V.'!B:B,'R.V.'!G:G)</f>
        <v>CR  9  16A  48   - VALLEDUPAR</v>
      </c>
      <c r="AR125" t="str">
        <f>_xlfn.XLOOKUP(Tabla1[[#This Row],[NIC]],'R.V.'!B:B,'R.V.'!E:E)</f>
        <v>PRIVADO</v>
      </c>
      <c r="AS125" t="str">
        <f>VLOOKUP(Tabla1[[#This Row],[NIC]],'R.V.'!B:D,3,0)</f>
        <v xml:space="preserve"> </v>
      </c>
    </row>
    <row r="126" spans="1:45">
      <c r="A126">
        <v>5303306</v>
      </c>
      <c r="B126" s="10">
        <v>46111</v>
      </c>
      <c r="C126" t="s">
        <v>250</v>
      </c>
      <c r="D126" t="s">
        <v>250</v>
      </c>
      <c r="E126" t="s">
        <v>251</v>
      </c>
      <c r="F126">
        <v>5303306</v>
      </c>
      <c r="G126">
        <v>5303306313</v>
      </c>
      <c r="H126">
        <v>25357304</v>
      </c>
      <c r="I126">
        <v>5306586</v>
      </c>
      <c r="J126">
        <v>3110</v>
      </c>
      <c r="K126">
        <v>7</v>
      </c>
      <c r="L126">
        <v>1303</v>
      </c>
      <c r="M126" s="10">
        <v>46093</v>
      </c>
      <c r="N126" t="s">
        <v>86</v>
      </c>
      <c r="O126" t="s">
        <v>87</v>
      </c>
      <c r="P126" s="103">
        <v>912640</v>
      </c>
      <c r="Q126">
        <v>117</v>
      </c>
      <c r="R126">
        <v>128777.22</v>
      </c>
      <c r="S126" t="s">
        <v>88</v>
      </c>
      <c r="T126" t="s">
        <v>252</v>
      </c>
      <c r="U126">
        <v>46121</v>
      </c>
      <c r="V126" t="s">
        <v>90</v>
      </c>
      <c r="W126" t="s">
        <v>91</v>
      </c>
      <c r="X126" t="s">
        <v>92</v>
      </c>
      <c r="Y126" t="s">
        <v>121</v>
      </c>
      <c r="Z126">
        <v>30</v>
      </c>
      <c r="AA126" t="s">
        <v>20</v>
      </c>
      <c r="AB126">
        <v>24</v>
      </c>
      <c r="AC126" t="s">
        <v>90</v>
      </c>
      <c r="AD126" t="s">
        <v>14</v>
      </c>
      <c r="AE126" t="s">
        <v>14</v>
      </c>
      <c r="AF126" t="s">
        <v>94</v>
      </c>
      <c r="AG126" t="s">
        <v>95</v>
      </c>
      <c r="AH126" t="s">
        <v>253</v>
      </c>
      <c r="AI126" s="10">
        <v>46063</v>
      </c>
      <c r="AJ126" t="s">
        <v>218</v>
      </c>
      <c r="AK126" s="103">
        <v>912640</v>
      </c>
      <c r="AL126" t="e">
        <v>#N/A</v>
      </c>
      <c r="AM126" t="e">
        <v>#N/A</v>
      </c>
      <c r="AN126" t="s">
        <v>5224</v>
      </c>
      <c r="AO126">
        <f>_xlfn.XLOOKUP(Tabla1[[#This Row],[NIC]],'R.V.'!B:B,'R.V.'!I:I)</f>
        <v>0</v>
      </c>
      <c r="AP126" t="str">
        <f>_xlfn.XLOOKUP(Tabla1[[#This Row],[NIC]],'R.V.'!B:B,'R.V.'!A:A)</f>
        <v>Rosmeri Rivera Rodriguez</v>
      </c>
      <c r="AQ126" t="str">
        <f>_xlfn.XLOOKUP(Tabla1[[#This Row],[NIC]],'R.V.'!B:B,'R.V.'!G:G)</f>
        <v>CR  9  16A  48   - VALLEDUPAR</v>
      </c>
      <c r="AR126" t="str">
        <f>_xlfn.XLOOKUP(Tabla1[[#This Row],[NIC]],'R.V.'!B:B,'R.V.'!E:E)</f>
        <v>PRIVADO</v>
      </c>
      <c r="AS126" t="str">
        <f>VLOOKUP(Tabla1[[#This Row],[NIC]],'R.V.'!B:D,3,0)</f>
        <v xml:space="preserve"> </v>
      </c>
    </row>
    <row r="127" spans="1:45">
      <c r="A127">
        <v>5329121</v>
      </c>
      <c r="B127" s="10">
        <v>46111</v>
      </c>
      <c r="C127" t="s">
        <v>250</v>
      </c>
      <c r="D127" t="s">
        <v>250</v>
      </c>
      <c r="E127" t="s">
        <v>1336</v>
      </c>
      <c r="F127">
        <v>5329121</v>
      </c>
      <c r="G127">
        <v>5329121331</v>
      </c>
      <c r="H127">
        <v>25357877</v>
      </c>
      <c r="I127">
        <v>5358216</v>
      </c>
      <c r="J127">
        <v>3110</v>
      </c>
      <c r="K127">
        <v>50</v>
      </c>
      <c r="L127">
        <v>2013</v>
      </c>
      <c r="M127" s="10">
        <v>46100</v>
      </c>
      <c r="N127" t="s">
        <v>214</v>
      </c>
      <c r="O127" t="s">
        <v>215</v>
      </c>
      <c r="P127" s="103">
        <v>4322660</v>
      </c>
      <c r="Q127">
        <v>3440</v>
      </c>
      <c r="R127">
        <v>3786270.4</v>
      </c>
      <c r="S127" t="s">
        <v>88</v>
      </c>
      <c r="T127" t="s">
        <v>255</v>
      </c>
      <c r="U127">
        <v>46121</v>
      </c>
      <c r="V127" t="s">
        <v>90</v>
      </c>
      <c r="W127" t="s">
        <v>91</v>
      </c>
      <c r="X127" t="s">
        <v>92</v>
      </c>
      <c r="Y127" t="s">
        <v>93</v>
      </c>
      <c r="Z127">
        <v>30</v>
      </c>
      <c r="AA127" t="s">
        <v>20</v>
      </c>
      <c r="AB127">
        <v>24</v>
      </c>
      <c r="AC127" t="s">
        <v>90</v>
      </c>
      <c r="AD127" t="s">
        <v>14</v>
      </c>
      <c r="AE127" t="s">
        <v>14</v>
      </c>
      <c r="AF127" t="s">
        <v>94</v>
      </c>
      <c r="AG127" t="s">
        <v>95</v>
      </c>
      <c r="AH127" t="s">
        <v>253</v>
      </c>
      <c r="AI127" s="10">
        <v>46070</v>
      </c>
      <c r="AJ127" t="s">
        <v>254</v>
      </c>
      <c r="AK127" s="103">
        <v>4322660</v>
      </c>
      <c r="AL127" t="e">
        <v>#N/A</v>
      </c>
      <c r="AM127" t="e">
        <v>#N/A</v>
      </c>
      <c r="AN127" t="s">
        <v>5224</v>
      </c>
      <c r="AO127">
        <f>_xlfn.XLOOKUP(Tabla1[[#This Row],[NIC]],'R.V.'!B:B,'R.V.'!I:I)</f>
        <v>0</v>
      </c>
      <c r="AP127" t="str">
        <f>_xlfn.XLOOKUP(Tabla1[[#This Row],[NIC]],'R.V.'!B:B,'R.V.'!A:A)</f>
        <v>Rosmeri Rivera Rodriguez</v>
      </c>
      <c r="AQ127" t="str">
        <f>_xlfn.XLOOKUP(Tabla1[[#This Row],[NIC]],'R.V.'!B:B,'R.V.'!G:G)</f>
        <v>CR  9  16A  48   - VALLEDUPAR</v>
      </c>
      <c r="AR127" t="str">
        <f>_xlfn.XLOOKUP(Tabla1[[#This Row],[NIC]],'R.V.'!B:B,'R.V.'!E:E)</f>
        <v>PRIVADO</v>
      </c>
      <c r="AS127" t="str">
        <f>VLOOKUP(Tabla1[[#This Row],[NIC]],'R.V.'!B:D,3,0)</f>
        <v xml:space="preserve"> </v>
      </c>
    </row>
    <row r="128" spans="1:45">
      <c r="A128">
        <v>5329227</v>
      </c>
      <c r="B128" s="10">
        <v>46111</v>
      </c>
      <c r="C128" t="s">
        <v>250</v>
      </c>
      <c r="D128" t="s">
        <v>250</v>
      </c>
      <c r="E128" t="s">
        <v>1336</v>
      </c>
      <c r="F128">
        <v>5329227</v>
      </c>
      <c r="G128">
        <v>5329227325</v>
      </c>
      <c r="H128">
        <v>25357900</v>
      </c>
      <c r="I128">
        <v>5358428</v>
      </c>
      <c r="J128">
        <v>3110</v>
      </c>
      <c r="K128">
        <v>50</v>
      </c>
      <c r="L128">
        <v>2013</v>
      </c>
      <c r="M128" s="10">
        <v>46100</v>
      </c>
      <c r="N128" t="s">
        <v>86</v>
      </c>
      <c r="O128" t="s">
        <v>87</v>
      </c>
      <c r="P128" s="103">
        <v>5830570</v>
      </c>
      <c r="Q128">
        <v>4640</v>
      </c>
      <c r="R128">
        <v>5107062.4000000004</v>
      </c>
      <c r="S128" t="s">
        <v>88</v>
      </c>
      <c r="T128" t="s">
        <v>256</v>
      </c>
      <c r="U128">
        <v>46121</v>
      </c>
      <c r="V128" t="s">
        <v>90</v>
      </c>
      <c r="W128" t="s">
        <v>91</v>
      </c>
      <c r="X128" t="s">
        <v>92</v>
      </c>
      <c r="Y128" t="s">
        <v>93</v>
      </c>
      <c r="Z128">
        <v>30</v>
      </c>
      <c r="AA128" t="s">
        <v>20</v>
      </c>
      <c r="AB128">
        <v>24</v>
      </c>
      <c r="AC128" t="s">
        <v>90</v>
      </c>
      <c r="AD128" t="s">
        <v>14</v>
      </c>
      <c r="AE128" t="s">
        <v>14</v>
      </c>
      <c r="AF128" t="s">
        <v>94</v>
      </c>
      <c r="AG128" t="s">
        <v>95</v>
      </c>
      <c r="AH128" t="s">
        <v>253</v>
      </c>
      <c r="AI128" s="10">
        <v>46070</v>
      </c>
      <c r="AJ128" t="s">
        <v>254</v>
      </c>
      <c r="AK128" s="103">
        <v>5830570</v>
      </c>
      <c r="AL128" t="e">
        <v>#N/A</v>
      </c>
      <c r="AM128" t="e">
        <v>#N/A</v>
      </c>
      <c r="AN128" t="s">
        <v>5224</v>
      </c>
      <c r="AO128">
        <f>_xlfn.XLOOKUP(Tabla1[[#This Row],[NIC]],'R.V.'!B:B,'R.V.'!I:I)</f>
        <v>0</v>
      </c>
      <c r="AP128" t="str">
        <f>_xlfn.XLOOKUP(Tabla1[[#This Row],[NIC]],'R.V.'!B:B,'R.V.'!A:A)</f>
        <v>Rosmeri Rivera Rodriguez</v>
      </c>
      <c r="AQ128" t="str">
        <f>_xlfn.XLOOKUP(Tabla1[[#This Row],[NIC]],'R.V.'!B:B,'R.V.'!G:G)</f>
        <v>CR  9  16A  48   - VALLEDUPAR</v>
      </c>
      <c r="AR128" t="str">
        <f>_xlfn.XLOOKUP(Tabla1[[#This Row],[NIC]],'R.V.'!B:B,'R.V.'!E:E)</f>
        <v>PRIVADO</v>
      </c>
      <c r="AS128" t="str">
        <f>VLOOKUP(Tabla1[[#This Row],[NIC]],'R.V.'!B:D,3,0)</f>
        <v xml:space="preserve"> </v>
      </c>
    </row>
    <row r="129" spans="1:45">
      <c r="A129">
        <v>5349758</v>
      </c>
      <c r="B129" s="10">
        <v>46111</v>
      </c>
      <c r="C129" t="s">
        <v>250</v>
      </c>
      <c r="D129" t="s">
        <v>250</v>
      </c>
      <c r="E129" t="s">
        <v>1336</v>
      </c>
      <c r="F129">
        <v>5349758</v>
      </c>
      <c r="G129">
        <v>5349758337</v>
      </c>
      <c r="H129">
        <v>25329408</v>
      </c>
      <c r="I129">
        <v>5399490</v>
      </c>
      <c r="J129">
        <v>3110</v>
      </c>
      <c r="K129">
        <v>50</v>
      </c>
      <c r="L129">
        <v>2002</v>
      </c>
      <c r="M129" s="10">
        <v>46102</v>
      </c>
      <c r="N129" t="s">
        <v>86</v>
      </c>
      <c r="O129" t="s">
        <v>87</v>
      </c>
      <c r="P129" s="103">
        <v>15483990</v>
      </c>
      <c r="Q129">
        <v>12800</v>
      </c>
      <c r="R129">
        <v>13562624</v>
      </c>
      <c r="S129" t="s">
        <v>88</v>
      </c>
      <c r="T129" t="s">
        <v>257</v>
      </c>
      <c r="U129">
        <v>46121</v>
      </c>
      <c r="V129" t="s">
        <v>90</v>
      </c>
      <c r="W129" t="s">
        <v>91</v>
      </c>
      <c r="X129" t="s">
        <v>130</v>
      </c>
      <c r="Y129" t="s">
        <v>93</v>
      </c>
      <c r="Z129">
        <v>30</v>
      </c>
      <c r="AA129" t="s">
        <v>20</v>
      </c>
      <c r="AB129">
        <v>24</v>
      </c>
      <c r="AC129" t="s">
        <v>90</v>
      </c>
      <c r="AD129" t="s">
        <v>14</v>
      </c>
      <c r="AE129" t="s">
        <v>14</v>
      </c>
      <c r="AF129" t="s">
        <v>94</v>
      </c>
      <c r="AG129" t="s">
        <v>95</v>
      </c>
      <c r="AH129" t="s">
        <v>253</v>
      </c>
      <c r="AI129" s="10">
        <v>46072</v>
      </c>
      <c r="AJ129" t="s">
        <v>200</v>
      </c>
      <c r="AK129" s="103">
        <v>15483990</v>
      </c>
      <c r="AL129" t="e">
        <v>#N/A</v>
      </c>
      <c r="AM129" t="e">
        <v>#N/A</v>
      </c>
      <c r="AN129" t="s">
        <v>5224</v>
      </c>
      <c r="AO129">
        <f>_xlfn.XLOOKUP(Tabla1[[#This Row],[NIC]],'R.V.'!B:B,'R.V.'!I:I)</f>
        <v>0</v>
      </c>
      <c r="AP129" t="str">
        <f>_xlfn.XLOOKUP(Tabla1[[#This Row],[NIC]],'R.V.'!B:B,'R.V.'!A:A)</f>
        <v>Rosmeri Rivera Rodriguez</v>
      </c>
      <c r="AQ129" t="str">
        <f>_xlfn.XLOOKUP(Tabla1[[#This Row],[NIC]],'R.V.'!B:B,'R.V.'!G:G)</f>
        <v>CR  9  16A  48   - VALLEDUPAR</v>
      </c>
      <c r="AR129" t="str">
        <f>_xlfn.XLOOKUP(Tabla1[[#This Row],[NIC]],'R.V.'!B:B,'R.V.'!E:E)</f>
        <v>PRIVADO</v>
      </c>
      <c r="AS129" t="str">
        <f>VLOOKUP(Tabla1[[#This Row],[NIC]],'R.V.'!B:D,3,0)</f>
        <v xml:space="preserve"> </v>
      </c>
    </row>
    <row r="130" spans="1:45">
      <c r="A130">
        <v>6644686</v>
      </c>
      <c r="B130" s="10">
        <v>46111</v>
      </c>
      <c r="C130" t="s">
        <v>250</v>
      </c>
      <c r="D130" t="s">
        <v>250</v>
      </c>
      <c r="E130" t="s">
        <v>1336</v>
      </c>
      <c r="F130">
        <v>6644686</v>
      </c>
      <c r="G130">
        <v>6644686259</v>
      </c>
      <c r="H130">
        <v>35027783</v>
      </c>
      <c r="I130">
        <v>6956968</v>
      </c>
      <c r="J130">
        <v>3110</v>
      </c>
      <c r="K130">
        <v>60</v>
      </c>
      <c r="L130">
        <v>1</v>
      </c>
      <c r="M130" s="10">
        <v>46082</v>
      </c>
      <c r="N130" t="s">
        <v>86</v>
      </c>
      <c r="O130" t="s">
        <v>87</v>
      </c>
      <c r="P130" s="103">
        <v>9516610</v>
      </c>
      <c r="Q130">
        <v>8160</v>
      </c>
      <c r="R130">
        <v>8242905.5999999996</v>
      </c>
      <c r="S130" t="s">
        <v>88</v>
      </c>
      <c r="T130" t="s">
        <v>4872</v>
      </c>
      <c r="U130">
        <v>46121</v>
      </c>
      <c r="V130" t="s">
        <v>90</v>
      </c>
      <c r="W130" t="s">
        <v>91</v>
      </c>
      <c r="X130" t="s">
        <v>130</v>
      </c>
      <c r="Y130" t="s">
        <v>93</v>
      </c>
      <c r="Z130">
        <v>28</v>
      </c>
      <c r="AA130" t="s">
        <v>20</v>
      </c>
      <c r="AB130">
        <v>24</v>
      </c>
      <c r="AC130" t="s">
        <v>90</v>
      </c>
      <c r="AD130" t="s">
        <v>14</v>
      </c>
      <c r="AE130" t="s">
        <v>14</v>
      </c>
      <c r="AF130" t="s">
        <v>94</v>
      </c>
      <c r="AG130" t="s">
        <v>95</v>
      </c>
      <c r="AH130" t="s">
        <v>253</v>
      </c>
      <c r="AI130" s="10">
        <v>46054</v>
      </c>
      <c r="AJ130" t="s">
        <v>113</v>
      </c>
      <c r="AK130" s="103">
        <v>9516610</v>
      </c>
      <c r="AL130" t="e">
        <v>#N/A</v>
      </c>
      <c r="AM130" t="e">
        <v>#N/A</v>
      </c>
      <c r="AN130" t="s">
        <v>5224</v>
      </c>
      <c r="AO130">
        <f>_xlfn.XLOOKUP(Tabla1[[#This Row],[NIC]],'R.V.'!B:B,'R.V.'!I:I)</f>
        <v>0</v>
      </c>
      <c r="AP130" t="str">
        <f>_xlfn.XLOOKUP(Tabla1[[#This Row],[NIC]],'R.V.'!B:B,'R.V.'!A:A)</f>
        <v>Rosmeri Rivera Rodriguez</v>
      </c>
      <c r="AQ130" t="str">
        <f>_xlfn.XLOOKUP(Tabla1[[#This Row],[NIC]],'R.V.'!B:B,'R.V.'!G:G)</f>
        <v>CR  9  16A  48   - VALLEDUPAR</v>
      </c>
      <c r="AR130" t="str">
        <f>_xlfn.XLOOKUP(Tabla1[[#This Row],[NIC]],'R.V.'!B:B,'R.V.'!E:E)</f>
        <v>PRIVADO</v>
      </c>
      <c r="AS130" t="str">
        <f>VLOOKUP(Tabla1[[#This Row],[NIC]],'R.V.'!B:D,3,0)</f>
        <v>COMFACESAR</v>
      </c>
    </row>
    <row r="131" spans="1:45">
      <c r="A131">
        <v>6822487</v>
      </c>
      <c r="B131" s="10">
        <v>46111</v>
      </c>
      <c r="C131" t="s">
        <v>250</v>
      </c>
      <c r="D131" t="s">
        <v>250</v>
      </c>
      <c r="E131" t="s">
        <v>1336</v>
      </c>
      <c r="F131">
        <v>6822487</v>
      </c>
      <c r="G131">
        <v>6822487252</v>
      </c>
      <c r="H131">
        <v>35062661</v>
      </c>
      <c r="I131">
        <v>7245674</v>
      </c>
      <c r="J131">
        <v>3110</v>
      </c>
      <c r="K131">
        <v>50</v>
      </c>
      <c r="L131">
        <v>2003</v>
      </c>
      <c r="M131" s="10">
        <v>46099</v>
      </c>
      <c r="N131" t="s">
        <v>86</v>
      </c>
      <c r="O131" t="s">
        <v>87</v>
      </c>
      <c r="P131" s="103">
        <v>3201860</v>
      </c>
      <c r="Q131">
        <v>2480</v>
      </c>
      <c r="R131">
        <v>2729636.8</v>
      </c>
      <c r="S131" t="s">
        <v>88</v>
      </c>
      <c r="T131" t="s">
        <v>258</v>
      </c>
      <c r="U131">
        <v>46121</v>
      </c>
      <c r="V131" t="s">
        <v>90</v>
      </c>
      <c r="W131" t="s">
        <v>91</v>
      </c>
      <c r="X131" t="s">
        <v>92</v>
      </c>
      <c r="Y131" t="s">
        <v>93</v>
      </c>
      <c r="Z131">
        <v>30</v>
      </c>
      <c r="AA131" t="s">
        <v>20</v>
      </c>
      <c r="AB131">
        <v>24</v>
      </c>
      <c r="AC131" t="s">
        <v>90</v>
      </c>
      <c r="AD131" t="s">
        <v>14</v>
      </c>
      <c r="AE131" t="s">
        <v>14</v>
      </c>
      <c r="AF131" t="s">
        <v>94</v>
      </c>
      <c r="AG131" t="s">
        <v>95</v>
      </c>
      <c r="AH131" t="s">
        <v>253</v>
      </c>
      <c r="AI131" s="10">
        <v>46069</v>
      </c>
      <c r="AJ131" t="s">
        <v>259</v>
      </c>
      <c r="AK131" s="103">
        <v>3201860</v>
      </c>
      <c r="AL131" t="e">
        <v>#N/A</v>
      </c>
      <c r="AM131" t="e">
        <v>#N/A</v>
      </c>
      <c r="AN131" t="s">
        <v>5224</v>
      </c>
      <c r="AO131">
        <f>_xlfn.XLOOKUP(Tabla1[[#This Row],[NIC]],'R.V.'!B:B,'R.V.'!I:I)</f>
        <v>0</v>
      </c>
      <c r="AP131" t="str">
        <f>_xlfn.XLOOKUP(Tabla1[[#This Row],[NIC]],'R.V.'!B:B,'R.V.'!A:A)</f>
        <v>Rosmeri Rivera Rodriguez</v>
      </c>
      <c r="AQ131" t="str">
        <f>_xlfn.XLOOKUP(Tabla1[[#This Row],[NIC]],'R.V.'!B:B,'R.V.'!G:G)</f>
        <v>CR  9  16A  48   - VALLEDUPAR</v>
      </c>
      <c r="AR131" t="str">
        <f>_xlfn.XLOOKUP(Tabla1[[#This Row],[NIC]],'R.V.'!B:B,'R.V.'!E:E)</f>
        <v>PRIVADO</v>
      </c>
      <c r="AS131" t="str">
        <f>VLOOKUP(Tabla1[[#This Row],[NIC]],'R.V.'!B:D,3,0)</f>
        <v xml:space="preserve"> </v>
      </c>
    </row>
    <row r="132" spans="1:45">
      <c r="A132">
        <v>6884272</v>
      </c>
      <c r="B132" s="10">
        <v>46111</v>
      </c>
      <c r="C132" t="s">
        <v>250</v>
      </c>
      <c r="D132" t="s">
        <v>250</v>
      </c>
      <c r="E132" t="s">
        <v>1336</v>
      </c>
      <c r="F132">
        <v>6884272</v>
      </c>
      <c r="G132">
        <v>6884272235</v>
      </c>
      <c r="H132">
        <v>35093780</v>
      </c>
      <c r="I132">
        <v>7638341</v>
      </c>
      <c r="J132">
        <v>3110</v>
      </c>
      <c r="K132">
        <v>50</v>
      </c>
      <c r="L132">
        <v>2003</v>
      </c>
      <c r="M132" s="10">
        <v>46099</v>
      </c>
      <c r="N132" t="s">
        <v>86</v>
      </c>
      <c r="O132" t="s">
        <v>87</v>
      </c>
      <c r="P132" s="103">
        <v>2818860</v>
      </c>
      <c r="Q132">
        <v>2240</v>
      </c>
      <c r="R132">
        <v>2373459.2000000002</v>
      </c>
      <c r="S132" t="s">
        <v>88</v>
      </c>
      <c r="T132" t="s">
        <v>260</v>
      </c>
      <c r="U132">
        <v>46121</v>
      </c>
      <c r="V132" t="s">
        <v>90</v>
      </c>
      <c r="W132" t="s">
        <v>91</v>
      </c>
      <c r="X132" t="s">
        <v>130</v>
      </c>
      <c r="Y132" t="s">
        <v>93</v>
      </c>
      <c r="Z132">
        <v>30</v>
      </c>
      <c r="AA132" t="s">
        <v>20</v>
      </c>
      <c r="AB132">
        <v>24</v>
      </c>
      <c r="AC132" t="s">
        <v>90</v>
      </c>
      <c r="AD132" t="s">
        <v>14</v>
      </c>
      <c r="AE132" t="s">
        <v>14</v>
      </c>
      <c r="AF132" t="s">
        <v>94</v>
      </c>
      <c r="AG132" t="s">
        <v>95</v>
      </c>
      <c r="AH132" t="s">
        <v>143</v>
      </c>
      <c r="AI132" s="10">
        <v>46069</v>
      </c>
      <c r="AJ132" t="s">
        <v>261</v>
      </c>
      <c r="AK132" s="103">
        <v>4289120</v>
      </c>
      <c r="AL132" t="e">
        <v>#N/A</v>
      </c>
      <c r="AM132" t="e">
        <v>#N/A</v>
      </c>
      <c r="AN132" t="s">
        <v>5224</v>
      </c>
      <c r="AO132">
        <f>_xlfn.XLOOKUP(Tabla1[[#This Row],[NIC]],'R.V.'!B:B,'R.V.'!I:I)</f>
        <v>0</v>
      </c>
      <c r="AP132" t="str">
        <f>_xlfn.XLOOKUP(Tabla1[[#This Row],[NIC]],'R.V.'!B:B,'R.V.'!A:A)</f>
        <v>Rosmeri Rivera Rodriguez</v>
      </c>
      <c r="AQ132" t="str">
        <f>_xlfn.XLOOKUP(Tabla1[[#This Row],[NIC]],'R.V.'!B:B,'R.V.'!G:G)</f>
        <v>CR  9  16A  48   - VALLEDUPAR</v>
      </c>
      <c r="AR132" t="str">
        <f>_xlfn.XLOOKUP(Tabla1[[#This Row],[NIC]],'R.V.'!B:B,'R.V.'!E:E)</f>
        <v>PRIVADO</v>
      </c>
      <c r="AS132" t="str">
        <f>VLOOKUP(Tabla1[[#This Row],[NIC]],'R.V.'!B:D,3,0)</f>
        <v xml:space="preserve"> </v>
      </c>
    </row>
    <row r="133" spans="1:45">
      <c r="A133">
        <v>6934044</v>
      </c>
      <c r="B133" s="10">
        <v>46111</v>
      </c>
      <c r="C133" t="s">
        <v>250</v>
      </c>
      <c r="D133" t="s">
        <v>250</v>
      </c>
      <c r="E133" t="s">
        <v>1336</v>
      </c>
      <c r="F133">
        <v>6934044</v>
      </c>
      <c r="G133">
        <v>6934044224</v>
      </c>
      <c r="H133">
        <v>35099171</v>
      </c>
      <c r="I133">
        <v>8076168</v>
      </c>
      <c r="J133">
        <v>3110</v>
      </c>
      <c r="K133">
        <v>60</v>
      </c>
      <c r="L133">
        <v>1</v>
      </c>
      <c r="M133" s="10">
        <v>46082</v>
      </c>
      <c r="N133" t="s">
        <v>108</v>
      </c>
      <c r="O133" t="s">
        <v>109</v>
      </c>
      <c r="P133" s="103">
        <v>20471390</v>
      </c>
      <c r="Q133">
        <v>21560</v>
      </c>
      <c r="R133">
        <v>18156485.600000001</v>
      </c>
      <c r="S133" t="s">
        <v>88</v>
      </c>
      <c r="T133" t="s">
        <v>4872</v>
      </c>
      <c r="U133">
        <v>46121</v>
      </c>
      <c r="V133" t="s">
        <v>90</v>
      </c>
      <c r="W133" t="s">
        <v>111</v>
      </c>
      <c r="X133" t="s">
        <v>130</v>
      </c>
      <c r="Y133" t="s">
        <v>93</v>
      </c>
      <c r="Z133">
        <v>28</v>
      </c>
      <c r="AA133" t="s">
        <v>20</v>
      </c>
      <c r="AB133">
        <v>24</v>
      </c>
      <c r="AC133" t="s">
        <v>90</v>
      </c>
      <c r="AD133" t="s">
        <v>14</v>
      </c>
      <c r="AE133" t="s">
        <v>14</v>
      </c>
      <c r="AF133" t="s">
        <v>94</v>
      </c>
      <c r="AG133" t="s">
        <v>95</v>
      </c>
      <c r="AH133" t="s">
        <v>103</v>
      </c>
      <c r="AI133" s="10">
        <v>46054</v>
      </c>
      <c r="AJ133" t="s">
        <v>262</v>
      </c>
      <c r="AK133" s="103">
        <v>138755024</v>
      </c>
      <c r="AL133" t="e">
        <v>#N/A</v>
      </c>
      <c r="AM133" t="e">
        <v>#N/A</v>
      </c>
      <c r="AN133" t="s">
        <v>5224</v>
      </c>
      <c r="AO133">
        <f>_xlfn.XLOOKUP(Tabla1[[#This Row],[NIC]],'R.V.'!B:B,'R.V.'!I:I)</f>
        <v>0</v>
      </c>
      <c r="AP133" t="str">
        <f>_xlfn.XLOOKUP(Tabla1[[#This Row],[NIC]],'R.V.'!B:B,'R.V.'!A:A)</f>
        <v>Rosmeri Rivera Rodriguez</v>
      </c>
      <c r="AQ133" t="str">
        <f>_xlfn.XLOOKUP(Tabla1[[#This Row],[NIC]],'R.V.'!B:B,'R.V.'!G:G)</f>
        <v>CR  9  16A  48   - VALLEDUPAR</v>
      </c>
      <c r="AR133" t="str">
        <f>_xlfn.XLOOKUP(Tabla1[[#This Row],[NIC]],'R.V.'!B:B,'R.V.'!E:E)</f>
        <v>PRIVADO</v>
      </c>
      <c r="AS133" t="str">
        <f>VLOOKUP(Tabla1[[#This Row],[NIC]],'R.V.'!B:D,3,0)</f>
        <v xml:space="preserve">COMFACESAR </v>
      </c>
    </row>
    <row r="134" spans="1:45">
      <c r="A134">
        <v>6946976</v>
      </c>
      <c r="B134" s="10">
        <v>46111</v>
      </c>
      <c r="C134" t="s">
        <v>250</v>
      </c>
      <c r="D134" t="s">
        <v>250</v>
      </c>
      <c r="E134" t="s">
        <v>1336</v>
      </c>
      <c r="F134">
        <v>6946976</v>
      </c>
      <c r="G134">
        <v>6946976216</v>
      </c>
      <c r="H134">
        <v>35117290</v>
      </c>
      <c r="I134">
        <v>8136858</v>
      </c>
      <c r="J134">
        <v>3110</v>
      </c>
      <c r="K134">
        <v>50</v>
      </c>
      <c r="L134">
        <v>2003</v>
      </c>
      <c r="M134" s="10">
        <v>46099</v>
      </c>
      <c r="N134" t="s">
        <v>86</v>
      </c>
      <c r="O134" t="s">
        <v>87</v>
      </c>
      <c r="P134" s="103">
        <v>3023090</v>
      </c>
      <c r="Q134">
        <v>2160</v>
      </c>
      <c r="R134">
        <v>2288692.7999999998</v>
      </c>
      <c r="S134" t="s">
        <v>88</v>
      </c>
      <c r="T134" t="s">
        <v>263</v>
      </c>
      <c r="U134">
        <v>46121</v>
      </c>
      <c r="V134" t="s">
        <v>90</v>
      </c>
      <c r="W134" t="s">
        <v>91</v>
      </c>
      <c r="X134" t="s">
        <v>130</v>
      </c>
      <c r="Y134" t="s">
        <v>93</v>
      </c>
      <c r="Z134">
        <v>30</v>
      </c>
      <c r="AA134" t="s">
        <v>20</v>
      </c>
      <c r="AB134">
        <v>24</v>
      </c>
      <c r="AC134" t="s">
        <v>90</v>
      </c>
      <c r="AD134" t="s">
        <v>14</v>
      </c>
      <c r="AE134" t="s">
        <v>14</v>
      </c>
      <c r="AF134" t="s">
        <v>94</v>
      </c>
      <c r="AG134" t="s">
        <v>95</v>
      </c>
      <c r="AH134" t="s">
        <v>143</v>
      </c>
      <c r="AI134" s="10">
        <v>46069</v>
      </c>
      <c r="AJ134" t="s">
        <v>259</v>
      </c>
      <c r="AK134" s="103">
        <v>5013110</v>
      </c>
      <c r="AL134" t="e">
        <v>#N/A</v>
      </c>
      <c r="AM134" t="e">
        <v>#N/A</v>
      </c>
      <c r="AN134" t="s">
        <v>5224</v>
      </c>
      <c r="AO134">
        <f>_xlfn.XLOOKUP(Tabla1[[#This Row],[NIC]],'R.V.'!B:B,'R.V.'!I:I)</f>
        <v>0</v>
      </c>
      <c r="AP134" t="str">
        <f>_xlfn.XLOOKUP(Tabla1[[#This Row],[NIC]],'R.V.'!B:B,'R.V.'!A:A)</f>
        <v>Rosmeri Rivera Rodriguez</v>
      </c>
      <c r="AQ134" t="str">
        <f>_xlfn.XLOOKUP(Tabla1[[#This Row],[NIC]],'R.V.'!B:B,'R.V.'!G:G)</f>
        <v>CR  9  16A  48   - VALLEDUPAR</v>
      </c>
      <c r="AR134" t="str">
        <f>_xlfn.XLOOKUP(Tabla1[[#This Row],[NIC]],'R.V.'!B:B,'R.V.'!E:E)</f>
        <v>PRIVADO</v>
      </c>
      <c r="AS134" t="str">
        <f>VLOOKUP(Tabla1[[#This Row],[NIC]],'R.V.'!B:D,3,0)</f>
        <v xml:space="preserve"> </v>
      </c>
    </row>
    <row r="135" spans="1:45">
      <c r="A135">
        <v>7509570</v>
      </c>
      <c r="B135" s="10">
        <v>46111</v>
      </c>
      <c r="C135" t="s">
        <v>250</v>
      </c>
      <c r="D135" t="s">
        <v>250</v>
      </c>
      <c r="E135" t="s">
        <v>264</v>
      </c>
      <c r="F135">
        <v>7509570</v>
      </c>
      <c r="G135">
        <v>7509570209</v>
      </c>
      <c r="H135">
        <v>35144930</v>
      </c>
      <c r="I135">
        <v>8239294</v>
      </c>
      <c r="J135">
        <v>3110</v>
      </c>
      <c r="K135">
        <v>50</v>
      </c>
      <c r="L135">
        <v>2008</v>
      </c>
      <c r="M135" s="10">
        <v>46101</v>
      </c>
      <c r="N135" t="s">
        <v>86</v>
      </c>
      <c r="O135" t="s">
        <v>87</v>
      </c>
      <c r="P135" s="103">
        <v>3096730</v>
      </c>
      <c r="Q135">
        <v>2160</v>
      </c>
      <c r="R135">
        <v>2288692.7999999998</v>
      </c>
      <c r="S135" t="s">
        <v>88</v>
      </c>
      <c r="T135" t="s">
        <v>265</v>
      </c>
      <c r="U135">
        <v>46121</v>
      </c>
      <c r="V135" t="s">
        <v>266</v>
      </c>
      <c r="W135" t="s">
        <v>91</v>
      </c>
      <c r="X135" t="s">
        <v>130</v>
      </c>
      <c r="Y135" t="s">
        <v>93</v>
      </c>
      <c r="Z135">
        <v>30</v>
      </c>
      <c r="AA135" t="s">
        <v>20</v>
      </c>
      <c r="AB135">
        <v>24</v>
      </c>
      <c r="AC135" t="s">
        <v>90</v>
      </c>
      <c r="AD135" t="s">
        <v>14</v>
      </c>
      <c r="AE135" t="s">
        <v>14</v>
      </c>
      <c r="AF135" t="s">
        <v>94</v>
      </c>
      <c r="AG135" t="s">
        <v>95</v>
      </c>
      <c r="AH135" t="s">
        <v>253</v>
      </c>
      <c r="AI135" s="10">
        <v>46071</v>
      </c>
      <c r="AJ135" t="s">
        <v>97</v>
      </c>
      <c r="AK135" s="103">
        <v>4872650</v>
      </c>
      <c r="AL135" t="e">
        <v>#N/A</v>
      </c>
      <c r="AM135" t="e">
        <v>#N/A</v>
      </c>
      <c r="AN135" t="s">
        <v>5224</v>
      </c>
      <c r="AO135">
        <f>_xlfn.XLOOKUP(Tabla1[[#This Row],[NIC]],'R.V.'!B:B,'R.V.'!I:I)</f>
        <v>0</v>
      </c>
      <c r="AP135" t="str">
        <f>_xlfn.XLOOKUP(Tabla1[[#This Row],[NIC]],'R.V.'!B:B,'R.V.'!A:A)</f>
        <v>Rosmeri Rivera Rodriguez</v>
      </c>
      <c r="AQ135" t="str">
        <f>_xlfn.XLOOKUP(Tabla1[[#This Row],[NIC]],'R.V.'!B:B,'R.V.'!G:G)</f>
        <v>CR  9  16A  48   - VALLEDUPAR</v>
      </c>
      <c r="AR135" t="str">
        <f>_xlfn.XLOOKUP(Tabla1[[#This Row],[NIC]],'R.V.'!B:B,'R.V.'!E:E)</f>
        <v>PRIVADO</v>
      </c>
      <c r="AS135" t="str">
        <f>VLOOKUP(Tabla1[[#This Row],[NIC]],'R.V.'!B:D,3,0)</f>
        <v xml:space="preserve"> </v>
      </c>
    </row>
    <row r="136" spans="1:45">
      <c r="A136">
        <v>5826191</v>
      </c>
      <c r="B136" s="10">
        <v>46111</v>
      </c>
      <c r="C136" t="s">
        <v>250</v>
      </c>
      <c r="D136" t="s">
        <v>250</v>
      </c>
      <c r="E136" t="s">
        <v>1336</v>
      </c>
      <c r="F136">
        <v>5826191</v>
      </c>
      <c r="G136">
        <v>5826191343</v>
      </c>
      <c r="H136">
        <v>25806051</v>
      </c>
      <c r="I136">
        <v>5839538</v>
      </c>
      <c r="J136">
        <v>3110</v>
      </c>
      <c r="K136">
        <v>41</v>
      </c>
      <c r="L136">
        <v>21</v>
      </c>
      <c r="M136" s="10">
        <v>46105</v>
      </c>
      <c r="N136" t="s">
        <v>108</v>
      </c>
      <c r="O136" t="s">
        <v>109</v>
      </c>
      <c r="P136" s="103">
        <v>17037810</v>
      </c>
      <c r="Q136">
        <v>17160</v>
      </c>
      <c r="R136">
        <v>15077251.199999999</v>
      </c>
      <c r="S136" t="s">
        <v>88</v>
      </c>
      <c r="T136" t="s">
        <v>4873</v>
      </c>
      <c r="U136">
        <v>46121</v>
      </c>
      <c r="V136" t="s">
        <v>90</v>
      </c>
      <c r="W136" t="s">
        <v>111</v>
      </c>
      <c r="X136" t="s">
        <v>130</v>
      </c>
      <c r="Y136" t="s">
        <v>93</v>
      </c>
      <c r="Z136">
        <v>32</v>
      </c>
      <c r="AA136" t="s">
        <v>20</v>
      </c>
      <c r="AB136">
        <v>24</v>
      </c>
      <c r="AC136" t="s">
        <v>90</v>
      </c>
      <c r="AD136" t="s">
        <v>14</v>
      </c>
      <c r="AE136" t="s">
        <v>14</v>
      </c>
      <c r="AF136" t="s">
        <v>94</v>
      </c>
      <c r="AG136" t="s">
        <v>95</v>
      </c>
      <c r="AH136" t="s">
        <v>103</v>
      </c>
      <c r="AI136" s="10">
        <v>46073</v>
      </c>
      <c r="AJ136" t="s">
        <v>267</v>
      </c>
      <c r="AK136" s="103">
        <v>17037810</v>
      </c>
      <c r="AL136" t="e">
        <v>#N/A</v>
      </c>
      <c r="AM136" t="e">
        <v>#N/A</v>
      </c>
      <c r="AN136" t="s">
        <v>5224</v>
      </c>
      <c r="AO136">
        <f>_xlfn.XLOOKUP(Tabla1[[#This Row],[NIC]],'R.V.'!B:B,'R.V.'!I:I)</f>
        <v>0</v>
      </c>
      <c r="AP136" t="str">
        <f>_xlfn.XLOOKUP(Tabla1[[#This Row],[NIC]],'R.V.'!B:B,'R.V.'!A:A)</f>
        <v>Rosmeri Rivera Rodriguez</v>
      </c>
      <c r="AQ136" t="str">
        <f>_xlfn.XLOOKUP(Tabla1[[#This Row],[NIC]],'R.V.'!B:B,'R.V.'!G:G)</f>
        <v>CR  9  16A  48   - VALLEDUPAR</v>
      </c>
      <c r="AR136" t="str">
        <f>_xlfn.XLOOKUP(Tabla1[[#This Row],[NIC]],'R.V.'!B:B,'R.V.'!E:E)</f>
        <v>PRIVADO</v>
      </c>
      <c r="AS136" t="str">
        <f>VLOOKUP(Tabla1[[#This Row],[NIC]],'R.V.'!B:D,3,0)</f>
        <v xml:space="preserve"> </v>
      </c>
    </row>
    <row r="137" spans="1:45">
      <c r="A137">
        <v>7629089</v>
      </c>
      <c r="B137" s="10">
        <v>46111</v>
      </c>
      <c r="C137" t="s">
        <v>250</v>
      </c>
      <c r="D137" t="s">
        <v>250</v>
      </c>
      <c r="E137" t="s">
        <v>1336</v>
      </c>
      <c r="F137">
        <v>7629089</v>
      </c>
      <c r="G137">
        <v>7629089180</v>
      </c>
      <c r="H137">
        <v>36045473</v>
      </c>
      <c r="I137">
        <v>8898233</v>
      </c>
      <c r="J137">
        <v>3110</v>
      </c>
      <c r="K137">
        <v>5</v>
      </c>
      <c r="L137">
        <v>80</v>
      </c>
      <c r="M137" s="10">
        <v>46108</v>
      </c>
      <c r="N137" t="s">
        <v>86</v>
      </c>
      <c r="O137" t="s">
        <v>87</v>
      </c>
      <c r="P137" s="103">
        <v>5681140</v>
      </c>
      <c r="Q137">
        <v>4720</v>
      </c>
      <c r="R137">
        <v>5001217.5999999996</v>
      </c>
      <c r="S137" t="s">
        <v>88</v>
      </c>
      <c r="T137" t="s">
        <v>268</v>
      </c>
      <c r="U137">
        <v>46121</v>
      </c>
      <c r="V137" t="s">
        <v>90</v>
      </c>
      <c r="W137" t="s">
        <v>91</v>
      </c>
      <c r="X137" t="s">
        <v>130</v>
      </c>
      <c r="Y137" t="s">
        <v>93</v>
      </c>
      <c r="Z137">
        <v>32</v>
      </c>
      <c r="AA137" t="s">
        <v>20</v>
      </c>
      <c r="AB137">
        <v>24</v>
      </c>
      <c r="AC137" t="s">
        <v>90</v>
      </c>
      <c r="AD137" t="s">
        <v>14</v>
      </c>
      <c r="AE137" t="s">
        <v>14</v>
      </c>
      <c r="AF137" t="s">
        <v>94</v>
      </c>
      <c r="AG137" t="s">
        <v>95</v>
      </c>
      <c r="AH137" t="s">
        <v>126</v>
      </c>
      <c r="AI137" s="10">
        <v>46076</v>
      </c>
      <c r="AJ137" t="s">
        <v>269</v>
      </c>
      <c r="AK137" s="103">
        <v>5681140</v>
      </c>
      <c r="AL137" t="e">
        <v>#N/A</v>
      </c>
      <c r="AM137" t="e">
        <v>#N/A</v>
      </c>
      <c r="AN137" t="s">
        <v>5224</v>
      </c>
      <c r="AO137">
        <f>_xlfn.XLOOKUP(Tabla1[[#This Row],[NIC]],'R.V.'!B:B,'R.V.'!I:I)</f>
        <v>0</v>
      </c>
      <c r="AP137" t="str">
        <f>_xlfn.XLOOKUP(Tabla1[[#This Row],[NIC]],'R.V.'!B:B,'R.V.'!A:A)</f>
        <v>Rosmeri Rivera Rodriguez</v>
      </c>
      <c r="AQ137" t="str">
        <f>_xlfn.XLOOKUP(Tabla1[[#This Row],[NIC]],'R.V.'!B:B,'R.V.'!G:G)</f>
        <v>CR  9  16A  48   - VALLEDUPAR</v>
      </c>
      <c r="AR137" t="str">
        <f>_xlfn.XLOOKUP(Tabla1[[#This Row],[NIC]],'R.V.'!B:B,'R.V.'!E:E)</f>
        <v>PRIVADO</v>
      </c>
      <c r="AS137" t="str">
        <f>VLOOKUP(Tabla1[[#This Row],[NIC]],'R.V.'!B:D,3,0)</f>
        <v xml:space="preserve"> </v>
      </c>
    </row>
    <row r="138" spans="1:45">
      <c r="A138">
        <v>5837573</v>
      </c>
      <c r="B138" s="10">
        <v>46111</v>
      </c>
      <c r="C138" t="s">
        <v>250</v>
      </c>
      <c r="D138" t="s">
        <v>250</v>
      </c>
      <c r="E138" t="s">
        <v>1336</v>
      </c>
      <c r="F138">
        <v>5837573</v>
      </c>
      <c r="G138">
        <v>5837573321</v>
      </c>
      <c r="H138">
        <v>25833109</v>
      </c>
      <c r="I138">
        <v>5862302</v>
      </c>
      <c r="J138">
        <v>3110</v>
      </c>
      <c r="K138">
        <v>50</v>
      </c>
      <c r="L138">
        <v>2007</v>
      </c>
      <c r="M138" s="10">
        <v>46108</v>
      </c>
      <c r="N138" t="s">
        <v>108</v>
      </c>
      <c r="O138" t="s">
        <v>109</v>
      </c>
      <c r="P138" s="103">
        <v>5278860</v>
      </c>
      <c r="Q138">
        <v>5280</v>
      </c>
      <c r="R138">
        <v>4651204.8</v>
      </c>
      <c r="S138" t="s">
        <v>88</v>
      </c>
      <c r="T138" t="s">
        <v>270</v>
      </c>
      <c r="U138">
        <v>46121</v>
      </c>
      <c r="V138" t="s">
        <v>90</v>
      </c>
      <c r="W138" t="s">
        <v>111</v>
      </c>
      <c r="X138" t="s">
        <v>130</v>
      </c>
      <c r="Y138" t="s">
        <v>93</v>
      </c>
      <c r="Z138">
        <v>32</v>
      </c>
      <c r="AA138" t="s">
        <v>20</v>
      </c>
      <c r="AB138">
        <v>24</v>
      </c>
      <c r="AC138" t="s">
        <v>90</v>
      </c>
      <c r="AD138" t="s">
        <v>14</v>
      </c>
      <c r="AE138" t="s">
        <v>14</v>
      </c>
      <c r="AF138" t="s">
        <v>94</v>
      </c>
      <c r="AG138" t="s">
        <v>95</v>
      </c>
      <c r="AH138" t="s">
        <v>131</v>
      </c>
      <c r="AI138" s="10">
        <v>46076</v>
      </c>
      <c r="AJ138" t="s">
        <v>271</v>
      </c>
      <c r="AK138" s="103">
        <v>5278860</v>
      </c>
      <c r="AL138" t="e">
        <v>#N/A</v>
      </c>
      <c r="AM138" t="e">
        <v>#N/A</v>
      </c>
      <c r="AN138" t="s">
        <v>5224</v>
      </c>
      <c r="AO138">
        <f>_xlfn.XLOOKUP(Tabla1[[#This Row],[NIC]],'R.V.'!B:B,'R.V.'!I:I)</f>
        <v>0</v>
      </c>
      <c r="AP138" t="str">
        <f>_xlfn.XLOOKUP(Tabla1[[#This Row],[NIC]],'R.V.'!B:B,'R.V.'!A:A)</f>
        <v>Rosmeri Rivera Rodriguez</v>
      </c>
      <c r="AQ138" t="str">
        <f>_xlfn.XLOOKUP(Tabla1[[#This Row],[NIC]],'R.V.'!B:B,'R.V.'!G:G)</f>
        <v>CR  9  16A  48   - VALLEDUPAR</v>
      </c>
      <c r="AR138" t="str">
        <f>_xlfn.XLOOKUP(Tabla1[[#This Row],[NIC]],'R.V.'!B:B,'R.V.'!E:E)</f>
        <v>PRIVADO</v>
      </c>
      <c r="AS138" t="str">
        <f>VLOOKUP(Tabla1[[#This Row],[NIC]],'R.V.'!B:D,3,0)</f>
        <v xml:space="preserve"> </v>
      </c>
    </row>
    <row r="139" spans="1:45">
      <c r="A139">
        <v>5343409</v>
      </c>
      <c r="B139" s="10">
        <v>46111</v>
      </c>
      <c r="C139" t="s">
        <v>250</v>
      </c>
      <c r="D139" t="s">
        <v>250</v>
      </c>
      <c r="E139" t="s">
        <v>1336</v>
      </c>
      <c r="F139">
        <v>5343409</v>
      </c>
      <c r="G139">
        <v>5343409329</v>
      </c>
      <c r="H139">
        <v>25335415</v>
      </c>
      <c r="I139">
        <v>5386792</v>
      </c>
      <c r="J139">
        <v>3110</v>
      </c>
      <c r="K139">
        <v>50</v>
      </c>
      <c r="L139">
        <v>2004</v>
      </c>
      <c r="M139" s="10">
        <v>46102</v>
      </c>
      <c r="N139" t="s">
        <v>86</v>
      </c>
      <c r="O139" t="s">
        <v>87</v>
      </c>
      <c r="P139" s="103">
        <v>11431830</v>
      </c>
      <c r="Q139">
        <v>9360</v>
      </c>
      <c r="R139">
        <v>9917668.8000000007</v>
      </c>
      <c r="S139" t="s">
        <v>88</v>
      </c>
      <c r="T139" t="s">
        <v>272</v>
      </c>
      <c r="U139">
        <v>46121</v>
      </c>
      <c r="V139" t="s">
        <v>90</v>
      </c>
      <c r="W139" t="s">
        <v>91</v>
      </c>
      <c r="X139" t="s">
        <v>130</v>
      </c>
      <c r="Y139" t="s">
        <v>93</v>
      </c>
      <c r="Z139">
        <v>30</v>
      </c>
      <c r="AA139" t="s">
        <v>20</v>
      </c>
      <c r="AB139">
        <v>24</v>
      </c>
      <c r="AC139" t="s">
        <v>90</v>
      </c>
      <c r="AD139" t="s">
        <v>14</v>
      </c>
      <c r="AE139" t="s">
        <v>14</v>
      </c>
      <c r="AF139" t="s">
        <v>94</v>
      </c>
      <c r="AG139" t="s">
        <v>95</v>
      </c>
      <c r="AH139" t="s">
        <v>103</v>
      </c>
      <c r="AI139" s="10">
        <v>46072</v>
      </c>
      <c r="AJ139" t="s">
        <v>113</v>
      </c>
      <c r="AK139" s="103">
        <v>11431830</v>
      </c>
      <c r="AL139" t="e">
        <v>#N/A</v>
      </c>
      <c r="AM139" t="e">
        <v>#N/A</v>
      </c>
      <c r="AN139" t="s">
        <v>5224</v>
      </c>
      <c r="AO139">
        <f>_xlfn.XLOOKUP(Tabla1[[#This Row],[NIC]],'R.V.'!B:B,'R.V.'!I:I)</f>
        <v>0</v>
      </c>
      <c r="AP139" t="str">
        <f>_xlfn.XLOOKUP(Tabla1[[#This Row],[NIC]],'R.V.'!B:B,'R.V.'!A:A)</f>
        <v>Rosmeri Rivera Rodriguez</v>
      </c>
      <c r="AQ139" t="str">
        <f>_xlfn.XLOOKUP(Tabla1[[#This Row],[NIC]],'R.V.'!B:B,'R.V.'!G:G)</f>
        <v>CR  9  16A  48   - VALLEDUPAR</v>
      </c>
      <c r="AR139" t="str">
        <f>_xlfn.XLOOKUP(Tabla1[[#This Row],[NIC]],'R.V.'!B:B,'R.V.'!E:E)</f>
        <v>PRIVADO</v>
      </c>
      <c r="AS139" t="str">
        <f>VLOOKUP(Tabla1[[#This Row],[NIC]],'R.V.'!B:D,3,0)</f>
        <v xml:space="preserve"> </v>
      </c>
    </row>
    <row r="140" spans="1:45">
      <c r="A140">
        <v>7731121</v>
      </c>
      <c r="B140" s="10">
        <v>46111</v>
      </c>
      <c r="C140" t="s">
        <v>250</v>
      </c>
      <c r="D140" t="s">
        <v>250</v>
      </c>
      <c r="E140" t="s">
        <v>1336</v>
      </c>
      <c r="F140">
        <v>7731121</v>
      </c>
      <c r="G140">
        <v>7731121157</v>
      </c>
      <c r="H140">
        <v>36090661</v>
      </c>
      <c r="I140">
        <v>3569022</v>
      </c>
      <c r="J140">
        <v>3110</v>
      </c>
      <c r="K140">
        <v>50</v>
      </c>
      <c r="L140">
        <v>2003</v>
      </c>
      <c r="M140" s="10">
        <v>46099</v>
      </c>
      <c r="N140" t="s">
        <v>86</v>
      </c>
      <c r="O140" t="s">
        <v>87</v>
      </c>
      <c r="P140" s="103">
        <v>15838470</v>
      </c>
      <c r="Q140">
        <v>12880</v>
      </c>
      <c r="R140">
        <v>13672143.6</v>
      </c>
      <c r="S140" t="s">
        <v>88</v>
      </c>
      <c r="T140" t="s">
        <v>273</v>
      </c>
      <c r="U140">
        <v>46121</v>
      </c>
      <c r="V140" t="s">
        <v>90</v>
      </c>
      <c r="W140" t="s">
        <v>91</v>
      </c>
      <c r="X140" t="s">
        <v>130</v>
      </c>
      <c r="Y140" t="s">
        <v>93</v>
      </c>
      <c r="Z140">
        <v>30</v>
      </c>
      <c r="AA140" t="s">
        <v>20</v>
      </c>
      <c r="AB140">
        <v>24</v>
      </c>
      <c r="AC140" t="s">
        <v>90</v>
      </c>
      <c r="AD140" t="s">
        <v>14</v>
      </c>
      <c r="AE140" t="s">
        <v>14</v>
      </c>
      <c r="AF140" t="s">
        <v>94</v>
      </c>
      <c r="AG140" t="s">
        <v>95</v>
      </c>
      <c r="AH140" t="s">
        <v>126</v>
      </c>
      <c r="AI140" s="10">
        <v>46069</v>
      </c>
      <c r="AJ140" t="s">
        <v>262</v>
      </c>
      <c r="AK140" s="103">
        <v>15838470</v>
      </c>
      <c r="AL140" t="e">
        <v>#N/A</v>
      </c>
      <c r="AM140" t="e">
        <v>#N/A</v>
      </c>
      <c r="AN140" t="s">
        <v>5224</v>
      </c>
      <c r="AO140">
        <f>_xlfn.XLOOKUP(Tabla1[[#This Row],[NIC]],'R.V.'!B:B,'R.V.'!I:I)</f>
        <v>0</v>
      </c>
      <c r="AP140" t="str">
        <f>_xlfn.XLOOKUP(Tabla1[[#This Row],[NIC]],'R.V.'!B:B,'R.V.'!A:A)</f>
        <v>Rosmeri Rivera Rodriguez</v>
      </c>
      <c r="AQ140" t="str">
        <f>_xlfn.XLOOKUP(Tabla1[[#This Row],[NIC]],'R.V.'!B:B,'R.V.'!G:G)</f>
        <v>CR  9  16A  48   - VALLEDUPAR</v>
      </c>
      <c r="AR140" t="str">
        <f>_xlfn.XLOOKUP(Tabla1[[#This Row],[NIC]],'R.V.'!B:B,'R.V.'!E:E)</f>
        <v>PRIVADO</v>
      </c>
      <c r="AS140" t="str">
        <f>VLOOKUP(Tabla1[[#This Row],[NIC]],'R.V.'!B:D,3,0)</f>
        <v xml:space="preserve"> </v>
      </c>
    </row>
    <row r="141" spans="1:45">
      <c r="A141">
        <v>5858448</v>
      </c>
      <c r="B141" s="10">
        <v>46111</v>
      </c>
      <c r="C141" t="s">
        <v>171</v>
      </c>
      <c r="D141" t="s">
        <v>171</v>
      </c>
      <c r="E141" t="s">
        <v>175</v>
      </c>
      <c r="F141">
        <v>5858448</v>
      </c>
      <c r="G141">
        <v>5858448316</v>
      </c>
      <c r="H141">
        <v>25837423</v>
      </c>
      <c r="I141">
        <v>5904052</v>
      </c>
      <c r="J141">
        <v>3110</v>
      </c>
      <c r="K141">
        <v>50</v>
      </c>
      <c r="L141">
        <v>2009</v>
      </c>
      <c r="M141" s="10">
        <v>46105</v>
      </c>
      <c r="N141" t="s">
        <v>108</v>
      </c>
      <c r="O141" t="s">
        <v>109</v>
      </c>
      <c r="P141" s="103">
        <v>5302370</v>
      </c>
      <c r="Q141">
        <v>5280</v>
      </c>
      <c r="R141">
        <v>4651204.8</v>
      </c>
      <c r="S141" t="s">
        <v>88</v>
      </c>
      <c r="T141" t="s">
        <v>4874</v>
      </c>
      <c r="U141">
        <v>46121</v>
      </c>
      <c r="V141" t="s">
        <v>162</v>
      </c>
      <c r="W141" t="s">
        <v>111</v>
      </c>
      <c r="X141" t="s">
        <v>130</v>
      </c>
      <c r="Y141" t="s">
        <v>93</v>
      </c>
      <c r="Z141">
        <v>32</v>
      </c>
      <c r="AA141" t="s">
        <v>20</v>
      </c>
      <c r="AB141">
        <v>24</v>
      </c>
      <c r="AC141" t="s">
        <v>90</v>
      </c>
      <c r="AD141" t="s">
        <v>14</v>
      </c>
      <c r="AE141" t="s">
        <v>14</v>
      </c>
      <c r="AF141" t="s">
        <v>94</v>
      </c>
      <c r="AG141" t="s">
        <v>122</v>
      </c>
      <c r="AH141" t="s">
        <v>274</v>
      </c>
      <c r="AI141" s="10">
        <v>46073</v>
      </c>
      <c r="AJ141" t="s">
        <v>104</v>
      </c>
      <c r="AK141" s="103">
        <v>5302370</v>
      </c>
      <c r="AL141" t="e">
        <v>#N/A</v>
      </c>
      <c r="AM141" t="e">
        <v>#N/A</v>
      </c>
      <c r="AN141" t="s">
        <v>5224</v>
      </c>
      <c r="AO141">
        <f>_xlfn.XLOOKUP(Tabla1[[#This Row],[NIC]],'R.V.'!B:B,'R.V.'!I:I)</f>
        <v>0</v>
      </c>
      <c r="AP141" t="str">
        <f>_xlfn.XLOOKUP(Tabla1[[#This Row],[NIC]],'R.V.'!B:B,'R.V.'!A:A)</f>
        <v>Rosmeri Rivera Rodriguez</v>
      </c>
      <c r="AQ141" t="str">
        <f>_xlfn.XLOOKUP(Tabla1[[#This Row],[NIC]],'R.V.'!B:B,'R.V.'!G:G)</f>
        <v>CL  3  6A  68   - MANAURE CESAR</v>
      </c>
      <c r="AR141" t="str">
        <f>_xlfn.XLOOKUP(Tabla1[[#This Row],[NIC]],'R.V.'!B:B,'R.V.'!E:E)</f>
        <v>PROPIOS</v>
      </c>
      <c r="AS141" t="str">
        <f>VLOOKUP(Tabla1[[#This Row],[NIC]],'R.V.'!B:D,3,0)</f>
        <v>CENTRO RECREACIONAL LOS KIOSKOS</v>
      </c>
    </row>
    <row r="142" spans="1:45">
      <c r="A142">
        <v>5312602</v>
      </c>
      <c r="B142" s="10">
        <v>46111</v>
      </c>
      <c r="C142" t="s">
        <v>250</v>
      </c>
      <c r="D142" t="s">
        <v>250</v>
      </c>
      <c r="E142" t="s">
        <v>1336</v>
      </c>
      <c r="F142">
        <v>5312602</v>
      </c>
      <c r="G142">
        <v>5312602320</v>
      </c>
      <c r="H142">
        <v>25329422</v>
      </c>
      <c r="I142">
        <v>5325178</v>
      </c>
      <c r="J142">
        <v>3110</v>
      </c>
      <c r="K142">
        <v>50</v>
      </c>
      <c r="L142">
        <v>2002</v>
      </c>
      <c r="M142" s="10">
        <v>46102</v>
      </c>
      <c r="N142" t="s">
        <v>86</v>
      </c>
      <c r="O142" t="s">
        <v>87</v>
      </c>
      <c r="P142" s="103">
        <v>20152260</v>
      </c>
      <c r="Q142">
        <v>16320</v>
      </c>
      <c r="R142">
        <v>17292345.600000001</v>
      </c>
      <c r="S142" t="s">
        <v>88</v>
      </c>
      <c r="T142" t="s">
        <v>4875</v>
      </c>
      <c r="U142">
        <v>46121</v>
      </c>
      <c r="V142" t="s">
        <v>90</v>
      </c>
      <c r="W142" t="s">
        <v>91</v>
      </c>
      <c r="X142" t="s">
        <v>130</v>
      </c>
      <c r="Y142" t="s">
        <v>93</v>
      </c>
      <c r="Z142">
        <v>30</v>
      </c>
      <c r="AA142" t="s">
        <v>20</v>
      </c>
      <c r="AB142">
        <v>24</v>
      </c>
      <c r="AC142" t="s">
        <v>90</v>
      </c>
      <c r="AD142" t="s">
        <v>14</v>
      </c>
      <c r="AE142" t="s">
        <v>14</v>
      </c>
      <c r="AF142" t="s">
        <v>94</v>
      </c>
      <c r="AG142" t="s">
        <v>95</v>
      </c>
      <c r="AH142" t="s">
        <v>253</v>
      </c>
      <c r="AI142" s="10">
        <v>46072</v>
      </c>
      <c r="AJ142" t="s">
        <v>200</v>
      </c>
      <c r="AK142" s="103">
        <v>20152260</v>
      </c>
      <c r="AL142" t="e">
        <v>#N/A</v>
      </c>
      <c r="AM142" t="e">
        <v>#N/A</v>
      </c>
      <c r="AN142" t="s">
        <v>5224</v>
      </c>
      <c r="AO142">
        <f>_xlfn.XLOOKUP(Tabla1[[#This Row],[NIC]],'R.V.'!B:B,'R.V.'!I:I)</f>
        <v>0</v>
      </c>
      <c r="AP142" t="str">
        <f>_xlfn.XLOOKUP(Tabla1[[#This Row],[NIC]],'R.V.'!B:B,'R.V.'!A:A)</f>
        <v>Rosmeri Rivera Rodriguez</v>
      </c>
      <c r="AQ142" t="str">
        <f>_xlfn.XLOOKUP(Tabla1[[#This Row],[NIC]],'R.V.'!B:B,'R.V.'!G:G)</f>
        <v>CR  9  16A  48   - VALLEDUPAR</v>
      </c>
      <c r="AR142" t="str">
        <f>_xlfn.XLOOKUP(Tabla1[[#This Row],[NIC]],'R.V.'!B:B,'R.V.'!E:E)</f>
        <v>PRIVADO</v>
      </c>
      <c r="AS142" t="str">
        <f>VLOOKUP(Tabla1[[#This Row],[NIC]],'R.V.'!B:D,3,0)</f>
        <v xml:space="preserve"> </v>
      </c>
    </row>
    <row r="143" spans="1:45">
      <c r="A143">
        <v>7753755</v>
      </c>
      <c r="B143" s="10">
        <v>46111</v>
      </c>
      <c r="C143" t="s">
        <v>250</v>
      </c>
      <c r="D143" t="s">
        <v>250</v>
      </c>
      <c r="E143" t="s">
        <v>1336</v>
      </c>
      <c r="F143">
        <v>7753755</v>
      </c>
      <c r="G143">
        <v>7753755152</v>
      </c>
      <c r="H143">
        <v>36101149</v>
      </c>
      <c r="I143">
        <v>3753009</v>
      </c>
      <c r="J143">
        <v>3110</v>
      </c>
      <c r="K143">
        <v>50</v>
      </c>
      <c r="L143">
        <v>2012</v>
      </c>
      <c r="M143" s="10">
        <v>46105</v>
      </c>
      <c r="N143" t="s">
        <v>86</v>
      </c>
      <c r="O143" t="s">
        <v>87</v>
      </c>
      <c r="P143" s="103">
        <v>2861730</v>
      </c>
      <c r="Q143">
        <v>2400</v>
      </c>
      <c r="R143">
        <v>2641584</v>
      </c>
      <c r="S143" t="s">
        <v>88</v>
      </c>
      <c r="T143" t="s">
        <v>275</v>
      </c>
      <c r="U143">
        <v>46121</v>
      </c>
      <c r="V143" t="s">
        <v>90</v>
      </c>
      <c r="W143" t="s">
        <v>91</v>
      </c>
      <c r="X143" t="s">
        <v>92</v>
      </c>
      <c r="Y143" t="s">
        <v>93</v>
      </c>
      <c r="Z143">
        <v>32</v>
      </c>
      <c r="AA143" t="s">
        <v>20</v>
      </c>
      <c r="AB143">
        <v>24</v>
      </c>
      <c r="AC143" t="s">
        <v>90</v>
      </c>
      <c r="AD143" t="s">
        <v>14</v>
      </c>
      <c r="AE143" t="s">
        <v>14</v>
      </c>
      <c r="AF143" t="s">
        <v>94</v>
      </c>
      <c r="AG143" t="s">
        <v>95</v>
      </c>
      <c r="AH143" t="s">
        <v>253</v>
      </c>
      <c r="AI143" s="10">
        <v>46073</v>
      </c>
      <c r="AJ143" t="s">
        <v>127</v>
      </c>
      <c r="AK143" s="103">
        <v>2861730</v>
      </c>
      <c r="AL143" t="e">
        <v>#N/A</v>
      </c>
      <c r="AM143" t="e">
        <v>#N/A</v>
      </c>
      <c r="AN143" t="s">
        <v>5224</v>
      </c>
      <c r="AO143">
        <f>_xlfn.XLOOKUP(Tabla1[[#This Row],[NIC]],'R.V.'!B:B,'R.V.'!I:I)</f>
        <v>0</v>
      </c>
      <c r="AP143" t="str">
        <f>_xlfn.XLOOKUP(Tabla1[[#This Row],[NIC]],'R.V.'!B:B,'R.V.'!A:A)</f>
        <v>Rosmeri Rivera Rodriguez</v>
      </c>
      <c r="AQ143" t="str">
        <f>_xlfn.XLOOKUP(Tabla1[[#This Row],[NIC]],'R.V.'!B:B,'R.V.'!G:G)</f>
        <v>CR  9  16A  48   - VALLEDUPAR</v>
      </c>
      <c r="AR143" t="str">
        <f>_xlfn.XLOOKUP(Tabla1[[#This Row],[NIC]],'R.V.'!B:B,'R.V.'!E:E)</f>
        <v>PRIVADO</v>
      </c>
      <c r="AS143" t="str">
        <f>VLOOKUP(Tabla1[[#This Row],[NIC]],'R.V.'!B:D,3,0)</f>
        <v xml:space="preserve">COMFACESAR </v>
      </c>
    </row>
    <row r="144" spans="1:45">
      <c r="A144">
        <v>7879182</v>
      </c>
      <c r="B144" s="10">
        <v>46111</v>
      </c>
      <c r="C144" t="s">
        <v>250</v>
      </c>
      <c r="D144" t="s">
        <v>250</v>
      </c>
      <c r="E144" t="s">
        <v>1336</v>
      </c>
      <c r="F144">
        <v>7879182</v>
      </c>
      <c r="G144">
        <v>7879182112</v>
      </c>
      <c r="H144">
        <v>25357900</v>
      </c>
      <c r="I144">
        <v>4185456</v>
      </c>
      <c r="J144">
        <v>3110</v>
      </c>
      <c r="K144">
        <v>50</v>
      </c>
      <c r="L144">
        <v>2013</v>
      </c>
      <c r="M144" s="10">
        <v>46100</v>
      </c>
      <c r="N144" t="s">
        <v>108</v>
      </c>
      <c r="O144" t="s">
        <v>109</v>
      </c>
      <c r="P144" s="103">
        <v>6715050</v>
      </c>
      <c r="Q144">
        <v>6600</v>
      </c>
      <c r="R144">
        <v>5809702.7999999998</v>
      </c>
      <c r="S144" t="s">
        <v>88</v>
      </c>
      <c r="T144" t="s">
        <v>276</v>
      </c>
      <c r="U144">
        <v>46121</v>
      </c>
      <c r="V144" t="s">
        <v>90</v>
      </c>
      <c r="W144" t="s">
        <v>111</v>
      </c>
      <c r="X144" t="s">
        <v>130</v>
      </c>
      <c r="Y144" t="s">
        <v>93</v>
      </c>
      <c r="Z144">
        <v>30</v>
      </c>
      <c r="AA144" t="s">
        <v>20</v>
      </c>
      <c r="AB144">
        <v>24</v>
      </c>
      <c r="AC144" t="s">
        <v>90</v>
      </c>
      <c r="AD144" t="s">
        <v>14</v>
      </c>
      <c r="AE144" t="s">
        <v>14</v>
      </c>
      <c r="AF144" t="s">
        <v>94</v>
      </c>
      <c r="AG144" t="s">
        <v>95</v>
      </c>
      <c r="AH144" t="s">
        <v>253</v>
      </c>
      <c r="AI144" s="10">
        <v>46070</v>
      </c>
      <c r="AJ144" t="s">
        <v>254</v>
      </c>
      <c r="AK144" s="103">
        <v>6715050</v>
      </c>
      <c r="AL144" t="e">
        <v>#N/A</v>
      </c>
      <c r="AM144" t="e">
        <v>#N/A</v>
      </c>
      <c r="AN144" t="s">
        <v>5224</v>
      </c>
      <c r="AO144">
        <f>_xlfn.XLOOKUP(Tabla1[[#This Row],[NIC]],'R.V.'!B:B,'R.V.'!I:I)</f>
        <v>0</v>
      </c>
      <c r="AP144" t="str">
        <f>_xlfn.XLOOKUP(Tabla1[[#This Row],[NIC]],'R.V.'!B:B,'R.V.'!A:A)</f>
        <v>Rosmeri Rivera Rodriguez</v>
      </c>
      <c r="AQ144" t="str">
        <f>_xlfn.XLOOKUP(Tabla1[[#This Row],[NIC]],'R.V.'!B:B,'R.V.'!G:G)</f>
        <v>CR  9  16A  48   - VALLEDUPAR</v>
      </c>
      <c r="AR144" t="str">
        <f>_xlfn.XLOOKUP(Tabla1[[#This Row],[NIC]],'R.V.'!B:B,'R.V.'!E:E)</f>
        <v>PRIVADO</v>
      </c>
      <c r="AS144" t="str">
        <f>VLOOKUP(Tabla1[[#This Row],[NIC]],'R.V.'!B:D,3,0)</f>
        <v xml:space="preserve"> </v>
      </c>
    </row>
    <row r="145" spans="1:45">
      <c r="A145">
        <v>5321790</v>
      </c>
      <c r="B145" s="10">
        <v>46111</v>
      </c>
      <c r="C145" t="s">
        <v>250</v>
      </c>
      <c r="D145" t="s">
        <v>250</v>
      </c>
      <c r="E145" t="s">
        <v>251</v>
      </c>
      <c r="F145">
        <v>5321790</v>
      </c>
      <c r="G145">
        <v>5321790323</v>
      </c>
      <c r="H145">
        <v>25329420</v>
      </c>
      <c r="I145">
        <v>5343554</v>
      </c>
      <c r="J145">
        <v>3110</v>
      </c>
      <c r="K145">
        <v>7</v>
      </c>
      <c r="L145">
        <v>1303</v>
      </c>
      <c r="M145" s="10">
        <v>46088</v>
      </c>
      <c r="N145" t="s">
        <v>86</v>
      </c>
      <c r="O145" t="s">
        <v>87</v>
      </c>
      <c r="P145" s="103">
        <v>498720</v>
      </c>
      <c r="Q145">
        <v>310</v>
      </c>
      <c r="R145">
        <v>341204.6</v>
      </c>
      <c r="S145" t="s">
        <v>88</v>
      </c>
      <c r="T145" t="s">
        <v>252</v>
      </c>
      <c r="U145">
        <v>46121</v>
      </c>
      <c r="V145" t="s">
        <v>90</v>
      </c>
      <c r="W145" t="s">
        <v>91</v>
      </c>
      <c r="X145" t="s">
        <v>92</v>
      </c>
      <c r="Y145" t="s">
        <v>93</v>
      </c>
      <c r="Z145">
        <v>30</v>
      </c>
      <c r="AA145" t="s">
        <v>20</v>
      </c>
      <c r="AB145">
        <v>24</v>
      </c>
      <c r="AC145" t="s">
        <v>90</v>
      </c>
      <c r="AD145" t="s">
        <v>14</v>
      </c>
      <c r="AE145" t="s">
        <v>14</v>
      </c>
      <c r="AF145" t="s">
        <v>94</v>
      </c>
      <c r="AG145" t="s">
        <v>95</v>
      </c>
      <c r="AH145" t="s">
        <v>187</v>
      </c>
      <c r="AI145" s="10">
        <v>46058</v>
      </c>
      <c r="AJ145" t="s">
        <v>186</v>
      </c>
      <c r="AK145" s="103">
        <v>498720</v>
      </c>
      <c r="AL145" t="e">
        <v>#N/A</v>
      </c>
      <c r="AM145" t="e">
        <v>#N/A</v>
      </c>
      <c r="AN145" t="s">
        <v>5224</v>
      </c>
      <c r="AO145">
        <f>_xlfn.XLOOKUP(Tabla1[[#This Row],[NIC]],'R.V.'!B:B,'R.V.'!I:I)</f>
        <v>0</v>
      </c>
      <c r="AP145" t="str">
        <f>_xlfn.XLOOKUP(Tabla1[[#This Row],[NIC]],'R.V.'!B:B,'R.V.'!A:A)</f>
        <v>Rosmeri Rivera Rodriguez</v>
      </c>
      <c r="AQ145" t="str">
        <f>_xlfn.XLOOKUP(Tabla1[[#This Row],[NIC]],'R.V.'!B:B,'R.V.'!G:G)</f>
        <v>CR  9  16A  48   - VALLEDUPAR</v>
      </c>
      <c r="AR145" t="str">
        <f>_xlfn.XLOOKUP(Tabla1[[#This Row],[NIC]],'R.V.'!B:B,'R.V.'!E:E)</f>
        <v>PRIVADO</v>
      </c>
      <c r="AS145" t="str">
        <f>VLOOKUP(Tabla1[[#This Row],[NIC]],'R.V.'!B:D,3,0)</f>
        <v xml:space="preserve"> </v>
      </c>
    </row>
    <row r="146" spans="1:45">
      <c r="A146">
        <v>7886901</v>
      </c>
      <c r="B146" s="10">
        <v>46111</v>
      </c>
      <c r="C146" t="s">
        <v>250</v>
      </c>
      <c r="D146" t="s">
        <v>250</v>
      </c>
      <c r="E146" t="s">
        <v>1336</v>
      </c>
      <c r="F146">
        <v>7886901</v>
      </c>
      <c r="G146">
        <v>7886901116</v>
      </c>
      <c r="H146">
        <v>25329420</v>
      </c>
      <c r="I146">
        <v>1236814</v>
      </c>
      <c r="J146">
        <v>3110</v>
      </c>
      <c r="K146">
        <v>50</v>
      </c>
      <c r="L146">
        <v>2002</v>
      </c>
      <c r="M146" s="10">
        <v>46102</v>
      </c>
      <c r="N146" t="s">
        <v>86</v>
      </c>
      <c r="O146" t="s">
        <v>87</v>
      </c>
      <c r="P146" s="103">
        <v>6883420</v>
      </c>
      <c r="Q146">
        <v>5600</v>
      </c>
      <c r="R146">
        <v>5933648</v>
      </c>
      <c r="S146" t="s">
        <v>88</v>
      </c>
      <c r="T146" t="s">
        <v>277</v>
      </c>
      <c r="U146">
        <v>46121</v>
      </c>
      <c r="V146" t="s">
        <v>90</v>
      </c>
      <c r="W146" t="s">
        <v>91</v>
      </c>
      <c r="X146" t="s">
        <v>130</v>
      </c>
      <c r="Y146" t="s">
        <v>93</v>
      </c>
      <c r="Z146">
        <v>30</v>
      </c>
      <c r="AA146" t="s">
        <v>20</v>
      </c>
      <c r="AB146">
        <v>24</v>
      </c>
      <c r="AC146" t="s">
        <v>90</v>
      </c>
      <c r="AD146" t="s">
        <v>14</v>
      </c>
      <c r="AE146" t="s">
        <v>14</v>
      </c>
      <c r="AF146" t="s">
        <v>94</v>
      </c>
      <c r="AG146" t="s">
        <v>95</v>
      </c>
      <c r="AH146" t="s">
        <v>141</v>
      </c>
      <c r="AI146" s="10">
        <v>46072</v>
      </c>
      <c r="AJ146" t="s">
        <v>200</v>
      </c>
      <c r="AK146" s="103">
        <v>6883420</v>
      </c>
      <c r="AL146" t="e">
        <v>#N/A</v>
      </c>
      <c r="AM146" t="e">
        <v>#N/A</v>
      </c>
      <c r="AN146" t="s">
        <v>5224</v>
      </c>
      <c r="AO146">
        <f>_xlfn.XLOOKUP(Tabla1[[#This Row],[NIC]],'R.V.'!B:B,'R.V.'!I:I)</f>
        <v>0</v>
      </c>
      <c r="AP146" t="str">
        <f>_xlfn.XLOOKUP(Tabla1[[#This Row],[NIC]],'R.V.'!B:B,'R.V.'!A:A)</f>
        <v>Rosmeri Rivera Rodriguez</v>
      </c>
      <c r="AQ146" t="str">
        <f>_xlfn.XLOOKUP(Tabla1[[#This Row],[NIC]],'R.V.'!B:B,'R.V.'!G:G)</f>
        <v>CR  9  16A  48   - VALLEDUPAR</v>
      </c>
      <c r="AR146" t="str">
        <f>_xlfn.XLOOKUP(Tabla1[[#This Row],[NIC]],'R.V.'!B:B,'R.V.'!E:E)</f>
        <v>PRIVADO</v>
      </c>
      <c r="AS146" t="str">
        <f>VLOOKUP(Tabla1[[#This Row],[NIC]],'R.V.'!B:D,3,0)</f>
        <v xml:space="preserve"> </v>
      </c>
    </row>
    <row r="147" spans="1:45">
      <c r="A147">
        <v>7971673</v>
      </c>
      <c r="B147" s="10">
        <v>46111</v>
      </c>
      <c r="C147" t="s">
        <v>250</v>
      </c>
      <c r="D147" t="s">
        <v>250</v>
      </c>
      <c r="E147" t="s">
        <v>1336</v>
      </c>
      <c r="F147">
        <v>7971673</v>
      </c>
      <c r="G147">
        <v>7971673090</v>
      </c>
      <c r="H147">
        <v>36171980</v>
      </c>
      <c r="I147">
        <v>5259007</v>
      </c>
      <c r="J147">
        <v>3110</v>
      </c>
      <c r="K147">
        <v>5</v>
      </c>
      <c r="L147">
        <v>70</v>
      </c>
      <c r="M147" s="10">
        <v>46105</v>
      </c>
      <c r="N147" t="s">
        <v>108</v>
      </c>
      <c r="O147" t="s">
        <v>109</v>
      </c>
      <c r="P147" s="103">
        <v>10624650</v>
      </c>
      <c r="Q147">
        <v>10560</v>
      </c>
      <c r="R147">
        <v>9296672</v>
      </c>
      <c r="S147" t="s">
        <v>88</v>
      </c>
      <c r="T147" t="s">
        <v>4876</v>
      </c>
      <c r="U147">
        <v>46121</v>
      </c>
      <c r="V147" t="s">
        <v>90</v>
      </c>
      <c r="W147" t="s">
        <v>111</v>
      </c>
      <c r="X147" t="s">
        <v>130</v>
      </c>
      <c r="Y147" t="s">
        <v>93</v>
      </c>
      <c r="Z147">
        <v>32</v>
      </c>
      <c r="AA147" t="s">
        <v>20</v>
      </c>
      <c r="AB147">
        <v>24</v>
      </c>
      <c r="AC147" t="s">
        <v>90</v>
      </c>
      <c r="AD147" t="s">
        <v>14</v>
      </c>
      <c r="AE147" t="s">
        <v>14</v>
      </c>
      <c r="AF147" t="s">
        <v>94</v>
      </c>
      <c r="AG147" t="s">
        <v>95</v>
      </c>
      <c r="AH147" t="s">
        <v>253</v>
      </c>
      <c r="AI147" s="10">
        <v>46073</v>
      </c>
      <c r="AJ147" t="s">
        <v>278</v>
      </c>
      <c r="AK147" s="103">
        <v>10624650</v>
      </c>
      <c r="AL147" t="e">
        <v>#N/A</v>
      </c>
      <c r="AM147" t="e">
        <v>#N/A</v>
      </c>
      <c r="AN147" t="s">
        <v>5224</v>
      </c>
      <c r="AO147">
        <f>_xlfn.XLOOKUP(Tabla1[[#This Row],[NIC]],'R.V.'!B:B,'R.V.'!I:I)</f>
        <v>0</v>
      </c>
      <c r="AP147" t="str">
        <f>_xlfn.XLOOKUP(Tabla1[[#This Row],[NIC]],'R.V.'!B:B,'R.V.'!A:A)</f>
        <v>Rosmeri Rivera Rodriguez</v>
      </c>
      <c r="AQ147" t="str">
        <f>_xlfn.XLOOKUP(Tabla1[[#This Row],[NIC]],'R.V.'!B:B,'R.V.'!G:G)</f>
        <v>CR  9  16A  48   - VALLEDUPAR</v>
      </c>
      <c r="AR147" t="str">
        <f>_xlfn.XLOOKUP(Tabla1[[#This Row],[NIC]],'R.V.'!B:B,'R.V.'!E:E)</f>
        <v>PRIVADO</v>
      </c>
      <c r="AS147" t="str">
        <f>VLOOKUP(Tabla1[[#This Row],[NIC]],'R.V.'!B:D,3,0)</f>
        <v xml:space="preserve"> </v>
      </c>
    </row>
    <row r="148" spans="1:45">
      <c r="A148">
        <v>6859756</v>
      </c>
      <c r="B148" s="10">
        <v>46111</v>
      </c>
      <c r="C148" t="s">
        <v>250</v>
      </c>
      <c r="D148" t="s">
        <v>250</v>
      </c>
      <c r="E148" t="s">
        <v>251</v>
      </c>
      <c r="F148">
        <v>6859756</v>
      </c>
      <c r="G148">
        <v>6859756239</v>
      </c>
      <c r="H148">
        <v>35021598</v>
      </c>
      <c r="I148">
        <v>7563238</v>
      </c>
      <c r="J148">
        <v>3110</v>
      </c>
      <c r="K148">
        <v>7</v>
      </c>
      <c r="L148">
        <v>1303</v>
      </c>
      <c r="M148" s="10">
        <v>46090</v>
      </c>
      <c r="N148" t="s">
        <v>86</v>
      </c>
      <c r="O148" t="s">
        <v>87</v>
      </c>
      <c r="P148" s="103">
        <v>3220480</v>
      </c>
      <c r="Q148">
        <v>2476</v>
      </c>
      <c r="R148">
        <v>2725234.16</v>
      </c>
      <c r="S148" t="s">
        <v>88</v>
      </c>
      <c r="T148" t="s">
        <v>252</v>
      </c>
      <c r="U148">
        <v>46121</v>
      </c>
      <c r="V148" t="s">
        <v>90</v>
      </c>
      <c r="W148" t="s">
        <v>91</v>
      </c>
      <c r="X148" t="s">
        <v>92</v>
      </c>
      <c r="Y148" t="s">
        <v>93</v>
      </c>
      <c r="Z148">
        <v>31</v>
      </c>
      <c r="AA148" t="s">
        <v>20</v>
      </c>
      <c r="AB148">
        <v>24</v>
      </c>
      <c r="AC148" t="s">
        <v>90</v>
      </c>
      <c r="AD148" t="s">
        <v>14</v>
      </c>
      <c r="AE148" t="s">
        <v>14</v>
      </c>
      <c r="AF148" t="s">
        <v>94</v>
      </c>
      <c r="AG148" t="s">
        <v>95</v>
      </c>
      <c r="AH148" t="s">
        <v>279</v>
      </c>
      <c r="AI148" s="10">
        <v>46059</v>
      </c>
      <c r="AJ148" t="s">
        <v>186</v>
      </c>
      <c r="AK148" s="103">
        <v>3220480</v>
      </c>
      <c r="AL148" t="e">
        <v>#N/A</v>
      </c>
      <c r="AM148" t="e">
        <v>#N/A</v>
      </c>
      <c r="AN148" t="s">
        <v>5224</v>
      </c>
      <c r="AO148">
        <f>_xlfn.XLOOKUP(Tabla1[[#This Row],[NIC]],'R.V.'!B:B,'R.V.'!I:I)</f>
        <v>0</v>
      </c>
      <c r="AP148" t="str">
        <f>_xlfn.XLOOKUP(Tabla1[[#This Row],[NIC]],'R.V.'!B:B,'R.V.'!A:A)</f>
        <v>Rosmeri Rivera Rodriguez</v>
      </c>
      <c r="AQ148" t="str">
        <f>_xlfn.XLOOKUP(Tabla1[[#This Row],[NIC]],'R.V.'!B:B,'R.V.'!G:G)</f>
        <v>CR  9  16A  48   - VALLEDUPAR</v>
      </c>
      <c r="AR148" t="str">
        <f>_xlfn.XLOOKUP(Tabla1[[#This Row],[NIC]],'R.V.'!B:B,'R.V.'!E:E)</f>
        <v>PRIVADO</v>
      </c>
      <c r="AS148" t="str">
        <f>VLOOKUP(Tabla1[[#This Row],[NIC]],'R.V.'!B:D,3,0)</f>
        <v xml:space="preserve"> </v>
      </c>
    </row>
    <row r="149" spans="1:45">
      <c r="A149">
        <v>5841259</v>
      </c>
      <c r="B149" s="10">
        <v>46111</v>
      </c>
      <c r="C149" t="s">
        <v>280</v>
      </c>
      <c r="D149" t="s">
        <v>280</v>
      </c>
      <c r="E149" t="s">
        <v>281</v>
      </c>
      <c r="F149">
        <v>5841259</v>
      </c>
      <c r="G149">
        <v>5841259347</v>
      </c>
      <c r="H149">
        <v>25841594</v>
      </c>
      <c r="I149">
        <v>5869674</v>
      </c>
      <c r="J149">
        <v>3110</v>
      </c>
      <c r="K149">
        <v>50</v>
      </c>
      <c r="L149">
        <v>2009</v>
      </c>
      <c r="M149" s="10">
        <v>46105</v>
      </c>
      <c r="N149" t="s">
        <v>282</v>
      </c>
      <c r="O149" t="s">
        <v>283</v>
      </c>
      <c r="P149" s="103">
        <v>9476140</v>
      </c>
      <c r="Q149">
        <v>7920</v>
      </c>
      <c r="R149">
        <v>8717227.1999999993</v>
      </c>
      <c r="S149" t="s">
        <v>88</v>
      </c>
      <c r="T149" t="s">
        <v>284</v>
      </c>
      <c r="U149">
        <v>46121</v>
      </c>
      <c r="V149" t="s">
        <v>285</v>
      </c>
      <c r="W149" t="s">
        <v>91</v>
      </c>
      <c r="X149" t="s">
        <v>92</v>
      </c>
      <c r="Y149" t="s">
        <v>93</v>
      </c>
      <c r="Z149">
        <v>32</v>
      </c>
      <c r="AA149" t="s">
        <v>20</v>
      </c>
      <c r="AB149">
        <v>25</v>
      </c>
      <c r="AC149" t="s">
        <v>90</v>
      </c>
      <c r="AD149" t="s">
        <v>14</v>
      </c>
      <c r="AE149" t="s">
        <v>14</v>
      </c>
      <c r="AF149" t="s">
        <v>94</v>
      </c>
      <c r="AG149" t="s">
        <v>207</v>
      </c>
      <c r="AH149" t="s">
        <v>286</v>
      </c>
      <c r="AI149" s="10">
        <v>46073</v>
      </c>
      <c r="AJ149" t="s">
        <v>285</v>
      </c>
      <c r="AK149" s="103">
        <v>9476140</v>
      </c>
      <c r="AL149" t="e">
        <v>#N/A</v>
      </c>
      <c r="AM149" t="e">
        <v>#N/A</v>
      </c>
      <c r="AN149" t="s">
        <v>5226</v>
      </c>
      <c r="AO149">
        <f>_xlfn.XLOOKUP(Tabla1[[#This Row],[NIC]],'R.V.'!B:B,'R.V.'!I:I)</f>
        <v>0</v>
      </c>
      <c r="AP149" t="str">
        <f>_xlfn.XLOOKUP(Tabla1[[#This Row],[NIC]],'R.V.'!B:B,'R.V.'!A:A)</f>
        <v>Rosmeri Rivera Rodriguez</v>
      </c>
      <c r="AQ149" t="str">
        <f>_xlfn.XLOOKUP(Tabla1[[#This Row],[NIC]],'R.V.'!B:B,'R.V.'!G:G)</f>
        <v>CALLE 5 5A-30 - SAN DIEGO</v>
      </c>
      <c r="AR149" t="str">
        <f>_xlfn.XLOOKUP(Tabla1[[#This Row],[NIC]],'R.V.'!B:B,'R.V.'!E:E)</f>
        <v>PRIVADO</v>
      </c>
      <c r="AS149" t="str">
        <f>VLOOKUP(Tabla1[[#This Row],[NIC]],'R.V.'!B:D,3,0)</f>
        <v>INVERSIONES ARZUAGA -QUESERA</v>
      </c>
    </row>
    <row r="150" spans="1:45">
      <c r="A150">
        <v>5824717</v>
      </c>
      <c r="B150" s="10">
        <v>46111</v>
      </c>
      <c r="C150" t="s">
        <v>287</v>
      </c>
      <c r="D150" t="s">
        <v>287</v>
      </c>
      <c r="E150" t="s">
        <v>288</v>
      </c>
      <c r="F150">
        <v>5824717</v>
      </c>
      <c r="G150">
        <v>5824717333</v>
      </c>
      <c r="H150">
        <v>25804284</v>
      </c>
      <c r="I150">
        <v>5836590</v>
      </c>
      <c r="J150">
        <v>3110</v>
      </c>
      <c r="K150">
        <v>50</v>
      </c>
      <c r="L150">
        <v>2010</v>
      </c>
      <c r="M150" s="10">
        <v>46101</v>
      </c>
      <c r="N150" t="s">
        <v>289</v>
      </c>
      <c r="O150" t="s">
        <v>290</v>
      </c>
      <c r="P150" s="103">
        <v>19251330</v>
      </c>
      <c r="Q150">
        <v>25300</v>
      </c>
      <c r="R150">
        <v>16062067.25</v>
      </c>
      <c r="S150" t="s">
        <v>88</v>
      </c>
      <c r="T150" t="s">
        <v>291</v>
      </c>
      <c r="U150">
        <v>46121</v>
      </c>
      <c r="V150" t="s">
        <v>266</v>
      </c>
      <c r="W150" t="s">
        <v>292</v>
      </c>
      <c r="X150" t="s">
        <v>130</v>
      </c>
      <c r="Y150" t="s">
        <v>93</v>
      </c>
      <c r="Z150">
        <v>30</v>
      </c>
      <c r="AA150" t="s">
        <v>20</v>
      </c>
      <c r="AB150">
        <v>26</v>
      </c>
      <c r="AC150" t="s">
        <v>90</v>
      </c>
      <c r="AD150" t="s">
        <v>14</v>
      </c>
      <c r="AE150" t="s">
        <v>14</v>
      </c>
      <c r="AF150" t="s">
        <v>94</v>
      </c>
      <c r="AG150" t="s">
        <v>207</v>
      </c>
      <c r="AH150" t="s">
        <v>293</v>
      </c>
      <c r="AI150" s="10">
        <v>46071</v>
      </c>
      <c r="AJ150" t="s">
        <v>294</v>
      </c>
      <c r="AK150" s="103">
        <v>19251330</v>
      </c>
      <c r="AL150" t="e">
        <v>#N/A</v>
      </c>
      <c r="AM150" t="e">
        <v>#N/A</v>
      </c>
      <c r="AN150" t="s">
        <v>5224</v>
      </c>
      <c r="AO150">
        <f>_xlfn.XLOOKUP(Tabla1[[#This Row],[NIC]],'R.V.'!B:B,'R.V.'!I:I)</f>
        <v>0</v>
      </c>
      <c r="AP150" t="str">
        <f>_xlfn.XLOOKUP(Tabla1[[#This Row],[NIC]],'R.V.'!B:B,'R.V.'!A:A)</f>
        <v>Rosmeri Rivera Rodriguez</v>
      </c>
      <c r="AQ150" t="str">
        <f>_xlfn.XLOOKUP(Tabla1[[#This Row],[NIC]],'R.V.'!B:B,'R.V.'!G:G)</f>
        <v xml:space="preserve">LLERASCA </v>
      </c>
      <c r="AR150" t="str">
        <f>_xlfn.XLOOKUP(Tabla1[[#This Row],[NIC]],'R.V.'!B:B,'R.V.'!E:E)</f>
        <v>PRIVADO</v>
      </c>
      <c r="AS150" t="str">
        <f>VLOOKUP(Tabla1[[#This Row],[NIC]],'R.V.'!B:D,3,0)</f>
        <v xml:space="preserve"> </v>
      </c>
    </row>
    <row r="151" spans="1:45">
      <c r="A151">
        <v>7562041</v>
      </c>
      <c r="B151" s="10">
        <v>46111</v>
      </c>
      <c r="C151" t="s">
        <v>295</v>
      </c>
      <c r="D151" t="s">
        <v>295</v>
      </c>
      <c r="E151" t="s">
        <v>296</v>
      </c>
      <c r="F151">
        <v>7562041</v>
      </c>
      <c r="G151">
        <v>7562041199</v>
      </c>
      <c r="H151">
        <v>35160889</v>
      </c>
      <c r="I151">
        <v>8547358</v>
      </c>
      <c r="J151">
        <v>3110</v>
      </c>
      <c r="K151">
        <v>50</v>
      </c>
      <c r="L151">
        <v>2007</v>
      </c>
      <c r="M151" s="10">
        <v>46108</v>
      </c>
      <c r="N151" t="s">
        <v>86</v>
      </c>
      <c r="O151" t="s">
        <v>87</v>
      </c>
      <c r="P151" s="103">
        <v>7942600</v>
      </c>
      <c r="Q151">
        <v>5520</v>
      </c>
      <c r="R151">
        <v>5848881.5999999996</v>
      </c>
      <c r="S151" t="s">
        <v>88</v>
      </c>
      <c r="T151" t="s">
        <v>297</v>
      </c>
      <c r="U151">
        <v>46121</v>
      </c>
      <c r="V151" t="s">
        <v>298</v>
      </c>
      <c r="W151" t="s">
        <v>91</v>
      </c>
      <c r="X151" t="s">
        <v>130</v>
      </c>
      <c r="Y151" t="s">
        <v>93</v>
      </c>
      <c r="Z151">
        <v>32</v>
      </c>
      <c r="AA151" t="s">
        <v>20</v>
      </c>
      <c r="AB151">
        <v>27</v>
      </c>
      <c r="AC151" t="s">
        <v>90</v>
      </c>
      <c r="AD151" t="s">
        <v>14</v>
      </c>
      <c r="AE151" t="s">
        <v>14</v>
      </c>
      <c r="AF151" t="s">
        <v>94</v>
      </c>
      <c r="AG151" t="s">
        <v>95</v>
      </c>
      <c r="AH151" t="s">
        <v>274</v>
      </c>
      <c r="AI151" s="10">
        <v>46076</v>
      </c>
      <c r="AJ151" t="s">
        <v>271</v>
      </c>
      <c r="AK151" s="103">
        <v>15955880</v>
      </c>
      <c r="AL151" t="e">
        <v>#N/A</v>
      </c>
      <c r="AM151" t="e">
        <v>#N/A</v>
      </c>
      <c r="AN151" t="s">
        <v>5224</v>
      </c>
      <c r="AO151">
        <f>_xlfn.XLOOKUP(Tabla1[[#This Row],[NIC]],'R.V.'!B:B,'R.V.'!I:I)</f>
        <v>0</v>
      </c>
      <c r="AP151" t="str">
        <f>_xlfn.XLOOKUP(Tabla1[[#This Row],[NIC]],'R.V.'!B:B,'R.V.'!A:A)</f>
        <v>Rosmeri Rivera Rodriguez</v>
      </c>
      <c r="AQ151" t="str">
        <f>_xlfn.XLOOKUP(Tabla1[[#This Row],[NIC]],'R.V.'!B:B,'R.V.'!G:G)</f>
        <v>DIAGONAL 1 3A-333 LA JAGUA DE IBIRICO</v>
      </c>
      <c r="AR151" t="str">
        <f>_xlfn.XLOOKUP(Tabla1[[#This Row],[NIC]],'R.V.'!B:B,'R.V.'!E:E)</f>
        <v>PRIVADO</v>
      </c>
      <c r="AS151" t="str">
        <f>VLOOKUP(Tabla1[[#This Row],[NIC]],'R.V.'!B:D,3,0)</f>
        <v xml:space="preserve"> </v>
      </c>
    </row>
    <row r="152" spans="1:45">
      <c r="A152">
        <v>5824758</v>
      </c>
      <c r="B152" s="10">
        <v>46111</v>
      </c>
      <c r="C152" t="s">
        <v>299</v>
      </c>
      <c r="D152" t="s">
        <v>300</v>
      </c>
      <c r="E152" t="s">
        <v>301</v>
      </c>
      <c r="F152">
        <v>5824758</v>
      </c>
      <c r="G152">
        <v>5824758393</v>
      </c>
      <c r="H152">
        <v>25841084</v>
      </c>
      <c r="I152">
        <v>5836672</v>
      </c>
      <c r="J152">
        <v>3111</v>
      </c>
      <c r="K152">
        <v>50</v>
      </c>
      <c r="L152">
        <v>2012</v>
      </c>
      <c r="M152" s="10">
        <v>46105</v>
      </c>
      <c r="N152" t="s">
        <v>282</v>
      </c>
      <c r="O152" t="s">
        <v>283</v>
      </c>
      <c r="P152" s="103">
        <v>5827550</v>
      </c>
      <c r="Q152">
        <v>4673</v>
      </c>
      <c r="R152">
        <v>4976691.66</v>
      </c>
      <c r="S152" t="s">
        <v>88</v>
      </c>
      <c r="T152" t="s">
        <v>4877</v>
      </c>
      <c r="U152">
        <v>46121</v>
      </c>
      <c r="V152" t="s">
        <v>285</v>
      </c>
      <c r="W152" t="s">
        <v>91</v>
      </c>
      <c r="X152" t="s">
        <v>130</v>
      </c>
      <c r="Y152" t="s">
        <v>121</v>
      </c>
      <c r="Z152">
        <v>32</v>
      </c>
      <c r="AA152" t="s">
        <v>20</v>
      </c>
      <c r="AB152">
        <v>28</v>
      </c>
      <c r="AC152" t="s">
        <v>90</v>
      </c>
      <c r="AD152" t="s">
        <v>14</v>
      </c>
      <c r="AE152" t="s">
        <v>14</v>
      </c>
      <c r="AF152" t="s">
        <v>94</v>
      </c>
      <c r="AG152" t="s">
        <v>207</v>
      </c>
      <c r="AH152" t="s">
        <v>286</v>
      </c>
      <c r="AI152" s="10">
        <v>46073</v>
      </c>
      <c r="AJ152" t="s">
        <v>285</v>
      </c>
      <c r="AK152" s="103">
        <v>101547655</v>
      </c>
      <c r="AL152" t="e">
        <v>#N/A</v>
      </c>
      <c r="AM152" t="e">
        <v>#N/A</v>
      </c>
      <c r="AN152" t="s">
        <v>5226</v>
      </c>
      <c r="AO152">
        <f>_xlfn.XLOOKUP(Tabla1[[#This Row],[NIC]],'R.V.'!B:B,'R.V.'!I:I)</f>
        <v>0</v>
      </c>
      <c r="AP152" t="str">
        <f>_xlfn.XLOOKUP(Tabla1[[#This Row],[NIC]],'R.V.'!B:B,'R.V.'!A:A)</f>
        <v>Rosmeri Rivera Rodriguez</v>
      </c>
      <c r="AQ152" t="str">
        <f>_xlfn.XLOOKUP(Tabla1[[#This Row],[NIC]],'R.V.'!B:B,'R.V.'!G:G)</f>
        <v xml:space="preserve">CARRERA 3 4-106 - SAN DIEGO </v>
      </c>
      <c r="AR152" t="str">
        <f>_xlfn.XLOOKUP(Tabla1[[#This Row],[NIC]],'R.V.'!B:B,'R.V.'!E:E)</f>
        <v>PRIVADO</v>
      </c>
      <c r="AS152" t="str">
        <f>VLOOKUP(Tabla1[[#This Row],[NIC]],'R.V.'!B:D,3,0)</f>
        <v xml:space="preserve"> </v>
      </c>
    </row>
    <row r="153" spans="1:45">
      <c r="A153">
        <v>6944757</v>
      </c>
      <c r="B153" s="10">
        <v>46111</v>
      </c>
      <c r="C153" t="s">
        <v>302</v>
      </c>
      <c r="D153" t="s">
        <v>302</v>
      </c>
      <c r="E153" t="s">
        <v>303</v>
      </c>
      <c r="F153">
        <v>6944757</v>
      </c>
      <c r="G153">
        <v>6944757246</v>
      </c>
      <c r="H153">
        <v>35130664</v>
      </c>
      <c r="I153">
        <v>8134487</v>
      </c>
      <c r="J153">
        <v>3120</v>
      </c>
      <c r="K153">
        <v>72</v>
      </c>
      <c r="L153">
        <v>1210</v>
      </c>
      <c r="M153" s="10">
        <v>46101</v>
      </c>
      <c r="N153" t="s">
        <v>204</v>
      </c>
      <c r="O153" t="s">
        <v>205</v>
      </c>
      <c r="P153" s="103">
        <v>13872320</v>
      </c>
      <c r="Q153">
        <v>11440</v>
      </c>
      <c r="R153">
        <v>10443857.6</v>
      </c>
      <c r="S153" t="s">
        <v>88</v>
      </c>
      <c r="T153" t="s">
        <v>4878</v>
      </c>
      <c r="U153">
        <v>46121</v>
      </c>
      <c r="V153" t="s">
        <v>304</v>
      </c>
      <c r="W153" t="s">
        <v>111</v>
      </c>
      <c r="X153" t="s">
        <v>130</v>
      </c>
      <c r="Y153" t="s">
        <v>93</v>
      </c>
      <c r="Z153">
        <v>30</v>
      </c>
      <c r="AA153" t="s">
        <v>20</v>
      </c>
      <c r="AB153">
        <v>29</v>
      </c>
      <c r="AC153" t="s">
        <v>90</v>
      </c>
      <c r="AD153" t="s">
        <v>14</v>
      </c>
      <c r="AE153" t="s">
        <v>14</v>
      </c>
      <c r="AF153" t="s">
        <v>94</v>
      </c>
      <c r="AG153" t="s">
        <v>207</v>
      </c>
      <c r="AH153" t="s">
        <v>305</v>
      </c>
      <c r="AI153" s="10">
        <v>46071</v>
      </c>
      <c r="AJ153" t="s">
        <v>133</v>
      </c>
      <c r="AK153" s="103">
        <v>13872320</v>
      </c>
      <c r="AL153" t="e">
        <v>#N/A</v>
      </c>
      <c r="AM153" t="e">
        <v>#N/A</v>
      </c>
      <c r="AN153" t="s">
        <v>5226</v>
      </c>
      <c r="AO153">
        <f>_xlfn.XLOOKUP(Tabla1[[#This Row],[NIC]],'R.V.'!B:B,'R.V.'!I:I)</f>
        <v>0</v>
      </c>
      <c r="AP153" t="str">
        <f>_xlfn.XLOOKUP(Tabla1[[#This Row],[NIC]],'R.V.'!B:B,'R.V.'!A:A)</f>
        <v>Rosmeri Rivera Rodriguez</v>
      </c>
      <c r="AQ153" t="str">
        <f>_xlfn.XLOOKUP(Tabla1[[#This Row],[NIC]],'R.V.'!B:B,'R.V.'!G:G)</f>
        <v>CRRT VIA A TROCHA VERDECIA KM 29</v>
      </c>
      <c r="AR153" t="str">
        <f>_xlfn.XLOOKUP(Tabla1[[#This Row],[NIC]],'R.V.'!B:B,'R.V.'!E:E)</f>
        <v>PRIVADO</v>
      </c>
      <c r="AS153" t="str">
        <f>VLOOKUP(Tabla1[[#This Row],[NIC]],'R.V.'!B:D,3,0)</f>
        <v xml:space="preserve">C.I. BANAPALMA -CULTIVOS DE PALMA </v>
      </c>
    </row>
    <row r="154" spans="1:45">
      <c r="A154">
        <v>5830647</v>
      </c>
      <c r="B154" s="10">
        <v>46111</v>
      </c>
      <c r="C154" t="s">
        <v>306</v>
      </c>
      <c r="D154" t="s">
        <v>306</v>
      </c>
      <c r="E154" t="s">
        <v>307</v>
      </c>
      <c r="F154">
        <v>5830647</v>
      </c>
      <c r="G154">
        <v>5830647336</v>
      </c>
      <c r="H154">
        <v>25805684</v>
      </c>
      <c r="I154">
        <v>5848450</v>
      </c>
      <c r="J154">
        <v>3110</v>
      </c>
      <c r="K154">
        <v>50</v>
      </c>
      <c r="L154">
        <v>2009</v>
      </c>
      <c r="M154" s="10">
        <v>46105</v>
      </c>
      <c r="N154" t="s">
        <v>282</v>
      </c>
      <c r="O154" t="s">
        <v>283</v>
      </c>
      <c r="P154" s="103">
        <v>8126210</v>
      </c>
      <c r="Q154">
        <v>7600</v>
      </c>
      <c r="R154">
        <v>6970872</v>
      </c>
      <c r="S154" t="s">
        <v>88</v>
      </c>
      <c r="T154" t="s">
        <v>308</v>
      </c>
      <c r="U154">
        <v>46121</v>
      </c>
      <c r="V154" t="s">
        <v>266</v>
      </c>
      <c r="W154" t="s">
        <v>91</v>
      </c>
      <c r="X154" t="s">
        <v>92</v>
      </c>
      <c r="Y154" t="s">
        <v>93</v>
      </c>
      <c r="Z154">
        <v>32</v>
      </c>
      <c r="AA154" t="s">
        <v>20</v>
      </c>
      <c r="AB154">
        <v>30</v>
      </c>
      <c r="AC154" t="s">
        <v>90</v>
      </c>
      <c r="AD154" t="s">
        <v>14</v>
      </c>
      <c r="AE154" t="s">
        <v>14</v>
      </c>
      <c r="AF154" t="s">
        <v>94</v>
      </c>
      <c r="AG154" t="s">
        <v>207</v>
      </c>
      <c r="AH154" t="s">
        <v>286</v>
      </c>
      <c r="AI154" s="10">
        <v>46073</v>
      </c>
      <c r="AJ154" t="s">
        <v>267</v>
      </c>
      <c r="AK154" s="103">
        <v>8126210</v>
      </c>
      <c r="AL154" t="e">
        <v>#N/A</v>
      </c>
      <c r="AM154" t="e">
        <v>#N/A</v>
      </c>
      <c r="AN154" t="s">
        <v>5224</v>
      </c>
      <c r="AO154">
        <f>_xlfn.XLOOKUP(Tabla1[[#This Row],[NIC]],'R.V.'!B:B,'R.V.'!I:I)</f>
        <v>0</v>
      </c>
      <c r="AP154" t="str">
        <f>_xlfn.XLOOKUP(Tabla1[[#This Row],[NIC]],'R.V.'!B:B,'R.V.'!A:A)</f>
        <v>Rosmeri Rivera Rodriguez</v>
      </c>
      <c r="AQ154" t="str">
        <f>_xlfn.XLOOKUP(Tabla1[[#This Row],[NIC]],'R.V.'!B:B,'R.V.'!G:G)</f>
        <v>CALLE 13 16A-35 - CODAZZI</v>
      </c>
      <c r="AR154" t="str">
        <f>_xlfn.XLOOKUP(Tabla1[[#This Row],[NIC]],'R.V.'!B:B,'R.V.'!E:E)</f>
        <v>PRIVADO</v>
      </c>
      <c r="AS154" t="str">
        <f>VLOOKUP(Tabla1[[#This Row],[NIC]],'R.V.'!B:D,3,0)</f>
        <v xml:space="preserve"> </v>
      </c>
    </row>
    <row r="155" spans="1:45">
      <c r="A155">
        <v>7537844</v>
      </c>
      <c r="B155" s="10">
        <v>46111</v>
      </c>
      <c r="C155" t="s">
        <v>309</v>
      </c>
      <c r="D155" t="s">
        <v>309</v>
      </c>
      <c r="E155" t="s">
        <v>310</v>
      </c>
      <c r="F155">
        <v>7537844</v>
      </c>
      <c r="G155">
        <v>7537844232</v>
      </c>
      <c r="H155">
        <v>35159714</v>
      </c>
      <c r="I155">
        <v>8476060</v>
      </c>
      <c r="J155">
        <v>3110</v>
      </c>
      <c r="K155">
        <v>72</v>
      </c>
      <c r="L155">
        <v>1210</v>
      </c>
      <c r="M155" s="10">
        <v>46101</v>
      </c>
      <c r="N155" t="s">
        <v>289</v>
      </c>
      <c r="O155" t="s">
        <v>290</v>
      </c>
      <c r="P155" s="103">
        <v>13259840</v>
      </c>
      <c r="Q155">
        <v>15600</v>
      </c>
      <c r="R155">
        <v>11874480</v>
      </c>
      <c r="S155" t="s">
        <v>88</v>
      </c>
      <c r="T155" t="s">
        <v>4879</v>
      </c>
      <c r="U155">
        <v>46121</v>
      </c>
      <c r="V155" t="s">
        <v>90</v>
      </c>
      <c r="W155" t="s">
        <v>292</v>
      </c>
      <c r="X155" t="s">
        <v>130</v>
      </c>
      <c r="Y155" t="s">
        <v>93</v>
      </c>
      <c r="Z155">
        <v>30</v>
      </c>
      <c r="AA155" t="s">
        <v>20</v>
      </c>
      <c r="AB155">
        <v>31</v>
      </c>
      <c r="AC155" t="s">
        <v>90</v>
      </c>
      <c r="AD155" t="s">
        <v>14</v>
      </c>
      <c r="AE155" t="s">
        <v>14</v>
      </c>
      <c r="AF155" t="s">
        <v>94</v>
      </c>
      <c r="AG155" t="s">
        <v>207</v>
      </c>
      <c r="AH155" t="s">
        <v>293</v>
      </c>
      <c r="AI155" s="10">
        <v>46071</v>
      </c>
      <c r="AJ155" t="s">
        <v>294</v>
      </c>
      <c r="AK155" s="103">
        <v>13259840</v>
      </c>
      <c r="AL155" t="e">
        <v>#N/A</v>
      </c>
      <c r="AM155" t="e">
        <v>#N/A</v>
      </c>
      <c r="AN155" t="s">
        <v>5224</v>
      </c>
      <c r="AO155">
        <f>_xlfn.XLOOKUP(Tabla1[[#This Row],[NIC]],'R.V.'!B:B,'R.V.'!I:I)</f>
        <v>0</v>
      </c>
      <c r="AP155" t="str">
        <f>_xlfn.XLOOKUP(Tabla1[[#This Row],[NIC]],'R.V.'!B:B,'R.V.'!A:A)</f>
        <v>Rosmeri Rivera Rodriguez</v>
      </c>
      <c r="AQ155" t="str">
        <f>_xlfn.XLOOKUP(Tabla1[[#This Row],[NIC]],'R.V.'!B:B,'R.V.'!G:G)</f>
        <v>CR 7 # 10- 44  APTO 702  - VALLEDUPAR</v>
      </c>
      <c r="AR155" t="str">
        <f>_xlfn.XLOOKUP(Tabla1[[#This Row],[NIC]],'R.V.'!B:B,'R.V.'!E:E)</f>
        <v>PRIVADO</v>
      </c>
      <c r="AS155" t="str">
        <f>VLOOKUP(Tabla1[[#This Row],[NIC]],'R.V.'!B:D,3,0)</f>
        <v>AGROPECUARIA CAMPO VERDE LTDA</v>
      </c>
    </row>
    <row r="156" spans="1:45">
      <c r="A156">
        <v>5303311</v>
      </c>
      <c r="B156" s="10">
        <v>46111</v>
      </c>
      <c r="C156" t="s">
        <v>311</v>
      </c>
      <c r="D156" t="s">
        <v>311</v>
      </c>
      <c r="E156" t="s">
        <v>312</v>
      </c>
      <c r="F156">
        <v>5303311</v>
      </c>
      <c r="G156">
        <v>5303311332</v>
      </c>
      <c r="H156">
        <v>25328964</v>
      </c>
      <c r="I156">
        <v>7747617</v>
      </c>
      <c r="J156">
        <v>3110</v>
      </c>
      <c r="K156">
        <v>50</v>
      </c>
      <c r="L156">
        <v>2002</v>
      </c>
      <c r="M156" s="10" t="s">
        <v>698</v>
      </c>
      <c r="N156" t="s">
        <v>699</v>
      </c>
      <c r="O156" t="s">
        <v>700</v>
      </c>
      <c r="P156" s="103">
        <v>4688930</v>
      </c>
      <c r="Q156">
        <v>0</v>
      </c>
      <c r="R156">
        <v>0</v>
      </c>
      <c r="S156" t="s">
        <v>88</v>
      </c>
      <c r="T156" t="s">
        <v>313</v>
      </c>
      <c r="U156">
        <v>46121</v>
      </c>
      <c r="V156" t="s">
        <v>90</v>
      </c>
      <c r="Z156">
        <v>0</v>
      </c>
      <c r="AA156" t="s">
        <v>20</v>
      </c>
      <c r="AB156">
        <v>32</v>
      </c>
      <c r="AC156" t="s">
        <v>90</v>
      </c>
      <c r="AD156" t="s">
        <v>14</v>
      </c>
      <c r="AE156" t="s">
        <v>14</v>
      </c>
      <c r="AF156" t="s">
        <v>94</v>
      </c>
      <c r="AG156" t="s">
        <v>95</v>
      </c>
      <c r="AK156" s="103">
        <v>30648120</v>
      </c>
      <c r="AL156" t="e">
        <v>#N/A</v>
      </c>
      <c r="AM156" t="e">
        <v>#N/A</v>
      </c>
      <c r="AN156" t="s">
        <v>5224</v>
      </c>
      <c r="AO156">
        <f>_xlfn.XLOOKUP(Tabla1[[#This Row],[NIC]],'R.V.'!B:B,'R.V.'!I:I)</f>
        <v>0</v>
      </c>
      <c r="AP156" t="str">
        <f>_xlfn.XLOOKUP(Tabla1[[#This Row],[NIC]],'R.V.'!B:B,'R.V.'!A:A)</f>
        <v>Rosmeri Rivera Rodriguez</v>
      </c>
      <c r="AQ156" t="str">
        <f>_xlfn.XLOOKUP(Tabla1[[#This Row],[NIC]],'R.V.'!B:B,'R.V.'!G:G)</f>
        <v>CL 16A, 9 50    - VALLEDUPAR</v>
      </c>
      <c r="AR156" t="str">
        <f>_xlfn.XLOOKUP(Tabla1[[#This Row],[NIC]],'R.V.'!B:B,'R.V.'!E:E)</f>
        <v>PRIVADO</v>
      </c>
      <c r="AS156" t="str">
        <f>VLOOKUP(Tabla1[[#This Row],[NIC]],'R.V.'!B:D,3,0)</f>
        <v xml:space="preserve"> </v>
      </c>
    </row>
    <row r="157" spans="1:45">
      <c r="A157">
        <v>5304070</v>
      </c>
      <c r="B157" s="10">
        <v>46111</v>
      </c>
      <c r="C157" t="s">
        <v>314</v>
      </c>
      <c r="D157" t="s">
        <v>314</v>
      </c>
      <c r="E157" t="s">
        <v>315</v>
      </c>
      <c r="F157">
        <v>5304070</v>
      </c>
      <c r="G157">
        <v>5304070327</v>
      </c>
      <c r="H157">
        <v>25357920</v>
      </c>
      <c r="I157">
        <v>5308114</v>
      </c>
      <c r="J157">
        <v>3110</v>
      </c>
      <c r="K157">
        <v>50</v>
      </c>
      <c r="L157">
        <v>2006</v>
      </c>
      <c r="M157" s="10">
        <v>46108</v>
      </c>
      <c r="N157" t="s">
        <v>86</v>
      </c>
      <c r="O157" t="s">
        <v>87</v>
      </c>
      <c r="P157" s="103">
        <v>5614510</v>
      </c>
      <c r="Q157">
        <v>4400</v>
      </c>
      <c r="R157">
        <v>4842904</v>
      </c>
      <c r="S157" t="s">
        <v>88</v>
      </c>
      <c r="T157" t="s">
        <v>316</v>
      </c>
      <c r="U157">
        <v>46121</v>
      </c>
      <c r="V157" t="s">
        <v>90</v>
      </c>
      <c r="W157" t="s">
        <v>91</v>
      </c>
      <c r="X157" t="s">
        <v>92</v>
      </c>
      <c r="Y157" t="s">
        <v>93</v>
      </c>
      <c r="Z157">
        <v>32</v>
      </c>
      <c r="AA157" t="s">
        <v>20</v>
      </c>
      <c r="AB157">
        <v>33</v>
      </c>
      <c r="AC157" t="s">
        <v>90</v>
      </c>
      <c r="AD157" t="s">
        <v>14</v>
      </c>
      <c r="AE157" t="s">
        <v>14</v>
      </c>
      <c r="AF157" t="s">
        <v>94</v>
      </c>
      <c r="AG157" t="s">
        <v>95</v>
      </c>
      <c r="AH157" t="s">
        <v>274</v>
      </c>
      <c r="AI157" s="10">
        <v>46076</v>
      </c>
      <c r="AJ157" t="s">
        <v>317</v>
      </c>
      <c r="AK157" s="103">
        <v>5614510</v>
      </c>
      <c r="AL157" t="e">
        <v>#N/A</v>
      </c>
      <c r="AM157" t="e">
        <v>#N/A</v>
      </c>
      <c r="AN157" t="s">
        <v>5224</v>
      </c>
      <c r="AO157">
        <f>_xlfn.XLOOKUP(Tabla1[[#This Row],[NIC]],'R.V.'!B:B,'R.V.'!I:I)</f>
        <v>0</v>
      </c>
      <c r="AP157" t="str">
        <f>_xlfn.XLOOKUP(Tabla1[[#This Row],[NIC]],'R.V.'!B:B,'R.V.'!A:A)</f>
        <v>Rosmeri Rivera Rodriguez</v>
      </c>
      <c r="AQ157" t="str">
        <f>_xlfn.XLOOKUP(Tabla1[[#This Row],[NIC]],'R.V.'!B:B,'R.V.'!G:G)</f>
        <v>CARRT VIA A LA PAZ, KM 0 - VALLEDUPAR</v>
      </c>
      <c r="AR157" t="str">
        <f>_xlfn.XLOOKUP(Tabla1[[#This Row],[NIC]],'R.V.'!B:B,'R.V.'!E:E)</f>
        <v>PRIVADO</v>
      </c>
      <c r="AS157" t="str">
        <f>VLOOKUP(Tabla1[[#This Row],[NIC]],'R.V.'!B:D,3,0)</f>
        <v>FUNERARIA SENDEROS</v>
      </c>
    </row>
    <row r="158" spans="1:45">
      <c r="A158">
        <v>5305313</v>
      </c>
      <c r="B158" s="10">
        <v>46111</v>
      </c>
      <c r="C158" t="s">
        <v>318</v>
      </c>
      <c r="D158" t="s">
        <v>318</v>
      </c>
      <c r="E158" t="s">
        <v>319</v>
      </c>
      <c r="F158">
        <v>5305313</v>
      </c>
      <c r="G158">
        <v>5305313326</v>
      </c>
      <c r="H158">
        <v>25300294</v>
      </c>
      <c r="I158">
        <v>5310600</v>
      </c>
      <c r="J158">
        <v>3110</v>
      </c>
      <c r="K158">
        <v>50</v>
      </c>
      <c r="L158">
        <v>2008</v>
      </c>
      <c r="M158" s="10">
        <v>46101</v>
      </c>
      <c r="N158" t="s">
        <v>86</v>
      </c>
      <c r="O158" t="s">
        <v>87</v>
      </c>
      <c r="P158" s="103">
        <v>10464090</v>
      </c>
      <c r="Q158">
        <v>8560</v>
      </c>
      <c r="R158">
        <v>9070004.8000000007</v>
      </c>
      <c r="S158" t="s">
        <v>88</v>
      </c>
      <c r="T158" t="s">
        <v>320</v>
      </c>
      <c r="U158">
        <v>46121</v>
      </c>
      <c r="V158" t="s">
        <v>90</v>
      </c>
      <c r="W158" t="s">
        <v>91</v>
      </c>
      <c r="X158" t="s">
        <v>130</v>
      </c>
      <c r="Y158" t="s">
        <v>93</v>
      </c>
      <c r="Z158">
        <v>30</v>
      </c>
      <c r="AA158" t="s">
        <v>20</v>
      </c>
      <c r="AB158">
        <v>34</v>
      </c>
      <c r="AC158" t="s">
        <v>90</v>
      </c>
      <c r="AD158" t="s">
        <v>14</v>
      </c>
      <c r="AE158" t="s">
        <v>14</v>
      </c>
      <c r="AF158" t="s">
        <v>94</v>
      </c>
      <c r="AG158" t="s">
        <v>95</v>
      </c>
      <c r="AH158" t="s">
        <v>321</v>
      </c>
      <c r="AI158" s="10">
        <v>46071</v>
      </c>
      <c r="AJ158" t="s">
        <v>246</v>
      </c>
      <c r="AK158" s="103">
        <v>10464090</v>
      </c>
      <c r="AL158" t="e">
        <v>#N/A</v>
      </c>
      <c r="AM158" t="e">
        <v>#N/A</v>
      </c>
      <c r="AN158" t="s">
        <v>5224</v>
      </c>
      <c r="AO158">
        <f>_xlfn.XLOOKUP(Tabla1[[#This Row],[NIC]],'R.V.'!B:B,'R.V.'!I:I)</f>
        <v>0</v>
      </c>
      <c r="AP158" t="str">
        <f>_xlfn.XLOOKUP(Tabla1[[#This Row],[NIC]],'R.V.'!B:B,'R.V.'!A:A)</f>
        <v>Rosmeri Rivera Rodriguez</v>
      </c>
      <c r="AQ158" t="str">
        <f>_xlfn.XLOOKUP(Tabla1[[#This Row],[NIC]],'R.V.'!B:B,'R.V.'!G:G)</f>
        <v>CR 19, 22A 25   IPS KANKUAMA  - VALLEDUPAR</v>
      </c>
      <c r="AR158" t="str">
        <f>_xlfn.XLOOKUP(Tabla1[[#This Row],[NIC]],'R.V.'!B:B,'R.V.'!E:E)</f>
        <v>PRIVADO</v>
      </c>
      <c r="AS158" t="str">
        <f>VLOOKUP(Tabla1[[#This Row],[NIC]],'R.V.'!B:D,3,0)</f>
        <v xml:space="preserve"> </v>
      </c>
    </row>
    <row r="159" spans="1:45">
      <c r="A159">
        <v>5308749</v>
      </c>
      <c r="B159" s="10">
        <v>46111</v>
      </c>
      <c r="C159" t="s">
        <v>322</v>
      </c>
      <c r="D159" t="s">
        <v>322</v>
      </c>
      <c r="E159" t="s">
        <v>323</v>
      </c>
      <c r="F159">
        <v>5308749</v>
      </c>
      <c r="G159">
        <v>5308749324</v>
      </c>
      <c r="H159">
        <v>25308507</v>
      </c>
      <c r="I159">
        <v>5317472</v>
      </c>
      <c r="J159">
        <v>3110</v>
      </c>
      <c r="K159">
        <v>50</v>
      </c>
      <c r="L159">
        <v>2004</v>
      </c>
      <c r="M159" s="10">
        <v>46102</v>
      </c>
      <c r="N159" t="s">
        <v>86</v>
      </c>
      <c r="O159" t="s">
        <v>87</v>
      </c>
      <c r="P159" s="103">
        <v>3024450</v>
      </c>
      <c r="Q159">
        <v>2320</v>
      </c>
      <c r="R159">
        <v>2553531.2000000002</v>
      </c>
      <c r="S159" t="s">
        <v>88</v>
      </c>
      <c r="T159" t="s">
        <v>324</v>
      </c>
      <c r="U159">
        <v>46121</v>
      </c>
      <c r="V159" t="s">
        <v>90</v>
      </c>
      <c r="W159" t="s">
        <v>91</v>
      </c>
      <c r="X159" t="s">
        <v>92</v>
      </c>
      <c r="Y159" t="s">
        <v>93</v>
      </c>
      <c r="Z159">
        <v>30</v>
      </c>
      <c r="AA159" t="s">
        <v>20</v>
      </c>
      <c r="AB159">
        <v>35</v>
      </c>
      <c r="AC159" t="s">
        <v>90</v>
      </c>
      <c r="AD159" t="s">
        <v>14</v>
      </c>
      <c r="AE159" t="s">
        <v>14</v>
      </c>
      <c r="AF159" t="s">
        <v>94</v>
      </c>
      <c r="AG159" t="s">
        <v>95</v>
      </c>
      <c r="AH159" t="s">
        <v>274</v>
      </c>
      <c r="AI159" s="10">
        <v>46072</v>
      </c>
      <c r="AJ159" t="s">
        <v>200</v>
      </c>
      <c r="AK159" s="103">
        <v>3024450</v>
      </c>
      <c r="AL159" t="e">
        <v>#N/A</v>
      </c>
      <c r="AM159" t="e">
        <v>#N/A</v>
      </c>
      <c r="AN159" t="s">
        <v>5224</v>
      </c>
      <c r="AO159">
        <f>_xlfn.XLOOKUP(Tabla1[[#This Row],[NIC]],'R.V.'!B:B,'R.V.'!I:I)</f>
        <v>0</v>
      </c>
      <c r="AP159" t="str">
        <f>_xlfn.XLOOKUP(Tabla1[[#This Row],[NIC]],'R.V.'!B:B,'R.V.'!A:A)</f>
        <v>Rosmeri Rivera Rodriguez</v>
      </c>
      <c r="AQ159" t="str">
        <f>_xlfn.XLOOKUP(Tabla1[[#This Row],[NIC]],'R.V.'!B:B,'R.V.'!G:G)</f>
        <v>CR 6, 13B 31   112    - VALLEDUPAR</v>
      </c>
      <c r="AR159" t="str">
        <f>_xlfn.XLOOKUP(Tabla1[[#This Row],[NIC]],'R.V.'!B:B,'R.V.'!E:E)</f>
        <v>PRIVADO</v>
      </c>
      <c r="AS159" t="str">
        <f>VLOOKUP(Tabla1[[#This Row],[NIC]],'R.V.'!B:D,3,0)</f>
        <v xml:space="preserve"> </v>
      </c>
    </row>
    <row r="160" spans="1:45">
      <c r="A160">
        <v>5310091</v>
      </c>
      <c r="B160" s="10">
        <v>46111</v>
      </c>
      <c r="C160" t="s">
        <v>325</v>
      </c>
      <c r="D160" t="s">
        <v>325</v>
      </c>
      <c r="E160" t="s">
        <v>326</v>
      </c>
      <c r="F160">
        <v>5310091</v>
      </c>
      <c r="G160">
        <v>5310091351</v>
      </c>
      <c r="H160">
        <v>25341425</v>
      </c>
      <c r="I160">
        <v>7640522</v>
      </c>
      <c r="J160">
        <v>3110</v>
      </c>
      <c r="K160">
        <v>50</v>
      </c>
      <c r="L160">
        <v>2004</v>
      </c>
      <c r="M160" s="10" t="s">
        <v>698</v>
      </c>
      <c r="N160" t="s">
        <v>699</v>
      </c>
      <c r="O160" t="s">
        <v>700</v>
      </c>
      <c r="P160" s="103">
        <v>1509520</v>
      </c>
      <c r="Q160">
        <v>0</v>
      </c>
      <c r="R160">
        <v>0</v>
      </c>
      <c r="S160" t="s">
        <v>88</v>
      </c>
      <c r="T160" t="s">
        <v>327</v>
      </c>
      <c r="U160">
        <v>46121</v>
      </c>
      <c r="V160" t="s">
        <v>90</v>
      </c>
      <c r="Z160">
        <v>0</v>
      </c>
      <c r="AA160" t="s">
        <v>20</v>
      </c>
      <c r="AB160">
        <v>36</v>
      </c>
      <c r="AC160" t="s">
        <v>90</v>
      </c>
      <c r="AD160" t="s">
        <v>14</v>
      </c>
      <c r="AE160" t="s">
        <v>14</v>
      </c>
      <c r="AF160" t="s">
        <v>94</v>
      </c>
      <c r="AG160" t="s">
        <v>207</v>
      </c>
      <c r="AK160" s="103">
        <v>10860950</v>
      </c>
      <c r="AL160" t="e">
        <v>#N/A</v>
      </c>
      <c r="AM160" t="e">
        <v>#N/A</v>
      </c>
      <c r="AN160" t="s">
        <v>5224</v>
      </c>
      <c r="AO160">
        <f>_xlfn.XLOOKUP(Tabla1[[#This Row],[NIC]],'R.V.'!B:B,'R.V.'!I:I)</f>
        <v>0</v>
      </c>
      <c r="AP160" t="str">
        <f>_xlfn.XLOOKUP(Tabla1[[#This Row],[NIC]],'R.V.'!B:B,'R.V.'!A:A)</f>
        <v>Rosmeri Rivera Rodriguez</v>
      </c>
      <c r="AQ160" t="str">
        <f>_xlfn.XLOOKUP(Tabla1[[#This Row],[NIC]],'R.V.'!B:B,'R.V.'!G:G)</f>
        <v>CL 6C, 13A 44  - VALLEDUPAR</v>
      </c>
      <c r="AR160" t="str">
        <f>_xlfn.XLOOKUP(Tabla1[[#This Row],[NIC]],'R.V.'!B:B,'R.V.'!E:E)</f>
        <v>PRIVADO</v>
      </c>
      <c r="AS160" t="str">
        <f>VLOOKUP(Tabla1[[#This Row],[NIC]],'R.V.'!B:D,3,0)</f>
        <v xml:space="preserve"> </v>
      </c>
    </row>
    <row r="161" spans="1:45">
      <c r="A161">
        <v>5324315</v>
      </c>
      <c r="B161" s="10">
        <v>46111</v>
      </c>
      <c r="C161" t="s">
        <v>328</v>
      </c>
      <c r="D161" t="s">
        <v>328</v>
      </c>
      <c r="E161" t="s">
        <v>329</v>
      </c>
      <c r="F161">
        <v>5324315</v>
      </c>
      <c r="G161">
        <v>5324315342</v>
      </c>
      <c r="H161">
        <v>25303331</v>
      </c>
      <c r="I161">
        <v>5348604</v>
      </c>
      <c r="J161">
        <v>3110</v>
      </c>
      <c r="K161">
        <v>6</v>
      </c>
      <c r="L161">
        <v>1205</v>
      </c>
      <c r="M161" s="10">
        <v>46109</v>
      </c>
      <c r="N161" t="s">
        <v>108</v>
      </c>
      <c r="O161" t="s">
        <v>109</v>
      </c>
      <c r="P161" s="103">
        <v>22958790</v>
      </c>
      <c r="Q161">
        <v>22194</v>
      </c>
      <c r="R161">
        <v>16282855.32</v>
      </c>
      <c r="S161" t="s">
        <v>88</v>
      </c>
      <c r="T161" t="s">
        <v>330</v>
      </c>
      <c r="U161">
        <v>46121</v>
      </c>
      <c r="V161" t="s">
        <v>90</v>
      </c>
      <c r="W161" t="s">
        <v>111</v>
      </c>
      <c r="X161" t="s">
        <v>92</v>
      </c>
      <c r="Y161" t="s">
        <v>93</v>
      </c>
      <c r="Z161">
        <v>32</v>
      </c>
      <c r="AA161" t="s">
        <v>20</v>
      </c>
      <c r="AB161">
        <v>37</v>
      </c>
      <c r="AC161" t="s">
        <v>90</v>
      </c>
      <c r="AD161" t="s">
        <v>14</v>
      </c>
      <c r="AE161" t="s">
        <v>14</v>
      </c>
      <c r="AF161" t="s">
        <v>94</v>
      </c>
      <c r="AG161" t="s">
        <v>95</v>
      </c>
      <c r="AH161" t="s">
        <v>331</v>
      </c>
      <c r="AI161" s="10">
        <v>46077</v>
      </c>
      <c r="AJ161" t="s">
        <v>317</v>
      </c>
      <c r="AK161" s="103">
        <v>730596251</v>
      </c>
      <c r="AL161" t="e">
        <v>#N/A</v>
      </c>
      <c r="AM161" t="e">
        <v>#N/A</v>
      </c>
      <c r="AN161" t="s">
        <v>5224</v>
      </c>
      <c r="AO161">
        <f>_xlfn.XLOOKUP(Tabla1[[#This Row],[NIC]],'R.V.'!B:B,'R.V.'!I:I)</f>
        <v>0</v>
      </c>
      <c r="AP161" t="str">
        <f>_xlfn.XLOOKUP(Tabla1[[#This Row],[NIC]],'R.V.'!B:B,'R.V.'!A:A)</f>
        <v>Rosmeri Rivera Rodriguez</v>
      </c>
      <c r="AQ161" t="str">
        <f>_xlfn.XLOOKUP(Tabla1[[#This Row],[NIC]],'R.V.'!B:B,'R.V.'!G:G)</f>
        <v>TERMINAL DE TRANSPORTE  - VALLEDUPAR</v>
      </c>
      <c r="AR161" t="str">
        <f>_xlfn.XLOOKUP(Tabla1[[#This Row],[NIC]],'R.V.'!B:B,'R.V.'!E:E)</f>
        <v>PRIVADO</v>
      </c>
      <c r="AS161" t="str">
        <f>VLOOKUP(Tabla1[[#This Row],[NIC]],'R.V.'!B:D,3,0)</f>
        <v>AREAS COMUNES TERMINAL</v>
      </c>
    </row>
    <row r="162" spans="1:45">
      <c r="A162">
        <v>5324634</v>
      </c>
      <c r="B162" s="10">
        <v>46111</v>
      </c>
      <c r="C162" t="s">
        <v>332</v>
      </c>
      <c r="D162" t="s">
        <v>332</v>
      </c>
      <c r="E162" t="s">
        <v>333</v>
      </c>
      <c r="F162">
        <v>5324634</v>
      </c>
      <c r="G162">
        <v>5324634349</v>
      </c>
      <c r="H162">
        <v>25357882</v>
      </c>
      <c r="I162">
        <v>5349242</v>
      </c>
      <c r="J162">
        <v>3110</v>
      </c>
      <c r="K162">
        <v>60</v>
      </c>
      <c r="L162">
        <v>1</v>
      </c>
      <c r="M162" s="10">
        <v>46082</v>
      </c>
      <c r="N162" t="s">
        <v>86</v>
      </c>
      <c r="O162" t="s">
        <v>87</v>
      </c>
      <c r="P162" s="103">
        <v>2695600</v>
      </c>
      <c r="Q162">
        <v>1983</v>
      </c>
      <c r="R162">
        <v>2003147.28</v>
      </c>
      <c r="S162" t="s">
        <v>88</v>
      </c>
      <c r="T162" t="s">
        <v>4880</v>
      </c>
      <c r="U162">
        <v>46121</v>
      </c>
      <c r="V162" t="s">
        <v>90</v>
      </c>
      <c r="W162" t="s">
        <v>91</v>
      </c>
      <c r="X162" t="s">
        <v>130</v>
      </c>
      <c r="Y162" t="s">
        <v>93</v>
      </c>
      <c r="Z162">
        <v>28</v>
      </c>
      <c r="AA162" t="s">
        <v>20</v>
      </c>
      <c r="AB162">
        <v>38</v>
      </c>
      <c r="AC162" t="s">
        <v>90</v>
      </c>
      <c r="AD162" t="s">
        <v>14</v>
      </c>
      <c r="AE162" t="s">
        <v>14</v>
      </c>
      <c r="AF162" t="s">
        <v>94</v>
      </c>
      <c r="AG162" t="s">
        <v>95</v>
      </c>
      <c r="AH162" t="s">
        <v>334</v>
      </c>
      <c r="AI162" s="10">
        <v>46054</v>
      </c>
      <c r="AJ162" t="s">
        <v>317</v>
      </c>
      <c r="AK162" s="103">
        <v>3134760</v>
      </c>
      <c r="AL162" t="e">
        <v>#N/A</v>
      </c>
      <c r="AM162" t="e">
        <v>#N/A</v>
      </c>
      <c r="AN162" t="s">
        <v>5224</v>
      </c>
      <c r="AO162">
        <f>_xlfn.XLOOKUP(Tabla1[[#This Row],[NIC]],'R.V.'!B:B,'R.V.'!I:I)</f>
        <v>0</v>
      </c>
      <c r="AP162" t="str">
        <f>_xlfn.XLOOKUP(Tabla1[[#This Row],[NIC]],'R.V.'!B:B,'R.V.'!A:A)</f>
        <v>Rosmeri Rivera Rodriguez</v>
      </c>
      <c r="AQ162" t="str">
        <f>_xlfn.XLOOKUP(Tabla1[[#This Row],[NIC]],'R.V.'!B:B,'R.V.'!G:G)</f>
        <v>CR 7A, 46 12   142     CE - VALLEDUPAR</v>
      </c>
      <c r="AR162" t="str">
        <f>_xlfn.XLOOKUP(Tabla1[[#This Row],[NIC]],'R.V.'!B:B,'R.V.'!E:E)</f>
        <v>PRIVADO</v>
      </c>
      <c r="AS162" t="str">
        <f>VLOOKUP(Tabla1[[#This Row],[NIC]],'R.V.'!B:D,3,0)</f>
        <v xml:space="preserve">CDA DEL CESAR </v>
      </c>
    </row>
    <row r="163" spans="1:45">
      <c r="A163">
        <v>5328364</v>
      </c>
      <c r="B163" s="10">
        <v>46111</v>
      </c>
      <c r="C163" t="s">
        <v>335</v>
      </c>
      <c r="D163" t="s">
        <v>335</v>
      </c>
      <c r="E163" t="s">
        <v>336</v>
      </c>
      <c r="F163">
        <v>5328364</v>
      </c>
      <c r="G163">
        <v>5328364338</v>
      </c>
      <c r="H163">
        <v>25339422</v>
      </c>
      <c r="I163">
        <v>5356702</v>
      </c>
      <c r="J163">
        <v>3110</v>
      </c>
      <c r="K163">
        <v>7</v>
      </c>
      <c r="L163">
        <v>1304</v>
      </c>
      <c r="M163" s="10">
        <v>46084</v>
      </c>
      <c r="N163" t="s">
        <v>86</v>
      </c>
      <c r="O163" t="s">
        <v>87</v>
      </c>
      <c r="P163" s="103">
        <v>6528240</v>
      </c>
      <c r="Q163">
        <v>5566</v>
      </c>
      <c r="R163">
        <v>5622550.5599999996</v>
      </c>
      <c r="S163" t="s">
        <v>88</v>
      </c>
      <c r="T163" t="s">
        <v>337</v>
      </c>
      <c r="U163">
        <v>46121</v>
      </c>
      <c r="V163" t="s">
        <v>90</v>
      </c>
      <c r="W163" t="s">
        <v>91</v>
      </c>
      <c r="X163" t="s">
        <v>130</v>
      </c>
      <c r="Y163" t="s">
        <v>93</v>
      </c>
      <c r="Z163">
        <v>29</v>
      </c>
      <c r="AA163" t="s">
        <v>20</v>
      </c>
      <c r="AB163">
        <v>39</v>
      </c>
      <c r="AC163" t="s">
        <v>90</v>
      </c>
      <c r="AD163" t="s">
        <v>14</v>
      </c>
      <c r="AE163" t="s">
        <v>14</v>
      </c>
      <c r="AF163" t="s">
        <v>94</v>
      </c>
      <c r="AG163" t="s">
        <v>95</v>
      </c>
      <c r="AH163" t="s">
        <v>338</v>
      </c>
      <c r="AI163" s="10">
        <v>46055</v>
      </c>
      <c r="AJ163" t="s">
        <v>193</v>
      </c>
      <c r="AK163" s="103">
        <v>6528240</v>
      </c>
      <c r="AL163" t="e">
        <v>#N/A</v>
      </c>
      <c r="AM163" t="e">
        <v>#N/A</v>
      </c>
      <c r="AN163" t="s">
        <v>5224</v>
      </c>
      <c r="AO163">
        <f>_xlfn.XLOOKUP(Tabla1[[#This Row],[NIC]],'R.V.'!B:B,'R.V.'!I:I)</f>
        <v>0</v>
      </c>
      <c r="AP163" t="str">
        <f>_xlfn.XLOOKUP(Tabla1[[#This Row],[NIC]],'R.V.'!B:B,'R.V.'!A:A)</f>
        <v>Rosmeri Rivera Rodriguez</v>
      </c>
      <c r="AQ163" t="str">
        <f>_xlfn.XLOOKUP(Tabla1[[#This Row],[NIC]],'R.V.'!B:B,'R.V.'!G:G)</f>
        <v>CR 7A 20D 15 -  VALLEDUPAR</v>
      </c>
      <c r="AR163" t="str">
        <f>_xlfn.XLOOKUP(Tabla1[[#This Row],[NIC]],'R.V.'!B:B,'R.V.'!E:E)</f>
        <v>PRIVADO</v>
      </c>
      <c r="AS163" t="str">
        <f>VLOOKUP(Tabla1[[#This Row],[NIC]],'R.V.'!B:D,3,0)</f>
        <v xml:space="preserve"> </v>
      </c>
    </row>
    <row r="164" spans="1:45">
      <c r="A164">
        <v>5328685</v>
      </c>
      <c r="B164" s="10">
        <v>46111</v>
      </c>
      <c r="C164" t="s">
        <v>339</v>
      </c>
      <c r="D164" t="s">
        <v>339</v>
      </c>
      <c r="E164" t="s">
        <v>340</v>
      </c>
      <c r="F164">
        <v>5328685</v>
      </c>
      <c r="G164">
        <v>5328685328</v>
      </c>
      <c r="H164">
        <v>25330076</v>
      </c>
      <c r="I164">
        <v>5357344</v>
      </c>
      <c r="J164">
        <v>3110</v>
      </c>
      <c r="K164">
        <v>50</v>
      </c>
      <c r="L164">
        <v>2005</v>
      </c>
      <c r="M164" s="10">
        <v>46106</v>
      </c>
      <c r="N164" t="s">
        <v>86</v>
      </c>
      <c r="O164" t="s">
        <v>87</v>
      </c>
      <c r="P164" s="103">
        <v>3744750</v>
      </c>
      <c r="Q164">
        <v>2320</v>
      </c>
      <c r="R164">
        <v>2553531.2000000002</v>
      </c>
      <c r="S164" t="s">
        <v>88</v>
      </c>
      <c r="T164" t="s">
        <v>341</v>
      </c>
      <c r="U164">
        <v>46121</v>
      </c>
      <c r="V164" t="s">
        <v>90</v>
      </c>
      <c r="W164" t="s">
        <v>91</v>
      </c>
      <c r="X164" t="s">
        <v>92</v>
      </c>
      <c r="Y164" t="s">
        <v>93</v>
      </c>
      <c r="Z164">
        <v>32</v>
      </c>
      <c r="AA164" t="s">
        <v>20</v>
      </c>
      <c r="AB164">
        <v>40</v>
      </c>
      <c r="AC164" t="s">
        <v>90</v>
      </c>
      <c r="AD164" t="s">
        <v>14</v>
      </c>
      <c r="AE164" t="s">
        <v>14</v>
      </c>
      <c r="AF164" t="s">
        <v>94</v>
      </c>
      <c r="AG164" t="s">
        <v>95</v>
      </c>
      <c r="AH164" t="s">
        <v>342</v>
      </c>
      <c r="AI164" s="10">
        <v>46074</v>
      </c>
      <c r="AJ164" t="s">
        <v>201</v>
      </c>
      <c r="AK164" s="103">
        <v>5252470</v>
      </c>
      <c r="AL164" t="e">
        <v>#N/A</v>
      </c>
      <c r="AM164" t="e">
        <v>#N/A</v>
      </c>
      <c r="AN164" t="s">
        <v>5224</v>
      </c>
      <c r="AO164">
        <f>_xlfn.XLOOKUP(Tabla1[[#This Row],[NIC]],'R.V.'!B:B,'R.V.'!I:I)</f>
        <v>0</v>
      </c>
      <c r="AP164" t="str">
        <f>_xlfn.XLOOKUP(Tabla1[[#This Row],[NIC]],'R.V.'!B:B,'R.V.'!A:A)</f>
        <v>Rosmeri Rivera Rodriguez</v>
      </c>
      <c r="AQ164" t="str">
        <f>_xlfn.XLOOKUP(Tabla1[[#This Row],[NIC]],'R.V.'!B:B,'R.V.'!G:G)</f>
        <v>DG 20B, 19 36   181  - VALLEDUPAR</v>
      </c>
      <c r="AR164" t="str">
        <f>_xlfn.XLOOKUP(Tabla1[[#This Row],[NIC]],'R.V.'!B:B,'R.V.'!E:E)</f>
        <v>PRIVADO</v>
      </c>
      <c r="AS164" t="str">
        <f>VLOOKUP(Tabla1[[#This Row],[NIC]],'R.V.'!B:D,3,0)</f>
        <v xml:space="preserve"> </v>
      </c>
    </row>
    <row r="165" spans="1:45">
      <c r="A165">
        <v>5329183</v>
      </c>
      <c r="B165" s="10">
        <v>46111</v>
      </c>
      <c r="C165" t="s">
        <v>343</v>
      </c>
      <c r="D165" t="s">
        <v>343</v>
      </c>
      <c r="E165" t="s">
        <v>344</v>
      </c>
      <c r="F165">
        <v>5329183</v>
      </c>
      <c r="G165">
        <v>5329183335</v>
      </c>
      <c r="H165">
        <v>25357910</v>
      </c>
      <c r="I165">
        <v>5358340</v>
      </c>
      <c r="J165">
        <v>3110</v>
      </c>
      <c r="K165">
        <v>50</v>
      </c>
      <c r="L165">
        <v>2002</v>
      </c>
      <c r="M165" s="10">
        <v>46102</v>
      </c>
      <c r="N165" t="s">
        <v>86</v>
      </c>
      <c r="O165" t="s">
        <v>87</v>
      </c>
      <c r="P165" s="103">
        <v>8540350</v>
      </c>
      <c r="Q165">
        <v>6960</v>
      </c>
      <c r="R165">
        <v>7374676.7999999998</v>
      </c>
      <c r="S165" t="s">
        <v>88</v>
      </c>
      <c r="T165" t="s">
        <v>345</v>
      </c>
      <c r="U165">
        <v>46121</v>
      </c>
      <c r="V165" t="s">
        <v>90</v>
      </c>
      <c r="W165" t="s">
        <v>91</v>
      </c>
      <c r="X165" t="s">
        <v>130</v>
      </c>
      <c r="Y165" t="s">
        <v>93</v>
      </c>
      <c r="Z165">
        <v>30</v>
      </c>
      <c r="AA165" t="s">
        <v>20</v>
      </c>
      <c r="AB165">
        <v>41</v>
      </c>
      <c r="AC165" t="s">
        <v>90</v>
      </c>
      <c r="AD165" t="s">
        <v>14</v>
      </c>
      <c r="AE165" t="s">
        <v>14</v>
      </c>
      <c r="AF165" t="s">
        <v>94</v>
      </c>
      <c r="AG165" t="s">
        <v>95</v>
      </c>
      <c r="AH165" t="s">
        <v>274</v>
      </c>
      <c r="AI165" s="10">
        <v>46072</v>
      </c>
      <c r="AJ165" t="s">
        <v>193</v>
      </c>
      <c r="AK165" s="103">
        <v>8540350</v>
      </c>
      <c r="AL165" t="e">
        <v>#N/A</v>
      </c>
      <c r="AM165" t="e">
        <v>#N/A</v>
      </c>
      <c r="AN165" t="s">
        <v>5224</v>
      </c>
      <c r="AO165">
        <f>_xlfn.XLOOKUP(Tabla1[[#This Row],[NIC]],'R.V.'!B:B,'R.V.'!I:I)</f>
        <v>0</v>
      </c>
      <c r="AP165" t="str">
        <f>_xlfn.XLOOKUP(Tabla1[[#This Row],[NIC]],'R.V.'!B:B,'R.V.'!A:A)</f>
        <v>Rosmeri Rivera Rodriguez</v>
      </c>
      <c r="AQ165" t="str">
        <f>_xlfn.XLOOKUP(Tabla1[[#This Row],[NIC]],'R.V.'!B:B,'R.V.'!G:G)</f>
        <v>CR 9, 19 94   - VALLEDUPAR</v>
      </c>
      <c r="AR165" t="str">
        <f>_xlfn.XLOOKUP(Tabla1[[#This Row],[NIC]],'R.V.'!B:B,'R.V.'!E:E)</f>
        <v>PRIVADO</v>
      </c>
      <c r="AS165" t="str">
        <f>VLOOKUP(Tabla1[[#This Row],[NIC]],'R.V.'!B:D,3,0)</f>
        <v xml:space="preserve"> </v>
      </c>
    </row>
    <row r="166" spans="1:45">
      <c r="A166">
        <v>5329253</v>
      </c>
      <c r="B166" s="10">
        <v>46111</v>
      </c>
      <c r="C166" t="s">
        <v>346</v>
      </c>
      <c r="D166" t="s">
        <v>347</v>
      </c>
      <c r="E166" t="s">
        <v>348</v>
      </c>
      <c r="F166">
        <v>5329253</v>
      </c>
      <c r="G166">
        <v>5329253313</v>
      </c>
      <c r="H166">
        <v>25304129</v>
      </c>
      <c r="I166">
        <v>5358480</v>
      </c>
      <c r="J166">
        <v>3110</v>
      </c>
      <c r="K166">
        <v>7</v>
      </c>
      <c r="L166">
        <v>1305</v>
      </c>
      <c r="M166" s="10">
        <v>46108</v>
      </c>
      <c r="N166" t="s">
        <v>86</v>
      </c>
      <c r="O166" t="s">
        <v>87</v>
      </c>
      <c r="P166" s="103">
        <v>5938230</v>
      </c>
      <c r="Q166">
        <v>4320</v>
      </c>
      <c r="R166">
        <v>4577385.5999999996</v>
      </c>
      <c r="S166" t="s">
        <v>88</v>
      </c>
      <c r="T166" t="s">
        <v>349</v>
      </c>
      <c r="U166">
        <v>46121</v>
      </c>
      <c r="V166" t="s">
        <v>90</v>
      </c>
      <c r="W166" t="s">
        <v>91</v>
      </c>
      <c r="X166" t="s">
        <v>130</v>
      </c>
      <c r="Y166" t="s">
        <v>93</v>
      </c>
      <c r="Z166">
        <v>32</v>
      </c>
      <c r="AA166" t="s">
        <v>20</v>
      </c>
      <c r="AB166">
        <v>42</v>
      </c>
      <c r="AC166" t="s">
        <v>90</v>
      </c>
      <c r="AD166" t="s">
        <v>14</v>
      </c>
      <c r="AE166" t="s">
        <v>14</v>
      </c>
      <c r="AF166" t="s">
        <v>94</v>
      </c>
      <c r="AG166" t="s">
        <v>95</v>
      </c>
      <c r="AH166" t="s">
        <v>350</v>
      </c>
      <c r="AI166" s="10">
        <v>46076</v>
      </c>
      <c r="AJ166" t="s">
        <v>193</v>
      </c>
      <c r="AK166" s="103">
        <v>10540880</v>
      </c>
      <c r="AL166" t="e">
        <v>#N/A</v>
      </c>
      <c r="AM166" t="e">
        <v>#N/A</v>
      </c>
      <c r="AN166" t="s">
        <v>5224</v>
      </c>
      <c r="AO166">
        <f>_xlfn.XLOOKUP(Tabla1[[#This Row],[NIC]],'R.V.'!B:B,'R.V.'!I:I)</f>
        <v>0</v>
      </c>
      <c r="AP166" t="str">
        <f>_xlfn.XLOOKUP(Tabla1[[#This Row],[NIC]],'R.V.'!B:B,'R.V.'!A:A)</f>
        <v>Rosmeri Rivera Rodriguez</v>
      </c>
      <c r="AQ166" t="str">
        <f>_xlfn.XLOOKUP(Tabla1[[#This Row],[NIC]],'R.V.'!B:B,'R.V.'!G:G)</f>
        <v>CR 7A, 22 51   - VALLEDUPAR</v>
      </c>
      <c r="AR166" t="str">
        <f>_xlfn.XLOOKUP(Tabla1[[#This Row],[NIC]],'R.V.'!B:B,'R.V.'!E:E)</f>
        <v>PRIVADO</v>
      </c>
      <c r="AS166" t="str">
        <f>VLOOKUP(Tabla1[[#This Row],[NIC]],'R.V.'!B:D,3,0)</f>
        <v xml:space="preserve"> </v>
      </c>
    </row>
    <row r="167" spans="1:45">
      <c r="A167">
        <v>6853013</v>
      </c>
      <c r="B167" s="10">
        <v>46111</v>
      </c>
      <c r="C167" t="s">
        <v>346</v>
      </c>
      <c r="D167" t="s">
        <v>347</v>
      </c>
      <c r="E167" t="s">
        <v>348</v>
      </c>
      <c r="F167">
        <v>6853013</v>
      </c>
      <c r="G167">
        <v>6853013242</v>
      </c>
      <c r="H167">
        <v>34552150</v>
      </c>
      <c r="I167">
        <v>7331041</v>
      </c>
      <c r="J167">
        <v>3110</v>
      </c>
      <c r="K167">
        <v>7</v>
      </c>
      <c r="L167">
        <v>1305</v>
      </c>
      <c r="M167" s="10">
        <v>46084</v>
      </c>
      <c r="N167" t="s">
        <v>86</v>
      </c>
      <c r="O167" t="s">
        <v>87</v>
      </c>
      <c r="P167" s="103">
        <v>886300</v>
      </c>
      <c r="Q167">
        <v>650</v>
      </c>
      <c r="R167">
        <v>656604</v>
      </c>
      <c r="S167" t="s">
        <v>88</v>
      </c>
      <c r="T167" t="s">
        <v>349</v>
      </c>
      <c r="U167">
        <v>46121</v>
      </c>
      <c r="V167" t="s">
        <v>90</v>
      </c>
      <c r="W167" t="s">
        <v>91</v>
      </c>
      <c r="X167" t="s">
        <v>130</v>
      </c>
      <c r="Y167" t="s">
        <v>93</v>
      </c>
      <c r="Z167">
        <v>29</v>
      </c>
      <c r="AA167" t="s">
        <v>20</v>
      </c>
      <c r="AB167">
        <v>42</v>
      </c>
      <c r="AC167" t="s">
        <v>90</v>
      </c>
      <c r="AD167" t="s">
        <v>14</v>
      </c>
      <c r="AE167" t="s">
        <v>14</v>
      </c>
      <c r="AF167" t="s">
        <v>94</v>
      </c>
      <c r="AG167" t="s">
        <v>95</v>
      </c>
      <c r="AH167" t="s">
        <v>350</v>
      </c>
      <c r="AI167" s="10">
        <v>46055</v>
      </c>
      <c r="AJ167" t="s">
        <v>193</v>
      </c>
      <c r="AK167" s="103">
        <v>1805910</v>
      </c>
      <c r="AL167" t="e">
        <v>#N/A</v>
      </c>
      <c r="AM167" t="e">
        <v>#N/A</v>
      </c>
      <c r="AN167" t="s">
        <v>5224</v>
      </c>
      <c r="AO167">
        <f>_xlfn.XLOOKUP(Tabla1[[#This Row],[NIC]],'R.V.'!B:B,'R.V.'!I:I)</f>
        <v>0</v>
      </c>
      <c r="AP167" t="str">
        <f>_xlfn.XLOOKUP(Tabla1[[#This Row],[NIC]],'R.V.'!B:B,'R.V.'!A:A)</f>
        <v>Rosmeri Rivera Rodriguez</v>
      </c>
      <c r="AQ167" t="str">
        <f>_xlfn.XLOOKUP(Tabla1[[#This Row],[NIC]],'R.V.'!B:B,'R.V.'!G:G)</f>
        <v>CR 7A, 22 52 - VALLEDUPAR</v>
      </c>
      <c r="AR167" t="str">
        <f>_xlfn.XLOOKUP(Tabla1[[#This Row],[NIC]],'R.V.'!B:B,'R.V.'!E:E)</f>
        <v>PRIVADO</v>
      </c>
      <c r="AS167" t="str">
        <f>VLOOKUP(Tabla1[[#This Row],[NIC]],'R.V.'!B:D,3,0)</f>
        <v xml:space="preserve"> </v>
      </c>
    </row>
    <row r="168" spans="1:45">
      <c r="A168">
        <v>5329315</v>
      </c>
      <c r="B168" s="10">
        <v>46111</v>
      </c>
      <c r="C168" t="s">
        <v>351</v>
      </c>
      <c r="D168" t="s">
        <v>351</v>
      </c>
      <c r="E168" t="s">
        <v>352</v>
      </c>
      <c r="F168">
        <v>5329315</v>
      </c>
      <c r="G168">
        <v>5329315339</v>
      </c>
      <c r="H168">
        <v>25357898</v>
      </c>
      <c r="I168">
        <v>5358604</v>
      </c>
      <c r="J168">
        <v>3110</v>
      </c>
      <c r="K168">
        <v>50</v>
      </c>
      <c r="L168">
        <v>2012</v>
      </c>
      <c r="M168" s="10">
        <v>46105</v>
      </c>
      <c r="N168" t="s">
        <v>282</v>
      </c>
      <c r="O168" t="s">
        <v>283</v>
      </c>
      <c r="P168" s="103">
        <v>18030910</v>
      </c>
      <c r="Q168">
        <v>16800</v>
      </c>
      <c r="R168">
        <v>15409296</v>
      </c>
      <c r="S168" t="s">
        <v>88</v>
      </c>
      <c r="T168" t="s">
        <v>353</v>
      </c>
      <c r="U168">
        <v>46121</v>
      </c>
      <c r="V168" t="s">
        <v>90</v>
      </c>
      <c r="W168" t="s">
        <v>91</v>
      </c>
      <c r="X168" t="s">
        <v>92</v>
      </c>
      <c r="Y168" t="s">
        <v>93</v>
      </c>
      <c r="Z168">
        <v>32</v>
      </c>
      <c r="AA168" t="s">
        <v>20</v>
      </c>
      <c r="AB168">
        <v>43</v>
      </c>
      <c r="AC168" t="s">
        <v>90</v>
      </c>
      <c r="AD168" t="s">
        <v>14</v>
      </c>
      <c r="AE168" t="s">
        <v>14</v>
      </c>
      <c r="AF168" t="s">
        <v>94</v>
      </c>
      <c r="AG168" t="s">
        <v>207</v>
      </c>
      <c r="AH168" t="s">
        <v>354</v>
      </c>
      <c r="AI168" s="10">
        <v>46073</v>
      </c>
      <c r="AJ168" t="s">
        <v>317</v>
      </c>
      <c r="AK168" s="103">
        <v>28406350</v>
      </c>
      <c r="AL168" t="e">
        <v>#N/A</v>
      </c>
      <c r="AM168" t="e">
        <v>#N/A</v>
      </c>
      <c r="AN168" t="s">
        <v>5224</v>
      </c>
      <c r="AO168">
        <f>_xlfn.XLOOKUP(Tabla1[[#This Row],[NIC]],'R.V.'!B:B,'R.V.'!I:I)</f>
        <v>0</v>
      </c>
      <c r="AP168" t="str">
        <f>_xlfn.XLOOKUP(Tabla1[[#This Row],[NIC]],'R.V.'!B:B,'R.V.'!A:A)</f>
        <v>Rosmeri Rivera Rodriguez</v>
      </c>
      <c r="AQ168" t="str">
        <f>_xlfn.XLOOKUP(Tabla1[[#This Row],[NIC]],'R.V.'!B:B,'R.V.'!G:G)</f>
        <v>LADRILLERA ECCE HOMMO  - VALLEDUPAR</v>
      </c>
      <c r="AR168" t="str">
        <f>_xlfn.XLOOKUP(Tabla1[[#This Row],[NIC]],'R.V.'!B:B,'R.V.'!E:E)</f>
        <v>PRIVADO</v>
      </c>
      <c r="AS168" t="str">
        <f>VLOOKUP(Tabla1[[#This Row],[NIC]],'R.V.'!B:D,3,0)</f>
        <v xml:space="preserve"> </v>
      </c>
    </row>
    <row r="169" spans="1:45">
      <c r="A169">
        <v>5331500</v>
      </c>
      <c r="B169" s="10">
        <v>46111</v>
      </c>
      <c r="C169" t="s">
        <v>355</v>
      </c>
      <c r="D169" t="s">
        <v>355</v>
      </c>
      <c r="E169" t="s">
        <v>356</v>
      </c>
      <c r="F169">
        <v>5331500</v>
      </c>
      <c r="G169">
        <v>5331500344</v>
      </c>
      <c r="H169">
        <v>25357833</v>
      </c>
      <c r="I169">
        <v>5362974</v>
      </c>
      <c r="J169">
        <v>3110</v>
      </c>
      <c r="K169">
        <v>50</v>
      </c>
      <c r="L169">
        <v>2008</v>
      </c>
      <c r="M169" s="10">
        <v>46101</v>
      </c>
      <c r="N169" t="s">
        <v>204</v>
      </c>
      <c r="O169" t="s">
        <v>205</v>
      </c>
      <c r="P169" s="103">
        <v>16581640</v>
      </c>
      <c r="Q169">
        <v>14300</v>
      </c>
      <c r="R169">
        <v>10461189.199999999</v>
      </c>
      <c r="S169" t="s">
        <v>88</v>
      </c>
      <c r="T169" t="s">
        <v>357</v>
      </c>
      <c r="U169">
        <v>46121</v>
      </c>
      <c r="V169" t="s">
        <v>90</v>
      </c>
      <c r="W169" t="s">
        <v>111</v>
      </c>
      <c r="X169" t="s">
        <v>130</v>
      </c>
      <c r="Y169" t="s">
        <v>93</v>
      </c>
      <c r="Z169">
        <v>30</v>
      </c>
      <c r="AA169" t="s">
        <v>20</v>
      </c>
      <c r="AB169">
        <v>44</v>
      </c>
      <c r="AC169" t="s">
        <v>90</v>
      </c>
      <c r="AD169" t="s">
        <v>14</v>
      </c>
      <c r="AE169" t="s">
        <v>14</v>
      </c>
      <c r="AF169" t="s">
        <v>94</v>
      </c>
      <c r="AG169" t="s">
        <v>207</v>
      </c>
      <c r="AH169" t="s">
        <v>286</v>
      </c>
      <c r="AI169" s="10">
        <v>46071</v>
      </c>
      <c r="AJ169" t="s">
        <v>97</v>
      </c>
      <c r="AK169" s="103">
        <v>41576860</v>
      </c>
      <c r="AL169" t="e">
        <v>#N/A</v>
      </c>
      <c r="AM169" t="e">
        <v>#N/A</v>
      </c>
      <c r="AN169" t="s">
        <v>5224</v>
      </c>
      <c r="AO169">
        <f>_xlfn.XLOOKUP(Tabla1[[#This Row],[NIC]],'R.V.'!B:B,'R.V.'!I:I)</f>
        <v>0</v>
      </c>
      <c r="AP169" t="str">
        <f>_xlfn.XLOOKUP(Tabla1[[#This Row],[NIC]],'R.V.'!B:B,'R.V.'!A:A)</f>
        <v>Rosmeri Rivera Rodriguez</v>
      </c>
      <c r="AQ169" t="str">
        <f>_xlfn.XLOOKUP(Tabla1[[#This Row],[NIC]],'R.V.'!B:B,'R.V.'!G:G)</f>
        <v>CL 44, 27 14   20   - VALLEDUPAR</v>
      </c>
      <c r="AR169" t="str">
        <f>_xlfn.XLOOKUP(Tabla1[[#This Row],[NIC]],'R.V.'!B:B,'R.V.'!E:E)</f>
        <v>PRIVADO</v>
      </c>
      <c r="AS169" t="str">
        <f>VLOOKUP(Tabla1[[#This Row],[NIC]],'R.V.'!B:D,3,0)</f>
        <v xml:space="preserve"> </v>
      </c>
    </row>
    <row r="170" spans="1:45">
      <c r="A170">
        <v>5332137</v>
      </c>
      <c r="B170" s="10">
        <v>46111</v>
      </c>
      <c r="C170" t="s">
        <v>358</v>
      </c>
      <c r="D170" t="s">
        <v>359</v>
      </c>
      <c r="E170" t="s">
        <v>360</v>
      </c>
      <c r="F170">
        <v>5332137</v>
      </c>
      <c r="G170">
        <v>5332137328</v>
      </c>
      <c r="H170">
        <v>25317839</v>
      </c>
      <c r="I170">
        <v>5364248</v>
      </c>
      <c r="J170">
        <v>3110</v>
      </c>
      <c r="K170">
        <v>50</v>
      </c>
      <c r="L170">
        <v>2002</v>
      </c>
      <c r="M170" s="10">
        <v>46102</v>
      </c>
      <c r="N170" t="s">
        <v>86</v>
      </c>
      <c r="O170" t="s">
        <v>87</v>
      </c>
      <c r="P170" s="103">
        <v>5226020</v>
      </c>
      <c r="Q170">
        <v>4140</v>
      </c>
      <c r="R170">
        <v>4386661.2</v>
      </c>
      <c r="S170" t="s">
        <v>88</v>
      </c>
      <c r="T170" t="s">
        <v>361</v>
      </c>
      <c r="U170">
        <v>46121</v>
      </c>
      <c r="V170" t="s">
        <v>90</v>
      </c>
      <c r="W170" t="s">
        <v>91</v>
      </c>
      <c r="X170" t="s">
        <v>130</v>
      </c>
      <c r="Y170" t="s">
        <v>93</v>
      </c>
      <c r="Z170">
        <v>30</v>
      </c>
      <c r="AA170" t="s">
        <v>20</v>
      </c>
      <c r="AB170">
        <v>45</v>
      </c>
      <c r="AC170" t="s">
        <v>90</v>
      </c>
      <c r="AD170" t="s">
        <v>14</v>
      </c>
      <c r="AE170" t="s">
        <v>14</v>
      </c>
      <c r="AF170" t="s">
        <v>94</v>
      </c>
      <c r="AG170" t="s">
        <v>95</v>
      </c>
      <c r="AH170" t="s">
        <v>274</v>
      </c>
      <c r="AI170" s="10">
        <v>46072</v>
      </c>
      <c r="AJ170" t="s">
        <v>193</v>
      </c>
      <c r="AK170" s="103">
        <v>5226020</v>
      </c>
      <c r="AL170" t="e">
        <v>#N/A</v>
      </c>
      <c r="AM170" t="e">
        <v>#N/A</v>
      </c>
      <c r="AN170" t="s">
        <v>5224</v>
      </c>
      <c r="AO170">
        <f>_xlfn.XLOOKUP(Tabla1[[#This Row],[NIC]],'R.V.'!B:B,'R.V.'!I:I)</f>
        <v>0</v>
      </c>
      <c r="AP170" t="str">
        <f>_xlfn.XLOOKUP(Tabla1[[#This Row],[NIC]],'R.V.'!B:B,'R.V.'!A:A)</f>
        <v>Rosmeri Rivera Rodriguez</v>
      </c>
      <c r="AQ170" t="str">
        <f>_xlfn.XLOOKUP(Tabla1[[#This Row],[NIC]],'R.V.'!B:B,'R.V.'!G:G)</f>
        <v>CR 11, 18 38  - VALLEDUPAR</v>
      </c>
      <c r="AR170" t="str">
        <f>_xlfn.XLOOKUP(Tabla1[[#This Row],[NIC]],'R.V.'!B:B,'R.V.'!E:E)</f>
        <v>PRIVADO</v>
      </c>
      <c r="AS170" t="str">
        <f>VLOOKUP(Tabla1[[#This Row],[NIC]],'R.V.'!B:D,3,0)</f>
        <v xml:space="preserve"> </v>
      </c>
    </row>
    <row r="171" spans="1:45">
      <c r="A171">
        <v>5332138</v>
      </c>
      <c r="B171" s="10">
        <v>46111</v>
      </c>
      <c r="C171" t="s">
        <v>362</v>
      </c>
      <c r="D171" t="s">
        <v>363</v>
      </c>
      <c r="E171" t="s">
        <v>364</v>
      </c>
      <c r="F171">
        <v>5332138</v>
      </c>
      <c r="G171">
        <v>5332138324</v>
      </c>
      <c r="H171">
        <v>25317838</v>
      </c>
      <c r="I171">
        <v>5364250</v>
      </c>
      <c r="J171">
        <v>3110</v>
      </c>
      <c r="K171">
        <v>50</v>
      </c>
      <c r="L171">
        <v>2002</v>
      </c>
      <c r="M171" s="10">
        <v>46102</v>
      </c>
      <c r="N171" t="s">
        <v>86</v>
      </c>
      <c r="O171" t="s">
        <v>87</v>
      </c>
      <c r="P171" s="103">
        <v>5443520</v>
      </c>
      <c r="Q171">
        <v>4400</v>
      </c>
      <c r="R171">
        <v>4662152</v>
      </c>
      <c r="S171" t="s">
        <v>88</v>
      </c>
      <c r="T171" t="s">
        <v>365</v>
      </c>
      <c r="U171">
        <v>46121</v>
      </c>
      <c r="V171" t="s">
        <v>90</v>
      </c>
      <c r="W171" t="s">
        <v>91</v>
      </c>
      <c r="X171" t="s">
        <v>130</v>
      </c>
      <c r="Y171" t="s">
        <v>93</v>
      </c>
      <c r="Z171">
        <v>30</v>
      </c>
      <c r="AA171" t="s">
        <v>20</v>
      </c>
      <c r="AB171">
        <v>46</v>
      </c>
      <c r="AC171" t="s">
        <v>90</v>
      </c>
      <c r="AD171" t="s">
        <v>14</v>
      </c>
      <c r="AE171" t="s">
        <v>14</v>
      </c>
      <c r="AF171" t="s">
        <v>94</v>
      </c>
      <c r="AG171" t="s">
        <v>95</v>
      </c>
      <c r="AH171" t="s">
        <v>274</v>
      </c>
      <c r="AI171" s="10">
        <v>46072</v>
      </c>
      <c r="AJ171" t="s">
        <v>193</v>
      </c>
      <c r="AK171" s="103">
        <v>5443520</v>
      </c>
      <c r="AL171" t="e">
        <v>#N/A</v>
      </c>
      <c r="AM171" t="e">
        <v>#N/A</v>
      </c>
      <c r="AN171" t="s">
        <v>5224</v>
      </c>
      <c r="AO171">
        <f>_xlfn.XLOOKUP(Tabla1[[#This Row],[NIC]],'R.V.'!B:B,'R.V.'!I:I)</f>
        <v>0</v>
      </c>
      <c r="AP171" t="str">
        <f>_xlfn.XLOOKUP(Tabla1[[#This Row],[NIC]],'R.V.'!B:B,'R.V.'!A:A)</f>
        <v>Rosmeri Rivera Rodriguez</v>
      </c>
      <c r="AQ171" t="str">
        <f>_xlfn.XLOOKUP(Tabla1[[#This Row],[NIC]],'R.V.'!B:B,'R.V.'!G:G)</f>
        <v>CR 11, 18 34  - VALLEDUPAR</v>
      </c>
      <c r="AR171" t="str">
        <f>_xlfn.XLOOKUP(Tabla1[[#This Row],[NIC]],'R.V.'!B:B,'R.V.'!E:E)</f>
        <v>PRIVADO</v>
      </c>
      <c r="AS171" t="str">
        <f>VLOOKUP(Tabla1[[#This Row],[NIC]],'R.V.'!B:D,3,0)</f>
        <v xml:space="preserve"> </v>
      </c>
    </row>
    <row r="172" spans="1:45">
      <c r="A172">
        <v>5332550</v>
      </c>
      <c r="B172" s="10">
        <v>46111</v>
      </c>
      <c r="C172" t="s">
        <v>366</v>
      </c>
      <c r="D172" t="s">
        <v>366</v>
      </c>
      <c r="E172" t="s">
        <v>367</v>
      </c>
      <c r="F172">
        <v>5332550</v>
      </c>
      <c r="G172">
        <v>5332550344</v>
      </c>
      <c r="H172">
        <v>25342671</v>
      </c>
      <c r="I172">
        <v>5365074</v>
      </c>
      <c r="J172">
        <v>3110</v>
      </c>
      <c r="K172">
        <v>50</v>
      </c>
      <c r="L172">
        <v>2008</v>
      </c>
      <c r="M172" s="10">
        <v>46101</v>
      </c>
      <c r="N172" t="s">
        <v>282</v>
      </c>
      <c r="O172" t="s">
        <v>283</v>
      </c>
      <c r="P172" s="103">
        <v>9763850</v>
      </c>
      <c r="Q172">
        <v>8000</v>
      </c>
      <c r="R172">
        <v>7337760</v>
      </c>
      <c r="S172" t="s">
        <v>88</v>
      </c>
      <c r="T172" t="s">
        <v>368</v>
      </c>
      <c r="U172">
        <v>46121</v>
      </c>
      <c r="V172" t="s">
        <v>90</v>
      </c>
      <c r="W172" t="s">
        <v>91</v>
      </c>
      <c r="X172" t="s">
        <v>92</v>
      </c>
      <c r="Y172" t="s">
        <v>93</v>
      </c>
      <c r="Z172">
        <v>30</v>
      </c>
      <c r="AA172" t="s">
        <v>20</v>
      </c>
      <c r="AB172">
        <v>47</v>
      </c>
      <c r="AC172" t="s">
        <v>90</v>
      </c>
      <c r="AD172" t="s">
        <v>14</v>
      </c>
      <c r="AE172" t="s">
        <v>14</v>
      </c>
      <c r="AF172" t="s">
        <v>94</v>
      </c>
      <c r="AG172" t="s">
        <v>207</v>
      </c>
      <c r="AH172" t="s">
        <v>369</v>
      </c>
      <c r="AI172" s="10">
        <v>46071</v>
      </c>
      <c r="AJ172" t="s">
        <v>201</v>
      </c>
      <c r="AK172" s="103">
        <v>21251780</v>
      </c>
      <c r="AL172" t="e">
        <v>#N/A</v>
      </c>
      <c r="AM172" t="e">
        <v>#N/A</v>
      </c>
      <c r="AN172" t="s">
        <v>5224</v>
      </c>
      <c r="AO172">
        <f>_xlfn.XLOOKUP(Tabla1[[#This Row],[NIC]],'R.V.'!B:B,'R.V.'!I:I)</f>
        <v>0</v>
      </c>
      <c r="AP172" t="str">
        <f>_xlfn.XLOOKUP(Tabla1[[#This Row],[NIC]],'R.V.'!B:B,'R.V.'!A:A)</f>
        <v>Rosmeri Rivera Rodriguez</v>
      </c>
      <c r="AQ172" t="str">
        <f>_xlfn.XLOOKUP(Tabla1[[#This Row],[NIC]],'R.V.'!B:B,'R.V.'!G:G)</f>
        <v>CL 22, 17 10  - VALLEDUPAR</v>
      </c>
      <c r="AR172" t="str">
        <f>_xlfn.XLOOKUP(Tabla1[[#This Row],[NIC]],'R.V.'!B:B,'R.V.'!E:E)</f>
        <v>PRIVADO</v>
      </c>
      <c r="AS172" t="str">
        <f>VLOOKUP(Tabla1[[#This Row],[NIC]],'R.V.'!B:D,3,0)</f>
        <v xml:space="preserve"> </v>
      </c>
    </row>
    <row r="173" spans="1:45">
      <c r="A173">
        <v>5335122</v>
      </c>
      <c r="B173" s="10">
        <v>46111</v>
      </c>
      <c r="C173" t="s">
        <v>370</v>
      </c>
      <c r="D173" t="s">
        <v>370</v>
      </c>
      <c r="E173" t="s">
        <v>371</v>
      </c>
      <c r="F173">
        <v>5335122</v>
      </c>
      <c r="G173">
        <v>5335122320</v>
      </c>
      <c r="H173">
        <v>25323330</v>
      </c>
      <c r="I173">
        <v>5370218</v>
      </c>
      <c r="J173">
        <v>3110</v>
      </c>
      <c r="K173">
        <v>50</v>
      </c>
      <c r="L173">
        <v>2006</v>
      </c>
      <c r="M173" s="10">
        <v>46108</v>
      </c>
      <c r="N173" t="s">
        <v>86</v>
      </c>
      <c r="O173" t="s">
        <v>87</v>
      </c>
      <c r="P173" s="103">
        <v>14150240</v>
      </c>
      <c r="Q173">
        <v>9780</v>
      </c>
      <c r="R173">
        <v>10729104.9</v>
      </c>
      <c r="S173" t="s">
        <v>88</v>
      </c>
      <c r="T173" t="s">
        <v>372</v>
      </c>
      <c r="U173">
        <v>46121</v>
      </c>
      <c r="V173" t="s">
        <v>90</v>
      </c>
      <c r="W173" t="s">
        <v>91</v>
      </c>
      <c r="X173" t="s">
        <v>130</v>
      </c>
      <c r="Y173" t="s">
        <v>93</v>
      </c>
      <c r="Z173">
        <v>32</v>
      </c>
      <c r="AA173" t="s">
        <v>20</v>
      </c>
      <c r="AB173">
        <v>48</v>
      </c>
      <c r="AC173" t="s">
        <v>90</v>
      </c>
      <c r="AD173" t="s">
        <v>14</v>
      </c>
      <c r="AE173" t="s">
        <v>14</v>
      </c>
      <c r="AF173" t="s">
        <v>94</v>
      </c>
      <c r="AG173" t="s">
        <v>95</v>
      </c>
      <c r="AH173" t="s">
        <v>274</v>
      </c>
      <c r="AI173" s="10">
        <v>46076</v>
      </c>
      <c r="AJ173" t="s">
        <v>186</v>
      </c>
      <c r="AK173" s="103">
        <v>14150240</v>
      </c>
      <c r="AL173" t="e">
        <v>#N/A</v>
      </c>
      <c r="AM173" t="e">
        <v>#N/A</v>
      </c>
      <c r="AN173" t="s">
        <v>5224</v>
      </c>
      <c r="AO173">
        <f>_xlfn.XLOOKUP(Tabla1[[#This Row],[NIC]],'R.V.'!B:B,'R.V.'!I:I)</f>
        <v>0</v>
      </c>
      <c r="AP173" t="str">
        <f>_xlfn.XLOOKUP(Tabla1[[#This Row],[NIC]],'R.V.'!B:B,'R.V.'!A:A)</f>
        <v>Rosmeri Rivera Rodriguez</v>
      </c>
      <c r="AQ173" t="str">
        <f>_xlfn.XLOOKUP(Tabla1[[#This Row],[NIC]],'R.V.'!B:B,'R.V.'!G:G)</f>
        <v>CR 15 19D 63 - VALLEDUPAR</v>
      </c>
      <c r="AR173" t="str">
        <f>_xlfn.XLOOKUP(Tabla1[[#This Row],[NIC]],'R.V.'!B:B,'R.V.'!E:E)</f>
        <v>PRIVADO</v>
      </c>
      <c r="AS173" t="str">
        <f>VLOOKUP(Tabla1[[#This Row],[NIC]],'R.V.'!B:D,3,0)</f>
        <v xml:space="preserve"> </v>
      </c>
    </row>
    <row r="174" spans="1:45">
      <c r="A174">
        <v>5339003</v>
      </c>
      <c r="B174" s="10">
        <v>46111</v>
      </c>
      <c r="C174" t="s">
        <v>373</v>
      </c>
      <c r="D174" t="s">
        <v>373</v>
      </c>
      <c r="E174" t="s">
        <v>374</v>
      </c>
      <c r="F174">
        <v>5339003</v>
      </c>
      <c r="G174">
        <v>5339003275</v>
      </c>
      <c r="H174">
        <v>25334860</v>
      </c>
      <c r="I174">
        <v>5377980</v>
      </c>
      <c r="J174">
        <v>3110</v>
      </c>
      <c r="K174">
        <v>50</v>
      </c>
      <c r="L174">
        <v>2004</v>
      </c>
      <c r="M174" s="10">
        <v>46102</v>
      </c>
      <c r="N174" t="s">
        <v>86</v>
      </c>
      <c r="O174" t="s">
        <v>87</v>
      </c>
      <c r="P174" s="103">
        <v>7078020</v>
      </c>
      <c r="Q174">
        <v>5760</v>
      </c>
      <c r="R174">
        <v>6103180.7999999998</v>
      </c>
      <c r="S174" t="s">
        <v>88</v>
      </c>
      <c r="T174" t="s">
        <v>375</v>
      </c>
      <c r="U174">
        <v>46121</v>
      </c>
      <c r="V174" t="s">
        <v>90</v>
      </c>
      <c r="W174" t="s">
        <v>91</v>
      </c>
      <c r="X174" t="s">
        <v>130</v>
      </c>
      <c r="Y174" t="s">
        <v>93</v>
      </c>
      <c r="Z174">
        <v>30</v>
      </c>
      <c r="AA174" t="s">
        <v>20</v>
      </c>
      <c r="AB174">
        <v>49</v>
      </c>
      <c r="AC174" t="s">
        <v>90</v>
      </c>
      <c r="AD174" t="s">
        <v>14</v>
      </c>
      <c r="AE174" t="s">
        <v>14</v>
      </c>
      <c r="AF174" t="s">
        <v>94</v>
      </c>
      <c r="AG174" t="s">
        <v>95</v>
      </c>
      <c r="AH174" t="s">
        <v>253</v>
      </c>
      <c r="AI174" s="10">
        <v>46072</v>
      </c>
      <c r="AJ174" t="s">
        <v>113</v>
      </c>
      <c r="AK174" s="103">
        <v>7078020</v>
      </c>
      <c r="AL174" t="e">
        <v>#N/A</v>
      </c>
      <c r="AM174" t="e">
        <v>#N/A</v>
      </c>
      <c r="AN174" t="s">
        <v>5224</v>
      </c>
      <c r="AO174">
        <f>_xlfn.XLOOKUP(Tabla1[[#This Row],[NIC]],'R.V.'!B:B,'R.V.'!I:I)</f>
        <v>0</v>
      </c>
      <c r="AP174" t="str">
        <f>_xlfn.XLOOKUP(Tabla1[[#This Row],[NIC]],'R.V.'!B:B,'R.V.'!A:A)</f>
        <v>Rosmeri Rivera Rodriguez</v>
      </c>
      <c r="AQ174" t="str">
        <f>_xlfn.XLOOKUP(Tabla1[[#This Row],[NIC]],'R.V.'!B:B,'R.V.'!G:G)</f>
        <v>KRA 10 14 78 - VALLEDUPAR</v>
      </c>
      <c r="AR174" t="str">
        <f>_xlfn.XLOOKUP(Tabla1[[#This Row],[NIC]],'R.V.'!B:B,'R.V.'!E:E)</f>
        <v>PRIVADO</v>
      </c>
      <c r="AS174" t="str">
        <f>VLOOKUP(Tabla1[[#This Row],[NIC]],'R.V.'!B:D,3,0)</f>
        <v xml:space="preserve"> </v>
      </c>
    </row>
    <row r="175" spans="1:45">
      <c r="A175">
        <v>5335447</v>
      </c>
      <c r="B175" s="10">
        <v>46111</v>
      </c>
      <c r="C175" t="s">
        <v>376</v>
      </c>
      <c r="D175" t="s">
        <v>376</v>
      </c>
      <c r="E175" t="s">
        <v>377</v>
      </c>
      <c r="F175">
        <v>5335447</v>
      </c>
      <c r="G175">
        <v>5335447324</v>
      </c>
      <c r="H175">
        <v>25309661</v>
      </c>
      <c r="I175">
        <v>5370868</v>
      </c>
      <c r="J175">
        <v>3110</v>
      </c>
      <c r="K175">
        <v>50</v>
      </c>
      <c r="L175">
        <v>2002</v>
      </c>
      <c r="M175" s="10">
        <v>46102</v>
      </c>
      <c r="N175" t="s">
        <v>190</v>
      </c>
      <c r="O175" t="s">
        <v>191</v>
      </c>
      <c r="P175" s="103">
        <v>5038320</v>
      </c>
      <c r="Q175">
        <v>4840</v>
      </c>
      <c r="R175">
        <v>4264585.5999999996</v>
      </c>
      <c r="S175" t="s">
        <v>88</v>
      </c>
      <c r="T175" t="s">
        <v>378</v>
      </c>
      <c r="U175">
        <v>46121</v>
      </c>
      <c r="V175" t="s">
        <v>90</v>
      </c>
      <c r="W175" t="s">
        <v>111</v>
      </c>
      <c r="X175" t="s">
        <v>130</v>
      </c>
      <c r="Y175" t="s">
        <v>93</v>
      </c>
      <c r="Z175">
        <v>30</v>
      </c>
      <c r="AA175" t="s">
        <v>20</v>
      </c>
      <c r="AB175">
        <v>50</v>
      </c>
      <c r="AC175" t="s">
        <v>90</v>
      </c>
      <c r="AD175" t="s">
        <v>14</v>
      </c>
      <c r="AE175" t="s">
        <v>14</v>
      </c>
      <c r="AF175" t="s">
        <v>94</v>
      </c>
      <c r="AG175" t="s">
        <v>95</v>
      </c>
      <c r="AH175" t="s">
        <v>187</v>
      </c>
      <c r="AI175" s="10">
        <v>46072</v>
      </c>
      <c r="AJ175" t="s">
        <v>193</v>
      </c>
      <c r="AK175" s="103">
        <v>5038320</v>
      </c>
      <c r="AL175" t="e">
        <v>#N/A</v>
      </c>
      <c r="AM175" t="e">
        <v>#N/A</v>
      </c>
      <c r="AN175" t="s">
        <v>5224</v>
      </c>
      <c r="AO175">
        <f>_xlfn.XLOOKUP(Tabla1[[#This Row],[NIC]],'R.V.'!B:B,'R.V.'!I:I)</f>
        <v>0</v>
      </c>
      <c r="AP175" t="str">
        <f>_xlfn.XLOOKUP(Tabla1[[#This Row],[NIC]],'R.V.'!B:B,'R.V.'!A:A)</f>
        <v>Rosmeri Rivera Rodriguez</v>
      </c>
      <c r="AQ175" t="str">
        <f>_xlfn.XLOOKUP(Tabla1[[#This Row],[NIC]],'R.V.'!B:B,'R.V.'!G:G)</f>
        <v>CR 9, 18 13   - VALLEDUPAR</v>
      </c>
      <c r="AR175" t="str">
        <f>_xlfn.XLOOKUP(Tabla1[[#This Row],[NIC]],'R.V.'!B:B,'R.V.'!E:E)</f>
        <v>PRIVADO</v>
      </c>
      <c r="AS175" t="str">
        <f>VLOOKUP(Tabla1[[#This Row],[NIC]],'R.V.'!B:D,3,0)</f>
        <v xml:space="preserve"> </v>
      </c>
    </row>
    <row r="176" spans="1:45">
      <c r="A176">
        <v>5337091</v>
      </c>
      <c r="B176" s="10">
        <v>46111</v>
      </c>
      <c r="C176" t="s">
        <v>379</v>
      </c>
      <c r="D176" t="s">
        <v>379</v>
      </c>
      <c r="E176" t="s">
        <v>380</v>
      </c>
      <c r="F176">
        <v>5337091</v>
      </c>
      <c r="G176">
        <v>5337091338</v>
      </c>
      <c r="H176">
        <v>25318027</v>
      </c>
      <c r="I176">
        <v>5374156</v>
      </c>
      <c r="J176">
        <v>3110</v>
      </c>
      <c r="K176">
        <v>50</v>
      </c>
      <c r="L176">
        <v>2002</v>
      </c>
      <c r="M176" s="10">
        <v>46102</v>
      </c>
      <c r="N176" t="s">
        <v>86</v>
      </c>
      <c r="O176" t="s">
        <v>87</v>
      </c>
      <c r="P176" s="103">
        <v>4480280</v>
      </c>
      <c r="Q176">
        <v>3360</v>
      </c>
      <c r="R176">
        <v>3698217.6</v>
      </c>
      <c r="S176" t="s">
        <v>88</v>
      </c>
      <c r="T176" t="s">
        <v>381</v>
      </c>
      <c r="U176">
        <v>46121</v>
      </c>
      <c r="V176" t="s">
        <v>90</v>
      </c>
      <c r="W176" t="s">
        <v>91</v>
      </c>
      <c r="X176" t="s">
        <v>92</v>
      </c>
      <c r="Y176" t="s">
        <v>93</v>
      </c>
      <c r="Z176">
        <v>30</v>
      </c>
      <c r="AA176" t="s">
        <v>20</v>
      </c>
      <c r="AB176">
        <v>51</v>
      </c>
      <c r="AC176" t="s">
        <v>90</v>
      </c>
      <c r="AD176" t="s">
        <v>14</v>
      </c>
      <c r="AE176" t="s">
        <v>14</v>
      </c>
      <c r="AF176" t="s">
        <v>94</v>
      </c>
      <c r="AG176" t="s">
        <v>95</v>
      </c>
      <c r="AH176" t="s">
        <v>274</v>
      </c>
      <c r="AI176" s="10">
        <v>46072</v>
      </c>
      <c r="AJ176" t="s">
        <v>193</v>
      </c>
      <c r="AK176" s="103">
        <v>4480280</v>
      </c>
      <c r="AL176" t="e">
        <v>#N/A</v>
      </c>
      <c r="AM176" t="e">
        <v>#N/A</v>
      </c>
      <c r="AN176" t="s">
        <v>5224</v>
      </c>
      <c r="AO176">
        <f>_xlfn.XLOOKUP(Tabla1[[#This Row],[NIC]],'R.V.'!B:B,'R.V.'!I:I)</f>
        <v>0</v>
      </c>
      <c r="AP176" t="str">
        <f>_xlfn.XLOOKUP(Tabla1[[#This Row],[NIC]],'R.V.'!B:B,'R.V.'!A:A)</f>
        <v>Rosmeri Rivera Rodriguez</v>
      </c>
      <c r="AQ176" t="str">
        <f>_xlfn.XLOOKUP(Tabla1[[#This Row],[NIC]],'R.V.'!B:B,'R.V.'!G:G)</f>
        <v>CL 18, 9 65  -  VALLEDUPAR</v>
      </c>
      <c r="AR176" t="str">
        <f>_xlfn.XLOOKUP(Tabla1[[#This Row],[NIC]],'R.V.'!B:B,'R.V.'!E:E)</f>
        <v>PRIVADO</v>
      </c>
      <c r="AS176" t="str">
        <f>VLOOKUP(Tabla1[[#This Row],[NIC]],'R.V.'!B:D,3,0)</f>
        <v>HOTEL PIBE CRIS</v>
      </c>
    </row>
    <row r="177" spans="1:45">
      <c r="A177">
        <v>5340526</v>
      </c>
      <c r="B177" s="10">
        <v>46111</v>
      </c>
      <c r="C177" t="s">
        <v>382</v>
      </c>
      <c r="D177" t="s">
        <v>382</v>
      </c>
      <c r="E177" t="s">
        <v>383</v>
      </c>
      <c r="F177">
        <v>5340526</v>
      </c>
      <c r="G177">
        <v>5340526315</v>
      </c>
      <c r="H177">
        <v>25357856</v>
      </c>
      <c r="I177">
        <v>5381026</v>
      </c>
      <c r="J177">
        <v>3110</v>
      </c>
      <c r="K177">
        <v>50</v>
      </c>
      <c r="L177">
        <v>2013</v>
      </c>
      <c r="M177" s="10">
        <v>46100</v>
      </c>
      <c r="N177" t="s">
        <v>214</v>
      </c>
      <c r="O177" t="s">
        <v>215</v>
      </c>
      <c r="P177" s="103">
        <v>10663650</v>
      </c>
      <c r="Q177">
        <v>8480</v>
      </c>
      <c r="R177">
        <v>9333596.8000000007</v>
      </c>
      <c r="S177" t="s">
        <v>88</v>
      </c>
      <c r="T177" t="s">
        <v>384</v>
      </c>
      <c r="U177">
        <v>46121</v>
      </c>
      <c r="V177" t="s">
        <v>90</v>
      </c>
      <c r="W177" t="s">
        <v>91</v>
      </c>
      <c r="X177" t="s">
        <v>92</v>
      </c>
      <c r="Y177" t="s">
        <v>93</v>
      </c>
      <c r="Z177">
        <v>30</v>
      </c>
      <c r="AA177" t="s">
        <v>20</v>
      </c>
      <c r="AB177">
        <v>52</v>
      </c>
      <c r="AC177" t="s">
        <v>90</v>
      </c>
      <c r="AD177" t="s">
        <v>14</v>
      </c>
      <c r="AE177" t="s">
        <v>14</v>
      </c>
      <c r="AF177" t="s">
        <v>94</v>
      </c>
      <c r="AG177" t="s">
        <v>95</v>
      </c>
      <c r="AH177" t="s">
        <v>217</v>
      </c>
      <c r="AI177" s="10">
        <v>46070</v>
      </c>
      <c r="AJ177" t="s">
        <v>218</v>
      </c>
      <c r="AK177" s="103">
        <v>10663650</v>
      </c>
      <c r="AL177" t="e">
        <v>#N/A</v>
      </c>
      <c r="AM177" t="e">
        <v>#N/A</v>
      </c>
      <c r="AN177" t="s">
        <v>5224</v>
      </c>
      <c r="AO177">
        <f>_xlfn.XLOOKUP(Tabla1[[#This Row],[NIC]],'R.V.'!B:B,'R.V.'!I:I)</f>
        <v>0</v>
      </c>
      <c r="AP177" t="str">
        <f>_xlfn.XLOOKUP(Tabla1[[#This Row],[NIC]],'R.V.'!B:B,'R.V.'!A:A)</f>
        <v>Rosmeri Rivera Rodriguez</v>
      </c>
      <c r="AQ177" t="str">
        <f>_xlfn.XLOOKUP(Tabla1[[#This Row],[NIC]],'R.V.'!B:B,'R.V.'!G:G)</f>
        <v>CR 11A, 13C - VALLEDUPAR</v>
      </c>
      <c r="AR177" t="str">
        <f>_xlfn.XLOOKUP(Tabla1[[#This Row],[NIC]],'R.V.'!B:B,'R.V.'!E:E)</f>
        <v>PRIVADO</v>
      </c>
      <c r="AS177" t="str">
        <f>VLOOKUP(Tabla1[[#This Row],[NIC]],'R.V.'!B:D,3,0)</f>
        <v>OLIMPICA STEREO</v>
      </c>
    </row>
    <row r="178" spans="1:45">
      <c r="A178">
        <v>6566235</v>
      </c>
      <c r="B178" s="10">
        <v>46111</v>
      </c>
      <c r="C178" t="s">
        <v>382</v>
      </c>
      <c r="D178" t="s">
        <v>382</v>
      </c>
      <c r="E178" t="s">
        <v>383</v>
      </c>
      <c r="F178">
        <v>6566235</v>
      </c>
      <c r="G178">
        <v>6566235280</v>
      </c>
      <c r="H178">
        <v>25334977</v>
      </c>
      <c r="I178">
        <v>5383828</v>
      </c>
      <c r="J178">
        <v>3110</v>
      </c>
      <c r="K178">
        <v>1</v>
      </c>
      <c r="L178">
        <v>305</v>
      </c>
      <c r="M178" s="10">
        <v>46099</v>
      </c>
      <c r="N178" t="s">
        <v>86</v>
      </c>
      <c r="O178" t="s">
        <v>87</v>
      </c>
      <c r="P178" s="103">
        <v>3801010</v>
      </c>
      <c r="Q178">
        <v>2938</v>
      </c>
      <c r="R178">
        <v>3233739.08</v>
      </c>
      <c r="S178" t="s">
        <v>88</v>
      </c>
      <c r="T178" t="s">
        <v>4881</v>
      </c>
      <c r="U178">
        <v>46121</v>
      </c>
      <c r="V178" t="s">
        <v>90</v>
      </c>
      <c r="W178" t="s">
        <v>91</v>
      </c>
      <c r="X178" t="s">
        <v>92</v>
      </c>
      <c r="Y178" t="s">
        <v>121</v>
      </c>
      <c r="Z178">
        <v>30</v>
      </c>
      <c r="AA178" t="s">
        <v>20</v>
      </c>
      <c r="AB178">
        <v>52</v>
      </c>
      <c r="AC178" t="s">
        <v>90</v>
      </c>
      <c r="AD178" t="s">
        <v>14</v>
      </c>
      <c r="AE178" t="s">
        <v>14</v>
      </c>
      <c r="AF178" t="s">
        <v>94</v>
      </c>
      <c r="AG178" t="s">
        <v>95</v>
      </c>
      <c r="AH178" t="s">
        <v>217</v>
      </c>
      <c r="AI178" s="10">
        <v>46069</v>
      </c>
      <c r="AJ178" t="s">
        <v>113</v>
      </c>
      <c r="AK178" s="103">
        <v>3801010</v>
      </c>
      <c r="AL178" t="e">
        <v>#N/A</v>
      </c>
      <c r="AM178" t="e">
        <v>#N/A</v>
      </c>
      <c r="AN178" t="s">
        <v>5224</v>
      </c>
      <c r="AO178">
        <f>_xlfn.XLOOKUP(Tabla1[[#This Row],[NIC]],'R.V.'!B:B,'R.V.'!I:I)</f>
        <v>0</v>
      </c>
      <c r="AP178" t="str">
        <f>_xlfn.XLOOKUP(Tabla1[[#This Row],[NIC]],'R.V.'!B:B,'R.V.'!A:A)</f>
        <v>Rosmeri Rivera Rodriguez</v>
      </c>
      <c r="AQ178" t="str">
        <f>_xlfn.XLOOKUP(Tabla1[[#This Row],[NIC]],'R.V.'!B:B,'R.V.'!G:G)</f>
        <v>CR 11A, 13C 46   - VALLEDUPAR</v>
      </c>
      <c r="AR178" t="str">
        <f>_xlfn.XLOOKUP(Tabla1[[#This Row],[NIC]],'R.V.'!B:B,'R.V.'!E:E)</f>
        <v>PRIVADO</v>
      </c>
      <c r="AS178" t="str">
        <f>VLOOKUP(Tabla1[[#This Row],[NIC]],'R.V.'!B:D,3,0)</f>
        <v xml:space="preserve"> </v>
      </c>
    </row>
    <row r="179" spans="1:45">
      <c r="A179">
        <v>5342221</v>
      </c>
      <c r="B179" s="10">
        <v>46111</v>
      </c>
      <c r="C179" t="s">
        <v>385</v>
      </c>
      <c r="D179" t="s">
        <v>385</v>
      </c>
      <c r="E179" t="s">
        <v>386</v>
      </c>
      <c r="F179">
        <v>5342221</v>
      </c>
      <c r="G179">
        <v>5342221327</v>
      </c>
      <c r="H179">
        <v>25357240</v>
      </c>
      <c r="I179">
        <v>5384416</v>
      </c>
      <c r="J179">
        <v>3110</v>
      </c>
      <c r="K179">
        <v>60</v>
      </c>
      <c r="L179">
        <v>1</v>
      </c>
      <c r="M179" s="10">
        <v>46082</v>
      </c>
      <c r="N179" t="s">
        <v>196</v>
      </c>
      <c r="O179" t="s">
        <v>197</v>
      </c>
      <c r="P179" s="103">
        <v>8678260</v>
      </c>
      <c r="Q179">
        <v>2970</v>
      </c>
      <c r="R179">
        <v>2542205.6</v>
      </c>
      <c r="S179" t="s">
        <v>88</v>
      </c>
      <c r="T179" t="s">
        <v>4882</v>
      </c>
      <c r="U179">
        <v>46121</v>
      </c>
      <c r="V179" t="s">
        <v>90</v>
      </c>
      <c r="W179" t="s">
        <v>111</v>
      </c>
      <c r="X179" t="s">
        <v>130</v>
      </c>
      <c r="Y179" t="s">
        <v>93</v>
      </c>
      <c r="Z179">
        <v>28</v>
      </c>
      <c r="AA179" t="s">
        <v>20</v>
      </c>
      <c r="AB179">
        <v>53</v>
      </c>
      <c r="AC179" t="s">
        <v>90</v>
      </c>
      <c r="AD179" t="s">
        <v>14</v>
      </c>
      <c r="AE179" t="s">
        <v>14</v>
      </c>
      <c r="AF179" t="s">
        <v>94</v>
      </c>
      <c r="AG179" t="s">
        <v>95</v>
      </c>
      <c r="AH179" t="s">
        <v>274</v>
      </c>
      <c r="AI179" s="10">
        <v>46054</v>
      </c>
      <c r="AJ179" t="s">
        <v>97</v>
      </c>
      <c r="AK179" s="103">
        <v>8678260</v>
      </c>
      <c r="AL179" t="e">
        <v>#N/A</v>
      </c>
      <c r="AM179" t="e">
        <v>#N/A</v>
      </c>
      <c r="AN179" t="s">
        <v>5224</v>
      </c>
      <c r="AO179">
        <f>_xlfn.XLOOKUP(Tabla1[[#This Row],[NIC]],'R.V.'!B:B,'R.V.'!I:I)</f>
        <v>0</v>
      </c>
      <c r="AP179" t="str">
        <f>_xlfn.XLOOKUP(Tabla1[[#This Row],[NIC]],'R.V.'!B:B,'R.V.'!A:A)</f>
        <v>Rosmeri Rivera Rodriguez</v>
      </c>
      <c r="AQ179" t="str">
        <f>_xlfn.XLOOKUP(Tabla1[[#This Row],[NIC]],'R.V.'!B:B,'R.V.'!G:G)</f>
        <v>CLL 44 27-43   - VALLEDUPAR</v>
      </c>
      <c r="AR179" t="str">
        <f>_xlfn.XLOOKUP(Tabla1[[#This Row],[NIC]],'R.V.'!B:B,'R.V.'!E:E)</f>
        <v>PRIVADO</v>
      </c>
      <c r="AS179" t="str">
        <f>VLOOKUP(Tabla1[[#This Row],[NIC]],'R.V.'!B:D,3,0)</f>
        <v>APARTA HOTEL PUNTO G</v>
      </c>
    </row>
    <row r="180" spans="1:45">
      <c r="A180">
        <v>5342235</v>
      </c>
      <c r="B180" s="10">
        <v>46111</v>
      </c>
      <c r="C180" t="s">
        <v>387</v>
      </c>
      <c r="D180" t="s">
        <v>387</v>
      </c>
      <c r="E180" t="s">
        <v>388</v>
      </c>
      <c r="F180">
        <v>5342235</v>
      </c>
      <c r="G180">
        <v>5342235322</v>
      </c>
      <c r="H180">
        <v>25357246</v>
      </c>
      <c r="I180">
        <v>5384444</v>
      </c>
      <c r="J180">
        <v>3110</v>
      </c>
      <c r="K180">
        <v>38</v>
      </c>
      <c r="L180">
        <v>3709</v>
      </c>
      <c r="M180" s="10">
        <v>46095</v>
      </c>
      <c r="N180" t="s">
        <v>86</v>
      </c>
      <c r="O180" t="s">
        <v>87</v>
      </c>
      <c r="P180" s="103">
        <v>2053180</v>
      </c>
      <c r="Q180">
        <v>1623</v>
      </c>
      <c r="R180">
        <v>1786371.18</v>
      </c>
      <c r="S180" t="s">
        <v>88</v>
      </c>
      <c r="T180" t="s">
        <v>389</v>
      </c>
      <c r="U180">
        <v>46121</v>
      </c>
      <c r="V180" t="s">
        <v>90</v>
      </c>
      <c r="W180" t="s">
        <v>91</v>
      </c>
      <c r="X180" t="s">
        <v>92</v>
      </c>
      <c r="Y180" t="s">
        <v>93</v>
      </c>
      <c r="Z180">
        <v>30</v>
      </c>
      <c r="AA180" t="s">
        <v>20</v>
      </c>
      <c r="AB180">
        <v>54</v>
      </c>
      <c r="AC180" t="s">
        <v>90</v>
      </c>
      <c r="AD180" t="s">
        <v>14</v>
      </c>
      <c r="AE180" t="s">
        <v>14</v>
      </c>
      <c r="AF180" t="s">
        <v>94</v>
      </c>
      <c r="AG180" t="s">
        <v>95</v>
      </c>
      <c r="AH180" t="s">
        <v>390</v>
      </c>
      <c r="AI180" s="10">
        <v>46065</v>
      </c>
      <c r="AJ180" t="s">
        <v>317</v>
      </c>
      <c r="AK180" s="103">
        <v>7877390</v>
      </c>
      <c r="AL180" t="e">
        <v>#N/A</v>
      </c>
      <c r="AM180" t="e">
        <v>#N/A</v>
      </c>
      <c r="AN180" t="s">
        <v>5224</v>
      </c>
      <c r="AO180">
        <f>_xlfn.XLOOKUP(Tabla1[[#This Row],[NIC]],'R.V.'!B:B,'R.V.'!I:I)</f>
        <v>0</v>
      </c>
      <c r="AP180" t="str">
        <f>_xlfn.XLOOKUP(Tabla1[[#This Row],[NIC]],'R.V.'!B:B,'R.V.'!A:A)</f>
        <v>Rosmeri Rivera Rodriguez</v>
      </c>
      <c r="AQ180" t="str">
        <f>_xlfn.XLOOKUP(Tabla1[[#This Row],[NIC]],'R.V.'!B:B,'R.V.'!G:G)</f>
        <v>CARRT VIA A LA PAZ, KM 1 535   - VALLEDUPAR</v>
      </c>
      <c r="AR180" t="str">
        <f>_xlfn.XLOOKUP(Tabla1[[#This Row],[NIC]],'R.V.'!B:B,'R.V.'!E:E)</f>
        <v>PRIVADO</v>
      </c>
      <c r="AS180" t="str">
        <f>VLOOKUP(Tabla1[[#This Row],[NIC]],'R.V.'!B:D,3,0)</f>
        <v xml:space="preserve"> </v>
      </c>
    </row>
    <row r="181" spans="1:45">
      <c r="A181">
        <v>5345506</v>
      </c>
      <c r="B181" s="10">
        <v>46111</v>
      </c>
      <c r="C181" t="s">
        <v>391</v>
      </c>
      <c r="D181" t="s">
        <v>391</v>
      </c>
      <c r="E181" t="s">
        <v>392</v>
      </c>
      <c r="F181">
        <v>5345506</v>
      </c>
      <c r="G181">
        <v>5345506318</v>
      </c>
      <c r="H181">
        <v>25309228</v>
      </c>
      <c r="I181">
        <v>5390986</v>
      </c>
      <c r="J181">
        <v>3110</v>
      </c>
      <c r="K181">
        <v>50</v>
      </c>
      <c r="L181">
        <v>2002</v>
      </c>
      <c r="M181" s="10">
        <v>46102</v>
      </c>
      <c r="N181" t="s">
        <v>86</v>
      </c>
      <c r="O181" t="s">
        <v>87</v>
      </c>
      <c r="P181" s="103">
        <v>2723730</v>
      </c>
      <c r="Q181">
        <v>2160</v>
      </c>
      <c r="R181">
        <v>2288692.7999999998</v>
      </c>
      <c r="S181" t="s">
        <v>88</v>
      </c>
      <c r="T181" t="s">
        <v>393</v>
      </c>
      <c r="U181">
        <v>46121</v>
      </c>
      <c r="V181" t="s">
        <v>90</v>
      </c>
      <c r="W181" t="s">
        <v>91</v>
      </c>
      <c r="X181" t="s">
        <v>130</v>
      </c>
      <c r="Y181" t="s">
        <v>93</v>
      </c>
      <c r="Z181">
        <v>30</v>
      </c>
      <c r="AA181" t="s">
        <v>20</v>
      </c>
      <c r="AB181">
        <v>55</v>
      </c>
      <c r="AC181" t="s">
        <v>90</v>
      </c>
      <c r="AD181" t="s">
        <v>14</v>
      </c>
      <c r="AE181" t="s">
        <v>14</v>
      </c>
      <c r="AF181" t="s">
        <v>94</v>
      </c>
      <c r="AG181" t="s">
        <v>95</v>
      </c>
      <c r="AH181" t="s">
        <v>394</v>
      </c>
      <c r="AI181" s="10">
        <v>46072</v>
      </c>
      <c r="AJ181" t="s">
        <v>186</v>
      </c>
      <c r="AK181" s="103">
        <v>2723730</v>
      </c>
      <c r="AL181" t="e">
        <v>#N/A</v>
      </c>
      <c r="AM181" t="e">
        <v>#N/A</v>
      </c>
      <c r="AN181" t="s">
        <v>5224</v>
      </c>
      <c r="AO181">
        <f>_xlfn.XLOOKUP(Tabla1[[#This Row],[NIC]],'R.V.'!B:B,'R.V.'!I:I)</f>
        <v>0</v>
      </c>
      <c r="AP181" t="str">
        <f>_xlfn.XLOOKUP(Tabla1[[#This Row],[NIC]],'R.V.'!B:B,'R.V.'!A:A)</f>
        <v>Rosmeri Rivera Rodriguez</v>
      </c>
      <c r="AQ181" t="str">
        <f>_xlfn.XLOOKUP(Tabla1[[#This Row],[NIC]],'R.V.'!B:B,'R.V.'!G:G)</f>
        <v>CL 17, 7 62   34     - VALLEDUPAR</v>
      </c>
      <c r="AR181" t="str">
        <f>_xlfn.XLOOKUP(Tabla1[[#This Row],[NIC]],'R.V.'!B:B,'R.V.'!E:E)</f>
        <v>PRIVADO</v>
      </c>
      <c r="AS181" t="str">
        <f>VLOOKUP(Tabla1[[#This Row],[NIC]],'R.V.'!B:D,3,0)</f>
        <v xml:space="preserve"> </v>
      </c>
    </row>
    <row r="182" spans="1:45">
      <c r="A182">
        <v>5353927</v>
      </c>
      <c r="B182" s="10">
        <v>46111</v>
      </c>
      <c r="C182" t="s">
        <v>395</v>
      </c>
      <c r="D182" t="s">
        <v>396</v>
      </c>
      <c r="E182" t="s">
        <v>397</v>
      </c>
      <c r="F182">
        <v>5353927</v>
      </c>
      <c r="G182">
        <v>5353927316</v>
      </c>
      <c r="H182">
        <v>25309037</v>
      </c>
      <c r="I182">
        <v>5407828</v>
      </c>
      <c r="J182">
        <v>3110</v>
      </c>
      <c r="K182">
        <v>50</v>
      </c>
      <c r="L182">
        <v>2001</v>
      </c>
      <c r="M182" s="10">
        <v>46100</v>
      </c>
      <c r="N182" t="s">
        <v>86</v>
      </c>
      <c r="O182" t="s">
        <v>87</v>
      </c>
      <c r="P182" s="103">
        <v>1415620</v>
      </c>
      <c r="Q182">
        <v>1080</v>
      </c>
      <c r="R182">
        <v>1144346.3999999999</v>
      </c>
      <c r="S182" t="s">
        <v>88</v>
      </c>
      <c r="T182" t="s">
        <v>398</v>
      </c>
      <c r="U182">
        <v>46121</v>
      </c>
      <c r="V182" t="s">
        <v>90</v>
      </c>
      <c r="W182" t="s">
        <v>91</v>
      </c>
      <c r="X182" t="s">
        <v>130</v>
      </c>
      <c r="Y182" t="s">
        <v>93</v>
      </c>
      <c r="Z182">
        <v>30</v>
      </c>
      <c r="AA182" t="s">
        <v>20</v>
      </c>
      <c r="AB182">
        <v>56</v>
      </c>
      <c r="AC182" t="s">
        <v>90</v>
      </c>
      <c r="AD182" t="s">
        <v>14</v>
      </c>
      <c r="AE182" t="s">
        <v>14</v>
      </c>
      <c r="AF182" t="s">
        <v>94</v>
      </c>
      <c r="AG182" t="s">
        <v>95</v>
      </c>
      <c r="AH182" t="s">
        <v>126</v>
      </c>
      <c r="AI182" s="10">
        <v>46070</v>
      </c>
      <c r="AJ182" t="s">
        <v>200</v>
      </c>
      <c r="AK182" s="103">
        <v>1415620</v>
      </c>
      <c r="AL182" t="e">
        <v>#N/A</v>
      </c>
      <c r="AM182" t="e">
        <v>#N/A</v>
      </c>
      <c r="AN182" t="s">
        <v>5224</v>
      </c>
      <c r="AO182">
        <f>_xlfn.XLOOKUP(Tabla1[[#This Row],[NIC]],'R.V.'!B:B,'R.V.'!I:I)</f>
        <v>0</v>
      </c>
      <c r="AP182" t="str">
        <f>_xlfn.XLOOKUP(Tabla1[[#This Row],[NIC]],'R.V.'!B:B,'R.V.'!A:A)</f>
        <v>Rosmeri Rivera Rodriguez</v>
      </c>
      <c r="AQ182" t="str">
        <f>_xlfn.XLOOKUP(Tabla1[[#This Row],[NIC]],'R.V.'!B:B,'R.V.'!G:G)</f>
        <v>CL 16, 7 95   54    - VALLEDUPAR</v>
      </c>
      <c r="AR182" t="str">
        <f>_xlfn.XLOOKUP(Tabla1[[#This Row],[NIC]],'R.V.'!B:B,'R.V.'!E:E)</f>
        <v>PRIVADO</v>
      </c>
      <c r="AS182" t="str">
        <f>VLOOKUP(Tabla1[[#This Row],[NIC]],'R.V.'!B:D,3,0)</f>
        <v xml:space="preserve"> </v>
      </c>
    </row>
    <row r="183" spans="1:45">
      <c r="A183">
        <v>6551805</v>
      </c>
      <c r="B183" s="10">
        <v>46111</v>
      </c>
      <c r="C183" t="s">
        <v>399</v>
      </c>
      <c r="D183" t="s">
        <v>399</v>
      </c>
      <c r="E183" t="s">
        <v>400</v>
      </c>
      <c r="F183">
        <v>6551805</v>
      </c>
      <c r="G183">
        <v>6551805300</v>
      </c>
      <c r="H183">
        <v>34528465</v>
      </c>
      <c r="I183">
        <v>6634147</v>
      </c>
      <c r="J183">
        <v>3110</v>
      </c>
      <c r="K183">
        <v>60</v>
      </c>
      <c r="L183">
        <v>1</v>
      </c>
      <c r="M183" s="10">
        <v>46082</v>
      </c>
      <c r="N183" t="s">
        <v>86</v>
      </c>
      <c r="O183" t="s">
        <v>87</v>
      </c>
      <c r="P183" s="103">
        <v>3888180</v>
      </c>
      <c r="Q183">
        <v>4840</v>
      </c>
      <c r="R183">
        <v>4889174.4000000004</v>
      </c>
      <c r="S183" t="s">
        <v>88</v>
      </c>
      <c r="T183" t="s">
        <v>4883</v>
      </c>
      <c r="U183">
        <v>46121</v>
      </c>
      <c r="V183" t="s">
        <v>90</v>
      </c>
      <c r="W183" t="s">
        <v>91</v>
      </c>
      <c r="X183" t="s">
        <v>130</v>
      </c>
      <c r="Y183" t="s">
        <v>93</v>
      </c>
      <c r="Z183">
        <v>28</v>
      </c>
      <c r="AA183" t="s">
        <v>20</v>
      </c>
      <c r="AB183">
        <v>57</v>
      </c>
      <c r="AC183" t="s">
        <v>90</v>
      </c>
      <c r="AD183" t="s">
        <v>14</v>
      </c>
      <c r="AE183" t="s">
        <v>14</v>
      </c>
      <c r="AF183" t="s">
        <v>94</v>
      </c>
      <c r="AG183" t="s">
        <v>95</v>
      </c>
      <c r="AH183" t="s">
        <v>401</v>
      </c>
      <c r="AI183" s="10">
        <v>46054</v>
      </c>
      <c r="AJ183" t="s">
        <v>97</v>
      </c>
      <c r="AK183" s="103">
        <v>8128700</v>
      </c>
      <c r="AL183" t="e">
        <v>#N/A</v>
      </c>
      <c r="AM183" t="e">
        <v>#N/A</v>
      </c>
      <c r="AN183" t="s">
        <v>5224</v>
      </c>
      <c r="AO183">
        <f>_xlfn.XLOOKUP(Tabla1[[#This Row],[NIC]],'R.V.'!B:B,'R.V.'!I:I)</f>
        <v>0</v>
      </c>
      <c r="AP183" t="str">
        <f>_xlfn.XLOOKUP(Tabla1[[#This Row],[NIC]],'R.V.'!B:B,'R.V.'!A:A)</f>
        <v>Rosmeri Rivera Rodriguez</v>
      </c>
      <c r="AQ183" t="str">
        <f>_xlfn.XLOOKUP(Tabla1[[#This Row],[NIC]],'R.V.'!B:B,'R.V.'!G:G)</f>
        <v>CL 44, CR 30 53   AL LADO DE VENUS  - VALLEDUPAR</v>
      </c>
      <c r="AR183" t="str">
        <f>_xlfn.XLOOKUP(Tabla1[[#This Row],[NIC]],'R.V.'!B:B,'R.V.'!E:E)</f>
        <v>PRIVADO</v>
      </c>
      <c r="AS183" t="str">
        <f>VLOOKUP(Tabla1[[#This Row],[NIC]],'R.V.'!B:D,3,0)</f>
        <v xml:space="preserve"> </v>
      </c>
    </row>
    <row r="184" spans="1:45">
      <c r="A184">
        <v>6561347</v>
      </c>
      <c r="B184" s="10">
        <v>46111</v>
      </c>
      <c r="C184" t="s">
        <v>402</v>
      </c>
      <c r="D184" t="s">
        <v>402</v>
      </c>
      <c r="E184" t="s">
        <v>403</v>
      </c>
      <c r="F184">
        <v>6561347</v>
      </c>
      <c r="G184">
        <v>6561347295</v>
      </c>
      <c r="H184">
        <v>34000908</v>
      </c>
      <c r="I184">
        <v>6674269</v>
      </c>
      <c r="J184">
        <v>3110</v>
      </c>
      <c r="K184">
        <v>50</v>
      </c>
      <c r="L184">
        <v>2013</v>
      </c>
      <c r="M184" s="10">
        <v>46100</v>
      </c>
      <c r="N184" t="s">
        <v>108</v>
      </c>
      <c r="O184" t="s">
        <v>109</v>
      </c>
      <c r="P184" s="103">
        <v>11567560</v>
      </c>
      <c r="Q184">
        <v>11220</v>
      </c>
      <c r="R184">
        <v>9902521.1999999993</v>
      </c>
      <c r="S184" t="s">
        <v>88</v>
      </c>
      <c r="T184" t="s">
        <v>404</v>
      </c>
      <c r="U184">
        <v>46121</v>
      </c>
      <c r="V184" t="s">
        <v>90</v>
      </c>
      <c r="W184" t="s">
        <v>111</v>
      </c>
      <c r="X184" t="s">
        <v>130</v>
      </c>
      <c r="Y184" t="s">
        <v>93</v>
      </c>
      <c r="Z184">
        <v>30</v>
      </c>
      <c r="AA184" t="s">
        <v>20</v>
      </c>
      <c r="AB184">
        <v>58</v>
      </c>
      <c r="AC184" t="s">
        <v>90</v>
      </c>
      <c r="AD184" t="s">
        <v>14</v>
      </c>
      <c r="AE184" t="s">
        <v>14</v>
      </c>
      <c r="AF184" t="s">
        <v>94</v>
      </c>
      <c r="AG184" t="s">
        <v>95</v>
      </c>
      <c r="AH184" t="s">
        <v>185</v>
      </c>
      <c r="AI184" s="10">
        <v>46070</v>
      </c>
      <c r="AJ184" t="s">
        <v>229</v>
      </c>
      <c r="AK184" s="103">
        <v>21370760</v>
      </c>
      <c r="AL184" t="e">
        <v>#N/A</v>
      </c>
      <c r="AM184" t="e">
        <v>#N/A</v>
      </c>
      <c r="AN184" t="s">
        <v>5224</v>
      </c>
      <c r="AO184">
        <f>_xlfn.XLOOKUP(Tabla1[[#This Row],[NIC]],'R.V.'!B:B,'R.V.'!I:I)</f>
        <v>0</v>
      </c>
      <c r="AP184" t="str">
        <f>_xlfn.XLOOKUP(Tabla1[[#This Row],[NIC]],'R.V.'!B:B,'R.V.'!A:A)</f>
        <v>Rosmeri Rivera Rodriguez</v>
      </c>
      <c r="AQ184" t="str">
        <f>_xlfn.XLOOKUP(Tabla1[[#This Row],[NIC]],'R.V.'!B:B,'R.V.'!G:G)</f>
        <v>VIA HURTADO - VALLEDUPAR</v>
      </c>
      <c r="AR184" t="str">
        <f>_xlfn.XLOOKUP(Tabla1[[#This Row],[NIC]],'R.V.'!B:B,'R.V.'!E:E)</f>
        <v>PRIVADO</v>
      </c>
      <c r="AS184" t="str">
        <f>VLOOKUP(Tabla1[[#This Row],[NIC]],'R.V.'!B:D,3,0)</f>
        <v xml:space="preserve"> </v>
      </c>
    </row>
    <row r="185" spans="1:45">
      <c r="A185">
        <v>6580500</v>
      </c>
      <c r="B185" s="10">
        <v>46111</v>
      </c>
      <c r="C185" t="s">
        <v>247</v>
      </c>
      <c r="D185" t="s">
        <v>247</v>
      </c>
      <c r="E185" t="s">
        <v>248</v>
      </c>
      <c r="F185">
        <v>6580500</v>
      </c>
      <c r="G185">
        <v>6580500286</v>
      </c>
      <c r="H185">
        <v>34549662</v>
      </c>
      <c r="I185">
        <v>6714232</v>
      </c>
      <c r="J185">
        <v>3110</v>
      </c>
      <c r="K185">
        <v>32</v>
      </c>
      <c r="L185">
        <v>918</v>
      </c>
      <c r="M185" s="10">
        <v>46106</v>
      </c>
      <c r="N185" t="s">
        <v>86</v>
      </c>
      <c r="O185" t="s">
        <v>87</v>
      </c>
      <c r="P185" s="103">
        <v>29729840</v>
      </c>
      <c r="Q185">
        <v>24000</v>
      </c>
      <c r="R185">
        <v>25429920</v>
      </c>
      <c r="S185" t="s">
        <v>88</v>
      </c>
      <c r="T185" t="s">
        <v>249</v>
      </c>
      <c r="U185">
        <v>46121</v>
      </c>
      <c r="V185" t="s">
        <v>90</v>
      </c>
      <c r="W185" t="s">
        <v>91</v>
      </c>
      <c r="X185" t="s">
        <v>130</v>
      </c>
      <c r="Y185" t="s">
        <v>93</v>
      </c>
      <c r="Z185">
        <v>32</v>
      </c>
      <c r="AA185" t="s">
        <v>20</v>
      </c>
      <c r="AB185">
        <v>59</v>
      </c>
      <c r="AC185" t="s">
        <v>90</v>
      </c>
      <c r="AD185" t="s">
        <v>14</v>
      </c>
      <c r="AE185" t="s">
        <v>14</v>
      </c>
      <c r="AF185" t="s">
        <v>94</v>
      </c>
      <c r="AG185" t="s">
        <v>95</v>
      </c>
      <c r="AH185" t="s">
        <v>321</v>
      </c>
      <c r="AI185" s="10">
        <v>46074</v>
      </c>
      <c r="AJ185" t="s">
        <v>201</v>
      </c>
      <c r="AK185" s="103">
        <v>29729840</v>
      </c>
      <c r="AL185" t="e">
        <v>#N/A</v>
      </c>
      <c r="AM185" t="e">
        <v>#N/A</v>
      </c>
      <c r="AN185" t="s">
        <v>5224</v>
      </c>
      <c r="AO185">
        <f>_xlfn.XLOOKUP(Tabla1[[#This Row],[NIC]],'R.V.'!B:B,'R.V.'!I:I)</f>
        <v>0</v>
      </c>
      <c r="AP185" t="str">
        <f>_xlfn.XLOOKUP(Tabla1[[#This Row],[NIC]],'R.V.'!B:B,'R.V.'!A:A)</f>
        <v>Rosmeri Rivera Rodriguez</v>
      </c>
      <c r="AQ185" t="str">
        <f>_xlfn.XLOOKUP(Tabla1[[#This Row],[NIC]],'R.V.'!B:B,'R.V.'!G:G)</f>
        <v>CL 16, 18 99   DENTRO DEL HOSPIT ROSARIO - VALLEDUPAR</v>
      </c>
      <c r="AR185" t="str">
        <f>_xlfn.XLOOKUP(Tabla1[[#This Row],[NIC]],'R.V.'!B:B,'R.V.'!E:E)</f>
        <v>PRIVADO</v>
      </c>
      <c r="AS185" t="str">
        <f>VLOOKUP(Tabla1[[#This Row],[NIC]],'R.V.'!B:D,3,0)</f>
        <v xml:space="preserve"> </v>
      </c>
    </row>
    <row r="186" spans="1:45">
      <c r="A186">
        <v>6616578</v>
      </c>
      <c r="B186" s="10">
        <v>46111</v>
      </c>
      <c r="C186" t="s">
        <v>405</v>
      </c>
      <c r="D186" t="s">
        <v>405</v>
      </c>
      <c r="E186" t="s">
        <v>406</v>
      </c>
      <c r="F186">
        <v>6616578</v>
      </c>
      <c r="G186">
        <v>6616578268</v>
      </c>
      <c r="H186">
        <v>25329197</v>
      </c>
      <c r="I186">
        <v>6887643</v>
      </c>
      <c r="J186">
        <v>3110</v>
      </c>
      <c r="K186">
        <v>1</v>
      </c>
      <c r="L186">
        <v>102</v>
      </c>
      <c r="M186" s="10">
        <v>46088</v>
      </c>
      <c r="N186" t="s">
        <v>86</v>
      </c>
      <c r="O186" t="s">
        <v>87</v>
      </c>
      <c r="P186" s="103">
        <v>4785810</v>
      </c>
      <c r="Q186">
        <v>3866</v>
      </c>
      <c r="R186">
        <v>4096336.28</v>
      </c>
      <c r="S186" t="s">
        <v>88</v>
      </c>
      <c r="T186" t="s">
        <v>407</v>
      </c>
      <c r="U186">
        <v>46121</v>
      </c>
      <c r="V186" t="s">
        <v>90</v>
      </c>
      <c r="W186" t="s">
        <v>91</v>
      </c>
      <c r="X186" t="s">
        <v>130</v>
      </c>
      <c r="Y186" t="s">
        <v>121</v>
      </c>
      <c r="Z186">
        <v>30</v>
      </c>
      <c r="AA186" t="s">
        <v>20</v>
      </c>
      <c r="AB186">
        <v>60</v>
      </c>
      <c r="AC186" t="s">
        <v>90</v>
      </c>
      <c r="AD186" t="s">
        <v>14</v>
      </c>
      <c r="AE186" t="s">
        <v>14</v>
      </c>
      <c r="AF186" t="s">
        <v>94</v>
      </c>
      <c r="AG186" t="s">
        <v>95</v>
      </c>
      <c r="AH186" t="s">
        <v>126</v>
      </c>
      <c r="AI186" s="10">
        <v>46058</v>
      </c>
      <c r="AJ186" t="s">
        <v>200</v>
      </c>
      <c r="AK186" s="103">
        <v>4785810</v>
      </c>
      <c r="AL186" t="e">
        <v>#N/A</v>
      </c>
      <c r="AM186" t="e">
        <v>#N/A</v>
      </c>
      <c r="AN186" t="s">
        <v>5224</v>
      </c>
      <c r="AO186">
        <f>_xlfn.XLOOKUP(Tabla1[[#This Row],[NIC]],'R.V.'!B:B,'R.V.'!I:I)</f>
        <v>0</v>
      </c>
      <c r="AP186" t="str">
        <f>_xlfn.XLOOKUP(Tabla1[[#This Row],[NIC]],'R.V.'!B:B,'R.V.'!A:A)</f>
        <v>Rosmeri Rivera Rodriguez</v>
      </c>
      <c r="AQ186" t="str">
        <f>_xlfn.XLOOKUP(Tabla1[[#This Row],[NIC]],'R.V.'!B:B,'R.V.'!G:G)</f>
        <v>CL 16, 12 67          - VALLEDUPAR</v>
      </c>
      <c r="AR186" t="str">
        <f>_xlfn.XLOOKUP(Tabla1[[#This Row],[NIC]],'R.V.'!B:B,'R.V.'!E:E)</f>
        <v>PRIVADO</v>
      </c>
      <c r="AS186" t="str">
        <f>VLOOKUP(Tabla1[[#This Row],[NIC]],'R.V.'!B:D,3,0)</f>
        <v>COOPROFESORES</v>
      </c>
    </row>
    <row r="187" spans="1:45">
      <c r="A187">
        <v>6616919</v>
      </c>
      <c r="B187" s="10">
        <v>46111</v>
      </c>
      <c r="C187" t="s">
        <v>408</v>
      </c>
      <c r="D187" t="s">
        <v>408</v>
      </c>
      <c r="E187" t="s">
        <v>409</v>
      </c>
      <c r="F187">
        <v>6616919</v>
      </c>
      <c r="G187">
        <v>6616919267</v>
      </c>
      <c r="H187">
        <v>34012454</v>
      </c>
      <c r="I187">
        <v>6887003</v>
      </c>
      <c r="J187">
        <v>3110</v>
      </c>
      <c r="K187">
        <v>60</v>
      </c>
      <c r="L187">
        <v>1</v>
      </c>
      <c r="M187" s="10">
        <v>46082</v>
      </c>
      <c r="N187" t="s">
        <v>108</v>
      </c>
      <c r="O187" t="s">
        <v>109</v>
      </c>
      <c r="P187" s="103">
        <v>5168800</v>
      </c>
      <c r="Q187">
        <v>11880</v>
      </c>
      <c r="R187">
        <v>10035115.199999999</v>
      </c>
      <c r="S187" t="s">
        <v>88</v>
      </c>
      <c r="T187" t="s">
        <v>4884</v>
      </c>
      <c r="U187">
        <v>46121</v>
      </c>
      <c r="V187" t="s">
        <v>90</v>
      </c>
      <c r="W187" t="s">
        <v>111</v>
      </c>
      <c r="X187" t="s">
        <v>130</v>
      </c>
      <c r="Y187" t="s">
        <v>93</v>
      </c>
      <c r="Z187">
        <v>28</v>
      </c>
      <c r="AA187" t="s">
        <v>20</v>
      </c>
      <c r="AB187">
        <v>61</v>
      </c>
      <c r="AC187" t="s">
        <v>90</v>
      </c>
      <c r="AD187" t="s">
        <v>14</v>
      </c>
      <c r="AE187" t="s">
        <v>14</v>
      </c>
      <c r="AF187" t="s">
        <v>94</v>
      </c>
      <c r="AG187" t="s">
        <v>95</v>
      </c>
      <c r="AH187" t="s">
        <v>187</v>
      </c>
      <c r="AI187" s="10">
        <v>46054</v>
      </c>
      <c r="AJ187" t="s">
        <v>186</v>
      </c>
      <c r="AK187" s="103">
        <v>5168800</v>
      </c>
      <c r="AL187" t="e">
        <v>#N/A</v>
      </c>
      <c r="AM187" t="e">
        <v>#N/A</v>
      </c>
      <c r="AN187" t="s">
        <v>5224</v>
      </c>
      <c r="AO187">
        <f>_xlfn.XLOOKUP(Tabla1[[#This Row],[NIC]],'R.V.'!B:B,'R.V.'!I:I)</f>
        <v>0</v>
      </c>
      <c r="AP187" t="str">
        <f>_xlfn.XLOOKUP(Tabla1[[#This Row],[NIC]],'R.V.'!B:B,'R.V.'!A:A)</f>
        <v>Rosmeri Rivera Rodriguez</v>
      </c>
      <c r="AQ187" t="str">
        <f>_xlfn.XLOOKUP(Tabla1[[#This Row],[NIC]],'R.V.'!B:B,'R.V.'!G:G)</f>
        <v>CL 17, 11 NR 137   - VALLEDUPAR</v>
      </c>
      <c r="AR187" t="str">
        <f>_xlfn.XLOOKUP(Tabla1[[#This Row],[NIC]],'R.V.'!B:B,'R.V.'!E:E)</f>
        <v>PRIVADO</v>
      </c>
      <c r="AS187" t="str">
        <f>VLOOKUP(Tabla1[[#This Row],[NIC]],'R.V.'!B:D,3,0)</f>
        <v xml:space="preserve"> </v>
      </c>
    </row>
    <row r="188" spans="1:45">
      <c r="A188">
        <v>6811171</v>
      </c>
      <c r="B188" s="10">
        <v>46111</v>
      </c>
      <c r="C188" t="s">
        <v>410</v>
      </c>
      <c r="D188" t="s">
        <v>410</v>
      </c>
      <c r="E188" t="s">
        <v>411</v>
      </c>
      <c r="F188">
        <v>6811171</v>
      </c>
      <c r="G188">
        <v>6811171255</v>
      </c>
      <c r="H188">
        <v>35054411</v>
      </c>
      <c r="I188">
        <v>7203689</v>
      </c>
      <c r="J188">
        <v>3110</v>
      </c>
      <c r="K188">
        <v>38</v>
      </c>
      <c r="L188">
        <v>3712</v>
      </c>
      <c r="M188" s="10">
        <v>46099</v>
      </c>
      <c r="N188" t="s">
        <v>209</v>
      </c>
      <c r="O188" t="s">
        <v>210</v>
      </c>
      <c r="P188" s="103">
        <v>42140930</v>
      </c>
      <c r="Q188">
        <v>44000</v>
      </c>
      <c r="R188">
        <v>32204612</v>
      </c>
      <c r="S188" t="s">
        <v>88</v>
      </c>
      <c r="T188" t="s">
        <v>412</v>
      </c>
      <c r="U188">
        <v>46121</v>
      </c>
      <c r="V188" t="s">
        <v>90</v>
      </c>
      <c r="W188" t="s">
        <v>111</v>
      </c>
      <c r="X188" t="s">
        <v>130</v>
      </c>
      <c r="Y188" t="s">
        <v>93</v>
      </c>
      <c r="Z188">
        <v>30</v>
      </c>
      <c r="AA188" t="s">
        <v>20</v>
      </c>
      <c r="AB188">
        <v>62</v>
      </c>
      <c r="AC188" t="s">
        <v>90</v>
      </c>
      <c r="AD188" t="s">
        <v>14</v>
      </c>
      <c r="AE188" t="s">
        <v>14</v>
      </c>
      <c r="AF188" t="s">
        <v>94</v>
      </c>
      <c r="AG188" t="s">
        <v>207</v>
      </c>
      <c r="AH188" t="s">
        <v>413</v>
      </c>
      <c r="AI188" s="10">
        <v>46069</v>
      </c>
      <c r="AJ188" t="s">
        <v>414</v>
      </c>
      <c r="AK188" s="103">
        <v>42140930</v>
      </c>
      <c r="AL188" t="e">
        <v>#N/A</v>
      </c>
      <c r="AM188" t="e">
        <v>#N/A</v>
      </c>
      <c r="AN188" t="s">
        <v>5224</v>
      </c>
      <c r="AO188">
        <f>_xlfn.XLOOKUP(Tabla1[[#This Row],[NIC]],'R.V.'!B:B,'R.V.'!I:I)</f>
        <v>0</v>
      </c>
      <c r="AP188" t="str">
        <f>_xlfn.XLOOKUP(Tabla1[[#This Row],[NIC]],'R.V.'!B:B,'R.V.'!A:A)</f>
        <v>Rosmeri Rivera Rodriguez</v>
      </c>
      <c r="AQ188" t="str">
        <f>_xlfn.XLOOKUP(Tabla1[[#This Row],[NIC]],'R.V.'!B:B,'R.V.'!G:G)</f>
        <v>CRRT VIA LA MESA, KM 3 100 - VALLEDUPAR</v>
      </c>
      <c r="AR188" t="str">
        <f>_xlfn.XLOOKUP(Tabla1[[#This Row],[NIC]],'R.V.'!B:B,'R.V.'!E:E)</f>
        <v>PRIVADO</v>
      </c>
      <c r="AS188" t="str">
        <f>VLOOKUP(Tabla1[[#This Row],[NIC]],'R.V.'!B:D,3,0)</f>
        <v>PAVIMENTOS Y CONSTRUCIONES EL DORADO</v>
      </c>
    </row>
    <row r="189" spans="1:45">
      <c r="A189">
        <v>6821705</v>
      </c>
      <c r="B189" s="10">
        <v>46111</v>
      </c>
      <c r="C189" t="s">
        <v>415</v>
      </c>
      <c r="D189" t="s">
        <v>415</v>
      </c>
      <c r="E189" t="s">
        <v>416</v>
      </c>
      <c r="F189">
        <v>6821705</v>
      </c>
      <c r="G189">
        <v>6821705248</v>
      </c>
      <c r="H189">
        <v>35062245</v>
      </c>
      <c r="I189">
        <v>7244104</v>
      </c>
      <c r="J189">
        <v>3110</v>
      </c>
      <c r="K189">
        <v>50</v>
      </c>
      <c r="L189">
        <v>2004</v>
      </c>
      <c r="M189" s="10">
        <v>46102</v>
      </c>
      <c r="N189" t="s">
        <v>86</v>
      </c>
      <c r="O189" t="s">
        <v>87</v>
      </c>
      <c r="P189" s="103">
        <v>2577180</v>
      </c>
      <c r="Q189">
        <v>1920</v>
      </c>
      <c r="R189">
        <v>2034393.6</v>
      </c>
      <c r="S189" t="s">
        <v>88</v>
      </c>
      <c r="T189" t="s">
        <v>417</v>
      </c>
      <c r="U189">
        <v>46121</v>
      </c>
      <c r="V189" t="s">
        <v>90</v>
      </c>
      <c r="W189" t="s">
        <v>91</v>
      </c>
      <c r="X189" t="s">
        <v>130</v>
      </c>
      <c r="Y189" t="s">
        <v>93</v>
      </c>
      <c r="Z189">
        <v>30</v>
      </c>
      <c r="AA189" t="s">
        <v>20</v>
      </c>
      <c r="AB189">
        <v>63</v>
      </c>
      <c r="AC189" t="s">
        <v>90</v>
      </c>
      <c r="AD189" t="s">
        <v>14</v>
      </c>
      <c r="AE189" t="s">
        <v>14</v>
      </c>
      <c r="AF189" t="s">
        <v>94</v>
      </c>
      <c r="AG189" t="s">
        <v>95</v>
      </c>
      <c r="AH189" t="s">
        <v>253</v>
      </c>
      <c r="AI189" s="10">
        <v>46072</v>
      </c>
      <c r="AJ189" t="s">
        <v>113</v>
      </c>
      <c r="AK189" s="103">
        <v>2577180</v>
      </c>
      <c r="AL189" t="e">
        <v>#N/A</v>
      </c>
      <c r="AM189" t="e">
        <v>#N/A</v>
      </c>
      <c r="AN189" t="s">
        <v>5224</v>
      </c>
      <c r="AO189">
        <f>_xlfn.XLOOKUP(Tabla1[[#This Row],[NIC]],'R.V.'!B:B,'R.V.'!I:I)</f>
        <v>0</v>
      </c>
      <c r="AP189" t="str">
        <f>_xlfn.XLOOKUP(Tabla1[[#This Row],[NIC]],'R.V.'!B:B,'R.V.'!A:A)</f>
        <v>Rosmeri Rivera Rodriguez</v>
      </c>
      <c r="AQ189" t="str">
        <f>_xlfn.XLOOKUP(Tabla1[[#This Row],[NIC]],'R.V.'!B:B,'R.V.'!G:G)</f>
        <v>CR 16, 14 98   - VALLEDUPAR</v>
      </c>
      <c r="AR189" t="str">
        <f>_xlfn.XLOOKUP(Tabla1[[#This Row],[NIC]],'R.V.'!B:B,'R.V.'!E:E)</f>
        <v>PRIVADO</v>
      </c>
      <c r="AS189" t="str">
        <f>VLOOKUP(Tabla1[[#This Row],[NIC]],'R.V.'!B:D,3,0)</f>
        <v xml:space="preserve"> </v>
      </c>
    </row>
    <row r="190" spans="1:45">
      <c r="A190">
        <v>6873603</v>
      </c>
      <c r="B190" s="10">
        <v>46111</v>
      </c>
      <c r="C190" t="s">
        <v>418</v>
      </c>
      <c r="D190" t="s">
        <v>418</v>
      </c>
      <c r="E190" t="s">
        <v>419</v>
      </c>
      <c r="F190">
        <v>6873603</v>
      </c>
      <c r="G190">
        <v>6873603256</v>
      </c>
      <c r="H190">
        <v>25343103</v>
      </c>
      <c r="I190">
        <v>7638366</v>
      </c>
      <c r="J190">
        <v>3110</v>
      </c>
      <c r="K190">
        <v>50</v>
      </c>
      <c r="L190">
        <v>2013</v>
      </c>
      <c r="M190" s="10">
        <v>46100</v>
      </c>
      <c r="N190" t="s">
        <v>86</v>
      </c>
      <c r="O190" t="s">
        <v>87</v>
      </c>
      <c r="P190" s="103">
        <v>13479260</v>
      </c>
      <c r="Q190">
        <v>10640</v>
      </c>
      <c r="R190">
        <v>11711022.4</v>
      </c>
      <c r="S190" t="s">
        <v>88</v>
      </c>
      <c r="T190" t="s">
        <v>420</v>
      </c>
      <c r="U190">
        <v>46121</v>
      </c>
      <c r="V190" t="s">
        <v>90</v>
      </c>
      <c r="W190" t="s">
        <v>91</v>
      </c>
      <c r="X190" t="s">
        <v>92</v>
      </c>
      <c r="Y190" t="s">
        <v>93</v>
      </c>
      <c r="Z190">
        <v>30</v>
      </c>
      <c r="AA190" t="s">
        <v>20</v>
      </c>
      <c r="AB190">
        <v>64</v>
      </c>
      <c r="AC190" t="s">
        <v>90</v>
      </c>
      <c r="AD190" t="s">
        <v>14</v>
      </c>
      <c r="AE190" t="s">
        <v>14</v>
      </c>
      <c r="AF190" t="s">
        <v>94</v>
      </c>
      <c r="AG190" t="s">
        <v>95</v>
      </c>
      <c r="AH190" t="s">
        <v>421</v>
      </c>
      <c r="AI190" s="10">
        <v>46070</v>
      </c>
      <c r="AJ190" t="s">
        <v>229</v>
      </c>
      <c r="AK190" s="103">
        <v>13479260</v>
      </c>
      <c r="AL190" t="e">
        <v>#N/A</v>
      </c>
      <c r="AM190" t="e">
        <v>#N/A</v>
      </c>
      <c r="AN190" t="s">
        <v>5224</v>
      </c>
      <c r="AO190">
        <f>_xlfn.XLOOKUP(Tabla1[[#This Row],[NIC]],'R.V.'!B:B,'R.V.'!I:I)</f>
        <v>0</v>
      </c>
      <c r="AP190" t="str">
        <f>_xlfn.XLOOKUP(Tabla1[[#This Row],[NIC]],'R.V.'!B:B,'R.V.'!A:A)</f>
        <v>Rosmeri Rivera Rodriguez</v>
      </c>
      <c r="AQ190" t="str">
        <f>_xlfn.XLOOKUP(Tabla1[[#This Row],[NIC]],'R.V.'!B:B,'R.V.'!G:G)</f>
        <v xml:space="preserve">CR 19, 3 69   - VALLEDUPAR  </v>
      </c>
      <c r="AR190" t="str">
        <f>_xlfn.XLOOKUP(Tabla1[[#This Row],[NIC]],'R.V.'!B:B,'R.V.'!E:E)</f>
        <v>PRIVADO</v>
      </c>
      <c r="AS190" t="str">
        <f>VLOOKUP(Tabla1[[#This Row],[NIC]],'R.V.'!B:D,3,0)</f>
        <v xml:space="preserve"> </v>
      </c>
    </row>
    <row r="191" spans="1:45">
      <c r="A191">
        <v>5337269</v>
      </c>
      <c r="B191" s="10">
        <v>46111</v>
      </c>
      <c r="C191" t="s">
        <v>422</v>
      </c>
      <c r="D191" t="s">
        <v>422</v>
      </c>
      <c r="E191" t="s">
        <v>423</v>
      </c>
      <c r="F191">
        <v>5337269</v>
      </c>
      <c r="G191">
        <v>5337269243</v>
      </c>
      <c r="H191">
        <v>25317875</v>
      </c>
      <c r="I191">
        <v>5374512</v>
      </c>
      <c r="J191">
        <v>3110</v>
      </c>
      <c r="K191">
        <v>50</v>
      </c>
      <c r="L191">
        <v>2002</v>
      </c>
      <c r="M191" s="10">
        <v>46102</v>
      </c>
      <c r="N191" t="s">
        <v>86</v>
      </c>
      <c r="O191" t="s">
        <v>87</v>
      </c>
      <c r="P191" s="103">
        <v>4028550</v>
      </c>
      <c r="Q191">
        <v>3240</v>
      </c>
      <c r="R191">
        <v>3433039.2</v>
      </c>
      <c r="S191" t="s">
        <v>88</v>
      </c>
      <c r="T191" t="s">
        <v>424</v>
      </c>
      <c r="U191">
        <v>46121</v>
      </c>
      <c r="V191" t="s">
        <v>90</v>
      </c>
      <c r="W191" t="s">
        <v>91</v>
      </c>
      <c r="X191" t="s">
        <v>130</v>
      </c>
      <c r="Y191" t="s">
        <v>93</v>
      </c>
      <c r="Z191">
        <v>30</v>
      </c>
      <c r="AA191" t="s">
        <v>20</v>
      </c>
      <c r="AB191">
        <v>65</v>
      </c>
      <c r="AC191" t="s">
        <v>90</v>
      </c>
      <c r="AD191" t="s">
        <v>14</v>
      </c>
      <c r="AE191" t="s">
        <v>14</v>
      </c>
      <c r="AF191" t="s">
        <v>94</v>
      </c>
      <c r="AG191" t="s">
        <v>95</v>
      </c>
      <c r="AH191" t="s">
        <v>187</v>
      </c>
      <c r="AI191" s="10">
        <v>46072</v>
      </c>
      <c r="AJ191" t="s">
        <v>193</v>
      </c>
      <c r="AK191" s="103">
        <v>4028550</v>
      </c>
      <c r="AL191" t="e">
        <v>#N/A</v>
      </c>
      <c r="AM191" t="e">
        <v>#N/A</v>
      </c>
      <c r="AN191" t="s">
        <v>5224</v>
      </c>
      <c r="AO191">
        <f>_xlfn.XLOOKUP(Tabla1[[#This Row],[NIC]],'R.V.'!B:B,'R.V.'!I:I)</f>
        <v>0</v>
      </c>
      <c r="AP191" t="str">
        <f>_xlfn.XLOOKUP(Tabla1[[#This Row],[NIC]],'R.V.'!B:B,'R.V.'!A:A)</f>
        <v>Rosmeri Rivera Rodriguez</v>
      </c>
      <c r="AQ191" t="str">
        <f>_xlfn.XLOOKUP(Tabla1[[#This Row],[NIC]],'R.V.'!B:B,'R.V.'!G:G)</f>
        <v>CR 7A, 44 156   139    ) - VALLEDUPAR</v>
      </c>
      <c r="AR191" t="str">
        <f>_xlfn.XLOOKUP(Tabla1[[#This Row],[NIC]],'R.V.'!B:B,'R.V.'!E:E)</f>
        <v>PRIVADO</v>
      </c>
      <c r="AS191" t="str">
        <f>VLOOKUP(Tabla1[[#This Row],[NIC]],'R.V.'!B:D,3,0)</f>
        <v xml:space="preserve"> </v>
      </c>
    </row>
    <row r="192" spans="1:45">
      <c r="A192">
        <v>5329215</v>
      </c>
      <c r="B192" s="10">
        <v>46111</v>
      </c>
      <c r="C192" t="s">
        <v>425</v>
      </c>
      <c r="D192" t="s">
        <v>426</v>
      </c>
      <c r="E192" t="s">
        <v>427</v>
      </c>
      <c r="F192">
        <v>5329215</v>
      </c>
      <c r="G192">
        <v>5329215327</v>
      </c>
      <c r="H192">
        <v>25309515</v>
      </c>
      <c r="I192">
        <v>5358404</v>
      </c>
      <c r="J192">
        <v>3110</v>
      </c>
      <c r="K192">
        <v>50</v>
      </c>
      <c r="L192">
        <v>2002</v>
      </c>
      <c r="M192" s="10">
        <v>46102</v>
      </c>
      <c r="N192" t="s">
        <v>86</v>
      </c>
      <c r="O192" t="s">
        <v>87</v>
      </c>
      <c r="P192" s="103">
        <v>2099510</v>
      </c>
      <c r="Q192">
        <v>1600</v>
      </c>
      <c r="R192">
        <v>1761056</v>
      </c>
      <c r="S192" t="s">
        <v>88</v>
      </c>
      <c r="T192" t="s">
        <v>428</v>
      </c>
      <c r="U192">
        <v>46121</v>
      </c>
      <c r="V192" t="s">
        <v>90</v>
      </c>
      <c r="W192" t="s">
        <v>91</v>
      </c>
      <c r="X192" t="s">
        <v>92</v>
      </c>
      <c r="Y192" t="s">
        <v>93</v>
      </c>
      <c r="Z192">
        <v>30</v>
      </c>
      <c r="AA192" t="s">
        <v>20</v>
      </c>
      <c r="AB192">
        <v>66</v>
      </c>
      <c r="AC192" t="s">
        <v>90</v>
      </c>
      <c r="AD192" t="s">
        <v>14</v>
      </c>
      <c r="AE192" t="s">
        <v>14</v>
      </c>
      <c r="AF192" t="s">
        <v>94</v>
      </c>
      <c r="AG192" t="s">
        <v>95</v>
      </c>
      <c r="AH192" t="s">
        <v>429</v>
      </c>
      <c r="AI192" s="10">
        <v>46072</v>
      </c>
      <c r="AJ192" t="s">
        <v>186</v>
      </c>
      <c r="AK192" s="103">
        <v>2099510</v>
      </c>
      <c r="AL192" t="e">
        <v>#N/A</v>
      </c>
      <c r="AM192" t="e">
        <v>#N/A</v>
      </c>
      <c r="AN192" t="s">
        <v>5224</v>
      </c>
      <c r="AO192">
        <f>_xlfn.XLOOKUP(Tabla1[[#This Row],[NIC]],'R.V.'!B:B,'R.V.'!I:I)</f>
        <v>0</v>
      </c>
      <c r="AP192" t="str">
        <f>_xlfn.XLOOKUP(Tabla1[[#This Row],[NIC]],'R.V.'!B:B,'R.V.'!A:A)</f>
        <v>Rosmeri Rivera Rodriguez</v>
      </c>
      <c r="AQ192" t="str">
        <f>_xlfn.XLOOKUP(Tabla1[[#This Row],[NIC]],'R.V.'!B:B,'R.V.'!G:G)</f>
        <v>CR 8, 16A 43  - VALLEDUPAR</v>
      </c>
      <c r="AR192" t="str">
        <f>_xlfn.XLOOKUP(Tabla1[[#This Row],[NIC]],'R.V.'!B:B,'R.V.'!E:E)</f>
        <v>PRIVADO</v>
      </c>
      <c r="AS192" t="str">
        <f>VLOOKUP(Tabla1[[#This Row],[NIC]],'R.V.'!B:D,3,0)</f>
        <v xml:space="preserve"> </v>
      </c>
    </row>
    <row r="193" spans="1:45">
      <c r="A193">
        <v>5359263</v>
      </c>
      <c r="B193" s="10">
        <v>46111</v>
      </c>
      <c r="C193" t="s">
        <v>430</v>
      </c>
      <c r="D193" t="s">
        <v>430</v>
      </c>
      <c r="E193" t="s">
        <v>431</v>
      </c>
      <c r="F193">
        <v>5359263</v>
      </c>
      <c r="G193">
        <v>5359263328</v>
      </c>
      <c r="H193">
        <v>25337520</v>
      </c>
      <c r="I193">
        <v>5418500</v>
      </c>
      <c r="J193">
        <v>3110</v>
      </c>
      <c r="K193">
        <v>50</v>
      </c>
      <c r="L193">
        <v>2004</v>
      </c>
      <c r="M193" s="10">
        <v>46102</v>
      </c>
      <c r="N193" t="s">
        <v>86</v>
      </c>
      <c r="O193" t="s">
        <v>87</v>
      </c>
      <c r="P193" s="103">
        <v>11005560</v>
      </c>
      <c r="Q193">
        <v>8400</v>
      </c>
      <c r="R193">
        <v>9294424.8000000007</v>
      </c>
      <c r="S193" t="s">
        <v>88</v>
      </c>
      <c r="T193" t="s">
        <v>432</v>
      </c>
      <c r="U193">
        <v>46121</v>
      </c>
      <c r="V193" t="s">
        <v>90</v>
      </c>
      <c r="W193" t="s">
        <v>91</v>
      </c>
      <c r="X193" t="s">
        <v>92</v>
      </c>
      <c r="Y193" t="s">
        <v>93</v>
      </c>
      <c r="Z193">
        <v>30</v>
      </c>
      <c r="AA193" t="s">
        <v>20</v>
      </c>
      <c r="AB193">
        <v>67</v>
      </c>
      <c r="AC193" t="s">
        <v>90</v>
      </c>
      <c r="AD193" t="s">
        <v>14</v>
      </c>
      <c r="AE193" t="s">
        <v>14</v>
      </c>
      <c r="AF193" t="s">
        <v>94</v>
      </c>
      <c r="AG193" t="s">
        <v>95</v>
      </c>
      <c r="AH193" t="s">
        <v>394</v>
      </c>
      <c r="AI193" s="10">
        <v>46072</v>
      </c>
      <c r="AJ193" t="s">
        <v>223</v>
      </c>
      <c r="AK193" s="103">
        <v>38562210</v>
      </c>
      <c r="AL193" t="e">
        <v>#N/A</v>
      </c>
      <c r="AM193" t="e">
        <v>#N/A</v>
      </c>
      <c r="AN193" t="s">
        <v>5224</v>
      </c>
      <c r="AO193">
        <f>_xlfn.XLOOKUP(Tabla1[[#This Row],[NIC]],'R.V.'!B:B,'R.V.'!I:I)</f>
        <v>0</v>
      </c>
      <c r="AP193" t="str">
        <f>_xlfn.XLOOKUP(Tabla1[[#This Row],[NIC]],'R.V.'!B:B,'R.V.'!A:A)</f>
        <v>Rosmeri Rivera Rodriguez</v>
      </c>
      <c r="AQ193" t="str">
        <f>_xlfn.XLOOKUP(Tabla1[[#This Row],[NIC]],'R.V.'!B:B,'R.V.'!G:G)</f>
        <v>CLLE 7 13 A 37 - VALLEDUPAR</v>
      </c>
      <c r="AR193" t="str">
        <f>_xlfn.XLOOKUP(Tabla1[[#This Row],[NIC]],'R.V.'!B:B,'R.V.'!E:E)</f>
        <v>PRIVADO</v>
      </c>
      <c r="AS193" t="str">
        <f>VLOOKUP(Tabla1[[#This Row],[NIC]],'R.V.'!B:D,3,0)</f>
        <v xml:space="preserve"> </v>
      </c>
    </row>
    <row r="194" spans="1:45">
      <c r="A194">
        <v>6816541</v>
      </c>
      <c r="B194" s="10">
        <v>46111</v>
      </c>
      <c r="C194" t="s">
        <v>433</v>
      </c>
      <c r="D194" t="s">
        <v>433</v>
      </c>
      <c r="E194" t="s">
        <v>434</v>
      </c>
      <c r="F194">
        <v>6816541</v>
      </c>
      <c r="G194">
        <v>6816541242</v>
      </c>
      <c r="H194">
        <v>35058891</v>
      </c>
      <c r="I194">
        <v>7218045</v>
      </c>
      <c r="J194">
        <v>3110</v>
      </c>
      <c r="K194">
        <v>38</v>
      </c>
      <c r="L194">
        <v>3714</v>
      </c>
      <c r="M194" s="10">
        <v>46105</v>
      </c>
      <c r="N194" t="s">
        <v>214</v>
      </c>
      <c r="O194" t="s">
        <v>215</v>
      </c>
      <c r="P194" s="103">
        <v>1377240</v>
      </c>
      <c r="Q194">
        <v>1041</v>
      </c>
      <c r="R194">
        <v>1145787.06</v>
      </c>
      <c r="S194" t="s">
        <v>88</v>
      </c>
      <c r="T194" t="s">
        <v>435</v>
      </c>
      <c r="U194">
        <v>46121</v>
      </c>
      <c r="V194" t="s">
        <v>90</v>
      </c>
      <c r="W194" t="s">
        <v>91</v>
      </c>
      <c r="X194" t="s">
        <v>92</v>
      </c>
      <c r="Y194" t="s">
        <v>121</v>
      </c>
      <c r="Z194">
        <v>32</v>
      </c>
      <c r="AA194" t="s">
        <v>20</v>
      </c>
      <c r="AB194">
        <v>68</v>
      </c>
      <c r="AC194" t="s">
        <v>90</v>
      </c>
      <c r="AD194" t="s">
        <v>14</v>
      </c>
      <c r="AE194" t="s">
        <v>14</v>
      </c>
      <c r="AF194" t="s">
        <v>94</v>
      </c>
      <c r="AG194" t="s">
        <v>436</v>
      </c>
      <c r="AH194" t="s">
        <v>141</v>
      </c>
      <c r="AI194" s="10">
        <v>46073</v>
      </c>
      <c r="AJ194" t="s">
        <v>317</v>
      </c>
      <c r="AK194" s="103">
        <v>1431740</v>
      </c>
      <c r="AL194" t="e">
        <v>#N/A</v>
      </c>
      <c r="AM194" t="e">
        <v>#N/A</v>
      </c>
      <c r="AN194" t="s">
        <v>5224</v>
      </c>
      <c r="AO194">
        <f>_xlfn.XLOOKUP(Tabla1[[#This Row],[NIC]],'R.V.'!B:B,'R.V.'!I:I)</f>
        <v>0</v>
      </c>
      <c r="AP194" t="str">
        <f>_xlfn.XLOOKUP(Tabla1[[#This Row],[NIC]],'R.V.'!B:B,'R.V.'!A:A)</f>
        <v>Rosmeri Rivera Rodriguez</v>
      </c>
      <c r="AQ194" t="str">
        <f>_xlfn.XLOOKUP(Tabla1[[#This Row],[NIC]],'R.V.'!B:B,'R.V.'!G:G)</f>
        <v>CLL 4  19B 117 - VALLEDUPAR</v>
      </c>
      <c r="AR194" t="str">
        <f>_xlfn.XLOOKUP(Tabla1[[#This Row],[NIC]],'R.V.'!B:B,'R.V.'!E:E)</f>
        <v>PRIVADO</v>
      </c>
      <c r="AS194" t="str">
        <f>VLOOKUP(Tabla1[[#This Row],[NIC]],'R.V.'!B:D,3,0)</f>
        <v xml:space="preserve"> </v>
      </c>
    </row>
    <row r="195" spans="1:45">
      <c r="A195">
        <v>5352973</v>
      </c>
      <c r="B195" s="10">
        <v>46111</v>
      </c>
      <c r="C195" t="s">
        <v>437</v>
      </c>
      <c r="D195" t="s">
        <v>437</v>
      </c>
      <c r="E195" t="s">
        <v>438</v>
      </c>
      <c r="F195">
        <v>5352973</v>
      </c>
      <c r="G195">
        <v>5352973322</v>
      </c>
      <c r="H195">
        <v>25308926</v>
      </c>
      <c r="I195">
        <v>5405920</v>
      </c>
      <c r="J195">
        <v>3110</v>
      </c>
      <c r="K195">
        <v>1</v>
      </c>
      <c r="L195">
        <v>304</v>
      </c>
      <c r="M195" s="10">
        <v>46098</v>
      </c>
      <c r="N195" t="s">
        <v>86</v>
      </c>
      <c r="O195" t="s">
        <v>87</v>
      </c>
      <c r="P195" s="103">
        <v>3172800</v>
      </c>
      <c r="Q195">
        <v>2475</v>
      </c>
      <c r="R195">
        <v>2724133.5</v>
      </c>
      <c r="S195" t="s">
        <v>88</v>
      </c>
      <c r="T195" t="s">
        <v>439</v>
      </c>
      <c r="U195">
        <v>46121</v>
      </c>
      <c r="V195" t="s">
        <v>90</v>
      </c>
      <c r="W195" t="s">
        <v>91</v>
      </c>
      <c r="X195" t="s">
        <v>92</v>
      </c>
      <c r="Y195" t="s">
        <v>121</v>
      </c>
      <c r="Z195">
        <v>31</v>
      </c>
      <c r="AA195" t="s">
        <v>20</v>
      </c>
      <c r="AB195">
        <v>69</v>
      </c>
      <c r="AC195" t="s">
        <v>90</v>
      </c>
      <c r="AD195" t="s">
        <v>14</v>
      </c>
      <c r="AE195" t="s">
        <v>14</v>
      </c>
      <c r="AF195" t="s">
        <v>94</v>
      </c>
      <c r="AG195" t="s">
        <v>95</v>
      </c>
      <c r="AH195" t="s">
        <v>126</v>
      </c>
      <c r="AI195" s="10">
        <v>46067</v>
      </c>
      <c r="AJ195" t="s">
        <v>440</v>
      </c>
      <c r="AK195" s="103">
        <v>3172800</v>
      </c>
      <c r="AL195" t="e">
        <v>#N/A</v>
      </c>
      <c r="AM195" t="e">
        <v>#N/A</v>
      </c>
      <c r="AN195" t="s">
        <v>5224</v>
      </c>
      <c r="AO195">
        <f>_xlfn.XLOOKUP(Tabla1[[#This Row],[NIC]],'R.V.'!B:B,'R.V.'!I:I)</f>
        <v>0</v>
      </c>
      <c r="AP195" t="str">
        <f>_xlfn.XLOOKUP(Tabla1[[#This Row],[NIC]],'R.V.'!B:B,'R.V.'!A:A)</f>
        <v>Rosmeri Rivera Rodriguez</v>
      </c>
      <c r="AQ195" t="str">
        <f>_xlfn.XLOOKUP(Tabla1[[#This Row],[NIC]],'R.V.'!B:B,'R.V.'!G:G)</f>
        <v>CLLE 15 4 54 - VALLEDUPAR</v>
      </c>
      <c r="AR195" t="str">
        <f>_xlfn.XLOOKUP(Tabla1[[#This Row],[NIC]],'R.V.'!B:B,'R.V.'!E:E)</f>
        <v>PRIVADO</v>
      </c>
      <c r="AS195" t="str">
        <f>VLOOKUP(Tabla1[[#This Row],[NIC]],'R.V.'!B:D,3,0)</f>
        <v xml:space="preserve"> </v>
      </c>
    </row>
    <row r="196" spans="1:45">
      <c r="A196">
        <v>5335532</v>
      </c>
      <c r="B196" s="10">
        <v>46111</v>
      </c>
      <c r="C196" t="s">
        <v>437</v>
      </c>
      <c r="D196" t="s">
        <v>437</v>
      </c>
      <c r="E196" t="s">
        <v>438</v>
      </c>
      <c r="F196">
        <v>5335532</v>
      </c>
      <c r="G196">
        <v>5335532331</v>
      </c>
      <c r="H196">
        <v>25306061</v>
      </c>
      <c r="I196">
        <v>5371038</v>
      </c>
      <c r="J196">
        <v>3110</v>
      </c>
      <c r="K196">
        <v>50</v>
      </c>
      <c r="L196">
        <v>2004</v>
      </c>
      <c r="M196" s="10">
        <v>46102</v>
      </c>
      <c r="N196" t="s">
        <v>86</v>
      </c>
      <c r="O196" t="s">
        <v>87</v>
      </c>
      <c r="P196" s="103">
        <v>15791740</v>
      </c>
      <c r="Q196">
        <v>12480</v>
      </c>
      <c r="R196">
        <v>13736236.800000001</v>
      </c>
      <c r="S196" t="s">
        <v>88</v>
      </c>
      <c r="T196" t="s">
        <v>441</v>
      </c>
      <c r="U196">
        <v>46121</v>
      </c>
      <c r="V196" t="s">
        <v>90</v>
      </c>
      <c r="W196" t="s">
        <v>91</v>
      </c>
      <c r="X196" t="s">
        <v>92</v>
      </c>
      <c r="Y196" t="s">
        <v>93</v>
      </c>
      <c r="Z196">
        <v>30</v>
      </c>
      <c r="AA196" t="s">
        <v>20</v>
      </c>
      <c r="AB196">
        <v>69</v>
      </c>
      <c r="AC196" t="s">
        <v>90</v>
      </c>
      <c r="AD196" t="s">
        <v>14</v>
      </c>
      <c r="AE196" t="s">
        <v>14</v>
      </c>
      <c r="AF196" t="s">
        <v>94</v>
      </c>
      <c r="AG196" t="s">
        <v>95</v>
      </c>
      <c r="AH196" t="s">
        <v>126</v>
      </c>
      <c r="AI196" s="10">
        <v>46072</v>
      </c>
      <c r="AJ196" t="s">
        <v>440</v>
      </c>
      <c r="AK196" s="103">
        <v>15791740</v>
      </c>
      <c r="AL196" t="e">
        <v>#N/A</v>
      </c>
      <c r="AM196" t="e">
        <v>#N/A</v>
      </c>
      <c r="AN196" t="s">
        <v>5224</v>
      </c>
      <c r="AO196">
        <f>_xlfn.XLOOKUP(Tabla1[[#This Row],[NIC]],'R.V.'!B:B,'R.V.'!I:I)</f>
        <v>0</v>
      </c>
      <c r="AP196" t="str">
        <f>_xlfn.XLOOKUP(Tabla1[[#This Row],[NIC]],'R.V.'!B:B,'R.V.'!A:A)</f>
        <v>Rosmeri Rivera Rodriguez</v>
      </c>
      <c r="AQ196" t="str">
        <f>_xlfn.XLOOKUP(Tabla1[[#This Row],[NIC]],'R.V.'!B:B,'R.V.'!G:G)</f>
        <v>CLLE 15 4 54 - VALLEDUPAR</v>
      </c>
      <c r="AR196" t="str">
        <f>_xlfn.XLOOKUP(Tabla1[[#This Row],[NIC]],'R.V.'!B:B,'R.V.'!E:E)</f>
        <v>PRIVADO</v>
      </c>
      <c r="AS196" t="str">
        <f>VLOOKUP(Tabla1[[#This Row],[NIC]],'R.V.'!B:D,3,0)</f>
        <v xml:space="preserve"> </v>
      </c>
    </row>
    <row r="197" spans="1:45">
      <c r="A197">
        <v>6610911</v>
      </c>
      <c r="B197" s="10">
        <v>46111</v>
      </c>
      <c r="C197" t="s">
        <v>442</v>
      </c>
      <c r="D197" t="s">
        <v>442</v>
      </c>
      <c r="E197" t="s">
        <v>443</v>
      </c>
      <c r="F197">
        <v>6610911</v>
      </c>
      <c r="G197">
        <v>6610911276</v>
      </c>
      <c r="H197">
        <v>35003080</v>
      </c>
      <c r="I197">
        <v>6850818</v>
      </c>
      <c r="J197">
        <v>3110</v>
      </c>
      <c r="K197">
        <v>50</v>
      </c>
      <c r="L197">
        <v>2006</v>
      </c>
      <c r="M197" s="10">
        <v>46108</v>
      </c>
      <c r="N197" t="s">
        <v>86</v>
      </c>
      <c r="O197" t="s">
        <v>87</v>
      </c>
      <c r="P197" s="103">
        <v>12193370</v>
      </c>
      <c r="Q197">
        <v>9920</v>
      </c>
      <c r="R197">
        <v>10511033.6</v>
      </c>
      <c r="S197" t="s">
        <v>88</v>
      </c>
      <c r="T197" t="s">
        <v>444</v>
      </c>
      <c r="U197">
        <v>46121</v>
      </c>
      <c r="V197" t="s">
        <v>90</v>
      </c>
      <c r="W197" t="s">
        <v>91</v>
      </c>
      <c r="X197" t="s">
        <v>130</v>
      </c>
      <c r="Y197" t="s">
        <v>93</v>
      </c>
      <c r="Z197">
        <v>32</v>
      </c>
      <c r="AA197" t="s">
        <v>20</v>
      </c>
      <c r="AB197">
        <v>70</v>
      </c>
      <c r="AC197" t="s">
        <v>90</v>
      </c>
      <c r="AD197" t="s">
        <v>14</v>
      </c>
      <c r="AE197" t="s">
        <v>14</v>
      </c>
      <c r="AF197" t="s">
        <v>94</v>
      </c>
      <c r="AG197" t="s">
        <v>95</v>
      </c>
      <c r="AH197" t="s">
        <v>274</v>
      </c>
      <c r="AI197" s="10">
        <v>46076</v>
      </c>
      <c r="AJ197" t="s">
        <v>317</v>
      </c>
      <c r="AK197" s="103">
        <v>12193372</v>
      </c>
      <c r="AL197" t="e">
        <v>#N/A</v>
      </c>
      <c r="AM197" t="e">
        <v>#N/A</v>
      </c>
      <c r="AN197" t="s">
        <v>5224</v>
      </c>
      <c r="AO197">
        <f>_xlfn.XLOOKUP(Tabla1[[#This Row],[NIC]],'R.V.'!B:B,'R.V.'!I:I)</f>
        <v>0</v>
      </c>
      <c r="AP197" t="str">
        <f>_xlfn.XLOOKUP(Tabla1[[#This Row],[NIC]],'R.V.'!B:B,'R.V.'!A:A)</f>
        <v>Rosmeri Rivera Rodriguez</v>
      </c>
      <c r="AQ197" t="str">
        <f>_xlfn.XLOOKUP(Tabla1[[#This Row],[NIC]],'R.V.'!B:B,'R.V.'!G:G)</f>
        <v>KRA 7 41 30  - VALLEDUPAR</v>
      </c>
      <c r="AR197" t="str">
        <f>_xlfn.XLOOKUP(Tabla1[[#This Row],[NIC]],'R.V.'!B:B,'R.V.'!E:E)</f>
        <v>PRIVADO</v>
      </c>
      <c r="AS197" t="str">
        <f>VLOOKUP(Tabla1[[#This Row],[NIC]],'R.V.'!B:D,3,0)</f>
        <v>MOTEL SANTA BARBARA</v>
      </c>
    </row>
    <row r="198" spans="1:45">
      <c r="A198">
        <v>7768538</v>
      </c>
      <c r="B198" s="10">
        <v>46111</v>
      </c>
      <c r="C198" t="s">
        <v>445</v>
      </c>
      <c r="D198" t="s">
        <v>445</v>
      </c>
      <c r="E198" t="s">
        <v>446</v>
      </c>
      <c r="F198">
        <v>7768538</v>
      </c>
      <c r="G198">
        <v>7768538138</v>
      </c>
      <c r="H198">
        <v>36025678</v>
      </c>
      <c r="I198">
        <v>3204585</v>
      </c>
      <c r="J198">
        <v>3180</v>
      </c>
      <c r="K198">
        <v>6</v>
      </c>
      <c r="L198">
        <v>1215</v>
      </c>
      <c r="M198" s="10">
        <v>46105</v>
      </c>
      <c r="N198" t="s">
        <v>86</v>
      </c>
      <c r="O198" t="s">
        <v>87</v>
      </c>
      <c r="P198" s="103">
        <v>1153120</v>
      </c>
      <c r="Q198">
        <v>863</v>
      </c>
      <c r="R198">
        <v>914417.54</v>
      </c>
      <c r="S198" t="s">
        <v>88</v>
      </c>
      <c r="T198" t="s">
        <v>447</v>
      </c>
      <c r="U198">
        <v>46121</v>
      </c>
      <c r="V198" t="s">
        <v>448</v>
      </c>
      <c r="W198" t="s">
        <v>91</v>
      </c>
      <c r="X198" t="s">
        <v>130</v>
      </c>
      <c r="Y198" t="s">
        <v>93</v>
      </c>
      <c r="Z198">
        <v>32</v>
      </c>
      <c r="AA198" t="s">
        <v>20</v>
      </c>
      <c r="AB198">
        <v>71</v>
      </c>
      <c r="AC198" t="s">
        <v>90</v>
      </c>
      <c r="AD198" t="s">
        <v>14</v>
      </c>
      <c r="AE198" t="s">
        <v>14</v>
      </c>
      <c r="AF198" t="s">
        <v>94</v>
      </c>
      <c r="AG198" t="s">
        <v>95</v>
      </c>
      <c r="AH198" t="s">
        <v>449</v>
      </c>
      <c r="AI198" s="10">
        <v>46073</v>
      </c>
      <c r="AJ198" t="s">
        <v>246</v>
      </c>
      <c r="AK198" s="103">
        <v>1153120</v>
      </c>
      <c r="AL198" t="e">
        <v>#N/A</v>
      </c>
      <c r="AM198" t="e">
        <v>#N/A</v>
      </c>
      <c r="AN198" t="s">
        <v>5224</v>
      </c>
      <c r="AO198">
        <f>_xlfn.XLOOKUP(Tabla1[[#This Row],[NIC]],'R.V.'!B:B,'R.V.'!I:I)</f>
        <v>0</v>
      </c>
      <c r="AP198" t="str">
        <f>_xlfn.XLOOKUP(Tabla1[[#This Row],[NIC]],'R.V.'!B:B,'R.V.'!A:A)</f>
        <v>Rosmeri Rivera Rodriguez</v>
      </c>
      <c r="AQ198" t="str">
        <f>_xlfn.XLOOKUP(Tabla1[[#This Row],[NIC]],'R.V.'!B:B,'R.V.'!G:G)</f>
        <v>CC MAYALES ETAPA 1 LOC 133 - VALLEDUPAR</v>
      </c>
      <c r="AR198" t="str">
        <f>_xlfn.XLOOKUP(Tabla1[[#This Row],[NIC]],'R.V.'!B:B,'R.V.'!E:E)</f>
        <v>PRIVADO</v>
      </c>
      <c r="AS198" t="str">
        <f>VLOOKUP(Tabla1[[#This Row],[NIC]],'R.V.'!B:D,3,0)</f>
        <v xml:space="preserve"> </v>
      </c>
    </row>
    <row r="199" spans="1:45">
      <c r="A199">
        <v>7582584</v>
      </c>
      <c r="B199" s="10">
        <v>46111</v>
      </c>
      <c r="C199" t="s">
        <v>425</v>
      </c>
      <c r="D199" t="s">
        <v>426</v>
      </c>
      <c r="E199" t="s">
        <v>427</v>
      </c>
      <c r="F199">
        <v>7582584</v>
      </c>
      <c r="G199">
        <v>7582584188</v>
      </c>
      <c r="H199">
        <v>25350090</v>
      </c>
      <c r="I199">
        <v>8662612</v>
      </c>
      <c r="J199">
        <v>3110</v>
      </c>
      <c r="K199">
        <v>1</v>
      </c>
      <c r="L199">
        <v>304</v>
      </c>
      <c r="M199" s="10">
        <v>46087</v>
      </c>
      <c r="N199" t="s">
        <v>86</v>
      </c>
      <c r="O199" t="s">
        <v>87</v>
      </c>
      <c r="P199" s="103">
        <v>31580</v>
      </c>
      <c r="Q199">
        <v>0</v>
      </c>
      <c r="R199">
        <v>0</v>
      </c>
      <c r="S199" t="s">
        <v>88</v>
      </c>
      <c r="T199" t="s">
        <v>450</v>
      </c>
      <c r="U199">
        <v>46121</v>
      </c>
      <c r="V199" t="s">
        <v>90</v>
      </c>
      <c r="W199" t="s">
        <v>91</v>
      </c>
      <c r="X199" t="s">
        <v>92</v>
      </c>
      <c r="Y199" t="s">
        <v>93</v>
      </c>
      <c r="Z199">
        <v>30</v>
      </c>
      <c r="AA199" t="s">
        <v>20</v>
      </c>
      <c r="AB199">
        <v>72</v>
      </c>
      <c r="AC199" t="s">
        <v>90</v>
      </c>
      <c r="AD199" t="s">
        <v>14</v>
      </c>
      <c r="AE199" t="s">
        <v>14</v>
      </c>
      <c r="AF199" t="s">
        <v>94</v>
      </c>
      <c r="AG199" t="s">
        <v>95</v>
      </c>
      <c r="AH199" t="s">
        <v>227</v>
      </c>
      <c r="AI199" s="10">
        <v>46057</v>
      </c>
      <c r="AJ199" t="s">
        <v>211</v>
      </c>
      <c r="AK199" s="103">
        <v>904450</v>
      </c>
      <c r="AL199" t="e">
        <v>#N/A</v>
      </c>
      <c r="AM199" t="e">
        <v>#N/A</v>
      </c>
      <c r="AN199" t="s">
        <v>5224</v>
      </c>
      <c r="AO199">
        <f>_xlfn.XLOOKUP(Tabla1[[#This Row],[NIC]],'R.V.'!B:B,'R.V.'!I:I)</f>
        <v>0</v>
      </c>
      <c r="AP199" t="str">
        <f>_xlfn.XLOOKUP(Tabla1[[#This Row],[NIC]],'R.V.'!B:B,'R.V.'!A:A)</f>
        <v>Rosmeri Rivera Rodriguez</v>
      </c>
      <c r="AQ199" t="str">
        <f>_xlfn.XLOOKUP(Tabla1[[#This Row],[NIC]],'R.V.'!B:B,'R.V.'!G:G)</f>
        <v>CLL 16 7 46 - VALLEDUPAR</v>
      </c>
      <c r="AR199" t="str">
        <f>_xlfn.XLOOKUP(Tabla1[[#This Row],[NIC]],'R.V.'!B:B,'R.V.'!E:E)</f>
        <v>PRIVADO</v>
      </c>
      <c r="AS199" t="str">
        <f>VLOOKUP(Tabla1[[#This Row],[NIC]],'R.V.'!B:D,3,0)</f>
        <v xml:space="preserve"> </v>
      </c>
    </row>
    <row r="200" spans="1:45">
      <c r="A200">
        <v>1008609</v>
      </c>
      <c r="B200" s="10">
        <v>46111</v>
      </c>
      <c r="C200" t="s">
        <v>451</v>
      </c>
      <c r="D200" t="s">
        <v>451</v>
      </c>
      <c r="E200" t="s">
        <v>452</v>
      </c>
      <c r="F200">
        <v>1008609</v>
      </c>
      <c r="G200">
        <v>1008609073</v>
      </c>
      <c r="H200">
        <v>25329219</v>
      </c>
      <c r="I200">
        <v>3784677</v>
      </c>
      <c r="J200">
        <v>3110</v>
      </c>
      <c r="K200">
        <v>50</v>
      </c>
      <c r="L200">
        <v>2002</v>
      </c>
      <c r="M200" s="10">
        <v>46102</v>
      </c>
      <c r="N200" t="s">
        <v>86</v>
      </c>
      <c r="O200" t="s">
        <v>87</v>
      </c>
      <c r="P200" s="103">
        <v>7585030</v>
      </c>
      <c r="Q200">
        <v>6180</v>
      </c>
      <c r="R200">
        <v>6548204.4000000004</v>
      </c>
      <c r="S200" t="s">
        <v>88</v>
      </c>
      <c r="T200" t="s">
        <v>453</v>
      </c>
      <c r="U200">
        <v>46121</v>
      </c>
      <c r="V200" t="s">
        <v>90</v>
      </c>
      <c r="W200" t="s">
        <v>91</v>
      </c>
      <c r="X200" t="s">
        <v>130</v>
      </c>
      <c r="Y200" t="s">
        <v>93</v>
      </c>
      <c r="Z200">
        <v>30</v>
      </c>
      <c r="AA200" t="s">
        <v>20</v>
      </c>
      <c r="AB200">
        <v>73</v>
      </c>
      <c r="AC200" t="s">
        <v>90</v>
      </c>
      <c r="AD200" t="s">
        <v>14</v>
      </c>
      <c r="AE200" t="s">
        <v>14</v>
      </c>
      <c r="AF200" t="s">
        <v>94</v>
      </c>
      <c r="AG200" t="s">
        <v>95</v>
      </c>
      <c r="AH200" t="s">
        <v>253</v>
      </c>
      <c r="AI200" s="10">
        <v>46072</v>
      </c>
      <c r="AJ200" t="s">
        <v>186</v>
      </c>
      <c r="AK200" s="103">
        <v>7585030</v>
      </c>
      <c r="AL200" t="e">
        <v>#N/A</v>
      </c>
      <c r="AM200" t="e">
        <v>#N/A</v>
      </c>
      <c r="AN200" t="s">
        <v>5224</v>
      </c>
      <c r="AO200">
        <f>_xlfn.XLOOKUP(Tabla1[[#This Row],[NIC]],'R.V.'!B:B,'R.V.'!I:I)</f>
        <v>0</v>
      </c>
      <c r="AP200" t="str">
        <f>_xlfn.XLOOKUP(Tabla1[[#This Row],[NIC]],'R.V.'!B:B,'R.V.'!A:A)</f>
        <v>Rosmeri Rivera Rodriguez</v>
      </c>
      <c r="AQ200" t="str">
        <f>_xlfn.XLOOKUP(Tabla1[[#This Row],[NIC]],'R.V.'!B:B,'R.V.'!G:G)</f>
        <v>CLL 16A CR 11 - 5 LOPERENA  - VALLEDUPAR</v>
      </c>
      <c r="AR200" t="str">
        <f>_xlfn.XLOOKUP(Tabla1[[#This Row],[NIC]],'R.V.'!B:B,'R.V.'!E:E)</f>
        <v>PRIVADO</v>
      </c>
      <c r="AS200" t="str">
        <f>VLOOKUP(Tabla1[[#This Row],[NIC]],'R.V.'!B:D,3,0)</f>
        <v xml:space="preserve"> </v>
      </c>
    </row>
    <row r="201" spans="1:45">
      <c r="A201">
        <v>5342801</v>
      </c>
      <c r="B201" s="10">
        <v>46111</v>
      </c>
      <c r="C201" t="s">
        <v>454</v>
      </c>
      <c r="D201" t="s">
        <v>454</v>
      </c>
      <c r="E201" t="s">
        <v>455</v>
      </c>
      <c r="F201">
        <v>5342801</v>
      </c>
      <c r="G201">
        <v>5342801325</v>
      </c>
      <c r="H201">
        <v>25329185</v>
      </c>
      <c r="I201">
        <v>5385576</v>
      </c>
      <c r="J201">
        <v>3180</v>
      </c>
      <c r="K201">
        <v>1</v>
      </c>
      <c r="L201">
        <v>305</v>
      </c>
      <c r="M201" s="10">
        <v>46099</v>
      </c>
      <c r="N201" t="s">
        <v>86</v>
      </c>
      <c r="O201" t="s">
        <v>87</v>
      </c>
      <c r="P201" s="103">
        <v>4641670</v>
      </c>
      <c r="Q201">
        <v>3607</v>
      </c>
      <c r="R201">
        <v>3970080.62</v>
      </c>
      <c r="S201" t="s">
        <v>88</v>
      </c>
      <c r="T201" t="s">
        <v>456</v>
      </c>
      <c r="U201">
        <v>46121</v>
      </c>
      <c r="V201" t="s">
        <v>457</v>
      </c>
      <c r="W201" t="s">
        <v>91</v>
      </c>
      <c r="X201" t="s">
        <v>92</v>
      </c>
      <c r="Y201" t="s">
        <v>93</v>
      </c>
      <c r="Z201">
        <v>30</v>
      </c>
      <c r="AA201" t="s">
        <v>20</v>
      </c>
      <c r="AB201">
        <v>73</v>
      </c>
      <c r="AC201" t="s">
        <v>90</v>
      </c>
      <c r="AD201" t="s">
        <v>4885</v>
      </c>
      <c r="AE201" t="s">
        <v>14</v>
      </c>
      <c r="AF201" t="s">
        <v>94</v>
      </c>
      <c r="AL201" t="e">
        <v>#N/A</v>
      </c>
      <c r="AM201" t="e">
        <v>#N/A</v>
      </c>
      <c r="AN201" t="s">
        <v>5227</v>
      </c>
      <c r="AO201">
        <f>_xlfn.XLOOKUP(Tabla1[[#This Row],[NIC]],'R.V.'!B:B,'R.V.'!I:I)</f>
        <v>0</v>
      </c>
      <c r="AP201" t="str">
        <f>_xlfn.XLOOKUP(Tabla1[[#This Row],[NIC]],'R.V.'!B:B,'R.V.'!A:A)</f>
        <v>Rosmeri Rivera Rodriguez</v>
      </c>
      <c r="AQ201" t="str">
        <f>_xlfn.XLOOKUP(Tabla1[[#This Row],[NIC]],'R.V.'!B:B,'R.V.'!G:G)</f>
        <v>CLL 16  11A 24 ENTR 2 LOPERENA  - VALLEDUPAR</v>
      </c>
      <c r="AR201" t="str">
        <f>_xlfn.XLOOKUP(Tabla1[[#This Row],[NIC]],'R.V.'!B:B,'R.V.'!E:E)</f>
        <v>PRIVADO</v>
      </c>
      <c r="AS201" t="str">
        <f>VLOOKUP(Tabla1[[#This Row],[NIC]],'R.V.'!B:D,3,0)</f>
        <v xml:space="preserve"> </v>
      </c>
    </row>
    <row r="202" spans="1:45">
      <c r="A202">
        <v>5335807</v>
      </c>
      <c r="B202" s="10">
        <v>46111</v>
      </c>
      <c r="C202" t="s">
        <v>458</v>
      </c>
      <c r="D202" t="s">
        <v>458</v>
      </c>
      <c r="E202" t="s">
        <v>459</v>
      </c>
      <c r="F202">
        <v>5335807</v>
      </c>
      <c r="G202">
        <v>5335807323</v>
      </c>
      <c r="H202">
        <v>25309317</v>
      </c>
      <c r="I202">
        <v>5371588</v>
      </c>
      <c r="J202">
        <v>3180</v>
      </c>
      <c r="K202">
        <v>50</v>
      </c>
      <c r="L202">
        <v>2002</v>
      </c>
      <c r="M202" s="10">
        <v>46102</v>
      </c>
      <c r="N202" t="s">
        <v>282</v>
      </c>
      <c r="O202" t="s">
        <v>283</v>
      </c>
      <c r="P202" s="103">
        <v>2423280</v>
      </c>
      <c r="Q202">
        <v>2240</v>
      </c>
      <c r="R202">
        <v>1977875.2</v>
      </c>
      <c r="S202" t="s">
        <v>88</v>
      </c>
      <c r="T202" t="s">
        <v>460</v>
      </c>
      <c r="U202">
        <v>46121</v>
      </c>
      <c r="V202" t="s">
        <v>90</v>
      </c>
      <c r="W202" t="s">
        <v>91</v>
      </c>
      <c r="X202" t="s">
        <v>130</v>
      </c>
      <c r="Y202" t="s">
        <v>93</v>
      </c>
      <c r="Z202">
        <v>30</v>
      </c>
      <c r="AA202" t="s">
        <v>20</v>
      </c>
      <c r="AB202">
        <v>74</v>
      </c>
      <c r="AC202" t="s">
        <v>90</v>
      </c>
      <c r="AD202" t="s">
        <v>14</v>
      </c>
      <c r="AE202" t="s">
        <v>14</v>
      </c>
      <c r="AF202" t="s">
        <v>94</v>
      </c>
      <c r="AG202" t="s">
        <v>95</v>
      </c>
      <c r="AH202" t="s">
        <v>461</v>
      </c>
      <c r="AI202" s="10">
        <v>46072</v>
      </c>
      <c r="AJ202" t="s">
        <v>440</v>
      </c>
      <c r="AK202" s="103">
        <v>2423280</v>
      </c>
      <c r="AL202" t="e">
        <v>#N/A</v>
      </c>
      <c r="AM202" t="e">
        <v>#N/A</v>
      </c>
      <c r="AN202" t="s">
        <v>5224</v>
      </c>
      <c r="AO202">
        <f>_xlfn.XLOOKUP(Tabla1[[#This Row],[NIC]],'R.V.'!B:B,'R.V.'!I:I)</f>
        <v>0</v>
      </c>
      <c r="AP202" t="str">
        <f>_xlfn.XLOOKUP(Tabla1[[#This Row],[NIC]],'R.V.'!B:B,'R.V.'!A:A)</f>
        <v>Rosmeri Rivera Rodriguez</v>
      </c>
      <c r="AQ202" t="str">
        <f>_xlfn.XLOOKUP(Tabla1[[#This Row],[NIC]],'R.V.'!B:B,'R.V.'!G:G)</f>
        <v>CR 5 15  23 - VALLEDUPAR</v>
      </c>
      <c r="AR202" t="str">
        <f>_xlfn.XLOOKUP(Tabla1[[#This Row],[NIC]],'R.V.'!B:B,'R.V.'!E:E)</f>
        <v>PRIVADO</v>
      </c>
      <c r="AS202" t="str">
        <f>VLOOKUP(Tabla1[[#This Row],[NIC]],'R.V.'!B:D,3,0)</f>
        <v xml:space="preserve"> </v>
      </c>
    </row>
    <row r="203" spans="1:45">
      <c r="A203">
        <v>5335818</v>
      </c>
      <c r="B203" s="10">
        <v>46111</v>
      </c>
      <c r="C203" t="s">
        <v>462</v>
      </c>
      <c r="D203" t="s">
        <v>462</v>
      </c>
      <c r="E203" t="s">
        <v>463</v>
      </c>
      <c r="F203">
        <v>5335818</v>
      </c>
      <c r="G203">
        <v>5335818285</v>
      </c>
      <c r="H203">
        <v>25309318</v>
      </c>
      <c r="I203">
        <v>5371610</v>
      </c>
      <c r="J203">
        <v>3110</v>
      </c>
      <c r="K203">
        <v>50</v>
      </c>
      <c r="L203">
        <v>2002</v>
      </c>
      <c r="M203" s="10">
        <v>46102</v>
      </c>
      <c r="N203" t="s">
        <v>464</v>
      </c>
      <c r="O203" t="s">
        <v>465</v>
      </c>
      <c r="P203" s="103">
        <v>1575590</v>
      </c>
      <c r="Q203">
        <v>1551</v>
      </c>
      <c r="R203">
        <v>1369501.98</v>
      </c>
      <c r="S203" t="s">
        <v>88</v>
      </c>
      <c r="T203" t="s">
        <v>466</v>
      </c>
      <c r="U203">
        <v>46121</v>
      </c>
      <c r="V203" t="s">
        <v>90</v>
      </c>
      <c r="W203" t="s">
        <v>91</v>
      </c>
      <c r="X203" t="s">
        <v>130</v>
      </c>
      <c r="Y203" t="s">
        <v>93</v>
      </c>
      <c r="Z203">
        <v>30</v>
      </c>
      <c r="AA203" t="s">
        <v>20</v>
      </c>
      <c r="AB203">
        <v>74</v>
      </c>
      <c r="AC203" t="s">
        <v>90</v>
      </c>
      <c r="AD203" t="s">
        <v>14</v>
      </c>
      <c r="AE203" t="s">
        <v>14</v>
      </c>
      <c r="AF203" t="s">
        <v>94</v>
      </c>
      <c r="AG203" t="s">
        <v>467</v>
      </c>
      <c r="AH203" t="s">
        <v>147</v>
      </c>
      <c r="AI203" s="10">
        <v>46072</v>
      </c>
      <c r="AJ203" t="s">
        <v>440</v>
      </c>
      <c r="AK203" s="103">
        <v>1575590</v>
      </c>
      <c r="AL203" t="e">
        <v>#N/A</v>
      </c>
      <c r="AM203" t="e">
        <v>#N/A</v>
      </c>
      <c r="AN203" t="s">
        <v>5224</v>
      </c>
      <c r="AO203">
        <f>_xlfn.XLOOKUP(Tabla1[[#This Row],[NIC]],'R.V.'!B:B,'R.V.'!I:I)</f>
        <v>0</v>
      </c>
      <c r="AP203" t="str">
        <f>_xlfn.XLOOKUP(Tabla1[[#This Row],[NIC]],'R.V.'!B:B,'R.V.'!A:A)</f>
        <v>Rosmeri Rivera Rodriguez</v>
      </c>
      <c r="AQ203" t="str">
        <f>_xlfn.XLOOKUP(Tabla1[[#This Row],[NIC]],'R.V.'!B:B,'R.V.'!G:G)</f>
        <v>CR 5 15  23 - VALLEDUPAR</v>
      </c>
      <c r="AR203" t="str">
        <f>_xlfn.XLOOKUP(Tabla1[[#This Row],[NIC]],'R.V.'!B:B,'R.V.'!E:E)</f>
        <v>PRIVADO</v>
      </c>
      <c r="AS203" t="str">
        <f>VLOOKUP(Tabla1[[#This Row],[NIC]],'R.V.'!B:D,3,0)</f>
        <v xml:space="preserve"> </v>
      </c>
    </row>
    <row r="204" spans="1:45">
      <c r="A204">
        <v>1414059</v>
      </c>
      <c r="B204" s="10">
        <v>46111</v>
      </c>
      <c r="C204" t="s">
        <v>683</v>
      </c>
      <c r="D204" t="s">
        <v>683</v>
      </c>
      <c r="E204" t="s">
        <v>684</v>
      </c>
      <c r="F204">
        <v>1414059</v>
      </c>
      <c r="G204">
        <v>1414059013</v>
      </c>
      <c r="H204">
        <v>25806598</v>
      </c>
      <c r="I204">
        <v>1035236</v>
      </c>
      <c r="J204">
        <v>3110</v>
      </c>
      <c r="K204">
        <v>73</v>
      </c>
      <c r="L204">
        <v>770</v>
      </c>
      <c r="M204" s="10">
        <v>46105</v>
      </c>
      <c r="N204" t="s">
        <v>86</v>
      </c>
      <c r="O204" t="s">
        <v>87</v>
      </c>
      <c r="P204" s="103">
        <v>1496910</v>
      </c>
      <c r="Q204">
        <v>1260</v>
      </c>
      <c r="R204">
        <v>1155697.2</v>
      </c>
      <c r="S204" t="s">
        <v>88</v>
      </c>
      <c r="T204" t="s">
        <v>685</v>
      </c>
      <c r="U204">
        <v>46121</v>
      </c>
      <c r="V204" t="s">
        <v>266</v>
      </c>
      <c r="W204" t="s">
        <v>91</v>
      </c>
      <c r="X204" t="s">
        <v>92</v>
      </c>
      <c r="Y204" t="s">
        <v>93</v>
      </c>
      <c r="Z204">
        <v>32</v>
      </c>
      <c r="AA204" t="s">
        <v>20</v>
      </c>
      <c r="AB204">
        <v>75</v>
      </c>
      <c r="AC204" t="s">
        <v>90</v>
      </c>
      <c r="AD204" t="s">
        <v>14</v>
      </c>
      <c r="AE204" t="s">
        <v>14</v>
      </c>
      <c r="AF204" t="s">
        <v>94</v>
      </c>
      <c r="AG204" t="s">
        <v>122</v>
      </c>
      <c r="AH204" t="s">
        <v>103</v>
      </c>
      <c r="AI204" s="10">
        <v>46073</v>
      </c>
      <c r="AJ204" t="s">
        <v>686</v>
      </c>
      <c r="AK204" s="103">
        <v>1496910</v>
      </c>
      <c r="AL204" t="e">
        <v>#N/A</v>
      </c>
      <c r="AM204" t="e">
        <v>#N/A</v>
      </c>
      <c r="AN204" t="s">
        <v>5224</v>
      </c>
      <c r="AO204">
        <f>_xlfn.XLOOKUP(Tabla1[[#This Row],[NIC]],'R.V.'!B:B,'R.V.'!I:I)</f>
        <v>0</v>
      </c>
      <c r="AP204" t="str">
        <f>_xlfn.XLOOKUP(Tabla1[[#This Row],[NIC]],'R.V.'!B:B,'R.V.'!A:A)</f>
        <v>Anyela Maria Gutierrez Ochoa</v>
      </c>
      <c r="AQ204" t="str">
        <f>_xlfn.XLOOKUP(Tabla1[[#This Row],[NIC]],'R.V.'!B:B,'R.V.'!G:G)</f>
        <v>Alcaldia de Agustin Codazzi Calle 18 Cra. 15-93</v>
      </c>
      <c r="AR204" t="str">
        <f>_xlfn.XLOOKUP(Tabla1[[#This Row],[NIC]],'R.V.'!B:B,'R.V.'!E:E)</f>
        <v>EDUCACION</v>
      </c>
      <c r="AS204" t="str">
        <f>VLOOKUP(Tabla1[[#This Row],[NIC]],'R.V.'!B:D,3,0)</f>
        <v>COL FRANCISCO DE PAULA STADE ( EL SOCORRO</v>
      </c>
    </row>
    <row r="205" spans="1:45">
      <c r="A205">
        <v>1414060</v>
      </c>
      <c r="B205" s="10">
        <v>46111</v>
      </c>
      <c r="C205" t="s">
        <v>683</v>
      </c>
      <c r="D205" t="s">
        <v>683</v>
      </c>
      <c r="E205" t="s">
        <v>684</v>
      </c>
      <c r="F205">
        <v>1414060</v>
      </c>
      <c r="G205">
        <v>1414060011</v>
      </c>
      <c r="H205">
        <v>25806598</v>
      </c>
      <c r="I205">
        <v>1035237</v>
      </c>
      <c r="J205">
        <v>3110</v>
      </c>
      <c r="K205">
        <v>73</v>
      </c>
      <c r="L205">
        <v>770</v>
      </c>
      <c r="M205" s="10">
        <v>46105</v>
      </c>
      <c r="N205" t="s">
        <v>86</v>
      </c>
      <c r="O205" t="s">
        <v>87</v>
      </c>
      <c r="P205" s="103">
        <v>1810600</v>
      </c>
      <c r="Q205">
        <v>1560</v>
      </c>
      <c r="R205">
        <v>1430863.2</v>
      </c>
      <c r="S205" t="s">
        <v>88</v>
      </c>
      <c r="T205" t="s">
        <v>685</v>
      </c>
      <c r="U205">
        <v>46121</v>
      </c>
      <c r="V205" t="s">
        <v>266</v>
      </c>
      <c r="W205" t="s">
        <v>91</v>
      </c>
      <c r="X205" t="s">
        <v>92</v>
      </c>
      <c r="Y205" t="s">
        <v>93</v>
      </c>
      <c r="Z205">
        <v>32</v>
      </c>
      <c r="AA205" t="s">
        <v>20</v>
      </c>
      <c r="AB205">
        <v>75</v>
      </c>
      <c r="AC205" t="s">
        <v>90</v>
      </c>
      <c r="AD205" t="s">
        <v>14</v>
      </c>
      <c r="AE205" t="s">
        <v>14</v>
      </c>
      <c r="AF205" t="s">
        <v>94</v>
      </c>
      <c r="AG205" t="s">
        <v>122</v>
      </c>
      <c r="AH205" t="s">
        <v>103</v>
      </c>
      <c r="AI205" s="10">
        <v>46073</v>
      </c>
      <c r="AJ205" t="s">
        <v>686</v>
      </c>
      <c r="AK205" s="103">
        <v>1810600</v>
      </c>
      <c r="AL205" t="e">
        <v>#N/A</v>
      </c>
      <c r="AM205" t="e">
        <v>#N/A</v>
      </c>
      <c r="AN205" t="s">
        <v>5224</v>
      </c>
      <c r="AO205">
        <f>_xlfn.XLOOKUP(Tabla1[[#This Row],[NIC]],'R.V.'!B:B,'R.V.'!I:I)</f>
        <v>0</v>
      </c>
      <c r="AP205" t="str">
        <f>_xlfn.XLOOKUP(Tabla1[[#This Row],[NIC]],'R.V.'!B:B,'R.V.'!A:A)</f>
        <v>Anyela Maria Gutierrez Ochoa</v>
      </c>
      <c r="AQ205" t="str">
        <f>_xlfn.XLOOKUP(Tabla1[[#This Row],[NIC]],'R.V.'!B:B,'R.V.'!G:G)</f>
        <v>Alcaldia de Agustin Codazzi Calle 18 Cra. 15-93</v>
      </c>
      <c r="AR205" t="str">
        <f>_xlfn.XLOOKUP(Tabla1[[#This Row],[NIC]],'R.V.'!B:B,'R.V.'!E:E)</f>
        <v>EDUCACION</v>
      </c>
      <c r="AS205" t="str">
        <f>VLOOKUP(Tabla1[[#This Row],[NIC]],'R.V.'!B:D,3,0)</f>
        <v xml:space="preserve"> COL FRANCISCO DE PAULA STADE ( EL SOCORRO</v>
      </c>
    </row>
    <row r="206" spans="1:45">
      <c r="A206">
        <v>5818339</v>
      </c>
      <c r="B206" s="10">
        <v>46111</v>
      </c>
      <c r="C206" t="s">
        <v>683</v>
      </c>
      <c r="D206" t="s">
        <v>683</v>
      </c>
      <c r="E206" t="s">
        <v>684</v>
      </c>
      <c r="F206">
        <v>5818339</v>
      </c>
      <c r="G206">
        <v>5818339354</v>
      </c>
      <c r="H206">
        <v>25810879</v>
      </c>
      <c r="I206">
        <v>5823834</v>
      </c>
      <c r="J206">
        <v>3110</v>
      </c>
      <c r="K206">
        <v>73</v>
      </c>
      <c r="L206">
        <v>770</v>
      </c>
      <c r="M206" s="10">
        <v>46108</v>
      </c>
      <c r="N206" t="s">
        <v>86</v>
      </c>
      <c r="O206" t="s">
        <v>87</v>
      </c>
      <c r="P206" s="103">
        <v>11622980</v>
      </c>
      <c r="Q206">
        <v>7140</v>
      </c>
      <c r="R206">
        <v>6304477.2000000002</v>
      </c>
      <c r="S206" t="s">
        <v>88</v>
      </c>
      <c r="T206" t="s">
        <v>685</v>
      </c>
      <c r="U206">
        <v>46121</v>
      </c>
      <c r="V206" t="s">
        <v>266</v>
      </c>
      <c r="W206" t="s">
        <v>91</v>
      </c>
      <c r="X206" t="s">
        <v>130</v>
      </c>
      <c r="Y206" t="s">
        <v>93</v>
      </c>
      <c r="Z206">
        <v>32</v>
      </c>
      <c r="AA206" t="s">
        <v>20</v>
      </c>
      <c r="AB206">
        <v>75</v>
      </c>
      <c r="AC206" t="s">
        <v>90</v>
      </c>
      <c r="AD206" t="s">
        <v>14</v>
      </c>
      <c r="AE206" t="s">
        <v>14</v>
      </c>
      <c r="AF206" t="s">
        <v>94</v>
      </c>
      <c r="AG206" t="s">
        <v>122</v>
      </c>
      <c r="AH206" t="s">
        <v>103</v>
      </c>
      <c r="AI206" s="10">
        <v>46076</v>
      </c>
      <c r="AJ206" t="s">
        <v>687</v>
      </c>
      <c r="AK206" s="103">
        <v>11622980</v>
      </c>
      <c r="AL206" t="e">
        <v>#N/A</v>
      </c>
      <c r="AM206" t="e">
        <v>#N/A</v>
      </c>
      <c r="AN206" t="s">
        <v>5224</v>
      </c>
      <c r="AO206">
        <f>_xlfn.XLOOKUP(Tabla1[[#This Row],[NIC]],'R.V.'!B:B,'R.V.'!I:I)</f>
        <v>0</v>
      </c>
      <c r="AP206" t="str">
        <f>_xlfn.XLOOKUP(Tabla1[[#This Row],[NIC]],'R.V.'!B:B,'R.V.'!A:A)</f>
        <v>Anyela Maria Gutierrez Ochoa</v>
      </c>
      <c r="AQ206" t="str">
        <f>_xlfn.XLOOKUP(Tabla1[[#This Row],[NIC]],'R.V.'!B:B,'R.V.'!G:G)</f>
        <v>Alcaldia de Agustin Codazzi Calle 18 Cra. 15-93</v>
      </c>
      <c r="AR206" t="str">
        <f>_xlfn.XLOOKUP(Tabla1[[#This Row],[NIC]],'R.V.'!B:B,'R.V.'!E:E)</f>
        <v>EDUCACION</v>
      </c>
      <c r="AS206" t="str">
        <f>VLOOKUP(Tabla1[[#This Row],[NIC]],'R.V.'!B:D,3,0)</f>
        <v xml:space="preserve">COL LUIS GIRALDO SALA INFORMAT </v>
      </c>
    </row>
    <row r="207" spans="1:45">
      <c r="A207">
        <v>5818612</v>
      </c>
      <c r="B207" s="10">
        <v>46111</v>
      </c>
      <c r="C207" t="s">
        <v>683</v>
      </c>
      <c r="D207" t="s">
        <v>683</v>
      </c>
      <c r="E207" t="s">
        <v>684</v>
      </c>
      <c r="F207">
        <v>5818612</v>
      </c>
      <c r="G207">
        <v>5818612324</v>
      </c>
      <c r="H207">
        <v>25845677</v>
      </c>
      <c r="I207">
        <v>5824380</v>
      </c>
      <c r="J207">
        <v>3110</v>
      </c>
      <c r="K207">
        <v>73</v>
      </c>
      <c r="L207">
        <v>770</v>
      </c>
      <c r="M207" s="10">
        <v>46092</v>
      </c>
      <c r="N207" t="s">
        <v>86</v>
      </c>
      <c r="O207" t="s">
        <v>87</v>
      </c>
      <c r="P207" s="103">
        <v>192380</v>
      </c>
      <c r="Q207">
        <v>184</v>
      </c>
      <c r="R207">
        <v>168768.48</v>
      </c>
      <c r="S207" t="s">
        <v>88</v>
      </c>
      <c r="T207" t="s">
        <v>688</v>
      </c>
      <c r="U207">
        <v>46121</v>
      </c>
      <c r="V207" t="s">
        <v>266</v>
      </c>
      <c r="W207" t="s">
        <v>91</v>
      </c>
      <c r="X207" t="s">
        <v>92</v>
      </c>
      <c r="Y207" t="s">
        <v>93</v>
      </c>
      <c r="Z207">
        <v>30</v>
      </c>
      <c r="AA207" t="s">
        <v>20</v>
      </c>
      <c r="AB207">
        <v>75</v>
      </c>
      <c r="AC207" t="s">
        <v>90</v>
      </c>
      <c r="AD207" t="s">
        <v>14</v>
      </c>
      <c r="AE207" t="s">
        <v>14</v>
      </c>
      <c r="AF207" t="s">
        <v>94</v>
      </c>
      <c r="AG207" t="s">
        <v>122</v>
      </c>
      <c r="AH207" t="s">
        <v>103</v>
      </c>
      <c r="AI207" s="10">
        <v>46062</v>
      </c>
      <c r="AJ207" t="s">
        <v>689</v>
      </c>
      <c r="AK207" s="103">
        <v>192380</v>
      </c>
      <c r="AL207" t="e">
        <v>#N/A</v>
      </c>
      <c r="AM207" t="e">
        <v>#N/A</v>
      </c>
      <c r="AN207" t="s">
        <v>5224</v>
      </c>
      <c r="AO207">
        <f>_xlfn.XLOOKUP(Tabla1[[#This Row],[NIC]],'R.V.'!B:B,'R.V.'!I:I)</f>
        <v>0</v>
      </c>
      <c r="AP207" t="str">
        <f>_xlfn.XLOOKUP(Tabla1[[#This Row],[NIC]],'R.V.'!B:B,'R.V.'!A:A)</f>
        <v>Anyela Maria Gutierrez Ochoa</v>
      </c>
      <c r="AQ207" t="str">
        <f>_xlfn.XLOOKUP(Tabla1[[#This Row],[NIC]],'R.V.'!B:B,'R.V.'!G:G)</f>
        <v>Alcaldia de Agustin Codazzi Calle 18 Cra. 15-93</v>
      </c>
      <c r="AR207" t="str">
        <f>_xlfn.XLOOKUP(Tabla1[[#This Row],[NIC]],'R.V.'!B:B,'R.V.'!E:E)</f>
        <v>EDUCACION</v>
      </c>
      <c r="AS207" t="str">
        <f>VLOOKUP(Tabla1[[#This Row],[NIC]],'R.V.'!B:D,3,0)</f>
        <v xml:space="preserve">ESCUELA RURAL AVE MARIA </v>
      </c>
    </row>
    <row r="208" spans="1:45">
      <c r="A208">
        <v>5819468</v>
      </c>
      <c r="B208" s="10">
        <v>46111</v>
      </c>
      <c r="C208" t="s">
        <v>683</v>
      </c>
      <c r="D208" t="s">
        <v>683</v>
      </c>
      <c r="E208" t="s">
        <v>684</v>
      </c>
      <c r="F208">
        <v>5819468</v>
      </c>
      <c r="G208">
        <v>5819468326</v>
      </c>
      <c r="H208">
        <v>25805373</v>
      </c>
      <c r="I208">
        <v>5826092</v>
      </c>
      <c r="J208">
        <v>3110</v>
      </c>
      <c r="K208">
        <v>73</v>
      </c>
      <c r="L208">
        <v>770</v>
      </c>
      <c r="M208" s="10">
        <v>46105</v>
      </c>
      <c r="N208" t="s">
        <v>86</v>
      </c>
      <c r="O208" t="s">
        <v>87</v>
      </c>
      <c r="P208" s="103">
        <v>6535230</v>
      </c>
      <c r="Q208">
        <v>4000</v>
      </c>
      <c r="R208">
        <v>3668880</v>
      </c>
      <c r="S208" t="s">
        <v>88</v>
      </c>
      <c r="T208" t="s">
        <v>685</v>
      </c>
      <c r="U208">
        <v>46121</v>
      </c>
      <c r="V208" t="s">
        <v>266</v>
      </c>
      <c r="W208" t="s">
        <v>91</v>
      </c>
      <c r="X208" t="s">
        <v>92</v>
      </c>
      <c r="Y208" t="s">
        <v>93</v>
      </c>
      <c r="Z208">
        <v>32</v>
      </c>
      <c r="AA208" t="s">
        <v>20</v>
      </c>
      <c r="AB208">
        <v>75</v>
      </c>
      <c r="AC208" t="s">
        <v>90</v>
      </c>
      <c r="AD208" t="s">
        <v>14</v>
      </c>
      <c r="AE208" t="s">
        <v>14</v>
      </c>
      <c r="AF208" t="s">
        <v>94</v>
      </c>
      <c r="AG208" t="s">
        <v>122</v>
      </c>
      <c r="AH208" t="s">
        <v>103</v>
      </c>
      <c r="AI208" s="10">
        <v>46073</v>
      </c>
      <c r="AJ208" t="s">
        <v>267</v>
      </c>
      <c r="AK208" s="103">
        <v>6535230</v>
      </c>
      <c r="AL208" t="e">
        <v>#N/A</v>
      </c>
      <c r="AM208" t="e">
        <v>#N/A</v>
      </c>
      <c r="AN208" t="s">
        <v>5224</v>
      </c>
      <c r="AO208">
        <f>_xlfn.XLOOKUP(Tabla1[[#This Row],[NIC]],'R.V.'!B:B,'R.V.'!I:I)</f>
        <v>0</v>
      </c>
      <c r="AP208" t="str">
        <f>_xlfn.XLOOKUP(Tabla1[[#This Row],[NIC]],'R.V.'!B:B,'R.V.'!A:A)</f>
        <v>Anyela Maria Gutierrez Ochoa</v>
      </c>
      <c r="AQ208" t="str">
        <f>_xlfn.XLOOKUP(Tabla1[[#This Row],[NIC]],'R.V.'!B:B,'R.V.'!G:G)</f>
        <v>Alcaldia de Agustin Codazzi Calle 18 Cra. 15-93</v>
      </c>
      <c r="AR208" t="str">
        <f>_xlfn.XLOOKUP(Tabla1[[#This Row],[NIC]],'R.V.'!B:B,'R.V.'!E:E)</f>
        <v>EDUCACION</v>
      </c>
      <c r="AS208" t="str">
        <f>VLOOKUP(Tabla1[[#This Row],[NIC]],'R.V.'!B:D,3,0)</f>
        <v>ESCUELA CAMILO TORRES</v>
      </c>
    </row>
    <row r="209" spans="1:45">
      <c r="A209">
        <v>5829466</v>
      </c>
      <c r="B209" s="10">
        <v>46111</v>
      </c>
      <c r="C209" t="s">
        <v>683</v>
      </c>
      <c r="D209" t="s">
        <v>683</v>
      </c>
      <c r="E209" t="s">
        <v>684</v>
      </c>
      <c r="F209">
        <v>5829466</v>
      </c>
      <c r="G209">
        <v>5829466345</v>
      </c>
      <c r="H209">
        <v>25805591</v>
      </c>
      <c r="I209">
        <v>5846088</v>
      </c>
      <c r="J209">
        <v>3110</v>
      </c>
      <c r="K209">
        <v>73</v>
      </c>
      <c r="L209">
        <v>770</v>
      </c>
      <c r="M209" s="10">
        <v>46101</v>
      </c>
      <c r="N209" t="s">
        <v>86</v>
      </c>
      <c r="O209" t="s">
        <v>87</v>
      </c>
      <c r="P209" s="103">
        <v>240900</v>
      </c>
      <c r="Q209">
        <v>116</v>
      </c>
      <c r="R209">
        <v>106397.52</v>
      </c>
      <c r="S209" t="s">
        <v>88</v>
      </c>
      <c r="T209" t="s">
        <v>688</v>
      </c>
      <c r="U209">
        <v>46121</v>
      </c>
      <c r="V209" t="s">
        <v>266</v>
      </c>
      <c r="W209" t="s">
        <v>91</v>
      </c>
      <c r="X209" t="s">
        <v>92</v>
      </c>
      <c r="Y209" t="s">
        <v>93</v>
      </c>
      <c r="Z209">
        <v>30</v>
      </c>
      <c r="AA209" t="s">
        <v>20</v>
      </c>
      <c r="AB209">
        <v>75</v>
      </c>
      <c r="AC209" t="s">
        <v>90</v>
      </c>
      <c r="AD209" t="s">
        <v>14</v>
      </c>
      <c r="AE209" t="s">
        <v>14</v>
      </c>
      <c r="AF209" t="s">
        <v>94</v>
      </c>
      <c r="AG209" t="s">
        <v>122</v>
      </c>
      <c r="AH209" t="s">
        <v>103</v>
      </c>
      <c r="AI209" s="10">
        <v>46071</v>
      </c>
      <c r="AJ209" t="s">
        <v>222</v>
      </c>
      <c r="AK209" s="103">
        <v>240900</v>
      </c>
      <c r="AL209" t="e">
        <v>#N/A</v>
      </c>
      <c r="AM209" t="e">
        <v>#N/A</v>
      </c>
      <c r="AN209" t="s">
        <v>5224</v>
      </c>
      <c r="AO209">
        <f>_xlfn.XLOOKUP(Tabla1[[#This Row],[NIC]],'R.V.'!B:B,'R.V.'!I:I)</f>
        <v>0</v>
      </c>
      <c r="AP209" t="str">
        <f>_xlfn.XLOOKUP(Tabla1[[#This Row],[NIC]],'R.V.'!B:B,'R.V.'!A:A)</f>
        <v>Anyela Maria Gutierrez Ochoa</v>
      </c>
      <c r="AQ209" t="str">
        <f>_xlfn.XLOOKUP(Tabla1[[#This Row],[NIC]],'R.V.'!B:B,'R.V.'!G:G)</f>
        <v>Alcaldia de Agustin Codazzi Calle 18 Cra. 15-93</v>
      </c>
      <c r="AR209" t="str">
        <f>_xlfn.XLOOKUP(Tabla1[[#This Row],[NIC]],'R.V.'!B:B,'R.V.'!E:E)</f>
        <v>EDUCACION</v>
      </c>
      <c r="AS209" t="str">
        <f>VLOOKUP(Tabla1[[#This Row],[NIC]],'R.V.'!B:D,3,0)</f>
        <v>COLEGIO EL CARMEN</v>
      </c>
    </row>
    <row r="210" spans="1:45">
      <c r="A210">
        <v>5830101</v>
      </c>
      <c r="B210" s="10">
        <v>46111</v>
      </c>
      <c r="C210" t="s">
        <v>683</v>
      </c>
      <c r="D210" t="s">
        <v>683</v>
      </c>
      <c r="E210" t="s">
        <v>684</v>
      </c>
      <c r="F210">
        <v>5830101</v>
      </c>
      <c r="G210">
        <v>5830101332</v>
      </c>
      <c r="H210">
        <v>25806153</v>
      </c>
      <c r="I210">
        <v>5847358</v>
      </c>
      <c r="J210">
        <v>3110</v>
      </c>
      <c r="K210">
        <v>73</v>
      </c>
      <c r="L210">
        <v>770</v>
      </c>
      <c r="M210" s="10">
        <v>46105</v>
      </c>
      <c r="N210" t="s">
        <v>86</v>
      </c>
      <c r="O210" t="s">
        <v>87</v>
      </c>
      <c r="P210" s="103">
        <v>3928110</v>
      </c>
      <c r="Q210">
        <v>1560</v>
      </c>
      <c r="R210">
        <v>1430863.2</v>
      </c>
      <c r="S210" t="s">
        <v>88</v>
      </c>
      <c r="T210" t="s">
        <v>685</v>
      </c>
      <c r="U210">
        <v>46121</v>
      </c>
      <c r="V210" t="s">
        <v>266</v>
      </c>
      <c r="W210" t="s">
        <v>91</v>
      </c>
      <c r="X210" t="s">
        <v>92</v>
      </c>
      <c r="Y210" t="s">
        <v>93</v>
      </c>
      <c r="Z210">
        <v>32</v>
      </c>
      <c r="AA210" t="s">
        <v>20</v>
      </c>
      <c r="AB210">
        <v>75</v>
      </c>
      <c r="AC210" t="s">
        <v>90</v>
      </c>
      <c r="AD210" t="s">
        <v>14</v>
      </c>
      <c r="AE210" t="s">
        <v>14</v>
      </c>
      <c r="AF210" t="s">
        <v>94</v>
      </c>
      <c r="AG210" t="s">
        <v>122</v>
      </c>
      <c r="AH210" t="s">
        <v>103</v>
      </c>
      <c r="AI210" s="10">
        <v>46073</v>
      </c>
      <c r="AJ210" t="s">
        <v>222</v>
      </c>
      <c r="AK210" s="103">
        <v>3928110</v>
      </c>
      <c r="AL210" t="e">
        <v>#N/A</v>
      </c>
      <c r="AM210" t="e">
        <v>#N/A</v>
      </c>
      <c r="AN210" t="s">
        <v>5224</v>
      </c>
      <c r="AO210">
        <f>_xlfn.XLOOKUP(Tabla1[[#This Row],[NIC]],'R.V.'!B:B,'R.V.'!I:I)</f>
        <v>0</v>
      </c>
      <c r="AP210" t="str">
        <f>_xlfn.XLOOKUP(Tabla1[[#This Row],[NIC]],'R.V.'!B:B,'R.V.'!A:A)</f>
        <v>Anyela Maria Gutierrez Ochoa</v>
      </c>
      <c r="AQ210" t="str">
        <f>_xlfn.XLOOKUP(Tabla1[[#This Row],[NIC]],'R.V.'!B:B,'R.V.'!G:G)</f>
        <v>Alcaldia de Agustin Codazzi Calle 18 Cra. 15-93</v>
      </c>
      <c r="AR210" t="str">
        <f>_xlfn.XLOOKUP(Tabla1[[#This Row],[NIC]],'R.V.'!B:B,'R.V.'!E:E)</f>
        <v>EDUCACION</v>
      </c>
      <c r="AS210" t="str">
        <f>VLOOKUP(Tabla1[[#This Row],[NIC]],'R.V.'!B:D,3,0)</f>
        <v>COL NAL AGUSTIN CODAZZI</v>
      </c>
    </row>
    <row r="211" spans="1:45">
      <c r="A211">
        <v>5830591</v>
      </c>
      <c r="B211" s="10">
        <v>46111</v>
      </c>
      <c r="C211" t="s">
        <v>683</v>
      </c>
      <c r="D211" t="s">
        <v>683</v>
      </c>
      <c r="E211" t="s">
        <v>684</v>
      </c>
      <c r="F211">
        <v>5830591</v>
      </c>
      <c r="G211">
        <v>5830591356</v>
      </c>
      <c r="H211">
        <v>25806598</v>
      </c>
      <c r="I211">
        <v>5848338</v>
      </c>
      <c r="J211">
        <v>3110</v>
      </c>
      <c r="K211">
        <v>73</v>
      </c>
      <c r="L211">
        <v>770</v>
      </c>
      <c r="M211" s="10">
        <v>46105</v>
      </c>
      <c r="N211" t="s">
        <v>86</v>
      </c>
      <c r="O211" t="s">
        <v>87</v>
      </c>
      <c r="P211" s="103">
        <v>18496630</v>
      </c>
      <c r="Q211">
        <v>10160</v>
      </c>
      <c r="R211">
        <v>8971076.8000000007</v>
      </c>
      <c r="S211" t="s">
        <v>88</v>
      </c>
      <c r="T211" t="s">
        <v>685</v>
      </c>
      <c r="U211">
        <v>46121</v>
      </c>
      <c r="V211" t="s">
        <v>266</v>
      </c>
      <c r="W211" t="s">
        <v>91</v>
      </c>
      <c r="X211" t="s">
        <v>130</v>
      </c>
      <c r="Y211" t="s">
        <v>93</v>
      </c>
      <c r="Z211">
        <v>32</v>
      </c>
      <c r="AA211" t="s">
        <v>20</v>
      </c>
      <c r="AB211">
        <v>75</v>
      </c>
      <c r="AC211" t="s">
        <v>90</v>
      </c>
      <c r="AD211" t="s">
        <v>14</v>
      </c>
      <c r="AE211" t="s">
        <v>14</v>
      </c>
      <c r="AF211" t="s">
        <v>94</v>
      </c>
      <c r="AG211" t="s">
        <v>122</v>
      </c>
      <c r="AH211" t="s">
        <v>103</v>
      </c>
      <c r="AI211" s="10">
        <v>46073</v>
      </c>
      <c r="AJ211" t="s">
        <v>686</v>
      </c>
      <c r="AK211" s="103">
        <v>18496630</v>
      </c>
      <c r="AL211" t="e">
        <v>#N/A</v>
      </c>
      <c r="AM211" t="e">
        <v>#N/A</v>
      </c>
      <c r="AN211" t="s">
        <v>5224</v>
      </c>
      <c r="AO211">
        <f>_xlfn.XLOOKUP(Tabla1[[#This Row],[NIC]],'R.V.'!B:B,'R.V.'!I:I)</f>
        <v>0</v>
      </c>
      <c r="AP211" t="str">
        <f>_xlfn.XLOOKUP(Tabla1[[#This Row],[NIC]],'R.V.'!B:B,'R.V.'!A:A)</f>
        <v>Anyela Maria Gutierrez Ochoa</v>
      </c>
      <c r="AQ211" t="str">
        <f>_xlfn.XLOOKUP(Tabla1[[#This Row],[NIC]],'R.V.'!B:B,'R.V.'!G:G)</f>
        <v>Alcaldia de Agustin Codazzi Calle 18 Cra. 15-93</v>
      </c>
      <c r="AR211" t="str">
        <f>_xlfn.XLOOKUP(Tabla1[[#This Row],[NIC]],'R.V.'!B:B,'R.V.'!E:E)</f>
        <v>EDUCACION</v>
      </c>
      <c r="AS211" t="str">
        <f>VLOOKUP(Tabla1[[#This Row],[NIC]],'R.V.'!B:D,3,0)</f>
        <v>COL. FRANCISCO DE PAULA SANTANDER</v>
      </c>
    </row>
    <row r="212" spans="1:45">
      <c r="A212">
        <v>5830593</v>
      </c>
      <c r="B212" s="10">
        <v>46111</v>
      </c>
      <c r="C212" t="s">
        <v>683</v>
      </c>
      <c r="D212" t="s">
        <v>683</v>
      </c>
      <c r="E212" t="s">
        <v>684</v>
      </c>
      <c r="F212">
        <v>5830593</v>
      </c>
      <c r="G212">
        <v>5830593329</v>
      </c>
      <c r="H212">
        <v>25809482</v>
      </c>
      <c r="I212">
        <v>5848342</v>
      </c>
      <c r="J212">
        <v>3110</v>
      </c>
      <c r="K212">
        <v>73</v>
      </c>
      <c r="L212">
        <v>770</v>
      </c>
      <c r="M212" s="10">
        <v>46091</v>
      </c>
      <c r="N212" t="s">
        <v>86</v>
      </c>
      <c r="O212" t="s">
        <v>87</v>
      </c>
      <c r="P212" s="103">
        <v>518040</v>
      </c>
      <c r="Q212">
        <v>380</v>
      </c>
      <c r="R212">
        <v>348543.6</v>
      </c>
      <c r="S212" t="s">
        <v>88</v>
      </c>
      <c r="T212" t="s">
        <v>688</v>
      </c>
      <c r="U212">
        <v>46121</v>
      </c>
      <c r="V212" t="s">
        <v>266</v>
      </c>
      <c r="W212" t="s">
        <v>91</v>
      </c>
      <c r="X212" t="s">
        <v>92</v>
      </c>
      <c r="Y212" t="s">
        <v>93</v>
      </c>
      <c r="Z212">
        <v>31</v>
      </c>
      <c r="AA212" t="s">
        <v>20</v>
      </c>
      <c r="AB212">
        <v>75</v>
      </c>
      <c r="AC212" t="s">
        <v>90</v>
      </c>
      <c r="AD212" t="s">
        <v>14</v>
      </c>
      <c r="AE212" t="s">
        <v>14</v>
      </c>
      <c r="AF212" t="s">
        <v>94</v>
      </c>
      <c r="AG212" t="s">
        <v>122</v>
      </c>
      <c r="AH212" t="s">
        <v>103</v>
      </c>
      <c r="AI212" s="10">
        <v>46060</v>
      </c>
      <c r="AJ212" t="s">
        <v>222</v>
      </c>
      <c r="AK212" s="103">
        <v>518040</v>
      </c>
      <c r="AL212" t="e">
        <v>#N/A</v>
      </c>
      <c r="AM212" t="e">
        <v>#N/A</v>
      </c>
      <c r="AN212" t="s">
        <v>5224</v>
      </c>
      <c r="AO212">
        <f>_xlfn.XLOOKUP(Tabla1[[#This Row],[NIC]],'R.V.'!B:B,'R.V.'!I:I)</f>
        <v>0</v>
      </c>
      <c r="AP212" t="str">
        <f>_xlfn.XLOOKUP(Tabla1[[#This Row],[NIC]],'R.V.'!B:B,'R.V.'!A:A)</f>
        <v>Anyela Maria Gutierrez Ochoa</v>
      </c>
      <c r="AQ212" t="str">
        <f>_xlfn.XLOOKUP(Tabla1[[#This Row],[NIC]],'R.V.'!B:B,'R.V.'!G:G)</f>
        <v>Alcaldia de Agustin Codazzi Calle 18 Cra. 15-93</v>
      </c>
      <c r="AR212" t="str">
        <f>_xlfn.XLOOKUP(Tabla1[[#This Row],[NIC]],'R.V.'!B:B,'R.V.'!E:E)</f>
        <v>EDUCACION</v>
      </c>
      <c r="AS212" t="str">
        <f>VLOOKUP(Tabla1[[#This Row],[NIC]],'R.V.'!B:D,3,0)</f>
        <v>COL. EL OBRERO</v>
      </c>
    </row>
    <row r="213" spans="1:45">
      <c r="A213">
        <v>5830594</v>
      </c>
      <c r="B213" s="10">
        <v>46111</v>
      </c>
      <c r="C213" t="s">
        <v>683</v>
      </c>
      <c r="D213" t="s">
        <v>683</v>
      </c>
      <c r="E213" t="s">
        <v>684</v>
      </c>
      <c r="F213">
        <v>5830594</v>
      </c>
      <c r="G213">
        <v>5830594336</v>
      </c>
      <c r="H213">
        <v>25809147</v>
      </c>
      <c r="I213">
        <v>5848344</v>
      </c>
      <c r="J213">
        <v>3110</v>
      </c>
      <c r="K213">
        <v>73</v>
      </c>
      <c r="L213">
        <v>770</v>
      </c>
      <c r="M213" s="10">
        <v>46101</v>
      </c>
      <c r="N213" t="s">
        <v>86</v>
      </c>
      <c r="O213" t="s">
        <v>87</v>
      </c>
      <c r="P213" s="103">
        <v>3067420</v>
      </c>
      <c r="Q213">
        <v>1494</v>
      </c>
      <c r="R213">
        <v>1370326.68</v>
      </c>
      <c r="S213" t="s">
        <v>88</v>
      </c>
      <c r="T213" t="s">
        <v>688</v>
      </c>
      <c r="U213">
        <v>46121</v>
      </c>
      <c r="V213" t="s">
        <v>266</v>
      </c>
      <c r="W213" t="s">
        <v>91</v>
      </c>
      <c r="X213" t="s">
        <v>92</v>
      </c>
      <c r="Y213" t="s">
        <v>93</v>
      </c>
      <c r="Z213">
        <v>30</v>
      </c>
      <c r="AA213" t="s">
        <v>20</v>
      </c>
      <c r="AB213">
        <v>75</v>
      </c>
      <c r="AC213" t="s">
        <v>90</v>
      </c>
      <c r="AD213" t="s">
        <v>14</v>
      </c>
      <c r="AE213" t="s">
        <v>14</v>
      </c>
      <c r="AF213" t="s">
        <v>94</v>
      </c>
      <c r="AG213" t="s">
        <v>122</v>
      </c>
      <c r="AH213" t="s">
        <v>103</v>
      </c>
      <c r="AI213" s="10">
        <v>46071</v>
      </c>
      <c r="AJ213" t="s">
        <v>222</v>
      </c>
      <c r="AK213" s="103">
        <v>3067420</v>
      </c>
      <c r="AL213" t="e">
        <v>#N/A</v>
      </c>
      <c r="AM213" t="e">
        <v>#N/A</v>
      </c>
      <c r="AN213" t="s">
        <v>5224</v>
      </c>
      <c r="AO213">
        <f>_xlfn.XLOOKUP(Tabla1[[#This Row],[NIC]],'R.V.'!B:B,'R.V.'!I:I)</f>
        <v>0</v>
      </c>
      <c r="AP213" t="str">
        <f>_xlfn.XLOOKUP(Tabla1[[#This Row],[NIC]],'R.V.'!B:B,'R.V.'!A:A)</f>
        <v>Anyela Maria Gutierrez Ochoa</v>
      </c>
      <c r="AQ213" t="str">
        <f>_xlfn.XLOOKUP(Tabla1[[#This Row],[NIC]],'R.V.'!B:B,'R.V.'!G:G)</f>
        <v>Alcaldia de Agustin Codazzi Calle 18 Cra. 15-93</v>
      </c>
      <c r="AR213" t="str">
        <f>_xlfn.XLOOKUP(Tabla1[[#This Row],[NIC]],'R.V.'!B:B,'R.V.'!E:E)</f>
        <v>EDUCACION</v>
      </c>
      <c r="AS213" t="str">
        <f>VLOOKUP(Tabla1[[#This Row],[NIC]],'R.V.'!B:D,3,0)</f>
        <v>INSTITUTO JORGE  FINKE MUJERES CAB HOGAR</v>
      </c>
    </row>
    <row r="214" spans="1:45">
      <c r="A214">
        <v>5830598</v>
      </c>
      <c r="B214" s="10">
        <v>46111</v>
      </c>
      <c r="C214" t="s">
        <v>683</v>
      </c>
      <c r="D214" t="s">
        <v>683</v>
      </c>
      <c r="E214" t="s">
        <v>684</v>
      </c>
      <c r="F214">
        <v>5830598</v>
      </c>
      <c r="G214">
        <v>5830598331</v>
      </c>
      <c r="H214">
        <v>25803938</v>
      </c>
      <c r="I214">
        <v>5848352</v>
      </c>
      <c r="J214">
        <v>3110</v>
      </c>
      <c r="K214">
        <v>73</v>
      </c>
      <c r="L214">
        <v>770</v>
      </c>
      <c r="M214" s="10">
        <v>46087</v>
      </c>
      <c r="N214" t="s">
        <v>86</v>
      </c>
      <c r="O214" t="s">
        <v>87</v>
      </c>
      <c r="P214" s="103">
        <v>2083660</v>
      </c>
      <c r="Q214">
        <v>956</v>
      </c>
      <c r="R214">
        <v>876862.32</v>
      </c>
      <c r="S214" t="s">
        <v>88</v>
      </c>
      <c r="T214" t="s">
        <v>688</v>
      </c>
      <c r="U214">
        <v>46121</v>
      </c>
      <c r="V214" t="s">
        <v>266</v>
      </c>
      <c r="W214" t="s">
        <v>91</v>
      </c>
      <c r="X214" t="s">
        <v>92</v>
      </c>
      <c r="Y214" t="s">
        <v>93</v>
      </c>
      <c r="Z214">
        <v>30</v>
      </c>
      <c r="AA214" t="s">
        <v>20</v>
      </c>
      <c r="AB214">
        <v>75</v>
      </c>
      <c r="AC214" t="s">
        <v>90</v>
      </c>
      <c r="AD214" t="s">
        <v>14</v>
      </c>
      <c r="AE214" t="s">
        <v>14</v>
      </c>
      <c r="AF214" t="s">
        <v>94</v>
      </c>
      <c r="AG214" t="s">
        <v>122</v>
      </c>
      <c r="AH214" t="s">
        <v>103</v>
      </c>
      <c r="AI214" s="10">
        <v>46057</v>
      </c>
      <c r="AJ214" t="s">
        <v>222</v>
      </c>
      <c r="AK214" s="103">
        <v>2083660</v>
      </c>
      <c r="AL214" t="e">
        <v>#N/A</v>
      </c>
      <c r="AM214" t="e">
        <v>#N/A</v>
      </c>
      <c r="AN214" t="s">
        <v>5224</v>
      </c>
      <c r="AO214">
        <f>_xlfn.XLOOKUP(Tabla1[[#This Row],[NIC]],'R.V.'!B:B,'R.V.'!I:I)</f>
        <v>0</v>
      </c>
      <c r="AP214" t="str">
        <f>_xlfn.XLOOKUP(Tabla1[[#This Row],[NIC]],'R.V.'!B:B,'R.V.'!A:A)</f>
        <v>Anyela Maria Gutierrez Ochoa</v>
      </c>
      <c r="AQ214" t="str">
        <f>_xlfn.XLOOKUP(Tabla1[[#This Row],[NIC]],'R.V.'!B:B,'R.V.'!G:G)</f>
        <v>Alcaldia de Agustin Codazzi Calle 18 Cra. 15-93</v>
      </c>
      <c r="AR214" t="str">
        <f>_xlfn.XLOOKUP(Tabla1[[#This Row],[NIC]],'R.V.'!B:B,'R.V.'!E:E)</f>
        <v>EDUCACION</v>
      </c>
      <c r="AS214" t="str">
        <f>VLOOKUP(Tabla1[[#This Row],[NIC]],'R.V.'!B:D,3,0)</f>
        <v>ESCUELA 1 DE MAYO</v>
      </c>
    </row>
    <row r="215" spans="1:45">
      <c r="A215">
        <v>5830601</v>
      </c>
      <c r="B215" s="10">
        <v>46111</v>
      </c>
      <c r="C215" t="s">
        <v>683</v>
      </c>
      <c r="D215" t="s">
        <v>683</v>
      </c>
      <c r="E215" t="s">
        <v>684</v>
      </c>
      <c r="F215">
        <v>5830601</v>
      </c>
      <c r="G215">
        <v>5830601327</v>
      </c>
      <c r="H215">
        <v>25810089</v>
      </c>
      <c r="I215">
        <v>5848358</v>
      </c>
      <c r="J215">
        <v>3110</v>
      </c>
      <c r="K215">
        <v>73</v>
      </c>
      <c r="L215">
        <v>770</v>
      </c>
      <c r="M215" s="10">
        <v>46101</v>
      </c>
      <c r="N215" t="s">
        <v>86</v>
      </c>
      <c r="O215" t="s">
        <v>87</v>
      </c>
      <c r="P215" s="103">
        <v>682160</v>
      </c>
      <c r="Q215">
        <v>538</v>
      </c>
      <c r="R215">
        <v>493464.36</v>
      </c>
      <c r="S215" t="s">
        <v>88</v>
      </c>
      <c r="T215" t="s">
        <v>688</v>
      </c>
      <c r="U215">
        <v>46121</v>
      </c>
      <c r="V215" t="s">
        <v>266</v>
      </c>
      <c r="W215" t="s">
        <v>91</v>
      </c>
      <c r="X215" t="s">
        <v>92</v>
      </c>
      <c r="Y215" t="s">
        <v>93</v>
      </c>
      <c r="Z215">
        <v>30</v>
      </c>
      <c r="AA215" t="s">
        <v>20</v>
      </c>
      <c r="AB215">
        <v>75</v>
      </c>
      <c r="AC215" t="s">
        <v>90</v>
      </c>
      <c r="AD215" t="s">
        <v>14</v>
      </c>
      <c r="AE215" t="s">
        <v>14</v>
      </c>
      <c r="AF215" t="s">
        <v>94</v>
      </c>
      <c r="AG215" t="s">
        <v>122</v>
      </c>
      <c r="AH215" t="s">
        <v>103</v>
      </c>
      <c r="AI215" s="10">
        <v>46071</v>
      </c>
      <c r="AJ215" t="s">
        <v>222</v>
      </c>
      <c r="AK215" s="103">
        <v>682160</v>
      </c>
      <c r="AL215" t="e">
        <v>#N/A</v>
      </c>
      <c r="AM215" t="e">
        <v>#N/A</v>
      </c>
      <c r="AN215" t="s">
        <v>5224</v>
      </c>
      <c r="AO215">
        <f>_xlfn.XLOOKUP(Tabla1[[#This Row],[NIC]],'R.V.'!B:B,'R.V.'!I:I)</f>
        <v>0</v>
      </c>
      <c r="AP215" t="str">
        <f>_xlfn.XLOOKUP(Tabla1[[#This Row],[NIC]],'R.V.'!B:B,'R.V.'!A:A)</f>
        <v>Anyela Maria Gutierrez Ochoa</v>
      </c>
      <c r="AQ215" t="str">
        <f>_xlfn.XLOOKUP(Tabla1[[#This Row],[NIC]],'R.V.'!B:B,'R.V.'!G:G)</f>
        <v>Alcaldia de Agustin Codazzi Calle 18 Cra. 15-93</v>
      </c>
      <c r="AR215" t="str">
        <f>_xlfn.XLOOKUP(Tabla1[[#This Row],[NIC]],'R.V.'!B:B,'R.V.'!E:E)</f>
        <v>EDUCACION</v>
      </c>
      <c r="AS215" t="str">
        <f>VLOOKUP(Tabla1[[#This Row],[NIC]],'R.V.'!B:D,3,0)</f>
        <v>COL.MARTINEZ BARBOSA</v>
      </c>
    </row>
    <row r="216" spans="1:45">
      <c r="A216">
        <v>5830602</v>
      </c>
      <c r="B216" s="10">
        <v>46111</v>
      </c>
      <c r="C216" t="s">
        <v>683</v>
      </c>
      <c r="D216" t="s">
        <v>683</v>
      </c>
      <c r="E216" t="s">
        <v>684</v>
      </c>
      <c r="F216">
        <v>5830602</v>
      </c>
      <c r="G216">
        <v>5830602322</v>
      </c>
      <c r="H216">
        <v>25809768</v>
      </c>
      <c r="I216">
        <v>5848360</v>
      </c>
      <c r="J216">
        <v>3110</v>
      </c>
      <c r="K216">
        <v>73</v>
      </c>
      <c r="L216">
        <v>770</v>
      </c>
      <c r="M216" s="10">
        <v>46100</v>
      </c>
      <c r="N216" t="s">
        <v>86</v>
      </c>
      <c r="O216" t="s">
        <v>87</v>
      </c>
      <c r="P216" s="103">
        <v>3033470</v>
      </c>
      <c r="Q216">
        <v>2237</v>
      </c>
      <c r="R216">
        <v>2051821.14</v>
      </c>
      <c r="S216" t="s">
        <v>88</v>
      </c>
      <c r="T216" t="s">
        <v>688</v>
      </c>
      <c r="U216">
        <v>46121</v>
      </c>
      <c r="V216" t="s">
        <v>266</v>
      </c>
      <c r="W216" t="s">
        <v>91</v>
      </c>
      <c r="X216" t="s">
        <v>92</v>
      </c>
      <c r="Y216" t="s">
        <v>93</v>
      </c>
      <c r="Z216">
        <v>30</v>
      </c>
      <c r="AA216" t="s">
        <v>20</v>
      </c>
      <c r="AB216">
        <v>75</v>
      </c>
      <c r="AC216" t="s">
        <v>90</v>
      </c>
      <c r="AD216" t="s">
        <v>14</v>
      </c>
      <c r="AE216" t="s">
        <v>14</v>
      </c>
      <c r="AF216" t="s">
        <v>94</v>
      </c>
      <c r="AG216" t="s">
        <v>122</v>
      </c>
      <c r="AH216" t="s">
        <v>103</v>
      </c>
      <c r="AI216" s="10">
        <v>46070</v>
      </c>
      <c r="AJ216" t="s">
        <v>267</v>
      </c>
      <c r="AK216" s="103">
        <v>3033470</v>
      </c>
      <c r="AL216" t="e">
        <v>#N/A</v>
      </c>
      <c r="AM216" t="e">
        <v>#N/A</v>
      </c>
      <c r="AN216" t="s">
        <v>5224</v>
      </c>
      <c r="AO216">
        <f>_xlfn.XLOOKUP(Tabla1[[#This Row],[NIC]],'R.V.'!B:B,'R.V.'!I:I)</f>
        <v>0</v>
      </c>
      <c r="AP216" t="str">
        <f>_xlfn.XLOOKUP(Tabla1[[#This Row],[NIC]],'R.V.'!B:B,'R.V.'!A:A)</f>
        <v>Anyela Maria Gutierrez Ochoa</v>
      </c>
      <c r="AQ216" t="str">
        <f>_xlfn.XLOOKUP(Tabla1[[#This Row],[NIC]],'R.V.'!B:B,'R.V.'!G:G)</f>
        <v>Alcaldia de Agustin Codazzi Calle 18 Cra. 15-93</v>
      </c>
      <c r="AR216" t="str">
        <f>_xlfn.XLOOKUP(Tabla1[[#This Row],[NIC]],'R.V.'!B:B,'R.V.'!E:E)</f>
        <v>EDUCACION</v>
      </c>
      <c r="AS216" t="str">
        <f>VLOOKUP(Tabla1[[#This Row],[NIC]],'R.V.'!B:D,3,0)</f>
        <v>ESCUELA B. SAN JOSE 131 136</v>
      </c>
    </row>
    <row r="217" spans="1:45">
      <c r="A217">
        <v>5830604</v>
      </c>
      <c r="B217" s="10">
        <v>46111</v>
      </c>
      <c r="C217" t="s">
        <v>683</v>
      </c>
      <c r="D217" t="s">
        <v>683</v>
      </c>
      <c r="E217" t="s">
        <v>684</v>
      </c>
      <c r="F217">
        <v>5830604</v>
      </c>
      <c r="G217">
        <v>5830604332</v>
      </c>
      <c r="H217">
        <v>25804718</v>
      </c>
      <c r="I217">
        <v>5848364</v>
      </c>
      <c r="J217">
        <v>3110</v>
      </c>
      <c r="K217">
        <v>73</v>
      </c>
      <c r="L217">
        <v>770</v>
      </c>
      <c r="M217" s="10">
        <v>46102</v>
      </c>
      <c r="N217" t="s">
        <v>86</v>
      </c>
      <c r="O217" t="s">
        <v>87</v>
      </c>
      <c r="P217" s="103">
        <v>132160</v>
      </c>
      <c r="Q217">
        <v>12</v>
      </c>
      <c r="R217">
        <v>11006.64</v>
      </c>
      <c r="S217" t="s">
        <v>88</v>
      </c>
      <c r="T217" t="s">
        <v>688</v>
      </c>
      <c r="U217">
        <v>46121</v>
      </c>
      <c r="V217" t="s">
        <v>266</v>
      </c>
      <c r="W217" t="s">
        <v>91</v>
      </c>
      <c r="X217" t="s">
        <v>92</v>
      </c>
      <c r="Y217" t="s">
        <v>93</v>
      </c>
      <c r="Z217">
        <v>30</v>
      </c>
      <c r="AA217" t="s">
        <v>20</v>
      </c>
      <c r="AB217">
        <v>75</v>
      </c>
      <c r="AC217" t="s">
        <v>90</v>
      </c>
      <c r="AD217" t="s">
        <v>14</v>
      </c>
      <c r="AE217" t="s">
        <v>14</v>
      </c>
      <c r="AF217" t="s">
        <v>94</v>
      </c>
      <c r="AG217" t="s">
        <v>122</v>
      </c>
      <c r="AH217" t="s">
        <v>103</v>
      </c>
      <c r="AI217" s="10">
        <v>46072</v>
      </c>
      <c r="AJ217" t="s">
        <v>222</v>
      </c>
      <c r="AK217" s="103">
        <v>132160</v>
      </c>
      <c r="AL217" t="e">
        <v>#N/A</v>
      </c>
      <c r="AM217" t="e">
        <v>#N/A</v>
      </c>
      <c r="AN217" t="s">
        <v>5224</v>
      </c>
      <c r="AO217">
        <f>_xlfn.XLOOKUP(Tabla1[[#This Row],[NIC]],'R.V.'!B:B,'R.V.'!I:I)</f>
        <v>0</v>
      </c>
      <c r="AP217" t="str">
        <f>_xlfn.XLOOKUP(Tabla1[[#This Row],[NIC]],'R.V.'!B:B,'R.V.'!A:A)</f>
        <v>Anyela Maria Gutierrez Ochoa</v>
      </c>
      <c r="AQ217" t="str">
        <f>_xlfn.XLOOKUP(Tabla1[[#This Row],[NIC]],'R.V.'!B:B,'R.V.'!G:G)</f>
        <v>Alcaldia de Agustin Codazzi Calle 18 Cra. 15-93</v>
      </c>
      <c r="AR217" t="str">
        <f>_xlfn.XLOOKUP(Tabla1[[#This Row],[NIC]],'R.V.'!B:B,'R.V.'!E:E)</f>
        <v>EDUCACION</v>
      </c>
      <c r="AS217" t="str">
        <f>VLOOKUP(Tabla1[[#This Row],[NIC]],'R.V.'!B:D,3,0)</f>
        <v xml:space="preserve">ESCUELA BUENOS AIRES </v>
      </c>
    </row>
    <row r="218" spans="1:45">
      <c r="A218">
        <v>5830606</v>
      </c>
      <c r="B218" s="10">
        <v>46111</v>
      </c>
      <c r="C218" t="s">
        <v>683</v>
      </c>
      <c r="D218" t="s">
        <v>683</v>
      </c>
      <c r="E218" t="s">
        <v>684</v>
      </c>
      <c r="F218">
        <v>5830606</v>
      </c>
      <c r="G218">
        <v>5830606290</v>
      </c>
      <c r="H218">
        <v>25807077</v>
      </c>
      <c r="I218">
        <v>5848368</v>
      </c>
      <c r="J218">
        <v>3110</v>
      </c>
      <c r="K218">
        <v>73</v>
      </c>
      <c r="L218">
        <v>770</v>
      </c>
      <c r="M218" s="10">
        <v>46106</v>
      </c>
      <c r="N218" t="s">
        <v>86</v>
      </c>
      <c r="O218" t="s">
        <v>87</v>
      </c>
      <c r="P218" s="103">
        <v>2039390</v>
      </c>
      <c r="Q218">
        <v>1836</v>
      </c>
      <c r="R218">
        <v>1684015.92</v>
      </c>
      <c r="S218" t="s">
        <v>88</v>
      </c>
      <c r="T218" t="s">
        <v>688</v>
      </c>
      <c r="U218">
        <v>46121</v>
      </c>
      <c r="V218" t="s">
        <v>266</v>
      </c>
      <c r="W218" t="s">
        <v>91</v>
      </c>
      <c r="X218" t="s">
        <v>92</v>
      </c>
      <c r="Y218" t="s">
        <v>93</v>
      </c>
      <c r="Z218">
        <v>32</v>
      </c>
      <c r="AA218" t="s">
        <v>20</v>
      </c>
      <c r="AB218">
        <v>75</v>
      </c>
      <c r="AC218" t="s">
        <v>90</v>
      </c>
      <c r="AD218" t="s">
        <v>14</v>
      </c>
      <c r="AE218" t="s">
        <v>14</v>
      </c>
      <c r="AF218" t="s">
        <v>94</v>
      </c>
      <c r="AG218" t="s">
        <v>122</v>
      </c>
      <c r="AH218" t="s">
        <v>103</v>
      </c>
      <c r="AI218" s="10">
        <v>46074</v>
      </c>
      <c r="AJ218" t="s">
        <v>267</v>
      </c>
      <c r="AK218" s="103">
        <v>2039390</v>
      </c>
      <c r="AL218" t="e">
        <v>#N/A</v>
      </c>
      <c r="AM218" t="e">
        <v>#N/A</v>
      </c>
      <c r="AN218" t="s">
        <v>5224</v>
      </c>
      <c r="AO218">
        <f>_xlfn.XLOOKUP(Tabla1[[#This Row],[NIC]],'R.V.'!B:B,'R.V.'!I:I)</f>
        <v>0</v>
      </c>
      <c r="AP218" t="str">
        <f>_xlfn.XLOOKUP(Tabla1[[#This Row],[NIC]],'R.V.'!B:B,'R.V.'!A:A)</f>
        <v>Anyela Maria Gutierrez Ochoa</v>
      </c>
      <c r="AQ218" t="str">
        <f>_xlfn.XLOOKUP(Tabla1[[#This Row],[NIC]],'R.V.'!B:B,'R.V.'!G:G)</f>
        <v>Alcaldia de Agustin Codazzi Calle 18 Cra. 15-93</v>
      </c>
      <c r="AR218" t="str">
        <f>_xlfn.XLOOKUP(Tabla1[[#This Row],[NIC]],'R.V.'!B:B,'R.V.'!E:E)</f>
        <v>EDUCACION</v>
      </c>
      <c r="AS218" t="str">
        <f>VLOOKUP(Tabla1[[#This Row],[NIC]],'R.V.'!B:D,3,0)</f>
        <v>ESCUELA JOSE GALAN</v>
      </c>
    </row>
    <row r="219" spans="1:45">
      <c r="A219">
        <v>5830608</v>
      </c>
      <c r="B219" s="10">
        <v>46111</v>
      </c>
      <c r="C219" t="s">
        <v>683</v>
      </c>
      <c r="D219" t="s">
        <v>683</v>
      </c>
      <c r="E219" t="s">
        <v>684</v>
      </c>
      <c r="F219">
        <v>5830608</v>
      </c>
      <c r="G219">
        <v>5830608335</v>
      </c>
      <c r="H219">
        <v>25808247</v>
      </c>
      <c r="I219">
        <v>5848372</v>
      </c>
      <c r="J219">
        <v>3110</v>
      </c>
      <c r="K219">
        <v>73</v>
      </c>
      <c r="L219">
        <v>770</v>
      </c>
      <c r="M219" s="10">
        <v>46105</v>
      </c>
      <c r="N219" t="s">
        <v>86</v>
      </c>
      <c r="O219" t="s">
        <v>87</v>
      </c>
      <c r="P219" s="103">
        <v>12474620</v>
      </c>
      <c r="Q219">
        <v>9840</v>
      </c>
      <c r="R219">
        <v>9025444.8000000007</v>
      </c>
      <c r="S219" t="s">
        <v>88</v>
      </c>
      <c r="T219" t="s">
        <v>685</v>
      </c>
      <c r="U219">
        <v>46121</v>
      </c>
      <c r="V219" t="s">
        <v>266</v>
      </c>
      <c r="W219" t="s">
        <v>91</v>
      </c>
      <c r="X219" t="s">
        <v>92</v>
      </c>
      <c r="Y219" t="s">
        <v>93</v>
      </c>
      <c r="Z219">
        <v>32</v>
      </c>
      <c r="AA219" t="s">
        <v>20</v>
      </c>
      <c r="AB219">
        <v>75</v>
      </c>
      <c r="AC219" t="s">
        <v>90</v>
      </c>
      <c r="AD219" t="s">
        <v>14</v>
      </c>
      <c r="AE219" t="s">
        <v>14</v>
      </c>
      <c r="AF219" t="s">
        <v>94</v>
      </c>
      <c r="AG219" t="s">
        <v>122</v>
      </c>
      <c r="AH219" t="s">
        <v>103</v>
      </c>
      <c r="AI219" s="10">
        <v>46073</v>
      </c>
      <c r="AJ219" t="s">
        <v>222</v>
      </c>
      <c r="AK219" s="103">
        <v>12474620</v>
      </c>
      <c r="AL219" t="e">
        <v>#N/A</v>
      </c>
      <c r="AM219" t="e">
        <v>#N/A</v>
      </c>
      <c r="AN219" t="s">
        <v>5224</v>
      </c>
      <c r="AO219">
        <f>_xlfn.XLOOKUP(Tabla1[[#This Row],[NIC]],'R.V.'!B:B,'R.V.'!I:I)</f>
        <v>0</v>
      </c>
      <c r="AP219" t="str">
        <f>_xlfn.XLOOKUP(Tabla1[[#This Row],[NIC]],'R.V.'!B:B,'R.V.'!A:A)</f>
        <v>Anyela Maria Gutierrez Ochoa</v>
      </c>
      <c r="AQ219" t="str">
        <f>_xlfn.XLOOKUP(Tabla1[[#This Row],[NIC]],'R.V.'!B:B,'R.V.'!G:G)</f>
        <v>Alcaldia de Agustin Codazzi Calle 18 Cra. 15-93</v>
      </c>
      <c r="AR219" t="str">
        <f>_xlfn.XLOOKUP(Tabla1[[#This Row],[NIC]],'R.V.'!B:B,'R.V.'!E:E)</f>
        <v>EDUCACION</v>
      </c>
      <c r="AS219" t="str">
        <f>VLOOKUP(Tabla1[[#This Row],[NIC]],'R.V.'!B:D,3,0)</f>
        <v>ESCUELA LAS FLOREZ</v>
      </c>
    </row>
    <row r="220" spans="1:45">
      <c r="A220">
        <v>5830610</v>
      </c>
      <c r="B220" s="10">
        <v>46111</v>
      </c>
      <c r="C220" t="s">
        <v>683</v>
      </c>
      <c r="D220" t="s">
        <v>683</v>
      </c>
      <c r="E220" t="s">
        <v>684</v>
      </c>
      <c r="F220">
        <v>5830610</v>
      </c>
      <c r="G220">
        <v>5830610334</v>
      </c>
      <c r="H220">
        <v>25810263</v>
      </c>
      <c r="I220">
        <v>5848376</v>
      </c>
      <c r="J220">
        <v>3110</v>
      </c>
      <c r="K220">
        <v>73</v>
      </c>
      <c r="L220">
        <v>770</v>
      </c>
      <c r="M220" s="10">
        <v>46091</v>
      </c>
      <c r="N220" t="s">
        <v>86</v>
      </c>
      <c r="O220" t="s">
        <v>87</v>
      </c>
      <c r="P220" s="103">
        <v>1766000</v>
      </c>
      <c r="Q220">
        <v>1207</v>
      </c>
      <c r="R220">
        <v>1107084.54</v>
      </c>
      <c r="S220" t="s">
        <v>88</v>
      </c>
      <c r="T220" t="s">
        <v>688</v>
      </c>
      <c r="U220">
        <v>46121</v>
      </c>
      <c r="V220" t="s">
        <v>266</v>
      </c>
      <c r="W220" t="s">
        <v>91</v>
      </c>
      <c r="X220" t="s">
        <v>92</v>
      </c>
      <c r="Y220" t="s">
        <v>93</v>
      </c>
      <c r="Z220">
        <v>31</v>
      </c>
      <c r="AA220" t="s">
        <v>20</v>
      </c>
      <c r="AB220">
        <v>75</v>
      </c>
      <c r="AC220" t="s">
        <v>90</v>
      </c>
      <c r="AD220" t="s">
        <v>14</v>
      </c>
      <c r="AE220" t="s">
        <v>14</v>
      </c>
      <c r="AF220" t="s">
        <v>94</v>
      </c>
      <c r="AG220" t="s">
        <v>122</v>
      </c>
      <c r="AH220" t="s">
        <v>103</v>
      </c>
      <c r="AI220" s="10">
        <v>46060</v>
      </c>
      <c r="AJ220" t="s">
        <v>222</v>
      </c>
      <c r="AK220" s="103">
        <v>1766000</v>
      </c>
      <c r="AL220" t="e">
        <v>#N/A</v>
      </c>
      <c r="AM220" t="e">
        <v>#N/A</v>
      </c>
      <c r="AN220" t="s">
        <v>5224</v>
      </c>
      <c r="AO220">
        <f>_xlfn.XLOOKUP(Tabla1[[#This Row],[NIC]],'R.V.'!B:B,'R.V.'!I:I)</f>
        <v>0</v>
      </c>
      <c r="AP220" t="str">
        <f>_xlfn.XLOOKUP(Tabla1[[#This Row],[NIC]],'R.V.'!B:B,'R.V.'!A:A)</f>
        <v>Anyela Maria Gutierrez Ochoa</v>
      </c>
      <c r="AQ220" t="str">
        <f>_xlfn.XLOOKUP(Tabla1[[#This Row],[NIC]],'R.V.'!B:B,'R.V.'!G:G)</f>
        <v>Alcaldia de Agustin Codazzi Calle 18 Cra. 15-93</v>
      </c>
      <c r="AR220" t="str">
        <f>_xlfn.XLOOKUP(Tabla1[[#This Row],[NIC]],'R.V.'!B:B,'R.V.'!E:E)</f>
        <v>EDUCACION</v>
      </c>
      <c r="AS220" t="str">
        <f>VLOOKUP(Tabla1[[#This Row],[NIC]],'R.V.'!B:D,3,0)</f>
        <v xml:space="preserve">ESC. SANTA RITA N. 2 </v>
      </c>
    </row>
    <row r="221" spans="1:45">
      <c r="A221">
        <v>5830612</v>
      </c>
      <c r="B221" s="10">
        <v>46111</v>
      </c>
      <c r="C221" t="s">
        <v>683</v>
      </c>
      <c r="D221" t="s">
        <v>683</v>
      </c>
      <c r="E221" t="s">
        <v>684</v>
      </c>
      <c r="F221">
        <v>5830612</v>
      </c>
      <c r="G221">
        <v>5830612333</v>
      </c>
      <c r="H221">
        <v>25804104</v>
      </c>
      <c r="I221">
        <v>5848380</v>
      </c>
      <c r="J221">
        <v>3110</v>
      </c>
      <c r="K221">
        <v>73</v>
      </c>
      <c r="L221">
        <v>770</v>
      </c>
      <c r="M221" s="10">
        <v>46087</v>
      </c>
      <c r="N221" t="s">
        <v>86</v>
      </c>
      <c r="O221" t="s">
        <v>87</v>
      </c>
      <c r="P221" s="103">
        <v>2691530</v>
      </c>
      <c r="Q221">
        <v>1355</v>
      </c>
      <c r="R221">
        <v>1242833.1000000001</v>
      </c>
      <c r="S221" t="s">
        <v>88</v>
      </c>
      <c r="T221" t="s">
        <v>688</v>
      </c>
      <c r="U221">
        <v>46121</v>
      </c>
      <c r="V221" t="s">
        <v>266</v>
      </c>
      <c r="W221" t="s">
        <v>91</v>
      </c>
      <c r="X221" t="s">
        <v>92</v>
      </c>
      <c r="Y221" t="s">
        <v>93</v>
      </c>
      <c r="Z221">
        <v>30</v>
      </c>
      <c r="AA221" t="s">
        <v>20</v>
      </c>
      <c r="AB221">
        <v>75</v>
      </c>
      <c r="AC221" t="s">
        <v>90</v>
      </c>
      <c r="AD221" t="s">
        <v>14</v>
      </c>
      <c r="AE221" t="s">
        <v>14</v>
      </c>
      <c r="AF221" t="s">
        <v>94</v>
      </c>
      <c r="AG221" t="s">
        <v>122</v>
      </c>
      <c r="AH221" t="s">
        <v>103</v>
      </c>
      <c r="AI221" s="10">
        <v>46057</v>
      </c>
      <c r="AJ221" t="s">
        <v>686</v>
      </c>
      <c r="AK221" s="103">
        <v>2691530</v>
      </c>
      <c r="AL221" t="e">
        <v>#N/A</v>
      </c>
      <c r="AM221" t="e">
        <v>#N/A</v>
      </c>
      <c r="AN221" t="s">
        <v>5224</v>
      </c>
      <c r="AO221">
        <f>_xlfn.XLOOKUP(Tabla1[[#This Row],[NIC]],'R.V.'!B:B,'R.V.'!I:I)</f>
        <v>0</v>
      </c>
      <c r="AP221" t="str">
        <f>_xlfn.XLOOKUP(Tabla1[[#This Row],[NIC]],'R.V.'!B:B,'R.V.'!A:A)</f>
        <v>Anyela Maria Gutierrez Ochoa</v>
      </c>
      <c r="AQ221" t="str">
        <f>_xlfn.XLOOKUP(Tabla1[[#This Row],[NIC]],'R.V.'!B:B,'R.V.'!G:G)</f>
        <v>Alcaldia de Agustin Codazzi Calle 18 Cra. 15-93</v>
      </c>
      <c r="AR221" t="str">
        <f>_xlfn.XLOOKUP(Tabla1[[#This Row],[NIC]],'R.V.'!B:B,'R.V.'!E:E)</f>
        <v>EDUCACION</v>
      </c>
      <c r="AS221" t="str">
        <f>VLOOKUP(Tabla1[[#This Row],[NIC]],'R.V.'!B:D,3,0)</f>
        <v>ESC. 15 DE NOVIEMBRE</v>
      </c>
    </row>
    <row r="222" spans="1:45">
      <c r="A222">
        <v>5830614</v>
      </c>
      <c r="B222" s="10">
        <v>46111</v>
      </c>
      <c r="C222" t="s">
        <v>683</v>
      </c>
      <c r="D222" t="s">
        <v>683</v>
      </c>
      <c r="E222" t="s">
        <v>684</v>
      </c>
      <c r="F222">
        <v>5830614</v>
      </c>
      <c r="G222">
        <v>5830614338</v>
      </c>
      <c r="H222">
        <v>25806158</v>
      </c>
      <c r="I222">
        <v>5848384</v>
      </c>
      <c r="J222">
        <v>3110</v>
      </c>
      <c r="K222">
        <v>73</v>
      </c>
      <c r="L222">
        <v>770</v>
      </c>
      <c r="M222" s="10">
        <v>46090</v>
      </c>
      <c r="N222" t="s">
        <v>86</v>
      </c>
      <c r="O222" t="s">
        <v>87</v>
      </c>
      <c r="P222" s="103">
        <v>119750</v>
      </c>
      <c r="Q222">
        <v>113</v>
      </c>
      <c r="R222">
        <v>103645.86</v>
      </c>
      <c r="S222" t="s">
        <v>88</v>
      </c>
      <c r="T222" t="s">
        <v>688</v>
      </c>
      <c r="U222">
        <v>46121</v>
      </c>
      <c r="V222" t="s">
        <v>266</v>
      </c>
      <c r="W222" t="s">
        <v>91</v>
      </c>
      <c r="X222" t="s">
        <v>92</v>
      </c>
      <c r="Y222" t="s">
        <v>93</v>
      </c>
      <c r="Z222">
        <v>31</v>
      </c>
      <c r="AA222" t="s">
        <v>20</v>
      </c>
      <c r="AB222">
        <v>75</v>
      </c>
      <c r="AC222" t="s">
        <v>90</v>
      </c>
      <c r="AD222" t="s">
        <v>14</v>
      </c>
      <c r="AE222" t="s">
        <v>14</v>
      </c>
      <c r="AF222" t="s">
        <v>94</v>
      </c>
      <c r="AG222" t="s">
        <v>122</v>
      </c>
      <c r="AH222" t="s">
        <v>103</v>
      </c>
      <c r="AI222" s="10">
        <v>46059</v>
      </c>
      <c r="AJ222" t="s">
        <v>686</v>
      </c>
      <c r="AK222" s="103">
        <v>119750</v>
      </c>
      <c r="AL222" t="e">
        <v>#N/A</v>
      </c>
      <c r="AM222" t="e">
        <v>#N/A</v>
      </c>
      <c r="AN222" t="s">
        <v>5224</v>
      </c>
      <c r="AO222">
        <f>_xlfn.XLOOKUP(Tabla1[[#This Row],[NIC]],'R.V.'!B:B,'R.V.'!I:I)</f>
        <v>0</v>
      </c>
      <c r="AP222" t="str">
        <f>_xlfn.XLOOKUP(Tabla1[[#This Row],[NIC]],'R.V.'!B:B,'R.V.'!A:A)</f>
        <v>Anyela Maria Gutierrez Ochoa</v>
      </c>
      <c r="AQ222" t="str">
        <f>_xlfn.XLOOKUP(Tabla1[[#This Row],[NIC]],'R.V.'!B:B,'R.V.'!G:G)</f>
        <v>Alcaldia de Agustin Codazzi Calle 18 Cra. 15-93</v>
      </c>
      <c r="AR222" t="str">
        <f>_xlfn.XLOOKUP(Tabla1[[#This Row],[NIC]],'R.V.'!B:B,'R.V.'!E:E)</f>
        <v>EDUCACION</v>
      </c>
      <c r="AS222" t="str">
        <f>VLOOKUP(Tabla1[[#This Row],[NIC]],'R.V.'!B:D,3,0)</f>
        <v>ESC. EL ESTADIO</v>
      </c>
    </row>
    <row r="223" spans="1:45">
      <c r="A223">
        <v>5830616</v>
      </c>
      <c r="B223" s="10">
        <v>46111</v>
      </c>
      <c r="C223" t="s">
        <v>683</v>
      </c>
      <c r="D223" t="s">
        <v>683</v>
      </c>
      <c r="E223" t="s">
        <v>684</v>
      </c>
      <c r="F223">
        <v>5830616</v>
      </c>
      <c r="G223">
        <v>5830616334</v>
      </c>
      <c r="H223">
        <v>25810656</v>
      </c>
      <c r="I223">
        <v>5848388</v>
      </c>
      <c r="J223">
        <v>3110</v>
      </c>
      <c r="K223">
        <v>73</v>
      </c>
      <c r="L223">
        <v>770</v>
      </c>
      <c r="M223" s="10">
        <v>46100</v>
      </c>
      <c r="N223" t="s">
        <v>86</v>
      </c>
      <c r="O223" t="s">
        <v>87</v>
      </c>
      <c r="P223" s="103">
        <v>120660</v>
      </c>
      <c r="Q223">
        <v>1</v>
      </c>
      <c r="R223">
        <v>917.22</v>
      </c>
      <c r="S223" t="s">
        <v>88</v>
      </c>
      <c r="T223" t="s">
        <v>688</v>
      </c>
      <c r="U223">
        <v>46121</v>
      </c>
      <c r="V223" t="s">
        <v>266</v>
      </c>
      <c r="W223" t="s">
        <v>91</v>
      </c>
      <c r="X223" t="s">
        <v>92</v>
      </c>
      <c r="Y223" t="s">
        <v>121</v>
      </c>
      <c r="Z223">
        <v>30</v>
      </c>
      <c r="AA223" t="s">
        <v>20</v>
      </c>
      <c r="AB223">
        <v>75</v>
      </c>
      <c r="AC223" t="s">
        <v>90</v>
      </c>
      <c r="AD223" t="s">
        <v>14</v>
      </c>
      <c r="AE223" t="s">
        <v>14</v>
      </c>
      <c r="AF223" t="s">
        <v>94</v>
      </c>
      <c r="AG223" t="s">
        <v>122</v>
      </c>
      <c r="AH223" t="s">
        <v>103</v>
      </c>
      <c r="AI223" s="10">
        <v>46070</v>
      </c>
      <c r="AJ223" t="s">
        <v>222</v>
      </c>
      <c r="AK223" s="103">
        <v>120660</v>
      </c>
      <c r="AL223" t="e">
        <v>#N/A</v>
      </c>
      <c r="AM223" t="e">
        <v>#N/A</v>
      </c>
      <c r="AN223" t="s">
        <v>5224</v>
      </c>
      <c r="AO223">
        <f>_xlfn.XLOOKUP(Tabla1[[#This Row],[NIC]],'R.V.'!B:B,'R.V.'!I:I)</f>
        <v>0</v>
      </c>
      <c r="AP223" t="str">
        <f>_xlfn.XLOOKUP(Tabla1[[#This Row],[NIC]],'R.V.'!B:B,'R.V.'!A:A)</f>
        <v>Anyela Maria Gutierrez Ochoa</v>
      </c>
      <c r="AQ223" t="str">
        <f>_xlfn.XLOOKUP(Tabla1[[#This Row],[NIC]],'R.V.'!B:B,'R.V.'!G:G)</f>
        <v>Alcaldia de Agustin Codazzi Calle 18 Cra. 15-93</v>
      </c>
      <c r="AR223" t="str">
        <f>_xlfn.XLOOKUP(Tabla1[[#This Row],[NIC]],'R.V.'!B:B,'R.V.'!E:E)</f>
        <v>EDUCACION</v>
      </c>
      <c r="AS223" t="str">
        <f>VLOOKUP(Tabla1[[#This Row],[NIC]],'R.V.'!B:D,3,0)</f>
        <v>COL. B INSTITUTO</v>
      </c>
    </row>
    <row r="224" spans="1:45">
      <c r="A224">
        <v>5830956</v>
      </c>
      <c r="B224" s="10">
        <v>46111</v>
      </c>
      <c r="C224" t="s">
        <v>683</v>
      </c>
      <c r="D224" t="s">
        <v>683</v>
      </c>
      <c r="E224" t="s">
        <v>684</v>
      </c>
      <c r="F224">
        <v>5830956</v>
      </c>
      <c r="G224">
        <v>5830956334</v>
      </c>
      <c r="H224">
        <v>25810191</v>
      </c>
      <c r="I224">
        <v>5849068</v>
      </c>
      <c r="J224">
        <v>3110</v>
      </c>
      <c r="K224">
        <v>73</v>
      </c>
      <c r="L224">
        <v>770</v>
      </c>
      <c r="M224" s="10">
        <v>46097</v>
      </c>
      <c r="N224" t="s">
        <v>86</v>
      </c>
      <c r="O224" t="s">
        <v>87</v>
      </c>
      <c r="P224" s="103">
        <v>7467680</v>
      </c>
      <c r="Q224">
        <v>6298</v>
      </c>
      <c r="R224">
        <v>5776651.5599999996</v>
      </c>
      <c r="S224" t="s">
        <v>88</v>
      </c>
      <c r="T224" t="s">
        <v>688</v>
      </c>
      <c r="U224">
        <v>46121</v>
      </c>
      <c r="V224" t="s">
        <v>266</v>
      </c>
      <c r="W224" t="s">
        <v>91</v>
      </c>
      <c r="X224" t="s">
        <v>92</v>
      </c>
      <c r="Y224" t="s">
        <v>93</v>
      </c>
      <c r="Z224">
        <v>31</v>
      </c>
      <c r="AA224" t="s">
        <v>20</v>
      </c>
      <c r="AB224">
        <v>75</v>
      </c>
      <c r="AC224" t="s">
        <v>90</v>
      </c>
      <c r="AD224" t="s">
        <v>14</v>
      </c>
      <c r="AE224" t="s">
        <v>14</v>
      </c>
      <c r="AF224" t="s">
        <v>94</v>
      </c>
      <c r="AG224" t="s">
        <v>122</v>
      </c>
      <c r="AH224" t="s">
        <v>103</v>
      </c>
      <c r="AI224" s="10">
        <v>46066</v>
      </c>
      <c r="AJ224" t="s">
        <v>222</v>
      </c>
      <c r="AK224" s="103">
        <v>7467680</v>
      </c>
      <c r="AL224" t="e">
        <v>#N/A</v>
      </c>
      <c r="AM224" t="e">
        <v>#N/A</v>
      </c>
      <c r="AN224" t="s">
        <v>5224</v>
      </c>
      <c r="AO224">
        <f>_xlfn.XLOOKUP(Tabla1[[#This Row],[NIC]],'R.V.'!B:B,'R.V.'!I:I)</f>
        <v>0</v>
      </c>
      <c r="AP224" t="str">
        <f>_xlfn.XLOOKUP(Tabla1[[#This Row],[NIC]],'R.V.'!B:B,'R.V.'!A:A)</f>
        <v>Anyela Maria Gutierrez Ochoa</v>
      </c>
      <c r="AQ224" t="str">
        <f>_xlfn.XLOOKUP(Tabla1[[#This Row],[NIC]],'R.V.'!B:B,'R.V.'!G:G)</f>
        <v>Alcaldia de Agustin Codazzi Calle 18 Cra. 15-93</v>
      </c>
      <c r="AR224" t="str">
        <f>_xlfn.XLOOKUP(Tabla1[[#This Row],[NIC]],'R.V.'!B:B,'R.V.'!E:E)</f>
        <v>EDUCACION</v>
      </c>
      <c r="AS224" t="str">
        <f>VLOOKUP(Tabla1[[#This Row],[NIC]],'R.V.'!B:D,3,0)</f>
        <v>COL. ITAGRO</v>
      </c>
    </row>
    <row r="225" spans="1:45">
      <c r="A225">
        <v>5834495</v>
      </c>
      <c r="B225" s="10">
        <v>46111</v>
      </c>
      <c r="C225" t="s">
        <v>683</v>
      </c>
      <c r="D225" t="s">
        <v>683</v>
      </c>
      <c r="E225" t="s">
        <v>684</v>
      </c>
      <c r="F225">
        <v>5834495</v>
      </c>
      <c r="G225">
        <v>5834495340</v>
      </c>
      <c r="H225">
        <v>25810870</v>
      </c>
      <c r="I225">
        <v>5856147</v>
      </c>
      <c r="J225">
        <v>3110</v>
      </c>
      <c r="K225">
        <v>73</v>
      </c>
      <c r="L225">
        <v>770</v>
      </c>
      <c r="M225" s="10" t="s">
        <v>698</v>
      </c>
      <c r="N225" t="s">
        <v>699</v>
      </c>
      <c r="O225" t="s">
        <v>700</v>
      </c>
      <c r="P225" s="103">
        <v>97470</v>
      </c>
      <c r="Q225">
        <v>0</v>
      </c>
      <c r="R225">
        <v>0</v>
      </c>
      <c r="S225" t="s">
        <v>88</v>
      </c>
      <c r="T225" t="s">
        <v>688</v>
      </c>
      <c r="U225">
        <v>46121</v>
      </c>
      <c r="V225" t="s">
        <v>266</v>
      </c>
      <c r="Z225">
        <v>0</v>
      </c>
      <c r="AA225" t="s">
        <v>20</v>
      </c>
      <c r="AB225">
        <v>75</v>
      </c>
      <c r="AC225" t="s">
        <v>90</v>
      </c>
      <c r="AD225" t="s">
        <v>14</v>
      </c>
      <c r="AE225" t="s">
        <v>14</v>
      </c>
      <c r="AF225" t="s">
        <v>94</v>
      </c>
      <c r="AG225" t="s">
        <v>122</v>
      </c>
      <c r="AH225" t="s">
        <v>103</v>
      </c>
      <c r="AI225" s="10">
        <v>46063</v>
      </c>
      <c r="AJ225" t="s">
        <v>687</v>
      </c>
      <c r="AK225" s="103">
        <v>875590</v>
      </c>
      <c r="AL225" t="e">
        <v>#N/A</v>
      </c>
      <c r="AM225" t="e">
        <v>#N/A</v>
      </c>
      <c r="AN225" t="s">
        <v>5224</v>
      </c>
      <c r="AO225">
        <f>_xlfn.XLOOKUP(Tabla1[[#This Row],[NIC]],'R.V.'!B:B,'R.V.'!I:I)</f>
        <v>0</v>
      </c>
      <c r="AP225" t="str">
        <f>_xlfn.XLOOKUP(Tabla1[[#This Row],[NIC]],'R.V.'!B:B,'R.V.'!A:A)</f>
        <v>Anyela Maria Gutierrez Ochoa</v>
      </c>
      <c r="AQ225" t="str">
        <f>_xlfn.XLOOKUP(Tabla1[[#This Row],[NIC]],'R.V.'!B:B,'R.V.'!G:G)</f>
        <v>Alcaldia de Agustin Codazzi Calle 18 Cra. 15-93</v>
      </c>
      <c r="AR225" t="str">
        <f>_xlfn.XLOOKUP(Tabla1[[#This Row],[NIC]],'R.V.'!B:B,'R.V.'!E:E)</f>
        <v>EDUCACION</v>
      </c>
      <c r="AS225" t="str">
        <f>VLOOKUP(Tabla1[[#This Row],[NIC]],'R.V.'!B:D,3,0)</f>
        <v>COL. GENERAL SANTANDER DE CASACARA</v>
      </c>
    </row>
    <row r="226" spans="1:45">
      <c r="A226">
        <v>5834495</v>
      </c>
      <c r="B226" s="10">
        <v>46111</v>
      </c>
      <c r="C226" t="s">
        <v>683</v>
      </c>
      <c r="D226" t="s">
        <v>683</v>
      </c>
      <c r="E226" t="s">
        <v>684</v>
      </c>
      <c r="F226">
        <v>5834495</v>
      </c>
      <c r="G226">
        <v>5834495339</v>
      </c>
      <c r="H226">
        <v>25810870</v>
      </c>
      <c r="I226">
        <v>5856146</v>
      </c>
      <c r="J226">
        <v>3110</v>
      </c>
      <c r="K226">
        <v>73</v>
      </c>
      <c r="L226">
        <v>770</v>
      </c>
      <c r="M226" s="10">
        <v>46093</v>
      </c>
      <c r="N226" t="s">
        <v>86</v>
      </c>
      <c r="O226" t="s">
        <v>87</v>
      </c>
      <c r="P226" s="103">
        <v>875590</v>
      </c>
      <c r="Q226">
        <v>759</v>
      </c>
      <c r="R226">
        <v>696169.98</v>
      </c>
      <c r="S226" t="s">
        <v>88</v>
      </c>
      <c r="T226" t="s">
        <v>688</v>
      </c>
      <c r="U226">
        <v>46121</v>
      </c>
      <c r="V226" t="s">
        <v>266</v>
      </c>
      <c r="W226" t="s">
        <v>91</v>
      </c>
      <c r="X226" t="s">
        <v>92</v>
      </c>
      <c r="Y226" t="s">
        <v>93</v>
      </c>
      <c r="Z226">
        <v>30</v>
      </c>
      <c r="AA226" t="s">
        <v>20</v>
      </c>
      <c r="AB226">
        <v>75</v>
      </c>
      <c r="AC226" t="s">
        <v>90</v>
      </c>
      <c r="AD226" t="s">
        <v>14</v>
      </c>
      <c r="AE226" t="s">
        <v>14</v>
      </c>
      <c r="AF226" t="s">
        <v>94</v>
      </c>
      <c r="AG226" t="s">
        <v>122</v>
      </c>
      <c r="AH226" t="s">
        <v>103</v>
      </c>
      <c r="AI226" s="10">
        <v>46063</v>
      </c>
      <c r="AJ226" t="s">
        <v>687</v>
      </c>
      <c r="AK226" s="103">
        <v>875590</v>
      </c>
      <c r="AL226" t="e">
        <v>#N/A</v>
      </c>
      <c r="AM226" t="e">
        <v>#N/A</v>
      </c>
      <c r="AN226" t="s">
        <v>5224</v>
      </c>
      <c r="AO226">
        <f>_xlfn.XLOOKUP(Tabla1[[#This Row],[NIC]],'R.V.'!B:B,'R.V.'!I:I)</f>
        <v>0</v>
      </c>
      <c r="AP226" t="str">
        <f>_xlfn.XLOOKUP(Tabla1[[#This Row],[NIC]],'R.V.'!B:B,'R.V.'!A:A)</f>
        <v>Anyela Maria Gutierrez Ochoa</v>
      </c>
      <c r="AQ226" t="str">
        <f>_xlfn.XLOOKUP(Tabla1[[#This Row],[NIC]],'R.V.'!B:B,'R.V.'!G:G)</f>
        <v>Alcaldia de Agustin Codazzi Calle 18 Cra. 15-93</v>
      </c>
      <c r="AR226" t="str">
        <f>_xlfn.XLOOKUP(Tabla1[[#This Row],[NIC]],'R.V.'!B:B,'R.V.'!E:E)</f>
        <v>EDUCACION</v>
      </c>
      <c r="AS226" t="str">
        <f>VLOOKUP(Tabla1[[#This Row],[NIC]],'R.V.'!B:D,3,0)</f>
        <v>COL. GENERAL SANTANDER DE CASACARA</v>
      </c>
    </row>
    <row r="227" spans="1:45">
      <c r="A227">
        <v>5834757</v>
      </c>
      <c r="B227" s="10">
        <v>46111</v>
      </c>
      <c r="C227" t="s">
        <v>683</v>
      </c>
      <c r="D227" t="s">
        <v>683</v>
      </c>
      <c r="E227" t="s">
        <v>684</v>
      </c>
      <c r="F227">
        <v>5834757</v>
      </c>
      <c r="G227">
        <v>5834757330</v>
      </c>
      <c r="H227">
        <v>25810873</v>
      </c>
      <c r="I227">
        <v>5856670</v>
      </c>
      <c r="J227">
        <v>3110</v>
      </c>
      <c r="K227">
        <v>73</v>
      </c>
      <c r="L227">
        <v>770</v>
      </c>
      <c r="M227" s="10">
        <v>46093</v>
      </c>
      <c r="N227" t="s">
        <v>86</v>
      </c>
      <c r="O227" t="s">
        <v>87</v>
      </c>
      <c r="P227" s="103">
        <v>1213790</v>
      </c>
      <c r="Q227">
        <v>764</v>
      </c>
      <c r="R227">
        <v>700756.08</v>
      </c>
      <c r="S227" t="s">
        <v>88</v>
      </c>
      <c r="T227" t="s">
        <v>688</v>
      </c>
      <c r="U227">
        <v>46121</v>
      </c>
      <c r="V227" t="s">
        <v>266</v>
      </c>
      <c r="W227" t="s">
        <v>91</v>
      </c>
      <c r="X227" t="s">
        <v>92</v>
      </c>
      <c r="Y227" t="s">
        <v>93</v>
      </c>
      <c r="Z227">
        <v>30</v>
      </c>
      <c r="AA227" t="s">
        <v>20</v>
      </c>
      <c r="AB227">
        <v>75</v>
      </c>
      <c r="AC227" t="s">
        <v>90</v>
      </c>
      <c r="AD227" t="s">
        <v>14</v>
      </c>
      <c r="AE227" t="s">
        <v>14</v>
      </c>
      <c r="AF227" t="s">
        <v>94</v>
      </c>
      <c r="AG227" t="s">
        <v>122</v>
      </c>
      <c r="AH227" t="s">
        <v>103</v>
      </c>
      <c r="AI227" s="10">
        <v>46063</v>
      </c>
      <c r="AJ227" t="s">
        <v>687</v>
      </c>
      <c r="AK227" s="103">
        <v>1213790</v>
      </c>
      <c r="AL227" t="e">
        <v>#N/A</v>
      </c>
      <c r="AM227" t="e">
        <v>#N/A</v>
      </c>
      <c r="AN227" t="s">
        <v>5224</v>
      </c>
      <c r="AO227">
        <f>_xlfn.XLOOKUP(Tabla1[[#This Row],[NIC]],'R.V.'!B:B,'R.V.'!I:I)</f>
        <v>0</v>
      </c>
      <c r="AP227" t="str">
        <f>_xlfn.XLOOKUP(Tabla1[[#This Row],[NIC]],'R.V.'!B:B,'R.V.'!A:A)</f>
        <v>Anyela Maria Gutierrez Ochoa</v>
      </c>
      <c r="AQ227" t="str">
        <f>_xlfn.XLOOKUP(Tabla1[[#This Row],[NIC]],'R.V.'!B:B,'R.V.'!G:G)</f>
        <v>Alcaldia de Agustin Codazzi Calle 18 Cra. 15-93</v>
      </c>
      <c r="AR227" t="str">
        <f>_xlfn.XLOOKUP(Tabla1[[#This Row],[NIC]],'R.V.'!B:B,'R.V.'!E:E)</f>
        <v>EDUCACION</v>
      </c>
      <c r="AS227" t="str">
        <f>VLOOKUP(Tabla1[[#This Row],[NIC]],'R.V.'!B:D,3,0)</f>
        <v>MUNICIPIO DE CODAZZI</v>
      </c>
    </row>
    <row r="228" spans="1:45">
      <c r="A228">
        <v>5834880</v>
      </c>
      <c r="B228" s="10">
        <v>46111</v>
      </c>
      <c r="C228" t="s">
        <v>683</v>
      </c>
      <c r="D228" t="s">
        <v>683</v>
      </c>
      <c r="E228" t="s">
        <v>684</v>
      </c>
      <c r="F228">
        <v>5834880</v>
      </c>
      <c r="G228">
        <v>5834880337</v>
      </c>
      <c r="H228">
        <v>25810875</v>
      </c>
      <c r="I228">
        <v>5856916</v>
      </c>
      <c r="J228">
        <v>3110</v>
      </c>
      <c r="K228">
        <v>73</v>
      </c>
      <c r="L228">
        <v>770</v>
      </c>
      <c r="M228" s="10">
        <v>46093</v>
      </c>
      <c r="N228" t="s">
        <v>86</v>
      </c>
      <c r="O228" t="s">
        <v>87</v>
      </c>
      <c r="P228" s="103">
        <v>1318340</v>
      </c>
      <c r="Q228">
        <v>852</v>
      </c>
      <c r="R228">
        <v>781471.44</v>
      </c>
      <c r="S228" t="s">
        <v>88</v>
      </c>
      <c r="T228" t="s">
        <v>688</v>
      </c>
      <c r="U228">
        <v>46121</v>
      </c>
      <c r="V228" t="s">
        <v>266</v>
      </c>
      <c r="W228" t="s">
        <v>91</v>
      </c>
      <c r="X228" t="s">
        <v>92</v>
      </c>
      <c r="Y228" t="s">
        <v>121</v>
      </c>
      <c r="Z228">
        <v>30</v>
      </c>
      <c r="AA228" t="s">
        <v>20</v>
      </c>
      <c r="AB228">
        <v>75</v>
      </c>
      <c r="AC228" t="s">
        <v>90</v>
      </c>
      <c r="AD228" t="s">
        <v>14</v>
      </c>
      <c r="AE228" t="s">
        <v>14</v>
      </c>
      <c r="AF228" t="s">
        <v>94</v>
      </c>
      <c r="AG228" t="s">
        <v>122</v>
      </c>
      <c r="AH228" t="s">
        <v>103</v>
      </c>
      <c r="AI228" s="10">
        <v>46063</v>
      </c>
      <c r="AJ228" t="s">
        <v>687</v>
      </c>
      <c r="AK228" s="103">
        <v>1318340</v>
      </c>
      <c r="AL228" t="e">
        <v>#N/A</v>
      </c>
      <c r="AM228" t="e">
        <v>#N/A</v>
      </c>
      <c r="AN228" t="s">
        <v>5224</v>
      </c>
      <c r="AO228">
        <f>_xlfn.XLOOKUP(Tabla1[[#This Row],[NIC]],'R.V.'!B:B,'R.V.'!I:I)</f>
        <v>0</v>
      </c>
      <c r="AP228" t="str">
        <f>_xlfn.XLOOKUP(Tabla1[[#This Row],[NIC]],'R.V.'!B:B,'R.V.'!A:A)</f>
        <v>Anyela Maria Gutierrez Ochoa</v>
      </c>
      <c r="AQ228" t="str">
        <f>_xlfn.XLOOKUP(Tabla1[[#This Row],[NIC]],'R.V.'!B:B,'R.V.'!G:G)</f>
        <v>Alcaldia de Agustin Codazzi Calle 18 Cra. 15-93</v>
      </c>
      <c r="AR228" t="str">
        <f>_xlfn.XLOOKUP(Tabla1[[#This Row],[NIC]],'R.V.'!B:B,'R.V.'!E:E)</f>
        <v>EDUCACION</v>
      </c>
      <c r="AS228" t="str">
        <f>VLOOKUP(Tabla1[[#This Row],[NIC]],'R.V.'!B:D,3,0)</f>
        <v>COL. LUIS GIRALDO</v>
      </c>
    </row>
    <row r="229" spans="1:45">
      <c r="A229">
        <v>5834882</v>
      </c>
      <c r="B229" s="10">
        <v>46111</v>
      </c>
      <c r="C229" t="s">
        <v>683</v>
      </c>
      <c r="D229" t="s">
        <v>683</v>
      </c>
      <c r="E229" t="s">
        <v>684</v>
      </c>
      <c r="F229">
        <v>5834882</v>
      </c>
      <c r="G229">
        <v>5834882327</v>
      </c>
      <c r="H229">
        <v>25846199</v>
      </c>
      <c r="I229">
        <v>5856920</v>
      </c>
      <c r="J229">
        <v>3110</v>
      </c>
      <c r="K229">
        <v>73</v>
      </c>
      <c r="L229">
        <v>770</v>
      </c>
      <c r="M229" s="10">
        <v>46093</v>
      </c>
      <c r="N229" t="s">
        <v>86</v>
      </c>
      <c r="O229" t="s">
        <v>87</v>
      </c>
      <c r="P229" s="103">
        <v>180420</v>
      </c>
      <c r="Q229">
        <v>1</v>
      </c>
      <c r="R229">
        <v>882.98</v>
      </c>
      <c r="S229" t="s">
        <v>88</v>
      </c>
      <c r="T229" t="s">
        <v>688</v>
      </c>
      <c r="U229">
        <v>46121</v>
      </c>
      <c r="V229" t="s">
        <v>266</v>
      </c>
      <c r="W229" t="s">
        <v>91</v>
      </c>
      <c r="X229" t="s">
        <v>130</v>
      </c>
      <c r="Y229" t="s">
        <v>121</v>
      </c>
      <c r="Z229">
        <v>30</v>
      </c>
      <c r="AA229" t="s">
        <v>20</v>
      </c>
      <c r="AB229">
        <v>75</v>
      </c>
      <c r="AC229" t="s">
        <v>90</v>
      </c>
      <c r="AD229" t="s">
        <v>14</v>
      </c>
      <c r="AE229" t="s">
        <v>14</v>
      </c>
      <c r="AF229" t="s">
        <v>94</v>
      </c>
      <c r="AG229" t="s">
        <v>122</v>
      </c>
      <c r="AH229" t="s">
        <v>103</v>
      </c>
      <c r="AI229" s="10">
        <v>46063</v>
      </c>
      <c r="AJ229" t="s">
        <v>687</v>
      </c>
      <c r="AK229" s="103">
        <v>180420</v>
      </c>
      <c r="AL229" t="e">
        <v>#N/A</v>
      </c>
      <c r="AM229" t="e">
        <v>#N/A</v>
      </c>
      <c r="AN229" t="s">
        <v>5224</v>
      </c>
      <c r="AO229">
        <f>_xlfn.XLOOKUP(Tabla1[[#This Row],[NIC]],'R.V.'!B:B,'R.V.'!I:I)</f>
        <v>0</v>
      </c>
      <c r="AP229" t="str">
        <f>_xlfn.XLOOKUP(Tabla1[[#This Row],[NIC]],'R.V.'!B:B,'R.V.'!A:A)</f>
        <v>Anyela Maria Gutierrez Ochoa</v>
      </c>
      <c r="AQ229" t="str">
        <f>_xlfn.XLOOKUP(Tabla1[[#This Row],[NIC]],'R.V.'!B:B,'R.V.'!G:G)</f>
        <v>Alcaldia de Agustin Codazzi Calle 18 Cra. 15-93</v>
      </c>
      <c r="AR229" t="str">
        <f>_xlfn.XLOOKUP(Tabla1[[#This Row],[NIC]],'R.V.'!B:B,'R.V.'!E:E)</f>
        <v>EDUCACION</v>
      </c>
      <c r="AS229" t="str">
        <f>VLOOKUP(Tabla1[[#This Row],[NIC]],'R.V.'!B:D,3,0)</f>
        <v>COL DPTAL CASACARA</v>
      </c>
    </row>
    <row r="230" spans="1:45">
      <c r="A230">
        <v>5834928</v>
      </c>
      <c r="B230" s="10">
        <v>46111</v>
      </c>
      <c r="C230" t="s">
        <v>683</v>
      </c>
      <c r="D230" t="s">
        <v>683</v>
      </c>
      <c r="E230" t="s">
        <v>684</v>
      </c>
      <c r="F230">
        <v>5834928</v>
      </c>
      <c r="G230">
        <v>5834928328</v>
      </c>
      <c r="H230">
        <v>25810876</v>
      </c>
      <c r="I230">
        <v>5857012</v>
      </c>
      <c r="J230">
        <v>3110</v>
      </c>
      <c r="K230">
        <v>73</v>
      </c>
      <c r="L230">
        <v>770</v>
      </c>
      <c r="M230" s="10">
        <v>46093</v>
      </c>
      <c r="N230" t="s">
        <v>86</v>
      </c>
      <c r="O230" t="s">
        <v>87</v>
      </c>
      <c r="P230" s="103">
        <v>1791080</v>
      </c>
      <c r="Q230">
        <v>1357</v>
      </c>
      <c r="R230">
        <v>1244667.54</v>
      </c>
      <c r="S230" t="s">
        <v>88</v>
      </c>
      <c r="T230" t="s">
        <v>688</v>
      </c>
      <c r="U230">
        <v>46121</v>
      </c>
      <c r="V230" t="s">
        <v>266</v>
      </c>
      <c r="W230" t="s">
        <v>91</v>
      </c>
      <c r="X230" t="s">
        <v>92</v>
      </c>
      <c r="Y230" t="s">
        <v>93</v>
      </c>
      <c r="Z230">
        <v>30</v>
      </c>
      <c r="AA230" t="s">
        <v>20</v>
      </c>
      <c r="AB230">
        <v>75</v>
      </c>
      <c r="AC230" t="s">
        <v>90</v>
      </c>
      <c r="AD230" t="s">
        <v>14</v>
      </c>
      <c r="AE230" t="s">
        <v>14</v>
      </c>
      <c r="AF230" t="s">
        <v>94</v>
      </c>
      <c r="AG230" t="s">
        <v>122</v>
      </c>
      <c r="AH230" t="s">
        <v>103</v>
      </c>
      <c r="AI230" s="10">
        <v>46063</v>
      </c>
      <c r="AJ230" t="s">
        <v>687</v>
      </c>
      <c r="AK230" s="103">
        <v>1791080</v>
      </c>
      <c r="AL230" t="e">
        <v>#N/A</v>
      </c>
      <c r="AM230" t="e">
        <v>#N/A</v>
      </c>
      <c r="AN230" t="s">
        <v>5224</v>
      </c>
      <c r="AO230">
        <f>_xlfn.XLOOKUP(Tabla1[[#This Row],[NIC]],'R.V.'!B:B,'R.V.'!I:I)</f>
        <v>0</v>
      </c>
      <c r="AP230" t="str">
        <f>_xlfn.XLOOKUP(Tabla1[[#This Row],[NIC]],'R.V.'!B:B,'R.V.'!A:A)</f>
        <v>Anyela Maria Gutierrez Ochoa</v>
      </c>
      <c r="AQ230" t="str">
        <f>_xlfn.XLOOKUP(Tabla1[[#This Row],[NIC]],'R.V.'!B:B,'R.V.'!G:G)</f>
        <v>Alcaldia de Agustin Codazzi Calle 18 Cra. 15-93</v>
      </c>
      <c r="AR230" t="str">
        <f>_xlfn.XLOOKUP(Tabla1[[#This Row],[NIC]],'R.V.'!B:B,'R.V.'!E:E)</f>
        <v>EDUCACION</v>
      </c>
      <c r="AS230" t="str">
        <f>VLOOKUP(Tabla1[[#This Row],[NIC]],'R.V.'!B:D,3,0)</f>
        <v>ESC. MARIA REINA</v>
      </c>
    </row>
    <row r="231" spans="1:45">
      <c r="A231">
        <v>5835150</v>
      </c>
      <c r="B231" s="10">
        <v>46111</v>
      </c>
      <c r="C231" t="s">
        <v>683</v>
      </c>
      <c r="D231" t="s">
        <v>683</v>
      </c>
      <c r="E231" t="s">
        <v>684</v>
      </c>
      <c r="F231">
        <v>5835150</v>
      </c>
      <c r="G231">
        <v>5835150334</v>
      </c>
      <c r="H231">
        <v>25846643</v>
      </c>
      <c r="I231">
        <v>5857456</v>
      </c>
      <c r="J231">
        <v>3110</v>
      </c>
      <c r="K231">
        <v>73</v>
      </c>
      <c r="L231">
        <v>770</v>
      </c>
      <c r="M231" s="10">
        <v>46094</v>
      </c>
      <c r="N231" t="s">
        <v>86</v>
      </c>
      <c r="O231" t="s">
        <v>87</v>
      </c>
      <c r="P231" s="103">
        <v>483720</v>
      </c>
      <c r="Q231">
        <v>380</v>
      </c>
      <c r="R231">
        <v>348543.6</v>
      </c>
      <c r="S231" t="s">
        <v>88</v>
      </c>
      <c r="T231" t="s">
        <v>688</v>
      </c>
      <c r="U231">
        <v>46121</v>
      </c>
      <c r="V231" t="s">
        <v>266</v>
      </c>
      <c r="W231" t="s">
        <v>91</v>
      </c>
      <c r="X231" t="s">
        <v>92</v>
      </c>
      <c r="Y231" t="s">
        <v>93</v>
      </c>
      <c r="Z231">
        <v>30</v>
      </c>
      <c r="AA231" t="s">
        <v>20</v>
      </c>
      <c r="AB231">
        <v>75</v>
      </c>
      <c r="AC231" t="s">
        <v>90</v>
      </c>
      <c r="AD231" t="s">
        <v>14</v>
      </c>
      <c r="AE231" t="s">
        <v>14</v>
      </c>
      <c r="AF231" t="s">
        <v>94</v>
      </c>
      <c r="AG231" t="s">
        <v>122</v>
      </c>
      <c r="AH231" t="s">
        <v>103</v>
      </c>
      <c r="AI231" s="10">
        <v>46064</v>
      </c>
      <c r="AJ231" t="s">
        <v>690</v>
      </c>
      <c r="AK231" s="103">
        <v>483720</v>
      </c>
      <c r="AL231" t="e">
        <v>#N/A</v>
      </c>
      <c r="AM231" t="e">
        <v>#N/A</v>
      </c>
      <c r="AN231" t="s">
        <v>5224</v>
      </c>
      <c r="AO231">
        <f>_xlfn.XLOOKUP(Tabla1[[#This Row],[NIC]],'R.V.'!B:B,'R.V.'!I:I)</f>
        <v>0</v>
      </c>
      <c r="AP231" t="str">
        <f>_xlfn.XLOOKUP(Tabla1[[#This Row],[NIC]],'R.V.'!B:B,'R.V.'!A:A)</f>
        <v>Anyela Maria Gutierrez Ochoa</v>
      </c>
      <c r="AQ231" t="str">
        <f>_xlfn.XLOOKUP(Tabla1[[#This Row],[NIC]],'R.V.'!B:B,'R.V.'!G:G)</f>
        <v>Alcaldia de Agustin Codazzi Calle 18 Cra. 15-93</v>
      </c>
      <c r="AR231" t="str">
        <f>_xlfn.XLOOKUP(Tabla1[[#This Row],[NIC]],'R.V.'!B:B,'R.V.'!E:E)</f>
        <v>EDUCACION</v>
      </c>
      <c r="AS231" t="str">
        <f>VLOOKUP(Tabla1[[#This Row],[NIC]],'R.V.'!B:D,3,0)</f>
        <v>COL. LA EUROPA</v>
      </c>
    </row>
    <row r="232" spans="1:45">
      <c r="A232">
        <v>5835175</v>
      </c>
      <c r="B232" s="10">
        <v>46111</v>
      </c>
      <c r="C232" t="s">
        <v>683</v>
      </c>
      <c r="D232" t="s">
        <v>683</v>
      </c>
      <c r="E232" t="s">
        <v>684</v>
      </c>
      <c r="F232">
        <v>5835175</v>
      </c>
      <c r="G232">
        <v>5835175332</v>
      </c>
      <c r="H232">
        <v>25846653</v>
      </c>
      <c r="I232">
        <v>5857506</v>
      </c>
      <c r="J232">
        <v>3110</v>
      </c>
      <c r="K232">
        <v>73</v>
      </c>
      <c r="L232">
        <v>770</v>
      </c>
      <c r="M232" s="10">
        <v>46092</v>
      </c>
      <c r="N232" t="s">
        <v>86</v>
      </c>
      <c r="O232" t="s">
        <v>87</v>
      </c>
      <c r="P232" s="103">
        <v>618710</v>
      </c>
      <c r="Q232">
        <v>237</v>
      </c>
      <c r="R232">
        <v>217381.14</v>
      </c>
      <c r="S232" t="s">
        <v>88</v>
      </c>
      <c r="T232" t="s">
        <v>688</v>
      </c>
      <c r="U232">
        <v>46121</v>
      </c>
      <c r="V232" t="s">
        <v>266</v>
      </c>
      <c r="W232" t="s">
        <v>91</v>
      </c>
      <c r="X232" t="s">
        <v>92</v>
      </c>
      <c r="Y232" t="s">
        <v>121</v>
      </c>
      <c r="Z232">
        <v>30</v>
      </c>
      <c r="AA232" t="s">
        <v>20</v>
      </c>
      <c r="AB232">
        <v>75</v>
      </c>
      <c r="AC232" t="s">
        <v>90</v>
      </c>
      <c r="AD232" t="s">
        <v>14</v>
      </c>
      <c r="AE232" t="s">
        <v>14</v>
      </c>
      <c r="AF232" t="s">
        <v>94</v>
      </c>
      <c r="AG232" t="s">
        <v>122</v>
      </c>
      <c r="AH232" t="s">
        <v>103</v>
      </c>
      <c r="AI232" s="10">
        <v>46062</v>
      </c>
      <c r="AJ232" t="s">
        <v>687</v>
      </c>
      <c r="AK232" s="103">
        <v>618710</v>
      </c>
      <c r="AL232" t="e">
        <v>#N/A</v>
      </c>
      <c r="AM232" t="e">
        <v>#N/A</v>
      </c>
      <c r="AN232" t="s">
        <v>5224</v>
      </c>
      <c r="AO232">
        <f>_xlfn.XLOOKUP(Tabla1[[#This Row],[NIC]],'R.V.'!B:B,'R.V.'!I:I)</f>
        <v>0</v>
      </c>
      <c r="AP232" t="str">
        <f>_xlfn.XLOOKUP(Tabla1[[#This Row],[NIC]],'R.V.'!B:B,'R.V.'!A:A)</f>
        <v>Anyela Maria Gutierrez Ochoa</v>
      </c>
      <c r="AQ232" t="str">
        <f>_xlfn.XLOOKUP(Tabla1[[#This Row],[NIC]],'R.V.'!B:B,'R.V.'!G:G)</f>
        <v>Alcaldia de Agustin Codazzi Calle 18 Cra. 15-93</v>
      </c>
      <c r="AR232" t="str">
        <f>_xlfn.XLOOKUP(Tabla1[[#This Row],[NIC]],'R.V.'!B:B,'R.V.'!E:E)</f>
        <v>EDUCACION</v>
      </c>
      <c r="AS232" t="str">
        <f>VLOOKUP(Tabla1[[#This Row],[NIC]],'R.V.'!B:D,3,0)</f>
        <v>ESC. M R BEGONIA 157</v>
      </c>
    </row>
    <row r="233" spans="1:45">
      <c r="A233">
        <v>5857085</v>
      </c>
      <c r="B233" s="10">
        <v>46111</v>
      </c>
      <c r="C233" t="s">
        <v>683</v>
      </c>
      <c r="D233" t="s">
        <v>683</v>
      </c>
      <c r="E233" t="s">
        <v>684</v>
      </c>
      <c r="F233">
        <v>5857085</v>
      </c>
      <c r="G233">
        <v>5857085350</v>
      </c>
      <c r="H233">
        <v>25810892</v>
      </c>
      <c r="I233">
        <v>5901326</v>
      </c>
      <c r="J233">
        <v>3110</v>
      </c>
      <c r="K233">
        <v>73</v>
      </c>
      <c r="L233">
        <v>770</v>
      </c>
      <c r="M233" s="10">
        <v>46108</v>
      </c>
      <c r="N233" t="s">
        <v>86</v>
      </c>
      <c r="O233" t="s">
        <v>87</v>
      </c>
      <c r="P233" s="103">
        <v>5440530</v>
      </c>
      <c r="Q233">
        <v>3180</v>
      </c>
      <c r="R233">
        <v>2916759.6</v>
      </c>
      <c r="S233" t="s">
        <v>88</v>
      </c>
      <c r="T233" t="s">
        <v>685</v>
      </c>
      <c r="U233">
        <v>46121</v>
      </c>
      <c r="V233" t="s">
        <v>266</v>
      </c>
      <c r="W233" t="s">
        <v>91</v>
      </c>
      <c r="X233" t="s">
        <v>92</v>
      </c>
      <c r="Y233" t="s">
        <v>93</v>
      </c>
      <c r="Z233">
        <v>32</v>
      </c>
      <c r="AA233" t="s">
        <v>20</v>
      </c>
      <c r="AB233">
        <v>75</v>
      </c>
      <c r="AC233" t="s">
        <v>90</v>
      </c>
      <c r="AD233" t="s">
        <v>14</v>
      </c>
      <c r="AE233" t="s">
        <v>14</v>
      </c>
      <c r="AF233" t="s">
        <v>94</v>
      </c>
      <c r="AG233" t="s">
        <v>122</v>
      </c>
      <c r="AH233" t="s">
        <v>103</v>
      </c>
      <c r="AI233" s="10">
        <v>46076</v>
      </c>
      <c r="AJ233" t="s">
        <v>689</v>
      </c>
      <c r="AK233" s="103">
        <v>5440530</v>
      </c>
      <c r="AL233" t="e">
        <v>#N/A</v>
      </c>
      <c r="AM233" t="e">
        <v>#N/A</v>
      </c>
      <c r="AN233" t="s">
        <v>5224</v>
      </c>
      <c r="AO233">
        <f>_xlfn.XLOOKUP(Tabla1[[#This Row],[NIC]],'R.V.'!B:B,'R.V.'!I:I)</f>
        <v>0</v>
      </c>
      <c r="AP233" t="str">
        <f>_xlfn.XLOOKUP(Tabla1[[#This Row],[NIC]],'R.V.'!B:B,'R.V.'!A:A)</f>
        <v>Anyela Maria Gutierrez Ochoa</v>
      </c>
      <c r="AQ233" t="str">
        <f>_xlfn.XLOOKUP(Tabla1[[#This Row],[NIC]],'R.V.'!B:B,'R.V.'!G:G)</f>
        <v>Alcaldia de Agustin Codazzi Calle 18 Cra. 15-93</v>
      </c>
      <c r="AR233" t="str">
        <f>_xlfn.XLOOKUP(Tabla1[[#This Row],[NIC]],'R.V.'!B:B,'R.V.'!E:E)</f>
        <v>EDUCACION</v>
      </c>
      <c r="AS233" t="str">
        <f>VLOOKUP(Tabla1[[#This Row],[NIC]],'R.V.'!B:D,3,0)</f>
        <v>COL. SIMON BOLIVAR LLERASCA</v>
      </c>
    </row>
    <row r="234" spans="1:45">
      <c r="A234">
        <v>6689621</v>
      </c>
      <c r="B234" s="10">
        <v>46111</v>
      </c>
      <c r="C234" t="s">
        <v>683</v>
      </c>
      <c r="D234" t="s">
        <v>683</v>
      </c>
      <c r="E234" t="s">
        <v>684</v>
      </c>
      <c r="F234">
        <v>6689621</v>
      </c>
      <c r="G234">
        <v>6689621265</v>
      </c>
      <c r="H234">
        <v>35040887</v>
      </c>
      <c r="I234">
        <v>7028893</v>
      </c>
      <c r="J234">
        <v>3110</v>
      </c>
      <c r="K234">
        <v>73</v>
      </c>
      <c r="L234">
        <v>770</v>
      </c>
      <c r="M234" s="10">
        <v>46097</v>
      </c>
      <c r="N234" t="s">
        <v>86</v>
      </c>
      <c r="O234" t="s">
        <v>87</v>
      </c>
      <c r="P234" s="103">
        <v>967610</v>
      </c>
      <c r="Q234">
        <v>811</v>
      </c>
      <c r="R234">
        <v>743865.42</v>
      </c>
      <c r="S234" t="s">
        <v>88</v>
      </c>
      <c r="T234" t="s">
        <v>688</v>
      </c>
      <c r="U234">
        <v>46121</v>
      </c>
      <c r="V234" t="s">
        <v>266</v>
      </c>
      <c r="W234" t="s">
        <v>91</v>
      </c>
      <c r="X234" t="s">
        <v>92</v>
      </c>
      <c r="Y234" t="s">
        <v>93</v>
      </c>
      <c r="Z234">
        <v>31</v>
      </c>
      <c r="AA234" t="s">
        <v>20</v>
      </c>
      <c r="AB234">
        <v>75</v>
      </c>
      <c r="AC234" t="s">
        <v>90</v>
      </c>
      <c r="AD234" t="s">
        <v>14</v>
      </c>
      <c r="AE234" t="s">
        <v>14</v>
      </c>
      <c r="AF234" t="s">
        <v>94</v>
      </c>
      <c r="AG234" t="s">
        <v>122</v>
      </c>
      <c r="AH234" t="s">
        <v>103</v>
      </c>
      <c r="AI234" s="10">
        <v>46066</v>
      </c>
      <c r="AJ234" t="s">
        <v>222</v>
      </c>
      <c r="AK234" s="103">
        <v>967610</v>
      </c>
      <c r="AL234" t="e">
        <v>#N/A</v>
      </c>
      <c r="AM234" t="e">
        <v>#N/A</v>
      </c>
      <c r="AN234" t="s">
        <v>5224</v>
      </c>
      <c r="AO234">
        <f>_xlfn.XLOOKUP(Tabla1[[#This Row],[NIC]],'R.V.'!B:B,'R.V.'!I:I)</f>
        <v>0</v>
      </c>
      <c r="AP234" t="str">
        <f>_xlfn.XLOOKUP(Tabla1[[#This Row],[NIC]],'R.V.'!B:B,'R.V.'!A:A)</f>
        <v>Anyela Maria Gutierrez Ochoa</v>
      </c>
      <c r="AQ234" t="str">
        <f>_xlfn.XLOOKUP(Tabla1[[#This Row],[NIC]],'R.V.'!B:B,'R.V.'!G:G)</f>
        <v>Alcaldia de Agustin Codazzi Calle 18 Cra. 15-93</v>
      </c>
      <c r="AR234" t="str">
        <f>_xlfn.XLOOKUP(Tabla1[[#This Row],[NIC]],'R.V.'!B:B,'R.V.'!E:E)</f>
        <v>EDUCACION</v>
      </c>
      <c r="AS234" t="str">
        <f>VLOOKUP(Tabla1[[#This Row],[NIC]],'R.V.'!B:D,3,0)</f>
        <v>COL. SAN RAMON</v>
      </c>
    </row>
    <row r="235" spans="1:45">
      <c r="A235">
        <v>6884112</v>
      </c>
      <c r="B235" s="10">
        <v>46111</v>
      </c>
      <c r="C235" t="s">
        <v>683</v>
      </c>
      <c r="D235" t="s">
        <v>683</v>
      </c>
      <c r="E235" t="s">
        <v>684</v>
      </c>
      <c r="F235">
        <v>6884112</v>
      </c>
      <c r="G235">
        <v>6884112246</v>
      </c>
      <c r="H235">
        <v>35096900</v>
      </c>
      <c r="I235">
        <v>7659221</v>
      </c>
      <c r="J235">
        <v>3110</v>
      </c>
      <c r="K235">
        <v>73</v>
      </c>
      <c r="L235">
        <v>770</v>
      </c>
      <c r="M235" s="10">
        <v>46099</v>
      </c>
      <c r="N235" t="s">
        <v>86</v>
      </c>
      <c r="O235" t="s">
        <v>87</v>
      </c>
      <c r="P235" s="103">
        <v>1543970</v>
      </c>
      <c r="Q235">
        <v>1108</v>
      </c>
      <c r="R235">
        <v>1016279.76</v>
      </c>
      <c r="S235" t="s">
        <v>88</v>
      </c>
      <c r="T235" t="s">
        <v>688</v>
      </c>
      <c r="U235">
        <v>46121</v>
      </c>
      <c r="V235" t="s">
        <v>266</v>
      </c>
      <c r="W235" t="s">
        <v>91</v>
      </c>
      <c r="X235" t="s">
        <v>92</v>
      </c>
      <c r="Y235" t="s">
        <v>93</v>
      </c>
      <c r="Z235">
        <v>30</v>
      </c>
      <c r="AA235" t="s">
        <v>20</v>
      </c>
      <c r="AB235">
        <v>75</v>
      </c>
      <c r="AC235" t="s">
        <v>90</v>
      </c>
      <c r="AD235" t="s">
        <v>14</v>
      </c>
      <c r="AE235" t="s">
        <v>14</v>
      </c>
      <c r="AF235" t="s">
        <v>94</v>
      </c>
      <c r="AG235" t="s">
        <v>122</v>
      </c>
      <c r="AH235" t="s">
        <v>103</v>
      </c>
      <c r="AI235" s="10">
        <v>46069</v>
      </c>
      <c r="AJ235" t="s">
        <v>222</v>
      </c>
      <c r="AK235" s="103">
        <v>1543970</v>
      </c>
      <c r="AL235" t="e">
        <v>#N/A</v>
      </c>
      <c r="AM235" t="e">
        <v>#N/A</v>
      </c>
      <c r="AN235" t="s">
        <v>5224</v>
      </c>
      <c r="AO235">
        <f>_xlfn.XLOOKUP(Tabla1[[#This Row],[NIC]],'R.V.'!B:B,'R.V.'!I:I)</f>
        <v>0</v>
      </c>
      <c r="AP235" t="str">
        <f>_xlfn.XLOOKUP(Tabla1[[#This Row],[NIC]],'R.V.'!B:B,'R.V.'!A:A)</f>
        <v>Anyela Maria Gutierrez Ochoa</v>
      </c>
      <c r="AQ235" t="str">
        <f>_xlfn.XLOOKUP(Tabla1[[#This Row],[NIC]],'R.V.'!B:B,'R.V.'!G:G)</f>
        <v>Alcaldia de Agustin Codazzi Calle 18 Cra. 15-93</v>
      </c>
      <c r="AR235" t="str">
        <f>_xlfn.XLOOKUP(Tabla1[[#This Row],[NIC]],'R.V.'!B:B,'R.V.'!E:E)</f>
        <v>EDUCACION</v>
      </c>
      <c r="AS235" t="str">
        <f>VLOOKUP(Tabla1[[#This Row],[NIC]],'R.V.'!B:D,3,0)</f>
        <v>ESC. AIDA QUINTERO</v>
      </c>
    </row>
    <row r="236" spans="1:45">
      <c r="A236">
        <v>6901218</v>
      </c>
      <c r="B236" s="10">
        <v>46111</v>
      </c>
      <c r="C236" t="s">
        <v>683</v>
      </c>
      <c r="D236" t="s">
        <v>683</v>
      </c>
      <c r="E236" t="s">
        <v>684</v>
      </c>
      <c r="F236">
        <v>6901218</v>
      </c>
      <c r="G236">
        <v>6901218231</v>
      </c>
      <c r="H236">
        <v>25804718</v>
      </c>
      <c r="I236">
        <v>7741670</v>
      </c>
      <c r="J236">
        <v>3110</v>
      </c>
      <c r="K236">
        <v>73</v>
      </c>
      <c r="L236">
        <v>770</v>
      </c>
      <c r="M236" s="10">
        <v>46102</v>
      </c>
      <c r="N236" t="s">
        <v>86</v>
      </c>
      <c r="O236" t="s">
        <v>87</v>
      </c>
      <c r="P236" s="103">
        <v>1030360</v>
      </c>
      <c r="Q236">
        <v>871</v>
      </c>
      <c r="R236">
        <v>798898.62</v>
      </c>
      <c r="S236" t="s">
        <v>88</v>
      </c>
      <c r="T236" t="s">
        <v>688</v>
      </c>
      <c r="U236">
        <v>46121</v>
      </c>
      <c r="V236" t="s">
        <v>266</v>
      </c>
      <c r="W236" t="s">
        <v>91</v>
      </c>
      <c r="X236" t="s">
        <v>92</v>
      </c>
      <c r="Y236" t="s">
        <v>93</v>
      </c>
      <c r="Z236">
        <v>30</v>
      </c>
      <c r="AA236" t="s">
        <v>20</v>
      </c>
      <c r="AB236">
        <v>75</v>
      </c>
      <c r="AC236" t="s">
        <v>90</v>
      </c>
      <c r="AD236" t="s">
        <v>14</v>
      </c>
      <c r="AE236" t="s">
        <v>14</v>
      </c>
      <c r="AF236" t="s">
        <v>94</v>
      </c>
      <c r="AG236" t="s">
        <v>122</v>
      </c>
      <c r="AH236" t="s">
        <v>103</v>
      </c>
      <c r="AI236" s="10">
        <v>46072</v>
      </c>
      <c r="AJ236" t="s">
        <v>222</v>
      </c>
      <c r="AK236" s="103">
        <v>1030360</v>
      </c>
      <c r="AL236" t="e">
        <v>#N/A</v>
      </c>
      <c r="AM236" t="e">
        <v>#N/A</v>
      </c>
      <c r="AN236" t="s">
        <v>5224</v>
      </c>
      <c r="AO236">
        <f>_xlfn.XLOOKUP(Tabla1[[#This Row],[NIC]],'R.V.'!B:B,'R.V.'!I:I)</f>
        <v>0</v>
      </c>
      <c r="AP236" t="str">
        <f>_xlfn.XLOOKUP(Tabla1[[#This Row],[NIC]],'R.V.'!B:B,'R.V.'!A:A)</f>
        <v>Anyela Maria Gutierrez Ochoa</v>
      </c>
      <c r="AQ236" t="str">
        <f>_xlfn.XLOOKUP(Tabla1[[#This Row],[NIC]],'R.V.'!B:B,'R.V.'!G:G)</f>
        <v>Alcaldia de Agustin Codazzi Calle 18 Cra. 15-93</v>
      </c>
      <c r="AR236" t="str">
        <f>_xlfn.XLOOKUP(Tabla1[[#This Row],[NIC]],'R.V.'!B:B,'R.V.'!E:E)</f>
        <v>EDUCACION</v>
      </c>
      <c r="AS236" t="str">
        <f>VLOOKUP(Tabla1[[#This Row],[NIC]],'R.V.'!B:D,3,0)</f>
        <v>ESC. BUENOS AIRES FRENTE</v>
      </c>
    </row>
    <row r="237" spans="1:45">
      <c r="A237">
        <v>6947937</v>
      </c>
      <c r="B237" s="10">
        <v>46111</v>
      </c>
      <c r="C237" t="s">
        <v>683</v>
      </c>
      <c r="D237" t="s">
        <v>683</v>
      </c>
      <c r="E237" t="s">
        <v>684</v>
      </c>
      <c r="F237">
        <v>6947937</v>
      </c>
      <c r="G237">
        <v>6947937224</v>
      </c>
      <c r="H237">
        <v>35132247</v>
      </c>
      <c r="I237">
        <v>8143414</v>
      </c>
      <c r="J237">
        <v>3110</v>
      </c>
      <c r="K237">
        <v>73</v>
      </c>
      <c r="L237">
        <v>770</v>
      </c>
      <c r="M237" s="10">
        <v>46094</v>
      </c>
      <c r="N237" t="s">
        <v>86</v>
      </c>
      <c r="O237" t="s">
        <v>87</v>
      </c>
      <c r="P237" s="103">
        <v>173570</v>
      </c>
      <c r="Q237">
        <v>166</v>
      </c>
      <c r="R237">
        <v>152258.51999999999</v>
      </c>
      <c r="S237" t="s">
        <v>88</v>
      </c>
      <c r="T237" t="s">
        <v>688</v>
      </c>
      <c r="U237">
        <v>46121</v>
      </c>
      <c r="V237" t="s">
        <v>266</v>
      </c>
      <c r="W237" t="s">
        <v>91</v>
      </c>
      <c r="X237" t="s">
        <v>92</v>
      </c>
      <c r="Y237" t="s">
        <v>93</v>
      </c>
      <c r="Z237">
        <v>30</v>
      </c>
      <c r="AA237" t="s">
        <v>20</v>
      </c>
      <c r="AB237">
        <v>75</v>
      </c>
      <c r="AC237" t="s">
        <v>90</v>
      </c>
      <c r="AD237" t="s">
        <v>14</v>
      </c>
      <c r="AE237" t="s">
        <v>14</v>
      </c>
      <c r="AF237" t="s">
        <v>94</v>
      </c>
      <c r="AG237" t="s">
        <v>122</v>
      </c>
      <c r="AH237" t="s">
        <v>103</v>
      </c>
      <c r="AI237" s="10">
        <v>46064</v>
      </c>
      <c r="AJ237" t="s">
        <v>690</v>
      </c>
      <c r="AK237" s="103">
        <v>173570</v>
      </c>
      <c r="AL237" t="e">
        <v>#N/A</v>
      </c>
      <c r="AM237" t="e">
        <v>#N/A</v>
      </c>
      <c r="AN237" t="s">
        <v>5224</v>
      </c>
      <c r="AO237">
        <f>_xlfn.XLOOKUP(Tabla1[[#This Row],[NIC]],'R.V.'!B:B,'R.V.'!I:I)</f>
        <v>0</v>
      </c>
      <c r="AP237" t="str">
        <f>_xlfn.XLOOKUP(Tabla1[[#This Row],[NIC]],'R.V.'!B:B,'R.V.'!A:A)</f>
        <v>Anyela Maria Gutierrez Ochoa</v>
      </c>
      <c r="AQ237" t="str">
        <f>_xlfn.XLOOKUP(Tabla1[[#This Row],[NIC]],'R.V.'!B:B,'R.V.'!G:G)</f>
        <v>Alcaldia de Agustin Codazzi Calle 18 Cra. 15-93</v>
      </c>
      <c r="AR237" t="str">
        <f>_xlfn.XLOOKUP(Tabla1[[#This Row],[NIC]],'R.V.'!B:B,'R.V.'!E:E)</f>
        <v>EDUCACION</v>
      </c>
      <c r="AS237" t="str">
        <f>VLOOKUP(Tabla1[[#This Row],[NIC]],'R.V.'!B:D,3,0)</f>
        <v>ESC. DIVINO NIÑO CGTO LOS MANGUITOS</v>
      </c>
    </row>
    <row r="238" spans="1:45">
      <c r="A238">
        <v>6963426</v>
      </c>
      <c r="B238" s="10">
        <v>46111</v>
      </c>
      <c r="C238" t="s">
        <v>683</v>
      </c>
      <c r="D238" t="s">
        <v>683</v>
      </c>
      <c r="E238" t="s">
        <v>684</v>
      </c>
      <c r="F238">
        <v>6963426</v>
      </c>
      <c r="G238">
        <v>6963426206</v>
      </c>
      <c r="H238">
        <v>34451906</v>
      </c>
      <c r="I238">
        <v>7918371</v>
      </c>
      <c r="J238">
        <v>3110</v>
      </c>
      <c r="K238">
        <v>73</v>
      </c>
      <c r="L238">
        <v>770</v>
      </c>
      <c r="M238" s="10">
        <v>46088</v>
      </c>
      <c r="N238" t="s">
        <v>86</v>
      </c>
      <c r="O238" t="s">
        <v>87</v>
      </c>
      <c r="P238" s="103">
        <v>194240</v>
      </c>
      <c r="Q238">
        <v>71</v>
      </c>
      <c r="R238">
        <v>65122.62</v>
      </c>
      <c r="S238" t="s">
        <v>88</v>
      </c>
      <c r="T238" t="s">
        <v>688</v>
      </c>
      <c r="U238">
        <v>46121</v>
      </c>
      <c r="V238" t="s">
        <v>266</v>
      </c>
      <c r="W238" t="s">
        <v>91</v>
      </c>
      <c r="X238" t="s">
        <v>92</v>
      </c>
      <c r="Y238" t="s">
        <v>93</v>
      </c>
      <c r="Z238">
        <v>30</v>
      </c>
      <c r="AA238" t="s">
        <v>20</v>
      </c>
      <c r="AB238">
        <v>75</v>
      </c>
      <c r="AC238" t="s">
        <v>90</v>
      </c>
      <c r="AD238" t="s">
        <v>14</v>
      </c>
      <c r="AE238" t="s">
        <v>14</v>
      </c>
      <c r="AF238" t="s">
        <v>94</v>
      </c>
      <c r="AG238" t="s">
        <v>122</v>
      </c>
      <c r="AH238" t="s">
        <v>103</v>
      </c>
      <c r="AI238" s="10">
        <v>46058</v>
      </c>
      <c r="AJ238" t="s">
        <v>222</v>
      </c>
      <c r="AK238" s="103">
        <v>194240</v>
      </c>
      <c r="AL238" t="e">
        <v>#N/A</v>
      </c>
      <c r="AM238" t="e">
        <v>#N/A</v>
      </c>
      <c r="AN238" t="s">
        <v>5224</v>
      </c>
      <c r="AO238">
        <f>_xlfn.XLOOKUP(Tabla1[[#This Row],[NIC]],'R.V.'!B:B,'R.V.'!I:I)</f>
        <v>0</v>
      </c>
      <c r="AP238" t="str">
        <f>_xlfn.XLOOKUP(Tabla1[[#This Row],[NIC]],'R.V.'!B:B,'R.V.'!A:A)</f>
        <v>Anyela Maria Gutierrez Ochoa</v>
      </c>
      <c r="AQ238" t="str">
        <f>_xlfn.XLOOKUP(Tabla1[[#This Row],[NIC]],'R.V.'!B:B,'R.V.'!G:G)</f>
        <v>Alcaldia de Agustin Codazzi Calle 18 Cra. 15-93</v>
      </c>
      <c r="AR238" t="str">
        <f>_xlfn.XLOOKUP(Tabla1[[#This Row],[NIC]],'R.V.'!B:B,'R.V.'!E:E)</f>
        <v>EDUCACION</v>
      </c>
      <c r="AS238" t="str">
        <f>VLOOKUP(Tabla1[[#This Row],[NIC]],'R.V.'!B:D,3,0)</f>
        <v>COL. ROSITA DAVILA DE CUELLO</v>
      </c>
    </row>
    <row r="239" spans="1:45">
      <c r="A239">
        <v>7682611</v>
      </c>
      <c r="B239" s="10">
        <v>46111</v>
      </c>
      <c r="C239" t="s">
        <v>683</v>
      </c>
      <c r="D239" t="s">
        <v>683</v>
      </c>
      <c r="E239" t="s">
        <v>684</v>
      </c>
      <c r="F239">
        <v>7682611</v>
      </c>
      <c r="G239">
        <v>7682611161</v>
      </c>
      <c r="H239">
        <v>36070841</v>
      </c>
      <c r="I239">
        <v>3318462</v>
      </c>
      <c r="J239">
        <v>3110</v>
      </c>
      <c r="K239">
        <v>73</v>
      </c>
      <c r="L239">
        <v>770</v>
      </c>
      <c r="M239" s="10">
        <v>46097</v>
      </c>
      <c r="N239" t="s">
        <v>86</v>
      </c>
      <c r="O239" t="s">
        <v>87</v>
      </c>
      <c r="P239" s="103">
        <v>1003370</v>
      </c>
      <c r="Q239">
        <v>361</v>
      </c>
      <c r="R239">
        <v>331116.42</v>
      </c>
      <c r="S239" t="s">
        <v>88</v>
      </c>
      <c r="T239" t="s">
        <v>688</v>
      </c>
      <c r="U239">
        <v>46121</v>
      </c>
      <c r="V239" t="s">
        <v>266</v>
      </c>
      <c r="W239" t="s">
        <v>91</v>
      </c>
      <c r="X239" t="s">
        <v>92</v>
      </c>
      <c r="Y239" t="s">
        <v>121</v>
      </c>
      <c r="Z239">
        <v>31</v>
      </c>
      <c r="AA239" t="s">
        <v>20</v>
      </c>
      <c r="AB239">
        <v>75</v>
      </c>
      <c r="AC239" t="s">
        <v>90</v>
      </c>
      <c r="AD239" t="s">
        <v>14</v>
      </c>
      <c r="AE239" t="s">
        <v>14</v>
      </c>
      <c r="AF239" t="s">
        <v>94</v>
      </c>
      <c r="AG239" t="s">
        <v>122</v>
      </c>
      <c r="AH239" t="s">
        <v>691</v>
      </c>
      <c r="AI239" s="10">
        <v>46066</v>
      </c>
      <c r="AJ239" t="s">
        <v>222</v>
      </c>
      <c r="AK239" s="103">
        <v>1003370</v>
      </c>
      <c r="AL239" t="e">
        <v>#N/A</v>
      </c>
      <c r="AM239" t="e">
        <v>#N/A</v>
      </c>
      <c r="AN239" t="s">
        <v>5224</v>
      </c>
      <c r="AO239">
        <f>_xlfn.XLOOKUP(Tabla1[[#This Row],[NIC]],'R.V.'!B:B,'R.V.'!I:I)</f>
        <v>0</v>
      </c>
      <c r="AP239" t="str">
        <f>_xlfn.XLOOKUP(Tabla1[[#This Row],[NIC]],'R.V.'!B:B,'R.V.'!A:A)</f>
        <v>Anyela Maria Gutierrez Ochoa</v>
      </c>
      <c r="AQ239" t="str">
        <f>_xlfn.XLOOKUP(Tabla1[[#This Row],[NIC]],'R.V.'!B:B,'R.V.'!G:G)</f>
        <v>Alcaldia de Agustin Codazzi Calle 18 Cra. 15-93</v>
      </c>
      <c r="AR239" t="str">
        <f>_xlfn.XLOOKUP(Tabla1[[#This Row],[NIC]],'R.V.'!B:B,'R.V.'!E:E)</f>
        <v>EDUCACION</v>
      </c>
      <c r="AS239" t="str">
        <f>VLOOKUP(Tabla1[[#This Row],[NIC]],'R.V.'!B:D,3,0)</f>
        <v xml:space="preserve">COL SAN RAMON </v>
      </c>
    </row>
    <row r="240" spans="1:45">
      <c r="A240">
        <v>7823556</v>
      </c>
      <c r="B240" s="10">
        <v>46111</v>
      </c>
      <c r="C240" t="s">
        <v>683</v>
      </c>
      <c r="D240" t="s">
        <v>683</v>
      </c>
      <c r="E240" t="s">
        <v>684</v>
      </c>
      <c r="F240">
        <v>7823556</v>
      </c>
      <c r="G240">
        <v>7823556138</v>
      </c>
      <c r="H240">
        <v>36123323</v>
      </c>
      <c r="I240">
        <v>3909347</v>
      </c>
      <c r="J240">
        <v>3110</v>
      </c>
      <c r="K240">
        <v>73</v>
      </c>
      <c r="L240">
        <v>770</v>
      </c>
      <c r="M240" s="10">
        <v>46105</v>
      </c>
      <c r="N240" t="s">
        <v>692</v>
      </c>
      <c r="O240" t="s">
        <v>693</v>
      </c>
      <c r="P240" s="103">
        <v>42316850</v>
      </c>
      <c r="Q240">
        <v>34320</v>
      </c>
      <c r="R240">
        <v>30216964.800000001</v>
      </c>
      <c r="S240" t="s">
        <v>88</v>
      </c>
      <c r="T240" t="s">
        <v>685</v>
      </c>
      <c r="U240">
        <v>46121</v>
      </c>
      <c r="V240" t="s">
        <v>266</v>
      </c>
      <c r="W240" t="s">
        <v>111</v>
      </c>
      <c r="X240" t="s">
        <v>130</v>
      </c>
      <c r="Y240" t="s">
        <v>93</v>
      </c>
      <c r="Z240">
        <v>32</v>
      </c>
      <c r="AA240" t="s">
        <v>20</v>
      </c>
      <c r="AB240">
        <v>75</v>
      </c>
      <c r="AC240" t="s">
        <v>90</v>
      </c>
      <c r="AD240" t="s">
        <v>14</v>
      </c>
      <c r="AE240" t="s">
        <v>14</v>
      </c>
      <c r="AF240" t="s">
        <v>94</v>
      </c>
      <c r="AG240" t="s">
        <v>122</v>
      </c>
      <c r="AH240" t="s">
        <v>103</v>
      </c>
      <c r="AI240" s="10">
        <v>46073</v>
      </c>
      <c r="AJ240" t="s">
        <v>686</v>
      </c>
      <c r="AK240" s="103">
        <v>42316850</v>
      </c>
      <c r="AL240" t="e">
        <v>#N/A</v>
      </c>
      <c r="AM240" t="e">
        <v>#N/A</v>
      </c>
      <c r="AN240" t="s">
        <v>5224</v>
      </c>
      <c r="AO240">
        <f>_xlfn.XLOOKUP(Tabla1[[#This Row],[NIC]],'R.V.'!B:B,'R.V.'!I:I)</f>
        <v>0</v>
      </c>
      <c r="AP240" t="str">
        <f>_xlfn.XLOOKUP(Tabla1[[#This Row],[NIC]],'R.V.'!B:B,'R.V.'!A:A)</f>
        <v>Anyela Maria Gutierrez Ochoa</v>
      </c>
      <c r="AQ240" t="str">
        <f>_xlfn.XLOOKUP(Tabla1[[#This Row],[NIC]],'R.V.'!B:B,'R.V.'!G:G)</f>
        <v>Alcaldia de Agustin Codazzi Calle 18 Cra. 15-93</v>
      </c>
      <c r="AR240" t="str">
        <f>_xlfn.XLOOKUP(Tabla1[[#This Row],[NIC]],'R.V.'!B:B,'R.V.'!E:E)</f>
        <v>EDUCACION</v>
      </c>
      <c r="AS240" t="str">
        <f>VLOOKUP(Tabla1[[#This Row],[NIC]],'R.V.'!B:D,3,0)</f>
        <v>MEGA COLEGIO CODAZZI</v>
      </c>
    </row>
    <row r="241" spans="1:45">
      <c r="A241">
        <v>1034390</v>
      </c>
      <c r="B241" s="10">
        <v>46111</v>
      </c>
      <c r="C241" t="s">
        <v>683</v>
      </c>
      <c r="D241" t="s">
        <v>683</v>
      </c>
      <c r="E241" t="s">
        <v>694</v>
      </c>
      <c r="F241">
        <v>1034390</v>
      </c>
      <c r="G241">
        <v>1034390065</v>
      </c>
      <c r="H241">
        <v>36443041</v>
      </c>
      <c r="I241">
        <v>319100</v>
      </c>
      <c r="J241">
        <v>3110</v>
      </c>
      <c r="K241">
        <v>1</v>
      </c>
      <c r="L241">
        <v>206</v>
      </c>
      <c r="M241" s="10">
        <v>46101</v>
      </c>
      <c r="N241" t="s">
        <v>117</v>
      </c>
      <c r="O241" t="s">
        <v>118</v>
      </c>
      <c r="P241" s="103">
        <v>2585190</v>
      </c>
      <c r="Q241">
        <v>1534</v>
      </c>
      <c r="R241">
        <v>1407015.48</v>
      </c>
      <c r="S241" t="s">
        <v>88</v>
      </c>
      <c r="T241" t="s">
        <v>695</v>
      </c>
      <c r="U241">
        <v>46121</v>
      </c>
      <c r="V241" t="s">
        <v>266</v>
      </c>
      <c r="W241" t="s">
        <v>91</v>
      </c>
      <c r="X241" t="s">
        <v>92</v>
      </c>
      <c r="Y241" t="s">
        <v>93</v>
      </c>
      <c r="Z241">
        <v>30</v>
      </c>
      <c r="AA241" t="s">
        <v>20</v>
      </c>
      <c r="AB241">
        <v>76</v>
      </c>
      <c r="AC241" t="s">
        <v>90</v>
      </c>
      <c r="AD241" t="s">
        <v>14</v>
      </c>
      <c r="AE241" t="s">
        <v>14</v>
      </c>
      <c r="AF241" t="s">
        <v>94</v>
      </c>
      <c r="AG241" t="s">
        <v>122</v>
      </c>
      <c r="AH241" t="s">
        <v>124</v>
      </c>
      <c r="AI241" s="10">
        <v>46071</v>
      </c>
      <c r="AJ241" t="s">
        <v>222</v>
      </c>
      <c r="AK241" s="103">
        <v>2585190</v>
      </c>
      <c r="AL241" t="e">
        <v>#N/A</v>
      </c>
      <c r="AM241" t="e">
        <v>#N/A</v>
      </c>
      <c r="AN241" t="s">
        <v>5224</v>
      </c>
      <c r="AO241">
        <f>_xlfn.XLOOKUP(Tabla1[[#This Row],[NIC]],'R.V.'!B:B,'R.V.'!I:I)</f>
        <v>0</v>
      </c>
      <c r="AP241" t="str">
        <f>_xlfn.XLOOKUP(Tabla1[[#This Row],[NIC]],'R.V.'!B:B,'R.V.'!A:A)</f>
        <v>Anyela Maria Gutierrez Ochoa</v>
      </c>
      <c r="AQ241" t="str">
        <f>_xlfn.XLOOKUP(Tabla1[[#This Row],[NIC]],'R.V.'!B:B,'R.V.'!G:G)</f>
        <v>Alcaldia de Agustin Codazzi Calle 18 Cra. 15-93</v>
      </c>
      <c r="AR241" t="str">
        <f>_xlfn.XLOOKUP(Tabla1[[#This Row],[NIC]],'R.V.'!B:B,'R.V.'!E:E)</f>
        <v>PROPIOS</v>
      </c>
      <c r="AS241" t="str">
        <f>VLOOKUP(Tabla1[[#This Row],[NIC]],'R.V.'!B:D,3,0)</f>
        <v>CENTRO DE CONTROL Y MONITEREO(CAMARAS)</v>
      </c>
    </row>
    <row r="242" spans="1:45">
      <c r="A242">
        <v>1048898</v>
      </c>
      <c r="B242" s="10">
        <v>46111</v>
      </c>
      <c r="C242" t="s">
        <v>683</v>
      </c>
      <c r="D242" t="s">
        <v>683</v>
      </c>
      <c r="E242" t="s">
        <v>694</v>
      </c>
      <c r="F242">
        <v>1048898</v>
      </c>
      <c r="G242">
        <v>1048898063</v>
      </c>
      <c r="H242">
        <v>36451550</v>
      </c>
      <c r="I242">
        <v>364304</v>
      </c>
      <c r="J242">
        <v>3110</v>
      </c>
      <c r="K242">
        <v>1</v>
      </c>
      <c r="L242">
        <v>206</v>
      </c>
      <c r="M242" s="10">
        <v>46100</v>
      </c>
      <c r="N242" t="s">
        <v>86</v>
      </c>
      <c r="O242" t="s">
        <v>87</v>
      </c>
      <c r="P242" s="103">
        <v>238180</v>
      </c>
      <c r="Q242">
        <v>12</v>
      </c>
      <c r="R242">
        <v>12714.96</v>
      </c>
      <c r="S242" t="s">
        <v>88</v>
      </c>
      <c r="T242" t="s">
        <v>695</v>
      </c>
      <c r="U242">
        <v>46121</v>
      </c>
      <c r="V242" t="s">
        <v>266</v>
      </c>
      <c r="W242" t="s">
        <v>91</v>
      </c>
      <c r="X242" t="s">
        <v>130</v>
      </c>
      <c r="Y242" t="s">
        <v>93</v>
      </c>
      <c r="Z242">
        <v>30</v>
      </c>
      <c r="AA242" t="s">
        <v>20</v>
      </c>
      <c r="AB242">
        <v>76</v>
      </c>
      <c r="AC242" t="s">
        <v>90</v>
      </c>
      <c r="AD242" t="s">
        <v>14</v>
      </c>
      <c r="AE242" t="s">
        <v>14</v>
      </c>
      <c r="AF242" t="s">
        <v>94</v>
      </c>
      <c r="AG242" t="s">
        <v>122</v>
      </c>
      <c r="AH242" t="s">
        <v>132</v>
      </c>
      <c r="AI242" s="10">
        <v>46070</v>
      </c>
      <c r="AJ242" t="s">
        <v>222</v>
      </c>
      <c r="AK242" s="103">
        <v>238180</v>
      </c>
      <c r="AL242" t="e">
        <v>#N/A</v>
      </c>
      <c r="AM242" t="e">
        <v>#N/A</v>
      </c>
      <c r="AN242" t="s">
        <v>5224</v>
      </c>
      <c r="AO242">
        <f>_xlfn.XLOOKUP(Tabla1[[#This Row],[NIC]],'R.V.'!B:B,'R.V.'!I:I)</f>
        <v>0</v>
      </c>
      <c r="AP242" t="str">
        <f>_xlfn.XLOOKUP(Tabla1[[#This Row],[NIC]],'R.V.'!B:B,'R.V.'!A:A)</f>
        <v>Anyela Maria Gutierrez Ochoa</v>
      </c>
      <c r="AQ242" t="str">
        <f>_xlfn.XLOOKUP(Tabla1[[#This Row],[NIC]],'R.V.'!B:B,'R.V.'!G:G)</f>
        <v>Alcaldia de Agustin Codazzi Calle 18 Cra. 15-93</v>
      </c>
      <c r="AR242" t="str">
        <f>_xlfn.XLOOKUP(Tabla1[[#This Row],[NIC]],'R.V.'!B:B,'R.V.'!E:E)</f>
        <v>PROPIOS</v>
      </c>
      <c r="AS242" t="str">
        <f>VLOOKUP(Tabla1[[#This Row],[NIC]],'R.V.'!B:D,3,0)</f>
        <v>PARQUE ANTILLANA LOC 1</v>
      </c>
    </row>
    <row r="243" spans="1:45">
      <c r="A243">
        <v>1048901</v>
      </c>
      <c r="B243" s="10">
        <v>46111</v>
      </c>
      <c r="C243" t="s">
        <v>683</v>
      </c>
      <c r="D243" t="s">
        <v>683</v>
      </c>
      <c r="E243" t="s">
        <v>694</v>
      </c>
      <c r="F243">
        <v>1048901</v>
      </c>
      <c r="G243">
        <v>1048901065</v>
      </c>
      <c r="H243">
        <v>36451550</v>
      </c>
      <c r="I243">
        <v>364306</v>
      </c>
      <c r="J243">
        <v>3110</v>
      </c>
      <c r="K243">
        <v>1</v>
      </c>
      <c r="L243">
        <v>206</v>
      </c>
      <c r="M243" s="10">
        <v>46100</v>
      </c>
      <c r="N243" t="s">
        <v>117</v>
      </c>
      <c r="O243" t="s">
        <v>118</v>
      </c>
      <c r="P243" s="103">
        <v>563200</v>
      </c>
      <c r="Q243">
        <v>287</v>
      </c>
      <c r="R243">
        <v>253415.26</v>
      </c>
      <c r="S243" t="s">
        <v>88</v>
      </c>
      <c r="T243" t="s">
        <v>695</v>
      </c>
      <c r="U243">
        <v>46121</v>
      </c>
      <c r="V243" t="s">
        <v>266</v>
      </c>
      <c r="W243" t="s">
        <v>91</v>
      </c>
      <c r="X243" t="s">
        <v>130</v>
      </c>
      <c r="Y243" t="s">
        <v>93</v>
      </c>
      <c r="Z243">
        <v>30</v>
      </c>
      <c r="AA243" t="s">
        <v>20</v>
      </c>
      <c r="AB243">
        <v>76</v>
      </c>
      <c r="AC243" t="s">
        <v>90</v>
      </c>
      <c r="AD243" t="s">
        <v>14</v>
      </c>
      <c r="AE243" t="s">
        <v>14</v>
      </c>
      <c r="AF243" t="s">
        <v>94</v>
      </c>
      <c r="AG243" t="s">
        <v>122</v>
      </c>
      <c r="AH243" t="s">
        <v>132</v>
      </c>
      <c r="AI243" s="10">
        <v>46070</v>
      </c>
      <c r="AJ243" t="s">
        <v>222</v>
      </c>
      <c r="AK243" s="103">
        <v>563200</v>
      </c>
      <c r="AL243" t="e">
        <v>#N/A</v>
      </c>
      <c r="AM243" t="e">
        <v>#N/A</v>
      </c>
      <c r="AN243" t="s">
        <v>5224</v>
      </c>
      <c r="AO243">
        <f>_xlfn.XLOOKUP(Tabla1[[#This Row],[NIC]],'R.V.'!B:B,'R.V.'!I:I)</f>
        <v>0</v>
      </c>
      <c r="AP243" t="str">
        <f>_xlfn.XLOOKUP(Tabla1[[#This Row],[NIC]],'R.V.'!B:B,'R.V.'!A:A)</f>
        <v>Anyela Maria Gutierrez Ochoa</v>
      </c>
      <c r="AQ243" t="str">
        <f>_xlfn.XLOOKUP(Tabla1[[#This Row],[NIC]],'R.V.'!B:B,'R.V.'!G:G)</f>
        <v>Alcaldia de Agustin Codazzi Calle 18 Cra. 15-93</v>
      </c>
      <c r="AR243" t="str">
        <f>_xlfn.XLOOKUP(Tabla1[[#This Row],[NIC]],'R.V.'!B:B,'R.V.'!E:E)</f>
        <v>PROPIOS</v>
      </c>
      <c r="AS243" t="str">
        <f>VLOOKUP(Tabla1[[#This Row],[NIC]],'R.V.'!B:D,3,0)</f>
        <v>PARQUE ANTILLANA LOC 2</v>
      </c>
    </row>
    <row r="244" spans="1:45">
      <c r="A244">
        <v>1048906</v>
      </c>
      <c r="B244" s="10">
        <v>46111</v>
      </c>
      <c r="C244" t="s">
        <v>683</v>
      </c>
      <c r="D244" t="s">
        <v>683</v>
      </c>
      <c r="E244" t="s">
        <v>694</v>
      </c>
      <c r="F244">
        <v>1048906</v>
      </c>
      <c r="G244">
        <v>1048906063</v>
      </c>
      <c r="H244">
        <v>36451550</v>
      </c>
      <c r="I244">
        <v>364317</v>
      </c>
      <c r="J244">
        <v>3110</v>
      </c>
      <c r="K244">
        <v>1</v>
      </c>
      <c r="L244">
        <v>206</v>
      </c>
      <c r="M244" s="10">
        <v>46100</v>
      </c>
      <c r="N244" t="s">
        <v>117</v>
      </c>
      <c r="O244" t="s">
        <v>118</v>
      </c>
      <c r="P244" s="103">
        <v>2615720</v>
      </c>
      <c r="Q244">
        <v>2005</v>
      </c>
      <c r="R244">
        <v>1770374.9</v>
      </c>
      <c r="S244" t="s">
        <v>88</v>
      </c>
      <c r="T244" t="s">
        <v>695</v>
      </c>
      <c r="U244">
        <v>46121</v>
      </c>
      <c r="V244" t="s">
        <v>266</v>
      </c>
      <c r="W244" t="s">
        <v>91</v>
      </c>
      <c r="X244" t="s">
        <v>130</v>
      </c>
      <c r="Y244" t="s">
        <v>93</v>
      </c>
      <c r="Z244">
        <v>30</v>
      </c>
      <c r="AA244" t="s">
        <v>20</v>
      </c>
      <c r="AB244">
        <v>76</v>
      </c>
      <c r="AC244" t="s">
        <v>90</v>
      </c>
      <c r="AD244" t="s">
        <v>14</v>
      </c>
      <c r="AE244" t="s">
        <v>14</v>
      </c>
      <c r="AF244" t="s">
        <v>94</v>
      </c>
      <c r="AG244" t="s">
        <v>122</v>
      </c>
      <c r="AH244" t="s">
        <v>132</v>
      </c>
      <c r="AI244" s="10">
        <v>46070</v>
      </c>
      <c r="AJ244" t="s">
        <v>222</v>
      </c>
      <c r="AK244" s="103">
        <v>2615720</v>
      </c>
      <c r="AL244" t="e">
        <v>#N/A</v>
      </c>
      <c r="AM244" t="e">
        <v>#N/A</v>
      </c>
      <c r="AN244" t="s">
        <v>5224</v>
      </c>
      <c r="AO244">
        <f>_xlfn.XLOOKUP(Tabla1[[#This Row],[NIC]],'R.V.'!B:B,'R.V.'!I:I)</f>
        <v>0</v>
      </c>
      <c r="AP244" t="str">
        <f>_xlfn.XLOOKUP(Tabla1[[#This Row],[NIC]],'R.V.'!B:B,'R.V.'!A:A)</f>
        <v>Anyela Maria Gutierrez Ochoa</v>
      </c>
      <c r="AQ244" t="str">
        <f>_xlfn.XLOOKUP(Tabla1[[#This Row],[NIC]],'R.V.'!B:B,'R.V.'!G:G)</f>
        <v>Alcaldia de Agustin Codazzi Calle 18 Cra. 15-93</v>
      </c>
      <c r="AR244" t="str">
        <f>_xlfn.XLOOKUP(Tabla1[[#This Row],[NIC]],'R.V.'!B:B,'R.V.'!E:E)</f>
        <v>PROPIOS</v>
      </c>
      <c r="AS244" t="str">
        <f>VLOOKUP(Tabla1[[#This Row],[NIC]],'R.V.'!B:D,3,0)</f>
        <v>PARQUE ANTILLANA</v>
      </c>
    </row>
    <row r="245" spans="1:45">
      <c r="A245">
        <v>1063642</v>
      </c>
      <c r="B245" s="10">
        <v>46111</v>
      </c>
      <c r="C245" t="s">
        <v>683</v>
      </c>
      <c r="D245" t="s">
        <v>683</v>
      </c>
      <c r="E245" t="s">
        <v>694</v>
      </c>
      <c r="F245">
        <v>1063642</v>
      </c>
      <c r="G245">
        <v>1063642060</v>
      </c>
      <c r="H245">
        <v>36455747</v>
      </c>
      <c r="I245">
        <v>405347</v>
      </c>
      <c r="J245">
        <v>3110</v>
      </c>
      <c r="K245">
        <v>1</v>
      </c>
      <c r="L245">
        <v>206</v>
      </c>
      <c r="M245" s="10">
        <v>46108</v>
      </c>
      <c r="N245" t="s">
        <v>117</v>
      </c>
      <c r="O245" t="s">
        <v>118</v>
      </c>
      <c r="P245" s="103">
        <v>3112250</v>
      </c>
      <c r="Q245">
        <v>2373</v>
      </c>
      <c r="R245">
        <v>2095311.54</v>
      </c>
      <c r="S245" t="s">
        <v>88</v>
      </c>
      <c r="T245" t="s">
        <v>696</v>
      </c>
      <c r="U245">
        <v>46121</v>
      </c>
      <c r="V245" t="s">
        <v>266</v>
      </c>
      <c r="W245" t="s">
        <v>91</v>
      </c>
      <c r="X245" t="s">
        <v>130</v>
      </c>
      <c r="Y245" t="s">
        <v>93</v>
      </c>
      <c r="Z245">
        <v>32</v>
      </c>
      <c r="AA245" t="s">
        <v>20</v>
      </c>
      <c r="AB245">
        <v>76</v>
      </c>
      <c r="AC245" t="s">
        <v>90</v>
      </c>
      <c r="AD245" t="s">
        <v>14</v>
      </c>
      <c r="AE245" t="s">
        <v>14</v>
      </c>
      <c r="AF245" t="s">
        <v>94</v>
      </c>
      <c r="AG245" t="s">
        <v>122</v>
      </c>
      <c r="AH245" t="s">
        <v>132</v>
      </c>
      <c r="AI245" s="10">
        <v>46076</v>
      </c>
      <c r="AJ245" t="s">
        <v>222</v>
      </c>
      <c r="AK245" s="103">
        <v>3112250</v>
      </c>
      <c r="AL245" t="e">
        <v>#N/A</v>
      </c>
      <c r="AM245" t="e">
        <v>#N/A</v>
      </c>
      <c r="AN245" t="s">
        <v>5224</v>
      </c>
      <c r="AO245">
        <f>_xlfn.XLOOKUP(Tabla1[[#This Row],[NIC]],'R.V.'!B:B,'R.V.'!I:I)</f>
        <v>0</v>
      </c>
      <c r="AP245" t="str">
        <f>_xlfn.XLOOKUP(Tabla1[[#This Row],[NIC]],'R.V.'!B:B,'R.V.'!A:A)</f>
        <v>Anyela Maria Gutierrez Ochoa</v>
      </c>
      <c r="AQ245" t="str">
        <f>_xlfn.XLOOKUP(Tabla1[[#This Row],[NIC]],'R.V.'!B:B,'R.V.'!G:G)</f>
        <v>Alcaldia de Agustin Codazzi Calle 18 Cra. 15-93</v>
      </c>
      <c r="AR245" t="str">
        <f>_xlfn.XLOOKUP(Tabla1[[#This Row],[NIC]],'R.V.'!B:B,'R.V.'!E:E)</f>
        <v>PROPIOS</v>
      </c>
      <c r="AS245" t="str">
        <f>VLOOKUP(Tabla1[[#This Row],[NIC]],'R.V.'!B:D,3,0)</f>
        <v>PARQUE BARRIO LAS FLORES</v>
      </c>
    </row>
    <row r="246" spans="1:45">
      <c r="A246">
        <v>1067280</v>
      </c>
      <c r="B246" s="10">
        <v>46111</v>
      </c>
      <c r="C246" t="s">
        <v>683</v>
      </c>
      <c r="D246" t="s">
        <v>683</v>
      </c>
      <c r="E246" t="s">
        <v>694</v>
      </c>
      <c r="F246">
        <v>1067280</v>
      </c>
      <c r="G246">
        <v>1067280050</v>
      </c>
      <c r="H246">
        <v>36463480</v>
      </c>
      <c r="I246">
        <v>436924</v>
      </c>
      <c r="J246">
        <v>3110</v>
      </c>
      <c r="K246">
        <v>1</v>
      </c>
      <c r="L246">
        <v>206</v>
      </c>
      <c r="M246" s="10">
        <v>46088</v>
      </c>
      <c r="N246" t="s">
        <v>117</v>
      </c>
      <c r="O246" t="s">
        <v>118</v>
      </c>
      <c r="P246" s="103">
        <v>740650</v>
      </c>
      <c r="Q246">
        <v>650</v>
      </c>
      <c r="R246">
        <v>596193</v>
      </c>
      <c r="S246" t="s">
        <v>88</v>
      </c>
      <c r="T246" t="s">
        <v>695</v>
      </c>
      <c r="U246">
        <v>46121</v>
      </c>
      <c r="V246" t="s">
        <v>266</v>
      </c>
      <c r="W246" t="s">
        <v>91</v>
      </c>
      <c r="X246" t="s">
        <v>92</v>
      </c>
      <c r="Y246" t="s">
        <v>93</v>
      </c>
      <c r="Z246">
        <v>30</v>
      </c>
      <c r="AA246" t="s">
        <v>20</v>
      </c>
      <c r="AB246">
        <v>76</v>
      </c>
      <c r="AC246" t="s">
        <v>90</v>
      </c>
      <c r="AD246" t="s">
        <v>14</v>
      </c>
      <c r="AE246" t="s">
        <v>14</v>
      </c>
      <c r="AF246" t="s">
        <v>94</v>
      </c>
      <c r="AG246" t="s">
        <v>122</v>
      </c>
      <c r="AH246" t="s">
        <v>126</v>
      </c>
      <c r="AI246" s="10">
        <v>46058</v>
      </c>
      <c r="AJ246" t="s">
        <v>222</v>
      </c>
      <c r="AK246" s="103">
        <v>740650</v>
      </c>
      <c r="AL246" t="e">
        <v>#N/A</v>
      </c>
      <c r="AM246" t="e">
        <v>#N/A</v>
      </c>
      <c r="AN246" t="s">
        <v>5224</v>
      </c>
      <c r="AO246">
        <f>_xlfn.XLOOKUP(Tabla1[[#This Row],[NIC]],'R.V.'!B:B,'R.V.'!I:I)</f>
        <v>0</v>
      </c>
      <c r="AP246" t="str">
        <f>_xlfn.XLOOKUP(Tabla1[[#This Row],[NIC]],'R.V.'!B:B,'R.V.'!A:A)</f>
        <v>Anyela Maria Gutierrez Ochoa</v>
      </c>
      <c r="AQ246" t="str">
        <f>_xlfn.XLOOKUP(Tabla1[[#This Row],[NIC]],'R.V.'!B:B,'R.V.'!G:G)</f>
        <v>Alcaldia de Agustin Codazzi Calle 18 Cra. 15-93</v>
      </c>
      <c r="AR246" t="str">
        <f>_xlfn.XLOOKUP(Tabla1[[#This Row],[NIC]],'R.V.'!B:B,'R.V.'!E:E)</f>
        <v>PROPIOS</v>
      </c>
      <c r="AS246" t="str">
        <f>VLOOKUP(Tabla1[[#This Row],[NIC]],'R.V.'!B:D,3,0)</f>
        <v>SECRETARIA DE SALUD</v>
      </c>
    </row>
    <row r="247" spans="1:45">
      <c r="A247">
        <v>1080798</v>
      </c>
      <c r="B247" s="10">
        <v>46111</v>
      </c>
      <c r="C247" t="s">
        <v>683</v>
      </c>
      <c r="D247" t="s">
        <v>683</v>
      </c>
      <c r="E247" t="s">
        <v>694</v>
      </c>
      <c r="F247">
        <v>1080798</v>
      </c>
      <c r="G247">
        <v>1080798055</v>
      </c>
      <c r="H247">
        <v>36468671</v>
      </c>
      <c r="I247">
        <v>468442</v>
      </c>
      <c r="J247">
        <v>3110</v>
      </c>
      <c r="K247">
        <v>1</v>
      </c>
      <c r="L247">
        <v>206</v>
      </c>
      <c r="M247" s="10">
        <v>46101</v>
      </c>
      <c r="N247" t="s">
        <v>117</v>
      </c>
      <c r="O247" t="s">
        <v>118</v>
      </c>
      <c r="P247" s="103">
        <v>842170</v>
      </c>
      <c r="Q247">
        <v>800</v>
      </c>
      <c r="R247">
        <v>733776</v>
      </c>
      <c r="S247" t="s">
        <v>88</v>
      </c>
      <c r="T247" t="s">
        <v>696</v>
      </c>
      <c r="U247">
        <v>46121</v>
      </c>
      <c r="V247" t="s">
        <v>266</v>
      </c>
      <c r="W247" t="s">
        <v>91</v>
      </c>
      <c r="X247" t="s">
        <v>92</v>
      </c>
      <c r="Y247" t="s">
        <v>93</v>
      </c>
      <c r="Z247">
        <v>30</v>
      </c>
      <c r="AA247" t="s">
        <v>20</v>
      </c>
      <c r="AB247">
        <v>76</v>
      </c>
      <c r="AC247" t="s">
        <v>90</v>
      </c>
      <c r="AD247" t="s">
        <v>14</v>
      </c>
      <c r="AE247" t="s">
        <v>14</v>
      </c>
      <c r="AF247" t="s">
        <v>94</v>
      </c>
      <c r="AG247" t="s">
        <v>122</v>
      </c>
      <c r="AH247" t="s">
        <v>697</v>
      </c>
      <c r="AI247" s="10">
        <v>46071</v>
      </c>
      <c r="AJ247" t="s">
        <v>267</v>
      </c>
      <c r="AK247" s="103">
        <v>842170</v>
      </c>
      <c r="AL247" t="e">
        <v>#N/A</v>
      </c>
      <c r="AM247" t="e">
        <v>#N/A</v>
      </c>
      <c r="AN247" t="s">
        <v>5224</v>
      </c>
      <c r="AO247">
        <f>_xlfn.XLOOKUP(Tabla1[[#This Row],[NIC]],'R.V.'!B:B,'R.V.'!I:I)</f>
        <v>0</v>
      </c>
      <c r="AP247" t="str">
        <f>_xlfn.XLOOKUP(Tabla1[[#This Row],[NIC]],'R.V.'!B:B,'R.V.'!A:A)</f>
        <v>Anyela Maria Gutierrez Ochoa</v>
      </c>
      <c r="AQ247" t="str">
        <f>_xlfn.XLOOKUP(Tabla1[[#This Row],[NIC]],'R.V.'!B:B,'R.V.'!G:G)</f>
        <v>Alcaldia de Agustin Codazzi Calle 18 Cra. 15-93</v>
      </c>
      <c r="AR247" t="str">
        <f>_xlfn.XLOOKUP(Tabla1[[#This Row],[NIC]],'R.V.'!B:B,'R.V.'!E:E)</f>
        <v>PROPIOS</v>
      </c>
      <c r="AS247" t="str">
        <f>VLOOKUP(Tabla1[[#This Row],[NIC]],'R.V.'!B:D,3,0)</f>
        <v>PLAN HT HOGAR DE PASO</v>
      </c>
    </row>
    <row r="248" spans="1:45">
      <c r="A248">
        <v>1088785</v>
      </c>
      <c r="B248" s="10">
        <v>46111</v>
      </c>
      <c r="C248" t="s">
        <v>683</v>
      </c>
      <c r="D248" t="s">
        <v>683</v>
      </c>
      <c r="E248" t="s">
        <v>694</v>
      </c>
      <c r="F248">
        <v>1088785</v>
      </c>
      <c r="G248">
        <v>1088785057</v>
      </c>
      <c r="H248">
        <v>36472304</v>
      </c>
      <c r="I248">
        <v>485912</v>
      </c>
      <c r="J248">
        <v>3110</v>
      </c>
      <c r="K248">
        <v>1</v>
      </c>
      <c r="L248">
        <v>206</v>
      </c>
      <c r="M248" s="10">
        <v>46100</v>
      </c>
      <c r="N248" t="s">
        <v>117</v>
      </c>
      <c r="O248" t="s">
        <v>118</v>
      </c>
      <c r="P248" s="103">
        <v>247820</v>
      </c>
      <c r="Q248">
        <v>0</v>
      </c>
      <c r="R248">
        <v>0</v>
      </c>
      <c r="S248" t="s">
        <v>88</v>
      </c>
      <c r="T248" t="s">
        <v>695</v>
      </c>
      <c r="U248">
        <v>46121</v>
      </c>
      <c r="V248" t="s">
        <v>266</v>
      </c>
      <c r="W248" t="s">
        <v>91</v>
      </c>
      <c r="X248" t="s">
        <v>130</v>
      </c>
      <c r="Y248" t="s">
        <v>93</v>
      </c>
      <c r="Z248">
        <v>30</v>
      </c>
      <c r="AA248" t="s">
        <v>20</v>
      </c>
      <c r="AB248">
        <v>76</v>
      </c>
      <c r="AC248" t="s">
        <v>90</v>
      </c>
      <c r="AD248" t="s">
        <v>14</v>
      </c>
      <c r="AE248" t="s">
        <v>14</v>
      </c>
      <c r="AF248" t="s">
        <v>94</v>
      </c>
      <c r="AG248" t="s">
        <v>122</v>
      </c>
      <c r="AH248" t="s">
        <v>132</v>
      </c>
      <c r="AI248" s="10">
        <v>46070</v>
      </c>
      <c r="AJ248" t="s">
        <v>267</v>
      </c>
      <c r="AK248" s="103">
        <v>247820</v>
      </c>
      <c r="AL248" t="e">
        <v>#N/A</v>
      </c>
      <c r="AM248" t="e">
        <v>#N/A</v>
      </c>
      <c r="AN248" t="s">
        <v>5224</v>
      </c>
      <c r="AO248">
        <f>_xlfn.XLOOKUP(Tabla1[[#This Row],[NIC]],'R.V.'!B:B,'R.V.'!I:I)</f>
        <v>0</v>
      </c>
      <c r="AP248" t="str">
        <f>_xlfn.XLOOKUP(Tabla1[[#This Row],[NIC]],'R.V.'!B:B,'R.V.'!A:A)</f>
        <v>Anyela Maria Gutierrez Ochoa</v>
      </c>
      <c r="AQ248" t="str">
        <f>_xlfn.XLOOKUP(Tabla1[[#This Row],[NIC]],'R.V.'!B:B,'R.V.'!G:G)</f>
        <v>Alcaldia de Agustin Codazzi Calle 18 Cra. 15-93</v>
      </c>
      <c r="AR248" t="str">
        <f>_xlfn.XLOOKUP(Tabla1[[#This Row],[NIC]],'R.V.'!B:B,'R.V.'!E:E)</f>
        <v>PROPIOS</v>
      </c>
      <c r="AS248" t="str">
        <f>VLOOKUP(Tabla1[[#This Row],[NIC]],'R.V.'!B:D,3,0)</f>
        <v>SACUDETE AL PARQUE</v>
      </c>
    </row>
    <row r="249" spans="1:45">
      <c r="A249">
        <v>1088786</v>
      </c>
      <c r="B249" s="10">
        <v>46111</v>
      </c>
      <c r="C249" t="s">
        <v>683</v>
      </c>
      <c r="D249" t="s">
        <v>683</v>
      </c>
      <c r="E249" t="s">
        <v>694</v>
      </c>
      <c r="F249">
        <v>1088786</v>
      </c>
      <c r="G249">
        <v>1088786055</v>
      </c>
      <c r="H249">
        <v>36472304</v>
      </c>
      <c r="I249">
        <v>485915</v>
      </c>
      <c r="J249">
        <v>3110</v>
      </c>
      <c r="K249">
        <v>1</v>
      </c>
      <c r="L249">
        <v>206</v>
      </c>
      <c r="M249" s="10">
        <v>46100</v>
      </c>
      <c r="N249" t="s">
        <v>117</v>
      </c>
      <c r="O249" t="s">
        <v>118</v>
      </c>
      <c r="P249" s="103">
        <v>120650</v>
      </c>
      <c r="Q249">
        <v>0</v>
      </c>
      <c r="R249">
        <v>0</v>
      </c>
      <c r="S249" t="s">
        <v>88</v>
      </c>
      <c r="T249" t="s">
        <v>695</v>
      </c>
      <c r="U249">
        <v>46121</v>
      </c>
      <c r="V249" t="s">
        <v>266</v>
      </c>
      <c r="W249" t="s">
        <v>91</v>
      </c>
      <c r="X249" t="s">
        <v>130</v>
      </c>
      <c r="Y249" t="s">
        <v>93</v>
      </c>
      <c r="Z249">
        <v>30</v>
      </c>
      <c r="AA249" t="s">
        <v>20</v>
      </c>
      <c r="AB249">
        <v>76</v>
      </c>
      <c r="AC249" t="s">
        <v>90</v>
      </c>
      <c r="AD249" t="s">
        <v>14</v>
      </c>
      <c r="AE249" t="s">
        <v>14</v>
      </c>
      <c r="AF249" t="s">
        <v>94</v>
      </c>
      <c r="AG249" t="s">
        <v>122</v>
      </c>
      <c r="AH249" t="s">
        <v>132</v>
      </c>
      <c r="AI249" s="10">
        <v>46070</v>
      </c>
      <c r="AJ249" t="s">
        <v>267</v>
      </c>
      <c r="AK249" s="103">
        <v>120650</v>
      </c>
      <c r="AL249" t="e">
        <v>#N/A</v>
      </c>
      <c r="AM249" t="e">
        <v>#N/A</v>
      </c>
      <c r="AN249" t="s">
        <v>5224</v>
      </c>
      <c r="AO249">
        <f>_xlfn.XLOOKUP(Tabla1[[#This Row],[NIC]],'R.V.'!B:B,'R.V.'!I:I)</f>
        <v>0</v>
      </c>
      <c r="AP249" t="str">
        <f>_xlfn.XLOOKUP(Tabla1[[#This Row],[NIC]],'R.V.'!B:B,'R.V.'!A:A)</f>
        <v>Anyela Maria Gutierrez Ochoa</v>
      </c>
      <c r="AQ249" t="str">
        <f>_xlfn.XLOOKUP(Tabla1[[#This Row],[NIC]],'R.V.'!B:B,'R.V.'!G:G)</f>
        <v>Alcaldia de Agustin Codazzi Calle 18 Cra. 15-93</v>
      </c>
      <c r="AR249" t="str">
        <f>_xlfn.XLOOKUP(Tabla1[[#This Row],[NIC]],'R.V.'!B:B,'R.V.'!E:E)</f>
        <v>PROPIOS</v>
      </c>
      <c r="AS249" t="str">
        <f>VLOOKUP(Tabla1[[#This Row],[NIC]],'R.V.'!B:D,3,0)</f>
        <v>SACUDETE AL PARQUE</v>
      </c>
    </row>
    <row r="250" spans="1:45">
      <c r="A250">
        <v>1344722</v>
      </c>
      <c r="B250" s="10">
        <v>46111</v>
      </c>
      <c r="C250" t="s">
        <v>683</v>
      </c>
      <c r="D250" t="s">
        <v>683</v>
      </c>
      <c r="E250" t="s">
        <v>694</v>
      </c>
      <c r="F250">
        <v>1344722</v>
      </c>
      <c r="G250">
        <v>1344722027</v>
      </c>
      <c r="H250">
        <v>36526611</v>
      </c>
      <c r="I250">
        <v>739184</v>
      </c>
      <c r="J250">
        <v>3110</v>
      </c>
      <c r="K250">
        <v>1</v>
      </c>
      <c r="L250">
        <v>206</v>
      </c>
      <c r="M250" s="10">
        <v>46092</v>
      </c>
      <c r="N250" t="s">
        <v>117</v>
      </c>
      <c r="O250" t="s">
        <v>118</v>
      </c>
      <c r="P250" s="103">
        <v>5491580</v>
      </c>
      <c r="Q250">
        <v>4364</v>
      </c>
      <c r="R250">
        <v>4002748.08</v>
      </c>
      <c r="S250" t="s">
        <v>88</v>
      </c>
      <c r="T250" t="s">
        <v>695</v>
      </c>
      <c r="U250">
        <v>46121</v>
      </c>
      <c r="V250" t="s">
        <v>266</v>
      </c>
      <c r="W250" t="s">
        <v>91</v>
      </c>
      <c r="X250" t="s">
        <v>92</v>
      </c>
      <c r="Y250" t="s">
        <v>93</v>
      </c>
      <c r="Z250">
        <v>30</v>
      </c>
      <c r="AA250" t="s">
        <v>20</v>
      </c>
      <c r="AB250">
        <v>76</v>
      </c>
      <c r="AC250" t="s">
        <v>90</v>
      </c>
      <c r="AD250" t="s">
        <v>14</v>
      </c>
      <c r="AE250" t="s">
        <v>14</v>
      </c>
      <c r="AF250" t="s">
        <v>94</v>
      </c>
      <c r="AG250" t="s">
        <v>122</v>
      </c>
      <c r="AH250" t="s">
        <v>141</v>
      </c>
      <c r="AI250" s="10">
        <v>46062</v>
      </c>
      <c r="AJ250" t="s">
        <v>689</v>
      </c>
      <c r="AK250" s="103">
        <v>5491580</v>
      </c>
      <c r="AL250" t="e">
        <v>#N/A</v>
      </c>
      <c r="AM250" t="e">
        <v>#N/A</v>
      </c>
      <c r="AN250" t="s">
        <v>5224</v>
      </c>
      <c r="AO250">
        <f>_xlfn.XLOOKUP(Tabla1[[#This Row],[NIC]],'R.V.'!B:B,'R.V.'!I:I)</f>
        <v>0</v>
      </c>
      <c r="AP250" t="str">
        <f>_xlfn.XLOOKUP(Tabla1[[#This Row],[NIC]],'R.V.'!B:B,'R.V.'!A:A)</f>
        <v>Anyela Maria Gutierrez Ochoa</v>
      </c>
      <c r="AQ250" t="str">
        <f>_xlfn.XLOOKUP(Tabla1[[#This Row],[NIC]],'R.V.'!B:B,'R.V.'!G:G)</f>
        <v>Alcaldia de Agustin Codazzi Calle 18 Cra. 15-93</v>
      </c>
      <c r="AR250" t="str">
        <f>_xlfn.XLOOKUP(Tabla1[[#This Row],[NIC]],'R.V.'!B:B,'R.V.'!E:E)</f>
        <v>PROPIOS</v>
      </c>
      <c r="AS250" t="str">
        <f>VLOOKUP(Tabla1[[#This Row],[NIC]],'R.V.'!B:D,3,0)</f>
        <v>PARQUE CENTRAL LLERASCA</v>
      </c>
    </row>
    <row r="251" spans="1:45">
      <c r="A251">
        <v>1379384</v>
      </c>
      <c r="B251" s="10">
        <v>46111</v>
      </c>
      <c r="C251" t="s">
        <v>683</v>
      </c>
      <c r="D251" t="s">
        <v>683</v>
      </c>
      <c r="E251" t="s">
        <v>694</v>
      </c>
      <c r="F251">
        <v>1379384</v>
      </c>
      <c r="G251">
        <v>1379384018</v>
      </c>
      <c r="H251">
        <v>36556674</v>
      </c>
      <c r="I251">
        <v>832823</v>
      </c>
      <c r="J251">
        <v>3110</v>
      </c>
      <c r="K251">
        <v>1</v>
      </c>
      <c r="L251">
        <v>206</v>
      </c>
      <c r="M251" s="10">
        <v>46088</v>
      </c>
      <c r="N251" t="s">
        <v>86</v>
      </c>
      <c r="O251" t="s">
        <v>87</v>
      </c>
      <c r="P251" s="103">
        <v>1667330</v>
      </c>
      <c r="Q251">
        <v>1190</v>
      </c>
      <c r="R251">
        <v>1309785.3999999999</v>
      </c>
      <c r="S251" t="s">
        <v>88</v>
      </c>
      <c r="T251" t="s">
        <v>695</v>
      </c>
      <c r="U251">
        <v>46121</v>
      </c>
      <c r="V251" t="s">
        <v>266</v>
      </c>
      <c r="W251" t="s">
        <v>91</v>
      </c>
      <c r="X251" t="s">
        <v>92</v>
      </c>
      <c r="Y251" t="s">
        <v>121</v>
      </c>
      <c r="Z251">
        <v>30</v>
      </c>
      <c r="AA251" t="s">
        <v>20</v>
      </c>
      <c r="AB251">
        <v>76</v>
      </c>
      <c r="AC251" t="s">
        <v>90</v>
      </c>
      <c r="AD251" t="s">
        <v>14</v>
      </c>
      <c r="AE251" t="s">
        <v>14</v>
      </c>
      <c r="AF251" t="s">
        <v>94</v>
      </c>
      <c r="AG251" t="s">
        <v>122</v>
      </c>
      <c r="AH251" t="s">
        <v>141</v>
      </c>
      <c r="AI251" s="10">
        <v>46058</v>
      </c>
      <c r="AJ251" t="s">
        <v>222</v>
      </c>
      <c r="AK251" s="103">
        <v>1667330</v>
      </c>
      <c r="AL251" t="e">
        <v>#N/A</v>
      </c>
      <c r="AM251" t="e">
        <v>#N/A</v>
      </c>
      <c r="AN251" t="s">
        <v>5224</v>
      </c>
      <c r="AO251">
        <f>_xlfn.XLOOKUP(Tabla1[[#This Row],[NIC]],'R.V.'!B:B,'R.V.'!I:I)</f>
        <v>0</v>
      </c>
      <c r="AP251" t="str">
        <f>_xlfn.XLOOKUP(Tabla1[[#This Row],[NIC]],'R.V.'!B:B,'R.V.'!A:A)</f>
        <v>Anyela Maria Gutierrez Ochoa</v>
      </c>
      <c r="AQ251" t="str">
        <f>_xlfn.XLOOKUP(Tabla1[[#This Row],[NIC]],'R.V.'!B:B,'R.V.'!G:G)</f>
        <v>Alcaldia de Agustin Codazzi Calle 18 Cra. 15-93</v>
      </c>
      <c r="AR251" t="str">
        <f>_xlfn.XLOOKUP(Tabla1[[#This Row],[NIC]],'R.V.'!B:B,'R.V.'!E:E)</f>
        <v>PROPIOS</v>
      </c>
      <c r="AS251" t="str">
        <f>VLOOKUP(Tabla1[[#This Row],[NIC]],'R.V.'!B:D,3,0)</f>
        <v>PARQUE LA FRONTERA LOCAL 01</v>
      </c>
    </row>
    <row r="252" spans="1:45">
      <c r="A252">
        <v>1379392</v>
      </c>
      <c r="B252" s="10">
        <v>46111</v>
      </c>
      <c r="C252" t="s">
        <v>683</v>
      </c>
      <c r="D252" t="s">
        <v>683</v>
      </c>
      <c r="E252" t="s">
        <v>694</v>
      </c>
      <c r="F252">
        <v>1379392</v>
      </c>
      <c r="G252">
        <v>1379392018</v>
      </c>
      <c r="H252">
        <v>36556674</v>
      </c>
      <c r="I252">
        <v>832826</v>
      </c>
      <c r="J252">
        <v>3110</v>
      </c>
      <c r="K252">
        <v>1</v>
      </c>
      <c r="L252">
        <v>206</v>
      </c>
      <c r="M252" s="10">
        <v>46088</v>
      </c>
      <c r="N252" t="s">
        <v>86</v>
      </c>
      <c r="O252" t="s">
        <v>87</v>
      </c>
      <c r="P252" s="103">
        <v>1667330</v>
      </c>
      <c r="Q252">
        <v>1190</v>
      </c>
      <c r="R252">
        <v>1309785.3999999999</v>
      </c>
      <c r="S252" t="s">
        <v>88</v>
      </c>
      <c r="T252" t="s">
        <v>695</v>
      </c>
      <c r="U252">
        <v>46121</v>
      </c>
      <c r="V252" t="s">
        <v>266</v>
      </c>
      <c r="W252" t="s">
        <v>91</v>
      </c>
      <c r="X252" t="s">
        <v>92</v>
      </c>
      <c r="Y252" t="s">
        <v>121</v>
      </c>
      <c r="Z252">
        <v>30</v>
      </c>
      <c r="AA252" t="s">
        <v>20</v>
      </c>
      <c r="AB252">
        <v>76</v>
      </c>
      <c r="AC252" t="s">
        <v>90</v>
      </c>
      <c r="AD252" t="s">
        <v>14</v>
      </c>
      <c r="AE252" t="s">
        <v>14</v>
      </c>
      <c r="AF252" t="s">
        <v>94</v>
      </c>
      <c r="AG252" t="s">
        <v>122</v>
      </c>
      <c r="AH252" t="s">
        <v>141</v>
      </c>
      <c r="AI252" s="10">
        <v>46058</v>
      </c>
      <c r="AJ252" t="s">
        <v>222</v>
      </c>
      <c r="AK252" s="103">
        <v>1667330</v>
      </c>
      <c r="AL252" t="e">
        <v>#N/A</v>
      </c>
      <c r="AM252" t="e">
        <v>#N/A</v>
      </c>
      <c r="AN252" t="s">
        <v>5224</v>
      </c>
      <c r="AO252">
        <f>_xlfn.XLOOKUP(Tabla1[[#This Row],[NIC]],'R.V.'!B:B,'R.V.'!I:I)</f>
        <v>0</v>
      </c>
      <c r="AP252" t="str">
        <f>_xlfn.XLOOKUP(Tabla1[[#This Row],[NIC]],'R.V.'!B:B,'R.V.'!A:A)</f>
        <v>Anyela Maria Gutierrez Ochoa</v>
      </c>
      <c r="AQ252" t="str">
        <f>_xlfn.XLOOKUP(Tabla1[[#This Row],[NIC]],'R.V.'!B:B,'R.V.'!G:G)</f>
        <v>Alcaldia de Agustin Codazzi Calle 18 Cra. 15-93</v>
      </c>
      <c r="AR252" t="str">
        <f>_xlfn.XLOOKUP(Tabla1[[#This Row],[NIC]],'R.V.'!B:B,'R.V.'!E:E)</f>
        <v>PROPIOS</v>
      </c>
      <c r="AS252" t="str">
        <f>VLOOKUP(Tabla1[[#This Row],[NIC]],'R.V.'!B:D,3,0)</f>
        <v>PARQUE LA FRONTERA LOCAL 02</v>
      </c>
    </row>
    <row r="253" spans="1:45">
      <c r="A253">
        <v>1379396</v>
      </c>
      <c r="B253" s="10">
        <v>46111</v>
      </c>
      <c r="C253" t="s">
        <v>683</v>
      </c>
      <c r="D253" t="s">
        <v>683</v>
      </c>
      <c r="E253" t="s">
        <v>694</v>
      </c>
      <c r="F253">
        <v>1379396</v>
      </c>
      <c r="G253">
        <v>1379396018</v>
      </c>
      <c r="H253">
        <v>36556674</v>
      </c>
      <c r="I253">
        <v>832819</v>
      </c>
      <c r="J253">
        <v>3110</v>
      </c>
      <c r="K253">
        <v>1</v>
      </c>
      <c r="L253">
        <v>206</v>
      </c>
      <c r="M253" s="10">
        <v>46088</v>
      </c>
      <c r="N253" t="s">
        <v>117</v>
      </c>
      <c r="O253" t="s">
        <v>118</v>
      </c>
      <c r="P253" s="103">
        <v>1570770</v>
      </c>
      <c r="Q253">
        <v>1364</v>
      </c>
      <c r="R253">
        <v>1251088.08</v>
      </c>
      <c r="S253" t="s">
        <v>88</v>
      </c>
      <c r="T253" t="s">
        <v>695</v>
      </c>
      <c r="U253">
        <v>46121</v>
      </c>
      <c r="V253" t="s">
        <v>266</v>
      </c>
      <c r="W253" t="s">
        <v>91</v>
      </c>
      <c r="X253" t="s">
        <v>92</v>
      </c>
      <c r="Y253" t="s">
        <v>121</v>
      </c>
      <c r="Z253">
        <v>30</v>
      </c>
      <c r="AA253" t="s">
        <v>20</v>
      </c>
      <c r="AB253">
        <v>76</v>
      </c>
      <c r="AC253" t="s">
        <v>90</v>
      </c>
      <c r="AD253" t="s">
        <v>14</v>
      </c>
      <c r="AE253" t="s">
        <v>14</v>
      </c>
      <c r="AF253" t="s">
        <v>94</v>
      </c>
      <c r="AG253" t="s">
        <v>122</v>
      </c>
      <c r="AH253" t="s">
        <v>141</v>
      </c>
      <c r="AI253" s="10">
        <v>46058</v>
      </c>
      <c r="AJ253" t="s">
        <v>222</v>
      </c>
      <c r="AK253" s="103">
        <v>1570770</v>
      </c>
      <c r="AL253" t="e">
        <v>#N/A</v>
      </c>
      <c r="AM253" t="e">
        <v>#N/A</v>
      </c>
      <c r="AN253" t="s">
        <v>5224</v>
      </c>
      <c r="AO253">
        <f>_xlfn.XLOOKUP(Tabla1[[#This Row],[NIC]],'R.V.'!B:B,'R.V.'!I:I)</f>
        <v>0</v>
      </c>
      <c r="AP253" t="str">
        <f>_xlfn.XLOOKUP(Tabla1[[#This Row],[NIC]],'R.V.'!B:B,'R.V.'!A:A)</f>
        <v>Anyela Maria Gutierrez Ochoa</v>
      </c>
      <c r="AQ253" t="str">
        <f>_xlfn.XLOOKUP(Tabla1[[#This Row],[NIC]],'R.V.'!B:B,'R.V.'!G:G)</f>
        <v>Alcaldia de Agustin Codazzi Calle 18 Cra. 15-93</v>
      </c>
      <c r="AR253" t="str">
        <f>_xlfn.XLOOKUP(Tabla1[[#This Row],[NIC]],'R.V.'!B:B,'R.V.'!E:E)</f>
        <v>PROPIOS</v>
      </c>
      <c r="AS253" t="str">
        <f>VLOOKUP(Tabla1[[#This Row],[NIC]],'R.V.'!B:D,3,0)</f>
        <v>PARQUE LA FRONTERA ENTR 1 ALUMBRADO CANCHA</v>
      </c>
    </row>
    <row r="254" spans="1:45">
      <c r="A254">
        <v>1379400</v>
      </c>
      <c r="B254" s="10">
        <v>46111</v>
      </c>
      <c r="C254" t="s">
        <v>683</v>
      </c>
      <c r="D254" t="s">
        <v>683</v>
      </c>
      <c r="E254" t="s">
        <v>694</v>
      </c>
      <c r="F254">
        <v>1379400</v>
      </c>
      <c r="G254">
        <v>1379400017</v>
      </c>
      <c r="H254">
        <v>36556684</v>
      </c>
      <c r="I254">
        <v>832847</v>
      </c>
      <c r="J254">
        <v>3110</v>
      </c>
      <c r="K254">
        <v>1</v>
      </c>
      <c r="L254">
        <v>206</v>
      </c>
      <c r="M254" s="10">
        <v>46090</v>
      </c>
      <c r="N254" t="s">
        <v>86</v>
      </c>
      <c r="O254" t="s">
        <v>87</v>
      </c>
      <c r="P254" s="103">
        <v>217110</v>
      </c>
      <c r="Q254">
        <v>29</v>
      </c>
      <c r="R254">
        <v>31919.14</v>
      </c>
      <c r="S254" t="s">
        <v>88</v>
      </c>
      <c r="T254" t="s">
        <v>695</v>
      </c>
      <c r="U254">
        <v>46121</v>
      </c>
      <c r="V254" t="s">
        <v>266</v>
      </c>
      <c r="W254" t="s">
        <v>91</v>
      </c>
      <c r="X254" t="s">
        <v>92</v>
      </c>
      <c r="Y254" t="s">
        <v>121</v>
      </c>
      <c r="Z254">
        <v>31</v>
      </c>
      <c r="AA254" t="s">
        <v>20</v>
      </c>
      <c r="AB254">
        <v>76</v>
      </c>
      <c r="AC254" t="s">
        <v>90</v>
      </c>
      <c r="AD254" t="s">
        <v>14</v>
      </c>
      <c r="AE254" t="s">
        <v>14</v>
      </c>
      <c r="AF254" t="s">
        <v>94</v>
      </c>
      <c r="AG254" t="s">
        <v>122</v>
      </c>
      <c r="AH254" t="s">
        <v>141</v>
      </c>
      <c r="AI254" s="10">
        <v>46059</v>
      </c>
      <c r="AJ254" t="s">
        <v>686</v>
      </c>
      <c r="AK254" s="103">
        <v>217110</v>
      </c>
      <c r="AL254" t="e">
        <v>#N/A</v>
      </c>
      <c r="AM254" t="e">
        <v>#N/A</v>
      </c>
      <c r="AN254" t="s">
        <v>5224</v>
      </c>
      <c r="AO254">
        <f>_xlfn.XLOOKUP(Tabla1[[#This Row],[NIC]],'R.V.'!B:B,'R.V.'!I:I)</f>
        <v>0</v>
      </c>
      <c r="AP254" t="str">
        <f>_xlfn.XLOOKUP(Tabla1[[#This Row],[NIC]],'R.V.'!B:B,'R.V.'!A:A)</f>
        <v>Anyela Maria Gutierrez Ochoa</v>
      </c>
      <c r="AQ254" t="str">
        <f>_xlfn.XLOOKUP(Tabla1[[#This Row],[NIC]],'R.V.'!B:B,'R.V.'!G:G)</f>
        <v>Alcaldia de Agustin Codazzi Calle 18 Cra. 15-93</v>
      </c>
      <c r="AR254" t="str">
        <f>_xlfn.XLOOKUP(Tabla1[[#This Row],[NIC]],'R.V.'!B:B,'R.V.'!E:E)</f>
        <v>PROPIOS</v>
      </c>
      <c r="AS254" t="str">
        <f>VLOOKUP(Tabla1[[#This Row],[NIC]],'R.V.'!B:D,3,0)</f>
        <v>PARQUE LOS LAURELES LOCAL 1</v>
      </c>
    </row>
    <row r="255" spans="1:45">
      <c r="A255">
        <v>1379404</v>
      </c>
      <c r="B255" s="10">
        <v>46111</v>
      </c>
      <c r="C255" t="s">
        <v>683</v>
      </c>
      <c r="D255" t="s">
        <v>683</v>
      </c>
      <c r="E255" t="s">
        <v>694</v>
      </c>
      <c r="F255">
        <v>1379404</v>
      </c>
      <c r="G255">
        <v>1379404017</v>
      </c>
      <c r="H255">
        <v>36556684</v>
      </c>
      <c r="I255">
        <v>832848</v>
      </c>
      <c r="J255">
        <v>3110</v>
      </c>
      <c r="K255">
        <v>1</v>
      </c>
      <c r="L255">
        <v>206</v>
      </c>
      <c r="M255" s="10">
        <v>46090</v>
      </c>
      <c r="N255" t="s">
        <v>86</v>
      </c>
      <c r="O255" t="s">
        <v>87</v>
      </c>
      <c r="P255" s="103">
        <v>181280</v>
      </c>
      <c r="Q255">
        <v>0</v>
      </c>
      <c r="R255">
        <v>0</v>
      </c>
      <c r="S255" t="s">
        <v>88</v>
      </c>
      <c r="T255" t="s">
        <v>695</v>
      </c>
      <c r="U255">
        <v>46121</v>
      </c>
      <c r="V255" t="s">
        <v>266</v>
      </c>
      <c r="W255" t="s">
        <v>91</v>
      </c>
      <c r="X255" t="s">
        <v>92</v>
      </c>
      <c r="Y255" t="s">
        <v>121</v>
      </c>
      <c r="Z255">
        <v>31</v>
      </c>
      <c r="AA255" t="s">
        <v>20</v>
      </c>
      <c r="AB255">
        <v>76</v>
      </c>
      <c r="AC255" t="s">
        <v>90</v>
      </c>
      <c r="AD255" t="s">
        <v>14</v>
      </c>
      <c r="AE255" t="s">
        <v>14</v>
      </c>
      <c r="AF255" t="s">
        <v>94</v>
      </c>
      <c r="AG255" t="s">
        <v>122</v>
      </c>
      <c r="AH255" t="s">
        <v>141</v>
      </c>
      <c r="AI255" s="10">
        <v>46059</v>
      </c>
      <c r="AJ255" t="s">
        <v>686</v>
      </c>
      <c r="AK255" s="103">
        <v>181280</v>
      </c>
      <c r="AL255" t="e">
        <v>#N/A</v>
      </c>
      <c r="AM255" t="e">
        <v>#N/A</v>
      </c>
      <c r="AN255" t="s">
        <v>5224</v>
      </c>
      <c r="AO255">
        <f>_xlfn.XLOOKUP(Tabla1[[#This Row],[NIC]],'R.V.'!B:B,'R.V.'!I:I)</f>
        <v>0</v>
      </c>
      <c r="AP255" t="str">
        <f>_xlfn.XLOOKUP(Tabla1[[#This Row],[NIC]],'R.V.'!B:B,'R.V.'!A:A)</f>
        <v>Anyela Maria Gutierrez Ochoa</v>
      </c>
      <c r="AQ255" t="str">
        <f>_xlfn.XLOOKUP(Tabla1[[#This Row],[NIC]],'R.V.'!B:B,'R.V.'!G:G)</f>
        <v>Alcaldia de Agustin Codazzi Calle 18 Cra. 15-93</v>
      </c>
      <c r="AR255" t="str">
        <f>_xlfn.XLOOKUP(Tabla1[[#This Row],[NIC]],'R.V.'!B:B,'R.V.'!E:E)</f>
        <v>PROPIOS</v>
      </c>
      <c r="AS255" t="str">
        <f>VLOOKUP(Tabla1[[#This Row],[NIC]],'R.V.'!B:D,3,0)</f>
        <v>PARQUE LOS LAURELES LOCAL 2</v>
      </c>
    </row>
    <row r="256" spans="1:45">
      <c r="A256">
        <v>1379409</v>
      </c>
      <c r="B256" s="10">
        <v>46111</v>
      </c>
      <c r="C256" t="s">
        <v>683</v>
      </c>
      <c r="D256" t="s">
        <v>683</v>
      </c>
      <c r="E256" t="s">
        <v>694</v>
      </c>
      <c r="F256">
        <v>1379409</v>
      </c>
      <c r="G256">
        <v>1379409017</v>
      </c>
      <c r="H256">
        <v>36556684</v>
      </c>
      <c r="I256">
        <v>832844</v>
      </c>
      <c r="J256">
        <v>3110</v>
      </c>
      <c r="K256">
        <v>1</v>
      </c>
      <c r="L256">
        <v>206</v>
      </c>
      <c r="M256" s="10">
        <v>46090</v>
      </c>
      <c r="N256" t="s">
        <v>117</v>
      </c>
      <c r="O256" t="s">
        <v>118</v>
      </c>
      <c r="P256" s="103">
        <v>734570</v>
      </c>
      <c r="Q256">
        <v>580</v>
      </c>
      <c r="R256">
        <v>531987.6</v>
      </c>
      <c r="S256" t="s">
        <v>88</v>
      </c>
      <c r="T256" t="s">
        <v>695</v>
      </c>
      <c r="U256">
        <v>46121</v>
      </c>
      <c r="V256" t="s">
        <v>266</v>
      </c>
      <c r="W256" t="s">
        <v>91</v>
      </c>
      <c r="X256" t="s">
        <v>92</v>
      </c>
      <c r="Y256" t="s">
        <v>121</v>
      </c>
      <c r="Z256">
        <v>31</v>
      </c>
      <c r="AA256" t="s">
        <v>20</v>
      </c>
      <c r="AB256">
        <v>76</v>
      </c>
      <c r="AC256" t="s">
        <v>90</v>
      </c>
      <c r="AD256" t="s">
        <v>14</v>
      </c>
      <c r="AE256" t="s">
        <v>14</v>
      </c>
      <c r="AF256" t="s">
        <v>94</v>
      </c>
      <c r="AG256" t="s">
        <v>122</v>
      </c>
      <c r="AH256" t="s">
        <v>141</v>
      </c>
      <c r="AI256" s="10">
        <v>46059</v>
      </c>
      <c r="AJ256" t="s">
        <v>686</v>
      </c>
      <c r="AK256" s="103">
        <v>734570</v>
      </c>
      <c r="AL256" t="e">
        <v>#N/A</v>
      </c>
      <c r="AM256" t="e">
        <v>#N/A</v>
      </c>
      <c r="AN256" t="s">
        <v>5224</v>
      </c>
      <c r="AO256">
        <f>_xlfn.XLOOKUP(Tabla1[[#This Row],[NIC]],'R.V.'!B:B,'R.V.'!I:I)</f>
        <v>0</v>
      </c>
      <c r="AP256" t="str">
        <f>_xlfn.XLOOKUP(Tabla1[[#This Row],[NIC]],'R.V.'!B:B,'R.V.'!A:A)</f>
        <v>Anyela Maria Gutierrez Ochoa</v>
      </c>
      <c r="AQ256" t="str">
        <f>_xlfn.XLOOKUP(Tabla1[[#This Row],[NIC]],'R.V.'!B:B,'R.V.'!G:G)</f>
        <v>Alcaldia de Agustin Codazzi Calle 18 Cra. 15-93</v>
      </c>
      <c r="AR256" t="str">
        <f>_xlfn.XLOOKUP(Tabla1[[#This Row],[NIC]],'R.V.'!B:B,'R.V.'!E:E)</f>
        <v>PROPIOS</v>
      </c>
      <c r="AS256" t="str">
        <f>VLOOKUP(Tabla1[[#This Row],[NIC]],'R.V.'!B:D,3,0)</f>
        <v>PARQUE LOS LAURELES ENTR 1 ALUMBRADO CANCHA</v>
      </c>
    </row>
    <row r="257" spans="1:45">
      <c r="A257">
        <v>1379416</v>
      </c>
      <c r="B257" s="10">
        <v>46111</v>
      </c>
      <c r="C257" t="s">
        <v>683</v>
      </c>
      <c r="D257" t="s">
        <v>683</v>
      </c>
      <c r="E257" t="s">
        <v>694</v>
      </c>
      <c r="F257">
        <v>1379416</v>
      </c>
      <c r="G257">
        <v>1379416017</v>
      </c>
      <c r="H257">
        <v>36556684</v>
      </c>
      <c r="I257">
        <v>832846</v>
      </c>
      <c r="J257">
        <v>3110</v>
      </c>
      <c r="K257">
        <v>1</v>
      </c>
      <c r="L257">
        <v>206</v>
      </c>
      <c r="M257" s="10">
        <v>46090</v>
      </c>
      <c r="N257" t="s">
        <v>117</v>
      </c>
      <c r="O257" t="s">
        <v>118</v>
      </c>
      <c r="P257" s="103">
        <v>757350</v>
      </c>
      <c r="Q257">
        <v>601</v>
      </c>
      <c r="R257">
        <v>551249.22</v>
      </c>
      <c r="S257" t="s">
        <v>88</v>
      </c>
      <c r="T257" t="s">
        <v>695</v>
      </c>
      <c r="U257">
        <v>46121</v>
      </c>
      <c r="V257" t="s">
        <v>266</v>
      </c>
      <c r="W257" t="s">
        <v>91</v>
      </c>
      <c r="X257" t="s">
        <v>92</v>
      </c>
      <c r="Y257" t="s">
        <v>121</v>
      </c>
      <c r="Z257">
        <v>31</v>
      </c>
      <c r="AA257" t="s">
        <v>20</v>
      </c>
      <c r="AB257">
        <v>76</v>
      </c>
      <c r="AC257" t="s">
        <v>90</v>
      </c>
      <c r="AD257" t="s">
        <v>14</v>
      </c>
      <c r="AE257" t="s">
        <v>14</v>
      </c>
      <c r="AF257" t="s">
        <v>94</v>
      </c>
      <c r="AG257" t="s">
        <v>122</v>
      </c>
      <c r="AH257" t="s">
        <v>141</v>
      </c>
      <c r="AI257" s="10">
        <v>46059</v>
      </c>
      <c r="AJ257" t="s">
        <v>686</v>
      </c>
      <c r="AK257" s="103">
        <v>757350</v>
      </c>
      <c r="AL257" t="e">
        <v>#N/A</v>
      </c>
      <c r="AM257" t="e">
        <v>#N/A</v>
      </c>
      <c r="AN257" t="s">
        <v>5224</v>
      </c>
      <c r="AO257">
        <f>_xlfn.XLOOKUP(Tabla1[[#This Row],[NIC]],'R.V.'!B:B,'R.V.'!I:I)</f>
        <v>0</v>
      </c>
      <c r="AP257" t="str">
        <f>_xlfn.XLOOKUP(Tabla1[[#This Row],[NIC]],'R.V.'!B:B,'R.V.'!A:A)</f>
        <v>Anyela Maria Gutierrez Ochoa</v>
      </c>
      <c r="AQ257" t="str">
        <f>_xlfn.XLOOKUP(Tabla1[[#This Row],[NIC]],'R.V.'!B:B,'R.V.'!G:G)</f>
        <v>Alcaldia de Agustin Codazzi Calle 18 Cra. 15-93</v>
      </c>
      <c r="AR257" t="str">
        <f>_xlfn.XLOOKUP(Tabla1[[#This Row],[NIC]],'R.V.'!B:B,'R.V.'!E:E)</f>
        <v>PROPIOS</v>
      </c>
      <c r="AS257" t="str">
        <f>VLOOKUP(Tabla1[[#This Row],[NIC]],'R.V.'!B:D,3,0)</f>
        <v>PARQUE LOS LAURELES ENTR 2 ALUMBRADO PUBLICO</v>
      </c>
    </row>
    <row r="258" spans="1:45">
      <c r="A258">
        <v>1379418</v>
      </c>
      <c r="B258" s="10">
        <v>46111</v>
      </c>
      <c r="C258" t="s">
        <v>683</v>
      </c>
      <c r="D258" t="s">
        <v>683</v>
      </c>
      <c r="E258" t="s">
        <v>694</v>
      </c>
      <c r="F258">
        <v>1379418</v>
      </c>
      <c r="G258">
        <v>1379418018</v>
      </c>
      <c r="H258">
        <v>36556674</v>
      </c>
      <c r="I258">
        <v>832821</v>
      </c>
      <c r="J258">
        <v>3110</v>
      </c>
      <c r="K258">
        <v>1</v>
      </c>
      <c r="L258">
        <v>206</v>
      </c>
      <c r="M258" s="10">
        <v>46088</v>
      </c>
      <c r="N258" t="s">
        <v>117</v>
      </c>
      <c r="O258" t="s">
        <v>118</v>
      </c>
      <c r="P258" s="103">
        <v>915580</v>
      </c>
      <c r="Q258">
        <v>744</v>
      </c>
      <c r="R258">
        <v>682411.68</v>
      </c>
      <c r="S258" t="s">
        <v>88</v>
      </c>
      <c r="T258" t="s">
        <v>695</v>
      </c>
      <c r="U258">
        <v>46121</v>
      </c>
      <c r="V258" t="s">
        <v>266</v>
      </c>
      <c r="W258" t="s">
        <v>91</v>
      </c>
      <c r="X258" t="s">
        <v>92</v>
      </c>
      <c r="Y258" t="s">
        <v>121</v>
      </c>
      <c r="Z258">
        <v>30</v>
      </c>
      <c r="AA258" t="s">
        <v>20</v>
      </c>
      <c r="AB258">
        <v>76</v>
      </c>
      <c r="AC258" t="s">
        <v>90</v>
      </c>
      <c r="AD258" t="s">
        <v>14</v>
      </c>
      <c r="AE258" t="s">
        <v>14</v>
      </c>
      <c r="AF258" t="s">
        <v>94</v>
      </c>
      <c r="AG258" t="s">
        <v>122</v>
      </c>
      <c r="AH258" t="s">
        <v>141</v>
      </c>
      <c r="AI258" s="10">
        <v>46058</v>
      </c>
      <c r="AJ258" t="s">
        <v>222</v>
      </c>
      <c r="AK258" s="103">
        <v>915580</v>
      </c>
      <c r="AL258" t="e">
        <v>#N/A</v>
      </c>
      <c r="AM258" t="e">
        <v>#N/A</v>
      </c>
      <c r="AN258" t="s">
        <v>5224</v>
      </c>
      <c r="AO258">
        <f>_xlfn.XLOOKUP(Tabla1[[#This Row],[NIC]],'R.V.'!B:B,'R.V.'!I:I)</f>
        <v>0</v>
      </c>
      <c r="AP258" t="str">
        <f>_xlfn.XLOOKUP(Tabla1[[#This Row],[NIC]],'R.V.'!B:B,'R.V.'!A:A)</f>
        <v>Anyela Maria Gutierrez Ochoa</v>
      </c>
      <c r="AQ258" t="str">
        <f>_xlfn.XLOOKUP(Tabla1[[#This Row],[NIC]],'R.V.'!B:B,'R.V.'!G:G)</f>
        <v>Alcaldia de Agustin Codazzi Calle 18 Cra. 15-93</v>
      </c>
      <c r="AR258" t="str">
        <f>_xlfn.XLOOKUP(Tabla1[[#This Row],[NIC]],'R.V.'!B:B,'R.V.'!E:E)</f>
        <v>PROPIOS</v>
      </c>
      <c r="AS258" t="str">
        <f>VLOOKUP(Tabla1[[#This Row],[NIC]],'R.V.'!B:D,3,0)</f>
        <v>PARQUE LA FRONTERA ENTR 2 ALUMBRADO PUBLICO</v>
      </c>
    </row>
    <row r="259" spans="1:45">
      <c r="A259">
        <v>5826192</v>
      </c>
      <c r="B259" s="10">
        <v>46111</v>
      </c>
      <c r="C259" t="s">
        <v>683</v>
      </c>
      <c r="D259" t="s">
        <v>683</v>
      </c>
      <c r="E259" t="s">
        <v>694</v>
      </c>
      <c r="F259">
        <v>5826192</v>
      </c>
      <c r="G259">
        <v>5826192329</v>
      </c>
      <c r="H259">
        <v>25805959</v>
      </c>
      <c r="I259">
        <v>5839540</v>
      </c>
      <c r="J259">
        <v>3110</v>
      </c>
      <c r="K259">
        <v>1</v>
      </c>
      <c r="L259">
        <v>206</v>
      </c>
      <c r="M259" s="10">
        <v>46105</v>
      </c>
      <c r="N259" t="s">
        <v>117</v>
      </c>
      <c r="O259" t="s">
        <v>118</v>
      </c>
      <c r="P259" s="103">
        <v>3314960</v>
      </c>
      <c r="Q259">
        <v>3040</v>
      </c>
      <c r="R259">
        <v>2788348.8</v>
      </c>
      <c r="S259" t="s">
        <v>88</v>
      </c>
      <c r="T259" t="s">
        <v>696</v>
      </c>
      <c r="U259">
        <v>46121</v>
      </c>
      <c r="V259" t="s">
        <v>266</v>
      </c>
      <c r="W259" t="s">
        <v>91</v>
      </c>
      <c r="X259" t="s">
        <v>92</v>
      </c>
      <c r="Y259" t="s">
        <v>93</v>
      </c>
      <c r="Z259">
        <v>32</v>
      </c>
      <c r="AA259" t="s">
        <v>20</v>
      </c>
      <c r="AB259">
        <v>76</v>
      </c>
      <c r="AC259" t="s">
        <v>90</v>
      </c>
      <c r="AD259" t="s">
        <v>14</v>
      </c>
      <c r="AE259" t="s">
        <v>14</v>
      </c>
      <c r="AF259" t="s">
        <v>94</v>
      </c>
      <c r="AG259" t="s">
        <v>122</v>
      </c>
      <c r="AH259" t="s">
        <v>126</v>
      </c>
      <c r="AI259" s="10">
        <v>46073</v>
      </c>
      <c r="AJ259" t="s">
        <v>267</v>
      </c>
      <c r="AK259" s="103">
        <v>3314960</v>
      </c>
      <c r="AL259" t="e">
        <v>#N/A</v>
      </c>
      <c r="AM259" t="e">
        <v>#N/A</v>
      </c>
      <c r="AN259" t="s">
        <v>5224</v>
      </c>
      <c r="AO259">
        <f>_xlfn.XLOOKUP(Tabla1[[#This Row],[NIC]],'R.V.'!B:B,'R.V.'!I:I)</f>
        <v>0</v>
      </c>
      <c r="AP259" t="str">
        <f>_xlfn.XLOOKUP(Tabla1[[#This Row],[NIC]],'R.V.'!B:B,'R.V.'!A:A)</f>
        <v>Anyela Maria Gutierrez Ochoa</v>
      </c>
      <c r="AQ259" t="str">
        <f>_xlfn.XLOOKUP(Tabla1[[#This Row],[NIC]],'R.V.'!B:B,'R.V.'!G:G)</f>
        <v>Alcaldia de Agustin Codazzi Calle 18 Cra. 15-93</v>
      </c>
      <c r="AR259" t="str">
        <f>_xlfn.XLOOKUP(Tabla1[[#This Row],[NIC]],'R.V.'!B:B,'R.V.'!E:E)</f>
        <v>PROPIOS</v>
      </c>
      <c r="AS259" t="str">
        <f>VLOOKUP(Tabla1[[#This Row],[NIC]],'R.V.'!B:D,3,0)</f>
        <v xml:space="preserve">APROCODA-ASOCIACION DE PROFESIONALES </v>
      </c>
    </row>
    <row r="260" spans="1:45">
      <c r="A260">
        <v>5827819</v>
      </c>
      <c r="B260" s="10">
        <v>46111</v>
      </c>
      <c r="C260" t="s">
        <v>683</v>
      </c>
      <c r="D260" t="s">
        <v>683</v>
      </c>
      <c r="E260" t="s">
        <v>694</v>
      </c>
      <c r="F260">
        <v>5827819</v>
      </c>
      <c r="G260">
        <v>5827819305</v>
      </c>
      <c r="H260">
        <v>25809070</v>
      </c>
      <c r="I260">
        <v>5842794</v>
      </c>
      <c r="J260">
        <v>3110</v>
      </c>
      <c r="K260">
        <v>1</v>
      </c>
      <c r="L260">
        <v>206</v>
      </c>
      <c r="M260" s="10">
        <v>46088</v>
      </c>
      <c r="N260" t="s">
        <v>117</v>
      </c>
      <c r="O260" t="s">
        <v>118</v>
      </c>
      <c r="P260" s="103">
        <v>1584140</v>
      </c>
      <c r="Q260">
        <v>1443</v>
      </c>
      <c r="R260">
        <v>1323548.46</v>
      </c>
      <c r="S260" t="s">
        <v>88</v>
      </c>
      <c r="T260" t="s">
        <v>695</v>
      </c>
      <c r="U260">
        <v>46121</v>
      </c>
      <c r="V260" t="s">
        <v>266</v>
      </c>
      <c r="W260" t="s">
        <v>91</v>
      </c>
      <c r="X260" t="s">
        <v>92</v>
      </c>
      <c r="Y260" t="s">
        <v>93</v>
      </c>
      <c r="Z260">
        <v>30</v>
      </c>
      <c r="AA260" t="s">
        <v>20</v>
      </c>
      <c r="AB260">
        <v>76</v>
      </c>
      <c r="AC260" t="s">
        <v>90</v>
      </c>
      <c r="AD260" t="s">
        <v>14</v>
      </c>
      <c r="AE260" t="s">
        <v>14</v>
      </c>
      <c r="AF260" t="s">
        <v>94</v>
      </c>
      <c r="AG260" t="s">
        <v>122</v>
      </c>
      <c r="AH260" t="s">
        <v>124</v>
      </c>
      <c r="AI260" s="10">
        <v>46058</v>
      </c>
      <c r="AJ260" t="s">
        <v>222</v>
      </c>
      <c r="AK260" s="103">
        <v>1584140</v>
      </c>
      <c r="AL260" t="e">
        <v>#N/A</v>
      </c>
      <c r="AM260" t="e">
        <v>#N/A</v>
      </c>
      <c r="AN260" t="s">
        <v>5224</v>
      </c>
      <c r="AO260">
        <f>_xlfn.XLOOKUP(Tabla1[[#This Row],[NIC]],'R.V.'!B:B,'R.V.'!I:I)</f>
        <v>0</v>
      </c>
      <c r="AP260" t="str">
        <f>_xlfn.XLOOKUP(Tabla1[[#This Row],[NIC]],'R.V.'!B:B,'R.V.'!A:A)</f>
        <v>Anyela Maria Gutierrez Ochoa</v>
      </c>
      <c r="AQ260" t="str">
        <f>_xlfn.XLOOKUP(Tabla1[[#This Row],[NIC]],'R.V.'!B:B,'R.V.'!G:G)</f>
        <v>Alcaldia de Agustin Codazzi Calle 18 Cra. 15-93</v>
      </c>
      <c r="AR260" t="str">
        <f>_xlfn.XLOOKUP(Tabla1[[#This Row],[NIC]],'R.V.'!B:B,'R.V.'!E:E)</f>
        <v>PROPIOS</v>
      </c>
      <c r="AS260" t="str">
        <f>VLOOKUP(Tabla1[[#This Row],[NIC]],'R.V.'!B:D,3,0)</f>
        <v>SISBEN</v>
      </c>
    </row>
    <row r="261" spans="1:45">
      <c r="A261">
        <v>5830592</v>
      </c>
      <c r="B261" s="10">
        <v>46111</v>
      </c>
      <c r="C261" t="s">
        <v>683</v>
      </c>
      <c r="D261" t="s">
        <v>683</v>
      </c>
      <c r="E261" t="s">
        <v>694</v>
      </c>
      <c r="F261">
        <v>5830592</v>
      </c>
      <c r="G261">
        <v>5830592361</v>
      </c>
      <c r="H261">
        <v>25806649</v>
      </c>
      <c r="I261">
        <v>5848340</v>
      </c>
      <c r="J261">
        <v>3110</v>
      </c>
      <c r="K261">
        <v>1</v>
      </c>
      <c r="L261">
        <v>206</v>
      </c>
      <c r="M261" s="10">
        <v>46102</v>
      </c>
      <c r="N261" t="s">
        <v>179</v>
      </c>
      <c r="O261" t="s">
        <v>180</v>
      </c>
      <c r="P261" s="103">
        <v>4757450</v>
      </c>
      <c r="Q261">
        <v>4109</v>
      </c>
      <c r="R261">
        <v>3768856.98</v>
      </c>
      <c r="S261" t="s">
        <v>88</v>
      </c>
      <c r="T261" t="s">
        <v>695</v>
      </c>
      <c r="U261">
        <v>46121</v>
      </c>
      <c r="V261" t="s">
        <v>266</v>
      </c>
      <c r="W261" t="s">
        <v>91</v>
      </c>
      <c r="X261" t="s">
        <v>92</v>
      </c>
      <c r="Y261" t="s">
        <v>93</v>
      </c>
      <c r="Z261">
        <v>30</v>
      </c>
      <c r="AA261" t="s">
        <v>20</v>
      </c>
      <c r="AB261">
        <v>76</v>
      </c>
      <c r="AC261" t="s">
        <v>90</v>
      </c>
      <c r="AD261" t="s">
        <v>14</v>
      </c>
      <c r="AE261" t="s">
        <v>14</v>
      </c>
      <c r="AF261" t="s">
        <v>94</v>
      </c>
      <c r="AG261" t="s">
        <v>122</v>
      </c>
      <c r="AH261" t="s">
        <v>96</v>
      </c>
      <c r="AI261" s="10">
        <v>46072</v>
      </c>
      <c r="AJ261" t="s">
        <v>686</v>
      </c>
      <c r="AK261" s="103">
        <v>4757450</v>
      </c>
      <c r="AL261" t="e">
        <v>#N/A</v>
      </c>
      <c r="AM261" t="e">
        <v>#N/A</v>
      </c>
      <c r="AN261" t="s">
        <v>5224</v>
      </c>
      <c r="AO261">
        <f>_xlfn.XLOOKUP(Tabla1[[#This Row],[NIC]],'R.V.'!B:B,'R.V.'!I:I)</f>
        <v>0</v>
      </c>
      <c r="AP261" t="str">
        <f>_xlfn.XLOOKUP(Tabla1[[#This Row],[NIC]],'R.V.'!B:B,'R.V.'!A:A)</f>
        <v>Anyela Maria Gutierrez Ochoa</v>
      </c>
      <c r="AQ261" t="str">
        <f>_xlfn.XLOOKUP(Tabla1[[#This Row],[NIC]],'R.V.'!B:B,'R.V.'!G:G)</f>
        <v>Alcaldia de Agustin Codazzi Calle 18 Cra. 15-93</v>
      </c>
      <c r="AR261" t="str">
        <f>_xlfn.XLOOKUP(Tabla1[[#This Row],[NIC]],'R.V.'!B:B,'R.V.'!E:E)</f>
        <v>PROPIOS</v>
      </c>
      <c r="AS261" t="str">
        <f>VLOOKUP(Tabla1[[#This Row],[NIC]],'R.V.'!B:D,3,0)</f>
        <v>OFICINA MERCADO PUBLICO</v>
      </c>
    </row>
    <row r="262" spans="1:45">
      <c r="A262">
        <v>5830595</v>
      </c>
      <c r="B262" s="10">
        <v>46111</v>
      </c>
      <c r="C262" t="s">
        <v>683</v>
      </c>
      <c r="D262" t="s">
        <v>683</v>
      </c>
      <c r="E262" t="s">
        <v>694</v>
      </c>
      <c r="F262">
        <v>5830595</v>
      </c>
      <c r="G262">
        <v>5830595329</v>
      </c>
      <c r="H262">
        <v>25810432</v>
      </c>
      <c r="I262">
        <v>5848346</v>
      </c>
      <c r="J262">
        <v>3110</v>
      </c>
      <c r="K262">
        <v>1</v>
      </c>
      <c r="L262">
        <v>206</v>
      </c>
      <c r="M262" s="10">
        <v>46102</v>
      </c>
      <c r="N262" t="s">
        <v>117</v>
      </c>
      <c r="O262" t="s">
        <v>118</v>
      </c>
      <c r="P262" s="103">
        <v>120650</v>
      </c>
      <c r="Q262">
        <v>0</v>
      </c>
      <c r="R262">
        <v>0</v>
      </c>
      <c r="S262" t="s">
        <v>88</v>
      </c>
      <c r="T262" t="s">
        <v>695</v>
      </c>
      <c r="U262">
        <v>46121</v>
      </c>
      <c r="V262" t="s">
        <v>266</v>
      </c>
      <c r="W262" t="s">
        <v>91</v>
      </c>
      <c r="X262" t="s">
        <v>92</v>
      </c>
      <c r="Y262" t="s">
        <v>93</v>
      </c>
      <c r="Z262">
        <v>30</v>
      </c>
      <c r="AA262" t="s">
        <v>20</v>
      </c>
      <c r="AB262">
        <v>76</v>
      </c>
      <c r="AC262" t="s">
        <v>90</v>
      </c>
      <c r="AD262" t="s">
        <v>14</v>
      </c>
      <c r="AE262" t="s">
        <v>14</v>
      </c>
      <c r="AF262" t="s">
        <v>94</v>
      </c>
      <c r="AG262" t="s">
        <v>122</v>
      </c>
      <c r="AH262" t="s">
        <v>128</v>
      </c>
      <c r="AI262" s="10">
        <v>46072</v>
      </c>
      <c r="AJ262" t="s">
        <v>222</v>
      </c>
      <c r="AK262" s="103">
        <v>120650</v>
      </c>
      <c r="AL262" t="e">
        <v>#N/A</v>
      </c>
      <c r="AM262" t="e">
        <v>#N/A</v>
      </c>
      <c r="AN262" t="s">
        <v>5224</v>
      </c>
      <c r="AO262">
        <f>_xlfn.XLOOKUP(Tabla1[[#This Row],[NIC]],'R.V.'!B:B,'R.V.'!I:I)</f>
        <v>0</v>
      </c>
      <c r="AP262" t="str">
        <f>_xlfn.XLOOKUP(Tabla1[[#This Row],[NIC]],'R.V.'!B:B,'R.V.'!A:A)</f>
        <v>Anyela Maria Gutierrez Ochoa</v>
      </c>
      <c r="AQ262" t="str">
        <f>_xlfn.XLOOKUP(Tabla1[[#This Row],[NIC]],'R.V.'!B:B,'R.V.'!G:G)</f>
        <v>Alcaldia de Agustin Codazzi Calle 18 Cra. 15-93</v>
      </c>
      <c r="AR262" t="str">
        <f>_xlfn.XLOOKUP(Tabla1[[#This Row],[NIC]],'R.V.'!B:B,'R.V.'!E:E)</f>
        <v>PROPIOS</v>
      </c>
      <c r="AS262" t="str">
        <f>VLOOKUP(Tabla1[[#This Row],[NIC]],'R.V.'!B:D,3,0)</f>
        <v>CARCEL MUNICIPAL</v>
      </c>
    </row>
    <row r="263" spans="1:45">
      <c r="A263">
        <v>5830603</v>
      </c>
      <c r="B263" s="10">
        <v>46111</v>
      </c>
      <c r="C263" t="s">
        <v>683</v>
      </c>
      <c r="D263" t="s">
        <v>683</v>
      </c>
      <c r="E263" t="s">
        <v>694</v>
      </c>
      <c r="F263">
        <v>5830603</v>
      </c>
      <c r="G263">
        <v>5830603340</v>
      </c>
      <c r="H263">
        <v>25806028</v>
      </c>
      <c r="I263">
        <v>5848362</v>
      </c>
      <c r="J263">
        <v>3110</v>
      </c>
      <c r="K263">
        <v>1</v>
      </c>
      <c r="L263">
        <v>206</v>
      </c>
      <c r="M263" s="10">
        <v>46105</v>
      </c>
      <c r="N263" t="s">
        <v>117</v>
      </c>
      <c r="O263" t="s">
        <v>118</v>
      </c>
      <c r="P263" s="103">
        <v>4255440</v>
      </c>
      <c r="Q263">
        <v>2960</v>
      </c>
      <c r="R263">
        <v>2714971.2</v>
      </c>
      <c r="S263" t="s">
        <v>88</v>
      </c>
      <c r="T263" t="s">
        <v>696</v>
      </c>
      <c r="U263">
        <v>46121</v>
      </c>
      <c r="V263" t="s">
        <v>266</v>
      </c>
      <c r="W263" t="s">
        <v>91</v>
      </c>
      <c r="X263" t="s">
        <v>92</v>
      </c>
      <c r="Y263" t="s">
        <v>93</v>
      </c>
      <c r="Z263">
        <v>32</v>
      </c>
      <c r="AA263" t="s">
        <v>20</v>
      </c>
      <c r="AB263">
        <v>76</v>
      </c>
      <c r="AC263" t="s">
        <v>90</v>
      </c>
      <c r="AD263" t="s">
        <v>14</v>
      </c>
      <c r="AE263" t="s">
        <v>14</v>
      </c>
      <c r="AF263" t="s">
        <v>94</v>
      </c>
      <c r="AG263" t="s">
        <v>122</v>
      </c>
      <c r="AH263" t="s">
        <v>449</v>
      </c>
      <c r="AI263" s="10">
        <v>46073</v>
      </c>
      <c r="AJ263" t="s">
        <v>267</v>
      </c>
      <c r="AK263" s="103">
        <v>4255440</v>
      </c>
      <c r="AL263" t="e">
        <v>#N/A</v>
      </c>
      <c r="AM263" t="e">
        <v>#N/A</v>
      </c>
      <c r="AN263" t="s">
        <v>5224</v>
      </c>
      <c r="AO263">
        <f>_xlfn.XLOOKUP(Tabla1[[#This Row],[NIC]],'R.V.'!B:B,'R.V.'!I:I)</f>
        <v>0</v>
      </c>
      <c r="AP263" t="str">
        <f>_xlfn.XLOOKUP(Tabla1[[#This Row],[NIC]],'R.V.'!B:B,'R.V.'!A:A)</f>
        <v>Anyela Maria Gutierrez Ochoa</v>
      </c>
      <c r="AQ263" t="str">
        <f>_xlfn.XLOOKUP(Tabla1[[#This Row],[NIC]],'R.V.'!B:B,'R.V.'!G:G)</f>
        <v>Alcaldia de Agustin Codazzi Calle 18 Cra. 15-93</v>
      </c>
      <c r="AR263" t="str">
        <f>_xlfn.XLOOKUP(Tabla1[[#This Row],[NIC]],'R.V.'!B:B,'R.V.'!E:E)</f>
        <v>PROPIOS</v>
      </c>
      <c r="AS263" t="str">
        <f>VLOOKUP(Tabla1[[#This Row],[NIC]],'R.V.'!B:D,3,0)</f>
        <v xml:space="preserve">CASA DE LA CULTURA </v>
      </c>
    </row>
    <row r="264" spans="1:45">
      <c r="A264">
        <v>5830613</v>
      </c>
      <c r="B264" s="10">
        <v>46111</v>
      </c>
      <c r="C264" t="s">
        <v>683</v>
      </c>
      <c r="D264" t="s">
        <v>683</v>
      </c>
      <c r="E264" t="s">
        <v>694</v>
      </c>
      <c r="F264">
        <v>5830613</v>
      </c>
      <c r="G264">
        <v>5830613378</v>
      </c>
      <c r="H264">
        <v>25806045</v>
      </c>
      <c r="I264">
        <v>5848382</v>
      </c>
      <c r="J264">
        <v>3110</v>
      </c>
      <c r="K264">
        <v>1</v>
      </c>
      <c r="L264">
        <v>206</v>
      </c>
      <c r="M264" s="10">
        <v>46105</v>
      </c>
      <c r="N264" t="s">
        <v>117</v>
      </c>
      <c r="O264" t="s">
        <v>118</v>
      </c>
      <c r="P264" s="103">
        <v>9278030</v>
      </c>
      <c r="Q264">
        <v>11360</v>
      </c>
      <c r="R264">
        <v>10419619.199999999</v>
      </c>
      <c r="S264" t="s">
        <v>88</v>
      </c>
      <c r="T264" t="s">
        <v>696</v>
      </c>
      <c r="U264">
        <v>46121</v>
      </c>
      <c r="V264" t="s">
        <v>266</v>
      </c>
      <c r="W264" t="s">
        <v>91</v>
      </c>
      <c r="X264" t="s">
        <v>92</v>
      </c>
      <c r="Y264" t="s">
        <v>93</v>
      </c>
      <c r="Z264">
        <v>32</v>
      </c>
      <c r="AA264" t="s">
        <v>20</v>
      </c>
      <c r="AB264">
        <v>76</v>
      </c>
      <c r="AC264" t="s">
        <v>90</v>
      </c>
      <c r="AD264" t="s">
        <v>14</v>
      </c>
      <c r="AE264" t="s">
        <v>14</v>
      </c>
      <c r="AF264" t="s">
        <v>94</v>
      </c>
      <c r="AG264" t="s">
        <v>122</v>
      </c>
      <c r="AH264" t="s">
        <v>126</v>
      </c>
      <c r="AI264" s="10">
        <v>46073</v>
      </c>
      <c r="AJ264" t="s">
        <v>267</v>
      </c>
      <c r="AK264" s="103">
        <v>9278030</v>
      </c>
      <c r="AL264" t="e">
        <v>#N/A</v>
      </c>
      <c r="AM264" t="e">
        <v>#N/A</v>
      </c>
      <c r="AN264" t="s">
        <v>5224</v>
      </c>
      <c r="AO264">
        <f>_xlfn.XLOOKUP(Tabla1[[#This Row],[NIC]],'R.V.'!B:B,'R.V.'!I:I)</f>
        <v>0</v>
      </c>
      <c r="AP264" t="str">
        <f>_xlfn.XLOOKUP(Tabla1[[#This Row],[NIC]],'R.V.'!B:B,'R.V.'!A:A)</f>
        <v>Anyela Maria Gutierrez Ochoa</v>
      </c>
      <c r="AQ264" t="str">
        <f>_xlfn.XLOOKUP(Tabla1[[#This Row],[NIC]],'R.V.'!B:B,'R.V.'!G:G)</f>
        <v>Alcaldia de Agustin Codazzi Calle 18 Cra. 15-93</v>
      </c>
      <c r="AR264" t="str">
        <f>_xlfn.XLOOKUP(Tabla1[[#This Row],[NIC]],'R.V.'!B:B,'R.V.'!E:E)</f>
        <v>PROPIOS</v>
      </c>
      <c r="AS264" t="str">
        <f>VLOOKUP(Tabla1[[#This Row],[NIC]],'R.V.'!B:D,3,0)</f>
        <v>ALCALDIA MUNICIPAL</v>
      </c>
    </row>
    <row r="265" spans="1:45">
      <c r="A265">
        <v>5830615</v>
      </c>
      <c r="B265" s="10">
        <v>46111</v>
      </c>
      <c r="C265" t="s">
        <v>683</v>
      </c>
      <c r="D265" t="s">
        <v>683</v>
      </c>
      <c r="E265" t="s">
        <v>694</v>
      </c>
      <c r="F265">
        <v>5830615</v>
      </c>
      <c r="G265">
        <v>5830615351</v>
      </c>
      <c r="H265">
        <v>25806606</v>
      </c>
      <c r="I265">
        <v>5848386</v>
      </c>
      <c r="J265">
        <v>3110</v>
      </c>
      <c r="K265">
        <v>1</v>
      </c>
      <c r="L265">
        <v>206</v>
      </c>
      <c r="M265" s="10">
        <v>46087</v>
      </c>
      <c r="N265" t="s">
        <v>179</v>
      </c>
      <c r="O265" t="s">
        <v>180</v>
      </c>
      <c r="P265" s="103">
        <v>120670</v>
      </c>
      <c r="Q265">
        <v>0</v>
      </c>
      <c r="R265">
        <v>0</v>
      </c>
      <c r="S265" t="s">
        <v>88</v>
      </c>
      <c r="T265" t="s">
        <v>695</v>
      </c>
      <c r="U265">
        <v>46121</v>
      </c>
      <c r="V265" t="s">
        <v>266</v>
      </c>
      <c r="W265" t="s">
        <v>91</v>
      </c>
      <c r="X265" t="s">
        <v>92</v>
      </c>
      <c r="Y265" t="s">
        <v>121</v>
      </c>
      <c r="Z265">
        <v>30</v>
      </c>
      <c r="AA265" t="s">
        <v>20</v>
      </c>
      <c r="AB265">
        <v>76</v>
      </c>
      <c r="AC265" t="s">
        <v>90</v>
      </c>
      <c r="AD265" t="s">
        <v>14</v>
      </c>
      <c r="AE265" t="s">
        <v>14</v>
      </c>
      <c r="AF265" t="s">
        <v>94</v>
      </c>
      <c r="AG265" t="s">
        <v>122</v>
      </c>
      <c r="AH265" t="s">
        <v>126</v>
      </c>
      <c r="AI265" s="10">
        <v>46057</v>
      </c>
      <c r="AJ265" t="s">
        <v>686</v>
      </c>
      <c r="AK265" s="103">
        <v>120670</v>
      </c>
      <c r="AL265" t="e">
        <v>#N/A</v>
      </c>
      <c r="AM265" t="e">
        <v>#N/A</v>
      </c>
      <c r="AN265" t="s">
        <v>5224</v>
      </c>
      <c r="AO265">
        <f>_xlfn.XLOOKUP(Tabla1[[#This Row],[NIC]],'R.V.'!B:B,'R.V.'!I:I)</f>
        <v>0</v>
      </c>
      <c r="AP265" t="str">
        <f>_xlfn.XLOOKUP(Tabla1[[#This Row],[NIC]],'R.V.'!B:B,'R.V.'!A:A)</f>
        <v>Anyela Maria Gutierrez Ochoa</v>
      </c>
      <c r="AQ265" t="str">
        <f>_xlfn.XLOOKUP(Tabla1[[#This Row],[NIC]],'R.V.'!B:B,'R.V.'!G:G)</f>
        <v>Alcaldia de Agustin Codazzi Calle 18 Cra. 15-93</v>
      </c>
      <c r="AR265" t="str">
        <f>_xlfn.XLOOKUP(Tabla1[[#This Row],[NIC]],'R.V.'!B:B,'R.V.'!E:E)</f>
        <v>PROPIOS</v>
      </c>
      <c r="AS265" t="str">
        <f>VLOOKUP(Tabla1[[#This Row],[NIC]],'R.V.'!B:D,3,0)</f>
        <v>TERMINAL DE TRANSPORTE</v>
      </c>
    </row>
    <row r="266" spans="1:45">
      <c r="A266">
        <v>5834774</v>
      </c>
      <c r="B266" s="10">
        <v>46111</v>
      </c>
      <c r="C266" t="s">
        <v>683</v>
      </c>
      <c r="D266" t="s">
        <v>683</v>
      </c>
      <c r="E266" t="s">
        <v>694</v>
      </c>
      <c r="F266">
        <v>5834774</v>
      </c>
      <c r="G266">
        <v>5834774340</v>
      </c>
      <c r="H266">
        <v>25810874</v>
      </c>
      <c r="I266">
        <v>5856704</v>
      </c>
      <c r="J266">
        <v>3110</v>
      </c>
      <c r="K266">
        <v>1</v>
      </c>
      <c r="L266">
        <v>206</v>
      </c>
      <c r="M266" s="10">
        <v>46093</v>
      </c>
      <c r="N266" t="s">
        <v>117</v>
      </c>
      <c r="O266" t="s">
        <v>118</v>
      </c>
      <c r="P266" s="103">
        <v>1606990</v>
      </c>
      <c r="Q266">
        <v>1118</v>
      </c>
      <c r="R266">
        <v>987171.64</v>
      </c>
      <c r="S266" t="s">
        <v>88</v>
      </c>
      <c r="T266" t="s">
        <v>695</v>
      </c>
      <c r="U266">
        <v>46121</v>
      </c>
      <c r="V266" t="s">
        <v>266</v>
      </c>
      <c r="W266" t="s">
        <v>91</v>
      </c>
      <c r="X266" t="s">
        <v>130</v>
      </c>
      <c r="Y266" t="s">
        <v>93</v>
      </c>
      <c r="Z266">
        <v>30</v>
      </c>
      <c r="AA266" t="s">
        <v>20</v>
      </c>
      <c r="AB266">
        <v>76</v>
      </c>
      <c r="AC266" t="s">
        <v>90</v>
      </c>
      <c r="AD266" t="s">
        <v>14</v>
      </c>
      <c r="AE266" t="s">
        <v>14</v>
      </c>
      <c r="AF266" t="s">
        <v>94</v>
      </c>
      <c r="AG266" t="s">
        <v>122</v>
      </c>
      <c r="AH266" t="s">
        <v>126</v>
      </c>
      <c r="AI266" s="10">
        <v>46063</v>
      </c>
      <c r="AJ266" t="s">
        <v>687</v>
      </c>
      <c r="AK266" s="103">
        <v>1606990</v>
      </c>
      <c r="AL266" t="e">
        <v>#N/A</v>
      </c>
      <c r="AM266" t="e">
        <v>#N/A</v>
      </c>
      <c r="AN266" t="s">
        <v>5224</v>
      </c>
      <c r="AO266">
        <f>_xlfn.XLOOKUP(Tabla1[[#This Row],[NIC]],'R.V.'!B:B,'R.V.'!I:I)</f>
        <v>0</v>
      </c>
      <c r="AP266" t="str">
        <f>_xlfn.XLOOKUP(Tabla1[[#This Row],[NIC]],'R.V.'!B:B,'R.V.'!A:A)</f>
        <v>Anyela Maria Gutierrez Ochoa</v>
      </c>
      <c r="AQ266" t="str">
        <f>_xlfn.XLOOKUP(Tabla1[[#This Row],[NIC]],'R.V.'!B:B,'R.V.'!G:G)</f>
        <v>Alcaldia de Agustin Codazzi Calle 18 Cra. 15-93</v>
      </c>
      <c r="AR266" t="str">
        <f>_xlfn.XLOOKUP(Tabla1[[#This Row],[NIC]],'R.V.'!B:B,'R.V.'!E:E)</f>
        <v>PROPIOS</v>
      </c>
      <c r="AS266" t="str">
        <f>VLOOKUP(Tabla1[[#This Row],[NIC]],'R.V.'!B:D,3,0)</f>
        <v>INSPECCION DE POLICIA CASACARA</v>
      </c>
    </row>
    <row r="267" spans="1:45">
      <c r="A267">
        <v>5857030</v>
      </c>
      <c r="B267" s="10">
        <v>46111</v>
      </c>
      <c r="C267" t="s">
        <v>683</v>
      </c>
      <c r="D267" t="s">
        <v>683</v>
      </c>
      <c r="E267" t="s">
        <v>694</v>
      </c>
      <c r="F267">
        <v>5857030</v>
      </c>
      <c r="G267">
        <v>5857030351</v>
      </c>
      <c r="H267">
        <v>25810893</v>
      </c>
      <c r="I267">
        <v>5901216</v>
      </c>
      <c r="J267">
        <v>3110</v>
      </c>
      <c r="K267">
        <v>1</v>
      </c>
      <c r="L267">
        <v>206</v>
      </c>
      <c r="M267" s="10">
        <v>46092</v>
      </c>
      <c r="N267" t="s">
        <v>117</v>
      </c>
      <c r="O267" t="s">
        <v>118</v>
      </c>
      <c r="P267" s="103">
        <v>178370</v>
      </c>
      <c r="Q267">
        <v>0</v>
      </c>
      <c r="R267">
        <v>0</v>
      </c>
      <c r="S267" t="s">
        <v>88</v>
      </c>
      <c r="T267" t="s">
        <v>695</v>
      </c>
      <c r="U267">
        <v>46121</v>
      </c>
      <c r="V267" t="s">
        <v>266</v>
      </c>
      <c r="W267" t="s">
        <v>91</v>
      </c>
      <c r="X267" t="s">
        <v>92</v>
      </c>
      <c r="Y267" t="s">
        <v>93</v>
      </c>
      <c r="Z267">
        <v>30</v>
      </c>
      <c r="AA267" t="s">
        <v>20</v>
      </c>
      <c r="AB267">
        <v>76</v>
      </c>
      <c r="AC267" t="s">
        <v>90</v>
      </c>
      <c r="AD267" t="s">
        <v>14</v>
      </c>
      <c r="AE267" t="s">
        <v>14</v>
      </c>
      <c r="AF267" t="s">
        <v>94</v>
      </c>
      <c r="AG267" t="s">
        <v>122</v>
      </c>
      <c r="AH267" t="s">
        <v>126</v>
      </c>
      <c r="AI267" s="10">
        <v>46062</v>
      </c>
      <c r="AJ267" t="s">
        <v>689</v>
      </c>
      <c r="AK267" s="103">
        <v>178370</v>
      </c>
      <c r="AL267" t="e">
        <v>#N/A</v>
      </c>
      <c r="AM267" t="e">
        <v>#N/A</v>
      </c>
      <c r="AN267" t="s">
        <v>5224</v>
      </c>
      <c r="AO267">
        <f>_xlfn.XLOOKUP(Tabla1[[#This Row],[NIC]],'R.V.'!B:B,'R.V.'!I:I)</f>
        <v>0</v>
      </c>
      <c r="AP267" t="str">
        <f>_xlfn.XLOOKUP(Tabla1[[#This Row],[NIC]],'R.V.'!B:B,'R.V.'!A:A)</f>
        <v>Anyela Maria Gutierrez Ochoa</v>
      </c>
      <c r="AQ267" t="str">
        <f>_xlfn.XLOOKUP(Tabla1[[#This Row],[NIC]],'R.V.'!B:B,'R.V.'!G:G)</f>
        <v>Alcaldia de Agustin Codazzi Calle 18 Cra. 15-93</v>
      </c>
      <c r="AR267" t="str">
        <f>_xlfn.XLOOKUP(Tabla1[[#This Row],[NIC]],'R.V.'!B:B,'R.V.'!E:E)</f>
        <v>PROPIOS</v>
      </c>
      <c r="AS267" t="str">
        <f>VLOOKUP(Tabla1[[#This Row],[NIC]],'R.V.'!B:D,3,0)</f>
        <v>INSPECCION DE POLICIA LLERASCA</v>
      </c>
    </row>
    <row r="268" spans="1:45">
      <c r="A268">
        <v>6547304</v>
      </c>
      <c r="B268" s="10">
        <v>46111</v>
      </c>
      <c r="C268" t="s">
        <v>683</v>
      </c>
      <c r="D268" t="s">
        <v>683</v>
      </c>
      <c r="E268" t="s">
        <v>694</v>
      </c>
      <c r="F268">
        <v>6547304</v>
      </c>
      <c r="G268">
        <v>6547304259</v>
      </c>
      <c r="H268">
        <v>34528857</v>
      </c>
      <c r="I268">
        <v>6635743</v>
      </c>
      <c r="J268">
        <v>3110</v>
      </c>
      <c r="K268">
        <v>1</v>
      </c>
      <c r="L268">
        <v>206</v>
      </c>
      <c r="M268" s="10">
        <v>46100</v>
      </c>
      <c r="N268" t="s">
        <v>117</v>
      </c>
      <c r="O268" t="s">
        <v>118</v>
      </c>
      <c r="P268" s="103">
        <v>3231660</v>
      </c>
      <c r="Q268">
        <v>1688</v>
      </c>
      <c r="R268">
        <v>1548267.36</v>
      </c>
      <c r="S268" t="s">
        <v>88</v>
      </c>
      <c r="T268" t="s">
        <v>695</v>
      </c>
      <c r="U268">
        <v>46121</v>
      </c>
      <c r="V268" t="s">
        <v>266</v>
      </c>
      <c r="W268" t="s">
        <v>91</v>
      </c>
      <c r="X268" t="s">
        <v>92</v>
      </c>
      <c r="Y268" t="s">
        <v>121</v>
      </c>
      <c r="Z268">
        <v>30</v>
      </c>
      <c r="AA268" t="s">
        <v>20</v>
      </c>
      <c r="AB268">
        <v>76</v>
      </c>
      <c r="AC268" t="s">
        <v>90</v>
      </c>
      <c r="AD268" t="s">
        <v>14</v>
      </c>
      <c r="AE268" t="s">
        <v>14</v>
      </c>
      <c r="AF268" t="s">
        <v>94</v>
      </c>
      <c r="AG268" t="s">
        <v>122</v>
      </c>
      <c r="AH268" t="s">
        <v>126</v>
      </c>
      <c r="AI268" s="10">
        <v>46070</v>
      </c>
      <c r="AJ268" t="s">
        <v>267</v>
      </c>
      <c r="AK268" s="103">
        <v>3231660</v>
      </c>
      <c r="AL268" t="e">
        <v>#N/A</v>
      </c>
      <c r="AM268" t="e">
        <v>#N/A</v>
      </c>
      <c r="AN268" t="s">
        <v>5224</v>
      </c>
      <c r="AO268">
        <f>_xlfn.XLOOKUP(Tabla1[[#This Row],[NIC]],'R.V.'!B:B,'R.V.'!I:I)</f>
        <v>0</v>
      </c>
      <c r="AP268" t="str">
        <f>_xlfn.XLOOKUP(Tabla1[[#This Row],[NIC]],'R.V.'!B:B,'R.V.'!A:A)</f>
        <v>Anyela Maria Gutierrez Ochoa</v>
      </c>
      <c r="AQ268" t="str">
        <f>_xlfn.XLOOKUP(Tabla1[[#This Row],[NIC]],'R.V.'!B:B,'R.V.'!G:G)</f>
        <v>Alcaldia de Agustin Codazzi Calle 18 Cra. 15-93</v>
      </c>
      <c r="AR268" t="str">
        <f>_xlfn.XLOOKUP(Tabla1[[#This Row],[NIC]],'R.V.'!B:B,'R.V.'!E:E)</f>
        <v>PROPIOS</v>
      </c>
      <c r="AS268" t="str">
        <f>VLOOKUP(Tabla1[[#This Row],[NIC]],'R.V.'!B:D,3,0)</f>
        <v>PARQUE SIMON BOLIVAR FRENTE ALCALDIA</v>
      </c>
    </row>
    <row r="269" spans="1:45">
      <c r="A269">
        <v>6656774</v>
      </c>
      <c r="B269" s="10">
        <v>46111</v>
      </c>
      <c r="C269" t="s">
        <v>683</v>
      </c>
      <c r="D269" t="s">
        <v>683</v>
      </c>
      <c r="E269" t="s">
        <v>694</v>
      </c>
      <c r="F269">
        <v>6656774</v>
      </c>
      <c r="G269">
        <v>6656774300</v>
      </c>
      <c r="H269">
        <v>35036002</v>
      </c>
      <c r="I269">
        <v>6986193</v>
      </c>
      <c r="J269">
        <v>3110</v>
      </c>
      <c r="K269">
        <v>1</v>
      </c>
      <c r="L269">
        <v>206</v>
      </c>
      <c r="M269" s="10">
        <v>46105</v>
      </c>
      <c r="N269" t="s">
        <v>117</v>
      </c>
      <c r="O269" t="s">
        <v>118</v>
      </c>
      <c r="P269" s="103">
        <v>11373020</v>
      </c>
      <c r="Q269">
        <v>8400</v>
      </c>
      <c r="R269">
        <v>7417032</v>
      </c>
      <c r="S269" t="s">
        <v>88</v>
      </c>
      <c r="T269" t="s">
        <v>696</v>
      </c>
      <c r="U269">
        <v>46121</v>
      </c>
      <c r="V269" t="s">
        <v>266</v>
      </c>
      <c r="W269" t="s">
        <v>91</v>
      </c>
      <c r="X269" t="s">
        <v>130</v>
      </c>
      <c r="Y269" t="s">
        <v>93</v>
      </c>
      <c r="Z269">
        <v>32</v>
      </c>
      <c r="AA269" t="s">
        <v>20</v>
      </c>
      <c r="AB269">
        <v>76</v>
      </c>
      <c r="AC269" t="s">
        <v>90</v>
      </c>
      <c r="AD269" t="s">
        <v>14</v>
      </c>
      <c r="AE269" t="s">
        <v>14</v>
      </c>
      <c r="AF269" t="s">
        <v>94</v>
      </c>
      <c r="AG269" t="s">
        <v>122</v>
      </c>
      <c r="AH269" t="s">
        <v>125</v>
      </c>
      <c r="AI269" s="10">
        <v>46073</v>
      </c>
      <c r="AJ269" t="s">
        <v>686</v>
      </c>
      <c r="AK269" s="103">
        <v>11373020</v>
      </c>
      <c r="AL269" t="e">
        <v>#N/A</v>
      </c>
      <c r="AM269" t="e">
        <v>#N/A</v>
      </c>
      <c r="AN269" t="s">
        <v>5224</v>
      </c>
      <c r="AO269">
        <f>_xlfn.XLOOKUP(Tabla1[[#This Row],[NIC]],'R.V.'!B:B,'R.V.'!I:I)</f>
        <v>0</v>
      </c>
      <c r="AP269" t="str">
        <f>_xlfn.XLOOKUP(Tabla1[[#This Row],[NIC]],'R.V.'!B:B,'R.V.'!A:A)</f>
        <v>Anyela Maria Gutierrez Ochoa</v>
      </c>
      <c r="AQ269" t="str">
        <f>_xlfn.XLOOKUP(Tabla1[[#This Row],[NIC]],'R.V.'!B:B,'R.V.'!G:G)</f>
        <v>Alcaldia de Agustin Codazzi Calle 18 Cra. 15-93</v>
      </c>
      <c r="AR269" t="str">
        <f>_xlfn.XLOOKUP(Tabla1[[#This Row],[NIC]],'R.V.'!B:B,'R.V.'!E:E)</f>
        <v>PROPIOS</v>
      </c>
      <c r="AS269" t="str">
        <f>VLOOKUP(Tabla1[[#This Row],[NIC]],'R.V.'!B:D,3,0)</f>
        <v>VILLA OLIMPICA</v>
      </c>
    </row>
    <row r="270" spans="1:45">
      <c r="A270">
        <v>6874523</v>
      </c>
      <c r="B270" s="10">
        <v>46111</v>
      </c>
      <c r="C270" t="s">
        <v>683</v>
      </c>
      <c r="D270" t="s">
        <v>683</v>
      </c>
      <c r="E270" t="s">
        <v>694</v>
      </c>
      <c r="F270">
        <v>6874523</v>
      </c>
      <c r="G270">
        <v>6874523243</v>
      </c>
      <c r="H270">
        <v>35094246</v>
      </c>
      <c r="I270">
        <v>7646638</v>
      </c>
      <c r="J270">
        <v>3110</v>
      </c>
      <c r="K270">
        <v>1</v>
      </c>
      <c r="L270">
        <v>206</v>
      </c>
      <c r="M270" s="10">
        <v>46099</v>
      </c>
      <c r="N270" t="s">
        <v>117</v>
      </c>
      <c r="O270" t="s">
        <v>118</v>
      </c>
      <c r="P270" s="103">
        <v>2369610</v>
      </c>
      <c r="Q270">
        <v>2116</v>
      </c>
      <c r="R270">
        <v>1940837.52</v>
      </c>
      <c r="S270" t="s">
        <v>88</v>
      </c>
      <c r="T270" t="s">
        <v>695</v>
      </c>
      <c r="U270">
        <v>46121</v>
      </c>
      <c r="V270" t="s">
        <v>266</v>
      </c>
      <c r="W270" t="s">
        <v>91</v>
      </c>
      <c r="X270" t="s">
        <v>92</v>
      </c>
      <c r="Y270" t="s">
        <v>93</v>
      </c>
      <c r="Z270">
        <v>30</v>
      </c>
      <c r="AA270" t="s">
        <v>20</v>
      </c>
      <c r="AB270">
        <v>76</v>
      </c>
      <c r="AC270" t="s">
        <v>90</v>
      </c>
      <c r="AD270" t="s">
        <v>14</v>
      </c>
      <c r="AE270" t="s">
        <v>14</v>
      </c>
      <c r="AF270" t="s">
        <v>94</v>
      </c>
      <c r="AG270" t="s">
        <v>122</v>
      </c>
      <c r="AH270" t="s">
        <v>126</v>
      </c>
      <c r="AI270" s="10">
        <v>46069</v>
      </c>
      <c r="AJ270" t="s">
        <v>686</v>
      </c>
      <c r="AK270" s="103">
        <v>2369610</v>
      </c>
      <c r="AL270" t="e">
        <v>#N/A</v>
      </c>
      <c r="AM270" t="e">
        <v>#N/A</v>
      </c>
      <c r="AN270" t="s">
        <v>5224</v>
      </c>
      <c r="AO270">
        <f>_xlfn.XLOOKUP(Tabla1[[#This Row],[NIC]],'R.V.'!B:B,'R.V.'!I:I)</f>
        <v>0</v>
      </c>
      <c r="AP270" t="str">
        <f>_xlfn.XLOOKUP(Tabla1[[#This Row],[NIC]],'R.V.'!B:B,'R.V.'!A:A)</f>
        <v>Anyela Maria Gutierrez Ochoa</v>
      </c>
      <c r="AQ270" t="str">
        <f>_xlfn.XLOOKUP(Tabla1[[#This Row],[NIC]],'R.V.'!B:B,'R.V.'!G:G)</f>
        <v>Alcaldia de Agustin Codazzi Calle 18 Cra. 15-93</v>
      </c>
      <c r="AR270" t="str">
        <f>_xlfn.XLOOKUP(Tabla1[[#This Row],[NIC]],'R.V.'!B:B,'R.V.'!E:E)</f>
        <v>PROPIOS</v>
      </c>
      <c r="AS270" t="str">
        <f>VLOOKUP(Tabla1[[#This Row],[NIC]],'R.V.'!B:D,3,0)</f>
        <v>ANCIANATO MUNICIPAL</v>
      </c>
    </row>
    <row r="271" spans="1:45">
      <c r="A271">
        <v>6947929</v>
      </c>
      <c r="B271" s="10">
        <v>46111</v>
      </c>
      <c r="C271" t="s">
        <v>683</v>
      </c>
      <c r="D271" t="s">
        <v>683</v>
      </c>
      <c r="E271" t="s">
        <v>694</v>
      </c>
      <c r="F271">
        <v>6947929</v>
      </c>
      <c r="G271">
        <v>6947929226</v>
      </c>
      <c r="H271">
        <v>35132245</v>
      </c>
      <c r="I271">
        <v>8143410</v>
      </c>
      <c r="J271">
        <v>3110</v>
      </c>
      <c r="K271">
        <v>1</v>
      </c>
      <c r="L271">
        <v>206</v>
      </c>
      <c r="M271" s="10">
        <v>46094</v>
      </c>
      <c r="N271" t="s">
        <v>137</v>
      </c>
      <c r="O271" t="s">
        <v>138</v>
      </c>
      <c r="P271" s="103">
        <v>2331350</v>
      </c>
      <c r="Q271">
        <v>1242</v>
      </c>
      <c r="R271">
        <v>1206329.76</v>
      </c>
      <c r="S271" t="s">
        <v>88</v>
      </c>
      <c r="T271" t="s">
        <v>695</v>
      </c>
      <c r="U271">
        <v>46121</v>
      </c>
      <c r="V271" t="s">
        <v>266</v>
      </c>
      <c r="W271" t="s">
        <v>91</v>
      </c>
      <c r="X271" t="s">
        <v>130</v>
      </c>
      <c r="Y271" t="s">
        <v>93</v>
      </c>
      <c r="Z271">
        <v>30</v>
      </c>
      <c r="AA271" t="s">
        <v>20</v>
      </c>
      <c r="AB271">
        <v>76</v>
      </c>
      <c r="AC271" t="s">
        <v>90</v>
      </c>
      <c r="AD271" t="s">
        <v>14</v>
      </c>
      <c r="AE271" t="s">
        <v>14</v>
      </c>
      <c r="AF271" t="s">
        <v>94</v>
      </c>
      <c r="AG271" t="s">
        <v>122</v>
      </c>
      <c r="AH271" t="s">
        <v>139</v>
      </c>
      <c r="AI271" s="10">
        <v>46064</v>
      </c>
      <c r="AJ271" t="s">
        <v>690</v>
      </c>
      <c r="AK271" s="103">
        <v>2331350</v>
      </c>
      <c r="AL271" t="e">
        <v>#N/A</v>
      </c>
      <c r="AM271" t="e">
        <v>#N/A</v>
      </c>
      <c r="AN271" t="s">
        <v>5224</v>
      </c>
      <c r="AO271">
        <f>_xlfn.XLOOKUP(Tabla1[[#This Row],[NIC]],'R.V.'!B:B,'R.V.'!I:I)</f>
        <v>0</v>
      </c>
      <c r="AP271" t="str">
        <f>_xlfn.XLOOKUP(Tabla1[[#This Row],[NIC]],'R.V.'!B:B,'R.V.'!A:A)</f>
        <v>Anyela Maria Gutierrez Ochoa</v>
      </c>
      <c r="AQ271" t="str">
        <f>_xlfn.XLOOKUP(Tabla1[[#This Row],[NIC]],'R.V.'!B:B,'R.V.'!G:G)</f>
        <v>Alcaldia de Agustin Codazzi Calle 18 Cra. 15-93</v>
      </c>
      <c r="AR271" t="str">
        <f>_xlfn.XLOOKUP(Tabla1[[#This Row],[NIC]],'R.V.'!B:B,'R.V.'!E:E)</f>
        <v>PROPIOS</v>
      </c>
      <c r="AS271" t="str">
        <f>VLOOKUP(Tabla1[[#This Row],[NIC]],'R.V.'!B:D,3,0)</f>
        <v>ACUEDUCTO LOS MANGUITOS</v>
      </c>
    </row>
    <row r="272" spans="1:45">
      <c r="A272">
        <v>7693665</v>
      </c>
      <c r="B272" s="10">
        <v>46111</v>
      </c>
      <c r="C272" t="s">
        <v>683</v>
      </c>
      <c r="D272" t="s">
        <v>683</v>
      </c>
      <c r="E272" t="s">
        <v>694</v>
      </c>
      <c r="F272">
        <v>7693665</v>
      </c>
      <c r="G272">
        <v>7693665173</v>
      </c>
      <c r="H272">
        <v>25806606</v>
      </c>
      <c r="I272">
        <v>3451297</v>
      </c>
      <c r="J272">
        <v>3110</v>
      </c>
      <c r="K272">
        <v>1</v>
      </c>
      <c r="L272">
        <v>206</v>
      </c>
      <c r="M272" s="10">
        <v>46087</v>
      </c>
      <c r="N272" t="s">
        <v>179</v>
      </c>
      <c r="O272" t="s">
        <v>180</v>
      </c>
      <c r="P272" s="103">
        <v>2005620</v>
      </c>
      <c r="Q272">
        <v>1014</v>
      </c>
      <c r="R272">
        <v>930061.08</v>
      </c>
      <c r="S272" t="s">
        <v>88</v>
      </c>
      <c r="T272" t="s">
        <v>695</v>
      </c>
      <c r="U272">
        <v>46121</v>
      </c>
      <c r="V272" t="s">
        <v>266</v>
      </c>
      <c r="W272" t="s">
        <v>91</v>
      </c>
      <c r="X272" t="s">
        <v>92</v>
      </c>
      <c r="Y272" t="s">
        <v>93</v>
      </c>
      <c r="Z272">
        <v>30</v>
      </c>
      <c r="AA272" t="s">
        <v>20</v>
      </c>
      <c r="AB272">
        <v>76</v>
      </c>
      <c r="AC272" t="s">
        <v>90</v>
      </c>
      <c r="AD272" t="s">
        <v>14</v>
      </c>
      <c r="AE272" t="s">
        <v>14</v>
      </c>
      <c r="AF272" t="s">
        <v>94</v>
      </c>
      <c r="AG272" t="s">
        <v>122</v>
      </c>
      <c r="AH272" t="s">
        <v>701</v>
      </c>
      <c r="AI272" s="10">
        <v>46057</v>
      </c>
      <c r="AJ272" t="s">
        <v>686</v>
      </c>
      <c r="AK272" s="103">
        <v>2005620</v>
      </c>
      <c r="AL272" t="e">
        <v>#N/A</v>
      </c>
      <c r="AM272" t="e">
        <v>#N/A</v>
      </c>
      <c r="AN272" t="s">
        <v>5224</v>
      </c>
      <c r="AO272">
        <f>_xlfn.XLOOKUP(Tabla1[[#This Row],[NIC]],'R.V.'!B:B,'R.V.'!I:I)</f>
        <v>0</v>
      </c>
      <c r="AP272" t="str">
        <f>_xlfn.XLOOKUP(Tabla1[[#This Row],[NIC]],'R.V.'!B:B,'R.V.'!A:A)</f>
        <v>Anyela Maria Gutierrez Ochoa</v>
      </c>
      <c r="AQ272" t="str">
        <f>_xlfn.XLOOKUP(Tabla1[[#This Row],[NIC]],'R.V.'!B:B,'R.V.'!G:G)</f>
        <v>Alcaldia de Agustin Codazzi Calle 18 Cra. 15-93</v>
      </c>
      <c r="AR272" t="str">
        <f>_xlfn.XLOOKUP(Tabla1[[#This Row],[NIC]],'R.V.'!B:B,'R.V.'!E:E)</f>
        <v>PROPIOS</v>
      </c>
      <c r="AS272" t="str">
        <f>VLOOKUP(Tabla1[[#This Row],[NIC]],'R.V.'!B:D,3,0)</f>
        <v>TERMINAL DE TRANSPORTE</v>
      </c>
    </row>
    <row r="273" spans="1:45">
      <c r="A273">
        <v>7718869</v>
      </c>
      <c r="B273" s="10">
        <v>46111</v>
      </c>
      <c r="C273" t="s">
        <v>683</v>
      </c>
      <c r="D273" t="s">
        <v>683</v>
      </c>
      <c r="E273" t="s">
        <v>694</v>
      </c>
      <c r="F273">
        <v>7718869</v>
      </c>
      <c r="G273">
        <v>7718869164</v>
      </c>
      <c r="H273">
        <v>36085117</v>
      </c>
      <c r="I273">
        <v>3528682</v>
      </c>
      <c r="J273">
        <v>3110</v>
      </c>
      <c r="K273">
        <v>1</v>
      </c>
      <c r="L273">
        <v>206</v>
      </c>
      <c r="M273" s="10">
        <v>46100</v>
      </c>
      <c r="N273" t="s">
        <v>117</v>
      </c>
      <c r="O273" t="s">
        <v>118</v>
      </c>
      <c r="P273" s="103">
        <v>1736970</v>
      </c>
      <c r="Q273">
        <v>759</v>
      </c>
      <c r="R273">
        <v>670181.81999999995</v>
      </c>
      <c r="S273" t="s">
        <v>88</v>
      </c>
      <c r="T273" t="s">
        <v>695</v>
      </c>
      <c r="U273">
        <v>46121</v>
      </c>
      <c r="V273" t="s">
        <v>266</v>
      </c>
      <c r="W273" t="s">
        <v>91</v>
      </c>
      <c r="X273" t="s">
        <v>130</v>
      </c>
      <c r="Y273" t="s">
        <v>93</v>
      </c>
      <c r="Z273">
        <v>30</v>
      </c>
      <c r="AA273" t="s">
        <v>20</v>
      </c>
      <c r="AB273">
        <v>76</v>
      </c>
      <c r="AC273" t="s">
        <v>90</v>
      </c>
      <c r="AD273" t="s">
        <v>14</v>
      </c>
      <c r="AE273" t="s">
        <v>14</v>
      </c>
      <c r="AF273" t="s">
        <v>94</v>
      </c>
      <c r="AG273" t="s">
        <v>122</v>
      </c>
      <c r="AH273" t="s">
        <v>132</v>
      </c>
      <c r="AI273" s="10">
        <v>46070</v>
      </c>
      <c r="AJ273" t="s">
        <v>267</v>
      </c>
      <c r="AK273" s="103">
        <v>1736970</v>
      </c>
      <c r="AL273" t="e">
        <v>#N/A</v>
      </c>
      <c r="AM273" t="e">
        <v>#N/A</v>
      </c>
      <c r="AN273" t="s">
        <v>5224</v>
      </c>
      <c r="AO273">
        <f>_xlfn.XLOOKUP(Tabla1[[#This Row],[NIC]],'R.V.'!B:B,'R.V.'!I:I)</f>
        <v>0</v>
      </c>
      <c r="AP273" t="str">
        <f>_xlfn.XLOOKUP(Tabla1[[#This Row],[NIC]],'R.V.'!B:B,'R.V.'!A:A)</f>
        <v>Anyela Maria Gutierrez Ochoa</v>
      </c>
      <c r="AQ273" t="str">
        <f>_xlfn.XLOOKUP(Tabla1[[#This Row],[NIC]],'R.V.'!B:B,'R.V.'!G:G)</f>
        <v>Alcaldia de Agustin Codazzi Calle 18 Cra. 15-93</v>
      </c>
      <c r="AR273" t="str">
        <f>_xlfn.XLOOKUP(Tabla1[[#This Row],[NIC]],'R.V.'!B:B,'R.V.'!E:E)</f>
        <v>PROPIOS</v>
      </c>
      <c r="AS273" t="str">
        <f>VLOOKUP(Tabla1[[#This Row],[NIC]],'R.V.'!B:D,3,0)</f>
        <v>PARQUE CEMENTERIO</v>
      </c>
    </row>
    <row r="274" spans="1:45">
      <c r="A274">
        <v>7753758</v>
      </c>
      <c r="B274" s="10">
        <v>46111</v>
      </c>
      <c r="C274" t="s">
        <v>683</v>
      </c>
      <c r="D274" t="s">
        <v>683</v>
      </c>
      <c r="E274" t="s">
        <v>694</v>
      </c>
      <c r="F274">
        <v>7753758</v>
      </c>
      <c r="G274">
        <v>7753758147</v>
      </c>
      <c r="H274">
        <v>36101168</v>
      </c>
      <c r="I274">
        <v>3753027</v>
      </c>
      <c r="J274">
        <v>3110</v>
      </c>
      <c r="K274">
        <v>1</v>
      </c>
      <c r="L274">
        <v>206</v>
      </c>
      <c r="M274" s="10">
        <v>46092</v>
      </c>
      <c r="N274" t="s">
        <v>117</v>
      </c>
      <c r="O274" t="s">
        <v>118</v>
      </c>
      <c r="P274" s="103">
        <v>509320</v>
      </c>
      <c r="Q274">
        <v>458</v>
      </c>
      <c r="R274">
        <v>420086.76</v>
      </c>
      <c r="S274" t="s">
        <v>88</v>
      </c>
      <c r="T274" t="s">
        <v>695</v>
      </c>
      <c r="U274">
        <v>46121</v>
      </c>
      <c r="V274" t="s">
        <v>266</v>
      </c>
      <c r="W274" t="s">
        <v>91</v>
      </c>
      <c r="X274" t="s">
        <v>92</v>
      </c>
      <c r="Y274" t="s">
        <v>93</v>
      </c>
      <c r="Z274">
        <v>30</v>
      </c>
      <c r="AA274" t="s">
        <v>20</v>
      </c>
      <c r="AB274">
        <v>76</v>
      </c>
      <c r="AC274" t="s">
        <v>90</v>
      </c>
      <c r="AD274" t="s">
        <v>14</v>
      </c>
      <c r="AE274" t="s">
        <v>14</v>
      </c>
      <c r="AF274" t="s">
        <v>94</v>
      </c>
      <c r="AG274" t="s">
        <v>122</v>
      </c>
      <c r="AH274" t="s">
        <v>141</v>
      </c>
      <c r="AI274" s="10">
        <v>46062</v>
      </c>
      <c r="AJ274" t="s">
        <v>689</v>
      </c>
      <c r="AK274" s="103">
        <v>509320</v>
      </c>
      <c r="AL274" t="e">
        <v>#N/A</v>
      </c>
      <c r="AM274" t="e">
        <v>#N/A</v>
      </c>
      <c r="AN274" t="s">
        <v>5224</v>
      </c>
      <c r="AO274">
        <f>_xlfn.XLOOKUP(Tabla1[[#This Row],[NIC]],'R.V.'!B:B,'R.V.'!I:I)</f>
        <v>0</v>
      </c>
      <c r="AP274" t="str">
        <f>_xlfn.XLOOKUP(Tabla1[[#This Row],[NIC]],'R.V.'!B:B,'R.V.'!A:A)</f>
        <v>Anyela Maria Gutierrez Ochoa</v>
      </c>
      <c r="AQ274" t="str">
        <f>_xlfn.XLOOKUP(Tabla1[[#This Row],[NIC]],'R.V.'!B:B,'R.V.'!G:G)</f>
        <v>Alcaldia de Agustin Codazzi Calle 18 Cra. 15-93</v>
      </c>
      <c r="AR274" t="str">
        <f>_xlfn.XLOOKUP(Tabla1[[#This Row],[NIC]],'R.V.'!B:B,'R.V.'!E:E)</f>
        <v>PROPIOS</v>
      </c>
      <c r="AS274" t="str">
        <f>VLOOKUP(Tabla1[[#This Row],[NIC]],'R.V.'!B:D,3,0)</f>
        <v>CDI  LLERASCA</v>
      </c>
    </row>
    <row r="275" spans="1:45">
      <c r="A275">
        <v>7753775</v>
      </c>
      <c r="B275" s="10">
        <v>46111</v>
      </c>
      <c r="C275" t="s">
        <v>683</v>
      </c>
      <c r="D275" t="s">
        <v>683</v>
      </c>
      <c r="E275" t="s">
        <v>694</v>
      </c>
      <c r="F275">
        <v>7753775</v>
      </c>
      <c r="G275">
        <v>7753775159</v>
      </c>
      <c r="H275">
        <v>36101192</v>
      </c>
      <c r="I275">
        <v>3753067</v>
      </c>
      <c r="J275">
        <v>3110</v>
      </c>
      <c r="K275">
        <v>1</v>
      </c>
      <c r="L275">
        <v>206</v>
      </c>
      <c r="M275" s="10">
        <v>46106</v>
      </c>
      <c r="N275" t="s">
        <v>117</v>
      </c>
      <c r="O275" t="s">
        <v>118</v>
      </c>
      <c r="P275" s="103">
        <v>2263880</v>
      </c>
      <c r="Q275">
        <v>1006</v>
      </c>
      <c r="R275">
        <v>922723.32</v>
      </c>
      <c r="S275" t="s">
        <v>88</v>
      </c>
      <c r="T275" t="s">
        <v>695</v>
      </c>
      <c r="U275">
        <v>46121</v>
      </c>
      <c r="V275" t="s">
        <v>266</v>
      </c>
      <c r="W275" t="s">
        <v>91</v>
      </c>
      <c r="X275" t="s">
        <v>92</v>
      </c>
      <c r="Y275" t="s">
        <v>93</v>
      </c>
      <c r="Z275">
        <v>32</v>
      </c>
      <c r="AA275" t="s">
        <v>20</v>
      </c>
      <c r="AB275">
        <v>76</v>
      </c>
      <c r="AC275" t="s">
        <v>90</v>
      </c>
      <c r="AD275" t="s">
        <v>14</v>
      </c>
      <c r="AE275" t="s">
        <v>14</v>
      </c>
      <c r="AF275" t="s">
        <v>94</v>
      </c>
      <c r="AG275" t="s">
        <v>122</v>
      </c>
      <c r="AH275" t="s">
        <v>141</v>
      </c>
      <c r="AI275" s="10">
        <v>46074</v>
      </c>
      <c r="AJ275" t="s">
        <v>267</v>
      </c>
      <c r="AK275" s="103">
        <v>2263880</v>
      </c>
      <c r="AL275" t="e">
        <v>#N/A</v>
      </c>
      <c r="AM275" t="e">
        <v>#N/A</v>
      </c>
      <c r="AN275" t="s">
        <v>5224</v>
      </c>
      <c r="AO275">
        <f>_xlfn.XLOOKUP(Tabla1[[#This Row],[NIC]],'R.V.'!B:B,'R.V.'!I:I)</f>
        <v>0</v>
      </c>
      <c r="AP275" t="str">
        <f>_xlfn.XLOOKUP(Tabla1[[#This Row],[NIC]],'R.V.'!B:B,'R.V.'!A:A)</f>
        <v>Anyela Maria Gutierrez Ochoa</v>
      </c>
      <c r="AQ275" t="str">
        <f>_xlfn.XLOOKUP(Tabla1[[#This Row],[NIC]],'R.V.'!B:B,'R.V.'!G:G)</f>
        <v>Alcaldia de Agustin Codazzi Calle 18 Cra. 15-93</v>
      </c>
      <c r="AR275" t="str">
        <f>_xlfn.XLOOKUP(Tabla1[[#This Row],[NIC]],'R.V.'!B:B,'R.V.'!E:E)</f>
        <v>PROPIOS</v>
      </c>
      <c r="AS275" t="str">
        <f>VLOOKUP(Tabla1[[#This Row],[NIC]],'R.V.'!B:D,3,0)</f>
        <v>CDI CAÑAHUATE CAMILO TORRES</v>
      </c>
    </row>
    <row r="276" spans="1:45">
      <c r="A276">
        <v>7788309</v>
      </c>
      <c r="B276" s="10">
        <v>46111</v>
      </c>
      <c r="C276" t="s">
        <v>683</v>
      </c>
      <c r="D276" t="s">
        <v>683</v>
      </c>
      <c r="E276" t="s">
        <v>694</v>
      </c>
      <c r="F276">
        <v>7788309</v>
      </c>
      <c r="G276">
        <v>7788309151</v>
      </c>
      <c r="H276">
        <v>36113868</v>
      </c>
      <c r="I276">
        <v>1959439</v>
      </c>
      <c r="J276">
        <v>3110</v>
      </c>
      <c r="K276">
        <v>1</v>
      </c>
      <c r="L276">
        <v>206</v>
      </c>
      <c r="M276" s="10">
        <v>46087</v>
      </c>
      <c r="N276" t="s">
        <v>117</v>
      </c>
      <c r="O276" t="s">
        <v>118</v>
      </c>
      <c r="P276" s="103">
        <v>2000630</v>
      </c>
      <c r="Q276">
        <v>1253</v>
      </c>
      <c r="R276">
        <v>1106373.94</v>
      </c>
      <c r="S276" t="s">
        <v>88</v>
      </c>
      <c r="T276" t="s">
        <v>695</v>
      </c>
      <c r="U276">
        <v>46121</v>
      </c>
      <c r="V276" t="s">
        <v>266</v>
      </c>
      <c r="W276" t="s">
        <v>91</v>
      </c>
      <c r="X276" t="s">
        <v>130</v>
      </c>
      <c r="Y276" t="s">
        <v>93</v>
      </c>
      <c r="Z276">
        <v>30</v>
      </c>
      <c r="AA276" t="s">
        <v>20</v>
      </c>
      <c r="AB276">
        <v>76</v>
      </c>
      <c r="AC276" t="s">
        <v>90</v>
      </c>
      <c r="AD276" t="s">
        <v>14</v>
      </c>
      <c r="AE276" t="s">
        <v>14</v>
      </c>
      <c r="AF276" t="s">
        <v>94</v>
      </c>
      <c r="AG276" t="s">
        <v>122</v>
      </c>
      <c r="AH276" t="s">
        <v>132</v>
      </c>
      <c r="AI276" s="10">
        <v>46057</v>
      </c>
      <c r="AJ276" t="s">
        <v>686</v>
      </c>
      <c r="AK276" s="103">
        <v>2000630</v>
      </c>
      <c r="AL276" t="e">
        <v>#N/A</v>
      </c>
      <c r="AM276" t="e">
        <v>#N/A</v>
      </c>
      <c r="AN276" t="s">
        <v>5224</v>
      </c>
      <c r="AO276">
        <f>_xlfn.XLOOKUP(Tabla1[[#This Row],[NIC]],'R.V.'!B:B,'R.V.'!I:I)</f>
        <v>0</v>
      </c>
      <c r="AP276" t="str">
        <f>_xlfn.XLOOKUP(Tabla1[[#This Row],[NIC]],'R.V.'!B:B,'R.V.'!A:A)</f>
        <v>Anyela Maria Gutierrez Ochoa</v>
      </c>
      <c r="AQ276" t="str">
        <f>_xlfn.XLOOKUP(Tabla1[[#This Row],[NIC]],'R.V.'!B:B,'R.V.'!G:G)</f>
        <v>Alcaldia de Agustin Codazzi Calle 18 Cra. 15-93</v>
      </c>
      <c r="AR276" t="str">
        <f>_xlfn.XLOOKUP(Tabla1[[#This Row],[NIC]],'R.V.'!B:B,'R.V.'!E:E)</f>
        <v>PROPIOS</v>
      </c>
      <c r="AS276" t="str">
        <f>VLOOKUP(Tabla1[[#This Row],[NIC]],'R.V.'!B:D,3,0)</f>
        <v>PARQUE 15 DE NOVIEMBRE</v>
      </c>
    </row>
    <row r="277" spans="1:45">
      <c r="A277">
        <v>7840507</v>
      </c>
      <c r="B277" s="10">
        <v>46111</v>
      </c>
      <c r="C277" t="s">
        <v>683</v>
      </c>
      <c r="D277" t="s">
        <v>683</v>
      </c>
      <c r="E277" t="s">
        <v>694</v>
      </c>
      <c r="F277">
        <v>7840507</v>
      </c>
      <c r="G277">
        <v>7840507132</v>
      </c>
      <c r="H277">
        <v>36128321</v>
      </c>
      <c r="I277">
        <v>3974537</v>
      </c>
      <c r="J277">
        <v>3110</v>
      </c>
      <c r="K277">
        <v>1</v>
      </c>
      <c r="L277">
        <v>206</v>
      </c>
      <c r="M277" s="10">
        <v>46106</v>
      </c>
      <c r="N277" t="s">
        <v>117</v>
      </c>
      <c r="O277" t="s">
        <v>118</v>
      </c>
      <c r="P277" s="103">
        <v>4154170</v>
      </c>
      <c r="Q277">
        <v>2533</v>
      </c>
      <c r="R277">
        <v>2236588.34</v>
      </c>
      <c r="S277" t="s">
        <v>88</v>
      </c>
      <c r="T277" t="s">
        <v>695</v>
      </c>
      <c r="U277">
        <v>46121</v>
      </c>
      <c r="V277" t="s">
        <v>266</v>
      </c>
      <c r="W277" t="s">
        <v>91</v>
      </c>
      <c r="X277" t="s">
        <v>130</v>
      </c>
      <c r="Y277" t="s">
        <v>121</v>
      </c>
      <c r="Z277">
        <v>32</v>
      </c>
      <c r="AA277" t="s">
        <v>20</v>
      </c>
      <c r="AB277">
        <v>76</v>
      </c>
      <c r="AC277" t="s">
        <v>90</v>
      </c>
      <c r="AD277" t="s">
        <v>14</v>
      </c>
      <c r="AE277" t="s">
        <v>14</v>
      </c>
      <c r="AF277" t="s">
        <v>94</v>
      </c>
      <c r="AG277" t="s">
        <v>122</v>
      </c>
      <c r="AH277" t="s">
        <v>134</v>
      </c>
      <c r="AI277" s="10">
        <v>46074</v>
      </c>
      <c r="AJ277" t="s">
        <v>686</v>
      </c>
      <c r="AK277" s="103">
        <v>16220400</v>
      </c>
      <c r="AL277" t="e">
        <v>#N/A</v>
      </c>
      <c r="AM277" t="e">
        <v>#N/A</v>
      </c>
      <c r="AN277" t="s">
        <v>5224</v>
      </c>
      <c r="AO277">
        <f>_xlfn.XLOOKUP(Tabla1[[#This Row],[NIC]],'R.V.'!B:B,'R.V.'!I:I)</f>
        <v>0</v>
      </c>
      <c r="AP277" t="str">
        <f>_xlfn.XLOOKUP(Tabla1[[#This Row],[NIC]],'R.V.'!B:B,'R.V.'!A:A)</f>
        <v>Anyela Maria Gutierrez Ochoa</v>
      </c>
      <c r="AQ277" t="str">
        <f>_xlfn.XLOOKUP(Tabla1[[#This Row],[NIC]],'R.V.'!B:B,'R.V.'!G:G)</f>
        <v>Alcaldia de Agustin Codazzi Calle 18 Cra. 15-93</v>
      </c>
      <c r="AR277" t="str">
        <f>_xlfn.XLOOKUP(Tabla1[[#This Row],[NIC]],'R.V.'!B:B,'R.V.'!E:E)</f>
        <v>PROPIOS</v>
      </c>
      <c r="AS277" t="str">
        <f>VLOOKUP(Tabla1[[#This Row],[NIC]],'R.V.'!B:D,3,0)</f>
        <v>PARQUE EL SOCORRO</v>
      </c>
    </row>
    <row r="278" spans="1:45">
      <c r="A278">
        <v>7840508</v>
      </c>
      <c r="B278" s="10">
        <v>46111</v>
      </c>
      <c r="C278" t="s">
        <v>683</v>
      </c>
      <c r="D278" t="s">
        <v>683</v>
      </c>
      <c r="E278" t="s">
        <v>694</v>
      </c>
      <c r="F278">
        <v>7840508</v>
      </c>
      <c r="G278">
        <v>7840508132</v>
      </c>
      <c r="H278">
        <v>36128323</v>
      </c>
      <c r="I278">
        <v>3974546</v>
      </c>
      <c r="J278">
        <v>3110</v>
      </c>
      <c r="K278">
        <v>1</v>
      </c>
      <c r="L278">
        <v>206</v>
      </c>
      <c r="M278" s="10">
        <v>46084</v>
      </c>
      <c r="N278" t="s">
        <v>117</v>
      </c>
      <c r="O278" t="s">
        <v>118</v>
      </c>
      <c r="P278" s="103">
        <v>4069140</v>
      </c>
      <c r="Q278">
        <v>2309</v>
      </c>
      <c r="R278">
        <v>1943716.2</v>
      </c>
      <c r="S278" t="s">
        <v>88</v>
      </c>
      <c r="T278" t="s">
        <v>695</v>
      </c>
      <c r="U278">
        <v>46121</v>
      </c>
      <c r="V278" t="s">
        <v>266</v>
      </c>
      <c r="W278" t="s">
        <v>91</v>
      </c>
      <c r="X278" t="s">
        <v>130</v>
      </c>
      <c r="Y278" t="s">
        <v>93</v>
      </c>
      <c r="Z278">
        <v>29</v>
      </c>
      <c r="AA278" t="s">
        <v>20</v>
      </c>
      <c r="AB278">
        <v>76</v>
      </c>
      <c r="AC278" t="s">
        <v>90</v>
      </c>
      <c r="AD278" t="s">
        <v>14</v>
      </c>
      <c r="AE278" t="s">
        <v>14</v>
      </c>
      <c r="AF278" t="s">
        <v>94</v>
      </c>
      <c r="AG278" t="s">
        <v>122</v>
      </c>
      <c r="AH278" t="s">
        <v>134</v>
      </c>
      <c r="AI278" s="10">
        <v>46055</v>
      </c>
      <c r="AJ278" t="s">
        <v>686</v>
      </c>
      <c r="AK278" s="103">
        <v>16786580</v>
      </c>
      <c r="AL278" t="e">
        <v>#N/A</v>
      </c>
      <c r="AM278" t="e">
        <v>#N/A</v>
      </c>
      <c r="AN278" t="s">
        <v>5224</v>
      </c>
      <c r="AO278">
        <f>_xlfn.XLOOKUP(Tabla1[[#This Row],[NIC]],'R.V.'!B:B,'R.V.'!I:I)</f>
        <v>0</v>
      </c>
      <c r="AP278" t="str">
        <f>_xlfn.XLOOKUP(Tabla1[[#This Row],[NIC]],'R.V.'!B:B,'R.V.'!A:A)</f>
        <v>Anyela Maria Gutierrez Ochoa</v>
      </c>
      <c r="AQ278" t="str">
        <f>_xlfn.XLOOKUP(Tabla1[[#This Row],[NIC]],'R.V.'!B:B,'R.V.'!G:G)</f>
        <v>Alcaldia de Agustin Codazzi Calle 18 Cra. 15-93</v>
      </c>
      <c r="AR278" t="str">
        <f>_xlfn.XLOOKUP(Tabla1[[#This Row],[NIC]],'R.V.'!B:B,'R.V.'!E:E)</f>
        <v>PROPIOS</v>
      </c>
      <c r="AS278" t="str">
        <f>VLOOKUP(Tabla1[[#This Row],[NIC]],'R.V.'!B:D,3,0)</f>
        <v>ALUMBRADO CRA 16 EL SOCORRO</v>
      </c>
    </row>
    <row r="279" spans="1:45">
      <c r="A279">
        <v>7840509</v>
      </c>
      <c r="B279" s="10">
        <v>46111</v>
      </c>
      <c r="C279" t="s">
        <v>683</v>
      </c>
      <c r="D279" t="s">
        <v>683</v>
      </c>
      <c r="E279" t="s">
        <v>694</v>
      </c>
      <c r="F279">
        <v>7840509</v>
      </c>
      <c r="G279">
        <v>7840509129</v>
      </c>
      <c r="H279">
        <v>36128326</v>
      </c>
      <c r="I279">
        <v>3974554</v>
      </c>
      <c r="J279">
        <v>3110</v>
      </c>
      <c r="K279">
        <v>1</v>
      </c>
      <c r="L279">
        <v>206</v>
      </c>
      <c r="M279" s="10">
        <v>46084</v>
      </c>
      <c r="N279" t="s">
        <v>117</v>
      </c>
      <c r="O279" t="s">
        <v>118</v>
      </c>
      <c r="P279" s="103">
        <v>6156890</v>
      </c>
      <c r="Q279">
        <v>4190</v>
      </c>
      <c r="R279">
        <v>3527142</v>
      </c>
      <c r="S279" t="s">
        <v>88</v>
      </c>
      <c r="T279" t="s">
        <v>695</v>
      </c>
      <c r="U279">
        <v>46121</v>
      </c>
      <c r="V279" t="s">
        <v>266</v>
      </c>
      <c r="W279" t="s">
        <v>91</v>
      </c>
      <c r="X279" t="s">
        <v>130</v>
      </c>
      <c r="Y279" t="s">
        <v>93</v>
      </c>
      <c r="Z279">
        <v>29</v>
      </c>
      <c r="AA279" t="s">
        <v>20</v>
      </c>
      <c r="AB279">
        <v>76</v>
      </c>
      <c r="AC279" t="s">
        <v>90</v>
      </c>
      <c r="AD279" t="s">
        <v>14</v>
      </c>
      <c r="AE279" t="s">
        <v>14</v>
      </c>
      <c r="AF279" t="s">
        <v>94</v>
      </c>
      <c r="AG279" t="s">
        <v>122</v>
      </c>
      <c r="AH279" t="s">
        <v>134</v>
      </c>
      <c r="AI279" s="10">
        <v>46055</v>
      </c>
      <c r="AJ279" t="s">
        <v>222</v>
      </c>
      <c r="AK279" s="103">
        <v>23580100</v>
      </c>
      <c r="AL279" t="e">
        <v>#N/A</v>
      </c>
      <c r="AM279" t="e">
        <v>#N/A</v>
      </c>
      <c r="AN279" t="s">
        <v>5224</v>
      </c>
      <c r="AO279">
        <f>_xlfn.XLOOKUP(Tabla1[[#This Row],[NIC]],'R.V.'!B:B,'R.V.'!I:I)</f>
        <v>0</v>
      </c>
      <c r="AP279" t="str">
        <f>_xlfn.XLOOKUP(Tabla1[[#This Row],[NIC]],'R.V.'!B:B,'R.V.'!A:A)</f>
        <v>Anyela Maria Gutierrez Ochoa</v>
      </c>
      <c r="AQ279" t="str">
        <f>_xlfn.XLOOKUP(Tabla1[[#This Row],[NIC]],'R.V.'!B:B,'R.V.'!G:G)</f>
        <v>Alcaldia de Agustin Codazzi Calle 18 Cra. 15-93</v>
      </c>
      <c r="AR279" t="str">
        <f>_xlfn.XLOOKUP(Tabla1[[#This Row],[NIC]],'R.V.'!B:B,'R.V.'!E:E)</f>
        <v>PROPIOS</v>
      </c>
      <c r="AS279" t="str">
        <f>VLOOKUP(Tabla1[[#This Row],[NIC]],'R.V.'!B:D,3,0)</f>
        <v>PARQUE LAS DELICIAS</v>
      </c>
    </row>
    <row r="280" spans="1:45">
      <c r="A280">
        <v>7844589</v>
      </c>
      <c r="B280" s="10">
        <v>46111</v>
      </c>
      <c r="C280" t="s">
        <v>683</v>
      </c>
      <c r="D280" t="s">
        <v>683</v>
      </c>
      <c r="E280" t="s">
        <v>694</v>
      </c>
      <c r="F280">
        <v>7844589</v>
      </c>
      <c r="G280">
        <v>7844589133</v>
      </c>
      <c r="H280">
        <v>36128319</v>
      </c>
      <c r="I280">
        <v>3974528</v>
      </c>
      <c r="J280">
        <v>3110</v>
      </c>
      <c r="K280">
        <v>1</v>
      </c>
      <c r="L280">
        <v>206</v>
      </c>
      <c r="M280" s="10">
        <v>46105</v>
      </c>
      <c r="N280" t="s">
        <v>117</v>
      </c>
      <c r="O280" t="s">
        <v>118</v>
      </c>
      <c r="P280" s="103">
        <v>11981300</v>
      </c>
      <c r="Q280">
        <v>9280</v>
      </c>
      <c r="R280">
        <v>8194054.4000000004</v>
      </c>
      <c r="S280" t="s">
        <v>88</v>
      </c>
      <c r="T280" t="s">
        <v>696</v>
      </c>
      <c r="U280">
        <v>46121</v>
      </c>
      <c r="V280" t="s">
        <v>266</v>
      </c>
      <c r="W280" t="s">
        <v>91</v>
      </c>
      <c r="X280" t="s">
        <v>130</v>
      </c>
      <c r="Y280" t="s">
        <v>93</v>
      </c>
      <c r="Z280">
        <v>32</v>
      </c>
      <c r="AA280" t="s">
        <v>20</v>
      </c>
      <c r="AB280">
        <v>76</v>
      </c>
      <c r="AC280" t="s">
        <v>90</v>
      </c>
      <c r="AD280" t="s">
        <v>14</v>
      </c>
      <c r="AE280" t="s">
        <v>14</v>
      </c>
      <c r="AF280" t="s">
        <v>94</v>
      </c>
      <c r="AG280" t="s">
        <v>122</v>
      </c>
      <c r="AH280" t="s">
        <v>134</v>
      </c>
      <c r="AI280" s="10">
        <v>46073</v>
      </c>
      <c r="AJ280" t="s">
        <v>222</v>
      </c>
      <c r="AK280" s="103">
        <v>55467910</v>
      </c>
      <c r="AL280" t="e">
        <v>#N/A</v>
      </c>
      <c r="AM280" t="e">
        <v>#N/A</v>
      </c>
      <c r="AN280" t="s">
        <v>5224</v>
      </c>
      <c r="AO280">
        <f>_xlfn.XLOOKUP(Tabla1[[#This Row],[NIC]],'R.V.'!B:B,'R.V.'!I:I)</f>
        <v>0</v>
      </c>
      <c r="AP280" t="str">
        <f>_xlfn.XLOOKUP(Tabla1[[#This Row],[NIC]],'R.V.'!B:B,'R.V.'!A:A)</f>
        <v>Anyela Maria Gutierrez Ochoa</v>
      </c>
      <c r="AQ280" t="str">
        <f>_xlfn.XLOOKUP(Tabla1[[#This Row],[NIC]],'R.V.'!B:B,'R.V.'!G:G)</f>
        <v>Alcaldia de Agustin Codazzi Calle 18 Cra. 15-93</v>
      </c>
      <c r="AR280" t="str">
        <f>_xlfn.XLOOKUP(Tabla1[[#This Row],[NIC]],'R.V.'!B:B,'R.V.'!E:E)</f>
        <v>PROPIOS</v>
      </c>
      <c r="AS280" t="str">
        <f>VLOOKUP(Tabla1[[#This Row],[NIC]],'R.V.'!B:D,3,0)</f>
        <v>PARQUE 5 DIC (Energia)</v>
      </c>
    </row>
    <row r="281" spans="1:45">
      <c r="A281">
        <v>7925626</v>
      </c>
      <c r="B281" s="10">
        <v>46111</v>
      </c>
      <c r="C281" t="s">
        <v>683</v>
      </c>
      <c r="D281" t="s">
        <v>683</v>
      </c>
      <c r="E281" t="s">
        <v>694</v>
      </c>
      <c r="F281">
        <v>7925626</v>
      </c>
      <c r="G281">
        <v>7925626103</v>
      </c>
      <c r="H281">
        <v>36156824</v>
      </c>
      <c r="I281">
        <v>5475011</v>
      </c>
      <c r="J281">
        <v>3110</v>
      </c>
      <c r="K281">
        <v>1</v>
      </c>
      <c r="L281">
        <v>206</v>
      </c>
      <c r="M281" s="10">
        <v>46105</v>
      </c>
      <c r="N281" t="s">
        <v>117</v>
      </c>
      <c r="O281" t="s">
        <v>118</v>
      </c>
      <c r="P281" s="103">
        <v>5527410</v>
      </c>
      <c r="Q281">
        <v>3296</v>
      </c>
      <c r="R281">
        <v>3023157.12</v>
      </c>
      <c r="S281" t="s">
        <v>88</v>
      </c>
      <c r="T281" t="s">
        <v>696</v>
      </c>
      <c r="U281">
        <v>46121</v>
      </c>
      <c r="V281" t="s">
        <v>266</v>
      </c>
      <c r="W281" t="s">
        <v>91</v>
      </c>
      <c r="X281" t="s">
        <v>92</v>
      </c>
      <c r="Y281" t="s">
        <v>121</v>
      </c>
      <c r="Z281">
        <v>32</v>
      </c>
      <c r="AA281" t="s">
        <v>20</v>
      </c>
      <c r="AB281">
        <v>76</v>
      </c>
      <c r="AC281" t="s">
        <v>90</v>
      </c>
      <c r="AD281" t="s">
        <v>14</v>
      </c>
      <c r="AE281" t="s">
        <v>14</v>
      </c>
      <c r="AF281" t="s">
        <v>94</v>
      </c>
      <c r="AG281" t="s">
        <v>122</v>
      </c>
      <c r="AH281" t="s">
        <v>134</v>
      </c>
      <c r="AI281" s="10">
        <v>46073</v>
      </c>
      <c r="AJ281" t="s">
        <v>222</v>
      </c>
      <c r="AK281" s="103">
        <v>5527410</v>
      </c>
      <c r="AL281" t="e">
        <v>#N/A</v>
      </c>
      <c r="AM281" t="e">
        <v>#N/A</v>
      </c>
      <c r="AN281" t="s">
        <v>5224</v>
      </c>
      <c r="AO281">
        <f>_xlfn.XLOOKUP(Tabla1[[#This Row],[NIC]],'R.V.'!B:B,'R.V.'!I:I)</f>
        <v>0</v>
      </c>
      <c r="AP281" t="str">
        <f>_xlfn.XLOOKUP(Tabla1[[#This Row],[NIC]],'R.V.'!B:B,'R.V.'!A:A)</f>
        <v>Anyela Maria Gutierrez Ochoa</v>
      </c>
      <c r="AQ281" t="str">
        <f>_xlfn.XLOOKUP(Tabla1[[#This Row],[NIC]],'R.V.'!B:B,'R.V.'!G:G)</f>
        <v>Alcaldia de Agustin Codazzi Calle 18 Cra. 15-93</v>
      </c>
      <c r="AR281" t="str">
        <f>_xlfn.XLOOKUP(Tabla1[[#This Row],[NIC]],'R.V.'!B:B,'R.V.'!E:E)</f>
        <v>PROPIOS</v>
      </c>
      <c r="AS281" t="str">
        <f>VLOOKUP(Tabla1[[#This Row],[NIC]],'R.V.'!B:D,3,0)</f>
        <v>PARQUE LA SALCHIPAPA</v>
      </c>
    </row>
    <row r="282" spans="1:45">
      <c r="A282">
        <v>5821988</v>
      </c>
      <c r="B282" s="10">
        <v>46111</v>
      </c>
      <c r="C282" t="s">
        <v>683</v>
      </c>
      <c r="D282" t="s">
        <v>683</v>
      </c>
      <c r="E282" t="s">
        <v>694</v>
      </c>
      <c r="F282">
        <v>5821988</v>
      </c>
      <c r="G282">
        <v>5821988273</v>
      </c>
      <c r="H282">
        <v>25809278</v>
      </c>
      <c r="I282">
        <v>5831132</v>
      </c>
      <c r="J282">
        <v>3110</v>
      </c>
      <c r="K282">
        <v>1</v>
      </c>
      <c r="L282">
        <v>206</v>
      </c>
      <c r="M282" s="10">
        <v>46101</v>
      </c>
      <c r="N282" t="s">
        <v>117</v>
      </c>
      <c r="O282" t="s">
        <v>118</v>
      </c>
      <c r="P282" s="103">
        <v>474370</v>
      </c>
      <c r="Q282">
        <v>329</v>
      </c>
      <c r="R282">
        <v>301765.38</v>
      </c>
      <c r="S282" t="s">
        <v>88</v>
      </c>
      <c r="T282" t="s">
        <v>702</v>
      </c>
      <c r="U282">
        <v>46121</v>
      </c>
      <c r="V282" t="s">
        <v>266</v>
      </c>
      <c r="W282" t="s">
        <v>91</v>
      </c>
      <c r="X282" t="s">
        <v>92</v>
      </c>
      <c r="Y282" t="s">
        <v>93</v>
      </c>
      <c r="Z282">
        <v>30</v>
      </c>
      <c r="AA282" t="s">
        <v>20</v>
      </c>
      <c r="AB282">
        <v>77</v>
      </c>
      <c r="AC282" t="s">
        <v>90</v>
      </c>
      <c r="AD282" t="s">
        <v>14</v>
      </c>
      <c r="AE282" t="s">
        <v>14</v>
      </c>
      <c r="AF282" t="s">
        <v>94</v>
      </c>
      <c r="AG282" t="s">
        <v>122</v>
      </c>
      <c r="AH282" t="s">
        <v>112</v>
      </c>
      <c r="AI282" s="10">
        <v>46071</v>
      </c>
      <c r="AJ282" t="s">
        <v>222</v>
      </c>
      <c r="AK282" s="103">
        <v>474370</v>
      </c>
      <c r="AL282" t="e">
        <v>#N/A</v>
      </c>
      <c r="AM282" t="e">
        <v>#N/A</v>
      </c>
      <c r="AN282" t="s">
        <v>5224</v>
      </c>
      <c r="AO282">
        <f>_xlfn.XLOOKUP(Tabla1[[#This Row],[NIC]],'R.V.'!B:B,'R.V.'!I:I)</f>
        <v>0</v>
      </c>
      <c r="AP282" t="str">
        <f>_xlfn.XLOOKUP(Tabla1[[#This Row],[NIC]],'R.V.'!B:B,'R.V.'!A:A)</f>
        <v>Anyela Maria Gutierrez Ochoa</v>
      </c>
      <c r="AQ282" t="str">
        <f>_xlfn.XLOOKUP(Tabla1[[#This Row],[NIC]],'R.V.'!B:B,'R.V.'!G:G)</f>
        <v>Alcaldia de Agustin Codazzi Calle 18 Cra. 15-93</v>
      </c>
      <c r="AR282" t="str">
        <f>_xlfn.XLOOKUP(Tabla1[[#This Row],[NIC]],'R.V.'!B:B,'R.V.'!E:E)</f>
        <v>SALUD</v>
      </c>
      <c r="AS282" t="str">
        <f>VLOOKUP(Tabla1[[#This Row],[NIC]],'R.V.'!B:D,3,0)</f>
        <v>PUESTO DE SALUD BARBOSA</v>
      </c>
    </row>
    <row r="283" spans="1:45">
      <c r="A283">
        <v>5830596</v>
      </c>
      <c r="B283" s="10">
        <v>46111</v>
      </c>
      <c r="C283" t="s">
        <v>683</v>
      </c>
      <c r="D283" t="s">
        <v>683</v>
      </c>
      <c r="E283" t="s">
        <v>694</v>
      </c>
      <c r="F283">
        <v>5830596</v>
      </c>
      <c r="G283">
        <v>5830596336</v>
      </c>
      <c r="H283">
        <v>25803810</v>
      </c>
      <c r="I283">
        <v>5848348</v>
      </c>
      <c r="J283">
        <v>3110</v>
      </c>
      <c r="K283">
        <v>1</v>
      </c>
      <c r="L283">
        <v>206</v>
      </c>
      <c r="M283" s="10">
        <v>46087</v>
      </c>
      <c r="N283" t="s">
        <v>117</v>
      </c>
      <c r="O283" t="s">
        <v>118</v>
      </c>
      <c r="P283" s="103">
        <v>155180</v>
      </c>
      <c r="Q283">
        <v>33</v>
      </c>
      <c r="R283">
        <v>30268.26</v>
      </c>
      <c r="S283" t="s">
        <v>88</v>
      </c>
      <c r="T283" t="s">
        <v>702</v>
      </c>
      <c r="U283">
        <v>46121</v>
      </c>
      <c r="V283" t="s">
        <v>266</v>
      </c>
      <c r="W283" t="s">
        <v>91</v>
      </c>
      <c r="X283" t="s">
        <v>92</v>
      </c>
      <c r="Y283" t="s">
        <v>93</v>
      </c>
      <c r="Z283">
        <v>30</v>
      </c>
      <c r="AA283" t="s">
        <v>20</v>
      </c>
      <c r="AB283">
        <v>77</v>
      </c>
      <c r="AC283" t="s">
        <v>90</v>
      </c>
      <c r="AD283" t="s">
        <v>14</v>
      </c>
      <c r="AE283" t="s">
        <v>14</v>
      </c>
      <c r="AF283" t="s">
        <v>94</v>
      </c>
      <c r="AG283" t="s">
        <v>122</v>
      </c>
      <c r="AH283" t="s">
        <v>112</v>
      </c>
      <c r="AI283" s="10">
        <v>46057</v>
      </c>
      <c r="AJ283" t="s">
        <v>222</v>
      </c>
      <c r="AK283" s="103">
        <v>155180</v>
      </c>
      <c r="AL283" t="e">
        <v>#N/A</v>
      </c>
      <c r="AM283" t="e">
        <v>#N/A</v>
      </c>
      <c r="AN283" t="s">
        <v>5224</v>
      </c>
      <c r="AO283">
        <f>_xlfn.XLOOKUP(Tabla1[[#This Row],[NIC]],'R.V.'!B:B,'R.V.'!I:I)</f>
        <v>0</v>
      </c>
      <c r="AP283" t="str">
        <f>_xlfn.XLOOKUP(Tabla1[[#This Row],[NIC]],'R.V.'!B:B,'R.V.'!A:A)</f>
        <v>Anyela Maria Gutierrez Ochoa</v>
      </c>
      <c r="AQ283" t="str">
        <f>_xlfn.XLOOKUP(Tabla1[[#This Row],[NIC]],'R.V.'!B:B,'R.V.'!G:G)</f>
        <v>Alcaldia de Agustin Codazzi Calle 18 Cra. 15-93</v>
      </c>
      <c r="AR283" t="str">
        <f>_xlfn.XLOOKUP(Tabla1[[#This Row],[NIC]],'R.V.'!B:B,'R.V.'!E:E)</f>
        <v>SALUD</v>
      </c>
      <c r="AS283" t="str">
        <f>VLOOKUP(Tabla1[[#This Row],[NIC]],'R.V.'!B:D,3,0)</f>
        <v>PUESTO DE SALUD  1 MAYO</v>
      </c>
    </row>
    <row r="284" spans="1:45">
      <c r="A284">
        <v>5830607</v>
      </c>
      <c r="B284" s="10">
        <v>46111</v>
      </c>
      <c r="C284" t="s">
        <v>683</v>
      </c>
      <c r="D284" t="s">
        <v>683</v>
      </c>
      <c r="E284" t="s">
        <v>694</v>
      </c>
      <c r="F284">
        <v>5830607</v>
      </c>
      <c r="G284">
        <v>5830607335</v>
      </c>
      <c r="H284">
        <v>25809924</v>
      </c>
      <c r="I284">
        <v>5848370</v>
      </c>
      <c r="J284">
        <v>3110</v>
      </c>
      <c r="K284">
        <v>1</v>
      </c>
      <c r="L284">
        <v>206</v>
      </c>
      <c r="M284" s="10">
        <v>46100</v>
      </c>
      <c r="N284" t="s">
        <v>117</v>
      </c>
      <c r="O284" t="s">
        <v>118</v>
      </c>
      <c r="P284" s="103">
        <v>569850</v>
      </c>
      <c r="Q284">
        <v>421</v>
      </c>
      <c r="R284">
        <v>386149.62</v>
      </c>
      <c r="S284" t="s">
        <v>88</v>
      </c>
      <c r="T284" t="s">
        <v>702</v>
      </c>
      <c r="U284">
        <v>46121</v>
      </c>
      <c r="V284" t="s">
        <v>266</v>
      </c>
      <c r="W284" t="s">
        <v>91</v>
      </c>
      <c r="X284" t="s">
        <v>92</v>
      </c>
      <c r="Y284" t="s">
        <v>93</v>
      </c>
      <c r="Z284">
        <v>30</v>
      </c>
      <c r="AA284" t="s">
        <v>20</v>
      </c>
      <c r="AB284">
        <v>77</v>
      </c>
      <c r="AC284" t="s">
        <v>90</v>
      </c>
      <c r="AD284" t="s">
        <v>14</v>
      </c>
      <c r="AE284" t="s">
        <v>14</v>
      </c>
      <c r="AF284" t="s">
        <v>94</v>
      </c>
      <c r="AG284" t="s">
        <v>122</v>
      </c>
      <c r="AH284" t="s">
        <v>112</v>
      </c>
      <c r="AI284" s="10">
        <v>46070</v>
      </c>
      <c r="AJ284" t="s">
        <v>267</v>
      </c>
      <c r="AK284" s="103">
        <v>569850</v>
      </c>
      <c r="AL284" t="e">
        <v>#N/A</v>
      </c>
      <c r="AM284" t="e">
        <v>#N/A</v>
      </c>
      <c r="AN284" t="s">
        <v>5224</v>
      </c>
      <c r="AO284">
        <f>_xlfn.XLOOKUP(Tabla1[[#This Row],[NIC]],'R.V.'!B:B,'R.V.'!I:I)</f>
        <v>0</v>
      </c>
      <c r="AP284" t="str">
        <f>_xlfn.XLOOKUP(Tabla1[[#This Row],[NIC]],'R.V.'!B:B,'R.V.'!A:A)</f>
        <v>Anyela Maria Gutierrez Ochoa</v>
      </c>
      <c r="AQ284" t="str">
        <f>_xlfn.XLOOKUP(Tabla1[[#This Row],[NIC]],'R.V.'!B:B,'R.V.'!G:G)</f>
        <v>Alcaldia de Agustin Codazzi Calle 18 Cra. 15-93</v>
      </c>
      <c r="AR284" t="str">
        <f>_xlfn.XLOOKUP(Tabla1[[#This Row],[NIC]],'R.V.'!B:B,'R.V.'!E:E)</f>
        <v>SALUD</v>
      </c>
      <c r="AS284" t="str">
        <f>VLOOKUP(Tabla1[[#This Row],[NIC]],'R.V.'!B:D,3,0)</f>
        <v xml:space="preserve">PUESTO SALUD SAN JOSE </v>
      </c>
    </row>
    <row r="285" spans="1:45">
      <c r="A285">
        <v>5834431</v>
      </c>
      <c r="B285" s="10">
        <v>46111</v>
      </c>
      <c r="C285" t="s">
        <v>683</v>
      </c>
      <c r="D285" t="s">
        <v>683</v>
      </c>
      <c r="E285" t="s">
        <v>694</v>
      </c>
      <c r="F285">
        <v>5834431</v>
      </c>
      <c r="G285">
        <v>5834431334</v>
      </c>
      <c r="H285">
        <v>25810869</v>
      </c>
      <c r="I285">
        <v>5856018</v>
      </c>
      <c r="J285">
        <v>3110</v>
      </c>
      <c r="K285">
        <v>1</v>
      </c>
      <c r="L285">
        <v>206</v>
      </c>
      <c r="M285" s="10">
        <v>46093</v>
      </c>
      <c r="N285" t="s">
        <v>117</v>
      </c>
      <c r="O285" t="s">
        <v>118</v>
      </c>
      <c r="P285" s="103">
        <v>1948560</v>
      </c>
      <c r="Q285">
        <v>1681</v>
      </c>
      <c r="R285">
        <v>1541846.82</v>
      </c>
      <c r="S285" t="s">
        <v>88</v>
      </c>
      <c r="T285" t="s">
        <v>702</v>
      </c>
      <c r="U285">
        <v>46121</v>
      </c>
      <c r="V285" t="s">
        <v>266</v>
      </c>
      <c r="W285" t="s">
        <v>91</v>
      </c>
      <c r="X285" t="s">
        <v>92</v>
      </c>
      <c r="Y285" t="s">
        <v>93</v>
      </c>
      <c r="Z285">
        <v>30</v>
      </c>
      <c r="AA285" t="s">
        <v>20</v>
      </c>
      <c r="AB285">
        <v>77</v>
      </c>
      <c r="AC285" t="s">
        <v>90</v>
      </c>
      <c r="AD285" t="s">
        <v>14</v>
      </c>
      <c r="AE285" t="s">
        <v>14</v>
      </c>
      <c r="AF285" t="s">
        <v>94</v>
      </c>
      <c r="AG285" t="s">
        <v>122</v>
      </c>
      <c r="AH285" t="s">
        <v>112</v>
      </c>
      <c r="AI285" s="10">
        <v>46063</v>
      </c>
      <c r="AJ285" t="s">
        <v>687</v>
      </c>
      <c r="AK285" s="103">
        <v>1948560</v>
      </c>
      <c r="AL285" t="e">
        <v>#N/A</v>
      </c>
      <c r="AM285" t="e">
        <v>#N/A</v>
      </c>
      <c r="AN285" t="s">
        <v>5224</v>
      </c>
      <c r="AO285">
        <f>_xlfn.XLOOKUP(Tabla1[[#This Row],[NIC]],'R.V.'!B:B,'R.V.'!I:I)</f>
        <v>0</v>
      </c>
      <c r="AP285" t="str">
        <f>_xlfn.XLOOKUP(Tabla1[[#This Row],[NIC]],'R.V.'!B:B,'R.V.'!A:A)</f>
        <v>Anyela Maria Gutierrez Ochoa</v>
      </c>
      <c r="AQ285" t="str">
        <f>_xlfn.XLOOKUP(Tabla1[[#This Row],[NIC]],'R.V.'!B:B,'R.V.'!G:G)</f>
        <v>Alcaldia de Agustin Codazzi Calle 18 Cra. 15-93</v>
      </c>
      <c r="AR285" t="str">
        <f>_xlfn.XLOOKUP(Tabla1[[#This Row],[NIC]],'R.V.'!B:B,'R.V.'!E:E)</f>
        <v>SALUD</v>
      </c>
      <c r="AS285" t="str">
        <f>VLOOKUP(Tabla1[[#This Row],[NIC]],'R.V.'!B:D,3,0)</f>
        <v>PUESTO DE SALUD CASACARA</v>
      </c>
    </row>
    <row r="286" spans="1:45">
      <c r="A286">
        <v>5828042</v>
      </c>
      <c r="B286" s="10">
        <v>46111</v>
      </c>
      <c r="C286" t="s">
        <v>703</v>
      </c>
      <c r="D286" t="s">
        <v>703</v>
      </c>
      <c r="E286" t="s">
        <v>704</v>
      </c>
      <c r="F286">
        <v>5828042</v>
      </c>
      <c r="G286">
        <v>5828042344</v>
      </c>
      <c r="H286">
        <v>25810192</v>
      </c>
      <c r="I286">
        <v>5843240</v>
      </c>
      <c r="J286">
        <v>3110</v>
      </c>
      <c r="K286">
        <v>50</v>
      </c>
      <c r="L286">
        <v>2009</v>
      </c>
      <c r="M286" s="10">
        <v>46105</v>
      </c>
      <c r="N286" t="s">
        <v>117</v>
      </c>
      <c r="O286" t="s">
        <v>118</v>
      </c>
      <c r="P286" s="103">
        <v>44176430</v>
      </c>
      <c r="Q286">
        <v>37360</v>
      </c>
      <c r="R286">
        <v>34267339.200000003</v>
      </c>
      <c r="S286" t="s">
        <v>88</v>
      </c>
      <c r="T286" t="s">
        <v>705</v>
      </c>
      <c r="U286">
        <v>46121</v>
      </c>
      <c r="V286" t="s">
        <v>266</v>
      </c>
      <c r="W286" t="s">
        <v>91</v>
      </c>
      <c r="X286" t="s">
        <v>92</v>
      </c>
      <c r="Y286" t="s">
        <v>93</v>
      </c>
      <c r="Z286">
        <v>32</v>
      </c>
      <c r="AA286" t="s">
        <v>20</v>
      </c>
      <c r="AB286">
        <v>78</v>
      </c>
      <c r="AC286" t="s">
        <v>90</v>
      </c>
      <c r="AD286" t="s">
        <v>14</v>
      </c>
      <c r="AE286" t="s">
        <v>14</v>
      </c>
      <c r="AF286" t="s">
        <v>94</v>
      </c>
      <c r="AG286" t="s">
        <v>122</v>
      </c>
      <c r="AH286" t="s">
        <v>112</v>
      </c>
      <c r="AI286" s="10">
        <v>46073</v>
      </c>
      <c r="AJ286" t="s">
        <v>222</v>
      </c>
      <c r="AK286" s="103">
        <v>1673396570</v>
      </c>
      <c r="AL286" t="e">
        <v>#N/A</v>
      </c>
      <c r="AM286" t="e">
        <v>#N/A</v>
      </c>
      <c r="AN286" t="s">
        <v>5224</v>
      </c>
      <c r="AO286">
        <f>_xlfn.XLOOKUP(Tabla1[[#This Row],[NIC]],'R.V.'!B:B,'R.V.'!I:I)</f>
        <v>0</v>
      </c>
      <c r="AP286" t="str">
        <f>_xlfn.XLOOKUP(Tabla1[[#This Row],[NIC]],'R.V.'!B:B,'R.V.'!A:A)</f>
        <v>Anyela Maria Gutierrez Ochoa</v>
      </c>
      <c r="AQ286" t="str">
        <f>_xlfn.XLOOKUP(Tabla1[[#This Row],[NIC]],'R.V.'!B:B,'R.V.'!G:G)</f>
        <v>CRA 10 No. 13-14</v>
      </c>
      <c r="AR286" t="str">
        <f>_xlfn.XLOOKUP(Tabla1[[#This Row],[NIC]],'R.V.'!B:B,'R.V.'!E:E)</f>
        <v>EDUCACION</v>
      </c>
      <c r="AS286" t="str">
        <f>VLOOKUP(Tabla1[[#This Row],[NIC]],'R.V.'!B:D,3,0)</f>
        <v>HOSPITAL AGUSTIN CODAZZI</v>
      </c>
    </row>
    <row r="287" spans="1:45">
      <c r="A287">
        <v>5857033</v>
      </c>
      <c r="B287" s="10">
        <v>46111</v>
      </c>
      <c r="C287" t="s">
        <v>703</v>
      </c>
      <c r="D287" t="s">
        <v>703</v>
      </c>
      <c r="E287" t="s">
        <v>704</v>
      </c>
      <c r="F287">
        <v>5857033</v>
      </c>
      <c r="G287">
        <v>5857033334</v>
      </c>
      <c r="H287">
        <v>25810890</v>
      </c>
      <c r="I287">
        <v>5901222</v>
      </c>
      <c r="J287">
        <v>3110</v>
      </c>
      <c r="K287">
        <v>50</v>
      </c>
      <c r="L287">
        <v>2009</v>
      </c>
      <c r="M287" s="10">
        <v>46092</v>
      </c>
      <c r="N287" t="s">
        <v>117</v>
      </c>
      <c r="O287" t="s">
        <v>118</v>
      </c>
      <c r="P287" s="103">
        <v>950600</v>
      </c>
      <c r="Q287">
        <v>740</v>
      </c>
      <c r="R287">
        <v>678742.8</v>
      </c>
      <c r="S287" t="s">
        <v>88</v>
      </c>
      <c r="T287" t="s">
        <v>706</v>
      </c>
      <c r="U287">
        <v>46121</v>
      </c>
      <c r="V287" t="s">
        <v>266</v>
      </c>
      <c r="W287" t="s">
        <v>91</v>
      </c>
      <c r="X287" t="s">
        <v>92</v>
      </c>
      <c r="Y287" t="s">
        <v>93</v>
      </c>
      <c r="Z287">
        <v>30</v>
      </c>
      <c r="AA287" t="s">
        <v>20</v>
      </c>
      <c r="AB287">
        <v>78</v>
      </c>
      <c r="AC287" t="s">
        <v>90</v>
      </c>
      <c r="AD287" t="s">
        <v>14</v>
      </c>
      <c r="AE287" t="s">
        <v>14</v>
      </c>
      <c r="AF287" t="s">
        <v>94</v>
      </c>
      <c r="AG287" t="s">
        <v>122</v>
      </c>
      <c r="AH287" t="s">
        <v>112</v>
      </c>
      <c r="AI287" s="10">
        <v>46062</v>
      </c>
      <c r="AJ287" t="s">
        <v>689</v>
      </c>
      <c r="AK287" s="103">
        <v>950600</v>
      </c>
      <c r="AL287" t="e">
        <v>#N/A</v>
      </c>
      <c r="AM287" t="e">
        <v>#N/A</v>
      </c>
      <c r="AN287" t="s">
        <v>5224</v>
      </c>
      <c r="AO287">
        <f>_xlfn.XLOOKUP(Tabla1[[#This Row],[NIC]],'R.V.'!B:B,'R.V.'!I:I)</f>
        <v>0</v>
      </c>
      <c r="AP287" t="str">
        <f>_xlfn.XLOOKUP(Tabla1[[#This Row],[NIC]],'R.V.'!B:B,'R.V.'!A:A)</f>
        <v>Anyela Maria Gutierrez Ochoa</v>
      </c>
      <c r="AQ287" t="str">
        <f>_xlfn.XLOOKUP(Tabla1[[#This Row],[NIC]],'R.V.'!B:B,'R.V.'!G:G)</f>
        <v>CRA 10 No. 13-14</v>
      </c>
      <c r="AR287" t="str">
        <f>_xlfn.XLOOKUP(Tabla1[[#This Row],[NIC]],'R.V.'!B:B,'R.V.'!E:E)</f>
        <v>EDUCACION</v>
      </c>
      <c r="AS287" t="str">
        <f>VLOOKUP(Tabla1[[#This Row],[NIC]],'R.V.'!B:D,3,0)</f>
        <v xml:space="preserve">PUESTO DE SALUD LLERASCA </v>
      </c>
    </row>
    <row r="288" spans="1:45">
      <c r="A288">
        <v>5803338</v>
      </c>
      <c r="B288" s="10">
        <v>46111</v>
      </c>
      <c r="C288" t="s">
        <v>707</v>
      </c>
      <c r="D288" t="s">
        <v>707</v>
      </c>
      <c r="E288" t="s">
        <v>708</v>
      </c>
      <c r="F288">
        <v>5803338</v>
      </c>
      <c r="G288">
        <v>5803338336</v>
      </c>
      <c r="H288">
        <v>25804286</v>
      </c>
      <c r="I288">
        <v>5803338</v>
      </c>
      <c r="J288">
        <v>3110</v>
      </c>
      <c r="K288">
        <v>50</v>
      </c>
      <c r="L288">
        <v>2009</v>
      </c>
      <c r="M288" s="10">
        <v>46105</v>
      </c>
      <c r="N288" t="s">
        <v>137</v>
      </c>
      <c r="O288" t="s">
        <v>138</v>
      </c>
      <c r="P288" s="103">
        <v>4000910</v>
      </c>
      <c r="Q288">
        <v>3360</v>
      </c>
      <c r="R288">
        <v>3390038.4</v>
      </c>
      <c r="S288" t="s">
        <v>88</v>
      </c>
      <c r="T288" t="s">
        <v>4886</v>
      </c>
      <c r="U288">
        <v>46121</v>
      </c>
      <c r="V288" t="s">
        <v>266</v>
      </c>
      <c r="W288" t="s">
        <v>91</v>
      </c>
      <c r="X288" t="s">
        <v>92</v>
      </c>
      <c r="Y288" t="s">
        <v>93</v>
      </c>
      <c r="Z288">
        <v>32</v>
      </c>
      <c r="AA288" t="s">
        <v>20</v>
      </c>
      <c r="AB288">
        <v>79</v>
      </c>
      <c r="AC288" t="s">
        <v>90</v>
      </c>
      <c r="AD288" t="s">
        <v>14</v>
      </c>
      <c r="AE288" t="s">
        <v>14</v>
      </c>
      <c r="AF288" t="s">
        <v>94</v>
      </c>
      <c r="AG288" t="s">
        <v>122</v>
      </c>
      <c r="AH288" t="s">
        <v>139</v>
      </c>
      <c r="AI288" s="10">
        <v>46073</v>
      </c>
      <c r="AJ288" t="s">
        <v>222</v>
      </c>
      <c r="AK288" s="103">
        <v>534271517</v>
      </c>
      <c r="AL288" t="e">
        <v>#N/A</v>
      </c>
      <c r="AM288" t="e">
        <v>#N/A</v>
      </c>
      <c r="AN288" t="s">
        <v>5224</v>
      </c>
      <c r="AO288">
        <f>_xlfn.XLOOKUP(Tabla1[[#This Row],[NIC]],'R.V.'!B:B,'R.V.'!I:I)</f>
        <v>0</v>
      </c>
      <c r="AP288" t="str">
        <f>_xlfn.XLOOKUP(Tabla1[[#This Row],[NIC]],'R.V.'!B:B,'R.V.'!A:A)</f>
        <v>Anyela Maria Gutierrez Ochoa</v>
      </c>
      <c r="AQ288" t="str">
        <f>_xlfn.XLOOKUP(Tabla1[[#This Row],[NIC]],'R.V.'!B:B,'R.V.'!G:G)</f>
        <v>CLL6 CRA 4-17</v>
      </c>
      <c r="AR288" t="str">
        <f>_xlfn.XLOOKUP(Tabla1[[#This Row],[NIC]],'R.V.'!B:B,'R.V.'!E:E)</f>
        <v>ACUEDUCTO_DESCENTRALIZADO</v>
      </c>
      <c r="AS288" t="str">
        <f>VLOOKUP(Tabla1[[#This Row],[NIC]],'R.V.'!B:D,3,0)</f>
        <v>EMCODAZZI PLANTA</v>
      </c>
    </row>
    <row r="289" spans="1:45">
      <c r="A289">
        <v>5827735</v>
      </c>
      <c r="B289" s="10">
        <v>46111</v>
      </c>
      <c r="C289" t="s">
        <v>707</v>
      </c>
      <c r="D289" t="s">
        <v>707</v>
      </c>
      <c r="E289" t="s">
        <v>708</v>
      </c>
      <c r="F289">
        <v>5827735</v>
      </c>
      <c r="G289">
        <v>5827735325</v>
      </c>
      <c r="H289">
        <v>25806127</v>
      </c>
      <c r="I289">
        <v>5842626</v>
      </c>
      <c r="J289">
        <v>3110</v>
      </c>
      <c r="K289">
        <v>72</v>
      </c>
      <c r="L289">
        <v>50</v>
      </c>
      <c r="M289" s="10">
        <v>46088</v>
      </c>
      <c r="N289" t="s">
        <v>86</v>
      </c>
      <c r="O289" t="s">
        <v>87</v>
      </c>
      <c r="P289" s="103">
        <v>5125720</v>
      </c>
      <c r="Q289">
        <v>2623</v>
      </c>
      <c r="R289">
        <v>2887031.18</v>
      </c>
      <c r="S289" t="s">
        <v>88</v>
      </c>
      <c r="T289" t="s">
        <v>709</v>
      </c>
      <c r="U289">
        <v>46121</v>
      </c>
      <c r="V289" t="s">
        <v>266</v>
      </c>
      <c r="W289" t="s">
        <v>91</v>
      </c>
      <c r="X289" t="s">
        <v>92</v>
      </c>
      <c r="Y289" t="s">
        <v>93</v>
      </c>
      <c r="Z289">
        <v>30</v>
      </c>
      <c r="AA289" t="s">
        <v>20</v>
      </c>
      <c r="AB289">
        <v>79</v>
      </c>
      <c r="AC289" t="s">
        <v>90</v>
      </c>
      <c r="AD289" t="s">
        <v>14</v>
      </c>
      <c r="AE289" t="s">
        <v>14</v>
      </c>
      <c r="AF289" t="s">
        <v>94</v>
      </c>
      <c r="AG289" t="s">
        <v>122</v>
      </c>
      <c r="AH289" t="s">
        <v>126</v>
      </c>
      <c r="AI289" s="10">
        <v>46058</v>
      </c>
      <c r="AJ289" t="s">
        <v>686</v>
      </c>
      <c r="AK289" s="103">
        <v>22941430</v>
      </c>
      <c r="AL289" t="e">
        <v>#N/A</v>
      </c>
      <c r="AM289" t="e">
        <v>#N/A</v>
      </c>
      <c r="AN289" t="s">
        <v>5224</v>
      </c>
      <c r="AO289">
        <f>_xlfn.XLOOKUP(Tabla1[[#This Row],[NIC]],'R.V.'!B:B,'R.V.'!I:I)</f>
        <v>0</v>
      </c>
      <c r="AP289" t="str">
        <f>_xlfn.XLOOKUP(Tabla1[[#This Row],[NIC]],'R.V.'!B:B,'R.V.'!A:A)</f>
        <v>Anyela Maria Gutierrez Ochoa</v>
      </c>
      <c r="AQ289" t="str">
        <f>_xlfn.XLOOKUP(Tabla1[[#This Row],[NIC]],'R.V.'!B:B,'R.V.'!G:G)</f>
        <v>CLL6 CRA 4-17</v>
      </c>
      <c r="AR289" t="str">
        <f>_xlfn.XLOOKUP(Tabla1[[#This Row],[NIC]],'R.V.'!B:B,'R.V.'!E:E)</f>
        <v>ACUEDUCTO_DESCENTRALIZADO</v>
      </c>
      <c r="AS289" t="str">
        <f>VLOOKUP(Tabla1[[#This Row],[NIC]],'R.V.'!B:D,3,0)</f>
        <v>EMCODAZZI OFICINA</v>
      </c>
    </row>
    <row r="290" spans="1:45">
      <c r="A290">
        <v>1033850</v>
      </c>
      <c r="B290" s="10">
        <v>46111</v>
      </c>
      <c r="C290" t="s">
        <v>710</v>
      </c>
      <c r="D290" t="s">
        <v>710</v>
      </c>
      <c r="E290" t="s">
        <v>711</v>
      </c>
      <c r="F290">
        <v>1033850</v>
      </c>
      <c r="G290">
        <v>1033850064</v>
      </c>
      <c r="H290">
        <v>36197235</v>
      </c>
      <c r="I290">
        <v>317622</v>
      </c>
      <c r="J290">
        <v>3110</v>
      </c>
      <c r="K290">
        <v>72</v>
      </c>
      <c r="L290">
        <v>300</v>
      </c>
      <c r="M290" s="10">
        <v>46099</v>
      </c>
      <c r="N290" t="s">
        <v>117</v>
      </c>
      <c r="O290" t="s">
        <v>118</v>
      </c>
      <c r="P290" s="103">
        <v>37930</v>
      </c>
      <c r="Q290">
        <v>0</v>
      </c>
      <c r="R290">
        <v>0</v>
      </c>
      <c r="S290" t="s">
        <v>88</v>
      </c>
      <c r="T290" t="s">
        <v>712</v>
      </c>
      <c r="U290">
        <v>46121</v>
      </c>
      <c r="V290" t="s">
        <v>713</v>
      </c>
      <c r="W290" t="s">
        <v>91</v>
      </c>
      <c r="X290" t="s">
        <v>92</v>
      </c>
      <c r="Y290" t="s">
        <v>93</v>
      </c>
      <c r="Z290">
        <v>30</v>
      </c>
      <c r="AA290" t="s">
        <v>20</v>
      </c>
      <c r="AB290">
        <v>80</v>
      </c>
      <c r="AC290" t="s">
        <v>90</v>
      </c>
      <c r="AD290" t="s">
        <v>14</v>
      </c>
      <c r="AE290" t="s">
        <v>14</v>
      </c>
      <c r="AF290" t="s">
        <v>94</v>
      </c>
      <c r="AG290" t="s">
        <v>122</v>
      </c>
      <c r="AH290" t="s">
        <v>132</v>
      </c>
      <c r="AI290" s="10">
        <v>46069</v>
      </c>
      <c r="AJ290" t="s">
        <v>714</v>
      </c>
      <c r="AK290" s="103">
        <v>9188700</v>
      </c>
      <c r="AL290" t="e">
        <v>#N/A</v>
      </c>
      <c r="AM290" t="e">
        <v>#N/A</v>
      </c>
      <c r="AN290" t="s">
        <v>5224</v>
      </c>
      <c r="AO290">
        <f>_xlfn.XLOOKUP(Tabla1[[#This Row],[NIC]],'R.V.'!B:B,'R.V.'!I:I)</f>
        <v>0</v>
      </c>
      <c r="AP290" t="str">
        <f>_xlfn.XLOOKUP(Tabla1[[#This Row],[NIC]],'R.V.'!B:B,'R.V.'!A:A)</f>
        <v>Anyela Maria Gutierrez Ochoa</v>
      </c>
      <c r="AQ290" t="str">
        <f>_xlfn.XLOOKUP(Tabla1[[#This Row],[NIC]],'R.V.'!B:B,'R.V.'!G:G)</f>
        <v>CLL 8 No. 6-91</v>
      </c>
      <c r="AR290" t="str">
        <f>_xlfn.XLOOKUP(Tabla1[[#This Row],[NIC]],'R.V.'!B:B,'R.V.'!E:E)</f>
        <v>PROPIOS_LUMINARIAS</v>
      </c>
      <c r="AS290" t="str">
        <f>VLOOKUP(Tabla1[[#This Row],[NIC]],'R.V.'!B:D,3,0)</f>
        <v>SACUDETE AL PARQUE ALTO PRADO</v>
      </c>
    </row>
    <row r="291" spans="1:45">
      <c r="A291">
        <v>1033851</v>
      </c>
      <c r="B291" s="10">
        <v>46111</v>
      </c>
      <c r="C291" t="s">
        <v>710</v>
      </c>
      <c r="D291" t="s">
        <v>710</v>
      </c>
      <c r="E291" t="s">
        <v>711</v>
      </c>
      <c r="F291">
        <v>1033851</v>
      </c>
      <c r="G291">
        <v>1033851066</v>
      </c>
      <c r="H291">
        <v>36197235</v>
      </c>
      <c r="I291">
        <v>317625</v>
      </c>
      <c r="J291">
        <v>3110</v>
      </c>
      <c r="K291">
        <v>72</v>
      </c>
      <c r="L291">
        <v>300</v>
      </c>
      <c r="M291" s="10">
        <v>46099</v>
      </c>
      <c r="N291" t="s">
        <v>117</v>
      </c>
      <c r="O291" t="s">
        <v>118</v>
      </c>
      <c r="P291" s="103">
        <v>37930</v>
      </c>
      <c r="Q291">
        <v>0</v>
      </c>
      <c r="R291">
        <v>0</v>
      </c>
      <c r="S291" t="s">
        <v>88</v>
      </c>
      <c r="T291" t="s">
        <v>712</v>
      </c>
      <c r="U291">
        <v>46121</v>
      </c>
      <c r="V291" t="s">
        <v>713</v>
      </c>
      <c r="W291" t="s">
        <v>91</v>
      </c>
      <c r="X291" t="s">
        <v>92</v>
      </c>
      <c r="Y291" t="s">
        <v>121</v>
      </c>
      <c r="Z291">
        <v>30</v>
      </c>
      <c r="AA291" t="s">
        <v>20</v>
      </c>
      <c r="AB291">
        <v>80</v>
      </c>
      <c r="AC291" t="s">
        <v>90</v>
      </c>
      <c r="AD291" t="s">
        <v>14</v>
      </c>
      <c r="AE291" t="s">
        <v>14</v>
      </c>
      <c r="AF291" t="s">
        <v>94</v>
      </c>
      <c r="AG291" t="s">
        <v>122</v>
      </c>
      <c r="AH291" t="s">
        <v>132</v>
      </c>
      <c r="AI291" s="10">
        <v>46069</v>
      </c>
      <c r="AJ291" t="s">
        <v>714</v>
      </c>
      <c r="AK291" s="103">
        <v>12524160</v>
      </c>
      <c r="AL291" t="e">
        <v>#N/A</v>
      </c>
      <c r="AM291" t="e">
        <v>#N/A</v>
      </c>
      <c r="AN291" t="s">
        <v>5224</v>
      </c>
      <c r="AO291">
        <f>_xlfn.XLOOKUP(Tabla1[[#This Row],[NIC]],'R.V.'!B:B,'R.V.'!I:I)</f>
        <v>0</v>
      </c>
      <c r="AP291" t="str">
        <f>_xlfn.XLOOKUP(Tabla1[[#This Row],[NIC]],'R.V.'!B:B,'R.V.'!A:A)</f>
        <v>Anyela Maria Gutierrez Ochoa</v>
      </c>
      <c r="AQ291" t="str">
        <f>_xlfn.XLOOKUP(Tabla1[[#This Row],[NIC]],'R.V.'!B:B,'R.V.'!G:G)</f>
        <v>CLL 8 No. 6-91</v>
      </c>
      <c r="AR291" t="str">
        <f>_xlfn.XLOOKUP(Tabla1[[#This Row],[NIC]],'R.V.'!B:B,'R.V.'!E:E)</f>
        <v>PROPIOS_LUMINARIAS</v>
      </c>
      <c r="AS291" t="str">
        <f>VLOOKUP(Tabla1[[#This Row],[NIC]],'R.V.'!B:D,3,0)</f>
        <v>SACUDETE AL PARQUE POLIDEPORTIVO ALTO PRADO</v>
      </c>
    </row>
    <row r="292" spans="1:45">
      <c r="A292">
        <v>1039383</v>
      </c>
      <c r="B292" s="10">
        <v>46111</v>
      </c>
      <c r="C292" t="s">
        <v>710</v>
      </c>
      <c r="D292" t="s">
        <v>710</v>
      </c>
      <c r="E292" t="s">
        <v>711</v>
      </c>
      <c r="F292">
        <v>1039383</v>
      </c>
      <c r="G292">
        <v>1039383062</v>
      </c>
      <c r="H292">
        <v>36445181</v>
      </c>
      <c r="I292">
        <v>331859</v>
      </c>
      <c r="J292">
        <v>3110</v>
      </c>
      <c r="K292">
        <v>73</v>
      </c>
      <c r="L292">
        <v>910</v>
      </c>
      <c r="M292" s="10">
        <v>46108</v>
      </c>
      <c r="N292" t="s">
        <v>117</v>
      </c>
      <c r="O292" t="s">
        <v>118</v>
      </c>
      <c r="P292" s="103">
        <v>2494970</v>
      </c>
      <c r="Q292">
        <v>2480</v>
      </c>
      <c r="R292">
        <v>2189790.4</v>
      </c>
      <c r="S292" t="s">
        <v>88</v>
      </c>
      <c r="T292" t="s">
        <v>4887</v>
      </c>
      <c r="U292">
        <v>46121</v>
      </c>
      <c r="V292" t="s">
        <v>713</v>
      </c>
      <c r="W292" t="s">
        <v>91</v>
      </c>
      <c r="X292" t="s">
        <v>130</v>
      </c>
      <c r="Y292" t="s">
        <v>93</v>
      </c>
      <c r="Z292">
        <v>32</v>
      </c>
      <c r="AA292" t="s">
        <v>20</v>
      </c>
      <c r="AB292">
        <v>80</v>
      </c>
      <c r="AC292" t="s">
        <v>90</v>
      </c>
      <c r="AD292" t="s">
        <v>14</v>
      </c>
      <c r="AE292" t="s">
        <v>14</v>
      </c>
      <c r="AF292" t="s">
        <v>94</v>
      </c>
      <c r="AG292" t="s">
        <v>122</v>
      </c>
      <c r="AH292" t="s">
        <v>132</v>
      </c>
      <c r="AI292" s="10">
        <v>46076</v>
      </c>
      <c r="AJ292" t="s">
        <v>586</v>
      </c>
      <c r="AK292" s="103">
        <v>218945160</v>
      </c>
      <c r="AL292" t="e">
        <v>#N/A</v>
      </c>
      <c r="AM292" t="e">
        <v>#N/A</v>
      </c>
      <c r="AN292" t="s">
        <v>5224</v>
      </c>
      <c r="AO292">
        <f>_xlfn.XLOOKUP(Tabla1[[#This Row],[NIC]],'R.V.'!B:B,'R.V.'!I:I)</f>
        <v>0</v>
      </c>
      <c r="AP292" t="str">
        <f>_xlfn.XLOOKUP(Tabla1[[#This Row],[NIC]],'R.V.'!B:B,'R.V.'!A:A)</f>
        <v>Anyela Maria Gutierrez Ochoa</v>
      </c>
      <c r="AQ292" t="str">
        <f>_xlfn.XLOOKUP(Tabla1[[#This Row],[NIC]],'R.V.'!B:B,'R.V.'!G:G)</f>
        <v>CLL 8 No. 6-91</v>
      </c>
      <c r="AR292" t="str">
        <f>_xlfn.XLOOKUP(Tabla1[[#This Row],[NIC]],'R.V.'!B:B,'R.V.'!E:E)</f>
        <v>PROPIOS_LUMINARIAS</v>
      </c>
      <c r="AS292" t="str">
        <f>VLOOKUP(Tabla1[[#This Row],[NIC]],'R.V.'!B:D,3,0)</f>
        <v>COMPLEJO DEPORTIVO DIVINO NIÑO</v>
      </c>
    </row>
    <row r="293" spans="1:45">
      <c r="A293">
        <v>1070020</v>
      </c>
      <c r="B293" s="10">
        <v>46111</v>
      </c>
      <c r="C293" t="s">
        <v>710</v>
      </c>
      <c r="D293" t="s">
        <v>710</v>
      </c>
      <c r="E293" t="s">
        <v>711</v>
      </c>
      <c r="F293">
        <v>1070020</v>
      </c>
      <c r="G293">
        <v>1070020054</v>
      </c>
      <c r="H293">
        <v>36463969</v>
      </c>
      <c r="I293">
        <v>441158</v>
      </c>
      <c r="J293">
        <v>3110</v>
      </c>
      <c r="K293">
        <v>72</v>
      </c>
      <c r="L293">
        <v>300</v>
      </c>
      <c r="M293" s="10">
        <v>46099</v>
      </c>
      <c r="N293" t="s">
        <v>117</v>
      </c>
      <c r="O293" t="s">
        <v>118</v>
      </c>
      <c r="P293" s="103">
        <v>5507820</v>
      </c>
      <c r="Q293">
        <v>5554</v>
      </c>
      <c r="R293">
        <v>4904070.92</v>
      </c>
      <c r="S293" t="s">
        <v>88</v>
      </c>
      <c r="T293" t="s">
        <v>712</v>
      </c>
      <c r="U293">
        <v>46121</v>
      </c>
      <c r="V293" t="s">
        <v>713</v>
      </c>
      <c r="W293" t="s">
        <v>91</v>
      </c>
      <c r="X293" t="s">
        <v>130</v>
      </c>
      <c r="Y293" t="s">
        <v>121</v>
      </c>
      <c r="Z293">
        <v>30</v>
      </c>
      <c r="AA293" t="s">
        <v>20</v>
      </c>
      <c r="AB293">
        <v>80</v>
      </c>
      <c r="AC293" t="s">
        <v>90</v>
      </c>
      <c r="AD293" t="s">
        <v>14</v>
      </c>
      <c r="AE293" t="s">
        <v>14</v>
      </c>
      <c r="AF293" t="s">
        <v>94</v>
      </c>
      <c r="AG293" t="s">
        <v>122</v>
      </c>
      <c r="AH293" t="s">
        <v>132</v>
      </c>
      <c r="AI293" s="10">
        <v>46069</v>
      </c>
      <c r="AJ293" t="s">
        <v>714</v>
      </c>
      <c r="AK293" s="103">
        <v>136338660</v>
      </c>
      <c r="AL293" t="e">
        <v>#N/A</v>
      </c>
      <c r="AM293" t="e">
        <v>#N/A</v>
      </c>
      <c r="AN293" t="s">
        <v>5224</v>
      </c>
      <c r="AO293">
        <f>_xlfn.XLOOKUP(Tabla1[[#This Row],[NIC]],'R.V.'!B:B,'R.V.'!I:I)</f>
        <v>0</v>
      </c>
      <c r="AP293" t="str">
        <f>_xlfn.XLOOKUP(Tabla1[[#This Row],[NIC]],'R.V.'!B:B,'R.V.'!A:A)</f>
        <v>Anyela Maria Gutierrez Ochoa</v>
      </c>
      <c r="AQ293" t="str">
        <f>_xlfn.XLOOKUP(Tabla1[[#This Row],[NIC]],'R.V.'!B:B,'R.V.'!G:G)</f>
        <v>CLL 8 No. 6-91</v>
      </c>
      <c r="AR293" t="str">
        <f>_xlfn.XLOOKUP(Tabla1[[#This Row],[NIC]],'R.V.'!B:B,'R.V.'!E:E)</f>
        <v>PROPIOS_LUMINARIAS</v>
      </c>
      <c r="AS293" t="str">
        <f>VLOOKUP(Tabla1[[#This Row],[NIC]],'R.V.'!B:D,3,0)</f>
        <v>CANCHA ALTO PRADO CL 11, CR 13 68</v>
      </c>
    </row>
    <row r="294" spans="1:45">
      <c r="A294">
        <v>7645945</v>
      </c>
      <c r="B294" s="10">
        <v>46111</v>
      </c>
      <c r="C294" t="s">
        <v>710</v>
      </c>
      <c r="D294" t="s">
        <v>710</v>
      </c>
      <c r="E294" t="s">
        <v>711</v>
      </c>
      <c r="F294">
        <v>7645945</v>
      </c>
      <c r="G294">
        <v>7645945183</v>
      </c>
      <c r="H294">
        <v>36047431</v>
      </c>
      <c r="I294">
        <v>3114981</v>
      </c>
      <c r="J294">
        <v>3110</v>
      </c>
      <c r="K294">
        <v>73</v>
      </c>
      <c r="L294">
        <v>880</v>
      </c>
      <c r="M294" s="10">
        <v>46108</v>
      </c>
      <c r="N294" t="s">
        <v>117</v>
      </c>
      <c r="O294" t="s">
        <v>118</v>
      </c>
      <c r="P294" s="103">
        <v>3121340</v>
      </c>
      <c r="Q294">
        <v>2104</v>
      </c>
      <c r="R294">
        <v>1857789.92</v>
      </c>
      <c r="S294" t="s">
        <v>88</v>
      </c>
      <c r="T294" t="s">
        <v>4888</v>
      </c>
      <c r="U294">
        <v>46121</v>
      </c>
      <c r="V294" t="s">
        <v>713</v>
      </c>
      <c r="W294" t="s">
        <v>91</v>
      </c>
      <c r="X294" t="s">
        <v>130</v>
      </c>
      <c r="Y294" t="s">
        <v>121</v>
      </c>
      <c r="Z294">
        <v>32</v>
      </c>
      <c r="AA294" t="s">
        <v>20</v>
      </c>
      <c r="AB294">
        <v>80</v>
      </c>
      <c r="AC294" t="s">
        <v>90</v>
      </c>
      <c r="AD294" t="s">
        <v>14</v>
      </c>
      <c r="AE294" t="s">
        <v>14</v>
      </c>
      <c r="AF294" t="s">
        <v>94</v>
      </c>
      <c r="AG294" t="s">
        <v>122</v>
      </c>
      <c r="AH294" t="s">
        <v>132</v>
      </c>
      <c r="AI294" s="10">
        <v>46076</v>
      </c>
      <c r="AJ294" t="s">
        <v>586</v>
      </c>
      <c r="AK294" s="103">
        <v>162432890</v>
      </c>
      <c r="AL294" t="e">
        <v>#N/A</v>
      </c>
      <c r="AM294" t="e">
        <v>#N/A</v>
      </c>
      <c r="AN294" t="s">
        <v>5224</v>
      </c>
      <c r="AO294">
        <f>_xlfn.XLOOKUP(Tabla1[[#This Row],[NIC]],'R.V.'!B:B,'R.V.'!I:I)</f>
        <v>0</v>
      </c>
      <c r="AP294" t="str">
        <f>_xlfn.XLOOKUP(Tabla1[[#This Row],[NIC]],'R.V.'!B:B,'R.V.'!A:A)</f>
        <v>Anyela Maria Gutierrez Ochoa</v>
      </c>
      <c r="AQ294" t="str">
        <f>_xlfn.XLOOKUP(Tabla1[[#This Row],[NIC]],'R.V.'!B:B,'R.V.'!G:G)</f>
        <v>CLL 8 No. 6-91</v>
      </c>
      <c r="AR294" t="str">
        <f>_xlfn.XLOOKUP(Tabla1[[#This Row],[NIC]],'R.V.'!B:B,'R.V.'!E:E)</f>
        <v>PROPIOS_LUMINARIAS</v>
      </c>
      <c r="AS294" t="str">
        <f>VLOOKUP(Tabla1[[#This Row],[NIC]],'R.V.'!B:D,3,0)</f>
        <v>LUMINARIAS PLAN CENTRO BECERRIL CL 4, CR 6 40 ENTR   2</v>
      </c>
    </row>
    <row r="295" spans="1:45">
      <c r="A295">
        <v>7648250</v>
      </c>
      <c r="B295" s="10">
        <v>46111</v>
      </c>
      <c r="C295" t="s">
        <v>710</v>
      </c>
      <c r="D295" t="s">
        <v>710</v>
      </c>
      <c r="E295" t="s">
        <v>711</v>
      </c>
      <c r="F295">
        <v>7648250</v>
      </c>
      <c r="G295">
        <v>7648250178</v>
      </c>
      <c r="H295">
        <v>36047431</v>
      </c>
      <c r="I295">
        <v>3114978</v>
      </c>
      <c r="J295">
        <v>3110</v>
      </c>
      <c r="K295">
        <v>72</v>
      </c>
      <c r="L295">
        <v>300</v>
      </c>
      <c r="M295" s="10">
        <v>46095</v>
      </c>
      <c r="N295" t="s">
        <v>117</v>
      </c>
      <c r="O295" t="s">
        <v>118</v>
      </c>
      <c r="P295" s="103">
        <v>1274860</v>
      </c>
      <c r="Q295">
        <v>927</v>
      </c>
      <c r="R295">
        <v>818522.46</v>
      </c>
      <c r="S295" t="s">
        <v>88</v>
      </c>
      <c r="T295" t="s">
        <v>712</v>
      </c>
      <c r="U295">
        <v>46121</v>
      </c>
      <c r="V295" t="s">
        <v>713</v>
      </c>
      <c r="W295" t="s">
        <v>91</v>
      </c>
      <c r="X295" t="s">
        <v>130</v>
      </c>
      <c r="Y295" t="s">
        <v>121</v>
      </c>
      <c r="Z295">
        <v>30</v>
      </c>
      <c r="AA295" t="s">
        <v>20</v>
      </c>
      <c r="AB295">
        <v>80</v>
      </c>
      <c r="AC295" t="s">
        <v>90</v>
      </c>
      <c r="AD295" t="s">
        <v>14</v>
      </c>
      <c r="AE295" t="s">
        <v>14</v>
      </c>
      <c r="AF295" t="s">
        <v>94</v>
      </c>
      <c r="AG295" t="s">
        <v>122</v>
      </c>
      <c r="AH295" t="s">
        <v>132</v>
      </c>
      <c r="AI295" s="10">
        <v>46065</v>
      </c>
      <c r="AJ295" t="s">
        <v>586</v>
      </c>
      <c r="AK295" s="103">
        <v>70464850</v>
      </c>
      <c r="AL295" t="e">
        <v>#N/A</v>
      </c>
      <c r="AM295" t="e">
        <v>#N/A</v>
      </c>
      <c r="AN295" t="s">
        <v>5224</v>
      </c>
      <c r="AO295">
        <f>_xlfn.XLOOKUP(Tabla1[[#This Row],[NIC]],'R.V.'!B:B,'R.V.'!I:I)</f>
        <v>0</v>
      </c>
      <c r="AP295" t="str">
        <f>_xlfn.XLOOKUP(Tabla1[[#This Row],[NIC]],'R.V.'!B:B,'R.V.'!A:A)</f>
        <v>Anyela Maria Gutierrez Ochoa</v>
      </c>
      <c r="AQ295" t="str">
        <f>_xlfn.XLOOKUP(Tabla1[[#This Row],[NIC]],'R.V.'!B:B,'R.V.'!G:G)</f>
        <v>CLL 8 No. 6-91</v>
      </c>
      <c r="AR295" t="str">
        <f>_xlfn.XLOOKUP(Tabla1[[#This Row],[NIC]],'R.V.'!B:B,'R.V.'!E:E)</f>
        <v>PROPIOS_LUMINARIAS</v>
      </c>
      <c r="AS295" t="str">
        <f>VLOOKUP(Tabla1[[#This Row],[NIC]],'R.V.'!B:D,3,0)</f>
        <v>LUMINARIAS PLAN CENTRO BECERRIL CL 4, CR 6 40 ENTR   1</v>
      </c>
    </row>
    <row r="296" spans="1:45">
      <c r="A296">
        <v>7669372</v>
      </c>
      <c r="B296" s="10">
        <v>46111</v>
      </c>
      <c r="C296" t="s">
        <v>710</v>
      </c>
      <c r="D296" t="s">
        <v>710</v>
      </c>
      <c r="E296" t="s">
        <v>711</v>
      </c>
      <c r="F296">
        <v>7669372</v>
      </c>
      <c r="G296">
        <v>7669372177</v>
      </c>
      <c r="H296">
        <v>36063366</v>
      </c>
      <c r="I296">
        <v>3186699</v>
      </c>
      <c r="J296">
        <v>3110</v>
      </c>
      <c r="K296">
        <v>72</v>
      </c>
      <c r="L296">
        <v>300</v>
      </c>
      <c r="M296" s="10">
        <v>46095</v>
      </c>
      <c r="N296" t="s">
        <v>117</v>
      </c>
      <c r="O296" t="s">
        <v>118</v>
      </c>
      <c r="P296" s="103">
        <v>455630</v>
      </c>
      <c r="Q296">
        <v>42</v>
      </c>
      <c r="R296">
        <v>37085.160000000003</v>
      </c>
      <c r="S296" t="s">
        <v>88</v>
      </c>
      <c r="T296" t="s">
        <v>712</v>
      </c>
      <c r="U296">
        <v>46121</v>
      </c>
      <c r="V296" t="s">
        <v>713</v>
      </c>
      <c r="W296" t="s">
        <v>91</v>
      </c>
      <c r="X296" t="s">
        <v>130</v>
      </c>
      <c r="Y296" t="s">
        <v>93</v>
      </c>
      <c r="Z296">
        <v>30</v>
      </c>
      <c r="AA296" t="s">
        <v>20</v>
      </c>
      <c r="AB296">
        <v>80</v>
      </c>
      <c r="AC296" t="s">
        <v>90</v>
      </c>
      <c r="AD296" t="s">
        <v>14</v>
      </c>
      <c r="AE296" t="s">
        <v>14</v>
      </c>
      <c r="AF296" t="s">
        <v>94</v>
      </c>
      <c r="AG296" t="s">
        <v>122</v>
      </c>
      <c r="AH296" t="s">
        <v>132</v>
      </c>
      <c r="AI296" s="10">
        <v>46065</v>
      </c>
      <c r="AJ296" t="s">
        <v>586</v>
      </c>
      <c r="AK296" s="103">
        <v>124411337</v>
      </c>
      <c r="AL296" t="e">
        <v>#N/A</v>
      </c>
      <c r="AM296" t="e">
        <v>#N/A</v>
      </c>
      <c r="AN296" t="s">
        <v>5224</v>
      </c>
      <c r="AO296">
        <f>_xlfn.XLOOKUP(Tabla1[[#This Row],[NIC]],'R.V.'!B:B,'R.V.'!I:I)</f>
        <v>0</v>
      </c>
      <c r="AP296" t="str">
        <f>_xlfn.XLOOKUP(Tabla1[[#This Row],[NIC]],'R.V.'!B:B,'R.V.'!A:A)</f>
        <v>Anyela Maria Gutierrez Ochoa</v>
      </c>
      <c r="AQ296" t="str">
        <f>_xlfn.XLOOKUP(Tabla1[[#This Row],[NIC]],'R.V.'!B:B,'R.V.'!G:G)</f>
        <v>CLL 8 No. 6-91</v>
      </c>
      <c r="AR296" t="str">
        <f>_xlfn.XLOOKUP(Tabla1[[#This Row],[NIC]],'R.V.'!B:B,'R.V.'!E:E)</f>
        <v>PROPIOS_LUMINARIAS</v>
      </c>
      <c r="AS296" t="str">
        <f>VLOOKUP(Tabla1[[#This Row],[NIC]],'R.V.'!B:D,3,0)</f>
        <v>LUMINARIAS PLAN CENTRO BECERRIL CR 5, CL 3 21</v>
      </c>
    </row>
    <row r="297" spans="1:45">
      <c r="A297">
        <v>7669375</v>
      </c>
      <c r="B297" s="10">
        <v>46111</v>
      </c>
      <c r="C297" t="s">
        <v>710</v>
      </c>
      <c r="D297" t="s">
        <v>710</v>
      </c>
      <c r="E297" t="s">
        <v>711</v>
      </c>
      <c r="F297">
        <v>7669375</v>
      </c>
      <c r="G297">
        <v>7669375168</v>
      </c>
      <c r="H297">
        <v>36063367</v>
      </c>
      <c r="I297">
        <v>3186700</v>
      </c>
      <c r="J297">
        <v>3110</v>
      </c>
      <c r="K297">
        <v>72</v>
      </c>
      <c r="L297">
        <v>290</v>
      </c>
      <c r="M297" s="10">
        <v>46095</v>
      </c>
      <c r="N297" t="s">
        <v>117</v>
      </c>
      <c r="O297" t="s">
        <v>118</v>
      </c>
      <c r="P297" s="103">
        <v>90590</v>
      </c>
      <c r="Q297">
        <v>1</v>
      </c>
      <c r="R297">
        <v>882.98</v>
      </c>
      <c r="S297" t="s">
        <v>88</v>
      </c>
      <c r="T297" t="s">
        <v>715</v>
      </c>
      <c r="U297">
        <v>46121</v>
      </c>
      <c r="V297" t="s">
        <v>713</v>
      </c>
      <c r="W297" t="s">
        <v>91</v>
      </c>
      <c r="X297" t="s">
        <v>130</v>
      </c>
      <c r="Y297" t="s">
        <v>121</v>
      </c>
      <c r="Z297">
        <v>30</v>
      </c>
      <c r="AA297" t="s">
        <v>20</v>
      </c>
      <c r="AB297">
        <v>80</v>
      </c>
      <c r="AC297" t="s">
        <v>90</v>
      </c>
      <c r="AD297" t="s">
        <v>14</v>
      </c>
      <c r="AE297" t="s">
        <v>14</v>
      </c>
      <c r="AF297" t="s">
        <v>94</v>
      </c>
      <c r="AG297" t="s">
        <v>122</v>
      </c>
      <c r="AH297" t="s">
        <v>132</v>
      </c>
      <c r="AI297" s="10">
        <v>46065</v>
      </c>
      <c r="AJ297" t="s">
        <v>586</v>
      </c>
      <c r="AK297" s="103">
        <v>4471910</v>
      </c>
      <c r="AL297" t="e">
        <v>#N/A</v>
      </c>
      <c r="AM297" t="e">
        <v>#N/A</v>
      </c>
      <c r="AN297" t="s">
        <v>5224</v>
      </c>
      <c r="AO297">
        <f>_xlfn.XLOOKUP(Tabla1[[#This Row],[NIC]],'R.V.'!B:B,'R.V.'!I:I)</f>
        <v>0</v>
      </c>
      <c r="AP297" t="str">
        <f>_xlfn.XLOOKUP(Tabla1[[#This Row],[NIC]],'R.V.'!B:B,'R.V.'!A:A)</f>
        <v>Anyela Maria Gutierrez Ochoa</v>
      </c>
      <c r="AQ297" t="str">
        <f>_xlfn.XLOOKUP(Tabla1[[#This Row],[NIC]],'R.V.'!B:B,'R.V.'!G:G)</f>
        <v>CLL 8 No. 6-91</v>
      </c>
      <c r="AR297" t="str">
        <f>_xlfn.XLOOKUP(Tabla1[[#This Row],[NIC]],'R.V.'!B:B,'R.V.'!E:E)</f>
        <v>PROPIOS_LUMINARIAS</v>
      </c>
      <c r="AS297" t="str">
        <f>VLOOKUP(Tabla1[[#This Row],[NIC]],'R.V.'!B:D,3,0)</f>
        <v>LUMINARIAS PLAN CENTRO BECERRIL CR 8A, CL 1 34</v>
      </c>
    </row>
    <row r="298" spans="1:45">
      <c r="A298">
        <v>7669377</v>
      </c>
      <c r="B298" s="10">
        <v>46111</v>
      </c>
      <c r="C298" t="s">
        <v>710</v>
      </c>
      <c r="D298" t="s">
        <v>710</v>
      </c>
      <c r="E298" t="s">
        <v>711</v>
      </c>
      <c r="F298">
        <v>7669377</v>
      </c>
      <c r="G298">
        <v>7669377170</v>
      </c>
      <c r="H298">
        <v>36063368</v>
      </c>
      <c r="I298">
        <v>3186701</v>
      </c>
      <c r="J298">
        <v>3110</v>
      </c>
      <c r="K298">
        <v>72</v>
      </c>
      <c r="L298">
        <v>300</v>
      </c>
      <c r="M298" s="10">
        <v>46105</v>
      </c>
      <c r="N298" t="s">
        <v>117</v>
      </c>
      <c r="O298" t="s">
        <v>118</v>
      </c>
      <c r="P298" s="103">
        <v>2452060</v>
      </c>
      <c r="Q298">
        <v>2224</v>
      </c>
      <c r="R298">
        <v>1963747.52</v>
      </c>
      <c r="S298" t="s">
        <v>88</v>
      </c>
      <c r="T298" t="s">
        <v>716</v>
      </c>
      <c r="U298">
        <v>46121</v>
      </c>
      <c r="V298" t="s">
        <v>713</v>
      </c>
      <c r="W298" t="s">
        <v>91</v>
      </c>
      <c r="X298" t="s">
        <v>130</v>
      </c>
      <c r="Y298" t="s">
        <v>121</v>
      </c>
      <c r="Z298">
        <v>32</v>
      </c>
      <c r="AA298" t="s">
        <v>20</v>
      </c>
      <c r="AB298">
        <v>80</v>
      </c>
      <c r="AC298" t="s">
        <v>90</v>
      </c>
      <c r="AD298" t="s">
        <v>14</v>
      </c>
      <c r="AE298" t="s">
        <v>14</v>
      </c>
      <c r="AF298" t="s">
        <v>94</v>
      </c>
      <c r="AG298" t="s">
        <v>122</v>
      </c>
      <c r="AH298" t="s">
        <v>132</v>
      </c>
      <c r="AI298" s="10">
        <v>46073</v>
      </c>
      <c r="AJ298" t="s">
        <v>714</v>
      </c>
      <c r="AK298" s="103">
        <v>143275534</v>
      </c>
      <c r="AL298" t="e">
        <v>#N/A</v>
      </c>
      <c r="AM298" t="e">
        <v>#N/A</v>
      </c>
      <c r="AN298" t="s">
        <v>5224</v>
      </c>
      <c r="AO298">
        <f>_xlfn.XLOOKUP(Tabla1[[#This Row],[NIC]],'R.V.'!B:B,'R.V.'!I:I)</f>
        <v>0</v>
      </c>
      <c r="AP298" t="str">
        <f>_xlfn.XLOOKUP(Tabla1[[#This Row],[NIC]],'R.V.'!B:B,'R.V.'!A:A)</f>
        <v>Anyela Maria Gutierrez Ochoa</v>
      </c>
      <c r="AQ298" t="str">
        <f>_xlfn.XLOOKUP(Tabla1[[#This Row],[NIC]],'R.V.'!B:B,'R.V.'!G:G)</f>
        <v>CLL 8 No. 6-91</v>
      </c>
      <c r="AR298" t="str">
        <f>_xlfn.XLOOKUP(Tabla1[[#This Row],[NIC]],'R.V.'!B:B,'R.V.'!E:E)</f>
        <v>PROPIOS_LUMINARIAS</v>
      </c>
      <c r="AS298" t="str">
        <f>VLOOKUP(Tabla1[[#This Row],[NIC]],'R.V.'!B:D,3,0)</f>
        <v>LUMINARIAS PLAN CENTRO BECERRIL CR 7, CL 12 5</v>
      </c>
    </row>
    <row r="299" spans="1:45">
      <c r="A299">
        <v>7669381</v>
      </c>
      <c r="B299" s="10">
        <v>46111</v>
      </c>
      <c r="C299" t="s">
        <v>710</v>
      </c>
      <c r="D299" t="s">
        <v>710</v>
      </c>
      <c r="E299" t="s">
        <v>711</v>
      </c>
      <c r="F299">
        <v>7669381</v>
      </c>
      <c r="G299">
        <v>7669381172</v>
      </c>
      <c r="H299">
        <v>36063369</v>
      </c>
      <c r="I299">
        <v>3186703</v>
      </c>
      <c r="J299">
        <v>3110</v>
      </c>
      <c r="K299">
        <v>72</v>
      </c>
      <c r="L299">
        <v>300</v>
      </c>
      <c r="M299" s="10">
        <v>46105</v>
      </c>
      <c r="N299" t="s">
        <v>117</v>
      </c>
      <c r="O299" t="s">
        <v>118</v>
      </c>
      <c r="P299" s="103">
        <v>2966640</v>
      </c>
      <c r="Q299">
        <v>2719</v>
      </c>
      <c r="R299">
        <v>2400822.62</v>
      </c>
      <c r="S299" t="s">
        <v>88</v>
      </c>
      <c r="T299" t="s">
        <v>712</v>
      </c>
      <c r="U299">
        <v>46121</v>
      </c>
      <c r="V299" t="s">
        <v>713</v>
      </c>
      <c r="W299" t="s">
        <v>91</v>
      </c>
      <c r="X299" t="s">
        <v>130</v>
      </c>
      <c r="Y299" t="s">
        <v>93</v>
      </c>
      <c r="Z299">
        <v>32</v>
      </c>
      <c r="AA299" t="s">
        <v>20</v>
      </c>
      <c r="AB299">
        <v>80</v>
      </c>
      <c r="AC299" t="s">
        <v>90</v>
      </c>
      <c r="AD299" t="s">
        <v>14</v>
      </c>
      <c r="AE299" t="s">
        <v>14</v>
      </c>
      <c r="AF299" t="s">
        <v>94</v>
      </c>
      <c r="AG299" t="s">
        <v>122</v>
      </c>
      <c r="AH299" t="s">
        <v>132</v>
      </c>
      <c r="AI299" s="10">
        <v>46073</v>
      </c>
      <c r="AJ299" t="s">
        <v>714</v>
      </c>
      <c r="AK299" s="103">
        <v>183812855</v>
      </c>
      <c r="AL299" t="e">
        <v>#N/A</v>
      </c>
      <c r="AM299" t="e">
        <v>#N/A</v>
      </c>
      <c r="AN299" t="s">
        <v>5224</v>
      </c>
      <c r="AO299">
        <f>_xlfn.XLOOKUP(Tabla1[[#This Row],[NIC]],'R.V.'!B:B,'R.V.'!I:I)</f>
        <v>0</v>
      </c>
      <c r="AP299" t="str">
        <f>_xlfn.XLOOKUP(Tabla1[[#This Row],[NIC]],'R.V.'!B:B,'R.V.'!A:A)</f>
        <v>Anyela Maria Gutierrez Ochoa</v>
      </c>
      <c r="AQ299" t="str">
        <f>_xlfn.XLOOKUP(Tabla1[[#This Row],[NIC]],'R.V.'!B:B,'R.V.'!G:G)</f>
        <v>CLL 8 No. 6-91</v>
      </c>
      <c r="AR299" t="str">
        <f>_xlfn.XLOOKUP(Tabla1[[#This Row],[NIC]],'R.V.'!B:B,'R.V.'!E:E)</f>
        <v>PROPIOS_LUMINARIAS</v>
      </c>
      <c r="AS299" t="str">
        <f>VLOOKUP(Tabla1[[#This Row],[NIC]],'R.V.'!B:D,3,0)</f>
        <v>LUMINARIAS PLAN CENTRO BECERRIL CR 7, CL 13</v>
      </c>
    </row>
    <row r="300" spans="1:45">
      <c r="A300">
        <v>7678960</v>
      </c>
      <c r="B300" s="10">
        <v>46111</v>
      </c>
      <c r="C300" t="s">
        <v>710</v>
      </c>
      <c r="D300" t="s">
        <v>710</v>
      </c>
      <c r="E300" t="s">
        <v>711</v>
      </c>
      <c r="F300">
        <v>7678960</v>
      </c>
      <c r="G300">
        <v>7678960178</v>
      </c>
      <c r="H300">
        <v>36069073</v>
      </c>
      <c r="I300">
        <v>3279417</v>
      </c>
      <c r="J300">
        <v>3110</v>
      </c>
      <c r="K300">
        <v>72</v>
      </c>
      <c r="L300">
        <v>300</v>
      </c>
      <c r="M300" s="10">
        <v>46095</v>
      </c>
      <c r="N300" t="s">
        <v>117</v>
      </c>
      <c r="O300" t="s">
        <v>118</v>
      </c>
      <c r="P300" s="103">
        <v>258890</v>
      </c>
      <c r="Q300">
        <v>194</v>
      </c>
      <c r="R300">
        <v>177940.68</v>
      </c>
      <c r="S300" t="s">
        <v>88</v>
      </c>
      <c r="T300" t="s">
        <v>712</v>
      </c>
      <c r="U300">
        <v>46121</v>
      </c>
      <c r="V300" t="s">
        <v>713</v>
      </c>
      <c r="W300" t="s">
        <v>91</v>
      </c>
      <c r="X300" t="s">
        <v>92</v>
      </c>
      <c r="Y300" t="s">
        <v>121</v>
      </c>
      <c r="Z300">
        <v>30</v>
      </c>
      <c r="AA300" t="s">
        <v>20</v>
      </c>
      <c r="AB300">
        <v>80</v>
      </c>
      <c r="AC300" t="s">
        <v>90</v>
      </c>
      <c r="AD300" t="s">
        <v>14</v>
      </c>
      <c r="AE300" t="s">
        <v>14</v>
      </c>
      <c r="AF300" t="s">
        <v>94</v>
      </c>
      <c r="AG300" t="s">
        <v>122</v>
      </c>
      <c r="AH300" t="s">
        <v>132</v>
      </c>
      <c r="AI300" s="10">
        <v>46065</v>
      </c>
      <c r="AJ300" t="s">
        <v>714</v>
      </c>
      <c r="AK300" s="103">
        <v>32052680</v>
      </c>
      <c r="AL300" t="e">
        <v>#N/A</v>
      </c>
      <c r="AM300" t="e">
        <v>#N/A</v>
      </c>
      <c r="AN300" t="s">
        <v>5224</v>
      </c>
      <c r="AO300">
        <f>_xlfn.XLOOKUP(Tabla1[[#This Row],[NIC]],'R.V.'!B:B,'R.V.'!I:I)</f>
        <v>0</v>
      </c>
      <c r="AP300" t="str">
        <f>_xlfn.XLOOKUP(Tabla1[[#This Row],[NIC]],'R.V.'!B:B,'R.V.'!A:A)</f>
        <v>Anyela Maria Gutierrez Ochoa</v>
      </c>
      <c r="AQ300" t="str">
        <f>_xlfn.XLOOKUP(Tabla1[[#This Row],[NIC]],'R.V.'!B:B,'R.V.'!G:G)</f>
        <v>CLL 8 No. 6-91</v>
      </c>
      <c r="AR300" t="str">
        <f>_xlfn.XLOOKUP(Tabla1[[#This Row],[NIC]],'R.V.'!B:B,'R.V.'!E:E)</f>
        <v>PROPIOS_LUMINARIAS</v>
      </c>
      <c r="AS300" t="str">
        <f>VLOOKUP(Tabla1[[#This Row],[NIC]],'R.V.'!B:D,3,0)</f>
        <v>CANCHA SOURDIS</v>
      </c>
    </row>
    <row r="301" spans="1:45">
      <c r="A301">
        <v>7738558</v>
      </c>
      <c r="B301" s="10">
        <v>46111</v>
      </c>
      <c r="C301" t="s">
        <v>710</v>
      </c>
      <c r="D301" t="s">
        <v>710</v>
      </c>
      <c r="E301" t="s">
        <v>711</v>
      </c>
      <c r="F301">
        <v>7738558</v>
      </c>
      <c r="G301">
        <v>7738558151</v>
      </c>
      <c r="H301">
        <v>36092817</v>
      </c>
      <c r="I301">
        <v>3648669</v>
      </c>
      <c r="J301">
        <v>3110</v>
      </c>
      <c r="K301">
        <v>72</v>
      </c>
      <c r="L301">
        <v>300</v>
      </c>
      <c r="M301" s="10">
        <v>46095</v>
      </c>
      <c r="N301" t="s">
        <v>117</v>
      </c>
      <c r="O301" t="s">
        <v>118</v>
      </c>
      <c r="P301" s="103">
        <v>1285170</v>
      </c>
      <c r="Q301">
        <v>979</v>
      </c>
      <c r="R301">
        <v>864437.42</v>
      </c>
      <c r="S301" t="s">
        <v>88</v>
      </c>
      <c r="T301" t="s">
        <v>712</v>
      </c>
      <c r="U301">
        <v>46121</v>
      </c>
      <c r="V301" t="s">
        <v>713</v>
      </c>
      <c r="W301" t="s">
        <v>91</v>
      </c>
      <c r="X301" t="s">
        <v>130</v>
      </c>
      <c r="Y301" t="s">
        <v>93</v>
      </c>
      <c r="Z301">
        <v>30</v>
      </c>
      <c r="AA301" t="s">
        <v>20</v>
      </c>
      <c r="AB301">
        <v>80</v>
      </c>
      <c r="AC301" t="s">
        <v>90</v>
      </c>
      <c r="AD301" t="s">
        <v>14</v>
      </c>
      <c r="AE301" t="s">
        <v>14</v>
      </c>
      <c r="AF301" t="s">
        <v>94</v>
      </c>
      <c r="AG301" t="s">
        <v>122</v>
      </c>
      <c r="AH301" t="s">
        <v>132</v>
      </c>
      <c r="AI301" s="10">
        <v>46065</v>
      </c>
      <c r="AJ301" t="s">
        <v>586</v>
      </c>
      <c r="AK301" s="103">
        <v>67506770</v>
      </c>
      <c r="AL301" t="e">
        <v>#N/A</v>
      </c>
      <c r="AM301" t="e">
        <v>#N/A</v>
      </c>
      <c r="AN301" t="s">
        <v>5224</v>
      </c>
      <c r="AO301">
        <f>_xlfn.XLOOKUP(Tabla1[[#This Row],[NIC]],'R.V.'!B:B,'R.V.'!I:I)</f>
        <v>0</v>
      </c>
      <c r="AP301" t="str">
        <f>_xlfn.XLOOKUP(Tabla1[[#This Row],[NIC]],'R.V.'!B:B,'R.V.'!A:A)</f>
        <v>Anyela Maria Gutierrez Ochoa</v>
      </c>
      <c r="AQ301" t="str">
        <f>_xlfn.XLOOKUP(Tabla1[[#This Row],[NIC]],'R.V.'!B:B,'R.V.'!G:G)</f>
        <v>CLL 8 No. 6-91</v>
      </c>
      <c r="AR301" t="str">
        <f>_xlfn.XLOOKUP(Tabla1[[#This Row],[NIC]],'R.V.'!B:B,'R.V.'!E:E)</f>
        <v>PROPIOS_LUMINARIAS</v>
      </c>
      <c r="AS301" t="str">
        <f>VLOOKUP(Tabla1[[#This Row],[NIC]],'R.V.'!B:D,3,0)</f>
        <v>PARQUE SAN LUIS</v>
      </c>
    </row>
    <row r="302" spans="1:45">
      <c r="A302">
        <v>7761057</v>
      </c>
      <c r="B302" s="10">
        <v>46111</v>
      </c>
      <c r="C302" t="s">
        <v>710</v>
      </c>
      <c r="D302" t="s">
        <v>710</v>
      </c>
      <c r="E302" t="s">
        <v>711</v>
      </c>
      <c r="F302">
        <v>7761057</v>
      </c>
      <c r="G302">
        <v>7761057148</v>
      </c>
      <c r="H302">
        <v>36103773</v>
      </c>
      <c r="I302">
        <v>3777024</v>
      </c>
      <c r="J302">
        <v>3110</v>
      </c>
      <c r="K302">
        <v>72</v>
      </c>
      <c r="L302">
        <v>300</v>
      </c>
      <c r="M302" s="10">
        <v>46095</v>
      </c>
      <c r="N302" t="s">
        <v>117</v>
      </c>
      <c r="O302" t="s">
        <v>118</v>
      </c>
      <c r="P302" s="103">
        <v>2815230</v>
      </c>
      <c r="Q302">
        <v>2407</v>
      </c>
      <c r="R302">
        <v>2207748.54</v>
      </c>
      <c r="S302" t="s">
        <v>88</v>
      </c>
      <c r="T302" t="s">
        <v>712</v>
      </c>
      <c r="U302">
        <v>46121</v>
      </c>
      <c r="V302" t="s">
        <v>713</v>
      </c>
      <c r="W302" t="s">
        <v>91</v>
      </c>
      <c r="X302" t="s">
        <v>92</v>
      </c>
      <c r="Y302" t="s">
        <v>121</v>
      </c>
      <c r="Z302">
        <v>30</v>
      </c>
      <c r="AA302" t="s">
        <v>20</v>
      </c>
      <c r="AB302">
        <v>80</v>
      </c>
      <c r="AC302" t="s">
        <v>90</v>
      </c>
      <c r="AD302" t="s">
        <v>14</v>
      </c>
      <c r="AE302" t="s">
        <v>14</v>
      </c>
      <c r="AF302" t="s">
        <v>94</v>
      </c>
      <c r="AG302" t="s">
        <v>122</v>
      </c>
      <c r="AH302" t="s">
        <v>132</v>
      </c>
      <c r="AI302" s="10">
        <v>46065</v>
      </c>
      <c r="AJ302" t="s">
        <v>586</v>
      </c>
      <c r="AK302" s="103">
        <v>135907090</v>
      </c>
      <c r="AL302" t="e">
        <v>#N/A</v>
      </c>
      <c r="AM302" t="e">
        <v>#N/A</v>
      </c>
      <c r="AN302" t="s">
        <v>5224</v>
      </c>
      <c r="AO302">
        <f>_xlfn.XLOOKUP(Tabla1[[#This Row],[NIC]],'R.V.'!B:B,'R.V.'!I:I)</f>
        <v>0</v>
      </c>
      <c r="AP302" t="str">
        <f>_xlfn.XLOOKUP(Tabla1[[#This Row],[NIC]],'R.V.'!B:B,'R.V.'!A:A)</f>
        <v>Anyela Maria Gutierrez Ochoa</v>
      </c>
      <c r="AQ302" t="str">
        <f>_xlfn.XLOOKUP(Tabla1[[#This Row],[NIC]],'R.V.'!B:B,'R.V.'!G:G)</f>
        <v>CLL 8 No. 6-91</v>
      </c>
      <c r="AR302" t="str">
        <f>_xlfn.XLOOKUP(Tabla1[[#This Row],[NIC]],'R.V.'!B:B,'R.V.'!E:E)</f>
        <v>PROPIOS_LUMINARIAS</v>
      </c>
      <c r="AS302" t="str">
        <f>VLOOKUP(Tabla1[[#This Row],[NIC]],'R.V.'!B:D,3,0)</f>
        <v>ILUMINACION VIA PPAL BECERRIL CR 5, CL 10 27</v>
      </c>
    </row>
    <row r="303" spans="1:45">
      <c r="A303">
        <v>7761058</v>
      </c>
      <c r="B303" s="10">
        <v>46111</v>
      </c>
      <c r="C303" t="s">
        <v>710</v>
      </c>
      <c r="D303" t="s">
        <v>710</v>
      </c>
      <c r="E303" t="s">
        <v>711</v>
      </c>
      <c r="F303">
        <v>7761058</v>
      </c>
      <c r="G303">
        <v>7761058152</v>
      </c>
      <c r="H303">
        <v>36103774</v>
      </c>
      <c r="I303">
        <v>3777025</v>
      </c>
      <c r="J303">
        <v>3110</v>
      </c>
      <c r="K303">
        <v>72</v>
      </c>
      <c r="L303">
        <v>300</v>
      </c>
      <c r="M303" s="10">
        <v>46095</v>
      </c>
      <c r="N303" t="s">
        <v>117</v>
      </c>
      <c r="O303" t="s">
        <v>118</v>
      </c>
      <c r="P303" s="103">
        <v>4414580</v>
      </c>
      <c r="Q303">
        <v>3933</v>
      </c>
      <c r="R303">
        <v>3607426.26</v>
      </c>
      <c r="S303" t="s">
        <v>88</v>
      </c>
      <c r="T303" t="s">
        <v>712</v>
      </c>
      <c r="U303">
        <v>46121</v>
      </c>
      <c r="V303" t="s">
        <v>713</v>
      </c>
      <c r="W303" t="s">
        <v>91</v>
      </c>
      <c r="X303" t="s">
        <v>92</v>
      </c>
      <c r="Y303" t="s">
        <v>121</v>
      </c>
      <c r="Z303">
        <v>30</v>
      </c>
      <c r="AA303" t="s">
        <v>20</v>
      </c>
      <c r="AB303">
        <v>80</v>
      </c>
      <c r="AC303" t="s">
        <v>90</v>
      </c>
      <c r="AD303" t="s">
        <v>14</v>
      </c>
      <c r="AE303" t="s">
        <v>14</v>
      </c>
      <c r="AF303" t="s">
        <v>94</v>
      </c>
      <c r="AG303" t="s">
        <v>122</v>
      </c>
      <c r="AH303" t="s">
        <v>132</v>
      </c>
      <c r="AI303" s="10">
        <v>46065</v>
      </c>
      <c r="AJ303" t="s">
        <v>586</v>
      </c>
      <c r="AK303" s="103">
        <v>278186670</v>
      </c>
      <c r="AL303" t="e">
        <v>#N/A</v>
      </c>
      <c r="AM303" t="e">
        <v>#N/A</v>
      </c>
      <c r="AN303" t="s">
        <v>5224</v>
      </c>
      <c r="AO303">
        <f>_xlfn.XLOOKUP(Tabla1[[#This Row],[NIC]],'R.V.'!B:B,'R.V.'!I:I)</f>
        <v>0</v>
      </c>
      <c r="AP303" t="str">
        <f>_xlfn.XLOOKUP(Tabla1[[#This Row],[NIC]],'R.V.'!B:B,'R.V.'!A:A)</f>
        <v>Anyela Maria Gutierrez Ochoa</v>
      </c>
      <c r="AQ303" t="str">
        <f>_xlfn.XLOOKUP(Tabla1[[#This Row],[NIC]],'R.V.'!B:B,'R.V.'!G:G)</f>
        <v>CLL 8 No. 6-91</v>
      </c>
      <c r="AR303" t="str">
        <f>_xlfn.XLOOKUP(Tabla1[[#This Row],[NIC]],'R.V.'!B:B,'R.V.'!E:E)</f>
        <v>PROPIOS_LUMINARIAS</v>
      </c>
      <c r="AS303" t="str">
        <f>VLOOKUP(Tabla1[[#This Row],[NIC]],'R.V.'!B:D,3,0)</f>
        <v>LUMINARIAS BARRIO TRUJILLO  AP (NO ASUMIDO SALP)</v>
      </c>
    </row>
    <row r="304" spans="1:45">
      <c r="A304">
        <v>7761059</v>
      </c>
      <c r="B304" s="10">
        <v>46111</v>
      </c>
      <c r="C304" t="s">
        <v>710</v>
      </c>
      <c r="D304" t="s">
        <v>710</v>
      </c>
      <c r="E304" t="s">
        <v>711</v>
      </c>
      <c r="F304">
        <v>7761059</v>
      </c>
      <c r="G304">
        <v>7761059131</v>
      </c>
      <c r="H304">
        <v>36103775</v>
      </c>
      <c r="I304">
        <v>3777026</v>
      </c>
      <c r="J304">
        <v>3110</v>
      </c>
      <c r="K304">
        <v>72</v>
      </c>
      <c r="L304">
        <v>300</v>
      </c>
      <c r="M304" s="10">
        <v>46095</v>
      </c>
      <c r="N304" t="s">
        <v>117</v>
      </c>
      <c r="O304" t="s">
        <v>118</v>
      </c>
      <c r="P304" s="103">
        <v>822520</v>
      </c>
      <c r="Q304">
        <v>710</v>
      </c>
      <c r="R304">
        <v>626915.80000000005</v>
      </c>
      <c r="S304" t="s">
        <v>88</v>
      </c>
      <c r="T304" t="s">
        <v>712</v>
      </c>
      <c r="U304">
        <v>46121</v>
      </c>
      <c r="V304" t="s">
        <v>713</v>
      </c>
      <c r="W304" t="s">
        <v>91</v>
      </c>
      <c r="X304" t="s">
        <v>130</v>
      </c>
      <c r="Y304" t="s">
        <v>121</v>
      </c>
      <c r="Z304">
        <v>30</v>
      </c>
      <c r="AA304" t="s">
        <v>20</v>
      </c>
      <c r="AB304">
        <v>80</v>
      </c>
      <c r="AC304" t="s">
        <v>90</v>
      </c>
      <c r="AD304" t="s">
        <v>14</v>
      </c>
      <c r="AE304" t="s">
        <v>14</v>
      </c>
      <c r="AF304" t="s">
        <v>94</v>
      </c>
      <c r="AG304" t="s">
        <v>122</v>
      </c>
      <c r="AH304" t="s">
        <v>132</v>
      </c>
      <c r="AI304" s="10">
        <v>46065</v>
      </c>
      <c r="AJ304" t="s">
        <v>586</v>
      </c>
      <c r="AK304" s="103">
        <v>61428150</v>
      </c>
      <c r="AL304" t="e">
        <v>#N/A</v>
      </c>
      <c r="AM304" t="e">
        <v>#N/A</v>
      </c>
      <c r="AN304" t="s">
        <v>5224</v>
      </c>
      <c r="AO304">
        <f>_xlfn.XLOOKUP(Tabla1[[#This Row],[NIC]],'R.V.'!B:B,'R.V.'!I:I)</f>
        <v>0</v>
      </c>
      <c r="AP304" t="str">
        <f>_xlfn.XLOOKUP(Tabla1[[#This Row],[NIC]],'R.V.'!B:B,'R.V.'!A:A)</f>
        <v>Anyela Maria Gutierrez Ochoa</v>
      </c>
      <c r="AQ304" t="str">
        <f>_xlfn.XLOOKUP(Tabla1[[#This Row],[NIC]],'R.V.'!B:B,'R.V.'!G:G)</f>
        <v>CLL 8 No. 6-91</v>
      </c>
      <c r="AR304" t="str">
        <f>_xlfn.XLOOKUP(Tabla1[[#This Row],[NIC]],'R.V.'!B:B,'R.V.'!E:E)</f>
        <v>PROPIOS_LUMINARIAS</v>
      </c>
      <c r="AS304" t="str">
        <f>VLOOKUP(Tabla1[[#This Row],[NIC]],'R.V.'!B:D,3,0)</f>
        <v>ILUMINACION VIA PPAL BECERRIL</v>
      </c>
    </row>
    <row r="305" spans="1:45">
      <c r="A305">
        <v>7833144</v>
      </c>
      <c r="B305" s="10">
        <v>46111</v>
      </c>
      <c r="C305" t="s">
        <v>710</v>
      </c>
      <c r="D305" t="s">
        <v>710</v>
      </c>
      <c r="E305" t="s">
        <v>711</v>
      </c>
      <c r="F305">
        <v>7833144</v>
      </c>
      <c r="G305">
        <v>7833144127</v>
      </c>
      <c r="H305">
        <v>36126356</v>
      </c>
      <c r="I305">
        <v>3945441</v>
      </c>
      <c r="J305">
        <v>3110</v>
      </c>
      <c r="K305">
        <v>72</v>
      </c>
      <c r="L305">
        <v>300</v>
      </c>
      <c r="M305" s="10">
        <v>46109</v>
      </c>
      <c r="N305" t="s">
        <v>117</v>
      </c>
      <c r="O305" t="s">
        <v>118</v>
      </c>
      <c r="P305" s="103">
        <v>842270</v>
      </c>
      <c r="Q305">
        <v>798</v>
      </c>
      <c r="R305">
        <v>704618.04</v>
      </c>
      <c r="S305" t="s">
        <v>88</v>
      </c>
      <c r="T305" t="s">
        <v>712</v>
      </c>
      <c r="U305">
        <v>46121</v>
      </c>
      <c r="V305" t="s">
        <v>713</v>
      </c>
      <c r="W305" t="s">
        <v>91</v>
      </c>
      <c r="X305" t="s">
        <v>130</v>
      </c>
      <c r="Y305" t="s">
        <v>121</v>
      </c>
      <c r="Z305">
        <v>32</v>
      </c>
      <c r="AA305" t="s">
        <v>20</v>
      </c>
      <c r="AB305">
        <v>80</v>
      </c>
      <c r="AC305" t="s">
        <v>90</v>
      </c>
      <c r="AD305" t="s">
        <v>14</v>
      </c>
      <c r="AE305" t="s">
        <v>14</v>
      </c>
      <c r="AF305" t="s">
        <v>94</v>
      </c>
      <c r="AG305" t="s">
        <v>122</v>
      </c>
      <c r="AH305" t="s">
        <v>132</v>
      </c>
      <c r="AI305" s="10">
        <v>46077</v>
      </c>
      <c r="AJ305" t="s">
        <v>717</v>
      </c>
      <c r="AK305" s="103">
        <v>45998500</v>
      </c>
      <c r="AL305" t="e">
        <v>#N/A</v>
      </c>
      <c r="AM305" t="e">
        <v>#N/A</v>
      </c>
      <c r="AN305" t="s">
        <v>5224</v>
      </c>
      <c r="AO305">
        <f>_xlfn.XLOOKUP(Tabla1[[#This Row],[NIC]],'R.V.'!B:B,'R.V.'!I:I)</f>
        <v>0</v>
      </c>
      <c r="AP305" t="str">
        <f>_xlfn.XLOOKUP(Tabla1[[#This Row],[NIC]],'R.V.'!B:B,'R.V.'!A:A)</f>
        <v>Anyela Maria Gutierrez Ochoa</v>
      </c>
      <c r="AQ305" t="str">
        <f>_xlfn.XLOOKUP(Tabla1[[#This Row],[NIC]],'R.V.'!B:B,'R.V.'!G:G)</f>
        <v>CLL 8 No. 6-91</v>
      </c>
      <c r="AR305" t="str">
        <f>_xlfn.XLOOKUP(Tabla1[[#This Row],[NIC]],'R.V.'!B:B,'R.V.'!E:E)</f>
        <v>PROPIOS_LUMINARIAS</v>
      </c>
      <c r="AS305" t="str">
        <f>VLOOKUP(Tabla1[[#This Row],[NIC]],'R.V.'!B:D,3,0)</f>
        <v>PARQUE CORREGIMIENTO ESTADOS UNIDOS</v>
      </c>
    </row>
    <row r="306" spans="1:45">
      <c r="A306">
        <v>7860919</v>
      </c>
      <c r="B306" s="10">
        <v>46111</v>
      </c>
      <c r="C306" t="s">
        <v>710</v>
      </c>
      <c r="D306" t="s">
        <v>710</v>
      </c>
      <c r="E306" t="s">
        <v>711</v>
      </c>
      <c r="F306">
        <v>7860919</v>
      </c>
      <c r="G306">
        <v>7860919118</v>
      </c>
      <c r="H306">
        <v>36135196</v>
      </c>
      <c r="I306">
        <v>4054794</v>
      </c>
      <c r="J306">
        <v>3110</v>
      </c>
      <c r="K306">
        <v>72</v>
      </c>
      <c r="L306">
        <v>300</v>
      </c>
      <c r="M306" s="10">
        <v>46095</v>
      </c>
      <c r="N306" t="s">
        <v>117</v>
      </c>
      <c r="O306" t="s">
        <v>118</v>
      </c>
      <c r="P306" s="103">
        <v>132310</v>
      </c>
      <c r="Q306">
        <v>0</v>
      </c>
      <c r="R306">
        <v>0</v>
      </c>
      <c r="S306" t="s">
        <v>88</v>
      </c>
      <c r="T306" t="s">
        <v>712</v>
      </c>
      <c r="U306">
        <v>46121</v>
      </c>
      <c r="V306" t="s">
        <v>713</v>
      </c>
      <c r="W306" t="s">
        <v>91</v>
      </c>
      <c r="X306" t="s">
        <v>130</v>
      </c>
      <c r="Y306" t="s">
        <v>121</v>
      </c>
      <c r="Z306">
        <v>30</v>
      </c>
      <c r="AA306" t="s">
        <v>20</v>
      </c>
      <c r="AB306">
        <v>80</v>
      </c>
      <c r="AC306" t="s">
        <v>90</v>
      </c>
      <c r="AD306" t="s">
        <v>14</v>
      </c>
      <c r="AE306" t="s">
        <v>14</v>
      </c>
      <c r="AF306" t="s">
        <v>94</v>
      </c>
      <c r="AG306" t="s">
        <v>122</v>
      </c>
      <c r="AH306" t="s">
        <v>132</v>
      </c>
      <c r="AI306" s="10">
        <v>46065</v>
      </c>
      <c r="AJ306" t="s">
        <v>714</v>
      </c>
      <c r="AK306" s="103">
        <v>33338070</v>
      </c>
      <c r="AL306" t="e">
        <v>#N/A</v>
      </c>
      <c r="AM306" t="e">
        <v>#N/A</v>
      </c>
      <c r="AN306" t="s">
        <v>5224</v>
      </c>
      <c r="AO306">
        <f>_xlfn.XLOOKUP(Tabla1[[#This Row],[NIC]],'R.V.'!B:B,'R.V.'!I:I)</f>
        <v>0</v>
      </c>
      <c r="AP306" t="str">
        <f>_xlfn.XLOOKUP(Tabla1[[#This Row],[NIC]],'R.V.'!B:B,'R.V.'!A:A)</f>
        <v>Anyela Maria Gutierrez Ochoa</v>
      </c>
      <c r="AQ306" t="str">
        <f>_xlfn.XLOOKUP(Tabla1[[#This Row],[NIC]],'R.V.'!B:B,'R.V.'!G:G)</f>
        <v>CLL 8 No. 6-91</v>
      </c>
      <c r="AR306" t="str">
        <f>_xlfn.XLOOKUP(Tabla1[[#This Row],[NIC]],'R.V.'!B:B,'R.V.'!E:E)</f>
        <v>PROPIOS_LUMINARIAS</v>
      </c>
      <c r="AS306" t="str">
        <f>VLOOKUP(Tabla1[[#This Row],[NIC]],'R.V.'!B:D,3,0)</f>
        <v>ILUMINACION VIAS BECERRIL TRUJILLO CL 5, CR 8</v>
      </c>
    </row>
    <row r="307" spans="1:45">
      <c r="A307">
        <v>7860921</v>
      </c>
      <c r="B307" s="10">
        <v>46111</v>
      </c>
      <c r="C307" t="s">
        <v>710</v>
      </c>
      <c r="D307" t="s">
        <v>710</v>
      </c>
      <c r="E307" t="s">
        <v>711</v>
      </c>
      <c r="F307">
        <v>7860921</v>
      </c>
      <c r="G307">
        <v>7860921118</v>
      </c>
      <c r="H307">
        <v>36135198</v>
      </c>
      <c r="I307">
        <v>4054801</v>
      </c>
      <c r="J307">
        <v>3110</v>
      </c>
      <c r="K307">
        <v>72</v>
      </c>
      <c r="L307">
        <v>300</v>
      </c>
      <c r="M307" s="10">
        <v>46095</v>
      </c>
      <c r="N307" t="s">
        <v>117</v>
      </c>
      <c r="O307" t="s">
        <v>118</v>
      </c>
      <c r="P307" s="103">
        <v>2311010</v>
      </c>
      <c r="Q307">
        <v>2215</v>
      </c>
      <c r="R307">
        <v>1955800.7</v>
      </c>
      <c r="S307" t="s">
        <v>88</v>
      </c>
      <c r="T307" t="s">
        <v>712</v>
      </c>
      <c r="U307">
        <v>46121</v>
      </c>
      <c r="V307" t="s">
        <v>713</v>
      </c>
      <c r="W307" t="s">
        <v>91</v>
      </c>
      <c r="X307" t="s">
        <v>130</v>
      </c>
      <c r="Y307" t="s">
        <v>121</v>
      </c>
      <c r="Z307">
        <v>30</v>
      </c>
      <c r="AA307" t="s">
        <v>20</v>
      </c>
      <c r="AB307">
        <v>80</v>
      </c>
      <c r="AC307" t="s">
        <v>90</v>
      </c>
      <c r="AD307" t="s">
        <v>14</v>
      </c>
      <c r="AE307" t="s">
        <v>14</v>
      </c>
      <c r="AF307" t="s">
        <v>94</v>
      </c>
      <c r="AG307" t="s">
        <v>122</v>
      </c>
      <c r="AH307" t="s">
        <v>132</v>
      </c>
      <c r="AI307" s="10">
        <v>46065</v>
      </c>
      <c r="AJ307" t="s">
        <v>714</v>
      </c>
      <c r="AK307" s="103">
        <v>141826620</v>
      </c>
      <c r="AL307" t="e">
        <v>#N/A</v>
      </c>
      <c r="AM307" t="e">
        <v>#N/A</v>
      </c>
      <c r="AN307" t="s">
        <v>5224</v>
      </c>
      <c r="AO307">
        <f>_xlfn.XLOOKUP(Tabla1[[#This Row],[NIC]],'R.V.'!B:B,'R.V.'!I:I)</f>
        <v>0</v>
      </c>
      <c r="AP307" t="str">
        <f>_xlfn.XLOOKUP(Tabla1[[#This Row],[NIC]],'R.V.'!B:B,'R.V.'!A:A)</f>
        <v>Anyela Maria Gutierrez Ochoa</v>
      </c>
      <c r="AQ307" t="str">
        <f>_xlfn.XLOOKUP(Tabla1[[#This Row],[NIC]],'R.V.'!B:B,'R.V.'!G:G)</f>
        <v>CLL 8 No. 6-91</v>
      </c>
      <c r="AR307" t="str">
        <f>_xlfn.XLOOKUP(Tabla1[[#This Row],[NIC]],'R.V.'!B:B,'R.V.'!E:E)</f>
        <v>PROPIOS_LUMINARIAS</v>
      </c>
      <c r="AS307" t="str">
        <f>VLOOKUP(Tabla1[[#This Row],[NIC]],'R.V.'!B:D,3,0)</f>
        <v>ILUMINACION VIAS BECERRIL CENTRO CL 9, CR 1</v>
      </c>
    </row>
    <row r="308" spans="1:45">
      <c r="A308">
        <v>7860922</v>
      </c>
      <c r="B308" s="10">
        <v>46111</v>
      </c>
      <c r="C308" t="s">
        <v>710</v>
      </c>
      <c r="D308" t="s">
        <v>710</v>
      </c>
      <c r="E308" t="s">
        <v>711</v>
      </c>
      <c r="F308">
        <v>7860922</v>
      </c>
      <c r="G308">
        <v>7860922122</v>
      </c>
      <c r="H308">
        <v>36135201</v>
      </c>
      <c r="I308">
        <v>4054808</v>
      </c>
      <c r="J308">
        <v>3110</v>
      </c>
      <c r="K308">
        <v>72</v>
      </c>
      <c r="L308">
        <v>300</v>
      </c>
      <c r="M308" s="10">
        <v>46095</v>
      </c>
      <c r="N308" t="s">
        <v>117</v>
      </c>
      <c r="O308" t="s">
        <v>118</v>
      </c>
      <c r="P308" s="103">
        <v>139340</v>
      </c>
      <c r="Q308">
        <v>0</v>
      </c>
      <c r="R308">
        <v>0</v>
      </c>
      <c r="S308" t="s">
        <v>88</v>
      </c>
      <c r="T308" t="s">
        <v>712</v>
      </c>
      <c r="U308">
        <v>46121</v>
      </c>
      <c r="V308" t="s">
        <v>713</v>
      </c>
      <c r="W308" t="s">
        <v>91</v>
      </c>
      <c r="X308" t="s">
        <v>130</v>
      </c>
      <c r="Y308" t="s">
        <v>121</v>
      </c>
      <c r="Z308">
        <v>30</v>
      </c>
      <c r="AA308" t="s">
        <v>20</v>
      </c>
      <c r="AB308">
        <v>80</v>
      </c>
      <c r="AC308" t="s">
        <v>90</v>
      </c>
      <c r="AD308" t="s">
        <v>14</v>
      </c>
      <c r="AE308" t="s">
        <v>14</v>
      </c>
      <c r="AF308" t="s">
        <v>94</v>
      </c>
      <c r="AG308" t="s">
        <v>122</v>
      </c>
      <c r="AH308" t="s">
        <v>132</v>
      </c>
      <c r="AI308" s="10">
        <v>46065</v>
      </c>
      <c r="AJ308" t="s">
        <v>586</v>
      </c>
      <c r="AK308" s="103">
        <v>44121380</v>
      </c>
      <c r="AL308" t="e">
        <v>#N/A</v>
      </c>
      <c r="AM308" t="e">
        <v>#N/A</v>
      </c>
      <c r="AN308" t="s">
        <v>5224</v>
      </c>
      <c r="AO308">
        <f>_xlfn.XLOOKUP(Tabla1[[#This Row],[NIC]],'R.V.'!B:B,'R.V.'!I:I)</f>
        <v>0</v>
      </c>
      <c r="AP308" t="str">
        <f>_xlfn.XLOOKUP(Tabla1[[#This Row],[NIC]],'R.V.'!B:B,'R.V.'!A:A)</f>
        <v>Anyela Maria Gutierrez Ochoa</v>
      </c>
      <c r="AQ308" t="str">
        <f>_xlfn.XLOOKUP(Tabla1[[#This Row],[NIC]],'R.V.'!B:B,'R.V.'!G:G)</f>
        <v>CLL 8 No. 6-91</v>
      </c>
      <c r="AR308" t="str">
        <f>_xlfn.XLOOKUP(Tabla1[[#This Row],[NIC]],'R.V.'!B:B,'R.V.'!E:E)</f>
        <v>PROPIOS_LUMINARIAS</v>
      </c>
      <c r="AS308" t="str">
        <f>VLOOKUP(Tabla1[[#This Row],[NIC]],'R.V.'!B:D,3,0)</f>
        <v>ILUMINACION VIAS BECERRIL 6 DE ENERO CL 11, CR 4</v>
      </c>
    </row>
    <row r="309" spans="1:45">
      <c r="A309">
        <v>7907438</v>
      </c>
      <c r="B309" s="10">
        <v>46111</v>
      </c>
      <c r="C309" t="s">
        <v>710</v>
      </c>
      <c r="D309" t="s">
        <v>710</v>
      </c>
      <c r="E309" t="s">
        <v>711</v>
      </c>
      <c r="F309">
        <v>7907438</v>
      </c>
      <c r="G309">
        <v>7907438106</v>
      </c>
      <c r="H309">
        <v>35070446</v>
      </c>
      <c r="I309">
        <v>5220813</v>
      </c>
      <c r="J309">
        <v>3110</v>
      </c>
      <c r="K309">
        <v>1</v>
      </c>
      <c r="L309">
        <v>206</v>
      </c>
      <c r="M309" s="10">
        <v>46093</v>
      </c>
      <c r="N309" t="s">
        <v>117</v>
      </c>
      <c r="O309" t="s">
        <v>118</v>
      </c>
      <c r="P309" s="103">
        <v>2307310</v>
      </c>
      <c r="Q309">
        <v>2224</v>
      </c>
      <c r="R309">
        <v>2039897.28</v>
      </c>
      <c r="S309" t="s">
        <v>88</v>
      </c>
      <c r="T309" t="s">
        <v>718</v>
      </c>
      <c r="U309">
        <v>46121</v>
      </c>
      <c r="V309" t="s">
        <v>713</v>
      </c>
      <c r="W309" t="s">
        <v>91</v>
      </c>
      <c r="X309" t="s">
        <v>92</v>
      </c>
      <c r="Y309" t="s">
        <v>121</v>
      </c>
      <c r="Z309">
        <v>30</v>
      </c>
      <c r="AA309" t="s">
        <v>20</v>
      </c>
      <c r="AB309">
        <v>80</v>
      </c>
      <c r="AC309" t="s">
        <v>90</v>
      </c>
      <c r="AD309" t="s">
        <v>14</v>
      </c>
      <c r="AE309" t="s">
        <v>14</v>
      </c>
      <c r="AF309" t="s">
        <v>94</v>
      </c>
      <c r="AG309" t="s">
        <v>122</v>
      </c>
      <c r="AH309" t="s">
        <v>132</v>
      </c>
      <c r="AI309" s="10">
        <v>46063</v>
      </c>
      <c r="AJ309" t="s">
        <v>714</v>
      </c>
      <c r="AK309" s="103">
        <v>159295870</v>
      </c>
      <c r="AL309" t="e">
        <v>#N/A</v>
      </c>
      <c r="AM309" t="e">
        <v>#N/A</v>
      </c>
      <c r="AN309" t="s">
        <v>5224</v>
      </c>
      <c r="AO309">
        <f>_xlfn.XLOOKUP(Tabla1[[#This Row],[NIC]],'R.V.'!B:B,'R.V.'!I:I)</f>
        <v>0</v>
      </c>
      <c r="AP309" t="str">
        <f>_xlfn.XLOOKUP(Tabla1[[#This Row],[NIC]],'R.V.'!B:B,'R.V.'!A:A)</f>
        <v>Anyela Maria Gutierrez Ochoa</v>
      </c>
      <c r="AQ309" t="str">
        <f>_xlfn.XLOOKUP(Tabla1[[#This Row],[NIC]],'R.V.'!B:B,'R.V.'!G:G)</f>
        <v>CLL 8 No. 6-91</v>
      </c>
      <c r="AR309" t="str">
        <f>_xlfn.XLOOKUP(Tabla1[[#This Row],[NIC]],'R.V.'!B:B,'R.V.'!E:E)</f>
        <v>PROPIOS_LUMINARIAS</v>
      </c>
      <c r="AS309" t="str">
        <f>VLOOKUP(Tabla1[[#This Row],[NIC]],'R.V.'!B:D,3,0)</f>
        <v>ILUMINACION PLAN CENTRO BECERRIL CL 10, 6 26   INT    02</v>
      </c>
    </row>
    <row r="310" spans="1:45">
      <c r="A310">
        <v>1307372</v>
      </c>
      <c r="B310" s="10">
        <v>46111</v>
      </c>
      <c r="C310" t="s">
        <v>710</v>
      </c>
      <c r="D310" t="s">
        <v>710</v>
      </c>
      <c r="E310" t="s">
        <v>719</v>
      </c>
      <c r="F310">
        <v>1307372</v>
      </c>
      <c r="G310">
        <v>1307372040</v>
      </c>
      <c r="H310">
        <v>36507772</v>
      </c>
      <c r="I310">
        <v>647490</v>
      </c>
      <c r="J310">
        <v>3110</v>
      </c>
      <c r="K310">
        <v>72</v>
      </c>
      <c r="L310">
        <v>290</v>
      </c>
      <c r="M310" s="10">
        <v>46109</v>
      </c>
      <c r="N310" t="s">
        <v>117</v>
      </c>
      <c r="O310" t="s">
        <v>118</v>
      </c>
      <c r="P310" s="103">
        <v>490080</v>
      </c>
      <c r="Q310">
        <v>481</v>
      </c>
      <c r="R310">
        <v>441182.82</v>
      </c>
      <c r="S310" t="s">
        <v>88</v>
      </c>
      <c r="T310" t="s">
        <v>720</v>
      </c>
      <c r="U310">
        <v>46121</v>
      </c>
      <c r="V310" t="s">
        <v>713</v>
      </c>
      <c r="W310" t="s">
        <v>91</v>
      </c>
      <c r="X310" t="s">
        <v>92</v>
      </c>
      <c r="Y310" t="s">
        <v>93</v>
      </c>
      <c r="Z310">
        <v>32</v>
      </c>
      <c r="AA310" t="s">
        <v>20</v>
      </c>
      <c r="AB310">
        <v>81</v>
      </c>
      <c r="AC310" t="s">
        <v>90</v>
      </c>
      <c r="AD310" t="s">
        <v>14</v>
      </c>
      <c r="AE310" t="s">
        <v>14</v>
      </c>
      <c r="AF310" t="s">
        <v>94</v>
      </c>
      <c r="AG310" t="s">
        <v>122</v>
      </c>
      <c r="AH310" t="s">
        <v>103</v>
      </c>
      <c r="AI310" s="10">
        <v>46077</v>
      </c>
      <c r="AJ310" t="s">
        <v>586</v>
      </c>
      <c r="AK310" s="103">
        <v>490080</v>
      </c>
      <c r="AL310" t="e">
        <v>#N/A</v>
      </c>
      <c r="AM310" t="e">
        <v>#N/A</v>
      </c>
      <c r="AN310" t="s">
        <v>5224</v>
      </c>
      <c r="AO310">
        <f>_xlfn.XLOOKUP(Tabla1[[#This Row],[NIC]],'R.V.'!B:B,'R.V.'!I:I)</f>
        <v>0</v>
      </c>
      <c r="AP310" t="str">
        <f>_xlfn.XLOOKUP(Tabla1[[#This Row],[NIC]],'R.V.'!B:B,'R.V.'!A:A)</f>
        <v>Anyela Maria Gutierrez Ochoa</v>
      </c>
      <c r="AQ310" t="str">
        <f>_xlfn.XLOOKUP(Tabla1[[#This Row],[NIC]],'R.V.'!B:B,'R.V.'!G:G)</f>
        <v>CLL 8 No. 6-91</v>
      </c>
      <c r="AR310" t="str">
        <f>_xlfn.XLOOKUP(Tabla1[[#This Row],[NIC]],'R.V.'!B:B,'R.V.'!E:E)</f>
        <v>EDUCACION</v>
      </c>
      <c r="AS310" t="str">
        <f>VLOOKUP(Tabla1[[#This Row],[NIC]],'R.V.'!B:D,3,0)</f>
        <v>MUNICIPIO DE BECERRIL</v>
      </c>
    </row>
    <row r="311" spans="1:45">
      <c r="A311">
        <v>1380100</v>
      </c>
      <c r="B311" s="10">
        <v>46111</v>
      </c>
      <c r="C311" t="s">
        <v>710</v>
      </c>
      <c r="D311" t="s">
        <v>710</v>
      </c>
      <c r="E311" t="s">
        <v>719</v>
      </c>
      <c r="F311">
        <v>1380100</v>
      </c>
      <c r="G311">
        <v>1380100022</v>
      </c>
      <c r="H311">
        <v>25813057</v>
      </c>
      <c r="I311">
        <v>834146</v>
      </c>
      <c r="J311">
        <v>3110</v>
      </c>
      <c r="K311">
        <v>72</v>
      </c>
      <c r="L311">
        <v>290</v>
      </c>
      <c r="M311" s="10">
        <v>46108</v>
      </c>
      <c r="N311" t="s">
        <v>117</v>
      </c>
      <c r="O311" t="s">
        <v>118</v>
      </c>
      <c r="P311" s="103">
        <v>1405420</v>
      </c>
      <c r="Q311">
        <v>1380</v>
      </c>
      <c r="R311">
        <v>1265763.6000000001</v>
      </c>
      <c r="S311" t="s">
        <v>88</v>
      </c>
      <c r="T311" t="s">
        <v>721</v>
      </c>
      <c r="U311">
        <v>46121</v>
      </c>
      <c r="V311" t="s">
        <v>713</v>
      </c>
      <c r="W311" t="s">
        <v>91</v>
      </c>
      <c r="X311" t="s">
        <v>92</v>
      </c>
      <c r="Y311" t="s">
        <v>93</v>
      </c>
      <c r="Z311">
        <v>32</v>
      </c>
      <c r="AA311" t="s">
        <v>20</v>
      </c>
      <c r="AB311">
        <v>81</v>
      </c>
      <c r="AC311" t="s">
        <v>90</v>
      </c>
      <c r="AD311" t="s">
        <v>14</v>
      </c>
      <c r="AE311" t="s">
        <v>14</v>
      </c>
      <c r="AF311" t="s">
        <v>94</v>
      </c>
      <c r="AG311" t="s">
        <v>122</v>
      </c>
      <c r="AH311" t="s">
        <v>141</v>
      </c>
      <c r="AI311" s="10">
        <v>46076</v>
      </c>
      <c r="AJ311" t="s">
        <v>714</v>
      </c>
      <c r="AK311" s="103">
        <v>1405420</v>
      </c>
      <c r="AL311" t="e">
        <v>#N/A</v>
      </c>
      <c r="AM311" t="e">
        <v>#N/A</v>
      </c>
      <c r="AN311" t="s">
        <v>5224</v>
      </c>
      <c r="AO311">
        <f>_xlfn.XLOOKUP(Tabla1[[#This Row],[NIC]],'R.V.'!B:B,'R.V.'!I:I)</f>
        <v>0</v>
      </c>
      <c r="AP311" t="str">
        <f>_xlfn.XLOOKUP(Tabla1[[#This Row],[NIC]],'R.V.'!B:B,'R.V.'!A:A)</f>
        <v>Anyela Maria Gutierrez Ochoa</v>
      </c>
      <c r="AQ311" t="str">
        <f>_xlfn.XLOOKUP(Tabla1[[#This Row],[NIC]],'R.V.'!B:B,'R.V.'!G:G)</f>
        <v>CLL 8 No. 6-91</v>
      </c>
      <c r="AR311" t="str">
        <f>_xlfn.XLOOKUP(Tabla1[[#This Row],[NIC]],'R.V.'!B:B,'R.V.'!E:E)</f>
        <v>EDUCACION</v>
      </c>
      <c r="AS311" t="str">
        <f>VLOOKUP(Tabla1[[#This Row],[NIC]],'R.V.'!B:D,3,0)</f>
        <v>IE ANGELA MARIA TORRES</v>
      </c>
    </row>
    <row r="312" spans="1:45">
      <c r="A312">
        <v>1389173</v>
      </c>
      <c r="B312" s="10">
        <v>46111</v>
      </c>
      <c r="C312" t="s">
        <v>710</v>
      </c>
      <c r="D312" t="s">
        <v>710</v>
      </c>
      <c r="E312" t="s">
        <v>719</v>
      </c>
      <c r="F312">
        <v>1389173</v>
      </c>
      <c r="G312">
        <v>1389173020</v>
      </c>
      <c r="H312">
        <v>36557487</v>
      </c>
      <c r="I312">
        <v>835247</v>
      </c>
      <c r="J312">
        <v>3110</v>
      </c>
      <c r="K312">
        <v>72</v>
      </c>
      <c r="L312">
        <v>290</v>
      </c>
      <c r="M312" s="10">
        <v>46109</v>
      </c>
      <c r="N312" t="s">
        <v>117</v>
      </c>
      <c r="O312" t="s">
        <v>118</v>
      </c>
      <c r="P312" s="103">
        <v>39600</v>
      </c>
      <c r="Q312">
        <v>0</v>
      </c>
      <c r="R312">
        <v>0</v>
      </c>
      <c r="S312" t="s">
        <v>88</v>
      </c>
      <c r="T312" t="s">
        <v>720</v>
      </c>
      <c r="U312">
        <v>46121</v>
      </c>
      <c r="V312" t="s">
        <v>713</v>
      </c>
      <c r="W312" t="s">
        <v>91</v>
      </c>
      <c r="X312" t="s">
        <v>92</v>
      </c>
      <c r="Y312" t="s">
        <v>121</v>
      </c>
      <c r="Z312">
        <v>32</v>
      </c>
      <c r="AA312" t="s">
        <v>20</v>
      </c>
      <c r="AB312">
        <v>81</v>
      </c>
      <c r="AC312" t="s">
        <v>90</v>
      </c>
      <c r="AD312" t="s">
        <v>14</v>
      </c>
      <c r="AE312" t="s">
        <v>14</v>
      </c>
      <c r="AF312" t="s">
        <v>94</v>
      </c>
      <c r="AG312" t="s">
        <v>122</v>
      </c>
      <c r="AH312" t="s">
        <v>141</v>
      </c>
      <c r="AI312" s="10">
        <v>46077</v>
      </c>
      <c r="AJ312" t="s">
        <v>714</v>
      </c>
      <c r="AK312" s="103">
        <v>39600</v>
      </c>
      <c r="AL312" t="e">
        <v>#N/A</v>
      </c>
      <c r="AM312" t="e">
        <v>#N/A</v>
      </c>
      <c r="AN312" t="s">
        <v>5224</v>
      </c>
      <c r="AO312">
        <f>_xlfn.XLOOKUP(Tabla1[[#This Row],[NIC]],'R.V.'!B:B,'R.V.'!I:I)</f>
        <v>0</v>
      </c>
      <c r="AP312" t="str">
        <f>_xlfn.XLOOKUP(Tabla1[[#This Row],[NIC]],'R.V.'!B:B,'R.V.'!A:A)</f>
        <v>Anyela Maria Gutierrez Ochoa</v>
      </c>
      <c r="AQ312" t="str">
        <f>_xlfn.XLOOKUP(Tabla1[[#This Row],[NIC]],'R.V.'!B:B,'R.V.'!G:G)</f>
        <v>CLL 8 No. 6-91</v>
      </c>
      <c r="AR312" t="str">
        <f>_xlfn.XLOOKUP(Tabla1[[#This Row],[NIC]],'R.V.'!B:B,'R.V.'!E:E)</f>
        <v>EDUCACION</v>
      </c>
      <c r="AS312" t="str">
        <f>VLOOKUP(Tabla1[[#This Row],[NIC]],'R.V.'!B:D,3,0)</f>
        <v>ESCUELA FATIMA</v>
      </c>
    </row>
    <row r="313" spans="1:45">
      <c r="A313">
        <v>1389852</v>
      </c>
      <c r="B313" s="10">
        <v>46111</v>
      </c>
      <c r="C313" t="s">
        <v>710</v>
      </c>
      <c r="D313" t="s">
        <v>710</v>
      </c>
      <c r="E313" t="s">
        <v>719</v>
      </c>
      <c r="F313">
        <v>1389852</v>
      </c>
      <c r="G313">
        <v>1389852020</v>
      </c>
      <c r="H313">
        <v>36557457</v>
      </c>
      <c r="I313">
        <v>835321</v>
      </c>
      <c r="J313">
        <v>3110</v>
      </c>
      <c r="K313">
        <v>72</v>
      </c>
      <c r="L313">
        <v>290</v>
      </c>
      <c r="M313" s="10">
        <v>46109</v>
      </c>
      <c r="N313" t="s">
        <v>117</v>
      </c>
      <c r="O313" t="s">
        <v>118</v>
      </c>
      <c r="P313" s="103">
        <v>133180</v>
      </c>
      <c r="Q313">
        <v>102</v>
      </c>
      <c r="R313">
        <v>93556.44</v>
      </c>
      <c r="S313" t="s">
        <v>88</v>
      </c>
      <c r="T313" t="s">
        <v>720</v>
      </c>
      <c r="U313">
        <v>46121</v>
      </c>
      <c r="V313" t="s">
        <v>713</v>
      </c>
      <c r="W313" t="s">
        <v>91</v>
      </c>
      <c r="X313" t="s">
        <v>92</v>
      </c>
      <c r="Y313" t="s">
        <v>121</v>
      </c>
      <c r="Z313">
        <v>32</v>
      </c>
      <c r="AA313" t="s">
        <v>20</v>
      </c>
      <c r="AB313">
        <v>81</v>
      </c>
      <c r="AC313" t="s">
        <v>90</v>
      </c>
      <c r="AD313" t="s">
        <v>14</v>
      </c>
      <c r="AE313" t="s">
        <v>14</v>
      </c>
      <c r="AF313" t="s">
        <v>94</v>
      </c>
      <c r="AG313" t="s">
        <v>122</v>
      </c>
      <c r="AH313" t="s">
        <v>141</v>
      </c>
      <c r="AI313" s="10">
        <v>46077</v>
      </c>
      <c r="AJ313" t="s">
        <v>714</v>
      </c>
      <c r="AK313" s="103">
        <v>133180</v>
      </c>
      <c r="AL313" t="e">
        <v>#N/A</v>
      </c>
      <c r="AM313" t="e">
        <v>#N/A</v>
      </c>
      <c r="AN313" t="s">
        <v>5224</v>
      </c>
      <c r="AO313">
        <f>_xlfn.XLOOKUP(Tabla1[[#This Row],[NIC]],'R.V.'!B:B,'R.V.'!I:I)</f>
        <v>0</v>
      </c>
      <c r="AP313" t="str">
        <f>_xlfn.XLOOKUP(Tabla1[[#This Row],[NIC]],'R.V.'!B:B,'R.V.'!A:A)</f>
        <v>Anyela Maria Gutierrez Ochoa</v>
      </c>
      <c r="AQ313" t="str">
        <f>_xlfn.XLOOKUP(Tabla1[[#This Row],[NIC]],'R.V.'!B:B,'R.V.'!G:G)</f>
        <v>CLL 8 No. 6-91</v>
      </c>
      <c r="AR313" t="str">
        <f>_xlfn.XLOOKUP(Tabla1[[#This Row],[NIC]],'R.V.'!B:B,'R.V.'!E:E)</f>
        <v>EDUCACION</v>
      </c>
      <c r="AS313" t="str">
        <f>VLOOKUP(Tabla1[[#This Row],[NIC]],'R.V.'!B:D,3,0)</f>
        <v>ESCUELA VIA BETULIA</v>
      </c>
    </row>
    <row r="314" spans="1:45">
      <c r="A314">
        <v>5802501</v>
      </c>
      <c r="B314" s="10">
        <v>46111</v>
      </c>
      <c r="C314" t="s">
        <v>710</v>
      </c>
      <c r="D314" t="s">
        <v>710</v>
      </c>
      <c r="E314" t="s">
        <v>719</v>
      </c>
      <c r="F314">
        <v>5802501</v>
      </c>
      <c r="G314">
        <v>5802501340</v>
      </c>
      <c r="H314">
        <v>25848571</v>
      </c>
      <c r="I314">
        <v>5802501</v>
      </c>
      <c r="J314">
        <v>3110</v>
      </c>
      <c r="K314">
        <v>72</v>
      </c>
      <c r="L314">
        <v>290</v>
      </c>
      <c r="M314" s="10">
        <v>46108</v>
      </c>
      <c r="N314" t="s">
        <v>86</v>
      </c>
      <c r="O314" t="s">
        <v>87</v>
      </c>
      <c r="P314" s="103">
        <v>979910</v>
      </c>
      <c r="Q314">
        <v>929</v>
      </c>
      <c r="R314">
        <v>852097.38</v>
      </c>
      <c r="S314" t="s">
        <v>88</v>
      </c>
      <c r="T314" t="s">
        <v>720</v>
      </c>
      <c r="U314">
        <v>46121</v>
      </c>
      <c r="V314" t="s">
        <v>713</v>
      </c>
      <c r="W314" t="s">
        <v>91</v>
      </c>
      <c r="X314" t="s">
        <v>92</v>
      </c>
      <c r="Y314" t="s">
        <v>93</v>
      </c>
      <c r="Z314">
        <v>32</v>
      </c>
      <c r="AA314" t="s">
        <v>20</v>
      </c>
      <c r="AB314">
        <v>81</v>
      </c>
      <c r="AC314" t="s">
        <v>90</v>
      </c>
      <c r="AD314" t="s">
        <v>14</v>
      </c>
      <c r="AE314" t="s">
        <v>14</v>
      </c>
      <c r="AF314" t="s">
        <v>94</v>
      </c>
      <c r="AG314" t="s">
        <v>122</v>
      </c>
      <c r="AH314" t="s">
        <v>103</v>
      </c>
      <c r="AI314" s="10">
        <v>46076</v>
      </c>
      <c r="AJ314" t="s">
        <v>586</v>
      </c>
      <c r="AK314" s="103">
        <v>1055750</v>
      </c>
      <c r="AL314" t="e">
        <v>#N/A</v>
      </c>
      <c r="AM314" t="e">
        <v>#N/A</v>
      </c>
      <c r="AN314" t="s">
        <v>5224</v>
      </c>
      <c r="AO314">
        <f>_xlfn.XLOOKUP(Tabla1[[#This Row],[NIC]],'R.V.'!B:B,'R.V.'!I:I)</f>
        <v>0</v>
      </c>
      <c r="AP314" t="str">
        <f>_xlfn.XLOOKUP(Tabla1[[#This Row],[NIC]],'R.V.'!B:B,'R.V.'!A:A)</f>
        <v>Anyela Maria Gutierrez Ochoa</v>
      </c>
      <c r="AQ314" t="str">
        <f>_xlfn.XLOOKUP(Tabla1[[#This Row],[NIC]],'R.V.'!B:B,'R.V.'!G:G)</f>
        <v>CLL 8 No. 6-91</v>
      </c>
      <c r="AR314" t="str">
        <f>_xlfn.XLOOKUP(Tabla1[[#This Row],[NIC]],'R.V.'!B:B,'R.V.'!E:E)</f>
        <v>EDUCACION</v>
      </c>
      <c r="AS314" t="str">
        <f>VLOOKUP(Tabla1[[#This Row],[NIC]],'R.V.'!B:D,3,0)</f>
        <v>COLEGIO URBANO MIXTO</v>
      </c>
    </row>
    <row r="315" spans="1:45">
      <c r="A315">
        <v>5803384</v>
      </c>
      <c r="B315" s="10">
        <v>46111</v>
      </c>
      <c r="C315" t="s">
        <v>710</v>
      </c>
      <c r="D315" t="s">
        <v>710</v>
      </c>
      <c r="E315" t="s">
        <v>719</v>
      </c>
      <c r="F315">
        <v>5803384</v>
      </c>
      <c r="G315">
        <v>5803384337</v>
      </c>
      <c r="H315">
        <v>25812509</v>
      </c>
      <c r="I315">
        <v>5803384</v>
      </c>
      <c r="J315">
        <v>3110</v>
      </c>
      <c r="K315">
        <v>72</v>
      </c>
      <c r="L315">
        <v>290</v>
      </c>
      <c r="M315" s="10">
        <v>46108</v>
      </c>
      <c r="N315" t="s">
        <v>86</v>
      </c>
      <c r="O315" t="s">
        <v>87</v>
      </c>
      <c r="P315" s="103">
        <v>6790770</v>
      </c>
      <c r="Q315">
        <v>6320</v>
      </c>
      <c r="R315">
        <v>5796830.4000000004</v>
      </c>
      <c r="S315" t="s">
        <v>88</v>
      </c>
      <c r="T315" t="s">
        <v>721</v>
      </c>
      <c r="U315">
        <v>46121</v>
      </c>
      <c r="V315" t="s">
        <v>713</v>
      </c>
      <c r="W315" t="s">
        <v>91</v>
      </c>
      <c r="X315" t="s">
        <v>92</v>
      </c>
      <c r="Y315" t="s">
        <v>93</v>
      </c>
      <c r="Z315">
        <v>32</v>
      </c>
      <c r="AA315" t="s">
        <v>20</v>
      </c>
      <c r="AB315">
        <v>81</v>
      </c>
      <c r="AC315" t="s">
        <v>90</v>
      </c>
      <c r="AD315" t="s">
        <v>14</v>
      </c>
      <c r="AE315" t="s">
        <v>14</v>
      </c>
      <c r="AF315" t="s">
        <v>94</v>
      </c>
      <c r="AG315" t="s">
        <v>122</v>
      </c>
      <c r="AH315" t="s">
        <v>103</v>
      </c>
      <c r="AI315" s="10">
        <v>46076</v>
      </c>
      <c r="AJ315" t="s">
        <v>586</v>
      </c>
      <c r="AK315" s="103">
        <v>6790770</v>
      </c>
      <c r="AL315" t="e">
        <v>#N/A</v>
      </c>
      <c r="AM315" t="e">
        <v>#N/A</v>
      </c>
      <c r="AN315" t="s">
        <v>5224</v>
      </c>
      <c r="AO315">
        <f>_xlfn.XLOOKUP(Tabla1[[#This Row],[NIC]],'R.V.'!B:B,'R.V.'!I:I)</f>
        <v>0</v>
      </c>
      <c r="AP315" t="str">
        <f>_xlfn.XLOOKUP(Tabla1[[#This Row],[NIC]],'R.V.'!B:B,'R.V.'!A:A)</f>
        <v>Anyela Maria Gutierrez Ochoa</v>
      </c>
      <c r="AQ315" t="str">
        <f>_xlfn.XLOOKUP(Tabla1[[#This Row],[NIC]],'R.V.'!B:B,'R.V.'!G:G)</f>
        <v>CLL 8 No. 6-91</v>
      </c>
      <c r="AR315" t="str">
        <f>_xlfn.XLOOKUP(Tabla1[[#This Row],[NIC]],'R.V.'!B:B,'R.V.'!E:E)</f>
        <v>EDUCACION</v>
      </c>
      <c r="AS315" t="str">
        <f>VLOOKUP(Tabla1[[#This Row],[NIC]],'R.V.'!B:D,3,0)</f>
        <v>COLEGIO ANGELA MARIA TORRES</v>
      </c>
    </row>
    <row r="316" spans="1:45">
      <c r="A316">
        <v>5803385</v>
      </c>
      <c r="B316" s="10">
        <v>46111</v>
      </c>
      <c r="C316" t="s">
        <v>710</v>
      </c>
      <c r="D316" t="s">
        <v>710</v>
      </c>
      <c r="E316" t="s">
        <v>719</v>
      </c>
      <c r="F316">
        <v>5803385</v>
      </c>
      <c r="G316">
        <v>5803385343</v>
      </c>
      <c r="H316">
        <v>25813718</v>
      </c>
      <c r="I316">
        <v>5803385</v>
      </c>
      <c r="J316">
        <v>3110</v>
      </c>
      <c r="K316">
        <v>2</v>
      </c>
      <c r="L316">
        <v>2130</v>
      </c>
      <c r="M316" s="10">
        <v>46082</v>
      </c>
      <c r="N316" t="s">
        <v>86</v>
      </c>
      <c r="O316" t="s">
        <v>87</v>
      </c>
      <c r="P316" s="103">
        <v>2536950</v>
      </c>
      <c r="Q316">
        <v>2480</v>
      </c>
      <c r="R316">
        <v>2172529.6</v>
      </c>
      <c r="S316" t="s">
        <v>88</v>
      </c>
      <c r="T316" t="s">
        <v>4889</v>
      </c>
      <c r="U316">
        <v>46121</v>
      </c>
      <c r="V316" t="s">
        <v>713</v>
      </c>
      <c r="W316" t="s">
        <v>91</v>
      </c>
      <c r="X316" t="s">
        <v>92</v>
      </c>
      <c r="Y316" t="s">
        <v>93</v>
      </c>
      <c r="Z316">
        <v>28</v>
      </c>
      <c r="AA316" t="s">
        <v>20</v>
      </c>
      <c r="AB316">
        <v>81</v>
      </c>
      <c r="AC316" t="s">
        <v>90</v>
      </c>
      <c r="AD316" t="s">
        <v>14</v>
      </c>
      <c r="AE316" t="s">
        <v>14</v>
      </c>
      <c r="AF316" t="s">
        <v>94</v>
      </c>
      <c r="AG316" t="s">
        <v>122</v>
      </c>
      <c r="AH316" t="s">
        <v>103</v>
      </c>
      <c r="AI316" s="10">
        <v>46054</v>
      </c>
      <c r="AJ316" t="s">
        <v>586</v>
      </c>
      <c r="AK316" s="103">
        <v>2536950</v>
      </c>
      <c r="AL316" t="e">
        <v>#N/A</v>
      </c>
      <c r="AM316" t="e">
        <v>#N/A</v>
      </c>
      <c r="AN316" t="s">
        <v>5224</v>
      </c>
      <c r="AO316">
        <f>_xlfn.XLOOKUP(Tabla1[[#This Row],[NIC]],'R.V.'!B:B,'R.V.'!I:I)</f>
        <v>0</v>
      </c>
      <c r="AP316" t="str">
        <f>_xlfn.XLOOKUP(Tabla1[[#This Row],[NIC]],'R.V.'!B:B,'R.V.'!A:A)</f>
        <v>Anyela Maria Gutierrez Ochoa</v>
      </c>
      <c r="AQ316" t="str">
        <f>_xlfn.XLOOKUP(Tabla1[[#This Row],[NIC]],'R.V.'!B:B,'R.V.'!G:G)</f>
        <v>CLL 8 No. 6-91</v>
      </c>
      <c r="AR316" t="str">
        <f>_xlfn.XLOOKUP(Tabla1[[#This Row],[NIC]],'R.V.'!B:B,'R.V.'!E:E)</f>
        <v>EDUCACION</v>
      </c>
      <c r="AS316" t="str">
        <f>VLOOKUP(Tabla1[[#This Row],[NIC]],'R.V.'!B:D,3,0)</f>
        <v xml:space="preserve">CONCENTRACION TRUJILLO  </v>
      </c>
    </row>
    <row r="317" spans="1:45">
      <c r="A317">
        <v>5803386</v>
      </c>
      <c r="B317" s="10">
        <v>46111</v>
      </c>
      <c r="C317" t="s">
        <v>710</v>
      </c>
      <c r="D317" t="s">
        <v>710</v>
      </c>
      <c r="E317" t="s">
        <v>719</v>
      </c>
      <c r="F317">
        <v>5803386</v>
      </c>
      <c r="G317">
        <v>5803386332</v>
      </c>
      <c r="H317">
        <v>25812901</v>
      </c>
      <c r="I317">
        <v>5803386</v>
      </c>
      <c r="J317">
        <v>3110</v>
      </c>
      <c r="K317">
        <v>72</v>
      </c>
      <c r="L317">
        <v>290</v>
      </c>
      <c r="M317" s="10">
        <v>46095</v>
      </c>
      <c r="N317" t="s">
        <v>86</v>
      </c>
      <c r="O317" t="s">
        <v>87</v>
      </c>
      <c r="P317" s="103">
        <v>1306440</v>
      </c>
      <c r="Q317">
        <v>1177</v>
      </c>
      <c r="R317">
        <v>1079567.94</v>
      </c>
      <c r="S317" t="s">
        <v>88</v>
      </c>
      <c r="T317" t="s">
        <v>720</v>
      </c>
      <c r="U317">
        <v>46121</v>
      </c>
      <c r="V317" t="s">
        <v>713</v>
      </c>
      <c r="W317" t="s">
        <v>91</v>
      </c>
      <c r="X317" t="s">
        <v>92</v>
      </c>
      <c r="Y317" t="s">
        <v>93</v>
      </c>
      <c r="Z317">
        <v>30</v>
      </c>
      <c r="AA317" t="s">
        <v>20</v>
      </c>
      <c r="AB317">
        <v>81</v>
      </c>
      <c r="AC317" t="s">
        <v>90</v>
      </c>
      <c r="AD317" t="s">
        <v>14</v>
      </c>
      <c r="AE317" t="s">
        <v>14</v>
      </c>
      <c r="AF317" t="s">
        <v>94</v>
      </c>
      <c r="AG317" t="s">
        <v>122</v>
      </c>
      <c r="AH317" t="s">
        <v>103</v>
      </c>
      <c r="AI317" s="10">
        <v>46065</v>
      </c>
      <c r="AJ317" t="s">
        <v>714</v>
      </c>
      <c r="AK317" s="103">
        <v>1306440</v>
      </c>
      <c r="AL317" t="e">
        <v>#N/A</v>
      </c>
      <c r="AM317" t="e">
        <v>#N/A</v>
      </c>
      <c r="AN317" t="s">
        <v>5224</v>
      </c>
      <c r="AO317">
        <f>_xlfn.XLOOKUP(Tabla1[[#This Row],[NIC]],'R.V.'!B:B,'R.V.'!I:I)</f>
        <v>0</v>
      </c>
      <c r="AP317" t="str">
        <f>_xlfn.XLOOKUP(Tabla1[[#This Row],[NIC]],'R.V.'!B:B,'R.V.'!A:A)</f>
        <v>Anyela Maria Gutierrez Ochoa</v>
      </c>
      <c r="AQ317" t="str">
        <f>_xlfn.XLOOKUP(Tabla1[[#This Row],[NIC]],'R.V.'!B:B,'R.V.'!G:G)</f>
        <v>CLL 8 No. 6-91</v>
      </c>
      <c r="AR317" t="str">
        <f>_xlfn.XLOOKUP(Tabla1[[#This Row],[NIC]],'R.V.'!B:B,'R.V.'!E:E)</f>
        <v>EDUCACION</v>
      </c>
      <c r="AS317" t="str">
        <f>VLOOKUP(Tabla1[[#This Row],[NIC]],'R.V.'!B:D,3,0)</f>
        <v>ESCUELA URBANA MIXTA</v>
      </c>
    </row>
    <row r="318" spans="1:45">
      <c r="A318">
        <v>5803392</v>
      </c>
      <c r="B318" s="10">
        <v>46111</v>
      </c>
      <c r="C318" t="s">
        <v>710</v>
      </c>
      <c r="D318" t="s">
        <v>710</v>
      </c>
      <c r="E318" t="s">
        <v>719</v>
      </c>
      <c r="F318">
        <v>5803392</v>
      </c>
      <c r="G318">
        <v>5803392337</v>
      </c>
      <c r="H318">
        <v>25813057</v>
      </c>
      <c r="I318">
        <v>5803392</v>
      </c>
      <c r="J318">
        <v>3110</v>
      </c>
      <c r="K318">
        <v>60</v>
      </c>
      <c r="L318">
        <v>1</v>
      </c>
      <c r="M318" s="10">
        <v>46082</v>
      </c>
      <c r="N318" t="s">
        <v>86</v>
      </c>
      <c r="O318" t="s">
        <v>87</v>
      </c>
      <c r="P318" s="103">
        <v>4389330</v>
      </c>
      <c r="Q318">
        <v>4240</v>
      </c>
      <c r="R318">
        <v>3714324.8</v>
      </c>
      <c r="S318" t="s">
        <v>88</v>
      </c>
      <c r="T318" t="s">
        <v>4890</v>
      </c>
      <c r="U318">
        <v>46121</v>
      </c>
      <c r="V318" t="s">
        <v>713</v>
      </c>
      <c r="W318" t="s">
        <v>91</v>
      </c>
      <c r="X318" t="s">
        <v>92</v>
      </c>
      <c r="Y318" t="s">
        <v>93</v>
      </c>
      <c r="Z318">
        <v>28</v>
      </c>
      <c r="AA318" t="s">
        <v>20</v>
      </c>
      <c r="AB318">
        <v>81</v>
      </c>
      <c r="AC318" t="s">
        <v>90</v>
      </c>
      <c r="AD318" t="s">
        <v>14</v>
      </c>
      <c r="AE318" t="s">
        <v>14</v>
      </c>
      <c r="AF318" t="s">
        <v>94</v>
      </c>
      <c r="AG318" t="s">
        <v>122</v>
      </c>
      <c r="AH318" t="s">
        <v>103</v>
      </c>
      <c r="AI318" s="10">
        <v>46054</v>
      </c>
      <c r="AJ318" t="s">
        <v>714</v>
      </c>
      <c r="AK318" s="103">
        <v>4389330</v>
      </c>
      <c r="AL318" t="e">
        <v>#N/A</v>
      </c>
      <c r="AM318" t="e">
        <v>#N/A</v>
      </c>
      <c r="AN318" t="s">
        <v>5224</v>
      </c>
      <c r="AO318">
        <f>_xlfn.XLOOKUP(Tabla1[[#This Row],[NIC]],'R.V.'!B:B,'R.V.'!I:I)</f>
        <v>0</v>
      </c>
      <c r="AP318" t="str">
        <f>_xlfn.XLOOKUP(Tabla1[[#This Row],[NIC]],'R.V.'!B:B,'R.V.'!A:A)</f>
        <v>Anyela Maria Gutierrez Ochoa</v>
      </c>
      <c r="AQ318" t="str">
        <f>_xlfn.XLOOKUP(Tabla1[[#This Row],[NIC]],'R.V.'!B:B,'R.V.'!G:G)</f>
        <v>CLL 8 No. 6-91</v>
      </c>
      <c r="AR318" t="str">
        <f>_xlfn.XLOOKUP(Tabla1[[#This Row],[NIC]],'R.V.'!B:B,'R.V.'!E:E)</f>
        <v>EDUCACION</v>
      </c>
      <c r="AS318" t="str">
        <f>VLOOKUP(Tabla1[[#This Row],[NIC]],'R.V.'!B:D,3,0)</f>
        <v>COLEGIO MARIA T.S.</v>
      </c>
    </row>
    <row r="319" spans="1:45">
      <c r="A319">
        <v>5824352</v>
      </c>
      <c r="B319" s="10">
        <v>46111</v>
      </c>
      <c r="C319" t="s">
        <v>710</v>
      </c>
      <c r="D319" t="s">
        <v>710</v>
      </c>
      <c r="E319" t="s">
        <v>719</v>
      </c>
      <c r="F319">
        <v>5824352</v>
      </c>
      <c r="G319">
        <v>5824352320</v>
      </c>
      <c r="H319">
        <v>25813285</v>
      </c>
      <c r="I319">
        <v>5835860</v>
      </c>
      <c r="J319">
        <v>3110</v>
      </c>
      <c r="K319">
        <v>72</v>
      </c>
      <c r="L319">
        <v>290</v>
      </c>
      <c r="M319" s="10">
        <v>46109</v>
      </c>
      <c r="N319" t="s">
        <v>86</v>
      </c>
      <c r="O319" t="s">
        <v>87</v>
      </c>
      <c r="P319" s="103">
        <v>1676160</v>
      </c>
      <c r="Q319">
        <v>1527</v>
      </c>
      <c r="R319">
        <v>1400594.94</v>
      </c>
      <c r="S319" t="s">
        <v>88</v>
      </c>
      <c r="T319" t="s">
        <v>720</v>
      </c>
      <c r="U319">
        <v>46121</v>
      </c>
      <c r="V319" t="s">
        <v>713</v>
      </c>
      <c r="W319" t="s">
        <v>91</v>
      </c>
      <c r="X319" t="s">
        <v>92</v>
      </c>
      <c r="Y319" t="s">
        <v>93</v>
      </c>
      <c r="Z319">
        <v>32</v>
      </c>
      <c r="AA319" t="s">
        <v>20</v>
      </c>
      <c r="AB319">
        <v>81</v>
      </c>
      <c r="AC319" t="s">
        <v>90</v>
      </c>
      <c r="AD319" t="s">
        <v>14</v>
      </c>
      <c r="AE319" t="s">
        <v>14</v>
      </c>
      <c r="AF319" t="s">
        <v>94</v>
      </c>
      <c r="AG319" t="s">
        <v>122</v>
      </c>
      <c r="AH319" t="s">
        <v>103</v>
      </c>
      <c r="AI319" s="10">
        <v>46077</v>
      </c>
      <c r="AJ319" t="s">
        <v>714</v>
      </c>
      <c r="AK319" s="103">
        <v>1676160</v>
      </c>
      <c r="AL319" t="e">
        <v>#N/A</v>
      </c>
      <c r="AM319" t="e">
        <v>#N/A</v>
      </c>
      <c r="AN319" t="s">
        <v>5224</v>
      </c>
      <c r="AO319">
        <f>_xlfn.XLOOKUP(Tabla1[[#This Row],[NIC]],'R.V.'!B:B,'R.V.'!I:I)</f>
        <v>0</v>
      </c>
      <c r="AP319" t="str">
        <f>_xlfn.XLOOKUP(Tabla1[[#This Row],[NIC]],'R.V.'!B:B,'R.V.'!A:A)</f>
        <v>Anyela Maria Gutierrez Ochoa</v>
      </c>
      <c r="AQ319" t="str">
        <f>_xlfn.XLOOKUP(Tabla1[[#This Row],[NIC]],'R.V.'!B:B,'R.V.'!G:G)</f>
        <v>CLL 8 No. 6-91</v>
      </c>
      <c r="AR319" t="str">
        <f>_xlfn.XLOOKUP(Tabla1[[#This Row],[NIC]],'R.V.'!B:B,'R.V.'!E:E)</f>
        <v>EDUCACION</v>
      </c>
      <c r="AS319" t="str">
        <f>VLOOKUP(Tabla1[[#This Row],[NIC]],'R.V.'!B:D,3,0)</f>
        <v>ESCUELA LA FLORIDA (VEREDA LA FLORIDA)</v>
      </c>
    </row>
    <row r="320" spans="1:45">
      <c r="A320">
        <v>6812357</v>
      </c>
      <c r="B320" s="10">
        <v>46111</v>
      </c>
      <c r="C320" t="s">
        <v>710</v>
      </c>
      <c r="D320" t="s">
        <v>710</v>
      </c>
      <c r="E320" t="s">
        <v>719</v>
      </c>
      <c r="F320">
        <v>6812357</v>
      </c>
      <c r="G320">
        <v>6812357258</v>
      </c>
      <c r="H320">
        <v>35055646</v>
      </c>
      <c r="I320">
        <v>7207054</v>
      </c>
      <c r="J320">
        <v>3110</v>
      </c>
      <c r="K320">
        <v>72</v>
      </c>
      <c r="L320">
        <v>290</v>
      </c>
      <c r="M320" s="10">
        <v>46109</v>
      </c>
      <c r="N320" t="s">
        <v>86</v>
      </c>
      <c r="O320" t="s">
        <v>87</v>
      </c>
      <c r="P320" s="103">
        <v>373450</v>
      </c>
      <c r="Q320">
        <v>354</v>
      </c>
      <c r="R320">
        <v>324695.88</v>
      </c>
      <c r="S320" t="s">
        <v>88</v>
      </c>
      <c r="T320" t="s">
        <v>720</v>
      </c>
      <c r="U320">
        <v>46121</v>
      </c>
      <c r="V320" t="s">
        <v>713</v>
      </c>
      <c r="W320" t="s">
        <v>91</v>
      </c>
      <c r="X320" t="s">
        <v>92</v>
      </c>
      <c r="Y320" t="s">
        <v>93</v>
      </c>
      <c r="Z320">
        <v>32</v>
      </c>
      <c r="AA320" t="s">
        <v>20</v>
      </c>
      <c r="AB320">
        <v>81</v>
      </c>
      <c r="AC320" t="s">
        <v>90</v>
      </c>
      <c r="AD320" t="s">
        <v>14</v>
      </c>
      <c r="AE320" t="s">
        <v>14</v>
      </c>
      <c r="AF320" t="s">
        <v>94</v>
      </c>
      <c r="AG320" t="s">
        <v>122</v>
      </c>
      <c r="AH320" t="s">
        <v>103</v>
      </c>
      <c r="AI320" s="10">
        <v>46077</v>
      </c>
      <c r="AJ320" t="s">
        <v>717</v>
      </c>
      <c r="AK320" s="103">
        <v>373450</v>
      </c>
      <c r="AL320" t="e">
        <v>#N/A</v>
      </c>
      <c r="AM320" t="e">
        <v>#N/A</v>
      </c>
      <c r="AN320" t="s">
        <v>5224</v>
      </c>
      <c r="AO320">
        <f>_xlfn.XLOOKUP(Tabla1[[#This Row],[NIC]],'R.V.'!B:B,'R.V.'!I:I)</f>
        <v>0</v>
      </c>
      <c r="AP320" t="str">
        <f>_xlfn.XLOOKUP(Tabla1[[#This Row],[NIC]],'R.V.'!B:B,'R.V.'!A:A)</f>
        <v>Anyela Maria Gutierrez Ochoa</v>
      </c>
      <c r="AQ320" t="str">
        <f>_xlfn.XLOOKUP(Tabla1[[#This Row],[NIC]],'R.V.'!B:B,'R.V.'!G:G)</f>
        <v>CLL 8 No. 6-91</v>
      </c>
      <c r="AR320" t="str">
        <f>_xlfn.XLOOKUP(Tabla1[[#This Row],[NIC]],'R.V.'!B:B,'R.V.'!E:E)</f>
        <v>EDUCACION</v>
      </c>
      <c r="AS320" t="str">
        <f>VLOOKUP(Tabla1[[#This Row],[NIC]],'R.V.'!B:D,3,0)</f>
        <v>ESCUELA ESTADOS UNIDOS</v>
      </c>
    </row>
    <row r="321" spans="1:45">
      <c r="A321">
        <v>7592634</v>
      </c>
      <c r="B321" s="10">
        <v>46111</v>
      </c>
      <c r="C321" t="s">
        <v>710</v>
      </c>
      <c r="D321" t="s">
        <v>710</v>
      </c>
      <c r="E321" t="s">
        <v>719</v>
      </c>
      <c r="F321">
        <v>7592634</v>
      </c>
      <c r="G321">
        <v>7592634193</v>
      </c>
      <c r="H321">
        <v>36025235</v>
      </c>
      <c r="I321">
        <v>8675815</v>
      </c>
      <c r="J321">
        <v>3110</v>
      </c>
      <c r="K321">
        <v>60</v>
      </c>
      <c r="L321">
        <v>1</v>
      </c>
      <c r="M321" s="10">
        <v>46082</v>
      </c>
      <c r="N321" t="s">
        <v>155</v>
      </c>
      <c r="O321" t="s">
        <v>156</v>
      </c>
      <c r="P321" s="103">
        <v>17306780</v>
      </c>
      <c r="Q321">
        <v>22000</v>
      </c>
      <c r="R321">
        <v>15451128</v>
      </c>
      <c r="S321" t="s">
        <v>88</v>
      </c>
      <c r="T321" t="s">
        <v>4891</v>
      </c>
      <c r="U321">
        <v>46121</v>
      </c>
      <c r="V321" t="s">
        <v>713</v>
      </c>
      <c r="W321" t="s">
        <v>111</v>
      </c>
      <c r="X321" t="s">
        <v>130</v>
      </c>
      <c r="Y321" t="s">
        <v>93</v>
      </c>
      <c r="Z321">
        <v>28</v>
      </c>
      <c r="AA321" t="s">
        <v>20</v>
      </c>
      <c r="AB321">
        <v>81</v>
      </c>
      <c r="AC321" t="s">
        <v>90</v>
      </c>
      <c r="AD321" t="s">
        <v>14</v>
      </c>
      <c r="AE321" t="s">
        <v>14</v>
      </c>
      <c r="AF321" t="s">
        <v>94</v>
      </c>
      <c r="AG321" t="s">
        <v>122</v>
      </c>
      <c r="AH321" t="s">
        <v>103</v>
      </c>
      <c r="AI321" s="10">
        <v>46054</v>
      </c>
      <c r="AJ321" t="s">
        <v>586</v>
      </c>
      <c r="AK321" s="103">
        <v>17306780</v>
      </c>
      <c r="AL321" t="e">
        <v>#N/A</v>
      </c>
      <c r="AM321" t="e">
        <v>#N/A</v>
      </c>
      <c r="AN321" t="s">
        <v>5224</v>
      </c>
      <c r="AO321">
        <f>_xlfn.XLOOKUP(Tabla1[[#This Row],[NIC]],'R.V.'!B:B,'R.V.'!I:I)</f>
        <v>0</v>
      </c>
      <c r="AP321" t="str">
        <f>_xlfn.XLOOKUP(Tabla1[[#This Row],[NIC]],'R.V.'!B:B,'R.V.'!A:A)</f>
        <v>Anyela Maria Gutierrez Ochoa</v>
      </c>
      <c r="AQ321" t="str">
        <f>_xlfn.XLOOKUP(Tabla1[[#This Row],[NIC]],'R.V.'!B:B,'R.V.'!G:G)</f>
        <v>CLL 8 No. 6-91</v>
      </c>
      <c r="AR321" t="str">
        <f>_xlfn.XLOOKUP(Tabla1[[#This Row],[NIC]],'R.V.'!B:B,'R.V.'!E:E)</f>
        <v>EDUCACION</v>
      </c>
      <c r="AS321" t="str">
        <f>VLOOKUP(Tabla1[[#This Row],[NIC]],'R.V.'!B:D,3,0)</f>
        <v>ESCUELA TRUJILLO</v>
      </c>
    </row>
    <row r="322" spans="1:45">
      <c r="A322">
        <v>7859481</v>
      </c>
      <c r="B322" s="10">
        <v>46111</v>
      </c>
      <c r="C322" t="s">
        <v>710</v>
      </c>
      <c r="D322" t="s">
        <v>710</v>
      </c>
      <c r="E322" t="s">
        <v>719</v>
      </c>
      <c r="F322">
        <v>7859481</v>
      </c>
      <c r="G322">
        <v>7859481117</v>
      </c>
      <c r="H322">
        <v>25812509</v>
      </c>
      <c r="I322">
        <v>4048677</v>
      </c>
      <c r="J322">
        <v>3110</v>
      </c>
      <c r="K322">
        <v>64</v>
      </c>
      <c r="L322">
        <v>14</v>
      </c>
      <c r="M322" s="10">
        <v>46082</v>
      </c>
      <c r="N322" t="s">
        <v>155</v>
      </c>
      <c r="O322" t="s">
        <v>156</v>
      </c>
      <c r="P322" s="103">
        <v>18747150</v>
      </c>
      <c r="Q322">
        <v>23981</v>
      </c>
      <c r="R322">
        <v>16826035.68</v>
      </c>
      <c r="S322" t="s">
        <v>88</v>
      </c>
      <c r="T322" t="s">
        <v>4892</v>
      </c>
      <c r="U322">
        <v>46121</v>
      </c>
      <c r="V322" t="s">
        <v>713</v>
      </c>
      <c r="W322" t="s">
        <v>111</v>
      </c>
      <c r="X322" t="s">
        <v>130</v>
      </c>
      <c r="Y322" t="s">
        <v>121</v>
      </c>
      <c r="Z322">
        <v>28</v>
      </c>
      <c r="AA322" t="s">
        <v>20</v>
      </c>
      <c r="AB322">
        <v>81</v>
      </c>
      <c r="AC322" t="s">
        <v>90</v>
      </c>
      <c r="AD322" t="s">
        <v>14</v>
      </c>
      <c r="AE322" t="s">
        <v>14</v>
      </c>
      <c r="AF322" t="s">
        <v>94</v>
      </c>
      <c r="AG322" t="s">
        <v>122</v>
      </c>
      <c r="AH322" t="s">
        <v>103</v>
      </c>
      <c r="AI322" s="10">
        <v>46054</v>
      </c>
      <c r="AJ322" t="s">
        <v>586</v>
      </c>
      <c r="AK322" s="103">
        <v>171721280</v>
      </c>
      <c r="AL322" t="e">
        <v>#N/A</v>
      </c>
      <c r="AM322" t="e">
        <v>#N/A</v>
      </c>
      <c r="AN322" t="s">
        <v>5224</v>
      </c>
      <c r="AO322">
        <f>_xlfn.XLOOKUP(Tabla1[[#This Row],[NIC]],'R.V.'!B:B,'R.V.'!I:I)</f>
        <v>0</v>
      </c>
      <c r="AP322" t="str">
        <f>_xlfn.XLOOKUP(Tabla1[[#This Row],[NIC]],'R.V.'!B:B,'R.V.'!A:A)</f>
        <v>Anyela Maria Gutierrez Ochoa</v>
      </c>
      <c r="AQ322" t="str">
        <f>_xlfn.XLOOKUP(Tabla1[[#This Row],[NIC]],'R.V.'!B:B,'R.V.'!G:G)</f>
        <v>CLL 8 No. 6-91</v>
      </c>
      <c r="AR322" t="str">
        <f>_xlfn.XLOOKUP(Tabla1[[#This Row],[NIC]],'R.V.'!B:B,'R.V.'!E:E)</f>
        <v>EDUCACION</v>
      </c>
      <c r="AS322" t="str">
        <f>VLOOKUP(Tabla1[[#This Row],[NIC]],'R.V.'!B:D,3,0)</f>
        <v>COLEGIO ANGELA MARIA TORRES</v>
      </c>
    </row>
    <row r="323" spans="1:45">
      <c r="A323">
        <v>1283059</v>
      </c>
      <c r="B323" s="10">
        <v>46111</v>
      </c>
      <c r="C323" t="s">
        <v>710</v>
      </c>
      <c r="D323" t="s">
        <v>710</v>
      </c>
      <c r="E323" t="s">
        <v>711</v>
      </c>
      <c r="F323">
        <v>1283059</v>
      </c>
      <c r="G323">
        <v>1283059043</v>
      </c>
      <c r="H323">
        <v>36495314</v>
      </c>
      <c r="I323">
        <v>601402</v>
      </c>
      <c r="J323">
        <v>3110</v>
      </c>
      <c r="K323">
        <v>73</v>
      </c>
      <c r="L323">
        <v>920</v>
      </c>
      <c r="M323" s="10">
        <v>46108</v>
      </c>
      <c r="N323" t="s">
        <v>117</v>
      </c>
      <c r="O323" t="s">
        <v>118</v>
      </c>
      <c r="P323" s="103">
        <v>37920</v>
      </c>
      <c r="Q323">
        <v>0</v>
      </c>
      <c r="R323">
        <v>0</v>
      </c>
      <c r="S323" t="s">
        <v>88</v>
      </c>
      <c r="T323" t="s">
        <v>4893</v>
      </c>
      <c r="U323">
        <v>46121</v>
      </c>
      <c r="V323" t="s">
        <v>713</v>
      </c>
      <c r="W323" t="s">
        <v>91</v>
      </c>
      <c r="X323" t="s">
        <v>92</v>
      </c>
      <c r="Y323" t="s">
        <v>93</v>
      </c>
      <c r="Z323">
        <v>32</v>
      </c>
      <c r="AA323" t="s">
        <v>20</v>
      </c>
      <c r="AB323">
        <v>82</v>
      </c>
      <c r="AC323" t="s">
        <v>90</v>
      </c>
      <c r="AD323" t="s">
        <v>14</v>
      </c>
      <c r="AE323" t="s">
        <v>14</v>
      </c>
      <c r="AF323" t="s">
        <v>94</v>
      </c>
      <c r="AG323" t="s">
        <v>122</v>
      </c>
      <c r="AH323" t="s">
        <v>124</v>
      </c>
      <c r="AI323" s="10">
        <v>46076</v>
      </c>
      <c r="AJ323" t="s">
        <v>714</v>
      </c>
      <c r="AK323" s="103">
        <v>37920</v>
      </c>
      <c r="AL323" t="e">
        <v>#N/A</v>
      </c>
      <c r="AM323" t="e">
        <v>#N/A</v>
      </c>
      <c r="AN323" t="s">
        <v>5224</v>
      </c>
      <c r="AO323">
        <f>_xlfn.XLOOKUP(Tabla1[[#This Row],[NIC]],'R.V.'!B:B,'R.V.'!I:I)</f>
        <v>0</v>
      </c>
      <c r="AP323" t="str">
        <f>_xlfn.XLOOKUP(Tabla1[[#This Row],[NIC]],'R.V.'!B:B,'R.V.'!A:A)</f>
        <v>Anyela Maria Gutierrez Ochoa</v>
      </c>
      <c r="AQ323" t="str">
        <f>_xlfn.XLOOKUP(Tabla1[[#This Row],[NIC]],'R.V.'!B:B,'R.V.'!G:G)</f>
        <v>CLL 8 No. 6-91</v>
      </c>
      <c r="AR323" t="str">
        <f>_xlfn.XLOOKUP(Tabla1[[#This Row],[NIC]],'R.V.'!B:B,'R.V.'!E:E)</f>
        <v>PROPIOS</v>
      </c>
      <c r="AS323" t="str">
        <f>VLOOKUP(Tabla1[[#This Row],[NIC]],'R.V.'!B:D,3,0)</f>
        <v>PLAN HT CIUDADELA MUNICIPAL</v>
      </c>
    </row>
    <row r="324" spans="1:45">
      <c r="A324">
        <v>1337137</v>
      </c>
      <c r="B324" s="10">
        <v>46111</v>
      </c>
      <c r="C324" t="s">
        <v>710</v>
      </c>
      <c r="D324" t="s">
        <v>710</v>
      </c>
      <c r="E324" t="s">
        <v>711</v>
      </c>
      <c r="F324">
        <v>1337137</v>
      </c>
      <c r="G324">
        <v>1337137026</v>
      </c>
      <c r="H324">
        <v>25812557</v>
      </c>
      <c r="I324">
        <v>745181</v>
      </c>
      <c r="J324">
        <v>3110</v>
      </c>
      <c r="K324">
        <v>50</v>
      </c>
      <c r="L324">
        <v>2007</v>
      </c>
      <c r="M324" s="10">
        <v>46108</v>
      </c>
      <c r="N324" t="s">
        <v>117</v>
      </c>
      <c r="O324" t="s">
        <v>118</v>
      </c>
      <c r="P324" s="103">
        <v>7056780</v>
      </c>
      <c r="Q324">
        <v>7200</v>
      </c>
      <c r="R324">
        <v>6357456</v>
      </c>
      <c r="S324" t="s">
        <v>88</v>
      </c>
      <c r="T324" t="s">
        <v>722</v>
      </c>
      <c r="U324">
        <v>46121</v>
      </c>
      <c r="V324" t="s">
        <v>713</v>
      </c>
      <c r="W324" t="s">
        <v>91</v>
      </c>
      <c r="X324" t="s">
        <v>130</v>
      </c>
      <c r="Y324" t="s">
        <v>93</v>
      </c>
      <c r="Z324">
        <v>32</v>
      </c>
      <c r="AA324" t="s">
        <v>20</v>
      </c>
      <c r="AB324">
        <v>82</v>
      </c>
      <c r="AC324" t="s">
        <v>90</v>
      </c>
      <c r="AD324" t="s">
        <v>14</v>
      </c>
      <c r="AE324" t="s">
        <v>14</v>
      </c>
      <c r="AF324" t="s">
        <v>94</v>
      </c>
      <c r="AG324" t="s">
        <v>122</v>
      </c>
      <c r="AH324" t="s">
        <v>124</v>
      </c>
      <c r="AI324" s="10">
        <v>46076</v>
      </c>
      <c r="AJ324" t="s">
        <v>714</v>
      </c>
      <c r="AK324" s="103">
        <v>7056780</v>
      </c>
      <c r="AL324" t="e">
        <v>#N/A</v>
      </c>
      <c r="AM324" t="e">
        <v>#N/A</v>
      </c>
      <c r="AN324" t="s">
        <v>5224</v>
      </c>
      <c r="AO324">
        <f>_xlfn.XLOOKUP(Tabla1[[#This Row],[NIC]],'R.V.'!B:B,'R.V.'!I:I)</f>
        <v>0</v>
      </c>
      <c r="AP324" t="str">
        <f>_xlfn.XLOOKUP(Tabla1[[#This Row],[NIC]],'R.V.'!B:B,'R.V.'!A:A)</f>
        <v>Anyela Maria Gutierrez Ochoa</v>
      </c>
      <c r="AQ324" t="str">
        <f>_xlfn.XLOOKUP(Tabla1[[#This Row],[NIC]],'R.V.'!B:B,'R.V.'!G:G)</f>
        <v>CLL 8 No. 6-91</v>
      </c>
      <c r="AR324" t="str">
        <f>_xlfn.XLOOKUP(Tabla1[[#This Row],[NIC]],'R.V.'!B:B,'R.V.'!E:E)</f>
        <v>PROPIOS</v>
      </c>
      <c r="AS324" t="str">
        <f>VLOOKUP(Tabla1[[#This Row],[NIC]],'R.V.'!B:D,3,0)</f>
        <v>CAM BECERRIL</v>
      </c>
    </row>
    <row r="325" spans="1:45">
      <c r="A325">
        <v>1437469</v>
      </c>
      <c r="B325" s="10">
        <v>46111</v>
      </c>
      <c r="C325" t="s">
        <v>710</v>
      </c>
      <c r="D325" t="s">
        <v>710</v>
      </c>
      <c r="E325" t="s">
        <v>711</v>
      </c>
      <c r="F325">
        <v>1437469</v>
      </c>
      <c r="G325">
        <v>1437469005</v>
      </c>
      <c r="H325">
        <v>36585999</v>
      </c>
      <c r="I325">
        <v>1056612</v>
      </c>
      <c r="J325">
        <v>3110</v>
      </c>
      <c r="K325">
        <v>72</v>
      </c>
      <c r="L325">
        <v>300</v>
      </c>
      <c r="M325" s="10">
        <v>46095</v>
      </c>
      <c r="N325" t="s">
        <v>117</v>
      </c>
      <c r="O325" t="s">
        <v>118</v>
      </c>
      <c r="P325" s="103">
        <v>541690</v>
      </c>
      <c r="Q325">
        <v>530</v>
      </c>
      <c r="R325">
        <v>486126.6</v>
      </c>
      <c r="S325" t="s">
        <v>88</v>
      </c>
      <c r="T325" t="s">
        <v>712</v>
      </c>
      <c r="U325">
        <v>46121</v>
      </c>
      <c r="V325" t="s">
        <v>713</v>
      </c>
      <c r="W325" t="s">
        <v>91</v>
      </c>
      <c r="X325" t="s">
        <v>92</v>
      </c>
      <c r="Y325" t="s">
        <v>93</v>
      </c>
      <c r="Z325">
        <v>30</v>
      </c>
      <c r="AA325" t="s">
        <v>20</v>
      </c>
      <c r="AB325">
        <v>82</v>
      </c>
      <c r="AC325" t="s">
        <v>90</v>
      </c>
      <c r="AD325" t="s">
        <v>14</v>
      </c>
      <c r="AE325" t="s">
        <v>14</v>
      </c>
      <c r="AF325" t="s">
        <v>94</v>
      </c>
      <c r="AG325" t="s">
        <v>122</v>
      </c>
      <c r="AH325" t="s">
        <v>141</v>
      </c>
      <c r="AI325" s="10">
        <v>46065</v>
      </c>
      <c r="AJ325" t="s">
        <v>586</v>
      </c>
      <c r="AK325" s="103">
        <v>541690</v>
      </c>
      <c r="AL325" t="e">
        <v>#N/A</v>
      </c>
      <c r="AM325" t="e">
        <v>#N/A</v>
      </c>
      <c r="AN325" t="s">
        <v>5224</v>
      </c>
      <c r="AO325">
        <f>_xlfn.XLOOKUP(Tabla1[[#This Row],[NIC]],'R.V.'!B:B,'R.V.'!I:I)</f>
        <v>0</v>
      </c>
      <c r="AP325" t="str">
        <f>_xlfn.XLOOKUP(Tabla1[[#This Row],[NIC]],'R.V.'!B:B,'R.V.'!A:A)</f>
        <v>Anyela Maria Gutierrez Ochoa</v>
      </c>
      <c r="AQ325" t="str">
        <f>_xlfn.XLOOKUP(Tabla1[[#This Row],[NIC]],'R.V.'!B:B,'R.V.'!G:G)</f>
        <v>CLL 8 No. 6-91</v>
      </c>
      <c r="AR325" t="str">
        <f>_xlfn.XLOOKUP(Tabla1[[#This Row],[NIC]],'R.V.'!B:B,'R.V.'!E:E)</f>
        <v>PROPIOS</v>
      </c>
      <c r="AS325" t="str">
        <f>VLOOKUP(Tabla1[[#This Row],[NIC]],'R.V.'!B:D,3,0)</f>
        <v>CASA DE LA MUJER ( CENTRO BECERRIL</v>
      </c>
    </row>
    <row r="326" spans="1:45">
      <c r="A326">
        <v>5803194</v>
      </c>
      <c r="B326" s="10">
        <v>46111</v>
      </c>
      <c r="C326" t="s">
        <v>710</v>
      </c>
      <c r="D326" t="s">
        <v>710</v>
      </c>
      <c r="E326" t="s">
        <v>711</v>
      </c>
      <c r="F326">
        <v>5803194</v>
      </c>
      <c r="G326">
        <v>5803194326</v>
      </c>
      <c r="H326">
        <v>25813290</v>
      </c>
      <c r="I326">
        <v>5803194</v>
      </c>
      <c r="J326">
        <v>3110</v>
      </c>
      <c r="K326">
        <v>72</v>
      </c>
      <c r="L326">
        <v>300</v>
      </c>
      <c r="M326" s="10">
        <v>46105</v>
      </c>
      <c r="N326" t="s">
        <v>117</v>
      </c>
      <c r="O326" t="s">
        <v>118</v>
      </c>
      <c r="P326" s="103">
        <v>208870</v>
      </c>
      <c r="Q326">
        <v>116</v>
      </c>
      <c r="R326">
        <v>106397.52</v>
      </c>
      <c r="S326" t="s">
        <v>88</v>
      </c>
      <c r="T326" t="s">
        <v>723</v>
      </c>
      <c r="U326">
        <v>46121</v>
      </c>
      <c r="V326" t="s">
        <v>713</v>
      </c>
      <c r="W326" t="s">
        <v>91</v>
      </c>
      <c r="X326" t="s">
        <v>92</v>
      </c>
      <c r="Y326" t="s">
        <v>121</v>
      </c>
      <c r="Z326">
        <v>32</v>
      </c>
      <c r="AA326" t="s">
        <v>20</v>
      </c>
      <c r="AB326">
        <v>82</v>
      </c>
      <c r="AC326" t="s">
        <v>90</v>
      </c>
      <c r="AD326" t="s">
        <v>14</v>
      </c>
      <c r="AE326" t="s">
        <v>14</v>
      </c>
      <c r="AF326" t="s">
        <v>94</v>
      </c>
      <c r="AG326" t="s">
        <v>122</v>
      </c>
      <c r="AH326" t="s">
        <v>187</v>
      </c>
      <c r="AI326" s="10">
        <v>46073</v>
      </c>
      <c r="AJ326" t="s">
        <v>714</v>
      </c>
      <c r="AK326" s="103">
        <v>208870</v>
      </c>
      <c r="AL326" t="e">
        <v>#N/A</v>
      </c>
      <c r="AM326" t="e">
        <v>#N/A</v>
      </c>
      <c r="AN326" t="s">
        <v>5224</v>
      </c>
      <c r="AO326">
        <f>_xlfn.XLOOKUP(Tabla1[[#This Row],[NIC]],'R.V.'!B:B,'R.V.'!I:I)</f>
        <v>0</v>
      </c>
      <c r="AP326" t="str">
        <f>_xlfn.XLOOKUP(Tabla1[[#This Row],[NIC]],'R.V.'!B:B,'R.V.'!A:A)</f>
        <v>Anyela Maria Gutierrez Ochoa</v>
      </c>
      <c r="AQ326" t="str">
        <f>_xlfn.XLOOKUP(Tabla1[[#This Row],[NIC]],'R.V.'!B:B,'R.V.'!G:G)</f>
        <v>CLL 8 No. 6-91</v>
      </c>
      <c r="AR326" t="str">
        <f>_xlfn.XLOOKUP(Tabla1[[#This Row],[NIC]],'R.V.'!B:B,'R.V.'!E:E)</f>
        <v>PROPIOS</v>
      </c>
      <c r="AS326" t="str">
        <f>VLOOKUP(Tabla1[[#This Row],[NIC]],'R.V.'!B:D,3,0)</f>
        <v>CENTRO DE ACOPIO</v>
      </c>
    </row>
    <row r="327" spans="1:45">
      <c r="A327">
        <v>5803383</v>
      </c>
      <c r="B327" s="10">
        <v>46111</v>
      </c>
      <c r="C327" t="s">
        <v>710</v>
      </c>
      <c r="D327" t="s">
        <v>710</v>
      </c>
      <c r="E327" t="s">
        <v>711</v>
      </c>
      <c r="F327">
        <v>5803383</v>
      </c>
      <c r="G327">
        <v>5803383342</v>
      </c>
      <c r="H327">
        <v>25813909</v>
      </c>
      <c r="I327">
        <v>5803383</v>
      </c>
      <c r="J327">
        <v>3110</v>
      </c>
      <c r="K327">
        <v>72</v>
      </c>
      <c r="L327">
        <v>300</v>
      </c>
      <c r="M327" s="10">
        <v>46095</v>
      </c>
      <c r="N327" t="s">
        <v>179</v>
      </c>
      <c r="O327" t="s">
        <v>180</v>
      </c>
      <c r="P327" s="103">
        <v>6271330</v>
      </c>
      <c r="Q327">
        <v>6070</v>
      </c>
      <c r="R327">
        <v>5567525.4000000004</v>
      </c>
      <c r="S327" t="s">
        <v>88</v>
      </c>
      <c r="T327" t="s">
        <v>712</v>
      </c>
      <c r="U327">
        <v>46121</v>
      </c>
      <c r="V327" t="s">
        <v>713</v>
      </c>
      <c r="W327" t="s">
        <v>91</v>
      </c>
      <c r="X327" t="s">
        <v>92</v>
      </c>
      <c r="Y327" t="s">
        <v>93</v>
      </c>
      <c r="Z327">
        <v>30</v>
      </c>
      <c r="AA327" t="s">
        <v>20</v>
      </c>
      <c r="AB327">
        <v>82</v>
      </c>
      <c r="AC327" t="s">
        <v>90</v>
      </c>
      <c r="AD327" t="s">
        <v>14</v>
      </c>
      <c r="AE327" t="s">
        <v>14</v>
      </c>
      <c r="AF327" t="s">
        <v>94</v>
      </c>
      <c r="AG327" t="s">
        <v>122</v>
      </c>
      <c r="AH327" t="s">
        <v>96</v>
      </c>
      <c r="AI327" s="10">
        <v>46065</v>
      </c>
      <c r="AJ327" t="s">
        <v>586</v>
      </c>
      <c r="AK327" s="103">
        <v>6271330</v>
      </c>
      <c r="AL327" t="e">
        <v>#N/A</v>
      </c>
      <c r="AM327" t="e">
        <v>#N/A</v>
      </c>
      <c r="AN327" t="s">
        <v>5224</v>
      </c>
      <c r="AO327">
        <f>_xlfn.XLOOKUP(Tabla1[[#This Row],[NIC]],'R.V.'!B:B,'R.V.'!I:I)</f>
        <v>0</v>
      </c>
      <c r="AP327" t="str">
        <f>_xlfn.XLOOKUP(Tabla1[[#This Row],[NIC]],'R.V.'!B:B,'R.V.'!A:A)</f>
        <v>Anyela Maria Gutierrez Ochoa</v>
      </c>
      <c r="AQ327" t="str">
        <f>_xlfn.XLOOKUP(Tabla1[[#This Row],[NIC]],'R.V.'!B:B,'R.V.'!G:G)</f>
        <v>CLL 8 No. 6-91</v>
      </c>
      <c r="AR327" t="str">
        <f>_xlfn.XLOOKUP(Tabla1[[#This Row],[NIC]],'R.V.'!B:B,'R.V.'!E:E)</f>
        <v>PROPIOS</v>
      </c>
      <c r="AS327" t="str">
        <f>VLOOKUP(Tabla1[[#This Row],[NIC]],'R.V.'!B:D,3,0)</f>
        <v>MERCADO PUBLICO      F</v>
      </c>
    </row>
    <row r="328" spans="1:45">
      <c r="A328">
        <v>5819036</v>
      </c>
      <c r="B328" s="10">
        <v>46111</v>
      </c>
      <c r="C328" t="s">
        <v>710</v>
      </c>
      <c r="D328" t="s">
        <v>710</v>
      </c>
      <c r="E328" t="s">
        <v>711</v>
      </c>
      <c r="F328">
        <v>5819036</v>
      </c>
      <c r="G328">
        <v>5819036350</v>
      </c>
      <c r="H328">
        <v>25813060</v>
      </c>
      <c r="I328">
        <v>5825228</v>
      </c>
      <c r="J328">
        <v>3110</v>
      </c>
      <c r="K328">
        <v>72</v>
      </c>
      <c r="L328">
        <v>300</v>
      </c>
      <c r="M328" s="10">
        <v>46105</v>
      </c>
      <c r="N328" t="s">
        <v>117</v>
      </c>
      <c r="O328" t="s">
        <v>118</v>
      </c>
      <c r="P328" s="103">
        <v>4473990</v>
      </c>
      <c r="Q328">
        <v>4331</v>
      </c>
      <c r="R328">
        <v>3972479.82</v>
      </c>
      <c r="S328" t="s">
        <v>88</v>
      </c>
      <c r="T328" t="s">
        <v>712</v>
      </c>
      <c r="U328">
        <v>46121</v>
      </c>
      <c r="V328" t="s">
        <v>713</v>
      </c>
      <c r="W328" t="s">
        <v>91</v>
      </c>
      <c r="X328" t="s">
        <v>92</v>
      </c>
      <c r="Y328" t="s">
        <v>93</v>
      </c>
      <c r="Z328">
        <v>32</v>
      </c>
      <c r="AA328" t="s">
        <v>20</v>
      </c>
      <c r="AB328">
        <v>82</v>
      </c>
      <c r="AC328" t="s">
        <v>90</v>
      </c>
      <c r="AD328" t="s">
        <v>14</v>
      </c>
      <c r="AE328" t="s">
        <v>14</v>
      </c>
      <c r="AF328" t="s">
        <v>94</v>
      </c>
      <c r="AG328" t="s">
        <v>122</v>
      </c>
      <c r="AH328" t="s">
        <v>131</v>
      </c>
      <c r="AI328" s="10">
        <v>46073</v>
      </c>
      <c r="AJ328" t="s">
        <v>714</v>
      </c>
      <c r="AK328" s="103">
        <v>4473990</v>
      </c>
      <c r="AL328" t="e">
        <v>#N/A</v>
      </c>
      <c r="AM328" t="e">
        <v>#N/A</v>
      </c>
      <c r="AN328" t="s">
        <v>5224</v>
      </c>
      <c r="AO328">
        <f>_xlfn.XLOOKUP(Tabla1[[#This Row],[NIC]],'R.V.'!B:B,'R.V.'!I:I)</f>
        <v>0</v>
      </c>
      <c r="AP328" t="str">
        <f>_xlfn.XLOOKUP(Tabla1[[#This Row],[NIC]],'R.V.'!B:B,'R.V.'!A:A)</f>
        <v>Anyela Maria Gutierrez Ochoa</v>
      </c>
      <c r="AQ328" t="str">
        <f>_xlfn.XLOOKUP(Tabla1[[#This Row],[NIC]],'R.V.'!B:B,'R.V.'!G:G)</f>
        <v>CLL 8 No. 6-91</v>
      </c>
      <c r="AR328" t="str">
        <f>_xlfn.XLOOKUP(Tabla1[[#This Row],[NIC]],'R.V.'!B:B,'R.V.'!E:E)</f>
        <v>PROPIOS</v>
      </c>
      <c r="AS328" t="str">
        <f>VLOOKUP(Tabla1[[#This Row],[NIC]],'R.V.'!B:D,3,0)</f>
        <v>CASA DEL ADULTO MAYOR</v>
      </c>
    </row>
    <row r="329" spans="1:45">
      <c r="A329">
        <v>5835935</v>
      </c>
      <c r="B329" s="10">
        <v>46111</v>
      </c>
      <c r="C329" t="s">
        <v>710</v>
      </c>
      <c r="D329" t="s">
        <v>710</v>
      </c>
      <c r="E329" t="s">
        <v>711</v>
      </c>
      <c r="F329">
        <v>5835935</v>
      </c>
      <c r="G329">
        <v>5835935324</v>
      </c>
      <c r="H329">
        <v>25812927</v>
      </c>
      <c r="I329">
        <v>5859026</v>
      </c>
      <c r="J329">
        <v>3110</v>
      </c>
      <c r="K329">
        <v>72</v>
      </c>
      <c r="L329">
        <v>300</v>
      </c>
      <c r="M329" s="10">
        <v>46095</v>
      </c>
      <c r="N329" t="s">
        <v>117</v>
      </c>
      <c r="O329" t="s">
        <v>118</v>
      </c>
      <c r="P329" s="103">
        <v>183710</v>
      </c>
      <c r="Q329">
        <v>88</v>
      </c>
      <c r="R329">
        <v>80715.360000000001</v>
      </c>
      <c r="S329" t="s">
        <v>88</v>
      </c>
      <c r="T329" t="s">
        <v>712</v>
      </c>
      <c r="U329">
        <v>46121</v>
      </c>
      <c r="V329" t="s">
        <v>713</v>
      </c>
      <c r="W329" t="s">
        <v>91</v>
      </c>
      <c r="X329" t="s">
        <v>92</v>
      </c>
      <c r="Y329" t="s">
        <v>93</v>
      </c>
      <c r="Z329">
        <v>30</v>
      </c>
      <c r="AA329" t="s">
        <v>20</v>
      </c>
      <c r="AB329">
        <v>82</v>
      </c>
      <c r="AC329" t="s">
        <v>90</v>
      </c>
      <c r="AD329" t="s">
        <v>14</v>
      </c>
      <c r="AE329" t="s">
        <v>14</v>
      </c>
      <c r="AF329" t="s">
        <v>94</v>
      </c>
      <c r="AG329" t="s">
        <v>122</v>
      </c>
      <c r="AH329" t="s">
        <v>124</v>
      </c>
      <c r="AI329" s="10">
        <v>46065</v>
      </c>
      <c r="AJ329" t="s">
        <v>714</v>
      </c>
      <c r="AK329" s="103">
        <v>183710</v>
      </c>
      <c r="AL329" t="e">
        <v>#N/A</v>
      </c>
      <c r="AM329" t="e">
        <v>#N/A</v>
      </c>
      <c r="AN329" t="s">
        <v>5224</v>
      </c>
      <c r="AO329">
        <f>_xlfn.XLOOKUP(Tabla1[[#This Row],[NIC]],'R.V.'!B:B,'R.V.'!I:I)</f>
        <v>0</v>
      </c>
      <c r="AP329" t="str">
        <f>_xlfn.XLOOKUP(Tabla1[[#This Row],[NIC]],'R.V.'!B:B,'R.V.'!A:A)</f>
        <v>Anyela Maria Gutierrez Ochoa</v>
      </c>
      <c r="AQ329" t="str">
        <f>_xlfn.XLOOKUP(Tabla1[[#This Row],[NIC]],'R.V.'!B:B,'R.V.'!G:G)</f>
        <v>CLL 8 No. 6-91</v>
      </c>
      <c r="AR329" t="str">
        <f>_xlfn.XLOOKUP(Tabla1[[#This Row],[NIC]],'R.V.'!B:B,'R.V.'!E:E)</f>
        <v>PROPIOS</v>
      </c>
      <c r="AS329" t="str">
        <f>VLOOKUP(Tabla1[[#This Row],[NIC]],'R.V.'!B:D,3,0)</f>
        <v>CASA CAMPESINA</v>
      </c>
    </row>
    <row r="330" spans="1:45">
      <c r="A330">
        <v>5835998</v>
      </c>
      <c r="B330" s="10">
        <v>46111</v>
      </c>
      <c r="C330" t="s">
        <v>710</v>
      </c>
      <c r="D330" t="s">
        <v>710</v>
      </c>
      <c r="E330" t="s">
        <v>711</v>
      </c>
      <c r="F330">
        <v>5835998</v>
      </c>
      <c r="G330">
        <v>5835998340</v>
      </c>
      <c r="H330">
        <v>25812920</v>
      </c>
      <c r="I330">
        <v>5859152</v>
      </c>
      <c r="J330">
        <v>3110</v>
      </c>
      <c r="K330">
        <v>72</v>
      </c>
      <c r="L330">
        <v>300</v>
      </c>
      <c r="M330" s="10">
        <v>46095</v>
      </c>
      <c r="N330" t="s">
        <v>117</v>
      </c>
      <c r="O330" t="s">
        <v>118</v>
      </c>
      <c r="P330" s="103">
        <v>1765990</v>
      </c>
      <c r="Q330">
        <v>1625</v>
      </c>
      <c r="R330">
        <v>1490482.5</v>
      </c>
      <c r="S330" t="s">
        <v>88</v>
      </c>
      <c r="T330" t="s">
        <v>712</v>
      </c>
      <c r="U330">
        <v>46121</v>
      </c>
      <c r="V330" t="s">
        <v>713</v>
      </c>
      <c r="W330" t="s">
        <v>91</v>
      </c>
      <c r="X330" t="s">
        <v>92</v>
      </c>
      <c r="Y330" t="s">
        <v>93</v>
      </c>
      <c r="Z330">
        <v>30</v>
      </c>
      <c r="AA330" t="s">
        <v>20</v>
      </c>
      <c r="AB330">
        <v>82</v>
      </c>
      <c r="AC330" t="s">
        <v>90</v>
      </c>
      <c r="AD330" t="s">
        <v>14</v>
      </c>
      <c r="AE330" t="s">
        <v>14</v>
      </c>
      <c r="AF330" t="s">
        <v>94</v>
      </c>
      <c r="AG330" t="s">
        <v>122</v>
      </c>
      <c r="AH330" t="s">
        <v>124</v>
      </c>
      <c r="AI330" s="10">
        <v>46065</v>
      </c>
      <c r="AJ330" t="s">
        <v>714</v>
      </c>
      <c r="AK330" s="103">
        <v>1765990</v>
      </c>
      <c r="AL330" t="e">
        <v>#N/A</v>
      </c>
      <c r="AM330" t="e">
        <v>#N/A</v>
      </c>
      <c r="AN330" t="s">
        <v>5224</v>
      </c>
      <c r="AO330">
        <f>_xlfn.XLOOKUP(Tabla1[[#This Row],[NIC]],'R.V.'!B:B,'R.V.'!I:I)</f>
        <v>0</v>
      </c>
      <c r="AP330" t="str">
        <f>_xlfn.XLOOKUP(Tabla1[[#This Row],[NIC]],'R.V.'!B:B,'R.V.'!A:A)</f>
        <v>Anyela Maria Gutierrez Ochoa</v>
      </c>
      <c r="AQ330" t="str">
        <f>_xlfn.XLOOKUP(Tabla1[[#This Row],[NIC]],'R.V.'!B:B,'R.V.'!G:G)</f>
        <v>CLL 8 No. 6-91</v>
      </c>
      <c r="AR330" t="str">
        <f>_xlfn.XLOOKUP(Tabla1[[#This Row],[NIC]],'R.V.'!B:B,'R.V.'!E:E)</f>
        <v>PROPIOS</v>
      </c>
      <c r="AS330" t="str">
        <f>VLOOKUP(Tabla1[[#This Row],[NIC]],'R.V.'!B:D,3,0)</f>
        <v>CASA CULT. DANIEL TORRES</v>
      </c>
    </row>
    <row r="331" spans="1:45">
      <c r="A331">
        <v>6654709</v>
      </c>
      <c r="B331" s="10">
        <v>46111</v>
      </c>
      <c r="C331" t="s">
        <v>710</v>
      </c>
      <c r="D331" t="s">
        <v>710</v>
      </c>
      <c r="E331" t="s">
        <v>711</v>
      </c>
      <c r="F331">
        <v>6654709</v>
      </c>
      <c r="G331">
        <v>6654709248</v>
      </c>
      <c r="H331">
        <v>35033850</v>
      </c>
      <c r="I331">
        <v>6979244</v>
      </c>
      <c r="J331">
        <v>3110</v>
      </c>
      <c r="K331">
        <v>50</v>
      </c>
      <c r="L331">
        <v>2007</v>
      </c>
      <c r="M331" s="10">
        <v>46108</v>
      </c>
      <c r="N331" t="s">
        <v>117</v>
      </c>
      <c r="O331" t="s">
        <v>118</v>
      </c>
      <c r="P331" s="103">
        <v>7650570</v>
      </c>
      <c r="Q331">
        <v>7740</v>
      </c>
      <c r="R331">
        <v>6834265.2000000002</v>
      </c>
      <c r="S331" t="s">
        <v>88</v>
      </c>
      <c r="T331" t="s">
        <v>724</v>
      </c>
      <c r="U331">
        <v>46121</v>
      </c>
      <c r="V331" t="s">
        <v>713</v>
      </c>
      <c r="W331" t="s">
        <v>91</v>
      </c>
      <c r="X331" t="s">
        <v>130</v>
      </c>
      <c r="Y331" t="s">
        <v>93</v>
      </c>
      <c r="Z331">
        <v>32</v>
      </c>
      <c r="AA331" t="s">
        <v>20</v>
      </c>
      <c r="AB331">
        <v>82</v>
      </c>
      <c r="AC331" t="s">
        <v>90</v>
      </c>
      <c r="AD331" t="s">
        <v>14</v>
      </c>
      <c r="AE331" t="s">
        <v>14</v>
      </c>
      <c r="AF331" t="s">
        <v>94</v>
      </c>
      <c r="AG331" t="s">
        <v>122</v>
      </c>
      <c r="AH331" t="s">
        <v>124</v>
      </c>
      <c r="AI331" s="10">
        <v>46076</v>
      </c>
      <c r="AJ331" t="s">
        <v>714</v>
      </c>
      <c r="AK331" s="103">
        <v>7650570</v>
      </c>
      <c r="AL331" t="e">
        <v>#N/A</v>
      </c>
      <c r="AM331" t="e">
        <v>#N/A</v>
      </c>
      <c r="AN331" t="s">
        <v>5224</v>
      </c>
      <c r="AO331">
        <f>_xlfn.XLOOKUP(Tabla1[[#This Row],[NIC]],'R.V.'!B:B,'R.V.'!I:I)</f>
        <v>0</v>
      </c>
      <c r="AP331" t="str">
        <f>_xlfn.XLOOKUP(Tabla1[[#This Row],[NIC]],'R.V.'!B:B,'R.V.'!A:A)</f>
        <v>Anyela Maria Gutierrez Ochoa</v>
      </c>
      <c r="AQ331" t="str">
        <f>_xlfn.XLOOKUP(Tabla1[[#This Row],[NIC]],'R.V.'!B:B,'R.V.'!G:G)</f>
        <v>CLL 8 No. 6-91</v>
      </c>
      <c r="AR331" t="str">
        <f>_xlfn.XLOOKUP(Tabla1[[#This Row],[NIC]],'R.V.'!B:B,'R.V.'!E:E)</f>
        <v>PROPIOS</v>
      </c>
      <c r="AS331" t="str">
        <f>VLOOKUP(Tabla1[[#This Row],[NIC]],'R.V.'!B:D,3,0)</f>
        <v>NUEVO PALACIO MUNICIPAL</v>
      </c>
    </row>
    <row r="332" spans="1:45">
      <c r="A332">
        <v>6889641</v>
      </c>
      <c r="B332" s="10">
        <v>46111</v>
      </c>
      <c r="C332" t="s">
        <v>710</v>
      </c>
      <c r="D332" t="s">
        <v>710</v>
      </c>
      <c r="E332" t="s">
        <v>711</v>
      </c>
      <c r="F332">
        <v>6889641</v>
      </c>
      <c r="G332">
        <v>6889641232</v>
      </c>
      <c r="H332">
        <v>35100501</v>
      </c>
      <c r="I332">
        <v>7692394</v>
      </c>
      <c r="J332">
        <v>3110</v>
      </c>
      <c r="K332">
        <v>72</v>
      </c>
      <c r="L332">
        <v>300</v>
      </c>
      <c r="M332" s="10">
        <v>46109</v>
      </c>
      <c r="N332" t="s">
        <v>117</v>
      </c>
      <c r="O332" t="s">
        <v>118</v>
      </c>
      <c r="P332" s="103">
        <v>37930</v>
      </c>
      <c r="Q332">
        <v>0</v>
      </c>
      <c r="R332">
        <v>0</v>
      </c>
      <c r="S332" t="s">
        <v>88</v>
      </c>
      <c r="T332" t="s">
        <v>712</v>
      </c>
      <c r="U332">
        <v>46121</v>
      </c>
      <c r="V332" t="s">
        <v>713</v>
      </c>
      <c r="W332" t="s">
        <v>91</v>
      </c>
      <c r="X332" t="s">
        <v>92</v>
      </c>
      <c r="Y332" t="s">
        <v>121</v>
      </c>
      <c r="Z332">
        <v>32</v>
      </c>
      <c r="AA332" t="s">
        <v>20</v>
      </c>
      <c r="AB332">
        <v>82</v>
      </c>
      <c r="AC332" t="s">
        <v>90</v>
      </c>
      <c r="AD332" t="s">
        <v>14</v>
      </c>
      <c r="AE332" t="s">
        <v>14</v>
      </c>
      <c r="AF332" t="s">
        <v>94</v>
      </c>
      <c r="AG332" t="s">
        <v>122</v>
      </c>
      <c r="AH332" t="s">
        <v>112</v>
      </c>
      <c r="AI332" s="10">
        <v>46077</v>
      </c>
      <c r="AJ332" t="s">
        <v>717</v>
      </c>
      <c r="AK332" s="103">
        <v>37930</v>
      </c>
      <c r="AL332" t="e">
        <v>#N/A</v>
      </c>
      <c r="AM332" t="e">
        <v>#N/A</v>
      </c>
      <c r="AN332" t="s">
        <v>5224</v>
      </c>
      <c r="AO332">
        <f>_xlfn.XLOOKUP(Tabla1[[#This Row],[NIC]],'R.V.'!B:B,'R.V.'!I:I)</f>
        <v>0</v>
      </c>
      <c r="AP332" t="str">
        <f>_xlfn.XLOOKUP(Tabla1[[#This Row],[NIC]],'R.V.'!B:B,'R.V.'!A:A)</f>
        <v>Anyela Maria Gutierrez Ochoa</v>
      </c>
      <c r="AQ332" t="str">
        <f>_xlfn.XLOOKUP(Tabla1[[#This Row],[NIC]],'R.V.'!B:B,'R.V.'!G:G)</f>
        <v>CLL 8 No. 6-91</v>
      </c>
      <c r="AR332" t="str">
        <f>_xlfn.XLOOKUP(Tabla1[[#This Row],[NIC]],'R.V.'!B:B,'R.V.'!E:E)</f>
        <v>PROPIOS</v>
      </c>
      <c r="AS332" t="str">
        <f>VLOOKUP(Tabla1[[#This Row],[NIC]],'R.V.'!B:D,3,0)</f>
        <v>ESTADOS UNIDOS PUESTO DE SALUD</v>
      </c>
    </row>
    <row r="333" spans="1:45">
      <c r="A333">
        <v>7827959</v>
      </c>
      <c r="B333" s="10">
        <v>46111</v>
      </c>
      <c r="C333" t="s">
        <v>710</v>
      </c>
      <c r="D333" t="s">
        <v>710</v>
      </c>
      <c r="E333" t="s">
        <v>711</v>
      </c>
      <c r="F333">
        <v>7827959</v>
      </c>
      <c r="G333">
        <v>7827959131</v>
      </c>
      <c r="H333">
        <v>36125303</v>
      </c>
      <c r="I333">
        <v>3930835</v>
      </c>
      <c r="J333">
        <v>3110</v>
      </c>
      <c r="K333">
        <v>50</v>
      </c>
      <c r="L333">
        <v>2007</v>
      </c>
      <c r="M333" s="10">
        <v>46108</v>
      </c>
      <c r="N333" t="s">
        <v>117</v>
      </c>
      <c r="O333" t="s">
        <v>118</v>
      </c>
      <c r="P333" s="103">
        <v>14413320</v>
      </c>
      <c r="Q333">
        <v>14640</v>
      </c>
      <c r="R333">
        <v>12926827.199999999</v>
      </c>
      <c r="S333" t="s">
        <v>88</v>
      </c>
      <c r="T333" t="s">
        <v>4894</v>
      </c>
      <c r="U333">
        <v>46121</v>
      </c>
      <c r="V333" t="s">
        <v>713</v>
      </c>
      <c r="W333" t="s">
        <v>91</v>
      </c>
      <c r="X333" t="s">
        <v>130</v>
      </c>
      <c r="Y333" t="s">
        <v>93</v>
      </c>
      <c r="Z333">
        <v>32</v>
      </c>
      <c r="AA333" t="s">
        <v>20</v>
      </c>
      <c r="AB333">
        <v>82</v>
      </c>
      <c r="AC333" t="s">
        <v>90</v>
      </c>
      <c r="AD333" t="s">
        <v>14</v>
      </c>
      <c r="AE333" t="s">
        <v>14</v>
      </c>
      <c r="AF333" t="s">
        <v>94</v>
      </c>
      <c r="AG333" t="s">
        <v>122</v>
      </c>
      <c r="AH333" t="s">
        <v>132</v>
      </c>
      <c r="AI333" s="10">
        <v>46076</v>
      </c>
      <c r="AJ333" t="s">
        <v>586</v>
      </c>
      <c r="AK333" s="103">
        <v>14413320</v>
      </c>
      <c r="AL333" t="e">
        <v>#N/A</v>
      </c>
      <c r="AM333" t="e">
        <v>#N/A</v>
      </c>
      <c r="AN333" t="s">
        <v>5224</v>
      </c>
      <c r="AO333">
        <f>_xlfn.XLOOKUP(Tabla1[[#This Row],[NIC]],'R.V.'!B:B,'R.V.'!I:I)</f>
        <v>0</v>
      </c>
      <c r="AP333" t="str">
        <f>_xlfn.XLOOKUP(Tabla1[[#This Row],[NIC]],'R.V.'!B:B,'R.V.'!A:A)</f>
        <v>Anyela Maria Gutierrez Ochoa</v>
      </c>
      <c r="AQ333" t="str">
        <f>_xlfn.XLOOKUP(Tabla1[[#This Row],[NIC]],'R.V.'!B:B,'R.V.'!G:G)</f>
        <v>CLL 8 No. 6-91</v>
      </c>
      <c r="AR333" t="str">
        <f>_xlfn.XLOOKUP(Tabla1[[#This Row],[NIC]],'R.V.'!B:B,'R.V.'!E:E)</f>
        <v>PROPIOS</v>
      </c>
      <c r="AS333" t="str">
        <f>VLOOKUP(Tabla1[[#This Row],[NIC]],'R.V.'!B:D,3,0)</f>
        <v>CANCHA DE FUTBOL TRUJILLO</v>
      </c>
    </row>
    <row r="334" spans="1:45">
      <c r="A334">
        <v>7967745</v>
      </c>
      <c r="B334" s="10">
        <v>46111</v>
      </c>
      <c r="C334" t="s">
        <v>710</v>
      </c>
      <c r="D334" t="s">
        <v>710</v>
      </c>
      <c r="E334" t="s">
        <v>711</v>
      </c>
      <c r="F334">
        <v>7967745</v>
      </c>
      <c r="G334">
        <v>7967745087</v>
      </c>
      <c r="H334">
        <v>36171870</v>
      </c>
      <c r="I334">
        <v>8892299</v>
      </c>
      <c r="J334">
        <v>3110</v>
      </c>
      <c r="K334">
        <v>72</v>
      </c>
      <c r="L334">
        <v>300</v>
      </c>
      <c r="M334" s="10">
        <v>46105</v>
      </c>
      <c r="N334" t="s">
        <v>117</v>
      </c>
      <c r="O334" t="s">
        <v>118</v>
      </c>
      <c r="P334" s="103">
        <v>483870</v>
      </c>
      <c r="Q334">
        <v>433</v>
      </c>
      <c r="R334">
        <v>397156.26</v>
      </c>
      <c r="S334" t="s">
        <v>88</v>
      </c>
      <c r="T334" t="s">
        <v>712</v>
      </c>
      <c r="U334">
        <v>46121</v>
      </c>
      <c r="V334" t="s">
        <v>713</v>
      </c>
      <c r="W334" t="s">
        <v>91</v>
      </c>
      <c r="X334" t="s">
        <v>92</v>
      </c>
      <c r="Y334" t="s">
        <v>93</v>
      </c>
      <c r="Z334">
        <v>32</v>
      </c>
      <c r="AA334" t="s">
        <v>20</v>
      </c>
      <c r="AB334">
        <v>82</v>
      </c>
      <c r="AC334" t="s">
        <v>90</v>
      </c>
      <c r="AD334" t="s">
        <v>14</v>
      </c>
      <c r="AE334" t="s">
        <v>14</v>
      </c>
      <c r="AF334" t="s">
        <v>94</v>
      </c>
      <c r="AG334" t="s">
        <v>122</v>
      </c>
      <c r="AH334" t="s">
        <v>124</v>
      </c>
      <c r="AI334" s="10">
        <v>46073</v>
      </c>
      <c r="AJ334" t="s">
        <v>714</v>
      </c>
      <c r="AK334" s="103">
        <v>483870</v>
      </c>
      <c r="AL334" t="e">
        <v>#N/A</v>
      </c>
      <c r="AM334" t="e">
        <v>#N/A</v>
      </c>
      <c r="AN334" t="s">
        <v>5224</v>
      </c>
      <c r="AO334">
        <f>_xlfn.XLOOKUP(Tabla1[[#This Row],[NIC]],'R.V.'!B:B,'R.V.'!I:I)</f>
        <v>0</v>
      </c>
      <c r="AP334" t="str">
        <f>_xlfn.XLOOKUP(Tabla1[[#This Row],[NIC]],'R.V.'!B:B,'R.V.'!A:A)</f>
        <v>Anyela Maria Gutierrez Ochoa</v>
      </c>
      <c r="AQ334" t="str">
        <f>_xlfn.XLOOKUP(Tabla1[[#This Row],[NIC]],'R.V.'!B:B,'R.V.'!G:G)</f>
        <v>CLL 8 No. 6-91</v>
      </c>
      <c r="AR334" t="str">
        <f>_xlfn.XLOOKUP(Tabla1[[#This Row],[NIC]],'R.V.'!B:B,'R.V.'!E:E)</f>
        <v>PROPIOS</v>
      </c>
      <c r="AS334" t="str">
        <f>VLOOKUP(Tabla1[[#This Row],[NIC]],'R.V.'!B:D,3,0)</f>
        <v>BIBLIOTECA</v>
      </c>
    </row>
    <row r="335" spans="1:45">
      <c r="A335">
        <v>5836082</v>
      </c>
      <c r="B335" s="10">
        <v>46111</v>
      </c>
      <c r="C335" t="s">
        <v>725</v>
      </c>
      <c r="D335" t="s">
        <v>725</v>
      </c>
      <c r="E335" t="s">
        <v>726</v>
      </c>
      <c r="F335">
        <v>5836082</v>
      </c>
      <c r="G335">
        <v>5836082344</v>
      </c>
      <c r="H335">
        <v>25813299</v>
      </c>
      <c r="I335">
        <v>5859320</v>
      </c>
      <c r="J335">
        <v>3110</v>
      </c>
      <c r="K335">
        <v>72</v>
      </c>
      <c r="L335">
        <v>300</v>
      </c>
      <c r="M335" s="10">
        <v>46109</v>
      </c>
      <c r="N335" t="s">
        <v>137</v>
      </c>
      <c r="O335" t="s">
        <v>138</v>
      </c>
      <c r="P335" s="103">
        <v>1962850</v>
      </c>
      <c r="Q335">
        <v>1712</v>
      </c>
      <c r="R335">
        <v>1727305.28</v>
      </c>
      <c r="S335" t="s">
        <v>88</v>
      </c>
      <c r="T335" t="s">
        <v>727</v>
      </c>
      <c r="U335">
        <v>46126</v>
      </c>
      <c r="V335" t="s">
        <v>713</v>
      </c>
      <c r="W335" t="s">
        <v>91</v>
      </c>
      <c r="X335" t="s">
        <v>92</v>
      </c>
      <c r="Y335" t="s">
        <v>93</v>
      </c>
      <c r="Z335">
        <v>32</v>
      </c>
      <c r="AA335" t="s">
        <v>20</v>
      </c>
      <c r="AB335">
        <v>83</v>
      </c>
      <c r="AC335" t="s">
        <v>90</v>
      </c>
      <c r="AD335" t="s">
        <v>14</v>
      </c>
      <c r="AE335" t="s">
        <v>14</v>
      </c>
      <c r="AF335" t="s">
        <v>94</v>
      </c>
      <c r="AG335" t="s">
        <v>122</v>
      </c>
      <c r="AH335" t="s">
        <v>139</v>
      </c>
      <c r="AI335" s="10">
        <v>46077</v>
      </c>
      <c r="AJ335" t="s">
        <v>714</v>
      </c>
      <c r="AK335" s="103">
        <v>1962850</v>
      </c>
      <c r="AL335" t="e">
        <v>#N/A</v>
      </c>
      <c r="AM335" t="e">
        <v>#N/A</v>
      </c>
      <c r="AN335" t="s">
        <v>5224</v>
      </c>
      <c r="AO335">
        <f>_xlfn.XLOOKUP(Tabla1[[#This Row],[NIC]],'R.V.'!B:B,'R.V.'!I:I)</f>
        <v>0</v>
      </c>
      <c r="AP335" t="str">
        <f>_xlfn.XLOOKUP(Tabla1[[#This Row],[NIC]],'R.V.'!B:B,'R.V.'!A:A)</f>
        <v>Anyela Maria Gutierrez Ochoa</v>
      </c>
      <c r="AQ335" t="str">
        <f>_xlfn.XLOOKUP(Tabla1[[#This Row],[NIC]],'R.V.'!B:B,'R.V.'!G:G)</f>
        <v>CLL 9 No.5-54</v>
      </c>
      <c r="AR335" t="str">
        <f>_xlfn.XLOOKUP(Tabla1[[#This Row],[NIC]],'R.V.'!B:B,'R.V.'!E:E)</f>
        <v>ACUEDUCTO_DESCENTRALIZADO</v>
      </c>
      <c r="AS335" t="str">
        <f>VLOOKUP(Tabla1[[#This Row],[NIC]],'R.V.'!B:D,3,0)</f>
        <v>EMBECERRIL</v>
      </c>
    </row>
    <row r="336" spans="1:45">
      <c r="A336">
        <v>5836115</v>
      </c>
      <c r="B336" s="10">
        <v>46111</v>
      </c>
      <c r="C336" t="s">
        <v>725</v>
      </c>
      <c r="D336" t="s">
        <v>725</v>
      </c>
      <c r="E336" t="s">
        <v>726</v>
      </c>
      <c r="F336">
        <v>5836115</v>
      </c>
      <c r="G336">
        <v>5836115347</v>
      </c>
      <c r="H336">
        <v>25813006</v>
      </c>
      <c r="I336">
        <v>5859386</v>
      </c>
      <c r="J336">
        <v>3110</v>
      </c>
      <c r="K336">
        <v>72</v>
      </c>
      <c r="L336">
        <v>300</v>
      </c>
      <c r="M336" s="10">
        <v>46105</v>
      </c>
      <c r="N336" t="s">
        <v>86</v>
      </c>
      <c r="O336" t="s">
        <v>87</v>
      </c>
      <c r="P336" s="103">
        <v>1580150</v>
      </c>
      <c r="Q336">
        <v>1224</v>
      </c>
      <c r="R336">
        <v>1347207.84</v>
      </c>
      <c r="S336" t="s">
        <v>88</v>
      </c>
      <c r="T336" t="s">
        <v>727</v>
      </c>
      <c r="U336">
        <v>46126</v>
      </c>
      <c r="V336" t="s">
        <v>713</v>
      </c>
      <c r="W336" t="s">
        <v>91</v>
      </c>
      <c r="X336" t="s">
        <v>92</v>
      </c>
      <c r="Y336" t="s">
        <v>93</v>
      </c>
      <c r="Z336">
        <v>32</v>
      </c>
      <c r="AA336" t="s">
        <v>20</v>
      </c>
      <c r="AB336">
        <v>83</v>
      </c>
      <c r="AC336" t="s">
        <v>90</v>
      </c>
      <c r="AD336" t="s">
        <v>14</v>
      </c>
      <c r="AE336" t="s">
        <v>14</v>
      </c>
      <c r="AF336" t="s">
        <v>94</v>
      </c>
      <c r="AG336" t="s">
        <v>122</v>
      </c>
      <c r="AH336" t="s">
        <v>126</v>
      </c>
      <c r="AI336" s="10">
        <v>46073</v>
      </c>
      <c r="AJ336" t="s">
        <v>586</v>
      </c>
      <c r="AK336" s="103">
        <v>1580150</v>
      </c>
      <c r="AL336" t="e">
        <v>#N/A</v>
      </c>
      <c r="AM336" t="e">
        <v>#N/A</v>
      </c>
      <c r="AN336" t="s">
        <v>5224</v>
      </c>
      <c r="AO336">
        <f>_xlfn.XLOOKUP(Tabla1[[#This Row],[NIC]],'R.V.'!B:B,'R.V.'!I:I)</f>
        <v>0</v>
      </c>
      <c r="AP336" t="str">
        <f>_xlfn.XLOOKUP(Tabla1[[#This Row],[NIC]],'R.V.'!B:B,'R.V.'!A:A)</f>
        <v>Anyela Maria Gutierrez Ochoa</v>
      </c>
      <c r="AQ336" t="str">
        <f>_xlfn.XLOOKUP(Tabla1[[#This Row],[NIC]],'R.V.'!B:B,'R.V.'!G:G)</f>
        <v>CLL 9 No.5-54</v>
      </c>
      <c r="AR336" t="str">
        <f>_xlfn.XLOOKUP(Tabla1[[#This Row],[NIC]],'R.V.'!B:B,'R.V.'!E:E)</f>
        <v>ACUEDUCTO_DESCENTRALIZADO</v>
      </c>
      <c r="AS336" t="str">
        <f>VLOOKUP(Tabla1[[#This Row],[NIC]],'R.V.'!B:D,3,0)</f>
        <v>OFICINA EMBECERRIL</v>
      </c>
    </row>
    <row r="337" spans="1:45">
      <c r="A337">
        <v>5836054</v>
      </c>
      <c r="B337" s="10">
        <v>46111</v>
      </c>
      <c r="C337" t="s">
        <v>728</v>
      </c>
      <c r="D337" t="s">
        <v>728</v>
      </c>
      <c r="E337" t="s">
        <v>729</v>
      </c>
      <c r="F337">
        <v>5836054</v>
      </c>
      <c r="G337">
        <v>5836054329</v>
      </c>
      <c r="H337">
        <v>25813517</v>
      </c>
      <c r="I337">
        <v>5859264</v>
      </c>
      <c r="J337">
        <v>3110</v>
      </c>
      <c r="K337">
        <v>50</v>
      </c>
      <c r="L337">
        <v>2007</v>
      </c>
      <c r="M337" s="10">
        <v>46108</v>
      </c>
      <c r="N337" t="s">
        <v>117</v>
      </c>
      <c r="O337" t="s">
        <v>118</v>
      </c>
      <c r="P337" s="103">
        <v>19737270</v>
      </c>
      <c r="Q337">
        <v>19040</v>
      </c>
      <c r="R337">
        <v>17463868.800000001</v>
      </c>
      <c r="S337" t="s">
        <v>88</v>
      </c>
      <c r="T337" t="s">
        <v>730</v>
      </c>
      <c r="U337">
        <v>46121</v>
      </c>
      <c r="V337" t="s">
        <v>713</v>
      </c>
      <c r="W337" t="s">
        <v>91</v>
      </c>
      <c r="X337" t="s">
        <v>92</v>
      </c>
      <c r="Y337" t="s">
        <v>93</v>
      </c>
      <c r="Z337">
        <v>32</v>
      </c>
      <c r="AA337" t="s">
        <v>20</v>
      </c>
      <c r="AB337">
        <v>84</v>
      </c>
      <c r="AC337" t="s">
        <v>90</v>
      </c>
      <c r="AD337" t="s">
        <v>14</v>
      </c>
      <c r="AE337" t="s">
        <v>14</v>
      </c>
      <c r="AF337" t="s">
        <v>94</v>
      </c>
      <c r="AG337" t="s">
        <v>122</v>
      </c>
      <c r="AH337" t="s">
        <v>112</v>
      </c>
      <c r="AI337" s="10">
        <v>46076</v>
      </c>
      <c r="AJ337" t="s">
        <v>586</v>
      </c>
      <c r="AK337" s="103">
        <v>1546702590</v>
      </c>
      <c r="AL337" t="e">
        <v>#N/A</v>
      </c>
      <c r="AM337" t="e">
        <v>#N/A</v>
      </c>
      <c r="AN337" t="s">
        <v>5224</v>
      </c>
      <c r="AO337">
        <f>_xlfn.XLOOKUP(Tabla1[[#This Row],[NIC]],'R.V.'!B:B,'R.V.'!I:I)</f>
        <v>0</v>
      </c>
      <c r="AP337" t="str">
        <f>_xlfn.XLOOKUP(Tabla1[[#This Row],[NIC]],'R.V.'!B:B,'R.V.'!A:A)</f>
        <v>Anyela Maria Gutierrez Ochoa</v>
      </c>
      <c r="AQ337" t="str">
        <f>_xlfn.XLOOKUP(Tabla1[[#This Row],[NIC]],'R.V.'!B:B,'R.V.'!G:G)</f>
        <v>CRA 1 A CL 1-10</v>
      </c>
      <c r="AR337" t="str">
        <f>_xlfn.XLOOKUP(Tabla1[[#This Row],[NIC]],'R.V.'!B:B,'R.V.'!E:E)</f>
        <v>EDUCACION</v>
      </c>
      <c r="AS337" t="str">
        <f>VLOOKUP(Tabla1[[#This Row],[NIC]],'R.V.'!B:D,3,0)</f>
        <v>HOSPITAL SAN JOSE DE BECERRIL</v>
      </c>
    </row>
    <row r="338" spans="1:45">
      <c r="A338">
        <v>5814089</v>
      </c>
      <c r="B338" s="10">
        <v>46111</v>
      </c>
      <c r="C338" t="s">
        <v>728</v>
      </c>
      <c r="D338" t="s">
        <v>728</v>
      </c>
      <c r="E338" t="s">
        <v>729</v>
      </c>
      <c r="F338">
        <v>5814089</v>
      </c>
      <c r="G338">
        <v>5814089311</v>
      </c>
      <c r="H338">
        <v>25848002</v>
      </c>
      <c r="I338">
        <v>5815334</v>
      </c>
      <c r="J338">
        <v>3110</v>
      </c>
      <c r="K338">
        <v>73</v>
      </c>
      <c r="L338">
        <v>880</v>
      </c>
      <c r="M338" s="10">
        <v>46108</v>
      </c>
      <c r="N338" t="s">
        <v>117</v>
      </c>
      <c r="O338" t="s">
        <v>118</v>
      </c>
      <c r="P338" s="103">
        <v>294740</v>
      </c>
      <c r="Q338">
        <v>280</v>
      </c>
      <c r="R338">
        <v>256821.6</v>
      </c>
      <c r="S338" t="s">
        <v>88</v>
      </c>
      <c r="T338" t="s">
        <v>731</v>
      </c>
      <c r="U338">
        <v>46121</v>
      </c>
      <c r="V338" t="s">
        <v>713</v>
      </c>
      <c r="W338" t="s">
        <v>91</v>
      </c>
      <c r="X338" t="s">
        <v>92</v>
      </c>
      <c r="Y338" t="s">
        <v>93</v>
      </c>
      <c r="Z338">
        <v>32</v>
      </c>
      <c r="AA338" t="s">
        <v>20</v>
      </c>
      <c r="AB338">
        <v>84</v>
      </c>
      <c r="AC338" t="s">
        <v>90</v>
      </c>
      <c r="AD338" t="s">
        <v>14</v>
      </c>
      <c r="AE338" t="s">
        <v>14</v>
      </c>
      <c r="AF338" t="s">
        <v>94</v>
      </c>
      <c r="AG338" t="s">
        <v>122</v>
      </c>
      <c r="AH338" t="s">
        <v>147</v>
      </c>
      <c r="AI338" s="10">
        <v>46076</v>
      </c>
      <c r="AJ338" t="s">
        <v>586</v>
      </c>
      <c r="AK338" s="103">
        <v>24918560</v>
      </c>
      <c r="AL338" t="e">
        <v>#N/A</v>
      </c>
      <c r="AM338" t="e">
        <v>#N/A</v>
      </c>
      <c r="AN338" t="s">
        <v>5224</v>
      </c>
      <c r="AO338">
        <f>_xlfn.XLOOKUP(Tabla1[[#This Row],[NIC]],'R.V.'!B:B,'R.V.'!I:I)</f>
        <v>0</v>
      </c>
      <c r="AP338" t="str">
        <f>_xlfn.XLOOKUP(Tabla1[[#This Row],[NIC]],'R.V.'!B:B,'R.V.'!A:A)</f>
        <v>Anyela Maria Gutierrez Ochoa</v>
      </c>
      <c r="AQ338" t="str">
        <f>_xlfn.XLOOKUP(Tabla1[[#This Row],[NIC]],'R.V.'!B:B,'R.V.'!G:G)</f>
        <v>CRA 1 A CL 1-10</v>
      </c>
      <c r="AR338" t="str">
        <f>_xlfn.XLOOKUP(Tabla1[[#This Row],[NIC]],'R.V.'!B:B,'R.V.'!E:E)</f>
        <v>EDUCACION</v>
      </c>
      <c r="AS338" t="str">
        <f>VLOOKUP(Tabla1[[#This Row],[NIC]],'R.V.'!B:D,3,0)</f>
        <v>PUESTO DE SALUD LA GUAJIRITA</v>
      </c>
    </row>
    <row r="339" spans="1:45">
      <c r="A339">
        <v>5800312</v>
      </c>
      <c r="B339" s="10">
        <v>46111</v>
      </c>
      <c r="C339" t="s">
        <v>732</v>
      </c>
      <c r="D339" t="s">
        <v>732</v>
      </c>
      <c r="E339" t="s">
        <v>733</v>
      </c>
      <c r="F339">
        <v>5800312</v>
      </c>
      <c r="G339">
        <v>5800312315</v>
      </c>
      <c r="H339">
        <v>25823675</v>
      </c>
      <c r="I339">
        <v>5800312</v>
      </c>
      <c r="J339">
        <v>3210</v>
      </c>
      <c r="K339">
        <v>1</v>
      </c>
      <c r="L339">
        <v>180</v>
      </c>
      <c r="M339" s="10">
        <v>46095</v>
      </c>
      <c r="N339" t="s">
        <v>86</v>
      </c>
      <c r="O339" t="s">
        <v>87</v>
      </c>
      <c r="P339" s="103">
        <v>100200</v>
      </c>
      <c r="Q339">
        <v>1</v>
      </c>
      <c r="R339">
        <v>1100.6600000000001</v>
      </c>
      <c r="S339" t="s">
        <v>88</v>
      </c>
      <c r="T339" t="s">
        <v>734</v>
      </c>
      <c r="U339">
        <v>46121</v>
      </c>
      <c r="V339" t="s">
        <v>735</v>
      </c>
      <c r="W339" t="s">
        <v>91</v>
      </c>
      <c r="X339" t="s">
        <v>92</v>
      </c>
      <c r="Y339" t="s">
        <v>121</v>
      </c>
      <c r="Z339">
        <v>30</v>
      </c>
      <c r="AA339" t="s">
        <v>20</v>
      </c>
      <c r="AB339">
        <v>85</v>
      </c>
      <c r="AC339" t="s">
        <v>90</v>
      </c>
      <c r="AD339" t="s">
        <v>14</v>
      </c>
      <c r="AE339" t="s">
        <v>14</v>
      </c>
      <c r="AF339" t="s">
        <v>94</v>
      </c>
      <c r="AG339" t="s">
        <v>122</v>
      </c>
      <c r="AH339" t="s">
        <v>126</v>
      </c>
      <c r="AI339" s="10">
        <v>46065</v>
      </c>
      <c r="AJ339" t="s">
        <v>736</v>
      </c>
      <c r="AK339" s="103">
        <v>7116500</v>
      </c>
      <c r="AL339" t="e">
        <v>#N/A</v>
      </c>
      <c r="AM339" t="e">
        <v>#N/A</v>
      </c>
      <c r="AN339" t="s">
        <v>5224</v>
      </c>
      <c r="AO339">
        <f>_xlfn.XLOOKUP(Tabla1[[#This Row],[NIC]],'R.V.'!B:B,'R.V.'!I:I)</f>
        <v>0</v>
      </c>
      <c r="AP339" t="str">
        <f>_xlfn.XLOOKUP(Tabla1[[#This Row],[NIC]],'R.V.'!B:B,'R.V.'!A:A)</f>
        <v>Anyela Maria Gutierrez Ochoa</v>
      </c>
      <c r="AQ339" t="str">
        <f>_xlfn.XLOOKUP(Tabla1[[#This Row],[NIC]],'R.V.'!B:B,'R.V.'!G:G)</f>
        <v>Alcaldia de Curumani CLL 7 No.16-36</v>
      </c>
      <c r="AR339" t="str">
        <f>_xlfn.XLOOKUP(Tabla1[[#This Row],[NIC]],'R.V.'!B:B,'R.V.'!E:E)</f>
        <v>PROPIOS</v>
      </c>
      <c r="AS339" t="str">
        <f>VLOOKUP(Tabla1[[#This Row],[NIC]],'R.V.'!B:D,3,0)</f>
        <v>ANTIGUA OFICINA ACUACUR</v>
      </c>
    </row>
    <row r="340" spans="1:45">
      <c r="A340">
        <v>1339482</v>
      </c>
      <c r="B340" s="10">
        <v>46111</v>
      </c>
      <c r="C340" t="s">
        <v>737</v>
      </c>
      <c r="D340" t="s">
        <v>737</v>
      </c>
      <c r="E340" t="s">
        <v>738</v>
      </c>
      <c r="F340">
        <v>1339482</v>
      </c>
      <c r="G340">
        <v>1339482026</v>
      </c>
      <c r="H340">
        <v>36526613</v>
      </c>
      <c r="I340">
        <v>739186</v>
      </c>
      <c r="J340">
        <v>9322</v>
      </c>
      <c r="K340">
        <v>1</v>
      </c>
      <c r="L340">
        <v>230</v>
      </c>
      <c r="M340" s="10">
        <v>46109</v>
      </c>
      <c r="N340" t="s">
        <v>282</v>
      </c>
      <c r="O340" t="s">
        <v>283</v>
      </c>
      <c r="P340" s="103">
        <v>474740</v>
      </c>
      <c r="Q340">
        <v>407</v>
      </c>
      <c r="R340">
        <v>431249.06</v>
      </c>
      <c r="S340" t="s">
        <v>88</v>
      </c>
      <c r="T340" t="s">
        <v>739</v>
      </c>
      <c r="U340">
        <v>46121</v>
      </c>
      <c r="V340" t="s">
        <v>735</v>
      </c>
      <c r="W340" t="s">
        <v>91</v>
      </c>
      <c r="X340" t="s">
        <v>130</v>
      </c>
      <c r="Y340" t="s">
        <v>93</v>
      </c>
      <c r="Z340">
        <v>32</v>
      </c>
      <c r="AA340" t="s">
        <v>20</v>
      </c>
      <c r="AB340">
        <v>86</v>
      </c>
      <c r="AC340" t="s">
        <v>90</v>
      </c>
      <c r="AD340" t="s">
        <v>14</v>
      </c>
      <c r="AE340" t="s">
        <v>14</v>
      </c>
      <c r="AF340" t="s">
        <v>94</v>
      </c>
      <c r="AG340" t="s">
        <v>122</v>
      </c>
      <c r="AH340" t="s">
        <v>147</v>
      </c>
      <c r="AI340" s="10">
        <v>46077</v>
      </c>
      <c r="AJ340" t="s">
        <v>736</v>
      </c>
      <c r="AK340" s="103">
        <v>4834140</v>
      </c>
      <c r="AL340" t="e">
        <v>#N/A</v>
      </c>
      <c r="AM340" t="e">
        <v>#N/A</v>
      </c>
      <c r="AN340" t="s">
        <v>5224</v>
      </c>
      <c r="AO340">
        <f>_xlfn.XLOOKUP(Tabla1[[#This Row],[NIC]],'R.V.'!B:B,'R.V.'!I:I)</f>
        <v>0</v>
      </c>
      <c r="AP340" t="str">
        <f>_xlfn.XLOOKUP(Tabla1[[#This Row],[NIC]],'R.V.'!B:B,'R.V.'!A:A)</f>
        <v>Anyela Maria Gutierrez Ochoa</v>
      </c>
      <c r="AQ340" t="str">
        <f>_xlfn.XLOOKUP(Tabla1[[#This Row],[NIC]],'R.V.'!B:B,'R.V.'!G:G)</f>
        <v>Alcaldia de Curumani CLL 7 No.16-36</v>
      </c>
      <c r="AR340" t="str">
        <f>_xlfn.XLOOKUP(Tabla1[[#This Row],[NIC]],'R.V.'!B:B,'R.V.'!E:E)</f>
        <v>PROPIOS</v>
      </c>
      <c r="AS340" t="str">
        <f>VLOOKUP(Tabla1[[#This Row],[NIC]],'R.V.'!B:D,3,0)</f>
        <v>MUNICIPIO CURUMANI SACUDETE AL PARQUE</v>
      </c>
    </row>
    <row r="341" spans="1:45">
      <c r="A341">
        <v>5801388</v>
      </c>
      <c r="B341" s="10">
        <v>46111</v>
      </c>
      <c r="C341" t="s">
        <v>737</v>
      </c>
      <c r="D341" t="s">
        <v>737</v>
      </c>
      <c r="E341" t="s">
        <v>738</v>
      </c>
      <c r="F341">
        <v>5801388</v>
      </c>
      <c r="G341">
        <v>5801388332</v>
      </c>
      <c r="H341">
        <v>25824880</v>
      </c>
      <c r="I341">
        <v>5801388</v>
      </c>
      <c r="J341">
        <v>3150</v>
      </c>
      <c r="K341">
        <v>1</v>
      </c>
      <c r="L341">
        <v>180</v>
      </c>
      <c r="M341" s="10">
        <v>46095</v>
      </c>
      <c r="N341" t="s">
        <v>117</v>
      </c>
      <c r="O341" t="s">
        <v>118</v>
      </c>
      <c r="P341" s="103">
        <v>149330</v>
      </c>
      <c r="Q341">
        <v>25</v>
      </c>
      <c r="R341">
        <v>22930.5</v>
      </c>
      <c r="S341" t="s">
        <v>88</v>
      </c>
      <c r="T341" t="s">
        <v>740</v>
      </c>
      <c r="U341">
        <v>46121</v>
      </c>
      <c r="V341" t="s">
        <v>735</v>
      </c>
      <c r="W341" t="s">
        <v>91</v>
      </c>
      <c r="X341" t="s">
        <v>92</v>
      </c>
      <c r="Y341" t="s">
        <v>93</v>
      </c>
      <c r="Z341">
        <v>30</v>
      </c>
      <c r="AA341" t="s">
        <v>20</v>
      </c>
      <c r="AB341">
        <v>86</v>
      </c>
      <c r="AC341" t="s">
        <v>90</v>
      </c>
      <c r="AD341" t="s">
        <v>14</v>
      </c>
      <c r="AE341" t="s">
        <v>14</v>
      </c>
      <c r="AF341" t="s">
        <v>94</v>
      </c>
      <c r="AG341" t="s">
        <v>122</v>
      </c>
      <c r="AH341" t="s">
        <v>124</v>
      </c>
      <c r="AI341" s="10">
        <v>46065</v>
      </c>
      <c r="AJ341" t="s">
        <v>736</v>
      </c>
      <c r="AK341" s="103">
        <v>2791580</v>
      </c>
      <c r="AL341" t="e">
        <v>#N/A</v>
      </c>
      <c r="AM341" t="e">
        <v>#N/A</v>
      </c>
      <c r="AN341" t="s">
        <v>5224</v>
      </c>
      <c r="AO341">
        <f>_xlfn.XLOOKUP(Tabla1[[#This Row],[NIC]],'R.V.'!B:B,'R.V.'!I:I)</f>
        <v>0</v>
      </c>
      <c r="AP341" t="str">
        <f>_xlfn.XLOOKUP(Tabla1[[#This Row],[NIC]],'R.V.'!B:B,'R.V.'!A:A)</f>
        <v>Anyela Maria Gutierrez Ochoa</v>
      </c>
      <c r="AQ341" t="str">
        <f>_xlfn.XLOOKUP(Tabla1[[#This Row],[NIC]],'R.V.'!B:B,'R.V.'!G:G)</f>
        <v>Alcaldia de Curumani CLL 7 No.16-36</v>
      </c>
      <c r="AR341" t="str">
        <f>_xlfn.XLOOKUP(Tabla1[[#This Row],[NIC]],'R.V.'!B:B,'R.V.'!E:E)</f>
        <v>PROPIOS</v>
      </c>
      <c r="AS341" t="str">
        <f>VLOOKUP(Tabla1[[#This Row],[NIC]],'R.V.'!B:D,3,0)</f>
        <v xml:space="preserve">OFICINA UMATA ( LA SANTISIMA TRINIDAD </v>
      </c>
    </row>
    <row r="342" spans="1:45">
      <c r="A342">
        <v>5803359</v>
      </c>
      <c r="B342" s="10">
        <v>46111</v>
      </c>
      <c r="C342" t="s">
        <v>737</v>
      </c>
      <c r="D342" t="s">
        <v>737</v>
      </c>
      <c r="E342" t="s">
        <v>738</v>
      </c>
      <c r="F342">
        <v>5803359</v>
      </c>
      <c r="G342">
        <v>5803359337</v>
      </c>
      <c r="H342">
        <v>25825000</v>
      </c>
      <c r="I342">
        <v>5803359</v>
      </c>
      <c r="J342">
        <v>3150</v>
      </c>
      <c r="K342">
        <v>1</v>
      </c>
      <c r="L342">
        <v>190</v>
      </c>
      <c r="M342" s="10">
        <v>46095</v>
      </c>
      <c r="N342" t="s">
        <v>117</v>
      </c>
      <c r="O342" t="s">
        <v>118</v>
      </c>
      <c r="P342" s="103">
        <v>727180</v>
      </c>
      <c r="Q342">
        <v>534</v>
      </c>
      <c r="R342">
        <v>489795.48</v>
      </c>
      <c r="S342" t="s">
        <v>88</v>
      </c>
      <c r="T342" t="s">
        <v>741</v>
      </c>
      <c r="U342">
        <v>46121</v>
      </c>
      <c r="V342" t="s">
        <v>735</v>
      </c>
      <c r="W342" t="s">
        <v>91</v>
      </c>
      <c r="X342" t="s">
        <v>92</v>
      </c>
      <c r="Y342" t="s">
        <v>93</v>
      </c>
      <c r="Z342">
        <v>30</v>
      </c>
      <c r="AA342" t="s">
        <v>20</v>
      </c>
      <c r="AB342">
        <v>86</v>
      </c>
      <c r="AC342" t="s">
        <v>90</v>
      </c>
      <c r="AD342" t="s">
        <v>14</v>
      </c>
      <c r="AE342" t="s">
        <v>14</v>
      </c>
      <c r="AF342" t="s">
        <v>94</v>
      </c>
      <c r="AG342" t="s">
        <v>122</v>
      </c>
      <c r="AH342" t="s">
        <v>124</v>
      </c>
      <c r="AI342" s="10">
        <v>46065</v>
      </c>
      <c r="AJ342" t="s">
        <v>632</v>
      </c>
      <c r="AK342" s="103">
        <v>5624088</v>
      </c>
      <c r="AL342" t="e">
        <v>#N/A</v>
      </c>
      <c r="AM342" t="e">
        <v>#N/A</v>
      </c>
      <c r="AN342" t="s">
        <v>5224</v>
      </c>
      <c r="AO342">
        <f>_xlfn.XLOOKUP(Tabla1[[#This Row],[NIC]],'R.V.'!B:B,'R.V.'!I:I)</f>
        <v>0</v>
      </c>
      <c r="AP342" t="str">
        <f>_xlfn.XLOOKUP(Tabla1[[#This Row],[NIC]],'R.V.'!B:B,'R.V.'!A:A)</f>
        <v>Anyela Maria Gutierrez Ochoa</v>
      </c>
      <c r="AQ342" t="str">
        <f>_xlfn.XLOOKUP(Tabla1[[#This Row],[NIC]],'R.V.'!B:B,'R.V.'!G:G)</f>
        <v>Alcaldia de Curumani CLL 7 No.16-36</v>
      </c>
      <c r="AR342" t="str">
        <f>_xlfn.XLOOKUP(Tabla1[[#This Row],[NIC]],'R.V.'!B:B,'R.V.'!E:E)</f>
        <v>PROPIOS</v>
      </c>
      <c r="AS342" t="str">
        <f>VLOOKUP(Tabla1[[#This Row],[NIC]],'R.V.'!B:D,3,0)</f>
        <v>CASA DE LA CULTURA</v>
      </c>
    </row>
    <row r="343" spans="1:45">
      <c r="A343">
        <v>5803361</v>
      </c>
      <c r="B343" s="10">
        <v>46111</v>
      </c>
      <c r="C343" t="s">
        <v>737</v>
      </c>
      <c r="D343" t="s">
        <v>737</v>
      </c>
      <c r="E343" t="s">
        <v>738</v>
      </c>
      <c r="F343">
        <v>5803361</v>
      </c>
      <c r="G343">
        <v>5803361333</v>
      </c>
      <c r="H343">
        <v>25824949</v>
      </c>
      <c r="I343">
        <v>5803361</v>
      </c>
      <c r="J343">
        <v>3150</v>
      </c>
      <c r="K343">
        <v>1</v>
      </c>
      <c r="L343">
        <v>190</v>
      </c>
      <c r="M343" s="10">
        <v>46095</v>
      </c>
      <c r="N343" t="s">
        <v>117</v>
      </c>
      <c r="O343" t="s">
        <v>118</v>
      </c>
      <c r="P343" s="103">
        <v>124100</v>
      </c>
      <c r="Q343">
        <v>0</v>
      </c>
      <c r="R343">
        <v>0</v>
      </c>
      <c r="S343" t="s">
        <v>88</v>
      </c>
      <c r="T343" t="s">
        <v>742</v>
      </c>
      <c r="U343">
        <v>46121</v>
      </c>
      <c r="V343" t="s">
        <v>735</v>
      </c>
      <c r="W343" t="s">
        <v>91</v>
      </c>
      <c r="X343" t="s">
        <v>92</v>
      </c>
      <c r="Y343" t="s">
        <v>93</v>
      </c>
      <c r="Z343">
        <v>30</v>
      </c>
      <c r="AA343" t="s">
        <v>20</v>
      </c>
      <c r="AB343">
        <v>86</v>
      </c>
      <c r="AC343" t="s">
        <v>90</v>
      </c>
      <c r="AD343" t="s">
        <v>14</v>
      </c>
      <c r="AE343" t="s">
        <v>14</v>
      </c>
      <c r="AF343" t="s">
        <v>94</v>
      </c>
      <c r="AG343" t="s">
        <v>122</v>
      </c>
      <c r="AH343" t="s">
        <v>124</v>
      </c>
      <c r="AI343" s="10">
        <v>46065</v>
      </c>
      <c r="AJ343" t="s">
        <v>632</v>
      </c>
      <c r="AK343" s="103">
        <v>2055340</v>
      </c>
      <c r="AL343" t="e">
        <v>#N/A</v>
      </c>
      <c r="AM343" t="e">
        <v>#N/A</v>
      </c>
      <c r="AN343" t="s">
        <v>5224</v>
      </c>
      <c r="AO343">
        <f>_xlfn.XLOOKUP(Tabla1[[#This Row],[NIC]],'R.V.'!B:B,'R.V.'!I:I)</f>
        <v>0</v>
      </c>
      <c r="AP343" t="str">
        <f>_xlfn.XLOOKUP(Tabla1[[#This Row],[NIC]],'R.V.'!B:B,'R.V.'!A:A)</f>
        <v>Anyela Maria Gutierrez Ochoa</v>
      </c>
      <c r="AQ343" t="str">
        <f>_xlfn.XLOOKUP(Tabla1[[#This Row],[NIC]],'R.V.'!B:B,'R.V.'!G:G)</f>
        <v>Alcaldia de Curumani CLL 7 No.16-36</v>
      </c>
      <c r="AR343" t="str">
        <f>_xlfn.XLOOKUP(Tabla1[[#This Row],[NIC]],'R.V.'!B:B,'R.V.'!E:E)</f>
        <v>PROPIOS</v>
      </c>
      <c r="AS343" t="str">
        <f>VLOOKUP(Tabla1[[#This Row],[NIC]],'R.V.'!B:D,3,0)</f>
        <v>LA SANTISIMA TRINIDAD</v>
      </c>
    </row>
    <row r="344" spans="1:45">
      <c r="A344">
        <v>5803371</v>
      </c>
      <c r="B344" s="10">
        <v>46111</v>
      </c>
      <c r="C344" t="s">
        <v>737</v>
      </c>
      <c r="D344" t="s">
        <v>737</v>
      </c>
      <c r="E344" t="s">
        <v>738</v>
      </c>
      <c r="F344">
        <v>5803371</v>
      </c>
      <c r="G344">
        <v>5803371349</v>
      </c>
      <c r="H344">
        <v>25826022</v>
      </c>
      <c r="I344">
        <v>5803371</v>
      </c>
      <c r="J344">
        <v>3150</v>
      </c>
      <c r="K344">
        <v>1</v>
      </c>
      <c r="L344">
        <v>260</v>
      </c>
      <c r="M344" s="10">
        <v>46098</v>
      </c>
      <c r="N344" t="s">
        <v>117</v>
      </c>
      <c r="O344" t="s">
        <v>118</v>
      </c>
      <c r="P344" s="103">
        <v>4475370</v>
      </c>
      <c r="Q344">
        <v>4243</v>
      </c>
      <c r="R344">
        <v>3891764.46</v>
      </c>
      <c r="S344" t="s">
        <v>88</v>
      </c>
      <c r="T344" t="s">
        <v>743</v>
      </c>
      <c r="U344">
        <v>46121</v>
      </c>
      <c r="V344" t="s">
        <v>735</v>
      </c>
      <c r="W344" t="s">
        <v>91</v>
      </c>
      <c r="X344" t="s">
        <v>92</v>
      </c>
      <c r="Y344" t="s">
        <v>93</v>
      </c>
      <c r="Z344">
        <v>31</v>
      </c>
      <c r="AA344" t="s">
        <v>20</v>
      </c>
      <c r="AB344">
        <v>86</v>
      </c>
      <c r="AC344" t="s">
        <v>90</v>
      </c>
      <c r="AD344" t="s">
        <v>14</v>
      </c>
      <c r="AE344" t="s">
        <v>14</v>
      </c>
      <c r="AF344" t="s">
        <v>94</v>
      </c>
      <c r="AG344" t="s">
        <v>122</v>
      </c>
      <c r="AH344" t="s">
        <v>673</v>
      </c>
      <c r="AI344" s="10">
        <v>46067</v>
      </c>
      <c r="AJ344" t="s">
        <v>736</v>
      </c>
      <c r="AK344" s="103">
        <v>160753620</v>
      </c>
      <c r="AL344" t="e">
        <v>#N/A</v>
      </c>
      <c r="AM344" t="e">
        <v>#N/A</v>
      </c>
      <c r="AN344" t="s">
        <v>5224</v>
      </c>
      <c r="AO344">
        <f>_xlfn.XLOOKUP(Tabla1[[#This Row],[NIC]],'R.V.'!B:B,'R.V.'!I:I)</f>
        <v>0</v>
      </c>
      <c r="AP344" t="str">
        <f>_xlfn.XLOOKUP(Tabla1[[#This Row],[NIC]],'R.V.'!B:B,'R.V.'!A:A)</f>
        <v>Anyela Maria Gutierrez Ochoa</v>
      </c>
      <c r="AQ344" t="str">
        <f>_xlfn.XLOOKUP(Tabla1[[#This Row],[NIC]],'R.V.'!B:B,'R.V.'!G:G)</f>
        <v>Alcaldia de Curumani CLL 7 No.16-36</v>
      </c>
      <c r="AR344" t="str">
        <f>_xlfn.XLOOKUP(Tabla1[[#This Row],[NIC]],'R.V.'!B:B,'R.V.'!E:E)</f>
        <v>PROPIOS</v>
      </c>
      <c r="AS344" t="str">
        <f>VLOOKUP(Tabla1[[#This Row],[NIC]],'R.V.'!B:D,3,0)</f>
        <v>MATADERO MUNICIPAL</v>
      </c>
    </row>
    <row r="345" spans="1:45">
      <c r="A345">
        <v>5805478</v>
      </c>
      <c r="B345" s="10">
        <v>46111</v>
      </c>
      <c r="C345" t="s">
        <v>737</v>
      </c>
      <c r="D345" t="s">
        <v>737</v>
      </c>
      <c r="E345" t="s">
        <v>738</v>
      </c>
      <c r="F345">
        <v>5805478</v>
      </c>
      <c r="G345">
        <v>5805478350</v>
      </c>
      <c r="H345">
        <v>25826699</v>
      </c>
      <c r="I345">
        <v>5805478</v>
      </c>
      <c r="J345">
        <v>7732</v>
      </c>
      <c r="K345">
        <v>2</v>
      </c>
      <c r="L345">
        <v>1080</v>
      </c>
      <c r="M345" s="10">
        <v>46084</v>
      </c>
      <c r="N345" t="s">
        <v>117</v>
      </c>
      <c r="O345" t="s">
        <v>118</v>
      </c>
      <c r="P345" s="103">
        <v>0</v>
      </c>
      <c r="Q345">
        <v>0</v>
      </c>
      <c r="R345">
        <v>0</v>
      </c>
      <c r="S345" t="s">
        <v>88</v>
      </c>
      <c r="T345" t="s">
        <v>744</v>
      </c>
      <c r="V345" t="s">
        <v>735</v>
      </c>
      <c r="W345" t="s">
        <v>91</v>
      </c>
      <c r="X345" t="s">
        <v>92</v>
      </c>
      <c r="Y345" t="s">
        <v>93</v>
      </c>
      <c r="Z345">
        <v>29</v>
      </c>
      <c r="AA345" t="s">
        <v>20</v>
      </c>
      <c r="AB345">
        <v>86</v>
      </c>
      <c r="AC345" t="s">
        <v>90</v>
      </c>
      <c r="AD345" t="s">
        <v>14</v>
      </c>
      <c r="AE345" t="s">
        <v>14</v>
      </c>
      <c r="AF345" t="s">
        <v>94</v>
      </c>
      <c r="AG345" t="s">
        <v>122</v>
      </c>
      <c r="AH345" t="s">
        <v>124</v>
      </c>
      <c r="AI345" s="10">
        <v>46055</v>
      </c>
      <c r="AJ345" t="s">
        <v>745</v>
      </c>
      <c r="AK345" s="103">
        <v>1993660</v>
      </c>
      <c r="AL345" t="e">
        <v>#N/A</v>
      </c>
      <c r="AM345" t="e">
        <v>#N/A</v>
      </c>
      <c r="AN345" t="s">
        <v>5224</v>
      </c>
      <c r="AO345">
        <f>_xlfn.XLOOKUP(Tabla1[[#This Row],[NIC]],'R.V.'!B:B,'R.V.'!I:I)</f>
        <v>0</v>
      </c>
      <c r="AP345" t="str">
        <f>_xlfn.XLOOKUP(Tabla1[[#This Row],[NIC]],'R.V.'!B:B,'R.V.'!A:A)</f>
        <v>Anyela Maria Gutierrez Ochoa</v>
      </c>
      <c r="AQ345" t="str">
        <f>_xlfn.XLOOKUP(Tabla1[[#This Row],[NIC]],'R.V.'!B:B,'R.V.'!G:G)</f>
        <v>Alcaldia de Curumani CLL 7 No.16-36</v>
      </c>
      <c r="AR345" t="str">
        <f>_xlfn.XLOOKUP(Tabla1[[#This Row],[NIC]],'R.V.'!B:B,'R.V.'!E:E)</f>
        <v>PROPIOS</v>
      </c>
      <c r="AS345" t="str">
        <f>VLOOKUP(Tabla1[[#This Row],[NIC]],'R.V.'!B:D,3,0)</f>
        <v>INSPECCION DE POLICIA SAN SEBA</v>
      </c>
    </row>
    <row r="346" spans="1:45">
      <c r="A346">
        <v>5831069</v>
      </c>
      <c r="B346" s="10">
        <v>46111</v>
      </c>
      <c r="C346" t="s">
        <v>737</v>
      </c>
      <c r="D346" t="s">
        <v>737</v>
      </c>
      <c r="E346" t="s">
        <v>738</v>
      </c>
      <c r="F346">
        <v>5831069</v>
      </c>
      <c r="G346">
        <v>5831069332</v>
      </c>
      <c r="H346">
        <v>25824764</v>
      </c>
      <c r="I346">
        <v>5849294</v>
      </c>
      <c r="J346">
        <v>3150</v>
      </c>
      <c r="K346">
        <v>1</v>
      </c>
      <c r="L346">
        <v>180</v>
      </c>
      <c r="M346" s="10">
        <v>46095</v>
      </c>
      <c r="N346" t="s">
        <v>117</v>
      </c>
      <c r="O346" t="s">
        <v>118</v>
      </c>
      <c r="P346" s="103">
        <v>124110</v>
      </c>
      <c r="Q346">
        <v>0</v>
      </c>
      <c r="R346">
        <v>0</v>
      </c>
      <c r="S346" t="s">
        <v>88</v>
      </c>
      <c r="T346" t="s">
        <v>746</v>
      </c>
      <c r="U346">
        <v>46121</v>
      </c>
      <c r="V346" t="s">
        <v>735</v>
      </c>
      <c r="W346" t="s">
        <v>91</v>
      </c>
      <c r="X346" t="s">
        <v>92</v>
      </c>
      <c r="Y346" t="s">
        <v>93</v>
      </c>
      <c r="Z346">
        <v>30</v>
      </c>
      <c r="AA346" t="s">
        <v>20</v>
      </c>
      <c r="AB346">
        <v>86</v>
      </c>
      <c r="AC346" t="s">
        <v>90</v>
      </c>
      <c r="AD346" t="s">
        <v>14</v>
      </c>
      <c r="AE346" t="s">
        <v>14</v>
      </c>
      <c r="AF346" t="s">
        <v>94</v>
      </c>
      <c r="AG346" t="s">
        <v>122</v>
      </c>
      <c r="AH346" t="s">
        <v>124</v>
      </c>
      <c r="AI346" s="10">
        <v>46065</v>
      </c>
      <c r="AJ346" t="s">
        <v>736</v>
      </c>
      <c r="AK346" s="103">
        <v>22319500</v>
      </c>
      <c r="AL346" t="e">
        <v>#N/A</v>
      </c>
      <c r="AM346" t="e">
        <v>#N/A</v>
      </c>
      <c r="AN346" t="s">
        <v>5224</v>
      </c>
      <c r="AO346">
        <f>_xlfn.XLOOKUP(Tabla1[[#This Row],[NIC]],'R.V.'!B:B,'R.V.'!I:I)</f>
        <v>0</v>
      </c>
      <c r="AP346" t="str">
        <f>_xlfn.XLOOKUP(Tabla1[[#This Row],[NIC]],'R.V.'!B:B,'R.V.'!A:A)</f>
        <v>Anyela Maria Gutierrez Ochoa</v>
      </c>
      <c r="AQ346" t="str">
        <f>_xlfn.XLOOKUP(Tabla1[[#This Row],[NIC]],'R.V.'!B:B,'R.V.'!G:G)</f>
        <v>Alcaldia de Curumani CLL 7 No.16-36</v>
      </c>
      <c r="AR346" t="str">
        <f>_xlfn.XLOOKUP(Tabla1[[#This Row],[NIC]],'R.V.'!B:B,'R.V.'!E:E)</f>
        <v>PROPIOS</v>
      </c>
      <c r="AS346" t="str">
        <f>VLOOKUP(Tabla1[[#This Row],[NIC]],'R.V.'!B:D,3,0)</f>
        <v>ENTIDAD DE BENEFICIENCIA</v>
      </c>
    </row>
    <row r="347" spans="1:45">
      <c r="A347">
        <v>5851725</v>
      </c>
      <c r="B347" s="10">
        <v>46111</v>
      </c>
      <c r="C347" t="s">
        <v>737</v>
      </c>
      <c r="D347" t="s">
        <v>737</v>
      </c>
      <c r="E347" t="s">
        <v>738</v>
      </c>
      <c r="F347">
        <v>5851725</v>
      </c>
      <c r="G347">
        <v>5851725331</v>
      </c>
      <c r="H347">
        <v>25826684</v>
      </c>
      <c r="I347">
        <v>5890606</v>
      </c>
      <c r="J347">
        <v>7732</v>
      </c>
      <c r="K347">
        <v>2</v>
      </c>
      <c r="L347">
        <v>1030</v>
      </c>
      <c r="M347" s="10">
        <v>46088</v>
      </c>
      <c r="N347" t="s">
        <v>117</v>
      </c>
      <c r="O347" t="s">
        <v>118</v>
      </c>
      <c r="P347" s="103">
        <v>162430</v>
      </c>
      <c r="Q347">
        <v>161</v>
      </c>
      <c r="R347">
        <v>147672.42000000001</v>
      </c>
      <c r="S347" t="s">
        <v>88</v>
      </c>
      <c r="T347" t="s">
        <v>747</v>
      </c>
      <c r="U347">
        <v>46121</v>
      </c>
      <c r="V347" t="s">
        <v>735</v>
      </c>
      <c r="W347" t="s">
        <v>91</v>
      </c>
      <c r="X347" t="s">
        <v>92</v>
      </c>
      <c r="Y347" t="s">
        <v>121</v>
      </c>
      <c r="Z347">
        <v>30</v>
      </c>
      <c r="AA347" t="s">
        <v>20</v>
      </c>
      <c r="AB347">
        <v>86</v>
      </c>
      <c r="AC347" t="s">
        <v>90</v>
      </c>
      <c r="AD347" t="s">
        <v>14</v>
      </c>
      <c r="AE347" t="s">
        <v>14</v>
      </c>
      <c r="AF347" t="s">
        <v>94</v>
      </c>
      <c r="AG347" t="s">
        <v>122</v>
      </c>
      <c r="AH347" t="s">
        <v>103</v>
      </c>
      <c r="AI347" s="10">
        <v>46058</v>
      </c>
      <c r="AJ347" t="s">
        <v>745</v>
      </c>
      <c r="AK347" s="103">
        <v>8903840</v>
      </c>
      <c r="AL347" t="e">
        <v>#N/A</v>
      </c>
      <c r="AM347" t="e">
        <v>#N/A</v>
      </c>
      <c r="AN347" t="s">
        <v>5224</v>
      </c>
      <c r="AO347">
        <f>_xlfn.XLOOKUP(Tabla1[[#This Row],[NIC]],'R.V.'!B:B,'R.V.'!I:I)</f>
        <v>0</v>
      </c>
      <c r="AP347" t="str">
        <f>_xlfn.XLOOKUP(Tabla1[[#This Row],[NIC]],'R.V.'!B:B,'R.V.'!A:A)</f>
        <v>Anyela Maria Gutierrez Ochoa</v>
      </c>
      <c r="AQ347" t="str">
        <f>_xlfn.XLOOKUP(Tabla1[[#This Row],[NIC]],'R.V.'!B:B,'R.V.'!G:G)</f>
        <v>Alcaldia de Curumani CLL 7 No.16-36</v>
      </c>
      <c r="AR347" t="str">
        <f>_xlfn.XLOOKUP(Tabla1[[#This Row],[NIC]],'R.V.'!B:B,'R.V.'!E:E)</f>
        <v>PROPIOS</v>
      </c>
      <c r="AS347" t="str">
        <f>VLOOKUP(Tabla1[[#This Row],[NIC]],'R.V.'!B:D,3,0)</f>
        <v>ESTACION POLICIA SAN ROQUE</v>
      </c>
    </row>
    <row r="348" spans="1:45">
      <c r="A348">
        <v>6644467</v>
      </c>
      <c r="B348" s="10">
        <v>46111</v>
      </c>
      <c r="C348" t="s">
        <v>737</v>
      </c>
      <c r="D348" t="s">
        <v>737</v>
      </c>
      <c r="E348" t="s">
        <v>738</v>
      </c>
      <c r="F348">
        <v>6644467</v>
      </c>
      <c r="G348">
        <v>6644467267</v>
      </c>
      <c r="H348">
        <v>35028021</v>
      </c>
      <c r="I348">
        <v>6957910</v>
      </c>
      <c r="J348">
        <v>3150</v>
      </c>
      <c r="K348">
        <v>1</v>
      </c>
      <c r="L348">
        <v>5020</v>
      </c>
      <c r="M348" s="10">
        <v>46108</v>
      </c>
      <c r="N348" t="s">
        <v>117</v>
      </c>
      <c r="O348" t="s">
        <v>118</v>
      </c>
      <c r="P348" s="103">
        <v>191700</v>
      </c>
      <c r="Q348">
        <v>67</v>
      </c>
      <c r="R348">
        <v>61453.74</v>
      </c>
      <c r="S348" t="s">
        <v>88</v>
      </c>
      <c r="T348" t="s">
        <v>748</v>
      </c>
      <c r="U348">
        <v>46121</v>
      </c>
      <c r="V348" t="s">
        <v>735</v>
      </c>
      <c r="W348" t="s">
        <v>91</v>
      </c>
      <c r="X348" t="s">
        <v>92</v>
      </c>
      <c r="Y348" t="s">
        <v>93</v>
      </c>
      <c r="Z348">
        <v>32</v>
      </c>
      <c r="AA348" t="s">
        <v>20</v>
      </c>
      <c r="AB348">
        <v>86</v>
      </c>
      <c r="AC348" t="s">
        <v>90</v>
      </c>
      <c r="AD348" t="s">
        <v>14</v>
      </c>
      <c r="AE348" t="s">
        <v>14</v>
      </c>
      <c r="AF348" t="s">
        <v>94</v>
      </c>
      <c r="AG348" t="s">
        <v>122</v>
      </c>
      <c r="AH348" t="s">
        <v>124</v>
      </c>
      <c r="AI348" s="10">
        <v>46076</v>
      </c>
      <c r="AJ348" t="s">
        <v>736</v>
      </c>
      <c r="AK348" s="103">
        <v>1633767</v>
      </c>
      <c r="AL348" t="e">
        <v>#N/A</v>
      </c>
      <c r="AM348" t="e">
        <v>#N/A</v>
      </c>
      <c r="AN348" t="s">
        <v>5224</v>
      </c>
      <c r="AO348">
        <f>_xlfn.XLOOKUP(Tabla1[[#This Row],[NIC]],'R.V.'!B:B,'R.V.'!I:I)</f>
        <v>0</v>
      </c>
      <c r="AP348" t="str">
        <f>_xlfn.XLOOKUP(Tabla1[[#This Row],[NIC]],'R.V.'!B:B,'R.V.'!A:A)</f>
        <v>Anyela Maria Gutierrez Ochoa</v>
      </c>
      <c r="AQ348" t="str">
        <f>_xlfn.XLOOKUP(Tabla1[[#This Row],[NIC]],'R.V.'!B:B,'R.V.'!G:G)</f>
        <v>Alcaldia de Curumani CLL 7 No.16-36</v>
      </c>
      <c r="AR348" t="str">
        <f>_xlfn.XLOOKUP(Tabla1[[#This Row],[NIC]],'R.V.'!B:B,'R.V.'!E:E)</f>
        <v>PROPIOS</v>
      </c>
      <c r="AS348" t="str">
        <f>VLOOKUP(Tabla1[[#This Row],[NIC]],'R.V.'!B:D,3,0)</f>
        <v>BIBLIOTECA PUBLICA</v>
      </c>
    </row>
    <row r="349" spans="1:45">
      <c r="A349">
        <v>6813446</v>
      </c>
      <c r="B349" s="10">
        <v>46111</v>
      </c>
      <c r="C349" t="s">
        <v>737</v>
      </c>
      <c r="D349" t="s">
        <v>737</v>
      </c>
      <c r="E349" t="s">
        <v>738</v>
      </c>
      <c r="F349">
        <v>6813446</v>
      </c>
      <c r="G349">
        <v>6813446257</v>
      </c>
      <c r="H349">
        <v>35056879</v>
      </c>
      <c r="I349">
        <v>7210594</v>
      </c>
      <c r="J349">
        <v>7732</v>
      </c>
      <c r="K349">
        <v>2</v>
      </c>
      <c r="L349">
        <v>1110</v>
      </c>
      <c r="M349" s="10">
        <v>46087</v>
      </c>
      <c r="N349" t="s">
        <v>117</v>
      </c>
      <c r="O349" t="s">
        <v>118</v>
      </c>
      <c r="P349" s="103">
        <v>306720</v>
      </c>
      <c r="Q349">
        <v>304</v>
      </c>
      <c r="R349">
        <v>278834.88</v>
      </c>
      <c r="S349" t="s">
        <v>88</v>
      </c>
      <c r="T349" t="s">
        <v>749</v>
      </c>
      <c r="U349">
        <v>46121</v>
      </c>
      <c r="V349" t="s">
        <v>735</v>
      </c>
      <c r="W349" t="s">
        <v>91</v>
      </c>
      <c r="X349" t="s">
        <v>92</v>
      </c>
      <c r="Y349" t="s">
        <v>93</v>
      </c>
      <c r="Z349">
        <v>30</v>
      </c>
      <c r="AA349" t="s">
        <v>20</v>
      </c>
      <c r="AB349">
        <v>86</v>
      </c>
      <c r="AC349" t="s">
        <v>90</v>
      </c>
      <c r="AD349" t="s">
        <v>14</v>
      </c>
      <c r="AE349" t="s">
        <v>14</v>
      </c>
      <c r="AF349" t="s">
        <v>94</v>
      </c>
      <c r="AG349" t="s">
        <v>122</v>
      </c>
      <c r="AH349" t="s">
        <v>124</v>
      </c>
      <c r="AI349" s="10">
        <v>46057</v>
      </c>
      <c r="AJ349" t="s">
        <v>750</v>
      </c>
      <c r="AK349" s="103">
        <v>6401780</v>
      </c>
      <c r="AL349" t="e">
        <v>#N/A</v>
      </c>
      <c r="AM349" t="e">
        <v>#N/A</v>
      </c>
      <c r="AN349" t="s">
        <v>5224</v>
      </c>
      <c r="AO349">
        <f>_xlfn.XLOOKUP(Tabla1[[#This Row],[NIC]],'R.V.'!B:B,'R.V.'!I:I)</f>
        <v>0</v>
      </c>
      <c r="AP349" t="str">
        <f>_xlfn.XLOOKUP(Tabla1[[#This Row],[NIC]],'R.V.'!B:B,'R.V.'!A:A)</f>
        <v>Anyela Maria Gutierrez Ochoa</v>
      </c>
      <c r="AQ349" t="str">
        <f>_xlfn.XLOOKUP(Tabla1[[#This Row],[NIC]],'R.V.'!B:B,'R.V.'!G:G)</f>
        <v>Alcaldia de Curumani CLL 7 No.16-36</v>
      </c>
      <c r="AR349" t="str">
        <f>_xlfn.XLOOKUP(Tabla1[[#This Row],[NIC]],'R.V.'!B:B,'R.V.'!E:E)</f>
        <v>PROPIOS</v>
      </c>
      <c r="AS349" t="str">
        <f>VLOOKUP(Tabla1[[#This Row],[NIC]],'R.V.'!B:D,3,0)</f>
        <v>INSPECCION POLICIA SABANAGRANDE</v>
      </c>
    </row>
    <row r="350" spans="1:45">
      <c r="A350">
        <v>7637293</v>
      </c>
      <c r="B350" s="10">
        <v>46111</v>
      </c>
      <c r="C350" t="s">
        <v>737</v>
      </c>
      <c r="D350" t="s">
        <v>737</v>
      </c>
      <c r="E350" t="s">
        <v>738</v>
      </c>
      <c r="F350">
        <v>7637293</v>
      </c>
      <c r="G350">
        <v>7637293191</v>
      </c>
      <c r="H350">
        <v>36049455</v>
      </c>
      <c r="I350">
        <v>8943522</v>
      </c>
      <c r="J350">
        <v>3150</v>
      </c>
      <c r="K350">
        <v>5</v>
      </c>
      <c r="L350">
        <v>90</v>
      </c>
      <c r="M350" s="10">
        <v>46102</v>
      </c>
      <c r="N350" t="s">
        <v>117</v>
      </c>
      <c r="O350" t="s">
        <v>118</v>
      </c>
      <c r="P350" s="103">
        <v>4045410</v>
      </c>
      <c r="Q350">
        <v>3840</v>
      </c>
      <c r="R350">
        <v>3522124.8</v>
      </c>
      <c r="S350" t="s">
        <v>88</v>
      </c>
      <c r="T350" t="s">
        <v>751</v>
      </c>
      <c r="U350">
        <v>46121</v>
      </c>
      <c r="V350" t="s">
        <v>735</v>
      </c>
      <c r="W350" t="s">
        <v>91</v>
      </c>
      <c r="X350" t="s">
        <v>92</v>
      </c>
      <c r="Y350" t="s">
        <v>93</v>
      </c>
      <c r="Z350">
        <v>30</v>
      </c>
      <c r="AA350" t="s">
        <v>20</v>
      </c>
      <c r="AB350">
        <v>86</v>
      </c>
      <c r="AC350" t="s">
        <v>90</v>
      </c>
      <c r="AD350" t="s">
        <v>14</v>
      </c>
      <c r="AE350" t="s">
        <v>14</v>
      </c>
      <c r="AF350" t="s">
        <v>94</v>
      </c>
      <c r="AG350" t="s">
        <v>122</v>
      </c>
      <c r="AH350" t="s">
        <v>124</v>
      </c>
      <c r="AI350" s="10">
        <v>46072</v>
      </c>
      <c r="AJ350" t="s">
        <v>632</v>
      </c>
      <c r="AK350" s="103">
        <v>158434390</v>
      </c>
      <c r="AL350" t="e">
        <v>#N/A</v>
      </c>
      <c r="AM350" t="e">
        <v>#N/A</v>
      </c>
      <c r="AN350" t="s">
        <v>5224</v>
      </c>
      <c r="AO350">
        <f>_xlfn.XLOOKUP(Tabla1[[#This Row],[NIC]],'R.V.'!B:B,'R.V.'!I:I)</f>
        <v>0</v>
      </c>
      <c r="AP350" t="str">
        <f>_xlfn.XLOOKUP(Tabla1[[#This Row],[NIC]],'R.V.'!B:B,'R.V.'!A:A)</f>
        <v>Anyela Maria Gutierrez Ochoa</v>
      </c>
      <c r="AQ350" t="str">
        <f>_xlfn.XLOOKUP(Tabla1[[#This Row],[NIC]],'R.V.'!B:B,'R.V.'!G:G)</f>
        <v>Alcaldia de Curumani CLL 7 No.16-36</v>
      </c>
      <c r="AR350" t="str">
        <f>_xlfn.XLOOKUP(Tabla1[[#This Row],[NIC]],'R.V.'!B:B,'R.V.'!E:E)</f>
        <v>PROPIOS</v>
      </c>
      <c r="AS350" t="str">
        <f>VLOOKUP(Tabla1[[#This Row],[NIC]],'R.V.'!B:D,3,0)</f>
        <v>CENTRO DE DESARROLLO INFANTIL</v>
      </c>
    </row>
    <row r="351" spans="1:45">
      <c r="A351">
        <v>7689622</v>
      </c>
      <c r="B351" s="10">
        <v>46111</v>
      </c>
      <c r="C351" t="s">
        <v>737</v>
      </c>
      <c r="D351" t="s">
        <v>737</v>
      </c>
      <c r="E351" t="s">
        <v>738</v>
      </c>
      <c r="F351">
        <v>7689622</v>
      </c>
      <c r="G351">
        <v>7689622177</v>
      </c>
      <c r="H351">
        <v>36073283</v>
      </c>
      <c r="I351">
        <v>3440340</v>
      </c>
      <c r="J351">
        <v>3150</v>
      </c>
      <c r="K351">
        <v>5</v>
      </c>
      <c r="L351">
        <v>90</v>
      </c>
      <c r="M351" s="10">
        <v>46102</v>
      </c>
      <c r="N351" t="s">
        <v>117</v>
      </c>
      <c r="O351" t="s">
        <v>118</v>
      </c>
      <c r="P351" s="103">
        <v>4242320</v>
      </c>
      <c r="Q351">
        <v>4240</v>
      </c>
      <c r="R351">
        <v>3743835.2</v>
      </c>
      <c r="S351" t="s">
        <v>88</v>
      </c>
      <c r="T351" t="s">
        <v>752</v>
      </c>
      <c r="U351">
        <v>46121</v>
      </c>
      <c r="V351" t="s">
        <v>735</v>
      </c>
      <c r="W351" t="s">
        <v>91</v>
      </c>
      <c r="X351" t="s">
        <v>130</v>
      </c>
      <c r="Y351" t="s">
        <v>93</v>
      </c>
      <c r="Z351">
        <v>30</v>
      </c>
      <c r="AA351" t="s">
        <v>20</v>
      </c>
      <c r="AB351">
        <v>86</v>
      </c>
      <c r="AC351" t="s">
        <v>90</v>
      </c>
      <c r="AD351" t="s">
        <v>14</v>
      </c>
      <c r="AE351" t="s">
        <v>14</v>
      </c>
      <c r="AF351" t="s">
        <v>94</v>
      </c>
      <c r="AG351" t="s">
        <v>122</v>
      </c>
      <c r="AH351" t="s">
        <v>124</v>
      </c>
      <c r="AI351" s="10">
        <v>46072</v>
      </c>
      <c r="AJ351" t="s">
        <v>736</v>
      </c>
      <c r="AK351" s="103">
        <v>141423070</v>
      </c>
      <c r="AL351" t="e">
        <v>#N/A</v>
      </c>
      <c r="AM351" t="e">
        <v>#N/A</v>
      </c>
      <c r="AN351" t="s">
        <v>5224</v>
      </c>
      <c r="AO351">
        <f>_xlfn.XLOOKUP(Tabla1[[#This Row],[NIC]],'R.V.'!B:B,'R.V.'!I:I)</f>
        <v>0</v>
      </c>
      <c r="AP351" t="str">
        <f>_xlfn.XLOOKUP(Tabla1[[#This Row],[NIC]],'R.V.'!B:B,'R.V.'!A:A)</f>
        <v>Anyela Maria Gutierrez Ochoa</v>
      </c>
      <c r="AQ351" t="str">
        <f>_xlfn.XLOOKUP(Tabla1[[#This Row],[NIC]],'R.V.'!B:B,'R.V.'!G:G)</f>
        <v>Alcaldia de Curumani CLL 7 No.16-36</v>
      </c>
      <c r="AR351" t="str">
        <f>_xlfn.XLOOKUP(Tabla1[[#This Row],[NIC]],'R.V.'!B:B,'R.V.'!E:E)</f>
        <v>PROPIOS</v>
      </c>
      <c r="AS351" t="str">
        <f>VLOOKUP(Tabla1[[#This Row],[NIC]],'R.V.'!B:D,3,0)</f>
        <v>PARQUE LA SANTISIMA TRINIDAD</v>
      </c>
    </row>
    <row r="352" spans="1:45">
      <c r="A352">
        <v>7742091</v>
      </c>
      <c r="B352" s="10">
        <v>46111</v>
      </c>
      <c r="C352" t="s">
        <v>737</v>
      </c>
      <c r="D352" t="s">
        <v>737</v>
      </c>
      <c r="E352" t="s">
        <v>738</v>
      </c>
      <c r="F352">
        <v>7742091</v>
      </c>
      <c r="G352">
        <v>7742091171</v>
      </c>
      <c r="H352">
        <v>36092816</v>
      </c>
      <c r="I352">
        <v>3648668</v>
      </c>
      <c r="J352">
        <v>3150</v>
      </c>
      <c r="K352">
        <v>1</v>
      </c>
      <c r="L352">
        <v>220</v>
      </c>
      <c r="M352" s="10">
        <v>46105</v>
      </c>
      <c r="N352" t="s">
        <v>155</v>
      </c>
      <c r="O352" t="s">
        <v>156</v>
      </c>
      <c r="P352" s="103">
        <v>8556760</v>
      </c>
      <c r="Q352">
        <v>9240</v>
      </c>
      <c r="R352">
        <v>6781843.2000000002</v>
      </c>
      <c r="S352" t="s">
        <v>88</v>
      </c>
      <c r="T352" t="s">
        <v>4895</v>
      </c>
      <c r="U352">
        <v>46121</v>
      </c>
      <c r="V352" t="s">
        <v>735</v>
      </c>
      <c r="W352" t="s">
        <v>111</v>
      </c>
      <c r="X352" t="s">
        <v>130</v>
      </c>
      <c r="Y352" t="s">
        <v>93</v>
      </c>
      <c r="Z352">
        <v>32</v>
      </c>
      <c r="AA352" t="s">
        <v>20</v>
      </c>
      <c r="AB352">
        <v>86</v>
      </c>
      <c r="AC352" t="s">
        <v>90</v>
      </c>
      <c r="AD352" t="s">
        <v>14</v>
      </c>
      <c r="AE352" t="s">
        <v>14</v>
      </c>
      <c r="AF352" t="s">
        <v>94</v>
      </c>
      <c r="AG352" t="s">
        <v>122</v>
      </c>
      <c r="AH352" t="s">
        <v>126</v>
      </c>
      <c r="AI352" s="10">
        <v>46073</v>
      </c>
      <c r="AJ352" t="s">
        <v>736</v>
      </c>
      <c r="AK352" s="103">
        <v>89556940</v>
      </c>
      <c r="AL352" t="e">
        <v>#N/A</v>
      </c>
      <c r="AM352" t="e">
        <v>#N/A</v>
      </c>
      <c r="AN352" t="s">
        <v>5224</v>
      </c>
      <c r="AO352">
        <f>_xlfn.XLOOKUP(Tabla1[[#This Row],[NIC]],'R.V.'!B:B,'R.V.'!I:I)</f>
        <v>0</v>
      </c>
      <c r="AP352" t="str">
        <f>_xlfn.XLOOKUP(Tabla1[[#This Row],[NIC]],'R.V.'!B:B,'R.V.'!A:A)</f>
        <v>Anyela Maria Gutierrez Ochoa</v>
      </c>
      <c r="AQ352" t="str">
        <f>_xlfn.XLOOKUP(Tabla1[[#This Row],[NIC]],'R.V.'!B:B,'R.V.'!G:G)</f>
        <v>Alcaldia de Curumani CLL 7 No.16-36</v>
      </c>
      <c r="AR352" t="str">
        <f>_xlfn.XLOOKUP(Tabla1[[#This Row],[NIC]],'R.V.'!B:B,'R.V.'!E:E)</f>
        <v>PROPIOS</v>
      </c>
      <c r="AS352" t="str">
        <f>VLOOKUP(Tabla1[[#This Row],[NIC]],'R.V.'!B:D,3,0)</f>
        <v>PALACIO MUNICIPAL / ATENCION Y REPARACION VICTIMA</v>
      </c>
    </row>
    <row r="353" spans="1:45">
      <c r="A353">
        <v>7771836</v>
      </c>
      <c r="B353" s="10">
        <v>46111</v>
      </c>
      <c r="C353" t="s">
        <v>737</v>
      </c>
      <c r="D353" t="s">
        <v>737</v>
      </c>
      <c r="E353" t="s">
        <v>738</v>
      </c>
      <c r="F353">
        <v>7771836</v>
      </c>
      <c r="G353">
        <v>7771836147</v>
      </c>
      <c r="H353">
        <v>36107349</v>
      </c>
      <c r="I353">
        <v>1910646</v>
      </c>
      <c r="J353">
        <v>7732</v>
      </c>
      <c r="K353">
        <v>5</v>
      </c>
      <c r="L353">
        <v>130</v>
      </c>
      <c r="M353" s="10">
        <v>46105</v>
      </c>
      <c r="N353" t="s">
        <v>117</v>
      </c>
      <c r="O353" t="s">
        <v>118</v>
      </c>
      <c r="P353" s="103">
        <v>15915550</v>
      </c>
      <c r="Q353">
        <v>16320</v>
      </c>
      <c r="R353">
        <v>14410233.6</v>
      </c>
      <c r="S353" t="s">
        <v>88</v>
      </c>
      <c r="T353" t="s">
        <v>753</v>
      </c>
      <c r="U353">
        <v>46121</v>
      </c>
      <c r="V353" t="s">
        <v>735</v>
      </c>
      <c r="W353" t="s">
        <v>91</v>
      </c>
      <c r="X353" t="s">
        <v>130</v>
      </c>
      <c r="Y353" t="s">
        <v>93</v>
      </c>
      <c r="Z353">
        <v>32</v>
      </c>
      <c r="AA353" t="s">
        <v>20</v>
      </c>
      <c r="AB353">
        <v>86</v>
      </c>
      <c r="AC353" t="s">
        <v>90</v>
      </c>
      <c r="AD353" t="s">
        <v>14</v>
      </c>
      <c r="AE353" t="s">
        <v>14</v>
      </c>
      <c r="AF353" t="s">
        <v>94</v>
      </c>
      <c r="AG353" t="s">
        <v>122</v>
      </c>
      <c r="AH353" t="s">
        <v>135</v>
      </c>
      <c r="AI353" s="10">
        <v>46073</v>
      </c>
      <c r="AJ353" t="s">
        <v>754</v>
      </c>
      <c r="AK353" s="103">
        <v>498043642</v>
      </c>
      <c r="AL353" t="e">
        <v>#N/A</v>
      </c>
      <c r="AM353" t="e">
        <v>#N/A</v>
      </c>
      <c r="AN353" t="s">
        <v>5224</v>
      </c>
      <c r="AO353">
        <f>_xlfn.XLOOKUP(Tabla1[[#This Row],[NIC]],'R.V.'!B:B,'R.V.'!I:I)</f>
        <v>0</v>
      </c>
      <c r="AP353" t="str">
        <f>_xlfn.XLOOKUP(Tabla1[[#This Row],[NIC]],'R.V.'!B:B,'R.V.'!A:A)</f>
        <v>Anyela Maria Gutierrez Ochoa</v>
      </c>
      <c r="AQ353" t="str">
        <f>_xlfn.XLOOKUP(Tabla1[[#This Row],[NIC]],'R.V.'!B:B,'R.V.'!G:G)</f>
        <v>Alcaldia de Curumani CLL 7 No.16-36</v>
      </c>
      <c r="AR353" t="str">
        <f>_xlfn.XLOOKUP(Tabla1[[#This Row],[NIC]],'R.V.'!B:B,'R.V.'!E:E)</f>
        <v>PROPIOS</v>
      </c>
      <c r="AS353" t="str">
        <f>VLOOKUP(Tabla1[[#This Row],[NIC]],'R.V.'!B:D,3,0)</f>
        <v>COLISEO SAN ROQUE</v>
      </c>
    </row>
    <row r="354" spans="1:45">
      <c r="A354">
        <v>7827277</v>
      </c>
      <c r="B354" s="10">
        <v>46111</v>
      </c>
      <c r="C354" t="s">
        <v>737</v>
      </c>
      <c r="D354" t="s">
        <v>737</v>
      </c>
      <c r="E354" t="s">
        <v>738</v>
      </c>
      <c r="F354">
        <v>7827277</v>
      </c>
      <c r="G354">
        <v>7827277141</v>
      </c>
      <c r="H354">
        <v>36125033</v>
      </c>
      <c r="I354">
        <v>3928730</v>
      </c>
      <c r="J354">
        <v>3150</v>
      </c>
      <c r="K354">
        <v>1</v>
      </c>
      <c r="L354">
        <v>180</v>
      </c>
      <c r="M354" s="10">
        <v>46095</v>
      </c>
      <c r="N354" t="s">
        <v>117</v>
      </c>
      <c r="O354" t="s">
        <v>118</v>
      </c>
      <c r="P354" s="103">
        <v>2249830</v>
      </c>
      <c r="Q354">
        <v>2096</v>
      </c>
      <c r="R354">
        <v>1922493.12</v>
      </c>
      <c r="S354" t="s">
        <v>88</v>
      </c>
      <c r="T354" t="s">
        <v>4896</v>
      </c>
      <c r="U354">
        <v>46121</v>
      </c>
      <c r="V354" t="s">
        <v>735</v>
      </c>
      <c r="W354" t="s">
        <v>91</v>
      </c>
      <c r="X354" t="s">
        <v>92</v>
      </c>
      <c r="Y354" t="s">
        <v>93</v>
      </c>
      <c r="Z354">
        <v>30</v>
      </c>
      <c r="AA354" t="s">
        <v>20</v>
      </c>
      <c r="AB354">
        <v>86</v>
      </c>
      <c r="AC354" t="s">
        <v>90</v>
      </c>
      <c r="AD354" t="s">
        <v>14</v>
      </c>
      <c r="AE354" t="s">
        <v>14</v>
      </c>
      <c r="AF354" t="s">
        <v>94</v>
      </c>
      <c r="AG354" t="s">
        <v>122</v>
      </c>
      <c r="AH354" t="s">
        <v>132</v>
      </c>
      <c r="AI354" s="10">
        <v>46065</v>
      </c>
      <c r="AJ354" t="s">
        <v>736</v>
      </c>
      <c r="AK354" s="103">
        <v>125885040</v>
      </c>
      <c r="AL354" t="e">
        <v>#N/A</v>
      </c>
      <c r="AM354" t="e">
        <v>#N/A</v>
      </c>
      <c r="AN354" t="s">
        <v>5224</v>
      </c>
      <c r="AO354">
        <f>_xlfn.XLOOKUP(Tabla1[[#This Row],[NIC]],'R.V.'!B:B,'R.V.'!I:I)</f>
        <v>0</v>
      </c>
      <c r="AP354" t="str">
        <f>_xlfn.XLOOKUP(Tabla1[[#This Row],[NIC]],'R.V.'!B:B,'R.V.'!A:A)</f>
        <v>Anyela Maria Gutierrez Ochoa</v>
      </c>
      <c r="AQ354" t="str">
        <f>_xlfn.XLOOKUP(Tabla1[[#This Row],[NIC]],'R.V.'!B:B,'R.V.'!G:G)</f>
        <v>Alcaldia de Curumani CLL 7 No.16-36</v>
      </c>
      <c r="AR354" t="str">
        <f>_xlfn.XLOOKUP(Tabla1[[#This Row],[NIC]],'R.V.'!B:B,'R.V.'!E:E)</f>
        <v>PROPIOS</v>
      </c>
      <c r="AS354" t="str">
        <f>VLOOKUP(Tabla1[[#This Row],[NIC]],'R.V.'!B:D,3,0)</f>
        <v>LUMINARIAS CALLE 2</v>
      </c>
    </row>
    <row r="355" spans="1:45">
      <c r="A355">
        <v>5800478</v>
      </c>
      <c r="B355" s="10">
        <v>46111</v>
      </c>
      <c r="C355" t="s">
        <v>737</v>
      </c>
      <c r="D355" t="s">
        <v>737</v>
      </c>
      <c r="E355" t="s">
        <v>738</v>
      </c>
      <c r="F355">
        <v>5800478</v>
      </c>
      <c r="G355">
        <v>5800478327</v>
      </c>
      <c r="H355">
        <v>25853418</v>
      </c>
      <c r="I355">
        <v>5800478</v>
      </c>
      <c r="J355">
        <v>9322</v>
      </c>
      <c r="K355">
        <v>2</v>
      </c>
      <c r="L355">
        <v>2360</v>
      </c>
      <c r="M355" s="10">
        <v>46088</v>
      </c>
      <c r="N355" t="s">
        <v>137</v>
      </c>
      <c r="O355" t="s">
        <v>138</v>
      </c>
      <c r="P355" s="103">
        <v>385230</v>
      </c>
      <c r="Q355">
        <v>350</v>
      </c>
      <c r="R355">
        <v>353129</v>
      </c>
      <c r="S355" t="s">
        <v>88</v>
      </c>
      <c r="T355" t="s">
        <v>755</v>
      </c>
      <c r="U355">
        <v>46121</v>
      </c>
      <c r="V355" t="s">
        <v>735</v>
      </c>
      <c r="W355" t="s">
        <v>91</v>
      </c>
      <c r="X355" t="s">
        <v>92</v>
      </c>
      <c r="Y355" t="s">
        <v>93</v>
      </c>
      <c r="Z355">
        <v>30</v>
      </c>
      <c r="AA355" t="s">
        <v>20</v>
      </c>
      <c r="AB355">
        <v>87</v>
      </c>
      <c r="AC355" t="s">
        <v>90</v>
      </c>
      <c r="AD355" t="s">
        <v>14</v>
      </c>
      <c r="AE355" t="s">
        <v>14</v>
      </c>
      <c r="AF355" t="s">
        <v>94</v>
      </c>
      <c r="AG355" t="s">
        <v>122</v>
      </c>
      <c r="AH355" t="s">
        <v>139</v>
      </c>
      <c r="AI355" s="10">
        <v>46058</v>
      </c>
      <c r="AJ355" t="s">
        <v>750</v>
      </c>
      <c r="AK355" s="103">
        <v>8438990</v>
      </c>
      <c r="AL355" t="e">
        <v>#N/A</v>
      </c>
      <c r="AM355" t="e">
        <v>#N/A</v>
      </c>
      <c r="AN355" t="s">
        <v>5224</v>
      </c>
      <c r="AO355">
        <f>_xlfn.XLOOKUP(Tabla1[[#This Row],[NIC]],'R.V.'!B:B,'R.V.'!I:I)</f>
        <v>0</v>
      </c>
      <c r="AP355" t="str">
        <f>_xlfn.XLOOKUP(Tabla1[[#This Row],[NIC]],'R.V.'!B:B,'R.V.'!A:A)</f>
        <v>Anyela Maria Gutierrez Ochoa</v>
      </c>
      <c r="AQ355" t="str">
        <f>_xlfn.XLOOKUP(Tabla1[[#This Row],[NIC]],'R.V.'!B:B,'R.V.'!G:G)</f>
        <v>Alcaldia de Curumani CLL 7 No.16-36</v>
      </c>
      <c r="AR355" t="str">
        <f>_xlfn.XLOOKUP(Tabla1[[#This Row],[NIC]],'R.V.'!B:B,'R.V.'!E:E)</f>
        <v>ACUEDUCTO</v>
      </c>
      <c r="AS355" t="str">
        <f>VLOOKUP(Tabla1[[#This Row],[NIC]],'R.V.'!B:D,3,0)</f>
        <v>ACUEDUCTO - VDA CHINELA</v>
      </c>
    </row>
    <row r="356" spans="1:45">
      <c r="A356">
        <v>5803376</v>
      </c>
      <c r="B356" s="10">
        <v>46111</v>
      </c>
      <c r="C356" t="s">
        <v>737</v>
      </c>
      <c r="D356" t="s">
        <v>737</v>
      </c>
      <c r="E356" t="s">
        <v>738</v>
      </c>
      <c r="F356">
        <v>5803376</v>
      </c>
      <c r="G356">
        <v>5803376330</v>
      </c>
      <c r="H356">
        <v>25826489</v>
      </c>
      <c r="I356">
        <v>5803376</v>
      </c>
      <c r="J356">
        <v>7732</v>
      </c>
      <c r="K356">
        <v>2</v>
      </c>
      <c r="L356">
        <v>1110</v>
      </c>
      <c r="M356" s="10">
        <v>46087</v>
      </c>
      <c r="N356" t="s">
        <v>137</v>
      </c>
      <c r="O356" t="s">
        <v>138</v>
      </c>
      <c r="P356" s="103">
        <v>46220</v>
      </c>
      <c r="Q356">
        <v>42</v>
      </c>
      <c r="R356">
        <v>42375.48</v>
      </c>
      <c r="S356" t="s">
        <v>88</v>
      </c>
      <c r="T356" t="s">
        <v>756</v>
      </c>
      <c r="U356">
        <v>46121</v>
      </c>
      <c r="V356" t="s">
        <v>735</v>
      </c>
      <c r="W356" t="s">
        <v>91</v>
      </c>
      <c r="X356" t="s">
        <v>92</v>
      </c>
      <c r="Y356" t="s">
        <v>121</v>
      </c>
      <c r="Z356">
        <v>30</v>
      </c>
      <c r="AA356" t="s">
        <v>20</v>
      </c>
      <c r="AB356">
        <v>87</v>
      </c>
      <c r="AC356" t="s">
        <v>90</v>
      </c>
      <c r="AD356" t="s">
        <v>14</v>
      </c>
      <c r="AE356" t="s">
        <v>14</v>
      </c>
      <c r="AF356" t="s">
        <v>94</v>
      </c>
      <c r="AG356" t="s">
        <v>122</v>
      </c>
      <c r="AH356" t="s">
        <v>139</v>
      </c>
      <c r="AI356" s="10">
        <v>46057</v>
      </c>
      <c r="AJ356" t="s">
        <v>750</v>
      </c>
      <c r="AK356" s="103">
        <v>8526260</v>
      </c>
      <c r="AL356" t="e">
        <v>#N/A</v>
      </c>
      <c r="AM356" t="e">
        <v>#N/A</v>
      </c>
      <c r="AN356" t="s">
        <v>5224</v>
      </c>
      <c r="AO356">
        <f>_xlfn.XLOOKUP(Tabla1[[#This Row],[NIC]],'R.V.'!B:B,'R.V.'!I:I)</f>
        <v>0</v>
      </c>
      <c r="AP356" t="str">
        <f>_xlfn.XLOOKUP(Tabla1[[#This Row],[NIC]],'R.V.'!B:B,'R.V.'!A:A)</f>
        <v>Anyela Maria Gutierrez Ochoa</v>
      </c>
      <c r="AQ356" t="str">
        <f>_xlfn.XLOOKUP(Tabla1[[#This Row],[NIC]],'R.V.'!B:B,'R.V.'!G:G)</f>
        <v>Alcaldia de Curumani CLL 7 No.16-36</v>
      </c>
      <c r="AR356" t="str">
        <f>_xlfn.XLOOKUP(Tabla1[[#This Row],[NIC]],'R.V.'!B:B,'R.V.'!E:E)</f>
        <v>ACUEDUCTO</v>
      </c>
      <c r="AS356" t="str">
        <f>VLOOKUP(Tabla1[[#This Row],[NIC]],'R.V.'!B:D,3,0)</f>
        <v>ACUEDUCTO - CGTO SABANAGRANDE</v>
      </c>
    </row>
    <row r="357" spans="1:45">
      <c r="A357">
        <v>5803378</v>
      </c>
      <c r="B357" s="10">
        <v>46111</v>
      </c>
      <c r="C357" t="s">
        <v>737</v>
      </c>
      <c r="D357" t="s">
        <v>737</v>
      </c>
      <c r="E357" t="s">
        <v>738</v>
      </c>
      <c r="F357">
        <v>5803378</v>
      </c>
      <c r="G357">
        <v>5803378334</v>
      </c>
      <c r="H357">
        <v>25826701</v>
      </c>
      <c r="I357">
        <v>5803378</v>
      </c>
      <c r="J357">
        <v>7732</v>
      </c>
      <c r="K357">
        <v>2</v>
      </c>
      <c r="L357">
        <v>2010</v>
      </c>
      <c r="M357" s="10">
        <v>46084</v>
      </c>
      <c r="N357" t="s">
        <v>137</v>
      </c>
      <c r="O357" t="s">
        <v>138</v>
      </c>
      <c r="P357" s="103">
        <v>0</v>
      </c>
      <c r="Q357">
        <v>0</v>
      </c>
      <c r="R357">
        <v>0</v>
      </c>
      <c r="S357" t="s">
        <v>88</v>
      </c>
      <c r="T357" t="s">
        <v>757</v>
      </c>
      <c r="V357" t="s">
        <v>735</v>
      </c>
      <c r="W357" t="s">
        <v>91</v>
      </c>
      <c r="X357" t="s">
        <v>92</v>
      </c>
      <c r="Y357" t="s">
        <v>93</v>
      </c>
      <c r="Z357">
        <v>29</v>
      </c>
      <c r="AA357" t="s">
        <v>20</v>
      </c>
      <c r="AB357">
        <v>87</v>
      </c>
      <c r="AC357" t="s">
        <v>90</v>
      </c>
      <c r="AD357" t="s">
        <v>14</v>
      </c>
      <c r="AE357" t="s">
        <v>14</v>
      </c>
      <c r="AF357" t="s">
        <v>94</v>
      </c>
      <c r="AG357" t="s">
        <v>122</v>
      </c>
      <c r="AH357" t="s">
        <v>139</v>
      </c>
      <c r="AI357" s="10">
        <v>46055</v>
      </c>
      <c r="AJ357" t="s">
        <v>750</v>
      </c>
      <c r="AK357" s="103">
        <v>149460</v>
      </c>
      <c r="AL357" t="e">
        <v>#N/A</v>
      </c>
      <c r="AM357" t="e">
        <v>#N/A</v>
      </c>
      <c r="AN357" t="s">
        <v>5224</v>
      </c>
      <c r="AO357">
        <f>_xlfn.XLOOKUP(Tabla1[[#This Row],[NIC]],'R.V.'!B:B,'R.V.'!I:I)</f>
        <v>0</v>
      </c>
      <c r="AP357" t="str">
        <f>_xlfn.XLOOKUP(Tabla1[[#This Row],[NIC]],'R.V.'!B:B,'R.V.'!A:A)</f>
        <v>Anyela Maria Gutierrez Ochoa</v>
      </c>
      <c r="AQ357" t="str">
        <f>_xlfn.XLOOKUP(Tabla1[[#This Row],[NIC]],'R.V.'!B:B,'R.V.'!G:G)</f>
        <v>Alcaldia de Curumani CLL 7 No.16-36</v>
      </c>
      <c r="AR357" t="str">
        <f>_xlfn.XLOOKUP(Tabla1[[#This Row],[NIC]],'R.V.'!B:B,'R.V.'!E:E)</f>
        <v>ACUEDUCTO</v>
      </c>
      <c r="AS357" t="str">
        <f>VLOOKUP(Tabla1[[#This Row],[NIC]],'R.V.'!B:D,3,0)</f>
        <v>ACUEDUCTO EL MAMEY - VDA EL MAMEY</v>
      </c>
    </row>
    <row r="358" spans="1:45">
      <c r="A358">
        <v>5803380</v>
      </c>
      <c r="B358" s="10">
        <v>46111</v>
      </c>
      <c r="C358" t="s">
        <v>737</v>
      </c>
      <c r="D358" t="s">
        <v>737</v>
      </c>
      <c r="E358" t="s">
        <v>738</v>
      </c>
      <c r="F358">
        <v>5803380</v>
      </c>
      <c r="G358">
        <v>5803380327</v>
      </c>
      <c r="H358">
        <v>25826486</v>
      </c>
      <c r="I358">
        <v>5803380</v>
      </c>
      <c r="J358">
        <v>7732</v>
      </c>
      <c r="K358">
        <v>2</v>
      </c>
      <c r="L358">
        <v>2360</v>
      </c>
      <c r="M358" s="10">
        <v>46088</v>
      </c>
      <c r="N358" t="s">
        <v>137</v>
      </c>
      <c r="O358" t="s">
        <v>138</v>
      </c>
      <c r="P358" s="103">
        <v>627370</v>
      </c>
      <c r="Q358">
        <v>570</v>
      </c>
      <c r="R358">
        <v>575095.80000000005</v>
      </c>
      <c r="S358" t="s">
        <v>88</v>
      </c>
      <c r="T358" t="s">
        <v>4897</v>
      </c>
      <c r="U358">
        <v>46121</v>
      </c>
      <c r="V358" t="s">
        <v>735</v>
      </c>
      <c r="W358" t="s">
        <v>91</v>
      </c>
      <c r="X358" t="s">
        <v>92</v>
      </c>
      <c r="Y358" t="s">
        <v>93</v>
      </c>
      <c r="Z358">
        <v>30</v>
      </c>
      <c r="AA358" t="s">
        <v>20</v>
      </c>
      <c r="AB358">
        <v>87</v>
      </c>
      <c r="AC358" t="s">
        <v>90</v>
      </c>
      <c r="AD358" t="s">
        <v>14</v>
      </c>
      <c r="AE358" t="s">
        <v>14</v>
      </c>
      <c r="AF358" t="s">
        <v>94</v>
      </c>
      <c r="AG358" t="s">
        <v>122</v>
      </c>
      <c r="AH358" t="s">
        <v>139</v>
      </c>
      <c r="AI358" s="10">
        <v>46058</v>
      </c>
      <c r="AJ358" t="s">
        <v>750</v>
      </c>
      <c r="AK358" s="103">
        <v>39172920</v>
      </c>
      <c r="AL358" t="e">
        <v>#N/A</v>
      </c>
      <c r="AM358" t="e">
        <v>#N/A</v>
      </c>
      <c r="AN358" t="s">
        <v>5224</v>
      </c>
      <c r="AO358">
        <f>_xlfn.XLOOKUP(Tabla1[[#This Row],[NIC]],'R.V.'!B:B,'R.V.'!I:I)</f>
        <v>0</v>
      </c>
      <c r="AP358" t="str">
        <f>_xlfn.XLOOKUP(Tabla1[[#This Row],[NIC]],'R.V.'!B:B,'R.V.'!A:A)</f>
        <v>Anyela Maria Gutierrez Ochoa</v>
      </c>
      <c r="AQ358" t="str">
        <f>_xlfn.XLOOKUP(Tabla1[[#This Row],[NIC]],'R.V.'!B:B,'R.V.'!G:G)</f>
        <v>Alcaldia de Curumani CLL 7 No.16-36</v>
      </c>
      <c r="AR358" t="str">
        <f>_xlfn.XLOOKUP(Tabla1[[#This Row],[NIC]],'R.V.'!B:B,'R.V.'!E:E)</f>
        <v>ACUEDUCTO</v>
      </c>
      <c r="AS358" t="str">
        <f>VLOOKUP(Tabla1[[#This Row],[NIC]],'R.V.'!B:D,3,0)</f>
        <v>ACUEDUCTO GUAYMARAL - VDA GUAYMARAL</v>
      </c>
    </row>
    <row r="359" spans="1:45">
      <c r="A359">
        <v>5803381</v>
      </c>
      <c r="B359" s="10">
        <v>46111</v>
      </c>
      <c r="C359" t="s">
        <v>737</v>
      </c>
      <c r="D359" t="s">
        <v>737</v>
      </c>
      <c r="E359" t="s">
        <v>738</v>
      </c>
      <c r="F359">
        <v>5803381</v>
      </c>
      <c r="G359">
        <v>5803381312</v>
      </c>
      <c r="H359">
        <v>25826702</v>
      </c>
      <c r="I359">
        <v>5803381</v>
      </c>
      <c r="J359">
        <v>7732</v>
      </c>
      <c r="K359">
        <v>2</v>
      </c>
      <c r="L359">
        <v>2360</v>
      </c>
      <c r="M359" s="10">
        <v>46088</v>
      </c>
      <c r="N359" t="s">
        <v>137</v>
      </c>
      <c r="O359" t="s">
        <v>138</v>
      </c>
      <c r="P359" s="103">
        <v>0</v>
      </c>
      <c r="Q359">
        <v>0</v>
      </c>
      <c r="R359">
        <v>0</v>
      </c>
      <c r="S359" t="s">
        <v>88</v>
      </c>
      <c r="T359" t="s">
        <v>758</v>
      </c>
      <c r="V359" t="s">
        <v>735</v>
      </c>
      <c r="W359" t="s">
        <v>91</v>
      </c>
      <c r="X359" t="s">
        <v>92</v>
      </c>
      <c r="Y359" t="s">
        <v>121</v>
      </c>
      <c r="Z359">
        <v>30</v>
      </c>
      <c r="AA359" t="s">
        <v>20</v>
      </c>
      <c r="AB359">
        <v>87</v>
      </c>
      <c r="AC359" t="s">
        <v>90</v>
      </c>
      <c r="AD359" t="s">
        <v>14</v>
      </c>
      <c r="AE359" t="s">
        <v>14</v>
      </c>
      <c r="AF359" t="s">
        <v>94</v>
      </c>
      <c r="AG359" t="s">
        <v>122</v>
      </c>
      <c r="AH359" t="s">
        <v>139</v>
      </c>
      <c r="AI359" s="10">
        <v>46058</v>
      </c>
      <c r="AJ359" t="s">
        <v>750</v>
      </c>
      <c r="AK359" s="103">
        <v>941820</v>
      </c>
      <c r="AL359" t="e">
        <v>#N/A</v>
      </c>
      <c r="AM359" t="e">
        <v>#N/A</v>
      </c>
      <c r="AN359" t="s">
        <v>5224</v>
      </c>
      <c r="AO359">
        <f>_xlfn.XLOOKUP(Tabla1[[#This Row],[NIC]],'R.V.'!B:B,'R.V.'!I:I)</f>
        <v>0</v>
      </c>
      <c r="AP359" t="str">
        <f>_xlfn.XLOOKUP(Tabla1[[#This Row],[NIC]],'R.V.'!B:B,'R.V.'!A:A)</f>
        <v>Anyela Maria Gutierrez Ochoa</v>
      </c>
      <c r="AQ359" t="str">
        <f>_xlfn.XLOOKUP(Tabla1[[#This Row],[NIC]],'R.V.'!B:B,'R.V.'!G:G)</f>
        <v>Alcaldia de Curumani CLL 7 No.16-36</v>
      </c>
      <c r="AR359" t="str">
        <f>_xlfn.XLOOKUP(Tabla1[[#This Row],[NIC]],'R.V.'!B:B,'R.V.'!E:E)</f>
        <v>ACUEDUCTO</v>
      </c>
      <c r="AS359" t="str">
        <f>VLOOKUP(Tabla1[[#This Row],[NIC]],'R.V.'!B:D,3,0)</f>
        <v>ACUEDUCTO NUEVO HORIZONTE</v>
      </c>
    </row>
    <row r="360" spans="1:45">
      <c r="A360">
        <v>5805479</v>
      </c>
      <c r="B360" s="10">
        <v>46111</v>
      </c>
      <c r="C360" t="s">
        <v>737</v>
      </c>
      <c r="D360" t="s">
        <v>737</v>
      </c>
      <c r="E360" t="s">
        <v>738</v>
      </c>
      <c r="F360">
        <v>5805479</v>
      </c>
      <c r="G360">
        <v>5805479345</v>
      </c>
      <c r="H360">
        <v>25826700</v>
      </c>
      <c r="I360">
        <v>5805479</v>
      </c>
      <c r="J360">
        <v>7732</v>
      </c>
      <c r="K360">
        <v>2</v>
      </c>
      <c r="L360">
        <v>1080</v>
      </c>
      <c r="M360" s="10">
        <v>46084</v>
      </c>
      <c r="N360" t="s">
        <v>137</v>
      </c>
      <c r="O360" t="s">
        <v>138</v>
      </c>
      <c r="P360" s="103">
        <v>665420</v>
      </c>
      <c r="Q360">
        <v>633</v>
      </c>
      <c r="R360">
        <v>609971.46</v>
      </c>
      <c r="S360" t="s">
        <v>88</v>
      </c>
      <c r="T360" t="s">
        <v>759</v>
      </c>
      <c r="U360">
        <v>46121</v>
      </c>
      <c r="V360" t="s">
        <v>735</v>
      </c>
      <c r="W360" t="s">
        <v>91</v>
      </c>
      <c r="X360" t="s">
        <v>92</v>
      </c>
      <c r="Y360" t="s">
        <v>93</v>
      </c>
      <c r="Z360">
        <v>29</v>
      </c>
      <c r="AA360" t="s">
        <v>20</v>
      </c>
      <c r="AB360">
        <v>87</v>
      </c>
      <c r="AC360" t="s">
        <v>90</v>
      </c>
      <c r="AD360" t="s">
        <v>14</v>
      </c>
      <c r="AE360" t="s">
        <v>14</v>
      </c>
      <c r="AF360" t="s">
        <v>94</v>
      </c>
      <c r="AG360" t="s">
        <v>122</v>
      </c>
      <c r="AH360" t="s">
        <v>139</v>
      </c>
      <c r="AI360" s="10">
        <v>46055</v>
      </c>
      <c r="AJ360" t="s">
        <v>745</v>
      </c>
      <c r="AK360" s="103">
        <v>39572902</v>
      </c>
      <c r="AL360" t="e">
        <v>#N/A</v>
      </c>
      <c r="AM360" t="e">
        <v>#N/A</v>
      </c>
      <c r="AN360" t="s">
        <v>5224</v>
      </c>
      <c r="AO360">
        <f>_xlfn.XLOOKUP(Tabla1[[#This Row],[NIC]],'R.V.'!B:B,'R.V.'!I:I)</f>
        <v>0</v>
      </c>
      <c r="AP360" t="str">
        <f>_xlfn.XLOOKUP(Tabla1[[#This Row],[NIC]],'R.V.'!B:B,'R.V.'!A:A)</f>
        <v>Anyela Maria Gutierrez Ochoa</v>
      </c>
      <c r="AQ360" t="str">
        <f>_xlfn.XLOOKUP(Tabla1[[#This Row],[NIC]],'R.V.'!B:B,'R.V.'!G:G)</f>
        <v>Alcaldia de Curumani CLL 7 No.16-36</v>
      </c>
      <c r="AR360" t="str">
        <f>_xlfn.XLOOKUP(Tabla1[[#This Row],[NIC]],'R.V.'!B:B,'R.V.'!E:E)</f>
        <v>ACUEDUCTO</v>
      </c>
      <c r="AS360" t="str">
        <f>VLOOKUP(Tabla1[[#This Row],[NIC]],'R.V.'!B:D,3,0)</f>
        <v>ACUEDUCTO - CGTO SAN SEBASTIAN</v>
      </c>
    </row>
    <row r="361" spans="1:45">
      <c r="A361">
        <v>5805480</v>
      </c>
      <c r="B361" s="10">
        <v>46111</v>
      </c>
      <c r="C361" t="s">
        <v>737</v>
      </c>
      <c r="D361" t="s">
        <v>737</v>
      </c>
      <c r="E361" t="s">
        <v>738</v>
      </c>
      <c r="F361">
        <v>5805480</v>
      </c>
      <c r="G361">
        <v>5805480329</v>
      </c>
      <c r="H361">
        <v>25826678</v>
      </c>
      <c r="I361">
        <v>5805480</v>
      </c>
      <c r="J361">
        <v>7732</v>
      </c>
      <c r="K361">
        <v>2</v>
      </c>
      <c r="L361">
        <v>1085</v>
      </c>
      <c r="M361" s="10">
        <v>46084</v>
      </c>
      <c r="N361" t="s">
        <v>137</v>
      </c>
      <c r="O361" t="s">
        <v>138</v>
      </c>
      <c r="P361" s="103">
        <v>1558970</v>
      </c>
      <c r="Q361">
        <v>1483</v>
      </c>
      <c r="R361">
        <v>1429048.46</v>
      </c>
      <c r="S361" t="s">
        <v>88</v>
      </c>
      <c r="T361" t="s">
        <v>760</v>
      </c>
      <c r="U361">
        <v>46121</v>
      </c>
      <c r="V361" t="s">
        <v>735</v>
      </c>
      <c r="W361" t="s">
        <v>91</v>
      </c>
      <c r="X361" t="s">
        <v>92</v>
      </c>
      <c r="Y361" t="s">
        <v>121</v>
      </c>
      <c r="Z361">
        <v>29</v>
      </c>
      <c r="AA361" t="s">
        <v>20</v>
      </c>
      <c r="AB361">
        <v>87</v>
      </c>
      <c r="AC361" t="s">
        <v>90</v>
      </c>
      <c r="AD361" t="s">
        <v>14</v>
      </c>
      <c r="AE361" t="s">
        <v>14</v>
      </c>
      <c r="AF361" t="s">
        <v>94</v>
      </c>
      <c r="AG361" t="s">
        <v>122</v>
      </c>
      <c r="AH361" t="s">
        <v>139</v>
      </c>
      <c r="AI361" s="10">
        <v>46055</v>
      </c>
      <c r="AJ361" t="s">
        <v>754</v>
      </c>
      <c r="AK361" s="103">
        <v>166543080</v>
      </c>
      <c r="AL361" t="e">
        <v>#N/A</v>
      </c>
      <c r="AM361" t="e">
        <v>#N/A</v>
      </c>
      <c r="AN361" t="s">
        <v>5224</v>
      </c>
      <c r="AO361">
        <f>_xlfn.XLOOKUP(Tabla1[[#This Row],[NIC]],'R.V.'!B:B,'R.V.'!I:I)</f>
        <v>0</v>
      </c>
      <c r="AP361" t="str">
        <f>_xlfn.XLOOKUP(Tabla1[[#This Row],[NIC]],'R.V.'!B:B,'R.V.'!A:A)</f>
        <v>Anyela Maria Gutierrez Ochoa</v>
      </c>
      <c r="AQ361" t="str">
        <f>_xlfn.XLOOKUP(Tabla1[[#This Row],[NIC]],'R.V.'!B:B,'R.V.'!G:G)</f>
        <v>Alcaldia de Curumani CLL 7 No.16-36</v>
      </c>
      <c r="AR361" t="str">
        <f>_xlfn.XLOOKUP(Tabla1[[#This Row],[NIC]],'R.V.'!B:B,'R.V.'!E:E)</f>
        <v>ACUEDUCTO</v>
      </c>
      <c r="AS361" t="str">
        <f>VLOOKUP(Tabla1[[#This Row],[NIC]],'R.V.'!B:D,3,0)</f>
        <v>ACUEDUCTO STA ISABEL</v>
      </c>
    </row>
    <row r="362" spans="1:45">
      <c r="A362">
        <v>5822268</v>
      </c>
      <c r="B362" s="10">
        <v>46111</v>
      </c>
      <c r="C362" t="s">
        <v>737</v>
      </c>
      <c r="D362" t="s">
        <v>737</v>
      </c>
      <c r="E362" t="s">
        <v>738</v>
      </c>
      <c r="F362">
        <v>5822268</v>
      </c>
      <c r="G362">
        <v>5822268329</v>
      </c>
      <c r="H362">
        <v>25823487</v>
      </c>
      <c r="I362">
        <v>5831692</v>
      </c>
      <c r="J362">
        <v>7732</v>
      </c>
      <c r="K362">
        <v>5</v>
      </c>
      <c r="L362">
        <v>130</v>
      </c>
      <c r="M362" s="10">
        <v>46105</v>
      </c>
      <c r="N362" t="s">
        <v>137</v>
      </c>
      <c r="O362" t="s">
        <v>138</v>
      </c>
      <c r="P362" s="103">
        <v>0</v>
      </c>
      <c r="Q362">
        <v>0</v>
      </c>
      <c r="R362">
        <v>0</v>
      </c>
      <c r="S362" t="s">
        <v>88</v>
      </c>
      <c r="T362" t="s">
        <v>761</v>
      </c>
      <c r="V362" t="s">
        <v>735</v>
      </c>
      <c r="W362" t="s">
        <v>91</v>
      </c>
      <c r="X362" t="s">
        <v>92</v>
      </c>
      <c r="Y362" t="s">
        <v>93</v>
      </c>
      <c r="Z362">
        <v>32</v>
      </c>
      <c r="AA362" t="s">
        <v>20</v>
      </c>
      <c r="AB362">
        <v>87</v>
      </c>
      <c r="AC362" t="s">
        <v>90</v>
      </c>
      <c r="AD362" t="s">
        <v>14</v>
      </c>
      <c r="AE362" t="s">
        <v>14</v>
      </c>
      <c r="AF362" t="s">
        <v>94</v>
      </c>
      <c r="AG362" t="s">
        <v>122</v>
      </c>
      <c r="AH362" t="s">
        <v>139</v>
      </c>
      <c r="AI362" s="10">
        <v>46073</v>
      </c>
      <c r="AJ362" t="s">
        <v>754</v>
      </c>
      <c r="AK362" s="103">
        <v>1549780</v>
      </c>
      <c r="AL362" t="e">
        <v>#N/A</v>
      </c>
      <c r="AM362" t="e">
        <v>#N/A</v>
      </c>
      <c r="AN362" t="s">
        <v>5224</v>
      </c>
      <c r="AO362">
        <f>_xlfn.XLOOKUP(Tabla1[[#This Row],[NIC]],'R.V.'!B:B,'R.V.'!I:I)</f>
        <v>0</v>
      </c>
      <c r="AP362" t="str">
        <f>_xlfn.XLOOKUP(Tabla1[[#This Row],[NIC]],'R.V.'!B:B,'R.V.'!A:A)</f>
        <v>Anyela Maria Gutierrez Ochoa</v>
      </c>
      <c r="AQ362" t="str">
        <f>_xlfn.XLOOKUP(Tabla1[[#This Row],[NIC]],'R.V.'!B:B,'R.V.'!G:G)</f>
        <v>Alcaldia de Curumani CLL 7 No.16-36</v>
      </c>
      <c r="AR362" t="str">
        <f>_xlfn.XLOOKUP(Tabla1[[#This Row],[NIC]],'R.V.'!B:B,'R.V.'!E:E)</f>
        <v>ACUEDUCTO</v>
      </c>
      <c r="AS362" t="str">
        <f>VLOOKUP(Tabla1[[#This Row],[NIC]],'R.V.'!B:D,3,0)</f>
        <v>ACUEDUCTO - CGTO SAN ROQUE</v>
      </c>
    </row>
    <row r="363" spans="1:45">
      <c r="A363">
        <v>6325080</v>
      </c>
      <c r="B363" s="10">
        <v>46111</v>
      </c>
      <c r="C363" t="s">
        <v>737</v>
      </c>
      <c r="D363" t="s">
        <v>737</v>
      </c>
      <c r="E363" t="s">
        <v>738</v>
      </c>
      <c r="F363">
        <v>6325080</v>
      </c>
      <c r="G363">
        <v>6325080274</v>
      </c>
      <c r="H363">
        <v>34321917</v>
      </c>
      <c r="I363">
        <v>6461933</v>
      </c>
      <c r="J363">
        <v>7732</v>
      </c>
      <c r="K363">
        <v>2</v>
      </c>
      <c r="L363">
        <v>1990</v>
      </c>
      <c r="M363" s="10">
        <v>46084</v>
      </c>
      <c r="N363" t="s">
        <v>137</v>
      </c>
      <c r="O363" t="s">
        <v>138</v>
      </c>
      <c r="P363" s="103">
        <v>34690</v>
      </c>
      <c r="Q363">
        <v>33</v>
      </c>
      <c r="R363">
        <v>31799.46</v>
      </c>
      <c r="S363" t="s">
        <v>88</v>
      </c>
      <c r="T363" t="s">
        <v>762</v>
      </c>
      <c r="U363">
        <v>46121</v>
      </c>
      <c r="V363" t="s">
        <v>735</v>
      </c>
      <c r="W363" t="s">
        <v>91</v>
      </c>
      <c r="X363" t="s">
        <v>92</v>
      </c>
      <c r="Y363" t="s">
        <v>121</v>
      </c>
      <c r="Z363">
        <v>29</v>
      </c>
      <c r="AA363" t="s">
        <v>20</v>
      </c>
      <c r="AB363">
        <v>87</v>
      </c>
      <c r="AC363" t="s">
        <v>90</v>
      </c>
      <c r="AD363" t="s">
        <v>14</v>
      </c>
      <c r="AE363" t="s">
        <v>14</v>
      </c>
      <c r="AF363" t="s">
        <v>94</v>
      </c>
      <c r="AG363" t="s">
        <v>122</v>
      </c>
      <c r="AH363" t="s">
        <v>139</v>
      </c>
      <c r="AI363" s="10">
        <v>46055</v>
      </c>
      <c r="AJ363" t="s">
        <v>750</v>
      </c>
      <c r="AK363" s="103">
        <v>13416700</v>
      </c>
      <c r="AL363" t="e">
        <v>#N/A</v>
      </c>
      <c r="AM363" t="e">
        <v>#N/A</v>
      </c>
      <c r="AN363" t="s">
        <v>5224</v>
      </c>
      <c r="AO363">
        <f>_xlfn.XLOOKUP(Tabla1[[#This Row],[NIC]],'R.V.'!B:B,'R.V.'!I:I)</f>
        <v>0</v>
      </c>
      <c r="AP363" t="str">
        <f>_xlfn.XLOOKUP(Tabla1[[#This Row],[NIC]],'R.V.'!B:B,'R.V.'!A:A)</f>
        <v>Anyela Maria Gutierrez Ochoa</v>
      </c>
      <c r="AQ363" t="str">
        <f>_xlfn.XLOOKUP(Tabla1[[#This Row],[NIC]],'R.V.'!B:B,'R.V.'!G:G)</f>
        <v>Alcaldia de Curumani CLL 7 No.16-36</v>
      </c>
      <c r="AR363" t="str">
        <f>_xlfn.XLOOKUP(Tabla1[[#This Row],[NIC]],'R.V.'!B:B,'R.V.'!E:E)</f>
        <v>ACUEDUCTO</v>
      </c>
      <c r="AS363" t="str">
        <f>VLOOKUP(Tabla1[[#This Row],[NIC]],'R.V.'!B:D,3,0)</f>
        <v>ACUEDUCTO BOMBA - VDA LAS TIJERAS</v>
      </c>
    </row>
    <row r="364" spans="1:45">
      <c r="A364">
        <v>6633017</v>
      </c>
      <c r="B364" s="10">
        <v>46111</v>
      </c>
      <c r="C364" t="s">
        <v>737</v>
      </c>
      <c r="D364" t="s">
        <v>737</v>
      </c>
      <c r="E364" t="s">
        <v>738</v>
      </c>
      <c r="F364">
        <v>6633017</v>
      </c>
      <c r="G364">
        <v>6633017270</v>
      </c>
      <c r="H364">
        <v>35020993</v>
      </c>
      <c r="I364">
        <v>6928890</v>
      </c>
      <c r="J364">
        <v>7732</v>
      </c>
      <c r="K364">
        <v>1</v>
      </c>
      <c r="L364">
        <v>890</v>
      </c>
      <c r="M364" s="10">
        <v>46084</v>
      </c>
      <c r="N364" t="s">
        <v>137</v>
      </c>
      <c r="O364" t="s">
        <v>138</v>
      </c>
      <c r="P364" s="103">
        <v>214450</v>
      </c>
      <c r="Q364">
        <v>204</v>
      </c>
      <c r="R364">
        <v>196578.48</v>
      </c>
      <c r="S364" t="s">
        <v>88</v>
      </c>
      <c r="T364" t="s">
        <v>4898</v>
      </c>
      <c r="U364">
        <v>46121</v>
      </c>
      <c r="V364" t="s">
        <v>735</v>
      </c>
      <c r="W364" t="s">
        <v>91</v>
      </c>
      <c r="X364" t="s">
        <v>92</v>
      </c>
      <c r="Y364" t="s">
        <v>121</v>
      </c>
      <c r="Z364">
        <v>29</v>
      </c>
      <c r="AA364" t="s">
        <v>20</v>
      </c>
      <c r="AB364">
        <v>87</v>
      </c>
      <c r="AC364" t="s">
        <v>90</v>
      </c>
      <c r="AD364" t="s">
        <v>14</v>
      </c>
      <c r="AE364" t="s">
        <v>14</v>
      </c>
      <c r="AF364" t="s">
        <v>94</v>
      </c>
      <c r="AG364" t="s">
        <v>122</v>
      </c>
      <c r="AH364" t="s">
        <v>139</v>
      </c>
      <c r="AI364" s="10">
        <v>46055</v>
      </c>
      <c r="AJ364" t="s">
        <v>750</v>
      </c>
      <c r="AK364" s="103">
        <v>14088230</v>
      </c>
      <c r="AL364" t="e">
        <v>#N/A</v>
      </c>
      <c r="AM364" t="e">
        <v>#N/A</v>
      </c>
      <c r="AN364" t="s">
        <v>5224</v>
      </c>
      <c r="AO364">
        <f>_xlfn.XLOOKUP(Tabla1[[#This Row],[NIC]],'R.V.'!B:B,'R.V.'!I:I)</f>
        <v>0</v>
      </c>
      <c r="AP364" t="str">
        <f>_xlfn.XLOOKUP(Tabla1[[#This Row],[NIC]],'R.V.'!B:B,'R.V.'!A:A)</f>
        <v>Anyela Maria Gutierrez Ochoa</v>
      </c>
      <c r="AQ364" t="str">
        <f>_xlfn.XLOOKUP(Tabla1[[#This Row],[NIC]],'R.V.'!B:B,'R.V.'!G:G)</f>
        <v>Alcaldia de Curumani CLL 7 No.16-36</v>
      </c>
      <c r="AR364" t="str">
        <f>_xlfn.XLOOKUP(Tabla1[[#This Row],[NIC]],'R.V.'!B:B,'R.V.'!E:E)</f>
        <v>ACUEDUCTO</v>
      </c>
      <c r="AS364" t="str">
        <f>VLOOKUP(Tabla1[[#This Row],[NIC]],'R.V.'!B:D,3,0)</f>
        <v>ACUEDUCTO CAÑO GRANDE</v>
      </c>
    </row>
    <row r="365" spans="1:45">
      <c r="A365">
        <v>6649271</v>
      </c>
      <c r="B365" s="10">
        <v>46111</v>
      </c>
      <c r="C365" t="s">
        <v>737</v>
      </c>
      <c r="D365" t="s">
        <v>737</v>
      </c>
      <c r="E365" t="s">
        <v>738</v>
      </c>
      <c r="F365">
        <v>6649271</v>
      </c>
      <c r="G365">
        <v>6649271279</v>
      </c>
      <c r="H365">
        <v>35031035</v>
      </c>
      <c r="I365">
        <v>6968802</v>
      </c>
      <c r="J365">
        <v>7732</v>
      </c>
      <c r="K365">
        <v>2</v>
      </c>
      <c r="L365">
        <v>1030</v>
      </c>
      <c r="M365" s="10">
        <v>46088</v>
      </c>
      <c r="N365" t="s">
        <v>137</v>
      </c>
      <c r="O365" t="s">
        <v>138</v>
      </c>
      <c r="P365" s="103">
        <v>980700</v>
      </c>
      <c r="Q365">
        <v>891</v>
      </c>
      <c r="R365">
        <v>898965.54</v>
      </c>
      <c r="S365" t="s">
        <v>88</v>
      </c>
      <c r="T365" t="s">
        <v>763</v>
      </c>
      <c r="U365">
        <v>46121</v>
      </c>
      <c r="V365" t="s">
        <v>735</v>
      </c>
      <c r="W365" t="s">
        <v>91</v>
      </c>
      <c r="X365" t="s">
        <v>92</v>
      </c>
      <c r="Y365" t="s">
        <v>121</v>
      </c>
      <c r="Z365">
        <v>30</v>
      </c>
      <c r="AA365" t="s">
        <v>20</v>
      </c>
      <c r="AB365">
        <v>87</v>
      </c>
      <c r="AC365" t="s">
        <v>90</v>
      </c>
      <c r="AD365" t="s">
        <v>14</v>
      </c>
      <c r="AE365" t="s">
        <v>14</v>
      </c>
      <c r="AF365" t="s">
        <v>94</v>
      </c>
      <c r="AG365" t="s">
        <v>122</v>
      </c>
      <c r="AH365" t="s">
        <v>139</v>
      </c>
      <c r="AI365" s="10">
        <v>46058</v>
      </c>
      <c r="AJ365" t="s">
        <v>754</v>
      </c>
      <c r="AK365" s="103">
        <v>55574700</v>
      </c>
      <c r="AL365" t="e">
        <v>#N/A</v>
      </c>
      <c r="AM365" t="e">
        <v>#N/A</v>
      </c>
      <c r="AN365" t="s">
        <v>5224</v>
      </c>
      <c r="AO365">
        <f>_xlfn.XLOOKUP(Tabla1[[#This Row],[NIC]],'R.V.'!B:B,'R.V.'!I:I)</f>
        <v>0</v>
      </c>
      <c r="AP365" t="str">
        <f>_xlfn.XLOOKUP(Tabla1[[#This Row],[NIC]],'R.V.'!B:B,'R.V.'!A:A)</f>
        <v>Anyela Maria Gutierrez Ochoa</v>
      </c>
      <c r="AQ365" t="str">
        <f>_xlfn.XLOOKUP(Tabla1[[#This Row],[NIC]],'R.V.'!B:B,'R.V.'!G:G)</f>
        <v>Alcaldia de Curumani CLL 7 No.16-36</v>
      </c>
      <c r="AR365" t="str">
        <f>_xlfn.XLOOKUP(Tabla1[[#This Row],[NIC]],'R.V.'!B:B,'R.V.'!E:E)</f>
        <v>ACUEDUCTO</v>
      </c>
      <c r="AS365" t="str">
        <f>VLOOKUP(Tabla1[[#This Row],[NIC]],'R.V.'!B:D,3,0)</f>
        <v>ACUEDUCTO BOMBA ANIME</v>
      </c>
    </row>
    <row r="366" spans="1:45">
      <c r="A366">
        <v>6853095</v>
      </c>
      <c r="B366" s="10">
        <v>46111</v>
      </c>
      <c r="C366" t="s">
        <v>737</v>
      </c>
      <c r="D366" t="s">
        <v>737</v>
      </c>
      <c r="E366" t="s">
        <v>738</v>
      </c>
      <c r="F366">
        <v>6853095</v>
      </c>
      <c r="G366">
        <v>6853095246</v>
      </c>
      <c r="H366">
        <v>35081215</v>
      </c>
      <c r="I366">
        <v>7331279</v>
      </c>
      <c r="J366">
        <v>7732</v>
      </c>
      <c r="K366">
        <v>2</v>
      </c>
      <c r="L366">
        <v>1110</v>
      </c>
      <c r="M366" s="10">
        <v>46087</v>
      </c>
      <c r="N366" t="s">
        <v>137</v>
      </c>
      <c r="O366" t="s">
        <v>138</v>
      </c>
      <c r="P366" s="103">
        <v>0</v>
      </c>
      <c r="Q366">
        <v>0</v>
      </c>
      <c r="R366">
        <v>0</v>
      </c>
      <c r="S366" t="s">
        <v>88</v>
      </c>
      <c r="T366" t="s">
        <v>764</v>
      </c>
      <c r="V366" t="s">
        <v>735</v>
      </c>
      <c r="W366" t="s">
        <v>91</v>
      </c>
      <c r="X366" t="s">
        <v>92</v>
      </c>
      <c r="Y366" t="s">
        <v>93</v>
      </c>
      <c r="Z366">
        <v>30</v>
      </c>
      <c r="AA366" t="s">
        <v>20</v>
      </c>
      <c r="AB366">
        <v>87</v>
      </c>
      <c r="AC366" t="s">
        <v>90</v>
      </c>
      <c r="AD366" t="s">
        <v>14</v>
      </c>
      <c r="AE366" t="s">
        <v>14</v>
      </c>
      <c r="AF366" t="s">
        <v>94</v>
      </c>
      <c r="AG366" t="s">
        <v>122</v>
      </c>
      <c r="AH366" t="s">
        <v>139</v>
      </c>
      <c r="AI366" s="10">
        <v>46057</v>
      </c>
      <c r="AJ366" t="s">
        <v>750</v>
      </c>
      <c r="AK366" s="103">
        <v>11040270</v>
      </c>
      <c r="AL366" t="e">
        <v>#N/A</v>
      </c>
      <c r="AM366" t="e">
        <v>#N/A</v>
      </c>
      <c r="AN366" t="s">
        <v>5224</v>
      </c>
      <c r="AO366">
        <f>_xlfn.XLOOKUP(Tabla1[[#This Row],[NIC]],'R.V.'!B:B,'R.V.'!I:I)</f>
        <v>0</v>
      </c>
      <c r="AP366" t="str">
        <f>_xlfn.XLOOKUP(Tabla1[[#This Row],[NIC]],'R.V.'!B:B,'R.V.'!A:A)</f>
        <v>Anyela Maria Gutierrez Ochoa</v>
      </c>
      <c r="AQ366" t="str">
        <f>_xlfn.XLOOKUP(Tabla1[[#This Row],[NIC]],'R.V.'!B:B,'R.V.'!G:G)</f>
        <v>Alcaldia de Curumani CLL 7 No.16-36</v>
      </c>
      <c r="AR366" t="str">
        <f>_xlfn.XLOOKUP(Tabla1[[#This Row],[NIC]],'R.V.'!B:B,'R.V.'!E:E)</f>
        <v>ACUEDUCTO</v>
      </c>
      <c r="AS366" t="str">
        <f>VLOOKUP(Tabla1[[#This Row],[NIC]],'R.V.'!B:D,3,0)</f>
        <v>ACUEDUCTO VDA LOS SERENOS</v>
      </c>
    </row>
    <row r="367" spans="1:45">
      <c r="A367">
        <v>7555755</v>
      </c>
      <c r="B367" s="10">
        <v>46111</v>
      </c>
      <c r="C367" t="s">
        <v>737</v>
      </c>
      <c r="D367" t="s">
        <v>737</v>
      </c>
      <c r="E367" t="s">
        <v>738</v>
      </c>
      <c r="F367">
        <v>7555755</v>
      </c>
      <c r="G367">
        <v>7555755207</v>
      </c>
      <c r="H367">
        <v>36007377</v>
      </c>
      <c r="I367">
        <v>8548537</v>
      </c>
      <c r="J367">
        <v>7732</v>
      </c>
      <c r="K367">
        <v>2</v>
      </c>
      <c r="L367">
        <v>1085</v>
      </c>
      <c r="M367" s="10">
        <v>46084</v>
      </c>
      <c r="N367" t="s">
        <v>137</v>
      </c>
      <c r="O367" t="s">
        <v>138</v>
      </c>
      <c r="P367" s="103">
        <v>230200</v>
      </c>
      <c r="Q367">
        <v>219</v>
      </c>
      <c r="R367">
        <v>211032.78</v>
      </c>
      <c r="S367" t="s">
        <v>88</v>
      </c>
      <c r="T367" t="s">
        <v>4899</v>
      </c>
      <c r="U367">
        <v>46121</v>
      </c>
      <c r="V367" t="s">
        <v>735</v>
      </c>
      <c r="W367" t="s">
        <v>91</v>
      </c>
      <c r="X367" t="s">
        <v>92</v>
      </c>
      <c r="Y367" t="s">
        <v>121</v>
      </c>
      <c r="Z367">
        <v>29</v>
      </c>
      <c r="AA367" t="s">
        <v>20</v>
      </c>
      <c r="AB367">
        <v>87</v>
      </c>
      <c r="AC367" t="s">
        <v>90</v>
      </c>
      <c r="AD367" t="s">
        <v>14</v>
      </c>
      <c r="AE367" t="s">
        <v>14</v>
      </c>
      <c r="AF367" t="s">
        <v>94</v>
      </c>
      <c r="AG367" t="s">
        <v>122</v>
      </c>
      <c r="AH367" t="s">
        <v>139</v>
      </c>
      <c r="AI367" s="10">
        <v>46055</v>
      </c>
      <c r="AJ367" t="s">
        <v>750</v>
      </c>
      <c r="AK367" s="103">
        <v>45664230</v>
      </c>
      <c r="AL367" t="e">
        <v>#N/A</v>
      </c>
      <c r="AM367" t="e">
        <v>#N/A</v>
      </c>
      <c r="AN367" t="s">
        <v>5224</v>
      </c>
      <c r="AO367">
        <f>_xlfn.XLOOKUP(Tabla1[[#This Row],[NIC]],'R.V.'!B:B,'R.V.'!I:I)</f>
        <v>0</v>
      </c>
      <c r="AP367" t="str">
        <f>_xlfn.XLOOKUP(Tabla1[[#This Row],[NIC]],'R.V.'!B:B,'R.V.'!A:A)</f>
        <v>Anyela Maria Gutierrez Ochoa</v>
      </c>
      <c r="AQ367" t="str">
        <f>_xlfn.XLOOKUP(Tabla1[[#This Row],[NIC]],'R.V.'!B:B,'R.V.'!G:G)</f>
        <v>Alcaldia de Curumani CLL 7 No.16-36</v>
      </c>
      <c r="AR367" t="str">
        <f>_xlfn.XLOOKUP(Tabla1[[#This Row],[NIC]],'R.V.'!B:B,'R.V.'!E:E)</f>
        <v>ACUEDUCTO</v>
      </c>
      <c r="AS367" t="str">
        <f>VLOOKUP(Tabla1[[#This Row],[NIC]],'R.V.'!B:D,3,0)</f>
        <v>ACUEDUCTO BOMBA No2 EL MAMEY</v>
      </c>
    </row>
    <row r="368" spans="1:45">
      <c r="A368">
        <v>5800311</v>
      </c>
      <c r="B368" s="10">
        <v>46111</v>
      </c>
      <c r="C368" t="s">
        <v>737</v>
      </c>
      <c r="D368" t="s">
        <v>737</v>
      </c>
      <c r="E368" t="s">
        <v>738</v>
      </c>
      <c r="F368">
        <v>5800311</v>
      </c>
      <c r="G368">
        <v>5800311331</v>
      </c>
      <c r="H368">
        <v>25853417</v>
      </c>
      <c r="I368">
        <v>5800311</v>
      </c>
      <c r="J368">
        <v>7732</v>
      </c>
      <c r="K368">
        <v>2</v>
      </c>
      <c r="L368">
        <v>1110</v>
      </c>
      <c r="M368" s="10">
        <v>46087</v>
      </c>
      <c r="N368" t="s">
        <v>86</v>
      </c>
      <c r="O368" t="s">
        <v>87</v>
      </c>
      <c r="P368" s="103">
        <v>1013530</v>
      </c>
      <c r="Q368">
        <v>850</v>
      </c>
      <c r="R368">
        <v>935561</v>
      </c>
      <c r="S368" t="s">
        <v>88</v>
      </c>
      <c r="T368" t="s">
        <v>765</v>
      </c>
      <c r="U368">
        <v>46121</v>
      </c>
      <c r="V368" t="s">
        <v>735</v>
      </c>
      <c r="W368" t="s">
        <v>91</v>
      </c>
      <c r="X368" t="s">
        <v>92</v>
      </c>
      <c r="Y368" t="s">
        <v>93</v>
      </c>
      <c r="Z368">
        <v>30</v>
      </c>
      <c r="AA368" t="s">
        <v>20</v>
      </c>
      <c r="AB368">
        <v>88</v>
      </c>
      <c r="AC368" t="s">
        <v>90</v>
      </c>
      <c r="AD368" t="s">
        <v>14</v>
      </c>
      <c r="AE368" t="s">
        <v>14</v>
      </c>
      <c r="AF368" t="s">
        <v>94</v>
      </c>
      <c r="AG368" t="s">
        <v>122</v>
      </c>
      <c r="AH368" t="s">
        <v>103</v>
      </c>
      <c r="AI368" s="10">
        <v>46057</v>
      </c>
      <c r="AJ368" t="s">
        <v>750</v>
      </c>
      <c r="AK368" s="103">
        <v>11746560</v>
      </c>
      <c r="AL368" t="e">
        <v>#N/A</v>
      </c>
      <c r="AM368" t="e">
        <v>#N/A</v>
      </c>
      <c r="AN368" t="s">
        <v>5224</v>
      </c>
      <c r="AO368">
        <f>_xlfn.XLOOKUP(Tabla1[[#This Row],[NIC]],'R.V.'!B:B,'R.V.'!I:I)</f>
        <v>0</v>
      </c>
      <c r="AP368" t="str">
        <f>_xlfn.XLOOKUP(Tabla1[[#This Row],[NIC]],'R.V.'!B:B,'R.V.'!A:A)</f>
        <v>Anyela Maria Gutierrez Ochoa</v>
      </c>
      <c r="AQ368" t="str">
        <f>_xlfn.XLOOKUP(Tabla1[[#This Row],[NIC]],'R.V.'!B:B,'R.V.'!G:G)</f>
        <v>Alcaldia de Curumani CLL 7 No.16-36</v>
      </c>
      <c r="AR368" t="str">
        <f>_xlfn.XLOOKUP(Tabla1[[#This Row],[NIC]],'R.V.'!B:B,'R.V.'!E:E)</f>
        <v>EDUCACION</v>
      </c>
      <c r="AS368" t="str">
        <f>VLOOKUP(Tabla1[[#This Row],[NIC]],'R.V.'!B:D,3,0)</f>
        <v>COL CRISTIAN MORENO - CGTO SABANAGRANDE</v>
      </c>
    </row>
    <row r="369" spans="1:45">
      <c r="A369">
        <v>5803363</v>
      </c>
      <c r="B369" s="10">
        <v>46111</v>
      </c>
      <c r="C369" t="s">
        <v>737</v>
      </c>
      <c r="D369" t="s">
        <v>737</v>
      </c>
      <c r="E369" t="s">
        <v>738</v>
      </c>
      <c r="F369">
        <v>5803363</v>
      </c>
      <c r="G369">
        <v>5803363322</v>
      </c>
      <c r="H369">
        <v>25824183</v>
      </c>
      <c r="I369">
        <v>5803363</v>
      </c>
      <c r="J369">
        <v>3150</v>
      </c>
      <c r="K369">
        <v>50</v>
      </c>
      <c r="L369">
        <v>9</v>
      </c>
      <c r="M369" s="10">
        <v>46102</v>
      </c>
      <c r="N369" t="s">
        <v>86</v>
      </c>
      <c r="O369" t="s">
        <v>87</v>
      </c>
      <c r="P369" s="103">
        <v>524750</v>
      </c>
      <c r="Q369">
        <v>336</v>
      </c>
      <c r="R369">
        <v>369821.76</v>
      </c>
      <c r="S369" t="s">
        <v>88</v>
      </c>
      <c r="T369" t="s">
        <v>766</v>
      </c>
      <c r="U369">
        <v>46121</v>
      </c>
      <c r="V369" t="s">
        <v>735</v>
      </c>
      <c r="W369" t="s">
        <v>91</v>
      </c>
      <c r="X369" t="s">
        <v>92</v>
      </c>
      <c r="Y369" t="s">
        <v>93</v>
      </c>
      <c r="Z369">
        <v>30</v>
      </c>
      <c r="AA369" t="s">
        <v>20</v>
      </c>
      <c r="AB369">
        <v>88</v>
      </c>
      <c r="AC369" t="s">
        <v>90</v>
      </c>
      <c r="AD369" t="s">
        <v>14</v>
      </c>
      <c r="AE369" t="s">
        <v>14</v>
      </c>
      <c r="AF369" t="s">
        <v>94</v>
      </c>
      <c r="AG369" t="s">
        <v>122</v>
      </c>
      <c r="AH369" t="s">
        <v>103</v>
      </c>
      <c r="AI369" s="10">
        <v>46072</v>
      </c>
      <c r="AJ369" t="s">
        <v>736</v>
      </c>
      <c r="AK369" s="103">
        <v>6592200</v>
      </c>
      <c r="AL369" t="e">
        <v>#N/A</v>
      </c>
      <c r="AM369" t="e">
        <v>#N/A</v>
      </c>
      <c r="AN369" t="s">
        <v>5224</v>
      </c>
      <c r="AO369">
        <f>_xlfn.XLOOKUP(Tabla1[[#This Row],[NIC]],'R.V.'!B:B,'R.V.'!I:I)</f>
        <v>0</v>
      </c>
      <c r="AP369" t="str">
        <f>_xlfn.XLOOKUP(Tabla1[[#This Row],[NIC]],'R.V.'!B:B,'R.V.'!A:A)</f>
        <v>Anyela Maria Gutierrez Ochoa</v>
      </c>
      <c r="AQ369" t="str">
        <f>_xlfn.XLOOKUP(Tabla1[[#This Row],[NIC]],'R.V.'!B:B,'R.V.'!G:G)</f>
        <v>Alcaldia de Curumani CLL 7 No.16-36</v>
      </c>
      <c r="AR369" t="str">
        <f>_xlfn.XLOOKUP(Tabla1[[#This Row],[NIC]],'R.V.'!B:B,'R.V.'!E:E)</f>
        <v>EDUCACION</v>
      </c>
      <c r="AS369" t="str">
        <f>VLOOKUP(Tabla1[[#This Row],[NIC]],'R.V.'!B:D,3,0)</f>
        <v>ESCUELA SILENCIO F</v>
      </c>
    </row>
    <row r="370" spans="1:45">
      <c r="A370">
        <v>5803364</v>
      </c>
      <c r="B370" s="10">
        <v>46111</v>
      </c>
      <c r="C370" t="s">
        <v>737</v>
      </c>
      <c r="D370" t="s">
        <v>737</v>
      </c>
      <c r="E370" t="s">
        <v>738</v>
      </c>
      <c r="F370">
        <v>5803364</v>
      </c>
      <c r="G370">
        <v>5803364335</v>
      </c>
      <c r="H370">
        <v>25824966</v>
      </c>
      <c r="I370">
        <v>5803364</v>
      </c>
      <c r="J370">
        <v>3150</v>
      </c>
      <c r="K370">
        <v>1</v>
      </c>
      <c r="L370">
        <v>200</v>
      </c>
      <c r="M370" s="10">
        <v>46095</v>
      </c>
      <c r="N370" t="s">
        <v>86</v>
      </c>
      <c r="O370" t="s">
        <v>87</v>
      </c>
      <c r="P370" s="103">
        <v>1281910</v>
      </c>
      <c r="Q370">
        <v>971</v>
      </c>
      <c r="R370">
        <v>1068740.8600000001</v>
      </c>
      <c r="S370" t="s">
        <v>88</v>
      </c>
      <c r="T370" t="s">
        <v>767</v>
      </c>
      <c r="U370">
        <v>46121</v>
      </c>
      <c r="V370" t="s">
        <v>735</v>
      </c>
      <c r="W370" t="s">
        <v>91</v>
      </c>
      <c r="X370" t="s">
        <v>92</v>
      </c>
      <c r="Y370" t="s">
        <v>93</v>
      </c>
      <c r="Z370">
        <v>30</v>
      </c>
      <c r="AA370" t="s">
        <v>20</v>
      </c>
      <c r="AB370">
        <v>88</v>
      </c>
      <c r="AC370" t="s">
        <v>90</v>
      </c>
      <c r="AD370" t="s">
        <v>14</v>
      </c>
      <c r="AE370" t="s">
        <v>14</v>
      </c>
      <c r="AF370" t="s">
        <v>94</v>
      </c>
      <c r="AG370" t="s">
        <v>122</v>
      </c>
      <c r="AH370" t="s">
        <v>103</v>
      </c>
      <c r="AI370" s="10">
        <v>46065</v>
      </c>
      <c r="AJ370" t="s">
        <v>632</v>
      </c>
      <c r="AK370" s="103">
        <v>14510120</v>
      </c>
      <c r="AL370" t="e">
        <v>#N/A</v>
      </c>
      <c r="AM370" t="e">
        <v>#N/A</v>
      </c>
      <c r="AN370" t="s">
        <v>5224</v>
      </c>
      <c r="AO370">
        <f>_xlfn.XLOOKUP(Tabla1[[#This Row],[NIC]],'R.V.'!B:B,'R.V.'!I:I)</f>
        <v>0</v>
      </c>
      <c r="AP370" t="str">
        <f>_xlfn.XLOOKUP(Tabla1[[#This Row],[NIC]],'R.V.'!B:B,'R.V.'!A:A)</f>
        <v>Anyela Maria Gutierrez Ochoa</v>
      </c>
      <c r="AQ370" t="str">
        <f>_xlfn.XLOOKUP(Tabla1[[#This Row],[NIC]],'R.V.'!B:B,'R.V.'!G:G)</f>
        <v>Alcaldia de Curumani CLL 7 No.16-36</v>
      </c>
      <c r="AR370" t="str">
        <f>_xlfn.XLOOKUP(Tabla1[[#This Row],[NIC]],'R.V.'!B:B,'R.V.'!E:E)</f>
        <v>EDUCACION</v>
      </c>
      <c r="AS370" t="str">
        <f>VLOOKUP(Tabla1[[#This Row],[NIC]],'R.V.'!B:D,3,0)</f>
        <v>GABRIELA MISTRAL</v>
      </c>
    </row>
    <row r="371" spans="1:45">
      <c r="A371">
        <v>5803365</v>
      </c>
      <c r="B371" s="10">
        <v>46111</v>
      </c>
      <c r="C371" t="s">
        <v>737</v>
      </c>
      <c r="D371" t="s">
        <v>737</v>
      </c>
      <c r="E371" t="s">
        <v>738</v>
      </c>
      <c r="F371">
        <v>5803365</v>
      </c>
      <c r="G371">
        <v>5803365337</v>
      </c>
      <c r="H371">
        <v>25826373</v>
      </c>
      <c r="I371">
        <v>5803365</v>
      </c>
      <c r="J371">
        <v>3150</v>
      </c>
      <c r="K371">
        <v>1</v>
      </c>
      <c r="L371">
        <v>5000</v>
      </c>
      <c r="M371" s="10">
        <v>46099</v>
      </c>
      <c r="N371" t="s">
        <v>86</v>
      </c>
      <c r="O371" t="s">
        <v>87</v>
      </c>
      <c r="P371" s="103">
        <v>824030</v>
      </c>
      <c r="Q371">
        <v>587</v>
      </c>
      <c r="R371">
        <v>646087.42000000004</v>
      </c>
      <c r="S371" t="s">
        <v>88</v>
      </c>
      <c r="T371" t="s">
        <v>768</v>
      </c>
      <c r="U371">
        <v>46121</v>
      </c>
      <c r="V371" t="s">
        <v>735</v>
      </c>
      <c r="W371" t="s">
        <v>91</v>
      </c>
      <c r="X371" t="s">
        <v>92</v>
      </c>
      <c r="Y371" t="s">
        <v>93</v>
      </c>
      <c r="Z371">
        <v>30</v>
      </c>
      <c r="AA371" t="s">
        <v>20</v>
      </c>
      <c r="AB371">
        <v>88</v>
      </c>
      <c r="AC371" t="s">
        <v>90</v>
      </c>
      <c r="AD371" t="s">
        <v>14</v>
      </c>
      <c r="AE371" t="s">
        <v>14</v>
      </c>
      <c r="AF371" t="s">
        <v>94</v>
      </c>
      <c r="AG371" t="s">
        <v>122</v>
      </c>
      <c r="AH371" t="s">
        <v>103</v>
      </c>
      <c r="AI371" s="10">
        <v>46069</v>
      </c>
      <c r="AJ371" t="s">
        <v>632</v>
      </c>
      <c r="AK371" s="103">
        <v>17077270</v>
      </c>
      <c r="AL371" t="e">
        <v>#N/A</v>
      </c>
      <c r="AM371" t="e">
        <v>#N/A</v>
      </c>
      <c r="AN371" t="s">
        <v>5224</v>
      </c>
      <c r="AO371">
        <f>_xlfn.XLOOKUP(Tabla1[[#This Row],[NIC]],'R.V.'!B:B,'R.V.'!I:I)</f>
        <v>0</v>
      </c>
      <c r="AP371" t="str">
        <f>_xlfn.XLOOKUP(Tabla1[[#This Row],[NIC]],'R.V.'!B:B,'R.V.'!A:A)</f>
        <v>Anyela Maria Gutierrez Ochoa</v>
      </c>
      <c r="AQ371" t="str">
        <f>_xlfn.XLOOKUP(Tabla1[[#This Row],[NIC]],'R.V.'!B:B,'R.V.'!G:G)</f>
        <v>Alcaldia de Curumani CLL 7 No.16-36</v>
      </c>
      <c r="AR371" t="str">
        <f>_xlfn.XLOOKUP(Tabla1[[#This Row],[NIC]],'R.V.'!B:B,'R.V.'!E:E)</f>
        <v>EDUCACION</v>
      </c>
      <c r="AS371" t="str">
        <f>VLOOKUP(Tabla1[[#This Row],[NIC]],'R.V.'!B:D,3,0)</f>
        <v xml:space="preserve">SAN VICENTE </v>
      </c>
    </row>
    <row r="372" spans="1:45">
      <c r="A372">
        <v>5803366</v>
      </c>
      <c r="B372" s="10">
        <v>46111</v>
      </c>
      <c r="C372" t="s">
        <v>737</v>
      </c>
      <c r="D372" t="s">
        <v>737</v>
      </c>
      <c r="E372" t="s">
        <v>738</v>
      </c>
      <c r="F372">
        <v>5803366</v>
      </c>
      <c r="G372">
        <v>5803366335</v>
      </c>
      <c r="H372">
        <v>25825705</v>
      </c>
      <c r="I372">
        <v>5803366</v>
      </c>
      <c r="J372">
        <v>3150</v>
      </c>
      <c r="K372">
        <v>1</v>
      </c>
      <c r="L372">
        <v>210</v>
      </c>
      <c r="M372" s="10">
        <v>46099</v>
      </c>
      <c r="N372" t="s">
        <v>86</v>
      </c>
      <c r="O372" t="s">
        <v>87</v>
      </c>
      <c r="P372" s="103">
        <v>4389010</v>
      </c>
      <c r="Q372">
        <v>3534</v>
      </c>
      <c r="R372">
        <v>3889732.44</v>
      </c>
      <c r="S372" t="s">
        <v>88</v>
      </c>
      <c r="T372" t="s">
        <v>769</v>
      </c>
      <c r="U372">
        <v>46121</v>
      </c>
      <c r="V372" t="s">
        <v>735</v>
      </c>
      <c r="W372" t="s">
        <v>91</v>
      </c>
      <c r="X372" t="s">
        <v>92</v>
      </c>
      <c r="Y372" t="s">
        <v>93</v>
      </c>
      <c r="Z372">
        <v>30</v>
      </c>
      <c r="AA372" t="s">
        <v>20</v>
      </c>
      <c r="AB372">
        <v>88</v>
      </c>
      <c r="AC372" t="s">
        <v>90</v>
      </c>
      <c r="AD372" t="s">
        <v>14</v>
      </c>
      <c r="AE372" t="s">
        <v>14</v>
      </c>
      <c r="AF372" t="s">
        <v>94</v>
      </c>
      <c r="AG372" t="s">
        <v>122</v>
      </c>
      <c r="AH372" t="s">
        <v>103</v>
      </c>
      <c r="AI372" s="10">
        <v>46069</v>
      </c>
      <c r="AJ372" t="s">
        <v>632</v>
      </c>
      <c r="AK372" s="103">
        <v>81028040</v>
      </c>
      <c r="AL372" t="e">
        <v>#N/A</v>
      </c>
      <c r="AM372" t="e">
        <v>#N/A</v>
      </c>
      <c r="AN372" t="s">
        <v>5224</v>
      </c>
      <c r="AO372">
        <f>_xlfn.XLOOKUP(Tabla1[[#This Row],[NIC]],'R.V.'!B:B,'R.V.'!I:I)</f>
        <v>0</v>
      </c>
      <c r="AP372" t="str">
        <f>_xlfn.XLOOKUP(Tabla1[[#This Row],[NIC]],'R.V.'!B:B,'R.V.'!A:A)</f>
        <v>Anyela Maria Gutierrez Ochoa</v>
      </c>
      <c r="AQ372" t="str">
        <f>_xlfn.XLOOKUP(Tabla1[[#This Row],[NIC]],'R.V.'!B:B,'R.V.'!G:G)</f>
        <v>Alcaldia de Curumani CLL 7 No.16-36</v>
      </c>
      <c r="AR372" t="str">
        <f>_xlfn.XLOOKUP(Tabla1[[#This Row],[NIC]],'R.V.'!B:B,'R.V.'!E:E)</f>
        <v>EDUCACION</v>
      </c>
      <c r="AS372" t="str">
        <f>VLOOKUP(Tabla1[[#This Row],[NIC]],'R.V.'!B:D,3,0)</f>
        <v>COLEGIO SAN ISIDRO</v>
      </c>
    </row>
    <row r="373" spans="1:45">
      <c r="A373">
        <v>5803367</v>
      </c>
      <c r="B373" s="10">
        <v>46111</v>
      </c>
      <c r="C373" t="s">
        <v>737</v>
      </c>
      <c r="D373" t="s">
        <v>737</v>
      </c>
      <c r="E373" t="s">
        <v>738</v>
      </c>
      <c r="F373">
        <v>5803367</v>
      </c>
      <c r="G373">
        <v>5803367336</v>
      </c>
      <c r="H373">
        <v>25824333</v>
      </c>
      <c r="I373">
        <v>5803367</v>
      </c>
      <c r="J373">
        <v>3150</v>
      </c>
      <c r="K373">
        <v>1</v>
      </c>
      <c r="L373">
        <v>5010</v>
      </c>
      <c r="M373" s="10">
        <v>46102</v>
      </c>
      <c r="N373" t="s">
        <v>86</v>
      </c>
      <c r="O373" t="s">
        <v>87</v>
      </c>
      <c r="P373" s="103">
        <v>1498430</v>
      </c>
      <c r="Q373">
        <v>1146</v>
      </c>
      <c r="R373">
        <v>1261356.3600000001</v>
      </c>
      <c r="S373" t="s">
        <v>88</v>
      </c>
      <c r="T373" t="s">
        <v>770</v>
      </c>
      <c r="U373">
        <v>46121</v>
      </c>
      <c r="V373" t="s">
        <v>735</v>
      </c>
      <c r="W373" t="s">
        <v>91</v>
      </c>
      <c r="X373" t="s">
        <v>92</v>
      </c>
      <c r="Y373" t="s">
        <v>93</v>
      </c>
      <c r="Z373">
        <v>30</v>
      </c>
      <c r="AA373" t="s">
        <v>20</v>
      </c>
      <c r="AB373">
        <v>88</v>
      </c>
      <c r="AC373" t="s">
        <v>90</v>
      </c>
      <c r="AD373" t="s">
        <v>14</v>
      </c>
      <c r="AE373" t="s">
        <v>14</v>
      </c>
      <c r="AF373" t="s">
        <v>94</v>
      </c>
      <c r="AG373" t="s">
        <v>122</v>
      </c>
      <c r="AH373" t="s">
        <v>103</v>
      </c>
      <c r="AI373" s="10">
        <v>46072</v>
      </c>
      <c r="AJ373" t="s">
        <v>632</v>
      </c>
      <c r="AK373" s="103">
        <v>23510110</v>
      </c>
      <c r="AL373" t="e">
        <v>#N/A</v>
      </c>
      <c r="AM373" t="e">
        <v>#N/A</v>
      </c>
      <c r="AN373" t="s">
        <v>5224</v>
      </c>
      <c r="AO373">
        <f>_xlfn.XLOOKUP(Tabla1[[#This Row],[NIC]],'R.V.'!B:B,'R.V.'!I:I)</f>
        <v>0</v>
      </c>
      <c r="AP373" t="str">
        <f>_xlfn.XLOOKUP(Tabla1[[#This Row],[NIC]],'R.V.'!B:B,'R.V.'!A:A)</f>
        <v>Anyela Maria Gutierrez Ochoa</v>
      </c>
      <c r="AQ373" t="str">
        <f>_xlfn.XLOOKUP(Tabla1[[#This Row],[NIC]],'R.V.'!B:B,'R.V.'!G:G)</f>
        <v>Alcaldia de Curumani CLL 7 No.16-36</v>
      </c>
      <c r="AR373" t="str">
        <f>_xlfn.XLOOKUP(Tabla1[[#This Row],[NIC]],'R.V.'!B:B,'R.V.'!E:E)</f>
        <v>EDUCACION</v>
      </c>
      <c r="AS373" t="str">
        <f>VLOOKUP(Tabla1[[#This Row],[NIC]],'R.V.'!B:D,3,0)</f>
        <v>COLEGIO LA CRUZ F</v>
      </c>
    </row>
    <row r="374" spans="1:45">
      <c r="A374">
        <v>5803369</v>
      </c>
      <c r="B374" s="10">
        <v>46111</v>
      </c>
      <c r="C374" t="s">
        <v>737</v>
      </c>
      <c r="D374" t="s">
        <v>737</v>
      </c>
      <c r="E374" t="s">
        <v>738</v>
      </c>
      <c r="F374">
        <v>5803369</v>
      </c>
      <c r="G374">
        <v>5803369348</v>
      </c>
      <c r="H374">
        <v>25826097</v>
      </c>
      <c r="I374">
        <v>5803369</v>
      </c>
      <c r="J374">
        <v>3150</v>
      </c>
      <c r="K374">
        <v>5</v>
      </c>
      <c r="L374">
        <v>130</v>
      </c>
      <c r="M374" s="10">
        <v>46105</v>
      </c>
      <c r="N374" t="s">
        <v>86</v>
      </c>
      <c r="O374" t="s">
        <v>87</v>
      </c>
      <c r="P374" s="103">
        <v>19359800</v>
      </c>
      <c r="Q374">
        <v>16000</v>
      </c>
      <c r="R374">
        <v>17610560</v>
      </c>
      <c r="S374" t="s">
        <v>88</v>
      </c>
      <c r="T374" t="s">
        <v>771</v>
      </c>
      <c r="U374">
        <v>46121</v>
      </c>
      <c r="V374" t="s">
        <v>735</v>
      </c>
      <c r="W374" t="s">
        <v>91</v>
      </c>
      <c r="X374" t="s">
        <v>92</v>
      </c>
      <c r="Y374" t="s">
        <v>93</v>
      </c>
      <c r="Z374">
        <v>32</v>
      </c>
      <c r="AA374" t="s">
        <v>20</v>
      </c>
      <c r="AB374">
        <v>88</v>
      </c>
      <c r="AC374" t="s">
        <v>90</v>
      </c>
      <c r="AD374" t="s">
        <v>14</v>
      </c>
      <c r="AE374" t="s">
        <v>14</v>
      </c>
      <c r="AF374" t="s">
        <v>94</v>
      </c>
      <c r="AG374" t="s">
        <v>122</v>
      </c>
      <c r="AH374" t="s">
        <v>103</v>
      </c>
      <c r="AI374" s="10">
        <v>46073</v>
      </c>
      <c r="AJ374" t="s">
        <v>736</v>
      </c>
      <c r="AK374" s="103">
        <v>326880941</v>
      </c>
      <c r="AL374" t="e">
        <v>#N/A</v>
      </c>
      <c r="AM374" t="e">
        <v>#N/A</v>
      </c>
      <c r="AN374" t="s">
        <v>5224</v>
      </c>
      <c r="AO374">
        <f>_xlfn.XLOOKUP(Tabla1[[#This Row],[NIC]],'R.V.'!B:B,'R.V.'!I:I)</f>
        <v>0</v>
      </c>
      <c r="AP374" t="str">
        <f>_xlfn.XLOOKUP(Tabla1[[#This Row],[NIC]],'R.V.'!B:B,'R.V.'!A:A)</f>
        <v>Anyela Maria Gutierrez Ochoa</v>
      </c>
      <c r="AQ374" t="str">
        <f>_xlfn.XLOOKUP(Tabla1[[#This Row],[NIC]],'R.V.'!B:B,'R.V.'!G:G)</f>
        <v>Alcaldia de Curumani CLL 7 No.16-36</v>
      </c>
      <c r="AR374" t="str">
        <f>_xlfn.XLOOKUP(Tabla1[[#This Row],[NIC]],'R.V.'!B:B,'R.V.'!E:E)</f>
        <v>EDUCACION</v>
      </c>
      <c r="AS374" t="str">
        <f>VLOOKUP(Tabla1[[#This Row],[NIC]],'R.V.'!B:D,3,0)</f>
        <v>COLEGIO SAN JOSE</v>
      </c>
    </row>
    <row r="375" spans="1:45">
      <c r="A375">
        <v>5803373</v>
      </c>
      <c r="B375" s="10">
        <v>46111</v>
      </c>
      <c r="C375" t="s">
        <v>737</v>
      </c>
      <c r="D375" t="s">
        <v>737</v>
      </c>
      <c r="E375" t="s">
        <v>738</v>
      </c>
      <c r="F375">
        <v>5803373</v>
      </c>
      <c r="G375">
        <v>5803373336</v>
      </c>
      <c r="H375">
        <v>25823445</v>
      </c>
      <c r="I375">
        <v>5803373</v>
      </c>
      <c r="J375">
        <v>3150</v>
      </c>
      <c r="K375">
        <v>1</v>
      </c>
      <c r="L375">
        <v>170</v>
      </c>
      <c r="M375" s="10">
        <v>46099</v>
      </c>
      <c r="N375" t="s">
        <v>86</v>
      </c>
      <c r="O375" t="s">
        <v>87</v>
      </c>
      <c r="P375" s="103">
        <v>496110</v>
      </c>
      <c r="Q375">
        <v>312</v>
      </c>
      <c r="R375">
        <v>343405.92</v>
      </c>
      <c r="S375" t="s">
        <v>88</v>
      </c>
      <c r="T375" t="s">
        <v>772</v>
      </c>
      <c r="U375">
        <v>46121</v>
      </c>
      <c r="V375" t="s">
        <v>735</v>
      </c>
      <c r="W375" t="s">
        <v>91</v>
      </c>
      <c r="X375" t="s">
        <v>92</v>
      </c>
      <c r="Y375" t="s">
        <v>93</v>
      </c>
      <c r="Z375">
        <v>30</v>
      </c>
      <c r="AA375" t="s">
        <v>20</v>
      </c>
      <c r="AB375">
        <v>88</v>
      </c>
      <c r="AC375" t="s">
        <v>90</v>
      </c>
      <c r="AD375" t="s">
        <v>14</v>
      </c>
      <c r="AE375" t="s">
        <v>14</v>
      </c>
      <c r="AF375" t="s">
        <v>94</v>
      </c>
      <c r="AG375" t="s">
        <v>122</v>
      </c>
      <c r="AH375" t="s">
        <v>103</v>
      </c>
      <c r="AI375" s="10">
        <v>46069</v>
      </c>
      <c r="AJ375" t="s">
        <v>736</v>
      </c>
      <c r="AK375" s="103">
        <v>6001740</v>
      </c>
      <c r="AL375" t="e">
        <v>#N/A</v>
      </c>
      <c r="AM375" t="e">
        <v>#N/A</v>
      </c>
      <c r="AN375" t="s">
        <v>5224</v>
      </c>
      <c r="AO375">
        <f>_xlfn.XLOOKUP(Tabla1[[#This Row],[NIC]],'R.V.'!B:B,'R.V.'!I:I)</f>
        <v>0</v>
      </c>
      <c r="AP375" t="str">
        <f>_xlfn.XLOOKUP(Tabla1[[#This Row],[NIC]],'R.V.'!B:B,'R.V.'!A:A)</f>
        <v>Anyela Maria Gutierrez Ochoa</v>
      </c>
      <c r="AQ375" t="str">
        <f>_xlfn.XLOOKUP(Tabla1[[#This Row],[NIC]],'R.V.'!B:B,'R.V.'!G:G)</f>
        <v>Alcaldia de Curumani CLL 7 No.16-36</v>
      </c>
      <c r="AR375" t="str">
        <f>_xlfn.XLOOKUP(Tabla1[[#This Row],[NIC]],'R.V.'!B:B,'R.V.'!E:E)</f>
        <v>EDUCACION</v>
      </c>
      <c r="AS375" t="str">
        <f>VLOOKUP(Tabla1[[#This Row],[NIC]],'R.V.'!B:D,3,0)</f>
        <v>COL STMA TRINIDAD F</v>
      </c>
    </row>
    <row r="376" spans="1:45">
      <c r="A376">
        <v>5803374</v>
      </c>
      <c r="B376" s="10">
        <v>46111</v>
      </c>
      <c r="C376" t="s">
        <v>737</v>
      </c>
      <c r="D376" t="s">
        <v>737</v>
      </c>
      <c r="E376" t="s">
        <v>738</v>
      </c>
      <c r="F376">
        <v>5803374</v>
      </c>
      <c r="G376">
        <v>5803374347</v>
      </c>
      <c r="H376">
        <v>25823444</v>
      </c>
      <c r="I376">
        <v>5803374</v>
      </c>
      <c r="J376">
        <v>3150</v>
      </c>
      <c r="K376">
        <v>5</v>
      </c>
      <c r="L376">
        <v>90</v>
      </c>
      <c r="M376" s="10">
        <v>46102</v>
      </c>
      <c r="N376" t="s">
        <v>86</v>
      </c>
      <c r="O376" t="s">
        <v>87</v>
      </c>
      <c r="P376" s="103">
        <v>6790420</v>
      </c>
      <c r="Q376">
        <v>5600</v>
      </c>
      <c r="R376">
        <v>5933648</v>
      </c>
      <c r="S376" t="s">
        <v>88</v>
      </c>
      <c r="T376" t="s">
        <v>773</v>
      </c>
      <c r="U376">
        <v>46121</v>
      </c>
      <c r="V376" t="s">
        <v>735</v>
      </c>
      <c r="W376" t="s">
        <v>91</v>
      </c>
      <c r="X376" t="s">
        <v>130</v>
      </c>
      <c r="Y376" t="s">
        <v>93</v>
      </c>
      <c r="Z376">
        <v>30</v>
      </c>
      <c r="AA376" t="s">
        <v>20</v>
      </c>
      <c r="AB376">
        <v>88</v>
      </c>
      <c r="AC376" t="s">
        <v>90</v>
      </c>
      <c r="AD376" t="s">
        <v>14</v>
      </c>
      <c r="AE376" t="s">
        <v>14</v>
      </c>
      <c r="AF376" t="s">
        <v>94</v>
      </c>
      <c r="AG376" t="s">
        <v>122</v>
      </c>
      <c r="AH376" t="s">
        <v>103</v>
      </c>
      <c r="AI376" s="10">
        <v>46072</v>
      </c>
      <c r="AJ376" t="s">
        <v>736</v>
      </c>
      <c r="AK376" s="103">
        <v>116264210</v>
      </c>
      <c r="AL376" t="e">
        <v>#N/A</v>
      </c>
      <c r="AM376" t="e">
        <v>#N/A</v>
      </c>
      <c r="AN376" t="s">
        <v>5224</v>
      </c>
      <c r="AO376">
        <f>_xlfn.XLOOKUP(Tabla1[[#This Row],[NIC]],'R.V.'!B:B,'R.V.'!I:I)</f>
        <v>0</v>
      </c>
      <c r="AP376" t="str">
        <f>_xlfn.XLOOKUP(Tabla1[[#This Row],[NIC]],'R.V.'!B:B,'R.V.'!A:A)</f>
        <v>Anyela Maria Gutierrez Ochoa</v>
      </c>
      <c r="AQ376" t="str">
        <f>_xlfn.XLOOKUP(Tabla1[[#This Row],[NIC]],'R.V.'!B:B,'R.V.'!G:G)</f>
        <v>Alcaldia de Curumani CLL 7 No.16-36</v>
      </c>
      <c r="AR376" t="str">
        <f>_xlfn.XLOOKUP(Tabla1[[#This Row],[NIC]],'R.V.'!B:B,'R.V.'!E:E)</f>
        <v>EDUCACION</v>
      </c>
      <c r="AS376" t="str">
        <f>VLOOKUP(Tabla1[[#This Row],[NIC]],'R.V.'!B:D,3,0)</f>
        <v>COLEGIO CAMILO TORRES</v>
      </c>
    </row>
    <row r="377" spans="1:45">
      <c r="A377">
        <v>5805475</v>
      </c>
      <c r="B377" s="10">
        <v>46111</v>
      </c>
      <c r="C377" t="s">
        <v>737</v>
      </c>
      <c r="D377" t="s">
        <v>737</v>
      </c>
      <c r="E377" t="s">
        <v>738</v>
      </c>
      <c r="F377">
        <v>5805475</v>
      </c>
      <c r="G377">
        <v>5805475326</v>
      </c>
      <c r="H377">
        <v>25826681</v>
      </c>
      <c r="I377">
        <v>5805475</v>
      </c>
      <c r="J377">
        <v>7732</v>
      </c>
      <c r="K377">
        <v>50</v>
      </c>
      <c r="L377">
        <v>10</v>
      </c>
      <c r="M377" s="10">
        <v>46105</v>
      </c>
      <c r="N377" t="s">
        <v>86</v>
      </c>
      <c r="O377" t="s">
        <v>87</v>
      </c>
      <c r="P377" s="103">
        <v>443560</v>
      </c>
      <c r="Q377">
        <v>372</v>
      </c>
      <c r="R377">
        <v>409445.52</v>
      </c>
      <c r="S377" t="s">
        <v>88</v>
      </c>
      <c r="T377" t="s">
        <v>774</v>
      </c>
      <c r="U377">
        <v>46121</v>
      </c>
      <c r="V377" t="s">
        <v>735</v>
      </c>
      <c r="W377" t="s">
        <v>91</v>
      </c>
      <c r="X377" t="s">
        <v>92</v>
      </c>
      <c r="Y377" t="s">
        <v>93</v>
      </c>
      <c r="Z377">
        <v>32</v>
      </c>
      <c r="AA377" t="s">
        <v>20</v>
      </c>
      <c r="AB377">
        <v>88</v>
      </c>
      <c r="AC377" t="s">
        <v>90</v>
      </c>
      <c r="AD377" t="s">
        <v>14</v>
      </c>
      <c r="AE377" t="s">
        <v>14</v>
      </c>
      <c r="AF377" t="s">
        <v>94</v>
      </c>
      <c r="AG377" t="s">
        <v>122</v>
      </c>
      <c r="AH377" t="s">
        <v>103</v>
      </c>
      <c r="AI377" s="10">
        <v>46073</v>
      </c>
      <c r="AJ377" t="s">
        <v>754</v>
      </c>
      <c r="AK377" s="103">
        <v>13327180</v>
      </c>
      <c r="AL377" t="e">
        <v>#N/A</v>
      </c>
      <c r="AM377" t="e">
        <v>#N/A</v>
      </c>
      <c r="AN377" t="s">
        <v>5224</v>
      </c>
      <c r="AO377">
        <f>_xlfn.XLOOKUP(Tabla1[[#This Row],[NIC]],'R.V.'!B:B,'R.V.'!I:I)</f>
        <v>0</v>
      </c>
      <c r="AP377" t="str">
        <f>_xlfn.XLOOKUP(Tabla1[[#This Row],[NIC]],'R.V.'!B:B,'R.V.'!A:A)</f>
        <v>Anyela Maria Gutierrez Ochoa</v>
      </c>
      <c r="AQ377" t="str">
        <f>_xlfn.XLOOKUP(Tabla1[[#This Row],[NIC]],'R.V.'!B:B,'R.V.'!G:G)</f>
        <v>Alcaldia de Curumani CLL 7 No.16-36</v>
      </c>
      <c r="AR377" t="str">
        <f>_xlfn.XLOOKUP(Tabla1[[#This Row],[NIC]],'R.V.'!B:B,'R.V.'!E:E)</f>
        <v>EDUCACION</v>
      </c>
      <c r="AS377" t="str">
        <f>VLOOKUP(Tabla1[[#This Row],[NIC]],'R.V.'!B:D,3,0)</f>
        <v>ESCUELA RURAL MIXTA-CGTO SAN ROQUE</v>
      </c>
    </row>
    <row r="378" spans="1:45">
      <c r="A378">
        <v>5805476</v>
      </c>
      <c r="B378" s="10">
        <v>46111</v>
      </c>
      <c r="C378" t="s">
        <v>737</v>
      </c>
      <c r="D378" t="s">
        <v>737</v>
      </c>
      <c r="E378" t="s">
        <v>738</v>
      </c>
      <c r="F378">
        <v>5805476</v>
      </c>
      <c r="G378">
        <v>5805476348</v>
      </c>
      <c r="H378">
        <v>25826682</v>
      </c>
      <c r="I378">
        <v>5805476</v>
      </c>
      <c r="J378">
        <v>7732</v>
      </c>
      <c r="K378">
        <v>5</v>
      </c>
      <c r="L378">
        <v>130</v>
      </c>
      <c r="M378" s="10">
        <v>46105</v>
      </c>
      <c r="N378" t="s">
        <v>86</v>
      </c>
      <c r="O378" t="s">
        <v>87</v>
      </c>
      <c r="P378" s="103">
        <v>6438860</v>
      </c>
      <c r="Q378">
        <v>5400</v>
      </c>
      <c r="R378">
        <v>5943564</v>
      </c>
      <c r="S378" t="s">
        <v>88</v>
      </c>
      <c r="T378" t="s">
        <v>775</v>
      </c>
      <c r="U378">
        <v>46121</v>
      </c>
      <c r="V378" t="s">
        <v>735</v>
      </c>
      <c r="W378" t="s">
        <v>91</v>
      </c>
      <c r="X378" t="s">
        <v>92</v>
      </c>
      <c r="Y378" t="s">
        <v>93</v>
      </c>
      <c r="Z378">
        <v>32</v>
      </c>
      <c r="AA378" t="s">
        <v>20</v>
      </c>
      <c r="AB378">
        <v>88</v>
      </c>
      <c r="AC378" t="s">
        <v>90</v>
      </c>
      <c r="AD378" t="s">
        <v>14</v>
      </c>
      <c r="AE378" t="s">
        <v>14</v>
      </c>
      <c r="AF378" t="s">
        <v>94</v>
      </c>
      <c r="AG378" t="s">
        <v>122</v>
      </c>
      <c r="AH378" t="s">
        <v>103</v>
      </c>
      <c r="AI378" s="10">
        <v>46073</v>
      </c>
      <c r="AJ378" t="s">
        <v>754</v>
      </c>
      <c r="AK378" s="103">
        <v>188405703</v>
      </c>
      <c r="AL378" t="e">
        <v>#N/A</v>
      </c>
      <c r="AM378" t="e">
        <v>#N/A</v>
      </c>
      <c r="AN378" t="s">
        <v>5224</v>
      </c>
      <c r="AO378">
        <f>_xlfn.XLOOKUP(Tabla1[[#This Row],[NIC]],'R.V.'!B:B,'R.V.'!I:I)</f>
        <v>0</v>
      </c>
      <c r="AP378" t="str">
        <f>_xlfn.XLOOKUP(Tabla1[[#This Row],[NIC]],'R.V.'!B:B,'R.V.'!A:A)</f>
        <v>Anyela Maria Gutierrez Ochoa</v>
      </c>
      <c r="AQ378" t="str">
        <f>_xlfn.XLOOKUP(Tabla1[[#This Row],[NIC]],'R.V.'!B:B,'R.V.'!G:G)</f>
        <v>Alcaldia de Curumani CLL 7 No.16-36</v>
      </c>
      <c r="AR378" t="str">
        <f>_xlfn.XLOOKUP(Tabla1[[#This Row],[NIC]],'R.V.'!B:B,'R.V.'!E:E)</f>
        <v>EDUCACION</v>
      </c>
      <c r="AS378" t="str">
        <f>VLOOKUP(Tabla1[[#This Row],[NIC]],'R.V.'!B:D,3,0)</f>
        <v>COLEGIO AGUSTIN RANGEL-CGTO SAN ROQUE</v>
      </c>
    </row>
    <row r="379" spans="1:45">
      <c r="A379">
        <v>5814765</v>
      </c>
      <c r="B379" s="10">
        <v>46111</v>
      </c>
      <c r="C379" t="s">
        <v>737</v>
      </c>
      <c r="D379" t="s">
        <v>737</v>
      </c>
      <c r="E379" t="s">
        <v>738</v>
      </c>
      <c r="F379">
        <v>5814765</v>
      </c>
      <c r="G379">
        <v>5814765330</v>
      </c>
      <c r="H379">
        <v>25853196</v>
      </c>
      <c r="I379">
        <v>5816686</v>
      </c>
      <c r="J379">
        <v>7732</v>
      </c>
      <c r="K379">
        <v>2</v>
      </c>
      <c r="L379">
        <v>2005</v>
      </c>
      <c r="M379" s="10">
        <v>46084</v>
      </c>
      <c r="N379" t="s">
        <v>117</v>
      </c>
      <c r="O379" t="s">
        <v>118</v>
      </c>
      <c r="P379" s="103">
        <v>19280</v>
      </c>
      <c r="Q379">
        <v>20</v>
      </c>
      <c r="R379">
        <v>17520.400000000001</v>
      </c>
      <c r="S379" t="s">
        <v>88</v>
      </c>
      <c r="T379" t="s">
        <v>4900</v>
      </c>
      <c r="U379">
        <v>46121</v>
      </c>
      <c r="V379" t="s">
        <v>735</v>
      </c>
      <c r="W379" t="s">
        <v>91</v>
      </c>
      <c r="X379" t="s">
        <v>92</v>
      </c>
      <c r="Y379" t="s">
        <v>93</v>
      </c>
      <c r="Z379">
        <v>29</v>
      </c>
      <c r="AA379" t="s">
        <v>20</v>
      </c>
      <c r="AB379">
        <v>88</v>
      </c>
      <c r="AC379" t="s">
        <v>90</v>
      </c>
      <c r="AD379" t="s">
        <v>14</v>
      </c>
      <c r="AE379" t="s">
        <v>14</v>
      </c>
      <c r="AF379" t="s">
        <v>94</v>
      </c>
      <c r="AG379" t="s">
        <v>122</v>
      </c>
      <c r="AH379" t="s">
        <v>103</v>
      </c>
      <c r="AI379" s="10">
        <v>46055</v>
      </c>
      <c r="AJ379" t="s">
        <v>750</v>
      </c>
      <c r="AK379" s="103">
        <v>1248180</v>
      </c>
      <c r="AL379" t="e">
        <v>#N/A</v>
      </c>
      <c r="AM379" t="e">
        <v>#N/A</v>
      </c>
      <c r="AN379" t="s">
        <v>5224</v>
      </c>
      <c r="AO379">
        <f>_xlfn.XLOOKUP(Tabla1[[#This Row],[NIC]],'R.V.'!B:B,'R.V.'!I:I)</f>
        <v>0</v>
      </c>
      <c r="AP379" t="str">
        <f>_xlfn.XLOOKUP(Tabla1[[#This Row],[NIC]],'R.V.'!B:B,'R.V.'!A:A)</f>
        <v>Anyela Maria Gutierrez Ochoa</v>
      </c>
      <c r="AQ379" t="str">
        <f>_xlfn.XLOOKUP(Tabla1[[#This Row],[NIC]],'R.V.'!B:B,'R.V.'!G:G)</f>
        <v>Alcaldia de Curumani CLL 7 No.16-36</v>
      </c>
      <c r="AR379" t="str">
        <f>_xlfn.XLOOKUP(Tabla1[[#This Row],[NIC]],'R.V.'!B:B,'R.V.'!E:E)</f>
        <v>EDUCACION</v>
      </c>
      <c r="AS379" t="str">
        <f>VLOOKUP(Tabla1[[#This Row],[NIC]],'R.V.'!B:D,3,0)</f>
        <v>ESCUELA VILLA COLON</v>
      </c>
    </row>
    <row r="380" spans="1:45">
      <c r="A380">
        <v>5818476</v>
      </c>
      <c r="B380" s="10">
        <v>46111</v>
      </c>
      <c r="C380" t="s">
        <v>737</v>
      </c>
      <c r="D380" t="s">
        <v>737</v>
      </c>
      <c r="E380" t="s">
        <v>738</v>
      </c>
      <c r="F380">
        <v>5818476</v>
      </c>
      <c r="G380">
        <v>5818476338</v>
      </c>
      <c r="H380">
        <v>25852807</v>
      </c>
      <c r="I380">
        <v>5824108</v>
      </c>
      <c r="J380">
        <v>7732</v>
      </c>
      <c r="K380">
        <v>2</v>
      </c>
      <c r="L380">
        <v>1090</v>
      </c>
      <c r="M380" s="10">
        <v>46088</v>
      </c>
      <c r="N380" t="s">
        <v>86</v>
      </c>
      <c r="O380" t="s">
        <v>87</v>
      </c>
      <c r="P380" s="103">
        <v>20270</v>
      </c>
      <c r="Q380">
        <v>17</v>
      </c>
      <c r="R380">
        <v>18711.22</v>
      </c>
      <c r="S380" t="s">
        <v>88</v>
      </c>
      <c r="T380" t="s">
        <v>776</v>
      </c>
      <c r="U380">
        <v>46121</v>
      </c>
      <c r="V380" t="s">
        <v>735</v>
      </c>
      <c r="W380" t="s">
        <v>91</v>
      </c>
      <c r="X380" t="s">
        <v>92</v>
      </c>
      <c r="Y380" t="s">
        <v>93</v>
      </c>
      <c r="Z380">
        <v>30</v>
      </c>
      <c r="AA380" t="s">
        <v>20</v>
      </c>
      <c r="AB380">
        <v>88</v>
      </c>
      <c r="AC380" t="s">
        <v>90</v>
      </c>
      <c r="AD380" t="s">
        <v>14</v>
      </c>
      <c r="AE380" t="s">
        <v>14</v>
      </c>
      <c r="AF380" t="s">
        <v>94</v>
      </c>
      <c r="AG380" t="s">
        <v>122</v>
      </c>
      <c r="AH380" t="s">
        <v>103</v>
      </c>
      <c r="AI380" s="10">
        <v>46058</v>
      </c>
      <c r="AJ380" t="s">
        <v>750</v>
      </c>
      <c r="AK380" s="103">
        <v>83060</v>
      </c>
      <c r="AL380" t="e">
        <v>#N/A</v>
      </c>
      <c r="AM380" t="e">
        <v>#N/A</v>
      </c>
      <c r="AN380" t="s">
        <v>5224</v>
      </c>
      <c r="AO380">
        <f>_xlfn.XLOOKUP(Tabla1[[#This Row],[NIC]],'R.V.'!B:B,'R.V.'!I:I)</f>
        <v>0</v>
      </c>
      <c r="AP380" t="str">
        <f>_xlfn.XLOOKUP(Tabla1[[#This Row],[NIC]],'R.V.'!B:B,'R.V.'!A:A)</f>
        <v>Anyela Maria Gutierrez Ochoa</v>
      </c>
      <c r="AQ380" t="str">
        <f>_xlfn.XLOOKUP(Tabla1[[#This Row],[NIC]],'R.V.'!B:B,'R.V.'!G:G)</f>
        <v>Alcaldia de Curumani CLL 7 No.16-36</v>
      </c>
      <c r="AR380" t="str">
        <f>_xlfn.XLOOKUP(Tabla1[[#This Row],[NIC]],'R.V.'!B:B,'R.V.'!E:E)</f>
        <v>EDUCACION</v>
      </c>
      <c r="AS380" t="str">
        <f>VLOOKUP(Tabla1[[#This Row],[NIC]],'R.V.'!B:D,3,0)</f>
        <v>ESCUELA ANIMITO</v>
      </c>
    </row>
    <row r="381" spans="1:45">
      <c r="A381">
        <v>5824435</v>
      </c>
      <c r="B381" s="10">
        <v>46111</v>
      </c>
      <c r="C381" t="s">
        <v>737</v>
      </c>
      <c r="D381" t="s">
        <v>737</v>
      </c>
      <c r="E381" t="s">
        <v>738</v>
      </c>
      <c r="F381">
        <v>5824435</v>
      </c>
      <c r="G381">
        <v>5824435333</v>
      </c>
      <c r="H381">
        <v>25853219</v>
      </c>
      <c r="I381">
        <v>5836026</v>
      </c>
      <c r="J381">
        <v>7732</v>
      </c>
      <c r="K381">
        <v>2</v>
      </c>
      <c r="L381">
        <v>1095</v>
      </c>
      <c r="M381" s="10">
        <v>46084</v>
      </c>
      <c r="N381" t="s">
        <v>117</v>
      </c>
      <c r="O381" t="s">
        <v>118</v>
      </c>
      <c r="P381" s="103">
        <v>23120</v>
      </c>
      <c r="Q381">
        <v>24</v>
      </c>
      <c r="R381">
        <v>21024.48</v>
      </c>
      <c r="S381" t="s">
        <v>88</v>
      </c>
      <c r="T381" t="s">
        <v>4901</v>
      </c>
      <c r="U381">
        <v>46121</v>
      </c>
      <c r="V381" t="s">
        <v>735</v>
      </c>
      <c r="W381" t="s">
        <v>91</v>
      </c>
      <c r="X381" t="s">
        <v>92</v>
      </c>
      <c r="Y381" t="s">
        <v>121</v>
      </c>
      <c r="Z381">
        <v>29</v>
      </c>
      <c r="AA381" t="s">
        <v>20</v>
      </c>
      <c r="AB381">
        <v>88</v>
      </c>
      <c r="AC381" t="s">
        <v>90</v>
      </c>
      <c r="AD381" t="s">
        <v>14</v>
      </c>
      <c r="AE381" t="s">
        <v>14</v>
      </c>
      <c r="AF381" t="s">
        <v>94</v>
      </c>
      <c r="AG381" t="s">
        <v>122</v>
      </c>
      <c r="AH381" t="s">
        <v>103</v>
      </c>
      <c r="AI381" s="10">
        <v>46055</v>
      </c>
      <c r="AJ381" t="s">
        <v>750</v>
      </c>
      <c r="AK381" s="103">
        <v>326440</v>
      </c>
      <c r="AL381" t="e">
        <v>#N/A</v>
      </c>
      <c r="AM381" t="e">
        <v>#N/A</v>
      </c>
      <c r="AN381" t="s">
        <v>5224</v>
      </c>
      <c r="AO381">
        <f>_xlfn.XLOOKUP(Tabla1[[#This Row],[NIC]],'R.V.'!B:B,'R.V.'!I:I)</f>
        <v>0</v>
      </c>
      <c r="AP381" t="str">
        <f>_xlfn.XLOOKUP(Tabla1[[#This Row],[NIC]],'R.V.'!B:B,'R.V.'!A:A)</f>
        <v>Anyela Maria Gutierrez Ochoa</v>
      </c>
      <c r="AQ381" t="str">
        <f>_xlfn.XLOOKUP(Tabla1[[#This Row],[NIC]],'R.V.'!B:B,'R.V.'!G:G)</f>
        <v>Alcaldia de Curumani CLL 7 No.16-36</v>
      </c>
      <c r="AR381" t="str">
        <f>_xlfn.XLOOKUP(Tabla1[[#This Row],[NIC]],'R.V.'!B:B,'R.V.'!E:E)</f>
        <v>EDUCACION</v>
      </c>
      <c r="AS381" t="str">
        <f>VLOOKUP(Tabla1[[#This Row],[NIC]],'R.V.'!B:D,3,0)</f>
        <v>ESCUELA NUEVO CAMPO VDA AGUACATAL</v>
      </c>
    </row>
    <row r="382" spans="1:45">
      <c r="A382">
        <v>5833307</v>
      </c>
      <c r="B382" s="10">
        <v>46111</v>
      </c>
      <c r="C382" t="s">
        <v>737</v>
      </c>
      <c r="D382" t="s">
        <v>737</v>
      </c>
      <c r="E382" t="s">
        <v>738</v>
      </c>
      <c r="F382">
        <v>5833307</v>
      </c>
      <c r="G382">
        <v>5833307337</v>
      </c>
      <c r="H382">
        <v>25823072</v>
      </c>
      <c r="I382">
        <v>5853770</v>
      </c>
      <c r="J382">
        <v>3150</v>
      </c>
      <c r="K382">
        <v>1</v>
      </c>
      <c r="L382">
        <v>240</v>
      </c>
      <c r="M382" s="10">
        <v>46098</v>
      </c>
      <c r="N382" t="s">
        <v>86</v>
      </c>
      <c r="O382" t="s">
        <v>87</v>
      </c>
      <c r="P382" s="103">
        <v>1220210</v>
      </c>
      <c r="Q382">
        <v>875</v>
      </c>
      <c r="R382">
        <v>963077.5</v>
      </c>
      <c r="S382" t="s">
        <v>88</v>
      </c>
      <c r="T382" t="s">
        <v>4902</v>
      </c>
      <c r="U382">
        <v>46121</v>
      </c>
      <c r="V382" t="s">
        <v>735</v>
      </c>
      <c r="W382" t="s">
        <v>91</v>
      </c>
      <c r="X382" t="s">
        <v>92</v>
      </c>
      <c r="Y382" t="s">
        <v>93</v>
      </c>
      <c r="Z382">
        <v>31</v>
      </c>
      <c r="AA382" t="s">
        <v>20</v>
      </c>
      <c r="AB382">
        <v>88</v>
      </c>
      <c r="AC382" t="s">
        <v>90</v>
      </c>
      <c r="AD382" t="s">
        <v>14</v>
      </c>
      <c r="AE382" t="s">
        <v>14</v>
      </c>
      <c r="AF382" t="s">
        <v>94</v>
      </c>
      <c r="AG382" t="s">
        <v>122</v>
      </c>
      <c r="AH382" t="s">
        <v>103</v>
      </c>
      <c r="AI382" s="10">
        <v>46067</v>
      </c>
      <c r="AJ382" t="s">
        <v>736</v>
      </c>
      <c r="AK382" s="103">
        <v>18796874</v>
      </c>
      <c r="AL382" t="e">
        <v>#N/A</v>
      </c>
      <c r="AM382" t="e">
        <v>#N/A</v>
      </c>
      <c r="AN382" t="s">
        <v>5224</v>
      </c>
      <c r="AO382">
        <f>_xlfn.XLOOKUP(Tabla1[[#This Row],[NIC]],'R.V.'!B:B,'R.V.'!I:I)</f>
        <v>0</v>
      </c>
      <c r="AP382" t="str">
        <f>_xlfn.XLOOKUP(Tabla1[[#This Row],[NIC]],'R.V.'!B:B,'R.V.'!A:A)</f>
        <v>Anyela Maria Gutierrez Ochoa</v>
      </c>
      <c r="AQ382" t="str">
        <f>_xlfn.XLOOKUP(Tabla1[[#This Row],[NIC]],'R.V.'!B:B,'R.V.'!G:G)</f>
        <v>Alcaldia de Curumani CLL 7 No.16-36</v>
      </c>
      <c r="AR382" t="str">
        <f>_xlfn.XLOOKUP(Tabla1[[#This Row],[NIC]],'R.V.'!B:B,'R.V.'!E:E)</f>
        <v>EDUCACION</v>
      </c>
      <c r="AS382" t="str">
        <f>VLOOKUP(Tabla1[[#This Row],[NIC]],'R.V.'!B:D,3,0)</f>
        <v>ESCEULA 20 DE JULIO</v>
      </c>
    </row>
    <row r="383" spans="1:45">
      <c r="A383">
        <v>5833916</v>
      </c>
      <c r="B383" s="10">
        <v>46111</v>
      </c>
      <c r="C383" t="s">
        <v>737</v>
      </c>
      <c r="D383" t="s">
        <v>737</v>
      </c>
      <c r="E383" t="s">
        <v>738</v>
      </c>
      <c r="F383">
        <v>5833916</v>
      </c>
      <c r="G383">
        <v>5833916336</v>
      </c>
      <c r="H383">
        <v>25852854</v>
      </c>
      <c r="I383">
        <v>5854988</v>
      </c>
      <c r="J383">
        <v>7732</v>
      </c>
      <c r="K383">
        <v>2</v>
      </c>
      <c r="L383">
        <v>1990</v>
      </c>
      <c r="M383" s="10">
        <v>46084</v>
      </c>
      <c r="N383" t="s">
        <v>86</v>
      </c>
      <c r="O383" t="s">
        <v>87</v>
      </c>
      <c r="P383" s="103">
        <v>83130</v>
      </c>
      <c r="Q383">
        <v>73</v>
      </c>
      <c r="R383">
        <v>76739.06</v>
      </c>
      <c r="S383" t="s">
        <v>88</v>
      </c>
      <c r="T383" t="s">
        <v>777</v>
      </c>
      <c r="U383">
        <v>46121</v>
      </c>
      <c r="V383" t="s">
        <v>735</v>
      </c>
      <c r="W383" t="s">
        <v>91</v>
      </c>
      <c r="X383" t="s">
        <v>92</v>
      </c>
      <c r="Y383" t="s">
        <v>93</v>
      </c>
      <c r="Z383">
        <v>29</v>
      </c>
      <c r="AA383" t="s">
        <v>20</v>
      </c>
      <c r="AB383">
        <v>88</v>
      </c>
      <c r="AC383" t="s">
        <v>90</v>
      </c>
      <c r="AD383" t="s">
        <v>14</v>
      </c>
      <c r="AE383" t="s">
        <v>14</v>
      </c>
      <c r="AF383" t="s">
        <v>94</v>
      </c>
      <c r="AG383" t="s">
        <v>122</v>
      </c>
      <c r="AH383" t="s">
        <v>103</v>
      </c>
      <c r="AI383" s="10">
        <v>46055</v>
      </c>
      <c r="AJ383" t="s">
        <v>750</v>
      </c>
      <c r="AK383" s="103">
        <v>3263110</v>
      </c>
      <c r="AL383" t="e">
        <v>#N/A</v>
      </c>
      <c r="AM383" t="e">
        <v>#N/A</v>
      </c>
      <c r="AN383" t="s">
        <v>5224</v>
      </c>
      <c r="AO383">
        <f>_xlfn.XLOOKUP(Tabla1[[#This Row],[NIC]],'R.V.'!B:B,'R.V.'!I:I)</f>
        <v>0</v>
      </c>
      <c r="AP383" t="str">
        <f>_xlfn.XLOOKUP(Tabla1[[#This Row],[NIC]],'R.V.'!B:B,'R.V.'!A:A)</f>
        <v>Anyela Maria Gutierrez Ochoa</v>
      </c>
      <c r="AQ383" t="str">
        <f>_xlfn.XLOOKUP(Tabla1[[#This Row],[NIC]],'R.V.'!B:B,'R.V.'!G:G)</f>
        <v>Alcaldia de Curumani CLL 7 No.16-36</v>
      </c>
      <c r="AR383" t="str">
        <f>_xlfn.XLOOKUP(Tabla1[[#This Row],[NIC]],'R.V.'!B:B,'R.V.'!E:E)</f>
        <v>EDUCACION</v>
      </c>
      <c r="AS383" t="str">
        <f>VLOOKUP(Tabla1[[#This Row],[NIC]],'R.V.'!B:D,3,0)</f>
        <v>ESCUELA - VDA LA UNION 28</v>
      </c>
    </row>
    <row r="384" spans="1:45">
      <c r="A384">
        <v>5834069</v>
      </c>
      <c r="B384" s="10">
        <v>46111</v>
      </c>
      <c r="C384" t="s">
        <v>737</v>
      </c>
      <c r="D384" t="s">
        <v>737</v>
      </c>
      <c r="E384" t="s">
        <v>738</v>
      </c>
      <c r="F384">
        <v>5834069</v>
      </c>
      <c r="G384">
        <v>5834069334</v>
      </c>
      <c r="H384">
        <v>25853046</v>
      </c>
      <c r="I384">
        <v>5855294</v>
      </c>
      <c r="J384">
        <v>7732</v>
      </c>
      <c r="K384">
        <v>2</v>
      </c>
      <c r="L384">
        <v>2010</v>
      </c>
      <c r="M384" s="10">
        <v>46084</v>
      </c>
      <c r="N384" t="s">
        <v>86</v>
      </c>
      <c r="O384" t="s">
        <v>87</v>
      </c>
      <c r="P384" s="103">
        <v>362140</v>
      </c>
      <c r="Q384">
        <v>318</v>
      </c>
      <c r="R384">
        <v>334287.96000000002</v>
      </c>
      <c r="S384" t="s">
        <v>88</v>
      </c>
      <c r="T384" t="s">
        <v>778</v>
      </c>
      <c r="U384">
        <v>46121</v>
      </c>
      <c r="V384" t="s">
        <v>735</v>
      </c>
      <c r="W384" t="s">
        <v>91</v>
      </c>
      <c r="X384" t="s">
        <v>92</v>
      </c>
      <c r="Y384" t="s">
        <v>93</v>
      </c>
      <c r="Z384">
        <v>29</v>
      </c>
      <c r="AA384" t="s">
        <v>20</v>
      </c>
      <c r="AB384">
        <v>88</v>
      </c>
      <c r="AC384" t="s">
        <v>90</v>
      </c>
      <c r="AD384" t="s">
        <v>14</v>
      </c>
      <c r="AE384" t="s">
        <v>14</v>
      </c>
      <c r="AF384" t="s">
        <v>94</v>
      </c>
      <c r="AG384" t="s">
        <v>122</v>
      </c>
      <c r="AH384" t="s">
        <v>103</v>
      </c>
      <c r="AI384" s="10">
        <v>46055</v>
      </c>
      <c r="AJ384" t="s">
        <v>750</v>
      </c>
      <c r="AK384" s="103">
        <v>8583760</v>
      </c>
      <c r="AL384" t="e">
        <v>#N/A</v>
      </c>
      <c r="AM384" t="e">
        <v>#N/A</v>
      </c>
      <c r="AN384" t="s">
        <v>5224</v>
      </c>
      <c r="AO384">
        <f>_xlfn.XLOOKUP(Tabla1[[#This Row],[NIC]],'R.V.'!B:B,'R.V.'!I:I)</f>
        <v>0</v>
      </c>
      <c r="AP384" t="str">
        <f>_xlfn.XLOOKUP(Tabla1[[#This Row],[NIC]],'R.V.'!B:B,'R.V.'!A:A)</f>
        <v>Anyela Maria Gutierrez Ochoa</v>
      </c>
      <c r="AQ384" t="str">
        <f>_xlfn.XLOOKUP(Tabla1[[#This Row],[NIC]],'R.V.'!B:B,'R.V.'!G:G)</f>
        <v>Alcaldia de Curumani CLL 7 No.16-36</v>
      </c>
      <c r="AR384" t="str">
        <f>_xlfn.XLOOKUP(Tabla1[[#This Row],[NIC]],'R.V.'!B:B,'R.V.'!E:E)</f>
        <v>EDUCACION</v>
      </c>
      <c r="AS384" t="str">
        <f>VLOOKUP(Tabla1[[#This Row],[NIC]],'R.V.'!B:D,3,0)</f>
        <v>COLEGIO EL MAMEY - VDA EL MAMEY</v>
      </c>
    </row>
    <row r="385" spans="1:45">
      <c r="A385">
        <v>5851843</v>
      </c>
      <c r="B385" s="10">
        <v>46111</v>
      </c>
      <c r="C385" t="s">
        <v>737</v>
      </c>
      <c r="D385" t="s">
        <v>737</v>
      </c>
      <c r="E385" t="s">
        <v>738</v>
      </c>
      <c r="F385">
        <v>5851843</v>
      </c>
      <c r="G385">
        <v>5851843329</v>
      </c>
      <c r="H385">
        <v>25826697</v>
      </c>
      <c r="I385">
        <v>5890842</v>
      </c>
      <c r="J385">
        <v>7732</v>
      </c>
      <c r="K385">
        <v>2</v>
      </c>
      <c r="L385">
        <v>1080</v>
      </c>
      <c r="M385" s="10">
        <v>46084</v>
      </c>
      <c r="N385" t="s">
        <v>86</v>
      </c>
      <c r="O385" t="s">
        <v>87</v>
      </c>
      <c r="P385" s="103">
        <v>1389370</v>
      </c>
      <c r="Q385">
        <v>1220</v>
      </c>
      <c r="R385">
        <v>1282488.3999999999</v>
      </c>
      <c r="S385" t="s">
        <v>88</v>
      </c>
      <c r="T385" t="s">
        <v>779</v>
      </c>
      <c r="U385">
        <v>46121</v>
      </c>
      <c r="V385" t="s">
        <v>735</v>
      </c>
      <c r="W385" t="s">
        <v>91</v>
      </c>
      <c r="X385" t="s">
        <v>92</v>
      </c>
      <c r="Y385" t="s">
        <v>93</v>
      </c>
      <c r="Z385">
        <v>29</v>
      </c>
      <c r="AA385" t="s">
        <v>20</v>
      </c>
      <c r="AB385">
        <v>88</v>
      </c>
      <c r="AC385" t="s">
        <v>90</v>
      </c>
      <c r="AD385" t="s">
        <v>14</v>
      </c>
      <c r="AE385" t="s">
        <v>14</v>
      </c>
      <c r="AF385" t="s">
        <v>94</v>
      </c>
      <c r="AG385" t="s">
        <v>122</v>
      </c>
      <c r="AH385" t="s">
        <v>103</v>
      </c>
      <c r="AI385" s="10">
        <v>46055</v>
      </c>
      <c r="AJ385" t="s">
        <v>745</v>
      </c>
      <c r="AK385" s="103">
        <v>16054370</v>
      </c>
      <c r="AL385" t="e">
        <v>#N/A</v>
      </c>
      <c r="AM385" t="e">
        <v>#N/A</v>
      </c>
      <c r="AN385" t="s">
        <v>5224</v>
      </c>
      <c r="AO385">
        <f>_xlfn.XLOOKUP(Tabla1[[#This Row],[NIC]],'R.V.'!B:B,'R.V.'!I:I)</f>
        <v>0</v>
      </c>
      <c r="AP385" t="str">
        <f>_xlfn.XLOOKUP(Tabla1[[#This Row],[NIC]],'R.V.'!B:B,'R.V.'!A:A)</f>
        <v>Anyela Maria Gutierrez Ochoa</v>
      </c>
      <c r="AQ385" t="str">
        <f>_xlfn.XLOOKUP(Tabla1[[#This Row],[NIC]],'R.V.'!B:B,'R.V.'!G:G)</f>
        <v>Alcaldia de Curumani CLL 7 No.16-36</v>
      </c>
      <c r="AR385" t="str">
        <f>_xlfn.XLOOKUP(Tabla1[[#This Row],[NIC]],'R.V.'!B:B,'R.V.'!E:E)</f>
        <v>EDUCACION</v>
      </c>
      <c r="AS385" t="str">
        <f>VLOOKUP(Tabla1[[#This Row],[NIC]],'R.V.'!B:D,3,0)</f>
        <v>ESCUELA RURAL MIXTA F-CGTO SAN SEBASTIAN</v>
      </c>
    </row>
    <row r="386" spans="1:45">
      <c r="A386">
        <v>6594961</v>
      </c>
      <c r="B386" s="10">
        <v>46111</v>
      </c>
      <c r="C386" t="s">
        <v>737</v>
      </c>
      <c r="D386" t="s">
        <v>737</v>
      </c>
      <c r="E386" t="s">
        <v>738</v>
      </c>
      <c r="F386">
        <v>6594961</v>
      </c>
      <c r="G386">
        <v>6594961283</v>
      </c>
      <c r="H386">
        <v>34563288</v>
      </c>
      <c r="I386">
        <v>6816845</v>
      </c>
      <c r="J386">
        <v>3150</v>
      </c>
      <c r="K386">
        <v>1</v>
      </c>
      <c r="L386">
        <v>200</v>
      </c>
      <c r="M386" s="10">
        <v>46095</v>
      </c>
      <c r="N386" t="s">
        <v>86</v>
      </c>
      <c r="O386" t="s">
        <v>87</v>
      </c>
      <c r="P386" s="103">
        <v>2033100</v>
      </c>
      <c r="Q386">
        <v>1601</v>
      </c>
      <c r="R386">
        <v>1762156.66</v>
      </c>
      <c r="S386" t="s">
        <v>88</v>
      </c>
      <c r="T386" t="s">
        <v>780</v>
      </c>
      <c r="U386">
        <v>46121</v>
      </c>
      <c r="V386" t="s">
        <v>735</v>
      </c>
      <c r="W386" t="s">
        <v>91</v>
      </c>
      <c r="X386" t="s">
        <v>92</v>
      </c>
      <c r="Y386" t="s">
        <v>93</v>
      </c>
      <c r="Z386">
        <v>30</v>
      </c>
      <c r="AA386" t="s">
        <v>20</v>
      </c>
      <c r="AB386">
        <v>88</v>
      </c>
      <c r="AC386" t="s">
        <v>90</v>
      </c>
      <c r="AD386" t="s">
        <v>14</v>
      </c>
      <c r="AE386" t="s">
        <v>14</v>
      </c>
      <c r="AF386" t="s">
        <v>94</v>
      </c>
      <c r="AG386" t="s">
        <v>122</v>
      </c>
      <c r="AH386" t="s">
        <v>103</v>
      </c>
      <c r="AI386" s="10">
        <v>46065</v>
      </c>
      <c r="AJ386" t="s">
        <v>632</v>
      </c>
      <c r="AK386" s="103">
        <v>27341730</v>
      </c>
      <c r="AL386" t="e">
        <v>#N/A</v>
      </c>
      <c r="AM386" t="e">
        <v>#N/A</v>
      </c>
      <c r="AN386" t="s">
        <v>5224</v>
      </c>
      <c r="AO386">
        <f>_xlfn.XLOOKUP(Tabla1[[#This Row],[NIC]],'R.V.'!B:B,'R.V.'!I:I)</f>
        <v>0</v>
      </c>
      <c r="AP386" t="str">
        <f>_xlfn.XLOOKUP(Tabla1[[#This Row],[NIC]],'R.V.'!B:B,'R.V.'!A:A)</f>
        <v>Anyela Maria Gutierrez Ochoa</v>
      </c>
      <c r="AQ386" t="str">
        <f>_xlfn.XLOOKUP(Tabla1[[#This Row],[NIC]],'R.V.'!B:B,'R.V.'!G:G)</f>
        <v>Alcaldia de Curumani CLL 7 No.16-36</v>
      </c>
      <c r="AR386" t="str">
        <f>_xlfn.XLOOKUP(Tabla1[[#This Row],[NIC]],'R.V.'!B:B,'R.V.'!E:E)</f>
        <v>EDUCACION</v>
      </c>
      <c r="AS386" t="str">
        <f>VLOOKUP(Tabla1[[#This Row],[NIC]],'R.V.'!B:D,3,0)</f>
        <v>AUDITORIO GABRIELA MISTRAL</v>
      </c>
    </row>
    <row r="387" spans="1:45">
      <c r="A387">
        <v>6633133</v>
      </c>
      <c r="B387" s="10">
        <v>46111</v>
      </c>
      <c r="C387" t="s">
        <v>737</v>
      </c>
      <c r="D387" t="s">
        <v>737</v>
      </c>
      <c r="E387" t="s">
        <v>738</v>
      </c>
      <c r="F387">
        <v>6633133</v>
      </c>
      <c r="G387">
        <v>6633133285</v>
      </c>
      <c r="H387">
        <v>35021046</v>
      </c>
      <c r="I387">
        <v>6929129</v>
      </c>
      <c r="J387">
        <v>7732</v>
      </c>
      <c r="K387">
        <v>2</v>
      </c>
      <c r="L387">
        <v>2360</v>
      </c>
      <c r="M387" s="10">
        <v>46088</v>
      </c>
      <c r="N387" t="s">
        <v>86</v>
      </c>
      <c r="O387" t="s">
        <v>87</v>
      </c>
      <c r="P387" s="103">
        <v>4950</v>
      </c>
      <c r="Q387">
        <v>2</v>
      </c>
      <c r="R387">
        <v>2201.3200000000002</v>
      </c>
      <c r="S387" t="s">
        <v>88</v>
      </c>
      <c r="T387" t="s">
        <v>4903</v>
      </c>
      <c r="U387">
        <v>46121</v>
      </c>
      <c r="V387" t="s">
        <v>735</v>
      </c>
      <c r="W387" t="s">
        <v>91</v>
      </c>
      <c r="X387" t="s">
        <v>92</v>
      </c>
      <c r="Y387" t="s">
        <v>93</v>
      </c>
      <c r="Z387">
        <v>30</v>
      </c>
      <c r="AA387" t="s">
        <v>20</v>
      </c>
      <c r="AB387">
        <v>88</v>
      </c>
      <c r="AC387" t="s">
        <v>90</v>
      </c>
      <c r="AD387" t="s">
        <v>14</v>
      </c>
      <c r="AE387" t="s">
        <v>14</v>
      </c>
      <c r="AF387" t="s">
        <v>94</v>
      </c>
      <c r="AG387" t="s">
        <v>122</v>
      </c>
      <c r="AH387" t="s">
        <v>103</v>
      </c>
      <c r="AI387" s="10">
        <v>46058</v>
      </c>
      <c r="AJ387" t="s">
        <v>750</v>
      </c>
      <c r="AK387" s="103">
        <v>1691030</v>
      </c>
      <c r="AL387" t="e">
        <v>#N/A</v>
      </c>
      <c r="AM387" t="e">
        <v>#N/A</v>
      </c>
      <c r="AN387" t="s">
        <v>5224</v>
      </c>
      <c r="AO387">
        <f>_xlfn.XLOOKUP(Tabla1[[#This Row],[NIC]],'R.V.'!B:B,'R.V.'!I:I)</f>
        <v>0</v>
      </c>
      <c r="AP387" t="str">
        <f>_xlfn.XLOOKUP(Tabla1[[#This Row],[NIC]],'R.V.'!B:B,'R.V.'!A:A)</f>
        <v>Anyela Maria Gutierrez Ochoa</v>
      </c>
      <c r="AQ387" t="str">
        <f>_xlfn.XLOOKUP(Tabla1[[#This Row],[NIC]],'R.V.'!B:B,'R.V.'!G:G)</f>
        <v>Alcaldia de Curumani CLL 7 No.16-36</v>
      </c>
      <c r="AR387" t="str">
        <f>_xlfn.XLOOKUP(Tabla1[[#This Row],[NIC]],'R.V.'!B:B,'R.V.'!E:E)</f>
        <v>EDUCACION</v>
      </c>
      <c r="AS387" t="str">
        <f>VLOOKUP(Tabla1[[#This Row],[NIC]],'R.V.'!B:D,3,0)</f>
        <v>CENTRO EDUCATIVO EL MAMEY SEDE CHINELA</v>
      </c>
    </row>
    <row r="388" spans="1:45">
      <c r="A388">
        <v>6633141</v>
      </c>
      <c r="B388" s="10">
        <v>46111</v>
      </c>
      <c r="C388" t="s">
        <v>737</v>
      </c>
      <c r="D388" t="s">
        <v>737</v>
      </c>
      <c r="E388" t="s">
        <v>738</v>
      </c>
      <c r="F388">
        <v>6633141</v>
      </c>
      <c r="G388">
        <v>6633141280</v>
      </c>
      <c r="H388">
        <v>35021051</v>
      </c>
      <c r="I388">
        <v>6929162</v>
      </c>
      <c r="J388">
        <v>7732</v>
      </c>
      <c r="K388">
        <v>2</v>
      </c>
      <c r="L388">
        <v>2000</v>
      </c>
      <c r="M388" s="10">
        <v>46084</v>
      </c>
      <c r="N388" t="s">
        <v>86</v>
      </c>
      <c r="O388" t="s">
        <v>87</v>
      </c>
      <c r="P388" s="103">
        <v>204990</v>
      </c>
      <c r="Q388">
        <v>180</v>
      </c>
      <c r="R388">
        <v>189219.6</v>
      </c>
      <c r="S388" t="s">
        <v>88</v>
      </c>
      <c r="T388" t="s">
        <v>781</v>
      </c>
      <c r="U388">
        <v>46121</v>
      </c>
      <c r="V388" t="s">
        <v>735</v>
      </c>
      <c r="W388" t="s">
        <v>91</v>
      </c>
      <c r="X388" t="s">
        <v>92</v>
      </c>
      <c r="Y388" t="s">
        <v>93</v>
      </c>
      <c r="Z388">
        <v>29</v>
      </c>
      <c r="AA388" t="s">
        <v>20</v>
      </c>
      <c r="AB388">
        <v>88</v>
      </c>
      <c r="AC388" t="s">
        <v>90</v>
      </c>
      <c r="AD388" t="s">
        <v>14</v>
      </c>
      <c r="AE388" t="s">
        <v>14</v>
      </c>
      <c r="AF388" t="s">
        <v>94</v>
      </c>
      <c r="AG388" t="s">
        <v>122</v>
      </c>
      <c r="AH388" t="s">
        <v>103</v>
      </c>
      <c r="AI388" s="10">
        <v>46055</v>
      </c>
      <c r="AJ388" t="s">
        <v>750</v>
      </c>
      <c r="AK388" s="103">
        <v>9226370</v>
      </c>
      <c r="AL388" t="e">
        <v>#N/A</v>
      </c>
      <c r="AM388" t="e">
        <v>#N/A</v>
      </c>
      <c r="AN388" t="s">
        <v>5224</v>
      </c>
      <c r="AO388">
        <f>_xlfn.XLOOKUP(Tabla1[[#This Row],[NIC]],'R.V.'!B:B,'R.V.'!I:I)</f>
        <v>0</v>
      </c>
      <c r="AP388" t="str">
        <f>_xlfn.XLOOKUP(Tabla1[[#This Row],[NIC]],'R.V.'!B:B,'R.V.'!A:A)</f>
        <v>Anyela Maria Gutierrez Ochoa</v>
      </c>
      <c r="AQ388" t="str">
        <f>_xlfn.XLOOKUP(Tabla1[[#This Row],[NIC]],'R.V.'!B:B,'R.V.'!G:G)</f>
        <v>Alcaldia de Curumani CLL 7 No.16-36</v>
      </c>
      <c r="AR388" t="str">
        <f>_xlfn.XLOOKUP(Tabla1[[#This Row],[NIC]],'R.V.'!B:B,'R.V.'!E:E)</f>
        <v>EDUCACION</v>
      </c>
      <c r="AS388" t="str">
        <f>VLOOKUP(Tabla1[[#This Row],[NIC]],'R.V.'!B:D,3,0)</f>
        <v>ESCUELA RURAL CAÑO GRANDE</v>
      </c>
    </row>
    <row r="389" spans="1:45">
      <c r="A389">
        <v>6633167</v>
      </c>
      <c r="B389" s="10">
        <v>46111</v>
      </c>
      <c r="C389" t="s">
        <v>737</v>
      </c>
      <c r="D389" t="s">
        <v>737</v>
      </c>
      <c r="E389" t="s">
        <v>738</v>
      </c>
      <c r="F389">
        <v>6633167</v>
      </c>
      <c r="G389">
        <v>6633167282</v>
      </c>
      <c r="H389">
        <v>35021072</v>
      </c>
      <c r="I389">
        <v>6929207</v>
      </c>
      <c r="J389">
        <v>7732</v>
      </c>
      <c r="K389">
        <v>1</v>
      </c>
      <c r="L389">
        <v>890</v>
      </c>
      <c r="M389" s="10">
        <v>46084</v>
      </c>
      <c r="N389" t="s">
        <v>86</v>
      </c>
      <c r="O389" t="s">
        <v>87</v>
      </c>
      <c r="P389" s="103">
        <v>6840</v>
      </c>
      <c r="Q389">
        <v>6</v>
      </c>
      <c r="R389">
        <v>6307.32</v>
      </c>
      <c r="S389" t="s">
        <v>88</v>
      </c>
      <c r="T389" t="s">
        <v>4904</v>
      </c>
      <c r="U389">
        <v>46121</v>
      </c>
      <c r="V389" t="s">
        <v>735</v>
      </c>
      <c r="W389" t="s">
        <v>91</v>
      </c>
      <c r="X389" t="s">
        <v>92</v>
      </c>
      <c r="Y389" t="s">
        <v>93</v>
      </c>
      <c r="Z389">
        <v>29</v>
      </c>
      <c r="AA389" t="s">
        <v>20</v>
      </c>
      <c r="AB389">
        <v>88</v>
      </c>
      <c r="AC389" t="s">
        <v>90</v>
      </c>
      <c r="AD389" t="s">
        <v>14</v>
      </c>
      <c r="AE389" t="s">
        <v>14</v>
      </c>
      <c r="AF389" t="s">
        <v>94</v>
      </c>
      <c r="AG389" t="s">
        <v>122</v>
      </c>
      <c r="AH389" t="s">
        <v>103</v>
      </c>
      <c r="AI389" s="10">
        <v>46055</v>
      </c>
      <c r="AJ389" t="s">
        <v>750</v>
      </c>
      <c r="AK389" s="103">
        <v>480200</v>
      </c>
      <c r="AL389" t="e">
        <v>#N/A</v>
      </c>
      <c r="AM389" t="e">
        <v>#N/A</v>
      </c>
      <c r="AN389" t="s">
        <v>5224</v>
      </c>
      <c r="AO389">
        <f>_xlfn.XLOOKUP(Tabla1[[#This Row],[NIC]],'R.V.'!B:B,'R.V.'!I:I)</f>
        <v>0</v>
      </c>
      <c r="AP389" t="str">
        <f>_xlfn.XLOOKUP(Tabla1[[#This Row],[NIC]],'R.V.'!B:B,'R.V.'!A:A)</f>
        <v>Anyela Maria Gutierrez Ochoa</v>
      </c>
      <c r="AQ389" t="str">
        <f>_xlfn.XLOOKUP(Tabla1[[#This Row],[NIC]],'R.V.'!B:B,'R.V.'!G:G)</f>
        <v>Alcaldia de Curumani CLL 7 No.16-36</v>
      </c>
      <c r="AR389" t="str">
        <f>_xlfn.XLOOKUP(Tabla1[[#This Row],[NIC]],'R.V.'!B:B,'R.V.'!E:E)</f>
        <v>EDUCACION</v>
      </c>
      <c r="AS389" t="str">
        <f>VLOOKUP(Tabla1[[#This Row],[NIC]],'R.V.'!B:D,3,0)</f>
        <v>ESCUELA LAS TIJERAS-DVA LAS TIJERAS</v>
      </c>
    </row>
    <row r="390" spans="1:45">
      <c r="A390">
        <v>6657130</v>
      </c>
      <c r="B390" s="10">
        <v>46111</v>
      </c>
      <c r="C390" t="s">
        <v>737</v>
      </c>
      <c r="D390" t="s">
        <v>737</v>
      </c>
      <c r="E390" t="s">
        <v>738</v>
      </c>
      <c r="F390">
        <v>6657130</v>
      </c>
      <c r="G390">
        <v>6657130281</v>
      </c>
      <c r="H390">
        <v>35036246</v>
      </c>
      <c r="I390">
        <v>6987080</v>
      </c>
      <c r="J390">
        <v>3150</v>
      </c>
      <c r="K390">
        <v>5</v>
      </c>
      <c r="L390">
        <v>90</v>
      </c>
      <c r="M390" s="10">
        <v>46102</v>
      </c>
      <c r="N390" t="s">
        <v>86</v>
      </c>
      <c r="O390" t="s">
        <v>87</v>
      </c>
      <c r="P390" s="103">
        <v>6260520</v>
      </c>
      <c r="Q390">
        <v>4980</v>
      </c>
      <c r="R390">
        <v>5481286.7999999998</v>
      </c>
      <c r="S390" t="s">
        <v>88</v>
      </c>
      <c r="T390" t="s">
        <v>782</v>
      </c>
      <c r="U390">
        <v>46121</v>
      </c>
      <c r="V390" t="s">
        <v>735</v>
      </c>
      <c r="W390" t="s">
        <v>91</v>
      </c>
      <c r="X390" t="s">
        <v>92</v>
      </c>
      <c r="Y390" t="s">
        <v>93</v>
      </c>
      <c r="Z390">
        <v>30</v>
      </c>
      <c r="AA390" t="s">
        <v>20</v>
      </c>
      <c r="AB390">
        <v>88</v>
      </c>
      <c r="AC390" t="s">
        <v>90</v>
      </c>
      <c r="AD390" t="s">
        <v>14</v>
      </c>
      <c r="AE390" t="s">
        <v>14</v>
      </c>
      <c r="AF390" t="s">
        <v>94</v>
      </c>
      <c r="AG390" t="s">
        <v>122</v>
      </c>
      <c r="AH390" t="s">
        <v>103</v>
      </c>
      <c r="AI390" s="10">
        <v>46072</v>
      </c>
      <c r="AJ390" t="s">
        <v>632</v>
      </c>
      <c r="AK390" s="103">
        <v>66004430</v>
      </c>
      <c r="AL390" t="e">
        <v>#N/A</v>
      </c>
      <c r="AM390" t="e">
        <v>#N/A</v>
      </c>
      <c r="AN390" t="s">
        <v>5224</v>
      </c>
      <c r="AO390">
        <f>_xlfn.XLOOKUP(Tabla1[[#This Row],[NIC]],'R.V.'!B:B,'R.V.'!I:I)</f>
        <v>0</v>
      </c>
      <c r="AP390" t="str">
        <f>_xlfn.XLOOKUP(Tabla1[[#This Row],[NIC]],'R.V.'!B:B,'R.V.'!A:A)</f>
        <v>Anyela Maria Gutierrez Ochoa</v>
      </c>
      <c r="AQ390" t="str">
        <f>_xlfn.XLOOKUP(Tabla1[[#This Row],[NIC]],'R.V.'!B:B,'R.V.'!G:G)</f>
        <v>Alcaldia de Curumani CLL 7 No.16-36</v>
      </c>
      <c r="AR390" t="str">
        <f>_xlfn.XLOOKUP(Tabla1[[#This Row],[NIC]],'R.V.'!B:B,'R.V.'!E:E)</f>
        <v>EDUCACION</v>
      </c>
      <c r="AS390" t="str">
        <f>VLOOKUP(Tabla1[[#This Row],[NIC]],'R.V.'!B:D,3,0)</f>
        <v>EDUCACION MPAL SAN ISIDRO</v>
      </c>
    </row>
    <row r="391" spans="1:45">
      <c r="A391">
        <v>6691594</v>
      </c>
      <c r="B391" s="10">
        <v>46111</v>
      </c>
      <c r="C391" t="s">
        <v>737</v>
      </c>
      <c r="D391" t="s">
        <v>737</v>
      </c>
      <c r="E391" t="s">
        <v>738</v>
      </c>
      <c r="F391">
        <v>6691594</v>
      </c>
      <c r="G391">
        <v>6691594258</v>
      </c>
      <c r="H391">
        <v>35038339</v>
      </c>
      <c r="I391">
        <v>6994598</v>
      </c>
      <c r="J391">
        <v>7732</v>
      </c>
      <c r="K391">
        <v>2</v>
      </c>
      <c r="L391">
        <v>1990</v>
      </c>
      <c r="M391" s="10">
        <v>46084</v>
      </c>
      <c r="N391" t="s">
        <v>117</v>
      </c>
      <c r="O391" t="s">
        <v>118</v>
      </c>
      <c r="P391" s="103">
        <v>71310</v>
      </c>
      <c r="Q391">
        <v>74</v>
      </c>
      <c r="R391">
        <v>64825.48</v>
      </c>
      <c r="S391" t="s">
        <v>88</v>
      </c>
      <c r="T391" t="s">
        <v>783</v>
      </c>
      <c r="U391">
        <v>46121</v>
      </c>
      <c r="V391" t="s">
        <v>735</v>
      </c>
      <c r="W391" t="s">
        <v>91</v>
      </c>
      <c r="X391" t="s">
        <v>92</v>
      </c>
      <c r="Y391" t="s">
        <v>93</v>
      </c>
      <c r="Z391">
        <v>29</v>
      </c>
      <c r="AA391" t="s">
        <v>20</v>
      </c>
      <c r="AB391">
        <v>88</v>
      </c>
      <c r="AC391" t="s">
        <v>90</v>
      </c>
      <c r="AD391" t="s">
        <v>14</v>
      </c>
      <c r="AE391" t="s">
        <v>14</v>
      </c>
      <c r="AF391" t="s">
        <v>94</v>
      </c>
      <c r="AG391" t="s">
        <v>122</v>
      </c>
      <c r="AH391" t="s">
        <v>103</v>
      </c>
      <c r="AI391" s="10">
        <v>46055</v>
      </c>
      <c r="AJ391" t="s">
        <v>750</v>
      </c>
      <c r="AK391" s="103">
        <v>905160</v>
      </c>
      <c r="AL391" t="e">
        <v>#N/A</v>
      </c>
      <c r="AM391" t="e">
        <v>#N/A</v>
      </c>
      <c r="AN391" t="s">
        <v>5224</v>
      </c>
      <c r="AO391">
        <f>_xlfn.XLOOKUP(Tabla1[[#This Row],[NIC]],'R.V.'!B:B,'R.V.'!I:I)</f>
        <v>0</v>
      </c>
      <c r="AP391" t="str">
        <f>_xlfn.XLOOKUP(Tabla1[[#This Row],[NIC]],'R.V.'!B:B,'R.V.'!A:A)</f>
        <v>Anyela Maria Gutierrez Ochoa</v>
      </c>
      <c r="AQ391" t="str">
        <f>_xlfn.XLOOKUP(Tabla1[[#This Row],[NIC]],'R.V.'!B:B,'R.V.'!G:G)</f>
        <v>Alcaldia de Curumani CLL 7 No.16-36</v>
      </c>
      <c r="AR391" t="str">
        <f>_xlfn.XLOOKUP(Tabla1[[#This Row],[NIC]],'R.V.'!B:B,'R.V.'!E:E)</f>
        <v>EDUCACION</v>
      </c>
      <c r="AS391" t="str">
        <f>VLOOKUP(Tabla1[[#This Row],[NIC]],'R.V.'!B:D,3,0)</f>
        <v>ESCUELA NUEVA PARAISO PORVENIR</v>
      </c>
    </row>
    <row r="392" spans="1:45">
      <c r="A392">
        <v>6808533</v>
      </c>
      <c r="B392" s="10">
        <v>46111</v>
      </c>
      <c r="C392" t="s">
        <v>737</v>
      </c>
      <c r="D392" t="s">
        <v>737</v>
      </c>
      <c r="E392" t="s">
        <v>738</v>
      </c>
      <c r="F392">
        <v>6808533</v>
      </c>
      <c r="G392">
        <v>6808533258</v>
      </c>
      <c r="H392">
        <v>35053171</v>
      </c>
      <c r="I392">
        <v>7199241</v>
      </c>
      <c r="J392">
        <v>3150</v>
      </c>
      <c r="K392">
        <v>1</v>
      </c>
      <c r="L392">
        <v>180</v>
      </c>
      <c r="M392" s="10">
        <v>46095</v>
      </c>
      <c r="N392" t="s">
        <v>86</v>
      </c>
      <c r="O392" t="s">
        <v>87</v>
      </c>
      <c r="P392" s="103">
        <v>274350</v>
      </c>
      <c r="Q392">
        <v>126</v>
      </c>
      <c r="R392">
        <v>138683.16</v>
      </c>
      <c r="S392" t="s">
        <v>88</v>
      </c>
      <c r="T392" t="s">
        <v>784</v>
      </c>
      <c r="U392">
        <v>46121</v>
      </c>
      <c r="V392" t="s">
        <v>735</v>
      </c>
      <c r="W392" t="s">
        <v>91</v>
      </c>
      <c r="X392" t="s">
        <v>92</v>
      </c>
      <c r="Y392" t="s">
        <v>93</v>
      </c>
      <c r="Z392">
        <v>30</v>
      </c>
      <c r="AA392" t="s">
        <v>20</v>
      </c>
      <c r="AB392">
        <v>88</v>
      </c>
      <c r="AC392" t="s">
        <v>90</v>
      </c>
      <c r="AD392" t="s">
        <v>14</v>
      </c>
      <c r="AE392" t="s">
        <v>14</v>
      </c>
      <c r="AF392" t="s">
        <v>94</v>
      </c>
      <c r="AG392" t="s">
        <v>122</v>
      </c>
      <c r="AH392" t="s">
        <v>103</v>
      </c>
      <c r="AI392" s="10">
        <v>46065</v>
      </c>
      <c r="AJ392" t="s">
        <v>632</v>
      </c>
      <c r="AK392" s="103">
        <v>4719940</v>
      </c>
      <c r="AL392" t="e">
        <v>#N/A</v>
      </c>
      <c r="AM392" t="e">
        <v>#N/A</v>
      </c>
      <c r="AN392" t="s">
        <v>5224</v>
      </c>
      <c r="AO392">
        <f>_xlfn.XLOOKUP(Tabla1[[#This Row],[NIC]],'R.V.'!B:B,'R.V.'!I:I)</f>
        <v>0</v>
      </c>
      <c r="AP392" t="str">
        <f>_xlfn.XLOOKUP(Tabla1[[#This Row],[NIC]],'R.V.'!B:B,'R.V.'!A:A)</f>
        <v>Anyela Maria Gutierrez Ochoa</v>
      </c>
      <c r="AQ392" t="str">
        <f>_xlfn.XLOOKUP(Tabla1[[#This Row],[NIC]],'R.V.'!B:B,'R.V.'!G:G)</f>
        <v>Alcaldia de Curumani CLL 7 No.16-36</v>
      </c>
      <c r="AR392" t="str">
        <f>_xlfn.XLOOKUP(Tabla1[[#This Row],[NIC]],'R.V.'!B:B,'R.V.'!E:E)</f>
        <v>EDUCACION</v>
      </c>
      <c r="AS392" t="str">
        <f>VLOOKUP(Tabla1[[#This Row],[NIC]],'R.V.'!B:D,3,0)</f>
        <v>INST. GABRIELA MISTRAL</v>
      </c>
    </row>
    <row r="393" spans="1:45">
      <c r="A393">
        <v>6813309</v>
      </c>
      <c r="B393" s="10">
        <v>46111</v>
      </c>
      <c r="C393" t="s">
        <v>737</v>
      </c>
      <c r="D393" t="s">
        <v>737</v>
      </c>
      <c r="E393" t="s">
        <v>738</v>
      </c>
      <c r="F393">
        <v>6813309</v>
      </c>
      <c r="G393">
        <v>6813309265</v>
      </c>
      <c r="H393">
        <v>35056845</v>
      </c>
      <c r="I393">
        <v>7210298</v>
      </c>
      <c r="J393">
        <v>7732</v>
      </c>
      <c r="K393">
        <v>2</v>
      </c>
      <c r="L393">
        <v>1110</v>
      </c>
      <c r="M393" s="10">
        <v>46087</v>
      </c>
      <c r="N393" t="s">
        <v>86</v>
      </c>
      <c r="O393" t="s">
        <v>87</v>
      </c>
      <c r="P393" s="103">
        <v>57230</v>
      </c>
      <c r="Q393">
        <v>48</v>
      </c>
      <c r="R393">
        <v>52831.68</v>
      </c>
      <c r="S393" t="s">
        <v>88</v>
      </c>
      <c r="T393" t="s">
        <v>785</v>
      </c>
      <c r="U393">
        <v>46121</v>
      </c>
      <c r="V393" t="s">
        <v>735</v>
      </c>
      <c r="W393" t="s">
        <v>91</v>
      </c>
      <c r="X393" t="s">
        <v>92</v>
      </c>
      <c r="Y393" t="s">
        <v>93</v>
      </c>
      <c r="Z393">
        <v>30</v>
      </c>
      <c r="AA393" t="s">
        <v>20</v>
      </c>
      <c r="AB393">
        <v>88</v>
      </c>
      <c r="AC393" t="s">
        <v>90</v>
      </c>
      <c r="AD393" t="s">
        <v>14</v>
      </c>
      <c r="AE393" t="s">
        <v>14</v>
      </c>
      <c r="AF393" t="s">
        <v>94</v>
      </c>
      <c r="AG393" t="s">
        <v>122</v>
      </c>
      <c r="AH393" t="s">
        <v>103</v>
      </c>
      <c r="AI393" s="10">
        <v>46057</v>
      </c>
      <c r="AJ393" t="s">
        <v>750</v>
      </c>
      <c r="AK393" s="103">
        <v>6821920</v>
      </c>
      <c r="AL393" t="e">
        <v>#N/A</v>
      </c>
      <c r="AM393" t="e">
        <v>#N/A</v>
      </c>
      <c r="AN393" t="s">
        <v>5224</v>
      </c>
      <c r="AO393">
        <f>_xlfn.XLOOKUP(Tabla1[[#This Row],[NIC]],'R.V.'!B:B,'R.V.'!I:I)</f>
        <v>0</v>
      </c>
      <c r="AP393" t="str">
        <f>_xlfn.XLOOKUP(Tabla1[[#This Row],[NIC]],'R.V.'!B:B,'R.V.'!A:A)</f>
        <v>Anyela Maria Gutierrez Ochoa</v>
      </c>
      <c r="AQ393" t="str">
        <f>_xlfn.XLOOKUP(Tabla1[[#This Row],[NIC]],'R.V.'!B:B,'R.V.'!G:G)</f>
        <v>Alcaldia de Curumani CLL 7 No.16-36</v>
      </c>
      <c r="AR393" t="str">
        <f>_xlfn.XLOOKUP(Tabla1[[#This Row],[NIC]],'R.V.'!B:B,'R.V.'!E:E)</f>
        <v>EDUCACION</v>
      </c>
      <c r="AS393" t="str">
        <f>VLOOKUP(Tabla1[[#This Row],[NIC]],'R.V.'!B:D,3,0)</f>
        <v>ESCUELA SABANA GRANDE-CGTO SABANAGRANDE</v>
      </c>
    </row>
    <row r="394" spans="1:45">
      <c r="A394">
        <v>6892338</v>
      </c>
      <c r="B394" s="10">
        <v>46111</v>
      </c>
      <c r="C394" t="s">
        <v>737</v>
      </c>
      <c r="D394" t="s">
        <v>737</v>
      </c>
      <c r="E394" t="s">
        <v>738</v>
      </c>
      <c r="F394">
        <v>6892338</v>
      </c>
      <c r="G394">
        <v>6892338242</v>
      </c>
      <c r="H394">
        <v>35102344</v>
      </c>
      <c r="I394">
        <v>7717456</v>
      </c>
      <c r="J394">
        <v>3150</v>
      </c>
      <c r="K394">
        <v>50</v>
      </c>
      <c r="L394">
        <v>9</v>
      </c>
      <c r="M394" s="10">
        <v>46102</v>
      </c>
      <c r="N394" t="s">
        <v>117</v>
      </c>
      <c r="O394" t="s">
        <v>118</v>
      </c>
      <c r="P394" s="103">
        <v>705260</v>
      </c>
      <c r="Q394">
        <v>576</v>
      </c>
      <c r="R394">
        <v>528318.71999999997</v>
      </c>
      <c r="S394" t="s">
        <v>88</v>
      </c>
      <c r="T394" t="s">
        <v>4905</v>
      </c>
      <c r="U394">
        <v>46121</v>
      </c>
      <c r="V394" t="s">
        <v>735</v>
      </c>
      <c r="W394" t="s">
        <v>91</v>
      </c>
      <c r="X394" t="s">
        <v>92</v>
      </c>
      <c r="Y394" t="s">
        <v>121</v>
      </c>
      <c r="Z394">
        <v>30</v>
      </c>
      <c r="AA394" t="s">
        <v>20</v>
      </c>
      <c r="AB394">
        <v>88</v>
      </c>
      <c r="AC394" t="s">
        <v>90</v>
      </c>
      <c r="AD394" t="s">
        <v>14</v>
      </c>
      <c r="AE394" t="s">
        <v>14</v>
      </c>
      <c r="AF394" t="s">
        <v>94</v>
      </c>
      <c r="AG394" t="s">
        <v>122</v>
      </c>
      <c r="AH394" t="s">
        <v>103</v>
      </c>
      <c r="AI394" s="10">
        <v>46072</v>
      </c>
      <c r="AJ394" t="s">
        <v>736</v>
      </c>
      <c r="AK394" s="103">
        <v>20600530</v>
      </c>
      <c r="AL394" t="e">
        <v>#N/A</v>
      </c>
      <c r="AM394" t="e">
        <v>#N/A</v>
      </c>
      <c r="AN394" t="s">
        <v>5224</v>
      </c>
      <c r="AO394">
        <f>_xlfn.XLOOKUP(Tabla1[[#This Row],[NIC]],'R.V.'!B:B,'R.V.'!I:I)</f>
        <v>0</v>
      </c>
      <c r="AP394" t="str">
        <f>_xlfn.XLOOKUP(Tabla1[[#This Row],[NIC]],'R.V.'!B:B,'R.V.'!A:A)</f>
        <v>Anyela Maria Gutierrez Ochoa</v>
      </c>
      <c r="AQ394" t="str">
        <f>_xlfn.XLOOKUP(Tabla1[[#This Row],[NIC]],'R.V.'!B:B,'R.V.'!G:G)</f>
        <v>Alcaldia de Curumani CLL 7 No.16-36</v>
      </c>
      <c r="AR394" t="str">
        <f>_xlfn.XLOOKUP(Tabla1[[#This Row],[NIC]],'R.V.'!B:B,'R.V.'!E:E)</f>
        <v>EDUCACION</v>
      </c>
      <c r="AS394" t="str">
        <f>VLOOKUP(Tabla1[[#This Row],[NIC]],'R.V.'!B:D,3,0)</f>
        <v>INST EDUC CAMILO TORRES (sede BUENOS AIRES)</v>
      </c>
    </row>
    <row r="395" spans="1:45">
      <c r="A395">
        <v>6895339</v>
      </c>
      <c r="B395" s="10">
        <v>46111</v>
      </c>
      <c r="C395" t="s">
        <v>737</v>
      </c>
      <c r="D395" t="s">
        <v>737</v>
      </c>
      <c r="E395" t="s">
        <v>738</v>
      </c>
      <c r="F395">
        <v>6895339</v>
      </c>
      <c r="G395">
        <v>6895339196</v>
      </c>
      <c r="H395">
        <v>35077721</v>
      </c>
      <c r="I395">
        <v>7724710</v>
      </c>
      <c r="J395">
        <v>7732</v>
      </c>
      <c r="K395">
        <v>2</v>
      </c>
      <c r="L395">
        <v>1080</v>
      </c>
      <c r="M395" s="10">
        <v>46084</v>
      </c>
      <c r="N395" t="s">
        <v>86</v>
      </c>
      <c r="O395" t="s">
        <v>87</v>
      </c>
      <c r="P395" s="103">
        <v>4373070</v>
      </c>
      <c r="Q395">
        <v>3840</v>
      </c>
      <c r="R395">
        <v>4036684.8</v>
      </c>
      <c r="S395" t="s">
        <v>88</v>
      </c>
      <c r="T395" t="s">
        <v>786</v>
      </c>
      <c r="U395">
        <v>46121</v>
      </c>
      <c r="V395" t="s">
        <v>735</v>
      </c>
      <c r="W395" t="s">
        <v>91</v>
      </c>
      <c r="X395" t="s">
        <v>92</v>
      </c>
      <c r="Y395" t="s">
        <v>93</v>
      </c>
      <c r="Z395">
        <v>29</v>
      </c>
      <c r="AA395" t="s">
        <v>20</v>
      </c>
      <c r="AB395">
        <v>88</v>
      </c>
      <c r="AC395" t="s">
        <v>90</v>
      </c>
      <c r="AD395" t="s">
        <v>14</v>
      </c>
      <c r="AE395" t="s">
        <v>14</v>
      </c>
      <c r="AF395" t="s">
        <v>94</v>
      </c>
      <c r="AG395" t="s">
        <v>122</v>
      </c>
      <c r="AH395" t="s">
        <v>103</v>
      </c>
      <c r="AI395" s="10">
        <v>46055</v>
      </c>
      <c r="AJ395" t="s">
        <v>754</v>
      </c>
      <c r="AK395" s="103">
        <v>73825850</v>
      </c>
      <c r="AL395" t="e">
        <v>#N/A</v>
      </c>
      <c r="AM395" t="e">
        <v>#N/A</v>
      </c>
      <c r="AN395" t="s">
        <v>5224</v>
      </c>
      <c r="AO395">
        <f>_xlfn.XLOOKUP(Tabla1[[#This Row],[NIC]],'R.V.'!B:B,'R.V.'!I:I)</f>
        <v>0</v>
      </c>
      <c r="AP395" t="str">
        <f>_xlfn.XLOOKUP(Tabla1[[#This Row],[NIC]],'R.V.'!B:B,'R.V.'!A:A)</f>
        <v>Anyela Maria Gutierrez Ochoa</v>
      </c>
      <c r="AQ395" t="str">
        <f>_xlfn.XLOOKUP(Tabla1[[#This Row],[NIC]],'R.V.'!B:B,'R.V.'!G:G)</f>
        <v>Alcaldia de Curumani CLL 7 No.16-36</v>
      </c>
      <c r="AR395" t="str">
        <f>_xlfn.XLOOKUP(Tabla1[[#This Row],[NIC]],'R.V.'!B:B,'R.V.'!E:E)</f>
        <v>EDUCACION</v>
      </c>
      <c r="AS395" t="str">
        <f>VLOOKUP(Tabla1[[#This Row],[NIC]],'R.V.'!B:D,3,0)</f>
        <v>ESCUELA MIXTA SANTA ISABEL</v>
      </c>
    </row>
    <row r="396" spans="1:45">
      <c r="A396">
        <v>6928570</v>
      </c>
      <c r="B396" s="10">
        <v>46111</v>
      </c>
      <c r="C396" t="s">
        <v>737</v>
      </c>
      <c r="D396" t="s">
        <v>737</v>
      </c>
      <c r="E396" t="s">
        <v>738</v>
      </c>
      <c r="F396">
        <v>6928570</v>
      </c>
      <c r="G396">
        <v>6928570226</v>
      </c>
      <c r="H396">
        <v>35121585</v>
      </c>
      <c r="I396">
        <v>8065490</v>
      </c>
      <c r="J396">
        <v>7732</v>
      </c>
      <c r="K396">
        <v>2</v>
      </c>
      <c r="L396">
        <v>240</v>
      </c>
      <c r="M396" s="10">
        <v>46088</v>
      </c>
      <c r="N396" t="s">
        <v>117</v>
      </c>
      <c r="O396" t="s">
        <v>118</v>
      </c>
      <c r="P396" s="103">
        <v>32280</v>
      </c>
      <c r="Q396">
        <v>32</v>
      </c>
      <c r="R396">
        <v>29351.040000000001</v>
      </c>
      <c r="S396" t="s">
        <v>88</v>
      </c>
      <c r="T396" t="s">
        <v>787</v>
      </c>
      <c r="U396">
        <v>46121</v>
      </c>
      <c r="V396" t="s">
        <v>735</v>
      </c>
      <c r="W396" t="s">
        <v>91</v>
      </c>
      <c r="X396" t="s">
        <v>92</v>
      </c>
      <c r="Y396" t="s">
        <v>93</v>
      </c>
      <c r="Z396">
        <v>30</v>
      </c>
      <c r="AA396" t="s">
        <v>20</v>
      </c>
      <c r="AB396">
        <v>88</v>
      </c>
      <c r="AC396" t="s">
        <v>90</v>
      </c>
      <c r="AD396" t="s">
        <v>14</v>
      </c>
      <c r="AE396" t="s">
        <v>14</v>
      </c>
      <c r="AF396" t="s">
        <v>94</v>
      </c>
      <c r="AG396" t="s">
        <v>122</v>
      </c>
      <c r="AH396" t="s">
        <v>103</v>
      </c>
      <c r="AI396" s="10">
        <v>46058</v>
      </c>
      <c r="AJ396" t="s">
        <v>750</v>
      </c>
      <c r="AK396" s="103">
        <v>649750</v>
      </c>
      <c r="AL396" t="e">
        <v>#N/A</v>
      </c>
      <c r="AM396" t="e">
        <v>#N/A</v>
      </c>
      <c r="AN396" t="s">
        <v>5224</v>
      </c>
      <c r="AO396">
        <f>_xlfn.XLOOKUP(Tabla1[[#This Row],[NIC]],'R.V.'!B:B,'R.V.'!I:I)</f>
        <v>0</v>
      </c>
      <c r="AP396" t="str">
        <f>_xlfn.XLOOKUP(Tabla1[[#This Row],[NIC]],'R.V.'!B:B,'R.V.'!A:A)</f>
        <v>Anyela Maria Gutierrez Ochoa</v>
      </c>
      <c r="AQ396" t="str">
        <f>_xlfn.XLOOKUP(Tabla1[[#This Row],[NIC]],'R.V.'!B:B,'R.V.'!G:G)</f>
        <v>Alcaldia de Curumani CLL 7 No.16-36</v>
      </c>
      <c r="AR396" t="str">
        <f>_xlfn.XLOOKUP(Tabla1[[#This Row],[NIC]],'R.V.'!B:B,'R.V.'!E:E)</f>
        <v>EDUCACION</v>
      </c>
      <c r="AS396" t="str">
        <f>VLOOKUP(Tabla1[[#This Row],[NIC]],'R.V.'!B:D,3,0)</f>
        <v>ESCUELA NUEVA SAN RAFAEL</v>
      </c>
    </row>
    <row r="397" spans="1:45">
      <c r="A397">
        <v>6954067</v>
      </c>
      <c r="B397" s="10">
        <v>46111</v>
      </c>
      <c r="C397" t="s">
        <v>737</v>
      </c>
      <c r="D397" t="s">
        <v>737</v>
      </c>
      <c r="E397" t="s">
        <v>738</v>
      </c>
      <c r="F397">
        <v>6954067</v>
      </c>
      <c r="G397">
        <v>6954067221</v>
      </c>
      <c r="H397">
        <v>25823072</v>
      </c>
      <c r="I397">
        <v>8171259</v>
      </c>
      <c r="J397">
        <v>3150</v>
      </c>
      <c r="K397">
        <v>1</v>
      </c>
      <c r="L397">
        <v>240</v>
      </c>
      <c r="M397" s="10">
        <v>46098</v>
      </c>
      <c r="N397" t="s">
        <v>86</v>
      </c>
      <c r="O397" t="s">
        <v>87</v>
      </c>
      <c r="P397" s="103">
        <v>124110</v>
      </c>
      <c r="Q397">
        <v>0</v>
      </c>
      <c r="R397">
        <v>0</v>
      </c>
      <c r="S397" t="s">
        <v>88</v>
      </c>
      <c r="T397" t="s">
        <v>4902</v>
      </c>
      <c r="U397">
        <v>46121</v>
      </c>
      <c r="V397" t="s">
        <v>735</v>
      </c>
      <c r="W397" t="s">
        <v>91</v>
      </c>
      <c r="X397" t="s">
        <v>92</v>
      </c>
      <c r="Y397" t="s">
        <v>121</v>
      </c>
      <c r="Z397">
        <v>31</v>
      </c>
      <c r="AA397" t="s">
        <v>20</v>
      </c>
      <c r="AB397">
        <v>88</v>
      </c>
      <c r="AC397" t="s">
        <v>90</v>
      </c>
      <c r="AD397" t="s">
        <v>14</v>
      </c>
      <c r="AE397" t="s">
        <v>14</v>
      </c>
      <c r="AF397" t="s">
        <v>94</v>
      </c>
      <c r="AG397" t="s">
        <v>122</v>
      </c>
      <c r="AH397" t="s">
        <v>103</v>
      </c>
      <c r="AI397" s="10">
        <v>46067</v>
      </c>
      <c r="AJ397" t="s">
        <v>736</v>
      </c>
      <c r="AK397" s="103">
        <v>2255580</v>
      </c>
      <c r="AL397" t="e">
        <v>#N/A</v>
      </c>
      <c r="AM397" t="e">
        <v>#N/A</v>
      </c>
      <c r="AN397" t="s">
        <v>5224</v>
      </c>
      <c r="AO397">
        <f>_xlfn.XLOOKUP(Tabla1[[#This Row],[NIC]],'R.V.'!B:B,'R.V.'!I:I)</f>
        <v>0</v>
      </c>
      <c r="AP397" t="str">
        <f>_xlfn.XLOOKUP(Tabla1[[#This Row],[NIC]],'R.V.'!B:B,'R.V.'!A:A)</f>
        <v>Anyela Maria Gutierrez Ochoa</v>
      </c>
      <c r="AQ397" t="str">
        <f>_xlfn.XLOOKUP(Tabla1[[#This Row],[NIC]],'R.V.'!B:B,'R.V.'!G:G)</f>
        <v>Alcaldia de Curumani CLL 7 No.16-36</v>
      </c>
      <c r="AR397" t="str">
        <f>_xlfn.XLOOKUP(Tabla1[[#This Row],[NIC]],'R.V.'!B:B,'R.V.'!E:E)</f>
        <v>EDUCACION</v>
      </c>
      <c r="AS397" t="str">
        <f>VLOOKUP(Tabla1[[#This Row],[NIC]],'R.V.'!B:D,3,0)</f>
        <v xml:space="preserve">ESCUELA 20 DE JULIO LOCAL 01 </v>
      </c>
    </row>
    <row r="398" spans="1:45">
      <c r="A398">
        <v>6957939</v>
      </c>
      <c r="B398" s="10">
        <v>46111</v>
      </c>
      <c r="C398" t="s">
        <v>737</v>
      </c>
      <c r="D398" t="s">
        <v>737</v>
      </c>
      <c r="E398" t="s">
        <v>738</v>
      </c>
      <c r="F398">
        <v>6957939</v>
      </c>
      <c r="G398">
        <v>6957939218</v>
      </c>
      <c r="H398">
        <v>25826697</v>
      </c>
      <c r="I398">
        <v>8190410</v>
      </c>
      <c r="J398">
        <v>7732</v>
      </c>
      <c r="K398">
        <v>2</v>
      </c>
      <c r="L398">
        <v>1080</v>
      </c>
      <c r="M398" s="10">
        <v>46084</v>
      </c>
      <c r="N398" t="s">
        <v>117</v>
      </c>
      <c r="O398" t="s">
        <v>118</v>
      </c>
      <c r="P398" s="103">
        <v>0</v>
      </c>
      <c r="Q398">
        <v>0</v>
      </c>
      <c r="R398">
        <v>0</v>
      </c>
      <c r="S398" t="s">
        <v>88</v>
      </c>
      <c r="T398" t="s">
        <v>779</v>
      </c>
      <c r="V398" t="s">
        <v>735</v>
      </c>
      <c r="W398" t="s">
        <v>91</v>
      </c>
      <c r="X398" t="s">
        <v>92</v>
      </c>
      <c r="Y398" t="s">
        <v>93</v>
      </c>
      <c r="Z398">
        <v>29</v>
      </c>
      <c r="AA398" t="s">
        <v>20</v>
      </c>
      <c r="AB398">
        <v>88</v>
      </c>
      <c r="AC398" t="s">
        <v>90</v>
      </c>
      <c r="AD398" t="s">
        <v>14</v>
      </c>
      <c r="AE398" t="s">
        <v>14</v>
      </c>
      <c r="AF398" t="s">
        <v>94</v>
      </c>
      <c r="AG398" t="s">
        <v>122</v>
      </c>
      <c r="AH398" t="s">
        <v>103</v>
      </c>
      <c r="AI398" s="10">
        <v>46055</v>
      </c>
      <c r="AJ398" t="s">
        <v>745</v>
      </c>
      <c r="AK398" s="103">
        <v>1307230</v>
      </c>
      <c r="AL398" t="e">
        <v>#N/A</v>
      </c>
      <c r="AM398" t="e">
        <v>#N/A</v>
      </c>
      <c r="AN398" t="s">
        <v>5224</v>
      </c>
      <c r="AO398">
        <f>_xlfn.XLOOKUP(Tabla1[[#This Row],[NIC]],'R.V.'!B:B,'R.V.'!I:I)</f>
        <v>0</v>
      </c>
      <c r="AP398" t="str">
        <f>_xlfn.XLOOKUP(Tabla1[[#This Row],[NIC]],'R.V.'!B:B,'R.V.'!A:A)</f>
        <v>Anyela Maria Gutierrez Ochoa</v>
      </c>
      <c r="AQ398" t="str">
        <f>_xlfn.XLOOKUP(Tabla1[[#This Row],[NIC]],'R.V.'!B:B,'R.V.'!G:G)</f>
        <v>Alcaldia de Curumani CLL 7 No.16-36</v>
      </c>
      <c r="AR398" t="str">
        <f>_xlfn.XLOOKUP(Tabla1[[#This Row],[NIC]],'R.V.'!B:B,'R.V.'!E:E)</f>
        <v>EDUCACION</v>
      </c>
      <c r="AS398" t="str">
        <f>VLOOKUP(Tabla1[[#This Row],[NIC]],'R.V.'!B:D,3,0)</f>
        <v>ESCUELA RURAL MIXTA SAN SEBASTIAN</v>
      </c>
    </row>
    <row r="399" spans="1:45">
      <c r="A399">
        <v>7551826</v>
      </c>
      <c r="B399" s="10">
        <v>46111</v>
      </c>
      <c r="C399" t="s">
        <v>737</v>
      </c>
      <c r="D399" t="s">
        <v>737</v>
      </c>
      <c r="E399" t="s">
        <v>738</v>
      </c>
      <c r="F399">
        <v>7551826</v>
      </c>
      <c r="G399">
        <v>7551826201</v>
      </c>
      <c r="H399">
        <v>36006692</v>
      </c>
      <c r="I399">
        <v>8543927</v>
      </c>
      <c r="J399">
        <v>7732</v>
      </c>
      <c r="K399">
        <v>2</v>
      </c>
      <c r="L399">
        <v>2360</v>
      </c>
      <c r="M399" s="10">
        <v>46088</v>
      </c>
      <c r="N399" t="s">
        <v>117</v>
      </c>
      <c r="O399" t="s">
        <v>118</v>
      </c>
      <c r="P399" s="103">
        <v>120070</v>
      </c>
      <c r="Q399">
        <v>119</v>
      </c>
      <c r="R399">
        <v>109149.18</v>
      </c>
      <c r="S399" t="s">
        <v>88</v>
      </c>
      <c r="T399" t="s">
        <v>788</v>
      </c>
      <c r="U399">
        <v>46121</v>
      </c>
      <c r="V399" t="s">
        <v>735</v>
      </c>
      <c r="W399" t="s">
        <v>91</v>
      </c>
      <c r="X399" t="s">
        <v>92</v>
      </c>
      <c r="Y399" t="s">
        <v>93</v>
      </c>
      <c r="Z399">
        <v>30</v>
      </c>
      <c r="AA399" t="s">
        <v>20</v>
      </c>
      <c r="AB399">
        <v>88</v>
      </c>
      <c r="AC399" t="s">
        <v>90</v>
      </c>
      <c r="AD399" t="s">
        <v>14</v>
      </c>
      <c r="AE399" t="s">
        <v>14</v>
      </c>
      <c r="AF399" t="s">
        <v>94</v>
      </c>
      <c r="AG399" t="s">
        <v>122</v>
      </c>
      <c r="AH399" t="s">
        <v>103</v>
      </c>
      <c r="AI399" s="10">
        <v>46058</v>
      </c>
      <c r="AJ399" t="s">
        <v>750</v>
      </c>
      <c r="AK399" s="103">
        <v>1944630</v>
      </c>
      <c r="AL399" t="e">
        <v>#N/A</v>
      </c>
      <c r="AM399" t="e">
        <v>#N/A</v>
      </c>
      <c r="AN399" t="s">
        <v>5224</v>
      </c>
      <c r="AO399">
        <f>_xlfn.XLOOKUP(Tabla1[[#This Row],[NIC]],'R.V.'!B:B,'R.V.'!I:I)</f>
        <v>0</v>
      </c>
      <c r="AP399" t="str">
        <f>_xlfn.XLOOKUP(Tabla1[[#This Row],[NIC]],'R.V.'!B:B,'R.V.'!A:A)</f>
        <v>Anyela Maria Gutierrez Ochoa</v>
      </c>
      <c r="AQ399" t="str">
        <f>_xlfn.XLOOKUP(Tabla1[[#This Row],[NIC]],'R.V.'!B:B,'R.V.'!G:G)</f>
        <v>Alcaldia de Curumani CLL 7 No.16-36</v>
      </c>
      <c r="AR399" t="str">
        <f>_xlfn.XLOOKUP(Tabla1[[#This Row],[NIC]],'R.V.'!B:B,'R.V.'!E:E)</f>
        <v>EDUCACION</v>
      </c>
      <c r="AS399" t="str">
        <f>VLOOKUP(Tabla1[[#This Row],[NIC]],'R.V.'!B:D,3,0)</f>
        <v>ESCUELA NVA GUAYMARAL</v>
      </c>
    </row>
    <row r="400" spans="1:45">
      <c r="A400">
        <v>7551827</v>
      </c>
      <c r="B400" s="10">
        <v>46111</v>
      </c>
      <c r="C400" t="s">
        <v>737</v>
      </c>
      <c r="D400" t="s">
        <v>737</v>
      </c>
      <c r="E400" t="s">
        <v>738</v>
      </c>
      <c r="F400">
        <v>7551827</v>
      </c>
      <c r="G400">
        <v>7551827202</v>
      </c>
      <c r="H400">
        <v>36006699</v>
      </c>
      <c r="I400">
        <v>8543940</v>
      </c>
      <c r="J400">
        <v>7732</v>
      </c>
      <c r="K400">
        <v>2</v>
      </c>
      <c r="L400">
        <v>2000</v>
      </c>
      <c r="M400" s="10">
        <v>46084</v>
      </c>
      <c r="N400" t="s">
        <v>117</v>
      </c>
      <c r="O400" t="s">
        <v>118</v>
      </c>
      <c r="P400" s="103">
        <v>33730</v>
      </c>
      <c r="Q400">
        <v>35</v>
      </c>
      <c r="R400">
        <v>30660.7</v>
      </c>
      <c r="S400" t="s">
        <v>88</v>
      </c>
      <c r="T400" t="s">
        <v>789</v>
      </c>
      <c r="U400">
        <v>46121</v>
      </c>
      <c r="V400" t="s">
        <v>735</v>
      </c>
      <c r="W400" t="s">
        <v>91</v>
      </c>
      <c r="X400" t="s">
        <v>92</v>
      </c>
      <c r="Y400" t="s">
        <v>93</v>
      </c>
      <c r="Z400">
        <v>29</v>
      </c>
      <c r="AA400" t="s">
        <v>20</v>
      </c>
      <c r="AB400">
        <v>88</v>
      </c>
      <c r="AC400" t="s">
        <v>90</v>
      </c>
      <c r="AD400" t="s">
        <v>14</v>
      </c>
      <c r="AE400" t="s">
        <v>14</v>
      </c>
      <c r="AF400" t="s">
        <v>94</v>
      </c>
      <c r="AG400" t="s">
        <v>122</v>
      </c>
      <c r="AH400" t="s">
        <v>103</v>
      </c>
      <c r="AI400" s="10">
        <v>46055</v>
      </c>
      <c r="AJ400" t="s">
        <v>750</v>
      </c>
      <c r="AK400" s="103">
        <v>820900</v>
      </c>
      <c r="AL400" t="e">
        <v>#N/A</v>
      </c>
      <c r="AM400" t="e">
        <v>#N/A</v>
      </c>
      <c r="AN400" t="s">
        <v>5224</v>
      </c>
      <c r="AO400">
        <f>_xlfn.XLOOKUP(Tabla1[[#This Row],[NIC]],'R.V.'!B:B,'R.V.'!I:I)</f>
        <v>0</v>
      </c>
      <c r="AP400" t="str">
        <f>_xlfn.XLOOKUP(Tabla1[[#This Row],[NIC]],'R.V.'!B:B,'R.V.'!A:A)</f>
        <v>Anyela Maria Gutierrez Ochoa</v>
      </c>
      <c r="AQ400" t="str">
        <f>_xlfn.XLOOKUP(Tabla1[[#This Row],[NIC]],'R.V.'!B:B,'R.V.'!G:G)</f>
        <v>Alcaldia de Curumani CLL 7 No.16-36</v>
      </c>
      <c r="AR400" t="str">
        <f>_xlfn.XLOOKUP(Tabla1[[#This Row],[NIC]],'R.V.'!B:B,'R.V.'!E:E)</f>
        <v>EDUCACION</v>
      </c>
      <c r="AS400" t="str">
        <f>VLOOKUP(Tabla1[[#This Row],[NIC]],'R.V.'!B:D,3,0)</f>
        <v>ESCUELA NUEVA LOS NARANJOS</v>
      </c>
    </row>
    <row r="401" spans="1:45">
      <c r="A401">
        <v>7551829</v>
      </c>
      <c r="B401" s="10">
        <v>46111</v>
      </c>
      <c r="C401" t="s">
        <v>737</v>
      </c>
      <c r="D401" t="s">
        <v>737</v>
      </c>
      <c r="E401" t="s">
        <v>738</v>
      </c>
      <c r="F401">
        <v>7551829</v>
      </c>
      <c r="G401">
        <v>7551829205</v>
      </c>
      <c r="H401">
        <v>36006704</v>
      </c>
      <c r="I401">
        <v>8543949</v>
      </c>
      <c r="J401">
        <v>7732</v>
      </c>
      <c r="K401">
        <v>2</v>
      </c>
      <c r="L401">
        <v>2005</v>
      </c>
      <c r="M401" s="10">
        <v>46084</v>
      </c>
      <c r="N401" t="s">
        <v>117</v>
      </c>
      <c r="O401" t="s">
        <v>118</v>
      </c>
      <c r="P401" s="103">
        <v>89610</v>
      </c>
      <c r="Q401">
        <v>93</v>
      </c>
      <c r="R401">
        <v>81469.86</v>
      </c>
      <c r="S401" t="s">
        <v>88</v>
      </c>
      <c r="T401" t="s">
        <v>790</v>
      </c>
      <c r="U401">
        <v>46121</v>
      </c>
      <c r="V401" t="s">
        <v>735</v>
      </c>
      <c r="W401" t="s">
        <v>91</v>
      </c>
      <c r="X401" t="s">
        <v>92</v>
      </c>
      <c r="Y401" t="s">
        <v>121</v>
      </c>
      <c r="Z401">
        <v>29</v>
      </c>
      <c r="AA401" t="s">
        <v>20</v>
      </c>
      <c r="AB401">
        <v>88</v>
      </c>
      <c r="AC401" t="s">
        <v>90</v>
      </c>
      <c r="AD401" t="s">
        <v>14</v>
      </c>
      <c r="AE401" t="s">
        <v>14</v>
      </c>
      <c r="AF401" t="s">
        <v>94</v>
      </c>
      <c r="AG401" t="s">
        <v>122</v>
      </c>
      <c r="AH401" t="s">
        <v>103</v>
      </c>
      <c r="AI401" s="10">
        <v>46055</v>
      </c>
      <c r="AJ401" t="s">
        <v>750</v>
      </c>
      <c r="AK401" s="103">
        <v>1209180</v>
      </c>
      <c r="AL401" t="e">
        <v>#N/A</v>
      </c>
      <c r="AM401" t="e">
        <v>#N/A</v>
      </c>
      <c r="AN401" t="s">
        <v>5224</v>
      </c>
      <c r="AO401">
        <f>_xlfn.XLOOKUP(Tabla1[[#This Row],[NIC]],'R.V.'!B:B,'R.V.'!I:I)</f>
        <v>0</v>
      </c>
      <c r="AP401" t="str">
        <f>_xlfn.XLOOKUP(Tabla1[[#This Row],[NIC]],'R.V.'!B:B,'R.V.'!A:A)</f>
        <v>Anyela Maria Gutierrez Ochoa</v>
      </c>
      <c r="AQ401" t="str">
        <f>_xlfn.XLOOKUP(Tabla1[[#This Row],[NIC]],'R.V.'!B:B,'R.V.'!G:G)</f>
        <v>Alcaldia de Curumani CLL 7 No.16-36</v>
      </c>
      <c r="AR401" t="str">
        <f>_xlfn.XLOOKUP(Tabla1[[#This Row],[NIC]],'R.V.'!B:B,'R.V.'!E:E)</f>
        <v>EDUCACION</v>
      </c>
      <c r="AS401" t="str">
        <f>VLOOKUP(Tabla1[[#This Row],[NIC]],'R.V.'!B:D,3,0)</f>
        <v>ESCUELA NUEVA CONQUISTA 2</v>
      </c>
    </row>
    <row r="402" spans="1:45">
      <c r="A402">
        <v>7554570</v>
      </c>
      <c r="B402" s="10">
        <v>46111</v>
      </c>
      <c r="C402" t="s">
        <v>737</v>
      </c>
      <c r="D402" t="s">
        <v>737</v>
      </c>
      <c r="E402" t="s">
        <v>738</v>
      </c>
      <c r="F402">
        <v>7554570</v>
      </c>
      <c r="G402">
        <v>7554570204</v>
      </c>
      <c r="H402">
        <v>36007990</v>
      </c>
      <c r="I402">
        <v>8551674</v>
      </c>
      <c r="J402">
        <v>7732</v>
      </c>
      <c r="K402">
        <v>2</v>
      </c>
      <c r="L402">
        <v>2360</v>
      </c>
      <c r="M402" s="10">
        <v>46088</v>
      </c>
      <c r="N402" t="s">
        <v>86</v>
      </c>
      <c r="O402" t="s">
        <v>87</v>
      </c>
      <c r="P402" s="103">
        <v>382760</v>
      </c>
      <c r="Q402">
        <v>321</v>
      </c>
      <c r="R402">
        <v>353311.86</v>
      </c>
      <c r="S402" t="s">
        <v>88</v>
      </c>
      <c r="T402" t="s">
        <v>791</v>
      </c>
      <c r="U402">
        <v>46121</v>
      </c>
      <c r="V402" t="s">
        <v>735</v>
      </c>
      <c r="W402" t="s">
        <v>91</v>
      </c>
      <c r="X402" t="s">
        <v>92</v>
      </c>
      <c r="Y402" t="s">
        <v>93</v>
      </c>
      <c r="Z402">
        <v>30</v>
      </c>
      <c r="AA402" t="s">
        <v>20</v>
      </c>
      <c r="AB402">
        <v>88</v>
      </c>
      <c r="AC402" t="s">
        <v>90</v>
      </c>
      <c r="AD402" t="s">
        <v>14</v>
      </c>
      <c r="AE402" t="s">
        <v>14</v>
      </c>
      <c r="AF402" t="s">
        <v>94</v>
      </c>
      <c r="AG402" t="s">
        <v>122</v>
      </c>
      <c r="AH402" t="s">
        <v>103</v>
      </c>
      <c r="AI402" s="10">
        <v>46058</v>
      </c>
      <c r="AJ402" t="s">
        <v>750</v>
      </c>
      <c r="AK402" s="103">
        <v>2178520</v>
      </c>
      <c r="AL402" t="e">
        <v>#N/A</v>
      </c>
      <c r="AM402" t="e">
        <v>#N/A</v>
      </c>
      <c r="AN402" t="s">
        <v>5224</v>
      </c>
      <c r="AO402">
        <f>_xlfn.XLOOKUP(Tabla1[[#This Row],[NIC]],'R.V.'!B:B,'R.V.'!I:I)</f>
        <v>0</v>
      </c>
      <c r="AP402" t="str">
        <f>_xlfn.XLOOKUP(Tabla1[[#This Row],[NIC]],'R.V.'!B:B,'R.V.'!A:A)</f>
        <v>Anyela Maria Gutierrez Ochoa</v>
      </c>
      <c r="AQ402" t="str">
        <f>_xlfn.XLOOKUP(Tabla1[[#This Row],[NIC]],'R.V.'!B:B,'R.V.'!G:G)</f>
        <v>Alcaldia de Curumani CLL 7 No.16-36</v>
      </c>
      <c r="AR402" t="str">
        <f>_xlfn.XLOOKUP(Tabla1[[#This Row],[NIC]],'R.V.'!B:B,'R.V.'!E:E)</f>
        <v>EDUCACION</v>
      </c>
      <c r="AS402" t="str">
        <f>VLOOKUP(Tabla1[[#This Row],[NIC]],'R.V.'!B:D,3,0)</f>
        <v>ESCUELA CHAMPAN</v>
      </c>
    </row>
    <row r="403" spans="1:45">
      <c r="A403">
        <v>7554584</v>
      </c>
      <c r="B403" s="10">
        <v>46111</v>
      </c>
      <c r="C403" t="s">
        <v>737</v>
      </c>
      <c r="D403" t="s">
        <v>737</v>
      </c>
      <c r="E403" t="s">
        <v>738</v>
      </c>
      <c r="F403">
        <v>7554584</v>
      </c>
      <c r="G403">
        <v>7554584210</v>
      </c>
      <c r="H403">
        <v>36007995</v>
      </c>
      <c r="I403">
        <v>8551707</v>
      </c>
      <c r="J403">
        <v>7732</v>
      </c>
      <c r="K403">
        <v>2</v>
      </c>
      <c r="L403">
        <v>1110</v>
      </c>
      <c r="M403" s="10">
        <v>46087</v>
      </c>
      <c r="N403" t="s">
        <v>117</v>
      </c>
      <c r="O403" t="s">
        <v>118</v>
      </c>
      <c r="P403" s="103">
        <v>100900</v>
      </c>
      <c r="Q403">
        <v>100</v>
      </c>
      <c r="R403">
        <v>91722</v>
      </c>
      <c r="S403" t="s">
        <v>88</v>
      </c>
      <c r="T403" t="s">
        <v>792</v>
      </c>
      <c r="U403">
        <v>46121</v>
      </c>
      <c r="V403" t="s">
        <v>735</v>
      </c>
      <c r="W403" t="s">
        <v>91</v>
      </c>
      <c r="X403" t="s">
        <v>92</v>
      </c>
      <c r="Y403" t="s">
        <v>93</v>
      </c>
      <c r="Z403">
        <v>30</v>
      </c>
      <c r="AA403" t="s">
        <v>20</v>
      </c>
      <c r="AB403">
        <v>88</v>
      </c>
      <c r="AC403" t="s">
        <v>90</v>
      </c>
      <c r="AD403" t="s">
        <v>14</v>
      </c>
      <c r="AE403" t="s">
        <v>14</v>
      </c>
      <c r="AF403" t="s">
        <v>94</v>
      </c>
      <c r="AG403" t="s">
        <v>122</v>
      </c>
      <c r="AH403" t="s">
        <v>103</v>
      </c>
      <c r="AI403" s="10">
        <v>46057</v>
      </c>
      <c r="AJ403" t="s">
        <v>750</v>
      </c>
      <c r="AK403" s="103">
        <v>1796260</v>
      </c>
      <c r="AL403" t="e">
        <v>#N/A</v>
      </c>
      <c r="AM403" t="e">
        <v>#N/A</v>
      </c>
      <c r="AN403" t="s">
        <v>5224</v>
      </c>
      <c r="AO403">
        <f>_xlfn.XLOOKUP(Tabla1[[#This Row],[NIC]],'R.V.'!B:B,'R.V.'!I:I)</f>
        <v>0</v>
      </c>
      <c r="AP403" t="str">
        <f>_xlfn.XLOOKUP(Tabla1[[#This Row],[NIC]],'R.V.'!B:B,'R.V.'!A:A)</f>
        <v>Anyela Maria Gutierrez Ochoa</v>
      </c>
      <c r="AQ403" t="str">
        <f>_xlfn.XLOOKUP(Tabla1[[#This Row],[NIC]],'R.V.'!B:B,'R.V.'!G:G)</f>
        <v>Alcaldia de Curumani CLL 7 No.16-36</v>
      </c>
      <c r="AR403" t="str">
        <f>_xlfn.XLOOKUP(Tabla1[[#This Row],[NIC]],'R.V.'!B:B,'R.V.'!E:E)</f>
        <v>EDUCACION</v>
      </c>
      <c r="AS403" t="str">
        <f>VLOOKUP(Tabla1[[#This Row],[NIC]],'R.V.'!B:D,3,0)</f>
        <v>ESCUELA SAN JOSE DE LOS SERENO</v>
      </c>
    </row>
    <row r="404" spans="1:45">
      <c r="A404">
        <v>7981796</v>
      </c>
      <c r="B404" s="10">
        <v>46111</v>
      </c>
      <c r="C404" t="s">
        <v>737</v>
      </c>
      <c r="D404" t="s">
        <v>737</v>
      </c>
      <c r="E404" t="s">
        <v>738</v>
      </c>
      <c r="F404">
        <v>7981796</v>
      </c>
      <c r="G404">
        <v>7981796082</v>
      </c>
      <c r="H404">
        <v>36177644</v>
      </c>
      <c r="I404">
        <v>4998840</v>
      </c>
      <c r="J404">
        <v>9322</v>
      </c>
      <c r="K404">
        <v>2</v>
      </c>
      <c r="L404">
        <v>1095</v>
      </c>
      <c r="M404" s="10">
        <v>46084</v>
      </c>
      <c r="N404" t="s">
        <v>86</v>
      </c>
      <c r="O404" t="s">
        <v>87</v>
      </c>
      <c r="P404" s="103">
        <v>226630</v>
      </c>
      <c r="Q404">
        <v>199</v>
      </c>
      <c r="R404">
        <v>209192.78</v>
      </c>
      <c r="S404" t="s">
        <v>88</v>
      </c>
      <c r="T404" t="s">
        <v>793</v>
      </c>
      <c r="U404">
        <v>46121</v>
      </c>
      <c r="V404" t="s">
        <v>735</v>
      </c>
      <c r="W404" t="s">
        <v>91</v>
      </c>
      <c r="X404" t="s">
        <v>92</v>
      </c>
      <c r="Y404" t="s">
        <v>93</v>
      </c>
      <c r="Z404">
        <v>29</v>
      </c>
      <c r="AA404" t="s">
        <v>20</v>
      </c>
      <c r="AB404">
        <v>88</v>
      </c>
      <c r="AC404" t="s">
        <v>90</v>
      </c>
      <c r="AD404" t="s">
        <v>14</v>
      </c>
      <c r="AE404" t="s">
        <v>14</v>
      </c>
      <c r="AF404" t="s">
        <v>94</v>
      </c>
      <c r="AG404" t="s">
        <v>122</v>
      </c>
      <c r="AH404" t="s">
        <v>103</v>
      </c>
      <c r="AI404" s="10">
        <v>46055</v>
      </c>
      <c r="AJ404" t="s">
        <v>754</v>
      </c>
      <c r="AK404" s="103">
        <v>4694840</v>
      </c>
      <c r="AL404" t="e">
        <v>#N/A</v>
      </c>
      <c r="AM404" t="e">
        <v>#N/A</v>
      </c>
      <c r="AN404" t="s">
        <v>5224</v>
      </c>
      <c r="AO404">
        <f>_xlfn.XLOOKUP(Tabla1[[#This Row],[NIC]],'R.V.'!B:B,'R.V.'!I:I)</f>
        <v>0</v>
      </c>
      <c r="AP404" t="str">
        <f>_xlfn.XLOOKUP(Tabla1[[#This Row],[NIC]],'R.V.'!B:B,'R.V.'!A:A)</f>
        <v>Anyela Maria Gutierrez Ochoa</v>
      </c>
      <c r="AQ404" t="str">
        <f>_xlfn.XLOOKUP(Tabla1[[#This Row],[NIC]],'R.V.'!B:B,'R.V.'!G:G)</f>
        <v>Alcaldia de Curumani CLL 7 No.16-36</v>
      </c>
      <c r="AR404" t="str">
        <f>_xlfn.XLOOKUP(Tabla1[[#This Row],[NIC]],'R.V.'!B:B,'R.V.'!E:E)</f>
        <v>EDUCACION</v>
      </c>
      <c r="AS404" t="str">
        <f>VLOOKUP(Tabla1[[#This Row],[NIC]],'R.V.'!B:D,3,0)</f>
        <v>ESCUELA VEREDA EL TRIUNFO</v>
      </c>
    </row>
    <row r="405" spans="1:45">
      <c r="A405">
        <v>7987876</v>
      </c>
      <c r="B405" s="10">
        <v>46111</v>
      </c>
      <c r="C405" t="s">
        <v>737</v>
      </c>
      <c r="D405" t="s">
        <v>737</v>
      </c>
      <c r="E405" t="s">
        <v>738</v>
      </c>
      <c r="F405">
        <v>7987876</v>
      </c>
      <c r="G405">
        <v>7987876079</v>
      </c>
      <c r="H405">
        <v>36180089</v>
      </c>
      <c r="I405">
        <v>511752</v>
      </c>
      <c r="J405">
        <v>9322</v>
      </c>
      <c r="K405">
        <v>1</v>
      </c>
      <c r="L405">
        <v>1480</v>
      </c>
      <c r="M405" s="10" t="s">
        <v>698</v>
      </c>
      <c r="N405" t="s">
        <v>699</v>
      </c>
      <c r="O405" t="s">
        <v>700</v>
      </c>
      <c r="P405" s="103">
        <v>1490</v>
      </c>
      <c r="Q405">
        <v>0</v>
      </c>
      <c r="R405">
        <v>0</v>
      </c>
      <c r="S405" t="s">
        <v>88</v>
      </c>
      <c r="T405" t="s">
        <v>4906</v>
      </c>
      <c r="U405">
        <v>46121</v>
      </c>
      <c r="V405" t="s">
        <v>735</v>
      </c>
      <c r="Z405">
        <v>0</v>
      </c>
      <c r="AA405" t="s">
        <v>20</v>
      </c>
      <c r="AB405">
        <v>88</v>
      </c>
      <c r="AC405" t="s">
        <v>90</v>
      </c>
      <c r="AD405" t="s">
        <v>14</v>
      </c>
      <c r="AE405" t="s">
        <v>14</v>
      </c>
      <c r="AF405" t="s">
        <v>94</v>
      </c>
      <c r="AG405" t="s">
        <v>122</v>
      </c>
      <c r="AH405" t="s">
        <v>103</v>
      </c>
      <c r="AI405" s="10">
        <v>46055</v>
      </c>
      <c r="AJ405" t="s">
        <v>754</v>
      </c>
      <c r="AK405" s="103">
        <v>5933360</v>
      </c>
      <c r="AL405" t="e">
        <v>#N/A</v>
      </c>
      <c r="AM405" t="e">
        <v>#N/A</v>
      </c>
      <c r="AN405" t="s">
        <v>5224</v>
      </c>
      <c r="AO405">
        <f>_xlfn.XLOOKUP(Tabla1[[#This Row],[NIC]],'R.V.'!B:B,'R.V.'!I:I)</f>
        <v>0</v>
      </c>
      <c r="AP405" t="str">
        <f>_xlfn.XLOOKUP(Tabla1[[#This Row],[NIC]],'R.V.'!B:B,'R.V.'!A:A)</f>
        <v>Anyela Maria Gutierrez Ochoa</v>
      </c>
      <c r="AQ405" t="str">
        <f>_xlfn.XLOOKUP(Tabla1[[#This Row],[NIC]],'R.V.'!B:B,'R.V.'!G:G)</f>
        <v>Alcaldia de Curumani CLL 7 No.16-36</v>
      </c>
      <c r="AR405" t="str">
        <f>_xlfn.XLOOKUP(Tabla1[[#This Row],[NIC]],'R.V.'!B:B,'R.V.'!E:E)</f>
        <v>EDUCACION</v>
      </c>
      <c r="AS405" t="str">
        <f>VLOOKUP(Tabla1[[#This Row],[NIC]],'R.V.'!B:D,3,0)</f>
        <v>ESCUELA VEREDA SAN PEDRO</v>
      </c>
    </row>
    <row r="406" spans="1:45">
      <c r="A406">
        <v>7987876</v>
      </c>
      <c r="B406" s="10">
        <v>46111</v>
      </c>
      <c r="C406" t="s">
        <v>737</v>
      </c>
      <c r="D406" t="s">
        <v>737</v>
      </c>
      <c r="E406" t="s">
        <v>738</v>
      </c>
      <c r="F406">
        <v>7987876</v>
      </c>
      <c r="G406">
        <v>7987876078</v>
      </c>
      <c r="H406">
        <v>36180089</v>
      </c>
      <c r="I406">
        <v>7475180</v>
      </c>
      <c r="J406">
        <v>9322</v>
      </c>
      <c r="K406">
        <v>1</v>
      </c>
      <c r="L406">
        <v>1480</v>
      </c>
      <c r="M406" s="10">
        <v>46084</v>
      </c>
      <c r="N406" t="s">
        <v>86</v>
      </c>
      <c r="O406" t="s">
        <v>87</v>
      </c>
      <c r="P406" s="103">
        <v>17870</v>
      </c>
      <c r="Q406">
        <v>17</v>
      </c>
      <c r="R406">
        <v>17870.740000000002</v>
      </c>
      <c r="S406" t="s">
        <v>88</v>
      </c>
      <c r="T406" t="s">
        <v>4906</v>
      </c>
      <c r="U406">
        <v>46121</v>
      </c>
      <c r="V406" t="s">
        <v>735</v>
      </c>
      <c r="W406" t="s">
        <v>91</v>
      </c>
      <c r="X406" t="s">
        <v>92</v>
      </c>
      <c r="Y406" t="s">
        <v>93</v>
      </c>
      <c r="Z406">
        <v>29</v>
      </c>
      <c r="AA406" t="s">
        <v>20</v>
      </c>
      <c r="AB406">
        <v>88</v>
      </c>
      <c r="AC406" t="s">
        <v>90</v>
      </c>
      <c r="AD406" t="s">
        <v>14</v>
      </c>
      <c r="AE406" t="s">
        <v>14</v>
      </c>
      <c r="AF406" t="s">
        <v>94</v>
      </c>
      <c r="AG406" t="s">
        <v>122</v>
      </c>
      <c r="AH406" t="s">
        <v>103</v>
      </c>
      <c r="AI406" s="10">
        <v>46055</v>
      </c>
      <c r="AJ406" t="s">
        <v>754</v>
      </c>
      <c r="AK406" s="103">
        <v>5933360</v>
      </c>
      <c r="AL406" t="e">
        <v>#N/A</v>
      </c>
      <c r="AM406" t="e">
        <v>#N/A</v>
      </c>
      <c r="AN406" t="s">
        <v>5224</v>
      </c>
      <c r="AO406">
        <f>_xlfn.XLOOKUP(Tabla1[[#This Row],[NIC]],'R.V.'!B:B,'R.V.'!I:I)</f>
        <v>0</v>
      </c>
      <c r="AP406" t="str">
        <f>_xlfn.XLOOKUP(Tabla1[[#This Row],[NIC]],'R.V.'!B:B,'R.V.'!A:A)</f>
        <v>Anyela Maria Gutierrez Ochoa</v>
      </c>
      <c r="AQ406" t="str">
        <f>_xlfn.XLOOKUP(Tabla1[[#This Row],[NIC]],'R.V.'!B:B,'R.V.'!G:G)</f>
        <v>Alcaldia de Curumani CLL 7 No.16-36</v>
      </c>
      <c r="AR406" t="str">
        <f>_xlfn.XLOOKUP(Tabla1[[#This Row],[NIC]],'R.V.'!B:B,'R.V.'!E:E)</f>
        <v>EDUCACION</v>
      </c>
      <c r="AS406" t="str">
        <f>VLOOKUP(Tabla1[[#This Row],[NIC]],'R.V.'!B:D,3,0)</f>
        <v>ESCUELA VEREDA SAN PEDRO</v>
      </c>
    </row>
    <row r="407" spans="1:45">
      <c r="A407">
        <v>5803375</v>
      </c>
      <c r="B407" s="10">
        <v>46111</v>
      </c>
      <c r="C407" t="s">
        <v>794</v>
      </c>
      <c r="D407" t="s">
        <v>794</v>
      </c>
      <c r="E407" t="s">
        <v>795</v>
      </c>
      <c r="F407">
        <v>5803375</v>
      </c>
      <c r="G407">
        <v>5803375320</v>
      </c>
      <c r="H407">
        <v>25826488</v>
      </c>
      <c r="I407">
        <v>5803375</v>
      </c>
      <c r="J407">
        <v>3210</v>
      </c>
      <c r="K407">
        <v>5</v>
      </c>
      <c r="L407">
        <v>30</v>
      </c>
      <c r="M407" s="10">
        <v>46087</v>
      </c>
      <c r="N407" t="s">
        <v>117</v>
      </c>
      <c r="O407" t="s">
        <v>118</v>
      </c>
      <c r="P407" s="103">
        <v>3560</v>
      </c>
      <c r="Q407">
        <v>0</v>
      </c>
      <c r="R407">
        <v>0</v>
      </c>
      <c r="S407" t="s">
        <v>88</v>
      </c>
      <c r="T407" t="s">
        <v>796</v>
      </c>
      <c r="U407">
        <v>46121</v>
      </c>
      <c r="V407" t="s">
        <v>735</v>
      </c>
      <c r="W407" t="s">
        <v>91</v>
      </c>
      <c r="X407" t="s">
        <v>92</v>
      </c>
      <c r="Y407" t="s">
        <v>121</v>
      </c>
      <c r="Z407">
        <v>30</v>
      </c>
      <c r="AA407" t="s">
        <v>20</v>
      </c>
      <c r="AB407">
        <v>89</v>
      </c>
      <c r="AC407" t="s">
        <v>90</v>
      </c>
      <c r="AD407" t="s">
        <v>14</v>
      </c>
      <c r="AE407" t="s">
        <v>14</v>
      </c>
      <c r="AF407" t="s">
        <v>94</v>
      </c>
      <c r="AG407" t="s">
        <v>122</v>
      </c>
      <c r="AH407" t="s">
        <v>112</v>
      </c>
      <c r="AI407" s="10">
        <v>46057</v>
      </c>
      <c r="AJ407" t="s">
        <v>750</v>
      </c>
      <c r="AK407" s="103">
        <v>3560</v>
      </c>
      <c r="AL407" t="e">
        <v>#N/A</v>
      </c>
      <c r="AM407" t="e">
        <v>#N/A</v>
      </c>
      <c r="AN407" t="s">
        <v>5224</v>
      </c>
      <c r="AO407">
        <f>_xlfn.XLOOKUP(Tabla1[[#This Row],[NIC]],'R.V.'!B:B,'R.V.'!I:I)</f>
        <v>0</v>
      </c>
      <c r="AP407" t="str">
        <f>_xlfn.XLOOKUP(Tabla1[[#This Row],[NIC]],'R.V.'!B:B,'R.V.'!A:A)</f>
        <v>Anyela Maria Gutierrez Ochoa</v>
      </c>
      <c r="AQ407" t="str">
        <f>_xlfn.XLOOKUP(Tabla1[[#This Row],[NIC]],'R.V.'!B:B,'R.V.'!G:G)</f>
        <v>CLL 9 No.16-70</v>
      </c>
      <c r="AR407" t="str">
        <f>_xlfn.XLOOKUP(Tabla1[[#This Row],[NIC]],'R.V.'!B:B,'R.V.'!E:E)</f>
        <v>EDUCACION</v>
      </c>
      <c r="AS407" t="str">
        <f>VLOOKUP(Tabla1[[#This Row],[NIC]],'R.V.'!B:D,3,0)</f>
        <v>PUESTO DE SALUD - CGTO SABANAGRANDE</v>
      </c>
    </row>
    <row r="408" spans="1:45">
      <c r="A408">
        <v>5803379</v>
      </c>
      <c r="B408" s="10">
        <v>46111</v>
      </c>
      <c r="C408" t="s">
        <v>794</v>
      </c>
      <c r="D408" t="s">
        <v>794</v>
      </c>
      <c r="E408" t="s">
        <v>795</v>
      </c>
      <c r="F408">
        <v>5803379</v>
      </c>
      <c r="G408">
        <v>5803379322</v>
      </c>
      <c r="H408">
        <v>25826485</v>
      </c>
      <c r="I408">
        <v>5803379</v>
      </c>
      <c r="J408">
        <v>3210</v>
      </c>
      <c r="K408">
        <v>5</v>
      </c>
      <c r="L408">
        <v>30</v>
      </c>
      <c r="M408" s="10">
        <v>46088</v>
      </c>
      <c r="N408" t="s">
        <v>117</v>
      </c>
      <c r="O408" t="s">
        <v>118</v>
      </c>
      <c r="P408" s="103">
        <v>126960</v>
      </c>
      <c r="Q408">
        <v>101</v>
      </c>
      <c r="R408">
        <v>92639.22</v>
      </c>
      <c r="S408" t="s">
        <v>88</v>
      </c>
      <c r="T408" t="s">
        <v>796</v>
      </c>
      <c r="U408">
        <v>46121</v>
      </c>
      <c r="V408" t="s">
        <v>735</v>
      </c>
      <c r="W408" t="s">
        <v>91</v>
      </c>
      <c r="X408" t="s">
        <v>92</v>
      </c>
      <c r="Y408" t="s">
        <v>93</v>
      </c>
      <c r="Z408">
        <v>30</v>
      </c>
      <c r="AA408" t="s">
        <v>20</v>
      </c>
      <c r="AB408">
        <v>89</v>
      </c>
      <c r="AC408" t="s">
        <v>90</v>
      </c>
      <c r="AD408" t="s">
        <v>14</v>
      </c>
      <c r="AE408" t="s">
        <v>14</v>
      </c>
      <c r="AF408" t="s">
        <v>94</v>
      </c>
      <c r="AG408" t="s">
        <v>122</v>
      </c>
      <c r="AH408" t="s">
        <v>112</v>
      </c>
      <c r="AI408" s="10">
        <v>46058</v>
      </c>
      <c r="AJ408" t="s">
        <v>750</v>
      </c>
      <c r="AK408" s="103">
        <v>126960</v>
      </c>
      <c r="AL408" t="e">
        <v>#N/A</v>
      </c>
      <c r="AM408" t="e">
        <v>#N/A</v>
      </c>
      <c r="AN408" t="s">
        <v>5224</v>
      </c>
      <c r="AO408">
        <f>_xlfn.XLOOKUP(Tabla1[[#This Row],[NIC]],'R.V.'!B:B,'R.V.'!I:I)</f>
        <v>0</v>
      </c>
      <c r="AP408" t="str">
        <f>_xlfn.XLOOKUP(Tabla1[[#This Row],[NIC]],'R.V.'!B:B,'R.V.'!A:A)</f>
        <v>Anyela Maria Gutierrez Ochoa</v>
      </c>
      <c r="AQ408" t="str">
        <f>_xlfn.XLOOKUP(Tabla1[[#This Row],[NIC]],'R.V.'!B:B,'R.V.'!G:G)</f>
        <v>CLL 9 No.16-70</v>
      </c>
      <c r="AR408" t="str">
        <f>_xlfn.XLOOKUP(Tabla1[[#This Row],[NIC]],'R.V.'!B:B,'R.V.'!E:E)</f>
        <v>EDUCACION</v>
      </c>
      <c r="AS408" t="str">
        <f>VLOOKUP(Tabla1[[#This Row],[NIC]],'R.V.'!B:D,3,0)</f>
        <v>CENTRO DE SALUD - VDA GUAYMARAL</v>
      </c>
    </row>
    <row r="409" spans="1:45">
      <c r="A409">
        <v>5805473</v>
      </c>
      <c r="B409" s="10">
        <v>46111</v>
      </c>
      <c r="C409" t="s">
        <v>794</v>
      </c>
      <c r="D409" t="s">
        <v>794</v>
      </c>
      <c r="E409" t="s">
        <v>795</v>
      </c>
      <c r="F409">
        <v>5805473</v>
      </c>
      <c r="G409">
        <v>5805473341</v>
      </c>
      <c r="H409">
        <v>25826554</v>
      </c>
      <c r="I409">
        <v>5805473</v>
      </c>
      <c r="J409">
        <v>3210</v>
      </c>
      <c r="K409">
        <v>5</v>
      </c>
      <c r="L409">
        <v>30</v>
      </c>
      <c r="M409" s="10">
        <v>46088</v>
      </c>
      <c r="N409" t="s">
        <v>117</v>
      </c>
      <c r="O409" t="s">
        <v>118</v>
      </c>
      <c r="P409" s="103">
        <v>2498580</v>
      </c>
      <c r="Q409">
        <v>2473</v>
      </c>
      <c r="R409">
        <v>2268285.06</v>
      </c>
      <c r="S409" t="s">
        <v>88</v>
      </c>
      <c r="T409" t="s">
        <v>796</v>
      </c>
      <c r="U409">
        <v>46121</v>
      </c>
      <c r="V409" t="s">
        <v>735</v>
      </c>
      <c r="W409" t="s">
        <v>91</v>
      </c>
      <c r="X409" t="s">
        <v>92</v>
      </c>
      <c r="Y409" t="s">
        <v>93</v>
      </c>
      <c r="Z409">
        <v>30</v>
      </c>
      <c r="AA409" t="s">
        <v>20</v>
      </c>
      <c r="AB409">
        <v>89</v>
      </c>
      <c r="AC409" t="s">
        <v>90</v>
      </c>
      <c r="AD409" t="s">
        <v>14</v>
      </c>
      <c r="AE409" t="s">
        <v>14</v>
      </c>
      <c r="AF409" t="s">
        <v>94</v>
      </c>
      <c r="AG409" t="s">
        <v>122</v>
      </c>
      <c r="AH409" t="s">
        <v>112</v>
      </c>
      <c r="AI409" s="10">
        <v>46058</v>
      </c>
      <c r="AJ409" t="s">
        <v>754</v>
      </c>
      <c r="AK409" s="103">
        <v>2498580</v>
      </c>
      <c r="AL409" t="e">
        <v>#N/A</v>
      </c>
      <c r="AM409" t="e">
        <v>#N/A</v>
      </c>
      <c r="AN409" t="s">
        <v>5224</v>
      </c>
      <c r="AO409">
        <f>_xlfn.XLOOKUP(Tabla1[[#This Row],[NIC]],'R.V.'!B:B,'R.V.'!I:I)</f>
        <v>0</v>
      </c>
      <c r="AP409" t="str">
        <f>_xlfn.XLOOKUP(Tabla1[[#This Row],[NIC]],'R.V.'!B:B,'R.V.'!A:A)</f>
        <v>Anyela Maria Gutierrez Ochoa</v>
      </c>
      <c r="AQ409" t="str">
        <f>_xlfn.XLOOKUP(Tabla1[[#This Row],[NIC]],'R.V.'!B:B,'R.V.'!G:G)</f>
        <v>CLL 9 No.16-70</v>
      </c>
      <c r="AR409" t="str">
        <f>_xlfn.XLOOKUP(Tabla1[[#This Row],[NIC]],'R.V.'!B:B,'R.V.'!E:E)</f>
        <v>EDUCACION</v>
      </c>
      <c r="AS409" t="str">
        <f>VLOOKUP(Tabla1[[#This Row],[NIC]],'R.V.'!B:D,3,0)</f>
        <v>CENTRO DE SALUD - CGTO SAN ROQUE</v>
      </c>
    </row>
    <row r="410" spans="1:45">
      <c r="A410">
        <v>5805481</v>
      </c>
      <c r="B410" s="10">
        <v>46111</v>
      </c>
      <c r="C410" t="s">
        <v>794</v>
      </c>
      <c r="D410" t="s">
        <v>794</v>
      </c>
      <c r="E410" t="s">
        <v>795</v>
      </c>
      <c r="F410">
        <v>5805481</v>
      </c>
      <c r="G410">
        <v>5805481340</v>
      </c>
      <c r="H410">
        <v>25826679</v>
      </c>
      <c r="I410">
        <v>5805481</v>
      </c>
      <c r="J410">
        <v>3210</v>
      </c>
      <c r="K410">
        <v>5</v>
      </c>
      <c r="L410">
        <v>30</v>
      </c>
      <c r="M410" s="10">
        <v>46084</v>
      </c>
      <c r="N410" t="s">
        <v>117</v>
      </c>
      <c r="O410" t="s">
        <v>118</v>
      </c>
      <c r="P410" s="103">
        <v>284070</v>
      </c>
      <c r="Q410">
        <v>291</v>
      </c>
      <c r="R410">
        <v>254921.82</v>
      </c>
      <c r="S410" t="s">
        <v>88</v>
      </c>
      <c r="T410" t="s">
        <v>796</v>
      </c>
      <c r="U410">
        <v>46121</v>
      </c>
      <c r="V410" t="s">
        <v>735</v>
      </c>
      <c r="W410" t="s">
        <v>91</v>
      </c>
      <c r="X410" t="s">
        <v>92</v>
      </c>
      <c r="Y410" t="s">
        <v>121</v>
      </c>
      <c r="Z410">
        <v>29</v>
      </c>
      <c r="AA410" t="s">
        <v>20</v>
      </c>
      <c r="AB410">
        <v>89</v>
      </c>
      <c r="AC410" t="s">
        <v>90</v>
      </c>
      <c r="AD410" t="s">
        <v>14</v>
      </c>
      <c r="AE410" t="s">
        <v>14</v>
      </c>
      <c r="AF410" t="s">
        <v>94</v>
      </c>
      <c r="AG410" t="s">
        <v>122</v>
      </c>
      <c r="AH410" t="s">
        <v>112</v>
      </c>
      <c r="AI410" s="10">
        <v>46055</v>
      </c>
      <c r="AJ410" t="s">
        <v>754</v>
      </c>
      <c r="AK410" s="103">
        <v>284070</v>
      </c>
      <c r="AL410" t="e">
        <v>#N/A</v>
      </c>
      <c r="AM410" t="e">
        <v>#N/A</v>
      </c>
      <c r="AN410" t="s">
        <v>5224</v>
      </c>
      <c r="AO410">
        <f>_xlfn.XLOOKUP(Tabla1[[#This Row],[NIC]],'R.V.'!B:B,'R.V.'!I:I)</f>
        <v>0</v>
      </c>
      <c r="AP410" t="str">
        <f>_xlfn.XLOOKUP(Tabla1[[#This Row],[NIC]],'R.V.'!B:B,'R.V.'!A:A)</f>
        <v>Anyela Maria Gutierrez Ochoa</v>
      </c>
      <c r="AQ410" t="str">
        <f>_xlfn.XLOOKUP(Tabla1[[#This Row],[NIC]],'R.V.'!B:B,'R.V.'!G:G)</f>
        <v>CLL 9 No.16-70</v>
      </c>
      <c r="AR410" t="str">
        <f>_xlfn.XLOOKUP(Tabla1[[#This Row],[NIC]],'R.V.'!B:B,'R.V.'!E:E)</f>
        <v>EDUCACION</v>
      </c>
      <c r="AS410" t="str">
        <f>VLOOKUP(Tabla1[[#This Row],[NIC]],'R.V.'!B:D,3,0)</f>
        <v>CENTRO DE SALUD - CGTO SANTA ISABEL</v>
      </c>
    </row>
    <row r="411" spans="1:45">
      <c r="A411">
        <v>5824721</v>
      </c>
      <c r="B411" s="10">
        <v>46111</v>
      </c>
      <c r="C411" t="s">
        <v>794</v>
      </c>
      <c r="D411" t="s">
        <v>794</v>
      </c>
      <c r="E411" t="s">
        <v>795</v>
      </c>
      <c r="F411">
        <v>5824721</v>
      </c>
      <c r="G411">
        <v>5824721330</v>
      </c>
      <c r="H411">
        <v>25823886</v>
      </c>
      <c r="I411">
        <v>5836598</v>
      </c>
      <c r="J411">
        <v>3210</v>
      </c>
      <c r="K411">
        <v>5</v>
      </c>
      <c r="L411">
        <v>130</v>
      </c>
      <c r="M411" s="10">
        <v>46105</v>
      </c>
      <c r="N411" t="s">
        <v>117</v>
      </c>
      <c r="O411" t="s">
        <v>118</v>
      </c>
      <c r="P411" s="103">
        <v>37966640</v>
      </c>
      <c r="Q411">
        <v>36720</v>
      </c>
      <c r="R411">
        <v>33680318.399999999</v>
      </c>
      <c r="S411" t="s">
        <v>88</v>
      </c>
      <c r="T411" t="s">
        <v>797</v>
      </c>
      <c r="U411">
        <v>46121</v>
      </c>
      <c r="V411" t="s">
        <v>735</v>
      </c>
      <c r="W411" t="s">
        <v>91</v>
      </c>
      <c r="X411" t="s">
        <v>92</v>
      </c>
      <c r="Y411" t="s">
        <v>93</v>
      </c>
      <c r="Z411">
        <v>32</v>
      </c>
      <c r="AA411" t="s">
        <v>20</v>
      </c>
      <c r="AB411">
        <v>89</v>
      </c>
      <c r="AC411" t="s">
        <v>90</v>
      </c>
      <c r="AD411" t="s">
        <v>14</v>
      </c>
      <c r="AE411" t="s">
        <v>14</v>
      </c>
      <c r="AF411" t="s">
        <v>94</v>
      </c>
      <c r="AG411" t="s">
        <v>122</v>
      </c>
      <c r="AH411" t="s">
        <v>112</v>
      </c>
      <c r="AI411" s="10">
        <v>46073</v>
      </c>
      <c r="AJ411" t="s">
        <v>632</v>
      </c>
      <c r="AK411" s="103">
        <v>37966640</v>
      </c>
      <c r="AL411" t="e">
        <v>#N/A</v>
      </c>
      <c r="AM411" t="e">
        <v>#N/A</v>
      </c>
      <c r="AN411" t="s">
        <v>5224</v>
      </c>
      <c r="AO411">
        <f>_xlfn.XLOOKUP(Tabla1[[#This Row],[NIC]],'R.V.'!B:B,'R.V.'!I:I)</f>
        <v>0</v>
      </c>
      <c r="AP411" t="str">
        <f>_xlfn.XLOOKUP(Tabla1[[#This Row],[NIC]],'R.V.'!B:B,'R.V.'!A:A)</f>
        <v>Anyela Maria Gutierrez Ochoa</v>
      </c>
      <c r="AQ411" t="str">
        <f>_xlfn.XLOOKUP(Tabla1[[#This Row],[NIC]],'R.V.'!B:B,'R.V.'!G:G)</f>
        <v>CLL 9 No.16-70</v>
      </c>
      <c r="AR411" t="str">
        <f>_xlfn.XLOOKUP(Tabla1[[#This Row],[NIC]],'R.V.'!B:B,'R.V.'!E:E)</f>
        <v>EDUCACION</v>
      </c>
      <c r="AS411" t="str">
        <f>VLOOKUP(Tabla1[[#This Row],[NIC]],'R.V.'!B:D,3,0)</f>
        <v>HOSPITAL LOCAL DE CURUMANI</v>
      </c>
    </row>
    <row r="412" spans="1:45">
      <c r="A412">
        <v>5851904</v>
      </c>
      <c r="B412" s="10">
        <v>46111</v>
      </c>
      <c r="C412" t="s">
        <v>794</v>
      </c>
      <c r="D412" t="s">
        <v>794</v>
      </c>
      <c r="E412" t="s">
        <v>795</v>
      </c>
      <c r="F412">
        <v>5851904</v>
      </c>
      <c r="G412">
        <v>5851904320</v>
      </c>
      <c r="H412">
        <v>25826698</v>
      </c>
      <c r="I412">
        <v>5890964</v>
      </c>
      <c r="J412">
        <v>3210</v>
      </c>
      <c r="K412">
        <v>5</v>
      </c>
      <c r="L412">
        <v>30</v>
      </c>
      <c r="M412" s="10">
        <v>46084</v>
      </c>
      <c r="N412" t="s">
        <v>117</v>
      </c>
      <c r="O412" t="s">
        <v>118</v>
      </c>
      <c r="P412" s="103">
        <v>182520</v>
      </c>
      <c r="Q412">
        <v>183</v>
      </c>
      <c r="R412">
        <v>160311.66</v>
      </c>
      <c r="S412" t="s">
        <v>88</v>
      </c>
      <c r="T412" t="s">
        <v>796</v>
      </c>
      <c r="U412">
        <v>46121</v>
      </c>
      <c r="V412" t="s">
        <v>735</v>
      </c>
      <c r="W412" t="s">
        <v>91</v>
      </c>
      <c r="X412" t="s">
        <v>92</v>
      </c>
      <c r="Y412" t="s">
        <v>121</v>
      </c>
      <c r="Z412">
        <v>29</v>
      </c>
      <c r="AA412" t="s">
        <v>20</v>
      </c>
      <c r="AB412">
        <v>89</v>
      </c>
      <c r="AC412" t="s">
        <v>90</v>
      </c>
      <c r="AD412" t="s">
        <v>14</v>
      </c>
      <c r="AE412" t="s">
        <v>14</v>
      </c>
      <c r="AF412" t="s">
        <v>94</v>
      </c>
      <c r="AG412" t="s">
        <v>122</v>
      </c>
      <c r="AH412" t="s">
        <v>112</v>
      </c>
      <c r="AI412" s="10">
        <v>46055</v>
      </c>
      <c r="AJ412" t="s">
        <v>745</v>
      </c>
      <c r="AK412" s="103">
        <v>182520</v>
      </c>
      <c r="AL412" t="e">
        <v>#N/A</v>
      </c>
      <c r="AM412" t="e">
        <v>#N/A</v>
      </c>
      <c r="AN412" t="s">
        <v>5224</v>
      </c>
      <c r="AO412">
        <f>_xlfn.XLOOKUP(Tabla1[[#This Row],[NIC]],'R.V.'!B:B,'R.V.'!I:I)</f>
        <v>0</v>
      </c>
      <c r="AP412" t="str">
        <f>_xlfn.XLOOKUP(Tabla1[[#This Row],[NIC]],'R.V.'!B:B,'R.V.'!A:A)</f>
        <v>Anyela Maria Gutierrez Ochoa</v>
      </c>
      <c r="AQ412" t="str">
        <f>_xlfn.XLOOKUP(Tabla1[[#This Row],[NIC]],'R.V.'!B:B,'R.V.'!G:G)</f>
        <v>CLL 9 No.16-70</v>
      </c>
      <c r="AR412" t="str">
        <f>_xlfn.XLOOKUP(Tabla1[[#This Row],[NIC]],'R.V.'!B:B,'R.V.'!E:E)</f>
        <v>EDUCACION</v>
      </c>
      <c r="AS412" t="str">
        <f>VLOOKUP(Tabla1[[#This Row],[NIC]],'R.V.'!B:D,3,0)</f>
        <v>CENTRO DE SALUD - CGTO SAN SEBASTIAN</v>
      </c>
    </row>
    <row r="413" spans="1:45">
      <c r="A413">
        <v>6542416</v>
      </c>
      <c r="B413" s="10">
        <v>46111</v>
      </c>
      <c r="C413" t="s">
        <v>732</v>
      </c>
      <c r="D413" t="s">
        <v>732</v>
      </c>
      <c r="E413" t="s">
        <v>733</v>
      </c>
      <c r="F413">
        <v>6542416</v>
      </c>
      <c r="G413">
        <v>6542416295</v>
      </c>
      <c r="H413">
        <v>34525622</v>
      </c>
      <c r="I413">
        <v>6613038</v>
      </c>
      <c r="J413">
        <v>3210</v>
      </c>
      <c r="K413">
        <v>1</v>
      </c>
      <c r="L413">
        <v>180</v>
      </c>
      <c r="M413" s="10">
        <v>46087</v>
      </c>
      <c r="N413" t="s">
        <v>137</v>
      </c>
      <c r="O413" t="s">
        <v>138</v>
      </c>
      <c r="P413" s="103">
        <v>353310</v>
      </c>
      <c r="Q413">
        <v>321</v>
      </c>
      <c r="R413">
        <v>323869.74</v>
      </c>
      <c r="S413" t="s">
        <v>88</v>
      </c>
      <c r="T413" t="s">
        <v>734</v>
      </c>
      <c r="U413">
        <v>46121</v>
      </c>
      <c r="V413" t="s">
        <v>735</v>
      </c>
      <c r="W413" t="s">
        <v>91</v>
      </c>
      <c r="X413" t="s">
        <v>92</v>
      </c>
      <c r="Y413" t="s">
        <v>93</v>
      </c>
      <c r="Z413">
        <v>30</v>
      </c>
      <c r="AA413" t="s">
        <v>20</v>
      </c>
      <c r="AB413">
        <v>90</v>
      </c>
      <c r="AC413" t="s">
        <v>90</v>
      </c>
      <c r="AD413" t="s">
        <v>14</v>
      </c>
      <c r="AE413" t="s">
        <v>14</v>
      </c>
      <c r="AF413" t="s">
        <v>94</v>
      </c>
      <c r="AG413" t="s">
        <v>122</v>
      </c>
      <c r="AH413" t="s">
        <v>139</v>
      </c>
      <c r="AI413" s="10">
        <v>46057</v>
      </c>
      <c r="AJ413" t="s">
        <v>632</v>
      </c>
      <c r="AK413" s="103">
        <v>10313400</v>
      </c>
      <c r="AL413" t="e">
        <v>#N/A</v>
      </c>
      <c r="AM413" t="e">
        <v>#N/A</v>
      </c>
      <c r="AN413" t="s">
        <v>5224</v>
      </c>
      <c r="AO413">
        <f>_xlfn.XLOOKUP(Tabla1[[#This Row],[NIC]],'R.V.'!B:B,'R.V.'!I:I)</f>
        <v>0</v>
      </c>
      <c r="AP413" t="str">
        <f>_xlfn.XLOOKUP(Tabla1[[#This Row],[NIC]],'R.V.'!B:B,'R.V.'!A:A)</f>
        <v>Anyela Maria Gutierrez Ochoa</v>
      </c>
      <c r="AQ413" t="str">
        <f>_xlfn.XLOOKUP(Tabla1[[#This Row],[NIC]],'R.V.'!B:B,'R.V.'!G:G)</f>
        <v>CLL 9 No.16-70</v>
      </c>
      <c r="AR413" t="str">
        <f>_xlfn.XLOOKUP(Tabla1[[#This Row],[NIC]],'R.V.'!B:B,'R.V.'!E:E)</f>
        <v>ACUEDUCTO_DESCENTRALIZADO</v>
      </c>
      <c r="AS413" t="str">
        <f>VLOOKUP(Tabla1[[#This Row],[NIC]],'R.V.'!B:D,3,0)</f>
        <v>PLANTA DE TRATAMIENTO</v>
      </c>
    </row>
    <row r="414" spans="1:45">
      <c r="A414">
        <v>1005534</v>
      </c>
      <c r="B414" s="10">
        <v>46111</v>
      </c>
      <c r="C414" t="s">
        <v>798</v>
      </c>
      <c r="D414" t="s">
        <v>798</v>
      </c>
      <c r="E414" t="s">
        <v>799</v>
      </c>
      <c r="F414">
        <v>1005534</v>
      </c>
      <c r="G414">
        <v>1005534076</v>
      </c>
      <c r="H414">
        <v>36183919</v>
      </c>
      <c r="I414">
        <v>16687</v>
      </c>
      <c r="J414">
        <v>3110</v>
      </c>
      <c r="K414">
        <v>50</v>
      </c>
      <c r="L414">
        <v>2007</v>
      </c>
      <c r="M414" s="10">
        <v>46108</v>
      </c>
      <c r="N414" t="s">
        <v>155</v>
      </c>
      <c r="O414" t="s">
        <v>156</v>
      </c>
      <c r="P414" s="103">
        <v>123760</v>
      </c>
      <c r="Q414">
        <v>0</v>
      </c>
      <c r="R414">
        <v>0</v>
      </c>
      <c r="S414" t="s">
        <v>88</v>
      </c>
      <c r="T414" t="s">
        <v>800</v>
      </c>
      <c r="U414">
        <v>46121</v>
      </c>
      <c r="V414" t="s">
        <v>298</v>
      </c>
      <c r="W414" t="s">
        <v>111</v>
      </c>
      <c r="X414" t="s">
        <v>130</v>
      </c>
      <c r="Y414" t="s">
        <v>93</v>
      </c>
      <c r="Z414">
        <v>32</v>
      </c>
      <c r="AA414" t="s">
        <v>20</v>
      </c>
      <c r="AB414">
        <v>91</v>
      </c>
      <c r="AC414" t="s">
        <v>90</v>
      </c>
      <c r="AD414" t="s">
        <v>14</v>
      </c>
      <c r="AE414" t="s">
        <v>14</v>
      </c>
      <c r="AF414" t="s">
        <v>94</v>
      </c>
      <c r="AG414" t="s">
        <v>122</v>
      </c>
      <c r="AH414" t="s">
        <v>124</v>
      </c>
      <c r="AI414" s="10">
        <v>46076</v>
      </c>
      <c r="AJ414" t="s">
        <v>271</v>
      </c>
      <c r="AK414" s="103">
        <v>979830</v>
      </c>
      <c r="AL414" t="e">
        <v>#N/A</v>
      </c>
      <c r="AM414" t="e">
        <v>#N/A</v>
      </c>
      <c r="AN414" t="s">
        <v>5224</v>
      </c>
      <c r="AO414">
        <f>_xlfn.XLOOKUP(Tabla1[[#This Row],[NIC]],'R.V.'!B:B,'R.V.'!I:I)</f>
        <v>0</v>
      </c>
      <c r="AP414" t="str">
        <f>_xlfn.XLOOKUP(Tabla1[[#This Row],[NIC]],'R.V.'!B:B,'R.V.'!A:A)</f>
        <v>Anyela Maria Gutierrez Ochoa</v>
      </c>
      <c r="AQ414" t="str">
        <f>_xlfn.XLOOKUP(Tabla1[[#This Row],[NIC]],'R.V.'!B:B,'R.V.'!G:G)</f>
        <v>CALLE 5 CRA 3A 35</v>
      </c>
      <c r="AR414" t="str">
        <f>_xlfn.XLOOKUP(Tabla1[[#This Row],[NIC]],'R.V.'!B:B,'R.V.'!E:E)</f>
        <v>PROPIOS</v>
      </c>
      <c r="AS414" t="str">
        <f>VLOOKUP(Tabla1[[#This Row],[NIC]],'R.V.'!B:D,3,0)</f>
        <v>CENTRO SERVICIOS MI JAGUA</v>
      </c>
    </row>
    <row r="415" spans="1:45">
      <c r="A415">
        <v>1008001</v>
      </c>
      <c r="B415" s="10">
        <v>46111</v>
      </c>
      <c r="C415" t="s">
        <v>798</v>
      </c>
      <c r="D415" t="s">
        <v>798</v>
      </c>
      <c r="E415" t="s">
        <v>799</v>
      </c>
      <c r="F415">
        <v>1008001</v>
      </c>
      <c r="G415">
        <v>1008001079</v>
      </c>
      <c r="H415">
        <v>36185757</v>
      </c>
      <c r="I415">
        <v>40860</v>
      </c>
      <c r="J415">
        <v>3110</v>
      </c>
      <c r="K415">
        <v>50</v>
      </c>
      <c r="L415">
        <v>2007</v>
      </c>
      <c r="M415" s="10">
        <v>46108</v>
      </c>
      <c r="N415" t="s">
        <v>155</v>
      </c>
      <c r="O415" t="s">
        <v>156</v>
      </c>
      <c r="P415" s="103">
        <v>27297220</v>
      </c>
      <c r="Q415">
        <v>25520</v>
      </c>
      <c r="R415">
        <v>18683931.199999999</v>
      </c>
      <c r="S415" t="s">
        <v>88</v>
      </c>
      <c r="T415" t="s">
        <v>800</v>
      </c>
      <c r="U415">
        <v>46121</v>
      </c>
      <c r="V415" t="s">
        <v>298</v>
      </c>
      <c r="W415" t="s">
        <v>111</v>
      </c>
      <c r="X415" t="s">
        <v>130</v>
      </c>
      <c r="Y415" t="s">
        <v>93</v>
      </c>
      <c r="Z415">
        <v>32</v>
      </c>
      <c r="AA415" t="s">
        <v>20</v>
      </c>
      <c r="AB415">
        <v>91</v>
      </c>
      <c r="AC415" t="s">
        <v>90</v>
      </c>
      <c r="AD415" t="s">
        <v>14</v>
      </c>
      <c r="AE415" t="s">
        <v>14</v>
      </c>
      <c r="AF415" t="s">
        <v>94</v>
      </c>
      <c r="AG415" t="s">
        <v>122</v>
      </c>
      <c r="AH415" t="s">
        <v>124</v>
      </c>
      <c r="AI415" s="10">
        <v>46076</v>
      </c>
      <c r="AJ415" t="s">
        <v>271</v>
      </c>
      <c r="AK415" s="103">
        <v>27297220</v>
      </c>
      <c r="AL415" t="e">
        <v>#N/A</v>
      </c>
      <c r="AM415" t="e">
        <v>#N/A</v>
      </c>
      <c r="AN415" t="s">
        <v>5224</v>
      </c>
      <c r="AO415">
        <f>_xlfn.XLOOKUP(Tabla1[[#This Row],[NIC]],'R.V.'!B:B,'R.V.'!I:I)</f>
        <v>0</v>
      </c>
      <c r="AP415" t="str">
        <f>_xlfn.XLOOKUP(Tabla1[[#This Row],[NIC]],'R.V.'!B:B,'R.V.'!A:A)</f>
        <v>Anyela Maria Gutierrez Ochoa</v>
      </c>
      <c r="AQ415" t="str">
        <f>_xlfn.XLOOKUP(Tabla1[[#This Row],[NIC]],'R.V.'!B:B,'R.V.'!G:G)</f>
        <v>CALLE 5 CRA 3A 35</v>
      </c>
      <c r="AR415" t="str">
        <f>_xlfn.XLOOKUP(Tabla1[[#This Row],[NIC]],'R.V.'!B:B,'R.V.'!E:E)</f>
        <v>PROPIOS</v>
      </c>
      <c r="AS415" t="str">
        <f>VLOOKUP(Tabla1[[#This Row],[NIC]],'R.V.'!B:D,3,0)</f>
        <v>CENTRO ADMINISTRATIVO ALCALDIA  MUNICIPAL</v>
      </c>
    </row>
    <row r="416" spans="1:45">
      <c r="A416">
        <v>1021934</v>
      </c>
      <c r="B416" s="10">
        <v>46111</v>
      </c>
      <c r="C416" t="s">
        <v>798</v>
      </c>
      <c r="D416" t="s">
        <v>798</v>
      </c>
      <c r="E416" t="s">
        <v>799</v>
      </c>
      <c r="F416">
        <v>1021934</v>
      </c>
      <c r="G416">
        <v>1021934068</v>
      </c>
      <c r="H416">
        <v>36192710</v>
      </c>
      <c r="I416">
        <v>280080</v>
      </c>
      <c r="J416">
        <v>3110</v>
      </c>
      <c r="K416">
        <v>72</v>
      </c>
      <c r="L416">
        <v>390</v>
      </c>
      <c r="M416" s="10">
        <v>46099</v>
      </c>
      <c r="N416" t="s">
        <v>117</v>
      </c>
      <c r="O416" t="s">
        <v>118</v>
      </c>
      <c r="P416" s="103">
        <v>157340</v>
      </c>
      <c r="Q416">
        <v>0</v>
      </c>
      <c r="R416">
        <v>0</v>
      </c>
      <c r="S416" t="s">
        <v>88</v>
      </c>
      <c r="T416" t="s">
        <v>801</v>
      </c>
      <c r="U416">
        <v>46121</v>
      </c>
      <c r="V416" t="s">
        <v>298</v>
      </c>
      <c r="W416" t="s">
        <v>91</v>
      </c>
      <c r="X416" t="s">
        <v>92</v>
      </c>
      <c r="Y416" t="s">
        <v>121</v>
      </c>
      <c r="Z416">
        <v>30</v>
      </c>
      <c r="AA416" t="s">
        <v>20</v>
      </c>
      <c r="AB416">
        <v>91</v>
      </c>
      <c r="AC416" t="s">
        <v>90</v>
      </c>
      <c r="AD416" t="s">
        <v>14</v>
      </c>
      <c r="AE416" t="s">
        <v>14</v>
      </c>
      <c r="AF416" t="s">
        <v>94</v>
      </c>
      <c r="AG416" t="s">
        <v>122</v>
      </c>
      <c r="AH416" t="s">
        <v>132</v>
      </c>
      <c r="AI416" s="10">
        <v>46069</v>
      </c>
      <c r="AJ416" t="s">
        <v>802</v>
      </c>
      <c r="AK416" s="103">
        <v>8446880</v>
      </c>
      <c r="AL416" t="e">
        <v>#N/A</v>
      </c>
      <c r="AM416" t="e">
        <v>#N/A</v>
      </c>
      <c r="AN416" t="s">
        <v>5224</v>
      </c>
      <c r="AO416">
        <f>_xlfn.XLOOKUP(Tabla1[[#This Row],[NIC]],'R.V.'!B:B,'R.V.'!I:I)</f>
        <v>0</v>
      </c>
      <c r="AP416" t="str">
        <f>_xlfn.XLOOKUP(Tabla1[[#This Row],[NIC]],'R.V.'!B:B,'R.V.'!A:A)</f>
        <v>Anyela Maria Gutierrez Ochoa</v>
      </c>
      <c r="AQ416" t="str">
        <f>_xlfn.XLOOKUP(Tabla1[[#This Row],[NIC]],'R.V.'!B:B,'R.V.'!G:G)</f>
        <v>CALLE 5 CRA 3A 35</v>
      </c>
      <c r="AR416" t="str">
        <f>_xlfn.XLOOKUP(Tabla1[[#This Row],[NIC]],'R.V.'!B:B,'R.V.'!E:E)</f>
        <v>PROPIOS</v>
      </c>
      <c r="AS416" t="str">
        <f>VLOOKUP(Tabla1[[#This Row],[NIC]],'R.V.'!B:D,3,0)</f>
        <v>PARQUE SACUDETE</v>
      </c>
    </row>
    <row r="417" spans="1:45">
      <c r="A417">
        <v>1078002</v>
      </c>
      <c r="B417" s="10">
        <v>46111</v>
      </c>
      <c r="C417" t="s">
        <v>798</v>
      </c>
      <c r="D417" t="s">
        <v>798</v>
      </c>
      <c r="E417" t="s">
        <v>799</v>
      </c>
      <c r="F417">
        <v>1078002</v>
      </c>
      <c r="G417">
        <v>1078002054</v>
      </c>
      <c r="H417">
        <v>36467720</v>
      </c>
      <c r="I417">
        <v>463875</v>
      </c>
      <c r="J417">
        <v>3110</v>
      </c>
      <c r="K417">
        <v>72</v>
      </c>
      <c r="L417">
        <v>390</v>
      </c>
      <c r="M417" s="10">
        <v>46109</v>
      </c>
      <c r="N417" t="s">
        <v>117</v>
      </c>
      <c r="O417" t="s">
        <v>118</v>
      </c>
      <c r="P417" s="103">
        <v>1682400</v>
      </c>
      <c r="Q417">
        <v>1595</v>
      </c>
      <c r="R417">
        <v>1462965.9</v>
      </c>
      <c r="S417" t="s">
        <v>88</v>
      </c>
      <c r="T417" t="s">
        <v>801</v>
      </c>
      <c r="U417">
        <v>46121</v>
      </c>
      <c r="V417" t="s">
        <v>298</v>
      </c>
      <c r="W417" t="s">
        <v>91</v>
      </c>
      <c r="X417" t="s">
        <v>92</v>
      </c>
      <c r="Y417" t="s">
        <v>93</v>
      </c>
      <c r="Z417">
        <v>32</v>
      </c>
      <c r="AA417" t="s">
        <v>20</v>
      </c>
      <c r="AB417">
        <v>91</v>
      </c>
      <c r="AC417" t="s">
        <v>90</v>
      </c>
      <c r="AD417" t="s">
        <v>14</v>
      </c>
      <c r="AE417" t="s">
        <v>14</v>
      </c>
      <c r="AF417" t="s">
        <v>94</v>
      </c>
      <c r="AG417" t="s">
        <v>122</v>
      </c>
      <c r="AH417" t="s">
        <v>134</v>
      </c>
      <c r="AI417" s="10">
        <v>46077</v>
      </c>
      <c r="AJ417" t="s">
        <v>717</v>
      </c>
      <c r="AK417" s="103">
        <v>27675290</v>
      </c>
      <c r="AL417" t="e">
        <v>#N/A</v>
      </c>
      <c r="AM417" t="e">
        <v>#N/A</v>
      </c>
      <c r="AN417" t="s">
        <v>5224</v>
      </c>
      <c r="AO417">
        <f>_xlfn.XLOOKUP(Tabla1[[#This Row],[NIC]],'R.V.'!B:B,'R.V.'!I:I)</f>
        <v>0</v>
      </c>
      <c r="AP417" t="str">
        <f>_xlfn.XLOOKUP(Tabla1[[#This Row],[NIC]],'R.V.'!B:B,'R.V.'!A:A)</f>
        <v>Anyela Maria Gutierrez Ochoa</v>
      </c>
      <c r="AQ417" t="str">
        <f>_xlfn.XLOOKUP(Tabla1[[#This Row],[NIC]],'R.V.'!B:B,'R.V.'!G:G)</f>
        <v>CALLE 5 CRA 3A 35</v>
      </c>
      <c r="AR417" t="str">
        <f>_xlfn.XLOOKUP(Tabla1[[#This Row],[NIC]],'R.V.'!B:B,'R.V.'!E:E)</f>
        <v>PROPIOS</v>
      </c>
      <c r="AS417" t="str">
        <f>VLOOKUP(Tabla1[[#This Row],[NIC]],'R.V.'!B:D,3,0)</f>
        <v>CANCHA POLIDEPORTIVO</v>
      </c>
    </row>
    <row r="418" spans="1:45">
      <c r="A418">
        <v>1083547</v>
      </c>
      <c r="B418" s="10">
        <v>46111</v>
      </c>
      <c r="C418" t="s">
        <v>798</v>
      </c>
      <c r="D418" t="s">
        <v>798</v>
      </c>
      <c r="E418" t="s">
        <v>799</v>
      </c>
      <c r="F418">
        <v>1083547</v>
      </c>
      <c r="G418">
        <v>1083547057</v>
      </c>
      <c r="H418">
        <v>36183919</v>
      </c>
      <c r="I418">
        <v>16631</v>
      </c>
      <c r="J418">
        <v>3110</v>
      </c>
      <c r="K418">
        <v>72</v>
      </c>
      <c r="L418">
        <v>1185</v>
      </c>
      <c r="M418" s="10">
        <v>46108</v>
      </c>
      <c r="N418" t="s">
        <v>214</v>
      </c>
      <c r="O418" t="s">
        <v>215</v>
      </c>
      <c r="P418" s="103">
        <v>3093580</v>
      </c>
      <c r="Q418">
        <v>2631</v>
      </c>
      <c r="R418">
        <v>2787754.98</v>
      </c>
      <c r="S418" t="s">
        <v>88</v>
      </c>
      <c r="T418" t="s">
        <v>4907</v>
      </c>
      <c r="U418">
        <v>46121</v>
      </c>
      <c r="V418" t="s">
        <v>298</v>
      </c>
      <c r="W418" t="s">
        <v>91</v>
      </c>
      <c r="X418" t="s">
        <v>130</v>
      </c>
      <c r="Y418" t="s">
        <v>121</v>
      </c>
      <c r="Z418">
        <v>32</v>
      </c>
      <c r="AA418" t="s">
        <v>20</v>
      </c>
      <c r="AB418">
        <v>91</v>
      </c>
      <c r="AC418" t="s">
        <v>90</v>
      </c>
      <c r="AD418" t="s">
        <v>14</v>
      </c>
      <c r="AE418" t="s">
        <v>14</v>
      </c>
      <c r="AF418" t="s">
        <v>94</v>
      </c>
      <c r="AG418" t="s">
        <v>122</v>
      </c>
      <c r="AH418" t="s">
        <v>141</v>
      </c>
      <c r="AI418" s="10">
        <v>46076</v>
      </c>
      <c r="AJ418" t="s">
        <v>271</v>
      </c>
      <c r="AK418" s="103">
        <v>242431890</v>
      </c>
      <c r="AL418" t="e">
        <v>#N/A</v>
      </c>
      <c r="AM418" t="e">
        <v>#N/A</v>
      </c>
      <c r="AN418" t="s">
        <v>5224</v>
      </c>
      <c r="AO418">
        <f>_xlfn.XLOOKUP(Tabla1[[#This Row],[NIC]],'R.V.'!B:B,'R.V.'!I:I)</f>
        <v>0</v>
      </c>
      <c r="AP418" t="str">
        <f>_xlfn.XLOOKUP(Tabla1[[#This Row],[NIC]],'R.V.'!B:B,'R.V.'!A:A)</f>
        <v>Anyela Maria Gutierrez Ochoa</v>
      </c>
      <c r="AQ418" t="str">
        <f>_xlfn.XLOOKUP(Tabla1[[#This Row],[NIC]],'R.V.'!B:B,'R.V.'!G:G)</f>
        <v>CALLE 5 CRA 3A 35</v>
      </c>
      <c r="AR418" t="str">
        <f>_xlfn.XLOOKUP(Tabla1[[#This Row],[NIC]],'R.V.'!B:B,'R.V.'!E:E)</f>
        <v>PROPIOS</v>
      </c>
      <c r="AS418" t="str">
        <f>VLOOKUP(Tabla1[[#This Row],[NIC]],'R.V.'!B:D,3,0)</f>
        <v>CENTRO DE SERVICIOS MI JAGUA (Area Común)</v>
      </c>
    </row>
    <row r="419" spans="1:45">
      <c r="A419">
        <v>1102215</v>
      </c>
      <c r="B419" s="10">
        <v>46111</v>
      </c>
      <c r="C419" t="s">
        <v>798</v>
      </c>
      <c r="D419" t="s">
        <v>798</v>
      </c>
      <c r="E419" t="s">
        <v>799</v>
      </c>
      <c r="F419">
        <v>1102215</v>
      </c>
      <c r="G419">
        <v>1102215051</v>
      </c>
      <c r="H419">
        <v>25833352</v>
      </c>
      <c r="I419">
        <v>522128</v>
      </c>
      <c r="J419">
        <v>3110</v>
      </c>
      <c r="K419">
        <v>50</v>
      </c>
      <c r="L419">
        <v>2007</v>
      </c>
      <c r="M419" s="10">
        <v>46108</v>
      </c>
      <c r="N419" t="s">
        <v>86</v>
      </c>
      <c r="O419" t="s">
        <v>87</v>
      </c>
      <c r="P419" s="103">
        <v>5394920</v>
      </c>
      <c r="Q419">
        <v>4400</v>
      </c>
      <c r="R419">
        <v>4663454.8</v>
      </c>
      <c r="S419" t="s">
        <v>88</v>
      </c>
      <c r="T419" t="s">
        <v>803</v>
      </c>
      <c r="U419">
        <v>46121</v>
      </c>
      <c r="V419" t="s">
        <v>298</v>
      </c>
      <c r="W419" t="s">
        <v>91</v>
      </c>
      <c r="X419" t="s">
        <v>130</v>
      </c>
      <c r="Y419" t="s">
        <v>93</v>
      </c>
      <c r="Z419">
        <v>32</v>
      </c>
      <c r="AA419" t="s">
        <v>20</v>
      </c>
      <c r="AB419">
        <v>91</v>
      </c>
      <c r="AC419" t="s">
        <v>90</v>
      </c>
      <c r="AD419" t="s">
        <v>14</v>
      </c>
      <c r="AE419" t="s">
        <v>14</v>
      </c>
      <c r="AF419" t="s">
        <v>94</v>
      </c>
      <c r="AG419" t="s">
        <v>122</v>
      </c>
      <c r="AH419" t="s">
        <v>331</v>
      </c>
      <c r="AI419" s="10">
        <v>46076</v>
      </c>
      <c r="AJ419" t="s">
        <v>802</v>
      </c>
      <c r="AK419" s="103">
        <v>162546060</v>
      </c>
      <c r="AL419" t="e">
        <v>#N/A</v>
      </c>
      <c r="AM419" t="e">
        <v>#N/A</v>
      </c>
      <c r="AN419" t="s">
        <v>5224</v>
      </c>
      <c r="AO419">
        <f>_xlfn.XLOOKUP(Tabla1[[#This Row],[NIC]],'R.V.'!B:B,'R.V.'!I:I)</f>
        <v>0</v>
      </c>
      <c r="AP419" t="str">
        <f>_xlfn.XLOOKUP(Tabla1[[#This Row],[NIC]],'R.V.'!B:B,'R.V.'!A:A)</f>
        <v>Anyela Maria Gutierrez Ochoa</v>
      </c>
      <c r="AQ419" t="str">
        <f>_xlfn.XLOOKUP(Tabla1[[#This Row],[NIC]],'R.V.'!B:B,'R.V.'!G:G)</f>
        <v>CALLE 5 CRA 3A 35</v>
      </c>
      <c r="AR419" t="str">
        <f>_xlfn.XLOOKUP(Tabla1[[#This Row],[NIC]],'R.V.'!B:B,'R.V.'!E:E)</f>
        <v>PROPIOS</v>
      </c>
      <c r="AS419" t="str">
        <f>VLOOKUP(Tabla1[[#This Row],[NIC]],'R.V.'!B:D,3,0)</f>
        <v>TR 12 6 - 5 ARCO 01 MERCADO PUBLICO ( JUAN RAMON)</v>
      </c>
    </row>
    <row r="420" spans="1:45">
      <c r="A420">
        <v>1102216</v>
      </c>
      <c r="B420" s="10">
        <v>46111</v>
      </c>
      <c r="C420" t="s">
        <v>798</v>
      </c>
      <c r="D420" t="s">
        <v>798</v>
      </c>
      <c r="E420" t="s">
        <v>799</v>
      </c>
      <c r="F420">
        <v>1102216</v>
      </c>
      <c r="G420">
        <v>1102216048</v>
      </c>
      <c r="H420">
        <v>25833352</v>
      </c>
      <c r="I420">
        <v>491739</v>
      </c>
      <c r="J420">
        <v>3110</v>
      </c>
      <c r="K420">
        <v>72</v>
      </c>
      <c r="L420">
        <v>390</v>
      </c>
      <c r="M420" s="10">
        <v>46097</v>
      </c>
      <c r="N420" t="s">
        <v>86</v>
      </c>
      <c r="O420" t="s">
        <v>87</v>
      </c>
      <c r="P420" s="103">
        <v>55180</v>
      </c>
      <c r="Q420">
        <v>0</v>
      </c>
      <c r="R420">
        <v>0</v>
      </c>
      <c r="S420" t="s">
        <v>88</v>
      </c>
      <c r="T420" t="s">
        <v>801</v>
      </c>
      <c r="U420">
        <v>46121</v>
      </c>
      <c r="V420" t="s">
        <v>298</v>
      </c>
      <c r="W420" t="s">
        <v>91</v>
      </c>
      <c r="X420" t="s">
        <v>130</v>
      </c>
      <c r="Y420" t="s">
        <v>93</v>
      </c>
      <c r="Z420">
        <v>31</v>
      </c>
      <c r="AA420" t="s">
        <v>20</v>
      </c>
      <c r="AB420">
        <v>91</v>
      </c>
      <c r="AC420" t="s">
        <v>90</v>
      </c>
      <c r="AD420" t="s">
        <v>14</v>
      </c>
      <c r="AE420" t="s">
        <v>14</v>
      </c>
      <c r="AF420" t="s">
        <v>94</v>
      </c>
      <c r="AG420" t="s">
        <v>122</v>
      </c>
      <c r="AH420" t="s">
        <v>141</v>
      </c>
      <c r="AI420" s="10">
        <v>46066</v>
      </c>
      <c r="AJ420" t="s">
        <v>802</v>
      </c>
      <c r="AK420" s="103">
        <v>4095620</v>
      </c>
      <c r="AL420" t="e">
        <v>#N/A</v>
      </c>
      <c r="AM420" t="e">
        <v>#N/A</v>
      </c>
      <c r="AN420" t="s">
        <v>5224</v>
      </c>
      <c r="AO420">
        <f>_xlfn.XLOOKUP(Tabla1[[#This Row],[NIC]],'R.V.'!B:B,'R.V.'!I:I)</f>
        <v>0</v>
      </c>
      <c r="AP420" t="str">
        <f>_xlfn.XLOOKUP(Tabla1[[#This Row],[NIC]],'R.V.'!B:B,'R.V.'!A:A)</f>
        <v>Anyela Maria Gutierrez Ochoa</v>
      </c>
      <c r="AQ420" t="str">
        <f>_xlfn.XLOOKUP(Tabla1[[#This Row],[NIC]],'R.V.'!B:B,'R.V.'!G:G)</f>
        <v>CALLE 5 CRA 3A 35</v>
      </c>
      <c r="AR420" t="str">
        <f>_xlfn.XLOOKUP(Tabla1[[#This Row],[NIC]],'R.V.'!B:B,'R.V.'!E:E)</f>
        <v>PROPIOS</v>
      </c>
      <c r="AS420" t="str">
        <f>VLOOKUP(Tabla1[[#This Row],[NIC]],'R.V.'!B:D,3,0)</f>
        <v>TR 12 6 - 5 LC P07 MERCADO PUBLICO ( JUAN RAMON)</v>
      </c>
    </row>
    <row r="421" spans="1:45">
      <c r="A421">
        <v>1102217</v>
      </c>
      <c r="B421" s="10">
        <v>46111</v>
      </c>
      <c r="C421" t="s">
        <v>798</v>
      </c>
      <c r="D421" t="s">
        <v>798</v>
      </c>
      <c r="E421" t="s">
        <v>799</v>
      </c>
      <c r="F421">
        <v>1102217</v>
      </c>
      <c r="G421">
        <v>1102217048</v>
      </c>
      <c r="H421">
        <v>25833352</v>
      </c>
      <c r="I421">
        <v>491741</v>
      </c>
      <c r="J421">
        <v>3110</v>
      </c>
      <c r="K421">
        <v>72</v>
      </c>
      <c r="L421">
        <v>390</v>
      </c>
      <c r="M421" s="10">
        <v>46097</v>
      </c>
      <c r="N421" t="s">
        <v>86</v>
      </c>
      <c r="O421" t="s">
        <v>87</v>
      </c>
      <c r="P421" s="103">
        <v>357220</v>
      </c>
      <c r="Q421">
        <v>212</v>
      </c>
      <c r="R421">
        <v>224630.96</v>
      </c>
      <c r="S421" t="s">
        <v>88</v>
      </c>
      <c r="T421" t="s">
        <v>801</v>
      </c>
      <c r="U421">
        <v>46121</v>
      </c>
      <c r="V421" t="s">
        <v>298</v>
      </c>
      <c r="W421" t="s">
        <v>91</v>
      </c>
      <c r="X421" t="s">
        <v>130</v>
      </c>
      <c r="Y421" t="s">
        <v>93</v>
      </c>
      <c r="Z421">
        <v>31</v>
      </c>
      <c r="AA421" t="s">
        <v>20</v>
      </c>
      <c r="AB421">
        <v>91</v>
      </c>
      <c r="AC421" t="s">
        <v>90</v>
      </c>
      <c r="AD421" t="s">
        <v>14</v>
      </c>
      <c r="AE421" t="s">
        <v>14</v>
      </c>
      <c r="AF421" t="s">
        <v>94</v>
      </c>
      <c r="AG421" t="s">
        <v>122</v>
      </c>
      <c r="AH421" t="s">
        <v>141</v>
      </c>
      <c r="AI421" s="10">
        <v>46066</v>
      </c>
      <c r="AJ421" t="s">
        <v>802</v>
      </c>
      <c r="AK421" s="103">
        <v>7396850</v>
      </c>
      <c r="AL421" t="e">
        <v>#N/A</v>
      </c>
      <c r="AM421" t="e">
        <v>#N/A</v>
      </c>
      <c r="AN421" t="s">
        <v>5224</v>
      </c>
      <c r="AO421">
        <f>_xlfn.XLOOKUP(Tabla1[[#This Row],[NIC]],'R.V.'!B:B,'R.V.'!I:I)</f>
        <v>0</v>
      </c>
      <c r="AP421" t="str">
        <f>_xlfn.XLOOKUP(Tabla1[[#This Row],[NIC]],'R.V.'!B:B,'R.V.'!A:A)</f>
        <v>Anyela Maria Gutierrez Ochoa</v>
      </c>
      <c r="AQ421" t="str">
        <f>_xlfn.XLOOKUP(Tabla1[[#This Row],[NIC]],'R.V.'!B:B,'R.V.'!G:G)</f>
        <v>CALLE 5 CRA 3A 35</v>
      </c>
      <c r="AR421" t="str">
        <f>_xlfn.XLOOKUP(Tabla1[[#This Row],[NIC]],'R.V.'!B:B,'R.V.'!E:E)</f>
        <v>PROPIOS</v>
      </c>
      <c r="AS421" t="str">
        <f>VLOOKUP(Tabla1[[#This Row],[NIC]],'R.V.'!B:D,3,0)</f>
        <v>TR 12 6 - 5 LC P09 MERCADO PUBLICO ( JUAN RAMON)</v>
      </c>
    </row>
    <row r="422" spans="1:45">
      <c r="A422">
        <v>1102218</v>
      </c>
      <c r="B422" s="10">
        <v>46111</v>
      </c>
      <c r="C422" t="s">
        <v>798</v>
      </c>
      <c r="D422" t="s">
        <v>798</v>
      </c>
      <c r="E422" t="s">
        <v>799</v>
      </c>
      <c r="F422">
        <v>1102218</v>
      </c>
      <c r="G422">
        <v>1102218050</v>
      </c>
      <c r="H422">
        <v>25833352</v>
      </c>
      <c r="I422">
        <v>491742</v>
      </c>
      <c r="J422">
        <v>3110</v>
      </c>
      <c r="K422">
        <v>72</v>
      </c>
      <c r="L422">
        <v>390</v>
      </c>
      <c r="M422" s="10">
        <v>46097</v>
      </c>
      <c r="N422" t="s">
        <v>86</v>
      </c>
      <c r="O422" t="s">
        <v>87</v>
      </c>
      <c r="P422" s="103">
        <v>414420</v>
      </c>
      <c r="Q422">
        <v>263</v>
      </c>
      <c r="R422">
        <v>278669.53999999998</v>
      </c>
      <c r="S422" t="s">
        <v>88</v>
      </c>
      <c r="T422" t="s">
        <v>801</v>
      </c>
      <c r="U422">
        <v>46121</v>
      </c>
      <c r="V422" t="s">
        <v>298</v>
      </c>
      <c r="W422" t="s">
        <v>91</v>
      </c>
      <c r="X422" t="s">
        <v>130</v>
      </c>
      <c r="Y422" t="s">
        <v>93</v>
      </c>
      <c r="Z422">
        <v>31</v>
      </c>
      <c r="AA422" t="s">
        <v>20</v>
      </c>
      <c r="AB422">
        <v>91</v>
      </c>
      <c r="AC422" t="s">
        <v>90</v>
      </c>
      <c r="AD422" t="s">
        <v>14</v>
      </c>
      <c r="AE422" t="s">
        <v>14</v>
      </c>
      <c r="AF422" t="s">
        <v>94</v>
      </c>
      <c r="AG422" t="s">
        <v>122</v>
      </c>
      <c r="AH422" t="s">
        <v>141</v>
      </c>
      <c r="AI422" s="10">
        <v>46066</v>
      </c>
      <c r="AJ422" t="s">
        <v>802</v>
      </c>
      <c r="AK422" s="103">
        <v>12255530</v>
      </c>
      <c r="AL422" t="e">
        <v>#N/A</v>
      </c>
      <c r="AM422" t="e">
        <v>#N/A</v>
      </c>
      <c r="AN422" t="s">
        <v>5224</v>
      </c>
      <c r="AO422">
        <f>_xlfn.XLOOKUP(Tabla1[[#This Row],[NIC]],'R.V.'!B:B,'R.V.'!I:I)</f>
        <v>0</v>
      </c>
      <c r="AP422" t="str">
        <f>_xlfn.XLOOKUP(Tabla1[[#This Row],[NIC]],'R.V.'!B:B,'R.V.'!A:A)</f>
        <v>Anyela Maria Gutierrez Ochoa</v>
      </c>
      <c r="AQ422" t="str">
        <f>_xlfn.XLOOKUP(Tabla1[[#This Row],[NIC]],'R.V.'!B:B,'R.V.'!G:G)</f>
        <v>CALLE 5 CRA 3A 35</v>
      </c>
      <c r="AR422" t="str">
        <f>_xlfn.XLOOKUP(Tabla1[[#This Row],[NIC]],'R.V.'!B:B,'R.V.'!E:E)</f>
        <v>PROPIOS</v>
      </c>
      <c r="AS422" t="str">
        <f>VLOOKUP(Tabla1[[#This Row],[NIC]],'R.V.'!B:D,3,0)</f>
        <v>TR 12 6 - 5 LC P 10 MERCADO PUBLICO ( JUAN RAMON)</v>
      </c>
    </row>
    <row r="423" spans="1:45">
      <c r="A423">
        <v>1102219</v>
      </c>
      <c r="B423" s="10">
        <v>46111</v>
      </c>
      <c r="C423" t="s">
        <v>798</v>
      </c>
      <c r="D423" t="s">
        <v>798</v>
      </c>
      <c r="E423" t="s">
        <v>799</v>
      </c>
      <c r="F423">
        <v>1102219</v>
      </c>
      <c r="G423">
        <v>1102219045</v>
      </c>
      <c r="H423">
        <v>25833352</v>
      </c>
      <c r="I423">
        <v>491762</v>
      </c>
      <c r="J423">
        <v>3110</v>
      </c>
      <c r="K423">
        <v>72</v>
      </c>
      <c r="L423">
        <v>390</v>
      </c>
      <c r="M423" s="10">
        <v>46097</v>
      </c>
      <c r="N423" t="s">
        <v>86</v>
      </c>
      <c r="O423" t="s">
        <v>87</v>
      </c>
      <c r="P423" s="103">
        <v>763170</v>
      </c>
      <c r="Q423">
        <v>574</v>
      </c>
      <c r="R423">
        <v>608198.92000000004</v>
      </c>
      <c r="S423" t="s">
        <v>88</v>
      </c>
      <c r="T423" t="s">
        <v>801</v>
      </c>
      <c r="U423">
        <v>46121</v>
      </c>
      <c r="V423" t="s">
        <v>298</v>
      </c>
      <c r="W423" t="s">
        <v>91</v>
      </c>
      <c r="X423" t="s">
        <v>130</v>
      </c>
      <c r="Y423" t="s">
        <v>93</v>
      </c>
      <c r="Z423">
        <v>31</v>
      </c>
      <c r="AA423" t="s">
        <v>20</v>
      </c>
      <c r="AB423">
        <v>91</v>
      </c>
      <c r="AC423" t="s">
        <v>90</v>
      </c>
      <c r="AD423" t="s">
        <v>14</v>
      </c>
      <c r="AE423" t="s">
        <v>14</v>
      </c>
      <c r="AF423" t="s">
        <v>94</v>
      </c>
      <c r="AG423" t="s">
        <v>122</v>
      </c>
      <c r="AH423" t="s">
        <v>141</v>
      </c>
      <c r="AI423" s="10">
        <v>46066</v>
      </c>
      <c r="AJ423" t="s">
        <v>802</v>
      </c>
      <c r="AK423" s="103">
        <v>15925200</v>
      </c>
      <c r="AL423" t="e">
        <v>#N/A</v>
      </c>
      <c r="AM423" t="e">
        <v>#N/A</v>
      </c>
      <c r="AN423" t="s">
        <v>5224</v>
      </c>
      <c r="AO423">
        <f>_xlfn.XLOOKUP(Tabla1[[#This Row],[NIC]],'R.V.'!B:B,'R.V.'!I:I)</f>
        <v>0</v>
      </c>
      <c r="AP423" t="str">
        <f>_xlfn.XLOOKUP(Tabla1[[#This Row],[NIC]],'R.V.'!B:B,'R.V.'!A:A)</f>
        <v>Anyela Maria Gutierrez Ochoa</v>
      </c>
      <c r="AQ423" t="str">
        <f>_xlfn.XLOOKUP(Tabla1[[#This Row],[NIC]],'R.V.'!B:B,'R.V.'!G:G)</f>
        <v>CALLE 5 CRA 3A 35</v>
      </c>
      <c r="AR423" t="str">
        <f>_xlfn.XLOOKUP(Tabla1[[#This Row],[NIC]],'R.V.'!B:B,'R.V.'!E:E)</f>
        <v>PROPIOS</v>
      </c>
      <c r="AS423" t="str">
        <f>VLOOKUP(Tabla1[[#This Row],[NIC]],'R.V.'!B:D,3,0)</f>
        <v>TR 12 6 - 5 LC C 11 MERCADO PUBLICO ( JUAN RAMON)</v>
      </c>
    </row>
    <row r="424" spans="1:45">
      <c r="A424">
        <v>1102220</v>
      </c>
      <c r="B424" s="10">
        <v>46111</v>
      </c>
      <c r="C424" t="s">
        <v>798</v>
      </c>
      <c r="D424" t="s">
        <v>798</v>
      </c>
      <c r="E424" t="s">
        <v>799</v>
      </c>
      <c r="F424">
        <v>1102220</v>
      </c>
      <c r="G424">
        <v>1102220048</v>
      </c>
      <c r="H424">
        <v>25833352</v>
      </c>
      <c r="I424">
        <v>491766</v>
      </c>
      <c r="J424">
        <v>3110</v>
      </c>
      <c r="K424">
        <v>72</v>
      </c>
      <c r="L424">
        <v>390</v>
      </c>
      <c r="M424" s="10">
        <v>46097</v>
      </c>
      <c r="N424" t="s">
        <v>86</v>
      </c>
      <c r="O424" t="s">
        <v>87</v>
      </c>
      <c r="P424" s="103">
        <v>55190</v>
      </c>
      <c r="Q424">
        <v>0</v>
      </c>
      <c r="R424">
        <v>0</v>
      </c>
      <c r="S424" t="s">
        <v>88</v>
      </c>
      <c r="T424" t="s">
        <v>801</v>
      </c>
      <c r="U424">
        <v>46121</v>
      </c>
      <c r="V424" t="s">
        <v>298</v>
      </c>
      <c r="W424" t="s">
        <v>91</v>
      </c>
      <c r="X424" t="s">
        <v>130</v>
      </c>
      <c r="Y424" t="s">
        <v>93</v>
      </c>
      <c r="Z424">
        <v>31</v>
      </c>
      <c r="AA424" t="s">
        <v>20</v>
      </c>
      <c r="AB424">
        <v>91</v>
      </c>
      <c r="AC424" t="s">
        <v>90</v>
      </c>
      <c r="AD424" t="s">
        <v>14</v>
      </c>
      <c r="AE424" t="s">
        <v>14</v>
      </c>
      <c r="AF424" t="s">
        <v>94</v>
      </c>
      <c r="AG424" t="s">
        <v>122</v>
      </c>
      <c r="AH424" t="s">
        <v>141</v>
      </c>
      <c r="AI424" s="10">
        <v>46066</v>
      </c>
      <c r="AJ424" t="s">
        <v>802</v>
      </c>
      <c r="AK424" s="103">
        <v>933890</v>
      </c>
      <c r="AL424" t="e">
        <v>#N/A</v>
      </c>
      <c r="AM424" t="e">
        <v>#N/A</v>
      </c>
      <c r="AN424" t="s">
        <v>5224</v>
      </c>
      <c r="AO424">
        <f>_xlfn.XLOOKUP(Tabla1[[#This Row],[NIC]],'R.V.'!B:B,'R.V.'!I:I)</f>
        <v>0</v>
      </c>
      <c r="AP424" t="str">
        <f>_xlfn.XLOOKUP(Tabla1[[#This Row],[NIC]],'R.V.'!B:B,'R.V.'!A:A)</f>
        <v>Anyela Maria Gutierrez Ochoa</v>
      </c>
      <c r="AQ424" t="str">
        <f>_xlfn.XLOOKUP(Tabla1[[#This Row],[NIC]],'R.V.'!B:B,'R.V.'!G:G)</f>
        <v>CALLE 5 CRA 3A 35</v>
      </c>
      <c r="AR424" t="str">
        <f>_xlfn.XLOOKUP(Tabla1[[#This Row],[NIC]],'R.V.'!B:B,'R.V.'!E:E)</f>
        <v>PROPIOS</v>
      </c>
      <c r="AS424" t="str">
        <f>VLOOKUP(Tabla1[[#This Row],[NIC]],'R.V.'!B:D,3,0)</f>
        <v>TR 12 6 - 5 LC R02 MERCADO PUBLICO ( JUAN RAMON)</v>
      </c>
    </row>
    <row r="425" spans="1:45">
      <c r="A425">
        <v>1102221</v>
      </c>
      <c r="B425" s="10">
        <v>46111</v>
      </c>
      <c r="C425" t="s">
        <v>798</v>
      </c>
      <c r="D425" t="s">
        <v>798</v>
      </c>
      <c r="E425" t="s">
        <v>799</v>
      </c>
      <c r="F425">
        <v>1102221</v>
      </c>
      <c r="G425">
        <v>1102221048</v>
      </c>
      <c r="H425">
        <v>25833352</v>
      </c>
      <c r="I425">
        <v>491767</v>
      </c>
      <c r="J425">
        <v>3110</v>
      </c>
      <c r="K425">
        <v>72</v>
      </c>
      <c r="L425">
        <v>390</v>
      </c>
      <c r="M425" s="10">
        <v>46097</v>
      </c>
      <c r="N425" t="s">
        <v>86</v>
      </c>
      <c r="O425" t="s">
        <v>87</v>
      </c>
      <c r="P425" s="103">
        <v>55190</v>
      </c>
      <c r="Q425">
        <v>0</v>
      </c>
      <c r="R425">
        <v>0</v>
      </c>
      <c r="S425" t="s">
        <v>88</v>
      </c>
      <c r="T425" t="s">
        <v>801</v>
      </c>
      <c r="U425">
        <v>46121</v>
      </c>
      <c r="V425" t="s">
        <v>298</v>
      </c>
      <c r="W425" t="s">
        <v>91</v>
      </c>
      <c r="X425" t="s">
        <v>130</v>
      </c>
      <c r="Y425" t="s">
        <v>93</v>
      </c>
      <c r="Z425">
        <v>31</v>
      </c>
      <c r="AA425" t="s">
        <v>20</v>
      </c>
      <c r="AB425">
        <v>91</v>
      </c>
      <c r="AC425" t="s">
        <v>90</v>
      </c>
      <c r="AD425" t="s">
        <v>14</v>
      </c>
      <c r="AE425" t="s">
        <v>14</v>
      </c>
      <c r="AF425" t="s">
        <v>94</v>
      </c>
      <c r="AG425" t="s">
        <v>122</v>
      </c>
      <c r="AH425" t="s">
        <v>141</v>
      </c>
      <c r="AI425" s="10">
        <v>46066</v>
      </c>
      <c r="AJ425" t="s">
        <v>802</v>
      </c>
      <c r="AK425" s="103">
        <v>1496270</v>
      </c>
      <c r="AL425" t="e">
        <v>#N/A</v>
      </c>
      <c r="AM425" t="e">
        <v>#N/A</v>
      </c>
      <c r="AN425" t="s">
        <v>5224</v>
      </c>
      <c r="AO425">
        <f>_xlfn.XLOOKUP(Tabla1[[#This Row],[NIC]],'R.V.'!B:B,'R.V.'!I:I)</f>
        <v>0</v>
      </c>
      <c r="AP425" t="str">
        <f>_xlfn.XLOOKUP(Tabla1[[#This Row],[NIC]],'R.V.'!B:B,'R.V.'!A:A)</f>
        <v>Anyela Maria Gutierrez Ochoa</v>
      </c>
      <c r="AQ425" t="str">
        <f>_xlfn.XLOOKUP(Tabla1[[#This Row],[NIC]],'R.V.'!B:B,'R.V.'!G:G)</f>
        <v>CALLE 5 CRA 3A 35</v>
      </c>
      <c r="AR425" t="str">
        <f>_xlfn.XLOOKUP(Tabla1[[#This Row],[NIC]],'R.V.'!B:B,'R.V.'!E:E)</f>
        <v>PROPIOS</v>
      </c>
      <c r="AS425" t="str">
        <f>VLOOKUP(Tabla1[[#This Row],[NIC]],'R.V.'!B:D,3,0)</f>
        <v>TR 12 6 - 5 LC R03 MERCADO PUBLICO ( JUAN RAMON)</v>
      </c>
    </row>
    <row r="426" spans="1:45">
      <c r="A426">
        <v>1102222</v>
      </c>
      <c r="B426" s="10">
        <v>46111</v>
      </c>
      <c r="C426" t="s">
        <v>798</v>
      </c>
      <c r="D426" t="s">
        <v>798</v>
      </c>
      <c r="E426" t="s">
        <v>799</v>
      </c>
      <c r="F426">
        <v>1102222</v>
      </c>
      <c r="G426">
        <v>1102222050</v>
      </c>
      <c r="H426">
        <v>25833352</v>
      </c>
      <c r="I426">
        <v>491768</v>
      </c>
      <c r="J426">
        <v>3110</v>
      </c>
      <c r="K426">
        <v>72</v>
      </c>
      <c r="L426">
        <v>390</v>
      </c>
      <c r="M426" s="10">
        <v>46097</v>
      </c>
      <c r="N426" t="s">
        <v>86</v>
      </c>
      <c r="O426" t="s">
        <v>87</v>
      </c>
      <c r="P426" s="103">
        <v>55190</v>
      </c>
      <c r="Q426">
        <v>0</v>
      </c>
      <c r="R426">
        <v>0</v>
      </c>
      <c r="S426" t="s">
        <v>88</v>
      </c>
      <c r="T426" t="s">
        <v>801</v>
      </c>
      <c r="U426">
        <v>46121</v>
      </c>
      <c r="V426" t="s">
        <v>298</v>
      </c>
      <c r="W426" t="s">
        <v>91</v>
      </c>
      <c r="X426" t="s">
        <v>130</v>
      </c>
      <c r="Y426" t="s">
        <v>93</v>
      </c>
      <c r="Z426">
        <v>31</v>
      </c>
      <c r="AA426" t="s">
        <v>20</v>
      </c>
      <c r="AB426">
        <v>91</v>
      </c>
      <c r="AC426" t="s">
        <v>90</v>
      </c>
      <c r="AD426" t="s">
        <v>14</v>
      </c>
      <c r="AE426" t="s">
        <v>14</v>
      </c>
      <c r="AF426" t="s">
        <v>94</v>
      </c>
      <c r="AG426" t="s">
        <v>122</v>
      </c>
      <c r="AH426" t="s">
        <v>141</v>
      </c>
      <c r="AI426" s="10">
        <v>46066</v>
      </c>
      <c r="AJ426" t="s">
        <v>802</v>
      </c>
      <c r="AK426" s="103">
        <v>959780</v>
      </c>
      <c r="AL426" t="e">
        <v>#N/A</v>
      </c>
      <c r="AM426" t="e">
        <v>#N/A</v>
      </c>
      <c r="AN426" t="s">
        <v>5224</v>
      </c>
      <c r="AO426">
        <f>_xlfn.XLOOKUP(Tabla1[[#This Row],[NIC]],'R.V.'!B:B,'R.V.'!I:I)</f>
        <v>0</v>
      </c>
      <c r="AP426" t="str">
        <f>_xlfn.XLOOKUP(Tabla1[[#This Row],[NIC]],'R.V.'!B:B,'R.V.'!A:A)</f>
        <v>Anyela Maria Gutierrez Ochoa</v>
      </c>
      <c r="AQ426" t="str">
        <f>_xlfn.XLOOKUP(Tabla1[[#This Row],[NIC]],'R.V.'!B:B,'R.V.'!G:G)</f>
        <v>CALLE 5 CRA 3A 35</v>
      </c>
      <c r="AR426" t="str">
        <f>_xlfn.XLOOKUP(Tabla1[[#This Row],[NIC]],'R.V.'!B:B,'R.V.'!E:E)</f>
        <v>PROPIOS</v>
      </c>
      <c r="AS426" t="str">
        <f>VLOOKUP(Tabla1[[#This Row],[NIC]],'R.V.'!B:D,3,0)</f>
        <v>TR 12 6 - 5 LC R04 MERCADO PUBLICO ( JUAN RAMON)</v>
      </c>
    </row>
    <row r="427" spans="1:45">
      <c r="A427">
        <v>1102223</v>
      </c>
      <c r="B427" s="10">
        <v>46111</v>
      </c>
      <c r="C427" t="s">
        <v>798</v>
      </c>
      <c r="D427" t="s">
        <v>798</v>
      </c>
      <c r="E427" t="s">
        <v>799</v>
      </c>
      <c r="F427">
        <v>1102223</v>
      </c>
      <c r="G427">
        <v>1102223048</v>
      </c>
      <c r="H427">
        <v>25833352</v>
      </c>
      <c r="I427">
        <v>491776</v>
      </c>
      <c r="J427">
        <v>3110</v>
      </c>
      <c r="K427">
        <v>72</v>
      </c>
      <c r="L427">
        <v>390</v>
      </c>
      <c r="M427" s="10">
        <v>46097</v>
      </c>
      <c r="N427" t="s">
        <v>86</v>
      </c>
      <c r="O427" t="s">
        <v>87</v>
      </c>
      <c r="P427" s="103">
        <v>55190</v>
      </c>
      <c r="Q427">
        <v>0</v>
      </c>
      <c r="R427">
        <v>0</v>
      </c>
      <c r="S427" t="s">
        <v>88</v>
      </c>
      <c r="T427" t="s">
        <v>801</v>
      </c>
      <c r="U427">
        <v>46121</v>
      </c>
      <c r="V427" t="s">
        <v>298</v>
      </c>
      <c r="W427" t="s">
        <v>91</v>
      </c>
      <c r="X427" t="s">
        <v>130</v>
      </c>
      <c r="Y427" t="s">
        <v>93</v>
      </c>
      <c r="Z427">
        <v>31</v>
      </c>
      <c r="AA427" t="s">
        <v>20</v>
      </c>
      <c r="AB427">
        <v>91</v>
      </c>
      <c r="AC427" t="s">
        <v>90</v>
      </c>
      <c r="AD427" t="s">
        <v>14</v>
      </c>
      <c r="AE427" t="s">
        <v>14</v>
      </c>
      <c r="AF427" t="s">
        <v>94</v>
      </c>
      <c r="AG427" t="s">
        <v>122</v>
      </c>
      <c r="AH427" t="s">
        <v>141</v>
      </c>
      <c r="AI427" s="10">
        <v>46066</v>
      </c>
      <c r="AJ427" t="s">
        <v>802</v>
      </c>
      <c r="AK427" s="103">
        <v>1049350</v>
      </c>
      <c r="AL427" t="e">
        <v>#N/A</v>
      </c>
      <c r="AM427" t="e">
        <v>#N/A</v>
      </c>
      <c r="AN427" t="s">
        <v>5224</v>
      </c>
      <c r="AO427">
        <f>_xlfn.XLOOKUP(Tabla1[[#This Row],[NIC]],'R.V.'!B:B,'R.V.'!I:I)</f>
        <v>0</v>
      </c>
      <c r="AP427" t="str">
        <f>_xlfn.XLOOKUP(Tabla1[[#This Row],[NIC]],'R.V.'!B:B,'R.V.'!A:A)</f>
        <v>Anyela Maria Gutierrez Ochoa</v>
      </c>
      <c r="AQ427" t="str">
        <f>_xlfn.XLOOKUP(Tabla1[[#This Row],[NIC]],'R.V.'!B:B,'R.V.'!G:G)</f>
        <v>CALLE 5 CRA 3A 35</v>
      </c>
      <c r="AR427" t="str">
        <f>_xlfn.XLOOKUP(Tabla1[[#This Row],[NIC]],'R.V.'!B:B,'R.V.'!E:E)</f>
        <v>PROPIOS</v>
      </c>
      <c r="AS427" t="str">
        <f>VLOOKUP(Tabla1[[#This Row],[NIC]],'R.V.'!B:D,3,0)</f>
        <v>TR 12 6 - 5 LC F07 MERCADO PUBLICO ( JUAN RAMON)</v>
      </c>
    </row>
    <row r="428" spans="1:45">
      <c r="A428">
        <v>1102224</v>
      </c>
      <c r="B428" s="10">
        <v>46111</v>
      </c>
      <c r="C428" t="s">
        <v>798</v>
      </c>
      <c r="D428" t="s">
        <v>798</v>
      </c>
      <c r="E428" t="s">
        <v>799</v>
      </c>
      <c r="F428">
        <v>1102224</v>
      </c>
      <c r="G428">
        <v>1102224048</v>
      </c>
      <c r="H428">
        <v>25833352</v>
      </c>
      <c r="I428">
        <v>491777</v>
      </c>
      <c r="J428">
        <v>3110</v>
      </c>
      <c r="K428">
        <v>72</v>
      </c>
      <c r="L428">
        <v>390</v>
      </c>
      <c r="M428" s="10">
        <v>46097</v>
      </c>
      <c r="N428" t="s">
        <v>86</v>
      </c>
      <c r="O428" t="s">
        <v>87</v>
      </c>
      <c r="P428" s="103">
        <v>158360</v>
      </c>
      <c r="Q428">
        <v>92</v>
      </c>
      <c r="R428">
        <v>97481.36</v>
      </c>
      <c r="S428" t="s">
        <v>88</v>
      </c>
      <c r="T428" t="s">
        <v>801</v>
      </c>
      <c r="U428">
        <v>46121</v>
      </c>
      <c r="V428" t="s">
        <v>298</v>
      </c>
      <c r="W428" t="s">
        <v>91</v>
      </c>
      <c r="X428" t="s">
        <v>130</v>
      </c>
      <c r="Y428" t="s">
        <v>93</v>
      </c>
      <c r="Z428">
        <v>31</v>
      </c>
      <c r="AA428" t="s">
        <v>20</v>
      </c>
      <c r="AB428">
        <v>91</v>
      </c>
      <c r="AC428" t="s">
        <v>90</v>
      </c>
      <c r="AD428" t="s">
        <v>14</v>
      </c>
      <c r="AE428" t="s">
        <v>14</v>
      </c>
      <c r="AF428" t="s">
        <v>94</v>
      </c>
      <c r="AG428" t="s">
        <v>122</v>
      </c>
      <c r="AH428" t="s">
        <v>141</v>
      </c>
      <c r="AI428" s="10">
        <v>46066</v>
      </c>
      <c r="AJ428" t="s">
        <v>802</v>
      </c>
      <c r="AK428" s="103">
        <v>2553940</v>
      </c>
      <c r="AL428" t="e">
        <v>#N/A</v>
      </c>
      <c r="AM428" t="e">
        <v>#N/A</v>
      </c>
      <c r="AN428" t="s">
        <v>5224</v>
      </c>
      <c r="AO428">
        <f>_xlfn.XLOOKUP(Tabla1[[#This Row],[NIC]],'R.V.'!B:B,'R.V.'!I:I)</f>
        <v>0</v>
      </c>
      <c r="AP428" t="str">
        <f>_xlfn.XLOOKUP(Tabla1[[#This Row],[NIC]],'R.V.'!B:B,'R.V.'!A:A)</f>
        <v>Anyela Maria Gutierrez Ochoa</v>
      </c>
      <c r="AQ428" t="str">
        <f>_xlfn.XLOOKUP(Tabla1[[#This Row],[NIC]],'R.V.'!B:B,'R.V.'!G:G)</f>
        <v>CALLE 5 CRA 3A 35</v>
      </c>
      <c r="AR428" t="str">
        <f>_xlfn.XLOOKUP(Tabla1[[#This Row],[NIC]],'R.V.'!B:B,'R.V.'!E:E)</f>
        <v>PROPIOS</v>
      </c>
      <c r="AS428" t="str">
        <f>VLOOKUP(Tabla1[[#This Row],[NIC]],'R.V.'!B:D,3,0)</f>
        <v>TR 12 6 - 5 LC F08 MERCADO PUBLICO ( JUAN RAMON)</v>
      </c>
    </row>
    <row r="429" spans="1:45">
      <c r="A429">
        <v>1102226</v>
      </c>
      <c r="B429" s="10">
        <v>46111</v>
      </c>
      <c r="C429" t="s">
        <v>798</v>
      </c>
      <c r="D429" t="s">
        <v>798</v>
      </c>
      <c r="E429" t="s">
        <v>799</v>
      </c>
      <c r="F429">
        <v>1102226</v>
      </c>
      <c r="G429">
        <v>1102226048</v>
      </c>
      <c r="H429">
        <v>25833352</v>
      </c>
      <c r="I429">
        <v>491779</v>
      </c>
      <c r="J429">
        <v>3110</v>
      </c>
      <c r="K429">
        <v>72</v>
      </c>
      <c r="L429">
        <v>390</v>
      </c>
      <c r="M429" s="10">
        <v>46097</v>
      </c>
      <c r="N429" t="s">
        <v>86</v>
      </c>
      <c r="O429" t="s">
        <v>87</v>
      </c>
      <c r="P429" s="103">
        <v>55190</v>
      </c>
      <c r="Q429">
        <v>0</v>
      </c>
      <c r="R429">
        <v>0</v>
      </c>
      <c r="S429" t="s">
        <v>88</v>
      </c>
      <c r="T429" t="s">
        <v>801</v>
      </c>
      <c r="U429">
        <v>46121</v>
      </c>
      <c r="V429" t="s">
        <v>298</v>
      </c>
      <c r="W429" t="s">
        <v>91</v>
      </c>
      <c r="X429" t="s">
        <v>130</v>
      </c>
      <c r="Y429" t="s">
        <v>93</v>
      </c>
      <c r="Z429">
        <v>31</v>
      </c>
      <c r="AA429" t="s">
        <v>20</v>
      </c>
      <c r="AB429">
        <v>91</v>
      </c>
      <c r="AC429" t="s">
        <v>90</v>
      </c>
      <c r="AD429" t="s">
        <v>14</v>
      </c>
      <c r="AE429" t="s">
        <v>14</v>
      </c>
      <c r="AF429" t="s">
        <v>94</v>
      </c>
      <c r="AG429" t="s">
        <v>122</v>
      </c>
      <c r="AH429" t="s">
        <v>141</v>
      </c>
      <c r="AI429" s="10">
        <v>46066</v>
      </c>
      <c r="AJ429" t="s">
        <v>802</v>
      </c>
      <c r="AK429" s="103">
        <v>1010280</v>
      </c>
      <c r="AL429" t="e">
        <v>#N/A</v>
      </c>
      <c r="AM429" t="e">
        <v>#N/A</v>
      </c>
      <c r="AN429" t="s">
        <v>5224</v>
      </c>
      <c r="AO429">
        <f>_xlfn.XLOOKUP(Tabla1[[#This Row],[NIC]],'R.V.'!B:B,'R.V.'!I:I)</f>
        <v>0</v>
      </c>
      <c r="AP429" t="str">
        <f>_xlfn.XLOOKUP(Tabla1[[#This Row],[NIC]],'R.V.'!B:B,'R.V.'!A:A)</f>
        <v>Anyela Maria Gutierrez Ochoa</v>
      </c>
      <c r="AQ429" t="str">
        <f>_xlfn.XLOOKUP(Tabla1[[#This Row],[NIC]],'R.V.'!B:B,'R.V.'!G:G)</f>
        <v>CALLE 5 CRA 3A 35</v>
      </c>
      <c r="AR429" t="str">
        <f>_xlfn.XLOOKUP(Tabla1[[#This Row],[NIC]],'R.V.'!B:B,'R.V.'!E:E)</f>
        <v>PROPIOS</v>
      </c>
      <c r="AS429" t="str">
        <f>VLOOKUP(Tabla1[[#This Row],[NIC]],'R.V.'!B:D,3,0)</f>
        <v>TR 12 6 - 5 LC F 10 MERCADO PUBLICO ( JUAN RAMON)</v>
      </c>
    </row>
    <row r="430" spans="1:45">
      <c r="A430">
        <v>1102227</v>
      </c>
      <c r="B430" s="10">
        <v>46111</v>
      </c>
      <c r="C430" t="s">
        <v>798</v>
      </c>
      <c r="D430" t="s">
        <v>798</v>
      </c>
      <c r="E430" t="s">
        <v>799</v>
      </c>
      <c r="F430">
        <v>1102227</v>
      </c>
      <c r="G430">
        <v>1102227048</v>
      </c>
      <c r="H430">
        <v>25833352</v>
      </c>
      <c r="I430">
        <v>522141</v>
      </c>
      <c r="J430">
        <v>3110</v>
      </c>
      <c r="K430">
        <v>72</v>
      </c>
      <c r="L430">
        <v>390</v>
      </c>
      <c r="M430" s="10" t="s">
        <v>698</v>
      </c>
      <c r="N430" t="s">
        <v>699</v>
      </c>
      <c r="O430" t="s">
        <v>700</v>
      </c>
      <c r="P430" s="103">
        <v>250</v>
      </c>
      <c r="Q430">
        <v>0</v>
      </c>
      <c r="R430">
        <v>0</v>
      </c>
      <c r="S430" t="s">
        <v>88</v>
      </c>
      <c r="T430" t="s">
        <v>801</v>
      </c>
      <c r="U430">
        <v>46121</v>
      </c>
      <c r="V430" t="s">
        <v>298</v>
      </c>
      <c r="Z430">
        <v>0</v>
      </c>
      <c r="AA430" t="s">
        <v>20</v>
      </c>
      <c r="AB430">
        <v>91</v>
      </c>
      <c r="AC430" t="s">
        <v>90</v>
      </c>
      <c r="AD430" t="s">
        <v>14</v>
      </c>
      <c r="AE430" t="s">
        <v>14</v>
      </c>
      <c r="AF430" t="s">
        <v>94</v>
      </c>
      <c r="AG430" t="s">
        <v>122</v>
      </c>
      <c r="AH430" t="s">
        <v>141</v>
      </c>
      <c r="AI430" s="10">
        <v>46066</v>
      </c>
      <c r="AJ430" t="s">
        <v>802</v>
      </c>
      <c r="AK430" s="103">
        <v>1410280</v>
      </c>
      <c r="AL430" t="e">
        <v>#N/A</v>
      </c>
      <c r="AM430" t="e">
        <v>#N/A</v>
      </c>
      <c r="AN430" t="s">
        <v>5224</v>
      </c>
      <c r="AO430">
        <f>_xlfn.XLOOKUP(Tabla1[[#This Row],[NIC]],'R.V.'!B:B,'R.V.'!I:I)</f>
        <v>0</v>
      </c>
      <c r="AP430" t="str">
        <f>_xlfn.XLOOKUP(Tabla1[[#This Row],[NIC]],'R.V.'!B:B,'R.V.'!A:A)</f>
        <v>Anyela Maria Gutierrez Ochoa</v>
      </c>
      <c r="AQ430" t="str">
        <f>_xlfn.XLOOKUP(Tabla1[[#This Row],[NIC]],'R.V.'!B:B,'R.V.'!G:G)</f>
        <v>CALLE 5 CRA 3A 35</v>
      </c>
      <c r="AR430" t="str">
        <f>_xlfn.XLOOKUP(Tabla1[[#This Row],[NIC]],'R.V.'!B:B,'R.V.'!E:E)</f>
        <v>PROPIOS</v>
      </c>
      <c r="AS430" t="str">
        <f>VLOOKUP(Tabla1[[#This Row],[NIC]],'R.V.'!B:D,3,0)</f>
        <v>TR 12 6 - 5 LC F 14 MERCADO PUBLICO ( JUAN RAMON)</v>
      </c>
    </row>
    <row r="431" spans="1:45">
      <c r="A431">
        <v>1102227</v>
      </c>
      <c r="B431" s="10">
        <v>46111</v>
      </c>
      <c r="C431" t="s">
        <v>798</v>
      </c>
      <c r="D431" t="s">
        <v>798</v>
      </c>
      <c r="E431" t="s">
        <v>799</v>
      </c>
      <c r="F431">
        <v>1102227</v>
      </c>
      <c r="G431">
        <v>1102227047</v>
      </c>
      <c r="H431">
        <v>25833352</v>
      </c>
      <c r="I431">
        <v>491783</v>
      </c>
      <c r="J431">
        <v>3110</v>
      </c>
      <c r="K431">
        <v>72</v>
      </c>
      <c r="L431">
        <v>390</v>
      </c>
      <c r="M431" s="10">
        <v>46097</v>
      </c>
      <c r="N431" t="s">
        <v>86</v>
      </c>
      <c r="O431" t="s">
        <v>87</v>
      </c>
      <c r="P431" s="103">
        <v>59430</v>
      </c>
      <c r="Q431">
        <v>4</v>
      </c>
      <c r="R431">
        <v>4238.32</v>
      </c>
      <c r="S431" t="s">
        <v>88</v>
      </c>
      <c r="T431" t="s">
        <v>801</v>
      </c>
      <c r="U431">
        <v>46121</v>
      </c>
      <c r="V431" t="s">
        <v>298</v>
      </c>
      <c r="W431" t="s">
        <v>91</v>
      </c>
      <c r="X431" t="s">
        <v>130</v>
      </c>
      <c r="Y431" t="s">
        <v>93</v>
      </c>
      <c r="Z431">
        <v>31</v>
      </c>
      <c r="AA431" t="s">
        <v>20</v>
      </c>
      <c r="AB431">
        <v>91</v>
      </c>
      <c r="AC431" t="s">
        <v>90</v>
      </c>
      <c r="AD431" t="s">
        <v>14</v>
      </c>
      <c r="AE431" t="s">
        <v>14</v>
      </c>
      <c r="AF431" t="s">
        <v>94</v>
      </c>
      <c r="AG431" t="s">
        <v>122</v>
      </c>
      <c r="AH431" t="s">
        <v>141</v>
      </c>
      <c r="AI431" s="10">
        <v>46066</v>
      </c>
      <c r="AJ431" t="s">
        <v>802</v>
      </c>
      <c r="AK431" s="103">
        <v>1410280</v>
      </c>
      <c r="AL431" t="e">
        <v>#N/A</v>
      </c>
      <c r="AM431" t="e">
        <v>#N/A</v>
      </c>
      <c r="AN431" t="s">
        <v>5224</v>
      </c>
      <c r="AO431">
        <f>_xlfn.XLOOKUP(Tabla1[[#This Row],[NIC]],'R.V.'!B:B,'R.V.'!I:I)</f>
        <v>0</v>
      </c>
      <c r="AP431" t="str">
        <f>_xlfn.XLOOKUP(Tabla1[[#This Row],[NIC]],'R.V.'!B:B,'R.V.'!A:A)</f>
        <v>Anyela Maria Gutierrez Ochoa</v>
      </c>
      <c r="AQ431" t="str">
        <f>_xlfn.XLOOKUP(Tabla1[[#This Row],[NIC]],'R.V.'!B:B,'R.V.'!G:G)</f>
        <v>CALLE 5 CRA 3A 35</v>
      </c>
      <c r="AR431" t="str">
        <f>_xlfn.XLOOKUP(Tabla1[[#This Row],[NIC]],'R.V.'!B:B,'R.V.'!E:E)</f>
        <v>PROPIOS</v>
      </c>
      <c r="AS431" t="str">
        <f>VLOOKUP(Tabla1[[#This Row],[NIC]],'R.V.'!B:D,3,0)</f>
        <v>TR 12 6 - 5 LC F 14 MERCADO PUBLICO ( JUAN RAMON)</v>
      </c>
    </row>
    <row r="432" spans="1:45">
      <c r="A432">
        <v>1102228</v>
      </c>
      <c r="B432" s="10">
        <v>46111</v>
      </c>
      <c r="C432" t="s">
        <v>798</v>
      </c>
      <c r="D432" t="s">
        <v>798</v>
      </c>
      <c r="E432" t="s">
        <v>799</v>
      </c>
      <c r="F432">
        <v>1102228</v>
      </c>
      <c r="G432">
        <v>1102228048</v>
      </c>
      <c r="H432">
        <v>25833352</v>
      </c>
      <c r="I432">
        <v>491785</v>
      </c>
      <c r="J432">
        <v>3110</v>
      </c>
      <c r="K432">
        <v>72</v>
      </c>
      <c r="L432">
        <v>390</v>
      </c>
      <c r="M432" s="10">
        <v>46097</v>
      </c>
      <c r="N432" t="s">
        <v>86</v>
      </c>
      <c r="O432" t="s">
        <v>87</v>
      </c>
      <c r="P432" s="103">
        <v>446930</v>
      </c>
      <c r="Q432">
        <v>292</v>
      </c>
      <c r="R432">
        <v>309397.36</v>
      </c>
      <c r="S432" t="s">
        <v>88</v>
      </c>
      <c r="T432" t="s">
        <v>801</v>
      </c>
      <c r="U432">
        <v>46121</v>
      </c>
      <c r="V432" t="s">
        <v>298</v>
      </c>
      <c r="W432" t="s">
        <v>91</v>
      </c>
      <c r="X432" t="s">
        <v>130</v>
      </c>
      <c r="Y432" t="s">
        <v>93</v>
      </c>
      <c r="Z432">
        <v>31</v>
      </c>
      <c r="AA432" t="s">
        <v>20</v>
      </c>
      <c r="AB432">
        <v>91</v>
      </c>
      <c r="AC432" t="s">
        <v>90</v>
      </c>
      <c r="AD432" t="s">
        <v>14</v>
      </c>
      <c r="AE432" t="s">
        <v>14</v>
      </c>
      <c r="AF432" t="s">
        <v>94</v>
      </c>
      <c r="AG432" t="s">
        <v>122</v>
      </c>
      <c r="AH432" t="s">
        <v>141</v>
      </c>
      <c r="AI432" s="10">
        <v>46066</v>
      </c>
      <c r="AJ432" t="s">
        <v>802</v>
      </c>
      <c r="AK432" s="103">
        <v>7167780</v>
      </c>
      <c r="AL432" t="e">
        <v>#N/A</v>
      </c>
      <c r="AM432" t="e">
        <v>#N/A</v>
      </c>
      <c r="AN432" t="s">
        <v>5224</v>
      </c>
      <c r="AO432">
        <f>_xlfn.XLOOKUP(Tabla1[[#This Row],[NIC]],'R.V.'!B:B,'R.V.'!I:I)</f>
        <v>0</v>
      </c>
      <c r="AP432" t="str">
        <f>_xlfn.XLOOKUP(Tabla1[[#This Row],[NIC]],'R.V.'!B:B,'R.V.'!A:A)</f>
        <v>Anyela Maria Gutierrez Ochoa</v>
      </c>
      <c r="AQ432" t="str">
        <f>_xlfn.XLOOKUP(Tabla1[[#This Row],[NIC]],'R.V.'!B:B,'R.V.'!G:G)</f>
        <v>CALLE 5 CRA 3A 35</v>
      </c>
      <c r="AR432" t="str">
        <f>_xlfn.XLOOKUP(Tabla1[[#This Row],[NIC]],'R.V.'!B:B,'R.V.'!E:E)</f>
        <v>PROPIOS</v>
      </c>
      <c r="AS432" t="str">
        <f>VLOOKUP(Tabla1[[#This Row],[NIC]],'R.V.'!B:D,3,0)</f>
        <v>TR 12 6 - 5 LC F 16 MERCADO PUBLICO ( JUAN RAMON)</v>
      </c>
    </row>
    <row r="433" spans="1:45">
      <c r="A433">
        <v>1102229</v>
      </c>
      <c r="B433" s="10">
        <v>46111</v>
      </c>
      <c r="C433" t="s">
        <v>798</v>
      </c>
      <c r="D433" t="s">
        <v>798</v>
      </c>
      <c r="E433" t="s">
        <v>799</v>
      </c>
      <c r="F433">
        <v>1102229</v>
      </c>
      <c r="G433">
        <v>1102229044</v>
      </c>
      <c r="H433">
        <v>25833352</v>
      </c>
      <c r="I433">
        <v>491787</v>
      </c>
      <c r="J433">
        <v>3110</v>
      </c>
      <c r="K433">
        <v>72</v>
      </c>
      <c r="L433">
        <v>390</v>
      </c>
      <c r="M433" s="10">
        <v>46097</v>
      </c>
      <c r="N433" t="s">
        <v>86</v>
      </c>
      <c r="O433" t="s">
        <v>87</v>
      </c>
      <c r="P433" s="103">
        <v>55190</v>
      </c>
      <c r="Q433">
        <v>0</v>
      </c>
      <c r="R433">
        <v>0</v>
      </c>
      <c r="S433" t="s">
        <v>88</v>
      </c>
      <c r="T433" t="s">
        <v>801</v>
      </c>
      <c r="U433">
        <v>46121</v>
      </c>
      <c r="V433" t="s">
        <v>298</v>
      </c>
      <c r="W433" t="s">
        <v>91</v>
      </c>
      <c r="X433" t="s">
        <v>130</v>
      </c>
      <c r="Y433" t="s">
        <v>93</v>
      </c>
      <c r="Z433">
        <v>31</v>
      </c>
      <c r="AA433" t="s">
        <v>20</v>
      </c>
      <c r="AB433">
        <v>91</v>
      </c>
      <c r="AC433" t="s">
        <v>90</v>
      </c>
      <c r="AD433" t="s">
        <v>14</v>
      </c>
      <c r="AE433" t="s">
        <v>14</v>
      </c>
      <c r="AF433" t="s">
        <v>94</v>
      </c>
      <c r="AG433" t="s">
        <v>122</v>
      </c>
      <c r="AH433" t="s">
        <v>141</v>
      </c>
      <c r="AI433" s="10">
        <v>46066</v>
      </c>
      <c r="AJ433" t="s">
        <v>802</v>
      </c>
      <c r="AK433" s="103">
        <v>1572720</v>
      </c>
      <c r="AL433" t="e">
        <v>#N/A</v>
      </c>
      <c r="AM433" t="e">
        <v>#N/A</v>
      </c>
      <c r="AN433" t="s">
        <v>5224</v>
      </c>
      <c r="AO433">
        <f>_xlfn.XLOOKUP(Tabla1[[#This Row],[NIC]],'R.V.'!B:B,'R.V.'!I:I)</f>
        <v>0</v>
      </c>
      <c r="AP433" t="str">
        <f>_xlfn.XLOOKUP(Tabla1[[#This Row],[NIC]],'R.V.'!B:B,'R.V.'!A:A)</f>
        <v>Anyela Maria Gutierrez Ochoa</v>
      </c>
      <c r="AQ433" t="str">
        <f>_xlfn.XLOOKUP(Tabla1[[#This Row],[NIC]],'R.V.'!B:B,'R.V.'!G:G)</f>
        <v>CALLE 5 CRA 3A 35</v>
      </c>
      <c r="AR433" t="str">
        <f>_xlfn.XLOOKUP(Tabla1[[#This Row],[NIC]],'R.V.'!B:B,'R.V.'!E:E)</f>
        <v>PROPIOS</v>
      </c>
      <c r="AS433" t="str">
        <f>VLOOKUP(Tabla1[[#This Row],[NIC]],'R.V.'!B:D,3,0)</f>
        <v>TR 12 6 - 5 LC F18 MERCADO PUBLICO ( JUAN RAMON)</v>
      </c>
    </row>
    <row r="434" spans="1:45">
      <c r="A434">
        <v>1102230</v>
      </c>
      <c r="B434" s="10">
        <v>46111</v>
      </c>
      <c r="C434" t="s">
        <v>798</v>
      </c>
      <c r="D434" t="s">
        <v>798</v>
      </c>
      <c r="E434" t="s">
        <v>799</v>
      </c>
      <c r="F434">
        <v>1102230</v>
      </c>
      <c r="G434">
        <v>1102230047</v>
      </c>
      <c r="H434">
        <v>25833352</v>
      </c>
      <c r="I434">
        <v>491794</v>
      </c>
      <c r="J434">
        <v>3110</v>
      </c>
      <c r="K434">
        <v>72</v>
      </c>
      <c r="L434">
        <v>390</v>
      </c>
      <c r="M434" s="10">
        <v>46097</v>
      </c>
      <c r="N434" t="s">
        <v>86</v>
      </c>
      <c r="O434" t="s">
        <v>87</v>
      </c>
      <c r="P434" s="103">
        <v>697900</v>
      </c>
      <c r="Q434">
        <v>512</v>
      </c>
      <c r="R434">
        <v>542504.95999999996</v>
      </c>
      <c r="S434" t="s">
        <v>88</v>
      </c>
      <c r="T434" t="s">
        <v>801</v>
      </c>
      <c r="U434">
        <v>46121</v>
      </c>
      <c r="V434" t="s">
        <v>298</v>
      </c>
      <c r="W434" t="s">
        <v>91</v>
      </c>
      <c r="X434" t="s">
        <v>130</v>
      </c>
      <c r="Y434" t="s">
        <v>93</v>
      </c>
      <c r="Z434">
        <v>31</v>
      </c>
      <c r="AA434" t="s">
        <v>20</v>
      </c>
      <c r="AB434">
        <v>91</v>
      </c>
      <c r="AC434" t="s">
        <v>90</v>
      </c>
      <c r="AD434" t="s">
        <v>14</v>
      </c>
      <c r="AE434" t="s">
        <v>14</v>
      </c>
      <c r="AF434" t="s">
        <v>94</v>
      </c>
      <c r="AG434" t="s">
        <v>122</v>
      </c>
      <c r="AH434" t="s">
        <v>141</v>
      </c>
      <c r="AI434" s="10">
        <v>46066</v>
      </c>
      <c r="AJ434" t="s">
        <v>802</v>
      </c>
      <c r="AK434" s="103">
        <v>11281020</v>
      </c>
      <c r="AL434" t="e">
        <v>#N/A</v>
      </c>
      <c r="AM434" t="e">
        <v>#N/A</v>
      </c>
      <c r="AN434" t="s">
        <v>5224</v>
      </c>
      <c r="AO434">
        <f>_xlfn.XLOOKUP(Tabla1[[#This Row],[NIC]],'R.V.'!B:B,'R.V.'!I:I)</f>
        <v>0</v>
      </c>
      <c r="AP434" t="str">
        <f>_xlfn.XLOOKUP(Tabla1[[#This Row],[NIC]],'R.V.'!B:B,'R.V.'!A:A)</f>
        <v>Anyela Maria Gutierrez Ochoa</v>
      </c>
      <c r="AQ434" t="str">
        <f>_xlfn.XLOOKUP(Tabla1[[#This Row],[NIC]],'R.V.'!B:B,'R.V.'!G:G)</f>
        <v>CALLE 5 CRA 3A 35</v>
      </c>
      <c r="AR434" t="str">
        <f>_xlfn.XLOOKUP(Tabla1[[#This Row],[NIC]],'R.V.'!B:B,'R.V.'!E:E)</f>
        <v>PROPIOS</v>
      </c>
      <c r="AS434" t="str">
        <f>VLOOKUP(Tabla1[[#This Row],[NIC]],'R.V.'!B:D,3,0)</f>
        <v>TR 12 6 - 5 LC A05  MERCADO PUBLICO ( JUAN RAMON)</v>
      </c>
    </row>
    <row r="435" spans="1:45">
      <c r="A435">
        <v>1102231</v>
      </c>
      <c r="B435" s="10">
        <v>46111</v>
      </c>
      <c r="C435" t="s">
        <v>798</v>
      </c>
      <c r="D435" t="s">
        <v>798</v>
      </c>
      <c r="E435" t="s">
        <v>799</v>
      </c>
      <c r="F435">
        <v>1102231</v>
      </c>
      <c r="G435">
        <v>1102231047</v>
      </c>
      <c r="H435">
        <v>25833352</v>
      </c>
      <c r="I435">
        <v>491795</v>
      </c>
      <c r="J435">
        <v>3110</v>
      </c>
      <c r="K435">
        <v>72</v>
      </c>
      <c r="L435">
        <v>390</v>
      </c>
      <c r="M435" s="10">
        <v>46097</v>
      </c>
      <c r="N435" t="s">
        <v>86</v>
      </c>
      <c r="O435" t="s">
        <v>87</v>
      </c>
      <c r="P435" s="103">
        <v>55190</v>
      </c>
      <c r="Q435">
        <v>0</v>
      </c>
      <c r="R435">
        <v>0</v>
      </c>
      <c r="S435" t="s">
        <v>88</v>
      </c>
      <c r="T435" t="s">
        <v>801</v>
      </c>
      <c r="U435">
        <v>46121</v>
      </c>
      <c r="V435" t="s">
        <v>298</v>
      </c>
      <c r="W435" t="s">
        <v>91</v>
      </c>
      <c r="X435" t="s">
        <v>130</v>
      </c>
      <c r="Y435" t="s">
        <v>93</v>
      </c>
      <c r="Z435">
        <v>31</v>
      </c>
      <c r="AA435" t="s">
        <v>20</v>
      </c>
      <c r="AB435">
        <v>91</v>
      </c>
      <c r="AC435" t="s">
        <v>90</v>
      </c>
      <c r="AD435" t="s">
        <v>14</v>
      </c>
      <c r="AE435" t="s">
        <v>14</v>
      </c>
      <c r="AF435" t="s">
        <v>94</v>
      </c>
      <c r="AG435" t="s">
        <v>122</v>
      </c>
      <c r="AH435" t="s">
        <v>141</v>
      </c>
      <c r="AI435" s="10">
        <v>46066</v>
      </c>
      <c r="AJ435" t="s">
        <v>802</v>
      </c>
      <c r="AK435" s="103">
        <v>1289110</v>
      </c>
      <c r="AL435" t="e">
        <v>#N/A</v>
      </c>
      <c r="AM435" t="e">
        <v>#N/A</v>
      </c>
      <c r="AN435" t="s">
        <v>5224</v>
      </c>
      <c r="AO435">
        <f>_xlfn.XLOOKUP(Tabla1[[#This Row],[NIC]],'R.V.'!B:B,'R.V.'!I:I)</f>
        <v>0</v>
      </c>
      <c r="AP435" t="str">
        <f>_xlfn.XLOOKUP(Tabla1[[#This Row],[NIC]],'R.V.'!B:B,'R.V.'!A:A)</f>
        <v>Anyela Maria Gutierrez Ochoa</v>
      </c>
      <c r="AQ435" t="str">
        <f>_xlfn.XLOOKUP(Tabla1[[#This Row],[NIC]],'R.V.'!B:B,'R.V.'!G:G)</f>
        <v>CALLE 5 CRA 3A 35</v>
      </c>
      <c r="AR435" t="str">
        <f>_xlfn.XLOOKUP(Tabla1[[#This Row],[NIC]],'R.V.'!B:B,'R.V.'!E:E)</f>
        <v>PROPIOS</v>
      </c>
      <c r="AS435" t="str">
        <f>VLOOKUP(Tabla1[[#This Row],[NIC]],'R.V.'!B:D,3,0)</f>
        <v>TR 12 6 - 5 LC M01  MERCADO PUBLICO ( JUAN RAMON)</v>
      </c>
    </row>
    <row r="436" spans="1:45">
      <c r="A436">
        <v>1102232</v>
      </c>
      <c r="B436" s="10">
        <v>46111</v>
      </c>
      <c r="C436" t="s">
        <v>798</v>
      </c>
      <c r="D436" t="s">
        <v>798</v>
      </c>
      <c r="E436" t="s">
        <v>799</v>
      </c>
      <c r="F436">
        <v>1102232</v>
      </c>
      <c r="G436">
        <v>1102232049</v>
      </c>
      <c r="H436">
        <v>25833352</v>
      </c>
      <c r="I436">
        <v>491796</v>
      </c>
      <c r="J436">
        <v>3110</v>
      </c>
      <c r="K436">
        <v>72</v>
      </c>
      <c r="L436">
        <v>390</v>
      </c>
      <c r="M436" s="10">
        <v>46097</v>
      </c>
      <c r="N436" t="s">
        <v>86</v>
      </c>
      <c r="O436" t="s">
        <v>87</v>
      </c>
      <c r="P436" s="103">
        <v>84350</v>
      </c>
      <c r="Q436">
        <v>26</v>
      </c>
      <c r="R436">
        <v>27549.08</v>
      </c>
      <c r="S436" t="s">
        <v>88</v>
      </c>
      <c r="T436" t="s">
        <v>801</v>
      </c>
      <c r="U436">
        <v>46121</v>
      </c>
      <c r="V436" t="s">
        <v>298</v>
      </c>
      <c r="W436" t="s">
        <v>91</v>
      </c>
      <c r="X436" t="s">
        <v>130</v>
      </c>
      <c r="Y436" t="s">
        <v>93</v>
      </c>
      <c r="Z436">
        <v>31</v>
      </c>
      <c r="AA436" t="s">
        <v>20</v>
      </c>
      <c r="AB436">
        <v>91</v>
      </c>
      <c r="AC436" t="s">
        <v>90</v>
      </c>
      <c r="AD436" t="s">
        <v>14</v>
      </c>
      <c r="AE436" t="s">
        <v>14</v>
      </c>
      <c r="AF436" t="s">
        <v>94</v>
      </c>
      <c r="AG436" t="s">
        <v>122</v>
      </c>
      <c r="AH436" t="s">
        <v>141</v>
      </c>
      <c r="AI436" s="10">
        <v>46066</v>
      </c>
      <c r="AJ436" t="s">
        <v>802</v>
      </c>
      <c r="AK436" s="103">
        <v>1328750</v>
      </c>
      <c r="AL436" t="e">
        <v>#N/A</v>
      </c>
      <c r="AM436" t="e">
        <v>#N/A</v>
      </c>
      <c r="AN436" t="s">
        <v>5224</v>
      </c>
      <c r="AO436">
        <f>_xlfn.XLOOKUP(Tabla1[[#This Row],[NIC]],'R.V.'!B:B,'R.V.'!I:I)</f>
        <v>0</v>
      </c>
      <c r="AP436" t="str">
        <f>_xlfn.XLOOKUP(Tabla1[[#This Row],[NIC]],'R.V.'!B:B,'R.V.'!A:A)</f>
        <v>Anyela Maria Gutierrez Ochoa</v>
      </c>
      <c r="AQ436" t="str">
        <f>_xlfn.XLOOKUP(Tabla1[[#This Row],[NIC]],'R.V.'!B:B,'R.V.'!G:G)</f>
        <v>CALLE 5 CRA 3A 35</v>
      </c>
      <c r="AR436" t="str">
        <f>_xlfn.XLOOKUP(Tabla1[[#This Row],[NIC]],'R.V.'!B:B,'R.V.'!E:E)</f>
        <v>PROPIOS</v>
      </c>
      <c r="AS436" t="str">
        <f>VLOOKUP(Tabla1[[#This Row],[NIC]],'R.V.'!B:D,3,0)</f>
        <v>TR 12 6 - 5 LC M02  MERCADO PUBLICO ( JUAN RAMON)</v>
      </c>
    </row>
    <row r="437" spans="1:45">
      <c r="A437">
        <v>1102234</v>
      </c>
      <c r="B437" s="10">
        <v>46111</v>
      </c>
      <c r="C437" t="s">
        <v>798</v>
      </c>
      <c r="D437" t="s">
        <v>798</v>
      </c>
      <c r="E437" t="s">
        <v>799</v>
      </c>
      <c r="F437">
        <v>1102234</v>
      </c>
      <c r="G437">
        <v>1102234048</v>
      </c>
      <c r="H437">
        <v>25833352</v>
      </c>
      <c r="I437">
        <v>491797</v>
      </c>
      <c r="J437">
        <v>3110</v>
      </c>
      <c r="K437">
        <v>72</v>
      </c>
      <c r="L437">
        <v>390</v>
      </c>
      <c r="M437" s="10">
        <v>46097</v>
      </c>
      <c r="N437" t="s">
        <v>86</v>
      </c>
      <c r="O437" t="s">
        <v>87</v>
      </c>
      <c r="P437" s="103">
        <v>55190</v>
      </c>
      <c r="Q437">
        <v>0</v>
      </c>
      <c r="R437">
        <v>0</v>
      </c>
      <c r="S437" t="s">
        <v>88</v>
      </c>
      <c r="T437" t="s">
        <v>801</v>
      </c>
      <c r="U437">
        <v>46121</v>
      </c>
      <c r="V437" t="s">
        <v>298</v>
      </c>
      <c r="W437" t="s">
        <v>91</v>
      </c>
      <c r="X437" t="s">
        <v>130</v>
      </c>
      <c r="Y437" t="s">
        <v>93</v>
      </c>
      <c r="Z437">
        <v>31</v>
      </c>
      <c r="AA437" t="s">
        <v>20</v>
      </c>
      <c r="AB437">
        <v>91</v>
      </c>
      <c r="AC437" t="s">
        <v>90</v>
      </c>
      <c r="AD437" t="s">
        <v>14</v>
      </c>
      <c r="AE437" t="s">
        <v>14</v>
      </c>
      <c r="AF437" t="s">
        <v>94</v>
      </c>
      <c r="AG437" t="s">
        <v>122</v>
      </c>
      <c r="AH437" t="s">
        <v>141</v>
      </c>
      <c r="AI437" s="10">
        <v>46066</v>
      </c>
      <c r="AJ437" t="s">
        <v>802</v>
      </c>
      <c r="AK437" s="103">
        <v>1478440</v>
      </c>
      <c r="AL437" t="e">
        <v>#N/A</v>
      </c>
      <c r="AM437" t="e">
        <v>#N/A</v>
      </c>
      <c r="AN437" t="s">
        <v>5224</v>
      </c>
      <c r="AO437">
        <f>_xlfn.XLOOKUP(Tabla1[[#This Row],[NIC]],'R.V.'!B:B,'R.V.'!I:I)</f>
        <v>0</v>
      </c>
      <c r="AP437" t="str">
        <f>_xlfn.XLOOKUP(Tabla1[[#This Row],[NIC]],'R.V.'!B:B,'R.V.'!A:A)</f>
        <v>Anyela Maria Gutierrez Ochoa</v>
      </c>
      <c r="AQ437" t="str">
        <f>_xlfn.XLOOKUP(Tabla1[[#This Row],[NIC]],'R.V.'!B:B,'R.V.'!G:G)</f>
        <v>CALLE 5 CRA 3A 35</v>
      </c>
      <c r="AR437" t="str">
        <f>_xlfn.XLOOKUP(Tabla1[[#This Row],[NIC]],'R.V.'!B:B,'R.V.'!E:E)</f>
        <v>PROPIOS</v>
      </c>
      <c r="AS437" t="str">
        <f>VLOOKUP(Tabla1[[#This Row],[NIC]],'R.V.'!B:D,3,0)</f>
        <v>TR 12 6 - 5 LC M03  MERCADO PUBLICO ( JUAN RAMON)</v>
      </c>
    </row>
    <row r="438" spans="1:45">
      <c r="A438">
        <v>1102235</v>
      </c>
      <c r="B438" s="10">
        <v>46111</v>
      </c>
      <c r="C438" t="s">
        <v>798</v>
      </c>
      <c r="D438" t="s">
        <v>798</v>
      </c>
      <c r="E438" t="s">
        <v>799</v>
      </c>
      <c r="F438">
        <v>1102235</v>
      </c>
      <c r="G438">
        <v>1102235047</v>
      </c>
      <c r="H438">
        <v>25833352</v>
      </c>
      <c r="I438">
        <v>491800</v>
      </c>
      <c r="J438">
        <v>3110</v>
      </c>
      <c r="K438">
        <v>72</v>
      </c>
      <c r="L438">
        <v>390</v>
      </c>
      <c r="M438" s="10">
        <v>46097</v>
      </c>
      <c r="N438" t="s">
        <v>86</v>
      </c>
      <c r="O438" t="s">
        <v>87</v>
      </c>
      <c r="P438" s="103">
        <v>55190</v>
      </c>
      <c r="Q438">
        <v>0</v>
      </c>
      <c r="R438">
        <v>0</v>
      </c>
      <c r="S438" t="s">
        <v>88</v>
      </c>
      <c r="T438" t="s">
        <v>801</v>
      </c>
      <c r="U438">
        <v>46121</v>
      </c>
      <c r="V438" t="s">
        <v>298</v>
      </c>
      <c r="W438" t="s">
        <v>91</v>
      </c>
      <c r="X438" t="s">
        <v>130</v>
      </c>
      <c r="Y438" t="s">
        <v>93</v>
      </c>
      <c r="Z438">
        <v>31</v>
      </c>
      <c r="AA438" t="s">
        <v>20</v>
      </c>
      <c r="AB438">
        <v>91</v>
      </c>
      <c r="AC438" t="s">
        <v>90</v>
      </c>
      <c r="AD438" t="s">
        <v>14</v>
      </c>
      <c r="AE438" t="s">
        <v>14</v>
      </c>
      <c r="AF438" t="s">
        <v>94</v>
      </c>
      <c r="AG438" t="s">
        <v>122</v>
      </c>
      <c r="AH438" t="s">
        <v>141</v>
      </c>
      <c r="AI438" s="10">
        <v>46066</v>
      </c>
      <c r="AJ438" t="s">
        <v>802</v>
      </c>
      <c r="AK438" s="103">
        <v>1391680</v>
      </c>
      <c r="AL438" t="e">
        <v>#N/A</v>
      </c>
      <c r="AM438" t="e">
        <v>#N/A</v>
      </c>
      <c r="AN438" t="s">
        <v>5224</v>
      </c>
      <c r="AO438">
        <f>_xlfn.XLOOKUP(Tabla1[[#This Row],[NIC]],'R.V.'!B:B,'R.V.'!I:I)</f>
        <v>0</v>
      </c>
      <c r="AP438" t="str">
        <f>_xlfn.XLOOKUP(Tabla1[[#This Row],[NIC]],'R.V.'!B:B,'R.V.'!A:A)</f>
        <v>Anyela Maria Gutierrez Ochoa</v>
      </c>
      <c r="AQ438" t="str">
        <f>_xlfn.XLOOKUP(Tabla1[[#This Row],[NIC]],'R.V.'!B:B,'R.V.'!G:G)</f>
        <v>CALLE 5 CRA 3A 35</v>
      </c>
      <c r="AR438" t="str">
        <f>_xlfn.XLOOKUP(Tabla1[[#This Row],[NIC]],'R.V.'!B:B,'R.V.'!E:E)</f>
        <v>PROPIOS</v>
      </c>
      <c r="AS438" t="str">
        <f>VLOOKUP(Tabla1[[#This Row],[NIC]],'R.V.'!B:D,3,0)</f>
        <v>TR 12 6 - 5 LC M05  MERCADO PUBLICO ( JUAN RAMON)</v>
      </c>
    </row>
    <row r="439" spans="1:45">
      <c r="A439">
        <v>1301217</v>
      </c>
      <c r="B439" s="10">
        <v>46111</v>
      </c>
      <c r="C439" t="s">
        <v>798</v>
      </c>
      <c r="D439" t="s">
        <v>798</v>
      </c>
      <c r="E439" t="s">
        <v>799</v>
      </c>
      <c r="F439">
        <v>1301217</v>
      </c>
      <c r="G439">
        <v>1301217042</v>
      </c>
      <c r="H439">
        <v>36503720</v>
      </c>
      <c r="I439">
        <v>627637</v>
      </c>
      <c r="J439">
        <v>3110</v>
      </c>
      <c r="K439">
        <v>72</v>
      </c>
      <c r="L439">
        <v>390</v>
      </c>
      <c r="M439" s="10">
        <v>46099</v>
      </c>
      <c r="N439" t="s">
        <v>117</v>
      </c>
      <c r="O439" t="s">
        <v>118</v>
      </c>
      <c r="P439" s="103">
        <v>4315870</v>
      </c>
      <c r="Q439">
        <v>4022</v>
      </c>
      <c r="R439">
        <v>3689058.84</v>
      </c>
      <c r="S439" t="s">
        <v>88</v>
      </c>
      <c r="T439" t="s">
        <v>801</v>
      </c>
      <c r="U439">
        <v>46121</v>
      </c>
      <c r="V439" t="s">
        <v>298</v>
      </c>
      <c r="W439" t="s">
        <v>91</v>
      </c>
      <c r="X439" t="s">
        <v>92</v>
      </c>
      <c r="Y439" t="s">
        <v>93</v>
      </c>
      <c r="Z439">
        <v>30</v>
      </c>
      <c r="AA439" t="s">
        <v>20</v>
      </c>
      <c r="AB439">
        <v>91</v>
      </c>
      <c r="AC439" t="s">
        <v>90</v>
      </c>
      <c r="AD439" t="s">
        <v>14</v>
      </c>
      <c r="AE439" t="s">
        <v>14</v>
      </c>
      <c r="AF439" t="s">
        <v>94</v>
      </c>
      <c r="AG439" t="s">
        <v>122</v>
      </c>
      <c r="AH439" t="s">
        <v>132</v>
      </c>
      <c r="AI439" s="10">
        <v>46069</v>
      </c>
      <c r="AJ439" t="s">
        <v>802</v>
      </c>
      <c r="AK439" s="103">
        <v>130168532</v>
      </c>
      <c r="AL439" t="e">
        <v>#N/A</v>
      </c>
      <c r="AM439" t="e">
        <v>#N/A</v>
      </c>
      <c r="AN439" t="s">
        <v>5226</v>
      </c>
      <c r="AO439">
        <f>_xlfn.XLOOKUP(Tabla1[[#This Row],[NIC]],'R.V.'!B:B,'R.V.'!I:I)</f>
        <v>0</v>
      </c>
      <c r="AP439" t="str">
        <f>_xlfn.XLOOKUP(Tabla1[[#This Row],[NIC]],'R.V.'!B:B,'R.V.'!A:A)</f>
        <v>Anyela Maria Gutierrez Ochoa</v>
      </c>
      <c r="AQ439" t="str">
        <f>_xlfn.XLOOKUP(Tabla1[[#This Row],[NIC]],'R.V.'!B:B,'R.V.'!G:G)</f>
        <v>CALLE 5 CRA 3A 35</v>
      </c>
      <c r="AR439" t="str">
        <f>_xlfn.XLOOKUP(Tabla1[[#This Row],[NIC]],'R.V.'!B:B,'R.V.'!E:E)</f>
        <v>PROPIOS</v>
      </c>
      <c r="AS439" t="str">
        <f>VLOOKUP(Tabla1[[#This Row],[NIC]],'R.V.'!B:D,3,0)</f>
        <v>INT  01 RECREO  DEPORTIVO OVELIO JIMENEZ</v>
      </c>
    </row>
    <row r="440" spans="1:45">
      <c r="A440">
        <v>1301220</v>
      </c>
      <c r="B440" s="10">
        <v>46111</v>
      </c>
      <c r="C440" t="s">
        <v>798</v>
      </c>
      <c r="D440" t="s">
        <v>798</v>
      </c>
      <c r="E440" t="s">
        <v>799</v>
      </c>
      <c r="F440">
        <v>1301220</v>
      </c>
      <c r="G440">
        <v>1301220041</v>
      </c>
      <c r="H440">
        <v>36503720</v>
      </c>
      <c r="I440">
        <v>627640</v>
      </c>
      <c r="J440">
        <v>3110</v>
      </c>
      <c r="K440">
        <v>72</v>
      </c>
      <c r="L440">
        <v>390</v>
      </c>
      <c r="M440" s="10">
        <v>46099</v>
      </c>
      <c r="N440" t="s">
        <v>86</v>
      </c>
      <c r="O440" t="s">
        <v>87</v>
      </c>
      <c r="P440" s="103">
        <v>115560</v>
      </c>
      <c r="Q440">
        <v>44</v>
      </c>
      <c r="R440">
        <v>48429.04</v>
      </c>
      <c r="S440" t="s">
        <v>88</v>
      </c>
      <c r="T440" t="s">
        <v>801</v>
      </c>
      <c r="U440">
        <v>46121</v>
      </c>
      <c r="V440" t="s">
        <v>298</v>
      </c>
      <c r="W440" t="s">
        <v>91</v>
      </c>
      <c r="X440" t="s">
        <v>92</v>
      </c>
      <c r="Y440" t="s">
        <v>93</v>
      </c>
      <c r="Z440">
        <v>30</v>
      </c>
      <c r="AA440" t="s">
        <v>20</v>
      </c>
      <c r="AB440">
        <v>91</v>
      </c>
      <c r="AC440" t="s">
        <v>90</v>
      </c>
      <c r="AD440" t="s">
        <v>14</v>
      </c>
      <c r="AE440" t="s">
        <v>14</v>
      </c>
      <c r="AF440" t="s">
        <v>94</v>
      </c>
      <c r="AG440" t="s">
        <v>122</v>
      </c>
      <c r="AH440" t="s">
        <v>141</v>
      </c>
      <c r="AI440" s="10">
        <v>46069</v>
      </c>
      <c r="AJ440" t="s">
        <v>802</v>
      </c>
      <c r="AK440" s="103">
        <v>10897840</v>
      </c>
      <c r="AL440" t="e">
        <v>#N/A</v>
      </c>
      <c r="AM440" t="e">
        <v>#N/A</v>
      </c>
      <c r="AN440" t="s">
        <v>5224</v>
      </c>
      <c r="AO440">
        <f>_xlfn.XLOOKUP(Tabla1[[#This Row],[NIC]],'R.V.'!B:B,'R.V.'!I:I)</f>
        <v>0</v>
      </c>
      <c r="AP440" t="str">
        <f>_xlfn.XLOOKUP(Tabla1[[#This Row],[NIC]],'R.V.'!B:B,'R.V.'!A:A)</f>
        <v>Anyela Maria Gutierrez Ochoa</v>
      </c>
      <c r="AQ440" t="str">
        <f>_xlfn.XLOOKUP(Tabla1[[#This Row],[NIC]],'R.V.'!B:B,'R.V.'!G:G)</f>
        <v>CALLE 5 CRA 3A 35</v>
      </c>
      <c r="AR440" t="str">
        <f>_xlfn.XLOOKUP(Tabla1[[#This Row],[NIC]],'R.V.'!B:B,'R.V.'!E:E)</f>
        <v>PROPIOS</v>
      </c>
      <c r="AS440" t="str">
        <f>VLOOKUP(Tabla1[[#This Row],[NIC]],'R.V.'!B:D,3,0)</f>
        <v>LOC    01 RECREO DEPORTIVO OVELIO JIME</v>
      </c>
    </row>
    <row r="441" spans="1:45">
      <c r="A441">
        <v>1301221</v>
      </c>
      <c r="B441" s="10">
        <v>46111</v>
      </c>
      <c r="C441" t="s">
        <v>798</v>
      </c>
      <c r="D441" t="s">
        <v>798</v>
      </c>
      <c r="E441" t="s">
        <v>799</v>
      </c>
      <c r="F441">
        <v>1301221</v>
      </c>
      <c r="G441">
        <v>1301221041</v>
      </c>
      <c r="H441">
        <v>36503720</v>
      </c>
      <c r="I441">
        <v>627641</v>
      </c>
      <c r="J441">
        <v>3110</v>
      </c>
      <c r="K441">
        <v>72</v>
      </c>
      <c r="L441">
        <v>390</v>
      </c>
      <c r="M441" s="10">
        <v>46099</v>
      </c>
      <c r="N441" t="s">
        <v>86</v>
      </c>
      <c r="O441" t="s">
        <v>87</v>
      </c>
      <c r="P441" s="103">
        <v>538400</v>
      </c>
      <c r="Q441">
        <v>407</v>
      </c>
      <c r="R441">
        <v>447968.62</v>
      </c>
      <c r="S441" t="s">
        <v>88</v>
      </c>
      <c r="T441" t="s">
        <v>801</v>
      </c>
      <c r="U441">
        <v>46121</v>
      </c>
      <c r="V441" t="s">
        <v>298</v>
      </c>
      <c r="W441" t="s">
        <v>91</v>
      </c>
      <c r="X441" t="s">
        <v>92</v>
      </c>
      <c r="Y441" t="s">
        <v>93</v>
      </c>
      <c r="Z441">
        <v>30</v>
      </c>
      <c r="AA441" t="s">
        <v>20</v>
      </c>
      <c r="AB441">
        <v>91</v>
      </c>
      <c r="AC441" t="s">
        <v>90</v>
      </c>
      <c r="AD441" t="s">
        <v>14</v>
      </c>
      <c r="AE441" t="s">
        <v>14</v>
      </c>
      <c r="AF441" t="s">
        <v>94</v>
      </c>
      <c r="AG441" t="s">
        <v>122</v>
      </c>
      <c r="AH441" t="s">
        <v>141</v>
      </c>
      <c r="AI441" s="10">
        <v>46069</v>
      </c>
      <c r="AJ441" t="s">
        <v>802</v>
      </c>
      <c r="AK441" s="103">
        <v>25827900</v>
      </c>
      <c r="AL441" t="e">
        <v>#N/A</v>
      </c>
      <c r="AM441" t="e">
        <v>#N/A</v>
      </c>
      <c r="AN441" t="s">
        <v>5224</v>
      </c>
      <c r="AO441">
        <f>_xlfn.XLOOKUP(Tabla1[[#This Row],[NIC]],'R.V.'!B:B,'R.V.'!I:I)</f>
        <v>0</v>
      </c>
      <c r="AP441" t="str">
        <f>_xlfn.XLOOKUP(Tabla1[[#This Row],[NIC]],'R.V.'!B:B,'R.V.'!A:A)</f>
        <v>Anyela Maria Gutierrez Ochoa</v>
      </c>
      <c r="AQ441" t="str">
        <f>_xlfn.XLOOKUP(Tabla1[[#This Row],[NIC]],'R.V.'!B:B,'R.V.'!G:G)</f>
        <v>CALLE 5 CRA 3A 35</v>
      </c>
      <c r="AR441" t="str">
        <f>_xlfn.XLOOKUP(Tabla1[[#This Row],[NIC]],'R.V.'!B:B,'R.V.'!E:E)</f>
        <v>PROPIOS</v>
      </c>
      <c r="AS441" t="str">
        <f>VLOOKUP(Tabla1[[#This Row],[NIC]],'R.V.'!B:D,3,0)</f>
        <v xml:space="preserve"> LOC    02 RECREO DEPORTIVO OVELIO JIME</v>
      </c>
    </row>
    <row r="442" spans="1:45">
      <c r="A442">
        <v>1301222</v>
      </c>
      <c r="B442" s="10">
        <v>46111</v>
      </c>
      <c r="C442" t="s">
        <v>798</v>
      </c>
      <c r="D442" t="s">
        <v>798</v>
      </c>
      <c r="E442" t="s">
        <v>799</v>
      </c>
      <c r="F442">
        <v>1301222</v>
      </c>
      <c r="G442">
        <v>1301222041</v>
      </c>
      <c r="H442">
        <v>36503720</v>
      </c>
      <c r="I442">
        <v>627643</v>
      </c>
      <c r="J442">
        <v>3110</v>
      </c>
      <c r="K442">
        <v>72</v>
      </c>
      <c r="L442">
        <v>390</v>
      </c>
      <c r="M442" s="10">
        <v>46099</v>
      </c>
      <c r="N442" t="s">
        <v>86</v>
      </c>
      <c r="O442" t="s">
        <v>87</v>
      </c>
      <c r="P442" s="103">
        <v>1269770</v>
      </c>
      <c r="Q442">
        <v>972</v>
      </c>
      <c r="R442">
        <v>1069841.52</v>
      </c>
      <c r="S442" t="s">
        <v>88</v>
      </c>
      <c r="T442" t="s">
        <v>801</v>
      </c>
      <c r="U442">
        <v>46121</v>
      </c>
      <c r="V442" t="s">
        <v>298</v>
      </c>
      <c r="W442" t="s">
        <v>91</v>
      </c>
      <c r="X442" t="s">
        <v>92</v>
      </c>
      <c r="Y442" t="s">
        <v>93</v>
      </c>
      <c r="Z442">
        <v>30</v>
      </c>
      <c r="AA442" t="s">
        <v>20</v>
      </c>
      <c r="AB442">
        <v>91</v>
      </c>
      <c r="AC442" t="s">
        <v>90</v>
      </c>
      <c r="AD442" t="s">
        <v>14</v>
      </c>
      <c r="AE442" t="s">
        <v>14</v>
      </c>
      <c r="AF442" t="s">
        <v>94</v>
      </c>
      <c r="AG442" t="s">
        <v>122</v>
      </c>
      <c r="AH442" t="s">
        <v>141</v>
      </c>
      <c r="AI442" s="10">
        <v>46069</v>
      </c>
      <c r="AJ442" t="s">
        <v>802</v>
      </c>
      <c r="AK442" s="103">
        <v>27986160</v>
      </c>
      <c r="AL442" t="e">
        <v>#N/A</v>
      </c>
      <c r="AM442" t="e">
        <v>#N/A</v>
      </c>
      <c r="AN442" t="s">
        <v>5224</v>
      </c>
      <c r="AO442">
        <f>_xlfn.XLOOKUP(Tabla1[[#This Row],[NIC]],'R.V.'!B:B,'R.V.'!I:I)</f>
        <v>0</v>
      </c>
      <c r="AP442" t="str">
        <f>_xlfn.XLOOKUP(Tabla1[[#This Row],[NIC]],'R.V.'!B:B,'R.V.'!A:A)</f>
        <v>Anyela Maria Gutierrez Ochoa</v>
      </c>
      <c r="AQ442" t="str">
        <f>_xlfn.XLOOKUP(Tabla1[[#This Row],[NIC]],'R.V.'!B:B,'R.V.'!G:G)</f>
        <v>CALLE 5 CRA 3A 35</v>
      </c>
      <c r="AR442" t="str">
        <f>_xlfn.XLOOKUP(Tabla1[[#This Row],[NIC]],'R.V.'!B:B,'R.V.'!E:E)</f>
        <v>PROPIOS</v>
      </c>
      <c r="AS442" t="str">
        <f>VLOOKUP(Tabla1[[#This Row],[NIC]],'R.V.'!B:D,3,0)</f>
        <v xml:space="preserve"> LOC    03 RECREO DEPORTIVO OVELIO JIME </v>
      </c>
    </row>
    <row r="443" spans="1:45">
      <c r="A443">
        <v>1301224</v>
      </c>
      <c r="B443" s="10">
        <v>46111</v>
      </c>
      <c r="C443" t="s">
        <v>798</v>
      </c>
      <c r="D443" t="s">
        <v>798</v>
      </c>
      <c r="E443" t="s">
        <v>799</v>
      </c>
      <c r="F443">
        <v>1301224</v>
      </c>
      <c r="G443">
        <v>1301224041</v>
      </c>
      <c r="H443">
        <v>36503720</v>
      </c>
      <c r="I443">
        <v>627651</v>
      </c>
      <c r="J443">
        <v>3110</v>
      </c>
      <c r="K443">
        <v>72</v>
      </c>
      <c r="L443">
        <v>390</v>
      </c>
      <c r="M443" s="10">
        <v>46099</v>
      </c>
      <c r="N443" t="s">
        <v>86</v>
      </c>
      <c r="O443" t="s">
        <v>87</v>
      </c>
      <c r="P443" s="103">
        <v>1019970</v>
      </c>
      <c r="Q443">
        <v>814</v>
      </c>
      <c r="R443">
        <v>895937.24</v>
      </c>
      <c r="S443" t="s">
        <v>88</v>
      </c>
      <c r="T443" t="s">
        <v>801</v>
      </c>
      <c r="U443">
        <v>46121</v>
      </c>
      <c r="V443" t="s">
        <v>298</v>
      </c>
      <c r="W443" t="s">
        <v>91</v>
      </c>
      <c r="X443" t="s">
        <v>92</v>
      </c>
      <c r="Y443" t="s">
        <v>93</v>
      </c>
      <c r="Z443">
        <v>30</v>
      </c>
      <c r="AA443" t="s">
        <v>20</v>
      </c>
      <c r="AB443">
        <v>91</v>
      </c>
      <c r="AC443" t="s">
        <v>90</v>
      </c>
      <c r="AD443" t="s">
        <v>14</v>
      </c>
      <c r="AE443" t="s">
        <v>14</v>
      </c>
      <c r="AF443" t="s">
        <v>94</v>
      </c>
      <c r="AG443" t="s">
        <v>122</v>
      </c>
      <c r="AH443" t="s">
        <v>141</v>
      </c>
      <c r="AI443" s="10">
        <v>46069</v>
      </c>
      <c r="AJ443" t="s">
        <v>802</v>
      </c>
      <c r="AK443" s="103">
        <v>29856030</v>
      </c>
      <c r="AL443" t="e">
        <v>#N/A</v>
      </c>
      <c r="AM443" t="e">
        <v>#N/A</v>
      </c>
      <c r="AN443" t="s">
        <v>5224</v>
      </c>
      <c r="AO443">
        <f>_xlfn.XLOOKUP(Tabla1[[#This Row],[NIC]],'R.V.'!B:B,'R.V.'!I:I)</f>
        <v>0</v>
      </c>
      <c r="AP443" t="str">
        <f>_xlfn.XLOOKUP(Tabla1[[#This Row],[NIC]],'R.V.'!B:B,'R.V.'!A:A)</f>
        <v>Anyela Maria Gutierrez Ochoa</v>
      </c>
      <c r="AQ443" t="str">
        <f>_xlfn.XLOOKUP(Tabla1[[#This Row],[NIC]],'R.V.'!B:B,'R.V.'!G:G)</f>
        <v>CALLE 5 CRA 3A 35</v>
      </c>
      <c r="AR443" t="str">
        <f>_xlfn.XLOOKUP(Tabla1[[#This Row],[NIC]],'R.V.'!B:B,'R.V.'!E:E)</f>
        <v>PROPIOS</v>
      </c>
      <c r="AS443" t="str">
        <f>VLOOKUP(Tabla1[[#This Row],[NIC]],'R.V.'!B:D,3,0)</f>
        <v xml:space="preserve">LOC    04 RECREO DEPORTIVO OVELIO JIME </v>
      </c>
    </row>
    <row r="444" spans="1:45">
      <c r="A444">
        <v>1306029</v>
      </c>
      <c r="B444" s="10">
        <v>46111</v>
      </c>
      <c r="C444" t="s">
        <v>798</v>
      </c>
      <c r="D444" t="s">
        <v>798</v>
      </c>
      <c r="E444" t="s">
        <v>799</v>
      </c>
      <c r="F444">
        <v>1306029</v>
      </c>
      <c r="G444">
        <v>1306029040</v>
      </c>
      <c r="H444">
        <v>36509253</v>
      </c>
      <c r="I444">
        <v>653228</v>
      </c>
      <c r="J444">
        <v>3110</v>
      </c>
      <c r="K444">
        <v>72</v>
      </c>
      <c r="L444">
        <v>390</v>
      </c>
      <c r="M444" s="10">
        <v>46109</v>
      </c>
      <c r="N444" t="s">
        <v>117</v>
      </c>
      <c r="O444" t="s">
        <v>118</v>
      </c>
      <c r="P444" s="103">
        <v>0</v>
      </c>
      <c r="Q444">
        <v>0</v>
      </c>
      <c r="R444">
        <v>0</v>
      </c>
      <c r="S444" t="s">
        <v>88</v>
      </c>
      <c r="T444" t="s">
        <v>801</v>
      </c>
      <c r="V444" t="s">
        <v>298</v>
      </c>
      <c r="W444" t="s">
        <v>91</v>
      </c>
      <c r="X444" t="s">
        <v>92</v>
      </c>
      <c r="Y444" t="s">
        <v>121</v>
      </c>
      <c r="Z444">
        <v>32</v>
      </c>
      <c r="AA444" t="s">
        <v>20</v>
      </c>
      <c r="AB444">
        <v>91</v>
      </c>
      <c r="AC444" t="s">
        <v>90</v>
      </c>
      <c r="AD444" t="s">
        <v>14</v>
      </c>
      <c r="AE444" t="s">
        <v>14</v>
      </c>
      <c r="AF444" t="s">
        <v>94</v>
      </c>
      <c r="AG444" t="s">
        <v>122</v>
      </c>
      <c r="AH444" t="s">
        <v>141</v>
      </c>
      <c r="AI444" s="10">
        <v>46077</v>
      </c>
      <c r="AJ444" t="s">
        <v>717</v>
      </c>
      <c r="AK444" s="103">
        <v>3004950</v>
      </c>
      <c r="AL444" t="e">
        <v>#N/A</v>
      </c>
      <c r="AM444" t="e">
        <v>#N/A</v>
      </c>
      <c r="AN444" t="s">
        <v>5224</v>
      </c>
      <c r="AO444">
        <f>_xlfn.XLOOKUP(Tabla1[[#This Row],[NIC]],'R.V.'!B:B,'R.V.'!I:I)</f>
        <v>0</v>
      </c>
      <c r="AP444" t="str">
        <f>_xlfn.XLOOKUP(Tabla1[[#This Row],[NIC]],'R.V.'!B:B,'R.V.'!A:A)</f>
        <v>Anyela Maria Gutierrez Ochoa</v>
      </c>
      <c r="AQ444" t="str">
        <f>_xlfn.XLOOKUP(Tabla1[[#This Row],[NIC]],'R.V.'!B:B,'R.V.'!G:G)</f>
        <v>CALLE 5 CRA 3A 35</v>
      </c>
      <c r="AR444" t="str">
        <f>_xlfn.XLOOKUP(Tabla1[[#This Row],[NIC]],'R.V.'!B:B,'R.V.'!E:E)</f>
        <v>PROPIOS</v>
      </c>
      <c r="AS444" t="str">
        <f>VLOOKUP(Tabla1[[#This Row],[NIC]],'R.V.'!B:D,3,0)</f>
        <v>PLANTA HT RECICLADORA MPAL</v>
      </c>
    </row>
    <row r="445" spans="1:45">
      <c r="A445">
        <v>1306030</v>
      </c>
      <c r="B445" s="10">
        <v>46111</v>
      </c>
      <c r="C445" t="s">
        <v>798</v>
      </c>
      <c r="D445" t="s">
        <v>798</v>
      </c>
      <c r="E445" t="s">
        <v>799</v>
      </c>
      <c r="F445">
        <v>1306030</v>
      </c>
      <c r="G445">
        <v>1306030040</v>
      </c>
      <c r="H445">
        <v>36509254</v>
      </c>
      <c r="I445">
        <v>653233</v>
      </c>
      <c r="J445">
        <v>3120</v>
      </c>
      <c r="K445">
        <v>72</v>
      </c>
      <c r="L445">
        <v>1185</v>
      </c>
      <c r="M445" s="10">
        <v>46108</v>
      </c>
      <c r="N445" t="s">
        <v>117</v>
      </c>
      <c r="O445" t="s">
        <v>118</v>
      </c>
      <c r="P445" s="103">
        <v>64300</v>
      </c>
      <c r="Q445">
        <v>0</v>
      </c>
      <c r="R445">
        <v>0</v>
      </c>
      <c r="S445" t="s">
        <v>88</v>
      </c>
      <c r="T445" t="s">
        <v>4908</v>
      </c>
      <c r="U445">
        <v>46121</v>
      </c>
      <c r="V445" t="s">
        <v>298</v>
      </c>
      <c r="W445" t="s">
        <v>91</v>
      </c>
      <c r="X445" t="s">
        <v>92</v>
      </c>
      <c r="Y445" t="s">
        <v>93</v>
      </c>
      <c r="Z445">
        <v>32</v>
      </c>
      <c r="AA445" t="s">
        <v>20</v>
      </c>
      <c r="AB445">
        <v>91</v>
      </c>
      <c r="AC445" t="s">
        <v>90</v>
      </c>
      <c r="AD445" t="s">
        <v>14</v>
      </c>
      <c r="AE445" t="s">
        <v>14</v>
      </c>
      <c r="AF445" t="s">
        <v>94</v>
      </c>
      <c r="AG445" t="s">
        <v>122</v>
      </c>
      <c r="AH445" t="s">
        <v>141</v>
      </c>
      <c r="AI445" s="10">
        <v>46076</v>
      </c>
      <c r="AJ445" t="s">
        <v>717</v>
      </c>
      <c r="AK445" s="103">
        <v>178999140</v>
      </c>
      <c r="AL445" t="e">
        <v>#N/A</v>
      </c>
      <c r="AM445" t="e">
        <v>#N/A</v>
      </c>
      <c r="AN445" t="s">
        <v>5224</v>
      </c>
      <c r="AO445">
        <f>_xlfn.XLOOKUP(Tabla1[[#This Row],[NIC]],'R.V.'!B:B,'R.V.'!I:I)</f>
        <v>0</v>
      </c>
      <c r="AP445" t="str">
        <f>_xlfn.XLOOKUP(Tabla1[[#This Row],[NIC]],'R.V.'!B:B,'R.V.'!A:A)</f>
        <v>Anyela Maria Gutierrez Ochoa</v>
      </c>
      <c r="AQ445" t="str">
        <f>_xlfn.XLOOKUP(Tabla1[[#This Row],[NIC]],'R.V.'!B:B,'R.V.'!G:G)</f>
        <v>CALLE 5 CRA 3A 35</v>
      </c>
      <c r="AR445" t="str">
        <f>_xlfn.XLOOKUP(Tabla1[[#This Row],[NIC]],'R.V.'!B:B,'R.V.'!E:E)</f>
        <v>PROPIOS</v>
      </c>
      <c r="AS445" t="str">
        <f>VLOOKUP(Tabla1[[#This Row],[NIC]],'R.V.'!B:D,3,0)</f>
        <v>PLANTA HT ACUEDUCTO MAQUENCA</v>
      </c>
    </row>
    <row r="446" spans="1:45">
      <c r="A446">
        <v>1306031</v>
      </c>
      <c r="B446" s="10">
        <v>46111</v>
      </c>
      <c r="C446" t="s">
        <v>798</v>
      </c>
      <c r="D446" t="s">
        <v>798</v>
      </c>
      <c r="E446" t="s">
        <v>799</v>
      </c>
      <c r="F446">
        <v>1306031</v>
      </c>
      <c r="G446">
        <v>1306031040</v>
      </c>
      <c r="H446">
        <v>36509255</v>
      </c>
      <c r="I446">
        <v>653235</v>
      </c>
      <c r="J446">
        <v>3110</v>
      </c>
      <c r="K446">
        <v>50</v>
      </c>
      <c r="L446">
        <v>2007</v>
      </c>
      <c r="M446" s="10">
        <v>46108</v>
      </c>
      <c r="N446" t="s">
        <v>483</v>
      </c>
      <c r="O446" t="s">
        <v>484</v>
      </c>
      <c r="P446" s="103">
        <v>5475380</v>
      </c>
      <c r="Q446">
        <v>5280</v>
      </c>
      <c r="R446">
        <v>3875458.4</v>
      </c>
      <c r="S446" t="s">
        <v>88</v>
      </c>
      <c r="T446" t="s">
        <v>4909</v>
      </c>
      <c r="U446">
        <v>46121</v>
      </c>
      <c r="V446" t="s">
        <v>298</v>
      </c>
      <c r="W446" t="s">
        <v>111</v>
      </c>
      <c r="X446" t="s">
        <v>92</v>
      </c>
      <c r="Y446" t="s">
        <v>93</v>
      </c>
      <c r="Z446">
        <v>32</v>
      </c>
      <c r="AA446" t="s">
        <v>20</v>
      </c>
      <c r="AB446">
        <v>91</v>
      </c>
      <c r="AC446" t="s">
        <v>90</v>
      </c>
      <c r="AD446" t="s">
        <v>14</v>
      </c>
      <c r="AE446" t="s">
        <v>14</v>
      </c>
      <c r="AF446" t="s">
        <v>94</v>
      </c>
      <c r="AG446" t="s">
        <v>122</v>
      </c>
      <c r="AH446" t="s">
        <v>141</v>
      </c>
      <c r="AI446" s="10">
        <v>46076</v>
      </c>
      <c r="AJ446" t="s">
        <v>802</v>
      </c>
      <c r="AK446" s="103">
        <v>124102220</v>
      </c>
      <c r="AL446" t="e">
        <v>#N/A</v>
      </c>
      <c r="AM446" t="e">
        <v>#N/A</v>
      </c>
      <c r="AN446" t="s">
        <v>5224</v>
      </c>
      <c r="AO446">
        <f>_xlfn.XLOOKUP(Tabla1[[#This Row],[NIC]],'R.V.'!B:B,'R.V.'!I:I)</f>
        <v>0</v>
      </c>
      <c r="AP446" t="str">
        <f>_xlfn.XLOOKUP(Tabla1[[#This Row],[NIC]],'R.V.'!B:B,'R.V.'!A:A)</f>
        <v>Anyela Maria Gutierrez Ochoa</v>
      </c>
      <c r="AQ446" t="str">
        <f>_xlfn.XLOOKUP(Tabla1[[#This Row],[NIC]],'R.V.'!B:B,'R.V.'!G:G)</f>
        <v>CALLE 5 CRA 3A 35</v>
      </c>
      <c r="AR446" t="str">
        <f>_xlfn.XLOOKUP(Tabla1[[#This Row],[NIC]],'R.V.'!B:B,'R.V.'!E:E)</f>
        <v>PROPIOS</v>
      </c>
      <c r="AS446" t="str">
        <f>VLOOKUP(Tabla1[[#This Row],[NIC]],'R.V.'!B:D,3,0)</f>
        <v xml:space="preserve">LOC    04 RECREO DEPORTIVO OVELIO JIME </v>
      </c>
    </row>
    <row r="447" spans="1:45">
      <c r="A447">
        <v>1392796</v>
      </c>
      <c r="B447" s="10">
        <v>46111</v>
      </c>
      <c r="C447" t="s">
        <v>798</v>
      </c>
      <c r="D447" t="s">
        <v>798</v>
      </c>
      <c r="E447" t="s">
        <v>799</v>
      </c>
      <c r="F447">
        <v>1392796</v>
      </c>
      <c r="G447">
        <v>1392796017</v>
      </c>
      <c r="H447">
        <v>36183919</v>
      </c>
      <c r="I447">
        <v>16632</v>
      </c>
      <c r="J447">
        <v>3110</v>
      </c>
      <c r="K447">
        <v>72</v>
      </c>
      <c r="L447">
        <v>390</v>
      </c>
      <c r="M447" s="10">
        <v>46098</v>
      </c>
      <c r="N447" t="s">
        <v>86</v>
      </c>
      <c r="O447" t="s">
        <v>87</v>
      </c>
      <c r="P447" s="103">
        <v>0</v>
      </c>
      <c r="Q447">
        <v>0</v>
      </c>
      <c r="R447">
        <v>0</v>
      </c>
      <c r="S447" t="s">
        <v>88</v>
      </c>
      <c r="T447" t="s">
        <v>801</v>
      </c>
      <c r="V447" t="s">
        <v>298</v>
      </c>
      <c r="W447" t="s">
        <v>91</v>
      </c>
      <c r="X447" t="s">
        <v>130</v>
      </c>
      <c r="Y447" t="s">
        <v>93</v>
      </c>
      <c r="Z447">
        <v>31</v>
      </c>
      <c r="AA447" t="s">
        <v>20</v>
      </c>
      <c r="AB447">
        <v>91</v>
      </c>
      <c r="AC447" t="s">
        <v>90</v>
      </c>
      <c r="AD447" t="s">
        <v>14</v>
      </c>
      <c r="AE447" t="s">
        <v>14</v>
      </c>
      <c r="AF447" t="s">
        <v>94</v>
      </c>
      <c r="AG447" t="s">
        <v>122</v>
      </c>
      <c r="AH447" t="s">
        <v>141</v>
      </c>
      <c r="AI447" s="10">
        <v>46067</v>
      </c>
      <c r="AJ447" t="s">
        <v>271</v>
      </c>
      <c r="AK447" s="103">
        <v>1260</v>
      </c>
      <c r="AL447" t="e">
        <v>#N/A</v>
      </c>
      <c r="AM447" t="e">
        <v>#N/A</v>
      </c>
      <c r="AN447" t="s">
        <v>5224</v>
      </c>
      <c r="AO447">
        <f>_xlfn.XLOOKUP(Tabla1[[#This Row],[NIC]],'R.V.'!B:B,'R.V.'!I:I)</f>
        <v>0</v>
      </c>
      <c r="AP447" t="str">
        <f>_xlfn.XLOOKUP(Tabla1[[#This Row],[NIC]],'R.V.'!B:B,'R.V.'!A:A)</f>
        <v>Anyela Maria Gutierrez Ochoa</v>
      </c>
      <c r="AQ447" t="str">
        <f>_xlfn.XLOOKUP(Tabla1[[#This Row],[NIC]],'R.V.'!B:B,'R.V.'!G:G)</f>
        <v>CALLE 5 CRA 3A 35</v>
      </c>
      <c r="AR447" t="str">
        <f>_xlfn.XLOOKUP(Tabla1[[#This Row],[NIC]],'R.V.'!B:B,'R.V.'!E:E)</f>
        <v>PROPIOS</v>
      </c>
      <c r="AS447" t="str">
        <f>VLOOKUP(Tabla1[[#This Row],[NIC]],'R.V.'!B:D,3,0)</f>
        <v>LOC    01 CENTRO DE SERVICIOS MI JAGUA</v>
      </c>
    </row>
    <row r="448" spans="1:45">
      <c r="A448">
        <v>1392805</v>
      </c>
      <c r="B448" s="10">
        <v>46111</v>
      </c>
      <c r="C448" t="s">
        <v>798</v>
      </c>
      <c r="D448" t="s">
        <v>798</v>
      </c>
      <c r="E448" t="s">
        <v>799</v>
      </c>
      <c r="F448">
        <v>1392805</v>
      </c>
      <c r="G448">
        <v>1392805017</v>
      </c>
      <c r="H448">
        <v>36183919</v>
      </c>
      <c r="I448">
        <v>16634</v>
      </c>
      <c r="J448">
        <v>3110</v>
      </c>
      <c r="K448">
        <v>72</v>
      </c>
      <c r="L448">
        <v>390</v>
      </c>
      <c r="M448" s="10">
        <v>46098</v>
      </c>
      <c r="N448" t="s">
        <v>86</v>
      </c>
      <c r="O448" t="s">
        <v>87</v>
      </c>
      <c r="P448" s="103">
        <v>666100</v>
      </c>
      <c r="Q448">
        <v>594</v>
      </c>
      <c r="R448">
        <v>629390.52</v>
      </c>
      <c r="S448" t="s">
        <v>88</v>
      </c>
      <c r="T448" t="s">
        <v>801</v>
      </c>
      <c r="U448">
        <v>46121</v>
      </c>
      <c r="V448" t="s">
        <v>298</v>
      </c>
      <c r="W448" t="s">
        <v>91</v>
      </c>
      <c r="X448" t="s">
        <v>130</v>
      </c>
      <c r="Y448" t="s">
        <v>93</v>
      </c>
      <c r="Z448">
        <v>31</v>
      </c>
      <c r="AA448" t="s">
        <v>20</v>
      </c>
      <c r="AB448">
        <v>91</v>
      </c>
      <c r="AC448" t="s">
        <v>90</v>
      </c>
      <c r="AD448" t="s">
        <v>14</v>
      </c>
      <c r="AE448" t="s">
        <v>14</v>
      </c>
      <c r="AF448" t="s">
        <v>94</v>
      </c>
      <c r="AG448" t="s">
        <v>122</v>
      </c>
      <c r="AH448" t="s">
        <v>141</v>
      </c>
      <c r="AI448" s="10">
        <v>46067</v>
      </c>
      <c r="AJ448" t="s">
        <v>271</v>
      </c>
      <c r="AK448" s="103">
        <v>8925020</v>
      </c>
      <c r="AL448" t="e">
        <v>#N/A</v>
      </c>
      <c r="AM448" t="e">
        <v>#N/A</v>
      </c>
      <c r="AN448" t="s">
        <v>5224</v>
      </c>
      <c r="AO448">
        <f>_xlfn.XLOOKUP(Tabla1[[#This Row],[NIC]],'R.V.'!B:B,'R.V.'!I:I)</f>
        <v>0</v>
      </c>
      <c r="AP448" t="str">
        <f>_xlfn.XLOOKUP(Tabla1[[#This Row],[NIC]],'R.V.'!B:B,'R.V.'!A:A)</f>
        <v>Anyela Maria Gutierrez Ochoa</v>
      </c>
      <c r="AQ448" t="str">
        <f>_xlfn.XLOOKUP(Tabla1[[#This Row],[NIC]],'R.V.'!B:B,'R.V.'!G:G)</f>
        <v>CALLE 5 CRA 3A 35</v>
      </c>
      <c r="AR448" t="str">
        <f>_xlfn.XLOOKUP(Tabla1[[#This Row],[NIC]],'R.V.'!B:B,'R.V.'!E:E)</f>
        <v>PROPIOS</v>
      </c>
      <c r="AS448" t="str">
        <f>VLOOKUP(Tabla1[[#This Row],[NIC]],'R.V.'!B:D,3,0)</f>
        <v>LOC    02 CENTRO DE SERVICIOS MI JAGUA</v>
      </c>
    </row>
    <row r="449" spans="1:45">
      <c r="A449">
        <v>1392809</v>
      </c>
      <c r="B449" s="10">
        <v>46111</v>
      </c>
      <c r="C449" t="s">
        <v>798</v>
      </c>
      <c r="D449" t="s">
        <v>798</v>
      </c>
      <c r="E449" t="s">
        <v>799</v>
      </c>
      <c r="F449">
        <v>1392809</v>
      </c>
      <c r="G449">
        <v>1392809017</v>
      </c>
      <c r="H449">
        <v>36183919</v>
      </c>
      <c r="I449">
        <v>16635</v>
      </c>
      <c r="J449">
        <v>3110</v>
      </c>
      <c r="K449">
        <v>72</v>
      </c>
      <c r="L449">
        <v>390</v>
      </c>
      <c r="M449" s="10">
        <v>46098</v>
      </c>
      <c r="N449" t="s">
        <v>86</v>
      </c>
      <c r="O449" t="s">
        <v>87</v>
      </c>
      <c r="P449" s="103">
        <v>38120</v>
      </c>
      <c r="Q449">
        <v>34</v>
      </c>
      <c r="R449">
        <v>36025.72</v>
      </c>
      <c r="S449" t="s">
        <v>88</v>
      </c>
      <c r="T449" t="s">
        <v>801</v>
      </c>
      <c r="U449">
        <v>46121</v>
      </c>
      <c r="V449" t="s">
        <v>298</v>
      </c>
      <c r="W449" t="s">
        <v>91</v>
      </c>
      <c r="X449" t="s">
        <v>130</v>
      </c>
      <c r="Y449" t="s">
        <v>93</v>
      </c>
      <c r="Z449">
        <v>31</v>
      </c>
      <c r="AA449" t="s">
        <v>20</v>
      </c>
      <c r="AB449">
        <v>91</v>
      </c>
      <c r="AC449" t="s">
        <v>90</v>
      </c>
      <c r="AD449" t="s">
        <v>14</v>
      </c>
      <c r="AE449" t="s">
        <v>14</v>
      </c>
      <c r="AF449" t="s">
        <v>94</v>
      </c>
      <c r="AG449" t="s">
        <v>122</v>
      </c>
      <c r="AH449" t="s">
        <v>141</v>
      </c>
      <c r="AI449" s="10">
        <v>46067</v>
      </c>
      <c r="AJ449" t="s">
        <v>271</v>
      </c>
      <c r="AK449" s="103">
        <v>600930</v>
      </c>
      <c r="AL449" t="e">
        <v>#N/A</v>
      </c>
      <c r="AM449" t="e">
        <v>#N/A</v>
      </c>
      <c r="AN449" t="s">
        <v>5224</v>
      </c>
      <c r="AO449">
        <f>_xlfn.XLOOKUP(Tabla1[[#This Row],[NIC]],'R.V.'!B:B,'R.V.'!I:I)</f>
        <v>0</v>
      </c>
      <c r="AP449" t="str">
        <f>_xlfn.XLOOKUP(Tabla1[[#This Row],[NIC]],'R.V.'!B:B,'R.V.'!A:A)</f>
        <v>Anyela Maria Gutierrez Ochoa</v>
      </c>
      <c r="AQ449" t="str">
        <f>_xlfn.XLOOKUP(Tabla1[[#This Row],[NIC]],'R.V.'!B:B,'R.V.'!G:G)</f>
        <v>CALLE 5 CRA 3A 35</v>
      </c>
      <c r="AR449" t="str">
        <f>_xlfn.XLOOKUP(Tabla1[[#This Row],[NIC]],'R.V.'!B:B,'R.V.'!E:E)</f>
        <v>PROPIOS</v>
      </c>
      <c r="AS449" t="str">
        <f>VLOOKUP(Tabla1[[#This Row],[NIC]],'R.V.'!B:D,3,0)</f>
        <v>LOC    03 CENTRO DE SERVICIOS MI JAGUA</v>
      </c>
    </row>
    <row r="450" spans="1:45">
      <c r="A450">
        <v>1392813</v>
      </c>
      <c r="B450" s="10">
        <v>46111</v>
      </c>
      <c r="C450" t="s">
        <v>798</v>
      </c>
      <c r="D450" t="s">
        <v>798</v>
      </c>
      <c r="E450" t="s">
        <v>799</v>
      </c>
      <c r="F450">
        <v>1392813</v>
      </c>
      <c r="G450">
        <v>1392813017</v>
      </c>
      <c r="H450">
        <v>36183919</v>
      </c>
      <c r="I450">
        <v>16636</v>
      </c>
      <c r="J450">
        <v>3110</v>
      </c>
      <c r="K450">
        <v>72</v>
      </c>
      <c r="L450">
        <v>390</v>
      </c>
      <c r="M450" s="10">
        <v>46098</v>
      </c>
      <c r="N450" t="s">
        <v>86</v>
      </c>
      <c r="O450" t="s">
        <v>87</v>
      </c>
      <c r="P450" s="103">
        <v>0</v>
      </c>
      <c r="Q450">
        <v>0</v>
      </c>
      <c r="R450">
        <v>0</v>
      </c>
      <c r="S450" t="s">
        <v>88</v>
      </c>
      <c r="T450" t="s">
        <v>801</v>
      </c>
      <c r="V450" t="s">
        <v>298</v>
      </c>
      <c r="W450" t="s">
        <v>91</v>
      </c>
      <c r="X450" t="s">
        <v>130</v>
      </c>
      <c r="Y450" t="s">
        <v>93</v>
      </c>
      <c r="Z450">
        <v>31</v>
      </c>
      <c r="AA450" t="s">
        <v>20</v>
      </c>
      <c r="AB450">
        <v>91</v>
      </c>
      <c r="AC450" t="s">
        <v>90</v>
      </c>
      <c r="AD450" t="s">
        <v>14</v>
      </c>
      <c r="AE450" t="s">
        <v>14</v>
      </c>
      <c r="AF450" t="s">
        <v>94</v>
      </c>
      <c r="AG450" t="s">
        <v>122</v>
      </c>
      <c r="AH450" t="s">
        <v>141</v>
      </c>
      <c r="AI450" s="10">
        <v>46067</v>
      </c>
      <c r="AJ450" t="s">
        <v>271</v>
      </c>
      <c r="AK450" s="103">
        <v>0</v>
      </c>
      <c r="AL450" t="e">
        <v>#N/A</v>
      </c>
      <c r="AM450" t="e">
        <v>#N/A</v>
      </c>
      <c r="AN450" t="s">
        <v>5224</v>
      </c>
      <c r="AO450">
        <f>_xlfn.XLOOKUP(Tabla1[[#This Row],[NIC]],'R.V.'!B:B,'R.V.'!I:I)</f>
        <v>0</v>
      </c>
      <c r="AP450" t="str">
        <f>_xlfn.XLOOKUP(Tabla1[[#This Row],[NIC]],'R.V.'!B:B,'R.V.'!A:A)</f>
        <v>Anyela Maria Gutierrez Ochoa</v>
      </c>
      <c r="AQ450" t="str">
        <f>_xlfn.XLOOKUP(Tabla1[[#This Row],[NIC]],'R.V.'!B:B,'R.V.'!G:G)</f>
        <v>CALLE 5 CRA 3A 35</v>
      </c>
      <c r="AR450" t="str">
        <f>_xlfn.XLOOKUP(Tabla1[[#This Row],[NIC]],'R.V.'!B:B,'R.V.'!E:E)</f>
        <v>PROPIOS</v>
      </c>
      <c r="AS450" t="str">
        <f>VLOOKUP(Tabla1[[#This Row],[NIC]],'R.V.'!B:D,3,0)</f>
        <v>LOC    04 CENTRO DE SERVICIOS MI JAGUA</v>
      </c>
    </row>
    <row r="451" spans="1:45">
      <c r="A451">
        <v>1392815</v>
      </c>
      <c r="B451" s="10">
        <v>46111</v>
      </c>
      <c r="C451" t="s">
        <v>798</v>
      </c>
      <c r="D451" t="s">
        <v>798</v>
      </c>
      <c r="E451" t="s">
        <v>799</v>
      </c>
      <c r="F451">
        <v>1392815</v>
      </c>
      <c r="G451">
        <v>1392815017</v>
      </c>
      <c r="H451">
        <v>36183919</v>
      </c>
      <c r="I451">
        <v>16647</v>
      </c>
      <c r="J451">
        <v>3110</v>
      </c>
      <c r="K451">
        <v>72</v>
      </c>
      <c r="L451">
        <v>390</v>
      </c>
      <c r="M451" s="10">
        <v>46098</v>
      </c>
      <c r="N451" t="s">
        <v>86</v>
      </c>
      <c r="O451" t="s">
        <v>87</v>
      </c>
      <c r="P451" s="103">
        <v>0</v>
      </c>
      <c r="Q451">
        <v>0</v>
      </c>
      <c r="R451">
        <v>0</v>
      </c>
      <c r="S451" t="s">
        <v>88</v>
      </c>
      <c r="T451" t="s">
        <v>801</v>
      </c>
      <c r="V451" t="s">
        <v>298</v>
      </c>
      <c r="W451" t="s">
        <v>91</v>
      </c>
      <c r="X451" t="s">
        <v>130</v>
      </c>
      <c r="Y451" t="s">
        <v>93</v>
      </c>
      <c r="Z451">
        <v>31</v>
      </c>
      <c r="AA451" t="s">
        <v>20</v>
      </c>
      <c r="AB451">
        <v>91</v>
      </c>
      <c r="AC451" t="s">
        <v>90</v>
      </c>
      <c r="AD451" t="s">
        <v>14</v>
      </c>
      <c r="AE451" t="s">
        <v>14</v>
      </c>
      <c r="AF451" t="s">
        <v>94</v>
      </c>
      <c r="AG451" t="s">
        <v>122</v>
      </c>
      <c r="AH451" t="s">
        <v>141</v>
      </c>
      <c r="AI451" s="10">
        <v>46067</v>
      </c>
      <c r="AJ451" t="s">
        <v>271</v>
      </c>
      <c r="AK451" s="103">
        <v>0</v>
      </c>
      <c r="AL451" t="e">
        <v>#N/A</v>
      </c>
      <c r="AM451" t="e">
        <v>#N/A</v>
      </c>
      <c r="AN451" t="s">
        <v>5224</v>
      </c>
      <c r="AO451">
        <f>_xlfn.XLOOKUP(Tabla1[[#This Row],[NIC]],'R.V.'!B:B,'R.V.'!I:I)</f>
        <v>0</v>
      </c>
      <c r="AP451" t="str">
        <f>_xlfn.XLOOKUP(Tabla1[[#This Row],[NIC]],'R.V.'!B:B,'R.V.'!A:A)</f>
        <v>Anyela Maria Gutierrez Ochoa</v>
      </c>
      <c r="AQ451" t="str">
        <f>_xlfn.XLOOKUP(Tabla1[[#This Row],[NIC]],'R.V.'!B:B,'R.V.'!G:G)</f>
        <v>CALLE 5 CRA 3A 35</v>
      </c>
      <c r="AR451" t="str">
        <f>_xlfn.XLOOKUP(Tabla1[[#This Row],[NIC]],'R.V.'!B:B,'R.V.'!E:E)</f>
        <v>PROPIOS</v>
      </c>
      <c r="AS451" t="str">
        <f>VLOOKUP(Tabla1[[#This Row],[NIC]],'R.V.'!B:D,3,0)</f>
        <v>LOC    05 CENTRO DE SERVICIOS MI JAGUA</v>
      </c>
    </row>
    <row r="452" spans="1:45">
      <c r="A452">
        <v>1392818</v>
      </c>
      <c r="B452" s="10">
        <v>46111</v>
      </c>
      <c r="C452" t="s">
        <v>798</v>
      </c>
      <c r="D452" t="s">
        <v>798</v>
      </c>
      <c r="E452" t="s">
        <v>799</v>
      </c>
      <c r="F452">
        <v>1392818</v>
      </c>
      <c r="G452">
        <v>1392818017</v>
      </c>
      <c r="H452">
        <v>36183919</v>
      </c>
      <c r="I452">
        <v>16648</v>
      </c>
      <c r="J452">
        <v>3110</v>
      </c>
      <c r="K452">
        <v>72</v>
      </c>
      <c r="L452">
        <v>390</v>
      </c>
      <c r="M452" s="10">
        <v>46098</v>
      </c>
      <c r="N452" t="s">
        <v>86</v>
      </c>
      <c r="O452" t="s">
        <v>87</v>
      </c>
      <c r="P452" s="103">
        <v>0</v>
      </c>
      <c r="Q452">
        <v>0</v>
      </c>
      <c r="R452">
        <v>0</v>
      </c>
      <c r="S452" t="s">
        <v>88</v>
      </c>
      <c r="T452" t="s">
        <v>801</v>
      </c>
      <c r="V452" t="s">
        <v>298</v>
      </c>
      <c r="W452" t="s">
        <v>91</v>
      </c>
      <c r="X452" t="s">
        <v>130</v>
      </c>
      <c r="Y452" t="s">
        <v>93</v>
      </c>
      <c r="Z452">
        <v>31</v>
      </c>
      <c r="AA452" t="s">
        <v>20</v>
      </c>
      <c r="AB452">
        <v>91</v>
      </c>
      <c r="AC452" t="s">
        <v>90</v>
      </c>
      <c r="AD452" t="s">
        <v>14</v>
      </c>
      <c r="AE452" t="s">
        <v>14</v>
      </c>
      <c r="AF452" t="s">
        <v>94</v>
      </c>
      <c r="AG452" t="s">
        <v>122</v>
      </c>
      <c r="AH452" t="s">
        <v>141</v>
      </c>
      <c r="AI452" s="10">
        <v>46067</v>
      </c>
      <c r="AJ452" t="s">
        <v>271</v>
      </c>
      <c r="AK452" s="103">
        <v>17800</v>
      </c>
      <c r="AL452" t="e">
        <v>#N/A</v>
      </c>
      <c r="AM452" t="e">
        <v>#N/A</v>
      </c>
      <c r="AN452" t="s">
        <v>5224</v>
      </c>
      <c r="AO452">
        <f>_xlfn.XLOOKUP(Tabla1[[#This Row],[NIC]],'R.V.'!B:B,'R.V.'!I:I)</f>
        <v>0</v>
      </c>
      <c r="AP452" t="str">
        <f>_xlfn.XLOOKUP(Tabla1[[#This Row],[NIC]],'R.V.'!B:B,'R.V.'!A:A)</f>
        <v>Anyela Maria Gutierrez Ochoa</v>
      </c>
      <c r="AQ452" t="str">
        <f>_xlfn.XLOOKUP(Tabla1[[#This Row],[NIC]],'R.V.'!B:B,'R.V.'!G:G)</f>
        <v>CALLE 5 CRA 3A 35</v>
      </c>
      <c r="AR452" t="str">
        <f>_xlfn.XLOOKUP(Tabla1[[#This Row],[NIC]],'R.V.'!B:B,'R.V.'!E:E)</f>
        <v>PROPIOS</v>
      </c>
      <c r="AS452" t="str">
        <f>VLOOKUP(Tabla1[[#This Row],[NIC]],'R.V.'!B:D,3,0)</f>
        <v xml:space="preserve">LOC    06 CENTRO DE SERVICIOS MI JAGUA </v>
      </c>
    </row>
    <row r="453" spans="1:45">
      <c r="A453">
        <v>1392820</v>
      </c>
      <c r="B453" s="10">
        <v>46111</v>
      </c>
      <c r="C453" t="s">
        <v>798</v>
      </c>
      <c r="D453" t="s">
        <v>798</v>
      </c>
      <c r="E453" t="s">
        <v>799</v>
      </c>
      <c r="F453">
        <v>1392820</v>
      </c>
      <c r="G453">
        <v>1392820017</v>
      </c>
      <c r="H453">
        <v>36183919</v>
      </c>
      <c r="I453">
        <v>16650</v>
      </c>
      <c r="J453">
        <v>3110</v>
      </c>
      <c r="K453">
        <v>72</v>
      </c>
      <c r="L453">
        <v>390</v>
      </c>
      <c r="M453" s="10">
        <v>46098</v>
      </c>
      <c r="N453" t="s">
        <v>86</v>
      </c>
      <c r="O453" t="s">
        <v>87</v>
      </c>
      <c r="P453" s="103">
        <v>0</v>
      </c>
      <c r="Q453">
        <v>0</v>
      </c>
      <c r="R453">
        <v>0</v>
      </c>
      <c r="S453" t="s">
        <v>88</v>
      </c>
      <c r="T453" t="s">
        <v>801</v>
      </c>
      <c r="V453" t="s">
        <v>298</v>
      </c>
      <c r="W453" t="s">
        <v>91</v>
      </c>
      <c r="X453" t="s">
        <v>130</v>
      </c>
      <c r="Y453" t="s">
        <v>93</v>
      </c>
      <c r="Z453">
        <v>31</v>
      </c>
      <c r="AA453" t="s">
        <v>20</v>
      </c>
      <c r="AB453">
        <v>91</v>
      </c>
      <c r="AC453" t="s">
        <v>90</v>
      </c>
      <c r="AD453" t="s">
        <v>14</v>
      </c>
      <c r="AE453" t="s">
        <v>14</v>
      </c>
      <c r="AF453" t="s">
        <v>94</v>
      </c>
      <c r="AG453" t="s">
        <v>122</v>
      </c>
      <c r="AH453" t="s">
        <v>141</v>
      </c>
      <c r="AI453" s="10">
        <v>46067</v>
      </c>
      <c r="AJ453" t="s">
        <v>271</v>
      </c>
      <c r="AK453" s="103">
        <v>56790</v>
      </c>
      <c r="AL453" t="e">
        <v>#N/A</v>
      </c>
      <c r="AM453" t="e">
        <v>#N/A</v>
      </c>
      <c r="AN453" t="s">
        <v>5224</v>
      </c>
      <c r="AO453">
        <f>_xlfn.XLOOKUP(Tabla1[[#This Row],[NIC]],'R.V.'!B:B,'R.V.'!I:I)</f>
        <v>0</v>
      </c>
      <c r="AP453" t="str">
        <f>_xlfn.XLOOKUP(Tabla1[[#This Row],[NIC]],'R.V.'!B:B,'R.V.'!A:A)</f>
        <v>Anyela Maria Gutierrez Ochoa</v>
      </c>
      <c r="AQ453" t="str">
        <f>_xlfn.XLOOKUP(Tabla1[[#This Row],[NIC]],'R.V.'!B:B,'R.V.'!G:G)</f>
        <v>CALLE 5 CRA 3A 35</v>
      </c>
      <c r="AR453" t="str">
        <f>_xlfn.XLOOKUP(Tabla1[[#This Row],[NIC]],'R.V.'!B:B,'R.V.'!E:E)</f>
        <v>PROPIOS</v>
      </c>
      <c r="AS453" t="str">
        <f>VLOOKUP(Tabla1[[#This Row],[NIC]],'R.V.'!B:D,3,0)</f>
        <v>LOC    07 CENTRO DE SERVICIOS MI JAGUA</v>
      </c>
    </row>
    <row r="454" spans="1:45">
      <c r="A454">
        <v>1392822</v>
      </c>
      <c r="B454" s="10">
        <v>46111</v>
      </c>
      <c r="C454" t="s">
        <v>798</v>
      </c>
      <c r="D454" t="s">
        <v>798</v>
      </c>
      <c r="E454" t="s">
        <v>799</v>
      </c>
      <c r="F454">
        <v>1392822</v>
      </c>
      <c r="G454">
        <v>1392822017</v>
      </c>
      <c r="H454">
        <v>36183919</v>
      </c>
      <c r="I454">
        <v>16651</v>
      </c>
      <c r="J454">
        <v>3110</v>
      </c>
      <c r="K454">
        <v>72</v>
      </c>
      <c r="L454">
        <v>390</v>
      </c>
      <c r="M454" s="10">
        <v>46098</v>
      </c>
      <c r="N454" t="s">
        <v>86</v>
      </c>
      <c r="O454" t="s">
        <v>87</v>
      </c>
      <c r="P454" s="103">
        <v>0</v>
      </c>
      <c r="Q454">
        <v>0</v>
      </c>
      <c r="R454">
        <v>0</v>
      </c>
      <c r="S454" t="s">
        <v>88</v>
      </c>
      <c r="T454" t="s">
        <v>801</v>
      </c>
      <c r="V454" t="s">
        <v>298</v>
      </c>
      <c r="W454" t="s">
        <v>91</v>
      </c>
      <c r="X454" t="s">
        <v>130</v>
      </c>
      <c r="Y454" t="s">
        <v>93</v>
      </c>
      <c r="Z454">
        <v>31</v>
      </c>
      <c r="AA454" t="s">
        <v>20</v>
      </c>
      <c r="AB454">
        <v>91</v>
      </c>
      <c r="AC454" t="s">
        <v>90</v>
      </c>
      <c r="AD454" t="s">
        <v>14</v>
      </c>
      <c r="AE454" t="s">
        <v>14</v>
      </c>
      <c r="AF454" t="s">
        <v>94</v>
      </c>
      <c r="AG454" t="s">
        <v>122</v>
      </c>
      <c r="AH454" t="s">
        <v>141</v>
      </c>
      <c r="AI454" s="10">
        <v>46067</v>
      </c>
      <c r="AJ454" t="s">
        <v>271</v>
      </c>
      <c r="AK454" s="103">
        <v>0</v>
      </c>
      <c r="AL454" t="e">
        <v>#N/A</v>
      </c>
      <c r="AM454" t="e">
        <v>#N/A</v>
      </c>
      <c r="AN454" t="s">
        <v>5224</v>
      </c>
      <c r="AO454">
        <f>_xlfn.XLOOKUP(Tabla1[[#This Row],[NIC]],'R.V.'!B:B,'R.V.'!I:I)</f>
        <v>0</v>
      </c>
      <c r="AP454" t="str">
        <f>_xlfn.XLOOKUP(Tabla1[[#This Row],[NIC]],'R.V.'!B:B,'R.V.'!A:A)</f>
        <v>Anyela Maria Gutierrez Ochoa</v>
      </c>
      <c r="AQ454" t="str">
        <f>_xlfn.XLOOKUP(Tabla1[[#This Row],[NIC]],'R.V.'!B:B,'R.V.'!G:G)</f>
        <v>CALLE 5 CRA 3A 35</v>
      </c>
      <c r="AR454" t="str">
        <f>_xlfn.XLOOKUP(Tabla1[[#This Row],[NIC]],'R.V.'!B:B,'R.V.'!E:E)</f>
        <v>PROPIOS</v>
      </c>
      <c r="AS454" t="str">
        <f>VLOOKUP(Tabla1[[#This Row],[NIC]],'R.V.'!B:D,3,0)</f>
        <v xml:space="preserve"> LOC    08 CENTRO DE SERVICIOS MI JAGUA</v>
      </c>
    </row>
    <row r="455" spans="1:45">
      <c r="A455">
        <v>1392824</v>
      </c>
      <c r="B455" s="10">
        <v>46111</v>
      </c>
      <c r="C455" t="s">
        <v>798</v>
      </c>
      <c r="D455" t="s">
        <v>798</v>
      </c>
      <c r="E455" t="s">
        <v>799</v>
      </c>
      <c r="F455">
        <v>1392824</v>
      </c>
      <c r="G455">
        <v>1392824017</v>
      </c>
      <c r="H455">
        <v>36183919</v>
      </c>
      <c r="I455">
        <v>16652</v>
      </c>
      <c r="J455">
        <v>3110</v>
      </c>
      <c r="K455">
        <v>72</v>
      </c>
      <c r="L455">
        <v>390</v>
      </c>
      <c r="M455" s="10">
        <v>46098</v>
      </c>
      <c r="N455" t="s">
        <v>86</v>
      </c>
      <c r="O455" t="s">
        <v>87</v>
      </c>
      <c r="P455" s="103">
        <v>6730</v>
      </c>
      <c r="Q455">
        <v>6</v>
      </c>
      <c r="R455">
        <v>6357.48</v>
      </c>
      <c r="S455" t="s">
        <v>88</v>
      </c>
      <c r="T455" t="s">
        <v>801</v>
      </c>
      <c r="U455">
        <v>46121</v>
      </c>
      <c r="V455" t="s">
        <v>298</v>
      </c>
      <c r="W455" t="s">
        <v>91</v>
      </c>
      <c r="X455" t="s">
        <v>130</v>
      </c>
      <c r="Y455" t="s">
        <v>93</v>
      </c>
      <c r="Z455">
        <v>31</v>
      </c>
      <c r="AA455" t="s">
        <v>20</v>
      </c>
      <c r="AB455">
        <v>91</v>
      </c>
      <c r="AC455" t="s">
        <v>90</v>
      </c>
      <c r="AD455" t="s">
        <v>14</v>
      </c>
      <c r="AE455" t="s">
        <v>14</v>
      </c>
      <c r="AF455" t="s">
        <v>94</v>
      </c>
      <c r="AG455" t="s">
        <v>122</v>
      </c>
      <c r="AH455" t="s">
        <v>141</v>
      </c>
      <c r="AI455" s="10">
        <v>46067</v>
      </c>
      <c r="AJ455" t="s">
        <v>271</v>
      </c>
      <c r="AK455" s="103">
        <v>121010</v>
      </c>
      <c r="AL455" t="e">
        <v>#N/A</v>
      </c>
      <c r="AM455" t="e">
        <v>#N/A</v>
      </c>
      <c r="AN455" t="s">
        <v>5224</v>
      </c>
      <c r="AO455">
        <f>_xlfn.XLOOKUP(Tabla1[[#This Row],[NIC]],'R.V.'!B:B,'R.V.'!I:I)</f>
        <v>0</v>
      </c>
      <c r="AP455" t="str">
        <f>_xlfn.XLOOKUP(Tabla1[[#This Row],[NIC]],'R.V.'!B:B,'R.V.'!A:A)</f>
        <v>Anyela Maria Gutierrez Ochoa</v>
      </c>
      <c r="AQ455" t="str">
        <f>_xlfn.XLOOKUP(Tabla1[[#This Row],[NIC]],'R.V.'!B:B,'R.V.'!G:G)</f>
        <v>CALLE 5 CRA 3A 35</v>
      </c>
      <c r="AR455" t="str">
        <f>_xlfn.XLOOKUP(Tabla1[[#This Row],[NIC]],'R.V.'!B:B,'R.V.'!E:E)</f>
        <v>PROPIOS</v>
      </c>
      <c r="AS455" t="str">
        <f>VLOOKUP(Tabla1[[#This Row],[NIC]],'R.V.'!B:D,3,0)</f>
        <v>LOC    04 CENTRO DE SERVICIOS MI JAGUA</v>
      </c>
    </row>
    <row r="456" spans="1:45">
      <c r="A456">
        <v>1392827</v>
      </c>
      <c r="B456" s="10">
        <v>46111</v>
      </c>
      <c r="C456" t="s">
        <v>798</v>
      </c>
      <c r="D456" t="s">
        <v>798</v>
      </c>
      <c r="E456" t="s">
        <v>799</v>
      </c>
      <c r="F456">
        <v>1392827</v>
      </c>
      <c r="G456">
        <v>1392827017</v>
      </c>
      <c r="H456">
        <v>36183919</v>
      </c>
      <c r="I456">
        <v>16653</v>
      </c>
      <c r="J456">
        <v>3110</v>
      </c>
      <c r="K456">
        <v>72</v>
      </c>
      <c r="L456">
        <v>390</v>
      </c>
      <c r="M456" s="10">
        <v>46098</v>
      </c>
      <c r="N456" t="s">
        <v>86</v>
      </c>
      <c r="O456" t="s">
        <v>87</v>
      </c>
      <c r="P456" s="103">
        <v>0</v>
      </c>
      <c r="Q456">
        <v>0</v>
      </c>
      <c r="R456">
        <v>0</v>
      </c>
      <c r="S456" t="s">
        <v>88</v>
      </c>
      <c r="T456" t="s">
        <v>801</v>
      </c>
      <c r="V456" t="s">
        <v>298</v>
      </c>
      <c r="W456" t="s">
        <v>91</v>
      </c>
      <c r="X456" t="s">
        <v>130</v>
      </c>
      <c r="Y456" t="s">
        <v>93</v>
      </c>
      <c r="Z456">
        <v>31</v>
      </c>
      <c r="AA456" t="s">
        <v>20</v>
      </c>
      <c r="AB456">
        <v>91</v>
      </c>
      <c r="AC456" t="s">
        <v>90</v>
      </c>
      <c r="AD456" t="s">
        <v>14</v>
      </c>
      <c r="AE456" t="s">
        <v>14</v>
      </c>
      <c r="AF456" t="s">
        <v>94</v>
      </c>
      <c r="AG456" t="s">
        <v>122</v>
      </c>
      <c r="AH456" t="s">
        <v>141</v>
      </c>
      <c r="AI456" s="10">
        <v>46067</v>
      </c>
      <c r="AJ456" t="s">
        <v>271</v>
      </c>
      <c r="AK456" s="103">
        <v>22860</v>
      </c>
      <c r="AL456" t="e">
        <v>#N/A</v>
      </c>
      <c r="AM456" t="e">
        <v>#N/A</v>
      </c>
      <c r="AN456" t="s">
        <v>5224</v>
      </c>
      <c r="AO456">
        <f>_xlfn.XLOOKUP(Tabla1[[#This Row],[NIC]],'R.V.'!B:B,'R.V.'!I:I)</f>
        <v>0</v>
      </c>
      <c r="AP456" t="str">
        <f>_xlfn.XLOOKUP(Tabla1[[#This Row],[NIC]],'R.V.'!B:B,'R.V.'!A:A)</f>
        <v>Anyela Maria Gutierrez Ochoa</v>
      </c>
      <c r="AQ456" t="str">
        <f>_xlfn.XLOOKUP(Tabla1[[#This Row],[NIC]],'R.V.'!B:B,'R.V.'!G:G)</f>
        <v>CALLE 5 CRA 3A 35</v>
      </c>
      <c r="AR456" t="str">
        <f>_xlfn.XLOOKUP(Tabla1[[#This Row],[NIC]],'R.V.'!B:B,'R.V.'!E:E)</f>
        <v>PROPIOS</v>
      </c>
      <c r="AS456" t="str">
        <f>VLOOKUP(Tabla1[[#This Row],[NIC]],'R.V.'!B:D,3,0)</f>
        <v>LOC    10 CENTRO DE SERVICIOS MI JAGUA</v>
      </c>
    </row>
    <row r="457" spans="1:45">
      <c r="A457">
        <v>1392830</v>
      </c>
      <c r="B457" s="10">
        <v>46111</v>
      </c>
      <c r="C457" t="s">
        <v>798</v>
      </c>
      <c r="D457" t="s">
        <v>798</v>
      </c>
      <c r="E457" t="s">
        <v>799</v>
      </c>
      <c r="F457">
        <v>1392830</v>
      </c>
      <c r="G457">
        <v>1392830017</v>
      </c>
      <c r="H457">
        <v>36183919</v>
      </c>
      <c r="I457">
        <v>16654</v>
      </c>
      <c r="J457">
        <v>3110</v>
      </c>
      <c r="K457">
        <v>72</v>
      </c>
      <c r="L457">
        <v>390</v>
      </c>
      <c r="M457" s="10">
        <v>46098</v>
      </c>
      <c r="N457" t="s">
        <v>86</v>
      </c>
      <c r="O457" t="s">
        <v>87</v>
      </c>
      <c r="P457" s="103">
        <v>0</v>
      </c>
      <c r="Q457">
        <v>0</v>
      </c>
      <c r="R457">
        <v>0</v>
      </c>
      <c r="S457" t="s">
        <v>88</v>
      </c>
      <c r="T457" t="s">
        <v>801</v>
      </c>
      <c r="V457" t="s">
        <v>298</v>
      </c>
      <c r="W457" t="s">
        <v>91</v>
      </c>
      <c r="X457" t="s">
        <v>130</v>
      </c>
      <c r="Y457" t="s">
        <v>93</v>
      </c>
      <c r="Z457">
        <v>31</v>
      </c>
      <c r="AA457" t="s">
        <v>20</v>
      </c>
      <c r="AB457">
        <v>91</v>
      </c>
      <c r="AC457" t="s">
        <v>90</v>
      </c>
      <c r="AD457" t="s">
        <v>14</v>
      </c>
      <c r="AE457" t="s">
        <v>14</v>
      </c>
      <c r="AF457" t="s">
        <v>94</v>
      </c>
      <c r="AG457" t="s">
        <v>122</v>
      </c>
      <c r="AH457" t="s">
        <v>141</v>
      </c>
      <c r="AI457" s="10">
        <v>46067</v>
      </c>
      <c r="AJ457" t="s">
        <v>271</v>
      </c>
      <c r="AK457" s="103">
        <v>92920</v>
      </c>
      <c r="AL457" t="e">
        <v>#N/A</v>
      </c>
      <c r="AM457" t="e">
        <v>#N/A</v>
      </c>
      <c r="AN457" t="s">
        <v>5224</v>
      </c>
      <c r="AO457">
        <f>_xlfn.XLOOKUP(Tabla1[[#This Row],[NIC]],'R.V.'!B:B,'R.V.'!I:I)</f>
        <v>0</v>
      </c>
      <c r="AP457" t="str">
        <f>_xlfn.XLOOKUP(Tabla1[[#This Row],[NIC]],'R.V.'!B:B,'R.V.'!A:A)</f>
        <v>Anyela Maria Gutierrez Ochoa</v>
      </c>
      <c r="AQ457" t="str">
        <f>_xlfn.XLOOKUP(Tabla1[[#This Row],[NIC]],'R.V.'!B:B,'R.V.'!G:G)</f>
        <v>CALLE 5 CRA 3A 35</v>
      </c>
      <c r="AR457" t="str">
        <f>_xlfn.XLOOKUP(Tabla1[[#This Row],[NIC]],'R.V.'!B:B,'R.V.'!E:E)</f>
        <v>PROPIOS</v>
      </c>
      <c r="AS457" t="str">
        <f>VLOOKUP(Tabla1[[#This Row],[NIC]],'R.V.'!B:D,3,0)</f>
        <v xml:space="preserve"> LOC    11 CENTRO DE SERVICIOS MI JAGUA</v>
      </c>
    </row>
    <row r="458" spans="1:45">
      <c r="A458">
        <v>1392832</v>
      </c>
      <c r="B458" s="10">
        <v>46111</v>
      </c>
      <c r="C458" t="s">
        <v>798</v>
      </c>
      <c r="D458" t="s">
        <v>798</v>
      </c>
      <c r="E458" t="s">
        <v>799</v>
      </c>
      <c r="F458">
        <v>1392832</v>
      </c>
      <c r="G458">
        <v>1392832017</v>
      </c>
      <c r="H458">
        <v>36183919</v>
      </c>
      <c r="I458">
        <v>16658</v>
      </c>
      <c r="J458">
        <v>3110</v>
      </c>
      <c r="K458">
        <v>72</v>
      </c>
      <c r="L458">
        <v>390</v>
      </c>
      <c r="M458" s="10">
        <v>46098</v>
      </c>
      <c r="N458" t="s">
        <v>86</v>
      </c>
      <c r="O458" t="s">
        <v>87</v>
      </c>
      <c r="P458" s="103">
        <v>90840</v>
      </c>
      <c r="Q458">
        <v>81</v>
      </c>
      <c r="R458">
        <v>85825.98</v>
      </c>
      <c r="S458" t="s">
        <v>88</v>
      </c>
      <c r="T458" t="s">
        <v>801</v>
      </c>
      <c r="U458">
        <v>46121</v>
      </c>
      <c r="V458" t="s">
        <v>298</v>
      </c>
      <c r="W458" t="s">
        <v>91</v>
      </c>
      <c r="X458" t="s">
        <v>130</v>
      </c>
      <c r="Y458" t="s">
        <v>93</v>
      </c>
      <c r="Z458">
        <v>31</v>
      </c>
      <c r="AA458" t="s">
        <v>20</v>
      </c>
      <c r="AB458">
        <v>91</v>
      </c>
      <c r="AC458" t="s">
        <v>90</v>
      </c>
      <c r="AD458" t="s">
        <v>14</v>
      </c>
      <c r="AE458" t="s">
        <v>14</v>
      </c>
      <c r="AF458" t="s">
        <v>94</v>
      </c>
      <c r="AG458" t="s">
        <v>122</v>
      </c>
      <c r="AH458" t="s">
        <v>141</v>
      </c>
      <c r="AI458" s="10">
        <v>46067</v>
      </c>
      <c r="AJ458" t="s">
        <v>271</v>
      </c>
      <c r="AK458" s="103">
        <v>2196570</v>
      </c>
      <c r="AL458" t="e">
        <v>#N/A</v>
      </c>
      <c r="AM458" t="e">
        <v>#N/A</v>
      </c>
      <c r="AN458" t="s">
        <v>5224</v>
      </c>
      <c r="AO458">
        <f>_xlfn.XLOOKUP(Tabla1[[#This Row],[NIC]],'R.V.'!B:B,'R.V.'!I:I)</f>
        <v>0</v>
      </c>
      <c r="AP458" t="str">
        <f>_xlfn.XLOOKUP(Tabla1[[#This Row],[NIC]],'R.V.'!B:B,'R.V.'!A:A)</f>
        <v>Anyela Maria Gutierrez Ochoa</v>
      </c>
      <c r="AQ458" t="str">
        <f>_xlfn.XLOOKUP(Tabla1[[#This Row],[NIC]],'R.V.'!B:B,'R.V.'!G:G)</f>
        <v>CALLE 5 CRA 3A 35</v>
      </c>
      <c r="AR458" t="str">
        <f>_xlfn.XLOOKUP(Tabla1[[#This Row],[NIC]],'R.V.'!B:B,'R.V.'!E:E)</f>
        <v>PROPIOS</v>
      </c>
      <c r="AS458" t="str">
        <f>VLOOKUP(Tabla1[[#This Row],[NIC]],'R.V.'!B:D,3,0)</f>
        <v xml:space="preserve"> LOC    12 CENTRO DE SERVICIOS MI JAGUA</v>
      </c>
    </row>
    <row r="459" spans="1:45">
      <c r="A459">
        <v>1392834</v>
      </c>
      <c r="B459" s="10">
        <v>46111</v>
      </c>
      <c r="C459" t="s">
        <v>798</v>
      </c>
      <c r="D459" t="s">
        <v>798</v>
      </c>
      <c r="E459" t="s">
        <v>799</v>
      </c>
      <c r="F459">
        <v>1392834</v>
      </c>
      <c r="G459">
        <v>1392834017</v>
      </c>
      <c r="H459">
        <v>36183919</v>
      </c>
      <c r="I459">
        <v>16659</v>
      </c>
      <c r="J459">
        <v>3110</v>
      </c>
      <c r="K459">
        <v>72</v>
      </c>
      <c r="L459">
        <v>390</v>
      </c>
      <c r="M459" s="10">
        <v>46098</v>
      </c>
      <c r="N459" t="s">
        <v>86</v>
      </c>
      <c r="O459" t="s">
        <v>87</v>
      </c>
      <c r="P459" s="103">
        <v>0</v>
      </c>
      <c r="Q459">
        <v>0</v>
      </c>
      <c r="R459">
        <v>0</v>
      </c>
      <c r="S459" t="s">
        <v>88</v>
      </c>
      <c r="T459" t="s">
        <v>801</v>
      </c>
      <c r="V459" t="s">
        <v>298</v>
      </c>
      <c r="W459" t="s">
        <v>91</v>
      </c>
      <c r="X459" t="s">
        <v>130</v>
      </c>
      <c r="Y459" t="s">
        <v>93</v>
      </c>
      <c r="Z459">
        <v>31</v>
      </c>
      <c r="AA459" t="s">
        <v>20</v>
      </c>
      <c r="AB459">
        <v>91</v>
      </c>
      <c r="AC459" t="s">
        <v>90</v>
      </c>
      <c r="AD459" t="s">
        <v>14</v>
      </c>
      <c r="AE459" t="s">
        <v>14</v>
      </c>
      <c r="AF459" t="s">
        <v>94</v>
      </c>
      <c r="AG459" t="s">
        <v>122</v>
      </c>
      <c r="AH459" t="s">
        <v>141</v>
      </c>
      <c r="AI459" s="10">
        <v>46067</v>
      </c>
      <c r="AJ459" t="s">
        <v>271</v>
      </c>
      <c r="AK459" s="103">
        <v>5510</v>
      </c>
      <c r="AL459" t="e">
        <v>#N/A</v>
      </c>
      <c r="AM459" t="e">
        <v>#N/A</v>
      </c>
      <c r="AN459" t="s">
        <v>5224</v>
      </c>
      <c r="AO459">
        <f>_xlfn.XLOOKUP(Tabla1[[#This Row],[NIC]],'R.V.'!B:B,'R.V.'!I:I)</f>
        <v>0</v>
      </c>
      <c r="AP459" t="str">
        <f>_xlfn.XLOOKUP(Tabla1[[#This Row],[NIC]],'R.V.'!B:B,'R.V.'!A:A)</f>
        <v>Anyela Maria Gutierrez Ochoa</v>
      </c>
      <c r="AQ459" t="str">
        <f>_xlfn.XLOOKUP(Tabla1[[#This Row],[NIC]],'R.V.'!B:B,'R.V.'!G:G)</f>
        <v>CALLE 5 CRA 3A 35</v>
      </c>
      <c r="AR459" t="str">
        <f>_xlfn.XLOOKUP(Tabla1[[#This Row],[NIC]],'R.V.'!B:B,'R.V.'!E:E)</f>
        <v>PROPIOS</v>
      </c>
      <c r="AS459" t="str">
        <f>VLOOKUP(Tabla1[[#This Row],[NIC]],'R.V.'!B:D,3,0)</f>
        <v>LOC    13 CENTRO DE SERVICIOS MI JAGUA</v>
      </c>
    </row>
    <row r="460" spans="1:45">
      <c r="A460">
        <v>1392837</v>
      </c>
      <c r="B460" s="10">
        <v>46111</v>
      </c>
      <c r="C460" t="s">
        <v>798</v>
      </c>
      <c r="D460" t="s">
        <v>798</v>
      </c>
      <c r="E460" t="s">
        <v>799</v>
      </c>
      <c r="F460">
        <v>1392837</v>
      </c>
      <c r="G460">
        <v>1392837017</v>
      </c>
      <c r="H460">
        <v>36183919</v>
      </c>
      <c r="I460">
        <v>16663</v>
      </c>
      <c r="J460">
        <v>3110</v>
      </c>
      <c r="K460">
        <v>72</v>
      </c>
      <c r="L460">
        <v>390</v>
      </c>
      <c r="M460" s="10">
        <v>46098</v>
      </c>
      <c r="N460" t="s">
        <v>86</v>
      </c>
      <c r="O460" t="s">
        <v>87</v>
      </c>
      <c r="P460" s="103">
        <v>1650120</v>
      </c>
      <c r="Q460">
        <v>1460</v>
      </c>
      <c r="R460">
        <v>1546986.8</v>
      </c>
      <c r="S460" t="s">
        <v>88</v>
      </c>
      <c r="T460" t="s">
        <v>801</v>
      </c>
      <c r="U460">
        <v>46121</v>
      </c>
      <c r="V460" t="s">
        <v>298</v>
      </c>
      <c r="W460" t="s">
        <v>91</v>
      </c>
      <c r="X460" t="s">
        <v>130</v>
      </c>
      <c r="Y460" t="s">
        <v>93</v>
      </c>
      <c r="Z460">
        <v>31</v>
      </c>
      <c r="AA460" t="s">
        <v>20</v>
      </c>
      <c r="AB460">
        <v>91</v>
      </c>
      <c r="AC460" t="s">
        <v>90</v>
      </c>
      <c r="AD460" t="s">
        <v>14</v>
      </c>
      <c r="AE460" t="s">
        <v>14</v>
      </c>
      <c r="AF460" t="s">
        <v>94</v>
      </c>
      <c r="AG460" t="s">
        <v>122</v>
      </c>
      <c r="AH460" t="s">
        <v>141</v>
      </c>
      <c r="AI460" s="10">
        <v>46067</v>
      </c>
      <c r="AJ460" t="s">
        <v>271</v>
      </c>
      <c r="AK460" s="103">
        <v>22037980</v>
      </c>
      <c r="AL460" t="e">
        <v>#N/A</v>
      </c>
      <c r="AM460" t="e">
        <v>#N/A</v>
      </c>
      <c r="AN460" t="s">
        <v>5224</v>
      </c>
      <c r="AO460">
        <f>_xlfn.XLOOKUP(Tabla1[[#This Row],[NIC]],'R.V.'!B:B,'R.V.'!I:I)</f>
        <v>0</v>
      </c>
      <c r="AP460" t="str">
        <f>_xlfn.XLOOKUP(Tabla1[[#This Row],[NIC]],'R.V.'!B:B,'R.V.'!A:A)</f>
        <v>Anyela Maria Gutierrez Ochoa</v>
      </c>
      <c r="AQ460" t="str">
        <f>_xlfn.XLOOKUP(Tabla1[[#This Row],[NIC]],'R.V.'!B:B,'R.V.'!G:G)</f>
        <v>CALLE 5 CRA 3A 35</v>
      </c>
      <c r="AR460" t="str">
        <f>_xlfn.XLOOKUP(Tabla1[[#This Row],[NIC]],'R.V.'!B:B,'R.V.'!E:E)</f>
        <v>PROPIOS</v>
      </c>
      <c r="AS460" t="str">
        <f>VLOOKUP(Tabla1[[#This Row],[NIC]],'R.V.'!B:D,3,0)</f>
        <v>LOC    14 CENTRO DE SERVICIOS MI JAGUA</v>
      </c>
    </row>
    <row r="461" spans="1:45">
      <c r="A461">
        <v>1392839</v>
      </c>
      <c r="B461" s="10">
        <v>46111</v>
      </c>
      <c r="C461" t="s">
        <v>798</v>
      </c>
      <c r="D461" t="s">
        <v>798</v>
      </c>
      <c r="E461" t="s">
        <v>799</v>
      </c>
      <c r="F461">
        <v>1392839</v>
      </c>
      <c r="G461">
        <v>1392839017</v>
      </c>
      <c r="H461">
        <v>36183919</v>
      </c>
      <c r="I461">
        <v>16672</v>
      </c>
      <c r="J461">
        <v>3110</v>
      </c>
      <c r="K461">
        <v>72</v>
      </c>
      <c r="L461">
        <v>390</v>
      </c>
      <c r="M461" s="10">
        <v>46098</v>
      </c>
      <c r="N461" t="s">
        <v>86</v>
      </c>
      <c r="O461" t="s">
        <v>87</v>
      </c>
      <c r="P461" s="103">
        <v>0</v>
      </c>
      <c r="Q461">
        <v>0</v>
      </c>
      <c r="R461">
        <v>0</v>
      </c>
      <c r="S461" t="s">
        <v>88</v>
      </c>
      <c r="T461" t="s">
        <v>801</v>
      </c>
      <c r="V461" t="s">
        <v>298</v>
      </c>
      <c r="W461" t="s">
        <v>91</v>
      </c>
      <c r="X461" t="s">
        <v>130</v>
      </c>
      <c r="Y461" t="s">
        <v>93</v>
      </c>
      <c r="Z461">
        <v>31</v>
      </c>
      <c r="AA461" t="s">
        <v>20</v>
      </c>
      <c r="AB461">
        <v>91</v>
      </c>
      <c r="AC461" t="s">
        <v>90</v>
      </c>
      <c r="AD461" t="s">
        <v>14</v>
      </c>
      <c r="AE461" t="s">
        <v>14</v>
      </c>
      <c r="AF461" t="s">
        <v>94</v>
      </c>
      <c r="AG461" t="s">
        <v>122</v>
      </c>
      <c r="AH461" t="s">
        <v>141</v>
      </c>
      <c r="AI461" s="10">
        <v>46067</v>
      </c>
      <c r="AJ461" t="s">
        <v>271</v>
      </c>
      <c r="AK461" s="103">
        <v>30490</v>
      </c>
      <c r="AL461" t="e">
        <v>#N/A</v>
      </c>
      <c r="AM461" t="e">
        <v>#N/A</v>
      </c>
      <c r="AN461" t="s">
        <v>5224</v>
      </c>
      <c r="AO461">
        <f>_xlfn.XLOOKUP(Tabla1[[#This Row],[NIC]],'R.V.'!B:B,'R.V.'!I:I)</f>
        <v>0</v>
      </c>
      <c r="AP461" t="str">
        <f>_xlfn.XLOOKUP(Tabla1[[#This Row],[NIC]],'R.V.'!B:B,'R.V.'!A:A)</f>
        <v>Anyela Maria Gutierrez Ochoa</v>
      </c>
      <c r="AQ461" t="str">
        <f>_xlfn.XLOOKUP(Tabla1[[#This Row],[NIC]],'R.V.'!B:B,'R.V.'!G:G)</f>
        <v>CALLE 5 CRA 3A 35</v>
      </c>
      <c r="AR461" t="str">
        <f>_xlfn.XLOOKUP(Tabla1[[#This Row],[NIC]],'R.V.'!B:B,'R.V.'!E:E)</f>
        <v>PROPIOS</v>
      </c>
      <c r="AS461" t="str">
        <f>VLOOKUP(Tabla1[[#This Row],[NIC]],'R.V.'!B:D,3,0)</f>
        <v>LOC    15 CENTRO DE SERVICIOS MI JAGUA</v>
      </c>
    </row>
    <row r="462" spans="1:45">
      <c r="A462">
        <v>1392842</v>
      </c>
      <c r="B462" s="10">
        <v>46111</v>
      </c>
      <c r="C462" t="s">
        <v>798</v>
      </c>
      <c r="D462" t="s">
        <v>798</v>
      </c>
      <c r="E462" t="s">
        <v>799</v>
      </c>
      <c r="F462">
        <v>1392842</v>
      </c>
      <c r="G462">
        <v>1392842017</v>
      </c>
      <c r="H462">
        <v>36183919</v>
      </c>
      <c r="I462">
        <v>16675</v>
      </c>
      <c r="J462">
        <v>3110</v>
      </c>
      <c r="K462">
        <v>72</v>
      </c>
      <c r="L462">
        <v>390</v>
      </c>
      <c r="M462" s="10">
        <v>46098</v>
      </c>
      <c r="N462" t="s">
        <v>86</v>
      </c>
      <c r="O462" t="s">
        <v>87</v>
      </c>
      <c r="P462" s="103">
        <v>0</v>
      </c>
      <c r="Q462">
        <v>0</v>
      </c>
      <c r="R462">
        <v>0</v>
      </c>
      <c r="S462" t="s">
        <v>88</v>
      </c>
      <c r="T462" t="s">
        <v>801</v>
      </c>
      <c r="V462" t="s">
        <v>298</v>
      </c>
      <c r="W462" t="s">
        <v>91</v>
      </c>
      <c r="X462" t="s">
        <v>130</v>
      </c>
      <c r="Y462" t="s">
        <v>121</v>
      </c>
      <c r="Z462">
        <v>31</v>
      </c>
      <c r="AA462" t="s">
        <v>20</v>
      </c>
      <c r="AB462">
        <v>91</v>
      </c>
      <c r="AC462" t="s">
        <v>90</v>
      </c>
      <c r="AD462" t="s">
        <v>14</v>
      </c>
      <c r="AE462" t="s">
        <v>14</v>
      </c>
      <c r="AF462" t="s">
        <v>94</v>
      </c>
      <c r="AG462" t="s">
        <v>122</v>
      </c>
      <c r="AH462" t="s">
        <v>141</v>
      </c>
      <c r="AI462" s="10">
        <v>46067</v>
      </c>
      <c r="AJ462" t="s">
        <v>271</v>
      </c>
      <c r="AK462" s="103">
        <v>52710</v>
      </c>
      <c r="AL462" t="e">
        <v>#N/A</v>
      </c>
      <c r="AM462" t="e">
        <v>#N/A</v>
      </c>
      <c r="AN462" t="s">
        <v>5224</v>
      </c>
      <c r="AO462">
        <f>_xlfn.XLOOKUP(Tabla1[[#This Row],[NIC]],'R.V.'!B:B,'R.V.'!I:I)</f>
        <v>0</v>
      </c>
      <c r="AP462" t="str">
        <f>_xlfn.XLOOKUP(Tabla1[[#This Row],[NIC]],'R.V.'!B:B,'R.V.'!A:A)</f>
        <v>Anyela Maria Gutierrez Ochoa</v>
      </c>
      <c r="AQ462" t="str">
        <f>_xlfn.XLOOKUP(Tabla1[[#This Row],[NIC]],'R.V.'!B:B,'R.V.'!G:G)</f>
        <v>CALLE 5 CRA 3A 35</v>
      </c>
      <c r="AR462" t="str">
        <f>_xlfn.XLOOKUP(Tabla1[[#This Row],[NIC]],'R.V.'!B:B,'R.V.'!E:E)</f>
        <v>PROPIOS</v>
      </c>
      <c r="AS462" t="str">
        <f>VLOOKUP(Tabla1[[#This Row],[NIC]],'R.V.'!B:D,3,0)</f>
        <v>LOC    16 CENTRO DE SERVICIOS MI JAGUA</v>
      </c>
    </row>
    <row r="463" spans="1:45">
      <c r="A463">
        <v>1392844</v>
      </c>
      <c r="B463" s="10">
        <v>46111</v>
      </c>
      <c r="C463" t="s">
        <v>798</v>
      </c>
      <c r="D463" t="s">
        <v>798</v>
      </c>
      <c r="E463" t="s">
        <v>799</v>
      </c>
      <c r="F463">
        <v>1392844</v>
      </c>
      <c r="G463">
        <v>1392844017</v>
      </c>
      <c r="H463">
        <v>36183919</v>
      </c>
      <c r="I463">
        <v>16677</v>
      </c>
      <c r="J463">
        <v>3110</v>
      </c>
      <c r="K463">
        <v>72</v>
      </c>
      <c r="L463">
        <v>390</v>
      </c>
      <c r="M463" s="10">
        <v>46098</v>
      </c>
      <c r="N463" t="s">
        <v>86</v>
      </c>
      <c r="O463" t="s">
        <v>87</v>
      </c>
      <c r="P463" s="103">
        <v>0</v>
      </c>
      <c r="Q463">
        <v>0</v>
      </c>
      <c r="R463">
        <v>0</v>
      </c>
      <c r="S463" t="s">
        <v>88</v>
      </c>
      <c r="T463" t="s">
        <v>801</v>
      </c>
      <c r="V463" t="s">
        <v>298</v>
      </c>
      <c r="W463" t="s">
        <v>91</v>
      </c>
      <c r="X463" t="s">
        <v>130</v>
      </c>
      <c r="Y463" t="s">
        <v>93</v>
      </c>
      <c r="Z463">
        <v>31</v>
      </c>
      <c r="AA463" t="s">
        <v>20</v>
      </c>
      <c r="AB463">
        <v>91</v>
      </c>
      <c r="AC463" t="s">
        <v>90</v>
      </c>
      <c r="AD463" t="s">
        <v>14</v>
      </c>
      <c r="AE463" t="s">
        <v>14</v>
      </c>
      <c r="AF463" t="s">
        <v>94</v>
      </c>
      <c r="AG463" t="s">
        <v>122</v>
      </c>
      <c r="AH463" t="s">
        <v>141</v>
      </c>
      <c r="AI463" s="10">
        <v>46067</v>
      </c>
      <c r="AJ463" t="s">
        <v>271</v>
      </c>
      <c r="AK463" s="103">
        <v>9950</v>
      </c>
      <c r="AL463" t="e">
        <v>#N/A</v>
      </c>
      <c r="AM463" t="e">
        <v>#N/A</v>
      </c>
      <c r="AN463" t="s">
        <v>5224</v>
      </c>
      <c r="AO463">
        <f>_xlfn.XLOOKUP(Tabla1[[#This Row],[NIC]],'R.V.'!B:B,'R.V.'!I:I)</f>
        <v>0</v>
      </c>
      <c r="AP463" t="str">
        <f>_xlfn.XLOOKUP(Tabla1[[#This Row],[NIC]],'R.V.'!B:B,'R.V.'!A:A)</f>
        <v>Anyela Maria Gutierrez Ochoa</v>
      </c>
      <c r="AQ463" t="str">
        <f>_xlfn.XLOOKUP(Tabla1[[#This Row],[NIC]],'R.V.'!B:B,'R.V.'!G:G)</f>
        <v>CALLE 5 CRA 3A 35</v>
      </c>
      <c r="AR463" t="str">
        <f>_xlfn.XLOOKUP(Tabla1[[#This Row],[NIC]],'R.V.'!B:B,'R.V.'!E:E)</f>
        <v>PROPIOS</v>
      </c>
      <c r="AS463" t="str">
        <f>VLOOKUP(Tabla1[[#This Row],[NIC]],'R.V.'!B:D,3,0)</f>
        <v>LOC    17 CENTRO DE SERVICIOS MI JAGUA</v>
      </c>
    </row>
    <row r="464" spans="1:45">
      <c r="A464">
        <v>1392847</v>
      </c>
      <c r="B464" s="10">
        <v>46111</v>
      </c>
      <c r="C464" t="s">
        <v>798</v>
      </c>
      <c r="D464" t="s">
        <v>798</v>
      </c>
      <c r="E464" t="s">
        <v>799</v>
      </c>
      <c r="F464">
        <v>1392847</v>
      </c>
      <c r="G464">
        <v>1392847017</v>
      </c>
      <c r="H464">
        <v>36183919</v>
      </c>
      <c r="I464">
        <v>16678</v>
      </c>
      <c r="J464">
        <v>3110</v>
      </c>
      <c r="K464">
        <v>72</v>
      </c>
      <c r="L464">
        <v>390</v>
      </c>
      <c r="M464" s="10">
        <v>46098</v>
      </c>
      <c r="N464" t="s">
        <v>86</v>
      </c>
      <c r="O464" t="s">
        <v>87</v>
      </c>
      <c r="P464" s="103">
        <v>0</v>
      </c>
      <c r="Q464">
        <v>0</v>
      </c>
      <c r="R464">
        <v>0</v>
      </c>
      <c r="S464" t="s">
        <v>88</v>
      </c>
      <c r="T464" t="s">
        <v>801</v>
      </c>
      <c r="V464" t="s">
        <v>298</v>
      </c>
      <c r="W464" t="s">
        <v>91</v>
      </c>
      <c r="X464" t="s">
        <v>130</v>
      </c>
      <c r="Y464" t="s">
        <v>93</v>
      </c>
      <c r="Z464">
        <v>31</v>
      </c>
      <c r="AA464" t="s">
        <v>20</v>
      </c>
      <c r="AB464">
        <v>91</v>
      </c>
      <c r="AC464" t="s">
        <v>90</v>
      </c>
      <c r="AD464" t="s">
        <v>14</v>
      </c>
      <c r="AE464" t="s">
        <v>14</v>
      </c>
      <c r="AF464" t="s">
        <v>94</v>
      </c>
      <c r="AG464" t="s">
        <v>122</v>
      </c>
      <c r="AH464" t="s">
        <v>141</v>
      </c>
      <c r="AI464" s="10">
        <v>46067</v>
      </c>
      <c r="AJ464" t="s">
        <v>271</v>
      </c>
      <c r="AK464" s="103">
        <v>7740</v>
      </c>
      <c r="AL464" t="e">
        <v>#N/A</v>
      </c>
      <c r="AM464" t="e">
        <v>#N/A</v>
      </c>
      <c r="AN464" t="s">
        <v>5224</v>
      </c>
      <c r="AO464">
        <f>_xlfn.XLOOKUP(Tabla1[[#This Row],[NIC]],'R.V.'!B:B,'R.V.'!I:I)</f>
        <v>0</v>
      </c>
      <c r="AP464" t="str">
        <f>_xlfn.XLOOKUP(Tabla1[[#This Row],[NIC]],'R.V.'!B:B,'R.V.'!A:A)</f>
        <v>Anyela Maria Gutierrez Ochoa</v>
      </c>
      <c r="AQ464" t="str">
        <f>_xlfn.XLOOKUP(Tabla1[[#This Row],[NIC]],'R.V.'!B:B,'R.V.'!G:G)</f>
        <v>CALLE 5 CRA 3A 35</v>
      </c>
      <c r="AR464" t="str">
        <f>_xlfn.XLOOKUP(Tabla1[[#This Row],[NIC]],'R.V.'!B:B,'R.V.'!E:E)</f>
        <v>PROPIOS</v>
      </c>
      <c r="AS464" t="str">
        <f>VLOOKUP(Tabla1[[#This Row],[NIC]],'R.V.'!B:D,3,0)</f>
        <v>LOC    18 CENTRO DE SERVICIOS MI JAGUA</v>
      </c>
    </row>
    <row r="465" spans="1:45">
      <c r="A465">
        <v>1392850</v>
      </c>
      <c r="B465" s="10">
        <v>46111</v>
      </c>
      <c r="C465" t="s">
        <v>798</v>
      </c>
      <c r="D465" t="s">
        <v>798</v>
      </c>
      <c r="E465" t="s">
        <v>799</v>
      </c>
      <c r="F465">
        <v>1392850</v>
      </c>
      <c r="G465">
        <v>1392850017</v>
      </c>
      <c r="H465">
        <v>36183919</v>
      </c>
      <c r="I465">
        <v>16679</v>
      </c>
      <c r="J465">
        <v>3110</v>
      </c>
      <c r="K465">
        <v>72</v>
      </c>
      <c r="L465">
        <v>390</v>
      </c>
      <c r="M465" s="10">
        <v>46098</v>
      </c>
      <c r="N465" t="s">
        <v>86</v>
      </c>
      <c r="O465" t="s">
        <v>87</v>
      </c>
      <c r="P465" s="103">
        <v>0</v>
      </c>
      <c r="Q465">
        <v>0</v>
      </c>
      <c r="R465">
        <v>0</v>
      </c>
      <c r="S465" t="s">
        <v>88</v>
      </c>
      <c r="T465" t="s">
        <v>801</v>
      </c>
      <c r="V465" t="s">
        <v>298</v>
      </c>
      <c r="W465" t="s">
        <v>91</v>
      </c>
      <c r="X465" t="s">
        <v>130</v>
      </c>
      <c r="Y465" t="s">
        <v>93</v>
      </c>
      <c r="Z465">
        <v>31</v>
      </c>
      <c r="AA465" t="s">
        <v>20</v>
      </c>
      <c r="AB465">
        <v>91</v>
      </c>
      <c r="AC465" t="s">
        <v>90</v>
      </c>
      <c r="AD465" t="s">
        <v>14</v>
      </c>
      <c r="AE465" t="s">
        <v>14</v>
      </c>
      <c r="AF465" t="s">
        <v>94</v>
      </c>
      <c r="AG465" t="s">
        <v>122</v>
      </c>
      <c r="AH465" t="s">
        <v>141</v>
      </c>
      <c r="AI465" s="10">
        <v>46067</v>
      </c>
      <c r="AJ465" t="s">
        <v>271</v>
      </c>
      <c r="AK465" s="103">
        <v>0</v>
      </c>
      <c r="AL465" t="e">
        <v>#N/A</v>
      </c>
      <c r="AM465" t="e">
        <v>#N/A</v>
      </c>
      <c r="AN465" t="s">
        <v>5224</v>
      </c>
      <c r="AO465">
        <f>_xlfn.XLOOKUP(Tabla1[[#This Row],[NIC]],'R.V.'!B:B,'R.V.'!I:I)</f>
        <v>0</v>
      </c>
      <c r="AP465" t="str">
        <f>_xlfn.XLOOKUP(Tabla1[[#This Row],[NIC]],'R.V.'!B:B,'R.V.'!A:A)</f>
        <v>Anyela Maria Gutierrez Ochoa</v>
      </c>
      <c r="AQ465" t="str">
        <f>_xlfn.XLOOKUP(Tabla1[[#This Row],[NIC]],'R.V.'!B:B,'R.V.'!G:G)</f>
        <v>CALLE 5 CRA 3A 35</v>
      </c>
      <c r="AR465" t="str">
        <f>_xlfn.XLOOKUP(Tabla1[[#This Row],[NIC]],'R.V.'!B:B,'R.V.'!E:E)</f>
        <v>PROPIOS</v>
      </c>
      <c r="AS465" t="str">
        <f>VLOOKUP(Tabla1[[#This Row],[NIC]],'R.V.'!B:D,3,0)</f>
        <v>LOC    19 CENTRO DE SERVICIOS MI JAGUA</v>
      </c>
    </row>
    <row r="466" spans="1:45">
      <c r="A466">
        <v>1392852</v>
      </c>
      <c r="B466" s="10">
        <v>46111</v>
      </c>
      <c r="C466" t="s">
        <v>798</v>
      </c>
      <c r="D466" t="s">
        <v>798</v>
      </c>
      <c r="E466" t="s">
        <v>799</v>
      </c>
      <c r="F466">
        <v>1392852</v>
      </c>
      <c r="G466">
        <v>1392852017</v>
      </c>
      <c r="H466">
        <v>36183919</v>
      </c>
      <c r="I466">
        <v>16682</v>
      </c>
      <c r="J466">
        <v>3110</v>
      </c>
      <c r="K466">
        <v>72</v>
      </c>
      <c r="L466">
        <v>390</v>
      </c>
      <c r="M466" s="10">
        <v>46098</v>
      </c>
      <c r="N466" t="s">
        <v>86</v>
      </c>
      <c r="O466" t="s">
        <v>87</v>
      </c>
      <c r="P466" s="103">
        <v>0</v>
      </c>
      <c r="Q466">
        <v>0</v>
      </c>
      <c r="R466">
        <v>0</v>
      </c>
      <c r="S466" t="s">
        <v>88</v>
      </c>
      <c r="T466" t="s">
        <v>801</v>
      </c>
      <c r="V466" t="s">
        <v>298</v>
      </c>
      <c r="W466" t="s">
        <v>91</v>
      </c>
      <c r="X466" t="s">
        <v>130</v>
      </c>
      <c r="Y466" t="s">
        <v>93</v>
      </c>
      <c r="Z466">
        <v>31</v>
      </c>
      <c r="AA466" t="s">
        <v>20</v>
      </c>
      <c r="AB466">
        <v>91</v>
      </c>
      <c r="AC466" t="s">
        <v>90</v>
      </c>
      <c r="AD466" t="s">
        <v>14</v>
      </c>
      <c r="AE466" t="s">
        <v>14</v>
      </c>
      <c r="AF466" t="s">
        <v>94</v>
      </c>
      <c r="AG466" t="s">
        <v>122</v>
      </c>
      <c r="AH466" t="s">
        <v>141</v>
      </c>
      <c r="AI466" s="10">
        <v>46067</v>
      </c>
      <c r="AJ466" t="s">
        <v>271</v>
      </c>
      <c r="AK466" s="103">
        <v>0</v>
      </c>
      <c r="AL466" t="e">
        <v>#N/A</v>
      </c>
      <c r="AM466" t="e">
        <v>#N/A</v>
      </c>
      <c r="AN466" t="s">
        <v>5224</v>
      </c>
      <c r="AO466">
        <f>_xlfn.XLOOKUP(Tabla1[[#This Row],[NIC]],'R.V.'!B:B,'R.V.'!I:I)</f>
        <v>0</v>
      </c>
      <c r="AP466" t="str">
        <f>_xlfn.XLOOKUP(Tabla1[[#This Row],[NIC]],'R.V.'!B:B,'R.V.'!A:A)</f>
        <v>Anyela Maria Gutierrez Ochoa</v>
      </c>
      <c r="AQ466" t="str">
        <f>_xlfn.XLOOKUP(Tabla1[[#This Row],[NIC]],'R.V.'!B:B,'R.V.'!G:G)</f>
        <v>CALLE 5 CRA 3A 35</v>
      </c>
      <c r="AR466" t="str">
        <f>_xlfn.XLOOKUP(Tabla1[[#This Row],[NIC]],'R.V.'!B:B,'R.V.'!E:E)</f>
        <v>PROPIOS</v>
      </c>
      <c r="AS466" t="str">
        <f>VLOOKUP(Tabla1[[#This Row],[NIC]],'R.V.'!B:D,3,0)</f>
        <v xml:space="preserve">LOC    20 CENTRO DE SERVICIOS MI JAGUA </v>
      </c>
    </row>
    <row r="467" spans="1:45">
      <c r="A467">
        <v>1392855</v>
      </c>
      <c r="B467" s="10">
        <v>46111</v>
      </c>
      <c r="C467" t="s">
        <v>798</v>
      </c>
      <c r="D467" t="s">
        <v>798</v>
      </c>
      <c r="E467" t="s">
        <v>799</v>
      </c>
      <c r="F467">
        <v>1392855</v>
      </c>
      <c r="G467">
        <v>1392855017</v>
      </c>
      <c r="H467">
        <v>36183919</v>
      </c>
      <c r="I467">
        <v>16684</v>
      </c>
      <c r="J467">
        <v>3110</v>
      </c>
      <c r="K467">
        <v>72</v>
      </c>
      <c r="L467">
        <v>390</v>
      </c>
      <c r="M467" s="10">
        <v>46098</v>
      </c>
      <c r="N467" t="s">
        <v>86</v>
      </c>
      <c r="O467" t="s">
        <v>87</v>
      </c>
      <c r="P467" s="103">
        <v>0</v>
      </c>
      <c r="Q467">
        <v>0</v>
      </c>
      <c r="R467">
        <v>0</v>
      </c>
      <c r="S467" t="s">
        <v>88</v>
      </c>
      <c r="T467" t="s">
        <v>801</v>
      </c>
      <c r="V467" t="s">
        <v>298</v>
      </c>
      <c r="W467" t="s">
        <v>91</v>
      </c>
      <c r="X467" t="s">
        <v>130</v>
      </c>
      <c r="Y467" t="s">
        <v>93</v>
      </c>
      <c r="Z467">
        <v>31</v>
      </c>
      <c r="AA467" t="s">
        <v>20</v>
      </c>
      <c r="AB467">
        <v>91</v>
      </c>
      <c r="AC467" t="s">
        <v>90</v>
      </c>
      <c r="AD467" t="s">
        <v>14</v>
      </c>
      <c r="AE467" t="s">
        <v>14</v>
      </c>
      <c r="AF467" t="s">
        <v>94</v>
      </c>
      <c r="AG467" t="s">
        <v>122</v>
      </c>
      <c r="AH467" t="s">
        <v>141</v>
      </c>
      <c r="AI467" s="10">
        <v>46067</v>
      </c>
      <c r="AJ467" t="s">
        <v>271</v>
      </c>
      <c r="AK467" s="103">
        <v>1260</v>
      </c>
      <c r="AL467" t="e">
        <v>#N/A</v>
      </c>
      <c r="AM467" t="e">
        <v>#N/A</v>
      </c>
      <c r="AN467" t="s">
        <v>5224</v>
      </c>
      <c r="AO467">
        <f>_xlfn.XLOOKUP(Tabla1[[#This Row],[NIC]],'R.V.'!B:B,'R.V.'!I:I)</f>
        <v>0</v>
      </c>
      <c r="AP467" t="str">
        <f>_xlfn.XLOOKUP(Tabla1[[#This Row],[NIC]],'R.V.'!B:B,'R.V.'!A:A)</f>
        <v>Anyela Maria Gutierrez Ochoa</v>
      </c>
      <c r="AQ467" t="str">
        <f>_xlfn.XLOOKUP(Tabla1[[#This Row],[NIC]],'R.V.'!B:B,'R.V.'!G:G)</f>
        <v>CALLE 5 CRA 3A 35</v>
      </c>
      <c r="AR467" t="str">
        <f>_xlfn.XLOOKUP(Tabla1[[#This Row],[NIC]],'R.V.'!B:B,'R.V.'!E:E)</f>
        <v>PROPIOS</v>
      </c>
      <c r="AS467" t="str">
        <f>VLOOKUP(Tabla1[[#This Row],[NIC]],'R.V.'!B:D,3,0)</f>
        <v>LOC    21 CENTRO DE SERVICIOS MI JAGUA</v>
      </c>
    </row>
    <row r="468" spans="1:45">
      <c r="A468">
        <v>1392856</v>
      </c>
      <c r="B468" s="10">
        <v>46111</v>
      </c>
      <c r="C468" t="s">
        <v>798</v>
      </c>
      <c r="D468" t="s">
        <v>798</v>
      </c>
      <c r="E468" t="s">
        <v>799</v>
      </c>
      <c r="F468">
        <v>1392856</v>
      </c>
      <c r="G468">
        <v>1392856017</v>
      </c>
      <c r="H468">
        <v>36183919</v>
      </c>
      <c r="I468">
        <v>16685</v>
      </c>
      <c r="J468">
        <v>3110</v>
      </c>
      <c r="K468">
        <v>72</v>
      </c>
      <c r="L468">
        <v>390</v>
      </c>
      <c r="M468" s="10">
        <v>46098</v>
      </c>
      <c r="N468" t="s">
        <v>86</v>
      </c>
      <c r="O468" t="s">
        <v>87</v>
      </c>
      <c r="P468" s="103">
        <v>1132480</v>
      </c>
      <c r="Q468">
        <v>1002</v>
      </c>
      <c r="R468">
        <v>1061699.1599999999</v>
      </c>
      <c r="S468" t="s">
        <v>88</v>
      </c>
      <c r="T468" t="s">
        <v>801</v>
      </c>
      <c r="U468">
        <v>46121</v>
      </c>
      <c r="V468" t="s">
        <v>298</v>
      </c>
      <c r="W468" t="s">
        <v>91</v>
      </c>
      <c r="X468" t="s">
        <v>130</v>
      </c>
      <c r="Y468" t="s">
        <v>93</v>
      </c>
      <c r="Z468">
        <v>31</v>
      </c>
      <c r="AA468" t="s">
        <v>20</v>
      </c>
      <c r="AB468">
        <v>91</v>
      </c>
      <c r="AC468" t="s">
        <v>90</v>
      </c>
      <c r="AD468" t="s">
        <v>14</v>
      </c>
      <c r="AE468" t="s">
        <v>14</v>
      </c>
      <c r="AF468" t="s">
        <v>94</v>
      </c>
      <c r="AG468" t="s">
        <v>122</v>
      </c>
      <c r="AH468" t="s">
        <v>141</v>
      </c>
      <c r="AI468" s="10">
        <v>46067</v>
      </c>
      <c r="AJ468" t="s">
        <v>271</v>
      </c>
      <c r="AK468" s="103">
        <v>16339780</v>
      </c>
      <c r="AL468" t="e">
        <v>#N/A</v>
      </c>
      <c r="AM468" t="e">
        <v>#N/A</v>
      </c>
      <c r="AN468" t="s">
        <v>5224</v>
      </c>
      <c r="AO468">
        <f>_xlfn.XLOOKUP(Tabla1[[#This Row],[NIC]],'R.V.'!B:B,'R.V.'!I:I)</f>
        <v>0</v>
      </c>
      <c r="AP468" t="str">
        <f>_xlfn.XLOOKUP(Tabla1[[#This Row],[NIC]],'R.V.'!B:B,'R.V.'!A:A)</f>
        <v>Anyela Maria Gutierrez Ochoa</v>
      </c>
      <c r="AQ468" t="str">
        <f>_xlfn.XLOOKUP(Tabla1[[#This Row],[NIC]],'R.V.'!B:B,'R.V.'!G:G)</f>
        <v>CALLE 5 CRA 3A 35</v>
      </c>
      <c r="AR468" t="str">
        <f>_xlfn.XLOOKUP(Tabla1[[#This Row],[NIC]],'R.V.'!B:B,'R.V.'!E:E)</f>
        <v>PROPIOS</v>
      </c>
      <c r="AS468" t="str">
        <f>VLOOKUP(Tabla1[[#This Row],[NIC]],'R.V.'!B:D,3,0)</f>
        <v>LOC    22 CENTRO DE SERVICIOS MI JAGUA</v>
      </c>
    </row>
    <row r="469" spans="1:45">
      <c r="A469">
        <v>1392858</v>
      </c>
      <c r="B469" s="10">
        <v>46111</v>
      </c>
      <c r="C469" t="s">
        <v>798</v>
      </c>
      <c r="D469" t="s">
        <v>798</v>
      </c>
      <c r="E469" t="s">
        <v>799</v>
      </c>
      <c r="F469">
        <v>1392858</v>
      </c>
      <c r="G469">
        <v>1392858017</v>
      </c>
      <c r="H469">
        <v>36183919</v>
      </c>
      <c r="I469">
        <v>16686</v>
      </c>
      <c r="J469">
        <v>3110</v>
      </c>
      <c r="K469">
        <v>72</v>
      </c>
      <c r="L469">
        <v>390</v>
      </c>
      <c r="M469" s="10">
        <v>46098</v>
      </c>
      <c r="N469" t="s">
        <v>86</v>
      </c>
      <c r="O469" t="s">
        <v>87</v>
      </c>
      <c r="P469" s="103">
        <v>0</v>
      </c>
      <c r="Q469">
        <v>0</v>
      </c>
      <c r="R469">
        <v>0</v>
      </c>
      <c r="S469" t="s">
        <v>88</v>
      </c>
      <c r="T469" t="s">
        <v>801</v>
      </c>
      <c r="V469" t="s">
        <v>298</v>
      </c>
      <c r="W469" t="s">
        <v>91</v>
      </c>
      <c r="X469" t="s">
        <v>130</v>
      </c>
      <c r="Y469" t="s">
        <v>93</v>
      </c>
      <c r="Z469">
        <v>31</v>
      </c>
      <c r="AA469" t="s">
        <v>20</v>
      </c>
      <c r="AB469">
        <v>91</v>
      </c>
      <c r="AC469" t="s">
        <v>90</v>
      </c>
      <c r="AD469" t="s">
        <v>14</v>
      </c>
      <c r="AE469" t="s">
        <v>14</v>
      </c>
      <c r="AF469" t="s">
        <v>94</v>
      </c>
      <c r="AG469" t="s">
        <v>122</v>
      </c>
      <c r="AH469" t="s">
        <v>141</v>
      </c>
      <c r="AI469" s="10">
        <v>46067</v>
      </c>
      <c r="AJ469" t="s">
        <v>271</v>
      </c>
      <c r="AK469" s="103">
        <v>2053660</v>
      </c>
      <c r="AL469" t="e">
        <v>#N/A</v>
      </c>
      <c r="AM469" t="e">
        <v>#N/A</v>
      </c>
      <c r="AN469" t="s">
        <v>5224</v>
      </c>
      <c r="AO469">
        <f>_xlfn.XLOOKUP(Tabla1[[#This Row],[NIC]],'R.V.'!B:B,'R.V.'!I:I)</f>
        <v>0</v>
      </c>
      <c r="AP469" t="str">
        <f>_xlfn.XLOOKUP(Tabla1[[#This Row],[NIC]],'R.V.'!B:B,'R.V.'!A:A)</f>
        <v>Anyela Maria Gutierrez Ochoa</v>
      </c>
      <c r="AQ469" t="str">
        <f>_xlfn.XLOOKUP(Tabla1[[#This Row],[NIC]],'R.V.'!B:B,'R.V.'!G:G)</f>
        <v>CALLE 5 CRA 3A 35</v>
      </c>
      <c r="AR469" t="str">
        <f>_xlfn.XLOOKUP(Tabla1[[#This Row],[NIC]],'R.V.'!B:B,'R.V.'!E:E)</f>
        <v>PROPIOS</v>
      </c>
      <c r="AS469" t="str">
        <f>VLOOKUP(Tabla1[[#This Row],[NIC]],'R.V.'!B:D,3,0)</f>
        <v>LOC    23 CENTRO DE SERVICIOS MI JAGUA</v>
      </c>
    </row>
    <row r="470" spans="1:45">
      <c r="A470">
        <v>1392860</v>
      </c>
      <c r="B470" s="10">
        <v>46111</v>
      </c>
      <c r="C470" t="s">
        <v>798</v>
      </c>
      <c r="D470" t="s">
        <v>798</v>
      </c>
      <c r="E470" t="s">
        <v>799</v>
      </c>
      <c r="F470">
        <v>1392860</v>
      </c>
      <c r="G470">
        <v>1392860018</v>
      </c>
      <c r="H470">
        <v>36183919</v>
      </c>
      <c r="I470">
        <v>16688</v>
      </c>
      <c r="J470">
        <v>3110</v>
      </c>
      <c r="K470">
        <v>72</v>
      </c>
      <c r="L470">
        <v>390</v>
      </c>
      <c r="M470" s="10">
        <v>46098</v>
      </c>
      <c r="N470" t="s">
        <v>86</v>
      </c>
      <c r="O470" t="s">
        <v>87</v>
      </c>
      <c r="P470" s="103">
        <v>1286160</v>
      </c>
      <c r="Q470">
        <v>1120</v>
      </c>
      <c r="R470">
        <v>1186729.6000000001</v>
      </c>
      <c r="S470" t="s">
        <v>88</v>
      </c>
      <c r="T470" t="s">
        <v>801</v>
      </c>
      <c r="U470">
        <v>46121</v>
      </c>
      <c r="V470" t="s">
        <v>298</v>
      </c>
      <c r="W470" t="s">
        <v>91</v>
      </c>
      <c r="X470" t="s">
        <v>130</v>
      </c>
      <c r="Y470" t="s">
        <v>121</v>
      </c>
      <c r="Z470">
        <v>31</v>
      </c>
      <c r="AA470" t="s">
        <v>20</v>
      </c>
      <c r="AB470">
        <v>91</v>
      </c>
      <c r="AC470" t="s">
        <v>90</v>
      </c>
      <c r="AD470" t="s">
        <v>14</v>
      </c>
      <c r="AE470" t="s">
        <v>14</v>
      </c>
      <c r="AF470" t="s">
        <v>94</v>
      </c>
      <c r="AG470" t="s">
        <v>122</v>
      </c>
      <c r="AH470" t="s">
        <v>141</v>
      </c>
      <c r="AI470" s="10">
        <v>46067</v>
      </c>
      <c r="AJ470" t="s">
        <v>271</v>
      </c>
      <c r="AK470" s="103">
        <v>15050690</v>
      </c>
      <c r="AL470" t="e">
        <v>#N/A</v>
      </c>
      <c r="AM470" t="e">
        <v>#N/A</v>
      </c>
      <c r="AN470" t="s">
        <v>5224</v>
      </c>
      <c r="AO470">
        <f>_xlfn.XLOOKUP(Tabla1[[#This Row],[NIC]],'R.V.'!B:B,'R.V.'!I:I)</f>
        <v>0</v>
      </c>
      <c r="AP470" t="str">
        <f>_xlfn.XLOOKUP(Tabla1[[#This Row],[NIC]],'R.V.'!B:B,'R.V.'!A:A)</f>
        <v>Anyela Maria Gutierrez Ochoa</v>
      </c>
      <c r="AQ470" t="str">
        <f>_xlfn.XLOOKUP(Tabla1[[#This Row],[NIC]],'R.V.'!B:B,'R.V.'!G:G)</f>
        <v>CALLE 5 CRA 3A 35</v>
      </c>
      <c r="AR470" t="str">
        <f>_xlfn.XLOOKUP(Tabla1[[#This Row],[NIC]],'R.V.'!B:B,'R.V.'!E:E)</f>
        <v>PROPIOS</v>
      </c>
      <c r="AS470" t="str">
        <f>VLOOKUP(Tabla1[[#This Row],[NIC]],'R.V.'!B:D,3,0)</f>
        <v xml:space="preserve">CENTRO DE SERVICIOS MI JAGUA ENTR  02                </v>
      </c>
    </row>
    <row r="471" spans="1:45">
      <c r="A471">
        <v>5800213</v>
      </c>
      <c r="B471" s="10">
        <v>46111</v>
      </c>
      <c r="C471" t="s">
        <v>798</v>
      </c>
      <c r="D471" t="s">
        <v>798</v>
      </c>
      <c r="E471" t="s">
        <v>799</v>
      </c>
      <c r="F471">
        <v>5800213</v>
      </c>
      <c r="G471">
        <v>5800213413</v>
      </c>
      <c r="H471">
        <v>25833166</v>
      </c>
      <c r="I471">
        <v>5800213</v>
      </c>
      <c r="J471">
        <v>3110</v>
      </c>
      <c r="K471">
        <v>50</v>
      </c>
      <c r="L471">
        <v>2007</v>
      </c>
      <c r="M471" s="10">
        <v>46108</v>
      </c>
      <c r="N471" t="s">
        <v>117</v>
      </c>
      <c r="O471" t="s">
        <v>118</v>
      </c>
      <c r="P471" s="103">
        <v>10026270</v>
      </c>
      <c r="Q471">
        <v>8720</v>
      </c>
      <c r="R471">
        <v>7699585.5999999996</v>
      </c>
      <c r="S471" t="s">
        <v>88</v>
      </c>
      <c r="T471" t="s">
        <v>804</v>
      </c>
      <c r="U471">
        <v>46121</v>
      </c>
      <c r="V471" t="s">
        <v>298</v>
      </c>
      <c r="W471" t="s">
        <v>91</v>
      </c>
      <c r="X471" t="s">
        <v>130</v>
      </c>
      <c r="Y471" t="s">
        <v>93</v>
      </c>
      <c r="Z471">
        <v>32</v>
      </c>
      <c r="AA471" t="s">
        <v>20</v>
      </c>
      <c r="AB471">
        <v>91</v>
      </c>
      <c r="AC471" t="s">
        <v>90</v>
      </c>
      <c r="AD471" t="s">
        <v>14</v>
      </c>
      <c r="AE471" t="s">
        <v>14</v>
      </c>
      <c r="AF471" t="s">
        <v>94</v>
      </c>
      <c r="AG471" t="s">
        <v>122</v>
      </c>
      <c r="AH471" t="s">
        <v>124</v>
      </c>
      <c r="AI471" s="10">
        <v>46076</v>
      </c>
      <c r="AJ471" t="s">
        <v>271</v>
      </c>
      <c r="AK471" s="103">
        <v>10026270</v>
      </c>
      <c r="AL471" t="e">
        <v>#N/A</v>
      </c>
      <c r="AM471" t="e">
        <v>#N/A</v>
      </c>
      <c r="AN471" t="s">
        <v>5224</v>
      </c>
      <c r="AO471">
        <f>_xlfn.XLOOKUP(Tabla1[[#This Row],[NIC]],'R.V.'!B:B,'R.V.'!I:I)</f>
        <v>0</v>
      </c>
      <c r="AP471" t="str">
        <f>_xlfn.XLOOKUP(Tabla1[[#This Row],[NIC]],'R.V.'!B:B,'R.V.'!A:A)</f>
        <v>Anyela Maria Gutierrez Ochoa</v>
      </c>
      <c r="AQ471" t="str">
        <f>_xlfn.XLOOKUP(Tabla1[[#This Row],[NIC]],'R.V.'!B:B,'R.V.'!G:G)</f>
        <v>CALLE 5 CRA 3A 35</v>
      </c>
      <c r="AR471" t="str">
        <f>_xlfn.XLOOKUP(Tabla1[[#This Row],[NIC]],'R.V.'!B:B,'R.V.'!E:E)</f>
        <v>PROPIOS</v>
      </c>
      <c r="AS471" t="str">
        <f>VLOOKUP(Tabla1[[#This Row],[NIC]],'R.V.'!B:D,3,0)</f>
        <v>ALCALDIA MUNICIPAL</v>
      </c>
    </row>
    <row r="472" spans="1:45">
      <c r="A472">
        <v>5801401</v>
      </c>
      <c r="B472" s="10">
        <v>46111</v>
      </c>
      <c r="C472" t="s">
        <v>798</v>
      </c>
      <c r="D472" t="s">
        <v>798</v>
      </c>
      <c r="E472" t="s">
        <v>799</v>
      </c>
      <c r="F472">
        <v>5801401</v>
      </c>
      <c r="G472">
        <v>5801401339</v>
      </c>
      <c r="H472">
        <v>25833486</v>
      </c>
      <c r="I472">
        <v>5801401</v>
      </c>
      <c r="J472">
        <v>3110</v>
      </c>
      <c r="K472">
        <v>72</v>
      </c>
      <c r="L472">
        <v>390</v>
      </c>
      <c r="M472" s="10">
        <v>46108</v>
      </c>
      <c r="N472" t="s">
        <v>179</v>
      </c>
      <c r="O472" t="s">
        <v>180</v>
      </c>
      <c r="P472" s="103">
        <v>156200</v>
      </c>
      <c r="Q472">
        <v>2</v>
      </c>
      <c r="R472">
        <v>1834.44</v>
      </c>
      <c r="S472" t="s">
        <v>88</v>
      </c>
      <c r="T472" t="s">
        <v>801</v>
      </c>
      <c r="U472">
        <v>46121</v>
      </c>
      <c r="V472" t="s">
        <v>298</v>
      </c>
      <c r="W472" t="s">
        <v>91</v>
      </c>
      <c r="X472" t="s">
        <v>92</v>
      </c>
      <c r="Y472" t="s">
        <v>121</v>
      </c>
      <c r="Z472">
        <v>32</v>
      </c>
      <c r="AA472" t="s">
        <v>20</v>
      </c>
      <c r="AB472">
        <v>91</v>
      </c>
      <c r="AC472" t="s">
        <v>90</v>
      </c>
      <c r="AD472" t="s">
        <v>14</v>
      </c>
      <c r="AE472" t="s">
        <v>14</v>
      </c>
      <c r="AF472" t="s">
        <v>94</v>
      </c>
      <c r="AG472" t="s">
        <v>122</v>
      </c>
      <c r="AH472" t="s">
        <v>124</v>
      </c>
      <c r="AI472" s="10">
        <v>46076</v>
      </c>
      <c r="AJ472" t="s">
        <v>717</v>
      </c>
      <c r="AK472" s="103">
        <v>3526079</v>
      </c>
      <c r="AL472" t="e">
        <v>#N/A</v>
      </c>
      <c r="AM472" t="e">
        <v>#N/A</v>
      </c>
      <c r="AN472" t="s">
        <v>5224</v>
      </c>
      <c r="AO472">
        <f>_xlfn.XLOOKUP(Tabla1[[#This Row],[NIC]],'R.V.'!B:B,'R.V.'!I:I)</f>
        <v>0</v>
      </c>
      <c r="AP472" t="str">
        <f>_xlfn.XLOOKUP(Tabla1[[#This Row],[NIC]],'R.V.'!B:B,'R.V.'!A:A)</f>
        <v>Anyela Maria Gutierrez Ochoa</v>
      </c>
      <c r="AQ472" t="str">
        <f>_xlfn.XLOOKUP(Tabla1[[#This Row],[NIC]],'R.V.'!B:B,'R.V.'!G:G)</f>
        <v>CALLE 5 CRA 3A 35</v>
      </c>
      <c r="AR472" t="str">
        <f>_xlfn.XLOOKUP(Tabla1[[#This Row],[NIC]],'R.V.'!B:B,'R.V.'!E:E)</f>
        <v>PROPIOS</v>
      </c>
      <c r="AS472" t="str">
        <f>VLOOKUP(Tabla1[[#This Row],[NIC]],'R.V.'!B:D,3,0)</f>
        <v>MATADERO NUEVO</v>
      </c>
    </row>
    <row r="473" spans="1:45">
      <c r="A473">
        <v>5803399</v>
      </c>
      <c r="B473" s="10">
        <v>46111</v>
      </c>
      <c r="C473" t="s">
        <v>798</v>
      </c>
      <c r="D473" t="s">
        <v>798</v>
      </c>
      <c r="E473" t="s">
        <v>799</v>
      </c>
      <c r="F473">
        <v>5803399</v>
      </c>
      <c r="G473">
        <v>5803399335</v>
      </c>
      <c r="H473">
        <v>25834750</v>
      </c>
      <c r="I473">
        <v>5803399</v>
      </c>
      <c r="J473">
        <v>3110</v>
      </c>
      <c r="K473">
        <v>50</v>
      </c>
      <c r="L473">
        <v>2007</v>
      </c>
      <c r="M473" s="10">
        <v>46108</v>
      </c>
      <c r="N473" t="s">
        <v>117</v>
      </c>
      <c r="O473" t="s">
        <v>118</v>
      </c>
      <c r="P473" s="103">
        <v>967470</v>
      </c>
      <c r="Q473">
        <v>720</v>
      </c>
      <c r="R473">
        <v>635745.6</v>
      </c>
      <c r="S473" t="s">
        <v>88</v>
      </c>
      <c r="T473" t="s">
        <v>4910</v>
      </c>
      <c r="U473">
        <v>46121</v>
      </c>
      <c r="V473" t="s">
        <v>298</v>
      </c>
      <c r="W473" t="s">
        <v>91</v>
      </c>
      <c r="X473" t="s">
        <v>130</v>
      </c>
      <c r="Y473" t="s">
        <v>93</v>
      </c>
      <c r="Z473">
        <v>32</v>
      </c>
      <c r="AA473" t="s">
        <v>20</v>
      </c>
      <c r="AB473">
        <v>91</v>
      </c>
      <c r="AC473" t="s">
        <v>90</v>
      </c>
      <c r="AD473" t="s">
        <v>14</v>
      </c>
      <c r="AE473" t="s">
        <v>14</v>
      </c>
      <c r="AF473" t="s">
        <v>94</v>
      </c>
      <c r="AG473" t="s">
        <v>122</v>
      </c>
      <c r="AH473" t="s">
        <v>673</v>
      </c>
      <c r="AI473" s="10">
        <v>46076</v>
      </c>
      <c r="AJ473" t="s">
        <v>271</v>
      </c>
      <c r="AK473" s="103">
        <v>36048955</v>
      </c>
      <c r="AL473" t="e">
        <v>#N/A</v>
      </c>
      <c r="AM473" t="e">
        <v>#N/A</v>
      </c>
      <c r="AN473" t="s">
        <v>5224</v>
      </c>
      <c r="AO473">
        <f>_xlfn.XLOOKUP(Tabla1[[#This Row],[NIC]],'R.V.'!B:B,'R.V.'!I:I)</f>
        <v>0</v>
      </c>
      <c r="AP473" t="str">
        <f>_xlfn.XLOOKUP(Tabla1[[#This Row],[NIC]],'R.V.'!B:B,'R.V.'!A:A)</f>
        <v>Anyela Maria Gutierrez Ochoa</v>
      </c>
      <c r="AQ473" t="str">
        <f>_xlfn.XLOOKUP(Tabla1[[#This Row],[NIC]],'R.V.'!B:B,'R.V.'!G:G)</f>
        <v>CALLE 5 CRA 3A 35</v>
      </c>
      <c r="AR473" t="str">
        <f>_xlfn.XLOOKUP(Tabla1[[#This Row],[NIC]],'R.V.'!B:B,'R.V.'!E:E)</f>
        <v>PROPIOS</v>
      </c>
      <c r="AS473" t="str">
        <f>VLOOKUP(Tabla1[[#This Row],[NIC]],'R.V.'!B:D,3,0)</f>
        <v xml:space="preserve">HOGAR DE PASO TOSCANO LA JAGUA DE IBIRICO  </v>
      </c>
    </row>
    <row r="474" spans="1:45">
      <c r="A474">
        <v>5803455</v>
      </c>
      <c r="B474" s="10">
        <v>46111</v>
      </c>
      <c r="C474" t="s">
        <v>798</v>
      </c>
      <c r="D474" t="s">
        <v>798</v>
      </c>
      <c r="E474" t="s">
        <v>799</v>
      </c>
      <c r="F474">
        <v>5803455</v>
      </c>
      <c r="G474">
        <v>5803455343</v>
      </c>
      <c r="H474">
        <v>25833343</v>
      </c>
      <c r="I474">
        <v>5803455</v>
      </c>
      <c r="J474">
        <v>3110</v>
      </c>
      <c r="K474">
        <v>50</v>
      </c>
      <c r="L474">
        <v>2007</v>
      </c>
      <c r="M474" s="10">
        <v>46108</v>
      </c>
      <c r="N474" t="s">
        <v>117</v>
      </c>
      <c r="O474" t="s">
        <v>118</v>
      </c>
      <c r="P474" s="103">
        <v>2643150</v>
      </c>
      <c r="Q474">
        <v>2240</v>
      </c>
      <c r="R474">
        <v>2054572.8</v>
      </c>
      <c r="S474" t="s">
        <v>88</v>
      </c>
      <c r="T474" t="s">
        <v>805</v>
      </c>
      <c r="U474">
        <v>46121</v>
      </c>
      <c r="V474" t="s">
        <v>298</v>
      </c>
      <c r="W474" t="s">
        <v>91</v>
      </c>
      <c r="X474" t="s">
        <v>92</v>
      </c>
      <c r="Y474" t="s">
        <v>93</v>
      </c>
      <c r="Z474">
        <v>32</v>
      </c>
      <c r="AA474" t="s">
        <v>20</v>
      </c>
      <c r="AB474">
        <v>91</v>
      </c>
      <c r="AC474" t="s">
        <v>90</v>
      </c>
      <c r="AD474" t="s">
        <v>14</v>
      </c>
      <c r="AE474" t="s">
        <v>14</v>
      </c>
      <c r="AF474" t="s">
        <v>94</v>
      </c>
      <c r="AG474" t="s">
        <v>122</v>
      </c>
      <c r="AH474" t="s">
        <v>806</v>
      </c>
      <c r="AI474" s="10">
        <v>46076</v>
      </c>
      <c r="AJ474" t="s">
        <v>802</v>
      </c>
      <c r="AK474" s="103">
        <v>233712720</v>
      </c>
      <c r="AL474" t="e">
        <v>#N/A</v>
      </c>
      <c r="AM474" t="e">
        <v>#N/A</v>
      </c>
      <c r="AN474" t="s">
        <v>5224</v>
      </c>
      <c r="AO474">
        <f>_xlfn.XLOOKUP(Tabla1[[#This Row],[NIC]],'R.V.'!B:B,'R.V.'!I:I)</f>
        <v>0</v>
      </c>
      <c r="AP474" t="str">
        <f>_xlfn.XLOOKUP(Tabla1[[#This Row],[NIC]],'R.V.'!B:B,'R.V.'!A:A)</f>
        <v>Anyela Maria Gutierrez Ochoa</v>
      </c>
      <c r="AQ474" t="str">
        <f>_xlfn.XLOOKUP(Tabla1[[#This Row],[NIC]],'R.V.'!B:B,'R.V.'!G:G)</f>
        <v>CALLE 5 CRA 3A 35</v>
      </c>
      <c r="AR474" t="str">
        <f>_xlfn.XLOOKUP(Tabla1[[#This Row],[NIC]],'R.V.'!B:B,'R.V.'!E:E)</f>
        <v>PROPIOS</v>
      </c>
      <c r="AS474" t="str">
        <f>VLOOKUP(Tabla1[[#This Row],[NIC]],'R.V.'!B:D,3,0)</f>
        <v>CENTRO COMUNITARIO</v>
      </c>
    </row>
    <row r="475" spans="1:45">
      <c r="A475">
        <v>5805482</v>
      </c>
      <c r="B475" s="10">
        <v>46111</v>
      </c>
      <c r="C475" t="s">
        <v>798</v>
      </c>
      <c r="D475" t="s">
        <v>798</v>
      </c>
      <c r="E475" t="s">
        <v>799</v>
      </c>
      <c r="F475">
        <v>5805482</v>
      </c>
      <c r="G475">
        <v>5805482319</v>
      </c>
      <c r="H475">
        <v>25834830</v>
      </c>
      <c r="I475">
        <v>5805482</v>
      </c>
      <c r="J475">
        <v>3110</v>
      </c>
      <c r="K475">
        <v>50</v>
      </c>
      <c r="L475">
        <v>2007</v>
      </c>
      <c r="M475" s="10">
        <v>46108</v>
      </c>
      <c r="N475" t="s">
        <v>137</v>
      </c>
      <c r="O475" t="s">
        <v>138</v>
      </c>
      <c r="P475" s="103">
        <v>5587540</v>
      </c>
      <c r="Q475">
        <v>4960</v>
      </c>
      <c r="R475">
        <v>4835793.5999999996</v>
      </c>
      <c r="S475" t="s">
        <v>88</v>
      </c>
      <c r="T475" t="s">
        <v>4911</v>
      </c>
      <c r="U475">
        <v>46121</v>
      </c>
      <c r="V475" t="s">
        <v>298</v>
      </c>
      <c r="W475" t="s">
        <v>91</v>
      </c>
      <c r="X475" t="s">
        <v>130</v>
      </c>
      <c r="Y475" t="s">
        <v>93</v>
      </c>
      <c r="Z475">
        <v>32</v>
      </c>
      <c r="AA475" t="s">
        <v>20</v>
      </c>
      <c r="AB475">
        <v>91</v>
      </c>
      <c r="AC475" t="s">
        <v>90</v>
      </c>
      <c r="AD475" t="s">
        <v>14</v>
      </c>
      <c r="AE475" t="s">
        <v>14</v>
      </c>
      <c r="AF475" t="s">
        <v>94</v>
      </c>
      <c r="AG475" t="s">
        <v>122</v>
      </c>
      <c r="AH475" t="s">
        <v>139</v>
      </c>
      <c r="AI475" s="10">
        <v>46076</v>
      </c>
      <c r="AJ475" t="s">
        <v>717</v>
      </c>
      <c r="AK475" s="103">
        <v>143304300</v>
      </c>
      <c r="AL475" t="e">
        <v>#N/A</v>
      </c>
      <c r="AM475" t="e">
        <v>#N/A</v>
      </c>
      <c r="AN475" t="s">
        <v>5224</v>
      </c>
      <c r="AO475">
        <f>_xlfn.XLOOKUP(Tabla1[[#This Row],[NIC]],'R.V.'!B:B,'R.V.'!I:I)</f>
        <v>0</v>
      </c>
      <c r="AP475" t="str">
        <f>_xlfn.XLOOKUP(Tabla1[[#This Row],[NIC]],'R.V.'!B:B,'R.V.'!A:A)</f>
        <v>Anyela Maria Gutierrez Ochoa</v>
      </c>
      <c r="AQ475" t="str">
        <f>_xlfn.XLOOKUP(Tabla1[[#This Row],[NIC]],'R.V.'!B:B,'R.V.'!G:G)</f>
        <v>CALLE 5 CRA 3A 35</v>
      </c>
      <c r="AR475" t="str">
        <f>_xlfn.XLOOKUP(Tabla1[[#This Row],[NIC]],'R.V.'!B:B,'R.V.'!E:E)</f>
        <v>PROPIOS</v>
      </c>
      <c r="AS475" t="str">
        <f>VLOOKUP(Tabla1[[#This Row],[NIC]],'R.V.'!B:D,3,0)</f>
        <v>ACUEDUCTO DE LAS PTAS.</v>
      </c>
    </row>
    <row r="476" spans="1:45">
      <c r="A476">
        <v>5805485</v>
      </c>
      <c r="B476" s="10">
        <v>46111</v>
      </c>
      <c r="C476" t="s">
        <v>798</v>
      </c>
      <c r="D476" t="s">
        <v>798</v>
      </c>
      <c r="E476" t="s">
        <v>799</v>
      </c>
      <c r="F476">
        <v>5805485</v>
      </c>
      <c r="G476">
        <v>5805485328</v>
      </c>
      <c r="H476">
        <v>25834833</v>
      </c>
      <c r="I476">
        <v>5805485</v>
      </c>
      <c r="J476">
        <v>3110</v>
      </c>
      <c r="K476">
        <v>72</v>
      </c>
      <c r="L476">
        <v>390</v>
      </c>
      <c r="M476" s="10">
        <v>46109</v>
      </c>
      <c r="N476" t="s">
        <v>117</v>
      </c>
      <c r="O476" t="s">
        <v>118</v>
      </c>
      <c r="P476" s="103">
        <v>0</v>
      </c>
      <c r="Q476">
        <v>0</v>
      </c>
      <c r="R476">
        <v>0</v>
      </c>
      <c r="S476" t="s">
        <v>88</v>
      </c>
      <c r="T476" t="s">
        <v>801</v>
      </c>
      <c r="V476" t="s">
        <v>298</v>
      </c>
      <c r="W476" t="s">
        <v>91</v>
      </c>
      <c r="X476" t="s">
        <v>92</v>
      </c>
      <c r="Y476" t="s">
        <v>93</v>
      </c>
      <c r="Z476">
        <v>32</v>
      </c>
      <c r="AA476" t="s">
        <v>20</v>
      </c>
      <c r="AB476">
        <v>91</v>
      </c>
      <c r="AC476" t="s">
        <v>90</v>
      </c>
      <c r="AD476" t="s">
        <v>14</v>
      </c>
      <c r="AE476" t="s">
        <v>14</v>
      </c>
      <c r="AF476" t="s">
        <v>94</v>
      </c>
      <c r="AG476" t="s">
        <v>122</v>
      </c>
      <c r="AH476" t="s">
        <v>126</v>
      </c>
      <c r="AI476" s="10">
        <v>46077</v>
      </c>
      <c r="AJ476" t="s">
        <v>717</v>
      </c>
      <c r="AK476" s="103">
        <v>1380330</v>
      </c>
      <c r="AL476" t="e">
        <v>#N/A</v>
      </c>
      <c r="AM476" t="e">
        <v>#N/A</v>
      </c>
      <c r="AN476" t="s">
        <v>5224</v>
      </c>
      <c r="AO476">
        <f>_xlfn.XLOOKUP(Tabla1[[#This Row],[NIC]],'R.V.'!B:B,'R.V.'!I:I)</f>
        <v>0</v>
      </c>
      <c r="AP476" t="str">
        <f>_xlfn.XLOOKUP(Tabla1[[#This Row],[NIC]],'R.V.'!B:B,'R.V.'!A:A)</f>
        <v>Anyela Maria Gutierrez Ochoa</v>
      </c>
      <c r="AQ476" t="str">
        <f>_xlfn.XLOOKUP(Tabla1[[#This Row],[NIC]],'R.V.'!B:B,'R.V.'!G:G)</f>
        <v>CALLE 5 CRA 3A 35</v>
      </c>
      <c r="AR476" t="str">
        <f>_xlfn.XLOOKUP(Tabla1[[#This Row],[NIC]],'R.V.'!B:B,'R.V.'!E:E)</f>
        <v>PROPIOS</v>
      </c>
      <c r="AS476" t="str">
        <f>VLOOKUP(Tabla1[[#This Row],[NIC]],'R.V.'!B:D,3,0)</f>
        <v>INSPECCION DE POLICIA PALMITAS</v>
      </c>
    </row>
    <row r="477" spans="1:45">
      <c r="A477">
        <v>5824751</v>
      </c>
      <c r="B477" s="10">
        <v>46111</v>
      </c>
      <c r="C477" t="s">
        <v>798</v>
      </c>
      <c r="D477" t="s">
        <v>798</v>
      </c>
      <c r="E477" t="s">
        <v>799</v>
      </c>
      <c r="F477">
        <v>5824751</v>
      </c>
      <c r="G477">
        <v>5824751309</v>
      </c>
      <c r="H477">
        <v>25833168</v>
      </c>
      <c r="I477">
        <v>5836658</v>
      </c>
      <c r="J477">
        <v>3110</v>
      </c>
      <c r="K477">
        <v>50</v>
      </c>
      <c r="L477">
        <v>2007</v>
      </c>
      <c r="M477" s="10">
        <v>46108</v>
      </c>
      <c r="N477" t="s">
        <v>117</v>
      </c>
      <c r="O477" t="s">
        <v>118</v>
      </c>
      <c r="P477" s="103">
        <v>71140</v>
      </c>
      <c r="Q477">
        <v>0</v>
      </c>
      <c r="R477">
        <v>0</v>
      </c>
      <c r="S477" t="s">
        <v>88</v>
      </c>
      <c r="T477" t="s">
        <v>807</v>
      </c>
      <c r="U477">
        <v>46121</v>
      </c>
      <c r="V477" t="s">
        <v>298</v>
      </c>
      <c r="W477" t="s">
        <v>91</v>
      </c>
      <c r="X477" t="s">
        <v>92</v>
      </c>
      <c r="Y477" t="s">
        <v>93</v>
      </c>
      <c r="Z477">
        <v>32</v>
      </c>
      <c r="AA477" t="s">
        <v>20</v>
      </c>
      <c r="AB477">
        <v>91</v>
      </c>
      <c r="AC477" t="s">
        <v>90</v>
      </c>
      <c r="AD477" t="s">
        <v>14</v>
      </c>
      <c r="AE477" t="s">
        <v>14</v>
      </c>
      <c r="AF477" t="s">
        <v>94</v>
      </c>
      <c r="AG477" t="s">
        <v>122</v>
      </c>
      <c r="AH477" t="s">
        <v>124</v>
      </c>
      <c r="AI477" s="10">
        <v>46076</v>
      </c>
      <c r="AJ477" t="s">
        <v>802</v>
      </c>
      <c r="AK477" s="103">
        <v>10570201</v>
      </c>
      <c r="AL477" t="e">
        <v>#N/A</v>
      </c>
      <c r="AM477" t="e">
        <v>#N/A</v>
      </c>
      <c r="AN477" t="s">
        <v>5224</v>
      </c>
      <c r="AO477">
        <f>_xlfn.XLOOKUP(Tabla1[[#This Row],[NIC]],'R.V.'!B:B,'R.V.'!I:I)</f>
        <v>0</v>
      </c>
      <c r="AP477" t="str">
        <f>_xlfn.XLOOKUP(Tabla1[[#This Row],[NIC]],'R.V.'!B:B,'R.V.'!A:A)</f>
        <v>Anyela Maria Gutierrez Ochoa</v>
      </c>
      <c r="AQ477" t="str">
        <f>_xlfn.XLOOKUP(Tabla1[[#This Row],[NIC]],'R.V.'!B:B,'R.V.'!G:G)</f>
        <v>CALLE 5 CRA 3A 35</v>
      </c>
      <c r="AR477" t="str">
        <f>_xlfn.XLOOKUP(Tabla1[[#This Row],[NIC]],'R.V.'!B:B,'R.V.'!E:E)</f>
        <v>PROPIOS</v>
      </c>
      <c r="AS477" t="str">
        <f>VLOOKUP(Tabla1[[#This Row],[NIC]],'R.V.'!B:D,3,0)</f>
        <v xml:space="preserve">MINERCOL </v>
      </c>
    </row>
    <row r="478" spans="1:45">
      <c r="A478">
        <v>5837530</v>
      </c>
      <c r="B478" s="10">
        <v>46111</v>
      </c>
      <c r="C478" t="s">
        <v>798</v>
      </c>
      <c r="D478" t="s">
        <v>798</v>
      </c>
      <c r="E478" t="s">
        <v>799</v>
      </c>
      <c r="F478">
        <v>5837530</v>
      </c>
      <c r="G478">
        <v>5837530324</v>
      </c>
      <c r="H478">
        <v>25832990</v>
      </c>
      <c r="I478">
        <v>5862216</v>
      </c>
      <c r="J478">
        <v>3110</v>
      </c>
      <c r="K478">
        <v>72</v>
      </c>
      <c r="L478">
        <v>390</v>
      </c>
      <c r="M478" s="10">
        <v>46098</v>
      </c>
      <c r="N478" t="s">
        <v>117</v>
      </c>
      <c r="O478" t="s">
        <v>118</v>
      </c>
      <c r="P478" s="103">
        <v>50370</v>
      </c>
      <c r="Q478">
        <v>0</v>
      </c>
      <c r="R478">
        <v>0</v>
      </c>
      <c r="S478" t="s">
        <v>88</v>
      </c>
      <c r="T478" t="s">
        <v>801</v>
      </c>
      <c r="U478">
        <v>46121</v>
      </c>
      <c r="V478" t="s">
        <v>298</v>
      </c>
      <c r="W478" t="s">
        <v>91</v>
      </c>
      <c r="X478" t="s">
        <v>92</v>
      </c>
      <c r="Y478" t="s">
        <v>121</v>
      </c>
      <c r="Z478">
        <v>31</v>
      </c>
      <c r="AA478" t="s">
        <v>20</v>
      </c>
      <c r="AB478">
        <v>91</v>
      </c>
      <c r="AC478" t="s">
        <v>90</v>
      </c>
      <c r="AD478" t="s">
        <v>14</v>
      </c>
      <c r="AE478" t="s">
        <v>14</v>
      </c>
      <c r="AF478" t="s">
        <v>94</v>
      </c>
      <c r="AG478" t="s">
        <v>122</v>
      </c>
      <c r="AH478" t="s">
        <v>103</v>
      </c>
      <c r="AI478" s="10">
        <v>46067</v>
      </c>
      <c r="AJ478" t="s">
        <v>271</v>
      </c>
      <c r="AK478" s="103">
        <v>654990</v>
      </c>
      <c r="AL478" t="e">
        <v>#N/A</v>
      </c>
      <c r="AM478" t="e">
        <v>#N/A</v>
      </c>
      <c r="AN478" t="s">
        <v>5224</v>
      </c>
      <c r="AO478">
        <f>_xlfn.XLOOKUP(Tabla1[[#This Row],[NIC]],'R.V.'!B:B,'R.V.'!I:I)</f>
        <v>0</v>
      </c>
      <c r="AP478" t="str">
        <f>_xlfn.XLOOKUP(Tabla1[[#This Row],[NIC]],'R.V.'!B:B,'R.V.'!A:A)</f>
        <v>Anyela Maria Gutierrez Ochoa</v>
      </c>
      <c r="AQ478" t="str">
        <f>_xlfn.XLOOKUP(Tabla1[[#This Row],[NIC]],'R.V.'!B:B,'R.V.'!G:G)</f>
        <v>CALLE 5 CRA 3A 35</v>
      </c>
      <c r="AR478" t="str">
        <f>_xlfn.XLOOKUP(Tabla1[[#This Row],[NIC]],'R.V.'!B:B,'R.V.'!E:E)</f>
        <v>PROPIOS</v>
      </c>
      <c r="AS478" t="str">
        <f>VLOOKUP(Tabla1[[#This Row],[NIC]],'R.V.'!B:D,3,0)</f>
        <v>MUNICIPIO DE LA JAGUA</v>
      </c>
    </row>
    <row r="479" spans="1:45">
      <c r="A479">
        <v>5837594</v>
      </c>
      <c r="B479" s="10">
        <v>46111</v>
      </c>
      <c r="C479" t="s">
        <v>798</v>
      </c>
      <c r="D479" t="s">
        <v>798</v>
      </c>
      <c r="E479" t="s">
        <v>799</v>
      </c>
      <c r="F479">
        <v>5837594</v>
      </c>
      <c r="G479">
        <v>5837594318</v>
      </c>
      <c r="H479">
        <v>25833065</v>
      </c>
      <c r="I479">
        <v>5862344</v>
      </c>
      <c r="J479">
        <v>3110</v>
      </c>
      <c r="K479">
        <v>72</v>
      </c>
      <c r="L479">
        <v>390</v>
      </c>
      <c r="M479" s="10">
        <v>46097</v>
      </c>
      <c r="N479" t="s">
        <v>117</v>
      </c>
      <c r="O479" t="s">
        <v>118</v>
      </c>
      <c r="P479" s="103">
        <v>846710</v>
      </c>
      <c r="Q479">
        <v>688</v>
      </c>
      <c r="R479">
        <v>631047.36</v>
      </c>
      <c r="S479" t="s">
        <v>88</v>
      </c>
      <c r="T479" t="s">
        <v>801</v>
      </c>
      <c r="U479">
        <v>46121</v>
      </c>
      <c r="V479" t="s">
        <v>298</v>
      </c>
      <c r="W479" t="s">
        <v>91</v>
      </c>
      <c r="X479" t="s">
        <v>92</v>
      </c>
      <c r="Y479" t="s">
        <v>93</v>
      </c>
      <c r="Z479">
        <v>31</v>
      </c>
      <c r="AA479" t="s">
        <v>20</v>
      </c>
      <c r="AB479">
        <v>91</v>
      </c>
      <c r="AC479" t="s">
        <v>90</v>
      </c>
      <c r="AD479" t="s">
        <v>14</v>
      </c>
      <c r="AE479" t="s">
        <v>14</v>
      </c>
      <c r="AF479" t="s">
        <v>94</v>
      </c>
      <c r="AG479" t="s">
        <v>122</v>
      </c>
      <c r="AH479" t="s">
        <v>124</v>
      </c>
      <c r="AI479" s="10">
        <v>46066</v>
      </c>
      <c r="AJ479" t="s">
        <v>271</v>
      </c>
      <c r="AK479" s="103">
        <v>14807740</v>
      </c>
      <c r="AL479" t="e">
        <v>#N/A</v>
      </c>
      <c r="AM479" t="e">
        <v>#N/A</v>
      </c>
      <c r="AN479" t="s">
        <v>5224</v>
      </c>
      <c r="AO479">
        <f>_xlfn.XLOOKUP(Tabla1[[#This Row],[NIC]],'R.V.'!B:B,'R.V.'!I:I)</f>
        <v>0</v>
      </c>
      <c r="AP479" t="str">
        <f>_xlfn.XLOOKUP(Tabla1[[#This Row],[NIC]],'R.V.'!B:B,'R.V.'!A:A)</f>
        <v>Anyela Maria Gutierrez Ochoa</v>
      </c>
      <c r="AQ479" t="str">
        <f>_xlfn.XLOOKUP(Tabla1[[#This Row],[NIC]],'R.V.'!B:B,'R.V.'!G:G)</f>
        <v>CALLE 5 CRA 3A 35</v>
      </c>
      <c r="AR479" t="str">
        <f>_xlfn.XLOOKUP(Tabla1[[#This Row],[NIC]],'R.V.'!B:B,'R.V.'!E:E)</f>
        <v>PROPIOS</v>
      </c>
      <c r="AS479" t="str">
        <f>VLOOKUP(Tabla1[[#This Row],[NIC]],'R.V.'!B:D,3,0)</f>
        <v>ILUM PAVIMENTO RIGIDO FASE II</v>
      </c>
    </row>
    <row r="480" spans="1:45">
      <c r="A480">
        <v>5837627</v>
      </c>
      <c r="B480" s="10">
        <v>46111</v>
      </c>
      <c r="C480" t="s">
        <v>798</v>
      </c>
      <c r="D480" t="s">
        <v>798</v>
      </c>
      <c r="E480" t="s">
        <v>799</v>
      </c>
      <c r="F480">
        <v>5837627</v>
      </c>
      <c r="G480">
        <v>5837627337</v>
      </c>
      <c r="H480">
        <v>25833070</v>
      </c>
      <c r="I480">
        <v>5862410</v>
      </c>
      <c r="J480">
        <v>3110</v>
      </c>
      <c r="K480">
        <v>72</v>
      </c>
      <c r="L480">
        <v>390</v>
      </c>
      <c r="M480" s="10">
        <v>46097</v>
      </c>
      <c r="N480" t="s">
        <v>117</v>
      </c>
      <c r="O480" t="s">
        <v>118</v>
      </c>
      <c r="P480" s="103">
        <v>1774570</v>
      </c>
      <c r="Q480">
        <v>1453</v>
      </c>
      <c r="R480">
        <v>1332720.6599999999</v>
      </c>
      <c r="S480" t="s">
        <v>88</v>
      </c>
      <c r="T480" t="s">
        <v>801</v>
      </c>
      <c r="U480">
        <v>46121</v>
      </c>
      <c r="V480" t="s">
        <v>298</v>
      </c>
      <c r="W480" t="s">
        <v>91</v>
      </c>
      <c r="X480" t="s">
        <v>92</v>
      </c>
      <c r="Y480" t="s">
        <v>93</v>
      </c>
      <c r="Z480">
        <v>31</v>
      </c>
      <c r="AA480" t="s">
        <v>20</v>
      </c>
      <c r="AB480">
        <v>91</v>
      </c>
      <c r="AC480" t="s">
        <v>90</v>
      </c>
      <c r="AD480" t="s">
        <v>14</v>
      </c>
      <c r="AE480" t="s">
        <v>14</v>
      </c>
      <c r="AF480" t="s">
        <v>94</v>
      </c>
      <c r="AG480" t="s">
        <v>122</v>
      </c>
      <c r="AH480" t="s">
        <v>126</v>
      </c>
      <c r="AI480" s="10">
        <v>46066</v>
      </c>
      <c r="AJ480" t="s">
        <v>271</v>
      </c>
      <c r="AK480" s="103">
        <v>25990380</v>
      </c>
      <c r="AL480" t="e">
        <v>#N/A</v>
      </c>
      <c r="AM480" t="e">
        <v>#N/A</v>
      </c>
      <c r="AN480" t="s">
        <v>5224</v>
      </c>
      <c r="AO480">
        <f>_xlfn.XLOOKUP(Tabla1[[#This Row],[NIC]],'R.V.'!B:B,'R.V.'!I:I)</f>
        <v>0</v>
      </c>
      <c r="AP480" t="str">
        <f>_xlfn.XLOOKUP(Tabla1[[#This Row],[NIC]],'R.V.'!B:B,'R.V.'!A:A)</f>
        <v>Anyela Maria Gutierrez Ochoa</v>
      </c>
      <c r="AQ480" t="str">
        <f>_xlfn.XLOOKUP(Tabla1[[#This Row],[NIC]],'R.V.'!B:B,'R.V.'!G:G)</f>
        <v>CALLE 5 CRA 3A 35</v>
      </c>
      <c r="AR480" t="str">
        <f>_xlfn.XLOOKUP(Tabla1[[#This Row],[NIC]],'R.V.'!B:B,'R.V.'!E:E)</f>
        <v>PROPIOS</v>
      </c>
      <c r="AS480" t="str">
        <f>VLOOKUP(Tabla1[[#This Row],[NIC]],'R.V.'!B:D,3,0)</f>
        <v>OFICINA DE LA PRIMERA DAMA</v>
      </c>
    </row>
    <row r="481" spans="1:45">
      <c r="A481">
        <v>5852111</v>
      </c>
      <c r="B481" s="10">
        <v>46111</v>
      </c>
      <c r="C481" t="s">
        <v>798</v>
      </c>
      <c r="D481" t="s">
        <v>798</v>
      </c>
      <c r="E481" t="s">
        <v>799</v>
      </c>
      <c r="F481">
        <v>5852111</v>
      </c>
      <c r="G481">
        <v>5852111336</v>
      </c>
      <c r="H481">
        <v>25856207</v>
      </c>
      <c r="I481">
        <v>5891378</v>
      </c>
      <c r="J481">
        <v>3110</v>
      </c>
      <c r="K481">
        <v>72</v>
      </c>
      <c r="L481">
        <v>390</v>
      </c>
      <c r="M481" s="10">
        <v>46109</v>
      </c>
      <c r="N481" t="s">
        <v>117</v>
      </c>
      <c r="O481" t="s">
        <v>118</v>
      </c>
      <c r="P481" s="103">
        <v>1140260</v>
      </c>
      <c r="Q481">
        <v>1081</v>
      </c>
      <c r="R481">
        <v>991514.82</v>
      </c>
      <c r="S481" t="s">
        <v>88</v>
      </c>
      <c r="T481" t="s">
        <v>801</v>
      </c>
      <c r="U481">
        <v>46121</v>
      </c>
      <c r="V481" t="s">
        <v>298</v>
      </c>
      <c r="W481" t="s">
        <v>91</v>
      </c>
      <c r="X481" t="s">
        <v>92</v>
      </c>
      <c r="Y481" t="s">
        <v>121</v>
      </c>
      <c r="Z481">
        <v>32</v>
      </c>
      <c r="AA481" t="s">
        <v>20</v>
      </c>
      <c r="AB481">
        <v>91</v>
      </c>
      <c r="AC481" t="s">
        <v>90</v>
      </c>
      <c r="AD481" t="s">
        <v>14</v>
      </c>
      <c r="AE481" t="s">
        <v>14</v>
      </c>
      <c r="AF481" t="s">
        <v>94</v>
      </c>
      <c r="AG481" t="s">
        <v>122</v>
      </c>
      <c r="AH481" t="s">
        <v>808</v>
      </c>
      <c r="AI481" s="10">
        <v>46077</v>
      </c>
      <c r="AJ481" t="s">
        <v>271</v>
      </c>
      <c r="AK481" s="103">
        <v>69195980</v>
      </c>
      <c r="AL481" t="e">
        <v>#N/A</v>
      </c>
      <c r="AM481" t="e">
        <v>#N/A</v>
      </c>
      <c r="AN481" t="s">
        <v>5224</v>
      </c>
      <c r="AO481">
        <f>_xlfn.XLOOKUP(Tabla1[[#This Row],[NIC]],'R.V.'!B:B,'R.V.'!I:I)</f>
        <v>0</v>
      </c>
      <c r="AP481" t="str">
        <f>_xlfn.XLOOKUP(Tabla1[[#This Row],[NIC]],'R.V.'!B:B,'R.V.'!A:A)</f>
        <v>Anyela Maria Gutierrez Ochoa</v>
      </c>
      <c r="AQ481" t="str">
        <f>_xlfn.XLOOKUP(Tabla1[[#This Row],[NIC]],'R.V.'!B:B,'R.V.'!G:G)</f>
        <v>CALLE 5 CRA 3A 35</v>
      </c>
      <c r="AR481" t="str">
        <f>_xlfn.XLOOKUP(Tabla1[[#This Row],[NIC]],'R.V.'!B:B,'R.V.'!E:E)</f>
        <v>PROPIOS</v>
      </c>
      <c r="AS481" t="str">
        <f>VLOOKUP(Tabla1[[#This Row],[NIC]],'R.V.'!B:D,3,0)</f>
        <v>CENTRO DE VIDA MIS AÑOS DORADOS LA PALMITA</v>
      </c>
    </row>
    <row r="482" spans="1:45">
      <c r="A482">
        <v>6696688</v>
      </c>
      <c r="B482" s="10">
        <v>46111</v>
      </c>
      <c r="C482" t="s">
        <v>798</v>
      </c>
      <c r="D482" t="s">
        <v>798</v>
      </c>
      <c r="E482" t="s">
        <v>799</v>
      </c>
      <c r="F482">
        <v>6696688</v>
      </c>
      <c r="G482">
        <v>6696688265</v>
      </c>
      <c r="H482">
        <v>35045611</v>
      </c>
      <c r="I482">
        <v>7044638</v>
      </c>
      <c r="J482">
        <v>3110</v>
      </c>
      <c r="K482">
        <v>72</v>
      </c>
      <c r="L482">
        <v>390</v>
      </c>
      <c r="M482" s="10">
        <v>46108</v>
      </c>
      <c r="N482" t="s">
        <v>137</v>
      </c>
      <c r="O482" t="s">
        <v>138</v>
      </c>
      <c r="P482" s="103">
        <v>243850</v>
      </c>
      <c r="Q482">
        <v>108</v>
      </c>
      <c r="R482">
        <v>108965.52</v>
      </c>
      <c r="S482" t="s">
        <v>88</v>
      </c>
      <c r="T482" t="s">
        <v>801</v>
      </c>
      <c r="U482">
        <v>46121</v>
      </c>
      <c r="V482" t="s">
        <v>298</v>
      </c>
      <c r="W482" t="s">
        <v>91</v>
      </c>
      <c r="X482" t="s">
        <v>92</v>
      </c>
      <c r="Y482" t="s">
        <v>93</v>
      </c>
      <c r="Z482">
        <v>32</v>
      </c>
      <c r="AA482" t="s">
        <v>20</v>
      </c>
      <c r="AB482">
        <v>91</v>
      </c>
      <c r="AC482" t="s">
        <v>90</v>
      </c>
      <c r="AD482" t="s">
        <v>14</v>
      </c>
      <c r="AE482" t="s">
        <v>14</v>
      </c>
      <c r="AF482" t="s">
        <v>94</v>
      </c>
      <c r="AG482" t="s">
        <v>122</v>
      </c>
      <c r="AH482" t="s">
        <v>139</v>
      </c>
      <c r="AI482" s="10">
        <v>46076</v>
      </c>
      <c r="AJ482" t="s">
        <v>271</v>
      </c>
      <c r="AK482" s="103">
        <v>4543680</v>
      </c>
      <c r="AL482" t="e">
        <v>#N/A</v>
      </c>
      <c r="AM482" t="e">
        <v>#N/A</v>
      </c>
      <c r="AN482" t="s">
        <v>5224</v>
      </c>
      <c r="AO482">
        <f>_xlfn.XLOOKUP(Tabla1[[#This Row],[NIC]],'R.V.'!B:B,'R.V.'!I:I)</f>
        <v>0</v>
      </c>
      <c r="AP482" t="str">
        <f>_xlfn.XLOOKUP(Tabla1[[#This Row],[NIC]],'R.V.'!B:B,'R.V.'!A:A)</f>
        <v>Anyela Maria Gutierrez Ochoa</v>
      </c>
      <c r="AQ482" t="str">
        <f>_xlfn.XLOOKUP(Tabla1[[#This Row],[NIC]],'R.V.'!B:B,'R.V.'!G:G)</f>
        <v>CALLE 5 CRA 3A 35</v>
      </c>
      <c r="AR482" t="str">
        <f>_xlfn.XLOOKUP(Tabla1[[#This Row],[NIC]],'R.V.'!B:B,'R.V.'!E:E)</f>
        <v>PROPIOS</v>
      </c>
      <c r="AS482" t="str">
        <f>VLOOKUP(Tabla1[[#This Row],[NIC]],'R.V.'!B:D,3,0)</f>
        <v>ACUEDUCTO BOQUERON</v>
      </c>
    </row>
    <row r="483" spans="1:45">
      <c r="A483">
        <v>6812916</v>
      </c>
      <c r="B483" s="10">
        <v>46111</v>
      </c>
      <c r="C483" t="s">
        <v>798</v>
      </c>
      <c r="D483" t="s">
        <v>798</v>
      </c>
      <c r="E483" t="s">
        <v>799</v>
      </c>
      <c r="F483">
        <v>6812916</v>
      </c>
      <c r="G483">
        <v>6812916261</v>
      </c>
      <c r="H483">
        <v>35056498</v>
      </c>
      <c r="I483">
        <v>7209359</v>
      </c>
      <c r="J483">
        <v>3110</v>
      </c>
      <c r="K483">
        <v>72</v>
      </c>
      <c r="L483">
        <v>390</v>
      </c>
      <c r="M483" s="10">
        <v>46109</v>
      </c>
      <c r="N483" t="s">
        <v>137</v>
      </c>
      <c r="O483" t="s">
        <v>138</v>
      </c>
      <c r="P483" s="103">
        <v>8739950</v>
      </c>
      <c r="Q483">
        <v>7623</v>
      </c>
      <c r="R483">
        <v>7691149.6200000001</v>
      </c>
      <c r="S483" t="s">
        <v>88</v>
      </c>
      <c r="T483" t="s">
        <v>801</v>
      </c>
      <c r="U483">
        <v>46121</v>
      </c>
      <c r="V483" t="s">
        <v>298</v>
      </c>
      <c r="W483" t="s">
        <v>91</v>
      </c>
      <c r="X483" t="s">
        <v>92</v>
      </c>
      <c r="Y483" t="s">
        <v>93</v>
      </c>
      <c r="Z483">
        <v>32</v>
      </c>
      <c r="AA483" t="s">
        <v>20</v>
      </c>
      <c r="AB483">
        <v>91</v>
      </c>
      <c r="AC483" t="s">
        <v>90</v>
      </c>
      <c r="AD483" t="s">
        <v>14</v>
      </c>
      <c r="AE483" t="s">
        <v>14</v>
      </c>
      <c r="AF483" t="s">
        <v>94</v>
      </c>
      <c r="AG483" t="s">
        <v>122</v>
      </c>
      <c r="AH483" t="s">
        <v>139</v>
      </c>
      <c r="AI483" s="10">
        <v>46077</v>
      </c>
      <c r="AJ483" t="s">
        <v>717</v>
      </c>
      <c r="AK483" s="103">
        <v>235889260</v>
      </c>
      <c r="AL483" t="e">
        <v>#N/A</v>
      </c>
      <c r="AM483" t="e">
        <v>#N/A</v>
      </c>
      <c r="AN483" t="s">
        <v>5224</v>
      </c>
      <c r="AO483">
        <f>_xlfn.XLOOKUP(Tabla1[[#This Row],[NIC]],'R.V.'!B:B,'R.V.'!I:I)</f>
        <v>0</v>
      </c>
      <c r="AP483" t="str">
        <f>_xlfn.XLOOKUP(Tabla1[[#This Row],[NIC]],'R.V.'!B:B,'R.V.'!A:A)</f>
        <v>Anyela Maria Gutierrez Ochoa</v>
      </c>
      <c r="AQ483" t="str">
        <f>_xlfn.XLOOKUP(Tabla1[[#This Row],[NIC]],'R.V.'!B:B,'R.V.'!G:G)</f>
        <v>CALLE 5 CRA 3A 35</v>
      </c>
      <c r="AR483" t="str">
        <f>_xlfn.XLOOKUP(Tabla1[[#This Row],[NIC]],'R.V.'!B:B,'R.V.'!E:E)</f>
        <v>PROPIOS</v>
      </c>
      <c r="AS483" t="str">
        <f>VLOOKUP(Tabla1[[#This Row],[NIC]],'R.V.'!B:D,3,0)</f>
        <v>ACUEDUCTO LAS PALMITAS</v>
      </c>
    </row>
    <row r="484" spans="1:45">
      <c r="A484">
        <v>6812921</v>
      </c>
      <c r="B484" s="10">
        <v>46111</v>
      </c>
      <c r="C484" t="s">
        <v>798</v>
      </c>
      <c r="D484" t="s">
        <v>798</v>
      </c>
      <c r="E484" t="s">
        <v>799</v>
      </c>
      <c r="F484">
        <v>6812921</v>
      </c>
      <c r="G484">
        <v>6812921304</v>
      </c>
      <c r="H484">
        <v>35056507</v>
      </c>
      <c r="I484">
        <v>7209375</v>
      </c>
      <c r="J484">
        <v>3110</v>
      </c>
      <c r="K484">
        <v>72</v>
      </c>
      <c r="L484">
        <v>390</v>
      </c>
      <c r="M484" s="10">
        <v>46108</v>
      </c>
      <c r="N484" t="s">
        <v>137</v>
      </c>
      <c r="O484" t="s">
        <v>138</v>
      </c>
      <c r="P484" s="103">
        <v>1293370</v>
      </c>
      <c r="Q484">
        <v>1195</v>
      </c>
      <c r="R484">
        <v>1205683.3</v>
      </c>
      <c r="S484" t="s">
        <v>88</v>
      </c>
      <c r="T484" t="s">
        <v>801</v>
      </c>
      <c r="U484">
        <v>46121</v>
      </c>
      <c r="V484" t="s">
        <v>298</v>
      </c>
      <c r="W484" t="s">
        <v>91</v>
      </c>
      <c r="X484" t="s">
        <v>92</v>
      </c>
      <c r="Y484" t="s">
        <v>121</v>
      </c>
      <c r="Z484">
        <v>32</v>
      </c>
      <c r="AA484" t="s">
        <v>20</v>
      </c>
      <c r="AB484">
        <v>91</v>
      </c>
      <c r="AC484" t="s">
        <v>90</v>
      </c>
      <c r="AD484" t="s">
        <v>14</v>
      </c>
      <c r="AE484" t="s">
        <v>14</v>
      </c>
      <c r="AF484" t="s">
        <v>94</v>
      </c>
      <c r="AG484" t="s">
        <v>122</v>
      </c>
      <c r="AH484" t="s">
        <v>139</v>
      </c>
      <c r="AI484" s="10">
        <v>46076</v>
      </c>
      <c r="AJ484" t="s">
        <v>271</v>
      </c>
      <c r="AK484" s="103">
        <v>41690320</v>
      </c>
      <c r="AL484" t="e">
        <v>#N/A</v>
      </c>
      <c r="AM484" t="e">
        <v>#N/A</v>
      </c>
      <c r="AN484" t="s">
        <v>5224</v>
      </c>
      <c r="AO484">
        <f>_xlfn.XLOOKUP(Tabla1[[#This Row],[NIC]],'R.V.'!B:B,'R.V.'!I:I)</f>
        <v>0</v>
      </c>
      <c r="AP484" t="str">
        <f>_xlfn.XLOOKUP(Tabla1[[#This Row],[NIC]],'R.V.'!B:B,'R.V.'!A:A)</f>
        <v>Anyela Maria Gutierrez Ochoa</v>
      </c>
      <c r="AQ484" t="str">
        <f>_xlfn.XLOOKUP(Tabla1[[#This Row],[NIC]],'R.V.'!B:B,'R.V.'!G:G)</f>
        <v>CALLE 5 CRA 3A 35</v>
      </c>
      <c r="AR484" t="str">
        <f>_xlfn.XLOOKUP(Tabla1[[#This Row],[NIC]],'R.V.'!B:B,'R.V.'!E:E)</f>
        <v>PROPIOS</v>
      </c>
      <c r="AS484" t="str">
        <f>VLOOKUP(Tabla1[[#This Row],[NIC]],'R.V.'!B:D,3,0)</f>
        <v xml:space="preserve"> ACUEDUCTO BOCATOMA  ARACORAIMA </v>
      </c>
    </row>
    <row r="485" spans="1:45">
      <c r="A485">
        <v>7421169</v>
      </c>
      <c r="B485" s="10">
        <v>46111</v>
      </c>
      <c r="C485" t="s">
        <v>798</v>
      </c>
      <c r="D485" t="s">
        <v>798</v>
      </c>
      <c r="E485" t="s">
        <v>799</v>
      </c>
      <c r="F485">
        <v>7421169</v>
      </c>
      <c r="G485">
        <v>7421169089</v>
      </c>
      <c r="H485">
        <v>35645821</v>
      </c>
      <c r="I485">
        <v>7583415</v>
      </c>
      <c r="J485">
        <v>3110</v>
      </c>
      <c r="K485">
        <v>72</v>
      </c>
      <c r="L485">
        <v>390</v>
      </c>
      <c r="M485" s="10">
        <v>46098</v>
      </c>
      <c r="N485" t="s">
        <v>117</v>
      </c>
      <c r="O485" t="s">
        <v>118</v>
      </c>
      <c r="P485" s="103">
        <v>154020</v>
      </c>
      <c r="Q485">
        <v>0</v>
      </c>
      <c r="R485">
        <v>0</v>
      </c>
      <c r="S485" t="s">
        <v>88</v>
      </c>
      <c r="T485" t="s">
        <v>809</v>
      </c>
      <c r="U485">
        <v>46121</v>
      </c>
      <c r="V485" t="s">
        <v>298</v>
      </c>
      <c r="W485" t="s">
        <v>91</v>
      </c>
      <c r="X485" t="s">
        <v>92</v>
      </c>
      <c r="Y485" t="s">
        <v>121</v>
      </c>
      <c r="Z485">
        <v>31</v>
      </c>
      <c r="AA485" t="s">
        <v>20</v>
      </c>
      <c r="AB485">
        <v>91</v>
      </c>
      <c r="AC485" t="s">
        <v>90</v>
      </c>
      <c r="AD485" t="s">
        <v>14</v>
      </c>
      <c r="AE485" t="s">
        <v>14</v>
      </c>
      <c r="AF485" t="s">
        <v>94</v>
      </c>
      <c r="AG485" t="s">
        <v>122</v>
      </c>
      <c r="AH485" t="s">
        <v>808</v>
      </c>
      <c r="AI485" s="10">
        <v>46067</v>
      </c>
      <c r="AJ485" t="s">
        <v>802</v>
      </c>
      <c r="AK485" s="103">
        <v>18323940</v>
      </c>
      <c r="AL485" t="e">
        <v>#N/A</v>
      </c>
      <c r="AM485" t="e">
        <v>#N/A</v>
      </c>
      <c r="AN485" t="s">
        <v>5224</v>
      </c>
      <c r="AO485">
        <f>_xlfn.XLOOKUP(Tabla1[[#This Row],[NIC]],'R.V.'!B:B,'R.V.'!I:I)</f>
        <v>0</v>
      </c>
      <c r="AP485" t="str">
        <f>_xlfn.XLOOKUP(Tabla1[[#This Row],[NIC]],'R.V.'!B:B,'R.V.'!A:A)</f>
        <v>Anyela Maria Gutierrez Ochoa</v>
      </c>
      <c r="AQ485" t="str">
        <f>_xlfn.XLOOKUP(Tabla1[[#This Row],[NIC]],'R.V.'!B:B,'R.V.'!G:G)</f>
        <v>CALLE 5 CRA 3A 35</v>
      </c>
      <c r="AR485" t="str">
        <f>_xlfn.XLOOKUP(Tabla1[[#This Row],[NIC]],'R.V.'!B:B,'R.V.'!E:E)</f>
        <v>PROPIOS</v>
      </c>
      <c r="AS485" t="str">
        <f>VLOOKUP(Tabla1[[#This Row],[NIC]],'R.V.'!B:D,3,0)</f>
        <v>CENTRO ATENCION CENDER</v>
      </c>
    </row>
    <row r="486" spans="1:45">
      <c r="A486">
        <v>7508763</v>
      </c>
      <c r="B486" s="10">
        <v>46111</v>
      </c>
      <c r="C486" t="s">
        <v>798</v>
      </c>
      <c r="D486" t="s">
        <v>798</v>
      </c>
      <c r="E486" t="s">
        <v>799</v>
      </c>
      <c r="F486">
        <v>7508763</v>
      </c>
      <c r="G486">
        <v>7508763227</v>
      </c>
      <c r="H486">
        <v>35145448</v>
      </c>
      <c r="I486">
        <v>8253936</v>
      </c>
      <c r="J486">
        <v>3110</v>
      </c>
      <c r="K486">
        <v>72</v>
      </c>
      <c r="L486">
        <v>390</v>
      </c>
      <c r="M486" s="10">
        <v>46109</v>
      </c>
      <c r="N486" t="s">
        <v>117</v>
      </c>
      <c r="O486" t="s">
        <v>118</v>
      </c>
      <c r="P486" s="103">
        <v>2871480</v>
      </c>
      <c r="Q486">
        <v>2722</v>
      </c>
      <c r="R486">
        <v>2496672.84</v>
      </c>
      <c r="S486" t="s">
        <v>88</v>
      </c>
      <c r="T486" t="s">
        <v>801</v>
      </c>
      <c r="U486">
        <v>46121</v>
      </c>
      <c r="V486" t="s">
        <v>298</v>
      </c>
      <c r="W486" t="s">
        <v>91</v>
      </c>
      <c r="X486" t="s">
        <v>92</v>
      </c>
      <c r="Y486" t="s">
        <v>93</v>
      </c>
      <c r="Z486">
        <v>32</v>
      </c>
      <c r="AA486" t="s">
        <v>20</v>
      </c>
      <c r="AB486">
        <v>91</v>
      </c>
      <c r="AC486" t="s">
        <v>90</v>
      </c>
      <c r="AD486" t="s">
        <v>14</v>
      </c>
      <c r="AE486" t="s">
        <v>14</v>
      </c>
      <c r="AF486" t="s">
        <v>94</v>
      </c>
      <c r="AG486" t="s">
        <v>122</v>
      </c>
      <c r="AH486" t="s">
        <v>131</v>
      </c>
      <c r="AI486" s="10">
        <v>46077</v>
      </c>
      <c r="AJ486" t="s">
        <v>802</v>
      </c>
      <c r="AK486" s="103">
        <v>69970344</v>
      </c>
      <c r="AL486" t="e">
        <v>#N/A</v>
      </c>
      <c r="AM486" t="e">
        <v>#N/A</v>
      </c>
      <c r="AN486" t="s">
        <v>5224</v>
      </c>
      <c r="AO486">
        <f>_xlfn.XLOOKUP(Tabla1[[#This Row],[NIC]],'R.V.'!B:B,'R.V.'!I:I)</f>
        <v>0</v>
      </c>
      <c r="AP486" t="str">
        <f>_xlfn.XLOOKUP(Tabla1[[#This Row],[NIC]],'R.V.'!B:B,'R.V.'!A:A)</f>
        <v>Anyela Maria Gutierrez Ochoa</v>
      </c>
      <c r="AQ486" t="str">
        <f>_xlfn.XLOOKUP(Tabla1[[#This Row],[NIC]],'R.V.'!B:B,'R.V.'!G:G)</f>
        <v>CALLE 5 CRA 3A 35</v>
      </c>
      <c r="AR486" t="str">
        <f>_xlfn.XLOOKUP(Tabla1[[#This Row],[NIC]],'R.V.'!B:B,'R.V.'!E:E)</f>
        <v>PROPIOS</v>
      </c>
      <c r="AS486" t="str">
        <f>VLOOKUP(Tabla1[[#This Row],[NIC]],'R.V.'!B:D,3,0)</f>
        <v>HOGAR INFANTIL EL JAZMIN CGTO LAS PALMITAS</v>
      </c>
    </row>
    <row r="487" spans="1:45">
      <c r="A487">
        <v>7565886</v>
      </c>
      <c r="B487" s="10">
        <v>46111</v>
      </c>
      <c r="C487" t="s">
        <v>798</v>
      </c>
      <c r="D487" t="s">
        <v>798</v>
      </c>
      <c r="E487" t="s">
        <v>799</v>
      </c>
      <c r="F487">
        <v>7565886</v>
      </c>
      <c r="G487">
        <v>7565886211</v>
      </c>
      <c r="H487">
        <v>35135647</v>
      </c>
      <c r="I487">
        <v>8170008</v>
      </c>
      <c r="J487">
        <v>3110</v>
      </c>
      <c r="K487">
        <v>50</v>
      </c>
      <c r="L487">
        <v>2007</v>
      </c>
      <c r="M487" s="10">
        <v>46108</v>
      </c>
      <c r="N487" t="s">
        <v>137</v>
      </c>
      <c r="O487" t="s">
        <v>138</v>
      </c>
      <c r="P487" s="103">
        <v>4865570</v>
      </c>
      <c r="Q487">
        <v>4480</v>
      </c>
      <c r="R487">
        <v>4351334.4000000004</v>
      </c>
      <c r="S487" t="s">
        <v>88</v>
      </c>
      <c r="T487" t="s">
        <v>810</v>
      </c>
      <c r="U487">
        <v>46121</v>
      </c>
      <c r="V487" t="s">
        <v>298</v>
      </c>
      <c r="W487" t="s">
        <v>91</v>
      </c>
      <c r="X487" t="s">
        <v>130</v>
      </c>
      <c r="Y487" t="s">
        <v>93</v>
      </c>
      <c r="Z487">
        <v>32</v>
      </c>
      <c r="AA487" t="s">
        <v>20</v>
      </c>
      <c r="AB487">
        <v>91</v>
      </c>
      <c r="AC487" t="s">
        <v>90</v>
      </c>
      <c r="AD487" t="s">
        <v>14</v>
      </c>
      <c r="AE487" t="s">
        <v>14</v>
      </c>
      <c r="AF487" t="s">
        <v>94</v>
      </c>
      <c r="AG487" t="s">
        <v>122</v>
      </c>
      <c r="AH487" t="s">
        <v>139</v>
      </c>
      <c r="AI487" s="10">
        <v>46076</v>
      </c>
      <c r="AJ487" t="s">
        <v>802</v>
      </c>
      <c r="AK487" s="103">
        <v>178369870</v>
      </c>
      <c r="AL487" t="e">
        <v>#N/A</v>
      </c>
      <c r="AM487" t="e">
        <v>#N/A</v>
      </c>
      <c r="AN487" t="s">
        <v>5224</v>
      </c>
      <c r="AO487">
        <f>_xlfn.XLOOKUP(Tabla1[[#This Row],[NIC]],'R.V.'!B:B,'R.V.'!I:I)</f>
        <v>0</v>
      </c>
      <c r="AP487" t="str">
        <f>_xlfn.XLOOKUP(Tabla1[[#This Row],[NIC]],'R.V.'!B:B,'R.V.'!A:A)</f>
        <v>Anyela Maria Gutierrez Ochoa</v>
      </c>
      <c r="AQ487" t="str">
        <f>_xlfn.XLOOKUP(Tabla1[[#This Row],[NIC]],'R.V.'!B:B,'R.V.'!G:G)</f>
        <v>CALLE 5 CRA 3A 35</v>
      </c>
      <c r="AR487" t="str">
        <f>_xlfn.XLOOKUP(Tabla1[[#This Row],[NIC]],'R.V.'!B:B,'R.V.'!E:E)</f>
        <v>PROPIOS</v>
      </c>
      <c r="AS487" t="str">
        <f>VLOOKUP(Tabla1[[#This Row],[NIC]],'R.V.'!B:D,3,0)</f>
        <v xml:space="preserve">ACUEDUCTO BOQUERON </v>
      </c>
    </row>
    <row r="488" spans="1:45">
      <c r="A488">
        <v>7586783</v>
      </c>
      <c r="B488" s="10">
        <v>46111</v>
      </c>
      <c r="C488" t="s">
        <v>798</v>
      </c>
      <c r="D488" t="s">
        <v>798</v>
      </c>
      <c r="E488" t="s">
        <v>799</v>
      </c>
      <c r="F488">
        <v>7586783</v>
      </c>
      <c r="G488">
        <v>7586783191</v>
      </c>
      <c r="H488">
        <v>36025209</v>
      </c>
      <c r="I488">
        <v>8675634</v>
      </c>
      <c r="J488">
        <v>3110</v>
      </c>
      <c r="K488">
        <v>72</v>
      </c>
      <c r="L488">
        <v>390</v>
      </c>
      <c r="M488" s="10">
        <v>46108</v>
      </c>
      <c r="N488" t="s">
        <v>117</v>
      </c>
      <c r="O488" t="s">
        <v>118</v>
      </c>
      <c r="P488" s="103">
        <v>302980</v>
      </c>
      <c r="Q488">
        <v>283</v>
      </c>
      <c r="R488">
        <v>259573.26</v>
      </c>
      <c r="S488" t="s">
        <v>88</v>
      </c>
      <c r="T488" t="s">
        <v>809</v>
      </c>
      <c r="U488">
        <v>46121</v>
      </c>
      <c r="V488" t="s">
        <v>298</v>
      </c>
      <c r="W488" t="s">
        <v>91</v>
      </c>
      <c r="X488" t="s">
        <v>92</v>
      </c>
      <c r="Y488" t="s">
        <v>121</v>
      </c>
      <c r="Z488">
        <v>32</v>
      </c>
      <c r="AA488" t="s">
        <v>20</v>
      </c>
      <c r="AB488">
        <v>91</v>
      </c>
      <c r="AC488" t="s">
        <v>90</v>
      </c>
      <c r="AD488" t="s">
        <v>14</v>
      </c>
      <c r="AE488" t="s">
        <v>14</v>
      </c>
      <c r="AF488" t="s">
        <v>94</v>
      </c>
      <c r="AG488" t="s">
        <v>122</v>
      </c>
      <c r="AH488" t="s">
        <v>103</v>
      </c>
      <c r="AI488" s="10">
        <v>46076</v>
      </c>
      <c r="AJ488" t="s">
        <v>717</v>
      </c>
      <c r="AK488" s="103">
        <v>4824680</v>
      </c>
      <c r="AL488" t="e">
        <v>#N/A</v>
      </c>
      <c r="AM488" t="e">
        <v>#N/A</v>
      </c>
      <c r="AN488" t="s">
        <v>5224</v>
      </c>
      <c r="AO488">
        <f>_xlfn.XLOOKUP(Tabla1[[#This Row],[NIC]],'R.V.'!B:B,'R.V.'!I:I)</f>
        <v>0</v>
      </c>
      <c r="AP488" t="str">
        <f>_xlfn.XLOOKUP(Tabla1[[#This Row],[NIC]],'R.V.'!B:B,'R.V.'!A:A)</f>
        <v>Anyela Maria Gutierrez Ochoa</v>
      </c>
      <c r="AQ488" t="str">
        <f>_xlfn.XLOOKUP(Tabla1[[#This Row],[NIC]],'R.V.'!B:B,'R.V.'!G:G)</f>
        <v>CALLE 5 CRA 3A 35</v>
      </c>
      <c r="AR488" t="str">
        <f>_xlfn.XLOOKUP(Tabla1[[#This Row],[NIC]],'R.V.'!B:B,'R.V.'!E:E)</f>
        <v>PROPIOS</v>
      </c>
      <c r="AS488" t="str">
        <f>VLOOKUP(Tabla1[[#This Row],[NIC]],'R.V.'!B:D,3,0)</f>
        <v>HOGAR DE BIENESTAR BOQUERON</v>
      </c>
    </row>
    <row r="489" spans="1:45">
      <c r="A489">
        <v>7612736</v>
      </c>
      <c r="B489" s="10">
        <v>46111</v>
      </c>
      <c r="C489" t="s">
        <v>798</v>
      </c>
      <c r="D489" t="s">
        <v>798</v>
      </c>
      <c r="E489" t="s">
        <v>799</v>
      </c>
      <c r="F489">
        <v>7612736</v>
      </c>
      <c r="G489">
        <v>7612736189</v>
      </c>
      <c r="H489">
        <v>36037849</v>
      </c>
      <c r="I489">
        <v>8794877</v>
      </c>
      <c r="J489">
        <v>3110</v>
      </c>
      <c r="K489">
        <v>72</v>
      </c>
      <c r="L489">
        <v>390</v>
      </c>
      <c r="M489" s="10">
        <v>46108</v>
      </c>
      <c r="N489" t="s">
        <v>137</v>
      </c>
      <c r="O489" t="s">
        <v>138</v>
      </c>
      <c r="P489" s="103">
        <v>1854660</v>
      </c>
      <c r="Q489">
        <v>1685</v>
      </c>
      <c r="R489">
        <v>1700063.9</v>
      </c>
      <c r="S489" t="s">
        <v>88</v>
      </c>
      <c r="T489" t="s">
        <v>801</v>
      </c>
      <c r="U489">
        <v>46121</v>
      </c>
      <c r="V489" t="s">
        <v>298</v>
      </c>
      <c r="W489" t="s">
        <v>91</v>
      </c>
      <c r="X489" t="s">
        <v>92</v>
      </c>
      <c r="Y489" t="s">
        <v>93</v>
      </c>
      <c r="Z489">
        <v>32</v>
      </c>
      <c r="AA489" t="s">
        <v>20</v>
      </c>
      <c r="AB489">
        <v>91</v>
      </c>
      <c r="AC489" t="s">
        <v>90</v>
      </c>
      <c r="AD489" t="s">
        <v>14</v>
      </c>
      <c r="AE489" t="s">
        <v>14</v>
      </c>
      <c r="AF489" t="s">
        <v>94</v>
      </c>
      <c r="AG489" t="s">
        <v>122</v>
      </c>
      <c r="AH489" t="s">
        <v>139</v>
      </c>
      <c r="AI489" s="10">
        <v>46076</v>
      </c>
      <c r="AJ489" t="s">
        <v>802</v>
      </c>
      <c r="AK489" s="103">
        <v>9942460</v>
      </c>
      <c r="AL489" t="e">
        <v>#N/A</v>
      </c>
      <c r="AM489" t="e">
        <v>#N/A</v>
      </c>
      <c r="AN489" t="s">
        <v>5224</v>
      </c>
      <c r="AO489">
        <f>_xlfn.XLOOKUP(Tabla1[[#This Row],[NIC]],'R.V.'!B:B,'R.V.'!I:I)</f>
        <v>0</v>
      </c>
      <c r="AP489" t="str">
        <f>_xlfn.XLOOKUP(Tabla1[[#This Row],[NIC]],'R.V.'!B:B,'R.V.'!A:A)</f>
        <v>Anyela Maria Gutierrez Ochoa</v>
      </c>
      <c r="AQ489" t="str">
        <f>_xlfn.XLOOKUP(Tabla1[[#This Row],[NIC]],'R.V.'!B:B,'R.V.'!G:G)</f>
        <v>CALLE 5 CRA 3A 35</v>
      </c>
      <c r="AR489" t="str">
        <f>_xlfn.XLOOKUP(Tabla1[[#This Row],[NIC]],'R.V.'!B:B,'R.V.'!E:E)</f>
        <v>PROPIOS</v>
      </c>
      <c r="AS489" t="str">
        <f>VLOOKUP(Tabla1[[#This Row],[NIC]],'R.V.'!B:D,3,0)</f>
        <v>PLANTA DE TRATAMIENTO BOQUERON</v>
      </c>
    </row>
    <row r="490" spans="1:45">
      <c r="A490">
        <v>7628974</v>
      </c>
      <c r="B490" s="10">
        <v>46111</v>
      </c>
      <c r="C490" t="s">
        <v>798</v>
      </c>
      <c r="D490" t="s">
        <v>798</v>
      </c>
      <c r="E490" t="s">
        <v>799</v>
      </c>
      <c r="F490">
        <v>7628974</v>
      </c>
      <c r="G490">
        <v>7628974191</v>
      </c>
      <c r="H490">
        <v>36044765</v>
      </c>
      <c r="I490">
        <v>8875950</v>
      </c>
      <c r="J490">
        <v>3110</v>
      </c>
      <c r="K490">
        <v>72</v>
      </c>
      <c r="L490">
        <v>390</v>
      </c>
      <c r="M490" s="10">
        <v>46108</v>
      </c>
      <c r="N490" t="s">
        <v>117</v>
      </c>
      <c r="O490" t="s">
        <v>118</v>
      </c>
      <c r="P490" s="103">
        <v>89290</v>
      </c>
      <c r="Q490">
        <v>84</v>
      </c>
      <c r="R490">
        <v>77046.48</v>
      </c>
      <c r="S490" t="s">
        <v>88</v>
      </c>
      <c r="T490" t="s">
        <v>801</v>
      </c>
      <c r="U490">
        <v>46121</v>
      </c>
      <c r="V490" t="s">
        <v>298</v>
      </c>
      <c r="W490" t="s">
        <v>91</v>
      </c>
      <c r="X490" t="s">
        <v>92</v>
      </c>
      <c r="Y490" t="s">
        <v>121</v>
      </c>
      <c r="Z490">
        <v>32</v>
      </c>
      <c r="AA490" t="s">
        <v>20</v>
      </c>
      <c r="AB490">
        <v>91</v>
      </c>
      <c r="AC490" t="s">
        <v>90</v>
      </c>
      <c r="AD490" t="s">
        <v>14</v>
      </c>
      <c r="AE490" t="s">
        <v>14</v>
      </c>
      <c r="AF490" t="s">
        <v>94</v>
      </c>
      <c r="AG490" t="s">
        <v>122</v>
      </c>
      <c r="AH490" t="s">
        <v>124</v>
      </c>
      <c r="AI490" s="10">
        <v>46076</v>
      </c>
      <c r="AJ490" t="s">
        <v>802</v>
      </c>
      <c r="AK490" s="103">
        <v>1095040</v>
      </c>
      <c r="AL490" t="e">
        <v>#N/A</v>
      </c>
      <c r="AM490" t="e">
        <v>#N/A</v>
      </c>
      <c r="AN490" t="s">
        <v>5224</v>
      </c>
      <c r="AO490">
        <f>_xlfn.XLOOKUP(Tabla1[[#This Row],[NIC]],'R.V.'!B:B,'R.V.'!I:I)</f>
        <v>0</v>
      </c>
      <c r="AP490" t="str">
        <f>_xlfn.XLOOKUP(Tabla1[[#This Row],[NIC]],'R.V.'!B:B,'R.V.'!A:A)</f>
        <v>Anyela Maria Gutierrez Ochoa</v>
      </c>
      <c r="AQ490" t="str">
        <f>_xlfn.XLOOKUP(Tabla1[[#This Row],[NIC]],'R.V.'!B:B,'R.V.'!G:G)</f>
        <v>CALLE 5 CRA 3A 35</v>
      </c>
      <c r="AR490" t="str">
        <f>_xlfn.XLOOKUP(Tabla1[[#This Row],[NIC]],'R.V.'!B:B,'R.V.'!E:E)</f>
        <v>PROPIOS</v>
      </c>
      <c r="AS490" t="str">
        <f>VLOOKUP(Tabla1[[#This Row],[NIC]],'R.V.'!B:D,3,0)</f>
        <v>INSPECCION DE POLICIA BOQUERON</v>
      </c>
    </row>
    <row r="491" spans="1:45">
      <c r="A491">
        <v>7680028</v>
      </c>
      <c r="B491" s="10">
        <v>46111</v>
      </c>
      <c r="C491" t="s">
        <v>798</v>
      </c>
      <c r="D491" t="s">
        <v>798</v>
      </c>
      <c r="E491" t="s">
        <v>799</v>
      </c>
      <c r="F491">
        <v>7680028</v>
      </c>
      <c r="G491">
        <v>7680028166</v>
      </c>
      <c r="H491">
        <v>36069602</v>
      </c>
      <c r="I491">
        <v>3311976</v>
      </c>
      <c r="J491">
        <v>3110</v>
      </c>
      <c r="K491">
        <v>50</v>
      </c>
      <c r="L491">
        <v>2007</v>
      </c>
      <c r="M491" s="10">
        <v>46108</v>
      </c>
      <c r="N491" t="s">
        <v>117</v>
      </c>
      <c r="O491" t="s">
        <v>118</v>
      </c>
      <c r="P491" s="103">
        <v>3583520</v>
      </c>
      <c r="Q491">
        <v>3280</v>
      </c>
      <c r="R491">
        <v>3008481.6</v>
      </c>
      <c r="S491" t="s">
        <v>88</v>
      </c>
      <c r="T491" t="s">
        <v>811</v>
      </c>
      <c r="U491">
        <v>46121</v>
      </c>
      <c r="V491" t="s">
        <v>298</v>
      </c>
      <c r="W491" t="s">
        <v>91</v>
      </c>
      <c r="X491" t="s">
        <v>92</v>
      </c>
      <c r="Y491" t="s">
        <v>93</v>
      </c>
      <c r="Z491">
        <v>32</v>
      </c>
      <c r="AA491" t="s">
        <v>20</v>
      </c>
      <c r="AB491">
        <v>91</v>
      </c>
      <c r="AC491" t="s">
        <v>90</v>
      </c>
      <c r="AD491" t="s">
        <v>14</v>
      </c>
      <c r="AE491" t="s">
        <v>14</v>
      </c>
      <c r="AF491" t="s">
        <v>94</v>
      </c>
      <c r="AG491" t="s">
        <v>122</v>
      </c>
      <c r="AH491" t="s">
        <v>103</v>
      </c>
      <c r="AI491" s="10">
        <v>46076</v>
      </c>
      <c r="AJ491" t="s">
        <v>271</v>
      </c>
      <c r="AK491" s="103">
        <v>110686010</v>
      </c>
      <c r="AL491" t="e">
        <v>#N/A</v>
      </c>
      <c r="AM491" t="e">
        <v>#N/A</v>
      </c>
      <c r="AN491" t="s">
        <v>5224</v>
      </c>
      <c r="AO491">
        <f>_xlfn.XLOOKUP(Tabla1[[#This Row],[NIC]],'R.V.'!B:B,'R.V.'!I:I)</f>
        <v>0</v>
      </c>
      <c r="AP491" t="str">
        <f>_xlfn.XLOOKUP(Tabla1[[#This Row],[NIC]],'R.V.'!B:B,'R.V.'!A:A)</f>
        <v>Anyela Maria Gutierrez Ochoa</v>
      </c>
      <c r="AQ491" t="str">
        <f>_xlfn.XLOOKUP(Tabla1[[#This Row],[NIC]],'R.V.'!B:B,'R.V.'!G:G)</f>
        <v>CALLE 5 CRA 3A 35</v>
      </c>
      <c r="AR491" t="str">
        <f>_xlfn.XLOOKUP(Tabla1[[#This Row],[NIC]],'R.V.'!B:B,'R.V.'!E:E)</f>
        <v>PROPIOS</v>
      </c>
      <c r="AS491" t="str">
        <f>VLOOKUP(Tabla1[[#This Row],[NIC]],'R.V.'!B:D,3,0)</f>
        <v>CDI LA JAGUA DE IBIRICO</v>
      </c>
    </row>
    <row r="492" spans="1:45">
      <c r="A492">
        <v>7682217</v>
      </c>
      <c r="B492" s="10">
        <v>46111</v>
      </c>
      <c r="C492" t="s">
        <v>798</v>
      </c>
      <c r="D492" t="s">
        <v>798</v>
      </c>
      <c r="E492" t="s">
        <v>799</v>
      </c>
      <c r="F492">
        <v>7682217</v>
      </c>
      <c r="G492">
        <v>7682217168</v>
      </c>
      <c r="H492">
        <v>36069555</v>
      </c>
      <c r="I492">
        <v>3311867</v>
      </c>
      <c r="J492">
        <v>3110</v>
      </c>
      <c r="K492">
        <v>50</v>
      </c>
      <c r="L492">
        <v>2007</v>
      </c>
      <c r="M492" s="10">
        <v>46108</v>
      </c>
      <c r="N492" t="s">
        <v>137</v>
      </c>
      <c r="O492" t="s">
        <v>138</v>
      </c>
      <c r="P492" s="103">
        <v>0</v>
      </c>
      <c r="Q492">
        <v>0</v>
      </c>
      <c r="R492">
        <v>0</v>
      </c>
      <c r="S492" t="s">
        <v>88</v>
      </c>
      <c r="T492" t="s">
        <v>812</v>
      </c>
      <c r="V492" t="s">
        <v>298</v>
      </c>
      <c r="W492" t="s">
        <v>91</v>
      </c>
      <c r="X492" t="s">
        <v>130</v>
      </c>
      <c r="Y492" t="s">
        <v>121</v>
      </c>
      <c r="Z492">
        <v>32</v>
      </c>
      <c r="AA492" t="s">
        <v>20</v>
      </c>
      <c r="AB492">
        <v>91</v>
      </c>
      <c r="AC492" t="s">
        <v>90</v>
      </c>
      <c r="AD492" t="s">
        <v>14</v>
      </c>
      <c r="AE492" t="s">
        <v>14</v>
      </c>
      <c r="AF492" t="s">
        <v>94</v>
      </c>
      <c r="AG492" t="s">
        <v>122</v>
      </c>
      <c r="AH492" t="s">
        <v>139</v>
      </c>
      <c r="AI492" s="10">
        <v>46076</v>
      </c>
      <c r="AJ492" t="s">
        <v>717</v>
      </c>
      <c r="AK492" s="103">
        <v>121651670</v>
      </c>
      <c r="AL492" t="e">
        <v>#N/A</v>
      </c>
      <c r="AM492" t="e">
        <v>#N/A</v>
      </c>
      <c r="AN492" t="s">
        <v>5224</v>
      </c>
      <c r="AO492">
        <f>_xlfn.XLOOKUP(Tabla1[[#This Row],[NIC]],'R.V.'!B:B,'R.V.'!I:I)</f>
        <v>0</v>
      </c>
      <c r="AP492" t="str">
        <f>_xlfn.XLOOKUP(Tabla1[[#This Row],[NIC]],'R.V.'!B:B,'R.V.'!A:A)</f>
        <v>Anyela Maria Gutierrez Ochoa</v>
      </c>
      <c r="AQ492" t="str">
        <f>_xlfn.XLOOKUP(Tabla1[[#This Row],[NIC]],'R.V.'!B:B,'R.V.'!G:G)</f>
        <v>CALLE 5 CRA 3A 35</v>
      </c>
      <c r="AR492" t="str">
        <f>_xlfn.XLOOKUP(Tabla1[[#This Row],[NIC]],'R.V.'!B:B,'R.V.'!E:E)</f>
        <v>PROPIOS</v>
      </c>
      <c r="AS492" t="str">
        <f>VLOOKUP(Tabla1[[#This Row],[NIC]],'R.V.'!B:D,3,0)</f>
        <v>PLANTA DE TRATAMIENTO SAN ISIDRO LA VICTORIA</v>
      </c>
    </row>
    <row r="493" spans="1:45">
      <c r="A493">
        <v>7686891</v>
      </c>
      <c r="B493" s="10">
        <v>46111</v>
      </c>
      <c r="C493" t="s">
        <v>798</v>
      </c>
      <c r="D493" t="s">
        <v>798</v>
      </c>
      <c r="E493" t="s">
        <v>799</v>
      </c>
      <c r="F493">
        <v>7686891</v>
      </c>
      <c r="G493">
        <v>7686891168</v>
      </c>
      <c r="H493">
        <v>36071438</v>
      </c>
      <c r="I493">
        <v>3324686</v>
      </c>
      <c r="J493">
        <v>3110</v>
      </c>
      <c r="K493">
        <v>50</v>
      </c>
      <c r="L493">
        <v>2007</v>
      </c>
      <c r="M493" s="10">
        <v>46108</v>
      </c>
      <c r="N493" t="s">
        <v>117</v>
      </c>
      <c r="O493" t="s">
        <v>118</v>
      </c>
      <c r="P493" s="103">
        <v>2599480</v>
      </c>
      <c r="Q493">
        <v>2560</v>
      </c>
      <c r="R493">
        <v>2260428.7999999998</v>
      </c>
      <c r="S493" t="s">
        <v>88</v>
      </c>
      <c r="T493" t="s">
        <v>813</v>
      </c>
      <c r="U493">
        <v>46121</v>
      </c>
      <c r="V493" t="s">
        <v>298</v>
      </c>
      <c r="W493" t="s">
        <v>91</v>
      </c>
      <c r="X493" t="s">
        <v>130</v>
      </c>
      <c r="Y493" t="s">
        <v>93</v>
      </c>
      <c r="Z493">
        <v>32</v>
      </c>
      <c r="AA493" t="s">
        <v>20</v>
      </c>
      <c r="AB493">
        <v>91</v>
      </c>
      <c r="AC493" t="s">
        <v>90</v>
      </c>
      <c r="AD493" t="s">
        <v>14</v>
      </c>
      <c r="AE493" t="s">
        <v>14</v>
      </c>
      <c r="AF493" t="s">
        <v>94</v>
      </c>
      <c r="AG493" t="s">
        <v>122</v>
      </c>
      <c r="AH493" t="s">
        <v>134</v>
      </c>
      <c r="AI493" s="10">
        <v>46076</v>
      </c>
      <c r="AJ493" t="s">
        <v>717</v>
      </c>
      <c r="AK493" s="103">
        <v>58420990</v>
      </c>
      <c r="AL493" t="e">
        <v>#N/A</v>
      </c>
      <c r="AM493" t="e">
        <v>#N/A</v>
      </c>
      <c r="AN493" t="s">
        <v>5224</v>
      </c>
      <c r="AO493">
        <f>_xlfn.XLOOKUP(Tabla1[[#This Row],[NIC]],'R.V.'!B:B,'R.V.'!I:I)</f>
        <v>0</v>
      </c>
      <c r="AP493" t="str">
        <f>_xlfn.XLOOKUP(Tabla1[[#This Row],[NIC]],'R.V.'!B:B,'R.V.'!A:A)</f>
        <v>Anyela Maria Gutierrez Ochoa</v>
      </c>
      <c r="AQ493" t="str">
        <f>_xlfn.XLOOKUP(Tabla1[[#This Row],[NIC]],'R.V.'!B:B,'R.V.'!G:G)</f>
        <v>CALLE 5 CRA 3A 35</v>
      </c>
      <c r="AR493" t="str">
        <f>_xlfn.XLOOKUP(Tabla1[[#This Row],[NIC]],'R.V.'!B:B,'R.V.'!E:E)</f>
        <v>PROPIOS</v>
      </c>
      <c r="AS493" t="str">
        <f>VLOOKUP(Tabla1[[#This Row],[NIC]],'R.V.'!B:D,3,0)</f>
        <v>PARQUE LAS PALMITAS</v>
      </c>
    </row>
    <row r="494" spans="1:45">
      <c r="A494">
        <v>7688978</v>
      </c>
      <c r="B494" s="10">
        <v>46111</v>
      </c>
      <c r="C494" t="s">
        <v>798</v>
      </c>
      <c r="D494" t="s">
        <v>798</v>
      </c>
      <c r="E494" t="s">
        <v>799</v>
      </c>
      <c r="F494">
        <v>7688978</v>
      </c>
      <c r="G494">
        <v>7688978164</v>
      </c>
      <c r="H494">
        <v>36073099</v>
      </c>
      <c r="I494">
        <v>3338019</v>
      </c>
      <c r="J494">
        <v>3110</v>
      </c>
      <c r="K494">
        <v>72</v>
      </c>
      <c r="L494">
        <v>390</v>
      </c>
      <c r="M494" s="10">
        <v>46108</v>
      </c>
      <c r="N494" t="s">
        <v>137</v>
      </c>
      <c r="O494" t="s">
        <v>138</v>
      </c>
      <c r="P494" s="103">
        <v>0</v>
      </c>
      <c r="Q494">
        <v>0</v>
      </c>
      <c r="R494">
        <v>0</v>
      </c>
      <c r="S494" t="s">
        <v>88</v>
      </c>
      <c r="T494" t="s">
        <v>801</v>
      </c>
      <c r="V494" t="s">
        <v>298</v>
      </c>
      <c r="W494" t="s">
        <v>91</v>
      </c>
      <c r="X494" t="s">
        <v>92</v>
      </c>
      <c r="Y494" t="s">
        <v>93</v>
      </c>
      <c r="Z494">
        <v>32</v>
      </c>
      <c r="AA494" t="s">
        <v>20</v>
      </c>
      <c r="AB494">
        <v>91</v>
      </c>
      <c r="AC494" t="s">
        <v>90</v>
      </c>
      <c r="AD494" t="s">
        <v>14</v>
      </c>
      <c r="AE494" t="s">
        <v>14</v>
      </c>
      <c r="AF494" t="s">
        <v>94</v>
      </c>
      <c r="AG494" t="s">
        <v>122</v>
      </c>
      <c r="AH494" t="s">
        <v>139</v>
      </c>
      <c r="AI494" s="10">
        <v>46076</v>
      </c>
      <c r="AJ494" t="s">
        <v>717</v>
      </c>
      <c r="AK494" s="103">
        <v>2310</v>
      </c>
      <c r="AL494" t="e">
        <v>#N/A</v>
      </c>
      <c r="AM494" t="e">
        <v>#N/A</v>
      </c>
      <c r="AN494" t="s">
        <v>5224</v>
      </c>
      <c r="AO494">
        <f>_xlfn.XLOOKUP(Tabla1[[#This Row],[NIC]],'R.V.'!B:B,'R.V.'!I:I)</f>
        <v>0</v>
      </c>
      <c r="AP494" t="str">
        <f>_xlfn.XLOOKUP(Tabla1[[#This Row],[NIC]],'R.V.'!B:B,'R.V.'!A:A)</f>
        <v>Anyela Maria Gutierrez Ochoa</v>
      </c>
      <c r="AQ494" t="str">
        <f>_xlfn.XLOOKUP(Tabla1[[#This Row],[NIC]],'R.V.'!B:B,'R.V.'!G:G)</f>
        <v>CALLE 5 CRA 3A 35</v>
      </c>
      <c r="AR494" t="str">
        <f>_xlfn.XLOOKUP(Tabla1[[#This Row],[NIC]],'R.V.'!B:B,'R.V.'!E:E)</f>
        <v>PROPIOS</v>
      </c>
      <c r="AS494" t="str">
        <f>VLOOKUP(Tabla1[[#This Row],[NIC]],'R.V.'!B:D,3,0)</f>
        <v>PLANTA DE TRATAMIENTO LAS PALMITAS</v>
      </c>
    </row>
    <row r="495" spans="1:45">
      <c r="A495">
        <v>7698757</v>
      </c>
      <c r="B495" s="10">
        <v>46111</v>
      </c>
      <c r="C495" t="s">
        <v>798</v>
      </c>
      <c r="D495" t="s">
        <v>798</v>
      </c>
      <c r="E495" t="s">
        <v>799</v>
      </c>
      <c r="F495">
        <v>7698757</v>
      </c>
      <c r="G495">
        <v>7698757165</v>
      </c>
      <c r="H495">
        <v>36075335</v>
      </c>
      <c r="I495">
        <v>3453381</v>
      </c>
      <c r="J495">
        <v>3110</v>
      </c>
      <c r="K495">
        <v>72</v>
      </c>
      <c r="L495">
        <v>390</v>
      </c>
      <c r="M495" s="10">
        <v>46109</v>
      </c>
      <c r="N495" t="s">
        <v>117</v>
      </c>
      <c r="O495" t="s">
        <v>118</v>
      </c>
      <c r="P495" s="103">
        <v>0</v>
      </c>
      <c r="Q495">
        <v>0</v>
      </c>
      <c r="R495">
        <v>0</v>
      </c>
      <c r="S495" t="s">
        <v>88</v>
      </c>
      <c r="T495" t="s">
        <v>801</v>
      </c>
      <c r="V495" t="s">
        <v>298</v>
      </c>
      <c r="W495" t="s">
        <v>91</v>
      </c>
      <c r="X495" t="s">
        <v>130</v>
      </c>
      <c r="Y495" t="s">
        <v>93</v>
      </c>
      <c r="Z495">
        <v>32</v>
      </c>
      <c r="AA495" t="s">
        <v>20</v>
      </c>
      <c r="AB495">
        <v>91</v>
      </c>
      <c r="AC495" t="s">
        <v>90</v>
      </c>
      <c r="AD495" t="s">
        <v>14</v>
      </c>
      <c r="AE495" t="s">
        <v>14</v>
      </c>
      <c r="AF495" t="s">
        <v>94</v>
      </c>
      <c r="AG495" t="s">
        <v>122</v>
      </c>
      <c r="AH495" t="s">
        <v>134</v>
      </c>
      <c r="AI495" s="10">
        <v>46077</v>
      </c>
      <c r="AJ495" t="s">
        <v>717</v>
      </c>
      <c r="AK495" s="103">
        <v>425510</v>
      </c>
      <c r="AL495" t="e">
        <v>#N/A</v>
      </c>
      <c r="AM495" t="e">
        <v>#N/A</v>
      </c>
      <c r="AN495" t="s">
        <v>5224</v>
      </c>
      <c r="AO495">
        <f>_xlfn.XLOOKUP(Tabla1[[#This Row],[NIC]],'R.V.'!B:B,'R.V.'!I:I)</f>
        <v>0</v>
      </c>
      <c r="AP495" t="str">
        <f>_xlfn.XLOOKUP(Tabla1[[#This Row],[NIC]],'R.V.'!B:B,'R.V.'!A:A)</f>
        <v>Anyela Maria Gutierrez Ochoa</v>
      </c>
      <c r="AQ495" t="str">
        <f>_xlfn.XLOOKUP(Tabla1[[#This Row],[NIC]],'R.V.'!B:B,'R.V.'!G:G)</f>
        <v>CALLE 5 CRA 3A 35</v>
      </c>
      <c r="AR495" t="str">
        <f>_xlfn.XLOOKUP(Tabla1[[#This Row],[NIC]],'R.V.'!B:B,'R.V.'!E:E)</f>
        <v>PROPIOS</v>
      </c>
      <c r="AS495" t="str">
        <f>VLOOKUP(Tabla1[[#This Row],[NIC]],'R.V.'!B:D,3,0)</f>
        <v>ALUMBRADO P SAN FRANCISCO 2</v>
      </c>
    </row>
    <row r="496" spans="1:45">
      <c r="A496">
        <v>7698758</v>
      </c>
      <c r="B496" s="10">
        <v>46111</v>
      </c>
      <c r="C496" t="s">
        <v>798</v>
      </c>
      <c r="D496" t="s">
        <v>798</v>
      </c>
      <c r="E496" t="s">
        <v>799</v>
      </c>
      <c r="F496">
        <v>7698758</v>
      </c>
      <c r="G496">
        <v>7698758166</v>
      </c>
      <c r="H496">
        <v>36075335</v>
      </c>
      <c r="I496">
        <v>3453384</v>
      </c>
      <c r="J496">
        <v>3110</v>
      </c>
      <c r="K496">
        <v>72</v>
      </c>
      <c r="L496">
        <v>390</v>
      </c>
      <c r="M496" s="10">
        <v>46109</v>
      </c>
      <c r="N496" t="s">
        <v>117</v>
      </c>
      <c r="O496" t="s">
        <v>118</v>
      </c>
      <c r="P496" s="103">
        <v>1557660</v>
      </c>
      <c r="Q496">
        <v>1534</v>
      </c>
      <c r="R496">
        <v>1354491.32</v>
      </c>
      <c r="S496" t="s">
        <v>88</v>
      </c>
      <c r="T496" t="s">
        <v>801</v>
      </c>
      <c r="U496">
        <v>46121</v>
      </c>
      <c r="V496" t="s">
        <v>298</v>
      </c>
      <c r="W496" t="s">
        <v>91</v>
      </c>
      <c r="X496" t="s">
        <v>130</v>
      </c>
      <c r="Y496" t="s">
        <v>121</v>
      </c>
      <c r="Z496">
        <v>32</v>
      </c>
      <c r="AA496" t="s">
        <v>20</v>
      </c>
      <c r="AB496">
        <v>91</v>
      </c>
      <c r="AC496" t="s">
        <v>90</v>
      </c>
      <c r="AD496" t="s">
        <v>14</v>
      </c>
      <c r="AE496" t="s">
        <v>14</v>
      </c>
      <c r="AF496" t="s">
        <v>94</v>
      </c>
      <c r="AG496" t="s">
        <v>122</v>
      </c>
      <c r="AH496" t="s">
        <v>134</v>
      </c>
      <c r="AI496" s="10">
        <v>46077</v>
      </c>
      <c r="AJ496" t="s">
        <v>717</v>
      </c>
      <c r="AK496" s="103">
        <v>50423650</v>
      </c>
      <c r="AL496" t="e">
        <v>#N/A</v>
      </c>
      <c r="AM496" t="e">
        <v>#N/A</v>
      </c>
      <c r="AN496" t="s">
        <v>5224</v>
      </c>
      <c r="AO496">
        <f>_xlfn.XLOOKUP(Tabla1[[#This Row],[NIC]],'R.V.'!B:B,'R.V.'!I:I)</f>
        <v>0</v>
      </c>
      <c r="AP496" t="str">
        <f>_xlfn.XLOOKUP(Tabla1[[#This Row],[NIC]],'R.V.'!B:B,'R.V.'!A:A)</f>
        <v>Anyela Maria Gutierrez Ochoa</v>
      </c>
      <c r="AQ496" t="str">
        <f>_xlfn.XLOOKUP(Tabla1[[#This Row],[NIC]],'R.V.'!B:B,'R.V.'!G:G)</f>
        <v>CALLE 5 CRA 3A 35</v>
      </c>
      <c r="AR496" t="str">
        <f>_xlfn.XLOOKUP(Tabla1[[#This Row],[NIC]],'R.V.'!B:B,'R.V.'!E:E)</f>
        <v>PROPIOS</v>
      </c>
      <c r="AS496" t="str">
        <f>VLOOKUP(Tabla1[[#This Row],[NIC]],'R.V.'!B:D,3,0)</f>
        <v>ALUMBRADO P SAN FRANCISCO</v>
      </c>
    </row>
    <row r="497" spans="1:45">
      <c r="A497">
        <v>7705906</v>
      </c>
      <c r="B497" s="10">
        <v>46111</v>
      </c>
      <c r="C497" t="s">
        <v>798</v>
      </c>
      <c r="D497" t="s">
        <v>798</v>
      </c>
      <c r="E497" t="s">
        <v>799</v>
      </c>
      <c r="F497">
        <v>7705906</v>
      </c>
      <c r="G497">
        <v>7705906177</v>
      </c>
      <c r="H497">
        <v>36072815</v>
      </c>
      <c r="I497">
        <v>3334613</v>
      </c>
      <c r="J497">
        <v>3110</v>
      </c>
      <c r="K497">
        <v>72</v>
      </c>
      <c r="L497">
        <v>390</v>
      </c>
      <c r="M497" s="10">
        <v>46109</v>
      </c>
      <c r="N497" t="s">
        <v>117</v>
      </c>
      <c r="O497" t="s">
        <v>118</v>
      </c>
      <c r="P497" s="103">
        <v>0</v>
      </c>
      <c r="Q497">
        <v>0</v>
      </c>
      <c r="R497">
        <v>0</v>
      </c>
      <c r="S497" t="s">
        <v>88</v>
      </c>
      <c r="T497" t="s">
        <v>801</v>
      </c>
      <c r="V497" t="s">
        <v>298</v>
      </c>
      <c r="W497" t="s">
        <v>91</v>
      </c>
      <c r="X497" t="s">
        <v>130</v>
      </c>
      <c r="Y497" t="s">
        <v>93</v>
      </c>
      <c r="Z497">
        <v>32</v>
      </c>
      <c r="AA497" t="s">
        <v>20</v>
      </c>
      <c r="AB497">
        <v>91</v>
      </c>
      <c r="AC497" t="s">
        <v>90</v>
      </c>
      <c r="AD497" t="s">
        <v>14</v>
      </c>
      <c r="AE497" t="s">
        <v>14</v>
      </c>
      <c r="AF497" t="s">
        <v>94</v>
      </c>
      <c r="AG497" t="s">
        <v>122</v>
      </c>
      <c r="AH497" t="s">
        <v>134</v>
      </c>
      <c r="AI497" s="10">
        <v>46077</v>
      </c>
      <c r="AJ497" t="s">
        <v>717</v>
      </c>
      <c r="AK497" s="103">
        <v>3250980</v>
      </c>
      <c r="AL497" t="e">
        <v>#N/A</v>
      </c>
      <c r="AM497" t="e">
        <v>#N/A</v>
      </c>
      <c r="AN497" t="s">
        <v>5224</v>
      </c>
      <c r="AO497">
        <f>_xlfn.XLOOKUP(Tabla1[[#This Row],[NIC]],'R.V.'!B:B,'R.V.'!I:I)</f>
        <v>0</v>
      </c>
      <c r="AP497" t="str">
        <f>_xlfn.XLOOKUP(Tabla1[[#This Row],[NIC]],'R.V.'!B:B,'R.V.'!A:A)</f>
        <v>Anyela Maria Gutierrez Ochoa</v>
      </c>
      <c r="AQ497" t="str">
        <f>_xlfn.XLOOKUP(Tabla1[[#This Row],[NIC]],'R.V.'!B:B,'R.V.'!G:G)</f>
        <v>CALLE 5 CRA 3A 35</v>
      </c>
      <c r="AR497" t="str">
        <f>_xlfn.XLOOKUP(Tabla1[[#This Row],[NIC]],'R.V.'!B:B,'R.V.'!E:E)</f>
        <v>PROPIOS</v>
      </c>
      <c r="AS497" t="str">
        <f>VLOOKUP(Tabla1[[#This Row],[NIC]],'R.V.'!B:D,3,0)</f>
        <v>PARQUE CEMENTERIO PALMITAS</v>
      </c>
    </row>
    <row r="498" spans="1:45">
      <c r="A498">
        <v>7717723</v>
      </c>
      <c r="B498" s="10">
        <v>46111</v>
      </c>
      <c r="C498" t="s">
        <v>798</v>
      </c>
      <c r="D498" t="s">
        <v>798</v>
      </c>
      <c r="E498" t="s">
        <v>799</v>
      </c>
      <c r="F498">
        <v>7717723</v>
      </c>
      <c r="G498">
        <v>7717723158</v>
      </c>
      <c r="H498">
        <v>36078973</v>
      </c>
      <c r="I498">
        <v>3491867</v>
      </c>
      <c r="J498">
        <v>3110</v>
      </c>
      <c r="K498">
        <v>73</v>
      </c>
      <c r="L498">
        <v>910</v>
      </c>
      <c r="M498" s="10">
        <v>46108</v>
      </c>
      <c r="N498" t="s">
        <v>155</v>
      </c>
      <c r="O498" t="s">
        <v>156</v>
      </c>
      <c r="P498" s="103">
        <v>1273230</v>
      </c>
      <c r="Q498">
        <v>1320</v>
      </c>
      <c r="R498">
        <v>970200</v>
      </c>
      <c r="S498" t="s">
        <v>88</v>
      </c>
      <c r="T498" t="s">
        <v>4912</v>
      </c>
      <c r="U498">
        <v>46121</v>
      </c>
      <c r="V498" t="s">
        <v>298</v>
      </c>
      <c r="W498" t="s">
        <v>111</v>
      </c>
      <c r="X498" t="s">
        <v>130</v>
      </c>
      <c r="Y498" t="s">
        <v>93</v>
      </c>
      <c r="Z498">
        <v>32</v>
      </c>
      <c r="AA498" t="s">
        <v>20</v>
      </c>
      <c r="AB498">
        <v>91</v>
      </c>
      <c r="AC498" t="s">
        <v>90</v>
      </c>
      <c r="AD498" t="s">
        <v>14</v>
      </c>
      <c r="AE498" t="s">
        <v>14</v>
      </c>
      <c r="AF498" t="s">
        <v>94</v>
      </c>
      <c r="AG498" t="s">
        <v>122</v>
      </c>
      <c r="AH498" t="s">
        <v>178</v>
      </c>
      <c r="AI498" s="10">
        <v>46076</v>
      </c>
      <c r="AJ498" t="s">
        <v>271</v>
      </c>
      <c r="AK498" s="103">
        <v>98222270</v>
      </c>
      <c r="AL498" t="e">
        <v>#N/A</v>
      </c>
      <c r="AM498" t="e">
        <v>#N/A</v>
      </c>
      <c r="AN498" t="s">
        <v>5224</v>
      </c>
      <c r="AO498">
        <f>_xlfn.XLOOKUP(Tabla1[[#This Row],[NIC]],'R.V.'!B:B,'R.V.'!I:I)</f>
        <v>0</v>
      </c>
      <c r="AP498" t="str">
        <f>_xlfn.XLOOKUP(Tabla1[[#This Row],[NIC]],'R.V.'!B:B,'R.V.'!A:A)</f>
        <v>Anyela Maria Gutierrez Ochoa</v>
      </c>
      <c r="AQ498" t="str">
        <f>_xlfn.XLOOKUP(Tabla1[[#This Row],[NIC]],'R.V.'!B:B,'R.V.'!G:G)</f>
        <v>CALLE 5 CRA 3A 35</v>
      </c>
      <c r="AR498" t="str">
        <f>_xlfn.XLOOKUP(Tabla1[[#This Row],[NIC]],'R.V.'!B:B,'R.V.'!E:E)</f>
        <v>PROPIOS</v>
      </c>
      <c r="AS498" t="str">
        <f>VLOOKUP(Tabla1[[#This Row],[NIC]],'R.V.'!B:D,3,0)</f>
        <v>CENTRO VIRTUAL APOYO INS.</v>
      </c>
    </row>
    <row r="499" spans="1:45">
      <c r="A499">
        <v>7719269</v>
      </c>
      <c r="B499" s="10">
        <v>46111</v>
      </c>
      <c r="C499" t="s">
        <v>798</v>
      </c>
      <c r="D499" t="s">
        <v>798</v>
      </c>
      <c r="E499" t="s">
        <v>799</v>
      </c>
      <c r="F499">
        <v>7719269</v>
      </c>
      <c r="G499">
        <v>7719269163</v>
      </c>
      <c r="H499">
        <v>36085319</v>
      </c>
      <c r="I499">
        <v>3529654</v>
      </c>
      <c r="J499">
        <v>3110</v>
      </c>
      <c r="K499">
        <v>72</v>
      </c>
      <c r="L499">
        <v>390</v>
      </c>
      <c r="M499" s="10">
        <v>46098</v>
      </c>
      <c r="N499" t="s">
        <v>117</v>
      </c>
      <c r="O499" t="s">
        <v>118</v>
      </c>
      <c r="P499" s="103">
        <v>708970</v>
      </c>
      <c r="Q499">
        <v>525</v>
      </c>
      <c r="R499">
        <v>463564.5</v>
      </c>
      <c r="S499" t="s">
        <v>88</v>
      </c>
      <c r="T499" t="s">
        <v>801</v>
      </c>
      <c r="U499">
        <v>46121</v>
      </c>
      <c r="V499" t="s">
        <v>298</v>
      </c>
      <c r="W499" t="s">
        <v>91</v>
      </c>
      <c r="X499" t="s">
        <v>130</v>
      </c>
      <c r="Y499" t="s">
        <v>93</v>
      </c>
      <c r="Z499">
        <v>31</v>
      </c>
      <c r="AA499" t="s">
        <v>20</v>
      </c>
      <c r="AB499">
        <v>91</v>
      </c>
      <c r="AC499" t="s">
        <v>90</v>
      </c>
      <c r="AD499" t="s">
        <v>14</v>
      </c>
      <c r="AE499" t="s">
        <v>14</v>
      </c>
      <c r="AF499" t="s">
        <v>94</v>
      </c>
      <c r="AG499" t="s">
        <v>122</v>
      </c>
      <c r="AH499" t="s">
        <v>134</v>
      </c>
      <c r="AI499" s="10">
        <v>46067</v>
      </c>
      <c r="AJ499" t="s">
        <v>802</v>
      </c>
      <c r="AK499" s="103">
        <v>61797980</v>
      </c>
      <c r="AL499" t="e">
        <v>#N/A</v>
      </c>
      <c r="AM499" t="e">
        <v>#N/A</v>
      </c>
      <c r="AN499" t="s">
        <v>5224</v>
      </c>
      <c r="AO499">
        <f>_xlfn.XLOOKUP(Tabla1[[#This Row],[NIC]],'R.V.'!B:B,'R.V.'!I:I)</f>
        <v>0</v>
      </c>
      <c r="AP499" t="str">
        <f>_xlfn.XLOOKUP(Tabla1[[#This Row],[NIC]],'R.V.'!B:B,'R.V.'!A:A)</f>
        <v>Anyela Maria Gutierrez Ochoa</v>
      </c>
      <c r="AQ499" t="str">
        <f>_xlfn.XLOOKUP(Tabla1[[#This Row],[NIC]],'R.V.'!B:B,'R.V.'!G:G)</f>
        <v>CALLE 5 CRA 3A 35</v>
      </c>
      <c r="AR499" t="str">
        <f>_xlfn.XLOOKUP(Tabla1[[#This Row],[NIC]],'R.V.'!B:B,'R.V.'!E:E)</f>
        <v>PROPIOS</v>
      </c>
      <c r="AS499" t="str">
        <f>VLOOKUP(Tabla1[[#This Row],[NIC]],'R.V.'!B:D,3,0)</f>
        <v>PARQUE LA FLORIDA</v>
      </c>
    </row>
    <row r="500" spans="1:45">
      <c r="A500">
        <v>7719271</v>
      </c>
      <c r="B500" s="10">
        <v>46111</v>
      </c>
      <c r="C500" t="s">
        <v>798</v>
      </c>
      <c r="D500" t="s">
        <v>798</v>
      </c>
      <c r="E500" t="s">
        <v>799</v>
      </c>
      <c r="F500">
        <v>7719271</v>
      </c>
      <c r="G500">
        <v>7719271166</v>
      </c>
      <c r="H500">
        <v>36085329</v>
      </c>
      <c r="I500">
        <v>3529677</v>
      </c>
      <c r="J500">
        <v>3110</v>
      </c>
      <c r="K500">
        <v>72</v>
      </c>
      <c r="L500">
        <v>390</v>
      </c>
      <c r="M500" s="10">
        <v>46108</v>
      </c>
      <c r="N500" t="s">
        <v>117</v>
      </c>
      <c r="O500" t="s">
        <v>118</v>
      </c>
      <c r="P500" s="103">
        <v>742810</v>
      </c>
      <c r="Q500">
        <v>559</v>
      </c>
      <c r="R500">
        <v>493585.82</v>
      </c>
      <c r="S500" t="s">
        <v>88</v>
      </c>
      <c r="T500" t="s">
        <v>801</v>
      </c>
      <c r="U500">
        <v>46121</v>
      </c>
      <c r="V500" t="s">
        <v>298</v>
      </c>
      <c r="W500" t="s">
        <v>91</v>
      </c>
      <c r="X500" t="s">
        <v>130</v>
      </c>
      <c r="Y500" t="s">
        <v>93</v>
      </c>
      <c r="Z500">
        <v>32</v>
      </c>
      <c r="AA500" t="s">
        <v>20</v>
      </c>
      <c r="AB500">
        <v>91</v>
      </c>
      <c r="AC500" t="s">
        <v>90</v>
      </c>
      <c r="AD500" t="s">
        <v>14</v>
      </c>
      <c r="AE500" t="s">
        <v>14</v>
      </c>
      <c r="AF500" t="s">
        <v>94</v>
      </c>
      <c r="AG500" t="s">
        <v>122</v>
      </c>
      <c r="AH500" t="s">
        <v>134</v>
      </c>
      <c r="AI500" s="10">
        <v>46076</v>
      </c>
      <c r="AJ500" t="s">
        <v>802</v>
      </c>
      <c r="AK500" s="103">
        <v>61495110</v>
      </c>
      <c r="AL500" t="e">
        <v>#N/A</v>
      </c>
      <c r="AM500" t="e">
        <v>#N/A</v>
      </c>
      <c r="AN500" t="s">
        <v>5224</v>
      </c>
      <c r="AO500">
        <f>_xlfn.XLOOKUP(Tabla1[[#This Row],[NIC]],'R.V.'!B:B,'R.V.'!I:I)</f>
        <v>0</v>
      </c>
      <c r="AP500" t="str">
        <f>_xlfn.XLOOKUP(Tabla1[[#This Row],[NIC]],'R.V.'!B:B,'R.V.'!A:A)</f>
        <v>Anyela Maria Gutierrez Ochoa</v>
      </c>
      <c r="AQ500" t="str">
        <f>_xlfn.XLOOKUP(Tabla1[[#This Row],[NIC]],'R.V.'!B:B,'R.V.'!G:G)</f>
        <v>CALLE 5 CRA 3A 35</v>
      </c>
      <c r="AR500" t="str">
        <f>_xlfn.XLOOKUP(Tabla1[[#This Row],[NIC]],'R.V.'!B:B,'R.V.'!E:E)</f>
        <v>PROPIOS</v>
      </c>
      <c r="AS500" t="str">
        <f>VLOOKUP(Tabla1[[#This Row],[NIC]],'R.V.'!B:D,3,0)</f>
        <v>PARQUE 17 DE FEBRERO</v>
      </c>
    </row>
    <row r="501" spans="1:45">
      <c r="A501">
        <v>7719275</v>
      </c>
      <c r="B501" s="10">
        <v>46111</v>
      </c>
      <c r="C501" t="s">
        <v>798</v>
      </c>
      <c r="D501" t="s">
        <v>798</v>
      </c>
      <c r="E501" t="s">
        <v>799</v>
      </c>
      <c r="F501">
        <v>7719275</v>
      </c>
      <c r="G501">
        <v>7719275168</v>
      </c>
      <c r="H501">
        <v>36085333</v>
      </c>
      <c r="I501">
        <v>3529680</v>
      </c>
      <c r="J501">
        <v>3110</v>
      </c>
      <c r="K501">
        <v>72</v>
      </c>
      <c r="L501">
        <v>390</v>
      </c>
      <c r="M501" s="10">
        <v>46094</v>
      </c>
      <c r="N501" t="s">
        <v>117</v>
      </c>
      <c r="O501" t="s">
        <v>118</v>
      </c>
      <c r="P501" s="103">
        <v>1097110</v>
      </c>
      <c r="Q501">
        <v>900</v>
      </c>
      <c r="R501">
        <v>794682</v>
      </c>
      <c r="S501" t="s">
        <v>88</v>
      </c>
      <c r="T501" t="s">
        <v>801</v>
      </c>
      <c r="U501">
        <v>46121</v>
      </c>
      <c r="V501" t="s">
        <v>298</v>
      </c>
      <c r="W501" t="s">
        <v>91</v>
      </c>
      <c r="X501" t="s">
        <v>130</v>
      </c>
      <c r="Y501" t="s">
        <v>93</v>
      </c>
      <c r="Z501">
        <v>30</v>
      </c>
      <c r="AA501" t="s">
        <v>20</v>
      </c>
      <c r="AB501">
        <v>91</v>
      </c>
      <c r="AC501" t="s">
        <v>90</v>
      </c>
      <c r="AD501" t="s">
        <v>14</v>
      </c>
      <c r="AE501" t="s">
        <v>14</v>
      </c>
      <c r="AF501" t="s">
        <v>94</v>
      </c>
      <c r="AG501" t="s">
        <v>122</v>
      </c>
      <c r="AH501" t="s">
        <v>134</v>
      </c>
      <c r="AI501" s="10">
        <v>46064</v>
      </c>
      <c r="AJ501" t="s">
        <v>802</v>
      </c>
      <c r="AK501" s="103">
        <v>38787070</v>
      </c>
      <c r="AL501" t="e">
        <v>#N/A</v>
      </c>
      <c r="AM501" t="e">
        <v>#N/A</v>
      </c>
      <c r="AN501" t="s">
        <v>5224</v>
      </c>
      <c r="AO501">
        <f>_xlfn.XLOOKUP(Tabla1[[#This Row],[NIC]],'R.V.'!B:B,'R.V.'!I:I)</f>
        <v>0</v>
      </c>
      <c r="AP501" t="str">
        <f>_xlfn.XLOOKUP(Tabla1[[#This Row],[NIC]],'R.V.'!B:B,'R.V.'!A:A)</f>
        <v>Anyela Maria Gutierrez Ochoa</v>
      </c>
      <c r="AQ501" t="str">
        <f>_xlfn.XLOOKUP(Tabla1[[#This Row],[NIC]],'R.V.'!B:B,'R.V.'!G:G)</f>
        <v>CALLE 5 CRA 3A 35</v>
      </c>
      <c r="AR501" t="str">
        <f>_xlfn.XLOOKUP(Tabla1[[#This Row],[NIC]],'R.V.'!B:B,'R.V.'!E:E)</f>
        <v>PROPIOS</v>
      </c>
      <c r="AS501" t="str">
        <f>VLOOKUP(Tabla1[[#This Row],[NIC]],'R.V.'!B:D,3,0)</f>
        <v>PARQUE LUIS CARLOS GALAN</v>
      </c>
    </row>
    <row r="502" spans="1:45">
      <c r="A502">
        <v>7719771</v>
      </c>
      <c r="B502" s="10">
        <v>46111</v>
      </c>
      <c r="C502" t="s">
        <v>798</v>
      </c>
      <c r="D502" t="s">
        <v>798</v>
      </c>
      <c r="E502" t="s">
        <v>799</v>
      </c>
      <c r="F502">
        <v>7719771</v>
      </c>
      <c r="G502">
        <v>7719771128</v>
      </c>
      <c r="H502">
        <v>36084218</v>
      </c>
      <c r="I502">
        <v>3522403</v>
      </c>
      <c r="J502">
        <v>3110</v>
      </c>
      <c r="K502">
        <v>72</v>
      </c>
      <c r="L502">
        <v>390</v>
      </c>
      <c r="M502" s="10">
        <v>46108</v>
      </c>
      <c r="N502" t="s">
        <v>117</v>
      </c>
      <c r="O502" t="s">
        <v>118</v>
      </c>
      <c r="P502" s="103">
        <v>1670</v>
      </c>
      <c r="Q502">
        <v>0</v>
      </c>
      <c r="R502">
        <v>0</v>
      </c>
      <c r="S502" t="s">
        <v>88</v>
      </c>
      <c r="T502" t="s">
        <v>801</v>
      </c>
      <c r="U502">
        <v>46121</v>
      </c>
      <c r="V502" t="s">
        <v>298</v>
      </c>
      <c r="W502" t="s">
        <v>91</v>
      </c>
      <c r="X502" t="s">
        <v>130</v>
      </c>
      <c r="Y502" t="s">
        <v>121</v>
      </c>
      <c r="Z502">
        <v>32</v>
      </c>
      <c r="AA502" t="s">
        <v>20</v>
      </c>
      <c r="AB502">
        <v>91</v>
      </c>
      <c r="AC502" t="s">
        <v>90</v>
      </c>
      <c r="AD502" t="s">
        <v>14</v>
      </c>
      <c r="AE502" t="s">
        <v>14</v>
      </c>
      <c r="AF502" t="s">
        <v>94</v>
      </c>
      <c r="AG502" t="s">
        <v>122</v>
      </c>
      <c r="AH502" t="s">
        <v>124</v>
      </c>
      <c r="AI502" s="10">
        <v>46076</v>
      </c>
      <c r="AJ502" t="s">
        <v>717</v>
      </c>
      <c r="AK502" s="103">
        <v>5121500</v>
      </c>
      <c r="AL502" t="e">
        <v>#N/A</v>
      </c>
      <c r="AM502" t="e">
        <v>#N/A</v>
      </c>
      <c r="AN502" t="s">
        <v>5224</v>
      </c>
      <c r="AO502">
        <f>_xlfn.XLOOKUP(Tabla1[[#This Row],[NIC]],'R.V.'!B:B,'R.V.'!I:I)</f>
        <v>0</v>
      </c>
      <c r="AP502" t="str">
        <f>_xlfn.XLOOKUP(Tabla1[[#This Row],[NIC]],'R.V.'!B:B,'R.V.'!A:A)</f>
        <v>Anyela Maria Gutierrez Ochoa</v>
      </c>
      <c r="AQ502" t="str">
        <f>_xlfn.XLOOKUP(Tabla1[[#This Row],[NIC]],'R.V.'!B:B,'R.V.'!G:G)</f>
        <v>CALLE 5 CRA 3A 35</v>
      </c>
      <c r="AR502" t="str">
        <f>_xlfn.XLOOKUP(Tabla1[[#This Row],[NIC]],'R.V.'!B:B,'R.V.'!E:E)</f>
        <v>PROPIOS</v>
      </c>
      <c r="AS502" t="str">
        <f>VLOOKUP(Tabla1[[#This Row],[NIC]],'R.V.'!B:D,3,0)</f>
        <v>ESCOMBRERA MUNI LA JAGUA</v>
      </c>
    </row>
    <row r="503" spans="1:45">
      <c r="A503">
        <v>7736598</v>
      </c>
      <c r="B503" s="10">
        <v>46111</v>
      </c>
      <c r="C503" t="s">
        <v>798</v>
      </c>
      <c r="D503" t="s">
        <v>798</v>
      </c>
      <c r="E503" t="s">
        <v>799</v>
      </c>
      <c r="F503">
        <v>7736598</v>
      </c>
      <c r="G503">
        <v>7736598155</v>
      </c>
      <c r="H503">
        <v>36091824</v>
      </c>
      <c r="I503">
        <v>3591305</v>
      </c>
      <c r="J503">
        <v>3110</v>
      </c>
      <c r="K503">
        <v>72</v>
      </c>
      <c r="L503">
        <v>390</v>
      </c>
      <c r="M503" s="10">
        <v>46109</v>
      </c>
      <c r="N503" t="s">
        <v>179</v>
      </c>
      <c r="O503" t="s">
        <v>180</v>
      </c>
      <c r="P503" s="103">
        <v>1776310</v>
      </c>
      <c r="Q503">
        <v>1686</v>
      </c>
      <c r="R503">
        <v>1488704.28</v>
      </c>
      <c r="S503" t="s">
        <v>88</v>
      </c>
      <c r="T503" t="s">
        <v>801</v>
      </c>
      <c r="U503">
        <v>46121</v>
      </c>
      <c r="V503" t="s">
        <v>298</v>
      </c>
      <c r="W503" t="s">
        <v>91</v>
      </c>
      <c r="X503" t="s">
        <v>130</v>
      </c>
      <c r="Y503" t="s">
        <v>121</v>
      </c>
      <c r="Z503">
        <v>32</v>
      </c>
      <c r="AA503" t="s">
        <v>20</v>
      </c>
      <c r="AB503">
        <v>91</v>
      </c>
      <c r="AC503" t="s">
        <v>90</v>
      </c>
      <c r="AD503" t="s">
        <v>14</v>
      </c>
      <c r="AE503" t="s">
        <v>14</v>
      </c>
      <c r="AF503" t="s">
        <v>94</v>
      </c>
      <c r="AG503" t="s">
        <v>122</v>
      </c>
      <c r="AH503" t="s">
        <v>132</v>
      </c>
      <c r="AI503" s="10">
        <v>46077</v>
      </c>
      <c r="AJ503" t="s">
        <v>717</v>
      </c>
      <c r="AK503" s="103">
        <v>106500660</v>
      </c>
      <c r="AL503" t="e">
        <v>#N/A</v>
      </c>
      <c r="AM503" t="e">
        <v>#N/A</v>
      </c>
      <c r="AN503" t="s">
        <v>5224</v>
      </c>
      <c r="AO503">
        <f>_xlfn.XLOOKUP(Tabla1[[#This Row],[NIC]],'R.V.'!B:B,'R.V.'!I:I)</f>
        <v>0</v>
      </c>
      <c r="AP503" t="str">
        <f>_xlfn.XLOOKUP(Tabla1[[#This Row],[NIC]],'R.V.'!B:B,'R.V.'!A:A)</f>
        <v>Anyela Maria Gutierrez Ochoa</v>
      </c>
      <c r="AQ503" t="str">
        <f>_xlfn.XLOOKUP(Tabla1[[#This Row],[NIC]],'R.V.'!B:B,'R.V.'!G:G)</f>
        <v>CALLE 5 CRA 3A 35</v>
      </c>
      <c r="AR503" t="str">
        <f>_xlfn.XLOOKUP(Tabla1[[#This Row],[NIC]],'R.V.'!B:B,'R.V.'!E:E)</f>
        <v>PROPIOS</v>
      </c>
      <c r="AS503" t="str">
        <f>VLOOKUP(Tabla1[[#This Row],[NIC]],'R.V.'!B:D,3,0)</f>
        <v>ILUMINACION VIA PPAL LA PALMITA</v>
      </c>
    </row>
    <row r="504" spans="1:45">
      <c r="A504">
        <v>7736599</v>
      </c>
      <c r="B504" s="10">
        <v>46111</v>
      </c>
      <c r="C504" t="s">
        <v>798</v>
      </c>
      <c r="D504" t="s">
        <v>798</v>
      </c>
      <c r="E504" t="s">
        <v>799</v>
      </c>
      <c r="F504">
        <v>7736599</v>
      </c>
      <c r="G504">
        <v>7736599161</v>
      </c>
      <c r="H504">
        <v>36091824</v>
      </c>
      <c r="I504">
        <v>3591306</v>
      </c>
      <c r="J504">
        <v>3110</v>
      </c>
      <c r="K504">
        <v>72</v>
      </c>
      <c r="L504">
        <v>390</v>
      </c>
      <c r="M504" s="10">
        <v>46109</v>
      </c>
      <c r="N504" t="s">
        <v>117</v>
      </c>
      <c r="O504" t="s">
        <v>118</v>
      </c>
      <c r="P504" s="103">
        <v>0</v>
      </c>
      <c r="Q504">
        <v>0</v>
      </c>
      <c r="R504">
        <v>0</v>
      </c>
      <c r="S504" t="s">
        <v>88</v>
      </c>
      <c r="T504" t="s">
        <v>801</v>
      </c>
      <c r="V504" t="s">
        <v>298</v>
      </c>
      <c r="W504" t="s">
        <v>91</v>
      </c>
      <c r="X504" t="s">
        <v>130</v>
      </c>
      <c r="Y504" t="s">
        <v>121</v>
      </c>
      <c r="Z504">
        <v>32</v>
      </c>
      <c r="AA504" t="s">
        <v>20</v>
      </c>
      <c r="AB504">
        <v>91</v>
      </c>
      <c r="AC504" t="s">
        <v>90</v>
      </c>
      <c r="AD504" t="s">
        <v>14</v>
      </c>
      <c r="AE504" t="s">
        <v>14</v>
      </c>
      <c r="AF504" t="s">
        <v>94</v>
      </c>
      <c r="AG504" t="s">
        <v>122</v>
      </c>
      <c r="AH504" t="s">
        <v>132</v>
      </c>
      <c r="AI504" s="10">
        <v>46077</v>
      </c>
      <c r="AJ504" t="s">
        <v>717</v>
      </c>
      <c r="AK504" s="103">
        <v>9545070</v>
      </c>
      <c r="AL504" t="e">
        <v>#N/A</v>
      </c>
      <c r="AM504" t="e">
        <v>#N/A</v>
      </c>
      <c r="AN504" t="s">
        <v>5224</v>
      </c>
      <c r="AO504">
        <f>_xlfn.XLOOKUP(Tabla1[[#This Row],[NIC]],'R.V.'!B:B,'R.V.'!I:I)</f>
        <v>0</v>
      </c>
      <c r="AP504" t="str">
        <f>_xlfn.XLOOKUP(Tabla1[[#This Row],[NIC]],'R.V.'!B:B,'R.V.'!A:A)</f>
        <v>Anyela Maria Gutierrez Ochoa</v>
      </c>
      <c r="AQ504" t="str">
        <f>_xlfn.XLOOKUP(Tabla1[[#This Row],[NIC]],'R.V.'!B:B,'R.V.'!G:G)</f>
        <v>CALLE 5 CRA 3A 35</v>
      </c>
      <c r="AR504" t="str">
        <f>_xlfn.XLOOKUP(Tabla1[[#This Row],[NIC]],'R.V.'!B:B,'R.V.'!E:E)</f>
        <v>PROPIOS</v>
      </c>
      <c r="AS504" t="str">
        <f>VLOOKUP(Tabla1[[#This Row],[NIC]],'R.V.'!B:D,3,0)</f>
        <v>ILUMINACION VIA PPAL LA PALMITA</v>
      </c>
    </row>
    <row r="505" spans="1:45">
      <c r="A505">
        <v>7753765</v>
      </c>
      <c r="B505" s="10">
        <v>46111</v>
      </c>
      <c r="C505" t="s">
        <v>798</v>
      </c>
      <c r="D505" t="s">
        <v>798</v>
      </c>
      <c r="E505" t="s">
        <v>799</v>
      </c>
      <c r="F505">
        <v>7753765</v>
      </c>
      <c r="G505">
        <v>7753765153</v>
      </c>
      <c r="H505">
        <v>36101186</v>
      </c>
      <c r="I505">
        <v>3753051</v>
      </c>
      <c r="J505">
        <v>3110</v>
      </c>
      <c r="K505">
        <v>72</v>
      </c>
      <c r="L505">
        <v>390</v>
      </c>
      <c r="M505" s="10">
        <v>46109</v>
      </c>
      <c r="N505" t="s">
        <v>117</v>
      </c>
      <c r="O505" t="s">
        <v>118</v>
      </c>
      <c r="P505" s="103">
        <v>3911210</v>
      </c>
      <c r="Q505">
        <v>3708</v>
      </c>
      <c r="R505">
        <v>3401051.76</v>
      </c>
      <c r="S505" t="s">
        <v>88</v>
      </c>
      <c r="T505" t="s">
        <v>801</v>
      </c>
      <c r="U505">
        <v>46121</v>
      </c>
      <c r="V505" t="s">
        <v>298</v>
      </c>
      <c r="W505" t="s">
        <v>91</v>
      </c>
      <c r="X505" t="s">
        <v>92</v>
      </c>
      <c r="Y505" t="s">
        <v>93</v>
      </c>
      <c r="Z505">
        <v>32</v>
      </c>
      <c r="AA505" t="s">
        <v>20</v>
      </c>
      <c r="AB505">
        <v>91</v>
      </c>
      <c r="AC505" t="s">
        <v>90</v>
      </c>
      <c r="AD505" t="s">
        <v>14</v>
      </c>
      <c r="AE505" t="s">
        <v>14</v>
      </c>
      <c r="AF505" t="s">
        <v>94</v>
      </c>
      <c r="AG505" t="s">
        <v>122</v>
      </c>
      <c r="AH505" t="s">
        <v>134</v>
      </c>
      <c r="AI505" s="10">
        <v>46077</v>
      </c>
      <c r="AJ505" t="s">
        <v>717</v>
      </c>
      <c r="AK505" s="103">
        <v>94730660</v>
      </c>
      <c r="AL505" t="e">
        <v>#N/A</v>
      </c>
      <c r="AM505" t="e">
        <v>#N/A</v>
      </c>
      <c r="AN505" t="s">
        <v>5224</v>
      </c>
      <c r="AO505">
        <f>_xlfn.XLOOKUP(Tabla1[[#This Row],[NIC]],'R.V.'!B:B,'R.V.'!I:I)</f>
        <v>0</v>
      </c>
      <c r="AP505" t="str">
        <f>_xlfn.XLOOKUP(Tabla1[[#This Row],[NIC]],'R.V.'!B:B,'R.V.'!A:A)</f>
        <v>Anyela Maria Gutierrez Ochoa</v>
      </c>
      <c r="AQ505" t="str">
        <f>_xlfn.XLOOKUP(Tabla1[[#This Row],[NIC]],'R.V.'!B:B,'R.V.'!G:G)</f>
        <v>CALLE 5 CRA 3A 35</v>
      </c>
      <c r="AR505" t="str">
        <f>_xlfn.XLOOKUP(Tabla1[[#This Row],[NIC]],'R.V.'!B:B,'R.V.'!E:E)</f>
        <v>PROPIOS</v>
      </c>
      <c r="AS505" t="str">
        <f>VLOOKUP(Tabla1[[#This Row],[NIC]],'R.V.'!B:D,3,0)</f>
        <v>PARQUE LA VICTORIA (LA VICTORIA SAN ISIDRO)</v>
      </c>
    </row>
    <row r="506" spans="1:45">
      <c r="A506">
        <v>7770233</v>
      </c>
      <c r="B506" s="10">
        <v>46111</v>
      </c>
      <c r="C506" t="s">
        <v>798</v>
      </c>
      <c r="D506" t="s">
        <v>798</v>
      </c>
      <c r="E506" t="s">
        <v>799</v>
      </c>
      <c r="F506">
        <v>7770233</v>
      </c>
      <c r="G506">
        <v>7770233146</v>
      </c>
      <c r="H506">
        <v>36106671</v>
      </c>
      <c r="I506">
        <v>1905653</v>
      </c>
      <c r="J506">
        <v>3110</v>
      </c>
      <c r="K506">
        <v>50</v>
      </c>
      <c r="L506">
        <v>2007</v>
      </c>
      <c r="M506" s="10">
        <v>46108</v>
      </c>
      <c r="N506" t="s">
        <v>155</v>
      </c>
      <c r="O506" t="s">
        <v>156</v>
      </c>
      <c r="P506" s="103">
        <v>8206820</v>
      </c>
      <c r="Q506">
        <v>8360</v>
      </c>
      <c r="R506">
        <v>6143007.2000000002</v>
      </c>
      <c r="S506" t="s">
        <v>88</v>
      </c>
      <c r="T506" t="s">
        <v>4913</v>
      </c>
      <c r="U506">
        <v>46121</v>
      </c>
      <c r="V506" t="s">
        <v>298</v>
      </c>
      <c r="W506" t="s">
        <v>111</v>
      </c>
      <c r="X506" t="s">
        <v>130</v>
      </c>
      <c r="Y506" t="s">
        <v>93</v>
      </c>
      <c r="Z506">
        <v>32</v>
      </c>
      <c r="AA506" t="s">
        <v>20</v>
      </c>
      <c r="AB506">
        <v>91</v>
      </c>
      <c r="AC506" t="s">
        <v>90</v>
      </c>
      <c r="AD506" t="s">
        <v>14</v>
      </c>
      <c r="AE506" t="s">
        <v>14</v>
      </c>
      <c r="AF506" t="s">
        <v>94</v>
      </c>
      <c r="AG506" t="s">
        <v>122</v>
      </c>
      <c r="AH506" t="s">
        <v>125</v>
      </c>
      <c r="AI506" s="10">
        <v>46076</v>
      </c>
      <c r="AJ506" t="s">
        <v>802</v>
      </c>
      <c r="AK506" s="103">
        <v>314385575</v>
      </c>
      <c r="AL506" t="e">
        <v>#N/A</v>
      </c>
      <c r="AM506" t="e">
        <v>#N/A</v>
      </c>
      <c r="AN506" t="s">
        <v>5224</v>
      </c>
      <c r="AO506">
        <f>_xlfn.XLOOKUP(Tabla1[[#This Row],[NIC]],'R.V.'!B:B,'R.V.'!I:I)</f>
        <v>0</v>
      </c>
      <c r="AP506" t="str">
        <f>_xlfn.XLOOKUP(Tabla1[[#This Row],[NIC]],'R.V.'!B:B,'R.V.'!A:A)</f>
        <v>Anyela Maria Gutierrez Ochoa</v>
      </c>
      <c r="AQ506" t="str">
        <f>_xlfn.XLOOKUP(Tabla1[[#This Row],[NIC]],'R.V.'!B:B,'R.V.'!G:G)</f>
        <v>CALLE 5 CRA 3A 35</v>
      </c>
      <c r="AR506" t="str">
        <f>_xlfn.XLOOKUP(Tabla1[[#This Row],[NIC]],'R.V.'!B:B,'R.V.'!E:E)</f>
        <v>PROPIOS</v>
      </c>
      <c r="AS506" t="str">
        <f>VLOOKUP(Tabla1[[#This Row],[NIC]],'R.V.'!B:D,3,0)</f>
        <v>VILLA DEPORTIVA</v>
      </c>
    </row>
    <row r="507" spans="1:45">
      <c r="A507">
        <v>7779370</v>
      </c>
      <c r="B507" s="10">
        <v>46111</v>
      </c>
      <c r="C507" t="s">
        <v>798</v>
      </c>
      <c r="D507" t="s">
        <v>798</v>
      </c>
      <c r="E507" t="s">
        <v>799</v>
      </c>
      <c r="F507">
        <v>7779370</v>
      </c>
      <c r="G507">
        <v>7779370138</v>
      </c>
      <c r="H507">
        <v>36109727</v>
      </c>
      <c r="I507">
        <v>1930277</v>
      </c>
      <c r="J507">
        <v>3110</v>
      </c>
      <c r="K507">
        <v>50</v>
      </c>
      <c r="L507">
        <v>2007</v>
      </c>
      <c r="M507" s="10">
        <v>46108</v>
      </c>
      <c r="N507" t="s">
        <v>117</v>
      </c>
      <c r="O507" t="s">
        <v>118</v>
      </c>
      <c r="P507" s="103">
        <v>2603270</v>
      </c>
      <c r="Q507">
        <v>2560</v>
      </c>
      <c r="R507">
        <v>2260428.7999999998</v>
      </c>
      <c r="S507" t="s">
        <v>88</v>
      </c>
      <c r="T507" t="s">
        <v>814</v>
      </c>
      <c r="U507">
        <v>46121</v>
      </c>
      <c r="V507" t="s">
        <v>298</v>
      </c>
      <c r="W507" t="s">
        <v>91</v>
      </c>
      <c r="X507" t="s">
        <v>130</v>
      </c>
      <c r="Y507" t="s">
        <v>93</v>
      </c>
      <c r="Z507">
        <v>32</v>
      </c>
      <c r="AA507" t="s">
        <v>20</v>
      </c>
      <c r="AB507">
        <v>91</v>
      </c>
      <c r="AC507" t="s">
        <v>90</v>
      </c>
      <c r="AD507" t="s">
        <v>14</v>
      </c>
      <c r="AE507" t="s">
        <v>14</v>
      </c>
      <c r="AF507" t="s">
        <v>94</v>
      </c>
      <c r="AG507" t="s">
        <v>122</v>
      </c>
      <c r="AH507" t="s">
        <v>143</v>
      </c>
      <c r="AI507" s="10">
        <v>46076</v>
      </c>
      <c r="AJ507" t="s">
        <v>717</v>
      </c>
      <c r="AK507" s="103">
        <v>82350817</v>
      </c>
      <c r="AL507" t="e">
        <v>#N/A</v>
      </c>
      <c r="AM507" t="e">
        <v>#N/A</v>
      </c>
      <c r="AN507" t="s">
        <v>5224</v>
      </c>
      <c r="AO507">
        <f>_xlfn.XLOOKUP(Tabla1[[#This Row],[NIC]],'R.V.'!B:B,'R.V.'!I:I)</f>
        <v>0</v>
      </c>
      <c r="AP507" t="str">
        <f>_xlfn.XLOOKUP(Tabla1[[#This Row],[NIC]],'R.V.'!B:B,'R.V.'!A:A)</f>
        <v>Anyela Maria Gutierrez Ochoa</v>
      </c>
      <c r="AQ507" t="str">
        <f>_xlfn.XLOOKUP(Tabla1[[#This Row],[NIC]],'R.V.'!B:B,'R.V.'!G:G)</f>
        <v>CALLE 5 CRA 3A 35</v>
      </c>
      <c r="AR507" t="str">
        <f>_xlfn.XLOOKUP(Tabla1[[#This Row],[NIC]],'R.V.'!B:B,'R.V.'!E:E)</f>
        <v>PROPIOS</v>
      </c>
      <c r="AS507" t="str">
        <f>VLOOKUP(Tabla1[[#This Row],[NIC]],'R.V.'!B:D,3,0)</f>
        <v>CDI LA VICTORIA SAN ISIDRO</v>
      </c>
    </row>
    <row r="508" spans="1:45">
      <c r="A508">
        <v>7791031</v>
      </c>
      <c r="B508" s="10">
        <v>46111</v>
      </c>
      <c r="C508" t="s">
        <v>798</v>
      </c>
      <c r="D508" t="s">
        <v>798</v>
      </c>
      <c r="E508" t="s">
        <v>799</v>
      </c>
      <c r="F508">
        <v>7791031</v>
      </c>
      <c r="G508">
        <v>7791031136</v>
      </c>
      <c r="H508">
        <v>36114405</v>
      </c>
      <c r="I508">
        <v>1962834</v>
      </c>
      <c r="J508">
        <v>3110</v>
      </c>
      <c r="K508">
        <v>72</v>
      </c>
      <c r="L508">
        <v>390</v>
      </c>
      <c r="M508" s="10">
        <v>46109</v>
      </c>
      <c r="N508" t="s">
        <v>117</v>
      </c>
      <c r="O508" t="s">
        <v>118</v>
      </c>
      <c r="P508" s="103">
        <v>1779770</v>
      </c>
      <c r="Q508">
        <v>1745</v>
      </c>
      <c r="R508">
        <v>1540800.1</v>
      </c>
      <c r="S508" t="s">
        <v>88</v>
      </c>
      <c r="T508" t="s">
        <v>801</v>
      </c>
      <c r="U508">
        <v>46121</v>
      </c>
      <c r="V508" t="s">
        <v>298</v>
      </c>
      <c r="W508" t="s">
        <v>91</v>
      </c>
      <c r="X508" t="s">
        <v>130</v>
      </c>
      <c r="Y508" t="s">
        <v>93</v>
      </c>
      <c r="Z508">
        <v>32</v>
      </c>
      <c r="AA508" t="s">
        <v>20</v>
      </c>
      <c r="AB508">
        <v>91</v>
      </c>
      <c r="AC508" t="s">
        <v>90</v>
      </c>
      <c r="AD508" t="s">
        <v>14</v>
      </c>
      <c r="AE508" t="s">
        <v>14</v>
      </c>
      <c r="AF508" t="s">
        <v>94</v>
      </c>
      <c r="AG508" t="s">
        <v>122</v>
      </c>
      <c r="AH508" t="s">
        <v>131</v>
      </c>
      <c r="AI508" s="10">
        <v>46077</v>
      </c>
      <c r="AJ508" t="s">
        <v>717</v>
      </c>
      <c r="AK508" s="103">
        <v>57602645</v>
      </c>
      <c r="AL508" t="e">
        <v>#N/A</v>
      </c>
      <c r="AM508" t="e">
        <v>#N/A</v>
      </c>
      <c r="AN508" t="s">
        <v>5224</v>
      </c>
      <c r="AO508">
        <f>_xlfn.XLOOKUP(Tabla1[[#This Row],[NIC]],'R.V.'!B:B,'R.V.'!I:I)</f>
        <v>0</v>
      </c>
      <c r="AP508" t="str">
        <f>_xlfn.XLOOKUP(Tabla1[[#This Row],[NIC]],'R.V.'!B:B,'R.V.'!A:A)</f>
        <v>Anyela Maria Gutierrez Ochoa</v>
      </c>
      <c r="AQ508" t="str">
        <f>_xlfn.XLOOKUP(Tabla1[[#This Row],[NIC]],'R.V.'!B:B,'R.V.'!G:G)</f>
        <v>CALLE 5 CRA 3A 35</v>
      </c>
      <c r="AR508" t="str">
        <f>_xlfn.XLOOKUP(Tabla1[[#This Row],[NIC]],'R.V.'!B:B,'R.V.'!E:E)</f>
        <v>PROPIOS</v>
      </c>
      <c r="AS508" t="str">
        <f>VLOOKUP(Tabla1[[#This Row],[NIC]],'R.V.'!B:D,3,0)</f>
        <v>HOGAR DE PASO LA VICTORIA SAN ISIDRO</v>
      </c>
    </row>
    <row r="509" spans="1:45">
      <c r="A509">
        <v>7791075</v>
      </c>
      <c r="B509" s="10">
        <v>46111</v>
      </c>
      <c r="C509" t="s">
        <v>798</v>
      </c>
      <c r="D509" t="s">
        <v>798</v>
      </c>
      <c r="E509" t="s">
        <v>799</v>
      </c>
      <c r="F509">
        <v>7791075</v>
      </c>
      <c r="G509">
        <v>7791075138</v>
      </c>
      <c r="H509">
        <v>36114404</v>
      </c>
      <c r="I509">
        <v>1962833</v>
      </c>
      <c r="J509">
        <v>3110</v>
      </c>
      <c r="K509">
        <v>72</v>
      </c>
      <c r="L509">
        <v>390</v>
      </c>
      <c r="M509" s="10">
        <v>46098</v>
      </c>
      <c r="N509" t="s">
        <v>117</v>
      </c>
      <c r="O509" t="s">
        <v>118</v>
      </c>
      <c r="P509" s="103">
        <v>154730</v>
      </c>
      <c r="Q509">
        <v>0</v>
      </c>
      <c r="R509">
        <v>0</v>
      </c>
      <c r="S509" t="s">
        <v>88</v>
      </c>
      <c r="T509" t="s">
        <v>801</v>
      </c>
      <c r="U509">
        <v>46121</v>
      </c>
      <c r="V509" t="s">
        <v>298</v>
      </c>
      <c r="W509" t="s">
        <v>91</v>
      </c>
      <c r="X509" t="s">
        <v>130</v>
      </c>
      <c r="Y509" t="s">
        <v>93</v>
      </c>
      <c r="Z509">
        <v>31</v>
      </c>
      <c r="AA509" t="s">
        <v>20</v>
      </c>
      <c r="AB509">
        <v>91</v>
      </c>
      <c r="AC509" t="s">
        <v>90</v>
      </c>
      <c r="AD509" t="s">
        <v>14</v>
      </c>
      <c r="AE509" t="s">
        <v>14</v>
      </c>
      <c r="AF509" t="s">
        <v>94</v>
      </c>
      <c r="AG509" t="s">
        <v>122</v>
      </c>
      <c r="AH509" t="s">
        <v>135</v>
      </c>
      <c r="AI509" s="10">
        <v>46067</v>
      </c>
      <c r="AJ509" t="s">
        <v>802</v>
      </c>
      <c r="AK509" s="103">
        <v>10567310</v>
      </c>
      <c r="AL509" t="e">
        <v>#N/A</v>
      </c>
      <c r="AM509" t="e">
        <v>#N/A</v>
      </c>
      <c r="AN509" t="s">
        <v>5224</v>
      </c>
      <c r="AO509">
        <f>_xlfn.XLOOKUP(Tabla1[[#This Row],[NIC]],'R.V.'!B:B,'R.V.'!I:I)</f>
        <v>0</v>
      </c>
      <c r="AP509" t="str">
        <f>_xlfn.XLOOKUP(Tabla1[[#This Row],[NIC]],'R.V.'!B:B,'R.V.'!A:A)</f>
        <v>Anyela Maria Gutierrez Ochoa</v>
      </c>
      <c r="AQ509" t="str">
        <f>_xlfn.XLOOKUP(Tabla1[[#This Row],[NIC]],'R.V.'!B:B,'R.V.'!G:G)</f>
        <v>CALLE 5 CRA 3A 35</v>
      </c>
      <c r="AR509" t="str">
        <f>_xlfn.XLOOKUP(Tabla1[[#This Row],[NIC]],'R.V.'!B:B,'R.V.'!E:E)</f>
        <v>PROPIOS</v>
      </c>
      <c r="AS509" t="str">
        <f>VLOOKUP(Tabla1[[#This Row],[NIC]],'R.V.'!B:D,3,0)</f>
        <v>CANCHA DE FUTBOL NUEVO HORIZONTE</v>
      </c>
    </row>
    <row r="510" spans="1:45">
      <c r="A510">
        <v>7791520</v>
      </c>
      <c r="B510" s="10">
        <v>46111</v>
      </c>
      <c r="C510" t="s">
        <v>798</v>
      </c>
      <c r="D510" t="s">
        <v>798</v>
      </c>
      <c r="E510" t="s">
        <v>799</v>
      </c>
      <c r="F510">
        <v>7791520</v>
      </c>
      <c r="G510">
        <v>7791520136</v>
      </c>
      <c r="H510">
        <v>36114402</v>
      </c>
      <c r="I510">
        <v>1962832</v>
      </c>
      <c r="J510">
        <v>3110</v>
      </c>
      <c r="K510">
        <v>50</v>
      </c>
      <c r="L510">
        <v>2007</v>
      </c>
      <c r="M510" s="10">
        <v>46108</v>
      </c>
      <c r="N510" t="s">
        <v>117</v>
      </c>
      <c r="O510" t="s">
        <v>118</v>
      </c>
      <c r="P510" s="103">
        <v>154020</v>
      </c>
      <c r="Q510">
        <v>0</v>
      </c>
      <c r="R510">
        <v>0</v>
      </c>
      <c r="S510" t="s">
        <v>88</v>
      </c>
      <c r="T510" t="s">
        <v>4914</v>
      </c>
      <c r="U510">
        <v>46121</v>
      </c>
      <c r="V510" t="s">
        <v>298</v>
      </c>
      <c r="W510" t="s">
        <v>91</v>
      </c>
      <c r="X510" t="s">
        <v>130</v>
      </c>
      <c r="Y510" t="s">
        <v>93</v>
      </c>
      <c r="Z510">
        <v>32</v>
      </c>
      <c r="AA510" t="s">
        <v>20</v>
      </c>
      <c r="AB510">
        <v>91</v>
      </c>
      <c r="AC510" t="s">
        <v>90</v>
      </c>
      <c r="AD510" t="s">
        <v>14</v>
      </c>
      <c r="AE510" t="s">
        <v>14</v>
      </c>
      <c r="AF510" t="s">
        <v>94</v>
      </c>
      <c r="AG510" t="s">
        <v>122</v>
      </c>
      <c r="AH510" t="s">
        <v>125</v>
      </c>
      <c r="AI510" s="10">
        <v>46076</v>
      </c>
      <c r="AJ510" t="s">
        <v>271</v>
      </c>
      <c r="AK510" s="103">
        <v>38401040</v>
      </c>
      <c r="AL510" t="e">
        <v>#N/A</v>
      </c>
      <c r="AM510" t="e">
        <v>#N/A</v>
      </c>
      <c r="AN510" t="s">
        <v>5224</v>
      </c>
      <c r="AO510">
        <f>_xlfn.XLOOKUP(Tabla1[[#This Row],[NIC]],'R.V.'!B:B,'R.V.'!I:I)</f>
        <v>0</v>
      </c>
      <c r="AP510" t="str">
        <f>_xlfn.XLOOKUP(Tabla1[[#This Row],[NIC]],'R.V.'!B:B,'R.V.'!A:A)</f>
        <v>Anyela Maria Gutierrez Ochoa</v>
      </c>
      <c r="AQ510" t="str">
        <f>_xlfn.XLOOKUP(Tabla1[[#This Row],[NIC]],'R.V.'!B:B,'R.V.'!G:G)</f>
        <v>CALLE 5 CRA 3A 35</v>
      </c>
      <c r="AR510" t="str">
        <f>_xlfn.XLOOKUP(Tabla1[[#This Row],[NIC]],'R.V.'!B:B,'R.V.'!E:E)</f>
        <v>PROPIOS</v>
      </c>
      <c r="AS510" t="str">
        <f>VLOOKUP(Tabla1[[#This Row],[NIC]],'R.V.'!B:D,3,0)</f>
        <v>CANCHA DE FUTBOL ASCANIO VIÑA</v>
      </c>
    </row>
    <row r="511" spans="1:45">
      <c r="A511">
        <v>7791552</v>
      </c>
      <c r="B511" s="10">
        <v>46111</v>
      </c>
      <c r="C511" t="s">
        <v>798</v>
      </c>
      <c r="D511" t="s">
        <v>798</v>
      </c>
      <c r="E511" t="s">
        <v>799</v>
      </c>
      <c r="F511">
        <v>7791552</v>
      </c>
      <c r="G511">
        <v>7791552140</v>
      </c>
      <c r="H511">
        <v>36114403</v>
      </c>
      <c r="I511">
        <v>1962831</v>
      </c>
      <c r="J511">
        <v>3110</v>
      </c>
      <c r="K511">
        <v>50</v>
      </c>
      <c r="L511">
        <v>2007</v>
      </c>
      <c r="M511" s="10">
        <v>46108</v>
      </c>
      <c r="N511" t="s">
        <v>117</v>
      </c>
      <c r="O511" t="s">
        <v>118</v>
      </c>
      <c r="P511" s="103">
        <v>402250</v>
      </c>
      <c r="Q511">
        <v>120</v>
      </c>
      <c r="R511">
        <v>105957.6</v>
      </c>
      <c r="S511" t="s">
        <v>88</v>
      </c>
      <c r="T511" t="s">
        <v>815</v>
      </c>
      <c r="U511">
        <v>46121</v>
      </c>
      <c r="V511" t="s">
        <v>298</v>
      </c>
      <c r="W511" t="s">
        <v>91</v>
      </c>
      <c r="X511" t="s">
        <v>130</v>
      </c>
      <c r="Y511" t="s">
        <v>93</v>
      </c>
      <c r="Z511">
        <v>32</v>
      </c>
      <c r="AA511" t="s">
        <v>20</v>
      </c>
      <c r="AB511">
        <v>91</v>
      </c>
      <c r="AC511" t="s">
        <v>90</v>
      </c>
      <c r="AD511" t="s">
        <v>14</v>
      </c>
      <c r="AE511" t="s">
        <v>14</v>
      </c>
      <c r="AF511" t="s">
        <v>94</v>
      </c>
      <c r="AG511" t="s">
        <v>122</v>
      </c>
      <c r="AH511" t="s">
        <v>125</v>
      </c>
      <c r="AI511" s="10">
        <v>46076</v>
      </c>
      <c r="AJ511" t="s">
        <v>802</v>
      </c>
      <c r="AK511" s="103">
        <v>79218300</v>
      </c>
      <c r="AL511" t="e">
        <v>#N/A</v>
      </c>
      <c r="AM511" t="e">
        <v>#N/A</v>
      </c>
      <c r="AN511" t="s">
        <v>5224</v>
      </c>
      <c r="AO511">
        <f>_xlfn.XLOOKUP(Tabla1[[#This Row],[NIC]],'R.V.'!B:B,'R.V.'!I:I)</f>
        <v>0</v>
      </c>
      <c r="AP511" t="str">
        <f>_xlfn.XLOOKUP(Tabla1[[#This Row],[NIC]],'R.V.'!B:B,'R.V.'!A:A)</f>
        <v>Anyela Maria Gutierrez Ochoa</v>
      </c>
      <c r="AQ511" t="str">
        <f>_xlfn.XLOOKUP(Tabla1[[#This Row],[NIC]],'R.V.'!B:B,'R.V.'!G:G)</f>
        <v>CALLE 5 CRA 3A 35</v>
      </c>
      <c r="AR511" t="str">
        <f>_xlfn.XLOOKUP(Tabla1[[#This Row],[NIC]],'R.V.'!B:B,'R.V.'!E:E)</f>
        <v>PROPIOS</v>
      </c>
      <c r="AS511" t="str">
        <f>VLOOKUP(Tabla1[[#This Row],[NIC]],'R.V.'!B:D,3,0)</f>
        <v>CANCHA DE FUTBOL BARRIO 17 DE FEBRERO</v>
      </c>
    </row>
    <row r="512" spans="1:45">
      <c r="A512">
        <v>7794795</v>
      </c>
      <c r="B512" s="10">
        <v>46111</v>
      </c>
      <c r="C512" t="s">
        <v>798</v>
      </c>
      <c r="D512" t="s">
        <v>798</v>
      </c>
      <c r="E512" t="s">
        <v>799</v>
      </c>
      <c r="F512">
        <v>7794795</v>
      </c>
      <c r="G512">
        <v>7794795146</v>
      </c>
      <c r="H512">
        <v>36114351</v>
      </c>
      <c r="I512">
        <v>1962232</v>
      </c>
      <c r="J512">
        <v>3110</v>
      </c>
      <c r="K512">
        <v>72</v>
      </c>
      <c r="L512">
        <v>390</v>
      </c>
      <c r="M512" s="10">
        <v>46097</v>
      </c>
      <c r="N512" t="s">
        <v>117</v>
      </c>
      <c r="O512" t="s">
        <v>118</v>
      </c>
      <c r="P512" s="103">
        <v>182760</v>
      </c>
      <c r="Q512">
        <v>0</v>
      </c>
      <c r="R512">
        <v>0</v>
      </c>
      <c r="S512" t="s">
        <v>88</v>
      </c>
      <c r="T512" t="s">
        <v>801</v>
      </c>
      <c r="U512">
        <v>46121</v>
      </c>
      <c r="V512" t="s">
        <v>298</v>
      </c>
      <c r="W512" t="s">
        <v>91</v>
      </c>
      <c r="X512" t="s">
        <v>130</v>
      </c>
      <c r="Y512" t="s">
        <v>121</v>
      </c>
      <c r="Z512">
        <v>31</v>
      </c>
      <c r="AA512" t="s">
        <v>20</v>
      </c>
      <c r="AB512">
        <v>91</v>
      </c>
      <c r="AC512" t="s">
        <v>90</v>
      </c>
      <c r="AD512" t="s">
        <v>14</v>
      </c>
      <c r="AE512" t="s">
        <v>14</v>
      </c>
      <c r="AF512" t="s">
        <v>94</v>
      </c>
      <c r="AG512" t="s">
        <v>122</v>
      </c>
      <c r="AH512" t="s">
        <v>806</v>
      </c>
      <c r="AI512" s="10">
        <v>46066</v>
      </c>
      <c r="AJ512" t="s">
        <v>271</v>
      </c>
      <c r="AK512" s="103">
        <v>70129850</v>
      </c>
      <c r="AL512" t="e">
        <v>#N/A</v>
      </c>
      <c r="AM512" t="e">
        <v>#N/A</v>
      </c>
      <c r="AN512" t="s">
        <v>5224</v>
      </c>
      <c r="AO512">
        <f>_xlfn.XLOOKUP(Tabla1[[#This Row],[NIC]],'R.V.'!B:B,'R.V.'!I:I)</f>
        <v>0</v>
      </c>
      <c r="AP512" t="str">
        <f>_xlfn.XLOOKUP(Tabla1[[#This Row],[NIC]],'R.V.'!B:B,'R.V.'!A:A)</f>
        <v>Anyela Maria Gutierrez Ochoa</v>
      </c>
      <c r="AQ512" t="str">
        <f>_xlfn.XLOOKUP(Tabla1[[#This Row],[NIC]],'R.V.'!B:B,'R.V.'!G:G)</f>
        <v>CALLE 5 CRA 3A 35</v>
      </c>
      <c r="AR512" t="str">
        <f>_xlfn.XLOOKUP(Tabla1[[#This Row],[NIC]],'R.V.'!B:B,'R.V.'!E:E)</f>
        <v>PROPIOS</v>
      </c>
      <c r="AS512" t="str">
        <f>VLOOKUP(Tabla1[[#This Row],[NIC]],'R.V.'!B:D,3,0)</f>
        <v>ILUMINACION PAVIMENTO RIGIDO FASE II LA YE</v>
      </c>
    </row>
    <row r="513" spans="1:45">
      <c r="A513">
        <v>7794797</v>
      </c>
      <c r="B513" s="10">
        <v>46111</v>
      </c>
      <c r="C513" t="s">
        <v>798</v>
      </c>
      <c r="D513" t="s">
        <v>798</v>
      </c>
      <c r="E513" t="s">
        <v>799</v>
      </c>
      <c r="F513">
        <v>7794797</v>
      </c>
      <c r="G513">
        <v>7794797137</v>
      </c>
      <c r="H513">
        <v>36114352</v>
      </c>
      <c r="I513">
        <v>1962236</v>
      </c>
      <c r="J513">
        <v>3110</v>
      </c>
      <c r="K513">
        <v>72</v>
      </c>
      <c r="L513">
        <v>390</v>
      </c>
      <c r="M513" s="10">
        <v>46098</v>
      </c>
      <c r="N513" t="s">
        <v>117</v>
      </c>
      <c r="O513" t="s">
        <v>118</v>
      </c>
      <c r="P513" s="103">
        <v>185330</v>
      </c>
      <c r="Q513">
        <v>30</v>
      </c>
      <c r="R513">
        <v>26489.4</v>
      </c>
      <c r="S513" t="s">
        <v>88</v>
      </c>
      <c r="T513" t="s">
        <v>801</v>
      </c>
      <c r="U513">
        <v>46121</v>
      </c>
      <c r="V513" t="s">
        <v>298</v>
      </c>
      <c r="W513" t="s">
        <v>91</v>
      </c>
      <c r="X513" t="s">
        <v>130</v>
      </c>
      <c r="Y513" t="s">
        <v>121</v>
      </c>
      <c r="Z513">
        <v>31</v>
      </c>
      <c r="AA513" t="s">
        <v>20</v>
      </c>
      <c r="AB513">
        <v>91</v>
      </c>
      <c r="AC513" t="s">
        <v>90</v>
      </c>
      <c r="AD513" t="s">
        <v>14</v>
      </c>
      <c r="AE513" t="s">
        <v>14</v>
      </c>
      <c r="AF513" t="s">
        <v>94</v>
      </c>
      <c r="AG513" t="s">
        <v>122</v>
      </c>
      <c r="AH513" t="s">
        <v>134</v>
      </c>
      <c r="AI513" s="10">
        <v>46067</v>
      </c>
      <c r="AJ513" t="s">
        <v>271</v>
      </c>
      <c r="AK513" s="103">
        <v>19044510</v>
      </c>
      <c r="AL513" t="e">
        <v>#N/A</v>
      </c>
      <c r="AM513" t="e">
        <v>#N/A</v>
      </c>
      <c r="AN513" t="s">
        <v>5224</v>
      </c>
      <c r="AO513">
        <f>_xlfn.XLOOKUP(Tabla1[[#This Row],[NIC]],'R.V.'!B:B,'R.V.'!I:I)</f>
        <v>0</v>
      </c>
      <c r="AP513" t="str">
        <f>_xlfn.XLOOKUP(Tabla1[[#This Row],[NIC]],'R.V.'!B:B,'R.V.'!A:A)</f>
        <v>Anyela Maria Gutierrez Ochoa</v>
      </c>
      <c r="AQ513" t="str">
        <f>_xlfn.XLOOKUP(Tabla1[[#This Row],[NIC]],'R.V.'!B:B,'R.V.'!G:G)</f>
        <v>CALLE 5 CRA 3A 35</v>
      </c>
      <c r="AR513" t="str">
        <f>_xlfn.XLOOKUP(Tabla1[[#This Row],[NIC]],'R.V.'!B:B,'R.V.'!E:E)</f>
        <v>PROPIOS</v>
      </c>
      <c r="AS513" t="str">
        <f>VLOOKUP(Tabla1[[#This Row],[NIC]],'R.V.'!B:D,3,0)</f>
        <v>ILUMINACION PAVIMENTO RIGIDO FASE II LA YE</v>
      </c>
    </row>
    <row r="514" spans="1:45">
      <c r="A514">
        <v>7794800</v>
      </c>
      <c r="B514" s="10">
        <v>46111</v>
      </c>
      <c r="C514" t="s">
        <v>798</v>
      </c>
      <c r="D514" t="s">
        <v>798</v>
      </c>
      <c r="E514" t="s">
        <v>799</v>
      </c>
      <c r="F514">
        <v>7794800</v>
      </c>
      <c r="G514">
        <v>7794800137</v>
      </c>
      <c r="H514">
        <v>36114350</v>
      </c>
      <c r="I514">
        <v>1962229</v>
      </c>
      <c r="J514">
        <v>3110</v>
      </c>
      <c r="K514">
        <v>72</v>
      </c>
      <c r="L514">
        <v>390</v>
      </c>
      <c r="M514" s="10">
        <v>46097</v>
      </c>
      <c r="N514" t="s">
        <v>117</v>
      </c>
      <c r="O514" t="s">
        <v>118</v>
      </c>
      <c r="P514" s="103">
        <v>154020</v>
      </c>
      <c r="Q514">
        <v>0</v>
      </c>
      <c r="R514">
        <v>0</v>
      </c>
      <c r="S514" t="s">
        <v>88</v>
      </c>
      <c r="T514" t="s">
        <v>801</v>
      </c>
      <c r="U514">
        <v>46121</v>
      </c>
      <c r="V514" t="s">
        <v>298</v>
      </c>
      <c r="W514" t="s">
        <v>91</v>
      </c>
      <c r="X514" t="s">
        <v>130</v>
      </c>
      <c r="Y514" t="s">
        <v>121</v>
      </c>
      <c r="Z514">
        <v>31</v>
      </c>
      <c r="AA514" t="s">
        <v>20</v>
      </c>
      <c r="AB514">
        <v>91</v>
      </c>
      <c r="AC514" t="s">
        <v>90</v>
      </c>
      <c r="AD514" t="s">
        <v>14</v>
      </c>
      <c r="AE514" t="s">
        <v>14</v>
      </c>
      <c r="AF514" t="s">
        <v>94</v>
      </c>
      <c r="AG514" t="s">
        <v>122</v>
      </c>
      <c r="AH514" t="s">
        <v>134</v>
      </c>
      <c r="AI514" s="10">
        <v>46066</v>
      </c>
      <c r="AJ514" t="s">
        <v>271</v>
      </c>
      <c r="AK514" s="103">
        <v>3677830</v>
      </c>
      <c r="AL514" t="e">
        <v>#N/A</v>
      </c>
      <c r="AM514" t="e">
        <v>#N/A</v>
      </c>
      <c r="AN514" t="s">
        <v>5224</v>
      </c>
      <c r="AO514">
        <f>_xlfn.XLOOKUP(Tabla1[[#This Row],[NIC]],'R.V.'!B:B,'R.V.'!I:I)</f>
        <v>0</v>
      </c>
      <c r="AP514" t="str">
        <f>_xlfn.XLOOKUP(Tabla1[[#This Row],[NIC]],'R.V.'!B:B,'R.V.'!A:A)</f>
        <v>Anyela Maria Gutierrez Ochoa</v>
      </c>
      <c r="AQ514" t="str">
        <f>_xlfn.XLOOKUP(Tabla1[[#This Row],[NIC]],'R.V.'!B:B,'R.V.'!G:G)</f>
        <v>CALLE 5 CRA 3A 35</v>
      </c>
      <c r="AR514" t="str">
        <f>_xlfn.XLOOKUP(Tabla1[[#This Row],[NIC]],'R.V.'!B:B,'R.V.'!E:E)</f>
        <v>PROPIOS</v>
      </c>
      <c r="AS514" t="str">
        <f>VLOOKUP(Tabla1[[#This Row],[NIC]],'R.V.'!B:D,3,0)</f>
        <v>ILUMINACION PAVIMENTO RIGIDO FASE II LA YE</v>
      </c>
    </row>
    <row r="515" spans="1:45">
      <c r="A515">
        <v>7794814</v>
      </c>
      <c r="B515" s="10">
        <v>46111</v>
      </c>
      <c r="C515" t="s">
        <v>798</v>
      </c>
      <c r="D515" t="s">
        <v>798</v>
      </c>
      <c r="E515" t="s">
        <v>799</v>
      </c>
      <c r="F515">
        <v>7794814</v>
      </c>
      <c r="G515">
        <v>7794814139</v>
      </c>
      <c r="H515">
        <v>36114349</v>
      </c>
      <c r="I515">
        <v>1962226</v>
      </c>
      <c r="J515">
        <v>3110</v>
      </c>
      <c r="K515">
        <v>72</v>
      </c>
      <c r="L515">
        <v>390</v>
      </c>
      <c r="M515" s="10">
        <v>46097</v>
      </c>
      <c r="N515" t="s">
        <v>117</v>
      </c>
      <c r="O515" t="s">
        <v>118</v>
      </c>
      <c r="P515" s="103">
        <v>2779910</v>
      </c>
      <c r="Q515">
        <v>2567</v>
      </c>
      <c r="R515">
        <v>2266609.66</v>
      </c>
      <c r="S515" t="s">
        <v>88</v>
      </c>
      <c r="T515" t="s">
        <v>801</v>
      </c>
      <c r="U515">
        <v>46121</v>
      </c>
      <c r="V515" t="s">
        <v>298</v>
      </c>
      <c r="W515" t="s">
        <v>91</v>
      </c>
      <c r="X515" t="s">
        <v>130</v>
      </c>
      <c r="Y515" t="s">
        <v>121</v>
      </c>
      <c r="Z515">
        <v>31</v>
      </c>
      <c r="AA515" t="s">
        <v>20</v>
      </c>
      <c r="AB515">
        <v>91</v>
      </c>
      <c r="AC515" t="s">
        <v>90</v>
      </c>
      <c r="AD515" t="s">
        <v>14</v>
      </c>
      <c r="AE515" t="s">
        <v>14</v>
      </c>
      <c r="AF515" t="s">
        <v>94</v>
      </c>
      <c r="AG515" t="s">
        <v>122</v>
      </c>
      <c r="AH515" t="s">
        <v>134</v>
      </c>
      <c r="AI515" s="10">
        <v>46066</v>
      </c>
      <c r="AJ515" t="s">
        <v>271</v>
      </c>
      <c r="AK515" s="103">
        <v>57577740</v>
      </c>
      <c r="AL515" t="e">
        <v>#N/A</v>
      </c>
      <c r="AM515" t="e">
        <v>#N/A</v>
      </c>
      <c r="AN515" t="s">
        <v>5224</v>
      </c>
      <c r="AO515">
        <f>_xlfn.XLOOKUP(Tabla1[[#This Row],[NIC]],'R.V.'!B:B,'R.V.'!I:I)</f>
        <v>0</v>
      </c>
      <c r="AP515" t="str">
        <f>_xlfn.XLOOKUP(Tabla1[[#This Row],[NIC]],'R.V.'!B:B,'R.V.'!A:A)</f>
        <v>Anyela Maria Gutierrez Ochoa</v>
      </c>
      <c r="AQ515" t="str">
        <f>_xlfn.XLOOKUP(Tabla1[[#This Row],[NIC]],'R.V.'!B:B,'R.V.'!G:G)</f>
        <v>CALLE 5 CRA 3A 35</v>
      </c>
      <c r="AR515" t="str">
        <f>_xlfn.XLOOKUP(Tabla1[[#This Row],[NIC]],'R.V.'!B:B,'R.V.'!E:E)</f>
        <v>PROPIOS</v>
      </c>
      <c r="AS515" t="str">
        <f>VLOOKUP(Tabla1[[#This Row],[NIC]],'R.V.'!B:D,3,0)</f>
        <v>ILUMINACION PAVIMENTO RIGIDO FASE II LA YE</v>
      </c>
    </row>
    <row r="516" spans="1:45">
      <c r="A516">
        <v>7798735</v>
      </c>
      <c r="B516" s="10">
        <v>46111</v>
      </c>
      <c r="C516" t="s">
        <v>798</v>
      </c>
      <c r="D516" t="s">
        <v>798</v>
      </c>
      <c r="E516" t="s">
        <v>799</v>
      </c>
      <c r="F516">
        <v>7798735</v>
      </c>
      <c r="G516">
        <v>7798735132</v>
      </c>
      <c r="H516">
        <v>36116609</v>
      </c>
      <c r="I516">
        <v>1980061</v>
      </c>
      <c r="J516">
        <v>3110</v>
      </c>
      <c r="K516">
        <v>73</v>
      </c>
      <c r="L516">
        <v>920</v>
      </c>
      <c r="M516" s="10">
        <v>46108</v>
      </c>
      <c r="N516" t="s">
        <v>117</v>
      </c>
      <c r="O516" t="s">
        <v>118</v>
      </c>
      <c r="P516" s="103">
        <v>1543450</v>
      </c>
      <c r="Q516">
        <v>1520</v>
      </c>
      <c r="R516">
        <v>1342129.6000000001</v>
      </c>
      <c r="S516" t="s">
        <v>88</v>
      </c>
      <c r="T516" t="s">
        <v>4915</v>
      </c>
      <c r="U516">
        <v>46121</v>
      </c>
      <c r="V516" t="s">
        <v>298</v>
      </c>
      <c r="W516" t="s">
        <v>91</v>
      </c>
      <c r="X516" t="s">
        <v>130</v>
      </c>
      <c r="Y516" t="s">
        <v>93</v>
      </c>
      <c r="Z516">
        <v>32</v>
      </c>
      <c r="AA516" t="s">
        <v>20</v>
      </c>
      <c r="AB516">
        <v>91</v>
      </c>
      <c r="AC516" t="s">
        <v>90</v>
      </c>
      <c r="AD516" t="s">
        <v>14</v>
      </c>
      <c r="AE516" t="s">
        <v>14</v>
      </c>
      <c r="AF516" t="s">
        <v>94</v>
      </c>
      <c r="AG516" t="s">
        <v>122</v>
      </c>
      <c r="AH516" t="s">
        <v>134</v>
      </c>
      <c r="AI516" s="10">
        <v>46076</v>
      </c>
      <c r="AJ516" t="s">
        <v>717</v>
      </c>
      <c r="AK516" s="103">
        <v>22639040</v>
      </c>
      <c r="AL516" t="e">
        <v>#N/A</v>
      </c>
      <c r="AM516" t="e">
        <v>#N/A</v>
      </c>
      <c r="AN516" t="s">
        <v>5224</v>
      </c>
      <c r="AO516">
        <f>_xlfn.XLOOKUP(Tabla1[[#This Row],[NIC]],'R.V.'!B:B,'R.V.'!I:I)</f>
        <v>0</v>
      </c>
      <c r="AP516" t="str">
        <f>_xlfn.XLOOKUP(Tabla1[[#This Row],[NIC]],'R.V.'!B:B,'R.V.'!A:A)</f>
        <v>Anyela Maria Gutierrez Ochoa</v>
      </c>
      <c r="AQ516" t="str">
        <f>_xlfn.XLOOKUP(Tabla1[[#This Row],[NIC]],'R.V.'!B:B,'R.V.'!G:G)</f>
        <v>CALLE 5 CRA 3A 35</v>
      </c>
      <c r="AR516" t="str">
        <f>_xlfn.XLOOKUP(Tabla1[[#This Row],[NIC]],'R.V.'!B:B,'R.V.'!E:E)</f>
        <v>PROPIOS</v>
      </c>
      <c r="AS516" t="str">
        <f>VLOOKUP(Tabla1[[#This Row],[NIC]],'R.V.'!B:D,3,0)</f>
        <v>CANCHA DE FUTBOL LA VICTORIA</v>
      </c>
    </row>
    <row r="517" spans="1:45">
      <c r="A517">
        <v>7809095</v>
      </c>
      <c r="B517" s="10">
        <v>46111</v>
      </c>
      <c r="C517" t="s">
        <v>798</v>
      </c>
      <c r="D517" t="s">
        <v>798</v>
      </c>
      <c r="E517" t="s">
        <v>799</v>
      </c>
      <c r="F517">
        <v>7809095</v>
      </c>
      <c r="G517">
        <v>7809095107</v>
      </c>
      <c r="H517">
        <v>36119966</v>
      </c>
      <c r="I517">
        <v>1350044</v>
      </c>
      <c r="J517">
        <v>3110</v>
      </c>
      <c r="K517">
        <v>72</v>
      </c>
      <c r="L517">
        <v>390</v>
      </c>
      <c r="M517" s="10">
        <v>46109</v>
      </c>
      <c r="N517" t="s">
        <v>117</v>
      </c>
      <c r="O517" t="s">
        <v>118</v>
      </c>
      <c r="P517" s="103">
        <v>0</v>
      </c>
      <c r="Q517">
        <v>0</v>
      </c>
      <c r="R517">
        <v>0</v>
      </c>
      <c r="S517" t="s">
        <v>88</v>
      </c>
      <c r="T517" t="s">
        <v>809</v>
      </c>
      <c r="V517" t="s">
        <v>298</v>
      </c>
      <c r="W517" t="s">
        <v>91</v>
      </c>
      <c r="X517" t="s">
        <v>92</v>
      </c>
      <c r="Y517" t="s">
        <v>121</v>
      </c>
      <c r="Z517">
        <v>32</v>
      </c>
      <c r="AA517" t="s">
        <v>20</v>
      </c>
      <c r="AB517">
        <v>91</v>
      </c>
      <c r="AC517" t="s">
        <v>90</v>
      </c>
      <c r="AD517" t="s">
        <v>14</v>
      </c>
      <c r="AE517" t="s">
        <v>14</v>
      </c>
      <c r="AF517" t="s">
        <v>94</v>
      </c>
      <c r="AG517" t="s">
        <v>122</v>
      </c>
      <c r="AH517" t="s">
        <v>124</v>
      </c>
      <c r="AI517" s="10">
        <v>46077</v>
      </c>
      <c r="AJ517" t="s">
        <v>271</v>
      </c>
      <c r="AK517" s="103">
        <v>0</v>
      </c>
      <c r="AL517" t="e">
        <v>#N/A</v>
      </c>
      <c r="AM517" t="e">
        <v>#N/A</v>
      </c>
      <c r="AN517" t="s">
        <v>5224</v>
      </c>
      <c r="AO517">
        <f>_xlfn.XLOOKUP(Tabla1[[#This Row],[NIC]],'R.V.'!B:B,'R.V.'!I:I)</f>
        <v>0</v>
      </c>
      <c r="AP517" t="str">
        <f>_xlfn.XLOOKUP(Tabla1[[#This Row],[NIC]],'R.V.'!B:B,'R.V.'!A:A)</f>
        <v>Anyela Maria Gutierrez Ochoa</v>
      </c>
      <c r="AQ517" t="str">
        <f>_xlfn.XLOOKUP(Tabla1[[#This Row],[NIC]],'R.V.'!B:B,'R.V.'!G:G)</f>
        <v>CALLE 5 CRA 3A 35</v>
      </c>
      <c r="AR517" t="str">
        <f>_xlfn.XLOOKUP(Tabla1[[#This Row],[NIC]],'R.V.'!B:B,'R.V.'!E:E)</f>
        <v>PROPIOS</v>
      </c>
      <c r="AS517" t="str">
        <f>VLOOKUP(Tabla1[[#This Row],[NIC]],'R.V.'!B:D,3,0)</f>
        <v>RESERVA FORESTAL VDA SAN ISIDRO</v>
      </c>
    </row>
    <row r="518" spans="1:45">
      <c r="A518">
        <v>7811709</v>
      </c>
      <c r="B518" s="10">
        <v>46111</v>
      </c>
      <c r="C518" t="s">
        <v>798</v>
      </c>
      <c r="D518" t="s">
        <v>798</v>
      </c>
      <c r="E518" t="s">
        <v>799</v>
      </c>
      <c r="F518">
        <v>7811709</v>
      </c>
      <c r="G518">
        <v>7811709109</v>
      </c>
      <c r="H518">
        <v>36120179</v>
      </c>
      <c r="I518">
        <v>1358347</v>
      </c>
      <c r="J518">
        <v>3110</v>
      </c>
      <c r="K518">
        <v>72</v>
      </c>
      <c r="L518">
        <v>390</v>
      </c>
      <c r="M518" s="10">
        <v>46099</v>
      </c>
      <c r="N518" t="s">
        <v>117</v>
      </c>
      <c r="O518" t="s">
        <v>118</v>
      </c>
      <c r="P518" s="103">
        <v>896320</v>
      </c>
      <c r="Q518">
        <v>682</v>
      </c>
      <c r="R518">
        <v>625544.04</v>
      </c>
      <c r="S518" t="s">
        <v>88</v>
      </c>
      <c r="T518" t="s">
        <v>801</v>
      </c>
      <c r="U518">
        <v>46121</v>
      </c>
      <c r="V518" t="s">
        <v>298</v>
      </c>
      <c r="W518" t="s">
        <v>91</v>
      </c>
      <c r="X518" t="s">
        <v>92</v>
      </c>
      <c r="Y518" t="s">
        <v>93</v>
      </c>
      <c r="Z518">
        <v>30</v>
      </c>
      <c r="AA518" t="s">
        <v>20</v>
      </c>
      <c r="AB518">
        <v>91</v>
      </c>
      <c r="AC518" t="s">
        <v>90</v>
      </c>
      <c r="AD518" t="s">
        <v>14</v>
      </c>
      <c r="AE518" t="s">
        <v>14</v>
      </c>
      <c r="AF518" t="s">
        <v>94</v>
      </c>
      <c r="AG518" t="s">
        <v>122</v>
      </c>
      <c r="AH518" t="s">
        <v>134</v>
      </c>
      <c r="AI518" s="10">
        <v>46069</v>
      </c>
      <c r="AJ518" t="s">
        <v>802</v>
      </c>
      <c r="AK518" s="103">
        <v>14055280</v>
      </c>
      <c r="AL518" t="e">
        <v>#N/A</v>
      </c>
      <c r="AM518" t="e">
        <v>#N/A</v>
      </c>
      <c r="AN518" t="s">
        <v>5224</v>
      </c>
      <c r="AO518">
        <f>_xlfn.XLOOKUP(Tabla1[[#This Row],[NIC]],'R.V.'!B:B,'R.V.'!I:I)</f>
        <v>0</v>
      </c>
      <c r="AP518" t="str">
        <f>_xlfn.XLOOKUP(Tabla1[[#This Row],[NIC]],'R.V.'!B:B,'R.V.'!A:A)</f>
        <v>Anyela Maria Gutierrez Ochoa</v>
      </c>
      <c r="AQ518" t="str">
        <f>_xlfn.XLOOKUP(Tabla1[[#This Row],[NIC]],'R.V.'!B:B,'R.V.'!G:G)</f>
        <v>CALLE 5 CRA 3A 35</v>
      </c>
      <c r="AR518" t="str">
        <f>_xlfn.XLOOKUP(Tabla1[[#This Row],[NIC]],'R.V.'!B:B,'R.V.'!E:E)</f>
        <v>PROPIOS</v>
      </c>
      <c r="AS518" t="str">
        <f>VLOOKUP(Tabla1[[#This Row],[NIC]],'R.V.'!B:D,3,0)</f>
        <v>ILUMINACION PARQUE JUAN RAMON</v>
      </c>
    </row>
    <row r="519" spans="1:45">
      <c r="A519">
        <v>7844282</v>
      </c>
      <c r="B519" s="10">
        <v>46111</v>
      </c>
      <c r="C519" t="s">
        <v>798</v>
      </c>
      <c r="D519" t="s">
        <v>798</v>
      </c>
      <c r="E519" t="s">
        <v>799</v>
      </c>
      <c r="F519">
        <v>7844282</v>
      </c>
      <c r="G519">
        <v>7844282124</v>
      </c>
      <c r="H519">
        <v>25833681</v>
      </c>
      <c r="I519">
        <v>4006016</v>
      </c>
      <c r="J519">
        <v>3110</v>
      </c>
      <c r="K519">
        <v>72</v>
      </c>
      <c r="L519">
        <v>390</v>
      </c>
      <c r="M519" s="10">
        <v>46099</v>
      </c>
      <c r="N519" t="s">
        <v>117</v>
      </c>
      <c r="O519" t="s">
        <v>118</v>
      </c>
      <c r="P519" s="103">
        <v>2137490</v>
      </c>
      <c r="Q519">
        <v>1149</v>
      </c>
      <c r="R519">
        <v>1014544.02</v>
      </c>
      <c r="S519" t="s">
        <v>88</v>
      </c>
      <c r="T519" t="s">
        <v>801</v>
      </c>
      <c r="U519">
        <v>46121</v>
      </c>
      <c r="V519" t="s">
        <v>298</v>
      </c>
      <c r="W519" t="s">
        <v>91</v>
      </c>
      <c r="X519" t="s">
        <v>130</v>
      </c>
      <c r="Y519" t="s">
        <v>93</v>
      </c>
      <c r="Z519">
        <v>30</v>
      </c>
      <c r="AA519" t="s">
        <v>20</v>
      </c>
      <c r="AB519">
        <v>91</v>
      </c>
      <c r="AC519" t="s">
        <v>90</v>
      </c>
      <c r="AD519" t="s">
        <v>14</v>
      </c>
      <c r="AE519" t="s">
        <v>14</v>
      </c>
      <c r="AF519" t="s">
        <v>94</v>
      </c>
      <c r="AG519" t="s">
        <v>122</v>
      </c>
      <c r="AH519" t="s">
        <v>124</v>
      </c>
      <c r="AI519" s="10">
        <v>46069</v>
      </c>
      <c r="AJ519" t="s">
        <v>802</v>
      </c>
      <c r="AK519" s="103">
        <v>65488650</v>
      </c>
      <c r="AL519" t="e">
        <v>#N/A</v>
      </c>
      <c r="AM519" t="e">
        <v>#N/A</v>
      </c>
      <c r="AN519" t="s">
        <v>5224</v>
      </c>
      <c r="AO519">
        <f>_xlfn.XLOOKUP(Tabla1[[#This Row],[NIC]],'R.V.'!B:B,'R.V.'!I:I)</f>
        <v>0</v>
      </c>
      <c r="AP519" t="str">
        <f>_xlfn.XLOOKUP(Tabla1[[#This Row],[NIC]],'R.V.'!B:B,'R.V.'!A:A)</f>
        <v>Anyela Maria Gutierrez Ochoa</v>
      </c>
      <c r="AQ519" t="str">
        <f>_xlfn.XLOOKUP(Tabla1[[#This Row],[NIC]],'R.V.'!B:B,'R.V.'!G:G)</f>
        <v>CALLE 5 CRA 3A 35</v>
      </c>
      <c r="AR519" t="str">
        <f>_xlfn.XLOOKUP(Tabla1[[#This Row],[NIC]],'R.V.'!B:B,'R.V.'!E:E)</f>
        <v>PROPIOS</v>
      </c>
      <c r="AS519" t="str">
        <f>VLOOKUP(Tabla1[[#This Row],[NIC]],'R.V.'!B:D,3,0)</f>
        <v xml:space="preserve">CENTRO MONITOREO CAMARAS DE SEGURIDAD </v>
      </c>
    </row>
    <row r="520" spans="1:45">
      <c r="A520">
        <v>7896180</v>
      </c>
      <c r="B520" s="10">
        <v>46111</v>
      </c>
      <c r="C520" t="s">
        <v>798</v>
      </c>
      <c r="D520" t="s">
        <v>798</v>
      </c>
      <c r="E520" t="s">
        <v>799</v>
      </c>
      <c r="F520">
        <v>7896180</v>
      </c>
      <c r="G520">
        <v>7896180108</v>
      </c>
      <c r="H520">
        <v>36145920</v>
      </c>
      <c r="I520">
        <v>3094068</v>
      </c>
      <c r="J520">
        <v>3110</v>
      </c>
      <c r="K520">
        <v>72</v>
      </c>
      <c r="L520">
        <v>390</v>
      </c>
      <c r="M520" s="10">
        <v>46109</v>
      </c>
      <c r="N520" t="s">
        <v>117</v>
      </c>
      <c r="O520" t="s">
        <v>118</v>
      </c>
      <c r="P520" s="103">
        <v>1526180</v>
      </c>
      <c r="Q520">
        <v>1503</v>
      </c>
      <c r="R520">
        <v>1327118.94</v>
      </c>
      <c r="S520" t="s">
        <v>88</v>
      </c>
      <c r="T520" t="s">
        <v>801</v>
      </c>
      <c r="U520">
        <v>46121</v>
      </c>
      <c r="V520" t="s">
        <v>298</v>
      </c>
      <c r="W520" t="s">
        <v>91</v>
      </c>
      <c r="X520" t="s">
        <v>130</v>
      </c>
      <c r="Y520" t="s">
        <v>93</v>
      </c>
      <c r="Z520">
        <v>32</v>
      </c>
      <c r="AA520" t="s">
        <v>20</v>
      </c>
      <c r="AB520">
        <v>91</v>
      </c>
      <c r="AC520" t="s">
        <v>90</v>
      </c>
      <c r="AD520" t="s">
        <v>14</v>
      </c>
      <c r="AE520" t="s">
        <v>14</v>
      </c>
      <c r="AF520" t="s">
        <v>94</v>
      </c>
      <c r="AG520" t="s">
        <v>122</v>
      </c>
      <c r="AH520" t="s">
        <v>134</v>
      </c>
      <c r="AI520" s="10">
        <v>46077</v>
      </c>
      <c r="AJ520" t="s">
        <v>717</v>
      </c>
      <c r="AK520" s="103">
        <v>46781130</v>
      </c>
      <c r="AL520" t="e">
        <v>#N/A</v>
      </c>
      <c r="AM520" t="e">
        <v>#N/A</v>
      </c>
      <c r="AN520" t="s">
        <v>5224</v>
      </c>
      <c r="AO520">
        <f>_xlfn.XLOOKUP(Tabla1[[#This Row],[NIC]],'R.V.'!B:B,'R.V.'!I:I)</f>
        <v>0</v>
      </c>
      <c r="AP520" t="str">
        <f>_xlfn.XLOOKUP(Tabla1[[#This Row],[NIC]],'R.V.'!B:B,'R.V.'!A:A)</f>
        <v>Anyela Maria Gutierrez Ochoa</v>
      </c>
      <c r="AQ520" t="str">
        <f>_xlfn.XLOOKUP(Tabla1[[#This Row],[NIC]],'R.V.'!B:B,'R.V.'!G:G)</f>
        <v>CALLE 5 CRA 3A 35</v>
      </c>
      <c r="AR520" t="str">
        <f>_xlfn.XLOOKUP(Tabla1[[#This Row],[NIC]],'R.V.'!B:B,'R.V.'!E:E)</f>
        <v>PROPIOS</v>
      </c>
      <c r="AS520" t="str">
        <f>VLOOKUP(Tabla1[[#This Row],[NIC]],'R.V.'!B:D,3,0)</f>
        <v>ILUMINACION CRA 1 LA PALMITA</v>
      </c>
    </row>
    <row r="521" spans="1:45">
      <c r="A521">
        <v>7904486</v>
      </c>
      <c r="B521" s="10">
        <v>46111</v>
      </c>
      <c r="C521" t="s">
        <v>798</v>
      </c>
      <c r="D521" t="s">
        <v>798</v>
      </c>
      <c r="E521" t="s">
        <v>799</v>
      </c>
      <c r="F521">
        <v>7904486</v>
      </c>
      <c r="G521">
        <v>7904486109</v>
      </c>
      <c r="H521">
        <v>36149867</v>
      </c>
      <c r="I521">
        <v>3737847</v>
      </c>
      <c r="J521">
        <v>3110</v>
      </c>
      <c r="K521">
        <v>72</v>
      </c>
      <c r="L521">
        <v>390</v>
      </c>
      <c r="M521" s="10">
        <v>46108</v>
      </c>
      <c r="N521" t="s">
        <v>117</v>
      </c>
      <c r="O521" t="s">
        <v>118</v>
      </c>
      <c r="P521" s="103">
        <v>85010</v>
      </c>
      <c r="Q521">
        <v>0</v>
      </c>
      <c r="R521">
        <v>0</v>
      </c>
      <c r="S521" t="s">
        <v>88</v>
      </c>
      <c r="T521" t="s">
        <v>801</v>
      </c>
      <c r="U521">
        <v>46121</v>
      </c>
      <c r="V521" t="s">
        <v>298</v>
      </c>
      <c r="W521" t="s">
        <v>91</v>
      </c>
      <c r="X521" t="s">
        <v>130</v>
      </c>
      <c r="Y521" t="s">
        <v>93</v>
      </c>
      <c r="Z521">
        <v>32</v>
      </c>
      <c r="AA521" t="s">
        <v>20</v>
      </c>
      <c r="AB521">
        <v>91</v>
      </c>
      <c r="AC521" t="s">
        <v>90</v>
      </c>
      <c r="AD521" t="s">
        <v>14</v>
      </c>
      <c r="AE521" t="s">
        <v>14</v>
      </c>
      <c r="AF521" t="s">
        <v>94</v>
      </c>
      <c r="AG521" t="s">
        <v>122</v>
      </c>
      <c r="AH521" t="s">
        <v>134</v>
      </c>
      <c r="AI521" s="10">
        <v>46076</v>
      </c>
      <c r="AJ521" t="s">
        <v>271</v>
      </c>
      <c r="AK521" s="103">
        <v>3836950</v>
      </c>
      <c r="AL521" t="e">
        <v>#N/A</v>
      </c>
      <c r="AM521" t="e">
        <v>#N/A</v>
      </c>
      <c r="AN521" t="s">
        <v>5224</v>
      </c>
      <c r="AO521">
        <f>_xlfn.XLOOKUP(Tabla1[[#This Row],[NIC]],'R.V.'!B:B,'R.V.'!I:I)</f>
        <v>0</v>
      </c>
      <c r="AP521" t="str">
        <f>_xlfn.XLOOKUP(Tabla1[[#This Row],[NIC]],'R.V.'!B:B,'R.V.'!A:A)</f>
        <v>Anyela Maria Gutierrez Ochoa</v>
      </c>
      <c r="AQ521" t="str">
        <f>_xlfn.XLOOKUP(Tabla1[[#This Row],[NIC]],'R.V.'!B:B,'R.V.'!G:G)</f>
        <v>CALLE 5 CRA 3A 35</v>
      </c>
      <c r="AR521" t="str">
        <f>_xlfn.XLOOKUP(Tabla1[[#This Row],[NIC]],'R.V.'!B:B,'R.V.'!E:E)</f>
        <v>PROPIOS</v>
      </c>
      <c r="AS521" t="str">
        <f>VLOOKUP(Tabla1[[#This Row],[NIC]],'R.V.'!B:D,3,0)</f>
        <v>PLAZA DEL POZO TOSCANO FASE 1</v>
      </c>
    </row>
    <row r="522" spans="1:45">
      <c r="A522">
        <v>7904488</v>
      </c>
      <c r="B522" s="10">
        <v>46111</v>
      </c>
      <c r="C522" t="s">
        <v>798</v>
      </c>
      <c r="D522" t="s">
        <v>798</v>
      </c>
      <c r="E522" t="s">
        <v>799</v>
      </c>
      <c r="F522">
        <v>7904488</v>
      </c>
      <c r="G522">
        <v>7904488107</v>
      </c>
      <c r="H522">
        <v>36149867</v>
      </c>
      <c r="I522">
        <v>3737853</v>
      </c>
      <c r="J522">
        <v>3110</v>
      </c>
      <c r="K522">
        <v>72</v>
      </c>
      <c r="L522">
        <v>390</v>
      </c>
      <c r="M522" s="10">
        <v>46108</v>
      </c>
      <c r="N522" t="s">
        <v>117</v>
      </c>
      <c r="O522" t="s">
        <v>118</v>
      </c>
      <c r="P522" s="103">
        <v>567560</v>
      </c>
      <c r="Q522">
        <v>468</v>
      </c>
      <c r="R522">
        <v>413234.64</v>
      </c>
      <c r="S522" t="s">
        <v>88</v>
      </c>
      <c r="T522" t="s">
        <v>801</v>
      </c>
      <c r="U522">
        <v>46121</v>
      </c>
      <c r="V522" t="s">
        <v>298</v>
      </c>
      <c r="W522" t="s">
        <v>91</v>
      </c>
      <c r="X522" t="s">
        <v>130</v>
      </c>
      <c r="Y522" t="s">
        <v>93</v>
      </c>
      <c r="Z522">
        <v>32</v>
      </c>
      <c r="AA522" t="s">
        <v>20</v>
      </c>
      <c r="AB522">
        <v>91</v>
      </c>
      <c r="AC522" t="s">
        <v>90</v>
      </c>
      <c r="AD522" t="s">
        <v>14</v>
      </c>
      <c r="AE522" t="s">
        <v>14</v>
      </c>
      <c r="AF522" t="s">
        <v>94</v>
      </c>
      <c r="AG522" t="s">
        <v>122</v>
      </c>
      <c r="AH522" t="s">
        <v>134</v>
      </c>
      <c r="AI522" s="10">
        <v>46076</v>
      </c>
      <c r="AJ522" t="s">
        <v>271</v>
      </c>
      <c r="AK522" s="103">
        <v>11636280</v>
      </c>
      <c r="AL522" t="e">
        <v>#N/A</v>
      </c>
      <c r="AM522" t="e">
        <v>#N/A</v>
      </c>
      <c r="AN522" t="s">
        <v>5224</v>
      </c>
      <c r="AO522">
        <f>_xlfn.XLOOKUP(Tabla1[[#This Row],[NIC]],'R.V.'!B:B,'R.V.'!I:I)</f>
        <v>0</v>
      </c>
      <c r="AP522" t="str">
        <f>_xlfn.XLOOKUP(Tabla1[[#This Row],[NIC]],'R.V.'!B:B,'R.V.'!A:A)</f>
        <v>Anyela Maria Gutierrez Ochoa</v>
      </c>
      <c r="AQ522" t="str">
        <f>_xlfn.XLOOKUP(Tabla1[[#This Row],[NIC]],'R.V.'!B:B,'R.V.'!G:G)</f>
        <v>CALLE 5 CRA 3A 35</v>
      </c>
      <c r="AR522" t="str">
        <f>_xlfn.XLOOKUP(Tabla1[[#This Row],[NIC]],'R.V.'!B:B,'R.V.'!E:E)</f>
        <v>PROPIOS</v>
      </c>
      <c r="AS522" t="str">
        <f>VLOOKUP(Tabla1[[#This Row],[NIC]],'R.V.'!B:D,3,0)</f>
        <v>PLAZA DEL POZO TOSCANO FASE 1</v>
      </c>
    </row>
    <row r="523" spans="1:45">
      <c r="A523">
        <v>7904492</v>
      </c>
      <c r="B523" s="10">
        <v>46111</v>
      </c>
      <c r="C523" t="s">
        <v>798</v>
      </c>
      <c r="D523" t="s">
        <v>798</v>
      </c>
      <c r="E523" t="s">
        <v>799</v>
      </c>
      <c r="F523">
        <v>7904492</v>
      </c>
      <c r="G523">
        <v>7904492108</v>
      </c>
      <c r="H523">
        <v>36149867</v>
      </c>
      <c r="I523">
        <v>3737855</v>
      </c>
      <c r="J523">
        <v>3110</v>
      </c>
      <c r="K523">
        <v>72</v>
      </c>
      <c r="L523">
        <v>390</v>
      </c>
      <c r="M523" s="10">
        <v>46108</v>
      </c>
      <c r="N523" t="s">
        <v>117</v>
      </c>
      <c r="O523" t="s">
        <v>118</v>
      </c>
      <c r="P523" s="103">
        <v>83700</v>
      </c>
      <c r="Q523">
        <v>0</v>
      </c>
      <c r="R523">
        <v>0</v>
      </c>
      <c r="S523" t="s">
        <v>88</v>
      </c>
      <c r="T523" t="s">
        <v>801</v>
      </c>
      <c r="U523">
        <v>46121</v>
      </c>
      <c r="V523" t="s">
        <v>298</v>
      </c>
      <c r="W523" t="s">
        <v>91</v>
      </c>
      <c r="X523" t="s">
        <v>130</v>
      </c>
      <c r="Y523" t="s">
        <v>93</v>
      </c>
      <c r="Z523">
        <v>32</v>
      </c>
      <c r="AA523" t="s">
        <v>20</v>
      </c>
      <c r="AB523">
        <v>91</v>
      </c>
      <c r="AC523" t="s">
        <v>90</v>
      </c>
      <c r="AD523" t="s">
        <v>14</v>
      </c>
      <c r="AE523" t="s">
        <v>14</v>
      </c>
      <c r="AF523" t="s">
        <v>94</v>
      </c>
      <c r="AG523" t="s">
        <v>122</v>
      </c>
      <c r="AH523" t="s">
        <v>141</v>
      </c>
      <c r="AI523" s="10">
        <v>46076</v>
      </c>
      <c r="AJ523" t="s">
        <v>271</v>
      </c>
      <c r="AK523" s="103">
        <v>1514190</v>
      </c>
      <c r="AL523" t="e">
        <v>#N/A</v>
      </c>
      <c r="AM523" t="e">
        <v>#N/A</v>
      </c>
      <c r="AN523" t="s">
        <v>5224</v>
      </c>
      <c r="AO523">
        <f>_xlfn.XLOOKUP(Tabla1[[#This Row],[NIC]],'R.V.'!B:B,'R.V.'!I:I)</f>
        <v>0</v>
      </c>
      <c r="AP523" t="str">
        <f>_xlfn.XLOOKUP(Tabla1[[#This Row],[NIC]],'R.V.'!B:B,'R.V.'!A:A)</f>
        <v>Anyela Maria Gutierrez Ochoa</v>
      </c>
      <c r="AQ523" t="str">
        <f>_xlfn.XLOOKUP(Tabla1[[#This Row],[NIC]],'R.V.'!B:B,'R.V.'!G:G)</f>
        <v>CALLE 5 CRA 3A 35</v>
      </c>
      <c r="AR523" t="str">
        <f>_xlfn.XLOOKUP(Tabla1[[#This Row],[NIC]],'R.V.'!B:B,'R.V.'!E:E)</f>
        <v>PROPIOS</v>
      </c>
      <c r="AS523" t="str">
        <f>VLOOKUP(Tabla1[[#This Row],[NIC]],'R.V.'!B:D,3,0)</f>
        <v>PLAZA DEL POZO TOSCANO FASE 1</v>
      </c>
    </row>
    <row r="524" spans="1:45">
      <c r="A524">
        <v>1060780</v>
      </c>
      <c r="B524" s="10">
        <v>46111</v>
      </c>
      <c r="C524" t="s">
        <v>798</v>
      </c>
      <c r="D524" t="s">
        <v>798</v>
      </c>
      <c r="E524" t="s">
        <v>816</v>
      </c>
      <c r="F524">
        <v>1060780</v>
      </c>
      <c r="G524">
        <v>1060780049</v>
      </c>
      <c r="H524">
        <v>36449999</v>
      </c>
      <c r="I524">
        <v>358663</v>
      </c>
      <c r="J524">
        <v>3120</v>
      </c>
      <c r="K524">
        <v>73</v>
      </c>
      <c r="L524">
        <v>950</v>
      </c>
      <c r="M524" s="10">
        <v>46109</v>
      </c>
      <c r="N524" t="s">
        <v>86</v>
      </c>
      <c r="O524" t="s">
        <v>87</v>
      </c>
      <c r="P524" s="103">
        <v>248210</v>
      </c>
      <c r="Q524">
        <v>213</v>
      </c>
      <c r="R524">
        <v>234440.58</v>
      </c>
      <c r="S524" t="s">
        <v>88</v>
      </c>
      <c r="T524" t="s">
        <v>817</v>
      </c>
      <c r="U524">
        <v>46121</v>
      </c>
      <c r="V524" t="s">
        <v>298</v>
      </c>
      <c r="W524" t="s">
        <v>91</v>
      </c>
      <c r="X524" t="s">
        <v>92</v>
      </c>
      <c r="Y524" t="s">
        <v>121</v>
      </c>
      <c r="Z524">
        <v>32</v>
      </c>
      <c r="AA524" t="s">
        <v>20</v>
      </c>
      <c r="AB524">
        <v>92</v>
      </c>
      <c r="AC524" t="s">
        <v>90</v>
      </c>
      <c r="AD524" t="s">
        <v>14</v>
      </c>
      <c r="AE524" t="s">
        <v>14</v>
      </c>
      <c r="AF524" t="s">
        <v>94</v>
      </c>
      <c r="AG524" t="s">
        <v>122</v>
      </c>
      <c r="AH524" t="s">
        <v>103</v>
      </c>
      <c r="AI524" s="10">
        <v>46077</v>
      </c>
      <c r="AJ524" t="s">
        <v>717</v>
      </c>
      <c r="AK524" s="103">
        <v>3087280</v>
      </c>
      <c r="AL524" t="e">
        <v>#N/A</v>
      </c>
      <c r="AM524" t="e">
        <v>#N/A</v>
      </c>
      <c r="AN524" t="s">
        <v>5224</v>
      </c>
      <c r="AO524">
        <f>_xlfn.XLOOKUP(Tabla1[[#This Row],[NIC]],'R.V.'!B:B,'R.V.'!I:I)</f>
        <v>0</v>
      </c>
      <c r="AP524" t="str">
        <f>_xlfn.XLOOKUP(Tabla1[[#This Row],[NIC]],'R.V.'!B:B,'R.V.'!A:A)</f>
        <v>Anyela Maria Gutierrez Ochoa</v>
      </c>
      <c r="AQ524" t="str">
        <f>_xlfn.XLOOKUP(Tabla1[[#This Row],[NIC]],'R.V.'!B:B,'R.V.'!G:G)</f>
        <v>CALLE 5 CRA 3A 35</v>
      </c>
      <c r="AR524" t="str">
        <f>_xlfn.XLOOKUP(Tabla1[[#This Row],[NIC]],'R.V.'!B:B,'R.V.'!E:E)</f>
        <v>EDUCACION</v>
      </c>
      <c r="AS524" t="str">
        <f>VLOOKUP(Tabla1[[#This Row],[NIC]],'R.V.'!B:D,3,0)</f>
        <v>ESCUELA ARGENTINA SUR</v>
      </c>
    </row>
    <row r="525" spans="1:45">
      <c r="A525">
        <v>5803410</v>
      </c>
      <c r="B525" s="10">
        <v>46111</v>
      </c>
      <c r="C525" t="s">
        <v>798</v>
      </c>
      <c r="D525" t="s">
        <v>798</v>
      </c>
      <c r="E525" t="s">
        <v>816</v>
      </c>
      <c r="F525">
        <v>5803410</v>
      </c>
      <c r="G525">
        <v>5803410335</v>
      </c>
      <c r="H525">
        <v>25832933</v>
      </c>
      <c r="I525">
        <v>5803410</v>
      </c>
      <c r="J525">
        <v>3120</v>
      </c>
      <c r="K525">
        <v>73</v>
      </c>
      <c r="L525">
        <v>910</v>
      </c>
      <c r="M525" s="10">
        <v>46108</v>
      </c>
      <c r="N525" t="s">
        <v>692</v>
      </c>
      <c r="O525" t="s">
        <v>693</v>
      </c>
      <c r="P525" s="103">
        <v>4099290</v>
      </c>
      <c r="Q525">
        <v>3960</v>
      </c>
      <c r="R525">
        <v>3484408.4</v>
      </c>
      <c r="S525" t="s">
        <v>88</v>
      </c>
      <c r="T525" t="s">
        <v>4916</v>
      </c>
      <c r="U525">
        <v>46121</v>
      </c>
      <c r="V525" t="s">
        <v>298</v>
      </c>
      <c r="W525" t="s">
        <v>111</v>
      </c>
      <c r="X525" t="s">
        <v>130</v>
      </c>
      <c r="Y525" t="s">
        <v>93</v>
      </c>
      <c r="Z525">
        <v>32</v>
      </c>
      <c r="AA525" t="s">
        <v>20</v>
      </c>
      <c r="AB525">
        <v>92</v>
      </c>
      <c r="AC525" t="s">
        <v>90</v>
      </c>
      <c r="AD525" t="s">
        <v>14</v>
      </c>
      <c r="AE525" t="s">
        <v>14</v>
      </c>
      <c r="AF525" t="s">
        <v>94</v>
      </c>
      <c r="AG525" t="s">
        <v>122</v>
      </c>
      <c r="AH525" t="s">
        <v>103</v>
      </c>
      <c r="AI525" s="10">
        <v>46076</v>
      </c>
      <c r="AJ525" t="s">
        <v>271</v>
      </c>
      <c r="AK525" s="103">
        <v>87851934</v>
      </c>
      <c r="AL525" t="e">
        <v>#N/A</v>
      </c>
      <c r="AM525" t="e">
        <v>#N/A</v>
      </c>
      <c r="AN525" t="s">
        <v>5224</v>
      </c>
      <c r="AO525">
        <f>_xlfn.XLOOKUP(Tabla1[[#This Row],[NIC]],'R.V.'!B:B,'R.V.'!I:I)</f>
        <v>0</v>
      </c>
      <c r="AP525" t="str">
        <f>_xlfn.XLOOKUP(Tabla1[[#This Row],[NIC]],'R.V.'!B:B,'R.V.'!A:A)</f>
        <v>Anyela Maria Gutierrez Ochoa</v>
      </c>
      <c r="AQ525" t="str">
        <f>_xlfn.XLOOKUP(Tabla1[[#This Row],[NIC]],'R.V.'!B:B,'R.V.'!G:G)</f>
        <v>CALLE 5 CRA 3A 35</v>
      </c>
      <c r="AR525" t="str">
        <f>_xlfn.XLOOKUP(Tabla1[[#This Row],[NIC]],'R.V.'!B:B,'R.V.'!E:E)</f>
        <v>EDUCACION</v>
      </c>
      <c r="AS525" t="str">
        <f>VLOOKUP(Tabla1[[#This Row],[NIC]],'R.V.'!B:D,3,0)</f>
        <v>ESCUELA MIXTA N 1</v>
      </c>
    </row>
    <row r="526" spans="1:45">
      <c r="A526">
        <v>5803417</v>
      </c>
      <c r="B526" s="10">
        <v>46111</v>
      </c>
      <c r="C526" t="s">
        <v>798</v>
      </c>
      <c r="D526" t="s">
        <v>798</v>
      </c>
      <c r="E526" t="s">
        <v>816</v>
      </c>
      <c r="F526">
        <v>5803417</v>
      </c>
      <c r="G526">
        <v>5803417352</v>
      </c>
      <c r="H526">
        <v>25833066</v>
      </c>
      <c r="I526">
        <v>5803417</v>
      </c>
      <c r="J526">
        <v>3180</v>
      </c>
      <c r="K526">
        <v>50</v>
      </c>
      <c r="L526">
        <v>2007</v>
      </c>
      <c r="M526" s="10">
        <v>46108</v>
      </c>
      <c r="N526" t="s">
        <v>86</v>
      </c>
      <c r="O526" t="s">
        <v>87</v>
      </c>
      <c r="P526" s="103">
        <v>5934130</v>
      </c>
      <c r="Q526">
        <v>5840</v>
      </c>
      <c r="R526">
        <v>5156603.2</v>
      </c>
      <c r="S526" t="s">
        <v>88</v>
      </c>
      <c r="T526" t="s">
        <v>818</v>
      </c>
      <c r="U526">
        <v>46121</v>
      </c>
      <c r="V526" t="s">
        <v>298</v>
      </c>
      <c r="W526" t="s">
        <v>91</v>
      </c>
      <c r="X526" t="s">
        <v>130</v>
      </c>
      <c r="Y526" t="s">
        <v>93</v>
      </c>
      <c r="Z526">
        <v>32</v>
      </c>
      <c r="AA526" t="s">
        <v>20</v>
      </c>
      <c r="AB526">
        <v>92</v>
      </c>
      <c r="AC526" t="s">
        <v>90</v>
      </c>
      <c r="AD526" t="s">
        <v>14</v>
      </c>
      <c r="AE526" t="s">
        <v>14</v>
      </c>
      <c r="AF526" t="s">
        <v>94</v>
      </c>
      <c r="AG526" t="s">
        <v>122</v>
      </c>
      <c r="AH526" t="s">
        <v>103</v>
      </c>
      <c r="AI526" s="10">
        <v>46076</v>
      </c>
      <c r="AJ526" t="s">
        <v>271</v>
      </c>
      <c r="AK526" s="103">
        <v>113987248</v>
      </c>
      <c r="AL526" t="e">
        <v>#N/A</v>
      </c>
      <c r="AM526" t="e">
        <v>#N/A</v>
      </c>
      <c r="AN526" t="s">
        <v>5224</v>
      </c>
      <c r="AO526">
        <f>_xlfn.XLOOKUP(Tabla1[[#This Row],[NIC]],'R.V.'!B:B,'R.V.'!I:I)</f>
        <v>0</v>
      </c>
      <c r="AP526" t="str">
        <f>_xlfn.XLOOKUP(Tabla1[[#This Row],[NIC]],'R.V.'!B:B,'R.V.'!A:A)</f>
        <v>Anyela Maria Gutierrez Ochoa</v>
      </c>
      <c r="AQ526" t="str">
        <f>_xlfn.XLOOKUP(Tabla1[[#This Row],[NIC]],'R.V.'!B:B,'R.V.'!G:G)</f>
        <v>CALLE 5 CRA 3A 35</v>
      </c>
      <c r="AR526" t="str">
        <f>_xlfn.XLOOKUP(Tabla1[[#This Row],[NIC]],'R.V.'!B:B,'R.V.'!E:E)</f>
        <v>EDUCACION</v>
      </c>
      <c r="AS526" t="str">
        <f>VLOOKUP(Tabla1[[#This Row],[NIC]],'R.V.'!B:D,3,0)</f>
        <v>ESCUELA MIXTA 2</v>
      </c>
    </row>
    <row r="527" spans="1:45">
      <c r="A527">
        <v>5803424</v>
      </c>
      <c r="B527" s="10">
        <v>46111</v>
      </c>
      <c r="C527" t="s">
        <v>798</v>
      </c>
      <c r="D527" t="s">
        <v>798</v>
      </c>
      <c r="E527" t="s">
        <v>816</v>
      </c>
      <c r="F527">
        <v>5803424</v>
      </c>
      <c r="G527">
        <v>5803424334</v>
      </c>
      <c r="H527">
        <v>25833208</v>
      </c>
      <c r="I527">
        <v>5803424</v>
      </c>
      <c r="J527">
        <v>3131</v>
      </c>
      <c r="K527">
        <v>50</v>
      </c>
      <c r="L527">
        <v>2007</v>
      </c>
      <c r="M527" s="10">
        <v>46108</v>
      </c>
      <c r="N527" t="s">
        <v>86</v>
      </c>
      <c r="O527" t="s">
        <v>87</v>
      </c>
      <c r="P527" s="103">
        <v>2107810</v>
      </c>
      <c r="Q527">
        <v>2080</v>
      </c>
      <c r="R527">
        <v>1836598.4</v>
      </c>
      <c r="S527" t="s">
        <v>88</v>
      </c>
      <c r="T527" t="s">
        <v>819</v>
      </c>
      <c r="U527">
        <v>46121</v>
      </c>
      <c r="V527" t="s">
        <v>298</v>
      </c>
      <c r="W527" t="s">
        <v>91</v>
      </c>
      <c r="X527" t="s">
        <v>130</v>
      </c>
      <c r="Y527" t="s">
        <v>93</v>
      </c>
      <c r="Z527">
        <v>32</v>
      </c>
      <c r="AA527" t="s">
        <v>20</v>
      </c>
      <c r="AB527">
        <v>92</v>
      </c>
      <c r="AC527" t="s">
        <v>90</v>
      </c>
      <c r="AD527" t="s">
        <v>14</v>
      </c>
      <c r="AE527" t="s">
        <v>14</v>
      </c>
      <c r="AF527" t="s">
        <v>94</v>
      </c>
      <c r="AG527" t="s">
        <v>122</v>
      </c>
      <c r="AH527" t="s">
        <v>103</v>
      </c>
      <c r="AI527" s="10">
        <v>46076</v>
      </c>
      <c r="AJ527" t="s">
        <v>271</v>
      </c>
      <c r="AK527" s="103">
        <v>29651279</v>
      </c>
      <c r="AL527" t="e">
        <v>#N/A</v>
      </c>
      <c r="AM527" t="e">
        <v>#N/A</v>
      </c>
      <c r="AN527" t="s">
        <v>5224</v>
      </c>
      <c r="AO527">
        <f>_xlfn.XLOOKUP(Tabla1[[#This Row],[NIC]],'R.V.'!B:B,'R.V.'!I:I)</f>
        <v>0</v>
      </c>
      <c r="AP527" t="str">
        <f>_xlfn.XLOOKUP(Tabla1[[#This Row],[NIC]],'R.V.'!B:B,'R.V.'!A:A)</f>
        <v>Anyela Maria Gutierrez Ochoa</v>
      </c>
      <c r="AQ527" t="str">
        <f>_xlfn.XLOOKUP(Tabla1[[#This Row],[NIC]],'R.V.'!B:B,'R.V.'!G:G)</f>
        <v>CALLE 5 CRA 3A 35</v>
      </c>
      <c r="AR527" t="str">
        <f>_xlfn.XLOOKUP(Tabla1[[#This Row],[NIC]],'R.V.'!B:B,'R.V.'!E:E)</f>
        <v>EDUCACION</v>
      </c>
      <c r="AS527" t="str">
        <f>VLOOKUP(Tabla1[[#This Row],[NIC]],'R.V.'!B:D,3,0)</f>
        <v>COLEGIO PUBLICO - TIMOTEA MENESES</v>
      </c>
    </row>
    <row r="528" spans="1:45">
      <c r="A528">
        <v>5803464</v>
      </c>
      <c r="B528" s="10">
        <v>46111</v>
      </c>
      <c r="C528" t="s">
        <v>798</v>
      </c>
      <c r="D528" t="s">
        <v>798</v>
      </c>
      <c r="E528" t="s">
        <v>816</v>
      </c>
      <c r="F528">
        <v>5803464</v>
      </c>
      <c r="G528">
        <v>5803464331</v>
      </c>
      <c r="H528">
        <v>25833923</v>
      </c>
      <c r="I528">
        <v>5803464</v>
      </c>
      <c r="J528">
        <v>3180</v>
      </c>
      <c r="K528">
        <v>50</v>
      </c>
      <c r="L528">
        <v>2007</v>
      </c>
      <c r="M528" s="10">
        <v>46108</v>
      </c>
      <c r="N528" t="s">
        <v>86</v>
      </c>
      <c r="O528" t="s">
        <v>87</v>
      </c>
      <c r="P528" s="103">
        <v>3623630</v>
      </c>
      <c r="Q528">
        <v>3440</v>
      </c>
      <c r="R528">
        <v>3037451.2</v>
      </c>
      <c r="S528" t="s">
        <v>88</v>
      </c>
      <c r="T528" t="s">
        <v>820</v>
      </c>
      <c r="U528">
        <v>46121</v>
      </c>
      <c r="V528" t="s">
        <v>298</v>
      </c>
      <c r="W528" t="s">
        <v>91</v>
      </c>
      <c r="X528" t="s">
        <v>130</v>
      </c>
      <c r="Y528" t="s">
        <v>93</v>
      </c>
      <c r="Z528">
        <v>32</v>
      </c>
      <c r="AA528" t="s">
        <v>20</v>
      </c>
      <c r="AB528">
        <v>92</v>
      </c>
      <c r="AC528" t="s">
        <v>90</v>
      </c>
      <c r="AD528" t="s">
        <v>14</v>
      </c>
      <c r="AE528" t="s">
        <v>14</v>
      </c>
      <c r="AF528" t="s">
        <v>94</v>
      </c>
      <c r="AG528" t="s">
        <v>122</v>
      </c>
      <c r="AH528" t="s">
        <v>103</v>
      </c>
      <c r="AI528" s="10">
        <v>46076</v>
      </c>
      <c r="AJ528" t="s">
        <v>802</v>
      </c>
      <c r="AK528" s="103">
        <v>71211867</v>
      </c>
      <c r="AL528" t="e">
        <v>#N/A</v>
      </c>
      <c r="AM528" t="e">
        <v>#N/A</v>
      </c>
      <c r="AN528" t="s">
        <v>5224</v>
      </c>
      <c r="AO528">
        <f>_xlfn.XLOOKUP(Tabla1[[#This Row],[NIC]],'R.V.'!B:B,'R.V.'!I:I)</f>
        <v>0</v>
      </c>
      <c r="AP528" t="str">
        <f>_xlfn.XLOOKUP(Tabla1[[#This Row],[NIC]],'R.V.'!B:B,'R.V.'!A:A)</f>
        <v>Anyela Maria Gutierrez Ochoa</v>
      </c>
      <c r="AQ528" t="str">
        <f>_xlfn.XLOOKUP(Tabla1[[#This Row],[NIC]],'R.V.'!B:B,'R.V.'!G:G)</f>
        <v>CALLE 5 CRA 3A 35</v>
      </c>
      <c r="AR528" t="str">
        <f>_xlfn.XLOOKUP(Tabla1[[#This Row],[NIC]],'R.V.'!B:B,'R.V.'!E:E)</f>
        <v>EDUCACION</v>
      </c>
      <c r="AS528" t="str">
        <f>VLOOKUP(Tabla1[[#This Row],[NIC]],'R.V.'!B:D,3,0)</f>
        <v>ESCUELA ANA AGUILAR</v>
      </c>
    </row>
    <row r="529" spans="1:45">
      <c r="A529">
        <v>5805483</v>
      </c>
      <c r="B529" s="10">
        <v>46111</v>
      </c>
      <c r="C529" t="s">
        <v>798</v>
      </c>
      <c r="D529" t="s">
        <v>798</v>
      </c>
      <c r="E529" t="s">
        <v>816</v>
      </c>
      <c r="F529">
        <v>5805483</v>
      </c>
      <c r="G529">
        <v>5805483344</v>
      </c>
      <c r="H529">
        <v>25834831</v>
      </c>
      <c r="I529">
        <v>5805483</v>
      </c>
      <c r="J529">
        <v>9323</v>
      </c>
      <c r="K529">
        <v>73</v>
      </c>
      <c r="L529">
        <v>930</v>
      </c>
      <c r="M529" s="10">
        <v>46109</v>
      </c>
      <c r="N529" t="s">
        <v>86</v>
      </c>
      <c r="O529" t="s">
        <v>87</v>
      </c>
      <c r="P529" s="103">
        <v>154160</v>
      </c>
      <c r="Q529">
        <v>157</v>
      </c>
      <c r="R529">
        <v>144003.54</v>
      </c>
      <c r="S529" t="s">
        <v>88</v>
      </c>
      <c r="T529" t="s">
        <v>821</v>
      </c>
      <c r="U529">
        <v>46121</v>
      </c>
      <c r="V529" t="s">
        <v>298</v>
      </c>
      <c r="W529" t="s">
        <v>91</v>
      </c>
      <c r="X529" t="s">
        <v>92</v>
      </c>
      <c r="Y529" t="s">
        <v>93</v>
      </c>
      <c r="Z529">
        <v>32</v>
      </c>
      <c r="AA529" t="s">
        <v>20</v>
      </c>
      <c r="AB529">
        <v>92</v>
      </c>
      <c r="AC529" t="s">
        <v>90</v>
      </c>
      <c r="AD529" t="s">
        <v>14</v>
      </c>
      <c r="AE529" t="s">
        <v>14</v>
      </c>
      <c r="AF529" t="s">
        <v>94</v>
      </c>
      <c r="AG529" t="s">
        <v>122</v>
      </c>
      <c r="AH529" t="s">
        <v>103</v>
      </c>
      <c r="AI529" s="10">
        <v>46077</v>
      </c>
      <c r="AJ529" t="s">
        <v>717</v>
      </c>
      <c r="AK529" s="103">
        <v>8024240</v>
      </c>
      <c r="AL529" t="e">
        <v>#N/A</v>
      </c>
      <c r="AM529" t="e">
        <v>#N/A</v>
      </c>
      <c r="AN529" t="s">
        <v>5224</v>
      </c>
      <c r="AO529">
        <f>_xlfn.XLOOKUP(Tabla1[[#This Row],[NIC]],'R.V.'!B:B,'R.V.'!I:I)</f>
        <v>0</v>
      </c>
      <c r="AP529" t="str">
        <f>_xlfn.XLOOKUP(Tabla1[[#This Row],[NIC]],'R.V.'!B:B,'R.V.'!A:A)</f>
        <v>Anyela Maria Gutierrez Ochoa</v>
      </c>
      <c r="AQ529" t="str">
        <f>_xlfn.XLOOKUP(Tabla1[[#This Row],[NIC]],'R.V.'!B:B,'R.V.'!G:G)</f>
        <v>CALLE 5 CRA 3A 35</v>
      </c>
      <c r="AR529" t="str">
        <f>_xlfn.XLOOKUP(Tabla1[[#This Row],[NIC]],'R.V.'!B:B,'R.V.'!E:E)</f>
        <v>EDUCACION</v>
      </c>
      <c r="AS529" t="str">
        <f>VLOOKUP(Tabla1[[#This Row],[NIC]],'R.V.'!B:D,3,0)</f>
        <v>COLEGIO MIXTO INSTEPAL</v>
      </c>
    </row>
    <row r="530" spans="1:45">
      <c r="A530">
        <v>5805484</v>
      </c>
      <c r="B530" s="10">
        <v>46111</v>
      </c>
      <c r="C530" t="s">
        <v>798</v>
      </c>
      <c r="D530" t="s">
        <v>798</v>
      </c>
      <c r="E530" t="s">
        <v>816</v>
      </c>
      <c r="F530">
        <v>5805484</v>
      </c>
      <c r="G530">
        <v>5805484329</v>
      </c>
      <c r="H530">
        <v>25834832</v>
      </c>
      <c r="I530">
        <v>5805484</v>
      </c>
      <c r="J530">
        <v>9323</v>
      </c>
      <c r="K530">
        <v>73</v>
      </c>
      <c r="L530">
        <v>930</v>
      </c>
      <c r="M530" s="10">
        <v>46109</v>
      </c>
      <c r="N530" t="s">
        <v>86</v>
      </c>
      <c r="O530" t="s">
        <v>87</v>
      </c>
      <c r="P530" s="103">
        <v>471080</v>
      </c>
      <c r="Q530">
        <v>480</v>
      </c>
      <c r="R530">
        <v>440265.6</v>
      </c>
      <c r="S530" t="s">
        <v>88</v>
      </c>
      <c r="T530" t="s">
        <v>822</v>
      </c>
      <c r="U530">
        <v>46121</v>
      </c>
      <c r="V530" t="s">
        <v>298</v>
      </c>
      <c r="W530" t="s">
        <v>91</v>
      </c>
      <c r="X530" t="s">
        <v>92</v>
      </c>
      <c r="Y530" t="s">
        <v>93</v>
      </c>
      <c r="Z530">
        <v>32</v>
      </c>
      <c r="AA530" t="s">
        <v>20</v>
      </c>
      <c r="AB530">
        <v>92</v>
      </c>
      <c r="AC530" t="s">
        <v>90</v>
      </c>
      <c r="AD530" t="s">
        <v>14</v>
      </c>
      <c r="AE530" t="s">
        <v>14</v>
      </c>
      <c r="AF530" t="s">
        <v>94</v>
      </c>
      <c r="AG530" t="s">
        <v>122</v>
      </c>
      <c r="AH530" t="s">
        <v>103</v>
      </c>
      <c r="AI530" s="10">
        <v>46077</v>
      </c>
      <c r="AJ530" t="s">
        <v>717</v>
      </c>
      <c r="AK530" s="103">
        <v>9748050</v>
      </c>
      <c r="AL530" t="e">
        <v>#N/A</v>
      </c>
      <c r="AM530" t="e">
        <v>#N/A</v>
      </c>
      <c r="AN530" t="s">
        <v>5224</v>
      </c>
      <c r="AO530">
        <f>_xlfn.XLOOKUP(Tabla1[[#This Row],[NIC]],'R.V.'!B:B,'R.V.'!I:I)</f>
        <v>0</v>
      </c>
      <c r="AP530" t="str">
        <f>_xlfn.XLOOKUP(Tabla1[[#This Row],[NIC]],'R.V.'!B:B,'R.V.'!A:A)</f>
        <v>Anyela Maria Gutierrez Ochoa</v>
      </c>
      <c r="AQ530" t="str">
        <f>_xlfn.XLOOKUP(Tabla1[[#This Row],[NIC]],'R.V.'!B:B,'R.V.'!G:G)</f>
        <v>CALLE 5 CRA 3A 35</v>
      </c>
      <c r="AR530" t="str">
        <f>_xlfn.XLOOKUP(Tabla1[[#This Row],[NIC]],'R.V.'!B:B,'R.V.'!E:E)</f>
        <v>EDUCACION</v>
      </c>
      <c r="AS530" t="str">
        <f>VLOOKUP(Tabla1[[#This Row],[NIC]],'R.V.'!B:D,3,0)</f>
        <v>HOGAR INFANTIL - LAS PALMITAS</v>
      </c>
    </row>
    <row r="531" spans="1:45">
      <c r="A531">
        <v>5814731</v>
      </c>
      <c r="B531" s="10">
        <v>46111</v>
      </c>
      <c r="C531" t="s">
        <v>798</v>
      </c>
      <c r="D531" t="s">
        <v>798</v>
      </c>
      <c r="E531" t="s">
        <v>816</v>
      </c>
      <c r="F531">
        <v>5814731</v>
      </c>
      <c r="G531">
        <v>5814731335</v>
      </c>
      <c r="H531">
        <v>25833619</v>
      </c>
      <c r="I531">
        <v>5816618</v>
      </c>
      <c r="J531">
        <v>3131</v>
      </c>
      <c r="K531">
        <v>50</v>
      </c>
      <c r="L531">
        <v>2007</v>
      </c>
      <c r="M531" s="10">
        <v>46108</v>
      </c>
      <c r="N531" t="s">
        <v>692</v>
      </c>
      <c r="O531" t="s">
        <v>693</v>
      </c>
      <c r="P531" s="103">
        <v>18015600</v>
      </c>
      <c r="Q531">
        <v>17600</v>
      </c>
      <c r="R531">
        <v>15495013.6</v>
      </c>
      <c r="S531" t="s">
        <v>88</v>
      </c>
      <c r="T531" t="s">
        <v>4917</v>
      </c>
      <c r="U531">
        <v>46121</v>
      </c>
      <c r="V531" t="s">
        <v>298</v>
      </c>
      <c r="W531" t="s">
        <v>111</v>
      </c>
      <c r="X531" t="s">
        <v>130</v>
      </c>
      <c r="Y531" t="s">
        <v>93</v>
      </c>
      <c r="Z531">
        <v>32</v>
      </c>
      <c r="AA531" t="s">
        <v>20</v>
      </c>
      <c r="AB531">
        <v>92</v>
      </c>
      <c r="AC531" t="s">
        <v>90</v>
      </c>
      <c r="AD531" t="s">
        <v>14</v>
      </c>
      <c r="AE531" t="s">
        <v>14</v>
      </c>
      <c r="AF531" t="s">
        <v>94</v>
      </c>
      <c r="AG531" t="s">
        <v>122</v>
      </c>
      <c r="AH531" t="s">
        <v>103</v>
      </c>
      <c r="AI531" s="10">
        <v>46076</v>
      </c>
      <c r="AJ531" t="s">
        <v>802</v>
      </c>
      <c r="AK531" s="103">
        <v>369105425</v>
      </c>
      <c r="AL531" t="e">
        <v>#N/A</v>
      </c>
      <c r="AM531" t="e">
        <v>#N/A</v>
      </c>
      <c r="AN531" t="s">
        <v>5224</v>
      </c>
      <c r="AO531">
        <f>_xlfn.XLOOKUP(Tabla1[[#This Row],[NIC]],'R.V.'!B:B,'R.V.'!I:I)</f>
        <v>0</v>
      </c>
      <c r="AP531" t="str">
        <f>_xlfn.XLOOKUP(Tabla1[[#This Row],[NIC]],'R.V.'!B:B,'R.V.'!A:A)</f>
        <v>Anyela Maria Gutierrez Ochoa</v>
      </c>
      <c r="AQ531" t="str">
        <f>_xlfn.XLOOKUP(Tabla1[[#This Row],[NIC]],'R.V.'!B:B,'R.V.'!G:G)</f>
        <v>CALLE 5 CRA 3A 35</v>
      </c>
      <c r="AR531" t="str">
        <f>_xlfn.XLOOKUP(Tabla1[[#This Row],[NIC]],'R.V.'!B:B,'R.V.'!E:E)</f>
        <v>EDUCACION</v>
      </c>
      <c r="AS531" t="str">
        <f>VLOOKUP(Tabla1[[#This Row],[NIC]],'R.V.'!B:D,3,0)</f>
        <v>ESCUELA CONCENTRACION</v>
      </c>
    </row>
    <row r="532" spans="1:45">
      <c r="A532">
        <v>5837017</v>
      </c>
      <c r="B532" s="10">
        <v>46111</v>
      </c>
      <c r="C532" t="s">
        <v>798</v>
      </c>
      <c r="D532" t="s">
        <v>798</v>
      </c>
      <c r="E532" t="s">
        <v>816</v>
      </c>
      <c r="F532">
        <v>5837017</v>
      </c>
      <c r="G532">
        <v>5837017303</v>
      </c>
      <c r="H532">
        <v>25848235</v>
      </c>
      <c r="I532">
        <v>5861190</v>
      </c>
      <c r="J532">
        <v>9323</v>
      </c>
      <c r="K532">
        <v>73</v>
      </c>
      <c r="L532">
        <v>950</v>
      </c>
      <c r="M532" s="10">
        <v>46109</v>
      </c>
      <c r="N532" t="s">
        <v>86</v>
      </c>
      <c r="O532" t="s">
        <v>87</v>
      </c>
      <c r="P532" s="103">
        <v>0</v>
      </c>
      <c r="Q532">
        <v>0</v>
      </c>
      <c r="R532">
        <v>0</v>
      </c>
      <c r="S532" t="s">
        <v>88</v>
      </c>
      <c r="T532" t="s">
        <v>823</v>
      </c>
      <c r="V532" t="s">
        <v>298</v>
      </c>
      <c r="W532" t="s">
        <v>91</v>
      </c>
      <c r="X532" t="s">
        <v>130</v>
      </c>
      <c r="Y532" t="s">
        <v>93</v>
      </c>
      <c r="Z532">
        <v>32</v>
      </c>
      <c r="AA532" t="s">
        <v>20</v>
      </c>
      <c r="AB532">
        <v>92</v>
      </c>
      <c r="AC532" t="s">
        <v>90</v>
      </c>
      <c r="AD532" t="s">
        <v>14</v>
      </c>
      <c r="AE532" t="s">
        <v>14</v>
      </c>
      <c r="AF532" t="s">
        <v>94</v>
      </c>
      <c r="AG532" t="s">
        <v>122</v>
      </c>
      <c r="AH532" t="s">
        <v>103</v>
      </c>
      <c r="AI532" s="10">
        <v>46077</v>
      </c>
      <c r="AJ532" t="s">
        <v>717</v>
      </c>
      <c r="AK532" s="103">
        <v>0</v>
      </c>
      <c r="AL532" t="e">
        <v>#N/A</v>
      </c>
      <c r="AM532" t="e">
        <v>#N/A</v>
      </c>
      <c r="AN532" t="s">
        <v>5224</v>
      </c>
      <c r="AO532">
        <f>_xlfn.XLOOKUP(Tabla1[[#This Row],[NIC]],'R.V.'!B:B,'R.V.'!I:I)</f>
        <v>0</v>
      </c>
      <c r="AP532" t="str">
        <f>_xlfn.XLOOKUP(Tabla1[[#This Row],[NIC]],'R.V.'!B:B,'R.V.'!A:A)</f>
        <v>Anyela Maria Gutierrez Ochoa</v>
      </c>
      <c r="AQ532" t="str">
        <f>_xlfn.XLOOKUP(Tabla1[[#This Row],[NIC]],'R.V.'!B:B,'R.V.'!G:G)</f>
        <v>CALLE 5 CRA 3A 35</v>
      </c>
      <c r="AR532" t="str">
        <f>_xlfn.XLOOKUP(Tabla1[[#This Row],[NIC]],'R.V.'!B:B,'R.V.'!E:E)</f>
        <v>EDUCACION</v>
      </c>
      <c r="AS532" t="str">
        <f>VLOOKUP(Tabla1[[#This Row],[NIC]],'R.V.'!B:D,3,0)</f>
        <v>INSTITUCION EDUCATIVA  LA VICTORIA</v>
      </c>
    </row>
    <row r="533" spans="1:45">
      <c r="A533">
        <v>5837298</v>
      </c>
      <c r="B533" s="10">
        <v>46111</v>
      </c>
      <c r="C533" t="s">
        <v>798</v>
      </c>
      <c r="D533" t="s">
        <v>798</v>
      </c>
      <c r="E533" t="s">
        <v>816</v>
      </c>
      <c r="F533">
        <v>5837298</v>
      </c>
      <c r="G533">
        <v>5837298339</v>
      </c>
      <c r="H533">
        <v>25834642</v>
      </c>
      <c r="I533">
        <v>5861752</v>
      </c>
      <c r="J533">
        <v>3131</v>
      </c>
      <c r="K533">
        <v>50</v>
      </c>
      <c r="L533">
        <v>2007</v>
      </c>
      <c r="M533" s="10">
        <v>46108</v>
      </c>
      <c r="N533" t="s">
        <v>86</v>
      </c>
      <c r="O533" t="s">
        <v>87</v>
      </c>
      <c r="P533" s="103">
        <v>2482470</v>
      </c>
      <c r="Q533">
        <v>2480</v>
      </c>
      <c r="R533">
        <v>2189790.4</v>
      </c>
      <c r="S533" t="s">
        <v>88</v>
      </c>
      <c r="T533" t="s">
        <v>824</v>
      </c>
      <c r="U533">
        <v>46121</v>
      </c>
      <c r="V533" t="s">
        <v>298</v>
      </c>
      <c r="W533" t="s">
        <v>91</v>
      </c>
      <c r="X533" t="s">
        <v>130</v>
      </c>
      <c r="Y533" t="s">
        <v>93</v>
      </c>
      <c r="Z533">
        <v>32</v>
      </c>
      <c r="AA533" t="s">
        <v>20</v>
      </c>
      <c r="AB533">
        <v>92</v>
      </c>
      <c r="AC533" t="s">
        <v>90</v>
      </c>
      <c r="AD533" t="s">
        <v>14</v>
      </c>
      <c r="AE533" t="s">
        <v>14</v>
      </c>
      <c r="AF533" t="s">
        <v>94</v>
      </c>
      <c r="AG533" t="s">
        <v>122</v>
      </c>
      <c r="AH533" t="s">
        <v>103</v>
      </c>
      <c r="AI533" s="10">
        <v>46076</v>
      </c>
      <c r="AJ533" t="s">
        <v>271</v>
      </c>
      <c r="AK533" s="103">
        <v>49100124</v>
      </c>
      <c r="AL533" t="e">
        <v>#N/A</v>
      </c>
      <c r="AM533" t="e">
        <v>#N/A</v>
      </c>
      <c r="AN533" t="s">
        <v>5224</v>
      </c>
      <c r="AO533">
        <f>_xlfn.XLOOKUP(Tabla1[[#This Row],[NIC]],'R.V.'!B:B,'R.V.'!I:I)</f>
        <v>0</v>
      </c>
      <c r="AP533" t="str">
        <f>_xlfn.XLOOKUP(Tabla1[[#This Row],[NIC]],'R.V.'!B:B,'R.V.'!A:A)</f>
        <v>Anyela Maria Gutierrez Ochoa</v>
      </c>
      <c r="AQ533" t="str">
        <f>_xlfn.XLOOKUP(Tabla1[[#This Row],[NIC]],'R.V.'!B:B,'R.V.'!G:G)</f>
        <v>CALLE 5 CRA 3A 35</v>
      </c>
      <c r="AR533" t="str">
        <f>_xlfn.XLOOKUP(Tabla1[[#This Row],[NIC]],'R.V.'!B:B,'R.V.'!E:E)</f>
        <v>EDUCACION</v>
      </c>
      <c r="AS533" t="str">
        <f>VLOOKUP(Tabla1[[#This Row],[NIC]],'R.V.'!B:D,3,0)</f>
        <v xml:space="preserve">JOSE A CASTRO </v>
      </c>
    </row>
    <row r="534" spans="1:45">
      <c r="A534">
        <v>5838307</v>
      </c>
      <c r="B534" s="10">
        <v>46111</v>
      </c>
      <c r="C534" t="s">
        <v>798</v>
      </c>
      <c r="D534" t="s">
        <v>798</v>
      </c>
      <c r="E534" t="s">
        <v>816</v>
      </c>
      <c r="F534">
        <v>5838307</v>
      </c>
      <c r="G534">
        <v>5838307341</v>
      </c>
      <c r="H534">
        <v>25833327</v>
      </c>
      <c r="I534">
        <v>5863770</v>
      </c>
      <c r="J534">
        <v>3131</v>
      </c>
      <c r="K534">
        <v>50</v>
      </c>
      <c r="L534">
        <v>2007</v>
      </c>
      <c r="M534" s="10">
        <v>46108</v>
      </c>
      <c r="N534" t="s">
        <v>108</v>
      </c>
      <c r="O534" t="s">
        <v>109</v>
      </c>
      <c r="P534" s="103">
        <v>18181070</v>
      </c>
      <c r="Q534">
        <v>21120</v>
      </c>
      <c r="R534">
        <v>15484972.800000001</v>
      </c>
      <c r="S534" t="s">
        <v>88</v>
      </c>
      <c r="T534" t="s">
        <v>825</v>
      </c>
      <c r="U534">
        <v>46121</v>
      </c>
      <c r="V534" t="s">
        <v>298</v>
      </c>
      <c r="W534" t="s">
        <v>111</v>
      </c>
      <c r="X534" t="s">
        <v>130</v>
      </c>
      <c r="Y534" t="s">
        <v>93</v>
      </c>
      <c r="Z534">
        <v>32</v>
      </c>
      <c r="AA534" t="s">
        <v>20</v>
      </c>
      <c r="AB534">
        <v>92</v>
      </c>
      <c r="AC534" t="s">
        <v>90</v>
      </c>
      <c r="AD534" t="s">
        <v>14</v>
      </c>
      <c r="AE534" t="s">
        <v>14</v>
      </c>
      <c r="AF534" t="s">
        <v>94</v>
      </c>
      <c r="AG534" t="s">
        <v>122</v>
      </c>
      <c r="AH534" t="s">
        <v>103</v>
      </c>
      <c r="AI534" s="10">
        <v>46076</v>
      </c>
      <c r="AJ534" t="s">
        <v>802</v>
      </c>
      <c r="AK534" s="103">
        <v>374859321</v>
      </c>
      <c r="AL534" t="e">
        <v>#N/A</v>
      </c>
      <c r="AM534" t="e">
        <v>#N/A</v>
      </c>
      <c r="AN534" t="s">
        <v>5224</v>
      </c>
      <c r="AO534">
        <f>_xlfn.XLOOKUP(Tabla1[[#This Row],[NIC]],'R.V.'!B:B,'R.V.'!I:I)</f>
        <v>0</v>
      </c>
      <c r="AP534" t="str">
        <f>_xlfn.XLOOKUP(Tabla1[[#This Row],[NIC]],'R.V.'!B:B,'R.V.'!A:A)</f>
        <v>Anyela Maria Gutierrez Ochoa</v>
      </c>
      <c r="AQ534" t="str">
        <f>_xlfn.XLOOKUP(Tabla1[[#This Row],[NIC]],'R.V.'!B:B,'R.V.'!G:G)</f>
        <v>CALLE 5 CRA 3A 35</v>
      </c>
      <c r="AR534" t="str">
        <f>_xlfn.XLOOKUP(Tabla1[[#This Row],[NIC]],'R.V.'!B:B,'R.V.'!E:E)</f>
        <v>EDUCACION</v>
      </c>
      <c r="AS534" t="str">
        <f>VLOOKUP(Tabla1[[#This Row],[NIC]],'R.V.'!B:D,3,0)</f>
        <v>COL JOSE G CASTRO</v>
      </c>
    </row>
    <row r="535" spans="1:45">
      <c r="A535">
        <v>5838357</v>
      </c>
      <c r="B535" s="10">
        <v>46111</v>
      </c>
      <c r="C535" t="s">
        <v>798</v>
      </c>
      <c r="D535" t="s">
        <v>798</v>
      </c>
      <c r="E535" t="s">
        <v>816</v>
      </c>
      <c r="F535">
        <v>5838357</v>
      </c>
      <c r="G535">
        <v>5838357346</v>
      </c>
      <c r="H535">
        <v>25833575</v>
      </c>
      <c r="I535">
        <v>5863870</v>
      </c>
      <c r="J535">
        <v>3131</v>
      </c>
      <c r="K535">
        <v>72</v>
      </c>
      <c r="L535">
        <v>400</v>
      </c>
      <c r="M535" s="10">
        <v>46098</v>
      </c>
      <c r="N535" t="s">
        <v>86</v>
      </c>
      <c r="O535" t="s">
        <v>87</v>
      </c>
      <c r="P535" s="103">
        <v>2548060</v>
      </c>
      <c r="Q535">
        <v>1996</v>
      </c>
      <c r="R535">
        <v>2196917.36</v>
      </c>
      <c r="S535" t="s">
        <v>88</v>
      </c>
      <c r="T535" t="s">
        <v>826</v>
      </c>
      <c r="U535">
        <v>46121</v>
      </c>
      <c r="V535" t="s">
        <v>298</v>
      </c>
      <c r="W535" t="s">
        <v>91</v>
      </c>
      <c r="X535" t="s">
        <v>92</v>
      </c>
      <c r="Y535" t="s">
        <v>93</v>
      </c>
      <c r="Z535">
        <v>31</v>
      </c>
      <c r="AA535" t="s">
        <v>20</v>
      </c>
      <c r="AB535">
        <v>92</v>
      </c>
      <c r="AC535" t="s">
        <v>90</v>
      </c>
      <c r="AD535" t="s">
        <v>14</v>
      </c>
      <c r="AE535" t="s">
        <v>14</v>
      </c>
      <c r="AF535" t="s">
        <v>94</v>
      </c>
      <c r="AG535" t="s">
        <v>122</v>
      </c>
      <c r="AH535" t="s">
        <v>103</v>
      </c>
      <c r="AI535" s="10">
        <v>46067</v>
      </c>
      <c r="AJ535" t="s">
        <v>802</v>
      </c>
      <c r="AK535" s="103">
        <v>26103660</v>
      </c>
      <c r="AL535" t="e">
        <v>#N/A</v>
      </c>
      <c r="AM535" t="e">
        <v>#N/A</v>
      </c>
      <c r="AN535" t="s">
        <v>5224</v>
      </c>
      <c r="AO535">
        <f>_xlfn.XLOOKUP(Tabla1[[#This Row],[NIC]],'R.V.'!B:B,'R.V.'!I:I)</f>
        <v>0</v>
      </c>
      <c r="AP535" t="str">
        <f>_xlfn.XLOOKUP(Tabla1[[#This Row],[NIC]],'R.V.'!B:B,'R.V.'!A:A)</f>
        <v>Anyela Maria Gutierrez Ochoa</v>
      </c>
      <c r="AQ535" t="str">
        <f>_xlfn.XLOOKUP(Tabla1[[#This Row],[NIC]],'R.V.'!B:B,'R.V.'!G:G)</f>
        <v>CALLE 5 CRA 3A 35</v>
      </c>
      <c r="AR535" t="str">
        <f>_xlfn.XLOOKUP(Tabla1[[#This Row],[NIC]],'R.V.'!B:B,'R.V.'!E:E)</f>
        <v>EDUCACION</v>
      </c>
      <c r="AS535" t="str">
        <f>VLOOKUP(Tabla1[[#This Row],[NIC]],'R.V.'!B:D,3,0)</f>
        <v>COLEGIO LA FLORIDA</v>
      </c>
    </row>
    <row r="536" spans="1:45">
      <c r="A536">
        <v>5838562</v>
      </c>
      <c r="B536" s="10">
        <v>46111</v>
      </c>
      <c r="C536" t="s">
        <v>798</v>
      </c>
      <c r="D536" t="s">
        <v>798</v>
      </c>
      <c r="E536" t="s">
        <v>816</v>
      </c>
      <c r="F536">
        <v>5838562</v>
      </c>
      <c r="G536">
        <v>5838562340</v>
      </c>
      <c r="H536">
        <v>25833440</v>
      </c>
      <c r="I536">
        <v>5864280</v>
      </c>
      <c r="J536">
        <v>3180</v>
      </c>
      <c r="K536">
        <v>50</v>
      </c>
      <c r="L536">
        <v>2007</v>
      </c>
      <c r="M536" s="10">
        <v>46108</v>
      </c>
      <c r="N536" t="s">
        <v>86</v>
      </c>
      <c r="O536" t="s">
        <v>87</v>
      </c>
      <c r="P536" s="103">
        <v>3038460</v>
      </c>
      <c r="Q536">
        <v>2880</v>
      </c>
      <c r="R536">
        <v>2542982.4</v>
      </c>
      <c r="S536" t="s">
        <v>88</v>
      </c>
      <c r="T536" t="s">
        <v>827</v>
      </c>
      <c r="U536">
        <v>46121</v>
      </c>
      <c r="V536" t="s">
        <v>298</v>
      </c>
      <c r="W536" t="s">
        <v>91</v>
      </c>
      <c r="X536" t="s">
        <v>130</v>
      </c>
      <c r="Y536" t="s">
        <v>93</v>
      </c>
      <c r="Z536">
        <v>32</v>
      </c>
      <c r="AA536" t="s">
        <v>20</v>
      </c>
      <c r="AB536">
        <v>92</v>
      </c>
      <c r="AC536" t="s">
        <v>90</v>
      </c>
      <c r="AD536" t="s">
        <v>14</v>
      </c>
      <c r="AE536" t="s">
        <v>14</v>
      </c>
      <c r="AF536" t="s">
        <v>94</v>
      </c>
      <c r="AG536" t="s">
        <v>122</v>
      </c>
      <c r="AH536" t="s">
        <v>103</v>
      </c>
      <c r="AI536" s="10">
        <v>46076</v>
      </c>
      <c r="AJ536" t="s">
        <v>802</v>
      </c>
      <c r="AK536" s="103">
        <v>52170184</v>
      </c>
      <c r="AL536" t="e">
        <v>#N/A</v>
      </c>
      <c r="AM536" t="e">
        <v>#N/A</v>
      </c>
      <c r="AN536" t="s">
        <v>5224</v>
      </c>
      <c r="AO536">
        <f>_xlfn.XLOOKUP(Tabla1[[#This Row],[NIC]],'R.V.'!B:B,'R.V.'!I:I)</f>
        <v>0</v>
      </c>
      <c r="AP536" t="str">
        <f>_xlfn.XLOOKUP(Tabla1[[#This Row],[NIC]],'R.V.'!B:B,'R.V.'!A:A)</f>
        <v>Anyela Maria Gutierrez Ochoa</v>
      </c>
      <c r="AQ536" t="str">
        <f>_xlfn.XLOOKUP(Tabla1[[#This Row],[NIC]],'R.V.'!B:B,'R.V.'!G:G)</f>
        <v>CALLE 5 CRA 3A 35</v>
      </c>
      <c r="AR536" t="str">
        <f>_xlfn.XLOOKUP(Tabla1[[#This Row],[NIC]],'R.V.'!B:B,'R.V.'!E:E)</f>
        <v>EDUCACION</v>
      </c>
      <c r="AS536" t="str">
        <f>VLOOKUP(Tabla1[[#This Row],[NIC]],'R.V.'!B:D,3,0)</f>
        <v>ESCUELA JUAN RAMON</v>
      </c>
    </row>
    <row r="537" spans="1:45">
      <c r="A537">
        <v>5838987</v>
      </c>
      <c r="B537" s="10">
        <v>46111</v>
      </c>
      <c r="C537" t="s">
        <v>798</v>
      </c>
      <c r="D537" t="s">
        <v>798</v>
      </c>
      <c r="E537" t="s">
        <v>816</v>
      </c>
      <c r="F537">
        <v>5838987</v>
      </c>
      <c r="G537">
        <v>5838987322</v>
      </c>
      <c r="H537">
        <v>25856337</v>
      </c>
      <c r="I537">
        <v>5865130</v>
      </c>
      <c r="J537">
        <v>9323</v>
      </c>
      <c r="K537">
        <v>50</v>
      </c>
      <c r="L537">
        <v>2007</v>
      </c>
      <c r="M537" s="10">
        <v>46108</v>
      </c>
      <c r="N537" t="s">
        <v>86</v>
      </c>
      <c r="O537" t="s">
        <v>87</v>
      </c>
      <c r="P537" s="103">
        <v>4869110</v>
      </c>
      <c r="Q537">
        <v>4880</v>
      </c>
      <c r="R537">
        <v>4308942.4000000004</v>
      </c>
      <c r="S537" t="s">
        <v>88</v>
      </c>
      <c r="T537" t="s">
        <v>828</v>
      </c>
      <c r="U537">
        <v>46121</v>
      </c>
      <c r="V537" t="s">
        <v>298</v>
      </c>
      <c r="W537" t="s">
        <v>91</v>
      </c>
      <c r="X537" t="s">
        <v>130</v>
      </c>
      <c r="Y537" t="s">
        <v>93</v>
      </c>
      <c r="Z537">
        <v>32</v>
      </c>
      <c r="AA537" t="s">
        <v>20</v>
      </c>
      <c r="AB537">
        <v>92</v>
      </c>
      <c r="AC537" t="s">
        <v>90</v>
      </c>
      <c r="AD537" t="s">
        <v>14</v>
      </c>
      <c r="AE537" t="s">
        <v>14</v>
      </c>
      <c r="AF537" t="s">
        <v>94</v>
      </c>
      <c r="AG537" t="s">
        <v>122</v>
      </c>
      <c r="AH537" t="s">
        <v>103</v>
      </c>
      <c r="AI537" s="10">
        <v>46076</v>
      </c>
      <c r="AJ537" t="s">
        <v>802</v>
      </c>
      <c r="AK537" s="103">
        <v>90027274</v>
      </c>
      <c r="AL537" t="e">
        <v>#N/A</v>
      </c>
      <c r="AM537" t="e">
        <v>#N/A</v>
      </c>
      <c r="AN537" t="s">
        <v>5224</v>
      </c>
      <c r="AO537">
        <f>_xlfn.XLOOKUP(Tabla1[[#This Row],[NIC]],'R.V.'!B:B,'R.V.'!I:I)</f>
        <v>0</v>
      </c>
      <c r="AP537" t="str">
        <f>_xlfn.XLOOKUP(Tabla1[[#This Row],[NIC]],'R.V.'!B:B,'R.V.'!A:A)</f>
        <v>Anyela Maria Gutierrez Ochoa</v>
      </c>
      <c r="AQ537" t="str">
        <f>_xlfn.XLOOKUP(Tabla1[[#This Row],[NIC]],'R.V.'!B:B,'R.V.'!G:G)</f>
        <v>CALLE 5 CRA 3A 35</v>
      </c>
      <c r="AR537" t="str">
        <f>_xlfn.XLOOKUP(Tabla1[[#This Row],[NIC]],'R.V.'!B:B,'R.V.'!E:E)</f>
        <v>EDUCACION</v>
      </c>
      <c r="AS537" t="str">
        <f>VLOOKUP(Tabla1[[#This Row],[NIC]],'R.V.'!B:D,3,0)</f>
        <v>ESCUELA BOQUERON</v>
      </c>
    </row>
    <row r="538" spans="1:45">
      <c r="A538">
        <v>6702545</v>
      </c>
      <c r="B538" s="10">
        <v>46111</v>
      </c>
      <c r="C538" t="s">
        <v>798</v>
      </c>
      <c r="D538" t="s">
        <v>798</v>
      </c>
      <c r="E538" t="s">
        <v>816</v>
      </c>
      <c r="F538">
        <v>6702545</v>
      </c>
      <c r="G538">
        <v>6702545268</v>
      </c>
      <c r="H538">
        <v>35049396</v>
      </c>
      <c r="I538">
        <v>7058463</v>
      </c>
      <c r="J538">
        <v>9323</v>
      </c>
      <c r="K538">
        <v>73</v>
      </c>
      <c r="L538">
        <v>880</v>
      </c>
      <c r="M538" s="10">
        <v>46108</v>
      </c>
      <c r="N538" t="s">
        <v>692</v>
      </c>
      <c r="O538" t="s">
        <v>693</v>
      </c>
      <c r="P538" s="103">
        <v>4375600</v>
      </c>
      <c r="Q538">
        <v>4400</v>
      </c>
      <c r="R538">
        <v>3870939.6</v>
      </c>
      <c r="S538" t="s">
        <v>88</v>
      </c>
      <c r="T538" t="s">
        <v>4918</v>
      </c>
      <c r="U538">
        <v>46121</v>
      </c>
      <c r="V538" t="s">
        <v>298</v>
      </c>
      <c r="W538" t="s">
        <v>111</v>
      </c>
      <c r="X538" t="s">
        <v>130</v>
      </c>
      <c r="Y538" t="s">
        <v>93</v>
      </c>
      <c r="Z538">
        <v>32</v>
      </c>
      <c r="AA538" t="s">
        <v>20</v>
      </c>
      <c r="AB538">
        <v>92</v>
      </c>
      <c r="AC538" t="s">
        <v>90</v>
      </c>
      <c r="AD538" t="s">
        <v>14</v>
      </c>
      <c r="AE538" t="s">
        <v>14</v>
      </c>
      <c r="AF538" t="s">
        <v>94</v>
      </c>
      <c r="AG538" t="s">
        <v>122</v>
      </c>
      <c r="AH538" t="s">
        <v>103</v>
      </c>
      <c r="AI538" s="10">
        <v>46076</v>
      </c>
      <c r="AJ538" t="s">
        <v>717</v>
      </c>
      <c r="AK538" s="103">
        <v>107156320</v>
      </c>
      <c r="AL538" t="e">
        <v>#N/A</v>
      </c>
      <c r="AM538" t="e">
        <v>#N/A</v>
      </c>
      <c r="AN538" t="s">
        <v>5224</v>
      </c>
      <c r="AO538">
        <f>_xlfn.XLOOKUP(Tabla1[[#This Row],[NIC]],'R.V.'!B:B,'R.V.'!I:I)</f>
        <v>0</v>
      </c>
      <c r="AP538" t="str">
        <f>_xlfn.XLOOKUP(Tabla1[[#This Row],[NIC]],'R.V.'!B:B,'R.V.'!A:A)</f>
        <v>Anyela Maria Gutierrez Ochoa</v>
      </c>
      <c r="AQ538" t="str">
        <f>_xlfn.XLOOKUP(Tabla1[[#This Row],[NIC]],'R.V.'!B:B,'R.V.'!G:G)</f>
        <v>CALLE 5 CRA 3A 35</v>
      </c>
      <c r="AR538" t="str">
        <f>_xlfn.XLOOKUP(Tabla1[[#This Row],[NIC]],'R.V.'!B:B,'R.V.'!E:E)</f>
        <v>EDUCACION</v>
      </c>
      <c r="AS538" t="str">
        <f>VLOOKUP(Tabla1[[#This Row],[NIC]],'R.V.'!B:D,3,0)</f>
        <v>INST EDUCATIVA LA VICTORI DE SAN ISIDRO</v>
      </c>
    </row>
    <row r="539" spans="1:45">
      <c r="A539">
        <v>6887966</v>
      </c>
      <c r="B539" s="10">
        <v>46111</v>
      </c>
      <c r="C539" t="s">
        <v>798</v>
      </c>
      <c r="D539" t="s">
        <v>798</v>
      </c>
      <c r="E539" t="s">
        <v>816</v>
      </c>
      <c r="F539">
        <v>6887966</v>
      </c>
      <c r="G539">
        <v>6887966241</v>
      </c>
      <c r="H539">
        <v>35099611</v>
      </c>
      <c r="I539">
        <v>7688776</v>
      </c>
      <c r="J539">
        <v>9323</v>
      </c>
      <c r="K539">
        <v>50</v>
      </c>
      <c r="L539">
        <v>2007</v>
      </c>
      <c r="M539" s="10">
        <v>46108</v>
      </c>
      <c r="N539" t="s">
        <v>86</v>
      </c>
      <c r="O539" t="s">
        <v>87</v>
      </c>
      <c r="P539" s="103">
        <v>6517630</v>
      </c>
      <c r="Q539">
        <v>5520</v>
      </c>
      <c r="R539">
        <v>5848881.5999999996</v>
      </c>
      <c r="S539" t="s">
        <v>88</v>
      </c>
      <c r="T539" t="s">
        <v>4919</v>
      </c>
      <c r="U539">
        <v>46121</v>
      </c>
      <c r="V539" t="s">
        <v>298</v>
      </c>
      <c r="W539" t="s">
        <v>91</v>
      </c>
      <c r="X539" t="s">
        <v>130</v>
      </c>
      <c r="Y539" t="s">
        <v>93</v>
      </c>
      <c r="Z539">
        <v>32</v>
      </c>
      <c r="AA539" t="s">
        <v>20</v>
      </c>
      <c r="AB539">
        <v>92</v>
      </c>
      <c r="AC539" t="s">
        <v>90</v>
      </c>
      <c r="AD539" t="s">
        <v>14</v>
      </c>
      <c r="AE539" t="s">
        <v>14</v>
      </c>
      <c r="AF539" t="s">
        <v>94</v>
      </c>
      <c r="AG539" t="s">
        <v>122</v>
      </c>
      <c r="AH539" t="s">
        <v>103</v>
      </c>
      <c r="AI539" s="10">
        <v>46076</v>
      </c>
      <c r="AJ539" t="s">
        <v>717</v>
      </c>
      <c r="AK539" s="103">
        <v>174841239</v>
      </c>
      <c r="AL539" t="e">
        <v>#N/A</v>
      </c>
      <c r="AM539" t="e">
        <v>#N/A</v>
      </c>
      <c r="AN539" t="s">
        <v>5224</v>
      </c>
      <c r="AO539">
        <f>_xlfn.XLOOKUP(Tabla1[[#This Row],[NIC]],'R.V.'!B:B,'R.V.'!I:I)</f>
        <v>0</v>
      </c>
      <c r="AP539" t="str">
        <f>_xlfn.XLOOKUP(Tabla1[[#This Row],[NIC]],'R.V.'!B:B,'R.V.'!A:A)</f>
        <v>Anyela Maria Gutierrez Ochoa</v>
      </c>
      <c r="AQ539" t="str">
        <f>_xlfn.XLOOKUP(Tabla1[[#This Row],[NIC]],'R.V.'!B:B,'R.V.'!G:G)</f>
        <v>CALLE 5 CRA 3A 35</v>
      </c>
      <c r="AR539" t="str">
        <f>_xlfn.XLOOKUP(Tabla1[[#This Row],[NIC]],'R.V.'!B:B,'R.V.'!E:E)</f>
        <v>EDUCACION</v>
      </c>
      <c r="AS539" t="str">
        <f>VLOOKUP(Tabla1[[#This Row],[NIC]],'R.V.'!B:D,3,0)</f>
        <v>COLEGIO TECNICO LAS PALMITAS</v>
      </c>
    </row>
    <row r="540" spans="1:45">
      <c r="A540">
        <v>7649886</v>
      </c>
      <c r="B540" s="10">
        <v>46111</v>
      </c>
      <c r="C540" t="s">
        <v>798</v>
      </c>
      <c r="D540" t="s">
        <v>798</v>
      </c>
      <c r="E540" t="s">
        <v>816</v>
      </c>
      <c r="F540">
        <v>7649886</v>
      </c>
      <c r="G540">
        <v>7649886161</v>
      </c>
      <c r="H540">
        <v>36040179</v>
      </c>
      <c r="I540">
        <v>8814878</v>
      </c>
      <c r="J540">
        <v>9323</v>
      </c>
      <c r="K540">
        <v>73</v>
      </c>
      <c r="L540">
        <v>950</v>
      </c>
      <c r="M540" s="10">
        <v>46109</v>
      </c>
      <c r="N540" t="s">
        <v>86</v>
      </c>
      <c r="O540" t="s">
        <v>87</v>
      </c>
      <c r="P540" s="103">
        <v>248200</v>
      </c>
      <c r="Q540">
        <v>213</v>
      </c>
      <c r="R540">
        <v>234440.58</v>
      </c>
      <c r="S540" t="s">
        <v>88</v>
      </c>
      <c r="T540" t="s">
        <v>829</v>
      </c>
      <c r="U540">
        <v>46121</v>
      </c>
      <c r="V540" t="s">
        <v>298</v>
      </c>
      <c r="W540" t="s">
        <v>91</v>
      </c>
      <c r="X540" t="s">
        <v>92</v>
      </c>
      <c r="Y540" t="s">
        <v>121</v>
      </c>
      <c r="Z540">
        <v>32</v>
      </c>
      <c r="AA540" t="s">
        <v>20</v>
      </c>
      <c r="AB540">
        <v>92</v>
      </c>
      <c r="AC540" t="s">
        <v>90</v>
      </c>
      <c r="AD540" t="s">
        <v>14</v>
      </c>
      <c r="AE540" t="s">
        <v>14</v>
      </c>
      <c r="AF540" t="s">
        <v>94</v>
      </c>
      <c r="AG540" t="s">
        <v>122</v>
      </c>
      <c r="AH540" t="s">
        <v>103</v>
      </c>
      <c r="AI540" s="10">
        <v>46077</v>
      </c>
      <c r="AJ540" t="s">
        <v>717</v>
      </c>
      <c r="AK540" s="103">
        <v>5860000</v>
      </c>
      <c r="AL540" t="e">
        <v>#N/A</v>
      </c>
      <c r="AM540" t="e">
        <v>#N/A</v>
      </c>
      <c r="AN540" t="s">
        <v>5224</v>
      </c>
      <c r="AO540">
        <f>_xlfn.XLOOKUP(Tabla1[[#This Row],[NIC]],'R.V.'!B:B,'R.V.'!I:I)</f>
        <v>0</v>
      </c>
      <c r="AP540" t="str">
        <f>_xlfn.XLOOKUP(Tabla1[[#This Row],[NIC]],'R.V.'!B:B,'R.V.'!A:A)</f>
        <v>Anyela Maria Gutierrez Ochoa</v>
      </c>
      <c r="AQ540" t="str">
        <f>_xlfn.XLOOKUP(Tabla1[[#This Row],[NIC]],'R.V.'!B:B,'R.V.'!G:G)</f>
        <v>CALLE 5 CRA 3A 35</v>
      </c>
      <c r="AR540" t="str">
        <f>_xlfn.XLOOKUP(Tabla1[[#This Row],[NIC]],'R.V.'!B:B,'R.V.'!E:E)</f>
        <v>EDUCACION</v>
      </c>
      <c r="AS540" t="str">
        <f>VLOOKUP(Tabla1[[#This Row],[NIC]],'R.V.'!B:D,3,0)</f>
        <v>ESCUELA EL ZUMBADOR</v>
      </c>
    </row>
    <row r="541" spans="1:45">
      <c r="A541">
        <v>7753812</v>
      </c>
      <c r="B541" s="10">
        <v>46111</v>
      </c>
      <c r="C541" t="s">
        <v>798</v>
      </c>
      <c r="D541" t="s">
        <v>798</v>
      </c>
      <c r="E541" t="s">
        <v>816</v>
      </c>
      <c r="F541">
        <v>7753812</v>
      </c>
      <c r="G541">
        <v>7753812139</v>
      </c>
      <c r="H541">
        <v>36101318</v>
      </c>
      <c r="I541">
        <v>3757429</v>
      </c>
      <c r="J541">
        <v>9323</v>
      </c>
      <c r="K541">
        <v>73</v>
      </c>
      <c r="L541">
        <v>920</v>
      </c>
      <c r="M541" s="10">
        <v>46108</v>
      </c>
      <c r="N541" t="s">
        <v>86</v>
      </c>
      <c r="O541" t="s">
        <v>87</v>
      </c>
      <c r="P541" s="103">
        <v>75740</v>
      </c>
      <c r="Q541">
        <v>65</v>
      </c>
      <c r="R541">
        <v>71542.899999999994</v>
      </c>
      <c r="S541" t="s">
        <v>88</v>
      </c>
      <c r="T541" t="s">
        <v>4920</v>
      </c>
      <c r="U541">
        <v>46121</v>
      </c>
      <c r="V541" t="s">
        <v>298</v>
      </c>
      <c r="W541" t="s">
        <v>91</v>
      </c>
      <c r="X541" t="s">
        <v>92</v>
      </c>
      <c r="Y541" t="s">
        <v>93</v>
      </c>
      <c r="Z541">
        <v>32</v>
      </c>
      <c r="AA541" t="s">
        <v>20</v>
      </c>
      <c r="AB541">
        <v>92</v>
      </c>
      <c r="AC541" t="s">
        <v>90</v>
      </c>
      <c r="AD541" t="s">
        <v>14</v>
      </c>
      <c r="AE541" t="s">
        <v>14</v>
      </c>
      <c r="AF541" t="s">
        <v>94</v>
      </c>
      <c r="AG541" t="s">
        <v>122</v>
      </c>
      <c r="AH541" t="s">
        <v>103</v>
      </c>
      <c r="AI541" s="10">
        <v>46076</v>
      </c>
      <c r="AJ541" t="s">
        <v>717</v>
      </c>
      <c r="AK541" s="103">
        <v>786640</v>
      </c>
      <c r="AL541" t="e">
        <v>#N/A</v>
      </c>
      <c r="AM541" t="e">
        <v>#N/A</v>
      </c>
      <c r="AN541" t="s">
        <v>5224</v>
      </c>
      <c r="AO541">
        <f>_xlfn.XLOOKUP(Tabla1[[#This Row],[NIC]],'R.V.'!B:B,'R.V.'!I:I)</f>
        <v>0</v>
      </c>
      <c r="AP541" t="str">
        <f>_xlfn.XLOOKUP(Tabla1[[#This Row],[NIC]],'R.V.'!B:B,'R.V.'!A:A)</f>
        <v>Anyela Maria Gutierrez Ochoa</v>
      </c>
      <c r="AQ541" t="str">
        <f>_xlfn.XLOOKUP(Tabla1[[#This Row],[NIC]],'R.V.'!B:B,'R.V.'!G:G)</f>
        <v>CALLE 5 CRA 3A 35</v>
      </c>
      <c r="AR541" t="str">
        <f>_xlfn.XLOOKUP(Tabla1[[#This Row],[NIC]],'R.V.'!B:B,'R.V.'!E:E)</f>
        <v>EDUCACION</v>
      </c>
      <c r="AS541" t="str">
        <f>VLOOKUP(Tabla1[[#This Row],[NIC]],'R.V.'!B:D,3,0)</f>
        <v>ESCUELA NUEVA ANACORAIMA</v>
      </c>
    </row>
    <row r="542" spans="1:45">
      <c r="A542">
        <v>7807615</v>
      </c>
      <c r="B542" s="10">
        <v>46111</v>
      </c>
      <c r="C542" t="s">
        <v>798</v>
      </c>
      <c r="D542" t="s">
        <v>798</v>
      </c>
      <c r="E542" t="s">
        <v>816</v>
      </c>
      <c r="F542">
        <v>7807615</v>
      </c>
      <c r="G542">
        <v>7807615136</v>
      </c>
      <c r="H542">
        <v>36118084</v>
      </c>
      <c r="I542">
        <v>1993447</v>
      </c>
      <c r="J542">
        <v>9323</v>
      </c>
      <c r="K542">
        <v>73</v>
      </c>
      <c r="L542">
        <v>930</v>
      </c>
      <c r="M542" s="10">
        <v>46109</v>
      </c>
      <c r="N542" t="s">
        <v>86</v>
      </c>
      <c r="O542" t="s">
        <v>87</v>
      </c>
      <c r="P542" s="103">
        <v>7750</v>
      </c>
      <c r="Q542">
        <v>1</v>
      </c>
      <c r="R542">
        <v>1059.58</v>
      </c>
      <c r="S542" t="s">
        <v>88</v>
      </c>
      <c r="T542" t="s">
        <v>842</v>
      </c>
      <c r="U542">
        <v>46121</v>
      </c>
      <c r="V542" t="s">
        <v>298</v>
      </c>
      <c r="W542" t="s">
        <v>91</v>
      </c>
      <c r="X542" t="s">
        <v>130</v>
      </c>
      <c r="Y542" t="s">
        <v>121</v>
      </c>
      <c r="Z542">
        <v>32</v>
      </c>
      <c r="AA542" t="s">
        <v>20</v>
      </c>
      <c r="AB542">
        <v>92</v>
      </c>
      <c r="AC542" t="s">
        <v>90</v>
      </c>
      <c r="AD542" t="s">
        <v>14</v>
      </c>
      <c r="AE542" t="s">
        <v>14</v>
      </c>
      <c r="AF542" t="s">
        <v>94</v>
      </c>
      <c r="AG542" t="s">
        <v>122</v>
      </c>
      <c r="AH542" t="s">
        <v>831</v>
      </c>
      <c r="AI542" s="10">
        <v>46077</v>
      </c>
      <c r="AJ542" t="s">
        <v>271</v>
      </c>
      <c r="AK542" s="103">
        <v>4189170</v>
      </c>
      <c r="AL542" t="e">
        <v>#N/A</v>
      </c>
      <c r="AM542" t="e">
        <v>#N/A</v>
      </c>
      <c r="AN542" t="s">
        <v>5224</v>
      </c>
      <c r="AO542">
        <f>_xlfn.XLOOKUP(Tabla1[[#This Row],[NIC]],'R.V.'!B:B,'R.V.'!I:I)</f>
        <v>0</v>
      </c>
      <c r="AP542" t="str">
        <f>_xlfn.XLOOKUP(Tabla1[[#This Row],[NIC]],'R.V.'!B:B,'R.V.'!A:A)</f>
        <v>Anyela Maria Gutierrez Ochoa</v>
      </c>
      <c r="AQ542" t="str">
        <f>_xlfn.XLOOKUP(Tabla1[[#This Row],[NIC]],'R.V.'!B:B,'R.V.'!G:G)</f>
        <v>CALLE 5 CRA 3A 35</v>
      </c>
      <c r="AR542" t="str">
        <f>_xlfn.XLOOKUP(Tabla1[[#This Row],[NIC]],'R.V.'!B:B,'R.V.'!E:E)</f>
        <v>EDUCACION</v>
      </c>
      <c r="AS542" t="str">
        <f>VLOOKUP(Tabla1[[#This Row],[NIC]],'R.V.'!B:D,3,0)</f>
        <v>ESCUELA MANIZALEZ BAJO</v>
      </c>
    </row>
    <row r="543" spans="1:45">
      <c r="A543">
        <v>7807627</v>
      </c>
      <c r="B543" s="10">
        <v>46111</v>
      </c>
      <c r="C543" t="s">
        <v>798</v>
      </c>
      <c r="D543" t="s">
        <v>798</v>
      </c>
      <c r="E543" t="s">
        <v>816</v>
      </c>
      <c r="F543">
        <v>7807627</v>
      </c>
      <c r="G543">
        <v>7807627126</v>
      </c>
      <c r="H543">
        <v>36118093</v>
      </c>
      <c r="I543">
        <v>1993473</v>
      </c>
      <c r="J543">
        <v>9323</v>
      </c>
      <c r="K543">
        <v>73</v>
      </c>
      <c r="L543">
        <v>920</v>
      </c>
      <c r="M543" s="10">
        <v>46108</v>
      </c>
      <c r="N543" t="s">
        <v>86</v>
      </c>
      <c r="O543" t="s">
        <v>87</v>
      </c>
      <c r="P543" s="103">
        <v>20070</v>
      </c>
      <c r="Q543">
        <v>6</v>
      </c>
      <c r="R543">
        <v>6357.48</v>
      </c>
      <c r="S543" t="s">
        <v>88</v>
      </c>
      <c r="T543" t="s">
        <v>832</v>
      </c>
      <c r="U543">
        <v>46121</v>
      </c>
      <c r="V543" t="s">
        <v>298</v>
      </c>
      <c r="W543" t="s">
        <v>91</v>
      </c>
      <c r="X543" t="s">
        <v>130</v>
      </c>
      <c r="Y543" t="s">
        <v>121</v>
      </c>
      <c r="Z543">
        <v>32</v>
      </c>
      <c r="AA543" t="s">
        <v>20</v>
      </c>
      <c r="AB543">
        <v>92</v>
      </c>
      <c r="AC543" t="s">
        <v>90</v>
      </c>
      <c r="AD543" t="s">
        <v>14</v>
      </c>
      <c r="AE543" t="s">
        <v>14</v>
      </c>
      <c r="AF543" t="s">
        <v>94</v>
      </c>
      <c r="AG543" t="s">
        <v>122</v>
      </c>
      <c r="AH543" t="s">
        <v>808</v>
      </c>
      <c r="AI543" s="10">
        <v>46076</v>
      </c>
      <c r="AJ543" t="s">
        <v>271</v>
      </c>
      <c r="AK543" s="103">
        <v>266360</v>
      </c>
      <c r="AL543" t="e">
        <v>#N/A</v>
      </c>
      <c r="AM543" t="e">
        <v>#N/A</v>
      </c>
      <c r="AN543" t="s">
        <v>5224</v>
      </c>
      <c r="AO543">
        <f>_xlfn.XLOOKUP(Tabla1[[#This Row],[NIC]],'R.V.'!B:B,'R.V.'!I:I)</f>
        <v>0</v>
      </c>
      <c r="AP543" t="str">
        <f>_xlfn.XLOOKUP(Tabla1[[#This Row],[NIC]],'R.V.'!B:B,'R.V.'!A:A)</f>
        <v>Anyela Maria Gutierrez Ochoa</v>
      </c>
      <c r="AQ543" t="str">
        <f>_xlfn.XLOOKUP(Tabla1[[#This Row],[NIC]],'R.V.'!B:B,'R.V.'!G:G)</f>
        <v>CALLE 5 CRA 3A 35</v>
      </c>
      <c r="AR543" t="str">
        <f>_xlfn.XLOOKUP(Tabla1[[#This Row],[NIC]],'R.V.'!B:B,'R.V.'!E:E)</f>
        <v>EDUCACION</v>
      </c>
      <c r="AS543" t="str">
        <f>VLOOKUP(Tabla1[[#This Row],[NIC]],'R.V.'!B:D,3,0)</f>
        <v>RESTAURANTE ESCOLAR TINIDAD</v>
      </c>
    </row>
    <row r="544" spans="1:45">
      <c r="A544">
        <v>7807629</v>
      </c>
      <c r="B544" s="10">
        <v>46111</v>
      </c>
      <c r="C544" t="s">
        <v>798</v>
      </c>
      <c r="D544" t="s">
        <v>798</v>
      </c>
      <c r="E544" t="s">
        <v>816</v>
      </c>
      <c r="F544">
        <v>7807629</v>
      </c>
      <c r="G544">
        <v>7807629128</v>
      </c>
      <c r="H544">
        <v>36118096</v>
      </c>
      <c r="I544">
        <v>1993477</v>
      </c>
      <c r="J544">
        <v>9323</v>
      </c>
      <c r="K544">
        <v>73</v>
      </c>
      <c r="L544">
        <v>920</v>
      </c>
      <c r="M544" s="10">
        <v>46108</v>
      </c>
      <c r="N544" t="s">
        <v>86</v>
      </c>
      <c r="O544" t="s">
        <v>87</v>
      </c>
      <c r="P544" s="103">
        <v>63440</v>
      </c>
      <c r="Q544">
        <v>41</v>
      </c>
      <c r="R544">
        <v>43442.78</v>
      </c>
      <c r="S544" t="s">
        <v>88</v>
      </c>
      <c r="T544" t="s">
        <v>833</v>
      </c>
      <c r="U544">
        <v>46121</v>
      </c>
      <c r="V544" t="s">
        <v>298</v>
      </c>
      <c r="W544" t="s">
        <v>91</v>
      </c>
      <c r="X544" t="s">
        <v>130</v>
      </c>
      <c r="Y544" t="s">
        <v>121</v>
      </c>
      <c r="Z544">
        <v>32</v>
      </c>
      <c r="AA544" t="s">
        <v>20</v>
      </c>
      <c r="AB544">
        <v>92</v>
      </c>
      <c r="AC544" t="s">
        <v>90</v>
      </c>
      <c r="AD544" t="s">
        <v>14</v>
      </c>
      <c r="AE544" t="s">
        <v>14</v>
      </c>
      <c r="AF544" t="s">
        <v>94</v>
      </c>
      <c r="AG544" t="s">
        <v>122</v>
      </c>
      <c r="AH544" t="s">
        <v>831</v>
      </c>
      <c r="AI544" s="10">
        <v>46076</v>
      </c>
      <c r="AJ544" t="s">
        <v>271</v>
      </c>
      <c r="AK544" s="103">
        <v>1148730</v>
      </c>
      <c r="AL544" t="e">
        <v>#N/A</v>
      </c>
      <c r="AM544" t="e">
        <v>#N/A</v>
      </c>
      <c r="AN544" t="s">
        <v>5224</v>
      </c>
      <c r="AO544">
        <f>_xlfn.XLOOKUP(Tabla1[[#This Row],[NIC]],'R.V.'!B:B,'R.V.'!I:I)</f>
        <v>0</v>
      </c>
      <c r="AP544" t="str">
        <f>_xlfn.XLOOKUP(Tabla1[[#This Row],[NIC]],'R.V.'!B:B,'R.V.'!A:A)</f>
        <v>Anyela Maria Gutierrez Ochoa</v>
      </c>
      <c r="AQ544" t="str">
        <f>_xlfn.XLOOKUP(Tabla1[[#This Row],[NIC]],'R.V.'!B:B,'R.V.'!G:G)</f>
        <v>CALLE 5 CRA 3A 35</v>
      </c>
      <c r="AR544" t="str">
        <f>_xlfn.XLOOKUP(Tabla1[[#This Row],[NIC]],'R.V.'!B:B,'R.V.'!E:E)</f>
        <v>EDUCACION</v>
      </c>
      <c r="AS544" t="str">
        <f>VLOOKUP(Tabla1[[#This Row],[NIC]],'R.V.'!B:D,3,0)</f>
        <v>ESCUELA TRINNIDAD</v>
      </c>
    </row>
    <row r="545" spans="1:45">
      <c r="A545">
        <v>7807630</v>
      </c>
      <c r="B545" s="10">
        <v>46111</v>
      </c>
      <c r="C545" t="s">
        <v>798</v>
      </c>
      <c r="D545" t="s">
        <v>798</v>
      </c>
      <c r="E545" t="s">
        <v>816</v>
      </c>
      <c r="F545">
        <v>7807630</v>
      </c>
      <c r="G545">
        <v>7807630098</v>
      </c>
      <c r="H545">
        <v>36118207</v>
      </c>
      <c r="I545">
        <v>1995100</v>
      </c>
      <c r="J545">
        <v>9323</v>
      </c>
      <c r="K545">
        <v>73</v>
      </c>
      <c r="L545">
        <v>920</v>
      </c>
      <c r="M545" s="10">
        <v>46108</v>
      </c>
      <c r="N545" t="s">
        <v>86</v>
      </c>
      <c r="O545" t="s">
        <v>87</v>
      </c>
      <c r="P545" s="103">
        <v>1190</v>
      </c>
      <c r="Q545">
        <v>1</v>
      </c>
      <c r="R545">
        <v>1059.58</v>
      </c>
      <c r="S545" t="s">
        <v>88</v>
      </c>
      <c r="T545" t="s">
        <v>834</v>
      </c>
      <c r="U545">
        <v>46121</v>
      </c>
      <c r="V545" t="s">
        <v>298</v>
      </c>
      <c r="W545" t="s">
        <v>91</v>
      </c>
      <c r="X545" t="s">
        <v>130</v>
      </c>
      <c r="Y545" t="s">
        <v>121</v>
      </c>
      <c r="Z545">
        <v>32</v>
      </c>
      <c r="AA545" t="s">
        <v>20</v>
      </c>
      <c r="AB545">
        <v>92</v>
      </c>
      <c r="AC545" t="s">
        <v>90</v>
      </c>
      <c r="AD545" t="s">
        <v>14</v>
      </c>
      <c r="AE545" t="s">
        <v>14</v>
      </c>
      <c r="AF545" t="s">
        <v>94</v>
      </c>
      <c r="AG545" t="s">
        <v>122</v>
      </c>
      <c r="AH545" t="s">
        <v>831</v>
      </c>
      <c r="AI545" s="10">
        <v>46076</v>
      </c>
      <c r="AJ545" t="s">
        <v>271</v>
      </c>
      <c r="AK545" s="103">
        <v>4463870</v>
      </c>
      <c r="AL545" t="e">
        <v>#N/A</v>
      </c>
      <c r="AM545" t="e">
        <v>#N/A</v>
      </c>
      <c r="AN545" t="s">
        <v>5224</v>
      </c>
      <c r="AO545">
        <f>_xlfn.XLOOKUP(Tabla1[[#This Row],[NIC]],'R.V.'!B:B,'R.V.'!I:I)</f>
        <v>0</v>
      </c>
      <c r="AP545" t="str">
        <f>_xlfn.XLOOKUP(Tabla1[[#This Row],[NIC]],'R.V.'!B:B,'R.V.'!A:A)</f>
        <v>Anyela Maria Gutierrez Ochoa</v>
      </c>
      <c r="AQ545" t="str">
        <f>_xlfn.XLOOKUP(Tabla1[[#This Row],[NIC]],'R.V.'!B:B,'R.V.'!G:G)</f>
        <v>CALLE 5 CRA 3A 35</v>
      </c>
      <c r="AR545" t="str">
        <f>_xlfn.XLOOKUP(Tabla1[[#This Row],[NIC]],'R.V.'!B:B,'R.V.'!E:E)</f>
        <v>EDUCACION</v>
      </c>
      <c r="AS545" t="str">
        <f>VLOOKUP(Tabla1[[#This Row],[NIC]],'R.V.'!B:D,3,0)</f>
        <v>ESCUELA SAN ANTONIO</v>
      </c>
    </row>
    <row r="546" spans="1:45">
      <c r="A546">
        <v>7807632</v>
      </c>
      <c r="B546" s="10">
        <v>46111</v>
      </c>
      <c r="C546" t="s">
        <v>798</v>
      </c>
      <c r="D546" t="s">
        <v>798</v>
      </c>
      <c r="E546" t="s">
        <v>816</v>
      </c>
      <c r="F546">
        <v>7807632</v>
      </c>
      <c r="G546">
        <v>7807632105</v>
      </c>
      <c r="H546">
        <v>36118210</v>
      </c>
      <c r="I546">
        <v>1995107</v>
      </c>
      <c r="J546">
        <v>9323</v>
      </c>
      <c r="K546">
        <v>73</v>
      </c>
      <c r="L546">
        <v>950</v>
      </c>
      <c r="M546" s="10">
        <v>46109</v>
      </c>
      <c r="N546" t="s">
        <v>86</v>
      </c>
      <c r="O546" t="s">
        <v>87</v>
      </c>
      <c r="P546" s="103">
        <v>238930</v>
      </c>
      <c r="Q546">
        <v>213</v>
      </c>
      <c r="R546">
        <v>225690.54</v>
      </c>
      <c r="S546" t="s">
        <v>88</v>
      </c>
      <c r="T546" t="s">
        <v>835</v>
      </c>
      <c r="U546">
        <v>46121</v>
      </c>
      <c r="V546" t="s">
        <v>298</v>
      </c>
      <c r="W546" t="s">
        <v>91</v>
      </c>
      <c r="X546" t="s">
        <v>130</v>
      </c>
      <c r="Y546" t="s">
        <v>121</v>
      </c>
      <c r="Z546">
        <v>32</v>
      </c>
      <c r="AA546" t="s">
        <v>20</v>
      </c>
      <c r="AB546">
        <v>92</v>
      </c>
      <c r="AC546" t="s">
        <v>90</v>
      </c>
      <c r="AD546" t="s">
        <v>14</v>
      </c>
      <c r="AE546" t="s">
        <v>14</v>
      </c>
      <c r="AF546" t="s">
        <v>94</v>
      </c>
      <c r="AG546" t="s">
        <v>122</v>
      </c>
      <c r="AH546" t="s">
        <v>831</v>
      </c>
      <c r="AI546" s="10">
        <v>46077</v>
      </c>
      <c r="AJ546" t="s">
        <v>271</v>
      </c>
      <c r="AK546" s="103">
        <v>2815940</v>
      </c>
      <c r="AL546" t="e">
        <v>#N/A</v>
      </c>
      <c r="AM546" t="e">
        <v>#N/A</v>
      </c>
      <c r="AN546" t="s">
        <v>5224</v>
      </c>
      <c r="AO546">
        <f>_xlfn.XLOOKUP(Tabla1[[#This Row],[NIC]],'R.V.'!B:B,'R.V.'!I:I)</f>
        <v>0</v>
      </c>
      <c r="AP546" t="str">
        <f>_xlfn.XLOOKUP(Tabla1[[#This Row],[NIC]],'R.V.'!B:B,'R.V.'!A:A)</f>
        <v>Anyela Maria Gutierrez Ochoa</v>
      </c>
      <c r="AQ546" t="str">
        <f>_xlfn.XLOOKUP(Tabla1[[#This Row],[NIC]],'R.V.'!B:B,'R.V.'!G:G)</f>
        <v>CALLE 5 CRA 3A 35</v>
      </c>
      <c r="AR546" t="str">
        <f>_xlfn.XLOOKUP(Tabla1[[#This Row],[NIC]],'R.V.'!B:B,'R.V.'!E:E)</f>
        <v>EDUCACION</v>
      </c>
      <c r="AS546" t="str">
        <f>VLOOKUP(Tabla1[[#This Row],[NIC]],'R.V.'!B:D,3,0)</f>
        <v>COLEGIO MANIZALEZ ALTO</v>
      </c>
    </row>
    <row r="547" spans="1:45">
      <c r="A547">
        <v>7807633</v>
      </c>
      <c r="B547" s="10">
        <v>46111</v>
      </c>
      <c r="C547" t="s">
        <v>798</v>
      </c>
      <c r="D547" t="s">
        <v>798</v>
      </c>
      <c r="E547" t="s">
        <v>816</v>
      </c>
      <c r="F547">
        <v>7807633</v>
      </c>
      <c r="G547">
        <v>7807633104</v>
      </c>
      <c r="H547">
        <v>36118211</v>
      </c>
      <c r="I547">
        <v>1995115</v>
      </c>
      <c r="J547">
        <v>9323</v>
      </c>
      <c r="K547">
        <v>73</v>
      </c>
      <c r="L547">
        <v>950</v>
      </c>
      <c r="M547" s="10">
        <v>46109</v>
      </c>
      <c r="N547" t="s">
        <v>86</v>
      </c>
      <c r="O547" t="s">
        <v>87</v>
      </c>
      <c r="P547" s="103">
        <v>238930</v>
      </c>
      <c r="Q547">
        <v>213</v>
      </c>
      <c r="R547">
        <v>225690.54</v>
      </c>
      <c r="S547" t="s">
        <v>88</v>
      </c>
      <c r="T547" t="s">
        <v>836</v>
      </c>
      <c r="U547">
        <v>46121</v>
      </c>
      <c r="V547" t="s">
        <v>298</v>
      </c>
      <c r="W547" t="s">
        <v>91</v>
      </c>
      <c r="X547" t="s">
        <v>130</v>
      </c>
      <c r="Y547" t="s">
        <v>121</v>
      </c>
      <c r="Z547">
        <v>32</v>
      </c>
      <c r="AA547" t="s">
        <v>20</v>
      </c>
      <c r="AB547">
        <v>92</v>
      </c>
      <c r="AC547" t="s">
        <v>90</v>
      </c>
      <c r="AD547" t="s">
        <v>14</v>
      </c>
      <c r="AE547" t="s">
        <v>14</v>
      </c>
      <c r="AF547" t="s">
        <v>94</v>
      </c>
      <c r="AG547" t="s">
        <v>122</v>
      </c>
      <c r="AH547" t="s">
        <v>831</v>
      </c>
      <c r="AI547" s="10">
        <v>46077</v>
      </c>
      <c r="AJ547" t="s">
        <v>271</v>
      </c>
      <c r="AK547" s="103">
        <v>2815930</v>
      </c>
      <c r="AL547" t="e">
        <v>#N/A</v>
      </c>
      <c r="AM547" t="e">
        <v>#N/A</v>
      </c>
      <c r="AN547" t="s">
        <v>5224</v>
      </c>
      <c r="AO547">
        <f>_xlfn.XLOOKUP(Tabla1[[#This Row],[NIC]],'R.V.'!B:B,'R.V.'!I:I)</f>
        <v>0</v>
      </c>
      <c r="AP547" t="str">
        <f>_xlfn.XLOOKUP(Tabla1[[#This Row],[NIC]],'R.V.'!B:B,'R.V.'!A:A)</f>
        <v>Anyela Maria Gutierrez Ochoa</v>
      </c>
      <c r="AQ547" t="str">
        <f>_xlfn.XLOOKUP(Tabla1[[#This Row],[NIC]],'R.V.'!B:B,'R.V.'!G:G)</f>
        <v>CALLE 5 CRA 3A 35</v>
      </c>
      <c r="AR547" t="str">
        <f>_xlfn.XLOOKUP(Tabla1[[#This Row],[NIC]],'R.V.'!B:B,'R.V.'!E:E)</f>
        <v>EDUCACION</v>
      </c>
      <c r="AS547" t="str">
        <f>VLOOKUP(Tabla1[[#This Row],[NIC]],'R.V.'!B:D,3,0)</f>
        <v>COLEGIO LA GUARUMERA</v>
      </c>
    </row>
    <row r="548" spans="1:45">
      <c r="A548">
        <v>7807639</v>
      </c>
      <c r="B548" s="10">
        <v>46111</v>
      </c>
      <c r="C548" t="s">
        <v>798</v>
      </c>
      <c r="D548" t="s">
        <v>798</v>
      </c>
      <c r="E548" t="s">
        <v>816</v>
      </c>
      <c r="F548">
        <v>7807639</v>
      </c>
      <c r="G548">
        <v>7807639110</v>
      </c>
      <c r="H548">
        <v>36118222</v>
      </c>
      <c r="I548">
        <v>1995431</v>
      </c>
      <c r="J548">
        <v>9323</v>
      </c>
      <c r="K548">
        <v>73</v>
      </c>
      <c r="L548">
        <v>950</v>
      </c>
      <c r="M548" s="10">
        <v>46109</v>
      </c>
      <c r="N548" t="s">
        <v>86</v>
      </c>
      <c r="O548" t="s">
        <v>87</v>
      </c>
      <c r="P548" s="103">
        <v>20080</v>
      </c>
      <c r="Q548">
        <v>12</v>
      </c>
      <c r="R548">
        <v>12714.96</v>
      </c>
      <c r="S548" t="s">
        <v>88</v>
      </c>
      <c r="T548" t="s">
        <v>837</v>
      </c>
      <c r="U548">
        <v>46121</v>
      </c>
      <c r="V548" t="s">
        <v>298</v>
      </c>
      <c r="W548" t="s">
        <v>91</v>
      </c>
      <c r="X548" t="s">
        <v>130</v>
      </c>
      <c r="Y548" t="s">
        <v>121</v>
      </c>
      <c r="Z548">
        <v>32</v>
      </c>
      <c r="AA548" t="s">
        <v>20</v>
      </c>
      <c r="AB548">
        <v>92</v>
      </c>
      <c r="AC548" t="s">
        <v>90</v>
      </c>
      <c r="AD548" t="s">
        <v>14</v>
      </c>
      <c r="AE548" t="s">
        <v>14</v>
      </c>
      <c r="AF548" t="s">
        <v>94</v>
      </c>
      <c r="AG548" t="s">
        <v>122</v>
      </c>
      <c r="AH548" t="s">
        <v>831</v>
      </c>
      <c r="AI548" s="10">
        <v>46077</v>
      </c>
      <c r="AJ548" t="s">
        <v>271</v>
      </c>
      <c r="AK548" s="103">
        <v>371030</v>
      </c>
      <c r="AL548" t="e">
        <v>#N/A</v>
      </c>
      <c r="AM548" t="e">
        <v>#N/A</v>
      </c>
      <c r="AN548" t="s">
        <v>5224</v>
      </c>
      <c r="AO548">
        <f>_xlfn.XLOOKUP(Tabla1[[#This Row],[NIC]],'R.V.'!B:B,'R.V.'!I:I)</f>
        <v>0</v>
      </c>
      <c r="AP548" t="str">
        <f>_xlfn.XLOOKUP(Tabla1[[#This Row],[NIC]],'R.V.'!B:B,'R.V.'!A:A)</f>
        <v>Anyela Maria Gutierrez Ochoa</v>
      </c>
      <c r="AQ548" t="str">
        <f>_xlfn.XLOOKUP(Tabla1[[#This Row],[NIC]],'R.V.'!B:B,'R.V.'!G:G)</f>
        <v>CALLE 5 CRA 3A 35</v>
      </c>
      <c r="AR548" t="str">
        <f>_xlfn.XLOOKUP(Tabla1[[#This Row],[NIC]],'R.V.'!B:B,'R.V.'!E:E)</f>
        <v>EDUCACION</v>
      </c>
      <c r="AS548" t="str">
        <f>VLOOKUP(Tabla1[[#This Row],[NIC]],'R.V.'!B:D,3,0)</f>
        <v>ESCUELA VEREDA CAUDALOSO</v>
      </c>
    </row>
    <row r="549" spans="1:45">
      <c r="A549">
        <v>7807644</v>
      </c>
      <c r="B549" s="10">
        <v>46111</v>
      </c>
      <c r="C549" t="s">
        <v>798</v>
      </c>
      <c r="D549" t="s">
        <v>798</v>
      </c>
      <c r="E549" t="s">
        <v>816</v>
      </c>
      <c r="F549">
        <v>7807644</v>
      </c>
      <c r="G549">
        <v>7807644104</v>
      </c>
      <c r="H549">
        <v>36118226</v>
      </c>
      <c r="I549">
        <v>1995472</v>
      </c>
      <c r="J549">
        <v>9323</v>
      </c>
      <c r="K549">
        <v>73</v>
      </c>
      <c r="L549">
        <v>950</v>
      </c>
      <c r="M549" s="10">
        <v>46109</v>
      </c>
      <c r="N549" t="s">
        <v>86</v>
      </c>
      <c r="O549" t="s">
        <v>87</v>
      </c>
      <c r="P549" s="103">
        <v>238930</v>
      </c>
      <c r="Q549">
        <v>213</v>
      </c>
      <c r="R549">
        <v>225690.54</v>
      </c>
      <c r="S549" t="s">
        <v>88</v>
      </c>
      <c r="T549" t="s">
        <v>838</v>
      </c>
      <c r="U549">
        <v>46121</v>
      </c>
      <c r="V549" t="s">
        <v>298</v>
      </c>
      <c r="W549" t="s">
        <v>91</v>
      </c>
      <c r="X549" t="s">
        <v>130</v>
      </c>
      <c r="Y549" t="s">
        <v>121</v>
      </c>
      <c r="Z549">
        <v>32</v>
      </c>
      <c r="AA549" t="s">
        <v>20</v>
      </c>
      <c r="AB549">
        <v>92</v>
      </c>
      <c r="AC549" t="s">
        <v>90</v>
      </c>
      <c r="AD549" t="s">
        <v>14</v>
      </c>
      <c r="AE549" t="s">
        <v>14</v>
      </c>
      <c r="AF549" t="s">
        <v>94</v>
      </c>
      <c r="AG549" t="s">
        <v>122</v>
      </c>
      <c r="AH549" t="s">
        <v>831</v>
      </c>
      <c r="AI549" s="10">
        <v>46077</v>
      </c>
      <c r="AJ549" t="s">
        <v>271</v>
      </c>
      <c r="AK549" s="103">
        <v>2815940</v>
      </c>
      <c r="AL549" t="e">
        <v>#N/A</v>
      </c>
      <c r="AM549" t="e">
        <v>#N/A</v>
      </c>
      <c r="AN549" t="s">
        <v>5224</v>
      </c>
      <c r="AO549">
        <f>_xlfn.XLOOKUP(Tabla1[[#This Row],[NIC]],'R.V.'!B:B,'R.V.'!I:I)</f>
        <v>0</v>
      </c>
      <c r="AP549" t="str">
        <f>_xlfn.XLOOKUP(Tabla1[[#This Row],[NIC]],'R.V.'!B:B,'R.V.'!A:A)</f>
        <v>Anyela Maria Gutierrez Ochoa</v>
      </c>
      <c r="AQ549" t="str">
        <f>_xlfn.XLOOKUP(Tabla1[[#This Row],[NIC]],'R.V.'!B:B,'R.V.'!G:G)</f>
        <v>CALLE 5 CRA 3A 35</v>
      </c>
      <c r="AR549" t="str">
        <f>_xlfn.XLOOKUP(Tabla1[[#This Row],[NIC]],'R.V.'!B:B,'R.V.'!E:E)</f>
        <v>EDUCACION</v>
      </c>
      <c r="AS549" t="str">
        <f>VLOOKUP(Tabla1[[#This Row],[NIC]],'R.V.'!B:D,3,0)</f>
        <v>ESCUELA VEREDA EL TOLIMA</v>
      </c>
    </row>
    <row r="550" spans="1:45">
      <c r="A550">
        <v>7807648</v>
      </c>
      <c r="B550" s="10">
        <v>46111</v>
      </c>
      <c r="C550" t="s">
        <v>798</v>
      </c>
      <c r="D550" t="s">
        <v>798</v>
      </c>
      <c r="E550" t="s">
        <v>816</v>
      </c>
      <c r="F550">
        <v>7807648</v>
      </c>
      <c r="G550">
        <v>7807648112</v>
      </c>
      <c r="H550">
        <v>36118227</v>
      </c>
      <c r="I550">
        <v>1995501</v>
      </c>
      <c r="J550">
        <v>9323</v>
      </c>
      <c r="K550">
        <v>50</v>
      </c>
      <c r="L550">
        <v>2007</v>
      </c>
      <c r="M550" s="10">
        <v>46108</v>
      </c>
      <c r="N550" t="s">
        <v>86</v>
      </c>
      <c r="O550" t="s">
        <v>87</v>
      </c>
      <c r="P550" s="103">
        <v>261420</v>
      </c>
      <c r="Q550">
        <v>233</v>
      </c>
      <c r="R550">
        <v>246882.14</v>
      </c>
      <c r="S550" t="s">
        <v>88</v>
      </c>
      <c r="T550" t="s">
        <v>4921</v>
      </c>
      <c r="U550">
        <v>46121</v>
      </c>
      <c r="V550" t="s">
        <v>298</v>
      </c>
      <c r="W550" t="s">
        <v>91</v>
      </c>
      <c r="X550" t="s">
        <v>130</v>
      </c>
      <c r="Y550" t="s">
        <v>121</v>
      </c>
      <c r="Z550">
        <v>32</v>
      </c>
      <c r="AA550" t="s">
        <v>20</v>
      </c>
      <c r="AB550">
        <v>92</v>
      </c>
      <c r="AC550" t="s">
        <v>90</v>
      </c>
      <c r="AD550" t="s">
        <v>14</v>
      </c>
      <c r="AE550" t="s">
        <v>14</v>
      </c>
      <c r="AF550" t="s">
        <v>94</v>
      </c>
      <c r="AG550" t="s">
        <v>122</v>
      </c>
      <c r="AH550" t="s">
        <v>831</v>
      </c>
      <c r="AI550" s="10">
        <v>46076</v>
      </c>
      <c r="AJ550" t="s">
        <v>271</v>
      </c>
      <c r="AK550" s="103">
        <v>7674000</v>
      </c>
      <c r="AL550" t="e">
        <v>#N/A</v>
      </c>
      <c r="AM550" t="e">
        <v>#N/A</v>
      </c>
      <c r="AN550" t="s">
        <v>5224</v>
      </c>
      <c r="AO550">
        <f>_xlfn.XLOOKUP(Tabla1[[#This Row],[NIC]],'R.V.'!B:B,'R.V.'!I:I)</f>
        <v>0</v>
      </c>
      <c r="AP550" t="str">
        <f>_xlfn.XLOOKUP(Tabla1[[#This Row],[NIC]],'R.V.'!B:B,'R.V.'!A:A)</f>
        <v>Anyela Maria Gutierrez Ochoa</v>
      </c>
      <c r="AQ550" t="str">
        <f>_xlfn.XLOOKUP(Tabla1[[#This Row],[NIC]],'R.V.'!B:B,'R.V.'!G:G)</f>
        <v>CALLE 5 CRA 3A 35</v>
      </c>
      <c r="AR550" t="str">
        <f>_xlfn.XLOOKUP(Tabla1[[#This Row],[NIC]],'R.V.'!B:B,'R.V.'!E:E)</f>
        <v>EDUCACION</v>
      </c>
      <c r="AS550" t="str">
        <f>VLOOKUP(Tabla1[[#This Row],[NIC]],'R.V.'!B:D,3,0)</f>
        <v>ESCUELA VEREDA BUENOS AIRES</v>
      </c>
    </row>
    <row r="551" spans="1:45">
      <c r="A551">
        <v>7807650</v>
      </c>
      <c r="B551" s="10">
        <v>46111</v>
      </c>
      <c r="C551" t="s">
        <v>798</v>
      </c>
      <c r="D551" t="s">
        <v>798</v>
      </c>
      <c r="E551" t="s">
        <v>816</v>
      </c>
      <c r="F551">
        <v>7807650</v>
      </c>
      <c r="G551">
        <v>7807650104</v>
      </c>
      <c r="H551">
        <v>36118228</v>
      </c>
      <c r="I551">
        <v>1995507</v>
      </c>
      <c r="J551">
        <v>9323</v>
      </c>
      <c r="K551">
        <v>73</v>
      </c>
      <c r="L551">
        <v>920</v>
      </c>
      <c r="M551" s="10">
        <v>46108</v>
      </c>
      <c r="N551" t="s">
        <v>86</v>
      </c>
      <c r="O551" t="s">
        <v>87</v>
      </c>
      <c r="P551" s="103">
        <v>276980</v>
      </c>
      <c r="Q551">
        <v>293</v>
      </c>
      <c r="R551">
        <v>258713.14</v>
      </c>
      <c r="S551" t="s">
        <v>88</v>
      </c>
      <c r="T551" t="s">
        <v>839</v>
      </c>
      <c r="U551">
        <v>46121</v>
      </c>
      <c r="V551" t="s">
        <v>298</v>
      </c>
      <c r="W551" t="s">
        <v>91</v>
      </c>
      <c r="X551" t="s">
        <v>130</v>
      </c>
      <c r="Y551" t="s">
        <v>121</v>
      </c>
      <c r="Z551">
        <v>32</v>
      </c>
      <c r="AA551" t="s">
        <v>20</v>
      </c>
      <c r="AB551">
        <v>92</v>
      </c>
      <c r="AC551" t="s">
        <v>90</v>
      </c>
      <c r="AD551" t="s">
        <v>14</v>
      </c>
      <c r="AE551" t="s">
        <v>14</v>
      </c>
      <c r="AF551" t="s">
        <v>94</v>
      </c>
      <c r="AG551" t="s">
        <v>122</v>
      </c>
      <c r="AH551" t="s">
        <v>831</v>
      </c>
      <c r="AI551" s="10">
        <v>46076</v>
      </c>
      <c r="AJ551" t="s">
        <v>271</v>
      </c>
      <c r="AK551" s="103">
        <v>7361550</v>
      </c>
      <c r="AL551" t="e">
        <v>#N/A</v>
      </c>
      <c r="AM551" t="e">
        <v>#N/A</v>
      </c>
      <c r="AN551" t="s">
        <v>5224</v>
      </c>
      <c r="AO551">
        <f>_xlfn.XLOOKUP(Tabla1[[#This Row],[NIC]],'R.V.'!B:B,'R.V.'!I:I)</f>
        <v>0</v>
      </c>
      <c r="AP551" t="str">
        <f>_xlfn.XLOOKUP(Tabla1[[#This Row],[NIC]],'R.V.'!B:B,'R.V.'!A:A)</f>
        <v>Anyela Maria Gutierrez Ochoa</v>
      </c>
      <c r="AQ551" t="str">
        <f>_xlfn.XLOOKUP(Tabla1[[#This Row],[NIC]],'R.V.'!B:B,'R.V.'!G:G)</f>
        <v>CALLE 5 CRA 3A 35</v>
      </c>
      <c r="AR551" t="str">
        <f>_xlfn.XLOOKUP(Tabla1[[#This Row],[NIC]],'R.V.'!B:B,'R.V.'!E:E)</f>
        <v>EDUCACION</v>
      </c>
      <c r="AS551" t="str">
        <f>VLOOKUP(Tabla1[[#This Row],[NIC]],'R.V.'!B:D,3,0)</f>
        <v>ESCUELA LA ESMERALDA VEREDA BUENOS AIRES</v>
      </c>
    </row>
    <row r="552" spans="1:45">
      <c r="A552">
        <v>7807651</v>
      </c>
      <c r="B552" s="10">
        <v>46111</v>
      </c>
      <c r="C552" t="s">
        <v>798</v>
      </c>
      <c r="D552" t="s">
        <v>798</v>
      </c>
      <c r="E552" t="s">
        <v>816</v>
      </c>
      <c r="F552">
        <v>7807651</v>
      </c>
      <c r="G552">
        <v>7807651104</v>
      </c>
      <c r="H552">
        <v>36102297</v>
      </c>
      <c r="I552">
        <v>3766847</v>
      </c>
      <c r="J552">
        <v>9323</v>
      </c>
      <c r="K552">
        <v>73</v>
      </c>
      <c r="L552">
        <v>950</v>
      </c>
      <c r="M552" s="10">
        <v>46109</v>
      </c>
      <c r="N552" t="s">
        <v>86</v>
      </c>
      <c r="O552" t="s">
        <v>87</v>
      </c>
      <c r="P552" s="103">
        <v>238930</v>
      </c>
      <c r="Q552">
        <v>213</v>
      </c>
      <c r="R552">
        <v>225690.54</v>
      </c>
      <c r="S552" t="s">
        <v>88</v>
      </c>
      <c r="T552" t="s">
        <v>840</v>
      </c>
      <c r="U552">
        <v>46121</v>
      </c>
      <c r="V552" t="s">
        <v>298</v>
      </c>
      <c r="W552" t="s">
        <v>91</v>
      </c>
      <c r="X552" t="s">
        <v>130</v>
      </c>
      <c r="Y552" t="s">
        <v>121</v>
      </c>
      <c r="Z552">
        <v>32</v>
      </c>
      <c r="AA552" t="s">
        <v>20</v>
      </c>
      <c r="AB552">
        <v>92</v>
      </c>
      <c r="AC552" t="s">
        <v>90</v>
      </c>
      <c r="AD552" t="s">
        <v>14</v>
      </c>
      <c r="AE552" t="s">
        <v>14</v>
      </c>
      <c r="AF552" t="s">
        <v>94</v>
      </c>
      <c r="AG552" t="s">
        <v>122</v>
      </c>
      <c r="AH552" t="s">
        <v>831</v>
      </c>
      <c r="AI552" s="10">
        <v>46077</v>
      </c>
      <c r="AJ552" t="s">
        <v>717</v>
      </c>
      <c r="AK552" s="103">
        <v>2815940</v>
      </c>
      <c r="AL552" t="e">
        <v>#N/A</v>
      </c>
      <c r="AM552" t="e">
        <v>#N/A</v>
      </c>
      <c r="AN552" t="s">
        <v>5224</v>
      </c>
      <c r="AO552">
        <f>_xlfn.XLOOKUP(Tabla1[[#This Row],[NIC]],'R.V.'!B:B,'R.V.'!I:I)</f>
        <v>0</v>
      </c>
      <c r="AP552" t="str">
        <f>_xlfn.XLOOKUP(Tabla1[[#This Row],[NIC]],'R.V.'!B:B,'R.V.'!A:A)</f>
        <v>Anyela Maria Gutierrez Ochoa</v>
      </c>
      <c r="AQ552" t="str">
        <f>_xlfn.XLOOKUP(Tabla1[[#This Row],[NIC]],'R.V.'!B:B,'R.V.'!G:G)</f>
        <v>CALLE 5 CRA 3A 35</v>
      </c>
      <c r="AR552" t="str">
        <f>_xlfn.XLOOKUP(Tabla1[[#This Row],[NIC]],'R.V.'!B:B,'R.V.'!E:E)</f>
        <v>EDUCACION</v>
      </c>
      <c r="AS552" t="str">
        <f>VLOOKUP(Tabla1[[#This Row],[NIC]],'R.V.'!B:D,3,0)</f>
        <v>COLEGIO ALTO DE LAS FLORES VDA NUEVA GRANADA</v>
      </c>
    </row>
    <row r="553" spans="1:45">
      <c r="A553">
        <v>7807652</v>
      </c>
      <c r="B553" s="10">
        <v>46111</v>
      </c>
      <c r="C553" t="s">
        <v>798</v>
      </c>
      <c r="D553" t="s">
        <v>798</v>
      </c>
      <c r="E553" t="s">
        <v>816</v>
      </c>
      <c r="F553">
        <v>7807652</v>
      </c>
      <c r="G553">
        <v>7807652104</v>
      </c>
      <c r="H553">
        <v>36102300</v>
      </c>
      <c r="I553">
        <v>3766856</v>
      </c>
      <c r="J553">
        <v>9323</v>
      </c>
      <c r="K553">
        <v>73</v>
      </c>
      <c r="L553">
        <v>950</v>
      </c>
      <c r="M553" s="10">
        <v>46109</v>
      </c>
      <c r="N553" t="s">
        <v>86</v>
      </c>
      <c r="O553" t="s">
        <v>87</v>
      </c>
      <c r="P553" s="103">
        <v>238930</v>
      </c>
      <c r="Q553">
        <v>213</v>
      </c>
      <c r="R553">
        <v>225690.54</v>
      </c>
      <c r="S553" t="s">
        <v>88</v>
      </c>
      <c r="T553" t="s">
        <v>841</v>
      </c>
      <c r="U553">
        <v>46121</v>
      </c>
      <c r="V553" t="s">
        <v>298</v>
      </c>
      <c r="W553" t="s">
        <v>91</v>
      </c>
      <c r="X553" t="s">
        <v>130</v>
      </c>
      <c r="Y553" t="s">
        <v>121</v>
      </c>
      <c r="Z553">
        <v>32</v>
      </c>
      <c r="AA553" t="s">
        <v>20</v>
      </c>
      <c r="AB553">
        <v>92</v>
      </c>
      <c r="AC553" t="s">
        <v>90</v>
      </c>
      <c r="AD553" t="s">
        <v>14</v>
      </c>
      <c r="AE553" t="s">
        <v>14</v>
      </c>
      <c r="AF553" t="s">
        <v>94</v>
      </c>
      <c r="AG553" t="s">
        <v>122</v>
      </c>
      <c r="AH553" t="s">
        <v>831</v>
      </c>
      <c r="AI553" s="10">
        <v>46077</v>
      </c>
      <c r="AJ553" t="s">
        <v>717</v>
      </c>
      <c r="AK553" s="103">
        <v>2815940</v>
      </c>
      <c r="AL553" t="e">
        <v>#N/A</v>
      </c>
      <c r="AM553" t="e">
        <v>#N/A</v>
      </c>
      <c r="AN553" t="s">
        <v>5224</v>
      </c>
      <c r="AO553">
        <f>_xlfn.XLOOKUP(Tabla1[[#This Row],[NIC]],'R.V.'!B:B,'R.V.'!I:I)</f>
        <v>0</v>
      </c>
      <c r="AP553" t="str">
        <f>_xlfn.XLOOKUP(Tabla1[[#This Row],[NIC]],'R.V.'!B:B,'R.V.'!A:A)</f>
        <v>Anyela Maria Gutierrez Ochoa</v>
      </c>
      <c r="AQ553" t="str">
        <f>_xlfn.XLOOKUP(Tabla1[[#This Row],[NIC]],'R.V.'!B:B,'R.V.'!G:G)</f>
        <v>CALLE 5 CRA 3A 35</v>
      </c>
      <c r="AR553" t="str">
        <f>_xlfn.XLOOKUP(Tabla1[[#This Row],[NIC]],'R.V.'!B:B,'R.V.'!E:E)</f>
        <v>EDUCACION</v>
      </c>
      <c r="AS553" t="str">
        <f>VLOOKUP(Tabla1[[#This Row],[NIC]],'R.V.'!B:D,3,0)</f>
        <v>ESCUELA NUEVA GRANADA</v>
      </c>
    </row>
    <row r="554" spans="1:45">
      <c r="A554">
        <v>7807653</v>
      </c>
      <c r="B554" s="10">
        <v>46111</v>
      </c>
      <c r="C554" t="s">
        <v>798</v>
      </c>
      <c r="D554" t="s">
        <v>798</v>
      </c>
      <c r="E554" t="s">
        <v>816</v>
      </c>
      <c r="F554">
        <v>7807653</v>
      </c>
      <c r="G554">
        <v>7807653129</v>
      </c>
      <c r="H554">
        <v>36110228</v>
      </c>
      <c r="I554">
        <v>1933860</v>
      </c>
      <c r="J554">
        <v>9323</v>
      </c>
      <c r="K554">
        <v>29</v>
      </c>
      <c r="L554">
        <v>135</v>
      </c>
      <c r="M554" s="10">
        <v>46109</v>
      </c>
      <c r="N554" t="s">
        <v>86</v>
      </c>
      <c r="O554" t="s">
        <v>87</v>
      </c>
      <c r="P554" s="103">
        <v>140210</v>
      </c>
      <c r="Q554">
        <v>125</v>
      </c>
      <c r="R554">
        <v>132447.5</v>
      </c>
      <c r="S554" t="s">
        <v>88</v>
      </c>
      <c r="T554" t="s">
        <v>830</v>
      </c>
      <c r="U554">
        <v>46121</v>
      </c>
      <c r="V554" t="s">
        <v>298</v>
      </c>
      <c r="W554" t="s">
        <v>91</v>
      </c>
      <c r="X554" t="s">
        <v>130</v>
      </c>
      <c r="Y554" t="s">
        <v>121</v>
      </c>
      <c r="Z554">
        <v>32</v>
      </c>
      <c r="AA554" t="s">
        <v>20</v>
      </c>
      <c r="AB554">
        <v>92</v>
      </c>
      <c r="AC554" t="s">
        <v>90</v>
      </c>
      <c r="AD554" t="s">
        <v>14</v>
      </c>
      <c r="AE554" t="s">
        <v>14</v>
      </c>
      <c r="AF554" t="s">
        <v>94</v>
      </c>
      <c r="AG554" t="s">
        <v>122</v>
      </c>
      <c r="AH554" t="s">
        <v>831</v>
      </c>
      <c r="AI554" s="10">
        <v>46077</v>
      </c>
      <c r="AJ554" t="s">
        <v>717</v>
      </c>
      <c r="AK554" s="103">
        <v>3095010</v>
      </c>
      <c r="AL554" t="e">
        <v>#N/A</v>
      </c>
      <c r="AM554" t="e">
        <v>#N/A</v>
      </c>
      <c r="AN554" t="s">
        <v>5224</v>
      </c>
      <c r="AO554">
        <f>_xlfn.XLOOKUP(Tabla1[[#This Row],[NIC]],'R.V.'!B:B,'R.V.'!I:I)</f>
        <v>0</v>
      </c>
      <c r="AP554" t="str">
        <f>_xlfn.XLOOKUP(Tabla1[[#This Row],[NIC]],'R.V.'!B:B,'R.V.'!A:A)</f>
        <v>Anyela Maria Gutierrez Ochoa</v>
      </c>
      <c r="AQ554" t="str">
        <f>_xlfn.XLOOKUP(Tabla1[[#This Row],[NIC]],'R.V.'!B:B,'R.V.'!G:G)</f>
        <v>CALLE 5 CRA 3A 35</v>
      </c>
      <c r="AR554" t="str">
        <f>_xlfn.XLOOKUP(Tabla1[[#This Row],[NIC]],'R.V.'!B:B,'R.V.'!E:E)</f>
        <v>EDUCACION</v>
      </c>
      <c r="AS554" t="str">
        <f>VLOOKUP(Tabla1[[#This Row],[NIC]],'R.V.'!B:D,3,0)</f>
        <v>COLEGIO COSTA RICA</v>
      </c>
    </row>
    <row r="555" spans="1:45">
      <c r="A555">
        <v>7807656</v>
      </c>
      <c r="B555" s="10">
        <v>46111</v>
      </c>
      <c r="C555" t="s">
        <v>798</v>
      </c>
      <c r="D555" t="s">
        <v>798</v>
      </c>
      <c r="E555" t="s">
        <v>816</v>
      </c>
      <c r="F555">
        <v>7807656</v>
      </c>
      <c r="G555">
        <v>7807656135</v>
      </c>
      <c r="H555">
        <v>36110233</v>
      </c>
      <c r="I555">
        <v>1933937</v>
      </c>
      <c r="J555">
        <v>9311</v>
      </c>
      <c r="K555">
        <v>73</v>
      </c>
      <c r="L555">
        <v>930</v>
      </c>
      <c r="M555" s="10">
        <v>46109</v>
      </c>
      <c r="N555" t="s">
        <v>86</v>
      </c>
      <c r="O555" t="s">
        <v>87</v>
      </c>
      <c r="P555" s="103">
        <v>1357190</v>
      </c>
      <c r="Q555">
        <v>1156</v>
      </c>
      <c r="R555">
        <v>1272362.96</v>
      </c>
      <c r="S555" t="s">
        <v>88</v>
      </c>
      <c r="T555" t="s">
        <v>843</v>
      </c>
      <c r="U555">
        <v>46121</v>
      </c>
      <c r="V555" t="s">
        <v>298</v>
      </c>
      <c r="W555" t="s">
        <v>91</v>
      </c>
      <c r="X555" t="s">
        <v>92</v>
      </c>
      <c r="Y555" t="s">
        <v>121</v>
      </c>
      <c r="Z555">
        <v>32</v>
      </c>
      <c r="AA555" t="s">
        <v>20</v>
      </c>
      <c r="AB555">
        <v>92</v>
      </c>
      <c r="AC555" t="s">
        <v>90</v>
      </c>
      <c r="AD555" t="s">
        <v>14</v>
      </c>
      <c r="AE555" t="s">
        <v>14</v>
      </c>
      <c r="AF555" t="s">
        <v>94</v>
      </c>
      <c r="AG555" t="s">
        <v>122</v>
      </c>
      <c r="AH555" t="s">
        <v>831</v>
      </c>
      <c r="AI555" s="10">
        <v>46077</v>
      </c>
      <c r="AJ555" t="s">
        <v>271</v>
      </c>
      <c r="AK555" s="103">
        <v>37033166</v>
      </c>
      <c r="AL555" t="e">
        <v>#N/A</v>
      </c>
      <c r="AM555" t="e">
        <v>#N/A</v>
      </c>
      <c r="AN555" t="s">
        <v>5224</v>
      </c>
      <c r="AO555">
        <f>_xlfn.XLOOKUP(Tabla1[[#This Row],[NIC]],'R.V.'!B:B,'R.V.'!I:I)</f>
        <v>0</v>
      </c>
      <c r="AP555" t="str">
        <f>_xlfn.XLOOKUP(Tabla1[[#This Row],[NIC]],'R.V.'!B:B,'R.V.'!A:A)</f>
        <v>Anyela Maria Gutierrez Ochoa</v>
      </c>
      <c r="AQ555" t="str">
        <f>_xlfn.XLOOKUP(Tabla1[[#This Row],[NIC]],'R.V.'!B:B,'R.V.'!G:G)</f>
        <v>CALLE 5 CRA 3A 35</v>
      </c>
      <c r="AR555" t="str">
        <f>_xlfn.XLOOKUP(Tabla1[[#This Row],[NIC]],'R.V.'!B:B,'R.V.'!E:E)</f>
        <v>EDUCACION</v>
      </c>
      <c r="AS555" t="str">
        <f>VLOOKUP(Tabla1[[#This Row],[NIC]],'R.V.'!B:D,3,0)</f>
        <v>COLEGIO VDA LA LIBERTAD</v>
      </c>
    </row>
    <row r="556" spans="1:45">
      <c r="A556">
        <v>7807657</v>
      </c>
      <c r="B556" s="10">
        <v>46111</v>
      </c>
      <c r="C556" t="s">
        <v>798</v>
      </c>
      <c r="D556" t="s">
        <v>798</v>
      </c>
      <c r="E556" t="s">
        <v>816</v>
      </c>
      <c r="F556">
        <v>7807657</v>
      </c>
      <c r="G556">
        <v>7807657129</v>
      </c>
      <c r="H556">
        <v>36110236</v>
      </c>
      <c r="I556">
        <v>1933955</v>
      </c>
      <c r="J556">
        <v>9323</v>
      </c>
      <c r="K556">
        <v>73</v>
      </c>
      <c r="L556">
        <v>920</v>
      </c>
      <c r="M556" s="10">
        <v>46108</v>
      </c>
      <c r="N556" t="s">
        <v>86</v>
      </c>
      <c r="O556" t="s">
        <v>87</v>
      </c>
      <c r="P556" s="103">
        <v>22930</v>
      </c>
      <c r="Q556">
        <v>6</v>
      </c>
      <c r="R556">
        <v>6357.48</v>
      </c>
      <c r="S556" t="s">
        <v>88</v>
      </c>
      <c r="T556" t="s">
        <v>844</v>
      </c>
      <c r="U556">
        <v>46121</v>
      </c>
      <c r="V556" t="s">
        <v>298</v>
      </c>
      <c r="W556" t="s">
        <v>91</v>
      </c>
      <c r="X556" t="s">
        <v>130</v>
      </c>
      <c r="Y556" t="s">
        <v>121</v>
      </c>
      <c r="Z556">
        <v>32</v>
      </c>
      <c r="AA556" t="s">
        <v>20</v>
      </c>
      <c r="AB556">
        <v>92</v>
      </c>
      <c r="AC556" t="s">
        <v>90</v>
      </c>
      <c r="AD556" t="s">
        <v>14</v>
      </c>
      <c r="AE556" t="s">
        <v>14</v>
      </c>
      <c r="AF556" t="s">
        <v>94</v>
      </c>
      <c r="AG556" t="s">
        <v>122</v>
      </c>
      <c r="AH556" t="s">
        <v>831</v>
      </c>
      <c r="AI556" s="10">
        <v>46076</v>
      </c>
      <c r="AJ556" t="s">
        <v>717</v>
      </c>
      <c r="AK556" s="103">
        <v>2298630</v>
      </c>
      <c r="AL556" t="e">
        <v>#N/A</v>
      </c>
      <c r="AM556" t="e">
        <v>#N/A</v>
      </c>
      <c r="AN556" t="s">
        <v>5224</v>
      </c>
      <c r="AO556">
        <f>_xlfn.XLOOKUP(Tabla1[[#This Row],[NIC]],'R.V.'!B:B,'R.V.'!I:I)</f>
        <v>0</v>
      </c>
      <c r="AP556" t="str">
        <f>_xlfn.XLOOKUP(Tabla1[[#This Row],[NIC]],'R.V.'!B:B,'R.V.'!A:A)</f>
        <v>Anyela Maria Gutierrez Ochoa</v>
      </c>
      <c r="AQ556" t="str">
        <f>_xlfn.XLOOKUP(Tabla1[[#This Row],[NIC]],'R.V.'!B:B,'R.V.'!G:G)</f>
        <v>CALLE 5 CRA 3A 35</v>
      </c>
      <c r="AR556" t="str">
        <f>_xlfn.XLOOKUP(Tabla1[[#This Row],[NIC]],'R.V.'!B:B,'R.V.'!E:E)</f>
        <v>EDUCACION</v>
      </c>
      <c r="AS556" t="str">
        <f>VLOOKUP(Tabla1[[#This Row],[NIC]],'R.V.'!B:D,3,0)</f>
        <v>COLEGIO VDA LA CONQUISTA</v>
      </c>
    </row>
    <row r="557" spans="1:45">
      <c r="A557">
        <v>7809086</v>
      </c>
      <c r="B557" s="10">
        <v>46111</v>
      </c>
      <c r="C557" t="s">
        <v>798</v>
      </c>
      <c r="D557" t="s">
        <v>798</v>
      </c>
      <c r="E557" t="s">
        <v>816</v>
      </c>
      <c r="F557">
        <v>7809086</v>
      </c>
      <c r="G557">
        <v>7809086110</v>
      </c>
      <c r="H557">
        <v>36119967</v>
      </c>
      <c r="I557">
        <v>1350049</v>
      </c>
      <c r="J557">
        <v>9311</v>
      </c>
      <c r="K557">
        <v>73</v>
      </c>
      <c r="L557">
        <v>920</v>
      </c>
      <c r="M557" s="10">
        <v>46108</v>
      </c>
      <c r="N557" t="s">
        <v>86</v>
      </c>
      <c r="O557" t="s">
        <v>87</v>
      </c>
      <c r="P557" s="103">
        <v>1836910</v>
      </c>
      <c r="Q557">
        <v>1560</v>
      </c>
      <c r="R557">
        <v>1717029.6</v>
      </c>
      <c r="S557" t="s">
        <v>88</v>
      </c>
      <c r="T557" t="s">
        <v>845</v>
      </c>
      <c r="U557">
        <v>46121</v>
      </c>
      <c r="V557" t="s">
        <v>298</v>
      </c>
      <c r="W557" t="s">
        <v>91</v>
      </c>
      <c r="X557" t="s">
        <v>92</v>
      </c>
      <c r="Y557" t="s">
        <v>121</v>
      </c>
      <c r="Z557">
        <v>32</v>
      </c>
      <c r="AA557" t="s">
        <v>20</v>
      </c>
      <c r="AB557">
        <v>92</v>
      </c>
      <c r="AC557" t="s">
        <v>90</v>
      </c>
      <c r="AD557" t="s">
        <v>14</v>
      </c>
      <c r="AE557" t="s">
        <v>14</v>
      </c>
      <c r="AF557" t="s">
        <v>94</v>
      </c>
      <c r="AG557" t="s">
        <v>122</v>
      </c>
      <c r="AH557" t="s">
        <v>831</v>
      </c>
      <c r="AI557" s="10">
        <v>46076</v>
      </c>
      <c r="AJ557" t="s">
        <v>271</v>
      </c>
      <c r="AK557" s="103">
        <v>13093290</v>
      </c>
      <c r="AL557" t="e">
        <v>#N/A</v>
      </c>
      <c r="AM557" t="e">
        <v>#N/A</v>
      </c>
      <c r="AN557" t="s">
        <v>5224</v>
      </c>
      <c r="AO557">
        <f>_xlfn.XLOOKUP(Tabla1[[#This Row],[NIC]],'R.V.'!B:B,'R.V.'!I:I)</f>
        <v>0</v>
      </c>
      <c r="AP557" t="str">
        <f>_xlfn.XLOOKUP(Tabla1[[#This Row],[NIC]],'R.V.'!B:B,'R.V.'!A:A)</f>
        <v>Anyela Maria Gutierrez Ochoa</v>
      </c>
      <c r="AQ557" t="str">
        <f>_xlfn.XLOOKUP(Tabla1[[#This Row],[NIC]],'R.V.'!B:B,'R.V.'!G:G)</f>
        <v>CALLE 5 CRA 3A 35</v>
      </c>
      <c r="AR557" t="str">
        <f>_xlfn.XLOOKUP(Tabla1[[#This Row],[NIC]],'R.V.'!B:B,'R.V.'!E:E)</f>
        <v>EDUCACION</v>
      </c>
      <c r="AS557" t="str">
        <f>VLOOKUP(Tabla1[[#This Row],[NIC]],'R.V.'!B:D,3,0)</f>
        <v>ESCUELA VDA CAMPO ALEGRE</v>
      </c>
    </row>
    <row r="558" spans="1:45">
      <c r="A558">
        <v>7809092</v>
      </c>
      <c r="B558" s="10">
        <v>46111</v>
      </c>
      <c r="C558" t="s">
        <v>798</v>
      </c>
      <c r="D558" t="s">
        <v>798</v>
      </c>
      <c r="E558" t="s">
        <v>816</v>
      </c>
      <c r="F558">
        <v>7809092</v>
      </c>
      <c r="G558">
        <v>7809092126</v>
      </c>
      <c r="H558">
        <v>36119965</v>
      </c>
      <c r="I558">
        <v>1350036</v>
      </c>
      <c r="J558">
        <v>9311</v>
      </c>
      <c r="K558">
        <v>38</v>
      </c>
      <c r="L558">
        <v>3717</v>
      </c>
      <c r="M558" s="10">
        <v>46108</v>
      </c>
      <c r="N558" t="s">
        <v>86</v>
      </c>
      <c r="O558" t="s">
        <v>87</v>
      </c>
      <c r="P558" s="103">
        <v>155520</v>
      </c>
      <c r="Q558">
        <v>124</v>
      </c>
      <c r="R558">
        <v>136481.84</v>
      </c>
      <c r="S558" t="s">
        <v>88</v>
      </c>
      <c r="T558" t="s">
        <v>4922</v>
      </c>
      <c r="U558">
        <v>46121</v>
      </c>
      <c r="V558" t="s">
        <v>298</v>
      </c>
      <c r="W558" t="s">
        <v>91</v>
      </c>
      <c r="X558" t="s">
        <v>92</v>
      </c>
      <c r="Y558" t="s">
        <v>121</v>
      </c>
      <c r="Z558">
        <v>32</v>
      </c>
      <c r="AA558" t="s">
        <v>20</v>
      </c>
      <c r="AB558">
        <v>92</v>
      </c>
      <c r="AC558" t="s">
        <v>90</v>
      </c>
      <c r="AD558" t="s">
        <v>14</v>
      </c>
      <c r="AE558" t="s">
        <v>14</v>
      </c>
      <c r="AF558" t="s">
        <v>94</v>
      </c>
      <c r="AG558" t="s">
        <v>122</v>
      </c>
      <c r="AH558" t="s">
        <v>831</v>
      </c>
      <c r="AI558" s="10">
        <v>46076</v>
      </c>
      <c r="AJ558" t="s">
        <v>271</v>
      </c>
      <c r="AK558" s="103">
        <v>3026830</v>
      </c>
      <c r="AL558" t="e">
        <v>#N/A</v>
      </c>
      <c r="AM558" t="e">
        <v>#N/A</v>
      </c>
      <c r="AN558" t="s">
        <v>5224</v>
      </c>
      <c r="AO558">
        <f>_xlfn.XLOOKUP(Tabla1[[#This Row],[NIC]],'R.V.'!B:B,'R.V.'!I:I)</f>
        <v>0</v>
      </c>
      <c r="AP558" t="str">
        <f>_xlfn.XLOOKUP(Tabla1[[#This Row],[NIC]],'R.V.'!B:B,'R.V.'!A:A)</f>
        <v>Anyela Maria Gutierrez Ochoa</v>
      </c>
      <c r="AQ558" t="str">
        <f>_xlfn.XLOOKUP(Tabla1[[#This Row],[NIC]],'R.V.'!B:B,'R.V.'!G:G)</f>
        <v>CALLE 5 CRA 3A 35</v>
      </c>
      <c r="AR558" t="str">
        <f>_xlfn.XLOOKUP(Tabla1[[#This Row],[NIC]],'R.V.'!B:B,'R.V.'!E:E)</f>
        <v>EDUCACION</v>
      </c>
      <c r="AS558" t="str">
        <f>VLOOKUP(Tabla1[[#This Row],[NIC]],'R.V.'!B:D,3,0)</f>
        <v>ESCUELA VDA SAN ISIDRO</v>
      </c>
    </row>
    <row r="559" spans="1:45">
      <c r="A559">
        <v>7809327</v>
      </c>
      <c r="B559" s="10">
        <v>46111</v>
      </c>
      <c r="C559" t="s">
        <v>798</v>
      </c>
      <c r="D559" t="s">
        <v>798</v>
      </c>
      <c r="E559" t="s">
        <v>816</v>
      </c>
      <c r="F559">
        <v>7809327</v>
      </c>
      <c r="G559">
        <v>7809327126</v>
      </c>
      <c r="H559">
        <v>36120056</v>
      </c>
      <c r="I559">
        <v>1351056</v>
      </c>
      <c r="J559">
        <v>9323</v>
      </c>
      <c r="K559">
        <v>73</v>
      </c>
      <c r="L559">
        <v>920</v>
      </c>
      <c r="M559" s="10">
        <v>46108</v>
      </c>
      <c r="N559" t="s">
        <v>86</v>
      </c>
      <c r="O559" t="s">
        <v>87</v>
      </c>
      <c r="P559" s="103">
        <v>160840</v>
      </c>
      <c r="Q559">
        <v>138</v>
      </c>
      <c r="R559">
        <v>151891.07999999999</v>
      </c>
      <c r="S559" t="s">
        <v>88</v>
      </c>
      <c r="T559" t="s">
        <v>846</v>
      </c>
      <c r="U559">
        <v>46121</v>
      </c>
      <c r="V559" t="s">
        <v>298</v>
      </c>
      <c r="W559" t="s">
        <v>91</v>
      </c>
      <c r="X559" t="s">
        <v>92</v>
      </c>
      <c r="Y559" t="s">
        <v>121</v>
      </c>
      <c r="Z559">
        <v>32</v>
      </c>
      <c r="AA559" t="s">
        <v>20</v>
      </c>
      <c r="AB559">
        <v>92</v>
      </c>
      <c r="AC559" t="s">
        <v>90</v>
      </c>
      <c r="AD559" t="s">
        <v>14</v>
      </c>
      <c r="AE559" t="s">
        <v>14</v>
      </c>
      <c r="AF559" t="s">
        <v>94</v>
      </c>
      <c r="AG559" t="s">
        <v>122</v>
      </c>
      <c r="AH559" t="s">
        <v>831</v>
      </c>
      <c r="AI559" s="10">
        <v>46076</v>
      </c>
      <c r="AJ559" t="s">
        <v>717</v>
      </c>
      <c r="AK559" s="103">
        <v>3331300</v>
      </c>
      <c r="AL559" t="e">
        <v>#N/A</v>
      </c>
      <c r="AM559" t="e">
        <v>#N/A</v>
      </c>
      <c r="AN559" t="s">
        <v>5224</v>
      </c>
      <c r="AO559">
        <f>_xlfn.XLOOKUP(Tabla1[[#This Row],[NIC]],'R.V.'!B:B,'R.V.'!I:I)</f>
        <v>0</v>
      </c>
      <c r="AP559" t="str">
        <f>_xlfn.XLOOKUP(Tabla1[[#This Row],[NIC]],'R.V.'!B:B,'R.V.'!A:A)</f>
        <v>Anyela Maria Gutierrez Ochoa</v>
      </c>
      <c r="AQ559" t="str">
        <f>_xlfn.XLOOKUP(Tabla1[[#This Row],[NIC]],'R.V.'!B:B,'R.V.'!G:G)</f>
        <v>CALLE 5 CRA 3A 35</v>
      </c>
      <c r="AR559" t="str">
        <f>_xlfn.XLOOKUP(Tabla1[[#This Row],[NIC]],'R.V.'!B:B,'R.V.'!E:E)</f>
        <v>EDUCACION</v>
      </c>
      <c r="AS559" t="str">
        <f>VLOOKUP(Tabla1[[#This Row],[NIC]],'R.V.'!B:D,3,0)</f>
        <v>ESCUELA VDA LAS MERCEDES</v>
      </c>
    </row>
    <row r="560" spans="1:45">
      <c r="A560">
        <v>7809329</v>
      </c>
      <c r="B560" s="10">
        <v>46111</v>
      </c>
      <c r="C560" t="s">
        <v>798</v>
      </c>
      <c r="D560" t="s">
        <v>798</v>
      </c>
      <c r="E560" t="s">
        <v>816</v>
      </c>
      <c r="F560">
        <v>7809329</v>
      </c>
      <c r="G560">
        <v>7809329126</v>
      </c>
      <c r="H560">
        <v>36120058</v>
      </c>
      <c r="I560">
        <v>1351066</v>
      </c>
      <c r="J560">
        <v>9323</v>
      </c>
      <c r="K560">
        <v>50</v>
      </c>
      <c r="L560">
        <v>2007</v>
      </c>
      <c r="M560" s="10">
        <v>46108</v>
      </c>
      <c r="N560" t="s">
        <v>86</v>
      </c>
      <c r="O560" t="s">
        <v>87</v>
      </c>
      <c r="P560" s="103">
        <v>505090</v>
      </c>
      <c r="Q560">
        <v>450</v>
      </c>
      <c r="R560">
        <v>476811</v>
      </c>
      <c r="S560" t="s">
        <v>88</v>
      </c>
      <c r="T560" t="s">
        <v>4923</v>
      </c>
      <c r="U560">
        <v>46121</v>
      </c>
      <c r="V560" t="s">
        <v>298</v>
      </c>
      <c r="W560" t="s">
        <v>91</v>
      </c>
      <c r="X560" t="s">
        <v>130</v>
      </c>
      <c r="Y560" t="s">
        <v>121</v>
      </c>
      <c r="Z560">
        <v>32</v>
      </c>
      <c r="AA560" t="s">
        <v>20</v>
      </c>
      <c r="AB560">
        <v>92</v>
      </c>
      <c r="AC560" t="s">
        <v>90</v>
      </c>
      <c r="AD560" t="s">
        <v>14</v>
      </c>
      <c r="AE560" t="s">
        <v>14</v>
      </c>
      <c r="AF560" t="s">
        <v>94</v>
      </c>
      <c r="AG560" t="s">
        <v>122</v>
      </c>
      <c r="AH560" t="s">
        <v>831</v>
      </c>
      <c r="AI560" s="10">
        <v>46076</v>
      </c>
      <c r="AJ560" t="s">
        <v>271</v>
      </c>
      <c r="AK560" s="103">
        <v>15805430</v>
      </c>
      <c r="AL560" t="e">
        <v>#N/A</v>
      </c>
      <c r="AM560" t="e">
        <v>#N/A</v>
      </c>
      <c r="AN560" t="s">
        <v>5224</v>
      </c>
      <c r="AO560">
        <f>_xlfn.XLOOKUP(Tabla1[[#This Row],[NIC]],'R.V.'!B:B,'R.V.'!I:I)</f>
        <v>0</v>
      </c>
      <c r="AP560" t="str">
        <f>_xlfn.XLOOKUP(Tabla1[[#This Row],[NIC]],'R.V.'!B:B,'R.V.'!A:A)</f>
        <v>Anyela Maria Gutierrez Ochoa</v>
      </c>
      <c r="AQ560" t="str">
        <f>_xlfn.XLOOKUP(Tabla1[[#This Row],[NIC]],'R.V.'!B:B,'R.V.'!G:G)</f>
        <v>CALLE 5 CRA 3A 35</v>
      </c>
      <c r="AR560" t="str">
        <f>_xlfn.XLOOKUP(Tabla1[[#This Row],[NIC]],'R.V.'!B:B,'R.V.'!E:E)</f>
        <v>EDUCACION</v>
      </c>
      <c r="AS560" t="str">
        <f>VLOOKUP(Tabla1[[#This Row],[NIC]],'R.V.'!B:D,3,0)</f>
        <v>ESCUELA VDA SAN MIGUEL</v>
      </c>
    </row>
    <row r="561" spans="1:45">
      <c r="A561">
        <v>7809334</v>
      </c>
      <c r="B561" s="10">
        <v>46111</v>
      </c>
      <c r="C561" t="s">
        <v>798</v>
      </c>
      <c r="D561" t="s">
        <v>798</v>
      </c>
      <c r="E561" t="s">
        <v>816</v>
      </c>
      <c r="F561">
        <v>7809334</v>
      </c>
      <c r="G561">
        <v>7809334124</v>
      </c>
      <c r="H561">
        <v>36120060</v>
      </c>
      <c r="I561">
        <v>1351075</v>
      </c>
      <c r="J561">
        <v>9323</v>
      </c>
      <c r="K561">
        <v>73</v>
      </c>
      <c r="L561">
        <v>920</v>
      </c>
      <c r="M561" s="10">
        <v>46108</v>
      </c>
      <c r="N561" t="s">
        <v>86</v>
      </c>
      <c r="O561" t="s">
        <v>87</v>
      </c>
      <c r="P561" s="103">
        <v>213270</v>
      </c>
      <c r="Q561">
        <v>183</v>
      </c>
      <c r="R561">
        <v>201420.78</v>
      </c>
      <c r="S561" t="s">
        <v>88</v>
      </c>
      <c r="T561" t="s">
        <v>847</v>
      </c>
      <c r="U561">
        <v>46121</v>
      </c>
      <c r="V561" t="s">
        <v>298</v>
      </c>
      <c r="W561" t="s">
        <v>91</v>
      </c>
      <c r="X561" t="s">
        <v>92</v>
      </c>
      <c r="Y561" t="s">
        <v>121</v>
      </c>
      <c r="Z561">
        <v>32</v>
      </c>
      <c r="AA561" t="s">
        <v>20</v>
      </c>
      <c r="AB561">
        <v>92</v>
      </c>
      <c r="AC561" t="s">
        <v>90</v>
      </c>
      <c r="AD561" t="s">
        <v>14</v>
      </c>
      <c r="AE561" t="s">
        <v>14</v>
      </c>
      <c r="AF561" t="s">
        <v>94</v>
      </c>
      <c r="AG561" t="s">
        <v>122</v>
      </c>
      <c r="AH561" t="s">
        <v>831</v>
      </c>
      <c r="AI561" s="10">
        <v>46076</v>
      </c>
      <c r="AJ561" t="s">
        <v>271</v>
      </c>
      <c r="AK561" s="103">
        <v>4953590</v>
      </c>
      <c r="AL561" t="e">
        <v>#N/A</v>
      </c>
      <c r="AM561" t="e">
        <v>#N/A</v>
      </c>
      <c r="AN561" t="s">
        <v>5224</v>
      </c>
      <c r="AO561">
        <f>_xlfn.XLOOKUP(Tabla1[[#This Row],[NIC]],'R.V.'!B:B,'R.V.'!I:I)</f>
        <v>0</v>
      </c>
      <c r="AP561" t="str">
        <f>_xlfn.XLOOKUP(Tabla1[[#This Row],[NIC]],'R.V.'!B:B,'R.V.'!A:A)</f>
        <v>Anyela Maria Gutierrez Ochoa</v>
      </c>
      <c r="AQ561" t="str">
        <f>_xlfn.XLOOKUP(Tabla1[[#This Row],[NIC]],'R.V.'!B:B,'R.V.'!G:G)</f>
        <v>CALLE 5 CRA 3A 35</v>
      </c>
      <c r="AR561" t="str">
        <f>_xlfn.XLOOKUP(Tabla1[[#This Row],[NIC]],'R.V.'!B:B,'R.V.'!E:E)</f>
        <v>EDUCACION</v>
      </c>
      <c r="AS561" t="str">
        <f>VLOOKUP(Tabla1[[#This Row],[NIC]],'R.V.'!B:D,3,0)</f>
        <v>ESCUELA VDA SORORIA ALTO</v>
      </c>
    </row>
    <row r="562" spans="1:45">
      <c r="A562">
        <v>7809338</v>
      </c>
      <c r="B562" s="10">
        <v>46111</v>
      </c>
      <c r="C562" t="s">
        <v>798</v>
      </c>
      <c r="D562" t="s">
        <v>798</v>
      </c>
      <c r="E562" t="s">
        <v>816</v>
      </c>
      <c r="F562">
        <v>7809338</v>
      </c>
      <c r="G562">
        <v>7809338129</v>
      </c>
      <c r="H562">
        <v>36120062</v>
      </c>
      <c r="I562">
        <v>1351089</v>
      </c>
      <c r="J562">
        <v>9323</v>
      </c>
      <c r="K562">
        <v>73</v>
      </c>
      <c r="L562">
        <v>920</v>
      </c>
      <c r="M562" s="10">
        <v>46108</v>
      </c>
      <c r="N562" t="s">
        <v>86</v>
      </c>
      <c r="O562" t="s">
        <v>87</v>
      </c>
      <c r="P562" s="103">
        <v>262420</v>
      </c>
      <c r="Q562">
        <v>225</v>
      </c>
      <c r="R562">
        <v>247648.5</v>
      </c>
      <c r="S562" t="s">
        <v>88</v>
      </c>
      <c r="T562" t="s">
        <v>848</v>
      </c>
      <c r="U562">
        <v>46121</v>
      </c>
      <c r="V562" t="s">
        <v>298</v>
      </c>
      <c r="W562" t="s">
        <v>91</v>
      </c>
      <c r="X562" t="s">
        <v>92</v>
      </c>
      <c r="Y562" t="s">
        <v>121</v>
      </c>
      <c r="Z562">
        <v>32</v>
      </c>
      <c r="AA562" t="s">
        <v>20</v>
      </c>
      <c r="AB562">
        <v>92</v>
      </c>
      <c r="AC562" t="s">
        <v>90</v>
      </c>
      <c r="AD562" t="s">
        <v>14</v>
      </c>
      <c r="AE562" t="s">
        <v>14</v>
      </c>
      <c r="AF562" t="s">
        <v>94</v>
      </c>
      <c r="AG562" t="s">
        <v>122</v>
      </c>
      <c r="AH562" t="s">
        <v>808</v>
      </c>
      <c r="AI562" s="10">
        <v>46076</v>
      </c>
      <c r="AJ562" t="s">
        <v>717</v>
      </c>
      <c r="AK562" s="103">
        <v>5656220</v>
      </c>
      <c r="AL562" t="e">
        <v>#N/A</v>
      </c>
      <c r="AM562" t="e">
        <v>#N/A</v>
      </c>
      <c r="AN562" t="s">
        <v>5224</v>
      </c>
      <c r="AO562">
        <f>_xlfn.XLOOKUP(Tabla1[[#This Row],[NIC]],'R.V.'!B:B,'R.V.'!I:I)</f>
        <v>0</v>
      </c>
      <c r="AP562" t="str">
        <f>_xlfn.XLOOKUP(Tabla1[[#This Row],[NIC]],'R.V.'!B:B,'R.V.'!A:A)</f>
        <v>Anyela Maria Gutierrez Ochoa</v>
      </c>
      <c r="AQ562" t="str">
        <f>_xlfn.XLOOKUP(Tabla1[[#This Row],[NIC]],'R.V.'!B:B,'R.V.'!G:G)</f>
        <v>CALLE 5 CRA 3A 35</v>
      </c>
      <c r="AR562" t="str">
        <f>_xlfn.XLOOKUP(Tabla1[[#This Row],[NIC]],'R.V.'!B:B,'R.V.'!E:E)</f>
        <v>EDUCACION</v>
      </c>
      <c r="AS562" t="str">
        <f>VLOOKUP(Tabla1[[#This Row],[NIC]],'R.V.'!B:D,3,0)</f>
        <v>CENTRO DE ACOPIO SORORIA BAJO</v>
      </c>
    </row>
    <row r="563" spans="1:45">
      <c r="A563">
        <v>7809341</v>
      </c>
      <c r="B563" s="10">
        <v>46111</v>
      </c>
      <c r="C563" t="s">
        <v>798</v>
      </c>
      <c r="D563" t="s">
        <v>798</v>
      </c>
      <c r="E563" t="s">
        <v>816</v>
      </c>
      <c r="F563">
        <v>7809341</v>
      </c>
      <c r="G563">
        <v>7809341125</v>
      </c>
      <c r="H563">
        <v>36120064</v>
      </c>
      <c r="I563">
        <v>1351100</v>
      </c>
      <c r="J563">
        <v>9323</v>
      </c>
      <c r="K563">
        <v>73</v>
      </c>
      <c r="L563">
        <v>920</v>
      </c>
      <c r="M563" s="10">
        <v>46108</v>
      </c>
      <c r="N563" t="s">
        <v>86</v>
      </c>
      <c r="O563" t="s">
        <v>87</v>
      </c>
      <c r="P563" s="103">
        <v>132920</v>
      </c>
      <c r="Q563">
        <v>114</v>
      </c>
      <c r="R563">
        <v>125475.24</v>
      </c>
      <c r="S563" t="s">
        <v>88</v>
      </c>
      <c r="T563" t="s">
        <v>849</v>
      </c>
      <c r="U563">
        <v>46121</v>
      </c>
      <c r="V563" t="s">
        <v>298</v>
      </c>
      <c r="W563" t="s">
        <v>91</v>
      </c>
      <c r="X563" t="s">
        <v>92</v>
      </c>
      <c r="Y563" t="s">
        <v>121</v>
      </c>
      <c r="Z563">
        <v>32</v>
      </c>
      <c r="AA563" t="s">
        <v>20</v>
      </c>
      <c r="AB563">
        <v>92</v>
      </c>
      <c r="AC563" t="s">
        <v>90</v>
      </c>
      <c r="AD563" t="s">
        <v>14</v>
      </c>
      <c r="AE563" t="s">
        <v>14</v>
      </c>
      <c r="AF563" t="s">
        <v>94</v>
      </c>
      <c r="AG563" t="s">
        <v>122</v>
      </c>
      <c r="AH563" t="s">
        <v>831</v>
      </c>
      <c r="AI563" s="10">
        <v>46076</v>
      </c>
      <c r="AJ563" t="s">
        <v>717</v>
      </c>
      <c r="AK563" s="103">
        <v>2800200</v>
      </c>
      <c r="AL563" t="e">
        <v>#N/A</v>
      </c>
      <c r="AM563" t="e">
        <v>#N/A</v>
      </c>
      <c r="AN563" t="s">
        <v>5224</v>
      </c>
      <c r="AO563">
        <f>_xlfn.XLOOKUP(Tabla1[[#This Row],[NIC]],'R.V.'!B:B,'R.V.'!I:I)</f>
        <v>0</v>
      </c>
      <c r="AP563" t="str">
        <f>_xlfn.XLOOKUP(Tabla1[[#This Row],[NIC]],'R.V.'!B:B,'R.V.'!A:A)</f>
        <v>Anyela Maria Gutierrez Ochoa</v>
      </c>
      <c r="AQ563" t="str">
        <f>_xlfn.XLOOKUP(Tabla1[[#This Row],[NIC]],'R.V.'!B:B,'R.V.'!G:G)</f>
        <v>CALLE 5 CRA 3A 35</v>
      </c>
      <c r="AR563" t="str">
        <f>_xlfn.XLOOKUP(Tabla1[[#This Row],[NIC]],'R.V.'!B:B,'R.V.'!E:E)</f>
        <v>EDUCACION</v>
      </c>
      <c r="AS563" t="str">
        <f>VLOOKUP(Tabla1[[#This Row],[NIC]],'R.V.'!B:D,3,0)</f>
        <v>ESCUELA VDA SORORIA BAJO</v>
      </c>
    </row>
    <row r="564" spans="1:45">
      <c r="A564">
        <v>7809400</v>
      </c>
      <c r="B564" s="10">
        <v>46111</v>
      </c>
      <c r="C564" t="s">
        <v>798</v>
      </c>
      <c r="D564" t="s">
        <v>798</v>
      </c>
      <c r="E564" t="s">
        <v>816</v>
      </c>
      <c r="F564">
        <v>7809400</v>
      </c>
      <c r="G564">
        <v>7809400130</v>
      </c>
      <c r="H564">
        <v>36120093</v>
      </c>
      <c r="I564">
        <v>1351374</v>
      </c>
      <c r="J564">
        <v>9311</v>
      </c>
      <c r="K564">
        <v>73</v>
      </c>
      <c r="L564">
        <v>920</v>
      </c>
      <c r="M564" s="10">
        <v>46108</v>
      </c>
      <c r="N564" t="s">
        <v>86</v>
      </c>
      <c r="O564" t="s">
        <v>87</v>
      </c>
      <c r="P564" s="103">
        <v>449830</v>
      </c>
      <c r="Q564">
        <v>386</v>
      </c>
      <c r="R564">
        <v>424854.76</v>
      </c>
      <c r="S564" t="s">
        <v>88</v>
      </c>
      <c r="T564" t="s">
        <v>850</v>
      </c>
      <c r="U564">
        <v>46121</v>
      </c>
      <c r="V564" t="s">
        <v>298</v>
      </c>
      <c r="W564" t="s">
        <v>91</v>
      </c>
      <c r="X564" t="s">
        <v>92</v>
      </c>
      <c r="Y564" t="s">
        <v>93</v>
      </c>
      <c r="Z564">
        <v>32</v>
      </c>
      <c r="AA564" t="s">
        <v>20</v>
      </c>
      <c r="AB564">
        <v>92</v>
      </c>
      <c r="AC564" t="s">
        <v>90</v>
      </c>
      <c r="AD564" t="s">
        <v>14</v>
      </c>
      <c r="AE564" t="s">
        <v>14</v>
      </c>
      <c r="AF564" t="s">
        <v>94</v>
      </c>
      <c r="AG564" t="s">
        <v>122</v>
      </c>
      <c r="AH564" t="s">
        <v>831</v>
      </c>
      <c r="AI564" s="10">
        <v>46076</v>
      </c>
      <c r="AJ564" t="s">
        <v>717</v>
      </c>
      <c r="AK564" s="103">
        <v>5318780</v>
      </c>
      <c r="AL564" t="e">
        <v>#N/A</v>
      </c>
      <c r="AM564" t="e">
        <v>#N/A</v>
      </c>
      <c r="AN564" t="s">
        <v>5224</v>
      </c>
      <c r="AO564">
        <f>_xlfn.XLOOKUP(Tabla1[[#This Row],[NIC]],'R.V.'!B:B,'R.V.'!I:I)</f>
        <v>0</v>
      </c>
      <c r="AP564" t="str">
        <f>_xlfn.XLOOKUP(Tabla1[[#This Row],[NIC]],'R.V.'!B:B,'R.V.'!A:A)</f>
        <v>Anyela Maria Gutierrez Ochoa</v>
      </c>
      <c r="AQ564" t="str">
        <f>_xlfn.XLOOKUP(Tabla1[[#This Row],[NIC]],'R.V.'!B:B,'R.V.'!G:G)</f>
        <v>CALLE 5 CRA 3A 35</v>
      </c>
      <c r="AR564" t="str">
        <f>_xlfn.XLOOKUP(Tabla1[[#This Row],[NIC]],'R.V.'!B:B,'R.V.'!E:E)</f>
        <v>EDUCACION</v>
      </c>
      <c r="AS564" t="str">
        <f>VLOOKUP(Tabla1[[#This Row],[NIC]],'R.V.'!B:D,3,0)</f>
        <v>ESCUELA VDA LA ESTRELLA</v>
      </c>
    </row>
    <row r="565" spans="1:45">
      <c r="A565">
        <v>7809415</v>
      </c>
      <c r="B565" s="10">
        <v>46111</v>
      </c>
      <c r="C565" t="s">
        <v>798</v>
      </c>
      <c r="D565" t="s">
        <v>798</v>
      </c>
      <c r="E565" t="s">
        <v>816</v>
      </c>
      <c r="F565">
        <v>7809415</v>
      </c>
      <c r="G565">
        <v>7809415133</v>
      </c>
      <c r="H565">
        <v>36120094</v>
      </c>
      <c r="I565">
        <v>1351395</v>
      </c>
      <c r="J565">
        <v>9323</v>
      </c>
      <c r="K565">
        <v>73</v>
      </c>
      <c r="L565">
        <v>920</v>
      </c>
      <c r="M565" s="10">
        <v>46108</v>
      </c>
      <c r="N565" t="s">
        <v>86</v>
      </c>
      <c r="O565" t="s">
        <v>87</v>
      </c>
      <c r="P565" s="103">
        <v>0</v>
      </c>
      <c r="Q565">
        <v>0</v>
      </c>
      <c r="R565">
        <v>0</v>
      </c>
      <c r="S565" t="s">
        <v>88</v>
      </c>
      <c r="T565" t="s">
        <v>851</v>
      </c>
      <c r="V565" t="s">
        <v>298</v>
      </c>
      <c r="W565" t="s">
        <v>91</v>
      </c>
      <c r="X565" t="s">
        <v>92</v>
      </c>
      <c r="Y565" t="s">
        <v>121</v>
      </c>
      <c r="Z565">
        <v>32</v>
      </c>
      <c r="AA565" t="s">
        <v>20</v>
      </c>
      <c r="AB565">
        <v>92</v>
      </c>
      <c r="AC565" t="s">
        <v>90</v>
      </c>
      <c r="AD565" t="s">
        <v>14</v>
      </c>
      <c r="AE565" t="s">
        <v>14</v>
      </c>
      <c r="AF565" t="s">
        <v>94</v>
      </c>
      <c r="AG565" t="s">
        <v>122</v>
      </c>
      <c r="AH565" t="s">
        <v>831</v>
      </c>
      <c r="AI565" s="10">
        <v>46076</v>
      </c>
      <c r="AJ565" t="s">
        <v>717</v>
      </c>
      <c r="AK565" s="103">
        <v>5555060</v>
      </c>
      <c r="AL565" t="e">
        <v>#N/A</v>
      </c>
      <c r="AM565" t="e">
        <v>#N/A</v>
      </c>
      <c r="AN565" t="s">
        <v>5224</v>
      </c>
      <c r="AO565">
        <f>_xlfn.XLOOKUP(Tabla1[[#This Row],[NIC]],'R.V.'!B:B,'R.V.'!I:I)</f>
        <v>0</v>
      </c>
      <c r="AP565" t="str">
        <f>_xlfn.XLOOKUP(Tabla1[[#This Row],[NIC]],'R.V.'!B:B,'R.V.'!A:A)</f>
        <v>Anyela Maria Gutierrez Ochoa</v>
      </c>
      <c r="AQ565" t="str">
        <f>_xlfn.XLOOKUP(Tabla1[[#This Row],[NIC]],'R.V.'!B:B,'R.V.'!G:G)</f>
        <v>CALLE 5 CRA 3A 35</v>
      </c>
      <c r="AR565" t="str">
        <f>_xlfn.XLOOKUP(Tabla1[[#This Row],[NIC]],'R.V.'!B:B,'R.V.'!E:E)</f>
        <v>EDUCACION</v>
      </c>
      <c r="AS565" t="str">
        <f>VLOOKUP(Tabla1[[#This Row],[NIC]],'R.V.'!B:D,3,0)</f>
        <v>ESCUELA VDA CAÑO ADENTRO</v>
      </c>
    </row>
    <row r="566" spans="1:45">
      <c r="A566">
        <v>7809419</v>
      </c>
      <c r="B566" s="10">
        <v>46111</v>
      </c>
      <c r="C566" t="s">
        <v>798</v>
      </c>
      <c r="D566" t="s">
        <v>798</v>
      </c>
      <c r="E566" t="s">
        <v>816</v>
      </c>
      <c r="F566">
        <v>7809419</v>
      </c>
      <c r="G566">
        <v>7809419133</v>
      </c>
      <c r="H566">
        <v>36120097</v>
      </c>
      <c r="I566">
        <v>1351419</v>
      </c>
      <c r="J566">
        <v>9323</v>
      </c>
      <c r="K566">
        <v>73</v>
      </c>
      <c r="L566">
        <v>920</v>
      </c>
      <c r="M566" s="10">
        <v>46108</v>
      </c>
      <c r="N566" t="s">
        <v>86</v>
      </c>
      <c r="O566" t="s">
        <v>87</v>
      </c>
      <c r="P566" s="103">
        <v>454180</v>
      </c>
      <c r="Q566">
        <v>395</v>
      </c>
      <c r="R566">
        <v>418534.1</v>
      </c>
      <c r="S566" t="s">
        <v>88</v>
      </c>
      <c r="T566" t="s">
        <v>853</v>
      </c>
      <c r="U566">
        <v>46121</v>
      </c>
      <c r="V566" t="s">
        <v>298</v>
      </c>
      <c r="W566" t="s">
        <v>91</v>
      </c>
      <c r="X566" t="s">
        <v>130</v>
      </c>
      <c r="Y566" t="s">
        <v>121</v>
      </c>
      <c r="Z566">
        <v>32</v>
      </c>
      <c r="AA566" t="s">
        <v>20</v>
      </c>
      <c r="AB566">
        <v>92</v>
      </c>
      <c r="AC566" t="s">
        <v>90</v>
      </c>
      <c r="AD566" t="s">
        <v>14</v>
      </c>
      <c r="AE566" t="s">
        <v>14</v>
      </c>
      <c r="AF566" t="s">
        <v>94</v>
      </c>
      <c r="AG566" t="s">
        <v>122</v>
      </c>
      <c r="AH566" t="s">
        <v>831</v>
      </c>
      <c r="AI566" s="10">
        <v>46076</v>
      </c>
      <c r="AJ566" t="s">
        <v>271</v>
      </c>
      <c r="AK566" s="103">
        <v>12793730</v>
      </c>
      <c r="AL566" t="e">
        <v>#N/A</v>
      </c>
      <c r="AM566" t="e">
        <v>#N/A</v>
      </c>
      <c r="AN566" t="s">
        <v>5224</v>
      </c>
      <c r="AO566">
        <f>_xlfn.XLOOKUP(Tabla1[[#This Row],[NIC]],'R.V.'!B:B,'R.V.'!I:I)</f>
        <v>0</v>
      </c>
      <c r="AP566" t="str">
        <f>_xlfn.XLOOKUP(Tabla1[[#This Row],[NIC]],'R.V.'!B:B,'R.V.'!A:A)</f>
        <v>Anyela Maria Gutierrez Ochoa</v>
      </c>
      <c r="AQ566" t="str">
        <f>_xlfn.XLOOKUP(Tabla1[[#This Row],[NIC]],'R.V.'!B:B,'R.V.'!G:G)</f>
        <v>CALLE 5 CRA 3A 35</v>
      </c>
      <c r="AR566" t="str">
        <f>_xlfn.XLOOKUP(Tabla1[[#This Row],[NIC]],'R.V.'!B:B,'R.V.'!E:E)</f>
        <v>EDUCACION</v>
      </c>
      <c r="AS566" t="str">
        <f>VLOOKUP(Tabla1[[#This Row],[NIC]],'R.V.'!B:D,3,0)</f>
        <v>ESCUELA VDA LAS ANIMAS</v>
      </c>
    </row>
    <row r="567" spans="1:45">
      <c r="A567">
        <v>7809475</v>
      </c>
      <c r="B567" s="10">
        <v>46111</v>
      </c>
      <c r="C567" t="s">
        <v>798</v>
      </c>
      <c r="D567" t="s">
        <v>798</v>
      </c>
      <c r="E567" t="s">
        <v>816</v>
      </c>
      <c r="F567">
        <v>7809475</v>
      </c>
      <c r="G567">
        <v>7809475130</v>
      </c>
      <c r="H567">
        <v>36120098</v>
      </c>
      <c r="I567">
        <v>1351618</v>
      </c>
      <c r="J567">
        <v>9323</v>
      </c>
      <c r="K567">
        <v>73</v>
      </c>
      <c r="L567">
        <v>920</v>
      </c>
      <c r="M567" s="10">
        <v>46108</v>
      </c>
      <c r="N567" t="s">
        <v>86</v>
      </c>
      <c r="O567" t="s">
        <v>87</v>
      </c>
      <c r="P567" s="103">
        <v>809170</v>
      </c>
      <c r="Q567">
        <v>689</v>
      </c>
      <c r="R567">
        <v>758354.74</v>
      </c>
      <c r="S567" t="s">
        <v>88</v>
      </c>
      <c r="T567" t="s">
        <v>852</v>
      </c>
      <c r="U567">
        <v>46121</v>
      </c>
      <c r="V567" t="s">
        <v>298</v>
      </c>
      <c r="W567" t="s">
        <v>91</v>
      </c>
      <c r="X567" t="s">
        <v>92</v>
      </c>
      <c r="Y567" t="s">
        <v>121</v>
      </c>
      <c r="Z567">
        <v>32</v>
      </c>
      <c r="AA567" t="s">
        <v>20</v>
      </c>
      <c r="AB567">
        <v>92</v>
      </c>
      <c r="AC567" t="s">
        <v>90</v>
      </c>
      <c r="AD567" t="s">
        <v>14</v>
      </c>
      <c r="AE567" t="s">
        <v>14</v>
      </c>
      <c r="AF567" t="s">
        <v>94</v>
      </c>
      <c r="AG567" t="s">
        <v>122</v>
      </c>
      <c r="AH567" t="s">
        <v>112</v>
      </c>
      <c r="AI567" s="10">
        <v>46076</v>
      </c>
      <c r="AJ567" t="s">
        <v>271</v>
      </c>
      <c r="AK567" s="103">
        <v>27736200</v>
      </c>
      <c r="AL567" t="e">
        <v>#N/A</v>
      </c>
      <c r="AM567" t="e">
        <v>#N/A</v>
      </c>
      <c r="AN567" t="s">
        <v>5224</v>
      </c>
      <c r="AO567">
        <f>_xlfn.XLOOKUP(Tabla1[[#This Row],[NIC]],'R.V.'!B:B,'R.V.'!I:I)</f>
        <v>0</v>
      </c>
      <c r="AP567" t="str">
        <f>_xlfn.XLOOKUP(Tabla1[[#This Row],[NIC]],'R.V.'!B:B,'R.V.'!A:A)</f>
        <v>Anyela Maria Gutierrez Ochoa</v>
      </c>
      <c r="AQ567" t="str">
        <f>_xlfn.XLOOKUP(Tabla1[[#This Row],[NIC]],'R.V.'!B:B,'R.V.'!G:G)</f>
        <v>CALLE 5 CRA 3A 35</v>
      </c>
      <c r="AR567" t="str">
        <f>_xlfn.XLOOKUP(Tabla1[[#This Row],[NIC]],'R.V.'!B:B,'R.V.'!E:E)</f>
        <v>EDUCACION</v>
      </c>
      <c r="AS567" t="str">
        <f>VLOOKUP(Tabla1[[#This Row],[NIC]],'R.V.'!B:D,3,0)</f>
        <v>ESCUELA LA CONQUISTA</v>
      </c>
    </row>
    <row r="568" spans="1:45">
      <c r="A568">
        <v>7809529</v>
      </c>
      <c r="B568" s="10">
        <v>46111</v>
      </c>
      <c r="C568" t="s">
        <v>798</v>
      </c>
      <c r="D568" t="s">
        <v>798</v>
      </c>
      <c r="E568" t="s">
        <v>816</v>
      </c>
      <c r="F568">
        <v>7809529</v>
      </c>
      <c r="G568">
        <v>7809529125</v>
      </c>
      <c r="H568">
        <v>36120104</v>
      </c>
      <c r="I568">
        <v>1351856</v>
      </c>
      <c r="J568">
        <v>9311</v>
      </c>
      <c r="K568">
        <v>73</v>
      </c>
      <c r="L568">
        <v>940</v>
      </c>
      <c r="M568" s="10">
        <v>46109</v>
      </c>
      <c r="N568" t="s">
        <v>86</v>
      </c>
      <c r="O568" t="s">
        <v>87</v>
      </c>
      <c r="P568" s="103">
        <v>178280</v>
      </c>
      <c r="Q568">
        <v>153</v>
      </c>
      <c r="R568">
        <v>168400.98</v>
      </c>
      <c r="S568" t="s">
        <v>88</v>
      </c>
      <c r="T568" t="s">
        <v>854</v>
      </c>
      <c r="U568">
        <v>46121</v>
      </c>
      <c r="V568" t="s">
        <v>298</v>
      </c>
      <c r="W568" t="s">
        <v>91</v>
      </c>
      <c r="X568" t="s">
        <v>92</v>
      </c>
      <c r="Y568" t="s">
        <v>121</v>
      </c>
      <c r="Z568">
        <v>32</v>
      </c>
      <c r="AA568" t="s">
        <v>20</v>
      </c>
      <c r="AB568">
        <v>92</v>
      </c>
      <c r="AC568" t="s">
        <v>90</v>
      </c>
      <c r="AD568" t="s">
        <v>14</v>
      </c>
      <c r="AE568" t="s">
        <v>14</v>
      </c>
      <c r="AF568" t="s">
        <v>94</v>
      </c>
      <c r="AG568" t="s">
        <v>122</v>
      </c>
      <c r="AH568" t="s">
        <v>831</v>
      </c>
      <c r="AI568" s="10">
        <v>46077</v>
      </c>
      <c r="AJ568" t="s">
        <v>717</v>
      </c>
      <c r="AK568" s="103">
        <v>4110050</v>
      </c>
      <c r="AL568" t="e">
        <v>#N/A</v>
      </c>
      <c r="AM568" t="e">
        <v>#N/A</v>
      </c>
      <c r="AN568" t="s">
        <v>5224</v>
      </c>
      <c r="AO568">
        <f>_xlfn.XLOOKUP(Tabla1[[#This Row],[NIC]],'R.V.'!B:B,'R.V.'!I:I)</f>
        <v>0</v>
      </c>
      <c r="AP568" t="str">
        <f>_xlfn.XLOOKUP(Tabla1[[#This Row],[NIC]],'R.V.'!B:B,'R.V.'!A:A)</f>
        <v>Anyela Maria Gutierrez Ochoa</v>
      </c>
      <c r="AQ568" t="str">
        <f>_xlfn.XLOOKUP(Tabla1[[#This Row],[NIC]],'R.V.'!B:B,'R.V.'!G:G)</f>
        <v>CALLE 5 CRA 3A 35</v>
      </c>
      <c r="AR568" t="str">
        <f>_xlfn.XLOOKUP(Tabla1[[#This Row],[NIC]],'R.V.'!B:B,'R.V.'!E:E)</f>
        <v>EDUCACION</v>
      </c>
      <c r="AS568" t="str">
        <f>VLOOKUP(Tabla1[[#This Row],[NIC]],'R.V.'!B:D,3,0)</f>
        <v>ESCUELA VDA LAS DELICIAS</v>
      </c>
    </row>
    <row r="569" spans="1:45">
      <c r="A569">
        <v>7809536</v>
      </c>
      <c r="B569" s="10">
        <v>46111</v>
      </c>
      <c r="C569" t="s">
        <v>798</v>
      </c>
      <c r="D569" t="s">
        <v>798</v>
      </c>
      <c r="E569" t="s">
        <v>816</v>
      </c>
      <c r="F569">
        <v>7809536</v>
      </c>
      <c r="G569">
        <v>7809536128</v>
      </c>
      <c r="H569">
        <v>36120107</v>
      </c>
      <c r="I569">
        <v>1351879</v>
      </c>
      <c r="J569">
        <v>9323</v>
      </c>
      <c r="K569">
        <v>73</v>
      </c>
      <c r="L569">
        <v>930</v>
      </c>
      <c r="M569" s="10">
        <v>46109</v>
      </c>
      <c r="N569" t="s">
        <v>86</v>
      </c>
      <c r="O569" t="s">
        <v>87</v>
      </c>
      <c r="P569" s="103">
        <v>0</v>
      </c>
      <c r="Q569">
        <v>0</v>
      </c>
      <c r="R569">
        <v>0</v>
      </c>
      <c r="S569" t="s">
        <v>88</v>
      </c>
      <c r="T569" t="s">
        <v>855</v>
      </c>
      <c r="V569" t="s">
        <v>298</v>
      </c>
      <c r="W569" t="s">
        <v>91</v>
      </c>
      <c r="X569" t="s">
        <v>92</v>
      </c>
      <c r="Y569" t="s">
        <v>121</v>
      </c>
      <c r="Z569">
        <v>32</v>
      </c>
      <c r="AA569" t="s">
        <v>20</v>
      </c>
      <c r="AB569">
        <v>92</v>
      </c>
      <c r="AC569" t="s">
        <v>90</v>
      </c>
      <c r="AD569" t="s">
        <v>14</v>
      </c>
      <c r="AE569" t="s">
        <v>14</v>
      </c>
      <c r="AF569" t="s">
        <v>94</v>
      </c>
      <c r="AG569" t="s">
        <v>122</v>
      </c>
      <c r="AH569" t="s">
        <v>112</v>
      </c>
      <c r="AI569" s="10">
        <v>46077</v>
      </c>
      <c r="AJ569" t="s">
        <v>717</v>
      </c>
      <c r="AK569" s="103">
        <v>1523170</v>
      </c>
      <c r="AL569" t="e">
        <v>#N/A</v>
      </c>
      <c r="AM569" t="e">
        <v>#N/A</v>
      </c>
      <c r="AN569" t="s">
        <v>5224</v>
      </c>
      <c r="AO569">
        <f>_xlfn.XLOOKUP(Tabla1[[#This Row],[NIC]],'R.V.'!B:B,'R.V.'!I:I)</f>
        <v>0</v>
      </c>
      <c r="AP569" t="str">
        <f>_xlfn.XLOOKUP(Tabla1[[#This Row],[NIC]],'R.V.'!B:B,'R.V.'!A:A)</f>
        <v>Anyela Maria Gutierrez Ochoa</v>
      </c>
      <c r="AQ569" t="str">
        <f>_xlfn.XLOOKUP(Tabla1[[#This Row],[NIC]],'R.V.'!B:B,'R.V.'!G:G)</f>
        <v>CALLE 5 CRA 3A 35</v>
      </c>
      <c r="AR569" t="str">
        <f>_xlfn.XLOOKUP(Tabla1[[#This Row],[NIC]],'R.V.'!B:B,'R.V.'!E:E)</f>
        <v>EDUCACION</v>
      </c>
      <c r="AS569" t="str">
        <f>VLOOKUP(Tabla1[[#This Row],[NIC]],'R.V.'!B:D,3,0)</f>
        <v>ESCUELA  COSTA RICA</v>
      </c>
    </row>
    <row r="570" spans="1:45">
      <c r="A570">
        <v>7827534</v>
      </c>
      <c r="B570" s="10">
        <v>46111</v>
      </c>
      <c r="C570" t="s">
        <v>798</v>
      </c>
      <c r="D570" t="s">
        <v>798</v>
      </c>
      <c r="E570" t="s">
        <v>816</v>
      </c>
      <c r="F570">
        <v>7827534</v>
      </c>
      <c r="G570">
        <v>7827534126</v>
      </c>
      <c r="H570">
        <v>36120397</v>
      </c>
      <c r="I570">
        <v>1360507</v>
      </c>
      <c r="J570">
        <v>9323</v>
      </c>
      <c r="K570">
        <v>73</v>
      </c>
      <c r="L570">
        <v>940</v>
      </c>
      <c r="M570" s="10">
        <v>46109</v>
      </c>
      <c r="N570" t="s">
        <v>86</v>
      </c>
      <c r="O570" t="s">
        <v>87</v>
      </c>
      <c r="P570" s="103">
        <v>106000</v>
      </c>
      <c r="Q570">
        <v>91</v>
      </c>
      <c r="R570">
        <v>100160.06</v>
      </c>
      <c r="S570" t="s">
        <v>88</v>
      </c>
      <c r="T570" t="s">
        <v>856</v>
      </c>
      <c r="U570">
        <v>46121</v>
      </c>
      <c r="V570" t="s">
        <v>298</v>
      </c>
      <c r="W570" t="s">
        <v>91</v>
      </c>
      <c r="X570" t="s">
        <v>92</v>
      </c>
      <c r="Y570" t="s">
        <v>121</v>
      </c>
      <c r="Z570">
        <v>32</v>
      </c>
      <c r="AA570" t="s">
        <v>20</v>
      </c>
      <c r="AB570">
        <v>92</v>
      </c>
      <c r="AC570" t="s">
        <v>90</v>
      </c>
      <c r="AD570" t="s">
        <v>14</v>
      </c>
      <c r="AE570" t="s">
        <v>14</v>
      </c>
      <c r="AF570" t="s">
        <v>94</v>
      </c>
      <c r="AG570" t="s">
        <v>122</v>
      </c>
      <c r="AH570" t="s">
        <v>103</v>
      </c>
      <c r="AI570" s="10">
        <v>46077</v>
      </c>
      <c r="AJ570" t="s">
        <v>717</v>
      </c>
      <c r="AK570" s="103">
        <v>2246230</v>
      </c>
      <c r="AL570" t="e">
        <v>#N/A</v>
      </c>
      <c r="AM570" t="e">
        <v>#N/A</v>
      </c>
      <c r="AN570" t="s">
        <v>5224</v>
      </c>
      <c r="AO570">
        <f>_xlfn.XLOOKUP(Tabla1[[#This Row],[NIC]],'R.V.'!B:B,'R.V.'!I:I)</f>
        <v>0</v>
      </c>
      <c r="AP570" t="str">
        <f>_xlfn.XLOOKUP(Tabla1[[#This Row],[NIC]],'R.V.'!B:B,'R.V.'!A:A)</f>
        <v>Anyela Maria Gutierrez Ochoa</v>
      </c>
      <c r="AQ570" t="str">
        <f>_xlfn.XLOOKUP(Tabla1[[#This Row],[NIC]],'R.V.'!B:B,'R.V.'!G:G)</f>
        <v>CALLE 5 CRA 3A 35</v>
      </c>
      <c r="AR570" t="str">
        <f>_xlfn.XLOOKUP(Tabla1[[#This Row],[NIC]],'R.V.'!B:B,'R.V.'!E:E)</f>
        <v>EDUCACION</v>
      </c>
      <c r="AS570" t="str">
        <f>VLOOKUP(Tabla1[[#This Row],[NIC]],'R.V.'!B:D,3,0)</f>
        <v>ESCUELA VEREDA LA ESPERANZA</v>
      </c>
    </row>
    <row r="571" spans="1:45">
      <c r="A571">
        <v>7873000</v>
      </c>
      <c r="B571" s="10">
        <v>46111</v>
      </c>
      <c r="C571" t="s">
        <v>798</v>
      </c>
      <c r="D571" t="s">
        <v>798</v>
      </c>
      <c r="E571" t="s">
        <v>816</v>
      </c>
      <c r="F571">
        <v>7873000</v>
      </c>
      <c r="G571">
        <v>7873000113</v>
      </c>
      <c r="H571">
        <v>36140194</v>
      </c>
      <c r="I571">
        <v>4165817</v>
      </c>
      <c r="J571">
        <v>3120</v>
      </c>
      <c r="K571">
        <v>50</v>
      </c>
      <c r="L571">
        <v>2007</v>
      </c>
      <c r="M571" s="10">
        <v>46108</v>
      </c>
      <c r="N571" t="s">
        <v>857</v>
      </c>
      <c r="O571" t="s">
        <v>858</v>
      </c>
      <c r="P571" s="103">
        <v>9806320</v>
      </c>
      <c r="Q571">
        <v>9680</v>
      </c>
      <c r="R571">
        <v>8539889.5999999996</v>
      </c>
      <c r="S571" t="s">
        <v>88</v>
      </c>
      <c r="T571" t="s">
        <v>859</v>
      </c>
      <c r="U571">
        <v>46121</v>
      </c>
      <c r="V571" t="s">
        <v>298</v>
      </c>
      <c r="W571" t="s">
        <v>111</v>
      </c>
      <c r="X571" t="s">
        <v>130</v>
      </c>
      <c r="Y571" t="s">
        <v>93</v>
      </c>
      <c r="Z571">
        <v>32</v>
      </c>
      <c r="AA571" t="s">
        <v>20</v>
      </c>
      <c r="AB571">
        <v>92</v>
      </c>
      <c r="AC571" t="s">
        <v>90</v>
      </c>
      <c r="AD571" t="s">
        <v>14</v>
      </c>
      <c r="AE571" t="s">
        <v>14</v>
      </c>
      <c r="AF571" t="s">
        <v>94</v>
      </c>
      <c r="AG571" t="s">
        <v>122</v>
      </c>
      <c r="AH571" t="s">
        <v>103</v>
      </c>
      <c r="AI571" s="10">
        <v>46076</v>
      </c>
      <c r="AJ571" t="s">
        <v>271</v>
      </c>
      <c r="AK571" s="103">
        <v>261874190</v>
      </c>
      <c r="AL571" t="e">
        <v>#N/A</v>
      </c>
      <c r="AM571" t="e">
        <v>#N/A</v>
      </c>
      <c r="AN571" t="s">
        <v>5224</v>
      </c>
      <c r="AO571">
        <f>_xlfn.XLOOKUP(Tabla1[[#This Row],[NIC]],'R.V.'!B:B,'R.V.'!I:I)</f>
        <v>0</v>
      </c>
      <c r="AP571" t="str">
        <f>_xlfn.XLOOKUP(Tabla1[[#This Row],[NIC]],'R.V.'!B:B,'R.V.'!A:A)</f>
        <v>Anyela Maria Gutierrez Ochoa</v>
      </c>
      <c r="AQ571" t="str">
        <f>_xlfn.XLOOKUP(Tabla1[[#This Row],[NIC]],'R.V.'!B:B,'R.V.'!G:G)</f>
        <v>CALLE 5 CRA 3A 35</v>
      </c>
      <c r="AR571" t="str">
        <f>_xlfn.XLOOKUP(Tabla1[[#This Row],[NIC]],'R.V.'!B:B,'R.V.'!E:E)</f>
        <v>EDUCACION</v>
      </c>
      <c r="AS571" t="str">
        <f>VLOOKUP(Tabla1[[#This Row],[NIC]],'R.V.'!B:D,3,0)</f>
        <v>IE HILDA AGUILAR MENESES</v>
      </c>
    </row>
    <row r="572" spans="1:45">
      <c r="A572">
        <v>5803395</v>
      </c>
      <c r="B572" s="10">
        <v>46111</v>
      </c>
      <c r="C572" t="s">
        <v>860</v>
      </c>
      <c r="D572" t="s">
        <v>860</v>
      </c>
      <c r="E572" t="s">
        <v>861</v>
      </c>
      <c r="F572">
        <v>5803395</v>
      </c>
      <c r="G572">
        <v>5803395341</v>
      </c>
      <c r="H572">
        <v>25814178</v>
      </c>
      <c r="I572">
        <v>5803395</v>
      </c>
      <c r="J572">
        <v>3110</v>
      </c>
      <c r="K572">
        <v>50</v>
      </c>
      <c r="L572">
        <v>2007</v>
      </c>
      <c r="M572" s="10">
        <v>46108</v>
      </c>
      <c r="N572" t="s">
        <v>117</v>
      </c>
      <c r="O572" t="s">
        <v>118</v>
      </c>
      <c r="P572" s="103">
        <v>1705910</v>
      </c>
      <c r="Q572">
        <v>1680</v>
      </c>
      <c r="R572">
        <v>1483406.4</v>
      </c>
      <c r="S572" t="s">
        <v>88</v>
      </c>
      <c r="T572" t="s">
        <v>4924</v>
      </c>
      <c r="U572">
        <v>46121</v>
      </c>
      <c r="V572" t="s">
        <v>298</v>
      </c>
      <c r="W572" t="s">
        <v>91</v>
      </c>
      <c r="X572" t="s">
        <v>130</v>
      </c>
      <c r="Y572" t="s">
        <v>93</v>
      </c>
      <c r="Z572">
        <v>32</v>
      </c>
      <c r="AA572" t="s">
        <v>20</v>
      </c>
      <c r="AB572">
        <v>93</v>
      </c>
      <c r="AC572" t="s">
        <v>90</v>
      </c>
      <c r="AD572" t="s">
        <v>14</v>
      </c>
      <c r="AE572" t="s">
        <v>14</v>
      </c>
      <c r="AF572" t="s">
        <v>94</v>
      </c>
      <c r="AG572" t="s">
        <v>122</v>
      </c>
      <c r="AH572" t="s">
        <v>112</v>
      </c>
      <c r="AI572" s="10">
        <v>46076</v>
      </c>
      <c r="AJ572" t="s">
        <v>717</v>
      </c>
      <c r="AK572" s="103">
        <v>82641340</v>
      </c>
      <c r="AL572" t="e">
        <v>#N/A</v>
      </c>
      <c r="AM572" t="e">
        <v>#N/A</v>
      </c>
      <c r="AN572" t="s">
        <v>5224</v>
      </c>
      <c r="AO572">
        <f>_xlfn.XLOOKUP(Tabla1[[#This Row],[NIC]],'R.V.'!B:B,'R.V.'!I:I)</f>
        <v>0</v>
      </c>
      <c r="AP572" t="str">
        <f>_xlfn.XLOOKUP(Tabla1[[#This Row],[NIC]],'R.V.'!B:B,'R.V.'!A:A)</f>
        <v>Anyela Maria Gutierrez Ochoa</v>
      </c>
      <c r="AQ572" t="str">
        <f>_xlfn.XLOOKUP(Tabla1[[#This Row],[NIC]],'R.V.'!B:B,'R.V.'!G:G)</f>
        <v>CRA 2 No. 5-75</v>
      </c>
      <c r="AR572" t="str">
        <f>_xlfn.XLOOKUP(Tabla1[[#This Row],[NIC]],'R.V.'!B:B,'R.V.'!E:E)</f>
        <v>EDUCACION</v>
      </c>
      <c r="AS572" t="str">
        <f>VLOOKUP(Tabla1[[#This Row],[NIC]],'R.V.'!B:D,3,0)</f>
        <v>PUESTO DE SALUD LA VICTORIA SAN ISIDRO</v>
      </c>
    </row>
    <row r="573" spans="1:45">
      <c r="A573">
        <v>5821666</v>
      </c>
      <c r="B573" s="10">
        <v>46111</v>
      </c>
      <c r="C573" t="s">
        <v>860</v>
      </c>
      <c r="D573" t="s">
        <v>860</v>
      </c>
      <c r="E573" t="s">
        <v>861</v>
      </c>
      <c r="F573">
        <v>5821666</v>
      </c>
      <c r="G573">
        <v>5821666330</v>
      </c>
      <c r="H573">
        <v>25832931</v>
      </c>
      <c r="I573">
        <v>5830488</v>
      </c>
      <c r="J573">
        <v>3110</v>
      </c>
      <c r="K573">
        <v>60</v>
      </c>
      <c r="L573">
        <v>1</v>
      </c>
      <c r="M573" s="10">
        <v>46082</v>
      </c>
      <c r="N573" t="s">
        <v>862</v>
      </c>
      <c r="O573" t="s">
        <v>863</v>
      </c>
      <c r="P573" s="103">
        <v>75191490</v>
      </c>
      <c r="Q573">
        <v>91960</v>
      </c>
      <c r="R573">
        <v>64704318.799999997</v>
      </c>
      <c r="S573" t="s">
        <v>88</v>
      </c>
      <c r="T573" t="s">
        <v>4925</v>
      </c>
      <c r="U573">
        <v>46121</v>
      </c>
      <c r="V573" t="s">
        <v>298</v>
      </c>
      <c r="W573" t="s">
        <v>111</v>
      </c>
      <c r="X573" t="s">
        <v>130</v>
      </c>
      <c r="Y573" t="s">
        <v>93</v>
      </c>
      <c r="Z573">
        <v>28</v>
      </c>
      <c r="AA573" t="s">
        <v>20</v>
      </c>
      <c r="AB573">
        <v>93</v>
      </c>
      <c r="AC573" t="s">
        <v>90</v>
      </c>
      <c r="AD573" t="s">
        <v>14</v>
      </c>
      <c r="AE573" t="s">
        <v>14</v>
      </c>
      <c r="AF573" t="s">
        <v>94</v>
      </c>
      <c r="AG573" t="s">
        <v>122</v>
      </c>
      <c r="AH573" t="s">
        <v>112</v>
      </c>
      <c r="AI573" s="10">
        <v>46054</v>
      </c>
      <c r="AJ573" t="s">
        <v>271</v>
      </c>
      <c r="AK573" s="103">
        <v>320965954</v>
      </c>
      <c r="AL573" t="e">
        <v>#N/A</v>
      </c>
      <c r="AM573" t="e">
        <v>#N/A</v>
      </c>
      <c r="AN573" t="s">
        <v>5224</v>
      </c>
      <c r="AO573">
        <f>_xlfn.XLOOKUP(Tabla1[[#This Row],[NIC]],'R.V.'!B:B,'R.V.'!I:I)</f>
        <v>0</v>
      </c>
      <c r="AP573" t="str">
        <f>_xlfn.XLOOKUP(Tabla1[[#This Row],[NIC]],'R.V.'!B:B,'R.V.'!A:A)</f>
        <v>Anyela Maria Gutierrez Ochoa</v>
      </c>
      <c r="AQ573" t="str">
        <f>_xlfn.XLOOKUP(Tabla1[[#This Row],[NIC]],'R.V.'!B:B,'R.V.'!G:G)</f>
        <v>CRA 2 No. 5-75</v>
      </c>
      <c r="AR573" t="str">
        <f>_xlfn.XLOOKUP(Tabla1[[#This Row],[NIC]],'R.V.'!B:B,'R.V.'!E:E)</f>
        <v>EDUCACION</v>
      </c>
      <c r="AS573" t="str">
        <f>VLOOKUP(Tabla1[[#This Row],[NIC]],'R.V.'!B:D,3,0)</f>
        <v>HOSPITAL LA JAGUA DE IBIRICO</v>
      </c>
    </row>
    <row r="574" spans="1:45">
      <c r="A574">
        <v>5852061</v>
      </c>
      <c r="B574" s="10">
        <v>46111</v>
      </c>
      <c r="C574" t="s">
        <v>860</v>
      </c>
      <c r="D574" t="s">
        <v>860</v>
      </c>
      <c r="E574" t="s">
        <v>861</v>
      </c>
      <c r="F574">
        <v>5852061</v>
      </c>
      <c r="G574">
        <v>5852061331</v>
      </c>
      <c r="H574">
        <v>25856160</v>
      </c>
      <c r="I574">
        <v>5891278</v>
      </c>
      <c r="J574">
        <v>3110</v>
      </c>
      <c r="K574">
        <v>73</v>
      </c>
      <c r="L574">
        <v>910</v>
      </c>
      <c r="M574" s="10">
        <v>46108</v>
      </c>
      <c r="N574" t="s">
        <v>117</v>
      </c>
      <c r="O574" t="s">
        <v>118</v>
      </c>
      <c r="P574" s="103">
        <v>2761970</v>
      </c>
      <c r="Q574">
        <v>2720</v>
      </c>
      <c r="R574">
        <v>2401705.6</v>
      </c>
      <c r="S574" t="s">
        <v>88</v>
      </c>
      <c r="T574" t="s">
        <v>864</v>
      </c>
      <c r="U574">
        <v>46121</v>
      </c>
      <c r="V574" t="s">
        <v>298</v>
      </c>
      <c r="W574" t="s">
        <v>91</v>
      </c>
      <c r="X574" t="s">
        <v>130</v>
      </c>
      <c r="Y574" t="s">
        <v>93</v>
      </c>
      <c r="Z574">
        <v>32</v>
      </c>
      <c r="AA574" t="s">
        <v>20</v>
      </c>
      <c r="AB574">
        <v>93</v>
      </c>
      <c r="AC574" t="s">
        <v>90</v>
      </c>
      <c r="AD574" t="s">
        <v>14</v>
      </c>
      <c r="AE574" t="s">
        <v>14</v>
      </c>
      <c r="AF574" t="s">
        <v>94</v>
      </c>
      <c r="AG574" t="s">
        <v>122</v>
      </c>
      <c r="AH574" t="s">
        <v>112</v>
      </c>
      <c r="AI574" s="10">
        <v>46076</v>
      </c>
      <c r="AJ574" t="s">
        <v>717</v>
      </c>
      <c r="AK574" s="103">
        <v>88944660</v>
      </c>
      <c r="AL574" t="e">
        <v>#N/A</v>
      </c>
      <c r="AM574" t="e">
        <v>#N/A</v>
      </c>
      <c r="AN574" t="s">
        <v>5224</v>
      </c>
      <c r="AO574">
        <f>_xlfn.XLOOKUP(Tabla1[[#This Row],[NIC]],'R.V.'!B:B,'R.V.'!I:I)</f>
        <v>0</v>
      </c>
      <c r="AP574" t="str">
        <f>_xlfn.XLOOKUP(Tabla1[[#This Row],[NIC]],'R.V.'!B:B,'R.V.'!A:A)</f>
        <v>Anyela Maria Gutierrez Ochoa</v>
      </c>
      <c r="AQ574" t="str">
        <f>_xlfn.XLOOKUP(Tabla1[[#This Row],[NIC]],'R.V.'!B:B,'R.V.'!G:G)</f>
        <v>CRA 2 No. 5-75</v>
      </c>
      <c r="AR574" t="str">
        <f>_xlfn.XLOOKUP(Tabla1[[#This Row],[NIC]],'R.V.'!B:B,'R.V.'!E:E)</f>
        <v>EDUCACION</v>
      </c>
      <c r="AS574" t="str">
        <f>VLOOKUP(Tabla1[[#This Row],[NIC]],'R.V.'!B:D,3,0)</f>
        <v>PUESTO DE SALUD PALMITAS</v>
      </c>
    </row>
    <row r="575" spans="1:45">
      <c r="A575">
        <v>6884100</v>
      </c>
      <c r="B575" s="10">
        <v>46111</v>
      </c>
      <c r="C575" t="s">
        <v>860</v>
      </c>
      <c r="D575" t="s">
        <v>860</v>
      </c>
      <c r="E575" t="s">
        <v>861</v>
      </c>
      <c r="F575">
        <v>6884100</v>
      </c>
      <c r="G575">
        <v>6884100194</v>
      </c>
      <c r="H575">
        <v>35096892</v>
      </c>
      <c r="I575">
        <v>7659179</v>
      </c>
      <c r="J575">
        <v>3110</v>
      </c>
      <c r="K575">
        <v>64</v>
      </c>
      <c r="L575">
        <v>11</v>
      </c>
      <c r="M575" s="10">
        <v>46100</v>
      </c>
      <c r="N575" t="s">
        <v>117</v>
      </c>
      <c r="O575" t="s">
        <v>118</v>
      </c>
      <c r="P575" s="103">
        <v>181340</v>
      </c>
      <c r="Q575">
        <v>28</v>
      </c>
      <c r="R575">
        <v>25682.16</v>
      </c>
      <c r="S575" t="s">
        <v>88</v>
      </c>
      <c r="T575" t="s">
        <v>865</v>
      </c>
      <c r="U575">
        <v>46121</v>
      </c>
      <c r="V575" t="s">
        <v>298</v>
      </c>
      <c r="W575" t="s">
        <v>91</v>
      </c>
      <c r="X575" t="s">
        <v>92</v>
      </c>
      <c r="Y575" t="s">
        <v>121</v>
      </c>
      <c r="Z575">
        <v>30</v>
      </c>
      <c r="AA575" t="s">
        <v>20</v>
      </c>
      <c r="AB575">
        <v>93</v>
      </c>
      <c r="AC575" t="s">
        <v>90</v>
      </c>
      <c r="AD575" t="s">
        <v>14</v>
      </c>
      <c r="AE575" t="s">
        <v>14</v>
      </c>
      <c r="AF575" t="s">
        <v>94</v>
      </c>
      <c r="AG575" t="s">
        <v>122</v>
      </c>
      <c r="AH575" t="s">
        <v>112</v>
      </c>
      <c r="AI575" s="10">
        <v>46070</v>
      </c>
      <c r="AJ575" t="s">
        <v>802</v>
      </c>
      <c r="AK575" s="103">
        <v>30378196</v>
      </c>
      <c r="AL575" t="e">
        <v>#N/A</v>
      </c>
      <c r="AM575" t="e">
        <v>#N/A</v>
      </c>
      <c r="AN575" t="s">
        <v>5224</v>
      </c>
      <c r="AO575">
        <f>_xlfn.XLOOKUP(Tabla1[[#This Row],[NIC]],'R.V.'!B:B,'R.V.'!I:I)</f>
        <v>0</v>
      </c>
      <c r="AP575" t="str">
        <f>_xlfn.XLOOKUP(Tabla1[[#This Row],[NIC]],'R.V.'!B:B,'R.V.'!A:A)</f>
        <v>Anyela Maria Gutierrez Ochoa</v>
      </c>
      <c r="AQ575" t="str">
        <f>_xlfn.XLOOKUP(Tabla1[[#This Row],[NIC]],'R.V.'!B:B,'R.V.'!G:G)</f>
        <v>CRA 2 No. 5-75</v>
      </c>
      <c r="AR575" t="str">
        <f>_xlfn.XLOOKUP(Tabla1[[#This Row],[NIC]],'R.V.'!B:B,'R.V.'!E:E)</f>
        <v>EDUCACION</v>
      </c>
      <c r="AS575" t="str">
        <f>VLOOKUP(Tabla1[[#This Row],[NIC]],'R.V.'!B:D,3,0)</f>
        <v>JORGE ISAAC CENDER HOSPITAL</v>
      </c>
    </row>
    <row r="576" spans="1:45">
      <c r="A576">
        <v>7628976</v>
      </c>
      <c r="B576" s="10">
        <v>46111</v>
      </c>
      <c r="C576" t="s">
        <v>860</v>
      </c>
      <c r="D576" t="s">
        <v>860</v>
      </c>
      <c r="E576" t="s">
        <v>861</v>
      </c>
      <c r="F576">
        <v>7628976</v>
      </c>
      <c r="G576">
        <v>7628976184</v>
      </c>
      <c r="H576">
        <v>36044764</v>
      </c>
      <c r="I576">
        <v>8875937</v>
      </c>
      <c r="J576">
        <v>3110</v>
      </c>
      <c r="K576">
        <v>73</v>
      </c>
      <c r="L576">
        <v>910</v>
      </c>
      <c r="M576" s="10">
        <v>46108</v>
      </c>
      <c r="N576" t="s">
        <v>117</v>
      </c>
      <c r="O576" t="s">
        <v>118</v>
      </c>
      <c r="P576" s="103">
        <v>70660</v>
      </c>
      <c r="Q576">
        <v>67</v>
      </c>
      <c r="R576">
        <v>61453.74</v>
      </c>
      <c r="S576" t="s">
        <v>88</v>
      </c>
      <c r="T576" t="s">
        <v>4926</v>
      </c>
      <c r="U576">
        <v>46121</v>
      </c>
      <c r="V576" t="s">
        <v>298</v>
      </c>
      <c r="W576" t="s">
        <v>91</v>
      </c>
      <c r="X576" t="s">
        <v>92</v>
      </c>
      <c r="Y576" t="s">
        <v>121</v>
      </c>
      <c r="Z576">
        <v>32</v>
      </c>
      <c r="AA576" t="s">
        <v>20</v>
      </c>
      <c r="AB576">
        <v>93</v>
      </c>
      <c r="AC576" t="s">
        <v>90</v>
      </c>
      <c r="AD576" t="s">
        <v>14</v>
      </c>
      <c r="AE576" t="s">
        <v>14</v>
      </c>
      <c r="AF576" t="s">
        <v>94</v>
      </c>
      <c r="AG576" t="s">
        <v>122</v>
      </c>
      <c r="AH576" t="s">
        <v>112</v>
      </c>
      <c r="AI576" s="10">
        <v>46076</v>
      </c>
      <c r="AJ576" t="s">
        <v>802</v>
      </c>
      <c r="AK576" s="103">
        <v>138095810</v>
      </c>
      <c r="AL576" t="e">
        <v>#N/A</v>
      </c>
      <c r="AM576" t="e">
        <v>#N/A</v>
      </c>
      <c r="AN576" t="s">
        <v>5224</v>
      </c>
      <c r="AO576">
        <f>_xlfn.XLOOKUP(Tabla1[[#This Row],[NIC]],'R.V.'!B:B,'R.V.'!I:I)</f>
        <v>0</v>
      </c>
      <c r="AP576" t="str">
        <f>_xlfn.XLOOKUP(Tabla1[[#This Row],[NIC]],'R.V.'!B:B,'R.V.'!A:A)</f>
        <v>Anyela Maria Gutierrez Ochoa</v>
      </c>
      <c r="AQ576" t="str">
        <f>_xlfn.XLOOKUP(Tabla1[[#This Row],[NIC]],'R.V.'!B:B,'R.V.'!G:G)</f>
        <v>CRA 2 No. 5-75</v>
      </c>
      <c r="AR576" t="str">
        <f>_xlfn.XLOOKUP(Tabla1[[#This Row],[NIC]],'R.V.'!B:B,'R.V.'!E:E)</f>
        <v>EDUCACION</v>
      </c>
      <c r="AS576" t="str">
        <f>VLOOKUP(Tabla1[[#This Row],[NIC]],'R.V.'!B:D,3,0)</f>
        <v>PUESTO DE SALUD BOQUERON</v>
      </c>
    </row>
    <row r="577" spans="1:45">
      <c r="A577">
        <v>5803425</v>
      </c>
      <c r="B577" s="10">
        <v>46111</v>
      </c>
      <c r="C577" t="s">
        <v>866</v>
      </c>
      <c r="D577" t="s">
        <v>866</v>
      </c>
      <c r="E577" t="s">
        <v>867</v>
      </c>
      <c r="F577">
        <v>5803425</v>
      </c>
      <c r="G577">
        <v>5803425355</v>
      </c>
      <c r="H577">
        <v>25834213</v>
      </c>
      <c r="I577">
        <v>5803425</v>
      </c>
      <c r="J577">
        <v>3110</v>
      </c>
      <c r="K577">
        <v>50</v>
      </c>
      <c r="L577">
        <v>2007</v>
      </c>
      <c r="M577" s="10">
        <v>46108</v>
      </c>
      <c r="N577" t="s">
        <v>117</v>
      </c>
      <c r="O577" t="s">
        <v>118</v>
      </c>
      <c r="P577" s="103">
        <v>282070</v>
      </c>
      <c r="Q577">
        <v>0</v>
      </c>
      <c r="R577">
        <v>0</v>
      </c>
      <c r="S577" t="s">
        <v>88</v>
      </c>
      <c r="T577" t="s">
        <v>868</v>
      </c>
      <c r="U577">
        <v>46121</v>
      </c>
      <c r="V577" t="s">
        <v>298</v>
      </c>
      <c r="W577" t="s">
        <v>91</v>
      </c>
      <c r="X577" t="s">
        <v>92</v>
      </c>
      <c r="Y577" t="s">
        <v>121</v>
      </c>
      <c r="Z577">
        <v>32</v>
      </c>
      <c r="AA577" t="s">
        <v>20</v>
      </c>
      <c r="AB577">
        <v>94</v>
      </c>
      <c r="AC577" t="s">
        <v>90</v>
      </c>
      <c r="AD577" t="s">
        <v>14</v>
      </c>
      <c r="AE577" t="s">
        <v>14</v>
      </c>
      <c r="AF577" t="s">
        <v>94</v>
      </c>
      <c r="AG577" t="s">
        <v>122</v>
      </c>
      <c r="AH577" t="s">
        <v>806</v>
      </c>
      <c r="AI577" s="10">
        <v>46076</v>
      </c>
      <c r="AJ577" t="s">
        <v>271</v>
      </c>
      <c r="AK577" s="103">
        <v>158092260</v>
      </c>
      <c r="AL577" t="e">
        <v>#N/A</v>
      </c>
      <c r="AM577" t="e">
        <v>#N/A</v>
      </c>
      <c r="AN577" t="s">
        <v>5224</v>
      </c>
      <c r="AO577">
        <f>_xlfn.XLOOKUP(Tabla1[[#This Row],[NIC]],'R.V.'!B:B,'R.V.'!I:I)</f>
        <v>0</v>
      </c>
      <c r="AP577" t="str">
        <f>_xlfn.XLOOKUP(Tabla1[[#This Row],[NIC]],'R.V.'!B:B,'R.V.'!A:A)</f>
        <v>Anyela Maria Gutierrez Ochoa</v>
      </c>
      <c r="AQ577" t="str">
        <f>_xlfn.XLOOKUP(Tabla1[[#This Row],[NIC]],'R.V.'!B:B,'R.V.'!G:G)</f>
        <v>CRA 4 CLL 7-5</v>
      </c>
      <c r="AR577" t="str">
        <f>_xlfn.XLOOKUP(Tabla1[[#This Row],[NIC]],'R.V.'!B:B,'R.V.'!E:E)</f>
        <v>PROPIOS</v>
      </c>
      <c r="AS577" t="str">
        <f>VLOOKUP(Tabla1[[#This Row],[NIC]],'R.V.'!B:D,3,0)</f>
        <v>CONCEJO MUNICIPAL DE LA JAGUA</v>
      </c>
    </row>
    <row r="578" spans="1:45">
      <c r="A578">
        <v>5803413</v>
      </c>
      <c r="B578" s="10">
        <v>46111</v>
      </c>
      <c r="C578" t="s">
        <v>869</v>
      </c>
      <c r="D578" t="s">
        <v>869</v>
      </c>
      <c r="E578" t="s">
        <v>870</v>
      </c>
      <c r="F578">
        <v>5803413</v>
      </c>
      <c r="G578">
        <v>5803413344</v>
      </c>
      <c r="H578">
        <v>25833143</v>
      </c>
      <c r="I578">
        <v>5803413</v>
      </c>
      <c r="J578">
        <v>3110</v>
      </c>
      <c r="K578">
        <v>72</v>
      </c>
      <c r="L578">
        <v>390</v>
      </c>
      <c r="M578" s="10">
        <v>46097</v>
      </c>
      <c r="N578" t="s">
        <v>137</v>
      </c>
      <c r="O578" t="s">
        <v>138</v>
      </c>
      <c r="P578" s="103">
        <v>4016740</v>
      </c>
      <c r="Q578">
        <v>3423</v>
      </c>
      <c r="R578">
        <v>3453601.62</v>
      </c>
      <c r="S578" t="s">
        <v>88</v>
      </c>
      <c r="T578" t="s">
        <v>871</v>
      </c>
      <c r="U578">
        <v>46126</v>
      </c>
      <c r="V578" t="s">
        <v>298</v>
      </c>
      <c r="W578" t="s">
        <v>91</v>
      </c>
      <c r="X578" t="s">
        <v>92</v>
      </c>
      <c r="Y578" t="s">
        <v>93</v>
      </c>
      <c r="Z578">
        <v>31</v>
      </c>
      <c r="AA578" t="s">
        <v>20</v>
      </c>
      <c r="AB578">
        <v>95</v>
      </c>
      <c r="AC578" t="s">
        <v>90</v>
      </c>
      <c r="AD578" t="s">
        <v>14</v>
      </c>
      <c r="AE578" t="s">
        <v>14</v>
      </c>
      <c r="AF578" t="s">
        <v>94</v>
      </c>
      <c r="AG578" t="s">
        <v>122</v>
      </c>
      <c r="AH578" t="s">
        <v>139</v>
      </c>
      <c r="AI578" s="10">
        <v>46066</v>
      </c>
      <c r="AJ578" t="s">
        <v>271</v>
      </c>
      <c r="AK578" s="103">
        <v>11109030</v>
      </c>
      <c r="AL578" t="e">
        <v>#N/A</v>
      </c>
      <c r="AM578" t="e">
        <v>#N/A</v>
      </c>
      <c r="AN578" t="s">
        <v>5224</v>
      </c>
      <c r="AO578">
        <f>_xlfn.XLOOKUP(Tabla1[[#This Row],[NIC]],'R.V.'!B:B,'R.V.'!I:I)</f>
        <v>0</v>
      </c>
      <c r="AP578" t="str">
        <f>_xlfn.XLOOKUP(Tabla1[[#This Row],[NIC]],'R.V.'!B:B,'R.V.'!A:A)</f>
        <v>Anyela Maria Gutierrez Ochoa</v>
      </c>
      <c r="AQ578" t="str">
        <f>_xlfn.XLOOKUP(Tabla1[[#This Row],[NIC]],'R.V.'!B:B,'R.V.'!G:G)</f>
        <v>CLL 5 No. 9-89</v>
      </c>
      <c r="AR578" t="str">
        <f>_xlfn.XLOOKUP(Tabla1[[#This Row],[NIC]],'R.V.'!B:B,'R.V.'!E:E)</f>
        <v>ACUEDUCTO_DESCENTRALIZADO</v>
      </c>
      <c r="AS578" t="str">
        <f>VLOOKUP(Tabla1[[#This Row],[NIC]],'R.V.'!B:D,3,0)</f>
        <v>TRIPLE AAA DE LA JAGUA DE IBIRICO</v>
      </c>
    </row>
    <row r="579" spans="1:45">
      <c r="A579">
        <v>5803421</v>
      </c>
      <c r="B579" s="10">
        <v>46111</v>
      </c>
      <c r="C579" t="s">
        <v>872</v>
      </c>
      <c r="D579" t="s">
        <v>872</v>
      </c>
      <c r="E579" t="s">
        <v>873</v>
      </c>
      <c r="F579">
        <v>5803421</v>
      </c>
      <c r="G579">
        <v>5803421357</v>
      </c>
      <c r="H579">
        <v>25833169</v>
      </c>
      <c r="I579">
        <v>5803421</v>
      </c>
      <c r="J579">
        <v>3110</v>
      </c>
      <c r="K579">
        <v>72</v>
      </c>
      <c r="L579">
        <v>390</v>
      </c>
      <c r="M579" s="10">
        <v>46097</v>
      </c>
      <c r="N579" t="s">
        <v>117</v>
      </c>
      <c r="O579" t="s">
        <v>118</v>
      </c>
      <c r="P579" s="103">
        <v>516100</v>
      </c>
      <c r="Q579">
        <v>278</v>
      </c>
      <c r="R579">
        <v>254987.16</v>
      </c>
      <c r="S579" t="s">
        <v>88</v>
      </c>
      <c r="T579" t="s">
        <v>874</v>
      </c>
      <c r="U579">
        <v>46121</v>
      </c>
      <c r="V579" t="s">
        <v>298</v>
      </c>
      <c r="W579" t="s">
        <v>91</v>
      </c>
      <c r="X579" t="s">
        <v>92</v>
      </c>
      <c r="Y579" t="s">
        <v>93</v>
      </c>
      <c r="Z579">
        <v>31</v>
      </c>
      <c r="AA579" t="s">
        <v>20</v>
      </c>
      <c r="AB579">
        <v>96</v>
      </c>
      <c r="AC579" t="s">
        <v>90</v>
      </c>
      <c r="AD579" t="s">
        <v>14</v>
      </c>
      <c r="AE579" t="s">
        <v>14</v>
      </c>
      <c r="AF579" t="s">
        <v>94</v>
      </c>
      <c r="AG579" t="s">
        <v>122</v>
      </c>
      <c r="AH579" t="s">
        <v>185</v>
      </c>
      <c r="AI579" s="10">
        <v>46066</v>
      </c>
      <c r="AJ579" t="s">
        <v>271</v>
      </c>
      <c r="AK579" s="103">
        <v>63341628</v>
      </c>
      <c r="AL579" t="e">
        <v>#N/A</v>
      </c>
      <c r="AM579" t="e">
        <v>#N/A</v>
      </c>
      <c r="AN579" t="s">
        <v>5224</v>
      </c>
      <c r="AO579">
        <f>_xlfn.XLOOKUP(Tabla1[[#This Row],[NIC]],'R.V.'!B:B,'R.V.'!I:I)</f>
        <v>0</v>
      </c>
      <c r="AP579" t="str">
        <f>_xlfn.XLOOKUP(Tabla1[[#This Row],[NIC]],'R.V.'!B:B,'R.V.'!A:A)</f>
        <v>Anyela Maria Gutierrez Ochoa</v>
      </c>
      <c r="AQ579" t="str">
        <f>_xlfn.XLOOKUP(Tabla1[[#This Row],[NIC]],'R.V.'!B:B,'R.V.'!G:G)</f>
        <v>CLL6 CRA 4-17</v>
      </c>
      <c r="AR579" t="str">
        <f>_xlfn.XLOOKUP(Tabla1[[#This Row],[NIC]],'R.V.'!B:B,'R.V.'!E:E)</f>
        <v>BOMBEROS_DESCENTRALIZADO</v>
      </c>
      <c r="AS579" t="str">
        <f>VLOOKUP(Tabla1[[#This Row],[NIC]],'R.V.'!B:D,3,0)</f>
        <v>BOMBEROS DE LA JAGUA DE IBIRICO</v>
      </c>
    </row>
    <row r="580" spans="1:45">
      <c r="A580">
        <v>5803590</v>
      </c>
      <c r="B580" s="10">
        <v>46111</v>
      </c>
      <c r="C580" t="s">
        <v>875</v>
      </c>
      <c r="D580" t="s">
        <v>875</v>
      </c>
      <c r="E580" t="s">
        <v>876</v>
      </c>
      <c r="F580">
        <v>5803590</v>
      </c>
      <c r="G580">
        <v>5803590347</v>
      </c>
      <c r="H580">
        <v>25840958</v>
      </c>
      <c r="I580">
        <v>5803590</v>
      </c>
      <c r="J580">
        <v>3110</v>
      </c>
      <c r="K580">
        <v>71</v>
      </c>
      <c r="L580">
        <v>50</v>
      </c>
      <c r="M580" s="10">
        <v>46094</v>
      </c>
      <c r="N580" t="s">
        <v>137</v>
      </c>
      <c r="O580" t="s">
        <v>138</v>
      </c>
      <c r="P580" s="103">
        <v>1106160</v>
      </c>
      <c r="Q580">
        <v>1005</v>
      </c>
      <c r="R580">
        <v>1013984.7</v>
      </c>
      <c r="S580" t="s">
        <v>88</v>
      </c>
      <c r="T580" t="s">
        <v>877</v>
      </c>
      <c r="U580">
        <v>46121</v>
      </c>
      <c r="V580" t="s">
        <v>285</v>
      </c>
      <c r="W580" t="s">
        <v>91</v>
      </c>
      <c r="X580" t="s">
        <v>92</v>
      </c>
      <c r="Y580" t="s">
        <v>121</v>
      </c>
      <c r="Z580">
        <v>30</v>
      </c>
      <c r="AA580" t="s">
        <v>20</v>
      </c>
      <c r="AB580">
        <v>97</v>
      </c>
      <c r="AC580" t="s">
        <v>90</v>
      </c>
      <c r="AD580" t="s">
        <v>14</v>
      </c>
      <c r="AE580" t="s">
        <v>14</v>
      </c>
      <c r="AF580" t="s">
        <v>94</v>
      </c>
      <c r="AG580" t="s">
        <v>122</v>
      </c>
      <c r="AH580" t="s">
        <v>139</v>
      </c>
      <c r="AI580" s="10">
        <v>46064</v>
      </c>
      <c r="AJ580" t="s">
        <v>285</v>
      </c>
      <c r="AK580" s="103">
        <v>25509357</v>
      </c>
      <c r="AL580" t="e">
        <v>#N/A</v>
      </c>
      <c r="AM580" t="e">
        <v>#N/A</v>
      </c>
      <c r="AN580" t="s">
        <v>5224</v>
      </c>
      <c r="AO580">
        <f>_xlfn.XLOOKUP(Tabla1[[#This Row],[NIC]],'R.V.'!B:B,'R.V.'!I:I)</f>
        <v>0</v>
      </c>
      <c r="AP580" t="str">
        <f>_xlfn.XLOOKUP(Tabla1[[#This Row],[NIC]],'R.V.'!B:B,'R.V.'!A:A)</f>
        <v>Anyela Maria Gutierrez Ochoa</v>
      </c>
      <c r="AQ580" t="str">
        <f>_xlfn.XLOOKUP(Tabla1[[#This Row],[NIC]],'R.V.'!B:B,'R.V.'!G:G)</f>
        <v>CRA 8 A No 2 A 05</v>
      </c>
      <c r="AR580" t="str">
        <f>_xlfn.XLOOKUP(Tabla1[[#This Row],[NIC]],'R.V.'!B:B,'R.V.'!E:E)</f>
        <v>ACUEDUCTO_DESCENTRALIZADO</v>
      </c>
      <c r="AS580" t="str">
        <f>VLOOKUP(Tabla1[[#This Row],[NIC]],'R.V.'!B:D,3,0)</f>
        <v>EMPOSANDIEGO</v>
      </c>
    </row>
    <row r="581" spans="1:45">
      <c r="A581">
        <v>5803591</v>
      </c>
      <c r="B581" s="10">
        <v>46111</v>
      </c>
      <c r="C581" t="s">
        <v>878</v>
      </c>
      <c r="D581" t="s">
        <v>878</v>
      </c>
      <c r="E581" t="s">
        <v>879</v>
      </c>
      <c r="F581">
        <v>5803591</v>
      </c>
      <c r="G581">
        <v>5803591327</v>
      </c>
      <c r="H581">
        <v>25841047</v>
      </c>
      <c r="I581">
        <v>5803591</v>
      </c>
      <c r="J581">
        <v>3110</v>
      </c>
      <c r="K581">
        <v>50</v>
      </c>
      <c r="L581">
        <v>2009</v>
      </c>
      <c r="M581" s="10">
        <v>46105</v>
      </c>
      <c r="N581" t="s">
        <v>117</v>
      </c>
      <c r="O581" t="s">
        <v>118</v>
      </c>
      <c r="P581" s="103">
        <v>21548510</v>
      </c>
      <c r="Q581">
        <v>22160</v>
      </c>
      <c r="R581">
        <v>19566836.800000001</v>
      </c>
      <c r="S581" t="s">
        <v>88</v>
      </c>
      <c r="T581" t="s">
        <v>880</v>
      </c>
      <c r="U581">
        <v>46126</v>
      </c>
      <c r="V581" t="s">
        <v>285</v>
      </c>
      <c r="W581" t="s">
        <v>91</v>
      </c>
      <c r="X581" t="s">
        <v>130</v>
      </c>
      <c r="Y581" t="s">
        <v>93</v>
      </c>
      <c r="Z581">
        <v>32</v>
      </c>
      <c r="AA581" t="s">
        <v>20</v>
      </c>
      <c r="AB581">
        <v>98</v>
      </c>
      <c r="AC581" t="s">
        <v>90</v>
      </c>
      <c r="AD581" t="s">
        <v>14</v>
      </c>
      <c r="AE581" t="s">
        <v>14</v>
      </c>
      <c r="AF581" t="s">
        <v>94</v>
      </c>
      <c r="AG581" t="s">
        <v>122</v>
      </c>
      <c r="AH581" t="s">
        <v>112</v>
      </c>
      <c r="AI581" s="10">
        <v>46073</v>
      </c>
      <c r="AJ581" t="s">
        <v>285</v>
      </c>
      <c r="AK581" s="103">
        <v>21548510</v>
      </c>
      <c r="AL581" t="e">
        <v>#N/A</v>
      </c>
      <c r="AM581" t="e">
        <v>#N/A</v>
      </c>
      <c r="AN581" t="s">
        <v>5224</v>
      </c>
      <c r="AO581">
        <f>_xlfn.XLOOKUP(Tabla1[[#This Row],[NIC]],'R.V.'!B:B,'R.V.'!I:I)</f>
        <v>0</v>
      </c>
      <c r="AP581" t="str">
        <f>_xlfn.XLOOKUP(Tabla1[[#This Row],[NIC]],'R.V.'!B:B,'R.V.'!A:A)</f>
        <v>Anyela Maria Gutierrez Ochoa</v>
      </c>
      <c r="AQ581" t="str">
        <f>_xlfn.XLOOKUP(Tabla1[[#This Row],[NIC]],'R.V.'!B:B,'R.V.'!G:G)</f>
        <v>CLL 3 NO.2-36</v>
      </c>
      <c r="AR581" t="str">
        <f>_xlfn.XLOOKUP(Tabla1[[#This Row],[NIC]],'R.V.'!B:B,'R.V.'!E:E)</f>
        <v>EDUCACION</v>
      </c>
      <c r="AS581" t="str">
        <f>VLOOKUP(Tabla1[[#This Row],[NIC]],'R.V.'!B:D,3,0)</f>
        <v>HOSPITAL EL SOCORRO</v>
      </c>
    </row>
    <row r="582" spans="1:45">
      <c r="A582">
        <v>5808631</v>
      </c>
      <c r="B582" s="10">
        <v>46111</v>
      </c>
      <c r="C582" t="s">
        <v>878</v>
      </c>
      <c r="D582" t="s">
        <v>878</v>
      </c>
      <c r="E582" t="s">
        <v>879</v>
      </c>
      <c r="F582">
        <v>5808631</v>
      </c>
      <c r="G582">
        <v>5808631326</v>
      </c>
      <c r="H582">
        <v>25840310</v>
      </c>
      <c r="I582">
        <v>5808631</v>
      </c>
      <c r="J582">
        <v>3110</v>
      </c>
      <c r="K582">
        <v>50</v>
      </c>
      <c r="L582">
        <v>2009</v>
      </c>
      <c r="M582" s="10">
        <v>46105</v>
      </c>
      <c r="N582" t="s">
        <v>117</v>
      </c>
      <c r="O582" t="s">
        <v>118</v>
      </c>
      <c r="P582" s="103">
        <v>7470970</v>
      </c>
      <c r="Q582">
        <v>7380</v>
      </c>
      <c r="R582">
        <v>6769083.5999999996</v>
      </c>
      <c r="S582" t="s">
        <v>88</v>
      </c>
      <c r="T582" t="s">
        <v>880</v>
      </c>
      <c r="U582">
        <v>46126</v>
      </c>
      <c r="V582" t="s">
        <v>285</v>
      </c>
      <c r="W582" t="s">
        <v>91</v>
      </c>
      <c r="X582" t="s">
        <v>92</v>
      </c>
      <c r="Y582" t="s">
        <v>93</v>
      </c>
      <c r="Z582">
        <v>32</v>
      </c>
      <c r="AA582" t="s">
        <v>20</v>
      </c>
      <c r="AB582">
        <v>98</v>
      </c>
      <c r="AC582" t="s">
        <v>90</v>
      </c>
      <c r="AD582" t="s">
        <v>14</v>
      </c>
      <c r="AE582" t="s">
        <v>14</v>
      </c>
      <c r="AF582" t="s">
        <v>94</v>
      </c>
      <c r="AG582" t="s">
        <v>122</v>
      </c>
      <c r="AH582" t="s">
        <v>112</v>
      </c>
      <c r="AI582" s="10">
        <v>46073</v>
      </c>
      <c r="AJ582" t="s">
        <v>152</v>
      </c>
      <c r="AK582" s="103">
        <v>7470970</v>
      </c>
      <c r="AL582" t="e">
        <v>#N/A</v>
      </c>
      <c r="AM582" t="e">
        <v>#N/A</v>
      </c>
      <c r="AN582" t="s">
        <v>5224</v>
      </c>
      <c r="AO582">
        <f>_xlfn.XLOOKUP(Tabla1[[#This Row],[NIC]],'R.V.'!B:B,'R.V.'!I:I)</f>
        <v>0</v>
      </c>
      <c r="AP582" t="str">
        <f>_xlfn.XLOOKUP(Tabla1[[#This Row],[NIC]],'R.V.'!B:B,'R.V.'!A:A)</f>
        <v>Anyela Maria Gutierrez Ochoa</v>
      </c>
      <c r="AQ582" t="str">
        <f>_xlfn.XLOOKUP(Tabla1[[#This Row],[NIC]],'R.V.'!B:B,'R.V.'!G:G)</f>
        <v>CLL 3 NO.2-36</v>
      </c>
      <c r="AR582" t="str">
        <f>_xlfn.XLOOKUP(Tabla1[[#This Row],[NIC]],'R.V.'!B:B,'R.V.'!E:E)</f>
        <v>EDUCACION</v>
      </c>
      <c r="AS582" t="str">
        <f>VLOOKUP(Tabla1[[#This Row],[NIC]],'R.V.'!B:D,3,0)</f>
        <v>PUESTO DE SALUD MEDIA LUNA</v>
      </c>
    </row>
    <row r="583" spans="1:45">
      <c r="A583">
        <v>5808638</v>
      </c>
      <c r="B583" s="10">
        <v>46111</v>
      </c>
      <c r="C583" t="s">
        <v>878</v>
      </c>
      <c r="D583" t="s">
        <v>878</v>
      </c>
      <c r="E583" t="s">
        <v>879</v>
      </c>
      <c r="F583">
        <v>5808638</v>
      </c>
      <c r="G583">
        <v>5808638340</v>
      </c>
      <c r="H583">
        <v>25842174</v>
      </c>
      <c r="I583">
        <v>5808638</v>
      </c>
      <c r="J583">
        <v>3110</v>
      </c>
      <c r="K583">
        <v>50</v>
      </c>
      <c r="L583">
        <v>2009</v>
      </c>
      <c r="M583" s="10">
        <v>46088</v>
      </c>
      <c r="N583" t="s">
        <v>117</v>
      </c>
      <c r="O583" t="s">
        <v>118</v>
      </c>
      <c r="P583" s="103">
        <v>109330</v>
      </c>
      <c r="Q583">
        <v>0</v>
      </c>
      <c r="R583">
        <v>0</v>
      </c>
      <c r="S583" t="s">
        <v>88</v>
      </c>
      <c r="T583" t="s">
        <v>881</v>
      </c>
      <c r="U583">
        <v>46126</v>
      </c>
      <c r="V583" t="s">
        <v>285</v>
      </c>
      <c r="W583" t="s">
        <v>91</v>
      </c>
      <c r="X583" t="s">
        <v>92</v>
      </c>
      <c r="Y583" t="s">
        <v>93</v>
      </c>
      <c r="Z583">
        <v>30</v>
      </c>
      <c r="AA583" t="s">
        <v>20</v>
      </c>
      <c r="AB583">
        <v>98</v>
      </c>
      <c r="AC583" t="s">
        <v>90</v>
      </c>
      <c r="AD583" t="s">
        <v>14</v>
      </c>
      <c r="AE583" t="s">
        <v>14</v>
      </c>
      <c r="AF583" t="s">
        <v>94</v>
      </c>
      <c r="AG583" t="s">
        <v>122</v>
      </c>
      <c r="AH583" t="s">
        <v>112</v>
      </c>
      <c r="AI583" s="10">
        <v>46058</v>
      </c>
      <c r="AJ583" t="s">
        <v>152</v>
      </c>
      <c r="AK583" s="103">
        <v>109330</v>
      </c>
      <c r="AL583" t="e">
        <v>#N/A</v>
      </c>
      <c r="AM583" t="e">
        <v>#N/A</v>
      </c>
      <c r="AN583" t="s">
        <v>5224</v>
      </c>
      <c r="AO583">
        <f>_xlfn.XLOOKUP(Tabla1[[#This Row],[NIC]],'R.V.'!B:B,'R.V.'!I:I)</f>
        <v>0</v>
      </c>
      <c r="AP583" t="str">
        <f>_xlfn.XLOOKUP(Tabla1[[#This Row],[NIC]],'R.V.'!B:B,'R.V.'!A:A)</f>
        <v>Anyela Maria Gutierrez Ochoa</v>
      </c>
      <c r="AQ583" t="str">
        <f>_xlfn.XLOOKUP(Tabla1[[#This Row],[NIC]],'R.V.'!B:B,'R.V.'!G:G)</f>
        <v>CLL 3 NO.2-36</v>
      </c>
      <c r="AR583" t="str">
        <f>_xlfn.XLOOKUP(Tabla1[[#This Row],[NIC]],'R.V.'!B:B,'R.V.'!E:E)</f>
        <v>EDUCACION</v>
      </c>
      <c r="AS583" t="str">
        <f>VLOOKUP(Tabla1[[#This Row],[NIC]],'R.V.'!B:D,3,0)</f>
        <v xml:space="preserve">EL RINCON PUESTO DE SALUD </v>
      </c>
    </row>
    <row r="584" spans="1:45">
      <c r="A584">
        <v>5817803</v>
      </c>
      <c r="B584" s="10">
        <v>46111</v>
      </c>
      <c r="C584" t="s">
        <v>878</v>
      </c>
      <c r="D584" t="s">
        <v>878</v>
      </c>
      <c r="E584" t="s">
        <v>879</v>
      </c>
      <c r="F584">
        <v>5817803</v>
      </c>
      <c r="G584">
        <v>5817803302</v>
      </c>
      <c r="H584">
        <v>25842104</v>
      </c>
      <c r="I584">
        <v>5822762</v>
      </c>
      <c r="J584">
        <v>3110</v>
      </c>
      <c r="K584">
        <v>50</v>
      </c>
      <c r="L584">
        <v>2009</v>
      </c>
      <c r="M584" s="10">
        <v>46088</v>
      </c>
      <c r="N584" t="s">
        <v>117</v>
      </c>
      <c r="O584" t="s">
        <v>118</v>
      </c>
      <c r="P584" s="103">
        <v>91800</v>
      </c>
      <c r="Q584">
        <v>0</v>
      </c>
      <c r="R584">
        <v>0</v>
      </c>
      <c r="S584" t="s">
        <v>88</v>
      </c>
      <c r="T584" t="s">
        <v>881</v>
      </c>
      <c r="U584">
        <v>46126</v>
      </c>
      <c r="V584" t="s">
        <v>285</v>
      </c>
      <c r="W584" t="s">
        <v>91</v>
      </c>
      <c r="X584" t="s">
        <v>92</v>
      </c>
      <c r="Y584" t="s">
        <v>93</v>
      </c>
      <c r="Z584">
        <v>30</v>
      </c>
      <c r="AA584" t="s">
        <v>20</v>
      </c>
      <c r="AB584">
        <v>98</v>
      </c>
      <c r="AC584" t="s">
        <v>90</v>
      </c>
      <c r="AD584" t="s">
        <v>14</v>
      </c>
      <c r="AE584" t="s">
        <v>14</v>
      </c>
      <c r="AF584" t="s">
        <v>94</v>
      </c>
      <c r="AG584" t="s">
        <v>122</v>
      </c>
      <c r="AH584" t="s">
        <v>112</v>
      </c>
      <c r="AI584" s="10">
        <v>46058</v>
      </c>
      <c r="AJ584" t="s">
        <v>152</v>
      </c>
      <c r="AK584" s="103">
        <v>91800</v>
      </c>
      <c r="AL584" t="e">
        <v>#N/A</v>
      </c>
      <c r="AM584" t="e">
        <v>#N/A</v>
      </c>
      <c r="AN584" t="s">
        <v>5224</v>
      </c>
      <c r="AO584">
        <f>_xlfn.XLOOKUP(Tabla1[[#This Row],[NIC]],'R.V.'!B:B,'R.V.'!I:I)</f>
        <v>0</v>
      </c>
      <c r="AP584" t="str">
        <f>_xlfn.XLOOKUP(Tabla1[[#This Row],[NIC]],'R.V.'!B:B,'R.V.'!A:A)</f>
        <v>Anyela Maria Gutierrez Ochoa</v>
      </c>
      <c r="AQ584" t="str">
        <f>_xlfn.XLOOKUP(Tabla1[[#This Row],[NIC]],'R.V.'!B:B,'R.V.'!G:G)</f>
        <v>CLL 3 NO.2-36</v>
      </c>
      <c r="AR584" t="str">
        <f>_xlfn.XLOOKUP(Tabla1[[#This Row],[NIC]],'R.V.'!B:B,'R.V.'!E:E)</f>
        <v>EDUCACION</v>
      </c>
      <c r="AS584" t="str">
        <f>VLOOKUP(Tabla1[[#This Row],[NIC]],'R.V.'!B:D,3,0)</f>
        <v>PUESTO DE SALUD TOCAIMO</v>
      </c>
    </row>
    <row r="585" spans="1:45">
      <c r="A585">
        <v>5818327</v>
      </c>
      <c r="B585" s="10">
        <v>46111</v>
      </c>
      <c r="C585" t="s">
        <v>878</v>
      </c>
      <c r="D585" t="s">
        <v>878</v>
      </c>
      <c r="E585" t="s">
        <v>879</v>
      </c>
      <c r="F585">
        <v>5818327</v>
      </c>
      <c r="G585">
        <v>5818327320</v>
      </c>
      <c r="H585">
        <v>25842137</v>
      </c>
      <c r="I585">
        <v>5823810</v>
      </c>
      <c r="J585">
        <v>3110</v>
      </c>
      <c r="K585">
        <v>50</v>
      </c>
      <c r="L585">
        <v>2009</v>
      </c>
      <c r="M585" s="10">
        <v>46091</v>
      </c>
      <c r="N585" t="s">
        <v>117</v>
      </c>
      <c r="O585" t="s">
        <v>118</v>
      </c>
      <c r="P585" s="103">
        <v>617230</v>
      </c>
      <c r="Q585">
        <v>587</v>
      </c>
      <c r="R585">
        <v>538408.14</v>
      </c>
      <c r="S585" t="s">
        <v>88</v>
      </c>
      <c r="T585" t="s">
        <v>881</v>
      </c>
      <c r="U585">
        <v>46126</v>
      </c>
      <c r="V585" t="s">
        <v>285</v>
      </c>
      <c r="W585" t="s">
        <v>91</v>
      </c>
      <c r="X585" t="s">
        <v>92</v>
      </c>
      <c r="Y585" t="s">
        <v>93</v>
      </c>
      <c r="Z585">
        <v>31</v>
      </c>
      <c r="AA585" t="s">
        <v>20</v>
      </c>
      <c r="AB585">
        <v>98</v>
      </c>
      <c r="AC585" t="s">
        <v>90</v>
      </c>
      <c r="AD585" t="s">
        <v>14</v>
      </c>
      <c r="AE585" t="s">
        <v>14</v>
      </c>
      <c r="AF585" t="s">
        <v>94</v>
      </c>
      <c r="AG585" t="s">
        <v>122</v>
      </c>
      <c r="AH585" t="s">
        <v>112</v>
      </c>
      <c r="AI585" s="10">
        <v>46060</v>
      </c>
      <c r="AJ585" t="s">
        <v>152</v>
      </c>
      <c r="AK585" s="103">
        <v>617230</v>
      </c>
      <c r="AL585" t="e">
        <v>#N/A</v>
      </c>
      <c r="AM585" t="e">
        <v>#N/A</v>
      </c>
      <c r="AN585" t="s">
        <v>5224</v>
      </c>
      <c r="AO585">
        <f>_xlfn.XLOOKUP(Tabla1[[#This Row],[NIC]],'R.V.'!B:B,'R.V.'!I:I)</f>
        <v>0</v>
      </c>
      <c r="AP585" t="str">
        <f>_xlfn.XLOOKUP(Tabla1[[#This Row],[NIC]],'R.V.'!B:B,'R.V.'!A:A)</f>
        <v>Anyela Maria Gutierrez Ochoa</v>
      </c>
      <c r="AQ585" t="str">
        <f>_xlfn.XLOOKUP(Tabla1[[#This Row],[NIC]],'R.V.'!B:B,'R.V.'!G:G)</f>
        <v>CLL 3 NO.2-36</v>
      </c>
      <c r="AR585" t="str">
        <f>_xlfn.XLOOKUP(Tabla1[[#This Row],[NIC]],'R.V.'!B:B,'R.V.'!E:E)</f>
        <v>EDUCACION</v>
      </c>
      <c r="AS585" t="str">
        <f>VLOOKUP(Tabla1[[#This Row],[NIC]],'R.V.'!B:D,3,0)</f>
        <v>PUESTO DE SALUD EL DESASTRE</v>
      </c>
    </row>
    <row r="586" spans="1:45">
      <c r="A586">
        <v>6770945</v>
      </c>
      <c r="B586" s="10">
        <v>46111</v>
      </c>
      <c r="C586" t="s">
        <v>878</v>
      </c>
      <c r="D586" t="s">
        <v>878</v>
      </c>
      <c r="E586" t="s">
        <v>879</v>
      </c>
      <c r="F586">
        <v>6770945</v>
      </c>
      <c r="G586">
        <v>6770945215</v>
      </c>
      <c r="H586">
        <v>34421551</v>
      </c>
      <c r="I586">
        <v>7848106</v>
      </c>
      <c r="J586">
        <v>3110</v>
      </c>
      <c r="K586">
        <v>50</v>
      </c>
      <c r="L586">
        <v>2009</v>
      </c>
      <c r="M586" s="10">
        <v>46090</v>
      </c>
      <c r="N586" t="s">
        <v>117</v>
      </c>
      <c r="O586" t="s">
        <v>118</v>
      </c>
      <c r="P586" s="103">
        <v>208600</v>
      </c>
      <c r="Q586">
        <v>177</v>
      </c>
      <c r="R586">
        <v>162347.94</v>
      </c>
      <c r="S586" t="s">
        <v>88</v>
      </c>
      <c r="T586" t="s">
        <v>881</v>
      </c>
      <c r="U586">
        <v>46126</v>
      </c>
      <c r="V586" t="s">
        <v>285</v>
      </c>
      <c r="W586" t="s">
        <v>91</v>
      </c>
      <c r="X586" t="s">
        <v>92</v>
      </c>
      <c r="Y586" t="s">
        <v>121</v>
      </c>
      <c r="Z586">
        <v>31</v>
      </c>
      <c r="AA586" t="s">
        <v>20</v>
      </c>
      <c r="AB586">
        <v>98</v>
      </c>
      <c r="AC586" t="s">
        <v>90</v>
      </c>
      <c r="AD586" t="s">
        <v>14</v>
      </c>
      <c r="AE586" t="s">
        <v>14</v>
      </c>
      <c r="AF586" t="s">
        <v>94</v>
      </c>
      <c r="AG586" t="s">
        <v>122</v>
      </c>
      <c r="AH586" t="s">
        <v>112</v>
      </c>
      <c r="AI586" s="10">
        <v>46059</v>
      </c>
      <c r="AJ586" t="s">
        <v>148</v>
      </c>
      <c r="AK586" s="103">
        <v>208600</v>
      </c>
      <c r="AL586" t="e">
        <v>#N/A</v>
      </c>
      <c r="AM586" t="e">
        <v>#N/A</v>
      </c>
      <c r="AN586" t="s">
        <v>5224</v>
      </c>
      <c r="AO586">
        <f>_xlfn.XLOOKUP(Tabla1[[#This Row],[NIC]],'R.V.'!B:B,'R.V.'!I:I)</f>
        <v>0</v>
      </c>
      <c r="AP586" t="str">
        <f>_xlfn.XLOOKUP(Tabla1[[#This Row],[NIC]],'R.V.'!B:B,'R.V.'!A:A)</f>
        <v>Anyela Maria Gutierrez Ochoa</v>
      </c>
      <c r="AQ586" t="str">
        <f>_xlfn.XLOOKUP(Tabla1[[#This Row],[NIC]],'R.V.'!B:B,'R.V.'!G:G)</f>
        <v>CLL 3 NO.2-36</v>
      </c>
      <c r="AR586" t="str">
        <f>_xlfn.XLOOKUP(Tabla1[[#This Row],[NIC]],'R.V.'!B:B,'R.V.'!E:E)</f>
        <v>EDUCACION</v>
      </c>
      <c r="AS586" t="str">
        <f>VLOOKUP(Tabla1[[#This Row],[NIC]],'R.V.'!B:D,3,0)</f>
        <v>PUESTO DE SALUD LOS BRASILES</v>
      </c>
    </row>
    <row r="587" spans="1:45">
      <c r="A587">
        <v>7837820</v>
      </c>
      <c r="B587" s="10">
        <v>46111</v>
      </c>
      <c r="C587" t="s">
        <v>878</v>
      </c>
      <c r="D587" t="s">
        <v>878</v>
      </c>
      <c r="E587" t="s">
        <v>879</v>
      </c>
      <c r="F587">
        <v>7837820</v>
      </c>
      <c r="G587">
        <v>7837820129</v>
      </c>
      <c r="H587">
        <v>36127902</v>
      </c>
      <c r="I587">
        <v>3970632</v>
      </c>
      <c r="J587">
        <v>3110</v>
      </c>
      <c r="K587">
        <v>50</v>
      </c>
      <c r="L587">
        <v>2009</v>
      </c>
      <c r="M587" s="10">
        <v>46088</v>
      </c>
      <c r="N587" t="s">
        <v>117</v>
      </c>
      <c r="O587" t="s">
        <v>118</v>
      </c>
      <c r="P587" s="103">
        <v>48180</v>
      </c>
      <c r="Q587">
        <v>23</v>
      </c>
      <c r="R587">
        <v>21096.06</v>
      </c>
      <c r="S587" t="s">
        <v>88</v>
      </c>
      <c r="T587" t="s">
        <v>881</v>
      </c>
      <c r="U587">
        <v>46126</v>
      </c>
      <c r="V587" t="s">
        <v>285</v>
      </c>
      <c r="W587" t="s">
        <v>91</v>
      </c>
      <c r="X587" t="s">
        <v>92</v>
      </c>
      <c r="Y587" t="s">
        <v>93</v>
      </c>
      <c r="Z587">
        <v>30</v>
      </c>
      <c r="AA587" t="s">
        <v>20</v>
      </c>
      <c r="AB587">
        <v>98</v>
      </c>
      <c r="AC587" t="s">
        <v>90</v>
      </c>
      <c r="AD587" t="s">
        <v>14</v>
      </c>
      <c r="AE587" t="s">
        <v>14</v>
      </c>
      <c r="AF587" t="s">
        <v>94</v>
      </c>
      <c r="AG587" t="s">
        <v>122</v>
      </c>
      <c r="AH587" t="s">
        <v>112</v>
      </c>
      <c r="AI587" s="10">
        <v>46058</v>
      </c>
      <c r="AJ587" t="s">
        <v>148</v>
      </c>
      <c r="AK587" s="103">
        <v>48180</v>
      </c>
      <c r="AL587" t="e">
        <v>#N/A</v>
      </c>
      <c r="AM587" t="e">
        <v>#N/A</v>
      </c>
      <c r="AN587" t="s">
        <v>5224</v>
      </c>
      <c r="AO587">
        <f>_xlfn.XLOOKUP(Tabla1[[#This Row],[NIC]],'R.V.'!B:B,'R.V.'!I:I)</f>
        <v>0</v>
      </c>
      <c r="AP587" t="str">
        <f>_xlfn.XLOOKUP(Tabla1[[#This Row],[NIC]],'R.V.'!B:B,'R.V.'!A:A)</f>
        <v>Anyela Maria Gutierrez Ochoa</v>
      </c>
      <c r="AQ587" t="str">
        <f>_xlfn.XLOOKUP(Tabla1[[#This Row],[NIC]],'R.V.'!B:B,'R.V.'!G:G)</f>
        <v>CLL 3 NO.2-36</v>
      </c>
      <c r="AR587" t="str">
        <f>_xlfn.XLOOKUP(Tabla1[[#This Row],[NIC]],'R.V.'!B:B,'R.V.'!E:E)</f>
        <v>EDUCACION</v>
      </c>
      <c r="AS587" t="str">
        <f>VLOOKUP(Tabla1[[#This Row],[NIC]],'R.V.'!B:D,3,0)</f>
        <v xml:space="preserve"> PUESTO DE SALUD LOS TUPES</v>
      </c>
    </row>
    <row r="588" spans="1:45">
      <c r="A588">
        <v>5803585</v>
      </c>
      <c r="B588" s="10">
        <v>46111</v>
      </c>
      <c r="C588" t="s">
        <v>882</v>
      </c>
      <c r="D588" t="s">
        <v>882</v>
      </c>
      <c r="E588" t="s">
        <v>883</v>
      </c>
      <c r="F588">
        <v>5803585</v>
      </c>
      <c r="G588">
        <v>5803585336</v>
      </c>
      <c r="H588">
        <v>25839969</v>
      </c>
      <c r="I588">
        <v>5803585</v>
      </c>
      <c r="J588">
        <v>3110</v>
      </c>
      <c r="K588">
        <v>71</v>
      </c>
      <c r="L588">
        <v>61</v>
      </c>
      <c r="M588" s="10">
        <v>46088</v>
      </c>
      <c r="N588" t="s">
        <v>137</v>
      </c>
      <c r="O588" t="s">
        <v>138</v>
      </c>
      <c r="P588" s="103">
        <v>2477730</v>
      </c>
      <c r="Q588">
        <v>1730</v>
      </c>
      <c r="R588">
        <v>1745466.2</v>
      </c>
      <c r="S588" t="s">
        <v>88</v>
      </c>
      <c r="T588" t="s">
        <v>884</v>
      </c>
      <c r="U588">
        <v>46121</v>
      </c>
      <c r="V588" t="s">
        <v>285</v>
      </c>
      <c r="W588" t="s">
        <v>91</v>
      </c>
      <c r="X588" t="s">
        <v>92</v>
      </c>
      <c r="Y588" t="s">
        <v>93</v>
      </c>
      <c r="Z588">
        <v>30</v>
      </c>
      <c r="AA588" t="s">
        <v>20</v>
      </c>
      <c r="AB588">
        <v>99</v>
      </c>
      <c r="AC588" t="s">
        <v>90</v>
      </c>
      <c r="AD588" t="s">
        <v>14</v>
      </c>
      <c r="AE588" t="s">
        <v>14</v>
      </c>
      <c r="AF588" t="s">
        <v>94</v>
      </c>
      <c r="AG588" t="s">
        <v>122</v>
      </c>
      <c r="AH588" t="s">
        <v>139</v>
      </c>
      <c r="AI588" s="10">
        <v>46058</v>
      </c>
      <c r="AJ588" t="s">
        <v>152</v>
      </c>
      <c r="AK588" s="103">
        <v>89276040</v>
      </c>
      <c r="AL588" t="e">
        <v>#N/A</v>
      </c>
      <c r="AM588" t="e">
        <v>#N/A</v>
      </c>
      <c r="AN588" t="s">
        <v>5224</v>
      </c>
      <c r="AO588">
        <f>_xlfn.XLOOKUP(Tabla1[[#This Row],[NIC]],'R.V.'!B:B,'R.V.'!I:I)</f>
        <v>0</v>
      </c>
      <c r="AP588" t="str">
        <f>_xlfn.XLOOKUP(Tabla1[[#This Row],[NIC]],'R.V.'!B:B,'R.V.'!A:A)</f>
        <v>Anyela Maria Gutierrez Ochoa</v>
      </c>
      <c r="AQ588" t="str">
        <f>_xlfn.XLOOKUP(Tabla1[[#This Row],[NIC]],'R.V.'!B:B,'R.V.'!G:G)</f>
        <v>CLL 3 No. 8-48</v>
      </c>
      <c r="AR588" t="str">
        <f>_xlfn.XLOOKUP(Tabla1[[#This Row],[NIC]],'R.V.'!B:B,'R.V.'!E:E)</f>
        <v>ACUEDUCTO</v>
      </c>
      <c r="AS588" t="str">
        <f>VLOOKUP(Tabla1[[#This Row],[NIC]],'R.V.'!B:D,3,0)</f>
        <v>ACUEDUCTO DE LAS PITILLAS</v>
      </c>
    </row>
    <row r="589" spans="1:45">
      <c r="A589">
        <v>5842246</v>
      </c>
      <c r="B589" s="10">
        <v>46111</v>
      </c>
      <c r="C589" t="s">
        <v>882</v>
      </c>
      <c r="D589" t="s">
        <v>882</v>
      </c>
      <c r="E589" t="s">
        <v>883</v>
      </c>
      <c r="F589">
        <v>5842246</v>
      </c>
      <c r="G589">
        <v>5842246333</v>
      </c>
      <c r="H589">
        <v>25858783</v>
      </c>
      <c r="I589">
        <v>5871648</v>
      </c>
      <c r="J589">
        <v>3110</v>
      </c>
      <c r="K589">
        <v>64</v>
      </c>
      <c r="L589">
        <v>12</v>
      </c>
      <c r="M589" s="10">
        <v>46109</v>
      </c>
      <c r="N589" t="s">
        <v>137</v>
      </c>
      <c r="O589" t="s">
        <v>138</v>
      </c>
      <c r="P589" s="103">
        <v>480020</v>
      </c>
      <c r="Q589">
        <v>0</v>
      </c>
      <c r="R589">
        <v>0</v>
      </c>
      <c r="S589" t="s">
        <v>88</v>
      </c>
      <c r="T589" t="s">
        <v>885</v>
      </c>
      <c r="U589">
        <v>46121</v>
      </c>
      <c r="V589" t="s">
        <v>285</v>
      </c>
      <c r="W589" t="s">
        <v>91</v>
      </c>
      <c r="X589" t="s">
        <v>92</v>
      </c>
      <c r="Y589" t="s">
        <v>121</v>
      </c>
      <c r="Z589">
        <v>32</v>
      </c>
      <c r="AA589" t="s">
        <v>20</v>
      </c>
      <c r="AB589">
        <v>99</v>
      </c>
      <c r="AC589" t="s">
        <v>90</v>
      </c>
      <c r="AD589" t="s">
        <v>14</v>
      </c>
      <c r="AE589" t="s">
        <v>14</v>
      </c>
      <c r="AF589" t="s">
        <v>94</v>
      </c>
      <c r="AG589" t="s">
        <v>122</v>
      </c>
      <c r="AH589" t="s">
        <v>139</v>
      </c>
      <c r="AI589" s="10">
        <v>46077</v>
      </c>
      <c r="AJ589" t="s">
        <v>148</v>
      </c>
      <c r="AK589" s="103">
        <v>19934700</v>
      </c>
      <c r="AL589" t="e">
        <v>#N/A</v>
      </c>
      <c r="AM589" t="e">
        <v>#N/A</v>
      </c>
      <c r="AN589" t="s">
        <v>5224</v>
      </c>
      <c r="AO589">
        <f>_xlfn.XLOOKUP(Tabla1[[#This Row],[NIC]],'R.V.'!B:B,'R.V.'!I:I)</f>
        <v>0</v>
      </c>
      <c r="AP589" t="str">
        <f>_xlfn.XLOOKUP(Tabla1[[#This Row],[NIC]],'R.V.'!B:B,'R.V.'!A:A)</f>
        <v>Anyela Maria Gutierrez Ochoa</v>
      </c>
      <c r="AQ589" t="str">
        <f>_xlfn.XLOOKUP(Tabla1[[#This Row],[NIC]],'R.V.'!B:B,'R.V.'!G:G)</f>
        <v>CLL 3 No. 8-48</v>
      </c>
      <c r="AR589" t="str">
        <f>_xlfn.XLOOKUP(Tabla1[[#This Row],[NIC]],'R.V.'!B:B,'R.V.'!E:E)</f>
        <v>ACUEDUCTO</v>
      </c>
      <c r="AS589" t="str">
        <f>VLOOKUP(Tabla1[[#This Row],[NIC]],'R.V.'!B:D,3,0)</f>
        <v>ACUEDUCTO DE LOS TUPES</v>
      </c>
    </row>
    <row r="590" spans="1:45">
      <c r="A590">
        <v>6649262</v>
      </c>
      <c r="B590" s="10">
        <v>46111</v>
      </c>
      <c r="C590" t="s">
        <v>882</v>
      </c>
      <c r="D590" t="s">
        <v>882</v>
      </c>
      <c r="E590" t="s">
        <v>883</v>
      </c>
      <c r="F590">
        <v>6649262</v>
      </c>
      <c r="G590">
        <v>6649262277</v>
      </c>
      <c r="H590">
        <v>35031028</v>
      </c>
      <c r="I590">
        <v>6968778</v>
      </c>
      <c r="J590">
        <v>3110</v>
      </c>
      <c r="K590">
        <v>71</v>
      </c>
      <c r="L590">
        <v>110</v>
      </c>
      <c r="M590" s="10">
        <v>46088</v>
      </c>
      <c r="N590" t="s">
        <v>137</v>
      </c>
      <c r="O590" t="s">
        <v>138</v>
      </c>
      <c r="P590" s="103">
        <v>608670</v>
      </c>
      <c r="Q590">
        <v>553</v>
      </c>
      <c r="R590">
        <v>557943.81999999995</v>
      </c>
      <c r="S590" t="s">
        <v>88</v>
      </c>
      <c r="T590" t="s">
        <v>886</v>
      </c>
      <c r="U590">
        <v>46121</v>
      </c>
      <c r="V590" t="s">
        <v>285</v>
      </c>
      <c r="W590" t="s">
        <v>91</v>
      </c>
      <c r="X590" t="s">
        <v>92</v>
      </c>
      <c r="Y590" t="s">
        <v>93</v>
      </c>
      <c r="Z590">
        <v>30</v>
      </c>
      <c r="AA590" t="s">
        <v>20</v>
      </c>
      <c r="AB590">
        <v>99</v>
      </c>
      <c r="AC590" t="s">
        <v>90</v>
      </c>
      <c r="AD590" t="s">
        <v>14</v>
      </c>
      <c r="AE590" t="s">
        <v>14</v>
      </c>
      <c r="AF590" t="s">
        <v>94</v>
      </c>
      <c r="AG590" t="s">
        <v>122</v>
      </c>
      <c r="AH590" t="s">
        <v>139</v>
      </c>
      <c r="AI590" s="10">
        <v>46058</v>
      </c>
      <c r="AJ590" t="s">
        <v>152</v>
      </c>
      <c r="AK590" s="103">
        <v>46916660</v>
      </c>
      <c r="AL590" t="e">
        <v>#N/A</v>
      </c>
      <c r="AM590" t="e">
        <v>#N/A</v>
      </c>
      <c r="AN590" t="s">
        <v>5224</v>
      </c>
      <c r="AO590">
        <f>_xlfn.XLOOKUP(Tabla1[[#This Row],[NIC]],'R.V.'!B:B,'R.V.'!I:I)</f>
        <v>0</v>
      </c>
      <c r="AP590" t="str">
        <f>_xlfn.XLOOKUP(Tabla1[[#This Row],[NIC]],'R.V.'!B:B,'R.V.'!A:A)</f>
        <v>Anyela Maria Gutierrez Ochoa</v>
      </c>
      <c r="AQ590" t="str">
        <f>_xlfn.XLOOKUP(Tabla1[[#This Row],[NIC]],'R.V.'!B:B,'R.V.'!G:G)</f>
        <v>CLL 3 No. 8-48</v>
      </c>
      <c r="AR590" t="str">
        <f>_xlfn.XLOOKUP(Tabla1[[#This Row],[NIC]],'R.V.'!B:B,'R.V.'!E:E)</f>
        <v>ACUEDUCTO</v>
      </c>
      <c r="AS590" t="str">
        <f>VLOOKUP(Tabla1[[#This Row],[NIC]],'R.V.'!B:D,3,0)</f>
        <v>ACUEDUCTO DE MEDIA LUNA</v>
      </c>
    </row>
    <row r="591" spans="1:45">
      <c r="A591">
        <v>6811381</v>
      </c>
      <c r="B591" s="10">
        <v>46111</v>
      </c>
      <c r="C591" t="s">
        <v>882</v>
      </c>
      <c r="D591" t="s">
        <v>882</v>
      </c>
      <c r="E591" t="s">
        <v>883</v>
      </c>
      <c r="F591">
        <v>6811381</v>
      </c>
      <c r="G591">
        <v>6811381264</v>
      </c>
      <c r="H591">
        <v>35054914</v>
      </c>
      <c r="I591">
        <v>7205345</v>
      </c>
      <c r="J591">
        <v>3110</v>
      </c>
      <c r="K591">
        <v>50</v>
      </c>
      <c r="L591">
        <v>2009</v>
      </c>
      <c r="M591" s="10">
        <v>46105</v>
      </c>
      <c r="N591" t="s">
        <v>137</v>
      </c>
      <c r="O591" t="s">
        <v>138</v>
      </c>
      <c r="P591" s="103">
        <v>2282820</v>
      </c>
      <c r="Q591">
        <v>2040</v>
      </c>
      <c r="R591">
        <v>2058237.6</v>
      </c>
      <c r="S591" t="s">
        <v>88</v>
      </c>
      <c r="T591" t="s">
        <v>887</v>
      </c>
      <c r="U591">
        <v>46121</v>
      </c>
      <c r="V591" t="s">
        <v>285</v>
      </c>
      <c r="W591" t="s">
        <v>91</v>
      </c>
      <c r="X591" t="s">
        <v>92</v>
      </c>
      <c r="Y591" t="s">
        <v>93</v>
      </c>
      <c r="Z591">
        <v>32</v>
      </c>
      <c r="AA591" t="s">
        <v>20</v>
      </c>
      <c r="AB591">
        <v>99</v>
      </c>
      <c r="AC591" t="s">
        <v>90</v>
      </c>
      <c r="AD591" t="s">
        <v>14</v>
      </c>
      <c r="AE591" t="s">
        <v>14</v>
      </c>
      <c r="AF591" t="s">
        <v>94</v>
      </c>
      <c r="AG591" t="s">
        <v>122</v>
      </c>
      <c r="AH591" t="s">
        <v>139</v>
      </c>
      <c r="AI591" s="10">
        <v>46073</v>
      </c>
      <c r="AJ591" t="s">
        <v>148</v>
      </c>
      <c r="AK591" s="103">
        <v>61206700</v>
      </c>
      <c r="AL591" t="e">
        <v>#N/A</v>
      </c>
      <c r="AM591" t="e">
        <v>#N/A</v>
      </c>
      <c r="AN591" t="s">
        <v>5224</v>
      </c>
      <c r="AO591">
        <f>_xlfn.XLOOKUP(Tabla1[[#This Row],[NIC]],'R.V.'!B:B,'R.V.'!I:I)</f>
        <v>0</v>
      </c>
      <c r="AP591" t="str">
        <f>_xlfn.XLOOKUP(Tabla1[[#This Row],[NIC]],'R.V.'!B:B,'R.V.'!A:A)</f>
        <v>Anyela Maria Gutierrez Ochoa</v>
      </c>
      <c r="AQ591" t="str">
        <f>_xlfn.XLOOKUP(Tabla1[[#This Row],[NIC]],'R.V.'!B:B,'R.V.'!G:G)</f>
        <v>CLL 3 No. 8-48</v>
      </c>
      <c r="AR591" t="str">
        <f>_xlfn.XLOOKUP(Tabla1[[#This Row],[NIC]],'R.V.'!B:B,'R.V.'!E:E)</f>
        <v>ACUEDUCTO</v>
      </c>
      <c r="AS591" t="str">
        <f>VLOOKUP(Tabla1[[#This Row],[NIC]],'R.V.'!B:D,3,0)</f>
        <v>ACUEDUCTO DE LOS BRASILES</v>
      </c>
    </row>
    <row r="592" spans="1:45">
      <c r="A592">
        <v>6929502</v>
      </c>
      <c r="B592" s="10">
        <v>46111</v>
      </c>
      <c r="C592" t="s">
        <v>882</v>
      </c>
      <c r="D592" t="s">
        <v>882</v>
      </c>
      <c r="E592" t="s">
        <v>883</v>
      </c>
      <c r="F592">
        <v>6929502</v>
      </c>
      <c r="G592">
        <v>6929502238</v>
      </c>
      <c r="H592">
        <v>35120813</v>
      </c>
      <c r="I592">
        <v>8067672</v>
      </c>
      <c r="J592">
        <v>3110</v>
      </c>
      <c r="K592">
        <v>71</v>
      </c>
      <c r="L592">
        <v>290</v>
      </c>
      <c r="M592" s="10">
        <v>46091</v>
      </c>
      <c r="N592" t="s">
        <v>137</v>
      </c>
      <c r="O592" t="s">
        <v>138</v>
      </c>
      <c r="P592" s="103">
        <v>841700</v>
      </c>
      <c r="Q592">
        <v>759</v>
      </c>
      <c r="R592">
        <v>737201.52</v>
      </c>
      <c r="S592" t="s">
        <v>88</v>
      </c>
      <c r="T592" t="s">
        <v>888</v>
      </c>
      <c r="U592">
        <v>46121</v>
      </c>
      <c r="V592" t="s">
        <v>285</v>
      </c>
      <c r="W592" t="s">
        <v>91</v>
      </c>
      <c r="X592" t="s">
        <v>130</v>
      </c>
      <c r="Y592" t="s">
        <v>93</v>
      </c>
      <c r="Z592">
        <v>31</v>
      </c>
      <c r="AA592" t="s">
        <v>20</v>
      </c>
      <c r="AB592">
        <v>99</v>
      </c>
      <c r="AC592" t="s">
        <v>90</v>
      </c>
      <c r="AD592" t="s">
        <v>14</v>
      </c>
      <c r="AE592" t="s">
        <v>14</v>
      </c>
      <c r="AF592" t="s">
        <v>94</v>
      </c>
      <c r="AG592" t="s">
        <v>122</v>
      </c>
      <c r="AH592" t="s">
        <v>139</v>
      </c>
      <c r="AI592" s="10">
        <v>46060</v>
      </c>
      <c r="AJ592" t="s">
        <v>152</v>
      </c>
      <c r="AK592" s="103">
        <v>69915459</v>
      </c>
      <c r="AL592" t="e">
        <v>#N/A</v>
      </c>
      <c r="AM592" t="e">
        <v>#N/A</v>
      </c>
      <c r="AN592" t="s">
        <v>5224</v>
      </c>
      <c r="AO592">
        <f>_xlfn.XLOOKUP(Tabla1[[#This Row],[NIC]],'R.V.'!B:B,'R.V.'!I:I)</f>
        <v>0</v>
      </c>
      <c r="AP592" t="str">
        <f>_xlfn.XLOOKUP(Tabla1[[#This Row],[NIC]],'R.V.'!B:B,'R.V.'!A:A)</f>
        <v>Anyela Maria Gutierrez Ochoa</v>
      </c>
      <c r="AQ592" t="str">
        <f>_xlfn.XLOOKUP(Tabla1[[#This Row],[NIC]],'R.V.'!B:B,'R.V.'!G:G)</f>
        <v>CLL 3 No. 8-48</v>
      </c>
      <c r="AR592" t="str">
        <f>_xlfn.XLOOKUP(Tabla1[[#This Row],[NIC]],'R.V.'!B:B,'R.V.'!E:E)</f>
        <v>ACUEDUCTO</v>
      </c>
      <c r="AS592" t="str">
        <f>VLOOKUP(Tabla1[[#This Row],[NIC]],'R.V.'!B:D,3,0)</f>
        <v>POZO PROFUNDO NUEVAS FLORES</v>
      </c>
    </row>
    <row r="593" spans="1:45">
      <c r="A593">
        <v>1383385</v>
      </c>
      <c r="B593" s="10">
        <v>46111</v>
      </c>
      <c r="C593" t="s">
        <v>882</v>
      </c>
      <c r="D593" t="s">
        <v>882</v>
      </c>
      <c r="E593" t="s">
        <v>889</v>
      </c>
      <c r="F593">
        <v>1383385</v>
      </c>
      <c r="G593">
        <v>1383385021</v>
      </c>
      <c r="H593">
        <v>25841718</v>
      </c>
      <c r="I593">
        <v>857107</v>
      </c>
      <c r="J593">
        <v>3110</v>
      </c>
      <c r="K593">
        <v>20</v>
      </c>
      <c r="L593">
        <v>7</v>
      </c>
      <c r="M593" s="10">
        <v>46105</v>
      </c>
      <c r="N593" t="s">
        <v>117</v>
      </c>
      <c r="O593" t="s">
        <v>118</v>
      </c>
      <c r="P593" s="103">
        <v>1074280</v>
      </c>
      <c r="Q593">
        <v>1040</v>
      </c>
      <c r="R593">
        <v>953908.8</v>
      </c>
      <c r="S593" t="s">
        <v>88</v>
      </c>
      <c r="T593" t="s">
        <v>890</v>
      </c>
      <c r="U593">
        <v>46121</v>
      </c>
      <c r="V593" t="s">
        <v>285</v>
      </c>
      <c r="W593" t="s">
        <v>91</v>
      </c>
      <c r="X593" t="s">
        <v>92</v>
      </c>
      <c r="Y593" t="s">
        <v>93</v>
      </c>
      <c r="Z593">
        <v>32</v>
      </c>
      <c r="AA593" t="s">
        <v>20</v>
      </c>
      <c r="AB593">
        <v>100</v>
      </c>
      <c r="AC593" t="s">
        <v>90</v>
      </c>
      <c r="AD593" t="s">
        <v>14</v>
      </c>
      <c r="AE593" t="s">
        <v>14</v>
      </c>
      <c r="AF593" t="s">
        <v>94</v>
      </c>
      <c r="AG593" t="s">
        <v>122</v>
      </c>
      <c r="AH593" t="s">
        <v>103</v>
      </c>
      <c r="AI593" s="10">
        <v>46073</v>
      </c>
      <c r="AJ593" t="s">
        <v>148</v>
      </c>
      <c r="AK593" s="103">
        <v>5169200</v>
      </c>
      <c r="AL593" t="e">
        <v>#N/A</v>
      </c>
      <c r="AM593" t="e">
        <v>#N/A</v>
      </c>
      <c r="AN593" t="s">
        <v>5224</v>
      </c>
      <c r="AO593">
        <f>_xlfn.XLOOKUP(Tabla1[[#This Row],[NIC]],'R.V.'!B:B,'R.V.'!I:I)</f>
        <v>0</v>
      </c>
      <c r="AP593" t="str">
        <f>_xlfn.XLOOKUP(Tabla1[[#This Row],[NIC]],'R.V.'!B:B,'R.V.'!A:A)</f>
        <v>Anyela Maria Gutierrez Ochoa</v>
      </c>
      <c r="AQ593" t="str">
        <f>_xlfn.XLOOKUP(Tabla1[[#This Row],[NIC]],'R.V.'!B:B,'R.V.'!G:G)</f>
        <v>CLL 3 No. 8-48</v>
      </c>
      <c r="AR593" t="str">
        <f>_xlfn.XLOOKUP(Tabla1[[#This Row],[NIC]],'R.V.'!B:B,'R.V.'!E:E)</f>
        <v>EDUCACION</v>
      </c>
      <c r="AS593" t="str">
        <f>VLOOKUP(Tabla1[[#This Row],[NIC]],'R.V.'!B:D,3,0)</f>
        <v>IE MANUEL RODRIGUEZ TORICE</v>
      </c>
    </row>
    <row r="594" spans="1:45">
      <c r="A594">
        <v>1398415</v>
      </c>
      <c r="B594" s="10">
        <v>46111</v>
      </c>
      <c r="C594" t="s">
        <v>882</v>
      </c>
      <c r="D594" t="s">
        <v>882</v>
      </c>
      <c r="E594" t="s">
        <v>889</v>
      </c>
      <c r="F594">
        <v>1398415</v>
      </c>
      <c r="G594">
        <v>1398415022</v>
      </c>
      <c r="H594">
        <v>34537040</v>
      </c>
      <c r="I594">
        <v>1000214</v>
      </c>
      <c r="J594">
        <v>3110</v>
      </c>
      <c r="K594">
        <v>20</v>
      </c>
      <c r="L594">
        <v>7</v>
      </c>
      <c r="M594" s="10">
        <v>46105</v>
      </c>
      <c r="N594" t="s">
        <v>86</v>
      </c>
      <c r="O594" t="s">
        <v>87</v>
      </c>
      <c r="P594" s="103">
        <v>1231270</v>
      </c>
      <c r="Q594">
        <v>1040</v>
      </c>
      <c r="R594">
        <v>1101963.2</v>
      </c>
      <c r="S594" t="s">
        <v>88</v>
      </c>
      <c r="T594" t="s">
        <v>890</v>
      </c>
      <c r="U594">
        <v>46121</v>
      </c>
      <c r="V594" t="s">
        <v>285</v>
      </c>
      <c r="W594" t="s">
        <v>91</v>
      </c>
      <c r="X594" t="s">
        <v>130</v>
      </c>
      <c r="Y594" t="s">
        <v>93</v>
      </c>
      <c r="Z594">
        <v>32</v>
      </c>
      <c r="AA594" t="s">
        <v>20</v>
      </c>
      <c r="AB594">
        <v>100</v>
      </c>
      <c r="AC594" t="s">
        <v>90</v>
      </c>
      <c r="AD594" t="s">
        <v>14</v>
      </c>
      <c r="AE594" t="s">
        <v>14</v>
      </c>
      <c r="AF594" t="s">
        <v>94</v>
      </c>
      <c r="AG594" t="s">
        <v>122</v>
      </c>
      <c r="AH594" t="s">
        <v>103</v>
      </c>
      <c r="AI594" s="10">
        <v>46073</v>
      </c>
      <c r="AJ594" t="s">
        <v>152</v>
      </c>
      <c r="AK594" s="103">
        <v>8260390</v>
      </c>
      <c r="AL594" t="e">
        <v>#N/A</v>
      </c>
      <c r="AM594" t="e">
        <v>#N/A</v>
      </c>
      <c r="AN594" t="s">
        <v>5224</v>
      </c>
      <c r="AO594">
        <f>_xlfn.XLOOKUP(Tabla1[[#This Row],[NIC]],'R.V.'!B:B,'R.V.'!I:I)</f>
        <v>0</v>
      </c>
      <c r="AP594" t="str">
        <f>_xlfn.XLOOKUP(Tabla1[[#This Row],[NIC]],'R.V.'!B:B,'R.V.'!A:A)</f>
        <v>Anyela Maria Gutierrez Ochoa</v>
      </c>
      <c r="AQ594" t="str">
        <f>_xlfn.XLOOKUP(Tabla1[[#This Row],[NIC]],'R.V.'!B:B,'R.V.'!G:G)</f>
        <v>CLL 3 No. 8-48</v>
      </c>
      <c r="AR594" t="str">
        <f>_xlfn.XLOOKUP(Tabla1[[#This Row],[NIC]],'R.V.'!B:B,'R.V.'!E:E)</f>
        <v>EDUCACION</v>
      </c>
      <c r="AS594" t="str">
        <f>VLOOKUP(Tabla1[[#This Row],[NIC]],'R.V.'!B:D,3,0)</f>
        <v>INST EDU RAFAEL URIBE URIBE</v>
      </c>
    </row>
    <row r="595" spans="1:45">
      <c r="A595">
        <v>5803598</v>
      </c>
      <c r="B595" s="10">
        <v>46111</v>
      </c>
      <c r="C595" t="s">
        <v>882</v>
      </c>
      <c r="D595" t="s">
        <v>882</v>
      </c>
      <c r="E595" t="s">
        <v>889</v>
      </c>
      <c r="F595">
        <v>5803598</v>
      </c>
      <c r="G595">
        <v>5803598320</v>
      </c>
      <c r="H595">
        <v>25841954</v>
      </c>
      <c r="I595">
        <v>5803598</v>
      </c>
      <c r="J595">
        <v>3110</v>
      </c>
      <c r="K595">
        <v>20</v>
      </c>
      <c r="L595">
        <v>7</v>
      </c>
      <c r="M595" s="10">
        <v>46095</v>
      </c>
      <c r="N595" t="s">
        <v>86</v>
      </c>
      <c r="O595" t="s">
        <v>87</v>
      </c>
      <c r="P595" s="103">
        <v>2646590</v>
      </c>
      <c r="Q595">
        <v>2586</v>
      </c>
      <c r="R595">
        <v>2371930.92</v>
      </c>
      <c r="S595" t="s">
        <v>88</v>
      </c>
      <c r="T595" t="s">
        <v>891</v>
      </c>
      <c r="U595">
        <v>46121</v>
      </c>
      <c r="V595" t="s">
        <v>285</v>
      </c>
      <c r="W595" t="s">
        <v>91</v>
      </c>
      <c r="X595" t="s">
        <v>92</v>
      </c>
      <c r="Y595" t="s">
        <v>93</v>
      </c>
      <c r="Z595">
        <v>30</v>
      </c>
      <c r="AA595" t="s">
        <v>20</v>
      </c>
      <c r="AB595">
        <v>100</v>
      </c>
      <c r="AC595" t="s">
        <v>90</v>
      </c>
      <c r="AD595" t="s">
        <v>14</v>
      </c>
      <c r="AE595" t="s">
        <v>14</v>
      </c>
      <c r="AF595" t="s">
        <v>94</v>
      </c>
      <c r="AG595" t="s">
        <v>122</v>
      </c>
      <c r="AH595" t="s">
        <v>103</v>
      </c>
      <c r="AI595" s="10">
        <v>46065</v>
      </c>
      <c r="AJ595" t="s">
        <v>148</v>
      </c>
      <c r="AK595" s="103">
        <v>10825260</v>
      </c>
      <c r="AL595" t="e">
        <v>#N/A</v>
      </c>
      <c r="AM595" t="e">
        <v>#N/A</v>
      </c>
      <c r="AN595" t="s">
        <v>5224</v>
      </c>
      <c r="AO595">
        <f>_xlfn.XLOOKUP(Tabla1[[#This Row],[NIC]],'R.V.'!B:B,'R.V.'!I:I)</f>
        <v>0</v>
      </c>
      <c r="AP595" t="str">
        <f>_xlfn.XLOOKUP(Tabla1[[#This Row],[NIC]],'R.V.'!B:B,'R.V.'!A:A)</f>
        <v>Anyela Maria Gutierrez Ochoa</v>
      </c>
      <c r="AQ595" t="str">
        <f>_xlfn.XLOOKUP(Tabla1[[#This Row],[NIC]],'R.V.'!B:B,'R.V.'!G:G)</f>
        <v>CLL 3 No. 8-48</v>
      </c>
      <c r="AR595" t="str">
        <f>_xlfn.XLOOKUP(Tabla1[[#This Row],[NIC]],'R.V.'!B:B,'R.V.'!E:E)</f>
        <v>EDUCACION</v>
      </c>
      <c r="AS595" t="str">
        <f>VLOOKUP(Tabla1[[#This Row],[NIC]],'R.V.'!B:D,3,0)</f>
        <v>ESCUELA URBANA MIXTA NO 1 SAN DIEGO</v>
      </c>
    </row>
    <row r="596" spans="1:45">
      <c r="A596">
        <v>5803605</v>
      </c>
      <c r="B596" s="10">
        <v>46111</v>
      </c>
      <c r="C596" t="s">
        <v>882</v>
      </c>
      <c r="D596" t="s">
        <v>882</v>
      </c>
      <c r="E596" t="s">
        <v>889</v>
      </c>
      <c r="F596">
        <v>5803605</v>
      </c>
      <c r="G596">
        <v>5803605319</v>
      </c>
      <c r="H596">
        <v>25842179</v>
      </c>
      <c r="I596">
        <v>5803605</v>
      </c>
      <c r="J596">
        <v>3110</v>
      </c>
      <c r="K596">
        <v>20</v>
      </c>
      <c r="L596">
        <v>7</v>
      </c>
      <c r="M596" s="10">
        <v>46109</v>
      </c>
      <c r="N596" t="s">
        <v>86</v>
      </c>
      <c r="O596" t="s">
        <v>87</v>
      </c>
      <c r="P596" s="103">
        <v>80850</v>
      </c>
      <c r="Q596">
        <v>43</v>
      </c>
      <c r="R596">
        <v>39440.46</v>
      </c>
      <c r="S596" t="s">
        <v>88</v>
      </c>
      <c r="T596" t="s">
        <v>891</v>
      </c>
      <c r="U596">
        <v>46121</v>
      </c>
      <c r="V596" t="s">
        <v>285</v>
      </c>
      <c r="W596" t="s">
        <v>91</v>
      </c>
      <c r="X596" t="s">
        <v>92</v>
      </c>
      <c r="Y596" t="s">
        <v>121</v>
      </c>
      <c r="Z596">
        <v>32</v>
      </c>
      <c r="AA596" t="s">
        <v>20</v>
      </c>
      <c r="AB596">
        <v>100</v>
      </c>
      <c r="AC596" t="s">
        <v>90</v>
      </c>
      <c r="AD596" t="s">
        <v>14</v>
      </c>
      <c r="AE596" t="s">
        <v>14</v>
      </c>
      <c r="AF596" t="s">
        <v>94</v>
      </c>
      <c r="AG596" t="s">
        <v>122</v>
      </c>
      <c r="AH596" t="s">
        <v>103</v>
      </c>
      <c r="AI596" s="10">
        <v>46077</v>
      </c>
      <c r="AJ596" t="s">
        <v>152</v>
      </c>
      <c r="AK596" s="103">
        <v>481360</v>
      </c>
      <c r="AL596" t="e">
        <v>#N/A</v>
      </c>
      <c r="AM596" t="e">
        <v>#N/A</v>
      </c>
      <c r="AN596" t="s">
        <v>5224</v>
      </c>
      <c r="AO596">
        <f>_xlfn.XLOOKUP(Tabla1[[#This Row],[NIC]],'R.V.'!B:B,'R.V.'!I:I)</f>
        <v>0</v>
      </c>
      <c r="AP596" t="str">
        <f>_xlfn.XLOOKUP(Tabla1[[#This Row],[NIC]],'R.V.'!B:B,'R.V.'!A:A)</f>
        <v>Anyela Maria Gutierrez Ochoa</v>
      </c>
      <c r="AQ596" t="str">
        <f>_xlfn.XLOOKUP(Tabla1[[#This Row],[NIC]],'R.V.'!B:B,'R.V.'!G:G)</f>
        <v>CLL 3 No. 8-48</v>
      </c>
      <c r="AR596" t="str">
        <f>_xlfn.XLOOKUP(Tabla1[[#This Row],[NIC]],'R.V.'!B:B,'R.V.'!E:E)</f>
        <v>EDUCACION</v>
      </c>
      <c r="AS596" t="str">
        <f>VLOOKUP(Tabla1[[#This Row],[NIC]],'R.V.'!B:D,3,0)</f>
        <v>CASA COMUNAL (RESTAURANTE ESCOLAR) - LOS TUPES</v>
      </c>
    </row>
    <row r="597" spans="1:45">
      <c r="A597">
        <v>5808632</v>
      </c>
      <c r="B597" s="10">
        <v>46111</v>
      </c>
      <c r="C597" t="s">
        <v>882</v>
      </c>
      <c r="D597" t="s">
        <v>882</v>
      </c>
      <c r="E597" t="s">
        <v>889</v>
      </c>
      <c r="F597">
        <v>5808632</v>
      </c>
      <c r="G597">
        <v>5808632333</v>
      </c>
      <c r="H597">
        <v>25840267</v>
      </c>
      <c r="I597">
        <v>5808632</v>
      </c>
      <c r="J597">
        <v>3110</v>
      </c>
      <c r="K597">
        <v>20</v>
      </c>
      <c r="L597">
        <v>7</v>
      </c>
      <c r="M597" s="10">
        <v>46084</v>
      </c>
      <c r="N597" t="s">
        <v>86</v>
      </c>
      <c r="O597" t="s">
        <v>87</v>
      </c>
      <c r="P597" s="103">
        <v>368950</v>
      </c>
      <c r="Q597">
        <v>344</v>
      </c>
      <c r="R597">
        <v>301350.88</v>
      </c>
      <c r="S597" t="s">
        <v>88</v>
      </c>
      <c r="T597" t="s">
        <v>891</v>
      </c>
      <c r="U597">
        <v>46121</v>
      </c>
      <c r="V597" t="s">
        <v>285</v>
      </c>
      <c r="W597" t="s">
        <v>91</v>
      </c>
      <c r="X597" t="s">
        <v>92</v>
      </c>
      <c r="Y597" t="s">
        <v>121</v>
      </c>
      <c r="Z597">
        <v>29</v>
      </c>
      <c r="AA597" t="s">
        <v>20</v>
      </c>
      <c r="AB597">
        <v>100</v>
      </c>
      <c r="AC597" t="s">
        <v>90</v>
      </c>
      <c r="AD597" t="s">
        <v>14</v>
      </c>
      <c r="AE597" t="s">
        <v>14</v>
      </c>
      <c r="AF597" t="s">
        <v>94</v>
      </c>
      <c r="AG597" t="s">
        <v>122</v>
      </c>
      <c r="AH597" t="s">
        <v>103</v>
      </c>
      <c r="AI597" s="10">
        <v>46055</v>
      </c>
      <c r="AJ597" t="s">
        <v>152</v>
      </c>
      <c r="AK597" s="103">
        <v>1883340</v>
      </c>
      <c r="AL597" t="e">
        <v>#N/A</v>
      </c>
      <c r="AM597" t="e">
        <v>#N/A</v>
      </c>
      <c r="AN597" t="s">
        <v>5224</v>
      </c>
      <c r="AO597">
        <f>_xlfn.XLOOKUP(Tabla1[[#This Row],[NIC]],'R.V.'!B:B,'R.V.'!I:I)</f>
        <v>0</v>
      </c>
      <c r="AP597" t="str">
        <f>_xlfn.XLOOKUP(Tabla1[[#This Row],[NIC]],'R.V.'!B:B,'R.V.'!A:A)</f>
        <v>Anyela Maria Gutierrez Ochoa</v>
      </c>
      <c r="AQ597" t="str">
        <f>_xlfn.XLOOKUP(Tabla1[[#This Row],[NIC]],'R.V.'!B:B,'R.V.'!G:G)</f>
        <v>CLL 3 No. 8-48</v>
      </c>
      <c r="AR597" t="str">
        <f>_xlfn.XLOOKUP(Tabla1[[#This Row],[NIC]],'R.V.'!B:B,'R.V.'!E:E)</f>
        <v>EDUCACION</v>
      </c>
      <c r="AS597" t="str">
        <f>VLOOKUP(Tabla1[[#This Row],[NIC]],'R.V.'!B:D,3,0)</f>
        <v>ESCUELA RURAL MIXTA - MEDIA LUNA</v>
      </c>
    </row>
    <row r="598" spans="1:45">
      <c r="A598">
        <v>5808634</v>
      </c>
      <c r="B598" s="10">
        <v>46111</v>
      </c>
      <c r="C598" t="s">
        <v>882</v>
      </c>
      <c r="D598" t="s">
        <v>882</v>
      </c>
      <c r="E598" t="s">
        <v>889</v>
      </c>
      <c r="F598">
        <v>5808634</v>
      </c>
      <c r="G598">
        <v>5808634321</v>
      </c>
      <c r="H598">
        <v>25840111</v>
      </c>
      <c r="I598">
        <v>5808634</v>
      </c>
      <c r="J598">
        <v>3110</v>
      </c>
      <c r="K598">
        <v>20</v>
      </c>
      <c r="L598">
        <v>7</v>
      </c>
      <c r="M598" s="10">
        <v>46088</v>
      </c>
      <c r="N598" t="s">
        <v>86</v>
      </c>
      <c r="O598" t="s">
        <v>87</v>
      </c>
      <c r="P598" s="103">
        <v>859760</v>
      </c>
      <c r="Q598">
        <v>815</v>
      </c>
      <c r="R598">
        <v>747534.3</v>
      </c>
      <c r="S598" t="s">
        <v>88</v>
      </c>
      <c r="T598" t="s">
        <v>891</v>
      </c>
      <c r="U598">
        <v>46121</v>
      </c>
      <c r="V598" t="s">
        <v>285</v>
      </c>
      <c r="W598" t="s">
        <v>91</v>
      </c>
      <c r="X598" t="s">
        <v>92</v>
      </c>
      <c r="Y598" t="s">
        <v>93</v>
      </c>
      <c r="Z598">
        <v>30</v>
      </c>
      <c r="AA598" t="s">
        <v>20</v>
      </c>
      <c r="AB598">
        <v>100</v>
      </c>
      <c r="AC598" t="s">
        <v>90</v>
      </c>
      <c r="AD598" t="s">
        <v>14</v>
      </c>
      <c r="AE598" t="s">
        <v>14</v>
      </c>
      <c r="AF598" t="s">
        <v>94</v>
      </c>
      <c r="AG598" t="s">
        <v>122</v>
      </c>
      <c r="AH598" t="s">
        <v>103</v>
      </c>
      <c r="AI598" s="10">
        <v>46058</v>
      </c>
      <c r="AJ598" t="s">
        <v>152</v>
      </c>
      <c r="AK598" s="103">
        <v>4381160</v>
      </c>
      <c r="AL598" t="e">
        <v>#N/A</v>
      </c>
      <c r="AM598" t="e">
        <v>#N/A</v>
      </c>
      <c r="AN598" t="s">
        <v>5224</v>
      </c>
      <c r="AO598">
        <f>_xlfn.XLOOKUP(Tabla1[[#This Row],[NIC]],'R.V.'!B:B,'R.V.'!I:I)</f>
        <v>0</v>
      </c>
      <c r="AP598" t="str">
        <f>_xlfn.XLOOKUP(Tabla1[[#This Row],[NIC]],'R.V.'!B:B,'R.V.'!A:A)</f>
        <v>Anyela Maria Gutierrez Ochoa</v>
      </c>
      <c r="AQ598" t="str">
        <f>_xlfn.XLOOKUP(Tabla1[[#This Row],[NIC]],'R.V.'!B:B,'R.V.'!G:G)</f>
        <v>CLL 3 No. 8-48</v>
      </c>
      <c r="AR598" t="str">
        <f>_xlfn.XLOOKUP(Tabla1[[#This Row],[NIC]],'R.V.'!B:B,'R.V.'!E:E)</f>
        <v>EDUCACION</v>
      </c>
      <c r="AS598" t="str">
        <f>VLOOKUP(Tabla1[[#This Row],[NIC]],'R.V.'!B:D,3,0)</f>
        <v>CONCENTRACION BASICA PRIMARIA - MEDIA LUNA</v>
      </c>
    </row>
    <row r="599" spans="1:45">
      <c r="A599">
        <v>5808637</v>
      </c>
      <c r="B599" s="10">
        <v>46111</v>
      </c>
      <c r="C599" t="s">
        <v>882</v>
      </c>
      <c r="D599" t="s">
        <v>882</v>
      </c>
      <c r="E599" t="s">
        <v>889</v>
      </c>
      <c r="F599">
        <v>5808637</v>
      </c>
      <c r="G599">
        <v>5808637325</v>
      </c>
      <c r="H599">
        <v>25842135</v>
      </c>
      <c r="I599">
        <v>5808637</v>
      </c>
      <c r="J599">
        <v>3110</v>
      </c>
      <c r="K599">
        <v>20</v>
      </c>
      <c r="L599">
        <v>7</v>
      </c>
      <c r="M599" s="10">
        <v>46088</v>
      </c>
      <c r="N599" t="s">
        <v>86</v>
      </c>
      <c r="O599" t="s">
        <v>87</v>
      </c>
      <c r="P599" s="103">
        <v>221090</v>
      </c>
      <c r="Q599">
        <v>182</v>
      </c>
      <c r="R599">
        <v>166934.04</v>
      </c>
      <c r="S599" t="s">
        <v>88</v>
      </c>
      <c r="T599" t="s">
        <v>891</v>
      </c>
      <c r="U599">
        <v>46121</v>
      </c>
      <c r="V599" t="s">
        <v>285</v>
      </c>
      <c r="W599" t="s">
        <v>91</v>
      </c>
      <c r="X599" t="s">
        <v>92</v>
      </c>
      <c r="Y599" t="s">
        <v>121</v>
      </c>
      <c r="Z599">
        <v>30</v>
      </c>
      <c r="AA599" t="s">
        <v>20</v>
      </c>
      <c r="AB599">
        <v>100</v>
      </c>
      <c r="AC599" t="s">
        <v>90</v>
      </c>
      <c r="AD599" t="s">
        <v>14</v>
      </c>
      <c r="AE599" t="s">
        <v>14</v>
      </c>
      <c r="AF599" t="s">
        <v>94</v>
      </c>
      <c r="AG599" t="s">
        <v>122</v>
      </c>
      <c r="AH599" t="s">
        <v>103</v>
      </c>
      <c r="AI599" s="10">
        <v>46058</v>
      </c>
      <c r="AJ599" t="s">
        <v>152</v>
      </c>
      <c r="AK599" s="103">
        <v>1440550</v>
      </c>
      <c r="AL599" t="e">
        <v>#N/A</v>
      </c>
      <c r="AM599" t="e">
        <v>#N/A</v>
      </c>
      <c r="AN599" t="s">
        <v>5224</v>
      </c>
      <c r="AO599">
        <f>_xlfn.XLOOKUP(Tabla1[[#This Row],[NIC]],'R.V.'!B:B,'R.V.'!I:I)</f>
        <v>0</v>
      </c>
      <c r="AP599" t="str">
        <f>_xlfn.XLOOKUP(Tabla1[[#This Row],[NIC]],'R.V.'!B:B,'R.V.'!A:A)</f>
        <v>Anyela Maria Gutierrez Ochoa</v>
      </c>
      <c r="AQ599" t="str">
        <f>_xlfn.XLOOKUP(Tabla1[[#This Row],[NIC]],'R.V.'!B:B,'R.V.'!G:G)</f>
        <v>CLL 3 No. 8-48</v>
      </c>
      <c r="AR599" t="str">
        <f>_xlfn.XLOOKUP(Tabla1[[#This Row],[NIC]],'R.V.'!B:B,'R.V.'!E:E)</f>
        <v>EDUCACION</v>
      </c>
      <c r="AS599" t="str">
        <f>VLOOKUP(Tabla1[[#This Row],[NIC]],'R.V.'!B:D,3,0)</f>
        <v>ESCUELA NUEVA JOSE MARTI -TOCAIMO</v>
      </c>
    </row>
    <row r="600" spans="1:45">
      <c r="A600">
        <v>5819217</v>
      </c>
      <c r="B600" s="10">
        <v>46111</v>
      </c>
      <c r="C600" t="s">
        <v>882</v>
      </c>
      <c r="D600" t="s">
        <v>882</v>
      </c>
      <c r="E600" t="s">
        <v>889</v>
      </c>
      <c r="F600">
        <v>5819217</v>
      </c>
      <c r="G600">
        <v>5819217324</v>
      </c>
      <c r="H600">
        <v>25842175</v>
      </c>
      <c r="I600">
        <v>5825590</v>
      </c>
      <c r="J600">
        <v>3110</v>
      </c>
      <c r="K600">
        <v>20</v>
      </c>
      <c r="L600">
        <v>7</v>
      </c>
      <c r="M600" s="10">
        <v>46109</v>
      </c>
      <c r="N600" t="s">
        <v>86</v>
      </c>
      <c r="O600" t="s">
        <v>87</v>
      </c>
      <c r="P600" s="103">
        <v>119190</v>
      </c>
      <c r="Q600">
        <v>81</v>
      </c>
      <c r="R600">
        <v>74294.820000000007</v>
      </c>
      <c r="S600" t="s">
        <v>88</v>
      </c>
      <c r="T600" t="s">
        <v>891</v>
      </c>
      <c r="U600">
        <v>46121</v>
      </c>
      <c r="V600" t="s">
        <v>285</v>
      </c>
      <c r="W600" t="s">
        <v>91</v>
      </c>
      <c r="X600" t="s">
        <v>92</v>
      </c>
      <c r="Y600" t="s">
        <v>93</v>
      </c>
      <c r="Z600">
        <v>32</v>
      </c>
      <c r="AA600" t="s">
        <v>20</v>
      </c>
      <c r="AB600">
        <v>100</v>
      </c>
      <c r="AC600" t="s">
        <v>90</v>
      </c>
      <c r="AD600" t="s">
        <v>14</v>
      </c>
      <c r="AE600" t="s">
        <v>14</v>
      </c>
      <c r="AF600" t="s">
        <v>94</v>
      </c>
      <c r="AG600" t="s">
        <v>122</v>
      </c>
      <c r="AH600" t="s">
        <v>103</v>
      </c>
      <c r="AI600" s="10">
        <v>46077</v>
      </c>
      <c r="AJ600" t="s">
        <v>148</v>
      </c>
      <c r="AK600" s="103">
        <v>677780</v>
      </c>
      <c r="AL600" t="e">
        <v>#N/A</v>
      </c>
      <c r="AM600" t="e">
        <v>#N/A</v>
      </c>
      <c r="AN600" t="s">
        <v>5224</v>
      </c>
      <c r="AO600">
        <f>_xlfn.XLOOKUP(Tabla1[[#This Row],[NIC]],'R.V.'!B:B,'R.V.'!I:I)</f>
        <v>0</v>
      </c>
      <c r="AP600" t="str">
        <f>_xlfn.XLOOKUP(Tabla1[[#This Row],[NIC]],'R.V.'!B:B,'R.V.'!A:A)</f>
        <v>Anyela Maria Gutierrez Ochoa</v>
      </c>
      <c r="AQ600" t="str">
        <f>_xlfn.XLOOKUP(Tabla1[[#This Row],[NIC]],'R.V.'!B:B,'R.V.'!G:G)</f>
        <v>CLL 3 No. 8-48</v>
      </c>
      <c r="AR600" t="str">
        <f>_xlfn.XLOOKUP(Tabla1[[#This Row],[NIC]],'R.V.'!B:B,'R.V.'!E:E)</f>
        <v>EDUCACION</v>
      </c>
      <c r="AS600" t="str">
        <f>VLOOKUP(Tabla1[[#This Row],[NIC]],'R.V.'!B:D,3,0)</f>
        <v>ESCUELA NUEVA - LOS TUPES</v>
      </c>
    </row>
    <row r="601" spans="1:45">
      <c r="A601">
        <v>5819435</v>
      </c>
      <c r="B601" s="10">
        <v>46111</v>
      </c>
      <c r="C601" t="s">
        <v>882</v>
      </c>
      <c r="D601" t="s">
        <v>882</v>
      </c>
      <c r="E601" t="s">
        <v>889</v>
      </c>
      <c r="F601">
        <v>5819435</v>
      </c>
      <c r="G601">
        <v>5819435323</v>
      </c>
      <c r="H601">
        <v>25858735</v>
      </c>
      <c r="I601">
        <v>5826026</v>
      </c>
      <c r="J601">
        <v>3110</v>
      </c>
      <c r="K601">
        <v>20</v>
      </c>
      <c r="L601">
        <v>7</v>
      </c>
      <c r="M601" s="10">
        <v>46091</v>
      </c>
      <c r="N601" t="s">
        <v>86</v>
      </c>
      <c r="O601" t="s">
        <v>87</v>
      </c>
      <c r="P601" s="103">
        <v>100900</v>
      </c>
      <c r="Q601">
        <v>100</v>
      </c>
      <c r="R601">
        <v>91722</v>
      </c>
      <c r="S601" t="s">
        <v>88</v>
      </c>
      <c r="T601" t="s">
        <v>891</v>
      </c>
      <c r="U601">
        <v>46121</v>
      </c>
      <c r="V601" t="s">
        <v>285</v>
      </c>
      <c r="W601" t="s">
        <v>91</v>
      </c>
      <c r="X601" t="s">
        <v>92</v>
      </c>
      <c r="Y601" t="s">
        <v>121</v>
      </c>
      <c r="Z601">
        <v>31</v>
      </c>
      <c r="AA601" t="s">
        <v>20</v>
      </c>
      <c r="AB601">
        <v>100</v>
      </c>
      <c r="AC601" t="s">
        <v>90</v>
      </c>
      <c r="AD601" t="s">
        <v>14</v>
      </c>
      <c r="AE601" t="s">
        <v>14</v>
      </c>
      <c r="AF601" t="s">
        <v>94</v>
      </c>
      <c r="AG601" t="s">
        <v>122</v>
      </c>
      <c r="AH601" t="s">
        <v>103</v>
      </c>
      <c r="AI601" s="10">
        <v>46060</v>
      </c>
      <c r="AJ601" t="s">
        <v>152</v>
      </c>
      <c r="AK601" s="103">
        <v>530110</v>
      </c>
      <c r="AL601" t="e">
        <v>#N/A</v>
      </c>
      <c r="AM601" t="e">
        <v>#N/A</v>
      </c>
      <c r="AN601" t="s">
        <v>5224</v>
      </c>
      <c r="AO601">
        <f>_xlfn.XLOOKUP(Tabla1[[#This Row],[NIC]],'R.V.'!B:B,'R.V.'!I:I)</f>
        <v>0</v>
      </c>
      <c r="AP601" t="str">
        <f>_xlfn.XLOOKUP(Tabla1[[#This Row],[NIC]],'R.V.'!B:B,'R.V.'!A:A)</f>
        <v>Anyela Maria Gutierrez Ochoa</v>
      </c>
      <c r="AQ601" t="str">
        <f>_xlfn.XLOOKUP(Tabla1[[#This Row],[NIC]],'R.V.'!B:B,'R.V.'!G:G)</f>
        <v>CLL 3 No. 8-48</v>
      </c>
      <c r="AR601" t="str">
        <f>_xlfn.XLOOKUP(Tabla1[[#This Row],[NIC]],'R.V.'!B:B,'R.V.'!E:E)</f>
        <v>EDUCACION</v>
      </c>
      <c r="AS601" t="str">
        <f>VLOOKUP(Tabla1[[#This Row],[NIC]],'R.V.'!B:D,3,0)</f>
        <v>ESCUELA RURAL ARROYO EL AGUA - NUEVAS FLORES</v>
      </c>
    </row>
    <row r="602" spans="1:45">
      <c r="A602">
        <v>5822413</v>
      </c>
      <c r="B602" s="10">
        <v>46111</v>
      </c>
      <c r="C602" t="s">
        <v>882</v>
      </c>
      <c r="D602" t="s">
        <v>882</v>
      </c>
      <c r="E602" t="s">
        <v>889</v>
      </c>
      <c r="F602">
        <v>5822413</v>
      </c>
      <c r="G602">
        <v>5822413325</v>
      </c>
      <c r="H602">
        <v>25840016</v>
      </c>
      <c r="I602">
        <v>5831982</v>
      </c>
      <c r="J602">
        <v>3110</v>
      </c>
      <c r="K602">
        <v>20</v>
      </c>
      <c r="L602">
        <v>7</v>
      </c>
      <c r="M602" s="10">
        <v>46088</v>
      </c>
      <c r="N602" t="s">
        <v>86</v>
      </c>
      <c r="O602" t="s">
        <v>87</v>
      </c>
      <c r="P602" s="103">
        <v>104280</v>
      </c>
      <c r="Q602">
        <v>0</v>
      </c>
      <c r="R602">
        <v>0</v>
      </c>
      <c r="S602" t="s">
        <v>88</v>
      </c>
      <c r="T602" t="s">
        <v>891</v>
      </c>
      <c r="U602">
        <v>46121</v>
      </c>
      <c r="V602" t="s">
        <v>285</v>
      </c>
      <c r="W602" t="s">
        <v>91</v>
      </c>
      <c r="X602" t="s">
        <v>92</v>
      </c>
      <c r="Y602" t="s">
        <v>93</v>
      </c>
      <c r="Z602">
        <v>30</v>
      </c>
      <c r="AA602" t="s">
        <v>20</v>
      </c>
      <c r="AB602">
        <v>100</v>
      </c>
      <c r="AC602" t="s">
        <v>90</v>
      </c>
      <c r="AD602" t="s">
        <v>14</v>
      </c>
      <c r="AE602" t="s">
        <v>14</v>
      </c>
      <c r="AF602" t="s">
        <v>94</v>
      </c>
      <c r="AG602" t="s">
        <v>122</v>
      </c>
      <c r="AH602" t="s">
        <v>103</v>
      </c>
      <c r="AI602" s="10">
        <v>46058</v>
      </c>
      <c r="AJ602" t="s">
        <v>148</v>
      </c>
      <c r="AK602" s="103">
        <v>606640</v>
      </c>
      <c r="AL602" t="e">
        <v>#N/A</v>
      </c>
      <c r="AM602" t="e">
        <v>#N/A</v>
      </c>
      <c r="AN602" t="s">
        <v>5224</v>
      </c>
      <c r="AO602">
        <f>_xlfn.XLOOKUP(Tabla1[[#This Row],[NIC]],'R.V.'!B:B,'R.V.'!I:I)</f>
        <v>0</v>
      </c>
      <c r="AP602" t="str">
        <f>_xlfn.XLOOKUP(Tabla1[[#This Row],[NIC]],'R.V.'!B:B,'R.V.'!A:A)</f>
        <v>Anyela Maria Gutierrez Ochoa</v>
      </c>
      <c r="AQ602" t="str">
        <f>_xlfn.XLOOKUP(Tabla1[[#This Row],[NIC]],'R.V.'!B:B,'R.V.'!G:G)</f>
        <v>CLL 3 No. 8-48</v>
      </c>
      <c r="AR602" t="str">
        <f>_xlfn.XLOOKUP(Tabla1[[#This Row],[NIC]],'R.V.'!B:B,'R.V.'!E:E)</f>
        <v>EDUCACION</v>
      </c>
      <c r="AS602" t="str">
        <f>VLOOKUP(Tabla1[[#This Row],[NIC]],'R.V.'!B:D,3,0)</f>
        <v>ESCUELA NUEVA - LAS PITILLAS</v>
      </c>
    </row>
    <row r="603" spans="1:45">
      <c r="A603">
        <v>5841662</v>
      </c>
      <c r="B603" s="10">
        <v>46111</v>
      </c>
      <c r="C603" t="s">
        <v>882</v>
      </c>
      <c r="D603" t="s">
        <v>882</v>
      </c>
      <c r="E603" t="s">
        <v>889</v>
      </c>
      <c r="F603">
        <v>5841662</v>
      </c>
      <c r="G603">
        <v>5841662333</v>
      </c>
      <c r="H603">
        <v>25841718</v>
      </c>
      <c r="I603">
        <v>5870480</v>
      </c>
      <c r="J603">
        <v>3110</v>
      </c>
      <c r="K603">
        <v>20</v>
      </c>
      <c r="L603">
        <v>7</v>
      </c>
      <c r="M603" s="10">
        <v>46105</v>
      </c>
      <c r="N603" t="s">
        <v>155</v>
      </c>
      <c r="O603" t="s">
        <v>156</v>
      </c>
      <c r="P603" s="103">
        <v>5432500</v>
      </c>
      <c r="Q603">
        <v>6710</v>
      </c>
      <c r="R603">
        <v>4915922</v>
      </c>
      <c r="S603" t="s">
        <v>88</v>
      </c>
      <c r="T603" t="s">
        <v>890</v>
      </c>
      <c r="U603">
        <v>46121</v>
      </c>
      <c r="V603" t="s">
        <v>285</v>
      </c>
      <c r="W603" t="s">
        <v>111</v>
      </c>
      <c r="X603" t="s">
        <v>130</v>
      </c>
      <c r="Y603" t="s">
        <v>93</v>
      </c>
      <c r="Z603">
        <v>32</v>
      </c>
      <c r="AA603" t="s">
        <v>20</v>
      </c>
      <c r="AB603">
        <v>100</v>
      </c>
      <c r="AC603" t="s">
        <v>90</v>
      </c>
      <c r="AD603" t="s">
        <v>14</v>
      </c>
      <c r="AE603" t="s">
        <v>14</v>
      </c>
      <c r="AF603" t="s">
        <v>94</v>
      </c>
      <c r="AG603" t="s">
        <v>122</v>
      </c>
      <c r="AH603" t="s">
        <v>103</v>
      </c>
      <c r="AI603" s="10">
        <v>46073</v>
      </c>
      <c r="AJ603" t="s">
        <v>285</v>
      </c>
      <c r="AK603" s="103">
        <v>31009480</v>
      </c>
      <c r="AL603" t="e">
        <v>#N/A</v>
      </c>
      <c r="AM603" t="e">
        <v>#N/A</v>
      </c>
      <c r="AN603" t="s">
        <v>5224</v>
      </c>
      <c r="AO603">
        <f>_xlfn.XLOOKUP(Tabla1[[#This Row],[NIC]],'R.V.'!B:B,'R.V.'!I:I)</f>
        <v>0</v>
      </c>
      <c r="AP603" t="str">
        <f>_xlfn.XLOOKUP(Tabla1[[#This Row],[NIC]],'R.V.'!B:B,'R.V.'!A:A)</f>
        <v>Anyela Maria Gutierrez Ochoa</v>
      </c>
      <c r="AQ603" t="str">
        <f>_xlfn.XLOOKUP(Tabla1[[#This Row],[NIC]],'R.V.'!B:B,'R.V.'!G:G)</f>
        <v>CLL 3 No. 8-48</v>
      </c>
      <c r="AR603" t="str">
        <f>_xlfn.XLOOKUP(Tabla1[[#This Row],[NIC]],'R.V.'!B:B,'R.V.'!E:E)</f>
        <v>EDUCACION</v>
      </c>
      <c r="AS603" t="str">
        <f>VLOOKUP(Tabla1[[#This Row],[NIC]],'R.V.'!B:D,3,0)</f>
        <v>INSTITUCION EDUCATIVA MANUEL RODRIGEZ TORICE</v>
      </c>
    </row>
    <row r="604" spans="1:45">
      <c r="A604">
        <v>6558587</v>
      </c>
      <c r="B604" s="10">
        <v>46111</v>
      </c>
      <c r="C604" t="s">
        <v>882</v>
      </c>
      <c r="D604" t="s">
        <v>882</v>
      </c>
      <c r="E604" t="s">
        <v>889</v>
      </c>
      <c r="F604">
        <v>6558587</v>
      </c>
      <c r="G604">
        <v>6558587301</v>
      </c>
      <c r="H604">
        <v>34536928</v>
      </c>
      <c r="I604">
        <v>6665117</v>
      </c>
      <c r="J604">
        <v>3110</v>
      </c>
      <c r="K604">
        <v>20</v>
      </c>
      <c r="L604">
        <v>7</v>
      </c>
      <c r="M604" s="10">
        <v>46091</v>
      </c>
      <c r="N604" t="s">
        <v>86</v>
      </c>
      <c r="O604" t="s">
        <v>87</v>
      </c>
      <c r="P604" s="103">
        <v>269520</v>
      </c>
      <c r="Q604">
        <v>230</v>
      </c>
      <c r="R604">
        <v>210960.6</v>
      </c>
      <c r="S604" t="s">
        <v>88</v>
      </c>
      <c r="T604" t="s">
        <v>891</v>
      </c>
      <c r="U604">
        <v>46121</v>
      </c>
      <c r="V604" t="s">
        <v>285</v>
      </c>
      <c r="W604" t="s">
        <v>91</v>
      </c>
      <c r="X604" t="s">
        <v>92</v>
      </c>
      <c r="Y604" t="s">
        <v>93</v>
      </c>
      <c r="Z604">
        <v>31</v>
      </c>
      <c r="AA604" t="s">
        <v>20</v>
      </c>
      <c r="AB604">
        <v>100</v>
      </c>
      <c r="AC604" t="s">
        <v>90</v>
      </c>
      <c r="AD604" t="s">
        <v>14</v>
      </c>
      <c r="AE604" t="s">
        <v>14</v>
      </c>
      <c r="AF604" t="s">
        <v>94</v>
      </c>
      <c r="AG604" t="s">
        <v>122</v>
      </c>
      <c r="AH604" t="s">
        <v>103</v>
      </c>
      <c r="AI604" s="10">
        <v>46060</v>
      </c>
      <c r="AJ604" t="s">
        <v>152</v>
      </c>
      <c r="AK604" s="103">
        <v>1319700</v>
      </c>
      <c r="AL604" t="e">
        <v>#N/A</v>
      </c>
      <c r="AM604" t="e">
        <v>#N/A</v>
      </c>
      <c r="AN604" t="s">
        <v>5224</v>
      </c>
      <c r="AO604">
        <f>_xlfn.XLOOKUP(Tabla1[[#This Row],[NIC]],'R.V.'!B:B,'R.V.'!I:I)</f>
        <v>0</v>
      </c>
      <c r="AP604" t="str">
        <f>_xlfn.XLOOKUP(Tabla1[[#This Row],[NIC]],'R.V.'!B:B,'R.V.'!A:A)</f>
        <v>Anyela Maria Gutierrez Ochoa</v>
      </c>
      <c r="AQ604" t="str">
        <f>_xlfn.XLOOKUP(Tabla1[[#This Row],[NIC]],'R.V.'!B:B,'R.V.'!G:G)</f>
        <v>CLL 3 No. 8-48</v>
      </c>
      <c r="AR604" t="str">
        <f>_xlfn.XLOOKUP(Tabla1[[#This Row],[NIC]],'R.V.'!B:B,'R.V.'!E:E)</f>
        <v>EDUCACION</v>
      </c>
      <c r="AS604" t="str">
        <f>VLOOKUP(Tabla1[[#This Row],[NIC]],'R.V.'!B:D,3,0)</f>
        <v>ESCUELA RURAL - NUEVAS FLOREZ</v>
      </c>
    </row>
    <row r="605" spans="1:45">
      <c r="A605">
        <v>6558680</v>
      </c>
      <c r="B605" s="10">
        <v>46111</v>
      </c>
      <c r="C605" t="s">
        <v>882</v>
      </c>
      <c r="D605" t="s">
        <v>882</v>
      </c>
      <c r="E605" t="s">
        <v>889</v>
      </c>
      <c r="F605">
        <v>6558680</v>
      </c>
      <c r="G605">
        <v>6558680292</v>
      </c>
      <c r="H605">
        <v>34537040</v>
      </c>
      <c r="I605">
        <v>6665397</v>
      </c>
      <c r="J605">
        <v>3110</v>
      </c>
      <c r="K605">
        <v>20</v>
      </c>
      <c r="L605">
        <v>7</v>
      </c>
      <c r="M605" s="10">
        <v>46084</v>
      </c>
      <c r="N605" t="s">
        <v>86</v>
      </c>
      <c r="O605" t="s">
        <v>87</v>
      </c>
      <c r="P605" s="103">
        <v>5269430</v>
      </c>
      <c r="Q605">
        <v>5405</v>
      </c>
      <c r="R605">
        <v>4734888.0999999996</v>
      </c>
      <c r="S605" t="s">
        <v>88</v>
      </c>
      <c r="T605" t="s">
        <v>891</v>
      </c>
      <c r="U605">
        <v>46121</v>
      </c>
      <c r="V605" t="s">
        <v>285</v>
      </c>
      <c r="W605" t="s">
        <v>91</v>
      </c>
      <c r="X605" t="s">
        <v>92</v>
      </c>
      <c r="Y605" t="s">
        <v>121</v>
      </c>
      <c r="Z605">
        <v>29</v>
      </c>
      <c r="AA605" t="s">
        <v>20</v>
      </c>
      <c r="AB605">
        <v>100</v>
      </c>
      <c r="AC605" t="s">
        <v>90</v>
      </c>
      <c r="AD605" t="s">
        <v>14</v>
      </c>
      <c r="AE605" t="s">
        <v>14</v>
      </c>
      <c r="AF605" t="s">
        <v>94</v>
      </c>
      <c r="AG605" t="s">
        <v>122</v>
      </c>
      <c r="AH605" t="s">
        <v>103</v>
      </c>
      <c r="AI605" s="10">
        <v>46055</v>
      </c>
      <c r="AJ605" t="s">
        <v>152</v>
      </c>
      <c r="AK605" s="103">
        <v>31783630</v>
      </c>
      <c r="AL605" t="e">
        <v>#N/A</v>
      </c>
      <c r="AM605" t="e">
        <v>#N/A</v>
      </c>
      <c r="AN605" t="s">
        <v>5224</v>
      </c>
      <c r="AO605">
        <f>_xlfn.XLOOKUP(Tabla1[[#This Row],[NIC]],'R.V.'!B:B,'R.V.'!I:I)</f>
        <v>0</v>
      </c>
      <c r="AP605" t="str">
        <f>_xlfn.XLOOKUP(Tabla1[[#This Row],[NIC]],'R.V.'!B:B,'R.V.'!A:A)</f>
        <v>Anyela Maria Gutierrez Ochoa</v>
      </c>
      <c r="AQ605" t="str">
        <f>_xlfn.XLOOKUP(Tabla1[[#This Row],[NIC]],'R.V.'!B:B,'R.V.'!G:G)</f>
        <v>CLL 3 No. 8-48</v>
      </c>
      <c r="AR605" t="str">
        <f>_xlfn.XLOOKUP(Tabla1[[#This Row],[NIC]],'R.V.'!B:B,'R.V.'!E:E)</f>
        <v>EDUCACION</v>
      </c>
      <c r="AS605" t="str">
        <f>VLOOKUP(Tabla1[[#This Row],[NIC]],'R.V.'!B:D,3,0)</f>
        <v xml:space="preserve">INSTITUCION EDUCATIVA RAFAEL URIBE URIBE - MEDIA LUNA </v>
      </c>
    </row>
    <row r="606" spans="1:45">
      <c r="A606">
        <v>6610560</v>
      </c>
      <c r="B606" s="10">
        <v>46111</v>
      </c>
      <c r="C606" t="s">
        <v>882</v>
      </c>
      <c r="D606" t="s">
        <v>882</v>
      </c>
      <c r="E606" t="s">
        <v>889</v>
      </c>
      <c r="F606">
        <v>6610560</v>
      </c>
      <c r="G606">
        <v>6610560281</v>
      </c>
      <c r="H606">
        <v>35006869</v>
      </c>
      <c r="I606">
        <v>6867494</v>
      </c>
      <c r="J606">
        <v>3110</v>
      </c>
      <c r="K606">
        <v>20</v>
      </c>
      <c r="L606">
        <v>7</v>
      </c>
      <c r="M606" s="10">
        <v>46090</v>
      </c>
      <c r="N606" t="s">
        <v>86</v>
      </c>
      <c r="O606" t="s">
        <v>87</v>
      </c>
      <c r="P606" s="103">
        <v>440030</v>
      </c>
      <c r="Q606">
        <v>399</v>
      </c>
      <c r="R606">
        <v>365970.78</v>
      </c>
      <c r="S606" t="s">
        <v>88</v>
      </c>
      <c r="T606" t="s">
        <v>891</v>
      </c>
      <c r="U606">
        <v>46121</v>
      </c>
      <c r="V606" t="s">
        <v>285</v>
      </c>
      <c r="W606" t="s">
        <v>91</v>
      </c>
      <c r="X606" t="s">
        <v>92</v>
      </c>
      <c r="Y606" t="s">
        <v>93</v>
      </c>
      <c r="Z606">
        <v>31</v>
      </c>
      <c r="AA606" t="s">
        <v>20</v>
      </c>
      <c r="AB606">
        <v>100</v>
      </c>
      <c r="AC606" t="s">
        <v>90</v>
      </c>
      <c r="AD606" t="s">
        <v>14</v>
      </c>
      <c r="AE606" t="s">
        <v>14</v>
      </c>
      <c r="AF606" t="s">
        <v>94</v>
      </c>
      <c r="AG606" t="s">
        <v>122</v>
      </c>
      <c r="AH606" t="s">
        <v>103</v>
      </c>
      <c r="AI606" s="10">
        <v>46059</v>
      </c>
      <c r="AJ606" t="s">
        <v>148</v>
      </c>
      <c r="AK606" s="103">
        <v>1647170</v>
      </c>
      <c r="AL606" t="e">
        <v>#N/A</v>
      </c>
      <c r="AM606" t="e">
        <v>#N/A</v>
      </c>
      <c r="AN606" t="s">
        <v>5224</v>
      </c>
      <c r="AO606">
        <f>_xlfn.XLOOKUP(Tabla1[[#This Row],[NIC]],'R.V.'!B:B,'R.V.'!I:I)</f>
        <v>0</v>
      </c>
      <c r="AP606" t="str">
        <f>_xlfn.XLOOKUP(Tabla1[[#This Row],[NIC]],'R.V.'!B:B,'R.V.'!A:A)</f>
        <v>Anyela Maria Gutierrez Ochoa</v>
      </c>
      <c r="AQ606" t="str">
        <f>_xlfn.XLOOKUP(Tabla1[[#This Row],[NIC]],'R.V.'!B:B,'R.V.'!G:G)</f>
        <v>CLL 3 No. 8-48</v>
      </c>
      <c r="AR606" t="str">
        <f>_xlfn.XLOOKUP(Tabla1[[#This Row],[NIC]],'R.V.'!B:B,'R.V.'!E:E)</f>
        <v>EDUCACION</v>
      </c>
      <c r="AS606" t="str">
        <f>VLOOKUP(Tabla1[[#This Row],[NIC]],'R.V.'!B:D,3,0)</f>
        <v>ESCUELA NUEVA - LOS BRASILES</v>
      </c>
    </row>
    <row r="607" spans="1:45">
      <c r="A607">
        <v>6610692</v>
      </c>
      <c r="B607" s="10">
        <v>46111</v>
      </c>
      <c r="C607" t="s">
        <v>882</v>
      </c>
      <c r="D607" t="s">
        <v>882</v>
      </c>
      <c r="E607" t="s">
        <v>889</v>
      </c>
      <c r="F607">
        <v>6610692</v>
      </c>
      <c r="G607">
        <v>6610692279</v>
      </c>
      <c r="H607">
        <v>35006878</v>
      </c>
      <c r="I607">
        <v>6867515</v>
      </c>
      <c r="J607">
        <v>3110</v>
      </c>
      <c r="K607">
        <v>20</v>
      </c>
      <c r="L607">
        <v>7</v>
      </c>
      <c r="M607" s="10">
        <v>46091</v>
      </c>
      <c r="N607" t="s">
        <v>86</v>
      </c>
      <c r="O607" t="s">
        <v>87</v>
      </c>
      <c r="P607" s="103">
        <v>1193720</v>
      </c>
      <c r="Q607">
        <v>1146</v>
      </c>
      <c r="R607">
        <v>1051134.1200000001</v>
      </c>
      <c r="S607" t="s">
        <v>88</v>
      </c>
      <c r="T607" t="s">
        <v>891</v>
      </c>
      <c r="U607">
        <v>46121</v>
      </c>
      <c r="V607" t="s">
        <v>285</v>
      </c>
      <c r="W607" t="s">
        <v>91</v>
      </c>
      <c r="X607" t="s">
        <v>92</v>
      </c>
      <c r="Y607" t="s">
        <v>121</v>
      </c>
      <c r="Z607">
        <v>31</v>
      </c>
      <c r="AA607" t="s">
        <v>20</v>
      </c>
      <c r="AB607">
        <v>100</v>
      </c>
      <c r="AC607" t="s">
        <v>90</v>
      </c>
      <c r="AD607" t="s">
        <v>14</v>
      </c>
      <c r="AE607" t="s">
        <v>14</v>
      </c>
      <c r="AF607" t="s">
        <v>94</v>
      </c>
      <c r="AG607" t="s">
        <v>122</v>
      </c>
      <c r="AH607" t="s">
        <v>103</v>
      </c>
      <c r="AI607" s="10">
        <v>46060</v>
      </c>
      <c r="AJ607" t="s">
        <v>152</v>
      </c>
      <c r="AK607" s="103">
        <v>7047590</v>
      </c>
      <c r="AL607" t="e">
        <v>#N/A</v>
      </c>
      <c r="AM607" t="e">
        <v>#N/A</v>
      </c>
      <c r="AN607" t="s">
        <v>5224</v>
      </c>
      <c r="AO607">
        <f>_xlfn.XLOOKUP(Tabla1[[#This Row],[NIC]],'R.V.'!B:B,'R.V.'!I:I)</f>
        <v>0</v>
      </c>
      <c r="AP607" t="str">
        <f>_xlfn.XLOOKUP(Tabla1[[#This Row],[NIC]],'R.V.'!B:B,'R.V.'!A:A)</f>
        <v>Anyela Maria Gutierrez Ochoa</v>
      </c>
      <c r="AQ607" t="str">
        <f>_xlfn.XLOOKUP(Tabla1[[#This Row],[NIC]],'R.V.'!B:B,'R.V.'!G:G)</f>
        <v>CLL 3 No. 8-48</v>
      </c>
      <c r="AR607" t="str">
        <f>_xlfn.XLOOKUP(Tabla1[[#This Row],[NIC]],'R.V.'!B:B,'R.V.'!E:E)</f>
        <v>EDUCACION</v>
      </c>
      <c r="AS607" t="str">
        <f>VLOOKUP(Tabla1[[#This Row],[NIC]],'R.V.'!B:D,3,0)</f>
        <v>ESCUELA NUEVA - NUEVAS FLOREZ</v>
      </c>
    </row>
    <row r="608" spans="1:45">
      <c r="A608">
        <v>6630973</v>
      </c>
      <c r="B608" s="10">
        <v>46111</v>
      </c>
      <c r="C608" t="s">
        <v>882</v>
      </c>
      <c r="D608" t="s">
        <v>882</v>
      </c>
      <c r="E608" t="s">
        <v>889</v>
      </c>
      <c r="F608">
        <v>6630973</v>
      </c>
      <c r="G608">
        <v>6630973271</v>
      </c>
      <c r="H608">
        <v>35019549</v>
      </c>
      <c r="I608">
        <v>6921408</v>
      </c>
      <c r="J608">
        <v>3110</v>
      </c>
      <c r="K608">
        <v>20</v>
      </c>
      <c r="L608">
        <v>7</v>
      </c>
      <c r="M608" s="10">
        <v>46084</v>
      </c>
      <c r="N608" t="s">
        <v>86</v>
      </c>
      <c r="O608" t="s">
        <v>87</v>
      </c>
      <c r="P608" s="103">
        <v>400760</v>
      </c>
      <c r="Q608">
        <v>377</v>
      </c>
      <c r="R608">
        <v>330259.53999999998</v>
      </c>
      <c r="S608" t="s">
        <v>88</v>
      </c>
      <c r="T608" t="s">
        <v>891</v>
      </c>
      <c r="U608">
        <v>46121</v>
      </c>
      <c r="V608" t="s">
        <v>285</v>
      </c>
      <c r="W608" t="s">
        <v>91</v>
      </c>
      <c r="X608" t="s">
        <v>92</v>
      </c>
      <c r="Y608" t="s">
        <v>93</v>
      </c>
      <c r="Z608">
        <v>29</v>
      </c>
      <c r="AA608" t="s">
        <v>20</v>
      </c>
      <c r="AB608">
        <v>100</v>
      </c>
      <c r="AC608" t="s">
        <v>90</v>
      </c>
      <c r="AD608" t="s">
        <v>14</v>
      </c>
      <c r="AE608" t="s">
        <v>14</v>
      </c>
      <c r="AF608" t="s">
        <v>94</v>
      </c>
      <c r="AG608" t="s">
        <v>122</v>
      </c>
      <c r="AH608" t="s">
        <v>103</v>
      </c>
      <c r="AI608" s="10">
        <v>46055</v>
      </c>
      <c r="AJ608" t="s">
        <v>152</v>
      </c>
      <c r="AK608" s="103">
        <v>3088480</v>
      </c>
      <c r="AL608" t="e">
        <v>#N/A</v>
      </c>
      <c r="AM608" t="e">
        <v>#N/A</v>
      </c>
      <c r="AN608" t="s">
        <v>5224</v>
      </c>
      <c r="AO608">
        <f>_xlfn.XLOOKUP(Tabla1[[#This Row],[NIC]],'R.V.'!B:B,'R.V.'!I:I)</f>
        <v>0</v>
      </c>
      <c r="AP608" t="str">
        <f>_xlfn.XLOOKUP(Tabla1[[#This Row],[NIC]],'R.V.'!B:B,'R.V.'!A:A)</f>
        <v>Anyela Maria Gutierrez Ochoa</v>
      </c>
      <c r="AQ608" t="str">
        <f>_xlfn.XLOOKUP(Tabla1[[#This Row],[NIC]],'R.V.'!B:B,'R.V.'!G:G)</f>
        <v>CLL 3 No. 8-48</v>
      </c>
      <c r="AR608" t="str">
        <f>_xlfn.XLOOKUP(Tabla1[[#This Row],[NIC]],'R.V.'!B:B,'R.V.'!E:E)</f>
        <v>EDUCACION</v>
      </c>
      <c r="AS608" t="str">
        <f>VLOOKUP(Tabla1[[#This Row],[NIC]],'R.V.'!B:D,3,0)</f>
        <v>ESCUELA RURAL MIXTA MEDIA LUNA - MEDIA LUNA</v>
      </c>
    </row>
    <row r="609" spans="1:45">
      <c r="A609">
        <v>6695862</v>
      </c>
      <c r="B609" s="10">
        <v>46111</v>
      </c>
      <c r="C609" t="s">
        <v>882</v>
      </c>
      <c r="D609" t="s">
        <v>882</v>
      </c>
      <c r="E609" t="s">
        <v>889</v>
      </c>
      <c r="F609">
        <v>6695862</v>
      </c>
      <c r="G609">
        <v>6695862252</v>
      </c>
      <c r="H609">
        <v>35045128</v>
      </c>
      <c r="I609">
        <v>7042848</v>
      </c>
      <c r="J609">
        <v>3110</v>
      </c>
      <c r="K609">
        <v>20</v>
      </c>
      <c r="L609">
        <v>7</v>
      </c>
      <c r="M609" s="10">
        <v>46099</v>
      </c>
      <c r="N609" t="s">
        <v>86</v>
      </c>
      <c r="O609" t="s">
        <v>87</v>
      </c>
      <c r="P609" s="103">
        <v>58660</v>
      </c>
      <c r="Q609">
        <v>21</v>
      </c>
      <c r="R609">
        <v>19261.62</v>
      </c>
      <c r="S609" t="s">
        <v>88</v>
      </c>
      <c r="T609" t="s">
        <v>891</v>
      </c>
      <c r="U609">
        <v>46121</v>
      </c>
      <c r="V609" t="s">
        <v>285</v>
      </c>
      <c r="W609" t="s">
        <v>91</v>
      </c>
      <c r="X609" t="s">
        <v>92</v>
      </c>
      <c r="Y609" t="s">
        <v>93</v>
      </c>
      <c r="Z609">
        <v>30</v>
      </c>
      <c r="AA609" t="s">
        <v>20</v>
      </c>
      <c r="AB609">
        <v>100</v>
      </c>
      <c r="AC609" t="s">
        <v>90</v>
      </c>
      <c r="AD609" t="s">
        <v>14</v>
      </c>
      <c r="AE609" t="s">
        <v>14</v>
      </c>
      <c r="AF609" t="s">
        <v>94</v>
      </c>
      <c r="AG609" t="s">
        <v>122</v>
      </c>
      <c r="AH609" t="s">
        <v>103</v>
      </c>
      <c r="AI609" s="10">
        <v>46069</v>
      </c>
      <c r="AJ609" t="s">
        <v>285</v>
      </c>
      <c r="AK609" s="103">
        <v>1020010</v>
      </c>
      <c r="AL609" t="e">
        <v>#N/A</v>
      </c>
      <c r="AM609" t="e">
        <v>#N/A</v>
      </c>
      <c r="AN609" t="s">
        <v>5224</v>
      </c>
      <c r="AO609">
        <f>_xlfn.XLOOKUP(Tabla1[[#This Row],[NIC]],'R.V.'!B:B,'R.V.'!I:I)</f>
        <v>0</v>
      </c>
      <c r="AP609" t="str">
        <f>_xlfn.XLOOKUP(Tabla1[[#This Row],[NIC]],'R.V.'!B:B,'R.V.'!A:A)</f>
        <v>Anyela Maria Gutierrez Ochoa</v>
      </c>
      <c r="AQ609" t="str">
        <f>_xlfn.XLOOKUP(Tabla1[[#This Row],[NIC]],'R.V.'!B:B,'R.V.'!G:G)</f>
        <v>CLL 3 No. 8-48</v>
      </c>
      <c r="AR609" t="str">
        <f>_xlfn.XLOOKUP(Tabla1[[#This Row],[NIC]],'R.V.'!B:B,'R.V.'!E:E)</f>
        <v>EDUCACION</v>
      </c>
      <c r="AS609" t="str">
        <f>VLOOKUP(Tabla1[[#This Row],[NIC]],'R.V.'!B:D,3,0)</f>
        <v>ESCUELA 21 DE ENERO - SAN DIEGO</v>
      </c>
    </row>
    <row r="610" spans="1:45">
      <c r="A610">
        <v>6700720</v>
      </c>
      <c r="B610" s="10">
        <v>46111</v>
      </c>
      <c r="C610" t="s">
        <v>882</v>
      </c>
      <c r="D610" t="s">
        <v>882</v>
      </c>
      <c r="E610" t="s">
        <v>889</v>
      </c>
      <c r="F610">
        <v>6700720</v>
      </c>
      <c r="G610">
        <v>6700720259</v>
      </c>
      <c r="H610">
        <v>35047948</v>
      </c>
      <c r="I610">
        <v>7053174</v>
      </c>
      <c r="J610">
        <v>3110</v>
      </c>
      <c r="K610">
        <v>20</v>
      </c>
      <c r="L610">
        <v>7</v>
      </c>
      <c r="M610" s="10">
        <v>46097</v>
      </c>
      <c r="N610" t="s">
        <v>86</v>
      </c>
      <c r="O610" t="s">
        <v>87</v>
      </c>
      <c r="P610" s="103">
        <v>117190</v>
      </c>
      <c r="Q610">
        <v>79</v>
      </c>
      <c r="R610">
        <v>72460.38</v>
      </c>
      <c r="S610" t="s">
        <v>88</v>
      </c>
      <c r="T610" t="s">
        <v>891</v>
      </c>
      <c r="U610">
        <v>46121</v>
      </c>
      <c r="V610" t="s">
        <v>285</v>
      </c>
      <c r="W610" t="s">
        <v>91</v>
      </c>
      <c r="X610" t="s">
        <v>92</v>
      </c>
      <c r="Y610" t="s">
        <v>121</v>
      </c>
      <c r="Z610">
        <v>31</v>
      </c>
      <c r="AA610" t="s">
        <v>20</v>
      </c>
      <c r="AB610">
        <v>100</v>
      </c>
      <c r="AC610" t="s">
        <v>90</v>
      </c>
      <c r="AD610" t="s">
        <v>14</v>
      </c>
      <c r="AE610" t="s">
        <v>14</v>
      </c>
      <c r="AF610" t="s">
        <v>94</v>
      </c>
      <c r="AG610" t="s">
        <v>122</v>
      </c>
      <c r="AH610" t="s">
        <v>103</v>
      </c>
      <c r="AI610" s="10">
        <v>46066</v>
      </c>
      <c r="AJ610" t="s">
        <v>285</v>
      </c>
      <c r="AK610" s="103">
        <v>680570</v>
      </c>
      <c r="AL610" t="e">
        <v>#N/A</v>
      </c>
      <c r="AM610" t="e">
        <v>#N/A</v>
      </c>
      <c r="AN610" t="s">
        <v>5224</v>
      </c>
      <c r="AO610">
        <f>_xlfn.XLOOKUP(Tabla1[[#This Row],[NIC]],'R.V.'!B:B,'R.V.'!I:I)</f>
        <v>0</v>
      </c>
      <c r="AP610" t="str">
        <f>_xlfn.XLOOKUP(Tabla1[[#This Row],[NIC]],'R.V.'!B:B,'R.V.'!A:A)</f>
        <v>Anyela Maria Gutierrez Ochoa</v>
      </c>
      <c r="AQ610" t="str">
        <f>_xlfn.XLOOKUP(Tabla1[[#This Row],[NIC]],'R.V.'!B:B,'R.V.'!G:G)</f>
        <v>CLL 3 No. 8-48</v>
      </c>
      <c r="AR610" t="str">
        <f>_xlfn.XLOOKUP(Tabla1[[#This Row],[NIC]],'R.V.'!B:B,'R.V.'!E:E)</f>
        <v>EDUCACION</v>
      </c>
      <c r="AS610" t="str">
        <f>VLOOKUP(Tabla1[[#This Row],[NIC]],'R.V.'!B:D,3,0)</f>
        <v>ESCUELA RURAL MIXTA No 2 - SAN DIEGO</v>
      </c>
    </row>
    <row r="611" spans="1:45">
      <c r="A611">
        <v>7680168</v>
      </c>
      <c r="B611" s="10">
        <v>46111</v>
      </c>
      <c r="C611" t="s">
        <v>882</v>
      </c>
      <c r="D611" t="s">
        <v>882</v>
      </c>
      <c r="E611" t="s">
        <v>889</v>
      </c>
      <c r="F611">
        <v>7680168</v>
      </c>
      <c r="G611">
        <v>7680168170</v>
      </c>
      <c r="H611">
        <v>36069764</v>
      </c>
      <c r="I611">
        <v>3312392</v>
      </c>
      <c r="J611">
        <v>3110</v>
      </c>
      <c r="K611">
        <v>20</v>
      </c>
      <c r="L611">
        <v>7</v>
      </c>
      <c r="M611" s="10">
        <v>46091</v>
      </c>
      <c r="N611" t="s">
        <v>86</v>
      </c>
      <c r="O611" t="s">
        <v>87</v>
      </c>
      <c r="P611" s="103">
        <v>105100</v>
      </c>
      <c r="Q611">
        <v>1</v>
      </c>
      <c r="R611">
        <v>917.22</v>
      </c>
      <c r="S611" t="s">
        <v>88</v>
      </c>
      <c r="T611" t="s">
        <v>891</v>
      </c>
      <c r="U611">
        <v>46121</v>
      </c>
      <c r="V611" t="s">
        <v>285</v>
      </c>
      <c r="W611" t="s">
        <v>91</v>
      </c>
      <c r="X611" t="s">
        <v>92</v>
      </c>
      <c r="Y611" t="s">
        <v>121</v>
      </c>
      <c r="Z611">
        <v>31</v>
      </c>
      <c r="AA611" t="s">
        <v>20</v>
      </c>
      <c r="AB611">
        <v>100</v>
      </c>
      <c r="AC611" t="s">
        <v>90</v>
      </c>
      <c r="AD611" t="s">
        <v>14</v>
      </c>
      <c r="AE611" t="s">
        <v>14</v>
      </c>
      <c r="AF611" t="s">
        <v>94</v>
      </c>
      <c r="AG611" t="s">
        <v>122</v>
      </c>
      <c r="AH611" t="s">
        <v>103</v>
      </c>
      <c r="AI611" s="10">
        <v>46060</v>
      </c>
      <c r="AJ611" t="s">
        <v>152</v>
      </c>
      <c r="AK611" s="103">
        <v>628560</v>
      </c>
      <c r="AL611" t="e">
        <v>#N/A</v>
      </c>
      <c r="AM611" t="e">
        <v>#N/A</v>
      </c>
      <c r="AN611" t="s">
        <v>5224</v>
      </c>
      <c r="AO611">
        <f>_xlfn.XLOOKUP(Tabla1[[#This Row],[NIC]],'R.V.'!B:B,'R.V.'!I:I)</f>
        <v>0</v>
      </c>
      <c r="AP611" t="str">
        <f>_xlfn.XLOOKUP(Tabla1[[#This Row],[NIC]],'R.V.'!B:B,'R.V.'!A:A)</f>
        <v>Anyela Maria Gutierrez Ochoa</v>
      </c>
      <c r="AQ611" t="str">
        <f>_xlfn.XLOOKUP(Tabla1[[#This Row],[NIC]],'R.V.'!B:B,'R.V.'!G:G)</f>
        <v>CLL 3 No. 8-48</v>
      </c>
      <c r="AR611" t="str">
        <f>_xlfn.XLOOKUP(Tabla1[[#This Row],[NIC]],'R.V.'!B:B,'R.V.'!E:E)</f>
        <v>EDUCACION</v>
      </c>
      <c r="AS611" t="str">
        <f>VLOOKUP(Tabla1[[#This Row],[NIC]],'R.V.'!B:D,3,0)</f>
        <v>ESCUELA LA MANO DE DIOS</v>
      </c>
    </row>
    <row r="612" spans="1:45">
      <c r="A612">
        <v>1034417</v>
      </c>
      <c r="B612" s="10">
        <v>46111</v>
      </c>
      <c r="C612" t="s">
        <v>882</v>
      </c>
      <c r="D612" t="s">
        <v>882</v>
      </c>
      <c r="E612" t="s">
        <v>883</v>
      </c>
      <c r="F612">
        <v>1034417</v>
      </c>
      <c r="G612">
        <v>1034417060</v>
      </c>
      <c r="H612">
        <v>36443042</v>
      </c>
      <c r="I612">
        <v>319110</v>
      </c>
      <c r="J612">
        <v>3110</v>
      </c>
      <c r="K612">
        <v>71</v>
      </c>
      <c r="L612">
        <v>61</v>
      </c>
      <c r="M612" s="10">
        <v>46088</v>
      </c>
      <c r="N612" t="s">
        <v>117</v>
      </c>
      <c r="O612" t="s">
        <v>118</v>
      </c>
      <c r="P612" s="103">
        <v>1287170</v>
      </c>
      <c r="Q612">
        <v>1251</v>
      </c>
      <c r="R612">
        <v>1147442.22</v>
      </c>
      <c r="S612" t="s">
        <v>88</v>
      </c>
      <c r="T612" t="s">
        <v>892</v>
      </c>
      <c r="U612">
        <v>46121</v>
      </c>
      <c r="V612" t="s">
        <v>285</v>
      </c>
      <c r="W612" t="s">
        <v>91</v>
      </c>
      <c r="X612" t="s">
        <v>92</v>
      </c>
      <c r="Y612" t="s">
        <v>93</v>
      </c>
      <c r="Z612">
        <v>30</v>
      </c>
      <c r="AA612" t="s">
        <v>20</v>
      </c>
      <c r="AB612">
        <v>101</v>
      </c>
      <c r="AC612" t="s">
        <v>90</v>
      </c>
      <c r="AD612" t="s">
        <v>14</v>
      </c>
      <c r="AE612" t="s">
        <v>14</v>
      </c>
      <c r="AF612" t="s">
        <v>94</v>
      </c>
      <c r="AG612" t="s">
        <v>122</v>
      </c>
      <c r="AH612" t="s">
        <v>103</v>
      </c>
      <c r="AI612" s="10">
        <v>46058</v>
      </c>
      <c r="AJ612" t="s">
        <v>148</v>
      </c>
      <c r="AK612" s="103">
        <v>106222550</v>
      </c>
      <c r="AL612" t="e">
        <v>#N/A</v>
      </c>
      <c r="AM612" t="e">
        <v>#N/A</v>
      </c>
      <c r="AN612" t="s">
        <v>5226</v>
      </c>
      <c r="AO612">
        <f>_xlfn.XLOOKUP(Tabla1[[#This Row],[NIC]],'R.V.'!B:B,'R.V.'!I:I)</f>
        <v>0</v>
      </c>
      <c r="AP612" t="str">
        <f>_xlfn.XLOOKUP(Tabla1[[#This Row],[NIC]],'R.V.'!B:B,'R.V.'!A:A)</f>
        <v>Anyela Maria Gutierrez Ochoa</v>
      </c>
      <c r="AQ612" t="str">
        <f>_xlfn.XLOOKUP(Tabla1[[#This Row],[NIC]],'R.V.'!B:B,'R.V.'!G:G)</f>
        <v>CLL 3 No. 8-48</v>
      </c>
      <c r="AR612" t="str">
        <f>_xlfn.XLOOKUP(Tabla1[[#This Row],[NIC]],'R.V.'!B:B,'R.V.'!E:E)</f>
        <v>PROPIOS</v>
      </c>
      <c r="AS612" t="str">
        <f>VLOOKUP(Tabla1[[#This Row],[NIC]],'R.V.'!B:D,3,0)</f>
        <v>CDI</v>
      </c>
    </row>
    <row r="613" spans="1:45">
      <c r="A613">
        <v>1034773</v>
      </c>
      <c r="B613" s="10">
        <v>46111</v>
      </c>
      <c r="C613" t="s">
        <v>882</v>
      </c>
      <c r="D613" t="s">
        <v>882</v>
      </c>
      <c r="E613" t="s">
        <v>883</v>
      </c>
      <c r="F613">
        <v>1034773</v>
      </c>
      <c r="G613">
        <v>1034773062</v>
      </c>
      <c r="H613">
        <v>36443122</v>
      </c>
      <c r="I613">
        <v>319673</v>
      </c>
      <c r="J613">
        <v>3110</v>
      </c>
      <c r="K613">
        <v>71</v>
      </c>
      <c r="L613">
        <v>61</v>
      </c>
      <c r="M613" s="10">
        <v>46088</v>
      </c>
      <c r="N613" t="s">
        <v>137</v>
      </c>
      <c r="O613" t="s">
        <v>138</v>
      </c>
      <c r="P613" s="103">
        <v>616180</v>
      </c>
      <c r="Q613">
        <v>568</v>
      </c>
      <c r="R613">
        <v>520980.96</v>
      </c>
      <c r="S613" t="s">
        <v>88</v>
      </c>
      <c r="T613" t="s">
        <v>893</v>
      </c>
      <c r="U613">
        <v>46121</v>
      </c>
      <c r="V613" t="s">
        <v>285</v>
      </c>
      <c r="W613" t="s">
        <v>91</v>
      </c>
      <c r="X613" t="s">
        <v>92</v>
      </c>
      <c r="Y613" t="s">
        <v>121</v>
      </c>
      <c r="Z613">
        <v>30</v>
      </c>
      <c r="AA613" t="s">
        <v>20</v>
      </c>
      <c r="AB613">
        <v>101</v>
      </c>
      <c r="AC613" t="s">
        <v>90</v>
      </c>
      <c r="AD613" t="s">
        <v>14</v>
      </c>
      <c r="AE613" t="s">
        <v>14</v>
      </c>
      <c r="AF613" t="s">
        <v>94</v>
      </c>
      <c r="AG613" t="s">
        <v>122</v>
      </c>
      <c r="AH613" t="s">
        <v>139</v>
      </c>
      <c r="AI613" s="10">
        <v>46058</v>
      </c>
      <c r="AJ613" t="s">
        <v>148</v>
      </c>
      <c r="AK613" s="103">
        <v>5534420</v>
      </c>
      <c r="AL613" t="e">
        <v>#N/A</v>
      </c>
      <c r="AM613" t="e">
        <v>#N/A</v>
      </c>
      <c r="AN613" t="s">
        <v>5224</v>
      </c>
      <c r="AO613">
        <f>_xlfn.XLOOKUP(Tabla1[[#This Row],[NIC]],'R.V.'!B:B,'R.V.'!I:I)</f>
        <v>0</v>
      </c>
      <c r="AP613" t="str">
        <f>_xlfn.XLOOKUP(Tabla1[[#This Row],[NIC]],'R.V.'!B:B,'R.V.'!A:A)</f>
        <v>Anyela Maria Gutierrez Ochoa</v>
      </c>
      <c r="AQ613" t="str">
        <f>_xlfn.XLOOKUP(Tabla1[[#This Row],[NIC]],'R.V.'!B:B,'R.V.'!G:G)</f>
        <v>CLL 3 No. 8-48</v>
      </c>
      <c r="AR613" t="str">
        <f>_xlfn.XLOOKUP(Tabla1[[#This Row],[NIC]],'R.V.'!B:B,'R.V.'!E:E)</f>
        <v>PROPIOS</v>
      </c>
      <c r="AS613" t="str">
        <f>VLOOKUP(Tabla1[[#This Row],[NIC]],'R.V.'!B:D,3,0)</f>
        <v>ALCANTARILLADO LOS TUPES</v>
      </c>
    </row>
    <row r="614" spans="1:45">
      <c r="A614">
        <v>1078007</v>
      </c>
      <c r="B614" s="10">
        <v>46111</v>
      </c>
      <c r="C614" t="s">
        <v>882</v>
      </c>
      <c r="D614" t="s">
        <v>882</v>
      </c>
      <c r="E614" t="s">
        <v>883</v>
      </c>
      <c r="F614">
        <v>1078007</v>
      </c>
      <c r="G614">
        <v>1078007056</v>
      </c>
      <c r="H614">
        <v>36468241</v>
      </c>
      <c r="I614">
        <v>463881</v>
      </c>
      <c r="J614">
        <v>3110</v>
      </c>
      <c r="K614">
        <v>71</v>
      </c>
      <c r="L614">
        <v>100</v>
      </c>
      <c r="M614" s="10">
        <v>46084</v>
      </c>
      <c r="N614" t="s">
        <v>117</v>
      </c>
      <c r="O614" t="s">
        <v>118</v>
      </c>
      <c r="P614" s="103">
        <v>933300</v>
      </c>
      <c r="Q614">
        <v>932</v>
      </c>
      <c r="R614">
        <v>816450.64</v>
      </c>
      <c r="S614" t="s">
        <v>88</v>
      </c>
      <c r="T614" t="s">
        <v>894</v>
      </c>
      <c r="U614">
        <v>46121</v>
      </c>
      <c r="V614" t="s">
        <v>285</v>
      </c>
      <c r="W614" t="s">
        <v>91</v>
      </c>
      <c r="X614" t="s">
        <v>92</v>
      </c>
      <c r="Y614" t="s">
        <v>93</v>
      </c>
      <c r="Z614">
        <v>29</v>
      </c>
      <c r="AA614" t="s">
        <v>20</v>
      </c>
      <c r="AB614">
        <v>101</v>
      </c>
      <c r="AC614" t="s">
        <v>90</v>
      </c>
      <c r="AD614" t="s">
        <v>14</v>
      </c>
      <c r="AE614" t="s">
        <v>14</v>
      </c>
      <c r="AF614" t="s">
        <v>94</v>
      </c>
      <c r="AG614" t="s">
        <v>122</v>
      </c>
      <c r="AH614" t="s">
        <v>134</v>
      </c>
      <c r="AI614" s="10">
        <v>46055</v>
      </c>
      <c r="AJ614" t="s">
        <v>152</v>
      </c>
      <c r="AK614" s="103">
        <v>9832970</v>
      </c>
      <c r="AL614" t="e">
        <v>#N/A</v>
      </c>
      <c r="AM614" t="e">
        <v>#N/A</v>
      </c>
      <c r="AN614" t="s">
        <v>5224</v>
      </c>
      <c r="AO614">
        <f>_xlfn.XLOOKUP(Tabla1[[#This Row],[NIC]],'R.V.'!B:B,'R.V.'!I:I)</f>
        <v>0</v>
      </c>
      <c r="AP614" t="str">
        <f>_xlfn.XLOOKUP(Tabla1[[#This Row],[NIC]],'R.V.'!B:B,'R.V.'!A:A)</f>
        <v>Anyela Maria Gutierrez Ochoa</v>
      </c>
      <c r="AQ614" t="str">
        <f>_xlfn.XLOOKUP(Tabla1[[#This Row],[NIC]],'R.V.'!B:B,'R.V.'!G:G)</f>
        <v>CLL 3 No. 8-48</v>
      </c>
      <c r="AR614" t="str">
        <f>_xlfn.XLOOKUP(Tabla1[[#This Row],[NIC]],'R.V.'!B:B,'R.V.'!E:E)</f>
        <v>PROPIOS</v>
      </c>
      <c r="AS614" t="str">
        <f>VLOOKUP(Tabla1[[#This Row],[NIC]],'R.V.'!B:D,3,0)</f>
        <v>PARQUE PRINCIPAL MEDIA LUNA</v>
      </c>
    </row>
    <row r="615" spans="1:45">
      <c r="A615">
        <v>1281674</v>
      </c>
      <c r="B615" s="10">
        <v>46111</v>
      </c>
      <c r="C615" t="s">
        <v>882</v>
      </c>
      <c r="D615" t="s">
        <v>882</v>
      </c>
      <c r="E615" t="s">
        <v>883</v>
      </c>
      <c r="F615">
        <v>1281674</v>
      </c>
      <c r="G615">
        <v>1281674047</v>
      </c>
      <c r="H615">
        <v>36494399</v>
      </c>
      <c r="I615">
        <v>589702</v>
      </c>
      <c r="J615">
        <v>3110</v>
      </c>
      <c r="K615">
        <v>70</v>
      </c>
      <c r="L615">
        <v>50</v>
      </c>
      <c r="M615" s="10">
        <v>46099</v>
      </c>
      <c r="N615" t="s">
        <v>117</v>
      </c>
      <c r="O615" t="s">
        <v>118</v>
      </c>
      <c r="P615" s="103">
        <v>681600</v>
      </c>
      <c r="Q615">
        <v>644</v>
      </c>
      <c r="R615">
        <v>590689.68000000005</v>
      </c>
      <c r="S615" t="s">
        <v>88</v>
      </c>
      <c r="T615" t="s">
        <v>895</v>
      </c>
      <c r="U615">
        <v>46121</v>
      </c>
      <c r="V615" t="s">
        <v>285</v>
      </c>
      <c r="W615" t="s">
        <v>91</v>
      </c>
      <c r="X615" t="s">
        <v>92</v>
      </c>
      <c r="Y615" t="s">
        <v>93</v>
      </c>
      <c r="Z615">
        <v>30</v>
      </c>
      <c r="AA615" t="s">
        <v>20</v>
      </c>
      <c r="AB615">
        <v>101</v>
      </c>
      <c r="AC615" t="s">
        <v>90</v>
      </c>
      <c r="AD615" t="s">
        <v>14</v>
      </c>
      <c r="AE615" t="s">
        <v>14</v>
      </c>
      <c r="AF615" t="s">
        <v>94</v>
      </c>
      <c r="AG615" t="s">
        <v>122</v>
      </c>
      <c r="AH615" t="s">
        <v>132</v>
      </c>
      <c r="AI615" s="10">
        <v>46069</v>
      </c>
      <c r="AJ615" t="s">
        <v>285</v>
      </c>
      <c r="AK615" s="103">
        <v>9930120</v>
      </c>
      <c r="AL615" t="e">
        <v>#N/A</v>
      </c>
      <c r="AM615" t="e">
        <v>#N/A</v>
      </c>
      <c r="AN615" t="s">
        <v>5226</v>
      </c>
      <c r="AO615">
        <f>_xlfn.XLOOKUP(Tabla1[[#This Row],[NIC]],'R.V.'!B:B,'R.V.'!I:I)</f>
        <v>0</v>
      </c>
      <c r="AP615" t="str">
        <f>_xlfn.XLOOKUP(Tabla1[[#This Row],[NIC]],'R.V.'!B:B,'R.V.'!A:A)</f>
        <v>Anyela Maria Gutierrez Ochoa</v>
      </c>
      <c r="AQ615" t="str">
        <f>_xlfn.XLOOKUP(Tabla1[[#This Row],[NIC]],'R.V.'!B:B,'R.V.'!G:G)</f>
        <v>CLL 3 No. 8-48</v>
      </c>
      <c r="AR615" t="str">
        <f>_xlfn.XLOOKUP(Tabla1[[#This Row],[NIC]],'R.V.'!B:B,'R.V.'!E:E)</f>
        <v>PROPIOS</v>
      </c>
      <c r="AS615" t="str">
        <f>VLOOKUP(Tabla1[[#This Row],[NIC]],'R.V.'!B:D,3,0)</f>
        <v xml:space="preserve"> PARQUE URB SAN FELIPE</v>
      </c>
    </row>
    <row r="616" spans="1:45">
      <c r="A616">
        <v>1306044</v>
      </c>
      <c r="B616" s="10">
        <v>46111</v>
      </c>
      <c r="C616" t="s">
        <v>882</v>
      </c>
      <c r="D616" t="s">
        <v>882</v>
      </c>
      <c r="E616" t="s">
        <v>883</v>
      </c>
      <c r="F616">
        <v>1306044</v>
      </c>
      <c r="G616">
        <v>1306044038</v>
      </c>
      <c r="H616">
        <v>36508446</v>
      </c>
      <c r="I616">
        <v>650241</v>
      </c>
      <c r="J616">
        <v>3110</v>
      </c>
      <c r="K616">
        <v>71</v>
      </c>
      <c r="L616">
        <v>100</v>
      </c>
      <c r="M616" s="10">
        <v>46084</v>
      </c>
      <c r="N616" t="s">
        <v>117</v>
      </c>
      <c r="O616" t="s">
        <v>118</v>
      </c>
      <c r="P616" s="103">
        <v>258580</v>
      </c>
      <c r="Q616">
        <v>240</v>
      </c>
      <c r="R616">
        <v>210244.8</v>
      </c>
      <c r="S616" t="s">
        <v>88</v>
      </c>
      <c r="T616" t="s">
        <v>896</v>
      </c>
      <c r="U616">
        <v>46121</v>
      </c>
      <c r="V616" t="s">
        <v>285</v>
      </c>
      <c r="W616" t="s">
        <v>91</v>
      </c>
      <c r="X616" t="s">
        <v>92</v>
      </c>
      <c r="Y616" t="s">
        <v>121</v>
      </c>
      <c r="Z616">
        <v>29</v>
      </c>
      <c r="AA616" t="s">
        <v>20</v>
      </c>
      <c r="AB616">
        <v>101</v>
      </c>
      <c r="AC616" t="s">
        <v>90</v>
      </c>
      <c r="AD616" t="s">
        <v>14</v>
      </c>
      <c r="AE616" t="s">
        <v>14</v>
      </c>
      <c r="AF616" t="s">
        <v>94</v>
      </c>
      <c r="AG616" t="s">
        <v>122</v>
      </c>
      <c r="AH616" t="s">
        <v>141</v>
      </c>
      <c r="AI616" s="10">
        <v>46055</v>
      </c>
      <c r="AJ616" t="s">
        <v>152</v>
      </c>
      <c r="AK616" s="103">
        <v>2541730</v>
      </c>
      <c r="AL616" t="e">
        <v>#N/A</v>
      </c>
      <c r="AM616" t="e">
        <v>#N/A</v>
      </c>
      <c r="AN616" t="s">
        <v>5224</v>
      </c>
      <c r="AO616">
        <f>_xlfn.XLOOKUP(Tabla1[[#This Row],[NIC]],'R.V.'!B:B,'R.V.'!I:I)</f>
        <v>0</v>
      </c>
      <c r="AP616" t="str">
        <f>_xlfn.XLOOKUP(Tabla1[[#This Row],[NIC]],'R.V.'!B:B,'R.V.'!A:A)</f>
        <v>Anyela Maria Gutierrez Ochoa</v>
      </c>
      <c r="AQ616" t="str">
        <f>_xlfn.XLOOKUP(Tabla1[[#This Row],[NIC]],'R.V.'!B:B,'R.V.'!G:G)</f>
        <v>CLL 3 No. 8-48</v>
      </c>
      <c r="AR616" t="str">
        <f>_xlfn.XLOOKUP(Tabla1[[#This Row],[NIC]],'R.V.'!B:B,'R.V.'!E:E)</f>
        <v>PROPIOS</v>
      </c>
      <c r="AS616" t="str">
        <f>VLOOKUP(Tabla1[[#This Row],[NIC]],'R.V.'!B:D,3,0)</f>
        <v>SACUDETE AL PARQUE MEDIA LUNA</v>
      </c>
    </row>
    <row r="617" spans="1:45">
      <c r="A617">
        <v>1306045</v>
      </c>
      <c r="B617" s="10">
        <v>46111</v>
      </c>
      <c r="C617" t="s">
        <v>882</v>
      </c>
      <c r="D617" t="s">
        <v>882</v>
      </c>
      <c r="E617" t="s">
        <v>883</v>
      </c>
      <c r="F617">
        <v>1306045</v>
      </c>
      <c r="G617">
        <v>1306045038</v>
      </c>
      <c r="H617">
        <v>36508446</v>
      </c>
      <c r="I617">
        <v>650243</v>
      </c>
      <c r="J617">
        <v>3110</v>
      </c>
      <c r="K617">
        <v>71</v>
      </c>
      <c r="L617">
        <v>100</v>
      </c>
      <c r="M617" s="10">
        <v>46084</v>
      </c>
      <c r="N617" t="s">
        <v>117</v>
      </c>
      <c r="O617" t="s">
        <v>118</v>
      </c>
      <c r="P617" s="103">
        <v>627530</v>
      </c>
      <c r="Q617">
        <v>618</v>
      </c>
      <c r="R617">
        <v>541380.36</v>
      </c>
      <c r="S617" t="s">
        <v>88</v>
      </c>
      <c r="T617" t="s">
        <v>896</v>
      </c>
      <c r="U617">
        <v>46121</v>
      </c>
      <c r="V617" t="s">
        <v>285</v>
      </c>
      <c r="W617" t="s">
        <v>91</v>
      </c>
      <c r="X617" t="s">
        <v>92</v>
      </c>
      <c r="Y617" t="s">
        <v>93</v>
      </c>
      <c r="Z617">
        <v>29</v>
      </c>
      <c r="AA617" t="s">
        <v>20</v>
      </c>
      <c r="AB617">
        <v>101</v>
      </c>
      <c r="AC617" t="s">
        <v>90</v>
      </c>
      <c r="AD617" t="s">
        <v>14</v>
      </c>
      <c r="AE617" t="s">
        <v>14</v>
      </c>
      <c r="AF617" t="s">
        <v>94</v>
      </c>
      <c r="AG617" t="s">
        <v>122</v>
      </c>
      <c r="AH617" t="s">
        <v>141</v>
      </c>
      <c r="AI617" s="10">
        <v>46055</v>
      </c>
      <c r="AJ617" t="s">
        <v>152</v>
      </c>
      <c r="AK617" s="103">
        <v>4311230</v>
      </c>
      <c r="AL617" t="e">
        <v>#N/A</v>
      </c>
      <c r="AM617" t="e">
        <v>#N/A</v>
      </c>
      <c r="AN617" t="s">
        <v>5224</v>
      </c>
      <c r="AO617">
        <f>_xlfn.XLOOKUP(Tabla1[[#This Row],[NIC]],'R.V.'!B:B,'R.V.'!I:I)</f>
        <v>0</v>
      </c>
      <c r="AP617" t="str">
        <f>_xlfn.XLOOKUP(Tabla1[[#This Row],[NIC]],'R.V.'!B:B,'R.V.'!A:A)</f>
        <v>Anyela Maria Gutierrez Ochoa</v>
      </c>
      <c r="AQ617" t="str">
        <f>_xlfn.XLOOKUP(Tabla1[[#This Row],[NIC]],'R.V.'!B:B,'R.V.'!G:G)</f>
        <v>CLL 3 No. 8-48</v>
      </c>
      <c r="AR617" t="str">
        <f>_xlfn.XLOOKUP(Tabla1[[#This Row],[NIC]],'R.V.'!B:B,'R.V.'!E:E)</f>
        <v>PROPIOS</v>
      </c>
      <c r="AS617" t="str">
        <f>VLOOKUP(Tabla1[[#This Row],[NIC]],'R.V.'!B:D,3,0)</f>
        <v>SACUDETE AL PARQUE MEDIA LUNA</v>
      </c>
    </row>
    <row r="618" spans="1:45">
      <c r="A618">
        <v>1330870</v>
      </c>
      <c r="B618" s="10">
        <v>46111</v>
      </c>
      <c r="C618" t="s">
        <v>882</v>
      </c>
      <c r="D618" t="s">
        <v>882</v>
      </c>
      <c r="E618" t="s">
        <v>883</v>
      </c>
      <c r="F618">
        <v>1330870</v>
      </c>
      <c r="G618">
        <v>1330870027</v>
      </c>
      <c r="H618">
        <v>36523602</v>
      </c>
      <c r="I618">
        <v>731626</v>
      </c>
      <c r="J618">
        <v>3110</v>
      </c>
      <c r="K618">
        <v>70</v>
      </c>
      <c r="L618">
        <v>20</v>
      </c>
      <c r="M618" s="10">
        <v>46097</v>
      </c>
      <c r="N618" t="s">
        <v>117</v>
      </c>
      <c r="O618" t="s">
        <v>118</v>
      </c>
      <c r="P618" s="103">
        <v>1370880</v>
      </c>
      <c r="Q618">
        <v>1322</v>
      </c>
      <c r="R618">
        <v>1212564.8400000001</v>
      </c>
      <c r="S618" t="s">
        <v>88</v>
      </c>
      <c r="T618" t="s">
        <v>897</v>
      </c>
      <c r="U618">
        <v>46121</v>
      </c>
      <c r="V618" t="s">
        <v>285</v>
      </c>
      <c r="W618" t="s">
        <v>91</v>
      </c>
      <c r="X618" t="s">
        <v>92</v>
      </c>
      <c r="Y618" t="s">
        <v>93</v>
      </c>
      <c r="Z618">
        <v>31</v>
      </c>
      <c r="AA618" t="s">
        <v>20</v>
      </c>
      <c r="AB618">
        <v>101</v>
      </c>
      <c r="AC618" t="s">
        <v>90</v>
      </c>
      <c r="AD618" t="s">
        <v>14</v>
      </c>
      <c r="AE618" t="s">
        <v>14</v>
      </c>
      <c r="AF618" t="s">
        <v>94</v>
      </c>
      <c r="AG618" t="s">
        <v>122</v>
      </c>
      <c r="AH618" t="s">
        <v>141</v>
      </c>
      <c r="AI618" s="10">
        <v>46066</v>
      </c>
      <c r="AJ618" t="s">
        <v>285</v>
      </c>
      <c r="AK618" s="103">
        <v>6143620</v>
      </c>
      <c r="AL618" t="e">
        <v>#N/A</v>
      </c>
      <c r="AM618" t="e">
        <v>#N/A</v>
      </c>
      <c r="AN618" t="s">
        <v>5224</v>
      </c>
      <c r="AO618">
        <f>_xlfn.XLOOKUP(Tabla1[[#This Row],[NIC]],'R.V.'!B:B,'R.V.'!I:I)</f>
        <v>0</v>
      </c>
      <c r="AP618" t="str">
        <f>_xlfn.XLOOKUP(Tabla1[[#This Row],[NIC]],'R.V.'!B:B,'R.V.'!A:A)</f>
        <v>Anyela Maria Gutierrez Ochoa</v>
      </c>
      <c r="AQ618" t="str">
        <f>_xlfn.XLOOKUP(Tabla1[[#This Row],[NIC]],'R.V.'!B:B,'R.V.'!G:G)</f>
        <v>CLL 3 No. 8-48</v>
      </c>
      <c r="AR618" t="str">
        <f>_xlfn.XLOOKUP(Tabla1[[#This Row],[NIC]],'R.V.'!B:B,'R.V.'!E:E)</f>
        <v>PROPIOS</v>
      </c>
      <c r="AS618" t="str">
        <f>VLOOKUP(Tabla1[[#This Row],[NIC]],'R.V.'!B:D,3,0)</f>
        <v>MUNICIPIO DE SAN DIEGO SACUDETE LOS BRASILES</v>
      </c>
    </row>
    <row r="619" spans="1:45">
      <c r="A619">
        <v>5803596</v>
      </c>
      <c r="B619" s="10">
        <v>46111</v>
      </c>
      <c r="C619" t="s">
        <v>882</v>
      </c>
      <c r="D619" t="s">
        <v>882</v>
      </c>
      <c r="E619" t="s">
        <v>883</v>
      </c>
      <c r="F619">
        <v>5803596</v>
      </c>
      <c r="G619">
        <v>5803596329</v>
      </c>
      <c r="H619">
        <v>25841012</v>
      </c>
      <c r="I619">
        <v>5803596</v>
      </c>
      <c r="J619">
        <v>3110</v>
      </c>
      <c r="K619">
        <v>50</v>
      </c>
      <c r="L619">
        <v>2009</v>
      </c>
      <c r="M619" s="10">
        <v>46105</v>
      </c>
      <c r="N619" t="s">
        <v>117</v>
      </c>
      <c r="O619" t="s">
        <v>118</v>
      </c>
      <c r="P619" s="103">
        <v>6338250</v>
      </c>
      <c r="Q619">
        <v>6240</v>
      </c>
      <c r="R619">
        <v>5723452.7999999998</v>
      </c>
      <c r="S619" t="s">
        <v>88</v>
      </c>
      <c r="T619" t="s">
        <v>898</v>
      </c>
      <c r="U619">
        <v>46121</v>
      </c>
      <c r="V619" t="s">
        <v>285</v>
      </c>
      <c r="W619" t="s">
        <v>91</v>
      </c>
      <c r="X619" t="s">
        <v>92</v>
      </c>
      <c r="Y619" t="s">
        <v>93</v>
      </c>
      <c r="Z619">
        <v>32</v>
      </c>
      <c r="AA619" t="s">
        <v>20</v>
      </c>
      <c r="AB619">
        <v>101</v>
      </c>
      <c r="AC619" t="s">
        <v>90</v>
      </c>
      <c r="AD619" t="s">
        <v>14</v>
      </c>
      <c r="AE619" t="s">
        <v>14</v>
      </c>
      <c r="AF619" t="s">
        <v>94</v>
      </c>
      <c r="AG619" t="s">
        <v>122</v>
      </c>
      <c r="AH619" t="s">
        <v>124</v>
      </c>
      <c r="AI619" s="10">
        <v>46073</v>
      </c>
      <c r="AJ619" t="s">
        <v>285</v>
      </c>
      <c r="AK619" s="103">
        <v>92593383</v>
      </c>
      <c r="AL619" t="e">
        <v>#N/A</v>
      </c>
      <c r="AM619" t="e">
        <v>#N/A</v>
      </c>
      <c r="AN619" t="s">
        <v>5224</v>
      </c>
      <c r="AO619">
        <f>_xlfn.XLOOKUP(Tabla1[[#This Row],[NIC]],'R.V.'!B:B,'R.V.'!I:I)</f>
        <v>0</v>
      </c>
      <c r="AP619" t="str">
        <f>_xlfn.XLOOKUP(Tabla1[[#This Row],[NIC]],'R.V.'!B:B,'R.V.'!A:A)</f>
        <v>Anyela Maria Gutierrez Ochoa</v>
      </c>
      <c r="AQ619" t="str">
        <f>_xlfn.XLOOKUP(Tabla1[[#This Row],[NIC]],'R.V.'!B:B,'R.V.'!G:G)</f>
        <v>CLL 3 No. 8-48</v>
      </c>
      <c r="AR619" t="str">
        <f>_xlfn.XLOOKUP(Tabla1[[#This Row],[NIC]],'R.V.'!B:B,'R.V.'!E:E)</f>
        <v>PROPIOS</v>
      </c>
      <c r="AS619" t="str">
        <f>VLOOKUP(Tabla1[[#This Row],[NIC]],'R.V.'!B:D,3,0)</f>
        <v>PALACIO MUNICIPAL</v>
      </c>
    </row>
    <row r="620" spans="1:45">
      <c r="A620">
        <v>5814308</v>
      </c>
      <c r="B620" s="10">
        <v>46111</v>
      </c>
      <c r="C620" t="s">
        <v>882</v>
      </c>
      <c r="D620" t="s">
        <v>882</v>
      </c>
      <c r="E620" t="s">
        <v>883</v>
      </c>
      <c r="F620">
        <v>5814308</v>
      </c>
      <c r="G620">
        <v>5814308315</v>
      </c>
      <c r="H620">
        <v>25840918</v>
      </c>
      <c r="I620">
        <v>5815772</v>
      </c>
      <c r="J620">
        <v>3110</v>
      </c>
      <c r="K620">
        <v>70</v>
      </c>
      <c r="L620">
        <v>50</v>
      </c>
      <c r="M620" s="10">
        <v>46099</v>
      </c>
      <c r="N620" t="s">
        <v>117</v>
      </c>
      <c r="O620" t="s">
        <v>118</v>
      </c>
      <c r="P620" s="103">
        <v>410290</v>
      </c>
      <c r="Q620">
        <v>378</v>
      </c>
      <c r="R620">
        <v>346709.16</v>
      </c>
      <c r="S620" t="s">
        <v>88</v>
      </c>
      <c r="T620" t="s">
        <v>899</v>
      </c>
      <c r="U620">
        <v>46121</v>
      </c>
      <c r="V620" t="s">
        <v>285</v>
      </c>
      <c r="W620" t="s">
        <v>91</v>
      </c>
      <c r="X620" t="s">
        <v>92</v>
      </c>
      <c r="Y620" t="s">
        <v>93</v>
      </c>
      <c r="Z620">
        <v>30</v>
      </c>
      <c r="AA620" t="s">
        <v>20</v>
      </c>
      <c r="AB620">
        <v>101</v>
      </c>
      <c r="AC620" t="s">
        <v>90</v>
      </c>
      <c r="AD620" t="s">
        <v>14</v>
      </c>
      <c r="AE620" t="s">
        <v>14</v>
      </c>
      <c r="AF620" t="s">
        <v>94</v>
      </c>
      <c r="AG620" t="s">
        <v>122</v>
      </c>
      <c r="AH620" t="s">
        <v>124</v>
      </c>
      <c r="AI620" s="10">
        <v>46069</v>
      </c>
      <c r="AJ620" t="s">
        <v>148</v>
      </c>
      <c r="AK620" s="103">
        <v>7639689</v>
      </c>
      <c r="AL620" t="e">
        <v>#N/A</v>
      </c>
      <c r="AM620" t="e">
        <v>#N/A</v>
      </c>
      <c r="AN620" t="s">
        <v>5224</v>
      </c>
      <c r="AO620">
        <f>_xlfn.XLOOKUP(Tabla1[[#This Row],[NIC]],'R.V.'!B:B,'R.V.'!I:I)</f>
        <v>0</v>
      </c>
      <c r="AP620" t="str">
        <f>_xlfn.XLOOKUP(Tabla1[[#This Row],[NIC]],'R.V.'!B:B,'R.V.'!A:A)</f>
        <v>Anyela Maria Gutierrez Ochoa</v>
      </c>
      <c r="AQ620" t="str">
        <f>_xlfn.XLOOKUP(Tabla1[[#This Row],[NIC]],'R.V.'!B:B,'R.V.'!G:G)</f>
        <v>CLL 3 No. 8-48</v>
      </c>
      <c r="AR620" t="str">
        <f>_xlfn.XLOOKUP(Tabla1[[#This Row],[NIC]],'R.V.'!B:B,'R.V.'!E:E)</f>
        <v>PROPIOS</v>
      </c>
      <c r="AS620" t="str">
        <f>VLOOKUP(Tabla1[[#This Row],[NIC]],'R.V.'!B:D,3,0)</f>
        <v>CONCEJO MUNICIPAL</v>
      </c>
    </row>
    <row r="621" spans="1:45">
      <c r="A621">
        <v>5824471</v>
      </c>
      <c r="B621" s="10">
        <v>46111</v>
      </c>
      <c r="C621" t="s">
        <v>882</v>
      </c>
      <c r="D621" t="s">
        <v>882</v>
      </c>
      <c r="E621" t="s">
        <v>883</v>
      </c>
      <c r="F621">
        <v>5824471</v>
      </c>
      <c r="G621">
        <v>5824471281</v>
      </c>
      <c r="H621">
        <v>25840906</v>
      </c>
      <c r="I621">
        <v>5836098</v>
      </c>
      <c r="J621">
        <v>3110</v>
      </c>
      <c r="K621">
        <v>50</v>
      </c>
      <c r="L621">
        <v>2009</v>
      </c>
      <c r="M621" s="10">
        <v>46105</v>
      </c>
      <c r="N621" t="s">
        <v>117</v>
      </c>
      <c r="O621" t="s">
        <v>118</v>
      </c>
      <c r="P621" s="103">
        <v>2542970</v>
      </c>
      <c r="Q621">
        <v>2480</v>
      </c>
      <c r="R621">
        <v>2274705.6</v>
      </c>
      <c r="S621" t="s">
        <v>88</v>
      </c>
      <c r="T621" t="s">
        <v>900</v>
      </c>
      <c r="U621">
        <v>46121</v>
      </c>
      <c r="V621" t="s">
        <v>285</v>
      </c>
      <c r="W621" t="s">
        <v>91</v>
      </c>
      <c r="X621" t="s">
        <v>92</v>
      </c>
      <c r="Y621" t="s">
        <v>93</v>
      </c>
      <c r="Z621">
        <v>32</v>
      </c>
      <c r="AA621" t="s">
        <v>20</v>
      </c>
      <c r="AB621">
        <v>101</v>
      </c>
      <c r="AC621" t="s">
        <v>90</v>
      </c>
      <c r="AD621" t="s">
        <v>14</v>
      </c>
      <c r="AE621" t="s">
        <v>14</v>
      </c>
      <c r="AF621" t="s">
        <v>94</v>
      </c>
      <c r="AG621" t="s">
        <v>122</v>
      </c>
      <c r="AH621" t="s">
        <v>124</v>
      </c>
      <c r="AI621" s="10">
        <v>46073</v>
      </c>
      <c r="AJ621" t="s">
        <v>148</v>
      </c>
      <c r="AK621" s="103">
        <v>19144489</v>
      </c>
      <c r="AL621" t="e">
        <v>#N/A</v>
      </c>
      <c r="AM621" t="e">
        <v>#N/A</v>
      </c>
      <c r="AN621" t="s">
        <v>5224</v>
      </c>
      <c r="AO621">
        <f>_xlfn.XLOOKUP(Tabla1[[#This Row],[NIC]],'R.V.'!B:B,'R.V.'!I:I)</f>
        <v>0</v>
      </c>
      <c r="AP621" t="str">
        <f>_xlfn.XLOOKUP(Tabla1[[#This Row],[NIC]],'R.V.'!B:B,'R.V.'!A:A)</f>
        <v>Anyela Maria Gutierrez Ochoa</v>
      </c>
      <c r="AQ621" t="str">
        <f>_xlfn.XLOOKUP(Tabla1[[#This Row],[NIC]],'R.V.'!B:B,'R.V.'!G:G)</f>
        <v>CLL 3 No. 8-48</v>
      </c>
      <c r="AR621" t="str">
        <f>_xlfn.XLOOKUP(Tabla1[[#This Row],[NIC]],'R.V.'!B:B,'R.V.'!E:E)</f>
        <v>PROPIOS</v>
      </c>
      <c r="AS621" t="str">
        <f>VLOOKUP(Tabla1[[#This Row],[NIC]],'R.V.'!B:D,3,0)</f>
        <v>CASA DE LA CULTURA</v>
      </c>
    </row>
    <row r="622" spans="1:45">
      <c r="A622">
        <v>5841705</v>
      </c>
      <c r="B622" s="10">
        <v>46111</v>
      </c>
      <c r="C622" t="s">
        <v>882</v>
      </c>
      <c r="D622" t="s">
        <v>882</v>
      </c>
      <c r="E622" t="s">
        <v>883</v>
      </c>
      <c r="F622">
        <v>5841705</v>
      </c>
      <c r="G622">
        <v>5841705298</v>
      </c>
      <c r="H622">
        <v>25840933</v>
      </c>
      <c r="I622">
        <v>5870566</v>
      </c>
      <c r="J622">
        <v>3110</v>
      </c>
      <c r="K622">
        <v>70</v>
      </c>
      <c r="L622">
        <v>50</v>
      </c>
      <c r="M622" s="10">
        <v>46099</v>
      </c>
      <c r="N622" t="s">
        <v>117</v>
      </c>
      <c r="O622" t="s">
        <v>118</v>
      </c>
      <c r="P622" s="103">
        <v>3183210</v>
      </c>
      <c r="Q622">
        <v>3118</v>
      </c>
      <c r="R622">
        <v>2859891.96</v>
      </c>
      <c r="S622" t="s">
        <v>88</v>
      </c>
      <c r="T622" t="s">
        <v>901</v>
      </c>
      <c r="U622">
        <v>46121</v>
      </c>
      <c r="V622" t="s">
        <v>285</v>
      </c>
      <c r="W622" t="s">
        <v>91</v>
      </c>
      <c r="X622" t="s">
        <v>92</v>
      </c>
      <c r="Y622" t="s">
        <v>93</v>
      </c>
      <c r="Z622">
        <v>30</v>
      </c>
      <c r="AA622" t="s">
        <v>20</v>
      </c>
      <c r="AB622">
        <v>101</v>
      </c>
      <c r="AC622" t="s">
        <v>90</v>
      </c>
      <c r="AD622" t="s">
        <v>14</v>
      </c>
      <c r="AE622" t="s">
        <v>14</v>
      </c>
      <c r="AF622" t="s">
        <v>94</v>
      </c>
      <c r="AG622" t="s">
        <v>122</v>
      </c>
      <c r="AH622" t="s">
        <v>124</v>
      </c>
      <c r="AI622" s="10">
        <v>46069</v>
      </c>
      <c r="AJ622" t="s">
        <v>148</v>
      </c>
      <c r="AK622" s="103">
        <v>29634370</v>
      </c>
      <c r="AL622" t="e">
        <v>#N/A</v>
      </c>
      <c r="AM622" t="e">
        <v>#N/A</v>
      </c>
      <c r="AN622" t="s">
        <v>5224</v>
      </c>
      <c r="AO622">
        <f>_xlfn.XLOOKUP(Tabla1[[#This Row],[NIC]],'R.V.'!B:B,'R.V.'!I:I)</f>
        <v>0</v>
      </c>
      <c r="AP622" t="str">
        <f>_xlfn.XLOOKUP(Tabla1[[#This Row],[NIC]],'R.V.'!B:B,'R.V.'!A:A)</f>
        <v>Anyela Maria Gutierrez Ochoa</v>
      </c>
      <c r="AQ622" t="str">
        <f>_xlfn.XLOOKUP(Tabla1[[#This Row],[NIC]],'R.V.'!B:B,'R.V.'!G:G)</f>
        <v>CLL 3 No. 8-48</v>
      </c>
      <c r="AR622" t="str">
        <f>_xlfn.XLOOKUP(Tabla1[[#This Row],[NIC]],'R.V.'!B:B,'R.V.'!E:E)</f>
        <v>PROPIOS</v>
      </c>
      <c r="AS622" t="str">
        <f>VLOOKUP(Tabla1[[#This Row],[NIC]],'R.V.'!B:D,3,0)</f>
        <v>CENTRO CARLOS MURGAS PUCHE</v>
      </c>
    </row>
    <row r="623" spans="1:45">
      <c r="A623">
        <v>7543662</v>
      </c>
      <c r="B623" s="10">
        <v>46111</v>
      </c>
      <c r="C623" t="s">
        <v>882</v>
      </c>
      <c r="D623" t="s">
        <v>882</v>
      </c>
      <c r="E623" t="s">
        <v>883</v>
      </c>
      <c r="F623">
        <v>7543662</v>
      </c>
      <c r="G623">
        <v>7543662204</v>
      </c>
      <c r="H623">
        <v>36001592</v>
      </c>
      <c r="I623">
        <v>8516013</v>
      </c>
      <c r="J623">
        <v>3110</v>
      </c>
      <c r="K623">
        <v>50</v>
      </c>
      <c r="L623">
        <v>2009</v>
      </c>
      <c r="M623" s="10">
        <v>46105</v>
      </c>
      <c r="N623" t="s">
        <v>117</v>
      </c>
      <c r="O623" t="s">
        <v>118</v>
      </c>
      <c r="P623" s="103">
        <v>2596360</v>
      </c>
      <c r="Q623">
        <v>2640</v>
      </c>
      <c r="R623">
        <v>2331067.2000000002</v>
      </c>
      <c r="S623" t="s">
        <v>88</v>
      </c>
      <c r="T623" t="s">
        <v>902</v>
      </c>
      <c r="U623">
        <v>46121</v>
      </c>
      <c r="V623" t="s">
        <v>285</v>
      </c>
      <c r="W623" t="s">
        <v>91</v>
      </c>
      <c r="X623" t="s">
        <v>130</v>
      </c>
      <c r="Y623" t="s">
        <v>93</v>
      </c>
      <c r="Z623">
        <v>32</v>
      </c>
      <c r="AA623" t="s">
        <v>20</v>
      </c>
      <c r="AB623">
        <v>101</v>
      </c>
      <c r="AC623" t="s">
        <v>90</v>
      </c>
      <c r="AD623" t="s">
        <v>14</v>
      </c>
      <c r="AE623" t="s">
        <v>14</v>
      </c>
      <c r="AF623" t="s">
        <v>94</v>
      </c>
      <c r="AG623" t="s">
        <v>122</v>
      </c>
      <c r="AH623" t="s">
        <v>124</v>
      </c>
      <c r="AI623" s="10">
        <v>46073</v>
      </c>
      <c r="AJ623" t="s">
        <v>285</v>
      </c>
      <c r="AK623" s="103">
        <v>35978410</v>
      </c>
      <c r="AL623" t="e">
        <v>#N/A</v>
      </c>
      <c r="AM623" t="e">
        <v>#N/A</v>
      </c>
      <c r="AN623" t="s">
        <v>5224</v>
      </c>
      <c r="AO623">
        <f>_xlfn.XLOOKUP(Tabla1[[#This Row],[NIC]],'R.V.'!B:B,'R.V.'!I:I)</f>
        <v>0</v>
      </c>
      <c r="AP623" t="str">
        <f>_xlfn.XLOOKUP(Tabla1[[#This Row],[NIC]],'R.V.'!B:B,'R.V.'!A:A)</f>
        <v>Anyela Maria Gutierrez Ochoa</v>
      </c>
      <c r="AQ623" t="str">
        <f>_xlfn.XLOOKUP(Tabla1[[#This Row],[NIC]],'R.V.'!B:B,'R.V.'!G:G)</f>
        <v>CLL 3 No. 8-48</v>
      </c>
      <c r="AR623" t="str">
        <f>_xlfn.XLOOKUP(Tabla1[[#This Row],[NIC]],'R.V.'!B:B,'R.V.'!E:E)</f>
        <v>PROPIOS</v>
      </c>
      <c r="AS623" t="str">
        <f>VLOOKUP(Tabla1[[#This Row],[NIC]],'R.V.'!B:D,3,0)</f>
        <v>HOGARES AGRUPADOS</v>
      </c>
    </row>
    <row r="624" spans="1:45">
      <c r="A624">
        <v>7887829</v>
      </c>
      <c r="B624" s="10">
        <v>46111</v>
      </c>
      <c r="C624" t="s">
        <v>882</v>
      </c>
      <c r="D624" t="s">
        <v>882</v>
      </c>
      <c r="E624" t="s">
        <v>883</v>
      </c>
      <c r="F624">
        <v>7887829</v>
      </c>
      <c r="G624">
        <v>7887829113</v>
      </c>
      <c r="H624">
        <v>36144464</v>
      </c>
      <c r="I624">
        <v>1298930</v>
      </c>
      <c r="J624">
        <v>3110</v>
      </c>
      <c r="K624">
        <v>70</v>
      </c>
      <c r="L624">
        <v>50</v>
      </c>
      <c r="M624" s="10">
        <v>46099</v>
      </c>
      <c r="N624" t="s">
        <v>117</v>
      </c>
      <c r="O624" t="s">
        <v>118</v>
      </c>
      <c r="P624" s="103">
        <v>108050</v>
      </c>
      <c r="Q624">
        <v>0</v>
      </c>
      <c r="R624">
        <v>0</v>
      </c>
      <c r="S624" t="s">
        <v>88</v>
      </c>
      <c r="T624" t="s">
        <v>903</v>
      </c>
      <c r="U624">
        <v>46121</v>
      </c>
      <c r="V624" t="s">
        <v>285</v>
      </c>
      <c r="W624" t="s">
        <v>91</v>
      </c>
      <c r="X624" t="s">
        <v>130</v>
      </c>
      <c r="Y624" t="s">
        <v>121</v>
      </c>
      <c r="Z624">
        <v>30</v>
      </c>
      <c r="AA624" t="s">
        <v>20</v>
      </c>
      <c r="AB624">
        <v>101</v>
      </c>
      <c r="AC624" t="s">
        <v>90</v>
      </c>
      <c r="AD624" t="s">
        <v>14</v>
      </c>
      <c r="AE624" t="s">
        <v>14</v>
      </c>
      <c r="AF624" t="s">
        <v>94</v>
      </c>
      <c r="AG624" t="s">
        <v>122</v>
      </c>
      <c r="AH624" t="s">
        <v>134</v>
      </c>
      <c r="AI624" s="10">
        <v>46069</v>
      </c>
      <c r="AJ624" t="s">
        <v>285</v>
      </c>
      <c r="AK624" s="103">
        <v>896470</v>
      </c>
      <c r="AL624" t="e">
        <v>#N/A</v>
      </c>
      <c r="AM624" t="e">
        <v>#N/A</v>
      </c>
      <c r="AN624" t="s">
        <v>5224</v>
      </c>
      <c r="AO624">
        <f>_xlfn.XLOOKUP(Tabla1[[#This Row],[NIC]],'R.V.'!B:B,'R.V.'!I:I)</f>
        <v>0</v>
      </c>
      <c r="AP624" t="str">
        <f>_xlfn.XLOOKUP(Tabla1[[#This Row],[NIC]],'R.V.'!B:B,'R.V.'!A:A)</f>
        <v>Anyela Maria Gutierrez Ochoa</v>
      </c>
      <c r="AQ624" t="str">
        <f>_xlfn.XLOOKUP(Tabla1[[#This Row],[NIC]],'R.V.'!B:B,'R.V.'!G:G)</f>
        <v>CLL 3 No. 8-48</v>
      </c>
      <c r="AR624" t="str">
        <f>_xlfn.XLOOKUP(Tabla1[[#This Row],[NIC]],'R.V.'!B:B,'R.V.'!E:E)</f>
        <v>PROPIOS</v>
      </c>
      <c r="AS624" t="str">
        <f>VLOOKUP(Tabla1[[#This Row],[NIC]],'R.V.'!B:D,3,0)</f>
        <v>PARQUE LA FUENTE</v>
      </c>
    </row>
    <row r="625" spans="1:45">
      <c r="A625">
        <v>7925571</v>
      </c>
      <c r="B625" s="10">
        <v>46111</v>
      </c>
      <c r="C625" t="s">
        <v>882</v>
      </c>
      <c r="D625" t="s">
        <v>882</v>
      </c>
      <c r="E625" t="s">
        <v>883</v>
      </c>
      <c r="F625">
        <v>7925571</v>
      </c>
      <c r="G625">
        <v>7925571100</v>
      </c>
      <c r="H625">
        <v>36156758</v>
      </c>
      <c r="I625">
        <v>5474817</v>
      </c>
      <c r="J625">
        <v>3110</v>
      </c>
      <c r="K625">
        <v>70</v>
      </c>
      <c r="L625">
        <v>50</v>
      </c>
      <c r="M625" s="10">
        <v>46099</v>
      </c>
      <c r="N625" t="s">
        <v>117</v>
      </c>
      <c r="O625" t="s">
        <v>118</v>
      </c>
      <c r="P625" s="103">
        <v>2233300</v>
      </c>
      <c r="Q625">
        <v>2173</v>
      </c>
      <c r="R625">
        <v>1993119.06</v>
      </c>
      <c r="S625" t="s">
        <v>88</v>
      </c>
      <c r="T625" t="s">
        <v>904</v>
      </c>
      <c r="U625">
        <v>46121</v>
      </c>
      <c r="V625" t="s">
        <v>285</v>
      </c>
      <c r="W625" t="s">
        <v>91</v>
      </c>
      <c r="X625" t="s">
        <v>92</v>
      </c>
      <c r="Y625" t="s">
        <v>93</v>
      </c>
      <c r="Z625">
        <v>30</v>
      </c>
      <c r="AA625" t="s">
        <v>20</v>
      </c>
      <c r="AB625">
        <v>101</v>
      </c>
      <c r="AC625" t="s">
        <v>90</v>
      </c>
      <c r="AD625" t="s">
        <v>14</v>
      </c>
      <c r="AE625" t="s">
        <v>14</v>
      </c>
      <c r="AF625" t="s">
        <v>94</v>
      </c>
      <c r="AG625" t="s">
        <v>122</v>
      </c>
      <c r="AH625" t="s">
        <v>134</v>
      </c>
      <c r="AI625" s="10">
        <v>46069</v>
      </c>
      <c r="AJ625" t="s">
        <v>148</v>
      </c>
      <c r="AK625" s="103">
        <v>31116560</v>
      </c>
      <c r="AL625" t="e">
        <v>#N/A</v>
      </c>
      <c r="AM625" t="e">
        <v>#N/A</v>
      </c>
      <c r="AN625" t="s">
        <v>5224</v>
      </c>
      <c r="AO625">
        <f>_xlfn.XLOOKUP(Tabla1[[#This Row],[NIC]],'R.V.'!B:B,'R.V.'!I:I)</f>
        <v>0</v>
      </c>
      <c r="AP625" t="str">
        <f>_xlfn.XLOOKUP(Tabla1[[#This Row],[NIC]],'R.V.'!B:B,'R.V.'!A:A)</f>
        <v>Anyela Maria Gutierrez Ochoa</v>
      </c>
      <c r="AQ625" t="str">
        <f>_xlfn.XLOOKUP(Tabla1[[#This Row],[NIC]],'R.V.'!B:B,'R.V.'!G:G)</f>
        <v>CLL 3 No. 8-48</v>
      </c>
      <c r="AR625" t="str">
        <f>_xlfn.XLOOKUP(Tabla1[[#This Row],[NIC]],'R.V.'!B:B,'R.V.'!E:E)</f>
        <v>PROPIOS</v>
      </c>
      <c r="AS625" t="str">
        <f>VLOOKUP(Tabla1[[#This Row],[NIC]],'R.V.'!B:D,3,0)</f>
        <v>PARQUE PRINCIPAL 19 MAYO</v>
      </c>
    </row>
    <row r="626" spans="1:45">
      <c r="A626">
        <v>7931586</v>
      </c>
      <c r="B626" s="10">
        <v>46111</v>
      </c>
      <c r="C626" t="s">
        <v>882</v>
      </c>
      <c r="D626" t="s">
        <v>882</v>
      </c>
      <c r="E626" t="s">
        <v>883</v>
      </c>
      <c r="F626">
        <v>7931586</v>
      </c>
      <c r="G626">
        <v>7931586105</v>
      </c>
      <c r="H626">
        <v>36158812</v>
      </c>
      <c r="I626">
        <v>5488322</v>
      </c>
      <c r="J626">
        <v>3110</v>
      </c>
      <c r="K626">
        <v>50</v>
      </c>
      <c r="L626">
        <v>2009</v>
      </c>
      <c r="M626" s="10">
        <v>46105</v>
      </c>
      <c r="N626" t="s">
        <v>117</v>
      </c>
      <c r="O626" t="s">
        <v>118</v>
      </c>
      <c r="P626" s="103">
        <v>3234770</v>
      </c>
      <c r="Q626">
        <v>3280</v>
      </c>
      <c r="R626">
        <v>2896174.4</v>
      </c>
      <c r="S626" t="s">
        <v>88</v>
      </c>
      <c r="T626" t="s">
        <v>905</v>
      </c>
      <c r="U626">
        <v>46121</v>
      </c>
      <c r="V626" t="s">
        <v>285</v>
      </c>
      <c r="W626" t="s">
        <v>91</v>
      </c>
      <c r="X626" t="s">
        <v>130</v>
      </c>
      <c r="Y626" t="s">
        <v>93</v>
      </c>
      <c r="Z626">
        <v>32</v>
      </c>
      <c r="AA626" t="s">
        <v>20</v>
      </c>
      <c r="AB626">
        <v>101</v>
      </c>
      <c r="AC626" t="s">
        <v>90</v>
      </c>
      <c r="AD626" t="s">
        <v>14</v>
      </c>
      <c r="AE626" t="s">
        <v>14</v>
      </c>
      <c r="AF626" t="s">
        <v>94</v>
      </c>
      <c r="AG626" t="s">
        <v>122</v>
      </c>
      <c r="AH626" t="s">
        <v>96</v>
      </c>
      <c r="AI626" s="10">
        <v>46073</v>
      </c>
      <c r="AJ626" t="s">
        <v>285</v>
      </c>
      <c r="AK626" s="103">
        <v>59708577</v>
      </c>
      <c r="AL626" t="e">
        <v>#N/A</v>
      </c>
      <c r="AM626" t="e">
        <v>#N/A</v>
      </c>
      <c r="AN626" t="s">
        <v>5224</v>
      </c>
      <c r="AO626">
        <f>_xlfn.XLOOKUP(Tabla1[[#This Row],[NIC]],'R.V.'!B:B,'R.V.'!I:I)</f>
        <v>0</v>
      </c>
      <c r="AP626" t="str">
        <f>_xlfn.XLOOKUP(Tabla1[[#This Row],[NIC]],'R.V.'!B:B,'R.V.'!A:A)</f>
        <v>Anyela Maria Gutierrez Ochoa</v>
      </c>
      <c r="AQ626" t="str">
        <f>_xlfn.XLOOKUP(Tabla1[[#This Row],[NIC]],'R.V.'!B:B,'R.V.'!G:G)</f>
        <v>CLL 3 No. 8-48</v>
      </c>
      <c r="AR626" t="str">
        <f>_xlfn.XLOOKUP(Tabla1[[#This Row],[NIC]],'R.V.'!B:B,'R.V.'!E:E)</f>
        <v>PROPIOS</v>
      </c>
      <c r="AS626" t="str">
        <f>VLOOKUP(Tabla1[[#This Row],[NIC]],'R.V.'!B:D,3,0)</f>
        <v>LUMINARIAS MERCADO PUBLICO</v>
      </c>
    </row>
    <row r="627" spans="1:45">
      <c r="A627">
        <v>7934734</v>
      </c>
      <c r="B627" s="10">
        <v>46111</v>
      </c>
      <c r="C627" t="s">
        <v>882</v>
      </c>
      <c r="D627" t="s">
        <v>882</v>
      </c>
      <c r="E627" t="s">
        <v>883</v>
      </c>
      <c r="F627">
        <v>7934734</v>
      </c>
      <c r="G627">
        <v>7934734102</v>
      </c>
      <c r="H627">
        <v>36161164</v>
      </c>
      <c r="I627">
        <v>5520129</v>
      </c>
      <c r="J627">
        <v>3110</v>
      </c>
      <c r="K627">
        <v>70</v>
      </c>
      <c r="L627">
        <v>40</v>
      </c>
      <c r="M627" s="10">
        <v>46102</v>
      </c>
      <c r="N627" t="s">
        <v>117</v>
      </c>
      <c r="O627" t="s">
        <v>118</v>
      </c>
      <c r="P627" s="103">
        <v>310870</v>
      </c>
      <c r="Q627">
        <v>215</v>
      </c>
      <c r="R627">
        <v>197202.3</v>
      </c>
      <c r="S627" t="s">
        <v>88</v>
      </c>
      <c r="T627" t="s">
        <v>906</v>
      </c>
      <c r="U627">
        <v>46121</v>
      </c>
      <c r="V627" t="s">
        <v>285</v>
      </c>
      <c r="W627" t="s">
        <v>91</v>
      </c>
      <c r="X627" t="s">
        <v>92</v>
      </c>
      <c r="Y627" t="s">
        <v>93</v>
      </c>
      <c r="Z627">
        <v>30</v>
      </c>
      <c r="AA627" t="s">
        <v>20</v>
      </c>
      <c r="AB627">
        <v>101</v>
      </c>
      <c r="AC627" t="s">
        <v>90</v>
      </c>
      <c r="AD627" t="s">
        <v>14</v>
      </c>
      <c r="AE627" t="s">
        <v>14</v>
      </c>
      <c r="AF627" t="s">
        <v>94</v>
      </c>
      <c r="AG627" t="s">
        <v>122</v>
      </c>
      <c r="AH627" t="s">
        <v>134</v>
      </c>
      <c r="AI627" s="10">
        <v>46072</v>
      </c>
      <c r="AJ627" t="s">
        <v>285</v>
      </c>
      <c r="AK627" s="103">
        <v>4605941</v>
      </c>
      <c r="AL627" t="e">
        <v>#N/A</v>
      </c>
      <c r="AM627" t="e">
        <v>#N/A</v>
      </c>
      <c r="AN627" t="s">
        <v>5224</v>
      </c>
      <c r="AO627">
        <f>_xlfn.XLOOKUP(Tabla1[[#This Row],[NIC]],'R.V.'!B:B,'R.V.'!I:I)</f>
        <v>0</v>
      </c>
      <c r="AP627" t="str">
        <f>_xlfn.XLOOKUP(Tabla1[[#This Row],[NIC]],'R.V.'!B:B,'R.V.'!A:A)</f>
        <v>Anyela Maria Gutierrez Ochoa</v>
      </c>
      <c r="AQ627" t="str">
        <f>_xlfn.XLOOKUP(Tabla1[[#This Row],[NIC]],'R.V.'!B:B,'R.V.'!G:G)</f>
        <v>CLL 3 No. 8-48</v>
      </c>
      <c r="AR627" t="str">
        <f>_xlfn.XLOOKUP(Tabla1[[#This Row],[NIC]],'R.V.'!B:B,'R.V.'!E:E)</f>
        <v>PROPIOS</v>
      </c>
      <c r="AS627" t="str">
        <f>VLOOKUP(Tabla1[[#This Row],[NIC]],'R.V.'!B:D,3,0)</f>
        <v>CANCHA ANDRES ESCOBAR</v>
      </c>
    </row>
    <row r="628" spans="1:45">
      <c r="A628">
        <v>5338180</v>
      </c>
      <c r="B628" s="10">
        <v>46111</v>
      </c>
      <c r="C628" t="s">
        <v>907</v>
      </c>
      <c r="D628" t="s">
        <v>908</v>
      </c>
      <c r="E628" t="s">
        <v>909</v>
      </c>
      <c r="F628">
        <v>5338180</v>
      </c>
      <c r="G628">
        <v>5338180349</v>
      </c>
      <c r="H628">
        <v>25309058</v>
      </c>
      <c r="I628">
        <v>5376334</v>
      </c>
      <c r="J628">
        <v>3110</v>
      </c>
      <c r="K628">
        <v>29</v>
      </c>
      <c r="L628">
        <v>10</v>
      </c>
      <c r="M628" s="10">
        <v>46098</v>
      </c>
      <c r="N628" t="s">
        <v>117</v>
      </c>
      <c r="O628" t="s">
        <v>118</v>
      </c>
      <c r="P628" s="103">
        <v>1256030</v>
      </c>
      <c r="Q628">
        <v>985</v>
      </c>
      <c r="R628">
        <v>869735.3</v>
      </c>
      <c r="S628" t="s">
        <v>88</v>
      </c>
      <c r="T628" t="s">
        <v>910</v>
      </c>
      <c r="U628">
        <v>46121</v>
      </c>
      <c r="V628" t="s">
        <v>90</v>
      </c>
      <c r="W628" t="s">
        <v>91</v>
      </c>
      <c r="X628" t="s">
        <v>130</v>
      </c>
      <c r="Y628" t="s">
        <v>93</v>
      </c>
      <c r="Z628">
        <v>31</v>
      </c>
      <c r="AA628" t="s">
        <v>20</v>
      </c>
      <c r="AB628">
        <v>101</v>
      </c>
      <c r="AC628" t="s">
        <v>90</v>
      </c>
      <c r="AD628" t="s">
        <v>4885</v>
      </c>
      <c r="AE628" t="s">
        <v>14</v>
      </c>
      <c r="AF628" t="s">
        <v>94</v>
      </c>
      <c r="AL628" t="e">
        <v>#N/A</v>
      </c>
      <c r="AM628" t="e">
        <v>#N/A</v>
      </c>
      <c r="AN628" t="s">
        <v>5227</v>
      </c>
      <c r="AO628" t="e">
        <f>_xlfn.XLOOKUP(Tabla1[[#This Row],[NIC]],'R.V.'!B:B,'R.V.'!I:I)</f>
        <v>#N/A</v>
      </c>
      <c r="AP628" t="e">
        <f>_xlfn.XLOOKUP(Tabla1[[#This Row],[NIC]],'R.V.'!B:B,'R.V.'!A:A)</f>
        <v>#N/A</v>
      </c>
      <c r="AQ628" t="e">
        <f>_xlfn.XLOOKUP(Tabla1[[#This Row],[NIC]],'R.V.'!B:B,'R.V.'!G:G)</f>
        <v>#N/A</v>
      </c>
      <c r="AR628" t="e">
        <f>_xlfn.XLOOKUP(Tabla1[[#This Row],[NIC]],'R.V.'!B:B,'R.V.'!E:E)</f>
        <v>#N/A</v>
      </c>
      <c r="AS628" t="e">
        <f>VLOOKUP(Tabla1[[#This Row],[NIC]],'R.V.'!B:D,3,0)</f>
        <v>#N/A</v>
      </c>
    </row>
    <row r="629" spans="1:45">
      <c r="A629">
        <v>6545531</v>
      </c>
      <c r="B629" s="10">
        <v>46111</v>
      </c>
      <c r="C629" t="s">
        <v>907</v>
      </c>
      <c r="D629" t="s">
        <v>908</v>
      </c>
      <c r="E629" t="s">
        <v>909</v>
      </c>
      <c r="F629">
        <v>6545531</v>
      </c>
      <c r="G629">
        <v>6545531268</v>
      </c>
      <c r="H629">
        <v>25309058</v>
      </c>
      <c r="I629">
        <v>6630456</v>
      </c>
      <c r="J629">
        <v>3110</v>
      </c>
      <c r="K629">
        <v>29</v>
      </c>
      <c r="L629">
        <v>10</v>
      </c>
      <c r="M629" s="10">
        <v>46098</v>
      </c>
      <c r="N629" t="s">
        <v>86</v>
      </c>
      <c r="O629" t="s">
        <v>87</v>
      </c>
      <c r="P629" s="103">
        <v>633820</v>
      </c>
      <c r="Q629">
        <v>453</v>
      </c>
      <c r="R629">
        <v>479989.74</v>
      </c>
      <c r="S629" t="s">
        <v>88</v>
      </c>
      <c r="T629" t="s">
        <v>910</v>
      </c>
      <c r="U629">
        <v>46121</v>
      </c>
      <c r="V629" t="s">
        <v>90</v>
      </c>
      <c r="W629" t="s">
        <v>91</v>
      </c>
      <c r="X629" t="s">
        <v>130</v>
      </c>
      <c r="Y629" t="s">
        <v>93</v>
      </c>
      <c r="Z629">
        <v>31</v>
      </c>
      <c r="AA629" t="s">
        <v>20</v>
      </c>
      <c r="AB629">
        <v>101</v>
      </c>
      <c r="AC629" t="s">
        <v>90</v>
      </c>
      <c r="AD629" t="s">
        <v>4885</v>
      </c>
      <c r="AE629" t="s">
        <v>14</v>
      </c>
      <c r="AF629" t="s">
        <v>94</v>
      </c>
      <c r="AL629" t="e">
        <v>#N/A</v>
      </c>
      <c r="AM629" t="e">
        <v>#N/A</v>
      </c>
      <c r="AN629" t="s">
        <v>5227</v>
      </c>
      <c r="AO629" t="e">
        <f>_xlfn.XLOOKUP(Tabla1[[#This Row],[NIC]],'R.V.'!B:B,'R.V.'!I:I)</f>
        <v>#N/A</v>
      </c>
      <c r="AP629" t="e">
        <f>_xlfn.XLOOKUP(Tabla1[[#This Row],[NIC]],'R.V.'!B:B,'R.V.'!A:A)</f>
        <v>#N/A</v>
      </c>
      <c r="AQ629" t="e">
        <f>_xlfn.XLOOKUP(Tabla1[[#This Row],[NIC]],'R.V.'!B:B,'R.V.'!G:G)</f>
        <v>#N/A</v>
      </c>
      <c r="AR629" t="e">
        <f>_xlfn.XLOOKUP(Tabla1[[#This Row],[NIC]],'R.V.'!B:B,'R.V.'!E:E)</f>
        <v>#N/A</v>
      </c>
      <c r="AS629" t="e">
        <f>VLOOKUP(Tabla1[[#This Row],[NIC]],'R.V.'!B:D,3,0)</f>
        <v>#N/A</v>
      </c>
    </row>
    <row r="630" spans="1:45">
      <c r="A630">
        <v>5323749</v>
      </c>
      <c r="B630" s="10">
        <v>46111</v>
      </c>
      <c r="C630" t="s">
        <v>907</v>
      </c>
      <c r="D630" t="s">
        <v>908</v>
      </c>
      <c r="E630" t="s">
        <v>909</v>
      </c>
      <c r="F630">
        <v>5323749</v>
      </c>
      <c r="G630">
        <v>5323749315</v>
      </c>
      <c r="H630">
        <v>25309058</v>
      </c>
      <c r="I630">
        <v>5347472</v>
      </c>
      <c r="J630">
        <v>3110</v>
      </c>
      <c r="K630">
        <v>29</v>
      </c>
      <c r="L630">
        <v>10</v>
      </c>
      <c r="M630" s="10">
        <v>46098</v>
      </c>
      <c r="N630" t="s">
        <v>86</v>
      </c>
      <c r="O630" t="s">
        <v>87</v>
      </c>
      <c r="P630" s="103">
        <v>718380</v>
      </c>
      <c r="Q630">
        <v>445</v>
      </c>
      <c r="R630">
        <v>489793.7</v>
      </c>
      <c r="S630" t="s">
        <v>88</v>
      </c>
      <c r="T630" t="s">
        <v>910</v>
      </c>
      <c r="U630">
        <v>46121</v>
      </c>
      <c r="V630" t="s">
        <v>90</v>
      </c>
      <c r="W630" t="s">
        <v>91</v>
      </c>
      <c r="X630" t="s">
        <v>92</v>
      </c>
      <c r="Y630" t="s">
        <v>93</v>
      </c>
      <c r="Z630">
        <v>31</v>
      </c>
      <c r="AA630" t="s">
        <v>20</v>
      </c>
      <c r="AB630">
        <v>101</v>
      </c>
      <c r="AC630" t="s">
        <v>90</v>
      </c>
      <c r="AD630" t="s">
        <v>4885</v>
      </c>
      <c r="AE630" t="s">
        <v>14</v>
      </c>
      <c r="AF630" t="s">
        <v>94</v>
      </c>
      <c r="AL630" t="e">
        <v>#N/A</v>
      </c>
      <c r="AM630" t="e">
        <v>#N/A</v>
      </c>
      <c r="AN630" t="s">
        <v>5227</v>
      </c>
      <c r="AO630" t="e">
        <f>_xlfn.XLOOKUP(Tabla1[[#This Row],[NIC]],'R.V.'!B:B,'R.V.'!I:I)</f>
        <v>#N/A</v>
      </c>
      <c r="AP630" t="e">
        <f>_xlfn.XLOOKUP(Tabla1[[#This Row],[NIC]],'R.V.'!B:B,'R.V.'!A:A)</f>
        <v>#N/A</v>
      </c>
      <c r="AQ630" t="e">
        <f>_xlfn.XLOOKUP(Tabla1[[#This Row],[NIC]],'R.V.'!B:B,'R.V.'!G:G)</f>
        <v>#N/A</v>
      </c>
      <c r="AR630" t="e">
        <f>_xlfn.XLOOKUP(Tabla1[[#This Row],[NIC]],'R.V.'!B:B,'R.V.'!E:E)</f>
        <v>#N/A</v>
      </c>
      <c r="AS630" t="e">
        <f>VLOOKUP(Tabla1[[#This Row],[NIC]],'R.V.'!B:D,3,0)</f>
        <v>#N/A</v>
      </c>
    </row>
    <row r="631" spans="1:45">
      <c r="A631">
        <v>5336848</v>
      </c>
      <c r="B631" s="10">
        <v>46111</v>
      </c>
      <c r="C631" t="s">
        <v>911</v>
      </c>
      <c r="D631" t="s">
        <v>912</v>
      </c>
      <c r="E631" t="s">
        <v>913</v>
      </c>
      <c r="F631">
        <v>5336848</v>
      </c>
      <c r="G631">
        <v>5336848338</v>
      </c>
      <c r="H631">
        <v>25309020</v>
      </c>
      <c r="I631">
        <v>5373670</v>
      </c>
      <c r="J631">
        <v>3110</v>
      </c>
      <c r="K631">
        <v>50</v>
      </c>
      <c r="L631">
        <v>2001</v>
      </c>
      <c r="M631" s="10">
        <v>46100</v>
      </c>
      <c r="N631" t="s">
        <v>155</v>
      </c>
      <c r="O631" t="s">
        <v>156</v>
      </c>
      <c r="P631" s="103">
        <v>10439780</v>
      </c>
      <c r="Q631">
        <v>11880</v>
      </c>
      <c r="R631">
        <v>8703129.5999999996</v>
      </c>
      <c r="S631" t="s">
        <v>88</v>
      </c>
      <c r="T631" t="s">
        <v>914</v>
      </c>
      <c r="U631">
        <v>46121</v>
      </c>
      <c r="V631" t="s">
        <v>90</v>
      </c>
      <c r="W631" t="s">
        <v>111</v>
      </c>
      <c r="X631" t="s">
        <v>130</v>
      </c>
      <c r="Y631" t="s">
        <v>93</v>
      </c>
      <c r="Z631">
        <v>30</v>
      </c>
      <c r="AA631" t="s">
        <v>20</v>
      </c>
      <c r="AB631">
        <v>101</v>
      </c>
      <c r="AC631" t="s">
        <v>90</v>
      </c>
      <c r="AD631" t="s">
        <v>4885</v>
      </c>
      <c r="AE631" t="s">
        <v>14</v>
      </c>
      <c r="AF631" t="s">
        <v>94</v>
      </c>
      <c r="AL631" t="e">
        <v>#N/A</v>
      </c>
      <c r="AM631" t="e">
        <v>#N/A</v>
      </c>
      <c r="AN631" t="s">
        <v>5227</v>
      </c>
      <c r="AO631" t="e">
        <f>_xlfn.XLOOKUP(Tabla1[[#This Row],[NIC]],'R.V.'!B:B,'R.V.'!I:I)</f>
        <v>#N/A</v>
      </c>
      <c r="AP631" t="e">
        <f>_xlfn.XLOOKUP(Tabla1[[#This Row],[NIC]],'R.V.'!B:B,'R.V.'!A:A)</f>
        <v>#N/A</v>
      </c>
      <c r="AQ631" t="e">
        <f>_xlfn.XLOOKUP(Tabla1[[#This Row],[NIC]],'R.V.'!B:B,'R.V.'!G:G)</f>
        <v>#N/A</v>
      </c>
      <c r="AR631" t="e">
        <f>_xlfn.XLOOKUP(Tabla1[[#This Row],[NIC]],'R.V.'!B:B,'R.V.'!E:E)</f>
        <v>#N/A</v>
      </c>
      <c r="AS631" t="e">
        <f>VLOOKUP(Tabla1[[#This Row],[NIC]],'R.V.'!B:D,3,0)</f>
        <v>#N/A</v>
      </c>
    </row>
    <row r="632" spans="1:45">
      <c r="A632">
        <v>1028475</v>
      </c>
      <c r="B632" s="10">
        <v>46111</v>
      </c>
      <c r="C632" t="s">
        <v>915</v>
      </c>
      <c r="D632" t="s">
        <v>916</v>
      </c>
      <c r="E632" t="s">
        <v>917</v>
      </c>
      <c r="F632">
        <v>1028475</v>
      </c>
      <c r="G632">
        <v>1028475068</v>
      </c>
      <c r="H632">
        <v>36195969</v>
      </c>
      <c r="I632">
        <v>298999</v>
      </c>
      <c r="J632">
        <v>3110</v>
      </c>
      <c r="K632">
        <v>1</v>
      </c>
      <c r="L632">
        <v>304</v>
      </c>
      <c r="M632" s="10">
        <v>46098</v>
      </c>
      <c r="N632" t="s">
        <v>117</v>
      </c>
      <c r="O632" t="s">
        <v>118</v>
      </c>
      <c r="P632" s="103">
        <v>109170</v>
      </c>
      <c r="Q632">
        <v>0</v>
      </c>
      <c r="R632">
        <v>0</v>
      </c>
      <c r="S632" t="s">
        <v>88</v>
      </c>
      <c r="T632" t="s">
        <v>918</v>
      </c>
      <c r="U632">
        <v>46121</v>
      </c>
      <c r="V632" t="s">
        <v>90</v>
      </c>
      <c r="W632" t="s">
        <v>91</v>
      </c>
      <c r="X632" t="s">
        <v>92</v>
      </c>
      <c r="Y632" t="s">
        <v>121</v>
      </c>
      <c r="Z632">
        <v>31</v>
      </c>
      <c r="AA632" t="s">
        <v>20</v>
      </c>
      <c r="AB632">
        <v>101</v>
      </c>
      <c r="AC632" t="s">
        <v>90</v>
      </c>
      <c r="AD632" t="s">
        <v>4885</v>
      </c>
      <c r="AE632" t="s">
        <v>14</v>
      </c>
      <c r="AF632" t="s">
        <v>94</v>
      </c>
      <c r="AL632" t="e">
        <v>#N/A</v>
      </c>
      <c r="AM632" t="e">
        <v>#N/A</v>
      </c>
      <c r="AN632" t="s">
        <v>5227</v>
      </c>
      <c r="AO632" t="e">
        <f>_xlfn.XLOOKUP(Tabla1[[#This Row],[NIC]],'R.V.'!B:B,'R.V.'!I:I)</f>
        <v>#N/A</v>
      </c>
      <c r="AP632" t="e">
        <f>_xlfn.XLOOKUP(Tabla1[[#This Row],[NIC]],'R.V.'!B:B,'R.V.'!A:A)</f>
        <v>#N/A</v>
      </c>
      <c r="AQ632" t="e">
        <f>_xlfn.XLOOKUP(Tabla1[[#This Row],[NIC]],'R.V.'!B:B,'R.V.'!G:G)</f>
        <v>#N/A</v>
      </c>
      <c r="AR632" t="e">
        <f>_xlfn.XLOOKUP(Tabla1[[#This Row],[NIC]],'R.V.'!B:B,'R.V.'!E:E)</f>
        <v>#N/A</v>
      </c>
      <c r="AS632" t="e">
        <f>VLOOKUP(Tabla1[[#This Row],[NIC]],'R.V.'!B:D,3,0)</f>
        <v>#N/A</v>
      </c>
    </row>
    <row r="633" spans="1:45">
      <c r="A633">
        <v>5803357</v>
      </c>
      <c r="B633" s="10">
        <v>46111</v>
      </c>
      <c r="C633" t="s">
        <v>915</v>
      </c>
      <c r="D633" t="s">
        <v>916</v>
      </c>
      <c r="E633" t="s">
        <v>917</v>
      </c>
      <c r="F633">
        <v>5803357</v>
      </c>
      <c r="G633">
        <v>5803357307</v>
      </c>
      <c r="H633">
        <v>25823750</v>
      </c>
      <c r="I633">
        <v>5803357</v>
      </c>
      <c r="J633">
        <v>3110</v>
      </c>
      <c r="K633">
        <v>1</v>
      </c>
      <c r="L633">
        <v>180</v>
      </c>
      <c r="M633" s="10">
        <v>46095</v>
      </c>
      <c r="N633" t="s">
        <v>117</v>
      </c>
      <c r="O633" t="s">
        <v>118</v>
      </c>
      <c r="P633" s="103">
        <v>897920</v>
      </c>
      <c r="Q633">
        <v>758</v>
      </c>
      <c r="R633">
        <v>695252.76</v>
      </c>
      <c r="S633" t="s">
        <v>88</v>
      </c>
      <c r="T633" t="s">
        <v>919</v>
      </c>
      <c r="U633">
        <v>46121</v>
      </c>
      <c r="V633" t="s">
        <v>90</v>
      </c>
      <c r="W633" t="s">
        <v>91</v>
      </c>
      <c r="X633" t="s">
        <v>92</v>
      </c>
      <c r="Y633" t="s">
        <v>93</v>
      </c>
      <c r="Z633">
        <v>30</v>
      </c>
      <c r="AA633" t="s">
        <v>20</v>
      </c>
      <c r="AB633">
        <v>101</v>
      </c>
      <c r="AC633" t="s">
        <v>90</v>
      </c>
      <c r="AD633" t="s">
        <v>4885</v>
      </c>
      <c r="AE633" t="s">
        <v>14</v>
      </c>
      <c r="AF633" t="s">
        <v>94</v>
      </c>
      <c r="AL633" t="e">
        <v>#N/A</v>
      </c>
      <c r="AM633" t="e">
        <v>#N/A</v>
      </c>
      <c r="AN633" t="s">
        <v>5227</v>
      </c>
      <c r="AO633" t="e">
        <f>_xlfn.XLOOKUP(Tabla1[[#This Row],[NIC]],'R.V.'!B:B,'R.V.'!I:I)</f>
        <v>#N/A</v>
      </c>
      <c r="AP633" t="e">
        <f>_xlfn.XLOOKUP(Tabla1[[#This Row],[NIC]],'R.V.'!B:B,'R.V.'!A:A)</f>
        <v>#N/A</v>
      </c>
      <c r="AQ633" t="e">
        <f>_xlfn.XLOOKUP(Tabla1[[#This Row],[NIC]],'R.V.'!B:B,'R.V.'!G:G)</f>
        <v>#N/A</v>
      </c>
      <c r="AR633" t="e">
        <f>_xlfn.XLOOKUP(Tabla1[[#This Row],[NIC]],'R.V.'!B:B,'R.V.'!E:E)</f>
        <v>#N/A</v>
      </c>
      <c r="AS633" t="e">
        <f>VLOOKUP(Tabla1[[#This Row],[NIC]],'R.V.'!B:D,3,0)</f>
        <v>#N/A</v>
      </c>
    </row>
    <row r="634" spans="1:45">
      <c r="A634">
        <v>5810481</v>
      </c>
      <c r="B634" s="10">
        <v>46111</v>
      </c>
      <c r="C634" t="s">
        <v>915</v>
      </c>
      <c r="D634" t="s">
        <v>916</v>
      </c>
      <c r="E634" t="s">
        <v>917</v>
      </c>
      <c r="F634">
        <v>5810481</v>
      </c>
      <c r="G634">
        <v>5810481319</v>
      </c>
      <c r="H634">
        <v>25819329</v>
      </c>
      <c r="I634">
        <v>5810481</v>
      </c>
      <c r="J634">
        <v>3110</v>
      </c>
      <c r="K634">
        <v>1</v>
      </c>
      <c r="L634">
        <v>1070</v>
      </c>
      <c r="M634" s="10">
        <v>46091</v>
      </c>
      <c r="N634" t="s">
        <v>117</v>
      </c>
      <c r="O634" t="s">
        <v>118</v>
      </c>
      <c r="P634" s="103">
        <v>1009440</v>
      </c>
      <c r="Q634">
        <v>957</v>
      </c>
      <c r="R634">
        <v>877779.54</v>
      </c>
      <c r="S634" t="s">
        <v>88</v>
      </c>
      <c r="T634" t="s">
        <v>920</v>
      </c>
      <c r="U634">
        <v>46121</v>
      </c>
      <c r="V634" t="s">
        <v>90</v>
      </c>
      <c r="W634" t="s">
        <v>91</v>
      </c>
      <c r="X634" t="s">
        <v>92</v>
      </c>
      <c r="Y634" t="s">
        <v>93</v>
      </c>
      <c r="Z634">
        <v>31</v>
      </c>
      <c r="AA634" t="s">
        <v>20</v>
      </c>
      <c r="AB634">
        <v>101</v>
      </c>
      <c r="AC634" t="s">
        <v>90</v>
      </c>
      <c r="AD634" t="s">
        <v>4885</v>
      </c>
      <c r="AE634" t="s">
        <v>14</v>
      </c>
      <c r="AF634" t="s">
        <v>94</v>
      </c>
      <c r="AL634" t="e">
        <v>#N/A</v>
      </c>
      <c r="AM634" t="e">
        <v>#N/A</v>
      </c>
      <c r="AN634" t="s">
        <v>5227</v>
      </c>
      <c r="AO634" t="e">
        <f>_xlfn.XLOOKUP(Tabla1[[#This Row],[NIC]],'R.V.'!B:B,'R.V.'!I:I)</f>
        <v>#N/A</v>
      </c>
      <c r="AP634" t="e">
        <f>_xlfn.XLOOKUP(Tabla1[[#This Row],[NIC]],'R.V.'!B:B,'R.V.'!A:A)</f>
        <v>#N/A</v>
      </c>
      <c r="AQ634" t="e">
        <f>_xlfn.XLOOKUP(Tabla1[[#This Row],[NIC]],'R.V.'!B:B,'R.V.'!G:G)</f>
        <v>#N/A</v>
      </c>
      <c r="AR634" t="e">
        <f>_xlfn.XLOOKUP(Tabla1[[#This Row],[NIC]],'R.V.'!B:B,'R.V.'!E:E)</f>
        <v>#N/A</v>
      </c>
      <c r="AS634" t="e">
        <f>VLOOKUP(Tabla1[[#This Row],[NIC]],'R.V.'!B:D,3,0)</f>
        <v>#N/A</v>
      </c>
    </row>
    <row r="635" spans="1:45">
      <c r="A635">
        <v>6557132</v>
      </c>
      <c r="B635" s="10">
        <v>46111</v>
      </c>
      <c r="C635" t="s">
        <v>915</v>
      </c>
      <c r="D635" t="s">
        <v>916</v>
      </c>
      <c r="E635" t="s">
        <v>917</v>
      </c>
      <c r="F635">
        <v>6557132</v>
      </c>
      <c r="G635">
        <v>6557132286</v>
      </c>
      <c r="H635">
        <v>34535874</v>
      </c>
      <c r="I635">
        <v>6658289</v>
      </c>
      <c r="J635">
        <v>3110</v>
      </c>
      <c r="K635">
        <v>50</v>
      </c>
      <c r="L635">
        <v>2004</v>
      </c>
      <c r="M635" s="10">
        <v>46108</v>
      </c>
      <c r="N635" t="s">
        <v>483</v>
      </c>
      <c r="O635" t="s">
        <v>484</v>
      </c>
      <c r="P635" s="103">
        <v>26856020</v>
      </c>
      <c r="Q635">
        <v>30360</v>
      </c>
      <c r="R635">
        <v>22256273.600000001</v>
      </c>
      <c r="S635" t="s">
        <v>88</v>
      </c>
      <c r="T635" t="s">
        <v>921</v>
      </c>
      <c r="U635">
        <v>46121</v>
      </c>
      <c r="V635" t="s">
        <v>90</v>
      </c>
      <c r="W635" t="s">
        <v>111</v>
      </c>
      <c r="X635" t="s">
        <v>130</v>
      </c>
      <c r="Y635" t="s">
        <v>93</v>
      </c>
      <c r="Z635">
        <v>32</v>
      </c>
      <c r="AA635" t="s">
        <v>20</v>
      </c>
      <c r="AB635">
        <v>101</v>
      </c>
      <c r="AC635" t="s">
        <v>90</v>
      </c>
      <c r="AD635" t="s">
        <v>4885</v>
      </c>
      <c r="AE635" t="s">
        <v>14</v>
      </c>
      <c r="AF635" t="s">
        <v>94</v>
      </c>
      <c r="AL635" t="e">
        <v>#N/A</v>
      </c>
      <c r="AM635" t="e">
        <v>#N/A</v>
      </c>
      <c r="AN635" t="s">
        <v>5227</v>
      </c>
      <c r="AO635" t="e">
        <f>_xlfn.XLOOKUP(Tabla1[[#This Row],[NIC]],'R.V.'!B:B,'R.V.'!I:I)</f>
        <v>#N/A</v>
      </c>
      <c r="AP635" t="e">
        <f>_xlfn.XLOOKUP(Tabla1[[#This Row],[NIC]],'R.V.'!B:B,'R.V.'!A:A)</f>
        <v>#N/A</v>
      </c>
      <c r="AQ635" t="e">
        <f>_xlfn.XLOOKUP(Tabla1[[#This Row],[NIC]],'R.V.'!B:B,'R.V.'!G:G)</f>
        <v>#N/A</v>
      </c>
      <c r="AR635" t="e">
        <f>_xlfn.XLOOKUP(Tabla1[[#This Row],[NIC]],'R.V.'!B:B,'R.V.'!E:E)</f>
        <v>#N/A</v>
      </c>
      <c r="AS635" t="e">
        <f>VLOOKUP(Tabla1[[#This Row],[NIC]],'R.V.'!B:D,3,0)</f>
        <v>#N/A</v>
      </c>
    </row>
    <row r="636" spans="1:45">
      <c r="A636">
        <v>7741703</v>
      </c>
      <c r="B636" s="10">
        <v>46111</v>
      </c>
      <c r="C636" t="s">
        <v>915</v>
      </c>
      <c r="D636" t="s">
        <v>916</v>
      </c>
      <c r="E636" t="s">
        <v>917</v>
      </c>
      <c r="F636">
        <v>7741703</v>
      </c>
      <c r="G636">
        <v>7741703151</v>
      </c>
      <c r="H636">
        <v>36094305</v>
      </c>
      <c r="I636">
        <v>3665133</v>
      </c>
      <c r="J636">
        <v>3110</v>
      </c>
      <c r="K636">
        <v>50</v>
      </c>
      <c r="L636">
        <v>2004</v>
      </c>
      <c r="M636" s="10">
        <v>46106</v>
      </c>
      <c r="N636" t="s">
        <v>117</v>
      </c>
      <c r="O636" t="s">
        <v>118</v>
      </c>
      <c r="P636" s="103">
        <v>4049700</v>
      </c>
      <c r="Q636">
        <v>3920</v>
      </c>
      <c r="R636">
        <v>3461281.6</v>
      </c>
      <c r="S636" t="s">
        <v>88</v>
      </c>
      <c r="T636" t="s">
        <v>921</v>
      </c>
      <c r="U636">
        <v>46121</v>
      </c>
      <c r="V636" t="s">
        <v>90</v>
      </c>
      <c r="W636" t="s">
        <v>91</v>
      </c>
      <c r="X636" t="s">
        <v>130</v>
      </c>
      <c r="Y636" t="s">
        <v>93</v>
      </c>
      <c r="Z636">
        <v>32</v>
      </c>
      <c r="AA636" t="s">
        <v>20</v>
      </c>
      <c r="AB636">
        <v>101</v>
      </c>
      <c r="AC636" t="s">
        <v>90</v>
      </c>
      <c r="AD636" t="s">
        <v>4885</v>
      </c>
      <c r="AE636" t="s">
        <v>14</v>
      </c>
      <c r="AF636" t="s">
        <v>94</v>
      </c>
      <c r="AL636" t="e">
        <v>#N/A</v>
      </c>
      <c r="AM636" t="e">
        <v>#N/A</v>
      </c>
      <c r="AN636" t="s">
        <v>5227</v>
      </c>
      <c r="AO636" t="e">
        <f>_xlfn.XLOOKUP(Tabla1[[#This Row],[NIC]],'R.V.'!B:B,'R.V.'!I:I)</f>
        <v>#N/A</v>
      </c>
      <c r="AP636" t="e">
        <f>_xlfn.XLOOKUP(Tabla1[[#This Row],[NIC]],'R.V.'!B:B,'R.V.'!A:A)</f>
        <v>#N/A</v>
      </c>
      <c r="AQ636" t="e">
        <f>_xlfn.XLOOKUP(Tabla1[[#This Row],[NIC]],'R.V.'!B:B,'R.V.'!G:G)</f>
        <v>#N/A</v>
      </c>
      <c r="AR636" t="e">
        <f>_xlfn.XLOOKUP(Tabla1[[#This Row],[NIC]],'R.V.'!B:B,'R.V.'!E:E)</f>
        <v>#N/A</v>
      </c>
      <c r="AS636" t="e">
        <f>VLOOKUP(Tabla1[[#This Row],[NIC]],'R.V.'!B:D,3,0)</f>
        <v>#N/A</v>
      </c>
    </row>
    <row r="637" spans="1:45">
      <c r="A637">
        <v>6654707</v>
      </c>
      <c r="B637" s="10">
        <v>46111</v>
      </c>
      <c r="C637" t="s">
        <v>922</v>
      </c>
      <c r="D637" t="s">
        <v>923</v>
      </c>
      <c r="E637" t="s">
        <v>924</v>
      </c>
      <c r="F637">
        <v>6654707</v>
      </c>
      <c r="G637">
        <v>6654707279</v>
      </c>
      <c r="H637">
        <v>25309058</v>
      </c>
      <c r="I637">
        <v>6981409</v>
      </c>
      <c r="J637">
        <v>3110</v>
      </c>
      <c r="K637" t="s">
        <v>925</v>
      </c>
      <c r="L637" t="s">
        <v>925</v>
      </c>
      <c r="M637" s="10">
        <v>46100</v>
      </c>
      <c r="N637" t="s">
        <v>117</v>
      </c>
      <c r="O637" t="s">
        <v>118</v>
      </c>
      <c r="P637" s="103">
        <v>35760290</v>
      </c>
      <c r="Q637">
        <v>34560</v>
      </c>
      <c r="R637">
        <v>30515788.800000001</v>
      </c>
      <c r="S637" t="s">
        <v>88</v>
      </c>
      <c r="T637" t="s">
        <v>926</v>
      </c>
      <c r="U637">
        <v>46121</v>
      </c>
      <c r="V637" t="s">
        <v>927</v>
      </c>
      <c r="W637" t="s">
        <v>91</v>
      </c>
      <c r="X637" t="s">
        <v>130</v>
      </c>
      <c r="Y637" t="s">
        <v>93</v>
      </c>
      <c r="Z637">
        <v>30</v>
      </c>
      <c r="AA637" t="s">
        <v>20</v>
      </c>
      <c r="AB637">
        <v>101</v>
      </c>
      <c r="AC637" t="s">
        <v>90</v>
      </c>
      <c r="AD637" t="s">
        <v>4885</v>
      </c>
      <c r="AE637" t="s">
        <v>14</v>
      </c>
      <c r="AF637" t="s">
        <v>94</v>
      </c>
      <c r="AL637" t="e">
        <v>#N/A</v>
      </c>
      <c r="AM637" t="e">
        <v>#N/A</v>
      </c>
      <c r="AN637" t="s">
        <v>5227</v>
      </c>
      <c r="AO637" t="e">
        <f>_xlfn.XLOOKUP(Tabla1[[#This Row],[NIC]],'R.V.'!B:B,'R.V.'!I:I)</f>
        <v>#N/A</v>
      </c>
      <c r="AP637" t="e">
        <f>_xlfn.XLOOKUP(Tabla1[[#This Row],[NIC]],'R.V.'!B:B,'R.V.'!A:A)</f>
        <v>#N/A</v>
      </c>
      <c r="AQ637" t="e">
        <f>_xlfn.XLOOKUP(Tabla1[[#This Row],[NIC]],'R.V.'!B:B,'R.V.'!G:G)</f>
        <v>#N/A</v>
      </c>
      <c r="AR637" t="e">
        <f>_xlfn.XLOOKUP(Tabla1[[#This Row],[NIC]],'R.V.'!B:B,'R.V.'!E:E)</f>
        <v>#N/A</v>
      </c>
      <c r="AS637" t="e">
        <f>VLOOKUP(Tabla1[[#This Row],[NIC]],'R.V.'!B:D,3,0)</f>
        <v>#N/A</v>
      </c>
    </row>
    <row r="638" spans="1:45">
      <c r="A638">
        <v>5356243</v>
      </c>
      <c r="B638" s="10">
        <v>46111</v>
      </c>
      <c r="C638" t="s">
        <v>922</v>
      </c>
      <c r="D638" t="s">
        <v>923</v>
      </c>
      <c r="E638" t="s">
        <v>924</v>
      </c>
      <c r="F638">
        <v>5356243</v>
      </c>
      <c r="G638">
        <v>5356243348</v>
      </c>
      <c r="H638">
        <v>25309058</v>
      </c>
      <c r="I638">
        <v>5412460</v>
      </c>
      <c r="J638">
        <v>3180</v>
      </c>
      <c r="K638" t="s">
        <v>925</v>
      </c>
      <c r="L638" t="s">
        <v>925</v>
      </c>
      <c r="M638" s="10">
        <v>46098</v>
      </c>
      <c r="N638" t="s">
        <v>117</v>
      </c>
      <c r="O638" t="s">
        <v>118</v>
      </c>
      <c r="P638" s="103">
        <v>56800</v>
      </c>
      <c r="Q638">
        <v>0</v>
      </c>
      <c r="R638">
        <v>0</v>
      </c>
      <c r="S638" t="s">
        <v>88</v>
      </c>
      <c r="T638" t="s">
        <v>926</v>
      </c>
      <c r="U638">
        <v>46121</v>
      </c>
      <c r="V638" t="s">
        <v>927</v>
      </c>
      <c r="W638" t="s">
        <v>91</v>
      </c>
      <c r="X638" t="s">
        <v>130</v>
      </c>
      <c r="Y638" t="s">
        <v>121</v>
      </c>
      <c r="Z638">
        <v>31</v>
      </c>
      <c r="AA638" t="s">
        <v>20</v>
      </c>
      <c r="AB638">
        <v>101</v>
      </c>
      <c r="AC638" t="s">
        <v>90</v>
      </c>
      <c r="AD638" t="s">
        <v>4885</v>
      </c>
      <c r="AE638" t="s">
        <v>14</v>
      </c>
      <c r="AF638" t="s">
        <v>94</v>
      </c>
      <c r="AL638" t="e">
        <v>#N/A</v>
      </c>
      <c r="AM638" t="e">
        <v>#N/A</v>
      </c>
      <c r="AN638" t="s">
        <v>5227</v>
      </c>
      <c r="AO638" t="e">
        <f>_xlfn.XLOOKUP(Tabla1[[#This Row],[NIC]],'R.V.'!B:B,'R.V.'!I:I)</f>
        <v>#N/A</v>
      </c>
      <c r="AP638" t="e">
        <f>_xlfn.XLOOKUP(Tabla1[[#This Row],[NIC]],'R.V.'!B:B,'R.V.'!A:A)</f>
        <v>#N/A</v>
      </c>
      <c r="AQ638" t="e">
        <f>_xlfn.XLOOKUP(Tabla1[[#This Row],[NIC]],'R.V.'!B:B,'R.V.'!G:G)</f>
        <v>#N/A</v>
      </c>
      <c r="AR638" t="e">
        <f>_xlfn.XLOOKUP(Tabla1[[#This Row],[NIC]],'R.V.'!B:B,'R.V.'!E:E)</f>
        <v>#N/A</v>
      </c>
      <c r="AS638" t="e">
        <f>VLOOKUP(Tabla1[[#This Row],[NIC]],'R.V.'!B:D,3,0)</f>
        <v>#N/A</v>
      </c>
    </row>
    <row r="639" spans="1:45">
      <c r="A639">
        <v>5356152</v>
      </c>
      <c r="B639" s="10">
        <v>46111</v>
      </c>
      <c r="C639" t="s">
        <v>922</v>
      </c>
      <c r="D639" t="s">
        <v>923</v>
      </c>
      <c r="E639" t="s">
        <v>924</v>
      </c>
      <c r="F639">
        <v>5356152</v>
      </c>
      <c r="G639">
        <v>5356152322</v>
      </c>
      <c r="H639">
        <v>25309058</v>
      </c>
      <c r="I639">
        <v>5412278</v>
      </c>
      <c r="J639">
        <v>3180</v>
      </c>
      <c r="K639" t="s">
        <v>925</v>
      </c>
      <c r="L639" t="s">
        <v>925</v>
      </c>
      <c r="M639" s="10">
        <v>46100</v>
      </c>
      <c r="N639" t="s">
        <v>86</v>
      </c>
      <c r="O639" t="s">
        <v>87</v>
      </c>
      <c r="P639" s="103">
        <v>56800</v>
      </c>
      <c r="Q639">
        <v>0</v>
      </c>
      <c r="R639">
        <v>0</v>
      </c>
      <c r="S639" t="s">
        <v>88</v>
      </c>
      <c r="T639" t="s">
        <v>926</v>
      </c>
      <c r="U639">
        <v>46121</v>
      </c>
      <c r="V639" t="s">
        <v>927</v>
      </c>
      <c r="W639" t="s">
        <v>91</v>
      </c>
      <c r="X639" t="s">
        <v>130</v>
      </c>
      <c r="Y639" t="s">
        <v>93</v>
      </c>
      <c r="Z639">
        <v>30</v>
      </c>
      <c r="AA639" t="s">
        <v>20</v>
      </c>
      <c r="AB639">
        <v>101</v>
      </c>
      <c r="AC639" t="s">
        <v>90</v>
      </c>
      <c r="AD639" t="s">
        <v>4885</v>
      </c>
      <c r="AE639" t="s">
        <v>14</v>
      </c>
      <c r="AF639" t="s">
        <v>94</v>
      </c>
      <c r="AL639" t="e">
        <v>#N/A</v>
      </c>
      <c r="AM639" t="e">
        <v>#N/A</v>
      </c>
      <c r="AN639" t="s">
        <v>5227</v>
      </c>
      <c r="AO639" t="e">
        <f>_xlfn.XLOOKUP(Tabla1[[#This Row],[NIC]],'R.V.'!B:B,'R.V.'!I:I)</f>
        <v>#N/A</v>
      </c>
      <c r="AP639" t="e">
        <f>_xlfn.XLOOKUP(Tabla1[[#This Row],[NIC]],'R.V.'!B:B,'R.V.'!A:A)</f>
        <v>#N/A</v>
      </c>
      <c r="AQ639" t="e">
        <f>_xlfn.XLOOKUP(Tabla1[[#This Row],[NIC]],'R.V.'!B:B,'R.V.'!G:G)</f>
        <v>#N/A</v>
      </c>
      <c r="AR639" t="e">
        <f>_xlfn.XLOOKUP(Tabla1[[#This Row],[NIC]],'R.V.'!B:B,'R.V.'!E:E)</f>
        <v>#N/A</v>
      </c>
      <c r="AS639" t="e">
        <f>VLOOKUP(Tabla1[[#This Row],[NIC]],'R.V.'!B:D,3,0)</f>
        <v>#N/A</v>
      </c>
    </row>
    <row r="640" spans="1:45">
      <c r="A640">
        <v>5355482</v>
      </c>
      <c r="B640" s="10">
        <v>46111</v>
      </c>
      <c r="C640" t="s">
        <v>922</v>
      </c>
      <c r="D640" t="s">
        <v>923</v>
      </c>
      <c r="E640" t="s">
        <v>924</v>
      </c>
      <c r="F640">
        <v>5355482</v>
      </c>
      <c r="G640">
        <v>5355482334</v>
      </c>
      <c r="H640">
        <v>25305974</v>
      </c>
      <c r="I640">
        <v>5410938</v>
      </c>
      <c r="J640">
        <v>3180</v>
      </c>
      <c r="K640" t="s">
        <v>925</v>
      </c>
      <c r="L640" t="s">
        <v>925</v>
      </c>
      <c r="M640" s="10">
        <v>46102</v>
      </c>
      <c r="N640" t="s">
        <v>117</v>
      </c>
      <c r="O640" t="s">
        <v>118</v>
      </c>
      <c r="P640" s="103">
        <v>3448100</v>
      </c>
      <c r="Q640">
        <v>3232</v>
      </c>
      <c r="R640">
        <v>2853791.36</v>
      </c>
      <c r="S640" t="s">
        <v>88</v>
      </c>
      <c r="T640" t="s">
        <v>926</v>
      </c>
      <c r="U640">
        <v>46121</v>
      </c>
      <c r="V640" t="s">
        <v>927</v>
      </c>
      <c r="W640" t="s">
        <v>91</v>
      </c>
      <c r="X640" t="s">
        <v>130</v>
      </c>
      <c r="Y640" t="s">
        <v>93</v>
      </c>
      <c r="Z640">
        <v>30</v>
      </c>
      <c r="AA640" t="s">
        <v>20</v>
      </c>
      <c r="AB640">
        <v>101</v>
      </c>
      <c r="AC640" t="s">
        <v>90</v>
      </c>
      <c r="AD640" t="s">
        <v>4885</v>
      </c>
      <c r="AE640" t="s">
        <v>14</v>
      </c>
      <c r="AF640" t="s">
        <v>94</v>
      </c>
      <c r="AL640" t="e">
        <v>#N/A</v>
      </c>
      <c r="AM640" t="e">
        <v>#N/A</v>
      </c>
      <c r="AN640" t="s">
        <v>5227</v>
      </c>
      <c r="AO640" t="e">
        <f>_xlfn.XLOOKUP(Tabla1[[#This Row],[NIC]],'R.V.'!B:B,'R.V.'!I:I)</f>
        <v>#N/A</v>
      </c>
      <c r="AP640" t="e">
        <f>_xlfn.XLOOKUP(Tabla1[[#This Row],[NIC]],'R.V.'!B:B,'R.V.'!A:A)</f>
        <v>#N/A</v>
      </c>
      <c r="AQ640" t="e">
        <f>_xlfn.XLOOKUP(Tabla1[[#This Row],[NIC]],'R.V.'!B:B,'R.V.'!G:G)</f>
        <v>#N/A</v>
      </c>
      <c r="AR640" t="e">
        <f>_xlfn.XLOOKUP(Tabla1[[#This Row],[NIC]],'R.V.'!B:B,'R.V.'!E:E)</f>
        <v>#N/A</v>
      </c>
      <c r="AS640" t="e">
        <f>VLOOKUP(Tabla1[[#This Row],[NIC]],'R.V.'!B:D,3,0)</f>
        <v>#N/A</v>
      </c>
    </row>
    <row r="641" spans="1:45">
      <c r="A641">
        <v>1024367</v>
      </c>
      <c r="B641" s="10">
        <v>46111</v>
      </c>
      <c r="C641" t="s">
        <v>928</v>
      </c>
      <c r="D641" t="s">
        <v>929</v>
      </c>
      <c r="E641" t="s">
        <v>930</v>
      </c>
      <c r="F641">
        <v>1024367</v>
      </c>
      <c r="G641">
        <v>1024367064</v>
      </c>
      <c r="H641">
        <v>36020225</v>
      </c>
      <c r="I641">
        <v>285716</v>
      </c>
      <c r="J641">
        <v>3110</v>
      </c>
      <c r="K641">
        <v>63</v>
      </c>
      <c r="L641">
        <v>9506</v>
      </c>
      <c r="M641" s="10">
        <v>46094</v>
      </c>
      <c r="N641" t="s">
        <v>117</v>
      </c>
      <c r="O641" t="s">
        <v>118</v>
      </c>
      <c r="P641" s="103">
        <v>672680</v>
      </c>
      <c r="Q641">
        <v>597</v>
      </c>
      <c r="R641">
        <v>547580.34</v>
      </c>
      <c r="S641" t="s">
        <v>88</v>
      </c>
      <c r="T641" t="s">
        <v>4927</v>
      </c>
      <c r="U641">
        <v>46121</v>
      </c>
      <c r="V641" t="s">
        <v>90</v>
      </c>
      <c r="W641" t="s">
        <v>91</v>
      </c>
      <c r="X641" t="s">
        <v>92</v>
      </c>
      <c r="Y641" t="s">
        <v>93</v>
      </c>
      <c r="Z641">
        <v>30</v>
      </c>
      <c r="AA641" t="s">
        <v>20</v>
      </c>
      <c r="AB641">
        <v>101</v>
      </c>
      <c r="AC641" t="s">
        <v>90</v>
      </c>
      <c r="AD641" t="s">
        <v>4885</v>
      </c>
      <c r="AE641" t="s">
        <v>14</v>
      </c>
      <c r="AF641" t="s">
        <v>94</v>
      </c>
      <c r="AL641" t="e">
        <v>#N/A</v>
      </c>
      <c r="AM641" t="e">
        <v>#N/A</v>
      </c>
      <c r="AN641" t="s">
        <v>5227</v>
      </c>
      <c r="AO641" t="e">
        <f>_xlfn.XLOOKUP(Tabla1[[#This Row],[NIC]],'R.V.'!B:B,'R.V.'!I:I)</f>
        <v>#N/A</v>
      </c>
      <c r="AP641" t="e">
        <f>_xlfn.XLOOKUP(Tabla1[[#This Row],[NIC]],'R.V.'!B:B,'R.V.'!A:A)</f>
        <v>#N/A</v>
      </c>
      <c r="AQ641" t="e">
        <f>_xlfn.XLOOKUP(Tabla1[[#This Row],[NIC]],'R.V.'!B:B,'R.V.'!G:G)</f>
        <v>#N/A</v>
      </c>
      <c r="AR641" t="e">
        <f>_xlfn.XLOOKUP(Tabla1[[#This Row],[NIC]],'R.V.'!B:B,'R.V.'!E:E)</f>
        <v>#N/A</v>
      </c>
      <c r="AS641" t="e">
        <f>VLOOKUP(Tabla1[[#This Row],[NIC]],'R.V.'!B:D,3,0)</f>
        <v>#N/A</v>
      </c>
    </row>
    <row r="642" spans="1:45">
      <c r="A642">
        <v>5302000</v>
      </c>
      <c r="B642" s="10">
        <v>46111</v>
      </c>
      <c r="C642" t="s">
        <v>928</v>
      </c>
      <c r="D642" t="s">
        <v>929</v>
      </c>
      <c r="E642" t="s">
        <v>930</v>
      </c>
      <c r="F642">
        <v>5302000</v>
      </c>
      <c r="G642">
        <v>5302000322</v>
      </c>
      <c r="H642">
        <v>25320689</v>
      </c>
      <c r="I642">
        <v>5303974</v>
      </c>
      <c r="J642">
        <v>3110</v>
      </c>
      <c r="K642">
        <v>50</v>
      </c>
      <c r="L642">
        <v>2002</v>
      </c>
      <c r="M642" s="10">
        <v>46106</v>
      </c>
      <c r="N642" t="s">
        <v>117</v>
      </c>
      <c r="O642" t="s">
        <v>118</v>
      </c>
      <c r="P642" s="103">
        <v>10770630</v>
      </c>
      <c r="Q642">
        <v>10320</v>
      </c>
      <c r="R642">
        <v>9112353.5999999996</v>
      </c>
      <c r="S642" t="s">
        <v>88</v>
      </c>
      <c r="T642" t="s">
        <v>931</v>
      </c>
      <c r="U642">
        <v>46121</v>
      </c>
      <c r="V642" t="s">
        <v>90</v>
      </c>
      <c r="W642" t="s">
        <v>91</v>
      </c>
      <c r="X642" t="s">
        <v>130</v>
      </c>
      <c r="Y642" t="s">
        <v>93</v>
      </c>
      <c r="Z642">
        <v>32</v>
      </c>
      <c r="AA642" t="s">
        <v>20</v>
      </c>
      <c r="AB642">
        <v>101</v>
      </c>
      <c r="AC642" t="s">
        <v>90</v>
      </c>
      <c r="AD642" t="s">
        <v>4885</v>
      </c>
      <c r="AE642" t="s">
        <v>14</v>
      </c>
      <c r="AF642" t="s">
        <v>94</v>
      </c>
      <c r="AL642" t="e">
        <v>#N/A</v>
      </c>
      <c r="AM642" t="e">
        <v>#N/A</v>
      </c>
      <c r="AN642" t="s">
        <v>5227</v>
      </c>
      <c r="AO642" t="e">
        <f>_xlfn.XLOOKUP(Tabla1[[#This Row],[NIC]],'R.V.'!B:B,'R.V.'!I:I)</f>
        <v>#N/A</v>
      </c>
      <c r="AP642" t="e">
        <f>_xlfn.XLOOKUP(Tabla1[[#This Row],[NIC]],'R.V.'!B:B,'R.V.'!A:A)</f>
        <v>#N/A</v>
      </c>
      <c r="AQ642" t="e">
        <f>_xlfn.XLOOKUP(Tabla1[[#This Row],[NIC]],'R.V.'!B:B,'R.V.'!G:G)</f>
        <v>#N/A</v>
      </c>
      <c r="AR642" t="e">
        <f>_xlfn.XLOOKUP(Tabla1[[#This Row],[NIC]],'R.V.'!B:B,'R.V.'!E:E)</f>
        <v>#N/A</v>
      </c>
      <c r="AS642" t="e">
        <f>VLOOKUP(Tabla1[[#This Row],[NIC]],'R.V.'!B:D,3,0)</f>
        <v>#N/A</v>
      </c>
    </row>
    <row r="643" spans="1:45">
      <c r="A643">
        <v>5332874</v>
      </c>
      <c r="B643" s="10">
        <v>46111</v>
      </c>
      <c r="C643" t="s">
        <v>928</v>
      </c>
      <c r="D643" t="s">
        <v>929</v>
      </c>
      <c r="E643" t="s">
        <v>930</v>
      </c>
      <c r="F643">
        <v>5332874</v>
      </c>
      <c r="G643">
        <v>5332874334</v>
      </c>
      <c r="H643">
        <v>25323512</v>
      </c>
      <c r="I643">
        <v>5365722</v>
      </c>
      <c r="J643">
        <v>3110</v>
      </c>
      <c r="K643">
        <v>50</v>
      </c>
      <c r="L643">
        <v>2002</v>
      </c>
      <c r="M643" s="10">
        <v>46108</v>
      </c>
      <c r="N643" t="s">
        <v>155</v>
      </c>
      <c r="O643" t="s">
        <v>156</v>
      </c>
      <c r="P643" s="103">
        <v>17714520</v>
      </c>
      <c r="Q643">
        <v>20240</v>
      </c>
      <c r="R643">
        <v>14831801.6</v>
      </c>
      <c r="S643" t="s">
        <v>88</v>
      </c>
      <c r="T643" t="s">
        <v>931</v>
      </c>
      <c r="U643">
        <v>46121</v>
      </c>
      <c r="V643" t="s">
        <v>90</v>
      </c>
      <c r="W643" t="s">
        <v>111</v>
      </c>
      <c r="X643" t="s">
        <v>130</v>
      </c>
      <c r="Y643" t="s">
        <v>93</v>
      </c>
      <c r="Z643">
        <v>32</v>
      </c>
      <c r="AA643" t="s">
        <v>20</v>
      </c>
      <c r="AB643">
        <v>101</v>
      </c>
      <c r="AC643" t="s">
        <v>90</v>
      </c>
      <c r="AD643" t="s">
        <v>4885</v>
      </c>
      <c r="AE643" t="s">
        <v>14</v>
      </c>
      <c r="AF643" t="s">
        <v>94</v>
      </c>
      <c r="AL643" t="e">
        <v>#N/A</v>
      </c>
      <c r="AM643" t="e">
        <v>#N/A</v>
      </c>
      <c r="AN643" t="s">
        <v>5227</v>
      </c>
      <c r="AO643" t="e">
        <f>_xlfn.XLOOKUP(Tabla1[[#This Row],[NIC]],'R.V.'!B:B,'R.V.'!I:I)</f>
        <v>#N/A</v>
      </c>
      <c r="AP643" t="e">
        <f>_xlfn.XLOOKUP(Tabla1[[#This Row],[NIC]],'R.V.'!B:B,'R.V.'!A:A)</f>
        <v>#N/A</v>
      </c>
      <c r="AQ643" t="e">
        <f>_xlfn.XLOOKUP(Tabla1[[#This Row],[NIC]],'R.V.'!B:B,'R.V.'!G:G)</f>
        <v>#N/A</v>
      </c>
      <c r="AR643" t="e">
        <f>_xlfn.XLOOKUP(Tabla1[[#This Row],[NIC]],'R.V.'!B:B,'R.V.'!E:E)</f>
        <v>#N/A</v>
      </c>
      <c r="AS643" t="e">
        <f>VLOOKUP(Tabla1[[#This Row],[NIC]],'R.V.'!B:D,3,0)</f>
        <v>#N/A</v>
      </c>
    </row>
    <row r="644" spans="1:45">
      <c r="A644">
        <v>5341700</v>
      </c>
      <c r="B644" s="10">
        <v>46111</v>
      </c>
      <c r="C644" t="s">
        <v>928</v>
      </c>
      <c r="D644" t="s">
        <v>929</v>
      </c>
      <c r="E644" t="s">
        <v>930</v>
      </c>
      <c r="F644">
        <v>5341700</v>
      </c>
      <c r="G644">
        <v>5341700325</v>
      </c>
      <c r="H644">
        <v>25329040</v>
      </c>
      <c r="I644">
        <v>5383374</v>
      </c>
      <c r="J644">
        <v>3110</v>
      </c>
      <c r="K644">
        <v>1</v>
      </c>
      <c r="L644">
        <v>305</v>
      </c>
      <c r="M644" s="10">
        <v>46099</v>
      </c>
      <c r="N644" t="s">
        <v>117</v>
      </c>
      <c r="O644" t="s">
        <v>118</v>
      </c>
      <c r="P644" s="103">
        <v>1862330</v>
      </c>
      <c r="Q644">
        <v>1089</v>
      </c>
      <c r="R644">
        <v>998852.58</v>
      </c>
      <c r="S644" t="s">
        <v>88</v>
      </c>
      <c r="T644" t="s">
        <v>932</v>
      </c>
      <c r="U644">
        <v>46121</v>
      </c>
      <c r="V644" t="s">
        <v>90</v>
      </c>
      <c r="W644" t="s">
        <v>91</v>
      </c>
      <c r="X644" t="s">
        <v>92</v>
      </c>
      <c r="Y644" t="s">
        <v>93</v>
      </c>
      <c r="Z644">
        <v>30</v>
      </c>
      <c r="AA644" t="s">
        <v>20</v>
      </c>
      <c r="AB644">
        <v>101</v>
      </c>
      <c r="AC644" t="s">
        <v>90</v>
      </c>
      <c r="AD644" t="s">
        <v>4885</v>
      </c>
      <c r="AE644" t="s">
        <v>14</v>
      </c>
      <c r="AF644" t="s">
        <v>94</v>
      </c>
      <c r="AL644" t="e">
        <v>#N/A</v>
      </c>
      <c r="AM644" t="e">
        <v>#N/A</v>
      </c>
      <c r="AN644" t="s">
        <v>5227</v>
      </c>
      <c r="AO644" t="e">
        <f>_xlfn.XLOOKUP(Tabla1[[#This Row],[NIC]],'R.V.'!B:B,'R.V.'!I:I)</f>
        <v>#N/A</v>
      </c>
      <c r="AP644" t="e">
        <f>_xlfn.XLOOKUP(Tabla1[[#This Row],[NIC]],'R.V.'!B:B,'R.V.'!A:A)</f>
        <v>#N/A</v>
      </c>
      <c r="AQ644" t="e">
        <f>_xlfn.XLOOKUP(Tabla1[[#This Row],[NIC]],'R.V.'!B:B,'R.V.'!G:G)</f>
        <v>#N/A</v>
      </c>
      <c r="AR644" t="e">
        <f>_xlfn.XLOOKUP(Tabla1[[#This Row],[NIC]],'R.V.'!B:B,'R.V.'!E:E)</f>
        <v>#N/A</v>
      </c>
      <c r="AS644" t="e">
        <f>VLOOKUP(Tabla1[[#This Row],[NIC]],'R.V.'!B:D,3,0)</f>
        <v>#N/A</v>
      </c>
    </row>
    <row r="645" spans="1:45">
      <c r="A645">
        <v>5342586</v>
      </c>
      <c r="B645" s="10">
        <v>46111</v>
      </c>
      <c r="C645" t="s">
        <v>928</v>
      </c>
      <c r="D645" t="s">
        <v>929</v>
      </c>
      <c r="E645" t="s">
        <v>930</v>
      </c>
      <c r="F645">
        <v>5342586</v>
      </c>
      <c r="G645">
        <v>5342586328</v>
      </c>
      <c r="H645">
        <v>25329065</v>
      </c>
      <c r="I645">
        <v>5385146</v>
      </c>
      <c r="J645">
        <v>3110</v>
      </c>
      <c r="K645">
        <v>50</v>
      </c>
      <c r="L645">
        <v>2002</v>
      </c>
      <c r="M645" s="10">
        <v>46102</v>
      </c>
      <c r="N645" t="s">
        <v>117</v>
      </c>
      <c r="O645" t="s">
        <v>118</v>
      </c>
      <c r="P645" s="103">
        <v>8539140</v>
      </c>
      <c r="Q645">
        <v>8160</v>
      </c>
      <c r="R645">
        <v>7205116.7999999998</v>
      </c>
      <c r="S645" t="s">
        <v>88</v>
      </c>
      <c r="T645" t="s">
        <v>931</v>
      </c>
      <c r="U645">
        <v>46121</v>
      </c>
      <c r="V645" t="s">
        <v>90</v>
      </c>
      <c r="W645" t="s">
        <v>91</v>
      </c>
      <c r="X645" t="s">
        <v>130</v>
      </c>
      <c r="Y645" t="s">
        <v>93</v>
      </c>
      <c r="Z645">
        <v>30</v>
      </c>
      <c r="AA645" t="s">
        <v>20</v>
      </c>
      <c r="AB645">
        <v>101</v>
      </c>
      <c r="AC645" t="s">
        <v>90</v>
      </c>
      <c r="AD645" t="s">
        <v>4885</v>
      </c>
      <c r="AE645" t="s">
        <v>14</v>
      </c>
      <c r="AF645" t="s">
        <v>94</v>
      </c>
      <c r="AL645" t="e">
        <v>#N/A</v>
      </c>
      <c r="AM645" t="e">
        <v>#N/A</v>
      </c>
      <c r="AN645" t="s">
        <v>5227</v>
      </c>
      <c r="AO645" t="e">
        <f>_xlfn.XLOOKUP(Tabla1[[#This Row],[NIC]],'R.V.'!B:B,'R.V.'!I:I)</f>
        <v>#N/A</v>
      </c>
      <c r="AP645" t="e">
        <f>_xlfn.XLOOKUP(Tabla1[[#This Row],[NIC]],'R.V.'!B:B,'R.V.'!A:A)</f>
        <v>#N/A</v>
      </c>
      <c r="AQ645" t="e">
        <f>_xlfn.XLOOKUP(Tabla1[[#This Row],[NIC]],'R.V.'!B:B,'R.V.'!G:G)</f>
        <v>#N/A</v>
      </c>
      <c r="AR645" t="e">
        <f>_xlfn.XLOOKUP(Tabla1[[#This Row],[NIC]],'R.V.'!B:B,'R.V.'!E:E)</f>
        <v>#N/A</v>
      </c>
      <c r="AS645" t="e">
        <f>VLOOKUP(Tabla1[[#This Row],[NIC]],'R.V.'!B:D,3,0)</f>
        <v>#N/A</v>
      </c>
    </row>
    <row r="646" spans="1:45">
      <c r="A646">
        <v>5342968</v>
      </c>
      <c r="B646" s="10">
        <v>46111</v>
      </c>
      <c r="C646" t="s">
        <v>928</v>
      </c>
      <c r="D646" t="s">
        <v>929</v>
      </c>
      <c r="E646" t="s">
        <v>930</v>
      </c>
      <c r="F646">
        <v>5342968</v>
      </c>
      <c r="G646">
        <v>5342968332</v>
      </c>
      <c r="H646">
        <v>25329046</v>
      </c>
      <c r="I646">
        <v>5385910</v>
      </c>
      <c r="J646">
        <v>3110</v>
      </c>
      <c r="K646">
        <v>50</v>
      </c>
      <c r="L646">
        <v>2002</v>
      </c>
      <c r="M646" s="10">
        <v>46102</v>
      </c>
      <c r="N646" t="s">
        <v>117</v>
      </c>
      <c r="O646" t="s">
        <v>118</v>
      </c>
      <c r="P646" s="103">
        <v>9927990</v>
      </c>
      <c r="Q646">
        <v>9520</v>
      </c>
      <c r="R646">
        <v>8405969.5999999996</v>
      </c>
      <c r="S646" t="s">
        <v>88</v>
      </c>
      <c r="T646" t="s">
        <v>931</v>
      </c>
      <c r="U646">
        <v>46121</v>
      </c>
      <c r="V646" t="s">
        <v>90</v>
      </c>
      <c r="W646" t="s">
        <v>91</v>
      </c>
      <c r="X646" t="s">
        <v>130</v>
      </c>
      <c r="Y646" t="s">
        <v>93</v>
      </c>
      <c r="Z646">
        <v>30</v>
      </c>
      <c r="AA646" t="s">
        <v>20</v>
      </c>
      <c r="AB646">
        <v>101</v>
      </c>
      <c r="AC646" t="s">
        <v>90</v>
      </c>
      <c r="AD646" t="s">
        <v>4885</v>
      </c>
      <c r="AE646" t="s">
        <v>14</v>
      </c>
      <c r="AF646" t="s">
        <v>94</v>
      </c>
      <c r="AL646" t="e">
        <v>#N/A</v>
      </c>
      <c r="AM646" t="e">
        <v>#N/A</v>
      </c>
      <c r="AN646" t="s">
        <v>5227</v>
      </c>
      <c r="AO646" t="e">
        <f>_xlfn.XLOOKUP(Tabla1[[#This Row],[NIC]],'R.V.'!B:B,'R.V.'!I:I)</f>
        <v>#N/A</v>
      </c>
      <c r="AP646" t="e">
        <f>_xlfn.XLOOKUP(Tabla1[[#This Row],[NIC]],'R.V.'!B:B,'R.V.'!A:A)</f>
        <v>#N/A</v>
      </c>
      <c r="AQ646" t="e">
        <f>_xlfn.XLOOKUP(Tabla1[[#This Row],[NIC]],'R.V.'!B:B,'R.V.'!G:G)</f>
        <v>#N/A</v>
      </c>
      <c r="AR646" t="e">
        <f>_xlfn.XLOOKUP(Tabla1[[#This Row],[NIC]],'R.V.'!B:B,'R.V.'!E:E)</f>
        <v>#N/A</v>
      </c>
      <c r="AS646" t="e">
        <f>VLOOKUP(Tabla1[[#This Row],[NIC]],'R.V.'!B:D,3,0)</f>
        <v>#N/A</v>
      </c>
    </row>
    <row r="647" spans="1:45">
      <c r="A647">
        <v>5350373</v>
      </c>
      <c r="B647" s="10">
        <v>46111</v>
      </c>
      <c r="C647" t="s">
        <v>928</v>
      </c>
      <c r="D647" t="s">
        <v>929</v>
      </c>
      <c r="E647" t="s">
        <v>930</v>
      </c>
      <c r="F647">
        <v>5350373</v>
      </c>
      <c r="G647">
        <v>5350373326</v>
      </c>
      <c r="H647">
        <v>25305845</v>
      </c>
      <c r="I647">
        <v>5400720</v>
      </c>
      <c r="J647">
        <v>3110</v>
      </c>
      <c r="K647">
        <v>1</v>
      </c>
      <c r="L647">
        <v>307</v>
      </c>
      <c r="M647" s="10">
        <v>46099</v>
      </c>
      <c r="N647" t="s">
        <v>117</v>
      </c>
      <c r="O647" t="s">
        <v>118</v>
      </c>
      <c r="P647" s="103">
        <v>1188690</v>
      </c>
      <c r="Q647">
        <v>1021</v>
      </c>
      <c r="R647">
        <v>936481.62</v>
      </c>
      <c r="S647" t="s">
        <v>88</v>
      </c>
      <c r="T647" t="s">
        <v>933</v>
      </c>
      <c r="U647">
        <v>46121</v>
      </c>
      <c r="V647" t="s">
        <v>90</v>
      </c>
      <c r="W647" t="s">
        <v>91</v>
      </c>
      <c r="X647" t="s">
        <v>92</v>
      </c>
      <c r="Y647" t="s">
        <v>93</v>
      </c>
      <c r="Z647">
        <v>30</v>
      </c>
      <c r="AA647" t="s">
        <v>20</v>
      </c>
      <c r="AB647">
        <v>101</v>
      </c>
      <c r="AC647" t="s">
        <v>90</v>
      </c>
      <c r="AD647" t="s">
        <v>4885</v>
      </c>
      <c r="AE647" t="s">
        <v>14</v>
      </c>
      <c r="AF647" t="s">
        <v>94</v>
      </c>
      <c r="AL647" t="e">
        <v>#N/A</v>
      </c>
      <c r="AM647" t="e">
        <v>#N/A</v>
      </c>
      <c r="AN647" t="s">
        <v>5227</v>
      </c>
      <c r="AO647" t="e">
        <f>_xlfn.XLOOKUP(Tabla1[[#This Row],[NIC]],'R.V.'!B:B,'R.V.'!I:I)</f>
        <v>#N/A</v>
      </c>
      <c r="AP647" t="e">
        <f>_xlfn.XLOOKUP(Tabla1[[#This Row],[NIC]],'R.V.'!B:B,'R.V.'!A:A)</f>
        <v>#N/A</v>
      </c>
      <c r="AQ647" t="e">
        <f>_xlfn.XLOOKUP(Tabla1[[#This Row],[NIC]],'R.V.'!B:B,'R.V.'!G:G)</f>
        <v>#N/A</v>
      </c>
      <c r="AR647" t="e">
        <f>_xlfn.XLOOKUP(Tabla1[[#This Row],[NIC]],'R.V.'!B:B,'R.V.'!E:E)</f>
        <v>#N/A</v>
      </c>
      <c r="AS647" t="e">
        <f>VLOOKUP(Tabla1[[#This Row],[NIC]],'R.V.'!B:D,3,0)</f>
        <v>#N/A</v>
      </c>
    </row>
    <row r="648" spans="1:45">
      <c r="A648">
        <v>5350384</v>
      </c>
      <c r="B648" s="10">
        <v>46111</v>
      </c>
      <c r="C648" t="s">
        <v>928</v>
      </c>
      <c r="D648" t="s">
        <v>929</v>
      </c>
      <c r="E648" t="s">
        <v>930</v>
      </c>
      <c r="F648">
        <v>5350384</v>
      </c>
      <c r="G648">
        <v>5350384326</v>
      </c>
      <c r="H648">
        <v>25305845</v>
      </c>
      <c r="I648">
        <v>5400742</v>
      </c>
      <c r="J648">
        <v>3110</v>
      </c>
      <c r="K648">
        <v>1</v>
      </c>
      <c r="L648">
        <v>307</v>
      </c>
      <c r="M648" s="10">
        <v>46099</v>
      </c>
      <c r="N648" t="s">
        <v>117</v>
      </c>
      <c r="O648" t="s">
        <v>118</v>
      </c>
      <c r="P648" s="103">
        <v>545890</v>
      </c>
      <c r="Q648">
        <v>422</v>
      </c>
      <c r="R648">
        <v>387066.84</v>
      </c>
      <c r="S648" t="s">
        <v>88</v>
      </c>
      <c r="T648" t="s">
        <v>933</v>
      </c>
      <c r="U648">
        <v>46121</v>
      </c>
      <c r="V648" t="s">
        <v>90</v>
      </c>
      <c r="W648" t="s">
        <v>91</v>
      </c>
      <c r="X648" t="s">
        <v>92</v>
      </c>
      <c r="Y648" t="s">
        <v>93</v>
      </c>
      <c r="Z648">
        <v>30</v>
      </c>
      <c r="AA648" t="s">
        <v>20</v>
      </c>
      <c r="AB648">
        <v>101</v>
      </c>
      <c r="AC648" t="s">
        <v>90</v>
      </c>
      <c r="AD648" t="s">
        <v>4885</v>
      </c>
      <c r="AE648" t="s">
        <v>14</v>
      </c>
      <c r="AF648" t="s">
        <v>94</v>
      </c>
      <c r="AL648" t="e">
        <v>#N/A</v>
      </c>
      <c r="AM648" t="e">
        <v>#N/A</v>
      </c>
      <c r="AN648" t="s">
        <v>5227</v>
      </c>
      <c r="AO648" t="e">
        <f>_xlfn.XLOOKUP(Tabla1[[#This Row],[NIC]],'R.V.'!B:B,'R.V.'!I:I)</f>
        <v>#N/A</v>
      </c>
      <c r="AP648" t="e">
        <f>_xlfn.XLOOKUP(Tabla1[[#This Row],[NIC]],'R.V.'!B:B,'R.V.'!A:A)</f>
        <v>#N/A</v>
      </c>
      <c r="AQ648" t="e">
        <f>_xlfn.XLOOKUP(Tabla1[[#This Row],[NIC]],'R.V.'!B:B,'R.V.'!G:G)</f>
        <v>#N/A</v>
      </c>
      <c r="AR648" t="e">
        <f>_xlfn.XLOOKUP(Tabla1[[#This Row],[NIC]],'R.V.'!B:B,'R.V.'!E:E)</f>
        <v>#N/A</v>
      </c>
      <c r="AS648" t="e">
        <f>VLOOKUP(Tabla1[[#This Row],[NIC]],'R.V.'!B:D,3,0)</f>
        <v>#N/A</v>
      </c>
    </row>
    <row r="649" spans="1:45">
      <c r="A649">
        <v>5350395</v>
      </c>
      <c r="B649" s="10">
        <v>46111</v>
      </c>
      <c r="C649" t="s">
        <v>928</v>
      </c>
      <c r="D649" t="s">
        <v>929</v>
      </c>
      <c r="E649" t="s">
        <v>930</v>
      </c>
      <c r="F649">
        <v>5350395</v>
      </c>
      <c r="G649">
        <v>5350395323</v>
      </c>
      <c r="H649">
        <v>25305845</v>
      </c>
      <c r="I649">
        <v>5400764</v>
      </c>
      <c r="J649">
        <v>3110</v>
      </c>
      <c r="K649">
        <v>1</v>
      </c>
      <c r="L649">
        <v>307</v>
      </c>
      <c r="M649" s="10">
        <v>46099</v>
      </c>
      <c r="N649" t="s">
        <v>117</v>
      </c>
      <c r="O649" t="s">
        <v>118</v>
      </c>
      <c r="P649" s="103">
        <v>478270</v>
      </c>
      <c r="Q649">
        <v>359</v>
      </c>
      <c r="R649">
        <v>329281.98</v>
      </c>
      <c r="S649" t="s">
        <v>88</v>
      </c>
      <c r="T649" t="s">
        <v>933</v>
      </c>
      <c r="U649">
        <v>46121</v>
      </c>
      <c r="V649" t="s">
        <v>90</v>
      </c>
      <c r="W649" t="s">
        <v>91</v>
      </c>
      <c r="X649" t="s">
        <v>92</v>
      </c>
      <c r="Y649" t="s">
        <v>93</v>
      </c>
      <c r="Z649">
        <v>30</v>
      </c>
      <c r="AA649" t="s">
        <v>20</v>
      </c>
      <c r="AB649">
        <v>101</v>
      </c>
      <c r="AC649" t="s">
        <v>90</v>
      </c>
      <c r="AD649" t="s">
        <v>4885</v>
      </c>
      <c r="AE649" t="s">
        <v>14</v>
      </c>
      <c r="AF649" t="s">
        <v>94</v>
      </c>
      <c r="AL649" t="e">
        <v>#N/A</v>
      </c>
      <c r="AM649" t="e">
        <v>#N/A</v>
      </c>
      <c r="AN649" t="s">
        <v>5227</v>
      </c>
      <c r="AO649" t="e">
        <f>_xlfn.XLOOKUP(Tabla1[[#This Row],[NIC]],'R.V.'!B:B,'R.V.'!I:I)</f>
        <v>#N/A</v>
      </c>
      <c r="AP649" t="e">
        <f>_xlfn.XLOOKUP(Tabla1[[#This Row],[NIC]],'R.V.'!B:B,'R.V.'!A:A)</f>
        <v>#N/A</v>
      </c>
      <c r="AQ649" t="e">
        <f>_xlfn.XLOOKUP(Tabla1[[#This Row],[NIC]],'R.V.'!B:B,'R.V.'!G:G)</f>
        <v>#N/A</v>
      </c>
      <c r="AR649" t="e">
        <f>_xlfn.XLOOKUP(Tabla1[[#This Row],[NIC]],'R.V.'!B:B,'R.V.'!E:E)</f>
        <v>#N/A</v>
      </c>
      <c r="AS649" t="e">
        <f>VLOOKUP(Tabla1[[#This Row],[NIC]],'R.V.'!B:D,3,0)</f>
        <v>#N/A</v>
      </c>
    </row>
    <row r="650" spans="1:45">
      <c r="A650">
        <v>5350406</v>
      </c>
      <c r="B650" s="10">
        <v>46111</v>
      </c>
      <c r="C650" t="s">
        <v>928</v>
      </c>
      <c r="D650" t="s">
        <v>929</v>
      </c>
      <c r="E650" t="s">
        <v>930</v>
      </c>
      <c r="F650">
        <v>5350406</v>
      </c>
      <c r="G650">
        <v>5350406328</v>
      </c>
      <c r="H650">
        <v>25305845</v>
      </c>
      <c r="I650">
        <v>5400786</v>
      </c>
      <c r="J650">
        <v>3110</v>
      </c>
      <c r="K650">
        <v>1</v>
      </c>
      <c r="L650">
        <v>307</v>
      </c>
      <c r="M650" s="10">
        <v>46099</v>
      </c>
      <c r="N650" t="s">
        <v>117</v>
      </c>
      <c r="O650" t="s">
        <v>118</v>
      </c>
      <c r="P650" s="103">
        <v>768030</v>
      </c>
      <c r="Q650">
        <v>629</v>
      </c>
      <c r="R650">
        <v>576931.38</v>
      </c>
      <c r="S650" t="s">
        <v>88</v>
      </c>
      <c r="T650" t="s">
        <v>933</v>
      </c>
      <c r="U650">
        <v>46121</v>
      </c>
      <c r="V650" t="s">
        <v>90</v>
      </c>
      <c r="W650" t="s">
        <v>91</v>
      </c>
      <c r="X650" t="s">
        <v>92</v>
      </c>
      <c r="Y650" t="s">
        <v>93</v>
      </c>
      <c r="Z650">
        <v>30</v>
      </c>
      <c r="AA650" t="s">
        <v>20</v>
      </c>
      <c r="AB650">
        <v>101</v>
      </c>
      <c r="AC650" t="s">
        <v>90</v>
      </c>
      <c r="AD650" t="s">
        <v>4885</v>
      </c>
      <c r="AE650" t="s">
        <v>14</v>
      </c>
      <c r="AF650" t="s">
        <v>94</v>
      </c>
      <c r="AL650" t="e">
        <v>#N/A</v>
      </c>
      <c r="AM650" t="e">
        <v>#N/A</v>
      </c>
      <c r="AN650" t="s">
        <v>5227</v>
      </c>
      <c r="AO650" t="e">
        <f>_xlfn.XLOOKUP(Tabla1[[#This Row],[NIC]],'R.V.'!B:B,'R.V.'!I:I)</f>
        <v>#N/A</v>
      </c>
      <c r="AP650" t="e">
        <f>_xlfn.XLOOKUP(Tabla1[[#This Row],[NIC]],'R.V.'!B:B,'R.V.'!A:A)</f>
        <v>#N/A</v>
      </c>
      <c r="AQ650" t="e">
        <f>_xlfn.XLOOKUP(Tabla1[[#This Row],[NIC]],'R.V.'!B:B,'R.V.'!G:G)</f>
        <v>#N/A</v>
      </c>
      <c r="AR650" t="e">
        <f>_xlfn.XLOOKUP(Tabla1[[#This Row],[NIC]],'R.V.'!B:B,'R.V.'!E:E)</f>
        <v>#N/A</v>
      </c>
      <c r="AS650" t="e">
        <f>VLOOKUP(Tabla1[[#This Row],[NIC]],'R.V.'!B:D,3,0)</f>
        <v>#N/A</v>
      </c>
    </row>
    <row r="651" spans="1:45">
      <c r="A651">
        <v>5350416</v>
      </c>
      <c r="B651" s="10">
        <v>46111</v>
      </c>
      <c r="C651" t="s">
        <v>928</v>
      </c>
      <c r="D651" t="s">
        <v>929</v>
      </c>
      <c r="E651" t="s">
        <v>930</v>
      </c>
      <c r="F651">
        <v>5350416</v>
      </c>
      <c r="G651">
        <v>5350416323</v>
      </c>
      <c r="H651">
        <v>25305845</v>
      </c>
      <c r="I651">
        <v>5400806</v>
      </c>
      <c r="J651">
        <v>3110</v>
      </c>
      <c r="K651">
        <v>1</v>
      </c>
      <c r="L651">
        <v>307</v>
      </c>
      <c r="M651" s="10">
        <v>46099</v>
      </c>
      <c r="N651" t="s">
        <v>117</v>
      </c>
      <c r="O651" t="s">
        <v>118</v>
      </c>
      <c r="P651" s="103">
        <v>888220</v>
      </c>
      <c r="Q651">
        <v>741</v>
      </c>
      <c r="R651">
        <v>679660.02</v>
      </c>
      <c r="S651" t="s">
        <v>88</v>
      </c>
      <c r="T651" t="s">
        <v>933</v>
      </c>
      <c r="U651">
        <v>46121</v>
      </c>
      <c r="V651" t="s">
        <v>90</v>
      </c>
      <c r="W651" t="s">
        <v>91</v>
      </c>
      <c r="X651" t="s">
        <v>92</v>
      </c>
      <c r="Y651" t="s">
        <v>93</v>
      </c>
      <c r="Z651">
        <v>30</v>
      </c>
      <c r="AA651" t="s">
        <v>20</v>
      </c>
      <c r="AB651">
        <v>101</v>
      </c>
      <c r="AC651" t="s">
        <v>90</v>
      </c>
      <c r="AD651" t="s">
        <v>4885</v>
      </c>
      <c r="AE651" t="s">
        <v>14</v>
      </c>
      <c r="AF651" t="s">
        <v>94</v>
      </c>
      <c r="AL651" t="e">
        <v>#N/A</v>
      </c>
      <c r="AM651" t="e">
        <v>#N/A</v>
      </c>
      <c r="AN651" t="s">
        <v>5227</v>
      </c>
      <c r="AO651" t="e">
        <f>_xlfn.XLOOKUP(Tabla1[[#This Row],[NIC]],'R.V.'!B:B,'R.V.'!I:I)</f>
        <v>#N/A</v>
      </c>
      <c r="AP651" t="e">
        <f>_xlfn.XLOOKUP(Tabla1[[#This Row],[NIC]],'R.V.'!B:B,'R.V.'!A:A)</f>
        <v>#N/A</v>
      </c>
      <c r="AQ651" t="e">
        <f>_xlfn.XLOOKUP(Tabla1[[#This Row],[NIC]],'R.V.'!B:B,'R.V.'!G:G)</f>
        <v>#N/A</v>
      </c>
      <c r="AR651" t="e">
        <f>_xlfn.XLOOKUP(Tabla1[[#This Row],[NIC]],'R.V.'!B:B,'R.V.'!E:E)</f>
        <v>#N/A</v>
      </c>
      <c r="AS651" t="e">
        <f>VLOOKUP(Tabla1[[#This Row],[NIC]],'R.V.'!B:D,3,0)</f>
        <v>#N/A</v>
      </c>
    </row>
    <row r="652" spans="1:45">
      <c r="A652">
        <v>5840565</v>
      </c>
      <c r="B652" s="10">
        <v>46111</v>
      </c>
      <c r="C652" t="s">
        <v>928</v>
      </c>
      <c r="D652" t="s">
        <v>929</v>
      </c>
      <c r="E652" t="s">
        <v>930</v>
      </c>
      <c r="F652">
        <v>5840565</v>
      </c>
      <c r="G652">
        <v>5840565321</v>
      </c>
      <c r="H652">
        <v>25835640</v>
      </c>
      <c r="I652">
        <v>5868286</v>
      </c>
      <c r="J652">
        <v>3110</v>
      </c>
      <c r="K652">
        <v>70</v>
      </c>
      <c r="L652">
        <v>120</v>
      </c>
      <c r="M652" s="10">
        <v>46098</v>
      </c>
      <c r="N652" t="s">
        <v>117</v>
      </c>
      <c r="O652" t="s">
        <v>118</v>
      </c>
      <c r="P652" s="103">
        <v>1165060</v>
      </c>
      <c r="Q652">
        <v>1070</v>
      </c>
      <c r="R652">
        <v>981425.4</v>
      </c>
      <c r="S652" t="s">
        <v>88</v>
      </c>
      <c r="T652" t="s">
        <v>4928</v>
      </c>
      <c r="U652">
        <v>46121</v>
      </c>
      <c r="V652" t="s">
        <v>90</v>
      </c>
      <c r="W652" t="s">
        <v>91</v>
      </c>
      <c r="X652" t="s">
        <v>92</v>
      </c>
      <c r="Y652" t="s">
        <v>93</v>
      </c>
      <c r="Z652">
        <v>31</v>
      </c>
      <c r="AA652" t="s">
        <v>20</v>
      </c>
      <c r="AB652">
        <v>101</v>
      </c>
      <c r="AC652" t="s">
        <v>90</v>
      </c>
      <c r="AD652" t="s">
        <v>4885</v>
      </c>
      <c r="AE652" t="s">
        <v>14</v>
      </c>
      <c r="AF652" t="s">
        <v>94</v>
      </c>
      <c r="AL652" t="e">
        <v>#N/A</v>
      </c>
      <c r="AM652" t="e">
        <v>#N/A</v>
      </c>
      <c r="AN652" t="s">
        <v>5227</v>
      </c>
      <c r="AO652" t="e">
        <f>_xlfn.XLOOKUP(Tabla1[[#This Row],[NIC]],'R.V.'!B:B,'R.V.'!I:I)</f>
        <v>#N/A</v>
      </c>
      <c r="AP652" t="e">
        <f>_xlfn.XLOOKUP(Tabla1[[#This Row],[NIC]],'R.V.'!B:B,'R.V.'!A:A)</f>
        <v>#N/A</v>
      </c>
      <c r="AQ652" t="e">
        <f>_xlfn.XLOOKUP(Tabla1[[#This Row],[NIC]],'R.V.'!B:B,'R.V.'!G:G)</f>
        <v>#N/A</v>
      </c>
      <c r="AR652" t="e">
        <f>_xlfn.XLOOKUP(Tabla1[[#This Row],[NIC]],'R.V.'!B:B,'R.V.'!E:E)</f>
        <v>#N/A</v>
      </c>
      <c r="AS652" t="e">
        <f>VLOOKUP(Tabla1[[#This Row],[NIC]],'R.V.'!B:D,3,0)</f>
        <v>#N/A</v>
      </c>
    </row>
    <row r="653" spans="1:45">
      <c r="A653">
        <v>5849515</v>
      </c>
      <c r="B653" s="10">
        <v>46111</v>
      </c>
      <c r="C653" t="s">
        <v>928</v>
      </c>
      <c r="D653" t="s">
        <v>929</v>
      </c>
      <c r="E653" t="s">
        <v>930</v>
      </c>
      <c r="F653">
        <v>5849515</v>
      </c>
      <c r="G653">
        <v>5849515306</v>
      </c>
      <c r="H653">
        <v>25822466</v>
      </c>
      <c r="I653">
        <v>5886186</v>
      </c>
      <c r="J653">
        <v>3110</v>
      </c>
      <c r="K653">
        <v>1</v>
      </c>
      <c r="L653">
        <v>740</v>
      </c>
      <c r="M653" s="10">
        <v>46087</v>
      </c>
      <c r="N653" t="s">
        <v>117</v>
      </c>
      <c r="O653" t="s">
        <v>118</v>
      </c>
      <c r="P653" s="103">
        <v>4584190</v>
      </c>
      <c r="Q653">
        <v>4469</v>
      </c>
      <c r="R653">
        <v>4099056.18</v>
      </c>
      <c r="S653" t="s">
        <v>88</v>
      </c>
      <c r="T653" t="s">
        <v>934</v>
      </c>
      <c r="U653">
        <v>46121</v>
      </c>
      <c r="V653" t="s">
        <v>90</v>
      </c>
      <c r="W653" t="s">
        <v>91</v>
      </c>
      <c r="X653" t="s">
        <v>92</v>
      </c>
      <c r="Y653" t="s">
        <v>93</v>
      </c>
      <c r="Z653">
        <v>30</v>
      </c>
      <c r="AA653" t="s">
        <v>20</v>
      </c>
      <c r="AB653">
        <v>101</v>
      </c>
      <c r="AC653" t="s">
        <v>90</v>
      </c>
      <c r="AD653" t="s">
        <v>4885</v>
      </c>
      <c r="AE653" t="s">
        <v>14</v>
      </c>
      <c r="AF653" t="s">
        <v>94</v>
      </c>
      <c r="AL653" t="e">
        <v>#N/A</v>
      </c>
      <c r="AM653" t="e">
        <v>#N/A</v>
      </c>
      <c r="AN653" t="s">
        <v>5227</v>
      </c>
      <c r="AO653" t="e">
        <f>_xlfn.XLOOKUP(Tabla1[[#This Row],[NIC]],'R.V.'!B:B,'R.V.'!I:I)</f>
        <v>#N/A</v>
      </c>
      <c r="AP653" t="e">
        <f>_xlfn.XLOOKUP(Tabla1[[#This Row],[NIC]],'R.V.'!B:B,'R.V.'!A:A)</f>
        <v>#N/A</v>
      </c>
      <c r="AQ653" t="e">
        <f>_xlfn.XLOOKUP(Tabla1[[#This Row],[NIC]],'R.V.'!B:B,'R.V.'!G:G)</f>
        <v>#N/A</v>
      </c>
      <c r="AR653" t="e">
        <f>_xlfn.XLOOKUP(Tabla1[[#This Row],[NIC]],'R.V.'!B:B,'R.V.'!E:E)</f>
        <v>#N/A</v>
      </c>
      <c r="AS653" t="e">
        <f>VLOOKUP(Tabla1[[#This Row],[NIC]],'R.V.'!B:D,3,0)</f>
        <v>#N/A</v>
      </c>
    </row>
    <row r="654" spans="1:45">
      <c r="A654">
        <v>6537336</v>
      </c>
      <c r="B654" s="10">
        <v>46111</v>
      </c>
      <c r="C654" t="s">
        <v>928</v>
      </c>
      <c r="D654" t="s">
        <v>929</v>
      </c>
      <c r="E654" t="s">
        <v>930</v>
      </c>
      <c r="F654">
        <v>6537336</v>
      </c>
      <c r="G654">
        <v>6537336306</v>
      </c>
      <c r="H654">
        <v>34521965</v>
      </c>
      <c r="I654">
        <v>6600612</v>
      </c>
      <c r="J654">
        <v>3110</v>
      </c>
      <c r="K654">
        <v>4</v>
      </c>
      <c r="L654">
        <v>2806</v>
      </c>
      <c r="M654" s="10">
        <v>46101</v>
      </c>
      <c r="N654" t="s">
        <v>179</v>
      </c>
      <c r="O654" t="s">
        <v>180</v>
      </c>
      <c r="P654" s="103">
        <v>504880</v>
      </c>
      <c r="Q654">
        <v>412</v>
      </c>
      <c r="R654">
        <v>377894.64</v>
      </c>
      <c r="S654" t="s">
        <v>88</v>
      </c>
      <c r="T654" t="s">
        <v>935</v>
      </c>
      <c r="U654">
        <v>46121</v>
      </c>
      <c r="V654" t="s">
        <v>90</v>
      </c>
      <c r="W654" t="s">
        <v>91</v>
      </c>
      <c r="X654" t="s">
        <v>92</v>
      </c>
      <c r="Y654" t="s">
        <v>93</v>
      </c>
      <c r="Z654">
        <v>30</v>
      </c>
      <c r="AA654" t="s">
        <v>20</v>
      </c>
      <c r="AB654">
        <v>101</v>
      </c>
      <c r="AC654" t="s">
        <v>90</v>
      </c>
      <c r="AD654" t="s">
        <v>4885</v>
      </c>
      <c r="AE654" t="s">
        <v>14</v>
      </c>
      <c r="AF654" t="s">
        <v>94</v>
      </c>
      <c r="AL654" t="e">
        <v>#N/A</v>
      </c>
      <c r="AM654" t="e">
        <v>#N/A</v>
      </c>
      <c r="AN654" t="s">
        <v>5227</v>
      </c>
      <c r="AO654" t="e">
        <f>_xlfn.XLOOKUP(Tabla1[[#This Row],[NIC]],'R.V.'!B:B,'R.V.'!I:I)</f>
        <v>#N/A</v>
      </c>
      <c r="AP654" t="e">
        <f>_xlfn.XLOOKUP(Tabla1[[#This Row],[NIC]],'R.V.'!B:B,'R.V.'!A:A)</f>
        <v>#N/A</v>
      </c>
      <c r="AQ654" t="e">
        <f>_xlfn.XLOOKUP(Tabla1[[#This Row],[NIC]],'R.V.'!B:B,'R.V.'!G:G)</f>
        <v>#N/A</v>
      </c>
      <c r="AR654" t="e">
        <f>_xlfn.XLOOKUP(Tabla1[[#This Row],[NIC]],'R.V.'!B:B,'R.V.'!E:E)</f>
        <v>#N/A</v>
      </c>
      <c r="AS654" t="e">
        <f>VLOOKUP(Tabla1[[#This Row],[NIC]],'R.V.'!B:D,3,0)</f>
        <v>#N/A</v>
      </c>
    </row>
    <row r="655" spans="1:45">
      <c r="A655">
        <v>6554974</v>
      </c>
      <c r="B655" s="10">
        <v>46111</v>
      </c>
      <c r="C655" t="s">
        <v>928</v>
      </c>
      <c r="D655" t="s">
        <v>929</v>
      </c>
      <c r="E655" t="s">
        <v>930</v>
      </c>
      <c r="F655">
        <v>6554974</v>
      </c>
      <c r="G655">
        <v>6554974282</v>
      </c>
      <c r="H655">
        <v>34534396</v>
      </c>
      <c r="I655">
        <v>6653657</v>
      </c>
      <c r="J655">
        <v>3110</v>
      </c>
      <c r="K655">
        <v>1</v>
      </c>
      <c r="L655">
        <v>190</v>
      </c>
      <c r="M655" s="10">
        <v>46095</v>
      </c>
      <c r="N655" t="s">
        <v>117</v>
      </c>
      <c r="O655" t="s">
        <v>118</v>
      </c>
      <c r="P655" s="103">
        <v>2153080</v>
      </c>
      <c r="Q655">
        <v>2011</v>
      </c>
      <c r="R655">
        <v>1844529.42</v>
      </c>
      <c r="S655" t="s">
        <v>88</v>
      </c>
      <c r="T655" t="s">
        <v>936</v>
      </c>
      <c r="U655">
        <v>46121</v>
      </c>
      <c r="V655" t="s">
        <v>90</v>
      </c>
      <c r="W655" t="s">
        <v>91</v>
      </c>
      <c r="X655" t="s">
        <v>92</v>
      </c>
      <c r="Y655" t="s">
        <v>93</v>
      </c>
      <c r="Z655">
        <v>30</v>
      </c>
      <c r="AA655" t="s">
        <v>20</v>
      </c>
      <c r="AB655">
        <v>101</v>
      </c>
      <c r="AC655" t="s">
        <v>90</v>
      </c>
      <c r="AD655" t="s">
        <v>4885</v>
      </c>
      <c r="AE655" t="s">
        <v>14</v>
      </c>
      <c r="AF655" t="s">
        <v>94</v>
      </c>
      <c r="AL655" t="e">
        <v>#N/A</v>
      </c>
      <c r="AM655" t="e">
        <v>#N/A</v>
      </c>
      <c r="AN655" t="s">
        <v>5227</v>
      </c>
      <c r="AO655" t="e">
        <f>_xlfn.XLOOKUP(Tabla1[[#This Row],[NIC]],'R.V.'!B:B,'R.V.'!I:I)</f>
        <v>#N/A</v>
      </c>
      <c r="AP655" t="e">
        <f>_xlfn.XLOOKUP(Tabla1[[#This Row],[NIC]],'R.V.'!B:B,'R.V.'!A:A)</f>
        <v>#N/A</v>
      </c>
      <c r="AQ655" t="e">
        <f>_xlfn.XLOOKUP(Tabla1[[#This Row],[NIC]],'R.V.'!B:B,'R.V.'!G:G)</f>
        <v>#N/A</v>
      </c>
      <c r="AR655" t="e">
        <f>_xlfn.XLOOKUP(Tabla1[[#This Row],[NIC]],'R.V.'!B:B,'R.V.'!E:E)</f>
        <v>#N/A</v>
      </c>
      <c r="AS655" t="e">
        <f>VLOOKUP(Tabla1[[#This Row],[NIC]],'R.V.'!B:D,3,0)</f>
        <v>#N/A</v>
      </c>
    </row>
    <row r="656" spans="1:45">
      <c r="A656">
        <v>6606462</v>
      </c>
      <c r="B656" s="10">
        <v>46111</v>
      </c>
      <c r="C656" t="s">
        <v>928</v>
      </c>
      <c r="D656" t="s">
        <v>929</v>
      </c>
      <c r="E656" t="s">
        <v>930</v>
      </c>
      <c r="F656">
        <v>6606462</v>
      </c>
      <c r="G656">
        <v>6606462271</v>
      </c>
      <c r="H656">
        <v>25814201</v>
      </c>
      <c r="I656">
        <v>6859054</v>
      </c>
      <c r="J656">
        <v>3110</v>
      </c>
      <c r="K656">
        <v>1</v>
      </c>
      <c r="L656">
        <v>540</v>
      </c>
      <c r="M656" s="10">
        <v>46100</v>
      </c>
      <c r="N656" t="s">
        <v>117</v>
      </c>
      <c r="O656" t="s">
        <v>118</v>
      </c>
      <c r="P656" s="103">
        <v>5044950</v>
      </c>
      <c r="Q656">
        <v>4678</v>
      </c>
      <c r="R656">
        <v>4290755.16</v>
      </c>
      <c r="S656" t="s">
        <v>88</v>
      </c>
      <c r="T656" t="s">
        <v>937</v>
      </c>
      <c r="U656">
        <v>46121</v>
      </c>
      <c r="V656" t="s">
        <v>90</v>
      </c>
      <c r="W656" t="s">
        <v>91</v>
      </c>
      <c r="X656" t="s">
        <v>92</v>
      </c>
      <c r="Y656" t="s">
        <v>93</v>
      </c>
      <c r="Z656">
        <v>30</v>
      </c>
      <c r="AA656" t="s">
        <v>20</v>
      </c>
      <c r="AB656">
        <v>101</v>
      </c>
      <c r="AC656" t="s">
        <v>90</v>
      </c>
      <c r="AD656" t="s">
        <v>4885</v>
      </c>
      <c r="AE656" t="s">
        <v>14</v>
      </c>
      <c r="AF656" t="s">
        <v>94</v>
      </c>
      <c r="AL656" t="e">
        <v>#N/A</v>
      </c>
      <c r="AM656" t="e">
        <v>#N/A</v>
      </c>
      <c r="AN656" t="s">
        <v>5227</v>
      </c>
      <c r="AO656" t="e">
        <f>_xlfn.XLOOKUP(Tabla1[[#This Row],[NIC]],'R.V.'!B:B,'R.V.'!I:I)</f>
        <v>#N/A</v>
      </c>
      <c r="AP656" t="e">
        <f>_xlfn.XLOOKUP(Tabla1[[#This Row],[NIC]],'R.V.'!B:B,'R.V.'!A:A)</f>
        <v>#N/A</v>
      </c>
      <c r="AQ656" t="e">
        <f>_xlfn.XLOOKUP(Tabla1[[#This Row],[NIC]],'R.V.'!B:B,'R.V.'!G:G)</f>
        <v>#N/A</v>
      </c>
      <c r="AR656" t="e">
        <f>_xlfn.XLOOKUP(Tabla1[[#This Row],[NIC]],'R.V.'!B:B,'R.V.'!E:E)</f>
        <v>#N/A</v>
      </c>
      <c r="AS656" t="e">
        <f>VLOOKUP(Tabla1[[#This Row],[NIC]],'R.V.'!B:D,3,0)</f>
        <v>#N/A</v>
      </c>
    </row>
    <row r="657" spans="1:45">
      <c r="A657">
        <v>6612696</v>
      </c>
      <c r="B657" s="10">
        <v>46111</v>
      </c>
      <c r="C657" t="s">
        <v>928</v>
      </c>
      <c r="D657" t="s">
        <v>929</v>
      </c>
      <c r="E657" t="s">
        <v>930</v>
      </c>
      <c r="F657">
        <v>6612696</v>
      </c>
      <c r="G657">
        <v>6612696288</v>
      </c>
      <c r="H657">
        <v>35008238</v>
      </c>
      <c r="I657">
        <v>6874823</v>
      </c>
      <c r="J657">
        <v>3110</v>
      </c>
      <c r="K657">
        <v>72</v>
      </c>
      <c r="L657">
        <v>1220</v>
      </c>
      <c r="M657" s="10">
        <v>46102</v>
      </c>
      <c r="N657" t="s">
        <v>117</v>
      </c>
      <c r="O657" t="s">
        <v>118</v>
      </c>
      <c r="P657" s="103">
        <v>3586750</v>
      </c>
      <c r="Q657">
        <v>3385</v>
      </c>
      <c r="R657">
        <v>2988887.3</v>
      </c>
      <c r="S657" t="s">
        <v>88</v>
      </c>
      <c r="T657" t="s">
        <v>4929</v>
      </c>
      <c r="U657">
        <v>46121</v>
      </c>
      <c r="V657" t="s">
        <v>90</v>
      </c>
      <c r="W657" t="s">
        <v>91</v>
      </c>
      <c r="X657" t="s">
        <v>130</v>
      </c>
      <c r="Y657" t="s">
        <v>121</v>
      </c>
      <c r="Z657">
        <v>30</v>
      </c>
      <c r="AA657" t="s">
        <v>20</v>
      </c>
      <c r="AB657">
        <v>101</v>
      </c>
      <c r="AC657" t="s">
        <v>90</v>
      </c>
      <c r="AD657" t="s">
        <v>4885</v>
      </c>
      <c r="AE657" t="s">
        <v>14</v>
      </c>
      <c r="AF657" t="s">
        <v>94</v>
      </c>
      <c r="AL657" t="e">
        <v>#N/A</v>
      </c>
      <c r="AM657" t="e">
        <v>#N/A</v>
      </c>
      <c r="AN657" t="s">
        <v>5227</v>
      </c>
      <c r="AO657" t="e">
        <f>_xlfn.XLOOKUP(Tabla1[[#This Row],[NIC]],'R.V.'!B:B,'R.V.'!I:I)</f>
        <v>#N/A</v>
      </c>
      <c r="AP657" t="e">
        <f>_xlfn.XLOOKUP(Tabla1[[#This Row],[NIC]],'R.V.'!B:B,'R.V.'!A:A)</f>
        <v>#N/A</v>
      </c>
      <c r="AQ657" t="e">
        <f>_xlfn.XLOOKUP(Tabla1[[#This Row],[NIC]],'R.V.'!B:B,'R.V.'!G:G)</f>
        <v>#N/A</v>
      </c>
      <c r="AR657" t="e">
        <f>_xlfn.XLOOKUP(Tabla1[[#This Row],[NIC]],'R.V.'!B:B,'R.V.'!E:E)</f>
        <v>#N/A</v>
      </c>
      <c r="AS657" t="e">
        <f>VLOOKUP(Tabla1[[#This Row],[NIC]],'R.V.'!B:D,3,0)</f>
        <v>#N/A</v>
      </c>
    </row>
    <row r="658" spans="1:45">
      <c r="A658">
        <v>7574993</v>
      </c>
      <c r="B658" s="10">
        <v>46111</v>
      </c>
      <c r="C658" t="s">
        <v>928</v>
      </c>
      <c r="D658" t="s">
        <v>929</v>
      </c>
      <c r="E658" t="s">
        <v>930</v>
      </c>
      <c r="F658">
        <v>7574993</v>
      </c>
      <c r="G658">
        <v>7574993190</v>
      </c>
      <c r="H658">
        <v>25838323</v>
      </c>
      <c r="I658">
        <v>8642717</v>
      </c>
      <c r="J658">
        <v>3110</v>
      </c>
      <c r="K658">
        <v>72</v>
      </c>
      <c r="L658">
        <v>810</v>
      </c>
      <c r="M658" s="10">
        <v>46093</v>
      </c>
      <c r="N658" t="s">
        <v>117</v>
      </c>
      <c r="O658" t="s">
        <v>118</v>
      </c>
      <c r="P658" s="103">
        <v>2040730</v>
      </c>
      <c r="Q658">
        <v>1887</v>
      </c>
      <c r="R658">
        <v>1730794.14</v>
      </c>
      <c r="S658" t="s">
        <v>88</v>
      </c>
      <c r="T658" t="s">
        <v>938</v>
      </c>
      <c r="U658">
        <v>46121</v>
      </c>
      <c r="V658" t="s">
        <v>90</v>
      </c>
      <c r="W658" t="s">
        <v>91</v>
      </c>
      <c r="X658" t="s">
        <v>92</v>
      </c>
      <c r="Y658" t="s">
        <v>93</v>
      </c>
      <c r="Z658">
        <v>30</v>
      </c>
      <c r="AA658" t="s">
        <v>20</v>
      </c>
      <c r="AB658">
        <v>101</v>
      </c>
      <c r="AC658" t="s">
        <v>90</v>
      </c>
      <c r="AD658" t="s">
        <v>4885</v>
      </c>
      <c r="AE658" t="s">
        <v>14</v>
      </c>
      <c r="AF658" t="s">
        <v>94</v>
      </c>
      <c r="AL658" t="e">
        <v>#N/A</v>
      </c>
      <c r="AM658" t="e">
        <v>#N/A</v>
      </c>
      <c r="AN658" t="s">
        <v>5227</v>
      </c>
      <c r="AO658" t="e">
        <f>_xlfn.XLOOKUP(Tabla1[[#This Row],[NIC]],'R.V.'!B:B,'R.V.'!I:I)</f>
        <v>#N/A</v>
      </c>
      <c r="AP658" t="e">
        <f>_xlfn.XLOOKUP(Tabla1[[#This Row],[NIC]],'R.V.'!B:B,'R.V.'!A:A)</f>
        <v>#N/A</v>
      </c>
      <c r="AQ658" t="e">
        <f>_xlfn.XLOOKUP(Tabla1[[#This Row],[NIC]],'R.V.'!B:B,'R.V.'!G:G)</f>
        <v>#N/A</v>
      </c>
      <c r="AR658" t="e">
        <f>_xlfn.XLOOKUP(Tabla1[[#This Row],[NIC]],'R.V.'!B:B,'R.V.'!E:E)</f>
        <v>#N/A</v>
      </c>
      <c r="AS658" t="e">
        <f>VLOOKUP(Tabla1[[#This Row],[NIC]],'R.V.'!B:D,3,0)</f>
        <v>#N/A</v>
      </c>
    </row>
    <row r="659" spans="1:45">
      <c r="A659">
        <v>7581417</v>
      </c>
      <c r="B659" s="10">
        <v>46111</v>
      </c>
      <c r="C659" t="s">
        <v>928</v>
      </c>
      <c r="D659" t="s">
        <v>929</v>
      </c>
      <c r="E659" t="s">
        <v>930</v>
      </c>
      <c r="F659">
        <v>7581417</v>
      </c>
      <c r="G659">
        <v>7581417199</v>
      </c>
      <c r="H659">
        <v>36022301</v>
      </c>
      <c r="I659">
        <v>8659741</v>
      </c>
      <c r="J659">
        <v>3110</v>
      </c>
      <c r="K659">
        <v>32</v>
      </c>
      <c r="L659">
        <v>910</v>
      </c>
      <c r="M659" s="10">
        <v>46098</v>
      </c>
      <c r="N659" t="s">
        <v>117</v>
      </c>
      <c r="O659" t="s">
        <v>118</v>
      </c>
      <c r="P659" s="103">
        <v>7218860</v>
      </c>
      <c r="Q659">
        <v>6882</v>
      </c>
      <c r="R659">
        <v>6076668.3600000003</v>
      </c>
      <c r="S659" t="s">
        <v>88</v>
      </c>
      <c r="T659" t="s">
        <v>939</v>
      </c>
      <c r="U659">
        <v>46121</v>
      </c>
      <c r="V659" t="s">
        <v>90</v>
      </c>
      <c r="W659" t="s">
        <v>91</v>
      </c>
      <c r="X659" t="s">
        <v>130</v>
      </c>
      <c r="Y659" t="s">
        <v>93</v>
      </c>
      <c r="Z659">
        <v>31</v>
      </c>
      <c r="AA659" t="s">
        <v>20</v>
      </c>
      <c r="AB659">
        <v>101</v>
      </c>
      <c r="AC659" t="s">
        <v>90</v>
      </c>
      <c r="AD659" t="s">
        <v>4885</v>
      </c>
      <c r="AE659" t="s">
        <v>14</v>
      </c>
      <c r="AF659" t="s">
        <v>94</v>
      </c>
      <c r="AL659" t="e">
        <v>#N/A</v>
      </c>
      <c r="AM659" t="e">
        <v>#N/A</v>
      </c>
      <c r="AN659" t="s">
        <v>5227</v>
      </c>
      <c r="AO659" t="e">
        <f>_xlfn.XLOOKUP(Tabla1[[#This Row],[NIC]],'R.V.'!B:B,'R.V.'!I:I)</f>
        <v>#N/A</v>
      </c>
      <c r="AP659" t="e">
        <f>_xlfn.XLOOKUP(Tabla1[[#This Row],[NIC]],'R.V.'!B:B,'R.V.'!A:A)</f>
        <v>#N/A</v>
      </c>
      <c r="AQ659" t="e">
        <f>_xlfn.XLOOKUP(Tabla1[[#This Row],[NIC]],'R.V.'!B:B,'R.V.'!G:G)</f>
        <v>#N/A</v>
      </c>
      <c r="AR659" t="e">
        <f>_xlfn.XLOOKUP(Tabla1[[#This Row],[NIC]],'R.V.'!B:B,'R.V.'!E:E)</f>
        <v>#N/A</v>
      </c>
      <c r="AS659" t="e">
        <f>VLOOKUP(Tabla1[[#This Row],[NIC]],'R.V.'!B:D,3,0)</f>
        <v>#N/A</v>
      </c>
    </row>
    <row r="660" spans="1:45">
      <c r="A660">
        <v>5332831</v>
      </c>
      <c r="B660" s="10">
        <v>46111</v>
      </c>
      <c r="C660" t="s">
        <v>928</v>
      </c>
      <c r="D660" t="s">
        <v>929</v>
      </c>
      <c r="E660" t="s">
        <v>930</v>
      </c>
      <c r="F660">
        <v>5332831</v>
      </c>
      <c r="G660">
        <v>5332831317</v>
      </c>
      <c r="H660">
        <v>25323556</v>
      </c>
      <c r="I660">
        <v>5365636</v>
      </c>
      <c r="J660">
        <v>3110</v>
      </c>
      <c r="K660">
        <v>50</v>
      </c>
      <c r="L660">
        <v>2002</v>
      </c>
      <c r="M660" s="10">
        <v>46108</v>
      </c>
      <c r="N660" t="s">
        <v>117</v>
      </c>
      <c r="O660" t="s">
        <v>118</v>
      </c>
      <c r="P660" s="103">
        <v>4773630</v>
      </c>
      <c r="Q660">
        <v>4560</v>
      </c>
      <c r="R660">
        <v>4026388.8</v>
      </c>
      <c r="S660" t="s">
        <v>88</v>
      </c>
      <c r="T660" t="s">
        <v>931</v>
      </c>
      <c r="U660">
        <v>46121</v>
      </c>
      <c r="V660" t="s">
        <v>90</v>
      </c>
      <c r="W660" t="s">
        <v>91</v>
      </c>
      <c r="X660" t="s">
        <v>130</v>
      </c>
      <c r="Y660" t="s">
        <v>93</v>
      </c>
      <c r="Z660">
        <v>32</v>
      </c>
      <c r="AA660" t="s">
        <v>20</v>
      </c>
      <c r="AB660">
        <v>101</v>
      </c>
      <c r="AC660" t="s">
        <v>90</v>
      </c>
      <c r="AD660" t="s">
        <v>4885</v>
      </c>
      <c r="AE660" t="s">
        <v>14</v>
      </c>
      <c r="AF660" t="s">
        <v>94</v>
      </c>
      <c r="AL660" t="e">
        <v>#N/A</v>
      </c>
      <c r="AM660" t="e">
        <v>#N/A</v>
      </c>
      <c r="AN660" t="s">
        <v>5227</v>
      </c>
      <c r="AO660" t="e">
        <f>_xlfn.XLOOKUP(Tabla1[[#This Row],[NIC]],'R.V.'!B:B,'R.V.'!I:I)</f>
        <v>#N/A</v>
      </c>
      <c r="AP660" t="e">
        <f>_xlfn.XLOOKUP(Tabla1[[#This Row],[NIC]],'R.V.'!B:B,'R.V.'!A:A)</f>
        <v>#N/A</v>
      </c>
      <c r="AQ660" t="e">
        <f>_xlfn.XLOOKUP(Tabla1[[#This Row],[NIC]],'R.V.'!B:B,'R.V.'!G:G)</f>
        <v>#N/A</v>
      </c>
      <c r="AR660" t="e">
        <f>_xlfn.XLOOKUP(Tabla1[[#This Row],[NIC]],'R.V.'!B:B,'R.V.'!E:E)</f>
        <v>#N/A</v>
      </c>
      <c r="AS660" t="e">
        <f>VLOOKUP(Tabla1[[#This Row],[NIC]],'R.V.'!B:D,3,0)</f>
        <v>#N/A</v>
      </c>
    </row>
    <row r="661" spans="1:45">
      <c r="A661">
        <v>5327846</v>
      </c>
      <c r="B661" s="10">
        <v>46111</v>
      </c>
      <c r="C661" t="s">
        <v>940</v>
      </c>
      <c r="D661" t="s">
        <v>940</v>
      </c>
      <c r="E661" t="s">
        <v>941</v>
      </c>
      <c r="F661">
        <v>5327846</v>
      </c>
      <c r="G661">
        <v>5327846344</v>
      </c>
      <c r="H661">
        <v>25302706</v>
      </c>
      <c r="I661">
        <v>5355666</v>
      </c>
      <c r="J661">
        <v>3110</v>
      </c>
      <c r="K661">
        <v>50</v>
      </c>
      <c r="L661">
        <v>2008</v>
      </c>
      <c r="M661" s="10">
        <v>46101</v>
      </c>
      <c r="N661" t="s">
        <v>117</v>
      </c>
      <c r="O661" t="s">
        <v>118</v>
      </c>
      <c r="P661" s="103">
        <v>16946960</v>
      </c>
      <c r="Q661">
        <v>14720</v>
      </c>
      <c r="R661">
        <v>13501478.4</v>
      </c>
      <c r="S661" t="s">
        <v>88</v>
      </c>
      <c r="T661" t="s">
        <v>942</v>
      </c>
      <c r="U661">
        <v>46121</v>
      </c>
      <c r="V661" t="s">
        <v>90</v>
      </c>
      <c r="W661" t="s">
        <v>91</v>
      </c>
      <c r="X661" t="s">
        <v>92</v>
      </c>
      <c r="Y661" t="s">
        <v>93</v>
      </c>
      <c r="Z661">
        <v>30</v>
      </c>
      <c r="AA661" t="s">
        <v>20</v>
      </c>
      <c r="AB661">
        <v>101</v>
      </c>
      <c r="AC661" t="s">
        <v>90</v>
      </c>
      <c r="AD661" t="s">
        <v>4885</v>
      </c>
      <c r="AE661" t="s">
        <v>14</v>
      </c>
      <c r="AF661" t="s">
        <v>94</v>
      </c>
      <c r="AL661" t="e">
        <v>#N/A</v>
      </c>
      <c r="AM661" t="e">
        <v>#N/A</v>
      </c>
      <c r="AN661" t="s">
        <v>5227</v>
      </c>
      <c r="AO661" t="e">
        <f>_xlfn.XLOOKUP(Tabla1[[#This Row],[NIC]],'R.V.'!B:B,'R.V.'!I:I)</f>
        <v>#N/A</v>
      </c>
      <c r="AP661" t="e">
        <f>_xlfn.XLOOKUP(Tabla1[[#This Row],[NIC]],'R.V.'!B:B,'R.V.'!A:A)</f>
        <v>#N/A</v>
      </c>
      <c r="AQ661" t="e">
        <f>_xlfn.XLOOKUP(Tabla1[[#This Row],[NIC]],'R.V.'!B:B,'R.V.'!G:G)</f>
        <v>#N/A</v>
      </c>
      <c r="AR661" t="e">
        <f>_xlfn.XLOOKUP(Tabla1[[#This Row],[NIC]],'R.V.'!B:B,'R.V.'!E:E)</f>
        <v>#N/A</v>
      </c>
      <c r="AS661" t="e">
        <f>VLOOKUP(Tabla1[[#This Row],[NIC]],'R.V.'!B:D,3,0)</f>
        <v>#N/A</v>
      </c>
    </row>
    <row r="662" spans="1:45">
      <c r="A662">
        <v>5850322</v>
      </c>
      <c r="B662" s="10">
        <v>46111</v>
      </c>
      <c r="C662" t="s">
        <v>940</v>
      </c>
      <c r="D662" t="s">
        <v>940</v>
      </c>
      <c r="E662" t="s">
        <v>941</v>
      </c>
      <c r="F662">
        <v>5850322</v>
      </c>
      <c r="G662">
        <v>5850322334</v>
      </c>
      <c r="H662">
        <v>25821875</v>
      </c>
      <c r="I662">
        <v>5887800</v>
      </c>
      <c r="J662">
        <v>3110</v>
      </c>
      <c r="K662">
        <v>72</v>
      </c>
      <c r="L662">
        <v>760</v>
      </c>
      <c r="M662" s="10">
        <v>46090</v>
      </c>
      <c r="N662" t="s">
        <v>117</v>
      </c>
      <c r="O662" t="s">
        <v>118</v>
      </c>
      <c r="P662" s="103">
        <v>1654290</v>
      </c>
      <c r="Q662">
        <v>1523</v>
      </c>
      <c r="R662">
        <v>1396926.06</v>
      </c>
      <c r="S662" t="s">
        <v>88</v>
      </c>
      <c r="T662" t="s">
        <v>943</v>
      </c>
      <c r="U662">
        <v>46121</v>
      </c>
      <c r="V662" t="s">
        <v>90</v>
      </c>
      <c r="W662" t="s">
        <v>91</v>
      </c>
      <c r="X662" t="s">
        <v>92</v>
      </c>
      <c r="Y662" t="s">
        <v>93</v>
      </c>
      <c r="Z662">
        <v>31</v>
      </c>
      <c r="AA662" t="s">
        <v>20</v>
      </c>
      <c r="AB662">
        <v>101</v>
      </c>
      <c r="AC662" t="s">
        <v>90</v>
      </c>
      <c r="AD662" t="s">
        <v>4885</v>
      </c>
      <c r="AE662" t="s">
        <v>14</v>
      </c>
      <c r="AF662" t="s">
        <v>94</v>
      </c>
      <c r="AL662" t="e">
        <v>#N/A</v>
      </c>
      <c r="AM662" t="e">
        <v>#N/A</v>
      </c>
      <c r="AN662" t="s">
        <v>5227</v>
      </c>
      <c r="AO662" t="e">
        <f>_xlfn.XLOOKUP(Tabla1[[#This Row],[NIC]],'R.V.'!B:B,'R.V.'!I:I)</f>
        <v>#N/A</v>
      </c>
      <c r="AP662" t="e">
        <f>_xlfn.XLOOKUP(Tabla1[[#This Row],[NIC]],'R.V.'!B:B,'R.V.'!A:A)</f>
        <v>#N/A</v>
      </c>
      <c r="AQ662" t="e">
        <f>_xlfn.XLOOKUP(Tabla1[[#This Row],[NIC]],'R.V.'!B:B,'R.V.'!G:G)</f>
        <v>#N/A</v>
      </c>
      <c r="AR662" t="e">
        <f>_xlfn.XLOOKUP(Tabla1[[#This Row],[NIC]],'R.V.'!B:B,'R.V.'!E:E)</f>
        <v>#N/A</v>
      </c>
      <c r="AS662" t="e">
        <f>VLOOKUP(Tabla1[[#This Row],[NIC]],'R.V.'!B:D,3,0)</f>
        <v>#N/A</v>
      </c>
    </row>
    <row r="663" spans="1:45">
      <c r="A663">
        <v>6775674</v>
      </c>
      <c r="B663" s="10">
        <v>46111</v>
      </c>
      <c r="C663" t="s">
        <v>940</v>
      </c>
      <c r="D663" t="s">
        <v>940</v>
      </c>
      <c r="E663" t="s">
        <v>941</v>
      </c>
      <c r="F663">
        <v>6775674</v>
      </c>
      <c r="G663">
        <v>6775674219</v>
      </c>
      <c r="H663">
        <v>34422393</v>
      </c>
      <c r="I663">
        <v>7858049</v>
      </c>
      <c r="J663">
        <v>3110</v>
      </c>
      <c r="K663">
        <v>1</v>
      </c>
      <c r="L663">
        <v>1350</v>
      </c>
      <c r="M663" s="10">
        <v>46091</v>
      </c>
      <c r="N663" t="s">
        <v>117</v>
      </c>
      <c r="O663" t="s">
        <v>118</v>
      </c>
      <c r="P663" s="103">
        <v>33170</v>
      </c>
      <c r="Q663">
        <v>0</v>
      </c>
      <c r="R663">
        <v>0</v>
      </c>
      <c r="S663" t="s">
        <v>88</v>
      </c>
      <c r="T663" t="s">
        <v>944</v>
      </c>
      <c r="U663">
        <v>46121</v>
      </c>
      <c r="V663" t="s">
        <v>90</v>
      </c>
      <c r="W663" t="s">
        <v>91</v>
      </c>
      <c r="X663" t="s">
        <v>130</v>
      </c>
      <c r="Y663" t="s">
        <v>93</v>
      </c>
      <c r="Z663">
        <v>31</v>
      </c>
      <c r="AA663" t="s">
        <v>20</v>
      </c>
      <c r="AB663">
        <v>101</v>
      </c>
      <c r="AC663" t="s">
        <v>90</v>
      </c>
      <c r="AD663" t="s">
        <v>4885</v>
      </c>
      <c r="AE663" t="s">
        <v>14</v>
      </c>
      <c r="AF663" t="s">
        <v>94</v>
      </c>
      <c r="AL663" t="e">
        <v>#N/A</v>
      </c>
      <c r="AM663" t="e">
        <v>#N/A</v>
      </c>
      <c r="AN663" t="s">
        <v>5227</v>
      </c>
      <c r="AO663" t="e">
        <f>_xlfn.XLOOKUP(Tabla1[[#This Row],[NIC]],'R.V.'!B:B,'R.V.'!I:I)</f>
        <v>#N/A</v>
      </c>
      <c r="AP663" t="e">
        <f>_xlfn.XLOOKUP(Tabla1[[#This Row],[NIC]],'R.V.'!B:B,'R.V.'!A:A)</f>
        <v>#N/A</v>
      </c>
      <c r="AQ663" t="e">
        <f>_xlfn.XLOOKUP(Tabla1[[#This Row],[NIC]],'R.V.'!B:B,'R.V.'!G:G)</f>
        <v>#N/A</v>
      </c>
      <c r="AR663" t="e">
        <f>_xlfn.XLOOKUP(Tabla1[[#This Row],[NIC]],'R.V.'!B:B,'R.V.'!E:E)</f>
        <v>#N/A</v>
      </c>
      <c r="AS663" t="e">
        <f>VLOOKUP(Tabla1[[#This Row],[NIC]],'R.V.'!B:D,3,0)</f>
        <v>#N/A</v>
      </c>
    </row>
    <row r="664" spans="1:45">
      <c r="A664">
        <v>1072980</v>
      </c>
      <c r="B664" s="10">
        <v>46111</v>
      </c>
      <c r="C664" t="s">
        <v>940</v>
      </c>
      <c r="D664" t="s">
        <v>945</v>
      </c>
      <c r="E664" t="s">
        <v>946</v>
      </c>
      <c r="F664">
        <v>1072980</v>
      </c>
      <c r="G664">
        <v>1072980051</v>
      </c>
      <c r="H664">
        <v>36465985</v>
      </c>
      <c r="I664">
        <v>454975</v>
      </c>
      <c r="J664">
        <v>3110</v>
      </c>
      <c r="K664">
        <v>72</v>
      </c>
      <c r="L664">
        <v>760</v>
      </c>
      <c r="M664" s="10">
        <v>46090</v>
      </c>
      <c r="N664" t="s">
        <v>117</v>
      </c>
      <c r="O664" t="s">
        <v>118</v>
      </c>
      <c r="P664" s="103">
        <v>726020</v>
      </c>
      <c r="Q664">
        <v>665</v>
      </c>
      <c r="R664">
        <v>609951.30000000005</v>
      </c>
      <c r="S664" t="s">
        <v>88</v>
      </c>
      <c r="T664" t="s">
        <v>947</v>
      </c>
      <c r="U664">
        <v>46121</v>
      </c>
      <c r="V664" t="s">
        <v>90</v>
      </c>
      <c r="W664" t="s">
        <v>91</v>
      </c>
      <c r="X664" t="s">
        <v>92</v>
      </c>
      <c r="Y664" t="s">
        <v>93</v>
      </c>
      <c r="Z664">
        <v>31</v>
      </c>
      <c r="AA664" t="s">
        <v>20</v>
      </c>
      <c r="AB664">
        <v>101</v>
      </c>
      <c r="AC664" t="s">
        <v>90</v>
      </c>
      <c r="AD664" t="s">
        <v>4885</v>
      </c>
      <c r="AE664" t="s">
        <v>14</v>
      </c>
      <c r="AF664" t="s">
        <v>94</v>
      </c>
      <c r="AL664" t="e">
        <v>#N/A</v>
      </c>
      <c r="AM664" t="e">
        <v>#N/A</v>
      </c>
      <c r="AN664" t="s">
        <v>5227</v>
      </c>
      <c r="AO664" t="e">
        <f>_xlfn.XLOOKUP(Tabla1[[#This Row],[NIC]],'R.V.'!B:B,'R.V.'!I:I)</f>
        <v>#N/A</v>
      </c>
      <c r="AP664" t="e">
        <f>_xlfn.XLOOKUP(Tabla1[[#This Row],[NIC]],'R.V.'!B:B,'R.V.'!A:A)</f>
        <v>#N/A</v>
      </c>
      <c r="AQ664" t="e">
        <f>_xlfn.XLOOKUP(Tabla1[[#This Row],[NIC]],'R.V.'!B:B,'R.V.'!G:G)</f>
        <v>#N/A</v>
      </c>
      <c r="AR664" t="e">
        <f>_xlfn.XLOOKUP(Tabla1[[#This Row],[NIC]],'R.V.'!B:B,'R.V.'!E:E)</f>
        <v>#N/A</v>
      </c>
      <c r="AS664" t="e">
        <f>VLOOKUP(Tabla1[[#This Row],[NIC]],'R.V.'!B:D,3,0)</f>
        <v>#N/A</v>
      </c>
    </row>
    <row r="665" spans="1:45">
      <c r="A665">
        <v>5311304</v>
      </c>
      <c r="B665" s="10">
        <v>46111</v>
      </c>
      <c r="C665" t="s">
        <v>940</v>
      </c>
      <c r="D665" t="s">
        <v>945</v>
      </c>
      <c r="E665" t="s">
        <v>946</v>
      </c>
      <c r="F665">
        <v>5311304</v>
      </c>
      <c r="G665">
        <v>5311304279</v>
      </c>
      <c r="H665">
        <v>25337760</v>
      </c>
      <c r="I665">
        <v>5322582</v>
      </c>
      <c r="J665">
        <v>3110</v>
      </c>
      <c r="K665">
        <v>50</v>
      </c>
      <c r="L665">
        <v>2002</v>
      </c>
      <c r="M665" s="10">
        <v>46102</v>
      </c>
      <c r="N665" t="s">
        <v>86</v>
      </c>
      <c r="O665" t="s">
        <v>87</v>
      </c>
      <c r="P665" s="103">
        <v>9550070</v>
      </c>
      <c r="Q665">
        <v>7600</v>
      </c>
      <c r="R665">
        <v>8365016</v>
      </c>
      <c r="S665" t="s">
        <v>88</v>
      </c>
      <c r="T665" t="s">
        <v>948</v>
      </c>
      <c r="U665">
        <v>46121</v>
      </c>
      <c r="V665" t="s">
        <v>90</v>
      </c>
      <c r="W665" t="s">
        <v>91</v>
      </c>
      <c r="X665" t="s">
        <v>92</v>
      </c>
      <c r="Y665" t="s">
        <v>121</v>
      </c>
      <c r="Z665">
        <v>30</v>
      </c>
      <c r="AA665" t="s">
        <v>20</v>
      </c>
      <c r="AB665">
        <v>102</v>
      </c>
      <c r="AC665" t="s">
        <v>90</v>
      </c>
      <c r="AD665" t="s">
        <v>14</v>
      </c>
      <c r="AE665" t="s">
        <v>14</v>
      </c>
      <c r="AF665" t="s">
        <v>94</v>
      </c>
      <c r="AG665" t="s">
        <v>573</v>
      </c>
      <c r="AH665" t="s">
        <v>141</v>
      </c>
      <c r="AI665" s="10">
        <v>46072</v>
      </c>
      <c r="AJ665" t="s">
        <v>201</v>
      </c>
      <c r="AK665" s="103">
        <v>9550070</v>
      </c>
      <c r="AL665" t="e">
        <v>#N/A</v>
      </c>
      <c r="AM665" t="e">
        <v>#N/A</v>
      </c>
      <c r="AN665" t="s">
        <v>5224</v>
      </c>
      <c r="AO665" t="e">
        <f>_xlfn.XLOOKUP(Tabla1[[#This Row],[NIC]],'R.V.'!B:B,'R.V.'!I:I)</f>
        <v>#N/A</v>
      </c>
      <c r="AP665" t="e">
        <f>_xlfn.XLOOKUP(Tabla1[[#This Row],[NIC]],'R.V.'!B:B,'R.V.'!A:A)</f>
        <v>#N/A</v>
      </c>
      <c r="AQ665" t="e">
        <f>_xlfn.XLOOKUP(Tabla1[[#This Row],[NIC]],'R.V.'!B:B,'R.V.'!G:G)</f>
        <v>#N/A</v>
      </c>
      <c r="AR665" t="e">
        <f>_xlfn.XLOOKUP(Tabla1[[#This Row],[NIC]],'R.V.'!B:B,'R.V.'!E:E)</f>
        <v>#N/A</v>
      </c>
      <c r="AS665" t="e">
        <f>VLOOKUP(Tabla1[[#This Row],[NIC]],'R.V.'!B:D,3,0)</f>
        <v>#N/A</v>
      </c>
    </row>
    <row r="666" spans="1:45">
      <c r="A666">
        <v>5326570</v>
      </c>
      <c r="B666" s="10">
        <v>46111</v>
      </c>
      <c r="C666" t="s">
        <v>940</v>
      </c>
      <c r="D666" t="s">
        <v>945</v>
      </c>
      <c r="E666" t="s">
        <v>946</v>
      </c>
      <c r="F666">
        <v>5326570</v>
      </c>
      <c r="G666">
        <v>5326570339</v>
      </c>
      <c r="H666">
        <v>25303004</v>
      </c>
      <c r="I666">
        <v>5353114</v>
      </c>
      <c r="J666">
        <v>3110</v>
      </c>
      <c r="K666">
        <v>7</v>
      </c>
      <c r="L666">
        <v>1306</v>
      </c>
      <c r="M666" s="10">
        <v>46084</v>
      </c>
      <c r="N666" t="s">
        <v>117</v>
      </c>
      <c r="O666" t="s">
        <v>118</v>
      </c>
      <c r="P666" s="103">
        <v>4922600</v>
      </c>
      <c r="Q666">
        <v>4895</v>
      </c>
      <c r="R666">
        <v>4120611</v>
      </c>
      <c r="S666" t="s">
        <v>88</v>
      </c>
      <c r="T666" t="s">
        <v>949</v>
      </c>
      <c r="U666">
        <v>46121</v>
      </c>
      <c r="V666" t="s">
        <v>90</v>
      </c>
      <c r="W666" t="s">
        <v>91</v>
      </c>
      <c r="X666" t="s">
        <v>130</v>
      </c>
      <c r="Y666" t="s">
        <v>93</v>
      </c>
      <c r="Z666">
        <v>29</v>
      </c>
      <c r="AA666" t="s">
        <v>20</v>
      </c>
      <c r="AB666">
        <v>102</v>
      </c>
      <c r="AC666" t="s">
        <v>90</v>
      </c>
      <c r="AD666" t="s">
        <v>4885</v>
      </c>
      <c r="AE666" t="s">
        <v>14</v>
      </c>
      <c r="AF666" t="s">
        <v>94</v>
      </c>
      <c r="AL666" t="e">
        <v>#N/A</v>
      </c>
      <c r="AM666" t="e">
        <v>#N/A</v>
      </c>
      <c r="AN666" t="s">
        <v>5227</v>
      </c>
      <c r="AO666" t="e">
        <f>_xlfn.XLOOKUP(Tabla1[[#This Row],[NIC]],'R.V.'!B:B,'R.V.'!I:I)</f>
        <v>#N/A</v>
      </c>
      <c r="AP666" t="e">
        <f>_xlfn.XLOOKUP(Tabla1[[#This Row],[NIC]],'R.V.'!B:B,'R.V.'!A:A)</f>
        <v>#N/A</v>
      </c>
      <c r="AQ666" t="e">
        <f>_xlfn.XLOOKUP(Tabla1[[#This Row],[NIC]],'R.V.'!B:B,'R.V.'!G:G)</f>
        <v>#N/A</v>
      </c>
      <c r="AR666" t="e">
        <f>_xlfn.XLOOKUP(Tabla1[[#This Row],[NIC]],'R.V.'!B:B,'R.V.'!E:E)</f>
        <v>#N/A</v>
      </c>
      <c r="AS666" t="e">
        <f>VLOOKUP(Tabla1[[#This Row],[NIC]],'R.V.'!B:D,3,0)</f>
        <v>#N/A</v>
      </c>
    </row>
    <row r="667" spans="1:45">
      <c r="A667">
        <v>5331290</v>
      </c>
      <c r="B667" s="10">
        <v>46111</v>
      </c>
      <c r="C667" t="s">
        <v>940</v>
      </c>
      <c r="D667" t="s">
        <v>945</v>
      </c>
      <c r="E667" t="s">
        <v>946</v>
      </c>
      <c r="F667">
        <v>5331290</v>
      </c>
      <c r="G667">
        <v>5331290341</v>
      </c>
      <c r="H667">
        <v>25342674</v>
      </c>
      <c r="I667">
        <v>5362554</v>
      </c>
      <c r="J667">
        <v>3110</v>
      </c>
      <c r="K667">
        <v>7</v>
      </c>
      <c r="L667">
        <v>1510</v>
      </c>
      <c r="M667" s="10">
        <v>46084</v>
      </c>
      <c r="N667" t="s">
        <v>117</v>
      </c>
      <c r="O667" t="s">
        <v>118</v>
      </c>
      <c r="P667" s="103">
        <v>666990</v>
      </c>
      <c r="Q667">
        <v>560</v>
      </c>
      <c r="R667">
        <v>490571.2</v>
      </c>
      <c r="S667" t="s">
        <v>88</v>
      </c>
      <c r="T667" t="s">
        <v>950</v>
      </c>
      <c r="U667">
        <v>46121</v>
      </c>
      <c r="V667" t="s">
        <v>90</v>
      </c>
      <c r="W667" t="s">
        <v>91</v>
      </c>
      <c r="X667" t="s">
        <v>92</v>
      </c>
      <c r="Y667" t="s">
        <v>93</v>
      </c>
      <c r="Z667">
        <v>29</v>
      </c>
      <c r="AA667" t="s">
        <v>20</v>
      </c>
      <c r="AB667">
        <v>102</v>
      </c>
      <c r="AC667" t="s">
        <v>90</v>
      </c>
      <c r="AD667" t="s">
        <v>4885</v>
      </c>
      <c r="AE667" t="s">
        <v>14</v>
      </c>
      <c r="AF667" t="s">
        <v>94</v>
      </c>
      <c r="AL667" t="e">
        <v>#N/A</v>
      </c>
      <c r="AM667" t="e">
        <v>#N/A</v>
      </c>
      <c r="AN667" t="s">
        <v>5227</v>
      </c>
      <c r="AO667" t="e">
        <f>_xlfn.XLOOKUP(Tabla1[[#This Row],[NIC]],'R.V.'!B:B,'R.V.'!I:I)</f>
        <v>#N/A</v>
      </c>
      <c r="AP667" t="e">
        <f>_xlfn.XLOOKUP(Tabla1[[#This Row],[NIC]],'R.V.'!B:B,'R.V.'!A:A)</f>
        <v>#N/A</v>
      </c>
      <c r="AQ667" t="e">
        <f>_xlfn.XLOOKUP(Tabla1[[#This Row],[NIC]],'R.V.'!B:B,'R.V.'!G:G)</f>
        <v>#N/A</v>
      </c>
      <c r="AR667" t="e">
        <f>_xlfn.XLOOKUP(Tabla1[[#This Row],[NIC]],'R.V.'!B:B,'R.V.'!E:E)</f>
        <v>#N/A</v>
      </c>
      <c r="AS667" t="e">
        <f>VLOOKUP(Tabla1[[#This Row],[NIC]],'R.V.'!B:D,3,0)</f>
        <v>#N/A</v>
      </c>
    </row>
    <row r="668" spans="1:45">
      <c r="A668">
        <v>5353734</v>
      </c>
      <c r="B668" s="10">
        <v>46111</v>
      </c>
      <c r="C668" t="s">
        <v>940</v>
      </c>
      <c r="D668" t="s">
        <v>945</v>
      </c>
      <c r="E668" t="s">
        <v>946</v>
      </c>
      <c r="F668">
        <v>5353734</v>
      </c>
      <c r="G668">
        <v>5353734334</v>
      </c>
      <c r="H668">
        <v>25329220</v>
      </c>
      <c r="I668">
        <v>5407442</v>
      </c>
      <c r="J668">
        <v>3110</v>
      </c>
      <c r="K668">
        <v>50</v>
      </c>
      <c r="L668">
        <v>2002</v>
      </c>
      <c r="M668" s="10">
        <v>46102</v>
      </c>
      <c r="N668" t="s">
        <v>117</v>
      </c>
      <c r="O668" t="s">
        <v>118</v>
      </c>
      <c r="P668" s="103">
        <v>349600</v>
      </c>
      <c r="Q668">
        <v>0</v>
      </c>
      <c r="R668">
        <v>0</v>
      </c>
      <c r="S668" t="s">
        <v>88</v>
      </c>
      <c r="T668" t="s">
        <v>948</v>
      </c>
      <c r="U668">
        <v>46121</v>
      </c>
      <c r="V668" t="s">
        <v>90</v>
      </c>
      <c r="W668" t="s">
        <v>91</v>
      </c>
      <c r="X668" t="s">
        <v>92</v>
      </c>
      <c r="Y668" t="s">
        <v>93</v>
      </c>
      <c r="Z668">
        <v>30</v>
      </c>
      <c r="AA668" t="s">
        <v>20</v>
      </c>
      <c r="AB668">
        <v>102</v>
      </c>
      <c r="AC668" t="s">
        <v>90</v>
      </c>
      <c r="AD668" t="s">
        <v>4885</v>
      </c>
      <c r="AE668" t="s">
        <v>14</v>
      </c>
      <c r="AF668" t="s">
        <v>94</v>
      </c>
      <c r="AL668" t="e">
        <v>#N/A</v>
      </c>
      <c r="AM668" t="e">
        <v>#N/A</v>
      </c>
      <c r="AN668" t="s">
        <v>5227</v>
      </c>
      <c r="AO668" t="e">
        <f>_xlfn.XLOOKUP(Tabla1[[#This Row],[NIC]],'R.V.'!B:B,'R.V.'!I:I)</f>
        <v>#N/A</v>
      </c>
      <c r="AP668" t="e">
        <f>_xlfn.XLOOKUP(Tabla1[[#This Row],[NIC]],'R.V.'!B:B,'R.V.'!A:A)</f>
        <v>#N/A</v>
      </c>
      <c r="AQ668" t="e">
        <f>_xlfn.XLOOKUP(Tabla1[[#This Row],[NIC]],'R.V.'!B:B,'R.V.'!G:G)</f>
        <v>#N/A</v>
      </c>
      <c r="AR668" t="e">
        <f>_xlfn.XLOOKUP(Tabla1[[#This Row],[NIC]],'R.V.'!B:B,'R.V.'!E:E)</f>
        <v>#N/A</v>
      </c>
      <c r="AS668" t="e">
        <f>VLOOKUP(Tabla1[[#This Row],[NIC]],'R.V.'!B:D,3,0)</f>
        <v>#N/A</v>
      </c>
    </row>
    <row r="669" spans="1:45">
      <c r="A669">
        <v>5826783</v>
      </c>
      <c r="B669" s="10">
        <v>46111</v>
      </c>
      <c r="C669" t="s">
        <v>940</v>
      </c>
      <c r="D669" t="s">
        <v>945</v>
      </c>
      <c r="E669" t="s">
        <v>946</v>
      </c>
      <c r="F669">
        <v>5826783</v>
      </c>
      <c r="G669">
        <v>5826783345</v>
      </c>
      <c r="H669">
        <v>25806469</v>
      </c>
      <c r="I669">
        <v>5840722</v>
      </c>
      <c r="J669">
        <v>3110</v>
      </c>
      <c r="K669">
        <v>72</v>
      </c>
      <c r="L669">
        <v>30</v>
      </c>
      <c r="M669" s="10">
        <v>46084</v>
      </c>
      <c r="N669" t="s">
        <v>117</v>
      </c>
      <c r="O669" t="s">
        <v>118</v>
      </c>
      <c r="P669" s="103">
        <v>4672870</v>
      </c>
      <c r="Q669">
        <v>4559</v>
      </c>
      <c r="R669">
        <v>3993775.18</v>
      </c>
      <c r="S669" t="s">
        <v>88</v>
      </c>
      <c r="T669" t="s">
        <v>951</v>
      </c>
      <c r="U669">
        <v>46121</v>
      </c>
      <c r="V669" t="s">
        <v>90</v>
      </c>
      <c r="W669" t="s">
        <v>91</v>
      </c>
      <c r="X669" t="s">
        <v>92</v>
      </c>
      <c r="Y669" t="s">
        <v>93</v>
      </c>
      <c r="Z669">
        <v>29</v>
      </c>
      <c r="AA669" t="s">
        <v>20</v>
      </c>
      <c r="AB669">
        <v>102</v>
      </c>
      <c r="AC669" t="s">
        <v>90</v>
      </c>
      <c r="AD669" t="s">
        <v>4885</v>
      </c>
      <c r="AE669" t="s">
        <v>14</v>
      </c>
      <c r="AF669" t="s">
        <v>94</v>
      </c>
      <c r="AL669" t="e">
        <v>#N/A</v>
      </c>
      <c r="AM669" t="e">
        <v>#N/A</v>
      </c>
      <c r="AN669" t="s">
        <v>5227</v>
      </c>
      <c r="AO669" t="e">
        <f>_xlfn.XLOOKUP(Tabla1[[#This Row],[NIC]],'R.V.'!B:B,'R.V.'!I:I)</f>
        <v>#N/A</v>
      </c>
      <c r="AP669" t="e">
        <f>_xlfn.XLOOKUP(Tabla1[[#This Row],[NIC]],'R.V.'!B:B,'R.V.'!A:A)</f>
        <v>#N/A</v>
      </c>
      <c r="AQ669" t="e">
        <f>_xlfn.XLOOKUP(Tabla1[[#This Row],[NIC]],'R.V.'!B:B,'R.V.'!G:G)</f>
        <v>#N/A</v>
      </c>
      <c r="AR669" t="e">
        <f>_xlfn.XLOOKUP(Tabla1[[#This Row],[NIC]],'R.V.'!B:B,'R.V.'!E:E)</f>
        <v>#N/A</v>
      </c>
      <c r="AS669" t="e">
        <f>VLOOKUP(Tabla1[[#This Row],[NIC]],'R.V.'!B:D,3,0)</f>
        <v>#N/A</v>
      </c>
    </row>
    <row r="670" spans="1:45">
      <c r="A670">
        <v>5850309</v>
      </c>
      <c r="B670" s="10">
        <v>46111</v>
      </c>
      <c r="C670" t="s">
        <v>940</v>
      </c>
      <c r="D670" t="s">
        <v>945</v>
      </c>
      <c r="E670" t="s">
        <v>946</v>
      </c>
      <c r="F670">
        <v>5850309</v>
      </c>
      <c r="G670">
        <v>5850309335</v>
      </c>
      <c r="H670">
        <v>25821891</v>
      </c>
      <c r="I670">
        <v>5887774</v>
      </c>
      <c r="J670">
        <v>3110</v>
      </c>
      <c r="K670">
        <v>50</v>
      </c>
      <c r="L670">
        <v>2002</v>
      </c>
      <c r="M670" s="10">
        <v>46105</v>
      </c>
      <c r="N670" t="s">
        <v>117</v>
      </c>
      <c r="O670" t="s">
        <v>118</v>
      </c>
      <c r="P670" s="103">
        <v>5365930</v>
      </c>
      <c r="Q670">
        <v>5400</v>
      </c>
      <c r="R670">
        <v>4768092</v>
      </c>
      <c r="S670" t="s">
        <v>88</v>
      </c>
      <c r="T670" t="s">
        <v>948</v>
      </c>
      <c r="U670">
        <v>46121</v>
      </c>
      <c r="V670" t="s">
        <v>90</v>
      </c>
      <c r="W670" t="s">
        <v>91</v>
      </c>
      <c r="X670" t="s">
        <v>130</v>
      </c>
      <c r="Y670" t="s">
        <v>93</v>
      </c>
      <c r="Z670">
        <v>32</v>
      </c>
      <c r="AA670" t="s">
        <v>20</v>
      </c>
      <c r="AB670">
        <v>102</v>
      </c>
      <c r="AC670" t="s">
        <v>90</v>
      </c>
      <c r="AD670" t="s">
        <v>4885</v>
      </c>
      <c r="AE670" t="s">
        <v>14</v>
      </c>
      <c r="AF670" t="s">
        <v>94</v>
      </c>
      <c r="AL670" t="e">
        <v>#N/A</v>
      </c>
      <c r="AM670" t="e">
        <v>#N/A</v>
      </c>
      <c r="AN670" t="s">
        <v>5227</v>
      </c>
      <c r="AO670" t="e">
        <f>_xlfn.XLOOKUP(Tabla1[[#This Row],[NIC]],'R.V.'!B:B,'R.V.'!I:I)</f>
        <v>#N/A</v>
      </c>
      <c r="AP670" t="e">
        <f>_xlfn.XLOOKUP(Tabla1[[#This Row],[NIC]],'R.V.'!B:B,'R.V.'!A:A)</f>
        <v>#N/A</v>
      </c>
      <c r="AQ670" t="e">
        <f>_xlfn.XLOOKUP(Tabla1[[#This Row],[NIC]],'R.V.'!B:B,'R.V.'!G:G)</f>
        <v>#N/A</v>
      </c>
      <c r="AR670" t="e">
        <f>_xlfn.XLOOKUP(Tabla1[[#This Row],[NIC]],'R.V.'!B:B,'R.V.'!E:E)</f>
        <v>#N/A</v>
      </c>
      <c r="AS670" t="e">
        <f>VLOOKUP(Tabla1[[#This Row],[NIC]],'R.V.'!B:D,3,0)</f>
        <v>#N/A</v>
      </c>
    </row>
    <row r="671" spans="1:45">
      <c r="A671">
        <v>6812030</v>
      </c>
      <c r="B671" s="10">
        <v>46111</v>
      </c>
      <c r="C671" t="s">
        <v>940</v>
      </c>
      <c r="D671" t="s">
        <v>945</v>
      </c>
      <c r="E671" t="s">
        <v>946</v>
      </c>
      <c r="F671">
        <v>6812030</v>
      </c>
      <c r="G671">
        <v>6812030272</v>
      </c>
      <c r="H671">
        <v>35055792</v>
      </c>
      <c r="I671">
        <v>7207460</v>
      </c>
      <c r="J671">
        <v>3110</v>
      </c>
      <c r="K671">
        <v>36</v>
      </c>
      <c r="L671">
        <v>2911</v>
      </c>
      <c r="M671" s="10">
        <v>46102</v>
      </c>
      <c r="N671" t="s">
        <v>117</v>
      </c>
      <c r="O671" t="s">
        <v>118</v>
      </c>
      <c r="P671" s="103">
        <v>270100</v>
      </c>
      <c r="Q671">
        <v>165</v>
      </c>
      <c r="R671">
        <v>151341.29999999999</v>
      </c>
      <c r="S671" t="s">
        <v>88</v>
      </c>
      <c r="T671" t="s">
        <v>952</v>
      </c>
      <c r="U671">
        <v>46121</v>
      </c>
      <c r="V671" t="s">
        <v>90</v>
      </c>
      <c r="W671" t="s">
        <v>91</v>
      </c>
      <c r="X671" t="s">
        <v>92</v>
      </c>
      <c r="Y671" t="s">
        <v>93</v>
      </c>
      <c r="Z671">
        <v>30</v>
      </c>
      <c r="AA671" t="s">
        <v>20</v>
      </c>
      <c r="AB671">
        <v>102</v>
      </c>
      <c r="AC671" t="s">
        <v>90</v>
      </c>
      <c r="AD671" t="s">
        <v>4885</v>
      </c>
      <c r="AE671" t="s">
        <v>14</v>
      </c>
      <c r="AF671" t="s">
        <v>94</v>
      </c>
      <c r="AL671" t="e">
        <v>#N/A</v>
      </c>
      <c r="AM671" t="e">
        <v>#N/A</v>
      </c>
      <c r="AN671" t="s">
        <v>5227</v>
      </c>
      <c r="AO671" t="e">
        <f>_xlfn.XLOOKUP(Tabla1[[#This Row],[NIC]],'R.V.'!B:B,'R.V.'!I:I)</f>
        <v>#N/A</v>
      </c>
      <c r="AP671" t="e">
        <f>_xlfn.XLOOKUP(Tabla1[[#This Row],[NIC]],'R.V.'!B:B,'R.V.'!A:A)</f>
        <v>#N/A</v>
      </c>
      <c r="AQ671" t="e">
        <f>_xlfn.XLOOKUP(Tabla1[[#This Row],[NIC]],'R.V.'!B:B,'R.V.'!G:G)</f>
        <v>#N/A</v>
      </c>
      <c r="AR671" t="e">
        <f>_xlfn.XLOOKUP(Tabla1[[#This Row],[NIC]],'R.V.'!B:B,'R.V.'!E:E)</f>
        <v>#N/A</v>
      </c>
      <c r="AS671" t="e">
        <f>VLOOKUP(Tabla1[[#This Row],[NIC]],'R.V.'!B:D,3,0)</f>
        <v>#N/A</v>
      </c>
    </row>
    <row r="672" spans="1:45">
      <c r="A672">
        <v>7537206</v>
      </c>
      <c r="B672" s="10">
        <v>46111</v>
      </c>
      <c r="C672" t="s">
        <v>940</v>
      </c>
      <c r="D672" t="s">
        <v>945</v>
      </c>
      <c r="E672" t="s">
        <v>946</v>
      </c>
      <c r="F672">
        <v>7537206</v>
      </c>
      <c r="G672">
        <v>7537206218</v>
      </c>
      <c r="H672">
        <v>25329220</v>
      </c>
      <c r="I672">
        <v>8490441</v>
      </c>
      <c r="J672">
        <v>3110</v>
      </c>
      <c r="K672">
        <v>50</v>
      </c>
      <c r="L672">
        <v>2002</v>
      </c>
      <c r="M672" s="10" t="s">
        <v>698</v>
      </c>
      <c r="N672" t="s">
        <v>699</v>
      </c>
      <c r="O672" t="s">
        <v>700</v>
      </c>
      <c r="P672" s="103">
        <v>2831940</v>
      </c>
      <c r="Q672">
        <v>0</v>
      </c>
      <c r="R672">
        <v>0</v>
      </c>
      <c r="S672" t="s">
        <v>88</v>
      </c>
      <c r="T672" t="s">
        <v>948</v>
      </c>
      <c r="U672">
        <v>46121</v>
      </c>
      <c r="V672" t="s">
        <v>90</v>
      </c>
      <c r="Z672">
        <v>0</v>
      </c>
      <c r="AA672" t="s">
        <v>20</v>
      </c>
      <c r="AB672">
        <v>102</v>
      </c>
      <c r="AC672" t="s">
        <v>90</v>
      </c>
      <c r="AD672" t="s">
        <v>4885</v>
      </c>
      <c r="AE672" t="s">
        <v>14</v>
      </c>
      <c r="AF672" t="s">
        <v>94</v>
      </c>
      <c r="AL672" t="e">
        <v>#N/A</v>
      </c>
      <c r="AM672" t="e">
        <v>#N/A</v>
      </c>
      <c r="AN672" t="s">
        <v>5227</v>
      </c>
      <c r="AO672" t="e">
        <f>_xlfn.XLOOKUP(Tabla1[[#This Row],[NIC]],'R.V.'!B:B,'R.V.'!I:I)</f>
        <v>#N/A</v>
      </c>
      <c r="AP672" t="e">
        <f>_xlfn.XLOOKUP(Tabla1[[#This Row],[NIC]],'R.V.'!B:B,'R.V.'!A:A)</f>
        <v>#N/A</v>
      </c>
      <c r="AQ672" t="e">
        <f>_xlfn.XLOOKUP(Tabla1[[#This Row],[NIC]],'R.V.'!B:B,'R.V.'!G:G)</f>
        <v>#N/A</v>
      </c>
      <c r="AR672" t="e">
        <f>_xlfn.XLOOKUP(Tabla1[[#This Row],[NIC]],'R.V.'!B:B,'R.V.'!E:E)</f>
        <v>#N/A</v>
      </c>
      <c r="AS672" t="e">
        <f>VLOOKUP(Tabla1[[#This Row],[NIC]],'R.V.'!B:D,3,0)</f>
        <v>#N/A</v>
      </c>
    </row>
    <row r="673" spans="1:45">
      <c r="A673">
        <v>5355054</v>
      </c>
      <c r="B673" s="10">
        <v>46111</v>
      </c>
      <c r="C673" t="s">
        <v>953</v>
      </c>
      <c r="D673" t="s">
        <v>954</v>
      </c>
      <c r="E673" t="s">
        <v>955</v>
      </c>
      <c r="F673">
        <v>5355054</v>
      </c>
      <c r="G673">
        <v>5355054312</v>
      </c>
      <c r="H673">
        <v>25338855</v>
      </c>
      <c r="I673">
        <v>5410082</v>
      </c>
      <c r="J673">
        <v>3210</v>
      </c>
      <c r="K673">
        <v>1</v>
      </c>
      <c r="L673">
        <v>180</v>
      </c>
      <c r="M673" s="10">
        <v>46099</v>
      </c>
      <c r="N673" t="s">
        <v>117</v>
      </c>
      <c r="O673" t="s">
        <v>118</v>
      </c>
      <c r="P673" s="103">
        <v>1308620</v>
      </c>
      <c r="Q673">
        <v>1155</v>
      </c>
      <c r="R673">
        <v>1059389.1000000001</v>
      </c>
      <c r="S673" t="s">
        <v>88</v>
      </c>
      <c r="T673" t="s">
        <v>956</v>
      </c>
      <c r="U673">
        <v>46121</v>
      </c>
      <c r="V673" t="s">
        <v>735</v>
      </c>
      <c r="W673" t="s">
        <v>91</v>
      </c>
      <c r="X673" t="s">
        <v>92</v>
      </c>
      <c r="Y673" t="s">
        <v>93</v>
      </c>
      <c r="Z673">
        <v>30</v>
      </c>
      <c r="AA673" t="s">
        <v>20</v>
      </c>
      <c r="AB673">
        <v>102</v>
      </c>
      <c r="AC673" t="s">
        <v>90</v>
      </c>
      <c r="AD673" t="s">
        <v>4885</v>
      </c>
      <c r="AE673" t="s">
        <v>14</v>
      </c>
      <c r="AF673" t="s">
        <v>94</v>
      </c>
      <c r="AL673" t="e">
        <v>#N/A</v>
      </c>
      <c r="AM673" t="e">
        <v>#N/A</v>
      </c>
      <c r="AN673" t="s">
        <v>5227</v>
      </c>
      <c r="AO673" t="e">
        <f>_xlfn.XLOOKUP(Tabla1[[#This Row],[NIC]],'R.V.'!B:B,'R.V.'!I:I)</f>
        <v>#N/A</v>
      </c>
      <c r="AP673" t="e">
        <f>_xlfn.XLOOKUP(Tabla1[[#This Row],[NIC]],'R.V.'!B:B,'R.V.'!A:A)</f>
        <v>#N/A</v>
      </c>
      <c r="AQ673" t="e">
        <f>_xlfn.XLOOKUP(Tabla1[[#This Row],[NIC]],'R.V.'!B:B,'R.V.'!G:G)</f>
        <v>#N/A</v>
      </c>
      <c r="AR673" t="e">
        <f>_xlfn.XLOOKUP(Tabla1[[#This Row],[NIC]],'R.V.'!B:B,'R.V.'!E:E)</f>
        <v>#N/A</v>
      </c>
      <c r="AS673" t="e">
        <f>VLOOKUP(Tabla1[[#This Row],[NIC]],'R.V.'!B:D,3,0)</f>
        <v>#N/A</v>
      </c>
    </row>
    <row r="674" spans="1:45">
      <c r="A674">
        <v>5813043</v>
      </c>
      <c r="B674" s="10">
        <v>46111</v>
      </c>
      <c r="C674" t="s">
        <v>953</v>
      </c>
      <c r="D674" t="s">
        <v>954</v>
      </c>
      <c r="E674" t="s">
        <v>955</v>
      </c>
      <c r="F674">
        <v>5813043</v>
      </c>
      <c r="G674">
        <v>5813043330</v>
      </c>
      <c r="H674">
        <v>25817615</v>
      </c>
      <c r="I674">
        <v>5813242</v>
      </c>
      <c r="J674">
        <v>3210</v>
      </c>
      <c r="K674">
        <v>1</v>
      </c>
      <c r="L674">
        <v>180</v>
      </c>
      <c r="M674" s="10">
        <v>46088</v>
      </c>
      <c r="N674" t="s">
        <v>117</v>
      </c>
      <c r="O674" t="s">
        <v>118</v>
      </c>
      <c r="P674" s="103">
        <v>163140</v>
      </c>
      <c r="Q674">
        <v>443</v>
      </c>
      <c r="R674">
        <v>406328.46</v>
      </c>
      <c r="S674" t="s">
        <v>88</v>
      </c>
      <c r="T674" t="s">
        <v>956</v>
      </c>
      <c r="U674">
        <v>46121</v>
      </c>
      <c r="V674" t="s">
        <v>735</v>
      </c>
      <c r="W674" t="s">
        <v>91</v>
      </c>
      <c r="X674" t="s">
        <v>92</v>
      </c>
      <c r="Y674" t="s">
        <v>93</v>
      </c>
      <c r="Z674">
        <v>30</v>
      </c>
      <c r="AA674" t="s">
        <v>20</v>
      </c>
      <c r="AB674">
        <v>102</v>
      </c>
      <c r="AC674" t="s">
        <v>90</v>
      </c>
      <c r="AD674" t="s">
        <v>4885</v>
      </c>
      <c r="AE674" t="s">
        <v>14</v>
      </c>
      <c r="AF674" t="s">
        <v>94</v>
      </c>
      <c r="AL674" t="e">
        <v>#N/A</v>
      </c>
      <c r="AM674" t="e">
        <v>#N/A</v>
      </c>
      <c r="AN674" t="s">
        <v>5227</v>
      </c>
      <c r="AO674" t="e">
        <f>_xlfn.XLOOKUP(Tabla1[[#This Row],[NIC]],'R.V.'!B:B,'R.V.'!I:I)</f>
        <v>#N/A</v>
      </c>
      <c r="AP674" t="e">
        <f>_xlfn.XLOOKUP(Tabla1[[#This Row],[NIC]],'R.V.'!B:B,'R.V.'!A:A)</f>
        <v>#N/A</v>
      </c>
      <c r="AQ674" t="e">
        <f>_xlfn.XLOOKUP(Tabla1[[#This Row],[NIC]],'R.V.'!B:B,'R.V.'!G:G)</f>
        <v>#N/A</v>
      </c>
      <c r="AR674" t="e">
        <f>_xlfn.XLOOKUP(Tabla1[[#This Row],[NIC]],'R.V.'!B:B,'R.V.'!E:E)</f>
        <v>#N/A</v>
      </c>
      <c r="AS674" t="e">
        <f>VLOOKUP(Tabla1[[#This Row],[NIC]],'R.V.'!B:D,3,0)</f>
        <v>#N/A</v>
      </c>
    </row>
    <row r="675" spans="1:45">
      <c r="A675">
        <v>5819168</v>
      </c>
      <c r="B675" s="10">
        <v>46111</v>
      </c>
      <c r="C675" t="s">
        <v>953</v>
      </c>
      <c r="D675" t="s">
        <v>954</v>
      </c>
      <c r="E675" t="s">
        <v>955</v>
      </c>
      <c r="F675">
        <v>5819168</v>
      </c>
      <c r="G675">
        <v>5819168321</v>
      </c>
      <c r="H675">
        <v>25821331</v>
      </c>
      <c r="I675">
        <v>5825492</v>
      </c>
      <c r="J675">
        <v>3210</v>
      </c>
      <c r="K675">
        <v>1</v>
      </c>
      <c r="L675">
        <v>180</v>
      </c>
      <c r="M675" s="10">
        <v>46090</v>
      </c>
      <c r="N675" t="s">
        <v>117</v>
      </c>
      <c r="O675" t="s">
        <v>118</v>
      </c>
      <c r="P675" s="103">
        <v>151240</v>
      </c>
      <c r="Q675">
        <v>772</v>
      </c>
      <c r="R675">
        <v>708093.84</v>
      </c>
      <c r="S675" t="s">
        <v>88</v>
      </c>
      <c r="T675" t="s">
        <v>956</v>
      </c>
      <c r="U675">
        <v>46121</v>
      </c>
      <c r="V675" t="s">
        <v>735</v>
      </c>
      <c r="W675" t="s">
        <v>91</v>
      </c>
      <c r="X675" t="s">
        <v>92</v>
      </c>
      <c r="Y675" t="s">
        <v>93</v>
      </c>
      <c r="Z675">
        <v>31</v>
      </c>
      <c r="AA675" t="s">
        <v>20</v>
      </c>
      <c r="AB675">
        <v>102</v>
      </c>
      <c r="AC675" t="s">
        <v>90</v>
      </c>
      <c r="AD675" t="s">
        <v>4885</v>
      </c>
      <c r="AE675" t="s">
        <v>14</v>
      </c>
      <c r="AF675" t="s">
        <v>94</v>
      </c>
      <c r="AL675" t="e">
        <v>#N/A</v>
      </c>
      <c r="AM675" t="e">
        <v>#N/A</v>
      </c>
      <c r="AN675" t="s">
        <v>5227</v>
      </c>
      <c r="AO675" t="e">
        <f>_xlfn.XLOOKUP(Tabla1[[#This Row],[NIC]],'R.V.'!B:B,'R.V.'!I:I)</f>
        <v>#N/A</v>
      </c>
      <c r="AP675" t="e">
        <f>_xlfn.XLOOKUP(Tabla1[[#This Row],[NIC]],'R.V.'!B:B,'R.V.'!A:A)</f>
        <v>#N/A</v>
      </c>
      <c r="AQ675" t="e">
        <f>_xlfn.XLOOKUP(Tabla1[[#This Row],[NIC]],'R.V.'!B:B,'R.V.'!G:G)</f>
        <v>#N/A</v>
      </c>
      <c r="AR675" t="e">
        <f>_xlfn.XLOOKUP(Tabla1[[#This Row],[NIC]],'R.V.'!B:B,'R.V.'!E:E)</f>
        <v>#N/A</v>
      </c>
      <c r="AS675" t="e">
        <f>VLOOKUP(Tabla1[[#This Row],[NIC]],'R.V.'!B:D,3,0)</f>
        <v>#N/A</v>
      </c>
    </row>
    <row r="676" spans="1:45">
      <c r="A676">
        <v>5826873</v>
      </c>
      <c r="B676" s="10">
        <v>46111</v>
      </c>
      <c r="C676" t="s">
        <v>953</v>
      </c>
      <c r="D676" t="s">
        <v>954</v>
      </c>
      <c r="E676" t="s">
        <v>955</v>
      </c>
      <c r="F676">
        <v>5826873</v>
      </c>
      <c r="G676">
        <v>5826873322</v>
      </c>
      <c r="H676">
        <v>25805945</v>
      </c>
      <c r="I676">
        <v>5840902</v>
      </c>
      <c r="J676">
        <v>3210</v>
      </c>
      <c r="K676">
        <v>1</v>
      </c>
      <c r="L676">
        <v>180</v>
      </c>
      <c r="M676" s="10">
        <v>46084</v>
      </c>
      <c r="N676" t="s">
        <v>117</v>
      </c>
      <c r="O676" t="s">
        <v>118</v>
      </c>
      <c r="P676" s="103">
        <v>92510</v>
      </c>
      <c r="Q676">
        <v>304</v>
      </c>
      <c r="R676">
        <v>266310.08</v>
      </c>
      <c r="S676" t="s">
        <v>88</v>
      </c>
      <c r="T676" t="s">
        <v>956</v>
      </c>
      <c r="U676">
        <v>46121</v>
      </c>
      <c r="V676" t="s">
        <v>735</v>
      </c>
      <c r="W676" t="s">
        <v>91</v>
      </c>
      <c r="X676" t="s">
        <v>92</v>
      </c>
      <c r="Y676" t="s">
        <v>93</v>
      </c>
      <c r="Z676">
        <v>29</v>
      </c>
      <c r="AA676" t="s">
        <v>20</v>
      </c>
      <c r="AB676">
        <v>102</v>
      </c>
      <c r="AC676" t="s">
        <v>90</v>
      </c>
      <c r="AD676" t="s">
        <v>4885</v>
      </c>
      <c r="AE676" t="s">
        <v>14</v>
      </c>
      <c r="AF676" t="s">
        <v>94</v>
      </c>
      <c r="AL676" t="e">
        <v>#N/A</v>
      </c>
      <c r="AM676" t="e">
        <v>#N/A</v>
      </c>
      <c r="AN676" t="s">
        <v>5227</v>
      </c>
      <c r="AO676" t="e">
        <f>_xlfn.XLOOKUP(Tabla1[[#This Row],[NIC]],'R.V.'!B:B,'R.V.'!I:I)</f>
        <v>#N/A</v>
      </c>
      <c r="AP676" t="e">
        <f>_xlfn.XLOOKUP(Tabla1[[#This Row],[NIC]],'R.V.'!B:B,'R.V.'!A:A)</f>
        <v>#N/A</v>
      </c>
      <c r="AQ676" t="e">
        <f>_xlfn.XLOOKUP(Tabla1[[#This Row],[NIC]],'R.V.'!B:B,'R.V.'!G:G)</f>
        <v>#N/A</v>
      </c>
      <c r="AR676" t="e">
        <f>_xlfn.XLOOKUP(Tabla1[[#This Row],[NIC]],'R.V.'!B:B,'R.V.'!E:E)</f>
        <v>#N/A</v>
      </c>
      <c r="AS676" t="e">
        <f>VLOOKUP(Tabla1[[#This Row],[NIC]],'R.V.'!B:D,3,0)</f>
        <v>#N/A</v>
      </c>
    </row>
    <row r="677" spans="1:45">
      <c r="A677">
        <v>6887013</v>
      </c>
      <c r="B677" s="10">
        <v>46111</v>
      </c>
      <c r="C677" t="s">
        <v>953</v>
      </c>
      <c r="D677" t="s">
        <v>954</v>
      </c>
      <c r="E677" t="s">
        <v>955</v>
      </c>
      <c r="F677">
        <v>6887013</v>
      </c>
      <c r="G677">
        <v>6887013216</v>
      </c>
      <c r="H677">
        <v>25824940</v>
      </c>
      <c r="I677">
        <v>7669788</v>
      </c>
      <c r="J677">
        <v>3210</v>
      </c>
      <c r="K677">
        <v>1</v>
      </c>
      <c r="L677">
        <v>180</v>
      </c>
      <c r="M677" s="10">
        <v>46095</v>
      </c>
      <c r="N677" t="s">
        <v>117</v>
      </c>
      <c r="O677" t="s">
        <v>118</v>
      </c>
      <c r="P677" s="103">
        <v>97230</v>
      </c>
      <c r="Q677">
        <v>491</v>
      </c>
      <c r="R677">
        <v>450355.02</v>
      </c>
      <c r="S677" t="s">
        <v>88</v>
      </c>
      <c r="T677" t="s">
        <v>956</v>
      </c>
      <c r="U677">
        <v>46121</v>
      </c>
      <c r="V677" t="s">
        <v>735</v>
      </c>
      <c r="W677" t="s">
        <v>91</v>
      </c>
      <c r="X677" t="s">
        <v>92</v>
      </c>
      <c r="Y677" t="s">
        <v>93</v>
      </c>
      <c r="Z677">
        <v>30</v>
      </c>
      <c r="AA677" t="s">
        <v>20</v>
      </c>
      <c r="AB677">
        <v>102</v>
      </c>
      <c r="AC677" t="s">
        <v>90</v>
      </c>
      <c r="AD677" t="s">
        <v>4885</v>
      </c>
      <c r="AE677" t="s">
        <v>14</v>
      </c>
      <c r="AF677" t="s">
        <v>94</v>
      </c>
      <c r="AL677" t="e">
        <v>#N/A</v>
      </c>
      <c r="AM677" t="e">
        <v>#N/A</v>
      </c>
      <c r="AN677" t="s">
        <v>5227</v>
      </c>
      <c r="AO677" t="e">
        <f>_xlfn.XLOOKUP(Tabla1[[#This Row],[NIC]],'R.V.'!B:B,'R.V.'!I:I)</f>
        <v>#N/A</v>
      </c>
      <c r="AP677" t="e">
        <f>_xlfn.XLOOKUP(Tabla1[[#This Row],[NIC]],'R.V.'!B:B,'R.V.'!A:A)</f>
        <v>#N/A</v>
      </c>
      <c r="AQ677" t="e">
        <f>_xlfn.XLOOKUP(Tabla1[[#This Row],[NIC]],'R.V.'!B:B,'R.V.'!G:G)</f>
        <v>#N/A</v>
      </c>
      <c r="AR677" t="e">
        <f>_xlfn.XLOOKUP(Tabla1[[#This Row],[NIC]],'R.V.'!B:B,'R.V.'!E:E)</f>
        <v>#N/A</v>
      </c>
      <c r="AS677" t="e">
        <f>VLOOKUP(Tabla1[[#This Row],[NIC]],'R.V.'!B:D,3,0)</f>
        <v>#N/A</v>
      </c>
    </row>
    <row r="678" spans="1:45">
      <c r="A678">
        <v>7821978</v>
      </c>
      <c r="B678" s="10">
        <v>46111</v>
      </c>
      <c r="C678" t="s">
        <v>953</v>
      </c>
      <c r="D678" t="s">
        <v>954</v>
      </c>
      <c r="E678" t="s">
        <v>955</v>
      </c>
      <c r="F678">
        <v>7821978</v>
      </c>
      <c r="G678">
        <v>7821978129</v>
      </c>
      <c r="H678">
        <v>25828973</v>
      </c>
      <c r="I678">
        <v>3911351</v>
      </c>
      <c r="J678">
        <v>3210</v>
      </c>
      <c r="K678">
        <v>1</v>
      </c>
      <c r="L678">
        <v>180</v>
      </c>
      <c r="M678" s="10">
        <v>46097</v>
      </c>
      <c r="N678" t="s">
        <v>957</v>
      </c>
      <c r="O678" t="s">
        <v>958</v>
      </c>
      <c r="P678" s="103">
        <v>93800</v>
      </c>
      <c r="Q678">
        <v>299</v>
      </c>
      <c r="R678">
        <v>221231.2</v>
      </c>
      <c r="S678" t="s">
        <v>88</v>
      </c>
      <c r="T678" t="s">
        <v>956</v>
      </c>
      <c r="U678">
        <v>46121</v>
      </c>
      <c r="V678" t="s">
        <v>735</v>
      </c>
      <c r="W678" t="s">
        <v>91</v>
      </c>
      <c r="X678" t="s">
        <v>92</v>
      </c>
      <c r="Y678" t="s">
        <v>93</v>
      </c>
      <c r="Z678">
        <v>31</v>
      </c>
      <c r="AA678" t="s">
        <v>20</v>
      </c>
      <c r="AB678">
        <v>102</v>
      </c>
      <c r="AC678" t="s">
        <v>90</v>
      </c>
      <c r="AD678" t="s">
        <v>4885</v>
      </c>
      <c r="AE678" t="s">
        <v>14</v>
      </c>
      <c r="AF678" t="s">
        <v>94</v>
      </c>
      <c r="AL678" t="e">
        <v>#N/A</v>
      </c>
      <c r="AM678" t="e">
        <v>#N/A</v>
      </c>
      <c r="AN678" t="s">
        <v>5227</v>
      </c>
      <c r="AO678" t="e">
        <f>_xlfn.XLOOKUP(Tabla1[[#This Row],[NIC]],'R.V.'!B:B,'R.V.'!I:I)</f>
        <v>#N/A</v>
      </c>
      <c r="AP678" t="e">
        <f>_xlfn.XLOOKUP(Tabla1[[#This Row],[NIC]],'R.V.'!B:B,'R.V.'!A:A)</f>
        <v>#N/A</v>
      </c>
      <c r="AQ678" t="e">
        <f>_xlfn.XLOOKUP(Tabla1[[#This Row],[NIC]],'R.V.'!B:B,'R.V.'!G:G)</f>
        <v>#N/A</v>
      </c>
      <c r="AR678" t="e">
        <f>_xlfn.XLOOKUP(Tabla1[[#This Row],[NIC]],'R.V.'!B:B,'R.V.'!E:E)</f>
        <v>#N/A</v>
      </c>
      <c r="AS678" t="e">
        <f>VLOOKUP(Tabla1[[#This Row],[NIC]],'R.V.'!B:D,3,0)</f>
        <v>#N/A</v>
      </c>
    </row>
    <row r="679" spans="1:45">
      <c r="A679">
        <v>7983064</v>
      </c>
      <c r="B679" s="10">
        <v>46111</v>
      </c>
      <c r="C679" t="s">
        <v>953</v>
      </c>
      <c r="D679" t="s">
        <v>954</v>
      </c>
      <c r="E679" t="s">
        <v>955</v>
      </c>
      <c r="F679">
        <v>7983064</v>
      </c>
      <c r="G679">
        <v>7983064086</v>
      </c>
      <c r="H679">
        <v>25833172</v>
      </c>
      <c r="I679">
        <v>5273629</v>
      </c>
      <c r="J679">
        <v>3210</v>
      </c>
      <c r="K679">
        <v>1</v>
      </c>
      <c r="L679">
        <v>180</v>
      </c>
      <c r="M679" s="10">
        <v>46097</v>
      </c>
      <c r="N679" t="s">
        <v>117</v>
      </c>
      <c r="O679" t="s">
        <v>118</v>
      </c>
      <c r="P679" s="103">
        <v>434920</v>
      </c>
      <c r="Q679">
        <v>274</v>
      </c>
      <c r="R679">
        <v>251318.28</v>
      </c>
      <c r="S679" t="s">
        <v>88</v>
      </c>
      <c r="T679" t="s">
        <v>956</v>
      </c>
      <c r="U679">
        <v>46121</v>
      </c>
      <c r="V679" t="s">
        <v>735</v>
      </c>
      <c r="W679" t="s">
        <v>91</v>
      </c>
      <c r="X679" t="s">
        <v>92</v>
      </c>
      <c r="Y679" t="s">
        <v>93</v>
      </c>
      <c r="Z679">
        <v>31</v>
      </c>
      <c r="AA679" t="s">
        <v>20</v>
      </c>
      <c r="AB679">
        <v>102</v>
      </c>
      <c r="AC679" t="s">
        <v>90</v>
      </c>
      <c r="AD679" t="s">
        <v>4885</v>
      </c>
      <c r="AE679" t="s">
        <v>14</v>
      </c>
      <c r="AF679" t="s">
        <v>94</v>
      </c>
      <c r="AL679" t="e">
        <v>#N/A</v>
      </c>
      <c r="AM679" t="e">
        <v>#N/A</v>
      </c>
      <c r="AN679" t="s">
        <v>5227</v>
      </c>
      <c r="AO679" t="e">
        <f>_xlfn.XLOOKUP(Tabla1[[#This Row],[NIC]],'R.V.'!B:B,'R.V.'!I:I)</f>
        <v>#N/A</v>
      </c>
      <c r="AP679" t="e">
        <f>_xlfn.XLOOKUP(Tabla1[[#This Row],[NIC]],'R.V.'!B:B,'R.V.'!A:A)</f>
        <v>#N/A</v>
      </c>
      <c r="AQ679" t="e">
        <f>_xlfn.XLOOKUP(Tabla1[[#This Row],[NIC]],'R.V.'!B:B,'R.V.'!G:G)</f>
        <v>#N/A</v>
      </c>
      <c r="AR679" t="e">
        <f>_xlfn.XLOOKUP(Tabla1[[#This Row],[NIC]],'R.V.'!B:B,'R.V.'!E:E)</f>
        <v>#N/A</v>
      </c>
      <c r="AS679" t="e">
        <f>VLOOKUP(Tabla1[[#This Row],[NIC]],'R.V.'!B:D,3,0)</f>
        <v>#N/A</v>
      </c>
    </row>
    <row r="680" spans="1:45">
      <c r="A680">
        <v>1006054</v>
      </c>
      <c r="B680" s="10">
        <v>46111</v>
      </c>
      <c r="C680" t="s">
        <v>959</v>
      </c>
      <c r="D680" t="s">
        <v>959</v>
      </c>
      <c r="E680" t="s">
        <v>960</v>
      </c>
      <c r="F680">
        <v>1006054</v>
      </c>
      <c r="G680">
        <v>1006054074</v>
      </c>
      <c r="H680">
        <v>36185557</v>
      </c>
      <c r="I680">
        <v>39016</v>
      </c>
      <c r="J680">
        <v>3110</v>
      </c>
      <c r="K680">
        <v>7</v>
      </c>
      <c r="L680">
        <v>1306</v>
      </c>
      <c r="M680" s="10">
        <v>46088</v>
      </c>
      <c r="N680" t="s">
        <v>117</v>
      </c>
      <c r="O680" t="s">
        <v>118</v>
      </c>
      <c r="P680" s="103">
        <v>3951120</v>
      </c>
      <c r="Q680">
        <v>4019</v>
      </c>
      <c r="R680">
        <v>3548696.62</v>
      </c>
      <c r="S680" t="s">
        <v>88</v>
      </c>
      <c r="T680" t="s">
        <v>961</v>
      </c>
      <c r="U680">
        <v>46121</v>
      </c>
      <c r="V680" t="s">
        <v>90</v>
      </c>
      <c r="W680" t="s">
        <v>91</v>
      </c>
      <c r="X680" t="s">
        <v>130</v>
      </c>
      <c r="Y680" t="s">
        <v>93</v>
      </c>
      <c r="Z680">
        <v>30</v>
      </c>
      <c r="AA680" t="s">
        <v>20</v>
      </c>
      <c r="AB680">
        <v>103</v>
      </c>
      <c r="AC680" t="s">
        <v>90</v>
      </c>
      <c r="AD680" t="s">
        <v>14</v>
      </c>
      <c r="AE680" t="s">
        <v>14</v>
      </c>
      <c r="AF680" t="s">
        <v>94</v>
      </c>
      <c r="AG680" t="s">
        <v>573</v>
      </c>
      <c r="AH680" t="s">
        <v>962</v>
      </c>
      <c r="AI680" s="10">
        <v>46058</v>
      </c>
      <c r="AJ680" t="s">
        <v>963</v>
      </c>
      <c r="AK680" s="103">
        <v>12273963</v>
      </c>
      <c r="AL680" t="e">
        <v>#N/A</v>
      </c>
      <c r="AM680" t="e">
        <v>#N/A</v>
      </c>
      <c r="AN680" t="s">
        <v>5224</v>
      </c>
      <c r="AO680" t="e">
        <f>_xlfn.XLOOKUP(Tabla1[[#This Row],[NIC]],'R.V.'!B:B,'R.V.'!I:I)</f>
        <v>#N/A</v>
      </c>
      <c r="AP680" t="e">
        <f>_xlfn.XLOOKUP(Tabla1[[#This Row],[NIC]],'R.V.'!B:B,'R.V.'!A:A)</f>
        <v>#N/A</v>
      </c>
      <c r="AQ680" t="e">
        <f>_xlfn.XLOOKUP(Tabla1[[#This Row],[NIC]],'R.V.'!B:B,'R.V.'!G:G)</f>
        <v>#N/A</v>
      </c>
      <c r="AR680" t="e">
        <f>_xlfn.XLOOKUP(Tabla1[[#This Row],[NIC]],'R.V.'!B:B,'R.V.'!E:E)</f>
        <v>#N/A</v>
      </c>
      <c r="AS680" t="e">
        <f>VLOOKUP(Tabla1[[#This Row],[NIC]],'R.V.'!B:D,3,0)</f>
        <v>#N/A</v>
      </c>
    </row>
    <row r="681" spans="1:45">
      <c r="A681">
        <v>1267135</v>
      </c>
      <c r="B681" s="10">
        <v>46111</v>
      </c>
      <c r="C681" t="s">
        <v>959</v>
      </c>
      <c r="D681" t="s">
        <v>959</v>
      </c>
      <c r="E681" t="s">
        <v>960</v>
      </c>
      <c r="F681">
        <v>1267135</v>
      </c>
      <c r="G681">
        <v>1267135052</v>
      </c>
      <c r="H681">
        <v>36484647</v>
      </c>
      <c r="I681">
        <v>542043</v>
      </c>
      <c r="J681">
        <v>3110</v>
      </c>
      <c r="K681">
        <v>7</v>
      </c>
      <c r="L681">
        <v>1306</v>
      </c>
      <c r="M681" s="10">
        <v>46093</v>
      </c>
      <c r="N681" t="s">
        <v>117</v>
      </c>
      <c r="O681" t="s">
        <v>118</v>
      </c>
      <c r="P681" s="103">
        <v>735030</v>
      </c>
      <c r="Q681">
        <v>672</v>
      </c>
      <c r="R681">
        <v>616371.84</v>
      </c>
      <c r="S681" t="s">
        <v>88</v>
      </c>
      <c r="T681" t="s">
        <v>961</v>
      </c>
      <c r="U681">
        <v>46121</v>
      </c>
      <c r="V681" t="s">
        <v>90</v>
      </c>
      <c r="W681" t="s">
        <v>91</v>
      </c>
      <c r="X681" t="s">
        <v>92</v>
      </c>
      <c r="Y681" t="s">
        <v>93</v>
      </c>
      <c r="Z681">
        <v>30</v>
      </c>
      <c r="AA681" t="s">
        <v>20</v>
      </c>
      <c r="AB681">
        <v>103</v>
      </c>
      <c r="AC681" t="s">
        <v>90</v>
      </c>
      <c r="AD681" t="s">
        <v>14</v>
      </c>
      <c r="AE681" t="s">
        <v>14</v>
      </c>
      <c r="AF681" t="s">
        <v>94</v>
      </c>
      <c r="AG681" t="s">
        <v>573</v>
      </c>
      <c r="AH681" t="s">
        <v>962</v>
      </c>
      <c r="AI681" s="10">
        <v>46063</v>
      </c>
      <c r="AJ681" t="s">
        <v>123</v>
      </c>
      <c r="AK681" s="103">
        <v>2771500</v>
      </c>
      <c r="AL681" t="e">
        <v>#N/A</v>
      </c>
      <c r="AM681" t="e">
        <v>#N/A</v>
      </c>
      <c r="AN681" t="s">
        <v>5224</v>
      </c>
      <c r="AO681" t="e">
        <f>_xlfn.XLOOKUP(Tabla1[[#This Row],[NIC]],'R.V.'!B:B,'R.V.'!I:I)</f>
        <v>#N/A</v>
      </c>
      <c r="AP681" t="e">
        <f>_xlfn.XLOOKUP(Tabla1[[#This Row],[NIC]],'R.V.'!B:B,'R.V.'!A:A)</f>
        <v>#N/A</v>
      </c>
      <c r="AQ681" t="e">
        <f>_xlfn.XLOOKUP(Tabla1[[#This Row],[NIC]],'R.V.'!B:B,'R.V.'!G:G)</f>
        <v>#N/A</v>
      </c>
      <c r="AR681" t="e">
        <f>_xlfn.XLOOKUP(Tabla1[[#This Row],[NIC]],'R.V.'!B:B,'R.V.'!E:E)</f>
        <v>#N/A</v>
      </c>
      <c r="AS681" t="e">
        <f>VLOOKUP(Tabla1[[#This Row],[NIC]],'R.V.'!B:D,3,0)</f>
        <v>#N/A</v>
      </c>
    </row>
    <row r="682" spans="1:45">
      <c r="A682">
        <v>1269273</v>
      </c>
      <c r="B682" s="10">
        <v>46111</v>
      </c>
      <c r="C682" t="s">
        <v>959</v>
      </c>
      <c r="D682" t="s">
        <v>959</v>
      </c>
      <c r="E682" t="s">
        <v>960</v>
      </c>
      <c r="F682">
        <v>1269273</v>
      </c>
      <c r="G682">
        <v>1269273051</v>
      </c>
      <c r="H682">
        <v>36486335</v>
      </c>
      <c r="I682">
        <v>547528</v>
      </c>
      <c r="J682">
        <v>3110</v>
      </c>
      <c r="K682">
        <v>7</v>
      </c>
      <c r="L682">
        <v>1306</v>
      </c>
      <c r="M682" s="10">
        <v>46093</v>
      </c>
      <c r="N682" t="s">
        <v>964</v>
      </c>
      <c r="O682" t="s">
        <v>965</v>
      </c>
      <c r="P682" s="103">
        <v>508000</v>
      </c>
      <c r="Q682">
        <v>572</v>
      </c>
      <c r="R682">
        <v>450500.31</v>
      </c>
      <c r="S682" t="s">
        <v>88</v>
      </c>
      <c r="T682" t="s">
        <v>961</v>
      </c>
      <c r="U682">
        <v>46121</v>
      </c>
      <c r="V682" t="s">
        <v>90</v>
      </c>
      <c r="W682" t="s">
        <v>91</v>
      </c>
      <c r="X682" t="s">
        <v>92</v>
      </c>
      <c r="Y682" t="s">
        <v>93</v>
      </c>
      <c r="Z682">
        <v>30</v>
      </c>
      <c r="AA682" t="s">
        <v>20</v>
      </c>
      <c r="AB682">
        <v>103</v>
      </c>
      <c r="AC682" t="s">
        <v>90</v>
      </c>
      <c r="AD682" t="s">
        <v>14</v>
      </c>
      <c r="AE682" t="s">
        <v>14</v>
      </c>
      <c r="AF682" t="s">
        <v>94</v>
      </c>
      <c r="AG682" t="s">
        <v>573</v>
      </c>
      <c r="AH682" t="s">
        <v>962</v>
      </c>
      <c r="AI682" s="10">
        <v>46063</v>
      </c>
      <c r="AJ682" t="s">
        <v>123</v>
      </c>
      <c r="AK682" s="103">
        <v>1275600</v>
      </c>
      <c r="AL682" t="e">
        <v>#N/A</v>
      </c>
      <c r="AM682" t="e">
        <v>#N/A</v>
      </c>
      <c r="AN682" t="s">
        <v>5224</v>
      </c>
      <c r="AO682" t="e">
        <f>_xlfn.XLOOKUP(Tabla1[[#This Row],[NIC]],'R.V.'!B:B,'R.V.'!I:I)</f>
        <v>#N/A</v>
      </c>
      <c r="AP682" t="e">
        <f>_xlfn.XLOOKUP(Tabla1[[#This Row],[NIC]],'R.V.'!B:B,'R.V.'!A:A)</f>
        <v>#N/A</v>
      </c>
      <c r="AQ682" t="e">
        <f>_xlfn.XLOOKUP(Tabla1[[#This Row],[NIC]],'R.V.'!B:B,'R.V.'!G:G)</f>
        <v>#N/A</v>
      </c>
      <c r="AR682" t="e">
        <f>_xlfn.XLOOKUP(Tabla1[[#This Row],[NIC]],'R.V.'!B:B,'R.V.'!E:E)</f>
        <v>#N/A</v>
      </c>
      <c r="AS682" t="e">
        <f>VLOOKUP(Tabla1[[#This Row],[NIC]],'R.V.'!B:D,3,0)</f>
        <v>#N/A</v>
      </c>
    </row>
    <row r="683" spans="1:45">
      <c r="A683">
        <v>5327604</v>
      </c>
      <c r="B683" s="10">
        <v>46111</v>
      </c>
      <c r="C683" t="s">
        <v>959</v>
      </c>
      <c r="D683" t="s">
        <v>959</v>
      </c>
      <c r="E683" t="s">
        <v>960</v>
      </c>
      <c r="F683">
        <v>5327604</v>
      </c>
      <c r="G683">
        <v>5327604332</v>
      </c>
      <c r="H683">
        <v>25303331</v>
      </c>
      <c r="I683">
        <v>5355182</v>
      </c>
      <c r="J683">
        <v>3110</v>
      </c>
      <c r="K683">
        <v>7</v>
      </c>
      <c r="L683">
        <v>1306</v>
      </c>
      <c r="M683" s="10">
        <v>46109</v>
      </c>
      <c r="N683" t="s">
        <v>117</v>
      </c>
      <c r="O683" t="s">
        <v>118</v>
      </c>
      <c r="P683" s="103">
        <v>3673070</v>
      </c>
      <c r="Q683">
        <v>3269</v>
      </c>
      <c r="R683">
        <v>2998392.18</v>
      </c>
      <c r="S683" t="s">
        <v>88</v>
      </c>
      <c r="T683" t="s">
        <v>961</v>
      </c>
      <c r="U683">
        <v>46121</v>
      </c>
      <c r="V683" t="s">
        <v>90</v>
      </c>
      <c r="W683" t="s">
        <v>91</v>
      </c>
      <c r="X683" t="s">
        <v>92</v>
      </c>
      <c r="Y683" t="s">
        <v>121</v>
      </c>
      <c r="Z683">
        <v>32</v>
      </c>
      <c r="AA683" t="s">
        <v>20</v>
      </c>
      <c r="AB683">
        <v>103</v>
      </c>
      <c r="AC683" t="s">
        <v>90</v>
      </c>
      <c r="AD683" t="s">
        <v>14</v>
      </c>
      <c r="AE683" t="s">
        <v>14</v>
      </c>
      <c r="AF683" t="s">
        <v>94</v>
      </c>
      <c r="AG683" t="s">
        <v>573</v>
      </c>
      <c r="AH683" t="s">
        <v>962</v>
      </c>
      <c r="AI683" s="10">
        <v>46077</v>
      </c>
      <c r="AJ683" t="s">
        <v>317</v>
      </c>
      <c r="AK683" s="103">
        <v>16337478</v>
      </c>
      <c r="AL683" t="e">
        <v>#N/A</v>
      </c>
      <c r="AM683" t="e">
        <v>#N/A</v>
      </c>
      <c r="AN683" t="s">
        <v>5224</v>
      </c>
      <c r="AO683" t="e">
        <f>_xlfn.XLOOKUP(Tabla1[[#This Row],[NIC]],'R.V.'!B:B,'R.V.'!I:I)</f>
        <v>#N/A</v>
      </c>
      <c r="AP683" t="e">
        <f>_xlfn.XLOOKUP(Tabla1[[#This Row],[NIC]],'R.V.'!B:B,'R.V.'!A:A)</f>
        <v>#N/A</v>
      </c>
      <c r="AQ683" t="e">
        <f>_xlfn.XLOOKUP(Tabla1[[#This Row],[NIC]],'R.V.'!B:B,'R.V.'!G:G)</f>
        <v>#N/A</v>
      </c>
      <c r="AR683" t="e">
        <f>_xlfn.XLOOKUP(Tabla1[[#This Row],[NIC]],'R.V.'!B:B,'R.V.'!E:E)</f>
        <v>#N/A</v>
      </c>
      <c r="AS683" t="e">
        <f>VLOOKUP(Tabla1[[#This Row],[NIC]],'R.V.'!B:D,3,0)</f>
        <v>#N/A</v>
      </c>
    </row>
    <row r="684" spans="1:45">
      <c r="A684">
        <v>5329066</v>
      </c>
      <c r="B684" s="10">
        <v>46111</v>
      </c>
      <c r="C684" t="s">
        <v>959</v>
      </c>
      <c r="D684" t="s">
        <v>959</v>
      </c>
      <c r="E684" t="s">
        <v>960</v>
      </c>
      <c r="F684">
        <v>5329066</v>
      </c>
      <c r="G684">
        <v>5329066369</v>
      </c>
      <c r="H684">
        <v>25340907</v>
      </c>
      <c r="I684">
        <v>5358106</v>
      </c>
      <c r="J684">
        <v>3110</v>
      </c>
      <c r="K684">
        <v>50</v>
      </c>
      <c r="L684">
        <v>2008</v>
      </c>
      <c r="M684" s="10">
        <v>46108</v>
      </c>
      <c r="N684" t="s">
        <v>155</v>
      </c>
      <c r="O684" t="s">
        <v>156</v>
      </c>
      <c r="P684" s="103">
        <v>52144620</v>
      </c>
      <c r="Q684">
        <v>18480</v>
      </c>
      <c r="R684">
        <v>13525459.199999999</v>
      </c>
      <c r="S684" t="s">
        <v>88</v>
      </c>
      <c r="T684" t="s">
        <v>966</v>
      </c>
      <c r="U684">
        <v>46121</v>
      </c>
      <c r="V684" t="s">
        <v>90</v>
      </c>
      <c r="W684" t="s">
        <v>111</v>
      </c>
      <c r="X684" t="s">
        <v>130</v>
      </c>
      <c r="Y684" t="s">
        <v>93</v>
      </c>
      <c r="Z684">
        <v>32</v>
      </c>
      <c r="AA684" t="s">
        <v>20</v>
      </c>
      <c r="AB684">
        <v>103</v>
      </c>
      <c r="AC684" t="s">
        <v>90</v>
      </c>
      <c r="AD684" t="s">
        <v>14</v>
      </c>
      <c r="AE684" t="s">
        <v>14</v>
      </c>
      <c r="AF684" t="s">
        <v>94</v>
      </c>
      <c r="AG684" t="s">
        <v>573</v>
      </c>
      <c r="AH684" t="s">
        <v>103</v>
      </c>
      <c r="AI684" s="10">
        <v>46076</v>
      </c>
      <c r="AJ684" t="s">
        <v>440</v>
      </c>
      <c r="AK684" s="103">
        <v>70741890</v>
      </c>
      <c r="AL684" t="e">
        <v>#N/A</v>
      </c>
      <c r="AM684" t="e">
        <v>#N/A</v>
      </c>
      <c r="AN684" t="s">
        <v>5224</v>
      </c>
      <c r="AO684" t="e">
        <f>_xlfn.XLOOKUP(Tabla1[[#This Row],[NIC]],'R.V.'!B:B,'R.V.'!I:I)</f>
        <v>#N/A</v>
      </c>
      <c r="AP684" t="e">
        <f>_xlfn.XLOOKUP(Tabla1[[#This Row],[NIC]],'R.V.'!B:B,'R.V.'!A:A)</f>
        <v>#N/A</v>
      </c>
      <c r="AQ684" t="e">
        <f>_xlfn.XLOOKUP(Tabla1[[#This Row],[NIC]],'R.V.'!B:B,'R.V.'!G:G)</f>
        <v>#N/A</v>
      </c>
      <c r="AR684" t="e">
        <f>_xlfn.XLOOKUP(Tabla1[[#This Row],[NIC]],'R.V.'!B:B,'R.V.'!E:E)</f>
        <v>#N/A</v>
      </c>
      <c r="AS684" t="e">
        <f>VLOOKUP(Tabla1[[#This Row],[NIC]],'R.V.'!B:D,3,0)</f>
        <v>#N/A</v>
      </c>
    </row>
    <row r="685" spans="1:45">
      <c r="A685">
        <v>5342243</v>
      </c>
      <c r="B685" s="10">
        <v>46111</v>
      </c>
      <c r="C685" t="s">
        <v>959</v>
      </c>
      <c r="D685" t="s">
        <v>959</v>
      </c>
      <c r="E685" t="s">
        <v>960</v>
      </c>
      <c r="F685">
        <v>5342243</v>
      </c>
      <c r="G685">
        <v>5342243346</v>
      </c>
      <c r="H685">
        <v>25357906</v>
      </c>
      <c r="I685">
        <v>5384460</v>
      </c>
      <c r="J685">
        <v>3110</v>
      </c>
      <c r="K685">
        <v>7</v>
      </c>
      <c r="L685">
        <v>1306</v>
      </c>
      <c r="M685" s="10">
        <v>46095</v>
      </c>
      <c r="N685" t="s">
        <v>117</v>
      </c>
      <c r="O685" t="s">
        <v>118</v>
      </c>
      <c r="P685" s="103">
        <v>14246030</v>
      </c>
      <c r="Q685">
        <v>13275</v>
      </c>
      <c r="R685">
        <v>12176095.5</v>
      </c>
      <c r="S685" t="s">
        <v>88</v>
      </c>
      <c r="T685" t="s">
        <v>961</v>
      </c>
      <c r="U685">
        <v>46121</v>
      </c>
      <c r="V685" t="s">
        <v>90</v>
      </c>
      <c r="W685" t="s">
        <v>91</v>
      </c>
      <c r="X685" t="s">
        <v>92</v>
      </c>
      <c r="Y685" t="s">
        <v>93</v>
      </c>
      <c r="Z685">
        <v>30</v>
      </c>
      <c r="AA685" t="s">
        <v>20</v>
      </c>
      <c r="AB685">
        <v>103</v>
      </c>
      <c r="AC685" t="s">
        <v>90</v>
      </c>
      <c r="AD685" t="s">
        <v>14</v>
      </c>
      <c r="AE685" t="s">
        <v>14</v>
      </c>
      <c r="AF685" t="s">
        <v>94</v>
      </c>
      <c r="AG685" t="s">
        <v>573</v>
      </c>
      <c r="AH685" t="s">
        <v>962</v>
      </c>
      <c r="AI685" s="10">
        <v>46065</v>
      </c>
      <c r="AJ685" t="s">
        <v>317</v>
      </c>
      <c r="AK685" s="103">
        <v>44492139</v>
      </c>
      <c r="AL685" t="e">
        <v>#N/A</v>
      </c>
      <c r="AM685" t="e">
        <v>#N/A</v>
      </c>
      <c r="AN685" t="s">
        <v>5224</v>
      </c>
      <c r="AO685" t="e">
        <f>_xlfn.XLOOKUP(Tabla1[[#This Row],[NIC]],'R.V.'!B:B,'R.V.'!I:I)</f>
        <v>#N/A</v>
      </c>
      <c r="AP685" t="e">
        <f>_xlfn.XLOOKUP(Tabla1[[#This Row],[NIC]],'R.V.'!B:B,'R.V.'!A:A)</f>
        <v>#N/A</v>
      </c>
      <c r="AQ685" t="e">
        <f>_xlfn.XLOOKUP(Tabla1[[#This Row],[NIC]],'R.V.'!B:B,'R.V.'!G:G)</f>
        <v>#N/A</v>
      </c>
      <c r="AR685" t="e">
        <f>_xlfn.XLOOKUP(Tabla1[[#This Row],[NIC]],'R.V.'!B:B,'R.V.'!E:E)</f>
        <v>#N/A</v>
      </c>
      <c r="AS685" t="e">
        <f>VLOOKUP(Tabla1[[#This Row],[NIC]],'R.V.'!B:D,3,0)</f>
        <v>#N/A</v>
      </c>
    </row>
    <row r="686" spans="1:45">
      <c r="A686">
        <v>5803452</v>
      </c>
      <c r="B686" s="10">
        <v>46111</v>
      </c>
      <c r="C686" t="s">
        <v>959</v>
      </c>
      <c r="D686" t="s">
        <v>959</v>
      </c>
      <c r="E686" t="s">
        <v>960</v>
      </c>
      <c r="F686">
        <v>5803452</v>
      </c>
      <c r="G686">
        <v>5803452348</v>
      </c>
      <c r="H686">
        <v>25833681</v>
      </c>
      <c r="I686">
        <v>5803452</v>
      </c>
      <c r="J686">
        <v>3110</v>
      </c>
      <c r="K686">
        <v>50</v>
      </c>
      <c r="L686">
        <v>2008</v>
      </c>
      <c r="M686" s="10">
        <v>46108</v>
      </c>
      <c r="N686" t="s">
        <v>117</v>
      </c>
      <c r="O686" t="s">
        <v>118</v>
      </c>
      <c r="P686" s="103">
        <v>14591180</v>
      </c>
      <c r="Q686">
        <v>14220</v>
      </c>
      <c r="R686">
        <v>12555975.6</v>
      </c>
      <c r="S686" t="s">
        <v>88</v>
      </c>
      <c r="T686" t="s">
        <v>966</v>
      </c>
      <c r="U686">
        <v>46121</v>
      </c>
      <c r="V686" t="s">
        <v>90</v>
      </c>
      <c r="W686" t="s">
        <v>91</v>
      </c>
      <c r="X686" t="s">
        <v>130</v>
      </c>
      <c r="Y686" t="s">
        <v>93</v>
      </c>
      <c r="Z686">
        <v>32</v>
      </c>
      <c r="AA686" t="s">
        <v>20</v>
      </c>
      <c r="AB686">
        <v>103</v>
      </c>
      <c r="AC686" t="s">
        <v>90</v>
      </c>
      <c r="AD686" t="s">
        <v>14</v>
      </c>
      <c r="AE686" t="s">
        <v>14</v>
      </c>
      <c r="AF686" t="s">
        <v>94</v>
      </c>
      <c r="AG686" t="s">
        <v>573</v>
      </c>
      <c r="AH686" t="s">
        <v>962</v>
      </c>
      <c r="AI686" s="10">
        <v>46076</v>
      </c>
      <c r="AJ686" t="s">
        <v>802</v>
      </c>
      <c r="AK686" s="103">
        <v>40427938</v>
      </c>
      <c r="AL686" t="e">
        <v>#N/A</v>
      </c>
      <c r="AM686" t="e">
        <v>#N/A</v>
      </c>
      <c r="AN686" t="s">
        <v>5224</v>
      </c>
      <c r="AO686" t="e">
        <f>_xlfn.XLOOKUP(Tabla1[[#This Row],[NIC]],'R.V.'!B:B,'R.V.'!I:I)</f>
        <v>#N/A</v>
      </c>
      <c r="AP686" t="e">
        <f>_xlfn.XLOOKUP(Tabla1[[#This Row],[NIC]],'R.V.'!B:B,'R.V.'!A:A)</f>
        <v>#N/A</v>
      </c>
      <c r="AQ686" t="e">
        <f>_xlfn.XLOOKUP(Tabla1[[#This Row],[NIC]],'R.V.'!B:B,'R.V.'!G:G)</f>
        <v>#N/A</v>
      </c>
      <c r="AR686" t="e">
        <f>_xlfn.XLOOKUP(Tabla1[[#This Row],[NIC]],'R.V.'!B:B,'R.V.'!E:E)</f>
        <v>#N/A</v>
      </c>
      <c r="AS686" t="e">
        <f>VLOOKUP(Tabla1[[#This Row],[NIC]],'R.V.'!B:D,3,0)</f>
        <v>#N/A</v>
      </c>
    </row>
    <row r="687" spans="1:45">
      <c r="A687">
        <v>5804538</v>
      </c>
      <c r="B687" s="10">
        <v>46111</v>
      </c>
      <c r="C687" t="s">
        <v>959</v>
      </c>
      <c r="D687" t="s">
        <v>959</v>
      </c>
      <c r="E687" t="s">
        <v>960</v>
      </c>
      <c r="F687">
        <v>5804538</v>
      </c>
      <c r="G687">
        <v>5804538331</v>
      </c>
      <c r="H687">
        <v>25827921</v>
      </c>
      <c r="I687">
        <v>512054</v>
      </c>
      <c r="J687">
        <v>3110</v>
      </c>
      <c r="K687">
        <v>7</v>
      </c>
      <c r="L687">
        <v>1306</v>
      </c>
      <c r="M687" s="10" t="s">
        <v>698</v>
      </c>
      <c r="N687" t="s">
        <v>699</v>
      </c>
      <c r="O687" t="s">
        <v>700</v>
      </c>
      <c r="P687" s="103">
        <v>617200</v>
      </c>
      <c r="Q687">
        <v>0</v>
      </c>
      <c r="R687">
        <v>0</v>
      </c>
      <c r="S687" t="s">
        <v>88</v>
      </c>
      <c r="T687" t="s">
        <v>961</v>
      </c>
      <c r="U687">
        <v>46121</v>
      </c>
      <c r="V687" t="s">
        <v>90</v>
      </c>
      <c r="Z687">
        <v>0</v>
      </c>
      <c r="AA687" t="s">
        <v>20</v>
      </c>
      <c r="AB687">
        <v>103</v>
      </c>
      <c r="AC687" t="s">
        <v>90</v>
      </c>
      <c r="AD687" t="s">
        <v>14</v>
      </c>
      <c r="AE687" t="s">
        <v>14</v>
      </c>
      <c r="AF687" t="s">
        <v>94</v>
      </c>
      <c r="AG687" t="s">
        <v>573</v>
      </c>
      <c r="AH687" t="s">
        <v>962</v>
      </c>
      <c r="AI687" s="10">
        <v>46065</v>
      </c>
      <c r="AJ687" t="s">
        <v>269</v>
      </c>
      <c r="AK687" s="103">
        <v>10956260</v>
      </c>
      <c r="AL687" t="e">
        <v>#N/A</v>
      </c>
      <c r="AM687" t="e">
        <v>#N/A</v>
      </c>
      <c r="AN687" t="s">
        <v>5224</v>
      </c>
      <c r="AO687" t="e">
        <f>_xlfn.XLOOKUP(Tabla1[[#This Row],[NIC]],'R.V.'!B:B,'R.V.'!I:I)</f>
        <v>#N/A</v>
      </c>
      <c r="AP687" t="e">
        <f>_xlfn.XLOOKUP(Tabla1[[#This Row],[NIC]],'R.V.'!B:B,'R.V.'!A:A)</f>
        <v>#N/A</v>
      </c>
      <c r="AQ687" t="e">
        <f>_xlfn.XLOOKUP(Tabla1[[#This Row],[NIC]],'R.V.'!B:B,'R.V.'!G:G)</f>
        <v>#N/A</v>
      </c>
      <c r="AR687" t="e">
        <f>_xlfn.XLOOKUP(Tabla1[[#This Row],[NIC]],'R.V.'!B:B,'R.V.'!E:E)</f>
        <v>#N/A</v>
      </c>
      <c r="AS687" t="e">
        <f>VLOOKUP(Tabla1[[#This Row],[NIC]],'R.V.'!B:D,3,0)</f>
        <v>#N/A</v>
      </c>
    </row>
    <row r="688" spans="1:45">
      <c r="A688">
        <v>5804538</v>
      </c>
      <c r="B688" s="10">
        <v>46111</v>
      </c>
      <c r="C688" t="s">
        <v>959</v>
      </c>
      <c r="D688" t="s">
        <v>959</v>
      </c>
      <c r="E688" t="s">
        <v>960</v>
      </c>
      <c r="F688">
        <v>5804538</v>
      </c>
      <c r="G688">
        <v>5804538330</v>
      </c>
      <c r="H688">
        <v>25827921</v>
      </c>
      <c r="I688">
        <v>5804538</v>
      </c>
      <c r="J688">
        <v>3110</v>
      </c>
      <c r="K688">
        <v>7</v>
      </c>
      <c r="L688">
        <v>1306</v>
      </c>
      <c r="M688" s="10">
        <v>46095</v>
      </c>
      <c r="N688" t="s">
        <v>117</v>
      </c>
      <c r="O688" t="s">
        <v>118</v>
      </c>
      <c r="P688" s="103">
        <v>4888680</v>
      </c>
      <c r="Q688">
        <v>4486</v>
      </c>
      <c r="R688">
        <v>4114648.92</v>
      </c>
      <c r="S688" t="s">
        <v>88</v>
      </c>
      <c r="T688" t="s">
        <v>961</v>
      </c>
      <c r="U688">
        <v>46121</v>
      </c>
      <c r="V688" t="s">
        <v>90</v>
      </c>
      <c r="W688" t="s">
        <v>91</v>
      </c>
      <c r="X688" t="s">
        <v>92</v>
      </c>
      <c r="Y688" t="s">
        <v>93</v>
      </c>
      <c r="Z688">
        <v>30</v>
      </c>
      <c r="AA688" t="s">
        <v>20</v>
      </c>
      <c r="AB688">
        <v>103</v>
      </c>
      <c r="AC688" t="s">
        <v>90</v>
      </c>
      <c r="AD688" t="s">
        <v>14</v>
      </c>
      <c r="AE688" t="s">
        <v>14</v>
      </c>
      <c r="AF688" t="s">
        <v>94</v>
      </c>
      <c r="AG688" t="s">
        <v>573</v>
      </c>
      <c r="AH688" t="s">
        <v>962</v>
      </c>
      <c r="AI688" s="10">
        <v>46065</v>
      </c>
      <c r="AJ688" t="s">
        <v>269</v>
      </c>
      <c r="AK688" s="103">
        <v>10956260</v>
      </c>
      <c r="AL688" t="e">
        <v>#N/A</v>
      </c>
      <c r="AM688" t="e">
        <v>#N/A</v>
      </c>
      <c r="AN688" t="s">
        <v>5224</v>
      </c>
      <c r="AO688" t="e">
        <f>_xlfn.XLOOKUP(Tabla1[[#This Row],[NIC]],'R.V.'!B:B,'R.V.'!I:I)</f>
        <v>#N/A</v>
      </c>
      <c r="AP688" t="e">
        <f>_xlfn.XLOOKUP(Tabla1[[#This Row],[NIC]],'R.V.'!B:B,'R.V.'!A:A)</f>
        <v>#N/A</v>
      </c>
      <c r="AQ688" t="e">
        <f>_xlfn.XLOOKUP(Tabla1[[#This Row],[NIC]],'R.V.'!B:B,'R.V.'!G:G)</f>
        <v>#N/A</v>
      </c>
      <c r="AR688" t="e">
        <f>_xlfn.XLOOKUP(Tabla1[[#This Row],[NIC]],'R.V.'!B:B,'R.V.'!E:E)</f>
        <v>#N/A</v>
      </c>
      <c r="AS688" t="e">
        <f>VLOOKUP(Tabla1[[#This Row],[NIC]],'R.V.'!B:D,3,0)</f>
        <v>#N/A</v>
      </c>
    </row>
    <row r="689" spans="1:45">
      <c r="A689">
        <v>5804599</v>
      </c>
      <c r="B689" s="10">
        <v>46111</v>
      </c>
      <c r="C689" t="s">
        <v>959</v>
      </c>
      <c r="D689" t="s">
        <v>959</v>
      </c>
      <c r="E689" t="s">
        <v>960</v>
      </c>
      <c r="F689">
        <v>5804599</v>
      </c>
      <c r="G689">
        <v>5804599343</v>
      </c>
      <c r="H689">
        <v>25831148</v>
      </c>
      <c r="I689">
        <v>5804599</v>
      </c>
      <c r="J689">
        <v>3110</v>
      </c>
      <c r="K689">
        <v>50</v>
      </c>
      <c r="L689">
        <v>2008</v>
      </c>
      <c r="M689" s="10">
        <v>46101</v>
      </c>
      <c r="N689" t="s">
        <v>117</v>
      </c>
      <c r="O689" t="s">
        <v>118</v>
      </c>
      <c r="P689" s="103">
        <v>10201390</v>
      </c>
      <c r="Q689">
        <v>9040</v>
      </c>
      <c r="R689">
        <v>8291668.7999999998</v>
      </c>
      <c r="S689" t="s">
        <v>88</v>
      </c>
      <c r="T689" t="s">
        <v>966</v>
      </c>
      <c r="U689">
        <v>46121</v>
      </c>
      <c r="V689" t="s">
        <v>90</v>
      </c>
      <c r="W689" t="s">
        <v>91</v>
      </c>
      <c r="X689" t="s">
        <v>92</v>
      </c>
      <c r="Y689" t="s">
        <v>93</v>
      </c>
      <c r="Z689">
        <v>30</v>
      </c>
      <c r="AA689" t="s">
        <v>20</v>
      </c>
      <c r="AB689">
        <v>103</v>
      </c>
      <c r="AC689" t="s">
        <v>90</v>
      </c>
      <c r="AD689" t="s">
        <v>14</v>
      </c>
      <c r="AE689" t="s">
        <v>14</v>
      </c>
      <c r="AF689" t="s">
        <v>94</v>
      </c>
      <c r="AG689" t="s">
        <v>573</v>
      </c>
      <c r="AH689" t="s">
        <v>962</v>
      </c>
      <c r="AI689" s="10">
        <v>46071</v>
      </c>
      <c r="AJ689" t="s">
        <v>505</v>
      </c>
      <c r="AK689" s="103">
        <v>36580118</v>
      </c>
      <c r="AL689" t="e">
        <v>#N/A</v>
      </c>
      <c r="AM689" t="e">
        <v>#N/A</v>
      </c>
      <c r="AN689" t="s">
        <v>5224</v>
      </c>
      <c r="AO689" t="e">
        <f>_xlfn.XLOOKUP(Tabla1[[#This Row],[NIC]],'R.V.'!B:B,'R.V.'!I:I)</f>
        <v>#N/A</v>
      </c>
      <c r="AP689" t="e">
        <f>_xlfn.XLOOKUP(Tabla1[[#This Row],[NIC]],'R.V.'!B:B,'R.V.'!A:A)</f>
        <v>#N/A</v>
      </c>
      <c r="AQ689" t="e">
        <f>_xlfn.XLOOKUP(Tabla1[[#This Row],[NIC]],'R.V.'!B:B,'R.V.'!G:G)</f>
        <v>#N/A</v>
      </c>
      <c r="AR689" t="e">
        <f>_xlfn.XLOOKUP(Tabla1[[#This Row],[NIC]],'R.V.'!B:B,'R.V.'!E:E)</f>
        <v>#N/A</v>
      </c>
      <c r="AS689" t="e">
        <f>VLOOKUP(Tabla1[[#This Row],[NIC]],'R.V.'!B:D,3,0)</f>
        <v>#N/A</v>
      </c>
    </row>
    <row r="690" spans="1:45">
      <c r="A690">
        <v>5807193</v>
      </c>
      <c r="B690" s="10">
        <v>46111</v>
      </c>
      <c r="C690" t="s">
        <v>959</v>
      </c>
      <c r="D690" t="s">
        <v>959</v>
      </c>
      <c r="E690" t="s">
        <v>960</v>
      </c>
      <c r="F690">
        <v>5807193</v>
      </c>
      <c r="G690">
        <v>5807193329</v>
      </c>
      <c r="H690">
        <v>25838215</v>
      </c>
      <c r="I690">
        <v>5807193</v>
      </c>
      <c r="J690">
        <v>3110</v>
      </c>
      <c r="K690">
        <v>7</v>
      </c>
      <c r="L690">
        <v>1306</v>
      </c>
      <c r="M690" s="10">
        <v>46093</v>
      </c>
      <c r="N690" t="s">
        <v>117</v>
      </c>
      <c r="O690" t="s">
        <v>118</v>
      </c>
      <c r="P690" s="103">
        <v>4892940</v>
      </c>
      <c r="Q690">
        <v>4591</v>
      </c>
      <c r="R690">
        <v>4210957.0199999996</v>
      </c>
      <c r="S690" t="s">
        <v>88</v>
      </c>
      <c r="T690" t="s">
        <v>961</v>
      </c>
      <c r="U690">
        <v>46121</v>
      </c>
      <c r="V690" t="s">
        <v>90</v>
      </c>
      <c r="W690" t="s">
        <v>91</v>
      </c>
      <c r="X690" t="s">
        <v>92</v>
      </c>
      <c r="Y690" t="s">
        <v>93</v>
      </c>
      <c r="Z690">
        <v>30</v>
      </c>
      <c r="AA690" t="s">
        <v>20</v>
      </c>
      <c r="AB690">
        <v>103</v>
      </c>
      <c r="AC690" t="s">
        <v>90</v>
      </c>
      <c r="AD690" t="s">
        <v>14</v>
      </c>
      <c r="AE690" t="s">
        <v>14</v>
      </c>
      <c r="AF690" t="s">
        <v>94</v>
      </c>
      <c r="AG690" t="s">
        <v>573</v>
      </c>
      <c r="AH690" t="s">
        <v>962</v>
      </c>
      <c r="AI690" s="10">
        <v>46063</v>
      </c>
      <c r="AJ690" t="s">
        <v>967</v>
      </c>
      <c r="AK690" s="103">
        <v>17116196</v>
      </c>
      <c r="AL690" t="e">
        <v>#N/A</v>
      </c>
      <c r="AM690" t="e">
        <v>#N/A</v>
      </c>
      <c r="AN690" t="s">
        <v>5224</v>
      </c>
      <c r="AO690" t="e">
        <f>_xlfn.XLOOKUP(Tabla1[[#This Row],[NIC]],'R.V.'!B:B,'R.V.'!I:I)</f>
        <v>#N/A</v>
      </c>
      <c r="AP690" t="e">
        <f>_xlfn.XLOOKUP(Tabla1[[#This Row],[NIC]],'R.V.'!B:B,'R.V.'!A:A)</f>
        <v>#N/A</v>
      </c>
      <c r="AQ690" t="e">
        <f>_xlfn.XLOOKUP(Tabla1[[#This Row],[NIC]],'R.V.'!B:B,'R.V.'!G:G)</f>
        <v>#N/A</v>
      </c>
      <c r="AR690" t="e">
        <f>_xlfn.XLOOKUP(Tabla1[[#This Row],[NIC]],'R.V.'!B:B,'R.V.'!E:E)</f>
        <v>#N/A</v>
      </c>
      <c r="AS690" t="e">
        <f>VLOOKUP(Tabla1[[#This Row],[NIC]],'R.V.'!B:D,3,0)</f>
        <v>#N/A</v>
      </c>
    </row>
    <row r="691" spans="1:45">
      <c r="A691">
        <v>5807195</v>
      </c>
      <c r="B691" s="10">
        <v>46111</v>
      </c>
      <c r="C691" t="s">
        <v>959</v>
      </c>
      <c r="D691" t="s">
        <v>959</v>
      </c>
      <c r="E691" t="s">
        <v>960</v>
      </c>
      <c r="F691">
        <v>5807195</v>
      </c>
      <c r="G691">
        <v>5807195326</v>
      </c>
      <c r="H691">
        <v>25837708</v>
      </c>
      <c r="I691">
        <v>5807195</v>
      </c>
      <c r="J691">
        <v>3110</v>
      </c>
      <c r="K691">
        <v>7</v>
      </c>
      <c r="L691">
        <v>1306</v>
      </c>
      <c r="M691" s="10">
        <v>46100</v>
      </c>
      <c r="N691" t="s">
        <v>117</v>
      </c>
      <c r="O691" t="s">
        <v>118</v>
      </c>
      <c r="P691" s="103">
        <v>4180190</v>
      </c>
      <c r="Q691">
        <v>3963</v>
      </c>
      <c r="R691">
        <v>3634942.86</v>
      </c>
      <c r="S691" t="s">
        <v>88</v>
      </c>
      <c r="T691" t="s">
        <v>961</v>
      </c>
      <c r="U691">
        <v>46121</v>
      </c>
      <c r="V691" t="s">
        <v>90</v>
      </c>
      <c r="W691" t="s">
        <v>91</v>
      </c>
      <c r="X691" t="s">
        <v>92</v>
      </c>
      <c r="Y691" t="s">
        <v>93</v>
      </c>
      <c r="Z691">
        <v>30</v>
      </c>
      <c r="AA691" t="s">
        <v>20</v>
      </c>
      <c r="AB691">
        <v>103</v>
      </c>
      <c r="AC691" t="s">
        <v>90</v>
      </c>
      <c r="AD691" t="s">
        <v>14</v>
      </c>
      <c r="AE691" t="s">
        <v>14</v>
      </c>
      <c r="AF691" t="s">
        <v>94</v>
      </c>
      <c r="AG691" t="s">
        <v>573</v>
      </c>
      <c r="AH691" t="s">
        <v>962</v>
      </c>
      <c r="AI691" s="10">
        <v>46070</v>
      </c>
      <c r="AJ691" t="s">
        <v>968</v>
      </c>
      <c r="AK691" s="103">
        <v>9463110</v>
      </c>
      <c r="AL691" t="e">
        <v>#N/A</v>
      </c>
      <c r="AM691" t="e">
        <v>#N/A</v>
      </c>
      <c r="AN691" t="s">
        <v>5224</v>
      </c>
      <c r="AO691" t="e">
        <f>_xlfn.XLOOKUP(Tabla1[[#This Row],[NIC]],'R.V.'!B:B,'R.V.'!I:I)</f>
        <v>#N/A</v>
      </c>
      <c r="AP691" t="e">
        <f>_xlfn.XLOOKUP(Tabla1[[#This Row],[NIC]],'R.V.'!B:B,'R.V.'!A:A)</f>
        <v>#N/A</v>
      </c>
      <c r="AQ691" t="e">
        <f>_xlfn.XLOOKUP(Tabla1[[#This Row],[NIC]],'R.V.'!B:B,'R.V.'!G:G)</f>
        <v>#N/A</v>
      </c>
      <c r="AR691" t="e">
        <f>_xlfn.XLOOKUP(Tabla1[[#This Row],[NIC]],'R.V.'!B:B,'R.V.'!E:E)</f>
        <v>#N/A</v>
      </c>
      <c r="AS691" t="e">
        <f>VLOOKUP(Tabla1[[#This Row],[NIC]],'R.V.'!B:D,3,0)</f>
        <v>#N/A</v>
      </c>
    </row>
    <row r="692" spans="1:45">
      <c r="A692">
        <v>5807202</v>
      </c>
      <c r="B692" s="10">
        <v>46111</v>
      </c>
      <c r="C692" t="s">
        <v>959</v>
      </c>
      <c r="D692" t="s">
        <v>959</v>
      </c>
      <c r="E692" t="s">
        <v>960</v>
      </c>
      <c r="F692">
        <v>5807202</v>
      </c>
      <c r="G692">
        <v>5807202329</v>
      </c>
      <c r="H692">
        <v>25842455</v>
      </c>
      <c r="I692">
        <v>5807202</v>
      </c>
      <c r="J692">
        <v>3110</v>
      </c>
      <c r="K692">
        <v>7</v>
      </c>
      <c r="L692">
        <v>1306</v>
      </c>
      <c r="M692" s="10">
        <v>46084</v>
      </c>
      <c r="N692" t="s">
        <v>117</v>
      </c>
      <c r="O692" t="s">
        <v>118</v>
      </c>
      <c r="P692" s="103">
        <v>6531340</v>
      </c>
      <c r="Q692">
        <v>5954</v>
      </c>
      <c r="R692">
        <v>5215823.08</v>
      </c>
      <c r="S692" t="s">
        <v>88</v>
      </c>
      <c r="T692" t="s">
        <v>961</v>
      </c>
      <c r="U692">
        <v>46121</v>
      </c>
      <c r="V692" t="s">
        <v>90</v>
      </c>
      <c r="W692" t="s">
        <v>91</v>
      </c>
      <c r="X692" t="s">
        <v>92</v>
      </c>
      <c r="Y692" t="s">
        <v>93</v>
      </c>
      <c r="Z692">
        <v>29</v>
      </c>
      <c r="AA692" t="s">
        <v>20</v>
      </c>
      <c r="AB692">
        <v>103</v>
      </c>
      <c r="AC692" t="s">
        <v>90</v>
      </c>
      <c r="AD692" t="s">
        <v>14</v>
      </c>
      <c r="AE692" t="s">
        <v>14</v>
      </c>
      <c r="AF692" t="s">
        <v>94</v>
      </c>
      <c r="AG692" t="s">
        <v>573</v>
      </c>
      <c r="AH692" t="s">
        <v>962</v>
      </c>
      <c r="AI692" s="10">
        <v>46055</v>
      </c>
      <c r="AJ692" t="s">
        <v>640</v>
      </c>
      <c r="AK692" s="103">
        <v>24685294</v>
      </c>
      <c r="AL692" t="e">
        <v>#N/A</v>
      </c>
      <c r="AM692" t="e">
        <v>#N/A</v>
      </c>
      <c r="AN692" t="s">
        <v>5224</v>
      </c>
      <c r="AO692" t="e">
        <f>_xlfn.XLOOKUP(Tabla1[[#This Row],[NIC]],'R.V.'!B:B,'R.V.'!I:I)</f>
        <v>#N/A</v>
      </c>
      <c r="AP692" t="e">
        <f>_xlfn.XLOOKUP(Tabla1[[#This Row],[NIC]],'R.V.'!B:B,'R.V.'!A:A)</f>
        <v>#N/A</v>
      </c>
      <c r="AQ692" t="e">
        <f>_xlfn.XLOOKUP(Tabla1[[#This Row],[NIC]],'R.V.'!B:B,'R.V.'!G:G)</f>
        <v>#N/A</v>
      </c>
      <c r="AR692" t="e">
        <f>_xlfn.XLOOKUP(Tabla1[[#This Row],[NIC]],'R.V.'!B:B,'R.V.'!E:E)</f>
        <v>#N/A</v>
      </c>
      <c r="AS692" t="e">
        <f>VLOOKUP(Tabla1[[#This Row],[NIC]],'R.V.'!B:D,3,0)</f>
        <v>#N/A</v>
      </c>
    </row>
    <row r="693" spans="1:45">
      <c r="A693">
        <v>5808060</v>
      </c>
      <c r="B693" s="10">
        <v>46111</v>
      </c>
      <c r="C693" t="s">
        <v>959</v>
      </c>
      <c r="D693" t="s">
        <v>959</v>
      </c>
      <c r="E693" t="s">
        <v>960</v>
      </c>
      <c r="F693">
        <v>5808060</v>
      </c>
      <c r="G693">
        <v>5808060339</v>
      </c>
      <c r="H693">
        <v>25811093</v>
      </c>
      <c r="I693">
        <v>5808060</v>
      </c>
      <c r="J693">
        <v>3110</v>
      </c>
      <c r="K693">
        <v>7</v>
      </c>
      <c r="L693">
        <v>1306</v>
      </c>
      <c r="M693" s="10">
        <v>46097</v>
      </c>
      <c r="N693" t="s">
        <v>117</v>
      </c>
      <c r="O693" t="s">
        <v>118</v>
      </c>
      <c r="P693" s="103">
        <v>3385150</v>
      </c>
      <c r="Q693">
        <v>3308</v>
      </c>
      <c r="R693">
        <v>3034163.76</v>
      </c>
      <c r="S693" t="s">
        <v>88</v>
      </c>
      <c r="T693" t="s">
        <v>961</v>
      </c>
      <c r="U693">
        <v>46121</v>
      </c>
      <c r="V693" t="s">
        <v>90</v>
      </c>
      <c r="W693" t="s">
        <v>91</v>
      </c>
      <c r="X693" t="s">
        <v>92</v>
      </c>
      <c r="Y693" t="s">
        <v>121</v>
      </c>
      <c r="Z693">
        <v>31</v>
      </c>
      <c r="AA693" t="s">
        <v>20</v>
      </c>
      <c r="AB693">
        <v>103</v>
      </c>
      <c r="AC693" t="s">
        <v>90</v>
      </c>
      <c r="AD693" t="s">
        <v>14</v>
      </c>
      <c r="AE693" t="s">
        <v>14</v>
      </c>
      <c r="AF693" t="s">
        <v>94</v>
      </c>
      <c r="AG693" t="s">
        <v>573</v>
      </c>
      <c r="AH693" t="s">
        <v>962</v>
      </c>
      <c r="AI693" s="10">
        <v>46066</v>
      </c>
      <c r="AJ693" t="s">
        <v>625</v>
      </c>
      <c r="AK693" s="103">
        <v>9930800</v>
      </c>
      <c r="AL693" t="e">
        <v>#N/A</v>
      </c>
      <c r="AM693" t="e">
        <v>#N/A</v>
      </c>
      <c r="AN693" t="s">
        <v>5224</v>
      </c>
      <c r="AO693" t="e">
        <f>_xlfn.XLOOKUP(Tabla1[[#This Row],[NIC]],'R.V.'!B:B,'R.V.'!I:I)</f>
        <v>#N/A</v>
      </c>
      <c r="AP693" t="e">
        <f>_xlfn.XLOOKUP(Tabla1[[#This Row],[NIC]],'R.V.'!B:B,'R.V.'!A:A)</f>
        <v>#N/A</v>
      </c>
      <c r="AQ693" t="e">
        <f>_xlfn.XLOOKUP(Tabla1[[#This Row],[NIC]],'R.V.'!B:B,'R.V.'!G:G)</f>
        <v>#N/A</v>
      </c>
      <c r="AR693" t="e">
        <f>_xlfn.XLOOKUP(Tabla1[[#This Row],[NIC]],'R.V.'!B:B,'R.V.'!E:E)</f>
        <v>#N/A</v>
      </c>
      <c r="AS693" t="e">
        <f>VLOOKUP(Tabla1[[#This Row],[NIC]],'R.V.'!B:D,3,0)</f>
        <v>#N/A</v>
      </c>
    </row>
    <row r="694" spans="1:45">
      <c r="A694">
        <v>5848465</v>
      </c>
      <c r="B694" s="10">
        <v>46111</v>
      </c>
      <c r="C694" t="s">
        <v>959</v>
      </c>
      <c r="D694" t="s">
        <v>959</v>
      </c>
      <c r="E694" t="s">
        <v>960</v>
      </c>
      <c r="F694">
        <v>5848465</v>
      </c>
      <c r="G694">
        <v>5848465329</v>
      </c>
      <c r="H694">
        <v>25826940</v>
      </c>
      <c r="I694">
        <v>5884086</v>
      </c>
      <c r="J694">
        <v>3110</v>
      </c>
      <c r="K694">
        <v>7</v>
      </c>
      <c r="L694">
        <v>1306</v>
      </c>
      <c r="M694" s="10">
        <v>46106</v>
      </c>
      <c r="N694" t="s">
        <v>117</v>
      </c>
      <c r="O694" t="s">
        <v>118</v>
      </c>
      <c r="P694" s="103">
        <v>2729430</v>
      </c>
      <c r="Q694">
        <v>2553</v>
      </c>
      <c r="R694">
        <v>2341662.66</v>
      </c>
      <c r="S694" t="s">
        <v>88</v>
      </c>
      <c r="T694" t="s">
        <v>961</v>
      </c>
      <c r="U694">
        <v>46121</v>
      </c>
      <c r="V694" t="s">
        <v>90</v>
      </c>
      <c r="W694" t="s">
        <v>91</v>
      </c>
      <c r="X694" t="s">
        <v>92</v>
      </c>
      <c r="Y694" t="s">
        <v>93</v>
      </c>
      <c r="Z694">
        <v>32</v>
      </c>
      <c r="AA694" t="s">
        <v>20</v>
      </c>
      <c r="AB694">
        <v>103</v>
      </c>
      <c r="AC694" t="s">
        <v>90</v>
      </c>
      <c r="AD694" t="s">
        <v>14</v>
      </c>
      <c r="AE694" t="s">
        <v>14</v>
      </c>
      <c r="AF694" t="s">
        <v>94</v>
      </c>
      <c r="AG694" t="s">
        <v>573</v>
      </c>
      <c r="AH694" t="s">
        <v>962</v>
      </c>
      <c r="AI694" s="10">
        <v>46074</v>
      </c>
      <c r="AJ694" t="s">
        <v>969</v>
      </c>
      <c r="AK694" s="103">
        <v>8013016</v>
      </c>
      <c r="AL694" t="e">
        <v>#N/A</v>
      </c>
      <c r="AM694" t="e">
        <v>#N/A</v>
      </c>
      <c r="AN694" t="s">
        <v>5224</v>
      </c>
      <c r="AO694" t="e">
        <f>_xlfn.XLOOKUP(Tabla1[[#This Row],[NIC]],'R.V.'!B:B,'R.V.'!I:I)</f>
        <v>#N/A</v>
      </c>
      <c r="AP694" t="e">
        <f>_xlfn.XLOOKUP(Tabla1[[#This Row],[NIC]],'R.V.'!B:B,'R.V.'!A:A)</f>
        <v>#N/A</v>
      </c>
      <c r="AQ694" t="e">
        <f>_xlfn.XLOOKUP(Tabla1[[#This Row],[NIC]],'R.V.'!B:B,'R.V.'!G:G)</f>
        <v>#N/A</v>
      </c>
      <c r="AR694" t="e">
        <f>_xlfn.XLOOKUP(Tabla1[[#This Row],[NIC]],'R.V.'!B:B,'R.V.'!E:E)</f>
        <v>#N/A</v>
      </c>
      <c r="AS694" t="e">
        <f>VLOOKUP(Tabla1[[#This Row],[NIC]],'R.V.'!B:D,3,0)</f>
        <v>#N/A</v>
      </c>
    </row>
    <row r="695" spans="1:45">
      <c r="A695">
        <v>5848942</v>
      </c>
      <c r="B695" s="10">
        <v>46111</v>
      </c>
      <c r="C695" t="s">
        <v>959</v>
      </c>
      <c r="D695" t="s">
        <v>959</v>
      </c>
      <c r="E695" t="s">
        <v>960</v>
      </c>
      <c r="F695">
        <v>5848942</v>
      </c>
      <c r="G695">
        <v>5848942340</v>
      </c>
      <c r="H695">
        <v>25821523</v>
      </c>
      <c r="I695">
        <v>5885040</v>
      </c>
      <c r="J695">
        <v>3110</v>
      </c>
      <c r="K695">
        <v>50</v>
      </c>
      <c r="L695">
        <v>2008</v>
      </c>
      <c r="M695" s="10">
        <v>46105</v>
      </c>
      <c r="N695" t="s">
        <v>117</v>
      </c>
      <c r="O695" t="s">
        <v>118</v>
      </c>
      <c r="P695" s="103">
        <v>6502850</v>
      </c>
      <c r="Q695">
        <v>6560</v>
      </c>
      <c r="R695">
        <v>5792348.7999999998</v>
      </c>
      <c r="S695" t="s">
        <v>88</v>
      </c>
      <c r="T695" t="s">
        <v>966</v>
      </c>
      <c r="U695">
        <v>46121</v>
      </c>
      <c r="V695" t="s">
        <v>90</v>
      </c>
      <c r="W695" t="s">
        <v>91</v>
      </c>
      <c r="X695" t="s">
        <v>130</v>
      </c>
      <c r="Y695" t="s">
        <v>93</v>
      </c>
      <c r="Z695">
        <v>32</v>
      </c>
      <c r="AA695" t="s">
        <v>20</v>
      </c>
      <c r="AB695">
        <v>103</v>
      </c>
      <c r="AC695" t="s">
        <v>90</v>
      </c>
      <c r="AD695" t="s">
        <v>14</v>
      </c>
      <c r="AE695" t="s">
        <v>14</v>
      </c>
      <c r="AF695" t="s">
        <v>94</v>
      </c>
      <c r="AG695" t="s">
        <v>573</v>
      </c>
      <c r="AH695" t="s">
        <v>962</v>
      </c>
      <c r="AI695" s="10">
        <v>46073</v>
      </c>
      <c r="AJ695" t="s">
        <v>560</v>
      </c>
      <c r="AK695" s="103">
        <v>20381114</v>
      </c>
      <c r="AL695" t="e">
        <v>#N/A</v>
      </c>
      <c r="AM695" t="e">
        <v>#N/A</v>
      </c>
      <c r="AN695" t="s">
        <v>5224</v>
      </c>
      <c r="AO695" t="e">
        <f>_xlfn.XLOOKUP(Tabla1[[#This Row],[NIC]],'R.V.'!B:B,'R.V.'!I:I)</f>
        <v>#N/A</v>
      </c>
      <c r="AP695" t="e">
        <f>_xlfn.XLOOKUP(Tabla1[[#This Row],[NIC]],'R.V.'!B:B,'R.V.'!A:A)</f>
        <v>#N/A</v>
      </c>
      <c r="AQ695" t="e">
        <f>_xlfn.XLOOKUP(Tabla1[[#This Row],[NIC]],'R.V.'!B:B,'R.V.'!G:G)</f>
        <v>#N/A</v>
      </c>
      <c r="AR695" t="e">
        <f>_xlfn.XLOOKUP(Tabla1[[#This Row],[NIC]],'R.V.'!B:B,'R.V.'!E:E)</f>
        <v>#N/A</v>
      </c>
      <c r="AS695" t="e">
        <f>VLOOKUP(Tabla1[[#This Row],[NIC]],'R.V.'!B:D,3,0)</f>
        <v>#N/A</v>
      </c>
    </row>
    <row r="696" spans="1:45">
      <c r="A696">
        <v>5855488</v>
      </c>
      <c r="B696" s="10">
        <v>46111</v>
      </c>
      <c r="C696" t="s">
        <v>959</v>
      </c>
      <c r="D696" t="s">
        <v>959</v>
      </c>
      <c r="E696" t="s">
        <v>960</v>
      </c>
      <c r="F696">
        <v>5855488</v>
      </c>
      <c r="G696">
        <v>5855488342</v>
      </c>
      <c r="H696">
        <v>25831450</v>
      </c>
      <c r="I696">
        <v>5898132</v>
      </c>
      <c r="J696">
        <v>3110</v>
      </c>
      <c r="K696">
        <v>7</v>
      </c>
      <c r="L696">
        <v>1306</v>
      </c>
      <c r="M696" s="10">
        <v>46086</v>
      </c>
      <c r="N696" t="s">
        <v>117</v>
      </c>
      <c r="O696" t="s">
        <v>118</v>
      </c>
      <c r="P696" s="103">
        <v>5054580</v>
      </c>
      <c r="Q696">
        <v>4854</v>
      </c>
      <c r="R696">
        <v>4252201.08</v>
      </c>
      <c r="S696" t="s">
        <v>88</v>
      </c>
      <c r="T696" t="s">
        <v>961</v>
      </c>
      <c r="U696">
        <v>46121</v>
      </c>
      <c r="V696" t="s">
        <v>90</v>
      </c>
      <c r="W696" t="s">
        <v>91</v>
      </c>
      <c r="X696" t="s">
        <v>92</v>
      </c>
      <c r="Y696" t="s">
        <v>93</v>
      </c>
      <c r="Z696">
        <v>30</v>
      </c>
      <c r="AA696" t="s">
        <v>20</v>
      </c>
      <c r="AB696">
        <v>103</v>
      </c>
      <c r="AC696" t="s">
        <v>90</v>
      </c>
      <c r="AD696" t="s">
        <v>14</v>
      </c>
      <c r="AE696" t="s">
        <v>14</v>
      </c>
      <c r="AF696" t="s">
        <v>94</v>
      </c>
      <c r="AG696" t="s">
        <v>573</v>
      </c>
      <c r="AH696" t="s">
        <v>962</v>
      </c>
      <c r="AI696" s="10">
        <v>46056</v>
      </c>
      <c r="AJ696" t="s">
        <v>970</v>
      </c>
      <c r="AK696" s="103">
        <v>14410235</v>
      </c>
      <c r="AL696" t="e">
        <v>#N/A</v>
      </c>
      <c r="AM696" t="e">
        <v>#N/A</v>
      </c>
      <c r="AN696" t="s">
        <v>5224</v>
      </c>
      <c r="AO696" t="e">
        <f>_xlfn.XLOOKUP(Tabla1[[#This Row],[NIC]],'R.V.'!B:B,'R.V.'!I:I)</f>
        <v>#N/A</v>
      </c>
      <c r="AP696" t="e">
        <f>_xlfn.XLOOKUP(Tabla1[[#This Row],[NIC]],'R.V.'!B:B,'R.V.'!A:A)</f>
        <v>#N/A</v>
      </c>
      <c r="AQ696" t="e">
        <f>_xlfn.XLOOKUP(Tabla1[[#This Row],[NIC]],'R.V.'!B:B,'R.V.'!G:G)</f>
        <v>#N/A</v>
      </c>
      <c r="AR696" t="e">
        <f>_xlfn.XLOOKUP(Tabla1[[#This Row],[NIC]],'R.V.'!B:B,'R.V.'!E:E)</f>
        <v>#N/A</v>
      </c>
      <c r="AS696" t="e">
        <f>VLOOKUP(Tabla1[[#This Row],[NIC]],'R.V.'!B:D,3,0)</f>
        <v>#N/A</v>
      </c>
    </row>
    <row r="697" spans="1:45">
      <c r="A697">
        <v>5876724</v>
      </c>
      <c r="B697" s="10">
        <v>46111</v>
      </c>
      <c r="C697" t="s">
        <v>959</v>
      </c>
      <c r="D697" t="s">
        <v>959</v>
      </c>
      <c r="E697" t="s">
        <v>960</v>
      </c>
      <c r="F697">
        <v>5876724</v>
      </c>
      <c r="G697">
        <v>5876724320</v>
      </c>
      <c r="H697">
        <v>34013730</v>
      </c>
      <c r="I697">
        <v>5940632</v>
      </c>
      <c r="J697">
        <v>3110</v>
      </c>
      <c r="K697">
        <v>7</v>
      </c>
      <c r="L697">
        <v>1306</v>
      </c>
      <c r="M697" s="10">
        <v>46105</v>
      </c>
      <c r="N697" t="s">
        <v>117</v>
      </c>
      <c r="O697" t="s">
        <v>118</v>
      </c>
      <c r="P697" s="103">
        <v>7534840</v>
      </c>
      <c r="Q697">
        <v>6956</v>
      </c>
      <c r="R697">
        <v>6380182.3200000003</v>
      </c>
      <c r="S697" t="s">
        <v>88</v>
      </c>
      <c r="T697" t="s">
        <v>961</v>
      </c>
      <c r="U697">
        <v>46121</v>
      </c>
      <c r="V697" t="s">
        <v>90</v>
      </c>
      <c r="W697" t="s">
        <v>91</v>
      </c>
      <c r="X697" t="s">
        <v>92</v>
      </c>
      <c r="Y697" t="s">
        <v>93</v>
      </c>
      <c r="Z697">
        <v>32</v>
      </c>
      <c r="AA697" t="s">
        <v>20</v>
      </c>
      <c r="AB697">
        <v>103</v>
      </c>
      <c r="AC697" t="s">
        <v>90</v>
      </c>
      <c r="AD697" t="s">
        <v>14</v>
      </c>
      <c r="AE697" t="s">
        <v>14</v>
      </c>
      <c r="AF697" t="s">
        <v>94</v>
      </c>
      <c r="AG697" t="s">
        <v>573</v>
      </c>
      <c r="AH697" t="s">
        <v>962</v>
      </c>
      <c r="AI697" s="10">
        <v>46073</v>
      </c>
      <c r="AJ697" t="s">
        <v>509</v>
      </c>
      <c r="AK697" s="103">
        <v>28064527</v>
      </c>
      <c r="AL697" t="e">
        <v>#N/A</v>
      </c>
      <c r="AM697" t="e">
        <v>#N/A</v>
      </c>
      <c r="AN697" t="s">
        <v>5224</v>
      </c>
      <c r="AO697" t="e">
        <f>_xlfn.XLOOKUP(Tabla1[[#This Row],[NIC]],'R.V.'!B:B,'R.V.'!I:I)</f>
        <v>#N/A</v>
      </c>
      <c r="AP697" t="e">
        <f>_xlfn.XLOOKUP(Tabla1[[#This Row],[NIC]],'R.V.'!B:B,'R.V.'!A:A)</f>
        <v>#N/A</v>
      </c>
      <c r="AQ697" t="e">
        <f>_xlfn.XLOOKUP(Tabla1[[#This Row],[NIC]],'R.V.'!B:B,'R.V.'!G:G)</f>
        <v>#N/A</v>
      </c>
      <c r="AR697" t="e">
        <f>_xlfn.XLOOKUP(Tabla1[[#This Row],[NIC]],'R.V.'!B:B,'R.V.'!E:E)</f>
        <v>#N/A</v>
      </c>
      <c r="AS697" t="e">
        <f>VLOOKUP(Tabla1[[#This Row],[NIC]],'R.V.'!B:D,3,0)</f>
        <v>#N/A</v>
      </c>
    </row>
    <row r="698" spans="1:45">
      <c r="A698">
        <v>6559834</v>
      </c>
      <c r="B698" s="10">
        <v>46111</v>
      </c>
      <c r="C698" t="s">
        <v>959</v>
      </c>
      <c r="D698" t="s">
        <v>959</v>
      </c>
      <c r="E698" t="s">
        <v>960</v>
      </c>
      <c r="F698">
        <v>6559834</v>
      </c>
      <c r="G698">
        <v>6559834311</v>
      </c>
      <c r="H698">
        <v>25816148</v>
      </c>
      <c r="I698">
        <v>6670719</v>
      </c>
      <c r="J698">
        <v>3110</v>
      </c>
      <c r="K698">
        <v>50</v>
      </c>
      <c r="L698">
        <v>2008</v>
      </c>
      <c r="M698" s="10">
        <v>46105</v>
      </c>
      <c r="N698" t="s">
        <v>117</v>
      </c>
      <c r="O698" t="s">
        <v>118</v>
      </c>
      <c r="P698" s="103">
        <v>19315780</v>
      </c>
      <c r="Q698">
        <v>17880</v>
      </c>
      <c r="R698">
        <v>16399893.6</v>
      </c>
      <c r="S698" t="s">
        <v>88</v>
      </c>
      <c r="T698" t="s">
        <v>966</v>
      </c>
      <c r="U698">
        <v>46121</v>
      </c>
      <c r="V698" t="s">
        <v>90</v>
      </c>
      <c r="W698" t="s">
        <v>91</v>
      </c>
      <c r="X698" t="s">
        <v>92</v>
      </c>
      <c r="Y698" t="s">
        <v>93</v>
      </c>
      <c r="Z698">
        <v>32</v>
      </c>
      <c r="AA698" t="s">
        <v>20</v>
      </c>
      <c r="AB698">
        <v>103</v>
      </c>
      <c r="AC698" t="s">
        <v>90</v>
      </c>
      <c r="AD698" t="s">
        <v>14</v>
      </c>
      <c r="AE698" t="s">
        <v>14</v>
      </c>
      <c r="AF698" t="s">
        <v>94</v>
      </c>
      <c r="AG698" t="s">
        <v>573</v>
      </c>
      <c r="AH698" t="s">
        <v>962</v>
      </c>
      <c r="AI698" s="10">
        <v>46073</v>
      </c>
      <c r="AJ698" t="s">
        <v>278</v>
      </c>
      <c r="AK698" s="103">
        <v>65326910</v>
      </c>
      <c r="AL698" t="e">
        <v>#N/A</v>
      </c>
      <c r="AM698" t="e">
        <v>#N/A</v>
      </c>
      <c r="AN698" t="s">
        <v>5224</v>
      </c>
      <c r="AO698" t="e">
        <f>_xlfn.XLOOKUP(Tabla1[[#This Row],[NIC]],'R.V.'!B:B,'R.V.'!I:I)</f>
        <v>#N/A</v>
      </c>
      <c r="AP698" t="e">
        <f>_xlfn.XLOOKUP(Tabla1[[#This Row],[NIC]],'R.V.'!B:B,'R.V.'!A:A)</f>
        <v>#N/A</v>
      </c>
      <c r="AQ698" t="e">
        <f>_xlfn.XLOOKUP(Tabla1[[#This Row],[NIC]],'R.V.'!B:B,'R.V.'!G:G)</f>
        <v>#N/A</v>
      </c>
      <c r="AR698" t="e">
        <f>_xlfn.XLOOKUP(Tabla1[[#This Row],[NIC]],'R.V.'!B:B,'R.V.'!E:E)</f>
        <v>#N/A</v>
      </c>
      <c r="AS698" t="e">
        <f>VLOOKUP(Tabla1[[#This Row],[NIC]],'R.V.'!B:D,3,0)</f>
        <v>#N/A</v>
      </c>
    </row>
    <row r="699" spans="1:45">
      <c r="A699">
        <v>6585935</v>
      </c>
      <c r="B699" s="10">
        <v>46111</v>
      </c>
      <c r="C699" t="s">
        <v>959</v>
      </c>
      <c r="D699" t="s">
        <v>959</v>
      </c>
      <c r="E699" t="s">
        <v>960</v>
      </c>
      <c r="F699">
        <v>6585935</v>
      </c>
      <c r="G699">
        <v>6585935294</v>
      </c>
      <c r="H699">
        <v>34557362</v>
      </c>
      <c r="I699">
        <v>6768837</v>
      </c>
      <c r="J699">
        <v>3110</v>
      </c>
      <c r="K699">
        <v>50</v>
      </c>
      <c r="L699">
        <v>2008</v>
      </c>
      <c r="M699" s="10">
        <v>46108</v>
      </c>
      <c r="N699" t="s">
        <v>117</v>
      </c>
      <c r="O699" t="s">
        <v>118</v>
      </c>
      <c r="P699" s="103">
        <v>7953320</v>
      </c>
      <c r="Q699">
        <v>7600</v>
      </c>
      <c r="R699">
        <v>6710648</v>
      </c>
      <c r="S699" t="s">
        <v>88</v>
      </c>
      <c r="T699" t="s">
        <v>966</v>
      </c>
      <c r="U699">
        <v>46121</v>
      </c>
      <c r="V699" t="s">
        <v>90</v>
      </c>
      <c r="W699" t="s">
        <v>91</v>
      </c>
      <c r="X699" t="s">
        <v>130</v>
      </c>
      <c r="Y699" t="s">
        <v>93</v>
      </c>
      <c r="Z699">
        <v>32</v>
      </c>
      <c r="AA699" t="s">
        <v>20</v>
      </c>
      <c r="AB699">
        <v>103</v>
      </c>
      <c r="AC699" t="s">
        <v>90</v>
      </c>
      <c r="AD699" t="s">
        <v>14</v>
      </c>
      <c r="AE699" t="s">
        <v>14</v>
      </c>
      <c r="AF699" t="s">
        <v>94</v>
      </c>
      <c r="AG699" t="s">
        <v>573</v>
      </c>
      <c r="AH699" t="s">
        <v>962</v>
      </c>
      <c r="AI699" s="10">
        <v>46076</v>
      </c>
      <c r="AJ699" t="s">
        <v>586</v>
      </c>
      <c r="AK699" s="103">
        <v>23466711</v>
      </c>
      <c r="AL699" t="e">
        <v>#N/A</v>
      </c>
      <c r="AM699" t="e">
        <v>#N/A</v>
      </c>
      <c r="AN699" t="s">
        <v>5224</v>
      </c>
      <c r="AO699" t="e">
        <f>_xlfn.XLOOKUP(Tabla1[[#This Row],[NIC]],'R.V.'!B:B,'R.V.'!I:I)</f>
        <v>#N/A</v>
      </c>
      <c r="AP699" t="e">
        <f>_xlfn.XLOOKUP(Tabla1[[#This Row],[NIC]],'R.V.'!B:B,'R.V.'!A:A)</f>
        <v>#N/A</v>
      </c>
      <c r="AQ699" t="e">
        <f>_xlfn.XLOOKUP(Tabla1[[#This Row],[NIC]],'R.V.'!B:B,'R.V.'!G:G)</f>
        <v>#N/A</v>
      </c>
      <c r="AR699" t="e">
        <f>_xlfn.XLOOKUP(Tabla1[[#This Row],[NIC]],'R.V.'!B:B,'R.V.'!E:E)</f>
        <v>#N/A</v>
      </c>
      <c r="AS699" t="e">
        <f>VLOOKUP(Tabla1[[#This Row],[NIC]],'R.V.'!B:D,3,0)</f>
        <v>#N/A</v>
      </c>
    </row>
    <row r="700" spans="1:45">
      <c r="A700">
        <v>6883675</v>
      </c>
      <c r="B700" s="10">
        <v>46111</v>
      </c>
      <c r="C700" t="s">
        <v>959</v>
      </c>
      <c r="D700" t="s">
        <v>959</v>
      </c>
      <c r="E700" t="s">
        <v>960</v>
      </c>
      <c r="F700">
        <v>6883675</v>
      </c>
      <c r="G700">
        <v>6883675243</v>
      </c>
      <c r="H700">
        <v>25357856</v>
      </c>
      <c r="I700">
        <v>7658030</v>
      </c>
      <c r="J700">
        <v>3110</v>
      </c>
      <c r="K700">
        <v>50</v>
      </c>
      <c r="L700">
        <v>2008</v>
      </c>
      <c r="M700" s="10">
        <v>46100</v>
      </c>
      <c r="N700" t="s">
        <v>117</v>
      </c>
      <c r="O700" t="s">
        <v>118</v>
      </c>
      <c r="P700" s="103">
        <v>0</v>
      </c>
      <c r="Q700">
        <v>0</v>
      </c>
      <c r="R700">
        <v>0</v>
      </c>
      <c r="S700" t="s">
        <v>88</v>
      </c>
      <c r="T700" t="s">
        <v>966</v>
      </c>
      <c r="V700" t="s">
        <v>90</v>
      </c>
      <c r="W700" t="s">
        <v>91</v>
      </c>
      <c r="X700" t="s">
        <v>92</v>
      </c>
      <c r="Y700" t="s">
        <v>93</v>
      </c>
      <c r="Z700">
        <v>30</v>
      </c>
      <c r="AA700" t="s">
        <v>20</v>
      </c>
      <c r="AB700">
        <v>103</v>
      </c>
      <c r="AC700" t="s">
        <v>90</v>
      </c>
      <c r="AD700" t="s">
        <v>14</v>
      </c>
      <c r="AE700" t="s">
        <v>14</v>
      </c>
      <c r="AF700" t="s">
        <v>94</v>
      </c>
      <c r="AG700" t="s">
        <v>573</v>
      </c>
      <c r="AH700" t="s">
        <v>962</v>
      </c>
      <c r="AI700" s="10">
        <v>46070</v>
      </c>
      <c r="AJ700" t="s">
        <v>218</v>
      </c>
      <c r="AK700" s="103">
        <v>0</v>
      </c>
      <c r="AL700" t="e">
        <v>#N/A</v>
      </c>
      <c r="AM700" t="e">
        <v>#N/A</v>
      </c>
      <c r="AN700" t="s">
        <v>5224</v>
      </c>
      <c r="AO700" t="e">
        <f>_xlfn.XLOOKUP(Tabla1[[#This Row],[NIC]],'R.V.'!B:B,'R.V.'!I:I)</f>
        <v>#N/A</v>
      </c>
      <c r="AP700" t="e">
        <f>_xlfn.XLOOKUP(Tabla1[[#This Row],[NIC]],'R.V.'!B:B,'R.V.'!A:A)</f>
        <v>#N/A</v>
      </c>
      <c r="AQ700" t="e">
        <f>_xlfn.XLOOKUP(Tabla1[[#This Row],[NIC]],'R.V.'!B:B,'R.V.'!G:G)</f>
        <v>#N/A</v>
      </c>
      <c r="AR700" t="e">
        <f>_xlfn.XLOOKUP(Tabla1[[#This Row],[NIC]],'R.V.'!B:B,'R.V.'!E:E)</f>
        <v>#N/A</v>
      </c>
      <c r="AS700" t="e">
        <f>VLOOKUP(Tabla1[[#This Row],[NIC]],'R.V.'!B:D,3,0)</f>
        <v>#N/A</v>
      </c>
    </row>
    <row r="701" spans="1:45">
      <c r="A701">
        <v>6918674</v>
      </c>
      <c r="B701" s="10">
        <v>46111</v>
      </c>
      <c r="C701" t="s">
        <v>959</v>
      </c>
      <c r="D701" t="s">
        <v>959</v>
      </c>
      <c r="E701" t="s">
        <v>960</v>
      </c>
      <c r="F701">
        <v>6918674</v>
      </c>
      <c r="G701">
        <v>6918674233</v>
      </c>
      <c r="H701">
        <v>35116476</v>
      </c>
      <c r="I701">
        <v>8014229</v>
      </c>
      <c r="J701">
        <v>3110</v>
      </c>
      <c r="K701">
        <v>7</v>
      </c>
      <c r="L701">
        <v>1306</v>
      </c>
      <c r="M701" s="10">
        <v>46108</v>
      </c>
      <c r="N701" t="s">
        <v>117</v>
      </c>
      <c r="O701" t="s">
        <v>118</v>
      </c>
      <c r="P701" s="103">
        <v>2683420</v>
      </c>
      <c r="Q701">
        <v>2544</v>
      </c>
      <c r="R701">
        <v>2333407.6800000002</v>
      </c>
      <c r="S701" t="s">
        <v>88</v>
      </c>
      <c r="T701" t="s">
        <v>961</v>
      </c>
      <c r="U701">
        <v>46121</v>
      </c>
      <c r="V701" t="s">
        <v>90</v>
      </c>
      <c r="W701" t="s">
        <v>91</v>
      </c>
      <c r="X701" t="s">
        <v>92</v>
      </c>
      <c r="Y701" t="s">
        <v>93</v>
      </c>
      <c r="Z701">
        <v>32</v>
      </c>
      <c r="AA701" t="s">
        <v>20</v>
      </c>
      <c r="AB701">
        <v>103</v>
      </c>
      <c r="AC701" t="s">
        <v>90</v>
      </c>
      <c r="AD701" t="s">
        <v>14</v>
      </c>
      <c r="AE701" t="s">
        <v>14</v>
      </c>
      <c r="AF701" t="s">
        <v>94</v>
      </c>
      <c r="AG701" t="s">
        <v>573</v>
      </c>
      <c r="AH701" t="s">
        <v>962</v>
      </c>
      <c r="AI701" s="10">
        <v>46076</v>
      </c>
      <c r="AJ701" t="s">
        <v>969</v>
      </c>
      <c r="AK701" s="103">
        <v>6097640</v>
      </c>
      <c r="AL701" t="e">
        <v>#N/A</v>
      </c>
      <c r="AM701" t="e">
        <v>#N/A</v>
      </c>
      <c r="AN701" t="s">
        <v>5224</v>
      </c>
      <c r="AO701" t="e">
        <f>_xlfn.XLOOKUP(Tabla1[[#This Row],[NIC]],'R.V.'!B:B,'R.V.'!I:I)</f>
        <v>#N/A</v>
      </c>
      <c r="AP701" t="e">
        <f>_xlfn.XLOOKUP(Tabla1[[#This Row],[NIC]],'R.V.'!B:B,'R.V.'!A:A)</f>
        <v>#N/A</v>
      </c>
      <c r="AQ701" t="e">
        <f>_xlfn.XLOOKUP(Tabla1[[#This Row],[NIC]],'R.V.'!B:B,'R.V.'!G:G)</f>
        <v>#N/A</v>
      </c>
      <c r="AR701" t="e">
        <f>_xlfn.XLOOKUP(Tabla1[[#This Row],[NIC]],'R.V.'!B:B,'R.V.'!E:E)</f>
        <v>#N/A</v>
      </c>
      <c r="AS701" t="e">
        <f>VLOOKUP(Tabla1[[#This Row],[NIC]],'R.V.'!B:D,3,0)</f>
        <v>#N/A</v>
      </c>
    </row>
    <row r="702" spans="1:45">
      <c r="A702">
        <v>7680321</v>
      </c>
      <c r="B702" s="10">
        <v>46111</v>
      </c>
      <c r="C702" t="s">
        <v>959</v>
      </c>
      <c r="D702" t="s">
        <v>959</v>
      </c>
      <c r="E702" t="s">
        <v>960</v>
      </c>
      <c r="F702">
        <v>7680321</v>
      </c>
      <c r="G702">
        <v>7680321156</v>
      </c>
      <c r="H702">
        <v>36069824</v>
      </c>
      <c r="I702">
        <v>3312708</v>
      </c>
      <c r="J702">
        <v>3110</v>
      </c>
      <c r="K702">
        <v>7</v>
      </c>
      <c r="L702">
        <v>1306</v>
      </c>
      <c r="M702" s="10">
        <v>46091</v>
      </c>
      <c r="N702" t="s">
        <v>117</v>
      </c>
      <c r="O702" t="s">
        <v>118</v>
      </c>
      <c r="P702" s="103">
        <v>2269940</v>
      </c>
      <c r="Q702">
        <v>2152</v>
      </c>
      <c r="R702">
        <v>1973857.44</v>
      </c>
      <c r="S702" t="s">
        <v>88</v>
      </c>
      <c r="T702" t="s">
        <v>961</v>
      </c>
      <c r="U702">
        <v>46121</v>
      </c>
      <c r="V702" t="s">
        <v>90</v>
      </c>
      <c r="W702" t="s">
        <v>91</v>
      </c>
      <c r="X702" t="s">
        <v>92</v>
      </c>
      <c r="Y702" t="s">
        <v>93</v>
      </c>
      <c r="Z702">
        <v>31</v>
      </c>
      <c r="AA702" t="s">
        <v>20</v>
      </c>
      <c r="AB702">
        <v>103</v>
      </c>
      <c r="AC702" t="s">
        <v>90</v>
      </c>
      <c r="AD702" t="s">
        <v>14</v>
      </c>
      <c r="AE702" t="s">
        <v>14</v>
      </c>
      <c r="AF702" t="s">
        <v>94</v>
      </c>
      <c r="AG702" t="s">
        <v>573</v>
      </c>
      <c r="AH702" t="s">
        <v>962</v>
      </c>
      <c r="AI702" s="10">
        <v>46060</v>
      </c>
      <c r="AJ702" t="s">
        <v>638</v>
      </c>
      <c r="AK702" s="103">
        <v>12292385</v>
      </c>
      <c r="AL702" t="e">
        <v>#N/A</v>
      </c>
      <c r="AM702" t="e">
        <v>#N/A</v>
      </c>
      <c r="AN702" t="s">
        <v>5224</v>
      </c>
      <c r="AO702" t="e">
        <f>_xlfn.XLOOKUP(Tabla1[[#This Row],[NIC]],'R.V.'!B:B,'R.V.'!I:I)</f>
        <v>#N/A</v>
      </c>
      <c r="AP702" t="e">
        <f>_xlfn.XLOOKUP(Tabla1[[#This Row],[NIC]],'R.V.'!B:B,'R.V.'!A:A)</f>
        <v>#N/A</v>
      </c>
      <c r="AQ702" t="e">
        <f>_xlfn.XLOOKUP(Tabla1[[#This Row],[NIC]],'R.V.'!B:B,'R.V.'!G:G)</f>
        <v>#N/A</v>
      </c>
      <c r="AR702" t="e">
        <f>_xlfn.XLOOKUP(Tabla1[[#This Row],[NIC]],'R.V.'!B:B,'R.V.'!E:E)</f>
        <v>#N/A</v>
      </c>
      <c r="AS702" t="e">
        <f>VLOOKUP(Tabla1[[#This Row],[NIC]],'R.V.'!B:D,3,0)</f>
        <v>#N/A</v>
      </c>
    </row>
    <row r="703" spans="1:45">
      <c r="A703">
        <v>7717704</v>
      </c>
      <c r="B703" s="10">
        <v>46111</v>
      </c>
      <c r="C703" t="s">
        <v>959</v>
      </c>
      <c r="D703" t="s">
        <v>959</v>
      </c>
      <c r="E703" t="s">
        <v>960</v>
      </c>
      <c r="F703">
        <v>7717704</v>
      </c>
      <c r="G703">
        <v>7717704161</v>
      </c>
      <c r="H703">
        <v>36081060</v>
      </c>
      <c r="I703">
        <v>3500663</v>
      </c>
      <c r="J703">
        <v>3110</v>
      </c>
      <c r="K703">
        <v>50</v>
      </c>
      <c r="L703">
        <v>2008</v>
      </c>
      <c r="M703" s="10">
        <v>46106</v>
      </c>
      <c r="N703" t="s">
        <v>155</v>
      </c>
      <c r="O703" t="s">
        <v>156</v>
      </c>
      <c r="P703" s="103">
        <v>6898420</v>
      </c>
      <c r="Q703">
        <v>7920</v>
      </c>
      <c r="R703">
        <v>5811643.2000000002</v>
      </c>
      <c r="S703" t="s">
        <v>88</v>
      </c>
      <c r="T703" t="s">
        <v>966</v>
      </c>
      <c r="U703">
        <v>46121</v>
      </c>
      <c r="V703" t="s">
        <v>90</v>
      </c>
      <c r="W703" t="s">
        <v>111</v>
      </c>
      <c r="X703" t="s">
        <v>130</v>
      </c>
      <c r="Y703" t="s">
        <v>93</v>
      </c>
      <c r="Z703">
        <v>32</v>
      </c>
      <c r="AA703" t="s">
        <v>20</v>
      </c>
      <c r="AB703">
        <v>103</v>
      </c>
      <c r="AC703" t="s">
        <v>90</v>
      </c>
      <c r="AD703" t="s">
        <v>14</v>
      </c>
      <c r="AE703" t="s">
        <v>14</v>
      </c>
      <c r="AF703" t="s">
        <v>94</v>
      </c>
      <c r="AG703" t="s">
        <v>573</v>
      </c>
      <c r="AH703" t="s">
        <v>962</v>
      </c>
      <c r="AI703" s="10">
        <v>46074</v>
      </c>
      <c r="AJ703" t="s">
        <v>971</v>
      </c>
      <c r="AK703" s="103">
        <v>20417208</v>
      </c>
      <c r="AL703" t="e">
        <v>#N/A</v>
      </c>
      <c r="AM703" t="e">
        <v>#N/A</v>
      </c>
      <c r="AN703" t="s">
        <v>5224</v>
      </c>
      <c r="AO703" t="e">
        <f>_xlfn.XLOOKUP(Tabla1[[#This Row],[NIC]],'R.V.'!B:B,'R.V.'!I:I)</f>
        <v>#N/A</v>
      </c>
      <c r="AP703" t="e">
        <f>_xlfn.XLOOKUP(Tabla1[[#This Row],[NIC]],'R.V.'!B:B,'R.V.'!A:A)</f>
        <v>#N/A</v>
      </c>
      <c r="AQ703" t="e">
        <f>_xlfn.XLOOKUP(Tabla1[[#This Row],[NIC]],'R.V.'!B:B,'R.V.'!G:G)</f>
        <v>#N/A</v>
      </c>
      <c r="AR703" t="e">
        <f>_xlfn.XLOOKUP(Tabla1[[#This Row],[NIC]],'R.V.'!B:B,'R.V.'!E:E)</f>
        <v>#N/A</v>
      </c>
      <c r="AS703" t="e">
        <f>VLOOKUP(Tabla1[[#This Row],[NIC]],'R.V.'!B:D,3,0)</f>
        <v>#N/A</v>
      </c>
    </row>
    <row r="704" spans="1:45">
      <c r="A704">
        <v>7885063</v>
      </c>
      <c r="B704" s="10">
        <v>46111</v>
      </c>
      <c r="C704" t="s">
        <v>959</v>
      </c>
      <c r="D704" t="s">
        <v>959</v>
      </c>
      <c r="E704" t="s">
        <v>960</v>
      </c>
      <c r="F704">
        <v>7885063</v>
      </c>
      <c r="G704">
        <v>7885063116</v>
      </c>
      <c r="H704">
        <v>25827921</v>
      </c>
      <c r="I704">
        <v>1240164</v>
      </c>
      <c r="J704">
        <v>3110</v>
      </c>
      <c r="K704">
        <v>7</v>
      </c>
      <c r="L704">
        <v>1306</v>
      </c>
      <c r="M704" s="10">
        <v>46095</v>
      </c>
      <c r="N704" t="s">
        <v>117</v>
      </c>
      <c r="O704" t="s">
        <v>118</v>
      </c>
      <c r="P704" s="103">
        <v>6678620</v>
      </c>
      <c r="Q704">
        <v>6297</v>
      </c>
      <c r="R704">
        <v>5775734.3399999999</v>
      </c>
      <c r="S704" t="s">
        <v>88</v>
      </c>
      <c r="T704" t="s">
        <v>961</v>
      </c>
      <c r="U704">
        <v>46121</v>
      </c>
      <c r="V704" t="s">
        <v>90</v>
      </c>
      <c r="W704" t="s">
        <v>91</v>
      </c>
      <c r="X704" t="s">
        <v>92</v>
      </c>
      <c r="Y704" t="s">
        <v>121</v>
      </c>
      <c r="Z704">
        <v>30</v>
      </c>
      <c r="AA704" t="s">
        <v>20</v>
      </c>
      <c r="AB704">
        <v>103</v>
      </c>
      <c r="AC704" t="s">
        <v>90</v>
      </c>
      <c r="AD704" t="s">
        <v>14</v>
      </c>
      <c r="AE704" t="s">
        <v>14</v>
      </c>
      <c r="AF704" t="s">
        <v>94</v>
      </c>
      <c r="AG704" t="s">
        <v>573</v>
      </c>
      <c r="AH704" t="s">
        <v>962</v>
      </c>
      <c r="AI704" s="10">
        <v>46065</v>
      </c>
      <c r="AJ704" t="s">
        <v>269</v>
      </c>
      <c r="AK704" s="103">
        <v>24163384</v>
      </c>
      <c r="AL704" t="e">
        <v>#N/A</v>
      </c>
      <c r="AM704" t="e">
        <v>#N/A</v>
      </c>
      <c r="AN704" t="s">
        <v>5224</v>
      </c>
      <c r="AO704" t="e">
        <f>_xlfn.XLOOKUP(Tabla1[[#This Row],[NIC]],'R.V.'!B:B,'R.V.'!I:I)</f>
        <v>#N/A</v>
      </c>
      <c r="AP704" t="e">
        <f>_xlfn.XLOOKUP(Tabla1[[#This Row],[NIC]],'R.V.'!B:B,'R.V.'!A:A)</f>
        <v>#N/A</v>
      </c>
      <c r="AQ704" t="e">
        <f>_xlfn.XLOOKUP(Tabla1[[#This Row],[NIC]],'R.V.'!B:B,'R.V.'!G:G)</f>
        <v>#N/A</v>
      </c>
      <c r="AR704" t="e">
        <f>_xlfn.XLOOKUP(Tabla1[[#This Row],[NIC]],'R.V.'!B:B,'R.V.'!E:E)</f>
        <v>#N/A</v>
      </c>
      <c r="AS704" t="e">
        <f>VLOOKUP(Tabla1[[#This Row],[NIC]],'R.V.'!B:D,3,0)</f>
        <v>#N/A</v>
      </c>
    </row>
    <row r="705" spans="1:45">
      <c r="A705">
        <v>1071885</v>
      </c>
      <c r="B705" s="10">
        <v>46111</v>
      </c>
      <c r="C705" t="s">
        <v>959</v>
      </c>
      <c r="D705" t="s">
        <v>959</v>
      </c>
      <c r="E705" t="s">
        <v>960</v>
      </c>
      <c r="F705">
        <v>1071885</v>
      </c>
      <c r="G705">
        <v>1071885061</v>
      </c>
      <c r="H705">
        <v>36454680</v>
      </c>
      <c r="I705">
        <v>441599</v>
      </c>
      <c r="J705">
        <v>3110</v>
      </c>
      <c r="K705">
        <v>50</v>
      </c>
      <c r="L705">
        <v>2008</v>
      </c>
      <c r="M705" s="10">
        <v>46108</v>
      </c>
      <c r="N705" t="s">
        <v>155</v>
      </c>
      <c r="O705" t="s">
        <v>156</v>
      </c>
      <c r="P705" s="103">
        <v>115269280</v>
      </c>
      <c r="Q705">
        <v>132000</v>
      </c>
      <c r="R705">
        <v>96781080</v>
      </c>
      <c r="S705" t="s">
        <v>88</v>
      </c>
      <c r="T705" t="s">
        <v>966</v>
      </c>
      <c r="U705">
        <v>46121</v>
      </c>
      <c r="V705" t="s">
        <v>90</v>
      </c>
      <c r="W705" t="s">
        <v>111</v>
      </c>
      <c r="X705" t="s">
        <v>130</v>
      </c>
      <c r="Y705" t="s">
        <v>93</v>
      </c>
      <c r="Z705">
        <v>32</v>
      </c>
      <c r="AA705" t="s">
        <v>20</v>
      </c>
      <c r="AB705">
        <v>104</v>
      </c>
      <c r="AC705" t="s">
        <v>90</v>
      </c>
      <c r="AD705" t="s">
        <v>14</v>
      </c>
      <c r="AE705" t="s">
        <v>14</v>
      </c>
      <c r="AF705" t="s">
        <v>94</v>
      </c>
      <c r="AG705" t="s">
        <v>573</v>
      </c>
      <c r="AH705" t="s">
        <v>962</v>
      </c>
      <c r="AI705" s="10">
        <v>46076</v>
      </c>
      <c r="AJ705" t="s">
        <v>317</v>
      </c>
      <c r="AK705" s="103">
        <v>377611557</v>
      </c>
      <c r="AL705" t="e">
        <v>#N/A</v>
      </c>
      <c r="AM705" t="e">
        <v>#N/A</v>
      </c>
      <c r="AN705" t="s">
        <v>5224</v>
      </c>
      <c r="AO705" t="e">
        <f>_xlfn.XLOOKUP(Tabla1[[#This Row],[NIC]],'R.V.'!B:B,'R.V.'!I:I)</f>
        <v>#N/A</v>
      </c>
      <c r="AP705" t="e">
        <f>_xlfn.XLOOKUP(Tabla1[[#This Row],[NIC]],'R.V.'!B:B,'R.V.'!A:A)</f>
        <v>#N/A</v>
      </c>
      <c r="AQ705" t="e">
        <f>_xlfn.XLOOKUP(Tabla1[[#This Row],[NIC]],'R.V.'!B:B,'R.V.'!G:G)</f>
        <v>#N/A</v>
      </c>
      <c r="AR705" t="e">
        <f>_xlfn.XLOOKUP(Tabla1[[#This Row],[NIC]],'R.V.'!B:B,'R.V.'!E:E)</f>
        <v>#N/A</v>
      </c>
      <c r="AS705" t="e">
        <f>VLOOKUP(Tabla1[[#This Row],[NIC]],'R.V.'!B:D,3,0)</f>
        <v>#N/A</v>
      </c>
    </row>
    <row r="706" spans="1:45">
      <c r="A706">
        <v>1334204</v>
      </c>
      <c r="B706" s="10">
        <v>46111</v>
      </c>
      <c r="C706" t="s">
        <v>959</v>
      </c>
      <c r="D706" t="s">
        <v>959</v>
      </c>
      <c r="E706" t="s">
        <v>960</v>
      </c>
      <c r="F706">
        <v>1334204</v>
      </c>
      <c r="G706">
        <v>1334204027</v>
      </c>
      <c r="H706">
        <v>36526348</v>
      </c>
      <c r="I706">
        <v>851564</v>
      </c>
      <c r="J706">
        <v>3110</v>
      </c>
      <c r="K706">
        <v>7</v>
      </c>
      <c r="L706">
        <v>1306</v>
      </c>
      <c r="M706" s="10" t="s">
        <v>698</v>
      </c>
      <c r="N706" t="s">
        <v>699</v>
      </c>
      <c r="O706" t="s">
        <v>700</v>
      </c>
      <c r="P706" s="103">
        <v>541510</v>
      </c>
      <c r="Q706">
        <v>0</v>
      </c>
      <c r="R706">
        <v>0</v>
      </c>
      <c r="S706" t="s">
        <v>88</v>
      </c>
      <c r="T706" t="s">
        <v>961</v>
      </c>
      <c r="U706">
        <v>46121</v>
      </c>
      <c r="V706" t="s">
        <v>90</v>
      </c>
      <c r="Z706">
        <v>0</v>
      </c>
      <c r="AA706" t="s">
        <v>20</v>
      </c>
      <c r="AB706">
        <v>104</v>
      </c>
      <c r="AC706" t="s">
        <v>90</v>
      </c>
      <c r="AD706" t="s">
        <v>14</v>
      </c>
      <c r="AE706" t="s">
        <v>14</v>
      </c>
      <c r="AF706" t="s">
        <v>94</v>
      </c>
      <c r="AG706" t="s">
        <v>573</v>
      </c>
      <c r="AK706" s="103">
        <v>10268860</v>
      </c>
      <c r="AL706" t="e">
        <v>#N/A</v>
      </c>
      <c r="AM706" t="e">
        <v>#N/A</v>
      </c>
      <c r="AN706" t="s">
        <v>5224</v>
      </c>
      <c r="AO706" t="e">
        <f>_xlfn.XLOOKUP(Tabla1[[#This Row],[NIC]],'R.V.'!B:B,'R.V.'!I:I)</f>
        <v>#N/A</v>
      </c>
      <c r="AP706" t="e">
        <f>_xlfn.XLOOKUP(Tabla1[[#This Row],[NIC]],'R.V.'!B:B,'R.V.'!A:A)</f>
        <v>#N/A</v>
      </c>
      <c r="AQ706" t="e">
        <f>_xlfn.XLOOKUP(Tabla1[[#This Row],[NIC]],'R.V.'!B:B,'R.V.'!G:G)</f>
        <v>#N/A</v>
      </c>
      <c r="AR706" t="e">
        <f>_xlfn.XLOOKUP(Tabla1[[#This Row],[NIC]],'R.V.'!B:B,'R.V.'!E:E)</f>
        <v>#N/A</v>
      </c>
      <c r="AS706" t="e">
        <f>VLOOKUP(Tabla1[[#This Row],[NIC]],'R.V.'!B:D,3,0)</f>
        <v>#N/A</v>
      </c>
    </row>
    <row r="707" spans="1:45">
      <c r="A707">
        <v>5318327</v>
      </c>
      <c r="B707" s="10">
        <v>46111</v>
      </c>
      <c r="C707" t="s">
        <v>959</v>
      </c>
      <c r="D707" t="s">
        <v>959</v>
      </c>
      <c r="E707" t="s">
        <v>960</v>
      </c>
      <c r="F707">
        <v>5318327</v>
      </c>
      <c r="G707">
        <v>5318327318</v>
      </c>
      <c r="H707">
        <v>25357407</v>
      </c>
      <c r="I707">
        <v>5336628</v>
      </c>
      <c r="J707">
        <v>3110</v>
      </c>
      <c r="K707">
        <v>7</v>
      </c>
      <c r="L707">
        <v>1306</v>
      </c>
      <c r="M707" s="10">
        <v>46108</v>
      </c>
      <c r="N707" t="s">
        <v>117</v>
      </c>
      <c r="O707" t="s">
        <v>118</v>
      </c>
      <c r="P707" s="103">
        <v>848340</v>
      </c>
      <c r="Q707">
        <v>788</v>
      </c>
      <c r="R707">
        <v>722769.36</v>
      </c>
      <c r="S707" t="s">
        <v>88</v>
      </c>
      <c r="T707" t="s">
        <v>961</v>
      </c>
      <c r="U707">
        <v>46121</v>
      </c>
      <c r="V707" t="s">
        <v>90</v>
      </c>
      <c r="W707" t="s">
        <v>91</v>
      </c>
      <c r="X707" t="s">
        <v>92</v>
      </c>
      <c r="Y707" t="s">
        <v>93</v>
      </c>
      <c r="Z707">
        <v>32</v>
      </c>
      <c r="AA707" t="s">
        <v>20</v>
      </c>
      <c r="AB707">
        <v>104</v>
      </c>
      <c r="AC707" t="s">
        <v>90</v>
      </c>
      <c r="AD707" t="s">
        <v>14</v>
      </c>
      <c r="AE707" t="s">
        <v>14</v>
      </c>
      <c r="AF707" t="s">
        <v>94</v>
      </c>
      <c r="AG707" t="s">
        <v>573</v>
      </c>
      <c r="AH707" t="s">
        <v>962</v>
      </c>
      <c r="AI707" s="10">
        <v>46076</v>
      </c>
      <c r="AJ707" t="s">
        <v>414</v>
      </c>
      <c r="AK707" s="103">
        <v>2807236</v>
      </c>
      <c r="AL707" t="e">
        <v>#N/A</v>
      </c>
      <c r="AM707" t="e">
        <v>#N/A</v>
      </c>
      <c r="AN707" t="s">
        <v>5224</v>
      </c>
      <c r="AO707" t="e">
        <f>_xlfn.XLOOKUP(Tabla1[[#This Row],[NIC]],'R.V.'!B:B,'R.V.'!I:I)</f>
        <v>#N/A</v>
      </c>
      <c r="AP707" t="e">
        <f>_xlfn.XLOOKUP(Tabla1[[#This Row],[NIC]],'R.V.'!B:B,'R.V.'!A:A)</f>
        <v>#N/A</v>
      </c>
      <c r="AQ707" t="e">
        <f>_xlfn.XLOOKUP(Tabla1[[#This Row],[NIC]],'R.V.'!B:B,'R.V.'!G:G)</f>
        <v>#N/A</v>
      </c>
      <c r="AR707" t="e">
        <f>_xlfn.XLOOKUP(Tabla1[[#This Row],[NIC]],'R.V.'!B:B,'R.V.'!E:E)</f>
        <v>#N/A</v>
      </c>
      <c r="AS707" t="e">
        <f>VLOOKUP(Tabla1[[#This Row],[NIC]],'R.V.'!B:D,3,0)</f>
        <v>#N/A</v>
      </c>
    </row>
    <row r="708" spans="1:45">
      <c r="A708">
        <v>5360961</v>
      </c>
      <c r="B708" s="10">
        <v>46111</v>
      </c>
      <c r="C708" t="s">
        <v>959</v>
      </c>
      <c r="D708" t="s">
        <v>959</v>
      </c>
      <c r="E708" t="s">
        <v>960</v>
      </c>
      <c r="F708">
        <v>5360961</v>
      </c>
      <c r="G708">
        <v>5360961332</v>
      </c>
      <c r="H708">
        <v>25336293</v>
      </c>
      <c r="I708">
        <v>5421896</v>
      </c>
      <c r="J708">
        <v>3110</v>
      </c>
      <c r="K708">
        <v>7</v>
      </c>
      <c r="L708">
        <v>1306</v>
      </c>
      <c r="M708" s="10">
        <v>46094</v>
      </c>
      <c r="N708" t="s">
        <v>117</v>
      </c>
      <c r="O708" t="s">
        <v>118</v>
      </c>
      <c r="P708" s="103">
        <v>6363540</v>
      </c>
      <c r="Q708">
        <v>5915</v>
      </c>
      <c r="R708">
        <v>5425356.2999999998</v>
      </c>
      <c r="S708" t="s">
        <v>88</v>
      </c>
      <c r="T708" t="s">
        <v>961</v>
      </c>
      <c r="U708">
        <v>46121</v>
      </c>
      <c r="V708" t="s">
        <v>90</v>
      </c>
      <c r="W708" t="s">
        <v>91</v>
      </c>
      <c r="X708" t="s">
        <v>92</v>
      </c>
      <c r="Y708" t="s">
        <v>93</v>
      </c>
      <c r="Z708">
        <v>30</v>
      </c>
      <c r="AA708" t="s">
        <v>20</v>
      </c>
      <c r="AB708">
        <v>104</v>
      </c>
      <c r="AC708" t="s">
        <v>90</v>
      </c>
      <c r="AD708" t="s">
        <v>14</v>
      </c>
      <c r="AE708" t="s">
        <v>14</v>
      </c>
      <c r="AF708" t="s">
        <v>94</v>
      </c>
      <c r="AG708" t="s">
        <v>573</v>
      </c>
      <c r="AH708" t="s">
        <v>962</v>
      </c>
      <c r="AI708" s="10">
        <v>46064</v>
      </c>
      <c r="AJ708" t="s">
        <v>254</v>
      </c>
      <c r="AK708" s="103">
        <v>11513709</v>
      </c>
      <c r="AL708" t="e">
        <v>#N/A</v>
      </c>
      <c r="AM708" t="e">
        <v>#N/A</v>
      </c>
      <c r="AN708" t="s">
        <v>5224</v>
      </c>
      <c r="AO708" t="e">
        <f>_xlfn.XLOOKUP(Tabla1[[#This Row],[NIC]],'R.V.'!B:B,'R.V.'!I:I)</f>
        <v>#N/A</v>
      </c>
      <c r="AP708" t="e">
        <f>_xlfn.XLOOKUP(Tabla1[[#This Row],[NIC]],'R.V.'!B:B,'R.V.'!A:A)</f>
        <v>#N/A</v>
      </c>
      <c r="AQ708" t="e">
        <f>_xlfn.XLOOKUP(Tabla1[[#This Row],[NIC]],'R.V.'!B:B,'R.V.'!G:G)</f>
        <v>#N/A</v>
      </c>
      <c r="AR708" t="e">
        <f>_xlfn.XLOOKUP(Tabla1[[#This Row],[NIC]],'R.V.'!B:B,'R.V.'!E:E)</f>
        <v>#N/A</v>
      </c>
      <c r="AS708" t="e">
        <f>VLOOKUP(Tabla1[[#This Row],[NIC]],'R.V.'!B:D,3,0)</f>
        <v>#N/A</v>
      </c>
    </row>
    <row r="709" spans="1:45">
      <c r="A709">
        <v>5361447</v>
      </c>
      <c r="B709" s="10">
        <v>46111</v>
      </c>
      <c r="C709" t="s">
        <v>959</v>
      </c>
      <c r="D709" t="s">
        <v>959</v>
      </c>
      <c r="E709" t="s">
        <v>960</v>
      </c>
      <c r="F709">
        <v>5361447</v>
      </c>
      <c r="G709">
        <v>5361447335</v>
      </c>
      <c r="H709">
        <v>25356126</v>
      </c>
      <c r="I709">
        <v>5422868</v>
      </c>
      <c r="J709">
        <v>3110</v>
      </c>
      <c r="K709">
        <v>7</v>
      </c>
      <c r="L709">
        <v>1306</v>
      </c>
      <c r="M709" s="10">
        <v>46091</v>
      </c>
      <c r="N709" t="s">
        <v>117</v>
      </c>
      <c r="O709" t="s">
        <v>118</v>
      </c>
      <c r="P709" s="103">
        <v>577590</v>
      </c>
      <c r="Q709">
        <v>458</v>
      </c>
      <c r="R709">
        <v>420086.76</v>
      </c>
      <c r="S709" t="s">
        <v>88</v>
      </c>
      <c r="T709" t="s">
        <v>961</v>
      </c>
      <c r="U709">
        <v>46121</v>
      </c>
      <c r="V709" t="s">
        <v>90</v>
      </c>
      <c r="W709" t="s">
        <v>91</v>
      </c>
      <c r="X709" t="s">
        <v>92</v>
      </c>
      <c r="Y709" t="s">
        <v>93</v>
      </c>
      <c r="Z709">
        <v>31</v>
      </c>
      <c r="AA709" t="s">
        <v>20</v>
      </c>
      <c r="AB709">
        <v>104</v>
      </c>
      <c r="AC709" t="s">
        <v>90</v>
      </c>
      <c r="AD709" t="s">
        <v>14</v>
      </c>
      <c r="AE709" t="s">
        <v>14</v>
      </c>
      <c r="AF709" t="s">
        <v>94</v>
      </c>
      <c r="AG709" t="s">
        <v>573</v>
      </c>
      <c r="AH709" t="s">
        <v>962</v>
      </c>
      <c r="AI709" s="10">
        <v>46060</v>
      </c>
      <c r="AJ709" t="s">
        <v>971</v>
      </c>
      <c r="AK709" s="103">
        <v>2538497</v>
      </c>
      <c r="AL709" t="e">
        <v>#N/A</v>
      </c>
      <c r="AM709" t="e">
        <v>#N/A</v>
      </c>
      <c r="AN709" t="s">
        <v>5224</v>
      </c>
      <c r="AO709" t="e">
        <f>_xlfn.XLOOKUP(Tabla1[[#This Row],[NIC]],'R.V.'!B:B,'R.V.'!I:I)</f>
        <v>#N/A</v>
      </c>
      <c r="AP709" t="e">
        <f>_xlfn.XLOOKUP(Tabla1[[#This Row],[NIC]],'R.V.'!B:B,'R.V.'!A:A)</f>
        <v>#N/A</v>
      </c>
      <c r="AQ709" t="e">
        <f>_xlfn.XLOOKUP(Tabla1[[#This Row],[NIC]],'R.V.'!B:B,'R.V.'!G:G)</f>
        <v>#N/A</v>
      </c>
      <c r="AR709" t="e">
        <f>_xlfn.XLOOKUP(Tabla1[[#This Row],[NIC]],'R.V.'!B:B,'R.V.'!E:E)</f>
        <v>#N/A</v>
      </c>
      <c r="AS709" t="e">
        <f>VLOOKUP(Tabla1[[#This Row],[NIC]],'R.V.'!B:D,3,0)</f>
        <v>#N/A</v>
      </c>
    </row>
    <row r="710" spans="1:45">
      <c r="A710">
        <v>5361448</v>
      </c>
      <c r="B710" s="10">
        <v>46111</v>
      </c>
      <c r="C710" t="s">
        <v>959</v>
      </c>
      <c r="D710" t="s">
        <v>959</v>
      </c>
      <c r="E710" t="s">
        <v>960</v>
      </c>
      <c r="F710">
        <v>5361448</v>
      </c>
      <c r="G710">
        <v>5361448332</v>
      </c>
      <c r="H710">
        <v>25356127</v>
      </c>
      <c r="I710">
        <v>5422870</v>
      </c>
      <c r="J710">
        <v>3110</v>
      </c>
      <c r="K710">
        <v>7</v>
      </c>
      <c r="L710">
        <v>1306</v>
      </c>
      <c r="M710" s="10">
        <v>46091</v>
      </c>
      <c r="N710" t="s">
        <v>117</v>
      </c>
      <c r="O710" t="s">
        <v>118</v>
      </c>
      <c r="P710" s="103">
        <v>335380</v>
      </c>
      <c r="Q710">
        <v>233</v>
      </c>
      <c r="R710">
        <v>213712.26</v>
      </c>
      <c r="S710" t="s">
        <v>88</v>
      </c>
      <c r="T710" t="s">
        <v>961</v>
      </c>
      <c r="U710">
        <v>46121</v>
      </c>
      <c r="V710" t="s">
        <v>90</v>
      </c>
      <c r="W710" t="s">
        <v>91</v>
      </c>
      <c r="X710" t="s">
        <v>92</v>
      </c>
      <c r="Y710" t="s">
        <v>93</v>
      </c>
      <c r="Z710">
        <v>31</v>
      </c>
      <c r="AA710" t="s">
        <v>20</v>
      </c>
      <c r="AB710">
        <v>104</v>
      </c>
      <c r="AC710" t="s">
        <v>90</v>
      </c>
      <c r="AD710" t="s">
        <v>14</v>
      </c>
      <c r="AE710" t="s">
        <v>14</v>
      </c>
      <c r="AF710" t="s">
        <v>94</v>
      </c>
      <c r="AG710" t="s">
        <v>573</v>
      </c>
      <c r="AH710" t="s">
        <v>962</v>
      </c>
      <c r="AI710" s="10">
        <v>46060</v>
      </c>
      <c r="AJ710" t="s">
        <v>971</v>
      </c>
      <c r="AK710" s="103">
        <v>1289124</v>
      </c>
      <c r="AL710" t="e">
        <v>#N/A</v>
      </c>
      <c r="AM710" t="e">
        <v>#N/A</v>
      </c>
      <c r="AN710" t="s">
        <v>5224</v>
      </c>
      <c r="AO710" t="e">
        <f>_xlfn.XLOOKUP(Tabla1[[#This Row],[NIC]],'R.V.'!B:B,'R.V.'!I:I)</f>
        <v>#N/A</v>
      </c>
      <c r="AP710" t="e">
        <f>_xlfn.XLOOKUP(Tabla1[[#This Row],[NIC]],'R.V.'!B:B,'R.V.'!A:A)</f>
        <v>#N/A</v>
      </c>
      <c r="AQ710" t="e">
        <f>_xlfn.XLOOKUP(Tabla1[[#This Row],[NIC]],'R.V.'!B:B,'R.V.'!G:G)</f>
        <v>#N/A</v>
      </c>
      <c r="AR710" t="e">
        <f>_xlfn.XLOOKUP(Tabla1[[#This Row],[NIC]],'R.V.'!B:B,'R.V.'!E:E)</f>
        <v>#N/A</v>
      </c>
      <c r="AS710" t="e">
        <f>VLOOKUP(Tabla1[[#This Row],[NIC]],'R.V.'!B:D,3,0)</f>
        <v>#N/A</v>
      </c>
    </row>
    <row r="711" spans="1:45">
      <c r="A711">
        <v>5362186</v>
      </c>
      <c r="B711" s="10">
        <v>46111</v>
      </c>
      <c r="C711" t="s">
        <v>959</v>
      </c>
      <c r="D711" t="s">
        <v>959</v>
      </c>
      <c r="E711" t="s">
        <v>960</v>
      </c>
      <c r="F711">
        <v>5362186</v>
      </c>
      <c r="G711">
        <v>5362186334</v>
      </c>
      <c r="H711">
        <v>25350092</v>
      </c>
      <c r="I711">
        <v>5424346</v>
      </c>
      <c r="J711">
        <v>3110</v>
      </c>
      <c r="K711">
        <v>7</v>
      </c>
      <c r="L711">
        <v>1306</v>
      </c>
      <c r="M711" s="10">
        <v>46087</v>
      </c>
      <c r="N711" t="s">
        <v>117</v>
      </c>
      <c r="O711" t="s">
        <v>118</v>
      </c>
      <c r="P711" s="103">
        <v>1331800</v>
      </c>
      <c r="Q711">
        <v>1216</v>
      </c>
      <c r="R711">
        <v>1115339.52</v>
      </c>
      <c r="S711" t="s">
        <v>88</v>
      </c>
      <c r="T711" t="s">
        <v>961</v>
      </c>
      <c r="U711">
        <v>46121</v>
      </c>
      <c r="V711" t="s">
        <v>90</v>
      </c>
      <c r="W711" t="s">
        <v>91</v>
      </c>
      <c r="X711" t="s">
        <v>92</v>
      </c>
      <c r="Y711" t="s">
        <v>93</v>
      </c>
      <c r="Z711">
        <v>30</v>
      </c>
      <c r="AA711" t="s">
        <v>20</v>
      </c>
      <c r="AB711">
        <v>104</v>
      </c>
      <c r="AC711" t="s">
        <v>90</v>
      </c>
      <c r="AD711" t="s">
        <v>14</v>
      </c>
      <c r="AE711" t="s">
        <v>14</v>
      </c>
      <c r="AF711" t="s">
        <v>94</v>
      </c>
      <c r="AG711" t="s">
        <v>573</v>
      </c>
      <c r="AH711" t="s">
        <v>962</v>
      </c>
      <c r="AI711" s="10">
        <v>46057</v>
      </c>
      <c r="AJ711" t="s">
        <v>211</v>
      </c>
      <c r="AK711" s="103">
        <v>3242743</v>
      </c>
      <c r="AL711" t="e">
        <v>#N/A</v>
      </c>
      <c r="AM711" t="e">
        <v>#N/A</v>
      </c>
      <c r="AN711" t="s">
        <v>5224</v>
      </c>
      <c r="AO711" t="e">
        <f>_xlfn.XLOOKUP(Tabla1[[#This Row],[NIC]],'R.V.'!B:B,'R.V.'!I:I)</f>
        <v>#N/A</v>
      </c>
      <c r="AP711" t="e">
        <f>_xlfn.XLOOKUP(Tabla1[[#This Row],[NIC]],'R.V.'!B:B,'R.V.'!A:A)</f>
        <v>#N/A</v>
      </c>
      <c r="AQ711" t="e">
        <f>_xlfn.XLOOKUP(Tabla1[[#This Row],[NIC]],'R.V.'!B:B,'R.V.'!G:G)</f>
        <v>#N/A</v>
      </c>
      <c r="AR711" t="e">
        <f>_xlfn.XLOOKUP(Tabla1[[#This Row],[NIC]],'R.V.'!B:B,'R.V.'!E:E)</f>
        <v>#N/A</v>
      </c>
      <c r="AS711" t="e">
        <f>VLOOKUP(Tabla1[[#This Row],[NIC]],'R.V.'!B:D,3,0)</f>
        <v>#N/A</v>
      </c>
    </row>
    <row r="712" spans="1:45">
      <c r="A712">
        <v>5808653</v>
      </c>
      <c r="B712" s="10">
        <v>46111</v>
      </c>
      <c r="C712" t="s">
        <v>959</v>
      </c>
      <c r="D712" t="s">
        <v>959</v>
      </c>
      <c r="E712" t="s">
        <v>960</v>
      </c>
      <c r="F712">
        <v>5808653</v>
      </c>
      <c r="G712">
        <v>5808653329</v>
      </c>
      <c r="H712">
        <v>25837209</v>
      </c>
      <c r="I712">
        <v>5808653</v>
      </c>
      <c r="J712">
        <v>3110</v>
      </c>
      <c r="K712">
        <v>7</v>
      </c>
      <c r="L712">
        <v>1306</v>
      </c>
      <c r="M712" s="10">
        <v>46087</v>
      </c>
      <c r="N712" t="s">
        <v>117</v>
      </c>
      <c r="O712" t="s">
        <v>118</v>
      </c>
      <c r="P712" s="103">
        <v>1585870</v>
      </c>
      <c r="Q712">
        <v>1507</v>
      </c>
      <c r="R712">
        <v>1382250.54</v>
      </c>
      <c r="S712" t="s">
        <v>88</v>
      </c>
      <c r="T712" t="s">
        <v>961</v>
      </c>
      <c r="U712">
        <v>46121</v>
      </c>
      <c r="V712" t="s">
        <v>90</v>
      </c>
      <c r="W712" t="s">
        <v>91</v>
      </c>
      <c r="X712" t="s">
        <v>92</v>
      </c>
      <c r="Y712" t="s">
        <v>93</v>
      </c>
      <c r="Z712">
        <v>30</v>
      </c>
      <c r="AA712" t="s">
        <v>20</v>
      </c>
      <c r="AB712">
        <v>104</v>
      </c>
      <c r="AC712" t="s">
        <v>90</v>
      </c>
      <c r="AD712" t="s">
        <v>14</v>
      </c>
      <c r="AE712" t="s">
        <v>14</v>
      </c>
      <c r="AF712" t="s">
        <v>94</v>
      </c>
      <c r="AG712" t="s">
        <v>573</v>
      </c>
      <c r="AH712" t="s">
        <v>962</v>
      </c>
      <c r="AI712" s="10">
        <v>46057</v>
      </c>
      <c r="AJ712" t="s">
        <v>104</v>
      </c>
      <c r="AK712" s="103">
        <v>5096457</v>
      </c>
      <c r="AL712" t="e">
        <v>#N/A</v>
      </c>
      <c r="AM712" t="e">
        <v>#N/A</v>
      </c>
      <c r="AN712" t="s">
        <v>5224</v>
      </c>
      <c r="AO712" t="e">
        <f>_xlfn.XLOOKUP(Tabla1[[#This Row],[NIC]],'R.V.'!B:B,'R.V.'!I:I)</f>
        <v>#N/A</v>
      </c>
      <c r="AP712" t="e">
        <f>_xlfn.XLOOKUP(Tabla1[[#This Row],[NIC]],'R.V.'!B:B,'R.V.'!A:A)</f>
        <v>#N/A</v>
      </c>
      <c r="AQ712" t="e">
        <f>_xlfn.XLOOKUP(Tabla1[[#This Row],[NIC]],'R.V.'!B:B,'R.V.'!G:G)</f>
        <v>#N/A</v>
      </c>
      <c r="AR712" t="e">
        <f>_xlfn.XLOOKUP(Tabla1[[#This Row],[NIC]],'R.V.'!B:B,'R.V.'!E:E)</f>
        <v>#N/A</v>
      </c>
      <c r="AS712" t="e">
        <f>VLOOKUP(Tabla1[[#This Row],[NIC]],'R.V.'!B:D,3,0)</f>
        <v>#N/A</v>
      </c>
    </row>
    <row r="713" spans="1:45">
      <c r="A713">
        <v>5814307</v>
      </c>
      <c r="B713" s="10">
        <v>46111</v>
      </c>
      <c r="C713" t="s">
        <v>959</v>
      </c>
      <c r="D713" t="s">
        <v>959</v>
      </c>
      <c r="E713" t="s">
        <v>960</v>
      </c>
      <c r="F713">
        <v>5814307</v>
      </c>
      <c r="G713">
        <v>5814307333</v>
      </c>
      <c r="H713">
        <v>25840686</v>
      </c>
      <c r="I713">
        <v>5815770</v>
      </c>
      <c r="J713">
        <v>3110</v>
      </c>
      <c r="K713">
        <v>7</v>
      </c>
      <c r="L713">
        <v>1306</v>
      </c>
      <c r="M713" s="10">
        <v>46099</v>
      </c>
      <c r="N713" t="s">
        <v>117</v>
      </c>
      <c r="O713" t="s">
        <v>118</v>
      </c>
      <c r="P713" s="103">
        <v>2439390</v>
      </c>
      <c r="Q713">
        <v>2388</v>
      </c>
      <c r="R713">
        <v>2190321.36</v>
      </c>
      <c r="S713" t="s">
        <v>88</v>
      </c>
      <c r="T713" t="s">
        <v>961</v>
      </c>
      <c r="U713">
        <v>46121</v>
      </c>
      <c r="V713" t="s">
        <v>90</v>
      </c>
      <c r="W713" t="s">
        <v>91</v>
      </c>
      <c r="X713" t="s">
        <v>92</v>
      </c>
      <c r="Y713" t="s">
        <v>93</v>
      </c>
      <c r="Z713">
        <v>30</v>
      </c>
      <c r="AA713" t="s">
        <v>20</v>
      </c>
      <c r="AB713">
        <v>104</v>
      </c>
      <c r="AC713" t="s">
        <v>90</v>
      </c>
      <c r="AD713" t="s">
        <v>14</v>
      </c>
      <c r="AE713" t="s">
        <v>14</v>
      </c>
      <c r="AF713" t="s">
        <v>94</v>
      </c>
      <c r="AG713" t="s">
        <v>573</v>
      </c>
      <c r="AH713" t="s">
        <v>962</v>
      </c>
      <c r="AI713" s="10">
        <v>46069</v>
      </c>
      <c r="AJ713" t="s">
        <v>285</v>
      </c>
      <c r="AK713" s="103">
        <v>6427802</v>
      </c>
      <c r="AL713" t="e">
        <v>#N/A</v>
      </c>
      <c r="AM713" t="e">
        <v>#N/A</v>
      </c>
      <c r="AN713" t="s">
        <v>5224</v>
      </c>
      <c r="AO713" t="e">
        <f>_xlfn.XLOOKUP(Tabla1[[#This Row],[NIC]],'R.V.'!B:B,'R.V.'!I:I)</f>
        <v>#N/A</v>
      </c>
      <c r="AP713" t="e">
        <f>_xlfn.XLOOKUP(Tabla1[[#This Row],[NIC]],'R.V.'!B:B,'R.V.'!A:A)</f>
        <v>#N/A</v>
      </c>
      <c r="AQ713" t="e">
        <f>_xlfn.XLOOKUP(Tabla1[[#This Row],[NIC]],'R.V.'!B:B,'R.V.'!G:G)</f>
        <v>#N/A</v>
      </c>
      <c r="AR713" t="e">
        <f>_xlfn.XLOOKUP(Tabla1[[#This Row],[NIC]],'R.V.'!B:B,'R.V.'!E:E)</f>
        <v>#N/A</v>
      </c>
      <c r="AS713" t="e">
        <f>VLOOKUP(Tabla1[[#This Row],[NIC]],'R.V.'!B:D,3,0)</f>
        <v>#N/A</v>
      </c>
    </row>
    <row r="714" spans="1:45">
      <c r="A714">
        <v>5829269</v>
      </c>
      <c r="B714" s="10">
        <v>46111</v>
      </c>
      <c r="C714" t="s">
        <v>959</v>
      </c>
      <c r="D714" t="s">
        <v>959</v>
      </c>
      <c r="E714" t="s">
        <v>960</v>
      </c>
      <c r="F714">
        <v>5829269</v>
      </c>
      <c r="G714">
        <v>5829269347</v>
      </c>
      <c r="H714">
        <v>25810186</v>
      </c>
      <c r="I714">
        <v>5845694</v>
      </c>
      <c r="J714">
        <v>3110</v>
      </c>
      <c r="K714">
        <v>50</v>
      </c>
      <c r="L714">
        <v>2008</v>
      </c>
      <c r="M714" s="10">
        <v>46105</v>
      </c>
      <c r="N714" t="s">
        <v>117</v>
      </c>
      <c r="O714" t="s">
        <v>118</v>
      </c>
      <c r="P714" s="103">
        <v>19443810</v>
      </c>
      <c r="Q714">
        <v>18480</v>
      </c>
      <c r="R714">
        <v>16950225.600000001</v>
      </c>
      <c r="S714" t="s">
        <v>88</v>
      </c>
      <c r="T714" t="s">
        <v>966</v>
      </c>
      <c r="U714">
        <v>46121</v>
      </c>
      <c r="V714" t="s">
        <v>90</v>
      </c>
      <c r="W714" t="s">
        <v>91</v>
      </c>
      <c r="X714" t="s">
        <v>92</v>
      </c>
      <c r="Y714" t="s">
        <v>121</v>
      </c>
      <c r="Z714">
        <v>32</v>
      </c>
      <c r="AA714" t="s">
        <v>20</v>
      </c>
      <c r="AB714">
        <v>104</v>
      </c>
      <c r="AC714" t="s">
        <v>90</v>
      </c>
      <c r="AD714" t="s">
        <v>14</v>
      </c>
      <c r="AE714" t="s">
        <v>14</v>
      </c>
      <c r="AF714" t="s">
        <v>94</v>
      </c>
      <c r="AG714" t="s">
        <v>573</v>
      </c>
      <c r="AH714" t="s">
        <v>962</v>
      </c>
      <c r="AI714" s="10">
        <v>46073</v>
      </c>
      <c r="AJ714" t="s">
        <v>222</v>
      </c>
      <c r="AK714" s="103">
        <v>63417081</v>
      </c>
      <c r="AL714" t="e">
        <v>#N/A</v>
      </c>
      <c r="AM714" t="e">
        <v>#N/A</v>
      </c>
      <c r="AN714" t="s">
        <v>5224</v>
      </c>
      <c r="AO714" t="e">
        <f>_xlfn.XLOOKUP(Tabla1[[#This Row],[NIC]],'R.V.'!B:B,'R.V.'!I:I)</f>
        <v>#N/A</v>
      </c>
      <c r="AP714" t="e">
        <f>_xlfn.XLOOKUP(Tabla1[[#This Row],[NIC]],'R.V.'!B:B,'R.V.'!A:A)</f>
        <v>#N/A</v>
      </c>
      <c r="AQ714" t="e">
        <f>_xlfn.XLOOKUP(Tabla1[[#This Row],[NIC]],'R.V.'!B:B,'R.V.'!G:G)</f>
        <v>#N/A</v>
      </c>
      <c r="AR714" t="e">
        <f>_xlfn.XLOOKUP(Tabla1[[#This Row],[NIC]],'R.V.'!B:B,'R.V.'!E:E)</f>
        <v>#N/A</v>
      </c>
      <c r="AS714" t="e">
        <f>VLOOKUP(Tabla1[[#This Row],[NIC]],'R.V.'!B:D,3,0)</f>
        <v>#N/A</v>
      </c>
    </row>
    <row r="715" spans="1:45">
      <c r="A715">
        <v>5834373</v>
      </c>
      <c r="B715" s="10">
        <v>46111</v>
      </c>
      <c r="C715" t="s">
        <v>959</v>
      </c>
      <c r="D715" t="s">
        <v>959</v>
      </c>
      <c r="E715" t="s">
        <v>960</v>
      </c>
      <c r="F715">
        <v>5834373</v>
      </c>
      <c r="G715">
        <v>5834373334</v>
      </c>
      <c r="H715">
        <v>25845792</v>
      </c>
      <c r="I715">
        <v>5855902</v>
      </c>
      <c r="J715">
        <v>3110</v>
      </c>
      <c r="K715">
        <v>7</v>
      </c>
      <c r="L715">
        <v>1306</v>
      </c>
      <c r="M715" s="10">
        <v>46093</v>
      </c>
      <c r="N715" t="s">
        <v>117</v>
      </c>
      <c r="O715" t="s">
        <v>118</v>
      </c>
      <c r="P715" s="103">
        <v>3768630</v>
      </c>
      <c r="Q715">
        <v>3528</v>
      </c>
      <c r="R715">
        <v>3235952.16</v>
      </c>
      <c r="S715" t="s">
        <v>88</v>
      </c>
      <c r="T715" t="s">
        <v>961</v>
      </c>
      <c r="U715">
        <v>46121</v>
      </c>
      <c r="V715" t="s">
        <v>90</v>
      </c>
      <c r="W715" t="s">
        <v>91</v>
      </c>
      <c r="X715" t="s">
        <v>92</v>
      </c>
      <c r="Y715" t="s">
        <v>93</v>
      </c>
      <c r="Z715">
        <v>30</v>
      </c>
      <c r="AA715" t="s">
        <v>20</v>
      </c>
      <c r="AB715">
        <v>104</v>
      </c>
      <c r="AC715" t="s">
        <v>90</v>
      </c>
      <c r="AD715" t="s">
        <v>14</v>
      </c>
      <c r="AE715" t="s">
        <v>14</v>
      </c>
      <c r="AF715" t="s">
        <v>94</v>
      </c>
      <c r="AG715" t="s">
        <v>573</v>
      </c>
      <c r="AH715" t="s">
        <v>962</v>
      </c>
      <c r="AI715" s="10">
        <v>46063</v>
      </c>
      <c r="AJ715" t="s">
        <v>687</v>
      </c>
      <c r="AK715" s="103">
        <v>12288259</v>
      </c>
      <c r="AL715" t="e">
        <v>#N/A</v>
      </c>
      <c r="AM715" t="e">
        <v>#N/A</v>
      </c>
      <c r="AN715" t="s">
        <v>5224</v>
      </c>
      <c r="AO715" t="e">
        <f>_xlfn.XLOOKUP(Tabla1[[#This Row],[NIC]],'R.V.'!B:B,'R.V.'!I:I)</f>
        <v>#N/A</v>
      </c>
      <c r="AP715" t="e">
        <f>_xlfn.XLOOKUP(Tabla1[[#This Row],[NIC]],'R.V.'!B:B,'R.V.'!A:A)</f>
        <v>#N/A</v>
      </c>
      <c r="AQ715" t="e">
        <f>_xlfn.XLOOKUP(Tabla1[[#This Row],[NIC]],'R.V.'!B:B,'R.V.'!G:G)</f>
        <v>#N/A</v>
      </c>
      <c r="AR715" t="e">
        <f>_xlfn.XLOOKUP(Tabla1[[#This Row],[NIC]],'R.V.'!B:B,'R.V.'!E:E)</f>
        <v>#N/A</v>
      </c>
      <c r="AS715" t="e">
        <f>VLOOKUP(Tabla1[[#This Row],[NIC]],'R.V.'!B:D,3,0)</f>
        <v>#N/A</v>
      </c>
    </row>
    <row r="716" spans="1:45">
      <c r="A716">
        <v>5840258</v>
      </c>
      <c r="B716" s="10">
        <v>46111</v>
      </c>
      <c r="C716" t="s">
        <v>959</v>
      </c>
      <c r="D716" t="s">
        <v>959</v>
      </c>
      <c r="E716" t="s">
        <v>960</v>
      </c>
      <c r="F716">
        <v>5840258</v>
      </c>
      <c r="G716">
        <v>5840258314</v>
      </c>
      <c r="H716">
        <v>25836117</v>
      </c>
      <c r="I716">
        <v>5867672</v>
      </c>
      <c r="J716">
        <v>3110</v>
      </c>
      <c r="K716">
        <v>7</v>
      </c>
      <c r="L716">
        <v>1306</v>
      </c>
      <c r="M716" s="10">
        <v>46092</v>
      </c>
      <c r="N716" t="s">
        <v>117</v>
      </c>
      <c r="O716" t="s">
        <v>118</v>
      </c>
      <c r="P716" s="103">
        <v>2285730</v>
      </c>
      <c r="Q716">
        <v>2093</v>
      </c>
      <c r="R716">
        <v>1919741.46</v>
      </c>
      <c r="S716" t="s">
        <v>88</v>
      </c>
      <c r="T716" t="s">
        <v>961</v>
      </c>
      <c r="U716">
        <v>46121</v>
      </c>
      <c r="V716" t="s">
        <v>90</v>
      </c>
      <c r="W716" t="s">
        <v>91</v>
      </c>
      <c r="X716" t="s">
        <v>92</v>
      </c>
      <c r="Y716" t="s">
        <v>121</v>
      </c>
      <c r="Z716">
        <v>30</v>
      </c>
      <c r="AA716" t="s">
        <v>20</v>
      </c>
      <c r="AB716">
        <v>104</v>
      </c>
      <c r="AC716" t="s">
        <v>90</v>
      </c>
      <c r="AD716" t="s">
        <v>14</v>
      </c>
      <c r="AE716" t="s">
        <v>14</v>
      </c>
      <c r="AF716" t="s">
        <v>94</v>
      </c>
      <c r="AG716" t="s">
        <v>573</v>
      </c>
      <c r="AH716" t="s">
        <v>962</v>
      </c>
      <c r="AI716" s="10">
        <v>46062</v>
      </c>
      <c r="AJ716" t="s">
        <v>120</v>
      </c>
      <c r="AK716" s="103">
        <v>5661327</v>
      </c>
      <c r="AL716" t="e">
        <v>#N/A</v>
      </c>
      <c r="AM716" t="e">
        <v>#N/A</v>
      </c>
      <c r="AN716" t="s">
        <v>5224</v>
      </c>
      <c r="AO716" t="e">
        <f>_xlfn.XLOOKUP(Tabla1[[#This Row],[NIC]],'R.V.'!B:B,'R.V.'!I:I)</f>
        <v>#N/A</v>
      </c>
      <c r="AP716" t="e">
        <f>_xlfn.XLOOKUP(Tabla1[[#This Row],[NIC]],'R.V.'!B:B,'R.V.'!A:A)</f>
        <v>#N/A</v>
      </c>
      <c r="AQ716" t="e">
        <f>_xlfn.XLOOKUP(Tabla1[[#This Row],[NIC]],'R.V.'!B:B,'R.V.'!G:G)</f>
        <v>#N/A</v>
      </c>
      <c r="AR716" t="e">
        <f>_xlfn.XLOOKUP(Tabla1[[#This Row],[NIC]],'R.V.'!B:B,'R.V.'!E:E)</f>
        <v>#N/A</v>
      </c>
      <c r="AS716" t="e">
        <f>VLOOKUP(Tabla1[[#This Row],[NIC]],'R.V.'!B:D,3,0)</f>
        <v>#N/A</v>
      </c>
    </row>
    <row r="717" spans="1:45">
      <c r="A717">
        <v>5857510</v>
      </c>
      <c r="B717" s="10">
        <v>46111</v>
      </c>
      <c r="C717" t="s">
        <v>959</v>
      </c>
      <c r="D717" t="s">
        <v>959</v>
      </c>
      <c r="E717" t="s">
        <v>960</v>
      </c>
      <c r="F717">
        <v>5857510</v>
      </c>
      <c r="G717">
        <v>5857510329</v>
      </c>
      <c r="H717">
        <v>25840331</v>
      </c>
      <c r="I717">
        <v>5902176</v>
      </c>
      <c r="J717">
        <v>3110</v>
      </c>
      <c r="K717">
        <v>7</v>
      </c>
      <c r="L717">
        <v>1306</v>
      </c>
      <c r="M717" s="10">
        <v>46084</v>
      </c>
      <c r="N717" t="s">
        <v>117</v>
      </c>
      <c r="O717" t="s">
        <v>118</v>
      </c>
      <c r="P717" s="103">
        <v>1050530</v>
      </c>
      <c r="Q717">
        <v>1061</v>
      </c>
      <c r="R717">
        <v>929457.22</v>
      </c>
      <c r="S717" t="s">
        <v>88</v>
      </c>
      <c r="T717" t="s">
        <v>961</v>
      </c>
      <c r="U717">
        <v>46121</v>
      </c>
      <c r="V717" t="s">
        <v>90</v>
      </c>
      <c r="W717" t="s">
        <v>91</v>
      </c>
      <c r="X717" t="s">
        <v>92</v>
      </c>
      <c r="Y717" t="s">
        <v>93</v>
      </c>
      <c r="Z717">
        <v>29</v>
      </c>
      <c r="AA717" t="s">
        <v>20</v>
      </c>
      <c r="AB717">
        <v>104</v>
      </c>
      <c r="AC717" t="s">
        <v>90</v>
      </c>
      <c r="AD717" t="s">
        <v>14</v>
      </c>
      <c r="AE717" t="s">
        <v>14</v>
      </c>
      <c r="AF717" t="s">
        <v>94</v>
      </c>
      <c r="AG717" t="s">
        <v>573</v>
      </c>
      <c r="AH717" t="s">
        <v>962</v>
      </c>
      <c r="AI717" s="10">
        <v>46055</v>
      </c>
      <c r="AJ717" t="s">
        <v>152</v>
      </c>
      <c r="AK717" s="103">
        <v>2315283</v>
      </c>
      <c r="AL717" t="e">
        <v>#N/A</v>
      </c>
      <c r="AM717" t="e">
        <v>#N/A</v>
      </c>
      <c r="AN717" t="s">
        <v>5224</v>
      </c>
      <c r="AO717" t="e">
        <f>_xlfn.XLOOKUP(Tabla1[[#This Row],[NIC]],'R.V.'!B:B,'R.V.'!I:I)</f>
        <v>#N/A</v>
      </c>
      <c r="AP717" t="e">
        <f>_xlfn.XLOOKUP(Tabla1[[#This Row],[NIC]],'R.V.'!B:B,'R.V.'!A:A)</f>
        <v>#N/A</v>
      </c>
      <c r="AQ717" t="e">
        <f>_xlfn.XLOOKUP(Tabla1[[#This Row],[NIC]],'R.V.'!B:B,'R.V.'!G:G)</f>
        <v>#N/A</v>
      </c>
      <c r="AR717" t="e">
        <f>_xlfn.XLOOKUP(Tabla1[[#This Row],[NIC]],'R.V.'!B:B,'R.V.'!E:E)</f>
        <v>#N/A</v>
      </c>
      <c r="AS717" t="e">
        <f>VLOOKUP(Tabla1[[#This Row],[NIC]],'R.V.'!B:D,3,0)</f>
        <v>#N/A</v>
      </c>
    </row>
    <row r="718" spans="1:45">
      <c r="A718">
        <v>5858023</v>
      </c>
      <c r="B718" s="10">
        <v>46111</v>
      </c>
      <c r="C718" t="s">
        <v>959</v>
      </c>
      <c r="D718" t="s">
        <v>959</v>
      </c>
      <c r="E718" t="s">
        <v>960</v>
      </c>
      <c r="F718">
        <v>5858023</v>
      </c>
      <c r="G718">
        <v>5858023318</v>
      </c>
      <c r="H718">
        <v>25856835</v>
      </c>
      <c r="I718">
        <v>5903202</v>
      </c>
      <c r="J718">
        <v>3110</v>
      </c>
      <c r="K718">
        <v>7</v>
      </c>
      <c r="L718">
        <v>1306</v>
      </c>
      <c r="M718" s="10">
        <v>46094</v>
      </c>
      <c r="N718" t="s">
        <v>117</v>
      </c>
      <c r="O718" t="s">
        <v>118</v>
      </c>
      <c r="P718" s="103">
        <v>563120</v>
      </c>
      <c r="Q718">
        <v>557</v>
      </c>
      <c r="R718">
        <v>510891.54</v>
      </c>
      <c r="S718" t="s">
        <v>88</v>
      </c>
      <c r="T718" t="s">
        <v>961</v>
      </c>
      <c r="U718">
        <v>46121</v>
      </c>
      <c r="V718" t="s">
        <v>90</v>
      </c>
      <c r="W718" t="s">
        <v>91</v>
      </c>
      <c r="X718" t="s">
        <v>92</v>
      </c>
      <c r="Y718" t="s">
        <v>93</v>
      </c>
      <c r="Z718">
        <v>30</v>
      </c>
      <c r="AA718" t="s">
        <v>20</v>
      </c>
      <c r="AB718">
        <v>104</v>
      </c>
      <c r="AC718" t="s">
        <v>90</v>
      </c>
      <c r="AD718" t="s">
        <v>14</v>
      </c>
      <c r="AE718" t="s">
        <v>14</v>
      </c>
      <c r="AF718" t="s">
        <v>94</v>
      </c>
      <c r="AG718" t="s">
        <v>573</v>
      </c>
      <c r="AH718" t="s">
        <v>962</v>
      </c>
      <c r="AI718" s="10">
        <v>46064</v>
      </c>
      <c r="AJ718" t="s">
        <v>123</v>
      </c>
      <c r="AK718" s="103">
        <v>1300286</v>
      </c>
      <c r="AL718" t="e">
        <v>#N/A</v>
      </c>
      <c r="AM718" t="e">
        <v>#N/A</v>
      </c>
      <c r="AN718" t="s">
        <v>5224</v>
      </c>
      <c r="AO718" t="e">
        <f>_xlfn.XLOOKUP(Tabla1[[#This Row],[NIC]],'R.V.'!B:B,'R.V.'!I:I)</f>
        <v>#N/A</v>
      </c>
      <c r="AP718" t="e">
        <f>_xlfn.XLOOKUP(Tabla1[[#This Row],[NIC]],'R.V.'!B:B,'R.V.'!A:A)</f>
        <v>#N/A</v>
      </c>
      <c r="AQ718" t="e">
        <f>_xlfn.XLOOKUP(Tabla1[[#This Row],[NIC]],'R.V.'!B:B,'R.V.'!G:G)</f>
        <v>#N/A</v>
      </c>
      <c r="AR718" t="e">
        <f>_xlfn.XLOOKUP(Tabla1[[#This Row],[NIC]],'R.V.'!B:B,'R.V.'!E:E)</f>
        <v>#N/A</v>
      </c>
      <c r="AS718" t="e">
        <f>VLOOKUP(Tabla1[[#This Row],[NIC]],'R.V.'!B:D,3,0)</f>
        <v>#N/A</v>
      </c>
    </row>
    <row r="719" spans="1:45">
      <c r="A719">
        <v>6637480</v>
      </c>
      <c r="B719" s="10">
        <v>46111</v>
      </c>
      <c r="C719" t="s">
        <v>959</v>
      </c>
      <c r="D719" t="s">
        <v>959</v>
      </c>
      <c r="E719" t="s">
        <v>960</v>
      </c>
      <c r="F719">
        <v>6637480</v>
      </c>
      <c r="G719">
        <v>6637480248</v>
      </c>
      <c r="H719">
        <v>35023615</v>
      </c>
      <c r="I719">
        <v>6938897</v>
      </c>
      <c r="J719">
        <v>3110</v>
      </c>
      <c r="K719">
        <v>7</v>
      </c>
      <c r="L719">
        <v>1306</v>
      </c>
      <c r="M719" s="10">
        <v>46090</v>
      </c>
      <c r="N719" t="s">
        <v>117</v>
      </c>
      <c r="O719" t="s">
        <v>118</v>
      </c>
      <c r="P719" s="103">
        <v>754390</v>
      </c>
      <c r="Q719">
        <v>700</v>
      </c>
      <c r="R719">
        <v>642054</v>
      </c>
      <c r="S719" t="s">
        <v>88</v>
      </c>
      <c r="T719" t="s">
        <v>961</v>
      </c>
      <c r="U719">
        <v>46121</v>
      </c>
      <c r="V719" t="s">
        <v>90</v>
      </c>
      <c r="W719" t="s">
        <v>91</v>
      </c>
      <c r="X719" t="s">
        <v>92</v>
      </c>
      <c r="Y719" t="s">
        <v>93</v>
      </c>
      <c r="Z719">
        <v>31</v>
      </c>
      <c r="AA719" t="s">
        <v>20</v>
      </c>
      <c r="AB719">
        <v>104</v>
      </c>
      <c r="AC719" t="s">
        <v>90</v>
      </c>
      <c r="AD719" t="s">
        <v>14</v>
      </c>
      <c r="AE719" t="s">
        <v>14</v>
      </c>
      <c r="AF719" t="s">
        <v>94</v>
      </c>
      <c r="AG719" t="s">
        <v>573</v>
      </c>
      <c r="AH719" t="s">
        <v>962</v>
      </c>
      <c r="AI719" s="10">
        <v>46059</v>
      </c>
      <c r="AJ719" t="s">
        <v>218</v>
      </c>
      <c r="AK719" s="103">
        <v>2016652</v>
      </c>
      <c r="AL719" t="e">
        <v>#N/A</v>
      </c>
      <c r="AM719" t="e">
        <v>#N/A</v>
      </c>
      <c r="AN719" t="s">
        <v>5224</v>
      </c>
      <c r="AO719" t="e">
        <f>_xlfn.XLOOKUP(Tabla1[[#This Row],[NIC]],'R.V.'!B:B,'R.V.'!I:I)</f>
        <v>#N/A</v>
      </c>
      <c r="AP719" t="e">
        <f>_xlfn.XLOOKUP(Tabla1[[#This Row],[NIC]],'R.V.'!B:B,'R.V.'!A:A)</f>
        <v>#N/A</v>
      </c>
      <c r="AQ719" t="e">
        <f>_xlfn.XLOOKUP(Tabla1[[#This Row],[NIC]],'R.V.'!B:B,'R.V.'!G:G)</f>
        <v>#N/A</v>
      </c>
      <c r="AR719" t="e">
        <f>_xlfn.XLOOKUP(Tabla1[[#This Row],[NIC]],'R.V.'!B:B,'R.V.'!E:E)</f>
        <v>#N/A</v>
      </c>
      <c r="AS719" t="e">
        <f>VLOOKUP(Tabla1[[#This Row],[NIC]],'R.V.'!B:D,3,0)</f>
        <v>#N/A</v>
      </c>
    </row>
    <row r="720" spans="1:45">
      <c r="A720">
        <v>6805024</v>
      </c>
      <c r="B720" s="10">
        <v>46111</v>
      </c>
      <c r="C720" t="s">
        <v>959</v>
      </c>
      <c r="D720" t="s">
        <v>959</v>
      </c>
      <c r="E720" t="s">
        <v>960</v>
      </c>
      <c r="F720">
        <v>6805024</v>
      </c>
      <c r="G720">
        <v>6805024251</v>
      </c>
      <c r="H720">
        <v>35050842</v>
      </c>
      <c r="I720">
        <v>7163844</v>
      </c>
      <c r="J720">
        <v>3110</v>
      </c>
      <c r="K720">
        <v>7</v>
      </c>
      <c r="L720">
        <v>1306</v>
      </c>
      <c r="M720" s="10">
        <v>46098</v>
      </c>
      <c r="N720" t="s">
        <v>117</v>
      </c>
      <c r="O720" t="s">
        <v>118</v>
      </c>
      <c r="P720" s="103">
        <v>1170910</v>
      </c>
      <c r="Q720">
        <v>1088</v>
      </c>
      <c r="R720">
        <v>997935.36</v>
      </c>
      <c r="S720" t="s">
        <v>88</v>
      </c>
      <c r="T720" t="s">
        <v>961</v>
      </c>
      <c r="U720">
        <v>46121</v>
      </c>
      <c r="V720" t="s">
        <v>90</v>
      </c>
      <c r="W720" t="s">
        <v>91</v>
      </c>
      <c r="X720" t="s">
        <v>92</v>
      </c>
      <c r="Y720" t="s">
        <v>93</v>
      </c>
      <c r="Z720">
        <v>31</v>
      </c>
      <c r="AA720" t="s">
        <v>20</v>
      </c>
      <c r="AB720">
        <v>104</v>
      </c>
      <c r="AC720" t="s">
        <v>90</v>
      </c>
      <c r="AD720" t="s">
        <v>14</v>
      </c>
      <c r="AE720" t="s">
        <v>14</v>
      </c>
      <c r="AF720" t="s">
        <v>94</v>
      </c>
      <c r="AG720" t="s">
        <v>573</v>
      </c>
      <c r="AH720" t="s">
        <v>962</v>
      </c>
      <c r="AI720" s="10">
        <v>46067</v>
      </c>
      <c r="AJ720" t="s">
        <v>971</v>
      </c>
      <c r="AK720" s="103">
        <v>2837083</v>
      </c>
      <c r="AL720" t="e">
        <v>#N/A</v>
      </c>
      <c r="AM720" t="e">
        <v>#N/A</v>
      </c>
      <c r="AN720" t="s">
        <v>5224</v>
      </c>
      <c r="AO720" t="e">
        <f>_xlfn.XLOOKUP(Tabla1[[#This Row],[NIC]],'R.V.'!B:B,'R.V.'!I:I)</f>
        <v>#N/A</v>
      </c>
      <c r="AP720" t="e">
        <f>_xlfn.XLOOKUP(Tabla1[[#This Row],[NIC]],'R.V.'!B:B,'R.V.'!A:A)</f>
        <v>#N/A</v>
      </c>
      <c r="AQ720" t="e">
        <f>_xlfn.XLOOKUP(Tabla1[[#This Row],[NIC]],'R.V.'!B:B,'R.V.'!G:G)</f>
        <v>#N/A</v>
      </c>
      <c r="AR720" t="e">
        <f>_xlfn.XLOOKUP(Tabla1[[#This Row],[NIC]],'R.V.'!B:B,'R.V.'!E:E)</f>
        <v>#N/A</v>
      </c>
      <c r="AS720" t="e">
        <f>VLOOKUP(Tabla1[[#This Row],[NIC]],'R.V.'!B:D,3,0)</f>
        <v>#N/A</v>
      </c>
    </row>
    <row r="721" spans="1:45">
      <c r="A721">
        <v>6805045</v>
      </c>
      <c r="B721" s="10">
        <v>46111</v>
      </c>
      <c r="C721" t="s">
        <v>959</v>
      </c>
      <c r="D721" t="s">
        <v>959</v>
      </c>
      <c r="E721" t="s">
        <v>960</v>
      </c>
      <c r="F721">
        <v>6805045</v>
      </c>
      <c r="G721">
        <v>6805045247</v>
      </c>
      <c r="H721">
        <v>35050840</v>
      </c>
      <c r="I721">
        <v>7163838</v>
      </c>
      <c r="J721">
        <v>3110</v>
      </c>
      <c r="K721">
        <v>7</v>
      </c>
      <c r="L721">
        <v>1306</v>
      </c>
      <c r="M721" s="10">
        <v>46098</v>
      </c>
      <c r="N721" t="s">
        <v>179</v>
      </c>
      <c r="O721" t="s">
        <v>180</v>
      </c>
      <c r="P721" s="103">
        <v>159220</v>
      </c>
      <c r="Q721">
        <v>148</v>
      </c>
      <c r="R721">
        <v>135748.56</v>
      </c>
      <c r="S721" t="s">
        <v>88</v>
      </c>
      <c r="T721" t="s">
        <v>961</v>
      </c>
      <c r="U721">
        <v>46121</v>
      </c>
      <c r="V721" t="s">
        <v>90</v>
      </c>
      <c r="W721" t="s">
        <v>91</v>
      </c>
      <c r="X721" t="s">
        <v>92</v>
      </c>
      <c r="Y721" t="s">
        <v>93</v>
      </c>
      <c r="Z721">
        <v>31</v>
      </c>
      <c r="AA721" t="s">
        <v>20</v>
      </c>
      <c r="AB721">
        <v>104</v>
      </c>
      <c r="AC721" t="s">
        <v>90</v>
      </c>
      <c r="AD721" t="s">
        <v>14</v>
      </c>
      <c r="AE721" t="s">
        <v>14</v>
      </c>
      <c r="AF721" t="s">
        <v>94</v>
      </c>
      <c r="AG721" t="s">
        <v>573</v>
      </c>
      <c r="AH721" t="s">
        <v>962</v>
      </c>
      <c r="AI721" s="10">
        <v>46067</v>
      </c>
      <c r="AJ721" t="s">
        <v>971</v>
      </c>
      <c r="AK721" s="103">
        <v>589507</v>
      </c>
      <c r="AL721" t="e">
        <v>#N/A</v>
      </c>
      <c r="AM721" t="e">
        <v>#N/A</v>
      </c>
      <c r="AN721" t="s">
        <v>5224</v>
      </c>
      <c r="AO721" t="e">
        <f>_xlfn.XLOOKUP(Tabla1[[#This Row],[NIC]],'R.V.'!B:B,'R.V.'!I:I)</f>
        <v>#N/A</v>
      </c>
      <c r="AP721" t="e">
        <f>_xlfn.XLOOKUP(Tabla1[[#This Row],[NIC]],'R.V.'!B:B,'R.V.'!A:A)</f>
        <v>#N/A</v>
      </c>
      <c r="AQ721" t="e">
        <f>_xlfn.XLOOKUP(Tabla1[[#This Row],[NIC]],'R.V.'!B:B,'R.V.'!G:G)</f>
        <v>#N/A</v>
      </c>
      <c r="AR721" t="e">
        <f>_xlfn.XLOOKUP(Tabla1[[#This Row],[NIC]],'R.V.'!B:B,'R.V.'!E:E)</f>
        <v>#N/A</v>
      </c>
      <c r="AS721" t="e">
        <f>VLOOKUP(Tabla1[[#This Row],[NIC]],'R.V.'!B:D,3,0)</f>
        <v>#N/A</v>
      </c>
    </row>
    <row r="722" spans="1:45">
      <c r="A722">
        <v>6821352</v>
      </c>
      <c r="B722" s="10">
        <v>46111</v>
      </c>
      <c r="C722" t="s">
        <v>959</v>
      </c>
      <c r="D722" t="s">
        <v>959</v>
      </c>
      <c r="E722" t="s">
        <v>972</v>
      </c>
      <c r="F722">
        <v>6821352</v>
      </c>
      <c r="G722">
        <v>6821352259</v>
      </c>
      <c r="H722">
        <v>25305777</v>
      </c>
      <c r="I722">
        <v>7243254</v>
      </c>
      <c r="J722">
        <v>3110</v>
      </c>
      <c r="K722">
        <v>1</v>
      </c>
      <c r="L722">
        <v>307</v>
      </c>
      <c r="M722" s="10">
        <v>46099</v>
      </c>
      <c r="N722" t="s">
        <v>117</v>
      </c>
      <c r="O722" t="s">
        <v>118</v>
      </c>
      <c r="P722" s="103">
        <v>0</v>
      </c>
      <c r="Q722">
        <v>0</v>
      </c>
      <c r="R722">
        <v>0</v>
      </c>
      <c r="S722" t="s">
        <v>88</v>
      </c>
      <c r="T722" t="s">
        <v>973</v>
      </c>
      <c r="V722" t="s">
        <v>90</v>
      </c>
      <c r="W722" t="s">
        <v>91</v>
      </c>
      <c r="X722" t="s">
        <v>92</v>
      </c>
      <c r="Y722" t="s">
        <v>93</v>
      </c>
      <c r="Z722">
        <v>30</v>
      </c>
      <c r="AA722" t="s">
        <v>20</v>
      </c>
      <c r="AB722">
        <v>105</v>
      </c>
      <c r="AC722" t="s">
        <v>90</v>
      </c>
      <c r="AD722" t="s">
        <v>14</v>
      </c>
      <c r="AE722" t="s">
        <v>14</v>
      </c>
      <c r="AF722" t="s">
        <v>94</v>
      </c>
      <c r="AG722" t="s">
        <v>573</v>
      </c>
      <c r="AH722" t="s">
        <v>962</v>
      </c>
      <c r="AI722" s="10">
        <v>46069</v>
      </c>
      <c r="AJ722" t="s">
        <v>113</v>
      </c>
      <c r="AK722" s="103">
        <v>96170</v>
      </c>
      <c r="AL722" t="e">
        <v>#N/A</v>
      </c>
      <c r="AM722" t="e">
        <v>#N/A</v>
      </c>
      <c r="AN722" t="s">
        <v>5224</v>
      </c>
      <c r="AO722" t="e">
        <f>_xlfn.XLOOKUP(Tabla1[[#This Row],[NIC]],'R.V.'!B:B,'R.V.'!I:I)</f>
        <v>#N/A</v>
      </c>
      <c r="AP722" t="e">
        <f>_xlfn.XLOOKUP(Tabla1[[#This Row],[NIC]],'R.V.'!B:B,'R.V.'!A:A)</f>
        <v>#N/A</v>
      </c>
      <c r="AQ722" t="e">
        <f>_xlfn.XLOOKUP(Tabla1[[#This Row],[NIC]],'R.V.'!B:B,'R.V.'!G:G)</f>
        <v>#N/A</v>
      </c>
      <c r="AR722" t="e">
        <f>_xlfn.XLOOKUP(Tabla1[[#This Row],[NIC]],'R.V.'!B:B,'R.V.'!E:E)</f>
        <v>#N/A</v>
      </c>
      <c r="AS722" t="e">
        <f>VLOOKUP(Tabla1[[#This Row],[NIC]],'R.V.'!B:D,3,0)</f>
        <v>#N/A</v>
      </c>
    </row>
    <row r="723" spans="1:45">
      <c r="A723">
        <v>5349756</v>
      </c>
      <c r="B723" s="10">
        <v>46111</v>
      </c>
      <c r="C723" t="s">
        <v>959</v>
      </c>
      <c r="D723" t="s">
        <v>959</v>
      </c>
      <c r="E723" t="s">
        <v>972</v>
      </c>
      <c r="F723">
        <v>5349756</v>
      </c>
      <c r="G723">
        <v>5349756341</v>
      </c>
      <c r="H723">
        <v>25305777</v>
      </c>
      <c r="I723">
        <v>5399486</v>
      </c>
      <c r="J723">
        <v>3110</v>
      </c>
      <c r="K723">
        <v>50</v>
      </c>
      <c r="L723">
        <v>2004</v>
      </c>
      <c r="M723" s="10">
        <v>46102</v>
      </c>
      <c r="N723" t="s">
        <v>117</v>
      </c>
      <c r="O723" t="s">
        <v>118</v>
      </c>
      <c r="P723" s="103">
        <v>9173810</v>
      </c>
      <c r="Q723">
        <v>8880</v>
      </c>
      <c r="R723">
        <v>7840862.4000000004</v>
      </c>
      <c r="S723" t="s">
        <v>88</v>
      </c>
      <c r="T723" t="s">
        <v>974</v>
      </c>
      <c r="U723">
        <v>46121</v>
      </c>
      <c r="V723" t="s">
        <v>90</v>
      </c>
      <c r="W723" t="s">
        <v>91</v>
      </c>
      <c r="X723" t="s">
        <v>130</v>
      </c>
      <c r="Y723" t="s">
        <v>93</v>
      </c>
      <c r="Z723">
        <v>30</v>
      </c>
      <c r="AA723" t="s">
        <v>20</v>
      </c>
      <c r="AB723">
        <v>105</v>
      </c>
      <c r="AC723" t="s">
        <v>90</v>
      </c>
      <c r="AD723" t="s">
        <v>14</v>
      </c>
      <c r="AE723" t="s">
        <v>14</v>
      </c>
      <c r="AF723" t="s">
        <v>94</v>
      </c>
      <c r="AG723" t="s">
        <v>573</v>
      </c>
      <c r="AH723" t="s">
        <v>962</v>
      </c>
      <c r="AI723" s="10">
        <v>46072</v>
      </c>
      <c r="AJ723" t="s">
        <v>113</v>
      </c>
      <c r="AK723" s="103">
        <v>9173810</v>
      </c>
      <c r="AL723" t="e">
        <v>#N/A</v>
      </c>
      <c r="AM723" t="e">
        <v>#N/A</v>
      </c>
      <c r="AN723" t="s">
        <v>5224</v>
      </c>
      <c r="AO723" t="e">
        <f>_xlfn.XLOOKUP(Tabla1[[#This Row],[NIC]],'R.V.'!B:B,'R.V.'!I:I)</f>
        <v>#N/A</v>
      </c>
      <c r="AP723" t="e">
        <f>_xlfn.XLOOKUP(Tabla1[[#This Row],[NIC]],'R.V.'!B:B,'R.V.'!A:A)</f>
        <v>#N/A</v>
      </c>
      <c r="AQ723" t="e">
        <f>_xlfn.XLOOKUP(Tabla1[[#This Row],[NIC]],'R.V.'!B:B,'R.V.'!G:G)</f>
        <v>#N/A</v>
      </c>
      <c r="AR723" t="e">
        <f>_xlfn.XLOOKUP(Tabla1[[#This Row],[NIC]],'R.V.'!B:B,'R.V.'!E:E)</f>
        <v>#N/A</v>
      </c>
      <c r="AS723" t="e">
        <f>VLOOKUP(Tabla1[[#This Row],[NIC]],'R.V.'!B:D,3,0)</f>
        <v>#N/A</v>
      </c>
    </row>
    <row r="724" spans="1:45">
      <c r="A724">
        <v>6938109</v>
      </c>
      <c r="B724" s="10">
        <v>46111</v>
      </c>
      <c r="C724" t="s">
        <v>975</v>
      </c>
      <c r="D724" t="s">
        <v>975</v>
      </c>
      <c r="E724" t="s">
        <v>976</v>
      </c>
      <c r="F724">
        <v>6938109</v>
      </c>
      <c r="G724">
        <v>6938109223</v>
      </c>
      <c r="H724">
        <v>35126902</v>
      </c>
      <c r="I724">
        <v>8107561</v>
      </c>
      <c r="J724">
        <v>9321</v>
      </c>
      <c r="K724">
        <v>2</v>
      </c>
      <c r="L724">
        <v>670</v>
      </c>
      <c r="M724" s="10">
        <v>46087</v>
      </c>
      <c r="N724" t="s">
        <v>179</v>
      </c>
      <c r="O724" t="s">
        <v>180</v>
      </c>
      <c r="P724" s="103">
        <v>4024360</v>
      </c>
      <c r="Q724">
        <v>3741</v>
      </c>
      <c r="R724">
        <v>3431320.02</v>
      </c>
      <c r="S724" t="s">
        <v>88</v>
      </c>
      <c r="T724" t="s">
        <v>977</v>
      </c>
      <c r="U724">
        <v>46134</v>
      </c>
      <c r="V724" t="s">
        <v>304</v>
      </c>
      <c r="W724" t="s">
        <v>91</v>
      </c>
      <c r="X724" t="s">
        <v>92</v>
      </c>
      <c r="Y724" t="s">
        <v>93</v>
      </c>
      <c r="Z724">
        <v>30</v>
      </c>
      <c r="AA724" t="s">
        <v>20</v>
      </c>
      <c r="AB724">
        <v>106</v>
      </c>
      <c r="AC724" t="s">
        <v>90</v>
      </c>
      <c r="AD724" t="s">
        <v>14</v>
      </c>
      <c r="AE724" t="s">
        <v>14</v>
      </c>
      <c r="AF724" t="s">
        <v>94</v>
      </c>
      <c r="AG724" t="s">
        <v>573</v>
      </c>
      <c r="AH724" t="s">
        <v>474</v>
      </c>
      <c r="AI724" s="10">
        <v>46057</v>
      </c>
      <c r="AJ724" t="s">
        <v>978</v>
      </c>
      <c r="AK724" s="103">
        <v>4251999</v>
      </c>
      <c r="AL724" t="e">
        <v>#N/A</v>
      </c>
      <c r="AM724" t="e">
        <v>#N/A</v>
      </c>
      <c r="AN724" t="s">
        <v>5226</v>
      </c>
      <c r="AO724">
        <f>_xlfn.XLOOKUP(Tabla1[[#This Row],[NIC]],'R.V.'!B:B,'R.V.'!I:I)</f>
        <v>0</v>
      </c>
      <c r="AP724" t="str">
        <f>_xlfn.XLOOKUP(Tabla1[[#This Row],[NIC]],'R.V.'!B:B,'R.V.'!A:A)</f>
        <v>Anyela Maria Gutierrez Ochoa</v>
      </c>
      <c r="AQ724" t="str">
        <f>_xlfn.XLOOKUP(Tabla1[[#This Row],[NIC]],'R.V.'!B:B,'R.V.'!G:G)</f>
        <v>Vía Troncal del Oriente KM 7</v>
      </c>
      <c r="AR724" t="str">
        <f>_xlfn.XLOOKUP(Tabla1[[#This Row],[NIC]],'R.V.'!B:B,'R.V.'!E:E)</f>
        <v>PROPIOS</v>
      </c>
      <c r="AS724" t="str">
        <f>VLOOKUP(Tabla1[[#This Row],[NIC]],'R.V.'!B:D,3,0)</f>
        <v xml:space="preserve">ESTACION DE POLICIA LOMA DEL BALSAMO </v>
      </c>
    </row>
    <row r="725" spans="1:45">
      <c r="A725">
        <v>7827434</v>
      </c>
      <c r="B725" s="10">
        <v>46111</v>
      </c>
      <c r="C725" t="s">
        <v>975</v>
      </c>
      <c r="D725" t="s">
        <v>975</v>
      </c>
      <c r="E725" t="s">
        <v>976</v>
      </c>
      <c r="F725">
        <v>7827434</v>
      </c>
      <c r="G725">
        <v>7827434131</v>
      </c>
      <c r="H725">
        <v>36125070</v>
      </c>
      <c r="I725">
        <v>3929687</v>
      </c>
      <c r="J725">
        <v>9321</v>
      </c>
      <c r="K725">
        <v>2</v>
      </c>
      <c r="L725">
        <v>730</v>
      </c>
      <c r="M725" s="10">
        <v>46094</v>
      </c>
      <c r="N725" t="s">
        <v>117</v>
      </c>
      <c r="O725" t="s">
        <v>118</v>
      </c>
      <c r="P725" s="103">
        <v>2662920</v>
      </c>
      <c r="Q725">
        <v>2765</v>
      </c>
      <c r="R725">
        <v>2536113.2999999998</v>
      </c>
      <c r="S725" t="s">
        <v>88</v>
      </c>
      <c r="T725" t="s">
        <v>979</v>
      </c>
      <c r="U725">
        <v>46134</v>
      </c>
      <c r="V725" t="s">
        <v>304</v>
      </c>
      <c r="W725" t="s">
        <v>91</v>
      </c>
      <c r="X725" t="s">
        <v>92</v>
      </c>
      <c r="Y725" t="s">
        <v>93</v>
      </c>
      <c r="Z725">
        <v>30</v>
      </c>
      <c r="AA725" t="s">
        <v>20</v>
      </c>
      <c r="AB725">
        <v>106</v>
      </c>
      <c r="AC725" t="s">
        <v>90</v>
      </c>
      <c r="AD725" t="s">
        <v>14</v>
      </c>
      <c r="AE725" t="s">
        <v>14</v>
      </c>
      <c r="AF725" t="s">
        <v>94</v>
      </c>
      <c r="AG725" t="s">
        <v>573</v>
      </c>
      <c r="AH725" t="s">
        <v>962</v>
      </c>
      <c r="AI725" s="10">
        <v>46064</v>
      </c>
      <c r="AJ725" t="s">
        <v>980</v>
      </c>
      <c r="AK725" s="103">
        <v>191998250</v>
      </c>
      <c r="AL725" t="e">
        <v>#N/A</v>
      </c>
      <c r="AM725" t="e">
        <v>#N/A</v>
      </c>
      <c r="AN725" t="s">
        <v>5224</v>
      </c>
      <c r="AO725">
        <f>_xlfn.XLOOKUP(Tabla1[[#This Row],[NIC]],'R.V.'!B:B,'R.V.'!I:I)</f>
        <v>0</v>
      </c>
      <c r="AP725" t="str">
        <f>_xlfn.XLOOKUP(Tabla1[[#This Row],[NIC]],'R.V.'!B:B,'R.V.'!A:A)</f>
        <v>Anyela Maria Gutierrez Ochoa</v>
      </c>
      <c r="AQ725" t="str">
        <f>_xlfn.XLOOKUP(Tabla1[[#This Row],[NIC]],'R.V.'!B:B,'R.V.'!G:G)</f>
        <v>Carrera 2 No. 4A 51 barrio Villa Sonia</v>
      </c>
      <c r="AR725" t="str">
        <f>_xlfn.XLOOKUP(Tabla1[[#This Row],[NIC]],'R.V.'!B:B,'R.V.'!E:E)</f>
        <v>PROPIOS</v>
      </c>
      <c r="AS725" t="str">
        <f>VLOOKUP(Tabla1[[#This Row],[NIC]],'R.V.'!B:D,3,0)</f>
        <v>ESTACION SAN ANGEL ( VILLA SONIA SABANAS DE SAN ANGEL SABANAS DE SAN ANGEL MAGDALENA</v>
      </c>
    </row>
    <row r="726" spans="1:45">
      <c r="A726">
        <v>5808664</v>
      </c>
      <c r="B726" s="10">
        <v>46111</v>
      </c>
      <c r="C726" t="s">
        <v>975</v>
      </c>
      <c r="D726" t="s">
        <v>975</v>
      </c>
      <c r="E726" t="s">
        <v>976</v>
      </c>
      <c r="F726">
        <v>5808664</v>
      </c>
      <c r="G726">
        <v>5808664340</v>
      </c>
      <c r="H726">
        <v>25801677</v>
      </c>
      <c r="I726">
        <v>5808664</v>
      </c>
      <c r="J726">
        <v>3140</v>
      </c>
      <c r="K726">
        <v>1</v>
      </c>
      <c r="L726">
        <v>960</v>
      </c>
      <c r="M726" s="10">
        <v>46108</v>
      </c>
      <c r="N726" t="s">
        <v>117</v>
      </c>
      <c r="O726" t="s">
        <v>118</v>
      </c>
      <c r="P726" s="103">
        <v>5261520</v>
      </c>
      <c r="Q726">
        <v>5043</v>
      </c>
      <c r="R726">
        <v>4625540.46</v>
      </c>
      <c r="S726" t="s">
        <v>88</v>
      </c>
      <c r="T726" t="s">
        <v>981</v>
      </c>
      <c r="U726">
        <v>46134</v>
      </c>
      <c r="V726" t="s">
        <v>304</v>
      </c>
      <c r="W726" t="s">
        <v>91</v>
      </c>
      <c r="X726" t="s">
        <v>92</v>
      </c>
      <c r="Y726" t="s">
        <v>93</v>
      </c>
      <c r="Z726">
        <v>32</v>
      </c>
      <c r="AA726" t="s">
        <v>20</v>
      </c>
      <c r="AB726">
        <v>106</v>
      </c>
      <c r="AC726" t="s">
        <v>90</v>
      </c>
      <c r="AD726" t="s">
        <v>14</v>
      </c>
      <c r="AE726" t="s">
        <v>14</v>
      </c>
      <c r="AF726" t="s">
        <v>94</v>
      </c>
      <c r="AG726" t="s">
        <v>573</v>
      </c>
      <c r="AH726" t="s">
        <v>474</v>
      </c>
      <c r="AI726" s="10">
        <v>46076</v>
      </c>
      <c r="AJ726" t="s">
        <v>982</v>
      </c>
      <c r="AK726" s="103">
        <v>5261520</v>
      </c>
      <c r="AL726" t="e">
        <v>#N/A</v>
      </c>
      <c r="AM726" t="e">
        <v>#N/A</v>
      </c>
      <c r="AN726" t="s">
        <v>5226</v>
      </c>
      <c r="AO726">
        <f>_xlfn.XLOOKUP(Tabla1[[#This Row],[NIC]],'R.V.'!B:B,'R.V.'!I:I)</f>
        <v>0</v>
      </c>
      <c r="AP726" t="str">
        <f>_xlfn.XLOOKUP(Tabla1[[#This Row],[NIC]],'R.V.'!B:B,'R.V.'!A:A)</f>
        <v>Anyela Maria Gutierrez Ochoa</v>
      </c>
      <c r="AQ726" t="str">
        <f>_xlfn.XLOOKUP(Tabla1[[#This Row],[NIC]],'R.V.'!B:B,'R.V.'!G:G)</f>
        <v xml:space="preserve">DG 7, 1A 56 </v>
      </c>
      <c r="AR726" t="str">
        <f>_xlfn.XLOOKUP(Tabla1[[#This Row],[NIC]],'R.V.'!B:B,'R.V.'!E:E)</f>
        <v>PROPIOS</v>
      </c>
      <c r="AS726" t="str">
        <f>VLOOKUP(Tabla1[[#This Row],[NIC]],'R.V.'!B:D,3,0)</f>
        <v>ESTACION ARIGUANI</v>
      </c>
    </row>
    <row r="727" spans="1:45">
      <c r="A727">
        <v>6313565</v>
      </c>
      <c r="B727" s="10">
        <v>46111</v>
      </c>
      <c r="C727" t="s">
        <v>975</v>
      </c>
      <c r="D727" t="s">
        <v>975</v>
      </c>
      <c r="E727" t="s">
        <v>976</v>
      </c>
      <c r="F727">
        <v>6313565</v>
      </c>
      <c r="G727">
        <v>6313565314</v>
      </c>
      <c r="H727">
        <v>34312973</v>
      </c>
      <c r="I727">
        <v>6438593</v>
      </c>
      <c r="J727">
        <v>9321</v>
      </c>
      <c r="K727">
        <v>2</v>
      </c>
      <c r="L727">
        <v>630</v>
      </c>
      <c r="M727" s="10">
        <v>46105</v>
      </c>
      <c r="N727" t="s">
        <v>117</v>
      </c>
      <c r="O727" t="s">
        <v>118</v>
      </c>
      <c r="P727" s="103">
        <v>4029870</v>
      </c>
      <c r="Q727">
        <v>4041</v>
      </c>
      <c r="R727">
        <v>3568122.18</v>
      </c>
      <c r="S727" t="s">
        <v>88</v>
      </c>
      <c r="T727" t="s">
        <v>983</v>
      </c>
      <c r="U727">
        <v>46134</v>
      </c>
      <c r="V727" t="s">
        <v>304</v>
      </c>
      <c r="W727" t="s">
        <v>91</v>
      </c>
      <c r="X727" t="s">
        <v>130</v>
      </c>
      <c r="Y727" t="s">
        <v>93</v>
      </c>
      <c r="Z727">
        <v>32</v>
      </c>
      <c r="AA727" t="s">
        <v>20</v>
      </c>
      <c r="AB727">
        <v>106</v>
      </c>
      <c r="AC727" t="s">
        <v>90</v>
      </c>
      <c r="AD727" t="s">
        <v>14</v>
      </c>
      <c r="AE727" t="s">
        <v>14</v>
      </c>
      <c r="AF727" t="s">
        <v>94</v>
      </c>
      <c r="AG727" t="s">
        <v>573</v>
      </c>
      <c r="AH727" t="s">
        <v>474</v>
      </c>
      <c r="AI727" s="10">
        <v>46073</v>
      </c>
      <c r="AJ727" t="s">
        <v>984</v>
      </c>
      <c r="AK727" s="103">
        <v>5867120</v>
      </c>
      <c r="AL727" t="e">
        <v>#N/A</v>
      </c>
      <c r="AM727" t="e">
        <v>#N/A</v>
      </c>
      <c r="AN727" t="s">
        <v>5226</v>
      </c>
      <c r="AO727">
        <f>_xlfn.XLOOKUP(Tabla1[[#This Row],[NIC]],'R.V.'!B:B,'R.V.'!I:I)</f>
        <v>0</v>
      </c>
      <c r="AP727" t="str">
        <f>_xlfn.XLOOKUP(Tabla1[[#This Row],[NIC]],'R.V.'!B:B,'R.V.'!A:A)</f>
        <v>Anyela Maria Gutierrez Ochoa</v>
      </c>
      <c r="AQ727" t="str">
        <f>_xlfn.XLOOKUP(Tabla1[[#This Row],[NIC]],'R.V.'!B:B,'R.V.'!G:G)</f>
        <v xml:space="preserve">CL 3, CR 4 2  </v>
      </c>
      <c r="AR727" t="str">
        <f>_xlfn.XLOOKUP(Tabla1[[#This Row],[NIC]],'R.V.'!B:B,'R.V.'!E:E)</f>
        <v>PROPIOS</v>
      </c>
      <c r="AS727" t="str">
        <f>VLOOKUP(Tabla1[[#This Row],[NIC]],'R.V.'!B:D,3,0)</f>
        <v xml:space="preserve">ESTACION PUEBLO NUEVO ( CENTRO CGTO PUEBLO NUEVO ARIGUANI MAGDALENA  </v>
      </c>
    </row>
    <row r="728" spans="1:45">
      <c r="A728">
        <v>6621770</v>
      </c>
      <c r="B728" s="10">
        <v>46111</v>
      </c>
      <c r="C728" t="s">
        <v>975</v>
      </c>
      <c r="D728" t="s">
        <v>975</v>
      </c>
      <c r="E728" t="s">
        <v>976</v>
      </c>
      <c r="F728">
        <v>6621770</v>
      </c>
      <c r="G728">
        <v>6621770290</v>
      </c>
      <c r="H728">
        <v>35013934</v>
      </c>
      <c r="I728">
        <v>6899244</v>
      </c>
      <c r="J728">
        <v>7391</v>
      </c>
      <c r="K728">
        <v>11</v>
      </c>
      <c r="L728">
        <v>760</v>
      </c>
      <c r="M728" s="10">
        <v>46094</v>
      </c>
      <c r="N728" t="s">
        <v>117</v>
      </c>
      <c r="O728" t="s">
        <v>118</v>
      </c>
      <c r="P728" s="103">
        <v>5131510</v>
      </c>
      <c r="Q728">
        <v>4832</v>
      </c>
      <c r="R728">
        <v>4432007.04</v>
      </c>
      <c r="S728" t="s">
        <v>88</v>
      </c>
      <c r="T728" t="s">
        <v>985</v>
      </c>
      <c r="U728">
        <v>46134</v>
      </c>
      <c r="V728" t="s">
        <v>304</v>
      </c>
      <c r="W728" t="s">
        <v>91</v>
      </c>
      <c r="X728" t="s">
        <v>92</v>
      </c>
      <c r="Y728" t="s">
        <v>121</v>
      </c>
      <c r="Z728">
        <v>30</v>
      </c>
      <c r="AA728" t="s">
        <v>20</v>
      </c>
      <c r="AB728">
        <v>106</v>
      </c>
      <c r="AC728" t="s">
        <v>90</v>
      </c>
      <c r="AD728" t="s">
        <v>14</v>
      </c>
      <c r="AE728" t="s">
        <v>14</v>
      </c>
      <c r="AF728" t="s">
        <v>94</v>
      </c>
      <c r="AG728" t="s">
        <v>573</v>
      </c>
      <c r="AH728" t="s">
        <v>474</v>
      </c>
      <c r="AI728" s="10">
        <v>46064</v>
      </c>
      <c r="AJ728" t="s">
        <v>986</v>
      </c>
      <c r="AK728" s="103">
        <v>9135550</v>
      </c>
      <c r="AL728" t="e">
        <v>#N/A</v>
      </c>
      <c r="AM728" t="e">
        <v>#N/A</v>
      </c>
      <c r="AN728" t="s">
        <v>5226</v>
      </c>
      <c r="AO728">
        <f>_xlfn.XLOOKUP(Tabla1[[#This Row],[NIC]],'R.V.'!B:B,'R.V.'!I:I)</f>
        <v>0</v>
      </c>
      <c r="AP728" t="str">
        <f>_xlfn.XLOOKUP(Tabla1[[#This Row],[NIC]],'R.V.'!B:B,'R.V.'!A:A)</f>
        <v>Anyela Maria Gutierrez Ochoa</v>
      </c>
      <c r="AQ728" t="str">
        <f>_xlfn.XLOOKUP(Tabla1[[#This Row],[NIC]],'R.V.'!B:B,'R.V.'!G:G)</f>
        <v>CR 9, 3 49</v>
      </c>
      <c r="AR728" t="str">
        <f>_xlfn.XLOOKUP(Tabla1[[#This Row],[NIC]],'R.V.'!B:B,'R.V.'!E:E)</f>
        <v>PROPIOS</v>
      </c>
      <c r="AS728" t="str">
        <f>VLOOKUP(Tabla1[[#This Row],[NIC]],'R.V.'!B:D,3,0)</f>
        <v>ESTACION NUEVA GRANADA</v>
      </c>
    </row>
    <row r="729" spans="1:45">
      <c r="A729">
        <v>5330489</v>
      </c>
      <c r="B729" s="10">
        <v>46111</v>
      </c>
      <c r="C729" t="s">
        <v>987</v>
      </c>
      <c r="D729" t="s">
        <v>988</v>
      </c>
      <c r="E729" t="s">
        <v>989</v>
      </c>
      <c r="F729">
        <v>5330489</v>
      </c>
      <c r="G729">
        <v>5330489347</v>
      </c>
      <c r="H729">
        <v>25308931</v>
      </c>
      <c r="I729">
        <v>5360952</v>
      </c>
      <c r="J729">
        <v>3110</v>
      </c>
      <c r="K729">
        <v>50</v>
      </c>
      <c r="L729">
        <v>2001</v>
      </c>
      <c r="M729" s="10">
        <v>46100</v>
      </c>
      <c r="N729" t="s">
        <v>155</v>
      </c>
      <c r="O729" t="s">
        <v>156</v>
      </c>
      <c r="P729" s="103">
        <v>14060990</v>
      </c>
      <c r="Q729">
        <v>16060</v>
      </c>
      <c r="R729">
        <v>11767465.6</v>
      </c>
      <c r="S729" t="s">
        <v>88</v>
      </c>
      <c r="T729" t="s">
        <v>990</v>
      </c>
      <c r="U729">
        <v>46121</v>
      </c>
      <c r="V729" t="s">
        <v>90</v>
      </c>
      <c r="W729" t="s">
        <v>111</v>
      </c>
      <c r="X729" t="s">
        <v>130</v>
      </c>
      <c r="Y729" t="s">
        <v>93</v>
      </c>
      <c r="Z729">
        <v>30</v>
      </c>
      <c r="AA729" t="s">
        <v>20</v>
      </c>
      <c r="AB729">
        <v>106</v>
      </c>
      <c r="AC729" t="s">
        <v>90</v>
      </c>
      <c r="AD729" t="s">
        <v>4885</v>
      </c>
      <c r="AE729" t="s">
        <v>14</v>
      </c>
      <c r="AF729" t="s">
        <v>94</v>
      </c>
      <c r="AL729" t="e">
        <v>#N/A</v>
      </c>
      <c r="AM729" t="e">
        <v>#N/A</v>
      </c>
      <c r="AN729" t="s">
        <v>5227</v>
      </c>
      <c r="AO729" t="e">
        <f>_xlfn.XLOOKUP(Tabla1[[#This Row],[NIC]],'R.V.'!B:B,'R.V.'!I:I)</f>
        <v>#N/A</v>
      </c>
      <c r="AP729" t="e">
        <f>_xlfn.XLOOKUP(Tabla1[[#This Row],[NIC]],'R.V.'!B:B,'R.V.'!A:A)</f>
        <v>#N/A</v>
      </c>
      <c r="AQ729" t="e">
        <f>_xlfn.XLOOKUP(Tabla1[[#This Row],[NIC]],'R.V.'!B:B,'R.V.'!G:G)</f>
        <v>#N/A</v>
      </c>
      <c r="AR729" t="e">
        <f>_xlfn.XLOOKUP(Tabla1[[#This Row],[NIC]],'R.V.'!B:B,'R.V.'!E:E)</f>
        <v>#N/A</v>
      </c>
      <c r="AS729" t="e">
        <f>VLOOKUP(Tabla1[[#This Row],[NIC]],'R.V.'!B:D,3,0)</f>
        <v>#N/A</v>
      </c>
    </row>
    <row r="730" spans="1:45">
      <c r="A730">
        <v>5343482</v>
      </c>
      <c r="B730" s="10">
        <v>46111</v>
      </c>
      <c r="C730" t="s">
        <v>987</v>
      </c>
      <c r="D730" t="s">
        <v>988</v>
      </c>
      <c r="E730" t="s">
        <v>989</v>
      </c>
      <c r="F730">
        <v>5343482</v>
      </c>
      <c r="G730">
        <v>5343482327</v>
      </c>
      <c r="H730">
        <v>25329075</v>
      </c>
      <c r="I730">
        <v>5386938</v>
      </c>
      <c r="J730">
        <v>3110</v>
      </c>
      <c r="K730">
        <v>50</v>
      </c>
      <c r="L730">
        <v>2001</v>
      </c>
      <c r="M730" s="10">
        <v>46102</v>
      </c>
      <c r="N730" t="s">
        <v>117</v>
      </c>
      <c r="O730" t="s">
        <v>118</v>
      </c>
      <c r="P730" s="103">
        <v>5587530</v>
      </c>
      <c r="Q730">
        <v>5120</v>
      </c>
      <c r="R730">
        <v>4696166.4000000004</v>
      </c>
      <c r="S730" t="s">
        <v>88</v>
      </c>
      <c r="T730" t="s">
        <v>990</v>
      </c>
      <c r="U730">
        <v>46121</v>
      </c>
      <c r="V730" t="s">
        <v>90</v>
      </c>
      <c r="W730" t="s">
        <v>91</v>
      </c>
      <c r="X730" t="s">
        <v>92</v>
      </c>
      <c r="Y730" t="s">
        <v>93</v>
      </c>
      <c r="Z730">
        <v>30</v>
      </c>
      <c r="AA730" t="s">
        <v>20</v>
      </c>
      <c r="AB730">
        <v>106</v>
      </c>
      <c r="AC730" t="s">
        <v>90</v>
      </c>
      <c r="AD730" t="s">
        <v>4885</v>
      </c>
      <c r="AE730" t="s">
        <v>14</v>
      </c>
      <c r="AF730" t="s">
        <v>94</v>
      </c>
      <c r="AL730" t="e">
        <v>#N/A</v>
      </c>
      <c r="AM730" t="e">
        <v>#N/A</v>
      </c>
      <c r="AN730" t="s">
        <v>5227</v>
      </c>
      <c r="AO730" t="e">
        <f>_xlfn.XLOOKUP(Tabla1[[#This Row],[NIC]],'R.V.'!B:B,'R.V.'!I:I)</f>
        <v>#N/A</v>
      </c>
      <c r="AP730" t="e">
        <f>_xlfn.XLOOKUP(Tabla1[[#This Row],[NIC]],'R.V.'!B:B,'R.V.'!A:A)</f>
        <v>#N/A</v>
      </c>
      <c r="AQ730" t="e">
        <f>_xlfn.XLOOKUP(Tabla1[[#This Row],[NIC]],'R.V.'!B:B,'R.V.'!G:G)</f>
        <v>#N/A</v>
      </c>
      <c r="AR730" t="e">
        <f>_xlfn.XLOOKUP(Tabla1[[#This Row],[NIC]],'R.V.'!B:B,'R.V.'!E:E)</f>
        <v>#N/A</v>
      </c>
      <c r="AS730" t="e">
        <f>VLOOKUP(Tabla1[[#This Row],[NIC]],'R.V.'!B:D,3,0)</f>
        <v>#N/A</v>
      </c>
    </row>
    <row r="731" spans="1:45">
      <c r="A731">
        <v>5343524</v>
      </c>
      <c r="B731" s="10">
        <v>46111</v>
      </c>
      <c r="C731" t="s">
        <v>987</v>
      </c>
      <c r="D731" t="s">
        <v>988</v>
      </c>
      <c r="E731" t="s">
        <v>989</v>
      </c>
      <c r="F731">
        <v>5343524</v>
      </c>
      <c r="G731">
        <v>5343524324</v>
      </c>
      <c r="H731">
        <v>25329072</v>
      </c>
      <c r="I731">
        <v>5387022</v>
      </c>
      <c r="J731">
        <v>3110</v>
      </c>
      <c r="K731">
        <v>50</v>
      </c>
      <c r="L731">
        <v>2001</v>
      </c>
      <c r="M731" s="10">
        <v>46099</v>
      </c>
      <c r="N731" t="s">
        <v>117</v>
      </c>
      <c r="O731" t="s">
        <v>118</v>
      </c>
      <c r="P731" s="103">
        <v>2863370</v>
      </c>
      <c r="Q731">
        <v>2666</v>
      </c>
      <c r="R731">
        <v>2354024.6800000002</v>
      </c>
      <c r="S731" t="s">
        <v>88</v>
      </c>
      <c r="T731" t="s">
        <v>990</v>
      </c>
      <c r="U731">
        <v>46121</v>
      </c>
      <c r="V731" t="s">
        <v>90</v>
      </c>
      <c r="W731" t="s">
        <v>91</v>
      </c>
      <c r="X731" t="s">
        <v>130</v>
      </c>
      <c r="Y731" t="s">
        <v>93</v>
      </c>
      <c r="Z731">
        <v>30</v>
      </c>
      <c r="AA731" t="s">
        <v>20</v>
      </c>
      <c r="AB731">
        <v>106</v>
      </c>
      <c r="AC731" t="s">
        <v>90</v>
      </c>
      <c r="AD731" t="s">
        <v>4885</v>
      </c>
      <c r="AE731" t="s">
        <v>14</v>
      </c>
      <c r="AF731" t="s">
        <v>94</v>
      </c>
      <c r="AL731" t="e">
        <v>#N/A</v>
      </c>
      <c r="AM731" t="e">
        <v>#N/A</v>
      </c>
      <c r="AN731" t="s">
        <v>5227</v>
      </c>
      <c r="AO731" t="e">
        <f>_xlfn.XLOOKUP(Tabla1[[#This Row],[NIC]],'R.V.'!B:B,'R.V.'!I:I)</f>
        <v>#N/A</v>
      </c>
      <c r="AP731" t="e">
        <f>_xlfn.XLOOKUP(Tabla1[[#This Row],[NIC]],'R.V.'!B:B,'R.V.'!A:A)</f>
        <v>#N/A</v>
      </c>
      <c r="AQ731" t="e">
        <f>_xlfn.XLOOKUP(Tabla1[[#This Row],[NIC]],'R.V.'!B:B,'R.V.'!G:G)</f>
        <v>#N/A</v>
      </c>
      <c r="AR731" t="e">
        <f>_xlfn.XLOOKUP(Tabla1[[#This Row],[NIC]],'R.V.'!B:B,'R.V.'!E:E)</f>
        <v>#N/A</v>
      </c>
      <c r="AS731" t="e">
        <f>VLOOKUP(Tabla1[[#This Row],[NIC]],'R.V.'!B:D,3,0)</f>
        <v>#N/A</v>
      </c>
    </row>
    <row r="732" spans="1:45">
      <c r="A732">
        <v>5348327</v>
      </c>
      <c r="B732" s="10">
        <v>46111</v>
      </c>
      <c r="C732" t="s">
        <v>987</v>
      </c>
      <c r="D732" t="s">
        <v>988</v>
      </c>
      <c r="E732" t="s">
        <v>989</v>
      </c>
      <c r="F732">
        <v>5348327</v>
      </c>
      <c r="G732">
        <v>5348327294</v>
      </c>
      <c r="H732">
        <v>25305904</v>
      </c>
      <c r="I732">
        <v>5396628</v>
      </c>
      <c r="J732">
        <v>3110</v>
      </c>
      <c r="K732">
        <v>50</v>
      </c>
      <c r="L732">
        <v>2001</v>
      </c>
      <c r="M732" s="10">
        <v>46099</v>
      </c>
      <c r="N732" t="s">
        <v>464</v>
      </c>
      <c r="O732" t="s">
        <v>465</v>
      </c>
      <c r="P732" s="103">
        <v>1779270</v>
      </c>
      <c r="Q732">
        <v>1695</v>
      </c>
      <c r="R732">
        <v>1554687.9</v>
      </c>
      <c r="S732" t="s">
        <v>88</v>
      </c>
      <c r="T732" t="s">
        <v>990</v>
      </c>
      <c r="U732">
        <v>46121</v>
      </c>
      <c r="V732" t="s">
        <v>90</v>
      </c>
      <c r="W732" t="s">
        <v>91</v>
      </c>
      <c r="X732" t="s">
        <v>92</v>
      </c>
      <c r="Y732" t="s">
        <v>93</v>
      </c>
      <c r="Z732">
        <v>30</v>
      </c>
      <c r="AA732" t="s">
        <v>20</v>
      </c>
      <c r="AB732">
        <v>106</v>
      </c>
      <c r="AC732" t="s">
        <v>90</v>
      </c>
      <c r="AD732" t="s">
        <v>4885</v>
      </c>
      <c r="AE732" t="s">
        <v>14</v>
      </c>
      <c r="AF732" t="s">
        <v>94</v>
      </c>
      <c r="AL732" t="e">
        <v>#N/A</v>
      </c>
      <c r="AM732" t="e">
        <v>#N/A</v>
      </c>
      <c r="AN732" t="s">
        <v>5227</v>
      </c>
      <c r="AO732" t="e">
        <f>_xlfn.XLOOKUP(Tabla1[[#This Row],[NIC]],'R.V.'!B:B,'R.V.'!I:I)</f>
        <v>#N/A</v>
      </c>
      <c r="AP732" t="e">
        <f>_xlfn.XLOOKUP(Tabla1[[#This Row],[NIC]],'R.V.'!B:B,'R.V.'!A:A)</f>
        <v>#N/A</v>
      </c>
      <c r="AQ732" t="e">
        <f>_xlfn.XLOOKUP(Tabla1[[#This Row],[NIC]],'R.V.'!B:B,'R.V.'!G:G)</f>
        <v>#N/A</v>
      </c>
      <c r="AR732" t="e">
        <f>_xlfn.XLOOKUP(Tabla1[[#This Row],[NIC]],'R.V.'!B:B,'R.V.'!E:E)</f>
        <v>#N/A</v>
      </c>
      <c r="AS732" t="e">
        <f>VLOOKUP(Tabla1[[#This Row],[NIC]],'R.V.'!B:D,3,0)</f>
        <v>#N/A</v>
      </c>
    </row>
    <row r="733" spans="1:45">
      <c r="A733">
        <v>5348369</v>
      </c>
      <c r="B733" s="10">
        <v>46111</v>
      </c>
      <c r="C733" t="s">
        <v>987</v>
      </c>
      <c r="D733" t="s">
        <v>988</v>
      </c>
      <c r="E733" t="s">
        <v>989</v>
      </c>
      <c r="F733">
        <v>5348369</v>
      </c>
      <c r="G733">
        <v>5348369312</v>
      </c>
      <c r="H733">
        <v>25305770</v>
      </c>
      <c r="I733">
        <v>5396712</v>
      </c>
      <c r="J733">
        <v>3110</v>
      </c>
      <c r="K733">
        <v>50</v>
      </c>
      <c r="L733">
        <v>2001</v>
      </c>
      <c r="M733" s="10">
        <v>46099</v>
      </c>
      <c r="N733" t="s">
        <v>86</v>
      </c>
      <c r="O733" t="s">
        <v>87</v>
      </c>
      <c r="P733" s="103">
        <v>4193450</v>
      </c>
      <c r="Q733">
        <v>3244</v>
      </c>
      <c r="R733">
        <v>3570541.04</v>
      </c>
      <c r="S733" t="s">
        <v>88</v>
      </c>
      <c r="T733" t="s">
        <v>990</v>
      </c>
      <c r="U733">
        <v>46121</v>
      </c>
      <c r="V733" t="s">
        <v>90</v>
      </c>
      <c r="W733" t="s">
        <v>91</v>
      </c>
      <c r="X733" t="s">
        <v>92</v>
      </c>
      <c r="Y733" t="s">
        <v>93</v>
      </c>
      <c r="Z733">
        <v>30</v>
      </c>
      <c r="AA733" t="s">
        <v>20</v>
      </c>
      <c r="AB733">
        <v>106</v>
      </c>
      <c r="AC733" t="s">
        <v>90</v>
      </c>
      <c r="AD733" t="s">
        <v>4885</v>
      </c>
      <c r="AE733" t="s">
        <v>14</v>
      </c>
      <c r="AF733" t="s">
        <v>94</v>
      </c>
      <c r="AL733" t="e">
        <v>#N/A</v>
      </c>
      <c r="AM733" t="e">
        <v>#N/A</v>
      </c>
      <c r="AN733" t="s">
        <v>5227</v>
      </c>
      <c r="AO733" t="e">
        <f>_xlfn.XLOOKUP(Tabla1[[#This Row],[NIC]],'R.V.'!B:B,'R.V.'!I:I)</f>
        <v>#N/A</v>
      </c>
      <c r="AP733" t="e">
        <f>_xlfn.XLOOKUP(Tabla1[[#This Row],[NIC]],'R.V.'!B:B,'R.V.'!A:A)</f>
        <v>#N/A</v>
      </c>
      <c r="AQ733" t="e">
        <f>_xlfn.XLOOKUP(Tabla1[[#This Row],[NIC]],'R.V.'!B:B,'R.V.'!G:G)</f>
        <v>#N/A</v>
      </c>
      <c r="AR733" t="e">
        <f>_xlfn.XLOOKUP(Tabla1[[#This Row],[NIC]],'R.V.'!B:B,'R.V.'!E:E)</f>
        <v>#N/A</v>
      </c>
      <c r="AS733" t="e">
        <f>VLOOKUP(Tabla1[[#This Row],[NIC]],'R.V.'!B:D,3,0)</f>
        <v>#N/A</v>
      </c>
    </row>
    <row r="734" spans="1:45">
      <c r="A734">
        <v>5359573</v>
      </c>
      <c r="B734" s="10">
        <v>46111</v>
      </c>
      <c r="C734" t="s">
        <v>987</v>
      </c>
      <c r="D734" t="s">
        <v>988</v>
      </c>
      <c r="E734" t="s">
        <v>989</v>
      </c>
      <c r="F734">
        <v>5359573</v>
      </c>
      <c r="G734">
        <v>5359573342</v>
      </c>
      <c r="H734">
        <v>25329311</v>
      </c>
      <c r="I734">
        <v>5419120</v>
      </c>
      <c r="J734">
        <v>3110</v>
      </c>
      <c r="K734">
        <v>50</v>
      </c>
      <c r="L734">
        <v>2001</v>
      </c>
      <c r="M734" s="10">
        <v>46088</v>
      </c>
      <c r="N734" t="s">
        <v>117</v>
      </c>
      <c r="O734" t="s">
        <v>118</v>
      </c>
      <c r="P734" s="103">
        <v>5794230</v>
      </c>
      <c r="Q734">
        <v>5503</v>
      </c>
      <c r="R734">
        <v>4859038.9400000004</v>
      </c>
      <c r="S734" t="s">
        <v>88</v>
      </c>
      <c r="T734" t="s">
        <v>990</v>
      </c>
      <c r="U734">
        <v>46121</v>
      </c>
      <c r="V734" t="s">
        <v>90</v>
      </c>
      <c r="W734" t="s">
        <v>91</v>
      </c>
      <c r="X734" t="s">
        <v>130</v>
      </c>
      <c r="Y734" t="s">
        <v>93</v>
      </c>
      <c r="Z734">
        <v>30</v>
      </c>
      <c r="AA734" t="s">
        <v>20</v>
      </c>
      <c r="AB734">
        <v>106</v>
      </c>
      <c r="AC734" t="s">
        <v>90</v>
      </c>
      <c r="AD734" t="s">
        <v>4885</v>
      </c>
      <c r="AE734" t="s">
        <v>14</v>
      </c>
      <c r="AF734" t="s">
        <v>94</v>
      </c>
      <c r="AL734" t="e">
        <v>#N/A</v>
      </c>
      <c r="AM734" t="e">
        <v>#N/A</v>
      </c>
      <c r="AN734" t="s">
        <v>5227</v>
      </c>
      <c r="AO734" t="e">
        <f>_xlfn.XLOOKUP(Tabla1[[#This Row],[NIC]],'R.V.'!B:B,'R.V.'!I:I)</f>
        <v>#N/A</v>
      </c>
      <c r="AP734" t="e">
        <f>_xlfn.XLOOKUP(Tabla1[[#This Row],[NIC]],'R.V.'!B:B,'R.V.'!A:A)</f>
        <v>#N/A</v>
      </c>
      <c r="AQ734" t="e">
        <f>_xlfn.XLOOKUP(Tabla1[[#This Row],[NIC]],'R.V.'!B:B,'R.V.'!G:G)</f>
        <v>#N/A</v>
      </c>
      <c r="AR734" t="e">
        <f>_xlfn.XLOOKUP(Tabla1[[#This Row],[NIC]],'R.V.'!B:B,'R.V.'!E:E)</f>
        <v>#N/A</v>
      </c>
      <c r="AS734" t="e">
        <f>VLOOKUP(Tabla1[[#This Row],[NIC]],'R.V.'!B:D,3,0)</f>
        <v>#N/A</v>
      </c>
    </row>
    <row r="735" spans="1:45">
      <c r="A735">
        <v>5362422</v>
      </c>
      <c r="B735" s="10">
        <v>46111</v>
      </c>
      <c r="C735" t="s">
        <v>987</v>
      </c>
      <c r="D735" t="s">
        <v>988</v>
      </c>
      <c r="E735" t="s">
        <v>989</v>
      </c>
      <c r="F735">
        <v>5362422</v>
      </c>
      <c r="G735">
        <v>5362422305</v>
      </c>
      <c r="H735">
        <v>25350442</v>
      </c>
      <c r="I735">
        <v>5424818</v>
      </c>
      <c r="J735">
        <v>3110</v>
      </c>
      <c r="K735">
        <v>50</v>
      </c>
      <c r="L735">
        <v>2001</v>
      </c>
      <c r="M735" s="10">
        <v>46099</v>
      </c>
      <c r="N735" t="s">
        <v>117</v>
      </c>
      <c r="O735" t="s">
        <v>118</v>
      </c>
      <c r="P735" s="103">
        <v>173520</v>
      </c>
      <c r="Q735">
        <v>136</v>
      </c>
      <c r="R735">
        <v>124741.92</v>
      </c>
      <c r="S735" t="s">
        <v>88</v>
      </c>
      <c r="T735" t="s">
        <v>990</v>
      </c>
      <c r="U735">
        <v>46121</v>
      </c>
      <c r="V735" t="s">
        <v>90</v>
      </c>
      <c r="W735" t="s">
        <v>91</v>
      </c>
      <c r="X735" t="s">
        <v>92</v>
      </c>
      <c r="Y735" t="s">
        <v>93</v>
      </c>
      <c r="Z735">
        <v>30</v>
      </c>
      <c r="AA735" t="s">
        <v>20</v>
      </c>
      <c r="AB735">
        <v>106</v>
      </c>
      <c r="AC735" t="s">
        <v>90</v>
      </c>
      <c r="AD735" t="s">
        <v>4885</v>
      </c>
      <c r="AE735" t="s">
        <v>14</v>
      </c>
      <c r="AF735" t="s">
        <v>94</v>
      </c>
      <c r="AL735" t="e">
        <v>#N/A</v>
      </c>
      <c r="AM735" t="e">
        <v>#N/A</v>
      </c>
      <c r="AN735" t="s">
        <v>5227</v>
      </c>
      <c r="AO735" t="e">
        <f>_xlfn.XLOOKUP(Tabla1[[#This Row],[NIC]],'R.V.'!B:B,'R.V.'!I:I)</f>
        <v>#N/A</v>
      </c>
      <c r="AP735" t="e">
        <f>_xlfn.XLOOKUP(Tabla1[[#This Row],[NIC]],'R.V.'!B:B,'R.V.'!A:A)</f>
        <v>#N/A</v>
      </c>
      <c r="AQ735" t="e">
        <f>_xlfn.XLOOKUP(Tabla1[[#This Row],[NIC]],'R.V.'!B:B,'R.V.'!G:G)</f>
        <v>#N/A</v>
      </c>
      <c r="AR735" t="e">
        <f>_xlfn.XLOOKUP(Tabla1[[#This Row],[NIC]],'R.V.'!B:B,'R.V.'!E:E)</f>
        <v>#N/A</v>
      </c>
      <c r="AS735" t="e">
        <f>VLOOKUP(Tabla1[[#This Row],[NIC]],'R.V.'!B:D,3,0)</f>
        <v>#N/A</v>
      </c>
    </row>
    <row r="736" spans="1:45">
      <c r="A736">
        <v>5800225</v>
      </c>
      <c r="B736" s="10">
        <v>46111</v>
      </c>
      <c r="C736" t="s">
        <v>987</v>
      </c>
      <c r="D736" t="s">
        <v>988</v>
      </c>
      <c r="E736" t="s">
        <v>989</v>
      </c>
      <c r="F736">
        <v>5800225</v>
      </c>
      <c r="G736">
        <v>5800225326</v>
      </c>
      <c r="H736">
        <v>25824862</v>
      </c>
      <c r="I736">
        <v>5800225</v>
      </c>
      <c r="J736">
        <v>3110</v>
      </c>
      <c r="K736">
        <v>50</v>
      </c>
      <c r="L736">
        <v>2001</v>
      </c>
      <c r="M736" s="10">
        <v>46095</v>
      </c>
      <c r="N736" t="s">
        <v>117</v>
      </c>
      <c r="O736" t="s">
        <v>118</v>
      </c>
      <c r="P736" s="103">
        <v>2771600</v>
      </c>
      <c r="Q736">
        <v>2597</v>
      </c>
      <c r="R736">
        <v>2382020.34</v>
      </c>
      <c r="S736" t="s">
        <v>88</v>
      </c>
      <c r="T736" t="s">
        <v>990</v>
      </c>
      <c r="U736">
        <v>46121</v>
      </c>
      <c r="V736" t="s">
        <v>90</v>
      </c>
      <c r="W736" t="s">
        <v>91</v>
      </c>
      <c r="X736" t="s">
        <v>92</v>
      </c>
      <c r="Y736" t="s">
        <v>93</v>
      </c>
      <c r="Z736">
        <v>30</v>
      </c>
      <c r="AA736" t="s">
        <v>20</v>
      </c>
      <c r="AB736">
        <v>106</v>
      </c>
      <c r="AC736" t="s">
        <v>90</v>
      </c>
      <c r="AD736" t="s">
        <v>4885</v>
      </c>
      <c r="AE736" t="s">
        <v>14</v>
      </c>
      <c r="AF736" t="s">
        <v>94</v>
      </c>
      <c r="AL736" t="e">
        <v>#N/A</v>
      </c>
      <c r="AM736" t="e">
        <v>#N/A</v>
      </c>
      <c r="AN736" t="s">
        <v>5227</v>
      </c>
      <c r="AO736" t="e">
        <f>_xlfn.XLOOKUP(Tabla1[[#This Row],[NIC]],'R.V.'!B:B,'R.V.'!I:I)</f>
        <v>#N/A</v>
      </c>
      <c r="AP736" t="e">
        <f>_xlfn.XLOOKUP(Tabla1[[#This Row],[NIC]],'R.V.'!B:B,'R.V.'!A:A)</f>
        <v>#N/A</v>
      </c>
      <c r="AQ736" t="e">
        <f>_xlfn.XLOOKUP(Tabla1[[#This Row],[NIC]],'R.V.'!B:B,'R.V.'!G:G)</f>
        <v>#N/A</v>
      </c>
      <c r="AR736" t="e">
        <f>_xlfn.XLOOKUP(Tabla1[[#This Row],[NIC]],'R.V.'!B:B,'R.V.'!E:E)</f>
        <v>#N/A</v>
      </c>
      <c r="AS736" t="e">
        <f>VLOOKUP(Tabla1[[#This Row],[NIC]],'R.V.'!B:D,3,0)</f>
        <v>#N/A</v>
      </c>
    </row>
    <row r="737" spans="1:45">
      <c r="A737">
        <v>5800621</v>
      </c>
      <c r="B737" s="10">
        <v>46111</v>
      </c>
      <c r="C737" t="s">
        <v>987</v>
      </c>
      <c r="D737" t="s">
        <v>988</v>
      </c>
      <c r="E737" t="s">
        <v>989</v>
      </c>
      <c r="F737">
        <v>5800621</v>
      </c>
      <c r="G737">
        <v>5800621325</v>
      </c>
      <c r="H737">
        <v>25811570</v>
      </c>
      <c r="I737">
        <v>5800621</v>
      </c>
      <c r="J737">
        <v>3110</v>
      </c>
      <c r="K737">
        <v>50</v>
      </c>
      <c r="L737">
        <v>2001</v>
      </c>
      <c r="M737" s="10">
        <v>46097</v>
      </c>
      <c r="N737" t="s">
        <v>117</v>
      </c>
      <c r="O737" t="s">
        <v>118</v>
      </c>
      <c r="P737" s="103">
        <v>748850</v>
      </c>
      <c r="Q737">
        <v>706</v>
      </c>
      <c r="R737">
        <v>647557.31999999995</v>
      </c>
      <c r="S737" t="s">
        <v>88</v>
      </c>
      <c r="T737" t="s">
        <v>990</v>
      </c>
      <c r="U737">
        <v>46121</v>
      </c>
      <c r="V737" t="s">
        <v>90</v>
      </c>
      <c r="W737" t="s">
        <v>91</v>
      </c>
      <c r="X737" t="s">
        <v>92</v>
      </c>
      <c r="Y737" t="s">
        <v>93</v>
      </c>
      <c r="Z737">
        <v>31</v>
      </c>
      <c r="AA737" t="s">
        <v>20</v>
      </c>
      <c r="AB737">
        <v>106</v>
      </c>
      <c r="AC737" t="s">
        <v>90</v>
      </c>
      <c r="AD737" t="s">
        <v>4885</v>
      </c>
      <c r="AE737" t="s">
        <v>14</v>
      </c>
      <c r="AF737" t="s">
        <v>94</v>
      </c>
      <c r="AL737" t="e">
        <v>#N/A</v>
      </c>
      <c r="AM737" t="e">
        <v>#N/A</v>
      </c>
      <c r="AN737" t="s">
        <v>5227</v>
      </c>
      <c r="AO737" t="e">
        <f>_xlfn.XLOOKUP(Tabla1[[#This Row],[NIC]],'R.V.'!B:B,'R.V.'!I:I)</f>
        <v>#N/A</v>
      </c>
      <c r="AP737" t="e">
        <f>_xlfn.XLOOKUP(Tabla1[[#This Row],[NIC]],'R.V.'!B:B,'R.V.'!A:A)</f>
        <v>#N/A</v>
      </c>
      <c r="AQ737" t="e">
        <f>_xlfn.XLOOKUP(Tabla1[[#This Row],[NIC]],'R.V.'!B:B,'R.V.'!G:G)</f>
        <v>#N/A</v>
      </c>
      <c r="AR737" t="e">
        <f>_xlfn.XLOOKUP(Tabla1[[#This Row],[NIC]],'R.V.'!B:B,'R.V.'!E:E)</f>
        <v>#N/A</v>
      </c>
      <c r="AS737" t="e">
        <f>VLOOKUP(Tabla1[[#This Row],[NIC]],'R.V.'!B:D,3,0)</f>
        <v>#N/A</v>
      </c>
    </row>
    <row r="738" spans="1:45">
      <c r="A738">
        <v>5803855</v>
      </c>
      <c r="B738" s="10">
        <v>46111</v>
      </c>
      <c r="C738" t="s">
        <v>987</v>
      </c>
      <c r="D738" t="s">
        <v>988</v>
      </c>
      <c r="E738" t="s">
        <v>989</v>
      </c>
      <c r="F738">
        <v>5803855</v>
      </c>
      <c r="G738">
        <v>5803855323</v>
      </c>
      <c r="H738">
        <v>25830594</v>
      </c>
      <c r="I738">
        <v>5803855</v>
      </c>
      <c r="J738">
        <v>3110</v>
      </c>
      <c r="K738">
        <v>50</v>
      </c>
      <c r="L738">
        <v>2001</v>
      </c>
      <c r="M738" s="10">
        <v>46105</v>
      </c>
      <c r="N738" t="s">
        <v>117</v>
      </c>
      <c r="O738" t="s">
        <v>118</v>
      </c>
      <c r="P738" s="103">
        <v>1712420</v>
      </c>
      <c r="Q738">
        <v>1641</v>
      </c>
      <c r="R738">
        <v>1505158.02</v>
      </c>
      <c r="S738" t="s">
        <v>88</v>
      </c>
      <c r="T738" t="s">
        <v>990</v>
      </c>
      <c r="U738">
        <v>46121</v>
      </c>
      <c r="V738" t="s">
        <v>90</v>
      </c>
      <c r="W738" t="s">
        <v>91</v>
      </c>
      <c r="X738" t="s">
        <v>92</v>
      </c>
      <c r="Y738" t="s">
        <v>93</v>
      </c>
      <c r="Z738">
        <v>32</v>
      </c>
      <c r="AA738" t="s">
        <v>20</v>
      </c>
      <c r="AB738">
        <v>106</v>
      </c>
      <c r="AC738" t="s">
        <v>90</v>
      </c>
      <c r="AD738" t="s">
        <v>4885</v>
      </c>
      <c r="AE738" t="s">
        <v>14</v>
      </c>
      <c r="AF738" t="s">
        <v>94</v>
      </c>
      <c r="AL738" t="e">
        <v>#N/A</v>
      </c>
      <c r="AM738" t="e">
        <v>#N/A</v>
      </c>
      <c r="AN738" t="s">
        <v>5227</v>
      </c>
      <c r="AO738" t="e">
        <f>_xlfn.XLOOKUP(Tabla1[[#This Row],[NIC]],'R.V.'!B:B,'R.V.'!I:I)</f>
        <v>#N/A</v>
      </c>
      <c r="AP738" t="e">
        <f>_xlfn.XLOOKUP(Tabla1[[#This Row],[NIC]],'R.V.'!B:B,'R.V.'!A:A)</f>
        <v>#N/A</v>
      </c>
      <c r="AQ738" t="e">
        <f>_xlfn.XLOOKUP(Tabla1[[#This Row],[NIC]],'R.V.'!B:B,'R.V.'!G:G)</f>
        <v>#N/A</v>
      </c>
      <c r="AR738" t="e">
        <f>_xlfn.XLOOKUP(Tabla1[[#This Row],[NIC]],'R.V.'!B:B,'R.V.'!E:E)</f>
        <v>#N/A</v>
      </c>
      <c r="AS738" t="e">
        <f>VLOOKUP(Tabla1[[#This Row],[NIC]],'R.V.'!B:D,3,0)</f>
        <v>#N/A</v>
      </c>
    </row>
    <row r="739" spans="1:45">
      <c r="A739">
        <v>5807199</v>
      </c>
      <c r="B739" s="10">
        <v>46111</v>
      </c>
      <c r="C739" t="s">
        <v>987</v>
      </c>
      <c r="D739" t="s">
        <v>988</v>
      </c>
      <c r="E739" t="s">
        <v>989</v>
      </c>
      <c r="F739">
        <v>5807199</v>
      </c>
      <c r="G739">
        <v>5807199328</v>
      </c>
      <c r="H739">
        <v>25842307</v>
      </c>
      <c r="I739">
        <v>5807199</v>
      </c>
      <c r="J739">
        <v>3110</v>
      </c>
      <c r="K739">
        <v>50</v>
      </c>
      <c r="L739">
        <v>2001</v>
      </c>
      <c r="M739" s="10">
        <v>46084</v>
      </c>
      <c r="N739" t="s">
        <v>117</v>
      </c>
      <c r="O739" t="s">
        <v>118</v>
      </c>
      <c r="P739" s="103">
        <v>1329400</v>
      </c>
      <c r="Q739">
        <v>1171</v>
      </c>
      <c r="R739">
        <v>1025819.42</v>
      </c>
      <c r="S739" t="s">
        <v>88</v>
      </c>
      <c r="T739" t="s">
        <v>990</v>
      </c>
      <c r="U739">
        <v>46121</v>
      </c>
      <c r="V739" t="s">
        <v>90</v>
      </c>
      <c r="W739" t="s">
        <v>91</v>
      </c>
      <c r="X739" t="s">
        <v>92</v>
      </c>
      <c r="Y739" t="s">
        <v>93</v>
      </c>
      <c r="Z739">
        <v>29</v>
      </c>
      <c r="AA739" t="s">
        <v>20</v>
      </c>
      <c r="AB739">
        <v>106</v>
      </c>
      <c r="AC739" t="s">
        <v>90</v>
      </c>
      <c r="AD739" t="s">
        <v>4885</v>
      </c>
      <c r="AE739" t="s">
        <v>14</v>
      </c>
      <c r="AF739" t="s">
        <v>94</v>
      </c>
      <c r="AL739" t="e">
        <v>#N/A</v>
      </c>
      <c r="AM739" t="e">
        <v>#N/A</v>
      </c>
      <c r="AN739" t="s">
        <v>5227</v>
      </c>
      <c r="AO739" t="e">
        <f>_xlfn.XLOOKUP(Tabla1[[#This Row],[NIC]],'R.V.'!B:B,'R.V.'!I:I)</f>
        <v>#N/A</v>
      </c>
      <c r="AP739" t="e">
        <f>_xlfn.XLOOKUP(Tabla1[[#This Row],[NIC]],'R.V.'!B:B,'R.V.'!A:A)</f>
        <v>#N/A</v>
      </c>
      <c r="AQ739" t="e">
        <f>_xlfn.XLOOKUP(Tabla1[[#This Row],[NIC]],'R.V.'!B:B,'R.V.'!G:G)</f>
        <v>#N/A</v>
      </c>
      <c r="AR739" t="e">
        <f>_xlfn.XLOOKUP(Tabla1[[#This Row],[NIC]],'R.V.'!B:B,'R.V.'!E:E)</f>
        <v>#N/A</v>
      </c>
      <c r="AS739" t="e">
        <f>VLOOKUP(Tabla1[[#This Row],[NIC]],'R.V.'!B:D,3,0)</f>
        <v>#N/A</v>
      </c>
    </row>
    <row r="740" spans="1:45">
      <c r="A740">
        <v>5810547</v>
      </c>
      <c r="B740" s="10">
        <v>46111</v>
      </c>
      <c r="C740" t="s">
        <v>987</v>
      </c>
      <c r="D740" t="s">
        <v>988</v>
      </c>
      <c r="E740" t="s">
        <v>989</v>
      </c>
      <c r="F740">
        <v>5810547</v>
      </c>
      <c r="G740">
        <v>5810547335</v>
      </c>
      <c r="H740">
        <v>25819206</v>
      </c>
      <c r="I740">
        <v>5810547</v>
      </c>
      <c r="J740">
        <v>3110</v>
      </c>
      <c r="K740">
        <v>50</v>
      </c>
      <c r="L740">
        <v>2001</v>
      </c>
      <c r="M740" s="10">
        <v>46091</v>
      </c>
      <c r="N740" t="s">
        <v>117</v>
      </c>
      <c r="O740" t="s">
        <v>118</v>
      </c>
      <c r="P740" s="103">
        <v>816420</v>
      </c>
      <c r="Q740">
        <v>774</v>
      </c>
      <c r="R740">
        <v>709928.28</v>
      </c>
      <c r="S740" t="s">
        <v>88</v>
      </c>
      <c r="T740" t="s">
        <v>990</v>
      </c>
      <c r="U740">
        <v>46121</v>
      </c>
      <c r="V740" t="s">
        <v>90</v>
      </c>
      <c r="W740" t="s">
        <v>91</v>
      </c>
      <c r="X740" t="s">
        <v>92</v>
      </c>
      <c r="Y740" t="s">
        <v>93</v>
      </c>
      <c r="Z740">
        <v>31</v>
      </c>
      <c r="AA740" t="s">
        <v>20</v>
      </c>
      <c r="AB740">
        <v>106</v>
      </c>
      <c r="AC740" t="s">
        <v>90</v>
      </c>
      <c r="AD740" t="s">
        <v>4885</v>
      </c>
      <c r="AE740" t="s">
        <v>14</v>
      </c>
      <c r="AF740" t="s">
        <v>94</v>
      </c>
      <c r="AL740" t="e">
        <v>#N/A</v>
      </c>
      <c r="AM740" t="e">
        <v>#N/A</v>
      </c>
      <c r="AN740" t="s">
        <v>5227</v>
      </c>
      <c r="AO740" t="e">
        <f>_xlfn.XLOOKUP(Tabla1[[#This Row],[NIC]],'R.V.'!B:B,'R.V.'!I:I)</f>
        <v>#N/A</v>
      </c>
      <c r="AP740" t="e">
        <f>_xlfn.XLOOKUP(Tabla1[[#This Row],[NIC]],'R.V.'!B:B,'R.V.'!A:A)</f>
        <v>#N/A</v>
      </c>
      <c r="AQ740" t="e">
        <f>_xlfn.XLOOKUP(Tabla1[[#This Row],[NIC]],'R.V.'!B:B,'R.V.'!G:G)</f>
        <v>#N/A</v>
      </c>
      <c r="AR740" t="e">
        <f>_xlfn.XLOOKUP(Tabla1[[#This Row],[NIC]],'R.V.'!B:B,'R.V.'!E:E)</f>
        <v>#N/A</v>
      </c>
      <c r="AS740" t="e">
        <f>VLOOKUP(Tabla1[[#This Row],[NIC]],'R.V.'!B:D,3,0)</f>
        <v>#N/A</v>
      </c>
    </row>
    <row r="741" spans="1:45">
      <c r="A741">
        <v>5818118</v>
      </c>
      <c r="B741" s="10">
        <v>46111</v>
      </c>
      <c r="C741" t="s">
        <v>987</v>
      </c>
      <c r="D741" t="s">
        <v>988</v>
      </c>
      <c r="E741" t="s">
        <v>989</v>
      </c>
      <c r="F741">
        <v>5818118</v>
      </c>
      <c r="G741">
        <v>5818118323</v>
      </c>
      <c r="H741">
        <v>25837550</v>
      </c>
      <c r="I741">
        <v>5823392</v>
      </c>
      <c r="J741">
        <v>3110</v>
      </c>
      <c r="K741">
        <v>50</v>
      </c>
      <c r="L741">
        <v>2001</v>
      </c>
      <c r="M741" s="10">
        <v>46088</v>
      </c>
      <c r="N741" t="s">
        <v>117</v>
      </c>
      <c r="O741" t="s">
        <v>118</v>
      </c>
      <c r="P741" s="103">
        <v>842880</v>
      </c>
      <c r="Q741">
        <v>800</v>
      </c>
      <c r="R741">
        <v>733776</v>
      </c>
      <c r="S741" t="s">
        <v>88</v>
      </c>
      <c r="T741" t="s">
        <v>990</v>
      </c>
      <c r="U741">
        <v>46121</v>
      </c>
      <c r="V741" t="s">
        <v>90</v>
      </c>
      <c r="W741" t="s">
        <v>91</v>
      </c>
      <c r="X741" t="s">
        <v>92</v>
      </c>
      <c r="Y741" t="s">
        <v>93</v>
      </c>
      <c r="Z741">
        <v>30</v>
      </c>
      <c r="AA741" t="s">
        <v>20</v>
      </c>
      <c r="AB741">
        <v>106</v>
      </c>
      <c r="AC741" t="s">
        <v>90</v>
      </c>
      <c r="AD741" t="s">
        <v>4885</v>
      </c>
      <c r="AE741" t="s">
        <v>14</v>
      </c>
      <c r="AF741" t="s">
        <v>94</v>
      </c>
      <c r="AL741" t="e">
        <v>#N/A</v>
      </c>
      <c r="AM741" t="e">
        <v>#N/A</v>
      </c>
      <c r="AN741" t="s">
        <v>5227</v>
      </c>
      <c r="AO741" t="e">
        <f>_xlfn.XLOOKUP(Tabla1[[#This Row],[NIC]],'R.V.'!B:B,'R.V.'!I:I)</f>
        <v>#N/A</v>
      </c>
      <c r="AP741" t="e">
        <f>_xlfn.XLOOKUP(Tabla1[[#This Row],[NIC]],'R.V.'!B:B,'R.V.'!A:A)</f>
        <v>#N/A</v>
      </c>
      <c r="AQ741" t="e">
        <f>_xlfn.XLOOKUP(Tabla1[[#This Row],[NIC]],'R.V.'!B:B,'R.V.'!G:G)</f>
        <v>#N/A</v>
      </c>
      <c r="AR741" t="e">
        <f>_xlfn.XLOOKUP(Tabla1[[#This Row],[NIC]],'R.V.'!B:B,'R.V.'!E:E)</f>
        <v>#N/A</v>
      </c>
      <c r="AS741" t="e">
        <f>VLOOKUP(Tabla1[[#This Row],[NIC]],'R.V.'!B:D,3,0)</f>
        <v>#N/A</v>
      </c>
    </row>
    <row r="742" spans="1:45">
      <c r="A742">
        <v>5827457</v>
      </c>
      <c r="B742" s="10">
        <v>46111</v>
      </c>
      <c r="C742" t="s">
        <v>987</v>
      </c>
      <c r="D742" t="s">
        <v>988</v>
      </c>
      <c r="E742" t="s">
        <v>989</v>
      </c>
      <c r="F742">
        <v>5827457</v>
      </c>
      <c r="G742">
        <v>5827457320</v>
      </c>
      <c r="H742">
        <v>25808986</v>
      </c>
      <c r="I742">
        <v>5842070</v>
      </c>
      <c r="J742">
        <v>3110</v>
      </c>
      <c r="K742">
        <v>50</v>
      </c>
      <c r="L742">
        <v>2001</v>
      </c>
      <c r="M742" s="10">
        <v>46088</v>
      </c>
      <c r="N742" t="s">
        <v>117</v>
      </c>
      <c r="O742" t="s">
        <v>118</v>
      </c>
      <c r="P742" s="103">
        <v>3715530</v>
      </c>
      <c r="Q742">
        <v>3439</v>
      </c>
      <c r="R742">
        <v>3154319.58</v>
      </c>
      <c r="S742" t="s">
        <v>88</v>
      </c>
      <c r="T742" t="s">
        <v>990</v>
      </c>
      <c r="U742">
        <v>46121</v>
      </c>
      <c r="V742" t="s">
        <v>90</v>
      </c>
      <c r="W742" t="s">
        <v>91</v>
      </c>
      <c r="X742" t="s">
        <v>92</v>
      </c>
      <c r="Y742" t="s">
        <v>93</v>
      </c>
      <c r="Z742">
        <v>30</v>
      </c>
      <c r="AA742" t="s">
        <v>20</v>
      </c>
      <c r="AB742">
        <v>106</v>
      </c>
      <c r="AC742" t="s">
        <v>90</v>
      </c>
      <c r="AD742" t="s">
        <v>4885</v>
      </c>
      <c r="AE742" t="s">
        <v>14</v>
      </c>
      <c r="AF742" t="s">
        <v>94</v>
      </c>
      <c r="AL742" t="e">
        <v>#N/A</v>
      </c>
      <c r="AM742" t="e">
        <v>#N/A</v>
      </c>
      <c r="AN742" t="s">
        <v>5227</v>
      </c>
      <c r="AO742" t="e">
        <f>_xlfn.XLOOKUP(Tabla1[[#This Row],[NIC]],'R.V.'!B:B,'R.V.'!I:I)</f>
        <v>#N/A</v>
      </c>
      <c r="AP742" t="e">
        <f>_xlfn.XLOOKUP(Tabla1[[#This Row],[NIC]],'R.V.'!B:B,'R.V.'!A:A)</f>
        <v>#N/A</v>
      </c>
      <c r="AQ742" t="e">
        <f>_xlfn.XLOOKUP(Tabla1[[#This Row],[NIC]],'R.V.'!B:B,'R.V.'!G:G)</f>
        <v>#N/A</v>
      </c>
      <c r="AR742" t="e">
        <f>_xlfn.XLOOKUP(Tabla1[[#This Row],[NIC]],'R.V.'!B:B,'R.V.'!E:E)</f>
        <v>#N/A</v>
      </c>
      <c r="AS742" t="e">
        <f>VLOOKUP(Tabla1[[#This Row],[NIC]],'R.V.'!B:D,3,0)</f>
        <v>#N/A</v>
      </c>
    </row>
    <row r="743" spans="1:45">
      <c r="A743">
        <v>5841563</v>
      </c>
      <c r="B743" s="10">
        <v>46111</v>
      </c>
      <c r="C743" t="s">
        <v>987</v>
      </c>
      <c r="D743" t="s">
        <v>988</v>
      </c>
      <c r="E743" t="s">
        <v>989</v>
      </c>
      <c r="F743">
        <v>5841563</v>
      </c>
      <c r="G743">
        <v>5841563305</v>
      </c>
      <c r="H743">
        <v>25840573</v>
      </c>
      <c r="I743">
        <v>5870282</v>
      </c>
      <c r="J743">
        <v>3110</v>
      </c>
      <c r="K743">
        <v>50</v>
      </c>
      <c r="L743">
        <v>2001</v>
      </c>
      <c r="M743" s="10">
        <v>46102</v>
      </c>
      <c r="N743" t="s">
        <v>117</v>
      </c>
      <c r="O743" t="s">
        <v>118</v>
      </c>
      <c r="P743" s="103">
        <v>1450610</v>
      </c>
      <c r="Q743">
        <v>1413</v>
      </c>
      <c r="R743">
        <v>1296031.8600000001</v>
      </c>
      <c r="S743" t="s">
        <v>88</v>
      </c>
      <c r="T743" t="s">
        <v>990</v>
      </c>
      <c r="U743">
        <v>46121</v>
      </c>
      <c r="V743" t="s">
        <v>90</v>
      </c>
      <c r="W743" t="s">
        <v>91</v>
      </c>
      <c r="X743" t="s">
        <v>92</v>
      </c>
      <c r="Y743" t="s">
        <v>93</v>
      </c>
      <c r="Z743">
        <v>30</v>
      </c>
      <c r="AA743" t="s">
        <v>20</v>
      </c>
      <c r="AB743">
        <v>106</v>
      </c>
      <c r="AC743" t="s">
        <v>90</v>
      </c>
      <c r="AD743" t="s">
        <v>4885</v>
      </c>
      <c r="AE743" t="s">
        <v>14</v>
      </c>
      <c r="AF743" t="s">
        <v>94</v>
      </c>
      <c r="AL743" t="e">
        <v>#N/A</v>
      </c>
      <c r="AM743" t="e">
        <v>#N/A</v>
      </c>
      <c r="AN743" t="s">
        <v>5227</v>
      </c>
      <c r="AO743" t="e">
        <f>_xlfn.XLOOKUP(Tabla1[[#This Row],[NIC]],'R.V.'!B:B,'R.V.'!I:I)</f>
        <v>#N/A</v>
      </c>
      <c r="AP743" t="e">
        <f>_xlfn.XLOOKUP(Tabla1[[#This Row],[NIC]],'R.V.'!B:B,'R.V.'!A:A)</f>
        <v>#N/A</v>
      </c>
      <c r="AQ743" t="e">
        <f>_xlfn.XLOOKUP(Tabla1[[#This Row],[NIC]],'R.V.'!B:B,'R.V.'!G:G)</f>
        <v>#N/A</v>
      </c>
      <c r="AR743" t="e">
        <f>_xlfn.XLOOKUP(Tabla1[[#This Row],[NIC]],'R.V.'!B:B,'R.V.'!E:E)</f>
        <v>#N/A</v>
      </c>
      <c r="AS743" t="e">
        <f>VLOOKUP(Tabla1[[#This Row],[NIC]],'R.V.'!B:D,3,0)</f>
        <v>#N/A</v>
      </c>
    </row>
    <row r="744" spans="1:45">
      <c r="A744">
        <v>5847014</v>
      </c>
      <c r="B744" s="10">
        <v>46111</v>
      </c>
      <c r="C744" t="s">
        <v>987</v>
      </c>
      <c r="D744" t="s">
        <v>988</v>
      </c>
      <c r="E744" t="s">
        <v>989</v>
      </c>
      <c r="F744">
        <v>5847014</v>
      </c>
      <c r="G744">
        <v>5847014334</v>
      </c>
      <c r="H744">
        <v>25829836</v>
      </c>
      <c r="I744">
        <v>5881184</v>
      </c>
      <c r="J744">
        <v>3110</v>
      </c>
      <c r="K744">
        <v>50</v>
      </c>
      <c r="L744">
        <v>2001</v>
      </c>
      <c r="M744" s="10">
        <v>46097</v>
      </c>
      <c r="N744" t="s">
        <v>117</v>
      </c>
      <c r="O744" t="s">
        <v>118</v>
      </c>
      <c r="P744" s="103">
        <v>745680</v>
      </c>
      <c r="Q744">
        <v>655</v>
      </c>
      <c r="R744">
        <v>600779.1</v>
      </c>
      <c r="S744" t="s">
        <v>88</v>
      </c>
      <c r="T744" t="s">
        <v>990</v>
      </c>
      <c r="U744">
        <v>46121</v>
      </c>
      <c r="V744" t="s">
        <v>90</v>
      </c>
      <c r="W744" t="s">
        <v>91</v>
      </c>
      <c r="X744" t="s">
        <v>92</v>
      </c>
      <c r="Y744" t="s">
        <v>93</v>
      </c>
      <c r="Z744">
        <v>31</v>
      </c>
      <c r="AA744" t="s">
        <v>20</v>
      </c>
      <c r="AB744">
        <v>106</v>
      </c>
      <c r="AC744" t="s">
        <v>90</v>
      </c>
      <c r="AD744" t="s">
        <v>4885</v>
      </c>
      <c r="AE744" t="s">
        <v>14</v>
      </c>
      <c r="AF744" t="s">
        <v>94</v>
      </c>
      <c r="AL744" t="e">
        <v>#N/A</v>
      </c>
      <c r="AM744" t="e">
        <v>#N/A</v>
      </c>
      <c r="AN744" t="s">
        <v>5227</v>
      </c>
      <c r="AO744" t="e">
        <f>_xlfn.XLOOKUP(Tabla1[[#This Row],[NIC]],'R.V.'!B:B,'R.V.'!I:I)</f>
        <v>#N/A</v>
      </c>
      <c r="AP744" t="e">
        <f>_xlfn.XLOOKUP(Tabla1[[#This Row],[NIC]],'R.V.'!B:B,'R.V.'!A:A)</f>
        <v>#N/A</v>
      </c>
      <c r="AQ744" t="e">
        <f>_xlfn.XLOOKUP(Tabla1[[#This Row],[NIC]],'R.V.'!B:B,'R.V.'!G:G)</f>
        <v>#N/A</v>
      </c>
      <c r="AR744" t="e">
        <f>_xlfn.XLOOKUP(Tabla1[[#This Row],[NIC]],'R.V.'!B:B,'R.V.'!E:E)</f>
        <v>#N/A</v>
      </c>
      <c r="AS744" t="e">
        <f>VLOOKUP(Tabla1[[#This Row],[NIC]],'R.V.'!B:D,3,0)</f>
        <v>#N/A</v>
      </c>
    </row>
    <row r="745" spans="1:45">
      <c r="A745">
        <v>5849255</v>
      </c>
      <c r="B745" s="10">
        <v>46111</v>
      </c>
      <c r="C745" t="s">
        <v>987</v>
      </c>
      <c r="D745" t="s">
        <v>988</v>
      </c>
      <c r="E745" t="s">
        <v>989</v>
      </c>
      <c r="F745">
        <v>5849255</v>
      </c>
      <c r="G745">
        <v>5849255329</v>
      </c>
      <c r="H745">
        <v>25821355</v>
      </c>
      <c r="I745">
        <v>5885666</v>
      </c>
      <c r="J745">
        <v>3110</v>
      </c>
      <c r="K745">
        <v>50</v>
      </c>
      <c r="L745">
        <v>2001</v>
      </c>
      <c r="M745" s="10">
        <v>46105</v>
      </c>
      <c r="N745" t="s">
        <v>117</v>
      </c>
      <c r="O745" t="s">
        <v>118</v>
      </c>
      <c r="P745" s="103">
        <v>7768840</v>
      </c>
      <c r="Q745">
        <v>7760</v>
      </c>
      <c r="R745">
        <v>6851924.7999999998</v>
      </c>
      <c r="S745" t="s">
        <v>88</v>
      </c>
      <c r="T745" t="s">
        <v>990</v>
      </c>
      <c r="U745">
        <v>46121</v>
      </c>
      <c r="V745" t="s">
        <v>90</v>
      </c>
      <c r="W745" t="s">
        <v>91</v>
      </c>
      <c r="X745" t="s">
        <v>130</v>
      </c>
      <c r="Y745" t="s">
        <v>93</v>
      </c>
      <c r="Z745">
        <v>32</v>
      </c>
      <c r="AA745" t="s">
        <v>20</v>
      </c>
      <c r="AB745">
        <v>106</v>
      </c>
      <c r="AC745" t="s">
        <v>90</v>
      </c>
      <c r="AD745" t="s">
        <v>4885</v>
      </c>
      <c r="AE745" t="s">
        <v>14</v>
      </c>
      <c r="AF745" t="s">
        <v>94</v>
      </c>
      <c r="AL745" t="e">
        <v>#N/A</v>
      </c>
      <c r="AM745" t="e">
        <v>#N/A</v>
      </c>
      <c r="AN745" t="s">
        <v>5227</v>
      </c>
      <c r="AO745" t="e">
        <f>_xlfn.XLOOKUP(Tabla1[[#This Row],[NIC]],'R.V.'!B:B,'R.V.'!I:I)</f>
        <v>#N/A</v>
      </c>
      <c r="AP745" t="e">
        <f>_xlfn.XLOOKUP(Tabla1[[#This Row],[NIC]],'R.V.'!B:B,'R.V.'!A:A)</f>
        <v>#N/A</v>
      </c>
      <c r="AQ745" t="e">
        <f>_xlfn.XLOOKUP(Tabla1[[#This Row],[NIC]],'R.V.'!B:B,'R.V.'!G:G)</f>
        <v>#N/A</v>
      </c>
      <c r="AR745" t="e">
        <f>_xlfn.XLOOKUP(Tabla1[[#This Row],[NIC]],'R.V.'!B:B,'R.V.'!E:E)</f>
        <v>#N/A</v>
      </c>
      <c r="AS745" t="e">
        <f>VLOOKUP(Tabla1[[#This Row],[NIC]],'R.V.'!B:D,3,0)</f>
        <v>#N/A</v>
      </c>
    </row>
    <row r="746" spans="1:45">
      <c r="A746">
        <v>5852838</v>
      </c>
      <c r="B746" s="10">
        <v>46111</v>
      </c>
      <c r="C746" t="s">
        <v>987</v>
      </c>
      <c r="D746" t="s">
        <v>988</v>
      </c>
      <c r="E746" t="s">
        <v>989</v>
      </c>
      <c r="F746">
        <v>5852838</v>
      </c>
      <c r="G746">
        <v>5852838321</v>
      </c>
      <c r="H746">
        <v>25839110</v>
      </c>
      <c r="I746">
        <v>5892832</v>
      </c>
      <c r="J746">
        <v>3110</v>
      </c>
      <c r="K746">
        <v>50</v>
      </c>
      <c r="L746">
        <v>2001</v>
      </c>
      <c r="M746" s="10">
        <v>46090</v>
      </c>
      <c r="N746" t="s">
        <v>117</v>
      </c>
      <c r="O746" t="s">
        <v>118</v>
      </c>
      <c r="P746" s="103">
        <v>1359460</v>
      </c>
      <c r="Q746">
        <v>1236</v>
      </c>
      <c r="R746">
        <v>1133683.92</v>
      </c>
      <c r="S746" t="s">
        <v>88</v>
      </c>
      <c r="T746" t="s">
        <v>990</v>
      </c>
      <c r="U746">
        <v>46121</v>
      </c>
      <c r="V746" t="s">
        <v>90</v>
      </c>
      <c r="W746" t="s">
        <v>91</v>
      </c>
      <c r="X746" t="s">
        <v>92</v>
      </c>
      <c r="Y746" t="s">
        <v>93</v>
      </c>
      <c r="Z746">
        <v>31</v>
      </c>
      <c r="AA746" t="s">
        <v>20</v>
      </c>
      <c r="AB746">
        <v>106</v>
      </c>
      <c r="AC746" t="s">
        <v>90</v>
      </c>
      <c r="AD746" t="s">
        <v>4885</v>
      </c>
      <c r="AE746" t="s">
        <v>14</v>
      </c>
      <c r="AF746" t="s">
        <v>94</v>
      </c>
      <c r="AL746" t="e">
        <v>#N/A</v>
      </c>
      <c r="AM746" t="e">
        <v>#N/A</v>
      </c>
      <c r="AN746" t="s">
        <v>5227</v>
      </c>
      <c r="AO746" t="e">
        <f>_xlfn.XLOOKUP(Tabla1[[#This Row],[NIC]],'R.V.'!B:B,'R.V.'!I:I)</f>
        <v>#N/A</v>
      </c>
      <c r="AP746" t="e">
        <f>_xlfn.XLOOKUP(Tabla1[[#This Row],[NIC]],'R.V.'!B:B,'R.V.'!A:A)</f>
        <v>#N/A</v>
      </c>
      <c r="AQ746" t="e">
        <f>_xlfn.XLOOKUP(Tabla1[[#This Row],[NIC]],'R.V.'!B:B,'R.V.'!G:G)</f>
        <v>#N/A</v>
      </c>
      <c r="AR746" t="e">
        <f>_xlfn.XLOOKUP(Tabla1[[#This Row],[NIC]],'R.V.'!B:B,'R.V.'!E:E)</f>
        <v>#N/A</v>
      </c>
      <c r="AS746" t="e">
        <f>VLOOKUP(Tabla1[[#This Row],[NIC]],'R.V.'!B:D,3,0)</f>
        <v>#N/A</v>
      </c>
    </row>
    <row r="747" spans="1:45">
      <c r="A747">
        <v>5855565</v>
      </c>
      <c r="B747" s="10">
        <v>46111</v>
      </c>
      <c r="C747" t="s">
        <v>987</v>
      </c>
      <c r="D747" t="s">
        <v>988</v>
      </c>
      <c r="E747" t="s">
        <v>989</v>
      </c>
      <c r="F747">
        <v>5855565</v>
      </c>
      <c r="G747">
        <v>5855565318</v>
      </c>
      <c r="H747">
        <v>25831446</v>
      </c>
      <c r="I747">
        <v>5898286</v>
      </c>
      <c r="J747">
        <v>3110</v>
      </c>
      <c r="K747">
        <v>50</v>
      </c>
      <c r="L747">
        <v>2001</v>
      </c>
      <c r="M747" s="10">
        <v>46086</v>
      </c>
      <c r="N747" t="s">
        <v>117</v>
      </c>
      <c r="O747" t="s">
        <v>118</v>
      </c>
      <c r="P747" s="103">
        <v>908400</v>
      </c>
      <c r="Q747">
        <v>843</v>
      </c>
      <c r="R747">
        <v>738484.86</v>
      </c>
      <c r="S747" t="s">
        <v>88</v>
      </c>
      <c r="T747" t="s">
        <v>990</v>
      </c>
      <c r="U747">
        <v>46121</v>
      </c>
      <c r="V747" t="s">
        <v>90</v>
      </c>
      <c r="W747" t="s">
        <v>91</v>
      </c>
      <c r="X747" t="s">
        <v>92</v>
      </c>
      <c r="Y747" t="s">
        <v>93</v>
      </c>
      <c r="Z747">
        <v>30</v>
      </c>
      <c r="AA747" t="s">
        <v>20</v>
      </c>
      <c r="AB747">
        <v>106</v>
      </c>
      <c r="AC747" t="s">
        <v>90</v>
      </c>
      <c r="AD747" t="s">
        <v>4885</v>
      </c>
      <c r="AE747" t="s">
        <v>14</v>
      </c>
      <c r="AF747" t="s">
        <v>94</v>
      </c>
      <c r="AL747" t="e">
        <v>#N/A</v>
      </c>
      <c r="AM747" t="e">
        <v>#N/A</v>
      </c>
      <c r="AN747" t="s">
        <v>5227</v>
      </c>
      <c r="AO747" t="e">
        <f>_xlfn.XLOOKUP(Tabla1[[#This Row],[NIC]],'R.V.'!B:B,'R.V.'!I:I)</f>
        <v>#N/A</v>
      </c>
      <c r="AP747" t="e">
        <f>_xlfn.XLOOKUP(Tabla1[[#This Row],[NIC]],'R.V.'!B:B,'R.V.'!A:A)</f>
        <v>#N/A</v>
      </c>
      <c r="AQ747" t="e">
        <f>_xlfn.XLOOKUP(Tabla1[[#This Row],[NIC]],'R.V.'!B:B,'R.V.'!G:G)</f>
        <v>#N/A</v>
      </c>
      <c r="AR747" t="e">
        <f>_xlfn.XLOOKUP(Tabla1[[#This Row],[NIC]],'R.V.'!B:B,'R.V.'!E:E)</f>
        <v>#N/A</v>
      </c>
      <c r="AS747" t="e">
        <f>VLOOKUP(Tabla1[[#This Row],[NIC]],'R.V.'!B:D,3,0)</f>
        <v>#N/A</v>
      </c>
    </row>
    <row r="748" spans="1:45">
      <c r="A748">
        <v>6318162</v>
      </c>
      <c r="B748" s="10">
        <v>46111</v>
      </c>
      <c r="C748" t="s">
        <v>987</v>
      </c>
      <c r="D748" t="s">
        <v>988</v>
      </c>
      <c r="E748" t="s">
        <v>989</v>
      </c>
      <c r="F748">
        <v>6318162</v>
      </c>
      <c r="G748">
        <v>6318162260</v>
      </c>
      <c r="H748">
        <v>25830594</v>
      </c>
      <c r="I748">
        <v>6448158</v>
      </c>
      <c r="J748">
        <v>3110</v>
      </c>
      <c r="K748">
        <v>50</v>
      </c>
      <c r="L748">
        <v>2001</v>
      </c>
      <c r="M748" s="10">
        <v>46105</v>
      </c>
      <c r="N748" t="s">
        <v>117</v>
      </c>
      <c r="O748" t="s">
        <v>118</v>
      </c>
      <c r="P748" s="103">
        <v>58740</v>
      </c>
      <c r="Q748">
        <v>1</v>
      </c>
      <c r="R748">
        <v>917.22</v>
      </c>
      <c r="S748" t="s">
        <v>88</v>
      </c>
      <c r="T748" t="s">
        <v>990</v>
      </c>
      <c r="U748">
        <v>46121</v>
      </c>
      <c r="V748" t="s">
        <v>90</v>
      </c>
      <c r="W748" t="s">
        <v>91</v>
      </c>
      <c r="X748" t="s">
        <v>92</v>
      </c>
      <c r="Y748" t="s">
        <v>93</v>
      </c>
      <c r="Z748">
        <v>32</v>
      </c>
      <c r="AA748" t="s">
        <v>20</v>
      </c>
      <c r="AB748">
        <v>106</v>
      </c>
      <c r="AC748" t="s">
        <v>90</v>
      </c>
      <c r="AD748" t="s">
        <v>4885</v>
      </c>
      <c r="AE748" t="s">
        <v>14</v>
      </c>
      <c r="AF748" t="s">
        <v>94</v>
      </c>
      <c r="AL748" t="e">
        <v>#N/A</v>
      </c>
      <c r="AM748" t="e">
        <v>#N/A</v>
      </c>
      <c r="AN748" t="s">
        <v>5227</v>
      </c>
      <c r="AO748" t="e">
        <f>_xlfn.XLOOKUP(Tabla1[[#This Row],[NIC]],'R.V.'!B:B,'R.V.'!I:I)</f>
        <v>#N/A</v>
      </c>
      <c r="AP748" t="e">
        <f>_xlfn.XLOOKUP(Tabla1[[#This Row],[NIC]],'R.V.'!B:B,'R.V.'!A:A)</f>
        <v>#N/A</v>
      </c>
      <c r="AQ748" t="e">
        <f>_xlfn.XLOOKUP(Tabla1[[#This Row],[NIC]],'R.V.'!B:B,'R.V.'!G:G)</f>
        <v>#N/A</v>
      </c>
      <c r="AR748" t="e">
        <f>_xlfn.XLOOKUP(Tabla1[[#This Row],[NIC]],'R.V.'!B:B,'R.V.'!E:E)</f>
        <v>#N/A</v>
      </c>
      <c r="AS748" t="e">
        <f>VLOOKUP(Tabla1[[#This Row],[NIC]],'R.V.'!B:D,3,0)</f>
        <v>#N/A</v>
      </c>
    </row>
    <row r="749" spans="1:45">
      <c r="A749">
        <v>6318507</v>
      </c>
      <c r="B749" s="10">
        <v>46111</v>
      </c>
      <c r="C749" t="s">
        <v>987</v>
      </c>
      <c r="D749" t="s">
        <v>988</v>
      </c>
      <c r="E749" t="s">
        <v>989</v>
      </c>
      <c r="F749">
        <v>6318507</v>
      </c>
      <c r="G749">
        <v>6318507254</v>
      </c>
      <c r="H749">
        <v>34318261</v>
      </c>
      <c r="I749">
        <v>6448848</v>
      </c>
      <c r="J749">
        <v>3110</v>
      </c>
      <c r="K749">
        <v>50</v>
      </c>
      <c r="L749">
        <v>2001</v>
      </c>
      <c r="M749" s="10">
        <v>46099</v>
      </c>
      <c r="N749" t="s">
        <v>117</v>
      </c>
      <c r="O749" t="s">
        <v>118</v>
      </c>
      <c r="P749" s="103">
        <v>112260</v>
      </c>
      <c r="Q749">
        <v>3</v>
      </c>
      <c r="R749">
        <v>2648.94</v>
      </c>
      <c r="S749" t="s">
        <v>88</v>
      </c>
      <c r="T749" t="s">
        <v>990</v>
      </c>
      <c r="U749">
        <v>46121</v>
      </c>
      <c r="V749" t="s">
        <v>90</v>
      </c>
      <c r="W749" t="s">
        <v>91</v>
      </c>
      <c r="X749" t="s">
        <v>130</v>
      </c>
      <c r="Y749" t="s">
        <v>93</v>
      </c>
      <c r="Z749">
        <v>30</v>
      </c>
      <c r="AA749" t="s">
        <v>20</v>
      </c>
      <c r="AB749">
        <v>106</v>
      </c>
      <c r="AC749" t="s">
        <v>90</v>
      </c>
      <c r="AD749" t="s">
        <v>4885</v>
      </c>
      <c r="AE749" t="s">
        <v>14</v>
      </c>
      <c r="AF749" t="s">
        <v>94</v>
      </c>
      <c r="AL749" t="e">
        <v>#N/A</v>
      </c>
      <c r="AM749" t="e">
        <v>#N/A</v>
      </c>
      <c r="AN749" t="s">
        <v>5227</v>
      </c>
      <c r="AO749" t="e">
        <f>_xlfn.XLOOKUP(Tabla1[[#This Row],[NIC]],'R.V.'!B:B,'R.V.'!I:I)</f>
        <v>#N/A</v>
      </c>
      <c r="AP749" t="e">
        <f>_xlfn.XLOOKUP(Tabla1[[#This Row],[NIC]],'R.V.'!B:B,'R.V.'!A:A)</f>
        <v>#N/A</v>
      </c>
      <c r="AQ749" t="e">
        <f>_xlfn.XLOOKUP(Tabla1[[#This Row],[NIC]],'R.V.'!B:B,'R.V.'!G:G)</f>
        <v>#N/A</v>
      </c>
      <c r="AR749" t="e">
        <f>_xlfn.XLOOKUP(Tabla1[[#This Row],[NIC]],'R.V.'!B:B,'R.V.'!E:E)</f>
        <v>#N/A</v>
      </c>
      <c r="AS749" t="e">
        <f>VLOOKUP(Tabla1[[#This Row],[NIC]],'R.V.'!B:D,3,0)</f>
        <v>#N/A</v>
      </c>
    </row>
    <row r="750" spans="1:45">
      <c r="A750">
        <v>6623291</v>
      </c>
      <c r="B750" s="10">
        <v>46111</v>
      </c>
      <c r="C750" t="s">
        <v>987</v>
      </c>
      <c r="D750" t="s">
        <v>988</v>
      </c>
      <c r="E750" t="s">
        <v>989</v>
      </c>
      <c r="F750">
        <v>6623291</v>
      </c>
      <c r="G750">
        <v>6623291275</v>
      </c>
      <c r="H750">
        <v>25329072</v>
      </c>
      <c r="I750">
        <v>6901646</v>
      </c>
      <c r="J750">
        <v>3110</v>
      </c>
      <c r="K750">
        <v>50</v>
      </c>
      <c r="L750">
        <v>2001</v>
      </c>
      <c r="M750" s="10">
        <v>46099</v>
      </c>
      <c r="N750" t="s">
        <v>117</v>
      </c>
      <c r="O750" t="s">
        <v>118</v>
      </c>
      <c r="P750" s="103">
        <v>4017390</v>
      </c>
      <c r="Q750">
        <v>3828</v>
      </c>
      <c r="R750">
        <v>3380047.44</v>
      </c>
      <c r="S750" t="s">
        <v>88</v>
      </c>
      <c r="T750" t="s">
        <v>990</v>
      </c>
      <c r="U750">
        <v>46121</v>
      </c>
      <c r="V750" t="s">
        <v>90</v>
      </c>
      <c r="W750" t="s">
        <v>91</v>
      </c>
      <c r="X750" t="s">
        <v>130</v>
      </c>
      <c r="Y750" t="s">
        <v>93</v>
      </c>
      <c r="Z750">
        <v>30</v>
      </c>
      <c r="AA750" t="s">
        <v>20</v>
      </c>
      <c r="AB750">
        <v>106</v>
      </c>
      <c r="AC750" t="s">
        <v>90</v>
      </c>
      <c r="AD750" t="s">
        <v>4885</v>
      </c>
      <c r="AE750" t="s">
        <v>14</v>
      </c>
      <c r="AF750" t="s">
        <v>94</v>
      </c>
      <c r="AL750" t="e">
        <v>#N/A</v>
      </c>
      <c r="AM750" t="e">
        <v>#N/A</v>
      </c>
      <c r="AN750" t="s">
        <v>5227</v>
      </c>
      <c r="AO750" t="e">
        <f>_xlfn.XLOOKUP(Tabla1[[#This Row],[NIC]],'R.V.'!B:B,'R.V.'!I:I)</f>
        <v>#N/A</v>
      </c>
      <c r="AP750" t="e">
        <f>_xlfn.XLOOKUP(Tabla1[[#This Row],[NIC]],'R.V.'!B:B,'R.V.'!A:A)</f>
        <v>#N/A</v>
      </c>
      <c r="AQ750" t="e">
        <f>_xlfn.XLOOKUP(Tabla1[[#This Row],[NIC]],'R.V.'!B:B,'R.V.'!G:G)</f>
        <v>#N/A</v>
      </c>
      <c r="AR750" t="e">
        <f>_xlfn.XLOOKUP(Tabla1[[#This Row],[NIC]],'R.V.'!B:B,'R.V.'!E:E)</f>
        <v>#N/A</v>
      </c>
      <c r="AS750" t="e">
        <f>VLOOKUP(Tabla1[[#This Row],[NIC]],'R.V.'!B:D,3,0)</f>
        <v>#N/A</v>
      </c>
    </row>
    <row r="751" spans="1:45">
      <c r="A751">
        <v>6648019</v>
      </c>
      <c r="B751" s="10">
        <v>46111</v>
      </c>
      <c r="C751" t="s">
        <v>987</v>
      </c>
      <c r="D751" t="s">
        <v>988</v>
      </c>
      <c r="E751" t="s">
        <v>989</v>
      </c>
      <c r="F751">
        <v>6648019</v>
      </c>
      <c r="G751">
        <v>6648019260</v>
      </c>
      <c r="H751">
        <v>35002657</v>
      </c>
      <c r="I751">
        <v>6966091</v>
      </c>
      <c r="J751">
        <v>3110</v>
      </c>
      <c r="K751">
        <v>50</v>
      </c>
      <c r="L751">
        <v>2001</v>
      </c>
      <c r="M751" s="10">
        <v>46094</v>
      </c>
      <c r="N751" t="s">
        <v>117</v>
      </c>
      <c r="O751" t="s">
        <v>118</v>
      </c>
      <c r="P751" s="103">
        <v>73340</v>
      </c>
      <c r="Q751">
        <v>0</v>
      </c>
      <c r="R751">
        <v>0</v>
      </c>
      <c r="S751" t="s">
        <v>88</v>
      </c>
      <c r="T751" t="s">
        <v>990</v>
      </c>
      <c r="U751">
        <v>46121</v>
      </c>
      <c r="V751" t="s">
        <v>90</v>
      </c>
      <c r="W751" t="s">
        <v>91</v>
      </c>
      <c r="X751" t="s">
        <v>92</v>
      </c>
      <c r="Y751" t="s">
        <v>121</v>
      </c>
      <c r="Z751">
        <v>30</v>
      </c>
      <c r="AA751" t="s">
        <v>20</v>
      </c>
      <c r="AB751">
        <v>106</v>
      </c>
      <c r="AC751" t="s">
        <v>90</v>
      </c>
      <c r="AD751" t="s">
        <v>4885</v>
      </c>
      <c r="AE751" t="s">
        <v>14</v>
      </c>
      <c r="AF751" t="s">
        <v>94</v>
      </c>
      <c r="AL751" t="e">
        <v>#N/A</v>
      </c>
      <c r="AM751" t="e">
        <v>#N/A</v>
      </c>
      <c r="AN751" t="s">
        <v>5227</v>
      </c>
      <c r="AO751" t="e">
        <f>_xlfn.XLOOKUP(Tabla1[[#This Row],[NIC]],'R.V.'!B:B,'R.V.'!I:I)</f>
        <v>#N/A</v>
      </c>
      <c r="AP751" t="e">
        <f>_xlfn.XLOOKUP(Tabla1[[#This Row],[NIC]],'R.V.'!B:B,'R.V.'!A:A)</f>
        <v>#N/A</v>
      </c>
      <c r="AQ751" t="e">
        <f>_xlfn.XLOOKUP(Tabla1[[#This Row],[NIC]],'R.V.'!B:B,'R.V.'!G:G)</f>
        <v>#N/A</v>
      </c>
      <c r="AR751" t="e">
        <f>_xlfn.XLOOKUP(Tabla1[[#This Row],[NIC]],'R.V.'!B:B,'R.V.'!E:E)</f>
        <v>#N/A</v>
      </c>
      <c r="AS751" t="e">
        <f>VLOOKUP(Tabla1[[#This Row],[NIC]],'R.V.'!B:D,3,0)</f>
        <v>#N/A</v>
      </c>
    </row>
    <row r="752" spans="1:45">
      <c r="A752">
        <v>6650002</v>
      </c>
      <c r="B752" s="10">
        <v>46111</v>
      </c>
      <c r="C752" t="s">
        <v>987</v>
      </c>
      <c r="D752" t="s">
        <v>988</v>
      </c>
      <c r="E752" t="s">
        <v>989</v>
      </c>
      <c r="F752">
        <v>6650002</v>
      </c>
      <c r="G752">
        <v>6650002257</v>
      </c>
      <c r="H752">
        <v>35031612</v>
      </c>
      <c r="I752">
        <v>6970668</v>
      </c>
      <c r="J752">
        <v>3110</v>
      </c>
      <c r="K752">
        <v>50</v>
      </c>
      <c r="L752">
        <v>2001</v>
      </c>
      <c r="M752" s="10">
        <v>46088</v>
      </c>
      <c r="N752" t="s">
        <v>117</v>
      </c>
      <c r="O752" t="s">
        <v>118</v>
      </c>
      <c r="P752" s="103">
        <v>1801770</v>
      </c>
      <c r="Q752">
        <v>1658</v>
      </c>
      <c r="R752">
        <v>1520750.76</v>
      </c>
      <c r="S752" t="s">
        <v>88</v>
      </c>
      <c r="T752" t="s">
        <v>990</v>
      </c>
      <c r="U752">
        <v>46121</v>
      </c>
      <c r="V752" t="s">
        <v>90</v>
      </c>
      <c r="W752" t="s">
        <v>91</v>
      </c>
      <c r="X752" t="s">
        <v>92</v>
      </c>
      <c r="Y752" t="s">
        <v>93</v>
      </c>
      <c r="Z752">
        <v>30</v>
      </c>
      <c r="AA752" t="s">
        <v>20</v>
      </c>
      <c r="AB752">
        <v>106</v>
      </c>
      <c r="AC752" t="s">
        <v>90</v>
      </c>
      <c r="AD752" t="s">
        <v>4885</v>
      </c>
      <c r="AE752" t="s">
        <v>14</v>
      </c>
      <c r="AF752" t="s">
        <v>94</v>
      </c>
      <c r="AL752" t="e">
        <v>#N/A</v>
      </c>
      <c r="AM752" t="e">
        <v>#N/A</v>
      </c>
      <c r="AN752" t="s">
        <v>5227</v>
      </c>
      <c r="AO752" t="e">
        <f>_xlfn.XLOOKUP(Tabla1[[#This Row],[NIC]],'R.V.'!B:B,'R.V.'!I:I)</f>
        <v>#N/A</v>
      </c>
      <c r="AP752" t="e">
        <f>_xlfn.XLOOKUP(Tabla1[[#This Row],[NIC]],'R.V.'!B:B,'R.V.'!A:A)</f>
        <v>#N/A</v>
      </c>
      <c r="AQ752" t="e">
        <f>_xlfn.XLOOKUP(Tabla1[[#This Row],[NIC]],'R.V.'!B:B,'R.V.'!G:G)</f>
        <v>#N/A</v>
      </c>
      <c r="AR752" t="e">
        <f>_xlfn.XLOOKUP(Tabla1[[#This Row],[NIC]],'R.V.'!B:B,'R.V.'!E:E)</f>
        <v>#N/A</v>
      </c>
      <c r="AS752" t="e">
        <f>VLOOKUP(Tabla1[[#This Row],[NIC]],'R.V.'!B:D,3,0)</f>
        <v>#N/A</v>
      </c>
    </row>
    <row r="753" spans="1:45">
      <c r="A753">
        <v>7581744</v>
      </c>
      <c r="B753" s="10">
        <v>46111</v>
      </c>
      <c r="C753" t="s">
        <v>987</v>
      </c>
      <c r="D753" t="s">
        <v>988</v>
      </c>
      <c r="E753" t="s">
        <v>989</v>
      </c>
      <c r="F753">
        <v>7581744</v>
      </c>
      <c r="G753">
        <v>7581744189</v>
      </c>
      <c r="H753">
        <v>34520980</v>
      </c>
      <c r="I753">
        <v>8660565</v>
      </c>
      <c r="J753">
        <v>3110</v>
      </c>
      <c r="K753">
        <v>50</v>
      </c>
      <c r="L753">
        <v>2001</v>
      </c>
      <c r="M753" s="10">
        <v>46108</v>
      </c>
      <c r="N753" t="s">
        <v>117</v>
      </c>
      <c r="O753" t="s">
        <v>118</v>
      </c>
      <c r="P753" s="103">
        <v>59390</v>
      </c>
      <c r="Q753">
        <v>24</v>
      </c>
      <c r="R753">
        <v>22013.279999999999</v>
      </c>
      <c r="S753" t="s">
        <v>88</v>
      </c>
      <c r="T753" t="s">
        <v>990</v>
      </c>
      <c r="U753">
        <v>46121</v>
      </c>
      <c r="V753" t="s">
        <v>90</v>
      </c>
      <c r="W753" t="s">
        <v>91</v>
      </c>
      <c r="X753" t="s">
        <v>92</v>
      </c>
      <c r="Y753" t="s">
        <v>121</v>
      </c>
      <c r="Z753">
        <v>32</v>
      </c>
      <c r="AA753" t="s">
        <v>20</v>
      </c>
      <c r="AB753">
        <v>106</v>
      </c>
      <c r="AC753" t="s">
        <v>90</v>
      </c>
      <c r="AD753" t="s">
        <v>4885</v>
      </c>
      <c r="AE753" t="s">
        <v>14</v>
      </c>
      <c r="AF753" t="s">
        <v>94</v>
      </c>
      <c r="AL753" t="e">
        <v>#N/A</v>
      </c>
      <c r="AM753" t="e">
        <v>#N/A</v>
      </c>
      <c r="AN753" t="s">
        <v>5227</v>
      </c>
      <c r="AO753" t="e">
        <f>_xlfn.XLOOKUP(Tabla1[[#This Row],[NIC]],'R.V.'!B:B,'R.V.'!I:I)</f>
        <v>#N/A</v>
      </c>
      <c r="AP753" t="e">
        <f>_xlfn.XLOOKUP(Tabla1[[#This Row],[NIC]],'R.V.'!B:B,'R.V.'!A:A)</f>
        <v>#N/A</v>
      </c>
      <c r="AQ753" t="e">
        <f>_xlfn.XLOOKUP(Tabla1[[#This Row],[NIC]],'R.V.'!B:B,'R.V.'!G:G)</f>
        <v>#N/A</v>
      </c>
      <c r="AR753" t="e">
        <f>_xlfn.XLOOKUP(Tabla1[[#This Row],[NIC]],'R.V.'!B:B,'R.V.'!E:E)</f>
        <v>#N/A</v>
      </c>
      <c r="AS753" t="e">
        <f>VLOOKUP(Tabla1[[#This Row],[NIC]],'R.V.'!B:D,3,0)</f>
        <v>#N/A</v>
      </c>
    </row>
    <row r="754" spans="1:45">
      <c r="A754">
        <v>7616877</v>
      </c>
      <c r="B754" s="10">
        <v>46111</v>
      </c>
      <c r="C754" t="s">
        <v>987</v>
      </c>
      <c r="D754" t="s">
        <v>988</v>
      </c>
      <c r="E754" t="s">
        <v>989</v>
      </c>
      <c r="F754">
        <v>7616877</v>
      </c>
      <c r="G754">
        <v>7616877184</v>
      </c>
      <c r="H754">
        <v>34318261</v>
      </c>
      <c r="I754">
        <v>8800975</v>
      </c>
      <c r="J754">
        <v>3110</v>
      </c>
      <c r="K754">
        <v>50</v>
      </c>
      <c r="L754">
        <v>2001</v>
      </c>
      <c r="M754" s="10">
        <v>46099</v>
      </c>
      <c r="N754" t="s">
        <v>117</v>
      </c>
      <c r="O754" t="s">
        <v>118</v>
      </c>
      <c r="P754" s="103">
        <v>1333370</v>
      </c>
      <c r="Q754">
        <v>1185</v>
      </c>
      <c r="R754">
        <v>1046331.3</v>
      </c>
      <c r="S754" t="s">
        <v>88</v>
      </c>
      <c r="T754" t="s">
        <v>990</v>
      </c>
      <c r="U754">
        <v>46121</v>
      </c>
      <c r="V754" t="s">
        <v>90</v>
      </c>
      <c r="W754" t="s">
        <v>91</v>
      </c>
      <c r="X754" t="s">
        <v>130</v>
      </c>
      <c r="Y754" t="s">
        <v>93</v>
      </c>
      <c r="Z754">
        <v>30</v>
      </c>
      <c r="AA754" t="s">
        <v>20</v>
      </c>
      <c r="AB754">
        <v>106</v>
      </c>
      <c r="AC754" t="s">
        <v>90</v>
      </c>
      <c r="AD754" t="s">
        <v>4885</v>
      </c>
      <c r="AE754" t="s">
        <v>14</v>
      </c>
      <c r="AF754" t="s">
        <v>94</v>
      </c>
      <c r="AL754" t="e">
        <v>#N/A</v>
      </c>
      <c r="AM754" t="e">
        <v>#N/A</v>
      </c>
      <c r="AN754" t="s">
        <v>5227</v>
      </c>
      <c r="AO754" t="e">
        <f>_xlfn.XLOOKUP(Tabla1[[#This Row],[NIC]],'R.V.'!B:B,'R.V.'!I:I)</f>
        <v>#N/A</v>
      </c>
      <c r="AP754" t="e">
        <f>_xlfn.XLOOKUP(Tabla1[[#This Row],[NIC]],'R.V.'!B:B,'R.V.'!A:A)</f>
        <v>#N/A</v>
      </c>
      <c r="AQ754" t="e">
        <f>_xlfn.XLOOKUP(Tabla1[[#This Row],[NIC]],'R.V.'!B:B,'R.V.'!G:G)</f>
        <v>#N/A</v>
      </c>
      <c r="AR754" t="e">
        <f>_xlfn.XLOOKUP(Tabla1[[#This Row],[NIC]],'R.V.'!B:B,'R.V.'!E:E)</f>
        <v>#N/A</v>
      </c>
      <c r="AS754" t="e">
        <f>VLOOKUP(Tabla1[[#This Row],[NIC]],'R.V.'!B:D,3,0)</f>
        <v>#N/A</v>
      </c>
    </row>
    <row r="755" spans="1:45">
      <c r="A755">
        <v>7616878</v>
      </c>
      <c r="B755" s="10">
        <v>46111</v>
      </c>
      <c r="C755" t="s">
        <v>987</v>
      </c>
      <c r="D755" t="s">
        <v>988</v>
      </c>
      <c r="E755" t="s">
        <v>989</v>
      </c>
      <c r="F755">
        <v>7616878</v>
      </c>
      <c r="G755">
        <v>7616878177</v>
      </c>
      <c r="H755">
        <v>34318261</v>
      </c>
      <c r="I755">
        <v>8800977</v>
      </c>
      <c r="J755">
        <v>3110</v>
      </c>
      <c r="K755">
        <v>50</v>
      </c>
      <c r="L755">
        <v>2001</v>
      </c>
      <c r="M755" s="10">
        <v>46099</v>
      </c>
      <c r="N755" t="s">
        <v>117</v>
      </c>
      <c r="O755" t="s">
        <v>118</v>
      </c>
      <c r="P755" s="103">
        <v>657720</v>
      </c>
      <c r="Q755">
        <v>531</v>
      </c>
      <c r="R755">
        <v>468862.38</v>
      </c>
      <c r="S755" t="s">
        <v>88</v>
      </c>
      <c r="T755" t="s">
        <v>990</v>
      </c>
      <c r="U755">
        <v>46121</v>
      </c>
      <c r="V755" t="s">
        <v>90</v>
      </c>
      <c r="W755" t="s">
        <v>91</v>
      </c>
      <c r="X755" t="s">
        <v>130</v>
      </c>
      <c r="Y755" t="s">
        <v>93</v>
      </c>
      <c r="Z755">
        <v>30</v>
      </c>
      <c r="AA755" t="s">
        <v>20</v>
      </c>
      <c r="AB755">
        <v>106</v>
      </c>
      <c r="AC755" t="s">
        <v>90</v>
      </c>
      <c r="AD755" t="s">
        <v>4885</v>
      </c>
      <c r="AE755" t="s">
        <v>14</v>
      </c>
      <c r="AF755" t="s">
        <v>94</v>
      </c>
      <c r="AL755" t="e">
        <v>#N/A</v>
      </c>
      <c r="AM755" t="e">
        <v>#N/A</v>
      </c>
      <c r="AN755" t="s">
        <v>5227</v>
      </c>
      <c r="AO755" t="e">
        <f>_xlfn.XLOOKUP(Tabla1[[#This Row],[NIC]],'R.V.'!B:B,'R.V.'!I:I)</f>
        <v>#N/A</v>
      </c>
      <c r="AP755" t="e">
        <f>_xlfn.XLOOKUP(Tabla1[[#This Row],[NIC]],'R.V.'!B:B,'R.V.'!A:A)</f>
        <v>#N/A</v>
      </c>
      <c r="AQ755" t="e">
        <f>_xlfn.XLOOKUP(Tabla1[[#This Row],[NIC]],'R.V.'!B:B,'R.V.'!G:G)</f>
        <v>#N/A</v>
      </c>
      <c r="AR755" t="e">
        <f>_xlfn.XLOOKUP(Tabla1[[#This Row],[NIC]],'R.V.'!B:B,'R.V.'!E:E)</f>
        <v>#N/A</v>
      </c>
      <c r="AS755" t="e">
        <f>VLOOKUP(Tabla1[[#This Row],[NIC]],'R.V.'!B:D,3,0)</f>
        <v>#N/A</v>
      </c>
    </row>
    <row r="756" spans="1:45">
      <c r="A756">
        <v>7616881</v>
      </c>
      <c r="B756" s="10">
        <v>46111</v>
      </c>
      <c r="C756" t="s">
        <v>987</v>
      </c>
      <c r="D756" t="s">
        <v>988</v>
      </c>
      <c r="E756" t="s">
        <v>989</v>
      </c>
      <c r="F756">
        <v>7616881</v>
      </c>
      <c r="G756">
        <v>7616881174</v>
      </c>
      <c r="H756">
        <v>34318261</v>
      </c>
      <c r="I756">
        <v>8800983</v>
      </c>
      <c r="J756">
        <v>3110</v>
      </c>
      <c r="K756">
        <v>50</v>
      </c>
      <c r="L756">
        <v>2001</v>
      </c>
      <c r="M756" s="10">
        <v>46099</v>
      </c>
      <c r="N756" t="s">
        <v>117</v>
      </c>
      <c r="O756" t="s">
        <v>118</v>
      </c>
      <c r="P756" s="103">
        <v>987290</v>
      </c>
      <c r="Q756">
        <v>850</v>
      </c>
      <c r="R756">
        <v>750533</v>
      </c>
      <c r="S756" t="s">
        <v>88</v>
      </c>
      <c r="T756" t="s">
        <v>990</v>
      </c>
      <c r="U756">
        <v>46121</v>
      </c>
      <c r="V756" t="s">
        <v>90</v>
      </c>
      <c r="W756" t="s">
        <v>91</v>
      </c>
      <c r="X756" t="s">
        <v>130</v>
      </c>
      <c r="Y756" t="s">
        <v>93</v>
      </c>
      <c r="Z756">
        <v>30</v>
      </c>
      <c r="AA756" t="s">
        <v>20</v>
      </c>
      <c r="AB756">
        <v>106</v>
      </c>
      <c r="AC756" t="s">
        <v>90</v>
      </c>
      <c r="AD756" t="s">
        <v>4885</v>
      </c>
      <c r="AE756" t="s">
        <v>14</v>
      </c>
      <c r="AF756" t="s">
        <v>94</v>
      </c>
      <c r="AL756" t="e">
        <v>#N/A</v>
      </c>
      <c r="AM756" t="e">
        <v>#N/A</v>
      </c>
      <c r="AN756" t="s">
        <v>5227</v>
      </c>
      <c r="AO756" t="e">
        <f>_xlfn.XLOOKUP(Tabla1[[#This Row],[NIC]],'R.V.'!B:B,'R.V.'!I:I)</f>
        <v>#N/A</v>
      </c>
      <c r="AP756" t="e">
        <f>_xlfn.XLOOKUP(Tabla1[[#This Row],[NIC]],'R.V.'!B:B,'R.V.'!A:A)</f>
        <v>#N/A</v>
      </c>
      <c r="AQ756" t="e">
        <f>_xlfn.XLOOKUP(Tabla1[[#This Row],[NIC]],'R.V.'!B:B,'R.V.'!G:G)</f>
        <v>#N/A</v>
      </c>
      <c r="AR756" t="e">
        <f>_xlfn.XLOOKUP(Tabla1[[#This Row],[NIC]],'R.V.'!B:B,'R.V.'!E:E)</f>
        <v>#N/A</v>
      </c>
      <c r="AS756" t="e">
        <f>VLOOKUP(Tabla1[[#This Row],[NIC]],'R.V.'!B:D,3,0)</f>
        <v>#N/A</v>
      </c>
    </row>
    <row r="757" spans="1:45">
      <c r="A757">
        <v>7616882</v>
      </c>
      <c r="B757" s="10">
        <v>46111</v>
      </c>
      <c r="C757" t="s">
        <v>987</v>
      </c>
      <c r="D757" t="s">
        <v>988</v>
      </c>
      <c r="E757" t="s">
        <v>989</v>
      </c>
      <c r="F757">
        <v>7616882</v>
      </c>
      <c r="G757">
        <v>7616882187</v>
      </c>
      <c r="H757">
        <v>34318261</v>
      </c>
      <c r="I757">
        <v>8800988</v>
      </c>
      <c r="J757">
        <v>3110</v>
      </c>
      <c r="K757">
        <v>50</v>
      </c>
      <c r="L757">
        <v>2001</v>
      </c>
      <c r="M757" s="10">
        <v>46099</v>
      </c>
      <c r="N757" t="s">
        <v>117</v>
      </c>
      <c r="O757" t="s">
        <v>118</v>
      </c>
      <c r="P757" s="103">
        <v>962500</v>
      </c>
      <c r="Q757">
        <v>826</v>
      </c>
      <c r="R757">
        <v>729341.48</v>
      </c>
      <c r="S757" t="s">
        <v>88</v>
      </c>
      <c r="T757" t="s">
        <v>990</v>
      </c>
      <c r="U757">
        <v>46121</v>
      </c>
      <c r="V757" t="s">
        <v>90</v>
      </c>
      <c r="W757" t="s">
        <v>91</v>
      </c>
      <c r="X757" t="s">
        <v>130</v>
      </c>
      <c r="Y757" t="s">
        <v>93</v>
      </c>
      <c r="Z757">
        <v>30</v>
      </c>
      <c r="AA757" t="s">
        <v>20</v>
      </c>
      <c r="AB757">
        <v>106</v>
      </c>
      <c r="AC757" t="s">
        <v>90</v>
      </c>
      <c r="AD757" t="s">
        <v>4885</v>
      </c>
      <c r="AE757" t="s">
        <v>14</v>
      </c>
      <c r="AF757" t="s">
        <v>94</v>
      </c>
      <c r="AL757" t="e">
        <v>#N/A</v>
      </c>
      <c r="AM757" t="e">
        <v>#N/A</v>
      </c>
      <c r="AN757" t="s">
        <v>5227</v>
      </c>
      <c r="AO757" t="e">
        <f>_xlfn.XLOOKUP(Tabla1[[#This Row],[NIC]],'R.V.'!B:B,'R.V.'!I:I)</f>
        <v>#N/A</v>
      </c>
      <c r="AP757" t="e">
        <f>_xlfn.XLOOKUP(Tabla1[[#This Row],[NIC]],'R.V.'!B:B,'R.V.'!A:A)</f>
        <v>#N/A</v>
      </c>
      <c r="AQ757" t="e">
        <f>_xlfn.XLOOKUP(Tabla1[[#This Row],[NIC]],'R.V.'!B:B,'R.V.'!G:G)</f>
        <v>#N/A</v>
      </c>
      <c r="AR757" t="e">
        <f>_xlfn.XLOOKUP(Tabla1[[#This Row],[NIC]],'R.V.'!B:B,'R.V.'!E:E)</f>
        <v>#N/A</v>
      </c>
      <c r="AS757" t="e">
        <f>VLOOKUP(Tabla1[[#This Row],[NIC]],'R.V.'!B:D,3,0)</f>
        <v>#N/A</v>
      </c>
    </row>
    <row r="758" spans="1:45">
      <c r="A758">
        <v>7616884</v>
      </c>
      <c r="B758" s="10">
        <v>46111</v>
      </c>
      <c r="C758" t="s">
        <v>987</v>
      </c>
      <c r="D758" t="s">
        <v>988</v>
      </c>
      <c r="E758" t="s">
        <v>989</v>
      </c>
      <c r="F758">
        <v>7616884</v>
      </c>
      <c r="G758">
        <v>7616884180</v>
      </c>
      <c r="H758">
        <v>34318261</v>
      </c>
      <c r="I758">
        <v>8800989</v>
      </c>
      <c r="J758">
        <v>3110</v>
      </c>
      <c r="K758">
        <v>50</v>
      </c>
      <c r="L758">
        <v>2001</v>
      </c>
      <c r="M758" s="10">
        <v>46099</v>
      </c>
      <c r="N758" t="s">
        <v>117</v>
      </c>
      <c r="O758" t="s">
        <v>118</v>
      </c>
      <c r="P758" s="103">
        <v>1580390</v>
      </c>
      <c r="Q758">
        <v>1447</v>
      </c>
      <c r="R758">
        <v>1277672.06</v>
      </c>
      <c r="S758" t="s">
        <v>88</v>
      </c>
      <c r="T758" t="s">
        <v>990</v>
      </c>
      <c r="U758">
        <v>46121</v>
      </c>
      <c r="V758" t="s">
        <v>90</v>
      </c>
      <c r="W758" t="s">
        <v>91</v>
      </c>
      <c r="X758" t="s">
        <v>130</v>
      </c>
      <c r="Y758" t="s">
        <v>93</v>
      </c>
      <c r="Z758">
        <v>30</v>
      </c>
      <c r="AA758" t="s">
        <v>20</v>
      </c>
      <c r="AB758">
        <v>106</v>
      </c>
      <c r="AC758" t="s">
        <v>90</v>
      </c>
      <c r="AD758" t="s">
        <v>4885</v>
      </c>
      <c r="AE758" t="s">
        <v>14</v>
      </c>
      <c r="AF758" t="s">
        <v>94</v>
      </c>
      <c r="AL758" t="e">
        <v>#N/A</v>
      </c>
      <c r="AM758" t="e">
        <v>#N/A</v>
      </c>
      <c r="AN758" t="s">
        <v>5227</v>
      </c>
      <c r="AO758" t="e">
        <f>_xlfn.XLOOKUP(Tabla1[[#This Row],[NIC]],'R.V.'!B:B,'R.V.'!I:I)</f>
        <v>#N/A</v>
      </c>
      <c r="AP758" t="e">
        <f>_xlfn.XLOOKUP(Tabla1[[#This Row],[NIC]],'R.V.'!B:B,'R.V.'!A:A)</f>
        <v>#N/A</v>
      </c>
      <c r="AQ758" t="e">
        <f>_xlfn.XLOOKUP(Tabla1[[#This Row],[NIC]],'R.V.'!B:B,'R.V.'!G:G)</f>
        <v>#N/A</v>
      </c>
      <c r="AR758" t="e">
        <f>_xlfn.XLOOKUP(Tabla1[[#This Row],[NIC]],'R.V.'!B:B,'R.V.'!E:E)</f>
        <v>#N/A</v>
      </c>
      <c r="AS758" t="e">
        <f>VLOOKUP(Tabla1[[#This Row],[NIC]],'R.V.'!B:D,3,0)</f>
        <v>#N/A</v>
      </c>
    </row>
    <row r="759" spans="1:45">
      <c r="A759">
        <v>7616885</v>
      </c>
      <c r="B759" s="10">
        <v>46111</v>
      </c>
      <c r="C759" t="s">
        <v>987</v>
      </c>
      <c r="D759" t="s">
        <v>988</v>
      </c>
      <c r="E759" t="s">
        <v>989</v>
      </c>
      <c r="F759">
        <v>7616885</v>
      </c>
      <c r="G759">
        <v>7616885185</v>
      </c>
      <c r="H759">
        <v>34318261</v>
      </c>
      <c r="I759">
        <v>8800992</v>
      </c>
      <c r="J759">
        <v>3110</v>
      </c>
      <c r="K759">
        <v>50</v>
      </c>
      <c r="L759">
        <v>2001</v>
      </c>
      <c r="M759" s="10">
        <v>46099</v>
      </c>
      <c r="N759" t="s">
        <v>117</v>
      </c>
      <c r="O759" t="s">
        <v>118</v>
      </c>
      <c r="P759" s="103">
        <v>718690</v>
      </c>
      <c r="Q759">
        <v>590</v>
      </c>
      <c r="R759">
        <v>520958.2</v>
      </c>
      <c r="S759" t="s">
        <v>88</v>
      </c>
      <c r="T759" t="s">
        <v>990</v>
      </c>
      <c r="U759">
        <v>46121</v>
      </c>
      <c r="V759" t="s">
        <v>90</v>
      </c>
      <c r="W759" t="s">
        <v>91</v>
      </c>
      <c r="X759" t="s">
        <v>130</v>
      </c>
      <c r="Y759" t="s">
        <v>93</v>
      </c>
      <c r="Z759">
        <v>30</v>
      </c>
      <c r="AA759" t="s">
        <v>20</v>
      </c>
      <c r="AB759">
        <v>106</v>
      </c>
      <c r="AC759" t="s">
        <v>90</v>
      </c>
      <c r="AD759" t="s">
        <v>4885</v>
      </c>
      <c r="AE759" t="s">
        <v>14</v>
      </c>
      <c r="AF759" t="s">
        <v>94</v>
      </c>
      <c r="AL759" t="e">
        <v>#N/A</v>
      </c>
      <c r="AM759" t="e">
        <v>#N/A</v>
      </c>
      <c r="AN759" t="s">
        <v>5227</v>
      </c>
      <c r="AO759" t="e">
        <f>_xlfn.XLOOKUP(Tabla1[[#This Row],[NIC]],'R.V.'!B:B,'R.V.'!I:I)</f>
        <v>#N/A</v>
      </c>
      <c r="AP759" t="e">
        <f>_xlfn.XLOOKUP(Tabla1[[#This Row],[NIC]],'R.V.'!B:B,'R.V.'!A:A)</f>
        <v>#N/A</v>
      </c>
      <c r="AQ759" t="e">
        <f>_xlfn.XLOOKUP(Tabla1[[#This Row],[NIC]],'R.V.'!B:B,'R.V.'!G:G)</f>
        <v>#N/A</v>
      </c>
      <c r="AR759" t="e">
        <f>_xlfn.XLOOKUP(Tabla1[[#This Row],[NIC]],'R.V.'!B:B,'R.V.'!E:E)</f>
        <v>#N/A</v>
      </c>
      <c r="AS759" t="e">
        <f>VLOOKUP(Tabla1[[#This Row],[NIC]],'R.V.'!B:D,3,0)</f>
        <v>#N/A</v>
      </c>
    </row>
    <row r="760" spans="1:45">
      <c r="A760">
        <v>7616886</v>
      </c>
      <c r="B760" s="10">
        <v>46111</v>
      </c>
      <c r="C760" t="s">
        <v>987</v>
      </c>
      <c r="D760" t="s">
        <v>988</v>
      </c>
      <c r="E760" t="s">
        <v>989</v>
      </c>
      <c r="F760">
        <v>7616886</v>
      </c>
      <c r="G760">
        <v>7616886186</v>
      </c>
      <c r="H760">
        <v>34318261</v>
      </c>
      <c r="I760">
        <v>8800993</v>
      </c>
      <c r="J760">
        <v>3110</v>
      </c>
      <c r="K760">
        <v>50</v>
      </c>
      <c r="L760">
        <v>2001</v>
      </c>
      <c r="M760" s="10">
        <v>46099</v>
      </c>
      <c r="N760" t="s">
        <v>117</v>
      </c>
      <c r="O760" t="s">
        <v>118</v>
      </c>
      <c r="P760" s="103">
        <v>354000</v>
      </c>
      <c r="Q760">
        <v>237</v>
      </c>
      <c r="R760">
        <v>209266.26</v>
      </c>
      <c r="S760" t="s">
        <v>88</v>
      </c>
      <c r="T760" t="s">
        <v>990</v>
      </c>
      <c r="U760">
        <v>46121</v>
      </c>
      <c r="V760" t="s">
        <v>90</v>
      </c>
      <c r="W760" t="s">
        <v>91</v>
      </c>
      <c r="X760" t="s">
        <v>130</v>
      </c>
      <c r="Y760" t="s">
        <v>93</v>
      </c>
      <c r="Z760">
        <v>30</v>
      </c>
      <c r="AA760" t="s">
        <v>20</v>
      </c>
      <c r="AB760">
        <v>106</v>
      </c>
      <c r="AC760" t="s">
        <v>90</v>
      </c>
      <c r="AD760" t="s">
        <v>4885</v>
      </c>
      <c r="AE760" t="s">
        <v>14</v>
      </c>
      <c r="AF760" t="s">
        <v>94</v>
      </c>
      <c r="AL760" t="e">
        <v>#N/A</v>
      </c>
      <c r="AM760" t="e">
        <v>#N/A</v>
      </c>
      <c r="AN760" t="s">
        <v>5227</v>
      </c>
      <c r="AO760" t="e">
        <f>_xlfn.XLOOKUP(Tabla1[[#This Row],[NIC]],'R.V.'!B:B,'R.V.'!I:I)</f>
        <v>#N/A</v>
      </c>
      <c r="AP760" t="e">
        <f>_xlfn.XLOOKUP(Tabla1[[#This Row],[NIC]],'R.V.'!B:B,'R.V.'!A:A)</f>
        <v>#N/A</v>
      </c>
      <c r="AQ760" t="e">
        <f>_xlfn.XLOOKUP(Tabla1[[#This Row],[NIC]],'R.V.'!B:B,'R.V.'!G:G)</f>
        <v>#N/A</v>
      </c>
      <c r="AR760" t="e">
        <f>_xlfn.XLOOKUP(Tabla1[[#This Row],[NIC]],'R.V.'!B:B,'R.V.'!E:E)</f>
        <v>#N/A</v>
      </c>
      <c r="AS760" t="e">
        <f>VLOOKUP(Tabla1[[#This Row],[NIC]],'R.V.'!B:D,3,0)</f>
        <v>#N/A</v>
      </c>
    </row>
    <row r="761" spans="1:45">
      <c r="A761">
        <v>7616887</v>
      </c>
      <c r="B761" s="10">
        <v>46111</v>
      </c>
      <c r="C761" t="s">
        <v>987</v>
      </c>
      <c r="D761" t="s">
        <v>988</v>
      </c>
      <c r="E761" t="s">
        <v>989</v>
      </c>
      <c r="F761">
        <v>7616887</v>
      </c>
      <c r="G761">
        <v>7616887187</v>
      </c>
      <c r="H761">
        <v>34318261</v>
      </c>
      <c r="I761">
        <v>8800994</v>
      </c>
      <c r="J761">
        <v>3110</v>
      </c>
      <c r="K761">
        <v>50</v>
      </c>
      <c r="L761">
        <v>2001</v>
      </c>
      <c r="M761" s="10">
        <v>46099</v>
      </c>
      <c r="N761" t="s">
        <v>117</v>
      </c>
      <c r="O761" t="s">
        <v>118</v>
      </c>
      <c r="P761" s="103">
        <v>178380</v>
      </c>
      <c r="Q761">
        <v>67</v>
      </c>
      <c r="R761">
        <v>59159.66</v>
      </c>
      <c r="S761" t="s">
        <v>88</v>
      </c>
      <c r="T761" t="s">
        <v>990</v>
      </c>
      <c r="U761">
        <v>46121</v>
      </c>
      <c r="V761" t="s">
        <v>90</v>
      </c>
      <c r="W761" t="s">
        <v>91</v>
      </c>
      <c r="X761" t="s">
        <v>130</v>
      </c>
      <c r="Y761" t="s">
        <v>121</v>
      </c>
      <c r="Z761">
        <v>30</v>
      </c>
      <c r="AA761" t="s">
        <v>20</v>
      </c>
      <c r="AB761">
        <v>106</v>
      </c>
      <c r="AC761" t="s">
        <v>90</v>
      </c>
      <c r="AD761" t="s">
        <v>4885</v>
      </c>
      <c r="AE761" t="s">
        <v>14</v>
      </c>
      <c r="AF761" t="s">
        <v>94</v>
      </c>
      <c r="AL761" t="e">
        <v>#N/A</v>
      </c>
      <c r="AM761" t="e">
        <v>#N/A</v>
      </c>
      <c r="AN761" t="s">
        <v>5227</v>
      </c>
      <c r="AO761" t="e">
        <f>_xlfn.XLOOKUP(Tabla1[[#This Row],[NIC]],'R.V.'!B:B,'R.V.'!I:I)</f>
        <v>#N/A</v>
      </c>
      <c r="AP761" t="e">
        <f>_xlfn.XLOOKUP(Tabla1[[#This Row],[NIC]],'R.V.'!B:B,'R.V.'!A:A)</f>
        <v>#N/A</v>
      </c>
      <c r="AQ761" t="e">
        <f>_xlfn.XLOOKUP(Tabla1[[#This Row],[NIC]],'R.V.'!B:B,'R.V.'!G:G)</f>
        <v>#N/A</v>
      </c>
      <c r="AR761" t="e">
        <f>_xlfn.XLOOKUP(Tabla1[[#This Row],[NIC]],'R.V.'!B:B,'R.V.'!E:E)</f>
        <v>#N/A</v>
      </c>
      <c r="AS761" t="e">
        <f>VLOOKUP(Tabla1[[#This Row],[NIC]],'R.V.'!B:D,3,0)</f>
        <v>#N/A</v>
      </c>
    </row>
    <row r="762" spans="1:45">
      <c r="A762">
        <v>7616888</v>
      </c>
      <c r="B762" s="10">
        <v>46111</v>
      </c>
      <c r="C762" t="s">
        <v>987</v>
      </c>
      <c r="D762" t="s">
        <v>988</v>
      </c>
      <c r="E762" t="s">
        <v>989</v>
      </c>
      <c r="F762">
        <v>7616888</v>
      </c>
      <c r="G762">
        <v>7616888184</v>
      </c>
      <c r="H762">
        <v>34318261</v>
      </c>
      <c r="I762">
        <v>8801085</v>
      </c>
      <c r="J762">
        <v>3110</v>
      </c>
      <c r="K762">
        <v>50</v>
      </c>
      <c r="L762">
        <v>2001</v>
      </c>
      <c r="M762" s="10">
        <v>46099</v>
      </c>
      <c r="N762" t="s">
        <v>117</v>
      </c>
      <c r="O762" t="s">
        <v>118</v>
      </c>
      <c r="P762" s="103">
        <v>927360</v>
      </c>
      <c r="Q762">
        <v>792</v>
      </c>
      <c r="R762">
        <v>699320.16</v>
      </c>
      <c r="S762" t="s">
        <v>88</v>
      </c>
      <c r="T762" t="s">
        <v>990</v>
      </c>
      <c r="U762">
        <v>46121</v>
      </c>
      <c r="V762" t="s">
        <v>90</v>
      </c>
      <c r="W762" t="s">
        <v>91</v>
      </c>
      <c r="X762" t="s">
        <v>130</v>
      </c>
      <c r="Y762" t="s">
        <v>93</v>
      </c>
      <c r="Z762">
        <v>30</v>
      </c>
      <c r="AA762" t="s">
        <v>20</v>
      </c>
      <c r="AB762">
        <v>106</v>
      </c>
      <c r="AC762" t="s">
        <v>90</v>
      </c>
      <c r="AD762" t="s">
        <v>4885</v>
      </c>
      <c r="AE762" t="s">
        <v>14</v>
      </c>
      <c r="AF762" t="s">
        <v>94</v>
      </c>
      <c r="AL762" t="e">
        <v>#N/A</v>
      </c>
      <c r="AM762" t="e">
        <v>#N/A</v>
      </c>
      <c r="AN762" t="s">
        <v>5227</v>
      </c>
      <c r="AO762" t="e">
        <f>_xlfn.XLOOKUP(Tabla1[[#This Row],[NIC]],'R.V.'!B:B,'R.V.'!I:I)</f>
        <v>#N/A</v>
      </c>
      <c r="AP762" t="e">
        <f>_xlfn.XLOOKUP(Tabla1[[#This Row],[NIC]],'R.V.'!B:B,'R.V.'!A:A)</f>
        <v>#N/A</v>
      </c>
      <c r="AQ762" t="e">
        <f>_xlfn.XLOOKUP(Tabla1[[#This Row],[NIC]],'R.V.'!B:B,'R.V.'!G:G)</f>
        <v>#N/A</v>
      </c>
      <c r="AR762" t="e">
        <f>_xlfn.XLOOKUP(Tabla1[[#This Row],[NIC]],'R.V.'!B:B,'R.V.'!E:E)</f>
        <v>#N/A</v>
      </c>
      <c r="AS762" t="e">
        <f>VLOOKUP(Tabla1[[#This Row],[NIC]],'R.V.'!B:D,3,0)</f>
        <v>#N/A</v>
      </c>
    </row>
    <row r="763" spans="1:45">
      <c r="A763">
        <v>7616890</v>
      </c>
      <c r="B763" s="10">
        <v>46111</v>
      </c>
      <c r="C763" t="s">
        <v>987</v>
      </c>
      <c r="D763" t="s">
        <v>988</v>
      </c>
      <c r="E763" t="s">
        <v>989</v>
      </c>
      <c r="F763">
        <v>7616890</v>
      </c>
      <c r="G763">
        <v>7616890191</v>
      </c>
      <c r="H763">
        <v>34318261</v>
      </c>
      <c r="I763">
        <v>8812435</v>
      </c>
      <c r="J763">
        <v>3110</v>
      </c>
      <c r="K763">
        <v>50</v>
      </c>
      <c r="L763">
        <v>2001</v>
      </c>
      <c r="M763" s="10">
        <v>46099</v>
      </c>
      <c r="N763" t="s">
        <v>117</v>
      </c>
      <c r="O763" t="s">
        <v>118</v>
      </c>
      <c r="P763" s="103">
        <v>488300</v>
      </c>
      <c r="Q763">
        <v>367</v>
      </c>
      <c r="R763">
        <v>324053.65999999997</v>
      </c>
      <c r="S763" t="s">
        <v>88</v>
      </c>
      <c r="T763" t="s">
        <v>990</v>
      </c>
      <c r="U763">
        <v>46121</v>
      </c>
      <c r="V763" t="s">
        <v>90</v>
      </c>
      <c r="W763" t="s">
        <v>91</v>
      </c>
      <c r="X763" t="s">
        <v>130</v>
      </c>
      <c r="Y763" t="s">
        <v>93</v>
      </c>
      <c r="Z763">
        <v>30</v>
      </c>
      <c r="AA763" t="s">
        <v>20</v>
      </c>
      <c r="AB763">
        <v>106</v>
      </c>
      <c r="AC763" t="s">
        <v>90</v>
      </c>
      <c r="AD763" t="s">
        <v>4885</v>
      </c>
      <c r="AE763" t="s">
        <v>14</v>
      </c>
      <c r="AF763" t="s">
        <v>94</v>
      </c>
      <c r="AL763" t="e">
        <v>#N/A</v>
      </c>
      <c r="AM763" t="e">
        <v>#N/A</v>
      </c>
      <c r="AN763" t="s">
        <v>5227</v>
      </c>
      <c r="AO763" t="e">
        <f>_xlfn.XLOOKUP(Tabla1[[#This Row],[NIC]],'R.V.'!B:B,'R.V.'!I:I)</f>
        <v>#N/A</v>
      </c>
      <c r="AP763" t="e">
        <f>_xlfn.XLOOKUP(Tabla1[[#This Row],[NIC]],'R.V.'!B:B,'R.V.'!A:A)</f>
        <v>#N/A</v>
      </c>
      <c r="AQ763" t="e">
        <f>_xlfn.XLOOKUP(Tabla1[[#This Row],[NIC]],'R.V.'!B:B,'R.V.'!G:G)</f>
        <v>#N/A</v>
      </c>
      <c r="AR763" t="e">
        <f>_xlfn.XLOOKUP(Tabla1[[#This Row],[NIC]],'R.V.'!B:B,'R.V.'!E:E)</f>
        <v>#N/A</v>
      </c>
      <c r="AS763" t="e">
        <f>VLOOKUP(Tabla1[[#This Row],[NIC]],'R.V.'!B:D,3,0)</f>
        <v>#N/A</v>
      </c>
    </row>
    <row r="764" spans="1:45">
      <c r="A764">
        <v>7616891</v>
      </c>
      <c r="B764" s="10">
        <v>46111</v>
      </c>
      <c r="C764" t="s">
        <v>987</v>
      </c>
      <c r="D764" t="s">
        <v>988</v>
      </c>
      <c r="E764" t="s">
        <v>989</v>
      </c>
      <c r="F764">
        <v>7616891</v>
      </c>
      <c r="G764">
        <v>7616891186</v>
      </c>
      <c r="H764">
        <v>34318261</v>
      </c>
      <c r="I764">
        <v>8812436</v>
      </c>
      <c r="J764">
        <v>3110</v>
      </c>
      <c r="K764">
        <v>50</v>
      </c>
      <c r="L764">
        <v>2001</v>
      </c>
      <c r="M764" s="10">
        <v>46099</v>
      </c>
      <c r="N764" t="s">
        <v>117</v>
      </c>
      <c r="O764" t="s">
        <v>118</v>
      </c>
      <c r="P764" s="103">
        <v>1096790</v>
      </c>
      <c r="Q764">
        <v>956</v>
      </c>
      <c r="R764">
        <v>844128.88</v>
      </c>
      <c r="S764" t="s">
        <v>88</v>
      </c>
      <c r="T764" t="s">
        <v>990</v>
      </c>
      <c r="U764">
        <v>46121</v>
      </c>
      <c r="V764" t="s">
        <v>90</v>
      </c>
      <c r="W764" t="s">
        <v>91</v>
      </c>
      <c r="X764" t="s">
        <v>130</v>
      </c>
      <c r="Y764" t="s">
        <v>93</v>
      </c>
      <c r="Z764">
        <v>30</v>
      </c>
      <c r="AA764" t="s">
        <v>20</v>
      </c>
      <c r="AB764">
        <v>106</v>
      </c>
      <c r="AC764" t="s">
        <v>90</v>
      </c>
      <c r="AD764" t="s">
        <v>4885</v>
      </c>
      <c r="AE764" t="s">
        <v>14</v>
      </c>
      <c r="AF764" t="s">
        <v>94</v>
      </c>
      <c r="AL764" t="e">
        <v>#N/A</v>
      </c>
      <c r="AM764" t="e">
        <v>#N/A</v>
      </c>
      <c r="AN764" t="s">
        <v>5227</v>
      </c>
      <c r="AO764" t="e">
        <f>_xlfn.XLOOKUP(Tabla1[[#This Row],[NIC]],'R.V.'!B:B,'R.V.'!I:I)</f>
        <v>#N/A</v>
      </c>
      <c r="AP764" t="e">
        <f>_xlfn.XLOOKUP(Tabla1[[#This Row],[NIC]],'R.V.'!B:B,'R.V.'!A:A)</f>
        <v>#N/A</v>
      </c>
      <c r="AQ764" t="e">
        <f>_xlfn.XLOOKUP(Tabla1[[#This Row],[NIC]],'R.V.'!B:B,'R.V.'!G:G)</f>
        <v>#N/A</v>
      </c>
      <c r="AR764" t="e">
        <f>_xlfn.XLOOKUP(Tabla1[[#This Row],[NIC]],'R.V.'!B:B,'R.V.'!E:E)</f>
        <v>#N/A</v>
      </c>
      <c r="AS764" t="e">
        <f>VLOOKUP(Tabla1[[#This Row],[NIC]],'R.V.'!B:D,3,0)</f>
        <v>#N/A</v>
      </c>
    </row>
    <row r="765" spans="1:45">
      <c r="A765">
        <v>7616892</v>
      </c>
      <c r="B765" s="10">
        <v>46111</v>
      </c>
      <c r="C765" t="s">
        <v>987</v>
      </c>
      <c r="D765" t="s">
        <v>988</v>
      </c>
      <c r="E765" t="s">
        <v>989</v>
      </c>
      <c r="F765">
        <v>7616892</v>
      </c>
      <c r="G765">
        <v>7616892186</v>
      </c>
      <c r="H765">
        <v>34318261</v>
      </c>
      <c r="I765">
        <v>8812437</v>
      </c>
      <c r="J765">
        <v>3110</v>
      </c>
      <c r="K765">
        <v>50</v>
      </c>
      <c r="L765">
        <v>2001</v>
      </c>
      <c r="M765" s="10">
        <v>46099</v>
      </c>
      <c r="N765" t="s">
        <v>117</v>
      </c>
      <c r="O765" t="s">
        <v>118</v>
      </c>
      <c r="P765" s="103">
        <v>1203200</v>
      </c>
      <c r="Q765">
        <v>1059</v>
      </c>
      <c r="R765">
        <v>935075.82</v>
      </c>
      <c r="S765" t="s">
        <v>88</v>
      </c>
      <c r="T765" t="s">
        <v>990</v>
      </c>
      <c r="U765">
        <v>46121</v>
      </c>
      <c r="V765" t="s">
        <v>90</v>
      </c>
      <c r="W765" t="s">
        <v>91</v>
      </c>
      <c r="X765" t="s">
        <v>130</v>
      </c>
      <c r="Y765" t="s">
        <v>93</v>
      </c>
      <c r="Z765">
        <v>30</v>
      </c>
      <c r="AA765" t="s">
        <v>20</v>
      </c>
      <c r="AB765">
        <v>106</v>
      </c>
      <c r="AC765" t="s">
        <v>90</v>
      </c>
      <c r="AD765" t="s">
        <v>4885</v>
      </c>
      <c r="AE765" t="s">
        <v>14</v>
      </c>
      <c r="AF765" t="s">
        <v>94</v>
      </c>
      <c r="AL765" t="e">
        <v>#N/A</v>
      </c>
      <c r="AM765" t="e">
        <v>#N/A</v>
      </c>
      <c r="AN765" t="s">
        <v>5227</v>
      </c>
      <c r="AO765" t="e">
        <f>_xlfn.XLOOKUP(Tabla1[[#This Row],[NIC]],'R.V.'!B:B,'R.V.'!I:I)</f>
        <v>#N/A</v>
      </c>
      <c r="AP765" t="e">
        <f>_xlfn.XLOOKUP(Tabla1[[#This Row],[NIC]],'R.V.'!B:B,'R.V.'!A:A)</f>
        <v>#N/A</v>
      </c>
      <c r="AQ765" t="e">
        <f>_xlfn.XLOOKUP(Tabla1[[#This Row],[NIC]],'R.V.'!B:B,'R.V.'!G:G)</f>
        <v>#N/A</v>
      </c>
      <c r="AR765" t="e">
        <f>_xlfn.XLOOKUP(Tabla1[[#This Row],[NIC]],'R.V.'!B:B,'R.V.'!E:E)</f>
        <v>#N/A</v>
      </c>
      <c r="AS765" t="e">
        <f>VLOOKUP(Tabla1[[#This Row],[NIC]],'R.V.'!B:D,3,0)</f>
        <v>#N/A</v>
      </c>
    </row>
    <row r="766" spans="1:45">
      <c r="A766">
        <v>7616893</v>
      </c>
      <c r="B766" s="10">
        <v>46111</v>
      </c>
      <c r="C766" t="s">
        <v>987</v>
      </c>
      <c r="D766" t="s">
        <v>988</v>
      </c>
      <c r="E766" t="s">
        <v>989</v>
      </c>
      <c r="F766">
        <v>7616893</v>
      </c>
      <c r="G766">
        <v>7616893188</v>
      </c>
      <c r="H766">
        <v>34318261</v>
      </c>
      <c r="I766">
        <v>8812438</v>
      </c>
      <c r="J766">
        <v>3110</v>
      </c>
      <c r="K766">
        <v>50</v>
      </c>
      <c r="L766">
        <v>2001</v>
      </c>
      <c r="M766" s="10">
        <v>46099</v>
      </c>
      <c r="N766" t="s">
        <v>117</v>
      </c>
      <c r="O766" t="s">
        <v>118</v>
      </c>
      <c r="P766" s="103">
        <v>870550</v>
      </c>
      <c r="Q766">
        <v>737</v>
      </c>
      <c r="R766">
        <v>650756.26</v>
      </c>
      <c r="S766" t="s">
        <v>88</v>
      </c>
      <c r="T766" t="s">
        <v>990</v>
      </c>
      <c r="U766">
        <v>46121</v>
      </c>
      <c r="V766" t="s">
        <v>90</v>
      </c>
      <c r="W766" t="s">
        <v>91</v>
      </c>
      <c r="X766" t="s">
        <v>130</v>
      </c>
      <c r="Y766" t="s">
        <v>93</v>
      </c>
      <c r="Z766">
        <v>30</v>
      </c>
      <c r="AA766" t="s">
        <v>20</v>
      </c>
      <c r="AB766">
        <v>106</v>
      </c>
      <c r="AC766" t="s">
        <v>90</v>
      </c>
      <c r="AD766" t="s">
        <v>4885</v>
      </c>
      <c r="AE766" t="s">
        <v>14</v>
      </c>
      <c r="AF766" t="s">
        <v>94</v>
      </c>
      <c r="AL766" t="e">
        <v>#N/A</v>
      </c>
      <c r="AM766" t="e">
        <v>#N/A</v>
      </c>
      <c r="AN766" t="s">
        <v>5227</v>
      </c>
      <c r="AO766" t="e">
        <f>_xlfn.XLOOKUP(Tabla1[[#This Row],[NIC]],'R.V.'!B:B,'R.V.'!I:I)</f>
        <v>#N/A</v>
      </c>
      <c r="AP766" t="e">
        <f>_xlfn.XLOOKUP(Tabla1[[#This Row],[NIC]],'R.V.'!B:B,'R.V.'!A:A)</f>
        <v>#N/A</v>
      </c>
      <c r="AQ766" t="e">
        <f>_xlfn.XLOOKUP(Tabla1[[#This Row],[NIC]],'R.V.'!B:B,'R.V.'!G:G)</f>
        <v>#N/A</v>
      </c>
      <c r="AR766" t="e">
        <f>_xlfn.XLOOKUP(Tabla1[[#This Row],[NIC]],'R.V.'!B:B,'R.V.'!E:E)</f>
        <v>#N/A</v>
      </c>
      <c r="AS766" t="e">
        <f>VLOOKUP(Tabla1[[#This Row],[NIC]],'R.V.'!B:D,3,0)</f>
        <v>#N/A</v>
      </c>
    </row>
    <row r="767" spans="1:45">
      <c r="A767">
        <v>7616894</v>
      </c>
      <c r="B767" s="10">
        <v>46111</v>
      </c>
      <c r="C767" t="s">
        <v>987</v>
      </c>
      <c r="D767" t="s">
        <v>988</v>
      </c>
      <c r="E767" t="s">
        <v>989</v>
      </c>
      <c r="F767">
        <v>7616894</v>
      </c>
      <c r="G767">
        <v>7616894190</v>
      </c>
      <c r="H767">
        <v>34318261</v>
      </c>
      <c r="I767">
        <v>8812439</v>
      </c>
      <c r="J767">
        <v>3110</v>
      </c>
      <c r="K767">
        <v>50</v>
      </c>
      <c r="L767">
        <v>2001</v>
      </c>
      <c r="M767" s="10">
        <v>46099</v>
      </c>
      <c r="N767" t="s">
        <v>117</v>
      </c>
      <c r="O767" t="s">
        <v>118</v>
      </c>
      <c r="P767" s="103">
        <v>605040</v>
      </c>
      <c r="Q767">
        <v>480</v>
      </c>
      <c r="R767">
        <v>423830.4</v>
      </c>
      <c r="S767" t="s">
        <v>88</v>
      </c>
      <c r="T767" t="s">
        <v>990</v>
      </c>
      <c r="U767">
        <v>46121</v>
      </c>
      <c r="V767" t="s">
        <v>90</v>
      </c>
      <c r="W767" t="s">
        <v>91</v>
      </c>
      <c r="X767" t="s">
        <v>130</v>
      </c>
      <c r="Y767" t="s">
        <v>93</v>
      </c>
      <c r="Z767">
        <v>30</v>
      </c>
      <c r="AA767" t="s">
        <v>20</v>
      </c>
      <c r="AB767">
        <v>106</v>
      </c>
      <c r="AC767" t="s">
        <v>90</v>
      </c>
      <c r="AD767" t="s">
        <v>4885</v>
      </c>
      <c r="AE767" t="s">
        <v>14</v>
      </c>
      <c r="AF767" t="s">
        <v>94</v>
      </c>
      <c r="AL767" t="e">
        <v>#N/A</v>
      </c>
      <c r="AM767" t="e">
        <v>#N/A</v>
      </c>
      <c r="AN767" t="s">
        <v>5227</v>
      </c>
      <c r="AO767" t="e">
        <f>_xlfn.XLOOKUP(Tabla1[[#This Row],[NIC]],'R.V.'!B:B,'R.V.'!I:I)</f>
        <v>#N/A</v>
      </c>
      <c r="AP767" t="e">
        <f>_xlfn.XLOOKUP(Tabla1[[#This Row],[NIC]],'R.V.'!B:B,'R.V.'!A:A)</f>
        <v>#N/A</v>
      </c>
      <c r="AQ767" t="e">
        <f>_xlfn.XLOOKUP(Tabla1[[#This Row],[NIC]],'R.V.'!B:B,'R.V.'!G:G)</f>
        <v>#N/A</v>
      </c>
      <c r="AR767" t="e">
        <f>_xlfn.XLOOKUP(Tabla1[[#This Row],[NIC]],'R.V.'!B:B,'R.V.'!E:E)</f>
        <v>#N/A</v>
      </c>
      <c r="AS767" t="e">
        <f>VLOOKUP(Tabla1[[#This Row],[NIC]],'R.V.'!B:D,3,0)</f>
        <v>#N/A</v>
      </c>
    </row>
    <row r="768" spans="1:45">
      <c r="A768">
        <v>7616895</v>
      </c>
      <c r="B768" s="10">
        <v>46111</v>
      </c>
      <c r="C768" t="s">
        <v>987</v>
      </c>
      <c r="D768" t="s">
        <v>988</v>
      </c>
      <c r="E768" t="s">
        <v>989</v>
      </c>
      <c r="F768">
        <v>7616895</v>
      </c>
      <c r="G768">
        <v>7616895186</v>
      </c>
      <c r="H768">
        <v>34318261</v>
      </c>
      <c r="I768">
        <v>8812440</v>
      </c>
      <c r="J768">
        <v>3110</v>
      </c>
      <c r="K768">
        <v>50</v>
      </c>
      <c r="L768">
        <v>2001</v>
      </c>
      <c r="M768" s="10">
        <v>46099</v>
      </c>
      <c r="N768" t="s">
        <v>117</v>
      </c>
      <c r="O768" t="s">
        <v>118</v>
      </c>
      <c r="P768" s="103">
        <v>1291030</v>
      </c>
      <c r="Q768">
        <v>1144</v>
      </c>
      <c r="R768">
        <v>1010129.12</v>
      </c>
      <c r="S768" t="s">
        <v>88</v>
      </c>
      <c r="T768" t="s">
        <v>990</v>
      </c>
      <c r="U768">
        <v>46121</v>
      </c>
      <c r="V768" t="s">
        <v>90</v>
      </c>
      <c r="W768" t="s">
        <v>91</v>
      </c>
      <c r="X768" t="s">
        <v>130</v>
      </c>
      <c r="Y768" t="s">
        <v>93</v>
      </c>
      <c r="Z768">
        <v>30</v>
      </c>
      <c r="AA768" t="s">
        <v>20</v>
      </c>
      <c r="AB768">
        <v>106</v>
      </c>
      <c r="AC768" t="s">
        <v>90</v>
      </c>
      <c r="AD768" t="s">
        <v>4885</v>
      </c>
      <c r="AE768" t="s">
        <v>14</v>
      </c>
      <c r="AF768" t="s">
        <v>94</v>
      </c>
      <c r="AL768" t="e">
        <v>#N/A</v>
      </c>
      <c r="AM768" t="e">
        <v>#N/A</v>
      </c>
      <c r="AN768" t="s">
        <v>5227</v>
      </c>
      <c r="AO768" t="e">
        <f>_xlfn.XLOOKUP(Tabla1[[#This Row],[NIC]],'R.V.'!B:B,'R.V.'!I:I)</f>
        <v>#N/A</v>
      </c>
      <c r="AP768" t="e">
        <f>_xlfn.XLOOKUP(Tabla1[[#This Row],[NIC]],'R.V.'!B:B,'R.V.'!A:A)</f>
        <v>#N/A</v>
      </c>
      <c r="AQ768" t="e">
        <f>_xlfn.XLOOKUP(Tabla1[[#This Row],[NIC]],'R.V.'!B:B,'R.V.'!G:G)</f>
        <v>#N/A</v>
      </c>
      <c r="AR768" t="e">
        <f>_xlfn.XLOOKUP(Tabla1[[#This Row],[NIC]],'R.V.'!B:B,'R.V.'!E:E)</f>
        <v>#N/A</v>
      </c>
      <c r="AS768" t="e">
        <f>VLOOKUP(Tabla1[[#This Row],[NIC]],'R.V.'!B:D,3,0)</f>
        <v>#N/A</v>
      </c>
    </row>
    <row r="769" spans="1:45">
      <c r="A769">
        <v>7616896</v>
      </c>
      <c r="B769" s="10">
        <v>46111</v>
      </c>
      <c r="C769" t="s">
        <v>987</v>
      </c>
      <c r="D769" t="s">
        <v>988</v>
      </c>
      <c r="E769" t="s">
        <v>989</v>
      </c>
      <c r="F769">
        <v>7616896</v>
      </c>
      <c r="G769">
        <v>7616896186</v>
      </c>
      <c r="H769">
        <v>34318261</v>
      </c>
      <c r="I769">
        <v>8812441</v>
      </c>
      <c r="J769">
        <v>3110</v>
      </c>
      <c r="K769">
        <v>50</v>
      </c>
      <c r="L769">
        <v>2001</v>
      </c>
      <c r="M769" s="10">
        <v>46099</v>
      </c>
      <c r="N769" t="s">
        <v>117</v>
      </c>
      <c r="O769" t="s">
        <v>118</v>
      </c>
      <c r="P769" s="103">
        <v>868490</v>
      </c>
      <c r="Q769">
        <v>735</v>
      </c>
      <c r="R769">
        <v>648990.30000000005</v>
      </c>
      <c r="S769" t="s">
        <v>88</v>
      </c>
      <c r="T769" t="s">
        <v>990</v>
      </c>
      <c r="U769">
        <v>46121</v>
      </c>
      <c r="V769" t="s">
        <v>90</v>
      </c>
      <c r="W769" t="s">
        <v>91</v>
      </c>
      <c r="X769" t="s">
        <v>130</v>
      </c>
      <c r="Y769" t="s">
        <v>93</v>
      </c>
      <c r="Z769">
        <v>30</v>
      </c>
      <c r="AA769" t="s">
        <v>20</v>
      </c>
      <c r="AB769">
        <v>106</v>
      </c>
      <c r="AC769" t="s">
        <v>90</v>
      </c>
      <c r="AD769" t="s">
        <v>4885</v>
      </c>
      <c r="AE769" t="s">
        <v>14</v>
      </c>
      <c r="AF769" t="s">
        <v>94</v>
      </c>
      <c r="AL769" t="e">
        <v>#N/A</v>
      </c>
      <c r="AM769" t="e">
        <v>#N/A</v>
      </c>
      <c r="AN769" t="s">
        <v>5227</v>
      </c>
      <c r="AO769" t="e">
        <f>_xlfn.XLOOKUP(Tabla1[[#This Row],[NIC]],'R.V.'!B:B,'R.V.'!I:I)</f>
        <v>#N/A</v>
      </c>
      <c r="AP769" t="e">
        <f>_xlfn.XLOOKUP(Tabla1[[#This Row],[NIC]],'R.V.'!B:B,'R.V.'!A:A)</f>
        <v>#N/A</v>
      </c>
      <c r="AQ769" t="e">
        <f>_xlfn.XLOOKUP(Tabla1[[#This Row],[NIC]],'R.V.'!B:B,'R.V.'!G:G)</f>
        <v>#N/A</v>
      </c>
      <c r="AR769" t="e">
        <f>_xlfn.XLOOKUP(Tabla1[[#This Row],[NIC]],'R.V.'!B:B,'R.V.'!E:E)</f>
        <v>#N/A</v>
      </c>
      <c r="AS769" t="e">
        <f>VLOOKUP(Tabla1[[#This Row],[NIC]],'R.V.'!B:D,3,0)</f>
        <v>#N/A</v>
      </c>
    </row>
    <row r="770" spans="1:45">
      <c r="A770">
        <v>7616897</v>
      </c>
      <c r="B770" s="10">
        <v>46111</v>
      </c>
      <c r="C770" t="s">
        <v>987</v>
      </c>
      <c r="D770" t="s">
        <v>988</v>
      </c>
      <c r="E770" t="s">
        <v>989</v>
      </c>
      <c r="F770">
        <v>7616897</v>
      </c>
      <c r="G770">
        <v>7616897189</v>
      </c>
      <c r="H770">
        <v>34318261</v>
      </c>
      <c r="I770">
        <v>8812442</v>
      </c>
      <c r="J770">
        <v>3110</v>
      </c>
      <c r="K770">
        <v>50</v>
      </c>
      <c r="L770">
        <v>2001</v>
      </c>
      <c r="M770" s="10">
        <v>46099</v>
      </c>
      <c r="N770" t="s">
        <v>117</v>
      </c>
      <c r="O770" t="s">
        <v>118</v>
      </c>
      <c r="P770" s="103">
        <v>1333360</v>
      </c>
      <c r="Q770">
        <v>1185</v>
      </c>
      <c r="R770">
        <v>1046331.3</v>
      </c>
      <c r="S770" t="s">
        <v>88</v>
      </c>
      <c r="T770" t="s">
        <v>990</v>
      </c>
      <c r="U770">
        <v>46121</v>
      </c>
      <c r="V770" t="s">
        <v>90</v>
      </c>
      <c r="W770" t="s">
        <v>91</v>
      </c>
      <c r="X770" t="s">
        <v>130</v>
      </c>
      <c r="Y770" t="s">
        <v>93</v>
      </c>
      <c r="Z770">
        <v>30</v>
      </c>
      <c r="AA770" t="s">
        <v>20</v>
      </c>
      <c r="AB770">
        <v>106</v>
      </c>
      <c r="AC770" t="s">
        <v>90</v>
      </c>
      <c r="AD770" t="s">
        <v>4885</v>
      </c>
      <c r="AE770" t="s">
        <v>14</v>
      </c>
      <c r="AF770" t="s">
        <v>94</v>
      </c>
      <c r="AL770" t="e">
        <v>#N/A</v>
      </c>
      <c r="AM770" t="e">
        <v>#N/A</v>
      </c>
      <c r="AN770" t="s">
        <v>5227</v>
      </c>
      <c r="AO770" t="e">
        <f>_xlfn.XLOOKUP(Tabla1[[#This Row],[NIC]],'R.V.'!B:B,'R.V.'!I:I)</f>
        <v>#N/A</v>
      </c>
      <c r="AP770" t="e">
        <f>_xlfn.XLOOKUP(Tabla1[[#This Row],[NIC]],'R.V.'!B:B,'R.V.'!A:A)</f>
        <v>#N/A</v>
      </c>
      <c r="AQ770" t="e">
        <f>_xlfn.XLOOKUP(Tabla1[[#This Row],[NIC]],'R.V.'!B:B,'R.V.'!G:G)</f>
        <v>#N/A</v>
      </c>
      <c r="AR770" t="e">
        <f>_xlfn.XLOOKUP(Tabla1[[#This Row],[NIC]],'R.V.'!B:B,'R.V.'!E:E)</f>
        <v>#N/A</v>
      </c>
      <c r="AS770" t="e">
        <f>VLOOKUP(Tabla1[[#This Row],[NIC]],'R.V.'!B:D,3,0)</f>
        <v>#N/A</v>
      </c>
    </row>
    <row r="771" spans="1:45">
      <c r="A771">
        <v>7622631</v>
      </c>
      <c r="B771" s="10">
        <v>46111</v>
      </c>
      <c r="C771" t="s">
        <v>987</v>
      </c>
      <c r="D771" t="s">
        <v>988</v>
      </c>
      <c r="E771" t="s">
        <v>989</v>
      </c>
      <c r="F771">
        <v>7622631</v>
      </c>
      <c r="G771">
        <v>7622631177</v>
      </c>
      <c r="H771">
        <v>25309058</v>
      </c>
      <c r="I771">
        <v>8832706</v>
      </c>
      <c r="J771">
        <v>3110</v>
      </c>
      <c r="K771">
        <v>50</v>
      </c>
      <c r="L771">
        <v>2001</v>
      </c>
      <c r="M771" s="10">
        <v>46098</v>
      </c>
      <c r="N771" t="s">
        <v>117</v>
      </c>
      <c r="O771" t="s">
        <v>118</v>
      </c>
      <c r="P771" s="103">
        <v>1454810</v>
      </c>
      <c r="Q771">
        <v>1295</v>
      </c>
      <c r="R771">
        <v>1143459.1000000001</v>
      </c>
      <c r="S771" t="s">
        <v>88</v>
      </c>
      <c r="T771" t="s">
        <v>990</v>
      </c>
      <c r="U771">
        <v>46121</v>
      </c>
      <c r="V771" t="s">
        <v>90</v>
      </c>
      <c r="W771" t="s">
        <v>91</v>
      </c>
      <c r="X771" t="s">
        <v>130</v>
      </c>
      <c r="Y771" t="s">
        <v>93</v>
      </c>
      <c r="Z771">
        <v>31</v>
      </c>
      <c r="AA771" t="s">
        <v>20</v>
      </c>
      <c r="AB771">
        <v>106</v>
      </c>
      <c r="AC771" t="s">
        <v>90</v>
      </c>
      <c r="AD771" t="s">
        <v>4885</v>
      </c>
      <c r="AE771" t="s">
        <v>14</v>
      </c>
      <c r="AF771" t="s">
        <v>94</v>
      </c>
      <c r="AL771" t="e">
        <v>#N/A</v>
      </c>
      <c r="AM771" t="e">
        <v>#N/A</v>
      </c>
      <c r="AN771" t="s">
        <v>5227</v>
      </c>
      <c r="AO771" t="e">
        <f>_xlfn.XLOOKUP(Tabla1[[#This Row],[NIC]],'R.V.'!B:B,'R.V.'!I:I)</f>
        <v>#N/A</v>
      </c>
      <c r="AP771" t="e">
        <f>_xlfn.XLOOKUP(Tabla1[[#This Row],[NIC]],'R.V.'!B:B,'R.V.'!A:A)</f>
        <v>#N/A</v>
      </c>
      <c r="AQ771" t="e">
        <f>_xlfn.XLOOKUP(Tabla1[[#This Row],[NIC]],'R.V.'!B:B,'R.V.'!G:G)</f>
        <v>#N/A</v>
      </c>
      <c r="AR771" t="e">
        <f>_xlfn.XLOOKUP(Tabla1[[#This Row],[NIC]],'R.V.'!B:B,'R.V.'!E:E)</f>
        <v>#N/A</v>
      </c>
      <c r="AS771" t="e">
        <f>VLOOKUP(Tabla1[[#This Row],[NIC]],'R.V.'!B:D,3,0)</f>
        <v>#N/A</v>
      </c>
    </row>
    <row r="772" spans="1:45">
      <c r="A772">
        <v>7703564</v>
      </c>
      <c r="B772" s="10">
        <v>46111</v>
      </c>
      <c r="C772" t="s">
        <v>987</v>
      </c>
      <c r="D772" t="s">
        <v>988</v>
      </c>
      <c r="E772" t="s">
        <v>989</v>
      </c>
      <c r="F772">
        <v>7703564</v>
      </c>
      <c r="G772">
        <v>7703564159</v>
      </c>
      <c r="H772">
        <v>25305772</v>
      </c>
      <c r="I772">
        <v>3481957</v>
      </c>
      <c r="J772">
        <v>3110</v>
      </c>
      <c r="K772">
        <v>50</v>
      </c>
      <c r="L772">
        <v>2001</v>
      </c>
      <c r="M772" s="10">
        <v>46099</v>
      </c>
      <c r="N772" t="s">
        <v>117</v>
      </c>
      <c r="O772" t="s">
        <v>118</v>
      </c>
      <c r="P772" s="103">
        <v>1670270</v>
      </c>
      <c r="Q772">
        <v>1534</v>
      </c>
      <c r="R772">
        <v>1354491.32</v>
      </c>
      <c r="S772" t="s">
        <v>88</v>
      </c>
      <c r="T772" t="s">
        <v>990</v>
      </c>
      <c r="U772">
        <v>46121</v>
      </c>
      <c r="V772" t="s">
        <v>90</v>
      </c>
      <c r="W772" t="s">
        <v>91</v>
      </c>
      <c r="X772" t="s">
        <v>130</v>
      </c>
      <c r="Y772" t="s">
        <v>93</v>
      </c>
      <c r="Z772">
        <v>30</v>
      </c>
      <c r="AA772" t="s">
        <v>20</v>
      </c>
      <c r="AB772">
        <v>106</v>
      </c>
      <c r="AC772" t="s">
        <v>90</v>
      </c>
      <c r="AD772" t="s">
        <v>4885</v>
      </c>
      <c r="AE772" t="s">
        <v>14</v>
      </c>
      <c r="AF772" t="s">
        <v>94</v>
      </c>
      <c r="AL772" t="e">
        <v>#N/A</v>
      </c>
      <c r="AM772" t="e">
        <v>#N/A</v>
      </c>
      <c r="AN772" t="s">
        <v>5227</v>
      </c>
      <c r="AO772" t="e">
        <f>_xlfn.XLOOKUP(Tabla1[[#This Row],[NIC]],'R.V.'!B:B,'R.V.'!I:I)</f>
        <v>#N/A</v>
      </c>
      <c r="AP772" t="e">
        <f>_xlfn.XLOOKUP(Tabla1[[#This Row],[NIC]],'R.V.'!B:B,'R.V.'!A:A)</f>
        <v>#N/A</v>
      </c>
      <c r="AQ772" t="e">
        <f>_xlfn.XLOOKUP(Tabla1[[#This Row],[NIC]],'R.V.'!B:B,'R.V.'!G:G)</f>
        <v>#N/A</v>
      </c>
      <c r="AR772" t="e">
        <f>_xlfn.XLOOKUP(Tabla1[[#This Row],[NIC]],'R.V.'!B:B,'R.V.'!E:E)</f>
        <v>#N/A</v>
      </c>
      <c r="AS772" t="e">
        <f>VLOOKUP(Tabla1[[#This Row],[NIC]],'R.V.'!B:D,3,0)</f>
        <v>#N/A</v>
      </c>
    </row>
    <row r="773" spans="1:45">
      <c r="A773">
        <v>7703567</v>
      </c>
      <c r="B773" s="10">
        <v>46111</v>
      </c>
      <c r="C773" t="s">
        <v>987</v>
      </c>
      <c r="D773" t="s">
        <v>988</v>
      </c>
      <c r="E773" t="s">
        <v>989</v>
      </c>
      <c r="F773">
        <v>7703567</v>
      </c>
      <c r="G773">
        <v>7703567156</v>
      </c>
      <c r="H773">
        <v>25305772</v>
      </c>
      <c r="I773">
        <v>3481961</v>
      </c>
      <c r="J773">
        <v>3110</v>
      </c>
      <c r="K773">
        <v>50</v>
      </c>
      <c r="L773">
        <v>2001</v>
      </c>
      <c r="M773" s="10">
        <v>46099</v>
      </c>
      <c r="N773" t="s">
        <v>117</v>
      </c>
      <c r="O773" t="s">
        <v>118</v>
      </c>
      <c r="P773" s="103">
        <v>1638240</v>
      </c>
      <c r="Q773">
        <v>1503</v>
      </c>
      <c r="R773">
        <v>1327118.94</v>
      </c>
      <c r="S773" t="s">
        <v>88</v>
      </c>
      <c r="T773" t="s">
        <v>990</v>
      </c>
      <c r="U773">
        <v>46121</v>
      </c>
      <c r="V773" t="s">
        <v>90</v>
      </c>
      <c r="W773" t="s">
        <v>91</v>
      </c>
      <c r="X773" t="s">
        <v>130</v>
      </c>
      <c r="Y773" t="s">
        <v>93</v>
      </c>
      <c r="Z773">
        <v>30</v>
      </c>
      <c r="AA773" t="s">
        <v>20</v>
      </c>
      <c r="AB773">
        <v>106</v>
      </c>
      <c r="AC773" t="s">
        <v>90</v>
      </c>
      <c r="AD773" t="s">
        <v>4885</v>
      </c>
      <c r="AE773" t="s">
        <v>14</v>
      </c>
      <c r="AF773" t="s">
        <v>94</v>
      </c>
      <c r="AL773" t="e">
        <v>#N/A</v>
      </c>
      <c r="AM773" t="e">
        <v>#N/A</v>
      </c>
      <c r="AN773" t="s">
        <v>5227</v>
      </c>
      <c r="AO773" t="e">
        <f>_xlfn.XLOOKUP(Tabla1[[#This Row],[NIC]],'R.V.'!B:B,'R.V.'!I:I)</f>
        <v>#N/A</v>
      </c>
      <c r="AP773" t="e">
        <f>_xlfn.XLOOKUP(Tabla1[[#This Row],[NIC]],'R.V.'!B:B,'R.V.'!A:A)</f>
        <v>#N/A</v>
      </c>
      <c r="AQ773" t="e">
        <f>_xlfn.XLOOKUP(Tabla1[[#This Row],[NIC]],'R.V.'!B:B,'R.V.'!G:G)</f>
        <v>#N/A</v>
      </c>
      <c r="AR773" t="e">
        <f>_xlfn.XLOOKUP(Tabla1[[#This Row],[NIC]],'R.V.'!B:B,'R.V.'!E:E)</f>
        <v>#N/A</v>
      </c>
      <c r="AS773" t="e">
        <f>VLOOKUP(Tabla1[[#This Row],[NIC]],'R.V.'!B:D,3,0)</f>
        <v>#N/A</v>
      </c>
    </row>
    <row r="774" spans="1:45">
      <c r="A774">
        <v>7869265</v>
      </c>
      <c r="B774" s="10">
        <v>46111</v>
      </c>
      <c r="C774" t="s">
        <v>987</v>
      </c>
      <c r="D774" t="s">
        <v>988</v>
      </c>
      <c r="E774" t="s">
        <v>989</v>
      </c>
      <c r="F774">
        <v>7869265</v>
      </c>
      <c r="G774">
        <v>7869265122</v>
      </c>
      <c r="H774">
        <v>25329072</v>
      </c>
      <c r="I774">
        <v>4084157</v>
      </c>
      <c r="J774">
        <v>3110</v>
      </c>
      <c r="K774">
        <v>50</v>
      </c>
      <c r="L774">
        <v>2001</v>
      </c>
      <c r="M774" s="10">
        <v>46099</v>
      </c>
      <c r="N774" t="s">
        <v>117</v>
      </c>
      <c r="O774" t="s">
        <v>118</v>
      </c>
      <c r="P774" s="103">
        <v>4005970</v>
      </c>
      <c r="Q774">
        <v>3772</v>
      </c>
      <c r="R774">
        <v>3330600.56</v>
      </c>
      <c r="S774" t="s">
        <v>88</v>
      </c>
      <c r="T774" t="s">
        <v>990</v>
      </c>
      <c r="U774">
        <v>46121</v>
      </c>
      <c r="V774" t="s">
        <v>90</v>
      </c>
      <c r="W774" t="s">
        <v>91</v>
      </c>
      <c r="X774" t="s">
        <v>130</v>
      </c>
      <c r="Y774" t="s">
        <v>93</v>
      </c>
      <c r="Z774">
        <v>30</v>
      </c>
      <c r="AA774" t="s">
        <v>20</v>
      </c>
      <c r="AB774">
        <v>106</v>
      </c>
      <c r="AC774" t="s">
        <v>90</v>
      </c>
      <c r="AD774" t="s">
        <v>4885</v>
      </c>
      <c r="AE774" t="s">
        <v>14</v>
      </c>
      <c r="AF774" t="s">
        <v>94</v>
      </c>
      <c r="AL774" t="e">
        <v>#N/A</v>
      </c>
      <c r="AM774" t="e">
        <v>#N/A</v>
      </c>
      <c r="AN774" t="s">
        <v>5227</v>
      </c>
      <c r="AO774" t="e">
        <f>_xlfn.XLOOKUP(Tabla1[[#This Row],[NIC]],'R.V.'!B:B,'R.V.'!I:I)</f>
        <v>#N/A</v>
      </c>
      <c r="AP774" t="e">
        <f>_xlfn.XLOOKUP(Tabla1[[#This Row],[NIC]],'R.V.'!B:B,'R.V.'!A:A)</f>
        <v>#N/A</v>
      </c>
      <c r="AQ774" t="e">
        <f>_xlfn.XLOOKUP(Tabla1[[#This Row],[NIC]],'R.V.'!B:B,'R.V.'!G:G)</f>
        <v>#N/A</v>
      </c>
      <c r="AR774" t="e">
        <f>_xlfn.XLOOKUP(Tabla1[[#This Row],[NIC]],'R.V.'!B:B,'R.V.'!E:E)</f>
        <v>#N/A</v>
      </c>
      <c r="AS774" t="e">
        <f>VLOOKUP(Tabla1[[#This Row],[NIC]],'R.V.'!B:D,3,0)</f>
        <v>#N/A</v>
      </c>
    </row>
    <row r="775" spans="1:45">
      <c r="A775">
        <v>7869266</v>
      </c>
      <c r="B775" s="10">
        <v>46111</v>
      </c>
      <c r="C775" t="s">
        <v>987</v>
      </c>
      <c r="D775" t="s">
        <v>988</v>
      </c>
      <c r="E775" t="s">
        <v>989</v>
      </c>
      <c r="F775">
        <v>7869266</v>
      </c>
      <c r="G775">
        <v>7869266122</v>
      </c>
      <c r="H775">
        <v>25329072</v>
      </c>
      <c r="I775">
        <v>4084158</v>
      </c>
      <c r="J775">
        <v>3110</v>
      </c>
      <c r="K775">
        <v>50</v>
      </c>
      <c r="L775">
        <v>2001</v>
      </c>
      <c r="M775" s="10">
        <v>46099</v>
      </c>
      <c r="N775" t="s">
        <v>117</v>
      </c>
      <c r="O775" t="s">
        <v>118</v>
      </c>
      <c r="P775" s="103">
        <v>3499760</v>
      </c>
      <c r="Q775">
        <v>3282</v>
      </c>
      <c r="R775">
        <v>2897940.36</v>
      </c>
      <c r="S775" t="s">
        <v>88</v>
      </c>
      <c r="T775" t="s">
        <v>990</v>
      </c>
      <c r="U775">
        <v>46121</v>
      </c>
      <c r="V775" t="s">
        <v>90</v>
      </c>
      <c r="W775" t="s">
        <v>91</v>
      </c>
      <c r="X775" t="s">
        <v>130</v>
      </c>
      <c r="Y775" t="s">
        <v>93</v>
      </c>
      <c r="Z775">
        <v>30</v>
      </c>
      <c r="AA775" t="s">
        <v>20</v>
      </c>
      <c r="AB775">
        <v>106</v>
      </c>
      <c r="AC775" t="s">
        <v>90</v>
      </c>
      <c r="AD775" t="s">
        <v>4885</v>
      </c>
      <c r="AE775" t="s">
        <v>14</v>
      </c>
      <c r="AF775" t="s">
        <v>94</v>
      </c>
      <c r="AL775" t="e">
        <v>#N/A</v>
      </c>
      <c r="AM775" t="e">
        <v>#N/A</v>
      </c>
      <c r="AN775" t="s">
        <v>5227</v>
      </c>
      <c r="AO775" t="e">
        <f>_xlfn.XLOOKUP(Tabla1[[#This Row],[NIC]],'R.V.'!B:B,'R.V.'!I:I)</f>
        <v>#N/A</v>
      </c>
      <c r="AP775" t="e">
        <f>_xlfn.XLOOKUP(Tabla1[[#This Row],[NIC]],'R.V.'!B:B,'R.V.'!A:A)</f>
        <v>#N/A</v>
      </c>
      <c r="AQ775" t="e">
        <f>_xlfn.XLOOKUP(Tabla1[[#This Row],[NIC]],'R.V.'!B:B,'R.V.'!G:G)</f>
        <v>#N/A</v>
      </c>
      <c r="AR775" t="e">
        <f>_xlfn.XLOOKUP(Tabla1[[#This Row],[NIC]],'R.V.'!B:B,'R.V.'!E:E)</f>
        <v>#N/A</v>
      </c>
      <c r="AS775" t="e">
        <f>VLOOKUP(Tabla1[[#This Row],[NIC]],'R.V.'!B:D,3,0)</f>
        <v>#N/A</v>
      </c>
    </row>
    <row r="776" spans="1:45">
      <c r="A776">
        <v>7869267</v>
      </c>
      <c r="B776" s="10">
        <v>46111</v>
      </c>
      <c r="C776" t="s">
        <v>987</v>
      </c>
      <c r="D776" t="s">
        <v>988</v>
      </c>
      <c r="E776" t="s">
        <v>989</v>
      </c>
      <c r="F776">
        <v>7869267</v>
      </c>
      <c r="G776">
        <v>7869267121</v>
      </c>
      <c r="H776">
        <v>25329072</v>
      </c>
      <c r="I776">
        <v>4084161</v>
      </c>
      <c r="J776">
        <v>3110</v>
      </c>
      <c r="K776">
        <v>50</v>
      </c>
      <c r="L776">
        <v>2001</v>
      </c>
      <c r="M776" s="10">
        <v>46099</v>
      </c>
      <c r="N776" t="s">
        <v>117</v>
      </c>
      <c r="O776" t="s">
        <v>118</v>
      </c>
      <c r="P776" s="103">
        <v>2152610</v>
      </c>
      <c r="Q776">
        <v>1978</v>
      </c>
      <c r="R776">
        <v>1746534.44</v>
      </c>
      <c r="S776" t="s">
        <v>88</v>
      </c>
      <c r="T776" t="s">
        <v>990</v>
      </c>
      <c r="U776">
        <v>46121</v>
      </c>
      <c r="V776" t="s">
        <v>90</v>
      </c>
      <c r="W776" t="s">
        <v>91</v>
      </c>
      <c r="X776" t="s">
        <v>130</v>
      </c>
      <c r="Y776" t="s">
        <v>93</v>
      </c>
      <c r="Z776">
        <v>30</v>
      </c>
      <c r="AA776" t="s">
        <v>20</v>
      </c>
      <c r="AB776">
        <v>106</v>
      </c>
      <c r="AC776" t="s">
        <v>90</v>
      </c>
      <c r="AD776" t="s">
        <v>4885</v>
      </c>
      <c r="AE776" t="s">
        <v>14</v>
      </c>
      <c r="AF776" t="s">
        <v>94</v>
      </c>
      <c r="AL776" t="e">
        <v>#N/A</v>
      </c>
      <c r="AM776" t="e">
        <v>#N/A</v>
      </c>
      <c r="AN776" t="s">
        <v>5227</v>
      </c>
      <c r="AO776" t="e">
        <f>_xlfn.XLOOKUP(Tabla1[[#This Row],[NIC]],'R.V.'!B:B,'R.V.'!I:I)</f>
        <v>#N/A</v>
      </c>
      <c r="AP776" t="e">
        <f>_xlfn.XLOOKUP(Tabla1[[#This Row],[NIC]],'R.V.'!B:B,'R.V.'!A:A)</f>
        <v>#N/A</v>
      </c>
      <c r="AQ776" t="e">
        <f>_xlfn.XLOOKUP(Tabla1[[#This Row],[NIC]],'R.V.'!B:B,'R.V.'!G:G)</f>
        <v>#N/A</v>
      </c>
      <c r="AR776" t="e">
        <f>_xlfn.XLOOKUP(Tabla1[[#This Row],[NIC]],'R.V.'!B:B,'R.V.'!E:E)</f>
        <v>#N/A</v>
      </c>
      <c r="AS776" t="e">
        <f>VLOOKUP(Tabla1[[#This Row],[NIC]],'R.V.'!B:D,3,0)</f>
        <v>#N/A</v>
      </c>
    </row>
    <row r="777" spans="1:45">
      <c r="A777">
        <v>7869268</v>
      </c>
      <c r="B777" s="10">
        <v>46111</v>
      </c>
      <c r="C777" t="s">
        <v>987</v>
      </c>
      <c r="D777" t="s">
        <v>988</v>
      </c>
      <c r="E777" t="s">
        <v>989</v>
      </c>
      <c r="F777">
        <v>7869268</v>
      </c>
      <c r="G777">
        <v>7869268121</v>
      </c>
      <c r="H777">
        <v>25329072</v>
      </c>
      <c r="I777">
        <v>4084162</v>
      </c>
      <c r="J777">
        <v>3110</v>
      </c>
      <c r="K777">
        <v>50</v>
      </c>
      <c r="L777">
        <v>2001</v>
      </c>
      <c r="M777" s="10">
        <v>46099</v>
      </c>
      <c r="N777" t="s">
        <v>117</v>
      </c>
      <c r="O777" t="s">
        <v>118</v>
      </c>
      <c r="P777" s="103">
        <v>401530</v>
      </c>
      <c r="Q777">
        <v>283</v>
      </c>
      <c r="R777">
        <v>249883.34</v>
      </c>
      <c r="S777" t="s">
        <v>88</v>
      </c>
      <c r="T777" t="s">
        <v>990</v>
      </c>
      <c r="U777">
        <v>46121</v>
      </c>
      <c r="V777" t="s">
        <v>90</v>
      </c>
      <c r="W777" t="s">
        <v>91</v>
      </c>
      <c r="X777" t="s">
        <v>130</v>
      </c>
      <c r="Y777" t="s">
        <v>93</v>
      </c>
      <c r="Z777">
        <v>30</v>
      </c>
      <c r="AA777" t="s">
        <v>20</v>
      </c>
      <c r="AB777">
        <v>106</v>
      </c>
      <c r="AC777" t="s">
        <v>90</v>
      </c>
      <c r="AD777" t="s">
        <v>4885</v>
      </c>
      <c r="AE777" t="s">
        <v>14</v>
      </c>
      <c r="AF777" t="s">
        <v>94</v>
      </c>
      <c r="AL777" t="e">
        <v>#N/A</v>
      </c>
      <c r="AM777" t="e">
        <v>#N/A</v>
      </c>
      <c r="AN777" t="s">
        <v>5227</v>
      </c>
      <c r="AO777" t="e">
        <f>_xlfn.XLOOKUP(Tabla1[[#This Row],[NIC]],'R.V.'!B:B,'R.V.'!I:I)</f>
        <v>#N/A</v>
      </c>
      <c r="AP777" t="e">
        <f>_xlfn.XLOOKUP(Tabla1[[#This Row],[NIC]],'R.V.'!B:B,'R.V.'!A:A)</f>
        <v>#N/A</v>
      </c>
      <c r="AQ777" t="e">
        <f>_xlfn.XLOOKUP(Tabla1[[#This Row],[NIC]],'R.V.'!B:B,'R.V.'!G:G)</f>
        <v>#N/A</v>
      </c>
      <c r="AR777" t="e">
        <f>_xlfn.XLOOKUP(Tabla1[[#This Row],[NIC]],'R.V.'!B:B,'R.V.'!E:E)</f>
        <v>#N/A</v>
      </c>
      <c r="AS777" t="e">
        <f>VLOOKUP(Tabla1[[#This Row],[NIC]],'R.V.'!B:D,3,0)</f>
        <v>#N/A</v>
      </c>
    </row>
    <row r="778" spans="1:45">
      <c r="A778">
        <v>7951264</v>
      </c>
      <c r="B778" s="10">
        <v>46111</v>
      </c>
      <c r="C778" t="s">
        <v>987</v>
      </c>
      <c r="D778" t="s">
        <v>988</v>
      </c>
      <c r="E778" t="s">
        <v>989</v>
      </c>
      <c r="F778">
        <v>7951264</v>
      </c>
      <c r="G778">
        <v>7951264095</v>
      </c>
      <c r="H778">
        <v>36167285</v>
      </c>
      <c r="I778">
        <v>5599437</v>
      </c>
      <c r="J778">
        <v>3110</v>
      </c>
      <c r="K778">
        <v>50</v>
      </c>
      <c r="L778">
        <v>2001</v>
      </c>
      <c r="M778" s="10">
        <v>46105</v>
      </c>
      <c r="N778" t="s">
        <v>117</v>
      </c>
      <c r="O778" t="s">
        <v>118</v>
      </c>
      <c r="P778" s="103">
        <v>1153790</v>
      </c>
      <c r="Q778">
        <v>1091</v>
      </c>
      <c r="R778">
        <v>1000687.02</v>
      </c>
      <c r="S778" t="s">
        <v>88</v>
      </c>
      <c r="T778" t="s">
        <v>990</v>
      </c>
      <c r="U778">
        <v>46121</v>
      </c>
      <c r="V778" t="s">
        <v>90</v>
      </c>
      <c r="W778" t="s">
        <v>91</v>
      </c>
      <c r="X778" t="s">
        <v>92</v>
      </c>
      <c r="Y778" t="s">
        <v>121</v>
      </c>
      <c r="Z778">
        <v>32</v>
      </c>
      <c r="AA778" t="s">
        <v>20</v>
      </c>
      <c r="AB778">
        <v>106</v>
      </c>
      <c r="AC778" t="s">
        <v>90</v>
      </c>
      <c r="AD778" t="s">
        <v>4885</v>
      </c>
      <c r="AE778" t="s">
        <v>14</v>
      </c>
      <c r="AF778" t="s">
        <v>94</v>
      </c>
      <c r="AL778" t="e">
        <v>#N/A</v>
      </c>
      <c r="AM778" t="e">
        <v>#N/A</v>
      </c>
      <c r="AN778" t="s">
        <v>5227</v>
      </c>
      <c r="AO778" t="e">
        <f>_xlfn.XLOOKUP(Tabla1[[#This Row],[NIC]],'R.V.'!B:B,'R.V.'!I:I)</f>
        <v>#N/A</v>
      </c>
      <c r="AP778" t="e">
        <f>_xlfn.XLOOKUP(Tabla1[[#This Row],[NIC]],'R.V.'!B:B,'R.V.'!A:A)</f>
        <v>#N/A</v>
      </c>
      <c r="AQ778" t="e">
        <f>_xlfn.XLOOKUP(Tabla1[[#This Row],[NIC]],'R.V.'!B:B,'R.V.'!G:G)</f>
        <v>#N/A</v>
      </c>
      <c r="AR778" t="e">
        <f>_xlfn.XLOOKUP(Tabla1[[#This Row],[NIC]],'R.V.'!B:B,'R.V.'!E:E)</f>
        <v>#N/A</v>
      </c>
      <c r="AS778" t="e">
        <f>VLOOKUP(Tabla1[[#This Row],[NIC]],'R.V.'!B:D,3,0)</f>
        <v>#N/A</v>
      </c>
    </row>
    <row r="779" spans="1:45">
      <c r="A779">
        <v>7958236</v>
      </c>
      <c r="B779" s="10">
        <v>46111</v>
      </c>
      <c r="C779" t="s">
        <v>987</v>
      </c>
      <c r="D779" t="s">
        <v>988</v>
      </c>
      <c r="E779" t="s">
        <v>989</v>
      </c>
      <c r="F779">
        <v>7958236</v>
      </c>
      <c r="G779">
        <v>7958236094</v>
      </c>
      <c r="H779">
        <v>36169678</v>
      </c>
      <c r="I779">
        <v>6191133</v>
      </c>
      <c r="J779">
        <v>3110</v>
      </c>
      <c r="K779">
        <v>50</v>
      </c>
      <c r="L779">
        <v>2001</v>
      </c>
      <c r="M779" s="10">
        <v>46098</v>
      </c>
      <c r="N779" t="s">
        <v>117</v>
      </c>
      <c r="O779" t="s">
        <v>118</v>
      </c>
      <c r="P779" s="103">
        <v>1715710</v>
      </c>
      <c r="Q779">
        <v>1644</v>
      </c>
      <c r="R779">
        <v>1507909.68</v>
      </c>
      <c r="S779" t="s">
        <v>88</v>
      </c>
      <c r="T779" t="s">
        <v>990</v>
      </c>
      <c r="U779">
        <v>46121</v>
      </c>
      <c r="V779" t="s">
        <v>90</v>
      </c>
      <c r="W779" t="s">
        <v>91</v>
      </c>
      <c r="X779" t="s">
        <v>92</v>
      </c>
      <c r="Y779" t="s">
        <v>121</v>
      </c>
      <c r="Z779">
        <v>31</v>
      </c>
      <c r="AA779" t="s">
        <v>20</v>
      </c>
      <c r="AB779">
        <v>106</v>
      </c>
      <c r="AC779" t="s">
        <v>90</v>
      </c>
      <c r="AD779" t="s">
        <v>4885</v>
      </c>
      <c r="AE779" t="s">
        <v>14</v>
      </c>
      <c r="AF779" t="s">
        <v>94</v>
      </c>
      <c r="AL779" t="e">
        <v>#N/A</v>
      </c>
      <c r="AM779" t="e">
        <v>#N/A</v>
      </c>
      <c r="AN779" t="s">
        <v>5227</v>
      </c>
      <c r="AO779" t="e">
        <f>_xlfn.XLOOKUP(Tabla1[[#This Row],[NIC]],'R.V.'!B:B,'R.V.'!I:I)</f>
        <v>#N/A</v>
      </c>
      <c r="AP779" t="e">
        <f>_xlfn.XLOOKUP(Tabla1[[#This Row],[NIC]],'R.V.'!B:B,'R.V.'!A:A)</f>
        <v>#N/A</v>
      </c>
      <c r="AQ779" t="e">
        <f>_xlfn.XLOOKUP(Tabla1[[#This Row],[NIC]],'R.V.'!B:B,'R.V.'!G:G)</f>
        <v>#N/A</v>
      </c>
      <c r="AR779" t="e">
        <f>_xlfn.XLOOKUP(Tabla1[[#This Row],[NIC]],'R.V.'!B:B,'R.V.'!E:E)</f>
        <v>#N/A</v>
      </c>
      <c r="AS779" t="e">
        <f>VLOOKUP(Tabla1[[#This Row],[NIC]],'R.V.'!B:D,3,0)</f>
        <v>#N/A</v>
      </c>
    </row>
    <row r="780" spans="1:45">
      <c r="A780">
        <v>7963044</v>
      </c>
      <c r="B780" s="10">
        <v>46111</v>
      </c>
      <c r="C780" t="s">
        <v>987</v>
      </c>
      <c r="D780" t="s">
        <v>988</v>
      </c>
      <c r="E780" t="s">
        <v>989</v>
      </c>
      <c r="F780">
        <v>7963044</v>
      </c>
      <c r="G780">
        <v>7963044094</v>
      </c>
      <c r="H780">
        <v>36170584</v>
      </c>
      <c r="I780">
        <v>6570207</v>
      </c>
      <c r="J780">
        <v>3110</v>
      </c>
      <c r="K780">
        <v>50</v>
      </c>
      <c r="L780">
        <v>2001</v>
      </c>
      <c r="M780" s="10">
        <v>46097</v>
      </c>
      <c r="N780" t="s">
        <v>117</v>
      </c>
      <c r="O780" t="s">
        <v>118</v>
      </c>
      <c r="P780" s="103">
        <v>2326290</v>
      </c>
      <c r="Q780">
        <v>2058</v>
      </c>
      <c r="R780">
        <v>1887638.76</v>
      </c>
      <c r="S780" t="s">
        <v>88</v>
      </c>
      <c r="T780" t="s">
        <v>990</v>
      </c>
      <c r="U780">
        <v>46121</v>
      </c>
      <c r="V780" t="s">
        <v>90</v>
      </c>
      <c r="W780" t="s">
        <v>91</v>
      </c>
      <c r="X780" t="s">
        <v>92</v>
      </c>
      <c r="Y780" t="s">
        <v>93</v>
      </c>
      <c r="Z780">
        <v>31</v>
      </c>
      <c r="AA780" t="s">
        <v>20</v>
      </c>
      <c r="AB780">
        <v>106</v>
      </c>
      <c r="AC780" t="s">
        <v>90</v>
      </c>
      <c r="AD780" t="s">
        <v>4885</v>
      </c>
      <c r="AE780" t="s">
        <v>14</v>
      </c>
      <c r="AF780" t="s">
        <v>94</v>
      </c>
      <c r="AL780" t="e">
        <v>#N/A</v>
      </c>
      <c r="AM780" t="e">
        <v>#N/A</v>
      </c>
      <c r="AN780" t="s">
        <v>5227</v>
      </c>
      <c r="AO780" t="e">
        <f>_xlfn.XLOOKUP(Tabla1[[#This Row],[NIC]],'R.V.'!B:B,'R.V.'!I:I)</f>
        <v>#N/A</v>
      </c>
      <c r="AP780" t="e">
        <f>_xlfn.XLOOKUP(Tabla1[[#This Row],[NIC]],'R.V.'!B:B,'R.V.'!A:A)</f>
        <v>#N/A</v>
      </c>
      <c r="AQ780" t="e">
        <f>_xlfn.XLOOKUP(Tabla1[[#This Row],[NIC]],'R.V.'!B:B,'R.V.'!G:G)</f>
        <v>#N/A</v>
      </c>
      <c r="AR780" t="e">
        <f>_xlfn.XLOOKUP(Tabla1[[#This Row],[NIC]],'R.V.'!B:B,'R.V.'!E:E)</f>
        <v>#N/A</v>
      </c>
      <c r="AS780" t="e">
        <f>VLOOKUP(Tabla1[[#This Row],[NIC]],'R.V.'!B:D,3,0)</f>
        <v>#N/A</v>
      </c>
    </row>
    <row r="781" spans="1:45">
      <c r="A781">
        <v>5808756</v>
      </c>
      <c r="B781" s="10">
        <v>46111</v>
      </c>
      <c r="C781" t="s">
        <v>991</v>
      </c>
      <c r="D781" t="s">
        <v>991</v>
      </c>
      <c r="E781" t="s">
        <v>992</v>
      </c>
      <c r="F781">
        <v>5808756</v>
      </c>
      <c r="G781">
        <v>5808756332</v>
      </c>
      <c r="H781">
        <v>25800505</v>
      </c>
      <c r="I781">
        <v>5808756</v>
      </c>
      <c r="J781">
        <v>9321</v>
      </c>
      <c r="K781">
        <v>1</v>
      </c>
      <c r="L781">
        <v>1410</v>
      </c>
      <c r="M781" s="10">
        <v>46093</v>
      </c>
      <c r="N781" t="s">
        <v>117</v>
      </c>
      <c r="O781" t="s">
        <v>118</v>
      </c>
      <c r="P781" s="103">
        <v>150250</v>
      </c>
      <c r="Q781">
        <v>146</v>
      </c>
      <c r="R781">
        <v>133914.12</v>
      </c>
      <c r="S781" t="s">
        <v>88</v>
      </c>
      <c r="T781" t="s">
        <v>993</v>
      </c>
      <c r="U781">
        <v>46121</v>
      </c>
      <c r="V781" t="s">
        <v>304</v>
      </c>
      <c r="W781" t="s">
        <v>91</v>
      </c>
      <c r="X781" t="s">
        <v>92</v>
      </c>
      <c r="Y781" t="s">
        <v>93</v>
      </c>
      <c r="Z781">
        <v>30</v>
      </c>
      <c r="AA781" t="s">
        <v>20</v>
      </c>
      <c r="AB781">
        <v>106</v>
      </c>
      <c r="AC781" t="s">
        <v>90</v>
      </c>
      <c r="AD781" t="s">
        <v>4885</v>
      </c>
      <c r="AE781" t="s">
        <v>14</v>
      </c>
      <c r="AF781" t="s">
        <v>94</v>
      </c>
      <c r="AL781" t="e">
        <v>#N/A</v>
      </c>
      <c r="AM781" t="e">
        <v>#N/A</v>
      </c>
      <c r="AN781" t="s">
        <v>5227</v>
      </c>
      <c r="AO781">
        <f>_xlfn.XLOOKUP(Tabla1[[#This Row],[NIC]],'R.V.'!B:B,'R.V.'!I:I)</f>
        <v>0</v>
      </c>
      <c r="AP781" t="str">
        <f>_xlfn.XLOOKUP(Tabla1[[#This Row],[NIC]],'R.V.'!B:B,'R.V.'!A:A)</f>
        <v>Anyela Maria Gutierrez Ochoa</v>
      </c>
      <c r="AQ781" t="str">
        <f>_xlfn.XLOOKUP(Tabla1[[#This Row],[NIC]],'R.V.'!B:B,'R.V.'!G:G)</f>
        <v xml:space="preserve">CL 6, CR 8 12   BARRIO EL CIRUELO ALGARROBO MAGDALENA  </v>
      </c>
      <c r="AR781" t="str">
        <f>_xlfn.XLOOKUP(Tabla1[[#This Row],[NIC]],'R.V.'!B:B,'R.V.'!E:E)</f>
        <v>PROPIOS</v>
      </c>
      <c r="AS781" t="str">
        <f>VLOOKUP(Tabla1[[#This Row],[NIC]],'R.V.'!B:D,3,0)</f>
        <v>REGISTRADURIA ALGARROBO</v>
      </c>
    </row>
    <row r="782" spans="1:45">
      <c r="A782">
        <v>5337679</v>
      </c>
      <c r="B782" s="10">
        <v>46111</v>
      </c>
      <c r="C782" t="s">
        <v>991</v>
      </c>
      <c r="D782" t="s">
        <v>994</v>
      </c>
      <c r="E782" t="s">
        <v>995</v>
      </c>
      <c r="F782">
        <v>5337679</v>
      </c>
      <c r="G782">
        <v>5337679334</v>
      </c>
      <c r="H782">
        <v>25329154</v>
      </c>
      <c r="I782">
        <v>5375332</v>
      </c>
      <c r="J782">
        <v>3110</v>
      </c>
      <c r="K782">
        <v>50</v>
      </c>
      <c r="L782">
        <v>2002</v>
      </c>
      <c r="M782" s="10">
        <v>46102</v>
      </c>
      <c r="N782" t="s">
        <v>117</v>
      </c>
      <c r="O782" t="s">
        <v>118</v>
      </c>
      <c r="P782" s="103">
        <v>9751340</v>
      </c>
      <c r="Q782">
        <v>9000</v>
      </c>
      <c r="R782">
        <v>8254980</v>
      </c>
      <c r="S782" t="s">
        <v>88</v>
      </c>
      <c r="T782" t="s">
        <v>996</v>
      </c>
      <c r="U782">
        <v>46121</v>
      </c>
      <c r="V782" t="s">
        <v>90</v>
      </c>
      <c r="W782" t="s">
        <v>91</v>
      </c>
      <c r="X782" t="s">
        <v>92</v>
      </c>
      <c r="Y782" t="s">
        <v>93</v>
      </c>
      <c r="Z782">
        <v>30</v>
      </c>
      <c r="AA782" t="s">
        <v>20</v>
      </c>
      <c r="AB782">
        <v>106</v>
      </c>
      <c r="AC782" t="s">
        <v>90</v>
      </c>
      <c r="AD782" t="s">
        <v>4885</v>
      </c>
      <c r="AE782" t="s">
        <v>14</v>
      </c>
      <c r="AF782" t="s">
        <v>94</v>
      </c>
      <c r="AL782" t="e">
        <v>#N/A</v>
      </c>
      <c r="AM782" t="e">
        <v>#N/A</v>
      </c>
      <c r="AN782" t="s">
        <v>5227</v>
      </c>
      <c r="AO782" t="e">
        <f>_xlfn.XLOOKUP(Tabla1[[#This Row],[NIC]],'R.V.'!B:B,'R.V.'!I:I)</f>
        <v>#N/A</v>
      </c>
      <c r="AP782" t="e">
        <f>_xlfn.XLOOKUP(Tabla1[[#This Row],[NIC]],'R.V.'!B:B,'R.V.'!A:A)</f>
        <v>#N/A</v>
      </c>
      <c r="AQ782" t="e">
        <f>_xlfn.XLOOKUP(Tabla1[[#This Row],[NIC]],'R.V.'!B:B,'R.V.'!G:G)</f>
        <v>#N/A</v>
      </c>
      <c r="AR782" t="e">
        <f>_xlfn.XLOOKUP(Tabla1[[#This Row],[NIC]],'R.V.'!B:B,'R.V.'!E:E)</f>
        <v>#N/A</v>
      </c>
      <c r="AS782" t="e">
        <f>VLOOKUP(Tabla1[[#This Row],[NIC]],'R.V.'!B:D,3,0)</f>
        <v>#N/A</v>
      </c>
    </row>
    <row r="783" spans="1:45">
      <c r="A783">
        <v>5355446</v>
      </c>
      <c r="B783" s="10">
        <v>46111</v>
      </c>
      <c r="C783" t="s">
        <v>991</v>
      </c>
      <c r="D783" t="s">
        <v>994</v>
      </c>
      <c r="E783" t="s">
        <v>995</v>
      </c>
      <c r="F783">
        <v>5355446</v>
      </c>
      <c r="G783">
        <v>5355446355</v>
      </c>
      <c r="H783">
        <v>25306051</v>
      </c>
      <c r="I783">
        <v>5410866</v>
      </c>
      <c r="J783">
        <v>3110</v>
      </c>
      <c r="K783">
        <v>50</v>
      </c>
      <c r="L783">
        <v>2002</v>
      </c>
      <c r="M783" s="10">
        <v>46102</v>
      </c>
      <c r="N783" t="s">
        <v>86</v>
      </c>
      <c r="O783" t="s">
        <v>87</v>
      </c>
      <c r="P783" s="103">
        <v>7133700</v>
      </c>
      <c r="Q783">
        <v>5840</v>
      </c>
      <c r="R783">
        <v>6187947.2000000002</v>
      </c>
      <c r="S783" t="s">
        <v>88</v>
      </c>
      <c r="T783" t="s">
        <v>996</v>
      </c>
      <c r="U783">
        <v>46121</v>
      </c>
      <c r="V783" t="s">
        <v>90</v>
      </c>
      <c r="W783" t="s">
        <v>91</v>
      </c>
      <c r="X783" t="s">
        <v>130</v>
      </c>
      <c r="Y783" t="s">
        <v>93</v>
      </c>
      <c r="Z783">
        <v>30</v>
      </c>
      <c r="AA783" t="s">
        <v>20</v>
      </c>
      <c r="AB783">
        <v>106</v>
      </c>
      <c r="AC783" t="s">
        <v>90</v>
      </c>
      <c r="AD783" t="s">
        <v>4885</v>
      </c>
      <c r="AE783" t="s">
        <v>14</v>
      </c>
      <c r="AF783" t="s">
        <v>94</v>
      </c>
      <c r="AL783" t="e">
        <v>#N/A</v>
      </c>
      <c r="AM783" t="e">
        <v>#N/A</v>
      </c>
      <c r="AN783" t="s">
        <v>5227</v>
      </c>
      <c r="AO783" t="e">
        <f>_xlfn.XLOOKUP(Tabla1[[#This Row],[NIC]],'R.V.'!B:B,'R.V.'!I:I)</f>
        <v>#N/A</v>
      </c>
      <c r="AP783" t="e">
        <f>_xlfn.XLOOKUP(Tabla1[[#This Row],[NIC]],'R.V.'!B:B,'R.V.'!A:A)</f>
        <v>#N/A</v>
      </c>
      <c r="AQ783" t="e">
        <f>_xlfn.XLOOKUP(Tabla1[[#This Row],[NIC]],'R.V.'!B:B,'R.V.'!G:G)</f>
        <v>#N/A</v>
      </c>
      <c r="AR783" t="e">
        <f>_xlfn.XLOOKUP(Tabla1[[#This Row],[NIC]],'R.V.'!B:B,'R.V.'!E:E)</f>
        <v>#N/A</v>
      </c>
      <c r="AS783" t="e">
        <f>VLOOKUP(Tabla1[[#This Row],[NIC]],'R.V.'!B:D,3,0)</f>
        <v>#N/A</v>
      </c>
    </row>
    <row r="784" spans="1:45">
      <c r="A784">
        <v>5801389</v>
      </c>
      <c r="B784" s="10">
        <v>46111</v>
      </c>
      <c r="C784" t="s">
        <v>991</v>
      </c>
      <c r="D784" t="s">
        <v>994</v>
      </c>
      <c r="E784" t="s">
        <v>995</v>
      </c>
      <c r="F784">
        <v>5801389</v>
      </c>
      <c r="G784">
        <v>5801389324</v>
      </c>
      <c r="H784">
        <v>25824732</v>
      </c>
      <c r="I784">
        <v>5801389</v>
      </c>
      <c r="J784">
        <v>3110</v>
      </c>
      <c r="K784">
        <v>50</v>
      </c>
      <c r="L784">
        <v>2002</v>
      </c>
      <c r="M784" s="10">
        <v>46095</v>
      </c>
      <c r="N784" t="s">
        <v>117</v>
      </c>
      <c r="O784" t="s">
        <v>118</v>
      </c>
      <c r="P784" s="103">
        <v>2113740</v>
      </c>
      <c r="Q784">
        <v>1972</v>
      </c>
      <c r="R784">
        <v>1808757.84</v>
      </c>
      <c r="S784" t="s">
        <v>88</v>
      </c>
      <c r="T784" t="s">
        <v>997</v>
      </c>
      <c r="U784">
        <v>46121</v>
      </c>
      <c r="V784" t="s">
        <v>90</v>
      </c>
      <c r="W784" t="s">
        <v>91</v>
      </c>
      <c r="X784" t="s">
        <v>92</v>
      </c>
      <c r="Y784" t="s">
        <v>93</v>
      </c>
      <c r="Z784">
        <v>30</v>
      </c>
      <c r="AA784" t="s">
        <v>20</v>
      </c>
      <c r="AB784">
        <v>106</v>
      </c>
      <c r="AC784" t="s">
        <v>90</v>
      </c>
      <c r="AD784" t="s">
        <v>4885</v>
      </c>
      <c r="AE784" t="s">
        <v>14</v>
      </c>
      <c r="AF784" t="s">
        <v>94</v>
      </c>
      <c r="AL784" t="e">
        <v>#N/A</v>
      </c>
      <c r="AM784" t="e">
        <v>#N/A</v>
      </c>
      <c r="AN784" t="s">
        <v>5227</v>
      </c>
      <c r="AO784" t="e">
        <f>_xlfn.XLOOKUP(Tabla1[[#This Row],[NIC]],'R.V.'!B:B,'R.V.'!I:I)</f>
        <v>#N/A</v>
      </c>
      <c r="AP784" t="e">
        <f>_xlfn.XLOOKUP(Tabla1[[#This Row],[NIC]],'R.V.'!B:B,'R.V.'!A:A)</f>
        <v>#N/A</v>
      </c>
      <c r="AQ784" t="e">
        <f>_xlfn.XLOOKUP(Tabla1[[#This Row],[NIC]],'R.V.'!B:B,'R.V.'!G:G)</f>
        <v>#N/A</v>
      </c>
      <c r="AR784" t="e">
        <f>_xlfn.XLOOKUP(Tabla1[[#This Row],[NIC]],'R.V.'!B:B,'R.V.'!E:E)</f>
        <v>#N/A</v>
      </c>
      <c r="AS784" t="e">
        <f>VLOOKUP(Tabla1[[#This Row],[NIC]],'R.V.'!B:D,3,0)</f>
        <v>#N/A</v>
      </c>
    </row>
    <row r="785" spans="1:45">
      <c r="A785">
        <v>5803869</v>
      </c>
      <c r="B785" s="10">
        <v>46111</v>
      </c>
      <c r="C785" t="s">
        <v>991</v>
      </c>
      <c r="D785" t="s">
        <v>994</v>
      </c>
      <c r="E785" t="s">
        <v>995</v>
      </c>
      <c r="F785">
        <v>5803869</v>
      </c>
      <c r="G785">
        <v>5803869335</v>
      </c>
      <c r="H785">
        <v>25830768</v>
      </c>
      <c r="I785">
        <v>5803869</v>
      </c>
      <c r="J785">
        <v>3110</v>
      </c>
      <c r="K785">
        <v>50</v>
      </c>
      <c r="L785">
        <v>2002</v>
      </c>
      <c r="M785" s="10">
        <v>46105</v>
      </c>
      <c r="N785" t="s">
        <v>117</v>
      </c>
      <c r="O785" t="s">
        <v>118</v>
      </c>
      <c r="P785" s="103">
        <v>1176480</v>
      </c>
      <c r="Q785">
        <v>1102</v>
      </c>
      <c r="R785">
        <v>1010776.44</v>
      </c>
      <c r="S785" t="s">
        <v>88</v>
      </c>
      <c r="T785" t="s">
        <v>997</v>
      </c>
      <c r="U785">
        <v>46121</v>
      </c>
      <c r="V785" t="s">
        <v>90</v>
      </c>
      <c r="W785" t="s">
        <v>91</v>
      </c>
      <c r="X785" t="s">
        <v>92</v>
      </c>
      <c r="Y785" t="s">
        <v>93</v>
      </c>
      <c r="Z785">
        <v>32</v>
      </c>
      <c r="AA785" t="s">
        <v>20</v>
      </c>
      <c r="AB785">
        <v>106</v>
      </c>
      <c r="AC785" t="s">
        <v>90</v>
      </c>
      <c r="AD785" t="s">
        <v>4885</v>
      </c>
      <c r="AE785" t="s">
        <v>14</v>
      </c>
      <c r="AF785" t="s">
        <v>94</v>
      </c>
      <c r="AL785" t="e">
        <v>#N/A</v>
      </c>
      <c r="AM785" t="e">
        <v>#N/A</v>
      </c>
      <c r="AN785" t="s">
        <v>5227</v>
      </c>
      <c r="AO785" t="e">
        <f>_xlfn.XLOOKUP(Tabla1[[#This Row],[NIC]],'R.V.'!B:B,'R.V.'!I:I)</f>
        <v>#N/A</v>
      </c>
      <c r="AP785" t="e">
        <f>_xlfn.XLOOKUP(Tabla1[[#This Row],[NIC]],'R.V.'!B:B,'R.V.'!A:A)</f>
        <v>#N/A</v>
      </c>
      <c r="AQ785" t="e">
        <f>_xlfn.XLOOKUP(Tabla1[[#This Row],[NIC]],'R.V.'!B:B,'R.V.'!G:G)</f>
        <v>#N/A</v>
      </c>
      <c r="AR785" t="e">
        <f>_xlfn.XLOOKUP(Tabla1[[#This Row],[NIC]],'R.V.'!B:B,'R.V.'!E:E)</f>
        <v>#N/A</v>
      </c>
      <c r="AS785" t="e">
        <f>VLOOKUP(Tabla1[[#This Row],[NIC]],'R.V.'!B:D,3,0)</f>
        <v>#N/A</v>
      </c>
    </row>
    <row r="786" spans="1:45">
      <c r="A786">
        <v>5808006</v>
      </c>
      <c r="B786" s="10">
        <v>46111</v>
      </c>
      <c r="C786" t="s">
        <v>991</v>
      </c>
      <c r="D786" t="s">
        <v>994</v>
      </c>
      <c r="E786" t="s">
        <v>995</v>
      </c>
      <c r="F786">
        <v>5808006</v>
      </c>
      <c r="G786">
        <v>5808006326</v>
      </c>
      <c r="H786">
        <v>25811601</v>
      </c>
      <c r="I786">
        <v>5808006</v>
      </c>
      <c r="J786">
        <v>3110</v>
      </c>
      <c r="K786">
        <v>50</v>
      </c>
      <c r="L786">
        <v>2002</v>
      </c>
      <c r="M786" s="10">
        <v>46097</v>
      </c>
      <c r="N786" t="s">
        <v>117</v>
      </c>
      <c r="O786" t="s">
        <v>118</v>
      </c>
      <c r="P786" s="103">
        <v>617750</v>
      </c>
      <c r="Q786">
        <v>584</v>
      </c>
      <c r="R786">
        <v>535656.48</v>
      </c>
      <c r="S786" t="s">
        <v>88</v>
      </c>
      <c r="T786" t="s">
        <v>997</v>
      </c>
      <c r="U786">
        <v>46121</v>
      </c>
      <c r="V786" t="s">
        <v>90</v>
      </c>
      <c r="W786" t="s">
        <v>91</v>
      </c>
      <c r="X786" t="s">
        <v>92</v>
      </c>
      <c r="Y786" t="s">
        <v>93</v>
      </c>
      <c r="Z786">
        <v>31</v>
      </c>
      <c r="AA786" t="s">
        <v>20</v>
      </c>
      <c r="AB786">
        <v>106</v>
      </c>
      <c r="AC786" t="s">
        <v>90</v>
      </c>
      <c r="AD786" t="s">
        <v>4885</v>
      </c>
      <c r="AE786" t="s">
        <v>14</v>
      </c>
      <c r="AF786" t="s">
        <v>94</v>
      </c>
      <c r="AL786" t="e">
        <v>#N/A</v>
      </c>
      <c r="AM786" t="e">
        <v>#N/A</v>
      </c>
      <c r="AN786" t="s">
        <v>5227</v>
      </c>
      <c r="AO786" t="e">
        <f>_xlfn.XLOOKUP(Tabla1[[#This Row],[NIC]],'R.V.'!B:B,'R.V.'!I:I)</f>
        <v>#N/A</v>
      </c>
      <c r="AP786" t="e">
        <f>_xlfn.XLOOKUP(Tabla1[[#This Row],[NIC]],'R.V.'!B:B,'R.V.'!A:A)</f>
        <v>#N/A</v>
      </c>
      <c r="AQ786" t="e">
        <f>_xlfn.XLOOKUP(Tabla1[[#This Row],[NIC]],'R.V.'!B:B,'R.V.'!G:G)</f>
        <v>#N/A</v>
      </c>
      <c r="AR786" t="e">
        <f>_xlfn.XLOOKUP(Tabla1[[#This Row],[NIC]],'R.V.'!B:B,'R.V.'!E:E)</f>
        <v>#N/A</v>
      </c>
      <c r="AS786" t="e">
        <f>VLOOKUP(Tabla1[[#This Row],[NIC]],'R.V.'!B:D,3,0)</f>
        <v>#N/A</v>
      </c>
    </row>
    <row r="787" spans="1:45">
      <c r="A787">
        <v>5814309</v>
      </c>
      <c r="B787" s="10">
        <v>46111</v>
      </c>
      <c r="C787" t="s">
        <v>991</v>
      </c>
      <c r="D787" t="s">
        <v>994</v>
      </c>
      <c r="E787" t="s">
        <v>995</v>
      </c>
      <c r="F787">
        <v>5814309</v>
      </c>
      <c r="G787">
        <v>5814309329</v>
      </c>
      <c r="H787">
        <v>25840567</v>
      </c>
      <c r="I787">
        <v>5815774</v>
      </c>
      <c r="J787">
        <v>3110</v>
      </c>
      <c r="K787">
        <v>50</v>
      </c>
      <c r="L787">
        <v>2002</v>
      </c>
      <c r="M787" s="10">
        <v>46102</v>
      </c>
      <c r="N787" t="s">
        <v>117</v>
      </c>
      <c r="O787" t="s">
        <v>118</v>
      </c>
      <c r="P787" s="103">
        <v>1321470</v>
      </c>
      <c r="Q787">
        <v>1285</v>
      </c>
      <c r="R787">
        <v>1178627.7</v>
      </c>
      <c r="S787" t="s">
        <v>88</v>
      </c>
      <c r="T787" t="s">
        <v>997</v>
      </c>
      <c r="U787">
        <v>46121</v>
      </c>
      <c r="V787" t="s">
        <v>90</v>
      </c>
      <c r="W787" t="s">
        <v>91</v>
      </c>
      <c r="X787" t="s">
        <v>92</v>
      </c>
      <c r="Y787" t="s">
        <v>93</v>
      </c>
      <c r="Z787">
        <v>30</v>
      </c>
      <c r="AA787" t="s">
        <v>20</v>
      </c>
      <c r="AB787">
        <v>106</v>
      </c>
      <c r="AC787" t="s">
        <v>90</v>
      </c>
      <c r="AD787" t="s">
        <v>4885</v>
      </c>
      <c r="AE787" t="s">
        <v>14</v>
      </c>
      <c r="AF787" t="s">
        <v>94</v>
      </c>
      <c r="AL787" t="e">
        <v>#N/A</v>
      </c>
      <c r="AM787" t="e">
        <v>#N/A</v>
      </c>
      <c r="AN787" t="s">
        <v>5227</v>
      </c>
      <c r="AO787" t="e">
        <f>_xlfn.XLOOKUP(Tabla1[[#This Row],[NIC]],'R.V.'!B:B,'R.V.'!I:I)</f>
        <v>#N/A</v>
      </c>
      <c r="AP787" t="e">
        <f>_xlfn.XLOOKUP(Tabla1[[#This Row],[NIC]],'R.V.'!B:B,'R.V.'!A:A)</f>
        <v>#N/A</v>
      </c>
      <c r="AQ787" t="e">
        <f>_xlfn.XLOOKUP(Tabla1[[#This Row],[NIC]],'R.V.'!B:B,'R.V.'!G:G)</f>
        <v>#N/A</v>
      </c>
      <c r="AR787" t="e">
        <f>_xlfn.XLOOKUP(Tabla1[[#This Row],[NIC]],'R.V.'!B:B,'R.V.'!E:E)</f>
        <v>#N/A</v>
      </c>
      <c r="AS787" t="e">
        <f>VLOOKUP(Tabla1[[#This Row],[NIC]],'R.V.'!B:D,3,0)</f>
        <v>#N/A</v>
      </c>
    </row>
    <row r="788" spans="1:45">
      <c r="A788">
        <v>5816266</v>
      </c>
      <c r="B788" s="10">
        <v>46111</v>
      </c>
      <c r="C788" t="s">
        <v>991</v>
      </c>
      <c r="D788" t="s">
        <v>994</v>
      </c>
      <c r="E788" t="s">
        <v>995</v>
      </c>
      <c r="F788">
        <v>5816266</v>
      </c>
      <c r="G788">
        <v>5816266332</v>
      </c>
      <c r="H788">
        <v>25835697</v>
      </c>
      <c r="I788">
        <v>5819688</v>
      </c>
      <c r="J788">
        <v>3110</v>
      </c>
      <c r="K788">
        <v>50</v>
      </c>
      <c r="L788">
        <v>2002</v>
      </c>
      <c r="M788" s="10">
        <v>46098</v>
      </c>
      <c r="N788" t="s">
        <v>117</v>
      </c>
      <c r="O788" t="s">
        <v>118</v>
      </c>
      <c r="P788" s="103">
        <v>781420</v>
      </c>
      <c r="Q788">
        <v>718</v>
      </c>
      <c r="R788">
        <v>658563.96</v>
      </c>
      <c r="S788" t="s">
        <v>88</v>
      </c>
      <c r="T788" t="s">
        <v>997</v>
      </c>
      <c r="U788">
        <v>46121</v>
      </c>
      <c r="V788" t="s">
        <v>90</v>
      </c>
      <c r="W788" t="s">
        <v>91</v>
      </c>
      <c r="X788" t="s">
        <v>92</v>
      </c>
      <c r="Y788" t="s">
        <v>121</v>
      </c>
      <c r="Z788">
        <v>31</v>
      </c>
      <c r="AA788" t="s">
        <v>20</v>
      </c>
      <c r="AB788">
        <v>106</v>
      </c>
      <c r="AC788" t="s">
        <v>90</v>
      </c>
      <c r="AD788" t="s">
        <v>4885</v>
      </c>
      <c r="AE788" t="s">
        <v>14</v>
      </c>
      <c r="AF788" t="s">
        <v>94</v>
      </c>
      <c r="AL788" t="e">
        <v>#N/A</v>
      </c>
      <c r="AM788" t="e">
        <v>#N/A</v>
      </c>
      <c r="AN788" t="s">
        <v>5227</v>
      </c>
      <c r="AO788" t="e">
        <f>_xlfn.XLOOKUP(Tabla1[[#This Row],[NIC]],'R.V.'!B:B,'R.V.'!I:I)</f>
        <v>#N/A</v>
      </c>
      <c r="AP788" t="e">
        <f>_xlfn.XLOOKUP(Tabla1[[#This Row],[NIC]],'R.V.'!B:B,'R.V.'!A:A)</f>
        <v>#N/A</v>
      </c>
      <c r="AQ788" t="e">
        <f>_xlfn.XLOOKUP(Tabla1[[#This Row],[NIC]],'R.V.'!B:B,'R.V.'!G:G)</f>
        <v>#N/A</v>
      </c>
      <c r="AR788" t="e">
        <f>_xlfn.XLOOKUP(Tabla1[[#This Row],[NIC]],'R.V.'!B:B,'R.V.'!E:E)</f>
        <v>#N/A</v>
      </c>
      <c r="AS788" t="e">
        <f>VLOOKUP(Tabla1[[#This Row],[NIC]],'R.V.'!B:D,3,0)</f>
        <v>#N/A</v>
      </c>
    </row>
    <row r="789" spans="1:45">
      <c r="A789">
        <v>5824592</v>
      </c>
      <c r="B789" s="10">
        <v>46111</v>
      </c>
      <c r="C789" t="s">
        <v>991</v>
      </c>
      <c r="D789" t="s">
        <v>994</v>
      </c>
      <c r="E789" t="s">
        <v>995</v>
      </c>
      <c r="F789">
        <v>5824592</v>
      </c>
      <c r="G789">
        <v>5824592336</v>
      </c>
      <c r="H789">
        <v>25860286</v>
      </c>
      <c r="I789">
        <v>5836340</v>
      </c>
      <c r="J789">
        <v>3110</v>
      </c>
      <c r="K789">
        <v>50</v>
      </c>
      <c r="L789">
        <v>2002</v>
      </c>
      <c r="M789" s="10">
        <v>46084</v>
      </c>
      <c r="N789" t="s">
        <v>117</v>
      </c>
      <c r="O789" t="s">
        <v>118</v>
      </c>
      <c r="P789" s="103">
        <v>110400</v>
      </c>
      <c r="Q789">
        <v>0</v>
      </c>
      <c r="R789">
        <v>0</v>
      </c>
      <c r="S789" t="s">
        <v>88</v>
      </c>
      <c r="T789" t="s">
        <v>997</v>
      </c>
      <c r="U789">
        <v>46121</v>
      </c>
      <c r="V789" t="s">
        <v>90</v>
      </c>
      <c r="W789" t="s">
        <v>91</v>
      </c>
      <c r="X789" t="s">
        <v>92</v>
      </c>
      <c r="Y789" t="s">
        <v>93</v>
      </c>
      <c r="Z789">
        <v>29</v>
      </c>
      <c r="AA789" t="s">
        <v>20</v>
      </c>
      <c r="AB789">
        <v>106</v>
      </c>
      <c r="AC789" t="s">
        <v>90</v>
      </c>
      <c r="AD789" t="s">
        <v>4885</v>
      </c>
      <c r="AE789" t="s">
        <v>14</v>
      </c>
      <c r="AF789" t="s">
        <v>94</v>
      </c>
      <c r="AL789" t="e">
        <v>#N/A</v>
      </c>
      <c r="AM789" t="e">
        <v>#N/A</v>
      </c>
      <c r="AN789" t="s">
        <v>5227</v>
      </c>
      <c r="AO789" t="e">
        <f>_xlfn.XLOOKUP(Tabla1[[#This Row],[NIC]],'R.V.'!B:B,'R.V.'!I:I)</f>
        <v>#N/A</v>
      </c>
      <c r="AP789" t="e">
        <f>_xlfn.XLOOKUP(Tabla1[[#This Row],[NIC]],'R.V.'!B:B,'R.V.'!A:A)</f>
        <v>#N/A</v>
      </c>
      <c r="AQ789" t="e">
        <f>_xlfn.XLOOKUP(Tabla1[[#This Row],[NIC]],'R.V.'!B:B,'R.V.'!G:G)</f>
        <v>#N/A</v>
      </c>
      <c r="AR789" t="e">
        <f>_xlfn.XLOOKUP(Tabla1[[#This Row],[NIC]],'R.V.'!B:B,'R.V.'!E:E)</f>
        <v>#N/A</v>
      </c>
      <c r="AS789" t="e">
        <f>VLOOKUP(Tabla1[[#This Row],[NIC]],'R.V.'!B:D,3,0)</f>
        <v>#N/A</v>
      </c>
    </row>
    <row r="790" spans="1:45">
      <c r="A790">
        <v>5826960</v>
      </c>
      <c r="B790" s="10">
        <v>46111</v>
      </c>
      <c r="C790" t="s">
        <v>991</v>
      </c>
      <c r="D790" t="s">
        <v>994</v>
      </c>
      <c r="E790" t="s">
        <v>995</v>
      </c>
      <c r="F790">
        <v>5826960</v>
      </c>
      <c r="G790">
        <v>5826960336</v>
      </c>
      <c r="H790">
        <v>25807803</v>
      </c>
      <c r="I790">
        <v>5841076</v>
      </c>
      <c r="J790">
        <v>3110</v>
      </c>
      <c r="K790">
        <v>50</v>
      </c>
      <c r="L790">
        <v>2002</v>
      </c>
      <c r="M790" s="10">
        <v>46084</v>
      </c>
      <c r="N790" t="s">
        <v>117</v>
      </c>
      <c r="O790" t="s">
        <v>118</v>
      </c>
      <c r="P790" s="103">
        <v>2402560</v>
      </c>
      <c r="Q790">
        <v>2286</v>
      </c>
      <c r="R790">
        <v>2002581.72</v>
      </c>
      <c r="S790" t="s">
        <v>88</v>
      </c>
      <c r="T790" t="s">
        <v>997</v>
      </c>
      <c r="U790">
        <v>46121</v>
      </c>
      <c r="V790" t="s">
        <v>90</v>
      </c>
      <c r="W790" t="s">
        <v>91</v>
      </c>
      <c r="X790" t="s">
        <v>92</v>
      </c>
      <c r="Y790" t="s">
        <v>93</v>
      </c>
      <c r="Z790">
        <v>29</v>
      </c>
      <c r="AA790" t="s">
        <v>20</v>
      </c>
      <c r="AB790">
        <v>106</v>
      </c>
      <c r="AC790" t="s">
        <v>90</v>
      </c>
      <c r="AD790" t="s">
        <v>4885</v>
      </c>
      <c r="AE790" t="s">
        <v>14</v>
      </c>
      <c r="AF790" t="s">
        <v>94</v>
      </c>
      <c r="AL790" t="e">
        <v>#N/A</v>
      </c>
      <c r="AM790" t="e">
        <v>#N/A</v>
      </c>
      <c r="AN790" t="s">
        <v>5227</v>
      </c>
      <c r="AO790" t="e">
        <f>_xlfn.XLOOKUP(Tabla1[[#This Row],[NIC]],'R.V.'!B:B,'R.V.'!I:I)</f>
        <v>#N/A</v>
      </c>
      <c r="AP790" t="e">
        <f>_xlfn.XLOOKUP(Tabla1[[#This Row],[NIC]],'R.V.'!B:B,'R.V.'!A:A)</f>
        <v>#N/A</v>
      </c>
      <c r="AQ790" t="e">
        <f>_xlfn.XLOOKUP(Tabla1[[#This Row],[NIC]],'R.V.'!B:B,'R.V.'!G:G)</f>
        <v>#N/A</v>
      </c>
      <c r="AR790" t="e">
        <f>_xlfn.XLOOKUP(Tabla1[[#This Row],[NIC]],'R.V.'!B:B,'R.V.'!E:E)</f>
        <v>#N/A</v>
      </c>
      <c r="AS790" t="e">
        <f>VLOOKUP(Tabla1[[#This Row],[NIC]],'R.V.'!B:D,3,0)</f>
        <v>#N/A</v>
      </c>
    </row>
    <row r="791" spans="1:45">
      <c r="A791">
        <v>5836017</v>
      </c>
      <c r="B791" s="10">
        <v>46111</v>
      </c>
      <c r="C791" t="s">
        <v>991</v>
      </c>
      <c r="D791" t="s">
        <v>994</v>
      </c>
      <c r="E791" t="s">
        <v>995</v>
      </c>
      <c r="F791">
        <v>5836017</v>
      </c>
      <c r="G791">
        <v>5836017332</v>
      </c>
      <c r="H791">
        <v>25812879</v>
      </c>
      <c r="I791">
        <v>5859190</v>
      </c>
      <c r="J791">
        <v>3110</v>
      </c>
      <c r="K791">
        <v>50</v>
      </c>
      <c r="L791">
        <v>2002</v>
      </c>
      <c r="M791" s="10">
        <v>46095</v>
      </c>
      <c r="N791" t="s">
        <v>117</v>
      </c>
      <c r="O791" t="s">
        <v>118</v>
      </c>
      <c r="P791" s="103">
        <v>874960</v>
      </c>
      <c r="Q791">
        <v>796</v>
      </c>
      <c r="R791">
        <v>730107.12</v>
      </c>
      <c r="S791" t="s">
        <v>88</v>
      </c>
      <c r="T791" t="s">
        <v>997</v>
      </c>
      <c r="U791">
        <v>46121</v>
      </c>
      <c r="V791" t="s">
        <v>90</v>
      </c>
      <c r="W791" t="s">
        <v>91</v>
      </c>
      <c r="X791" t="s">
        <v>92</v>
      </c>
      <c r="Y791" t="s">
        <v>93</v>
      </c>
      <c r="Z791">
        <v>30</v>
      </c>
      <c r="AA791" t="s">
        <v>20</v>
      </c>
      <c r="AB791">
        <v>106</v>
      </c>
      <c r="AC791" t="s">
        <v>90</v>
      </c>
      <c r="AD791" t="s">
        <v>4885</v>
      </c>
      <c r="AE791" t="s">
        <v>14</v>
      </c>
      <c r="AF791" t="s">
        <v>94</v>
      </c>
      <c r="AL791" t="e">
        <v>#N/A</v>
      </c>
      <c r="AM791" t="e">
        <v>#N/A</v>
      </c>
      <c r="AN791" t="s">
        <v>5227</v>
      </c>
      <c r="AO791" t="e">
        <f>_xlfn.XLOOKUP(Tabla1[[#This Row],[NIC]],'R.V.'!B:B,'R.V.'!I:I)</f>
        <v>#N/A</v>
      </c>
      <c r="AP791" t="e">
        <f>_xlfn.XLOOKUP(Tabla1[[#This Row],[NIC]],'R.V.'!B:B,'R.V.'!A:A)</f>
        <v>#N/A</v>
      </c>
      <c r="AQ791" t="e">
        <f>_xlfn.XLOOKUP(Tabla1[[#This Row],[NIC]],'R.V.'!B:B,'R.V.'!G:G)</f>
        <v>#N/A</v>
      </c>
      <c r="AR791" t="e">
        <f>_xlfn.XLOOKUP(Tabla1[[#This Row],[NIC]],'R.V.'!B:B,'R.V.'!E:E)</f>
        <v>#N/A</v>
      </c>
      <c r="AS791" t="e">
        <f>VLOOKUP(Tabla1[[#This Row],[NIC]],'R.V.'!B:D,3,0)</f>
        <v>#N/A</v>
      </c>
    </row>
    <row r="792" spans="1:45">
      <c r="A792">
        <v>5848957</v>
      </c>
      <c r="B792" s="10">
        <v>46111</v>
      </c>
      <c r="C792" t="s">
        <v>991</v>
      </c>
      <c r="D792" t="s">
        <v>994</v>
      </c>
      <c r="E792" t="s">
        <v>995</v>
      </c>
      <c r="F792">
        <v>5848957</v>
      </c>
      <c r="G792">
        <v>5848957326</v>
      </c>
      <c r="H792">
        <v>25821332</v>
      </c>
      <c r="I792">
        <v>5885070</v>
      </c>
      <c r="J792">
        <v>3110</v>
      </c>
      <c r="K792">
        <v>50</v>
      </c>
      <c r="L792">
        <v>2002</v>
      </c>
      <c r="M792" s="10">
        <v>46090</v>
      </c>
      <c r="N792" t="s">
        <v>117</v>
      </c>
      <c r="O792" t="s">
        <v>118</v>
      </c>
      <c r="P792" s="103">
        <v>1503810</v>
      </c>
      <c r="Q792">
        <v>1405</v>
      </c>
      <c r="R792">
        <v>1288694.1000000001</v>
      </c>
      <c r="S792" t="s">
        <v>88</v>
      </c>
      <c r="T792" t="s">
        <v>997</v>
      </c>
      <c r="U792">
        <v>46121</v>
      </c>
      <c r="V792" t="s">
        <v>90</v>
      </c>
      <c r="W792" t="s">
        <v>91</v>
      </c>
      <c r="X792" t="s">
        <v>92</v>
      </c>
      <c r="Y792" t="s">
        <v>93</v>
      </c>
      <c r="Z792">
        <v>31</v>
      </c>
      <c r="AA792" t="s">
        <v>20</v>
      </c>
      <c r="AB792">
        <v>106</v>
      </c>
      <c r="AC792" t="s">
        <v>90</v>
      </c>
      <c r="AD792" t="s">
        <v>4885</v>
      </c>
      <c r="AE792" t="s">
        <v>14</v>
      </c>
      <c r="AF792" t="s">
        <v>94</v>
      </c>
      <c r="AL792" t="e">
        <v>#N/A</v>
      </c>
      <c r="AM792" t="e">
        <v>#N/A</v>
      </c>
      <c r="AN792" t="s">
        <v>5227</v>
      </c>
      <c r="AO792" t="e">
        <f>_xlfn.XLOOKUP(Tabla1[[#This Row],[NIC]],'R.V.'!B:B,'R.V.'!I:I)</f>
        <v>#N/A</v>
      </c>
      <c r="AP792" t="e">
        <f>_xlfn.XLOOKUP(Tabla1[[#This Row],[NIC]],'R.V.'!B:B,'R.V.'!A:A)</f>
        <v>#N/A</v>
      </c>
      <c r="AQ792" t="e">
        <f>_xlfn.XLOOKUP(Tabla1[[#This Row],[NIC]],'R.V.'!B:B,'R.V.'!G:G)</f>
        <v>#N/A</v>
      </c>
      <c r="AR792" t="e">
        <f>_xlfn.XLOOKUP(Tabla1[[#This Row],[NIC]],'R.V.'!B:B,'R.V.'!E:E)</f>
        <v>#N/A</v>
      </c>
      <c r="AS792" t="e">
        <f>VLOOKUP(Tabla1[[#This Row],[NIC]],'R.V.'!B:D,3,0)</f>
        <v>#N/A</v>
      </c>
    </row>
    <row r="793" spans="1:45">
      <c r="A793">
        <v>5855719</v>
      </c>
      <c r="B793" s="10">
        <v>46111</v>
      </c>
      <c r="C793" t="s">
        <v>991</v>
      </c>
      <c r="D793" t="s">
        <v>994</v>
      </c>
      <c r="E793" t="s">
        <v>995</v>
      </c>
      <c r="F793">
        <v>5855719</v>
      </c>
      <c r="G793">
        <v>5855719321</v>
      </c>
      <c r="H793">
        <v>25831369</v>
      </c>
      <c r="I793">
        <v>5898594</v>
      </c>
      <c r="J793">
        <v>3110</v>
      </c>
      <c r="K793">
        <v>50</v>
      </c>
      <c r="L793">
        <v>2002</v>
      </c>
      <c r="M793" s="10">
        <v>46084</v>
      </c>
      <c r="N793" t="s">
        <v>117</v>
      </c>
      <c r="O793" t="s">
        <v>118</v>
      </c>
      <c r="P793" s="103">
        <v>647910</v>
      </c>
      <c r="Q793">
        <v>591</v>
      </c>
      <c r="R793">
        <v>517727.82</v>
      </c>
      <c r="S793" t="s">
        <v>88</v>
      </c>
      <c r="T793" t="s">
        <v>997</v>
      </c>
      <c r="U793">
        <v>46121</v>
      </c>
      <c r="V793" t="s">
        <v>90</v>
      </c>
      <c r="W793" t="s">
        <v>91</v>
      </c>
      <c r="X793" t="s">
        <v>92</v>
      </c>
      <c r="Y793" t="s">
        <v>93</v>
      </c>
      <c r="Z793">
        <v>29</v>
      </c>
      <c r="AA793" t="s">
        <v>20</v>
      </c>
      <c r="AB793">
        <v>106</v>
      </c>
      <c r="AC793" t="s">
        <v>90</v>
      </c>
      <c r="AD793" t="s">
        <v>4885</v>
      </c>
      <c r="AE793" t="s">
        <v>14</v>
      </c>
      <c r="AF793" t="s">
        <v>94</v>
      </c>
      <c r="AL793" t="e">
        <v>#N/A</v>
      </c>
      <c r="AM793" t="e">
        <v>#N/A</v>
      </c>
      <c r="AN793" t="s">
        <v>5227</v>
      </c>
      <c r="AO793" t="e">
        <f>_xlfn.XLOOKUP(Tabla1[[#This Row],[NIC]],'R.V.'!B:B,'R.V.'!I:I)</f>
        <v>#N/A</v>
      </c>
      <c r="AP793" t="e">
        <f>_xlfn.XLOOKUP(Tabla1[[#This Row],[NIC]],'R.V.'!B:B,'R.V.'!A:A)</f>
        <v>#N/A</v>
      </c>
      <c r="AQ793" t="e">
        <f>_xlfn.XLOOKUP(Tabla1[[#This Row],[NIC]],'R.V.'!B:B,'R.V.'!G:G)</f>
        <v>#N/A</v>
      </c>
      <c r="AR793" t="e">
        <f>_xlfn.XLOOKUP(Tabla1[[#This Row],[NIC]],'R.V.'!B:B,'R.V.'!E:E)</f>
        <v>#N/A</v>
      </c>
      <c r="AS793" t="e">
        <f>VLOOKUP(Tabla1[[#This Row],[NIC]],'R.V.'!B:D,3,0)</f>
        <v>#N/A</v>
      </c>
    </row>
    <row r="794" spans="1:45">
      <c r="A794">
        <v>6606447</v>
      </c>
      <c r="B794" s="10">
        <v>46111</v>
      </c>
      <c r="C794" t="s">
        <v>991</v>
      </c>
      <c r="D794" t="s">
        <v>994</v>
      </c>
      <c r="E794" t="s">
        <v>995</v>
      </c>
      <c r="F794">
        <v>6606447</v>
      </c>
      <c r="G794">
        <v>6606447278</v>
      </c>
      <c r="H794">
        <v>25814201</v>
      </c>
      <c r="I794">
        <v>6859035</v>
      </c>
      <c r="J794">
        <v>3110</v>
      </c>
      <c r="K794">
        <v>50</v>
      </c>
      <c r="L794">
        <v>2002</v>
      </c>
      <c r="M794" s="10">
        <v>46100</v>
      </c>
      <c r="N794" t="s">
        <v>117</v>
      </c>
      <c r="O794" t="s">
        <v>118</v>
      </c>
      <c r="P794" s="103">
        <v>1550400</v>
      </c>
      <c r="Q794">
        <v>1365</v>
      </c>
      <c r="R794">
        <v>1252005.3</v>
      </c>
      <c r="S794" t="s">
        <v>88</v>
      </c>
      <c r="T794" t="s">
        <v>997</v>
      </c>
      <c r="U794">
        <v>46121</v>
      </c>
      <c r="V794" t="s">
        <v>90</v>
      </c>
      <c r="W794" t="s">
        <v>91</v>
      </c>
      <c r="X794" t="s">
        <v>92</v>
      </c>
      <c r="Y794" t="s">
        <v>93</v>
      </c>
      <c r="Z794">
        <v>30</v>
      </c>
      <c r="AA794" t="s">
        <v>20</v>
      </c>
      <c r="AB794">
        <v>106</v>
      </c>
      <c r="AC794" t="s">
        <v>90</v>
      </c>
      <c r="AD794" t="s">
        <v>4885</v>
      </c>
      <c r="AE794" t="s">
        <v>14</v>
      </c>
      <c r="AF794" t="s">
        <v>94</v>
      </c>
      <c r="AL794" t="e">
        <v>#N/A</v>
      </c>
      <c r="AM794" t="e">
        <v>#N/A</v>
      </c>
      <c r="AN794" t="s">
        <v>5227</v>
      </c>
      <c r="AO794" t="e">
        <f>_xlfn.XLOOKUP(Tabla1[[#This Row],[NIC]],'R.V.'!B:B,'R.V.'!I:I)</f>
        <v>#N/A</v>
      </c>
      <c r="AP794" t="e">
        <f>_xlfn.XLOOKUP(Tabla1[[#This Row],[NIC]],'R.V.'!B:B,'R.V.'!A:A)</f>
        <v>#N/A</v>
      </c>
      <c r="AQ794" t="e">
        <f>_xlfn.XLOOKUP(Tabla1[[#This Row],[NIC]],'R.V.'!B:B,'R.V.'!G:G)</f>
        <v>#N/A</v>
      </c>
      <c r="AR794" t="e">
        <f>_xlfn.XLOOKUP(Tabla1[[#This Row],[NIC]],'R.V.'!B:B,'R.V.'!E:E)</f>
        <v>#N/A</v>
      </c>
      <c r="AS794" t="e">
        <f>VLOOKUP(Tabla1[[#This Row],[NIC]],'R.V.'!B:D,3,0)</f>
        <v>#N/A</v>
      </c>
    </row>
    <row r="795" spans="1:45">
      <c r="A795">
        <v>7248819</v>
      </c>
      <c r="B795" s="10">
        <v>46111</v>
      </c>
      <c r="C795" t="s">
        <v>991</v>
      </c>
      <c r="D795" t="s">
        <v>994</v>
      </c>
      <c r="E795" t="s">
        <v>995</v>
      </c>
      <c r="F795">
        <v>7248819</v>
      </c>
      <c r="G795">
        <v>7248819127</v>
      </c>
      <c r="H795">
        <v>25349965</v>
      </c>
      <c r="I795">
        <v>1846302</v>
      </c>
      <c r="J795">
        <v>3110</v>
      </c>
      <c r="K795">
        <v>50</v>
      </c>
      <c r="L795">
        <v>2002</v>
      </c>
      <c r="M795" s="10">
        <v>46087</v>
      </c>
      <c r="N795" t="s">
        <v>998</v>
      </c>
      <c r="O795" t="s">
        <v>999</v>
      </c>
      <c r="P795" s="103">
        <v>211880</v>
      </c>
      <c r="Q795">
        <v>290</v>
      </c>
      <c r="R795">
        <v>191844.27</v>
      </c>
      <c r="S795" t="s">
        <v>88</v>
      </c>
      <c r="T795" t="s">
        <v>997</v>
      </c>
      <c r="U795">
        <v>46121</v>
      </c>
      <c r="V795" t="s">
        <v>90</v>
      </c>
      <c r="W795" t="s">
        <v>91</v>
      </c>
      <c r="X795" t="s">
        <v>92</v>
      </c>
      <c r="Y795" t="s">
        <v>93</v>
      </c>
      <c r="Z795">
        <v>30</v>
      </c>
      <c r="AA795" t="s">
        <v>20</v>
      </c>
      <c r="AB795">
        <v>106</v>
      </c>
      <c r="AC795" t="s">
        <v>90</v>
      </c>
      <c r="AD795" t="s">
        <v>4885</v>
      </c>
      <c r="AE795" t="s">
        <v>14</v>
      </c>
      <c r="AF795" t="s">
        <v>94</v>
      </c>
      <c r="AL795" t="e">
        <v>#N/A</v>
      </c>
      <c r="AM795" t="e">
        <v>#N/A</v>
      </c>
      <c r="AN795" t="s">
        <v>5227</v>
      </c>
      <c r="AO795" t="e">
        <f>_xlfn.XLOOKUP(Tabla1[[#This Row],[NIC]],'R.V.'!B:B,'R.V.'!I:I)</f>
        <v>#N/A</v>
      </c>
      <c r="AP795" t="e">
        <f>_xlfn.XLOOKUP(Tabla1[[#This Row],[NIC]],'R.V.'!B:B,'R.V.'!A:A)</f>
        <v>#N/A</v>
      </c>
      <c r="AQ795" t="e">
        <f>_xlfn.XLOOKUP(Tabla1[[#This Row],[NIC]],'R.V.'!B:B,'R.V.'!G:G)</f>
        <v>#N/A</v>
      </c>
      <c r="AR795" t="e">
        <f>_xlfn.XLOOKUP(Tabla1[[#This Row],[NIC]],'R.V.'!B:B,'R.V.'!E:E)</f>
        <v>#N/A</v>
      </c>
      <c r="AS795" t="e">
        <f>VLOOKUP(Tabla1[[#This Row],[NIC]],'R.V.'!B:D,3,0)</f>
        <v>#N/A</v>
      </c>
    </row>
    <row r="796" spans="1:45">
      <c r="A796">
        <v>7592915</v>
      </c>
      <c r="B796" s="10">
        <v>46111</v>
      </c>
      <c r="C796" t="s">
        <v>991</v>
      </c>
      <c r="D796" t="s">
        <v>994</v>
      </c>
      <c r="E796" t="s">
        <v>995</v>
      </c>
      <c r="F796">
        <v>7592915</v>
      </c>
      <c r="G796">
        <v>7592915176</v>
      </c>
      <c r="H796">
        <v>25857677</v>
      </c>
      <c r="I796">
        <v>8691590</v>
      </c>
      <c r="J796">
        <v>3110</v>
      </c>
      <c r="K796">
        <v>50</v>
      </c>
      <c r="L796">
        <v>2002</v>
      </c>
      <c r="M796" s="10">
        <v>46088</v>
      </c>
      <c r="N796" t="s">
        <v>117</v>
      </c>
      <c r="O796" t="s">
        <v>118</v>
      </c>
      <c r="P796" s="103">
        <v>496680</v>
      </c>
      <c r="Q796">
        <v>475</v>
      </c>
      <c r="R796">
        <v>435679.5</v>
      </c>
      <c r="S796" t="s">
        <v>88</v>
      </c>
      <c r="T796" t="s">
        <v>997</v>
      </c>
      <c r="U796">
        <v>46121</v>
      </c>
      <c r="V796" t="s">
        <v>90</v>
      </c>
      <c r="W796" t="s">
        <v>91</v>
      </c>
      <c r="X796" t="s">
        <v>92</v>
      </c>
      <c r="Y796" t="s">
        <v>93</v>
      </c>
      <c r="Z796">
        <v>30</v>
      </c>
      <c r="AA796" t="s">
        <v>20</v>
      </c>
      <c r="AB796">
        <v>106</v>
      </c>
      <c r="AC796" t="s">
        <v>90</v>
      </c>
      <c r="AD796" t="s">
        <v>4885</v>
      </c>
      <c r="AE796" t="s">
        <v>14</v>
      </c>
      <c r="AF796" t="s">
        <v>94</v>
      </c>
      <c r="AL796" t="e">
        <v>#N/A</v>
      </c>
      <c r="AM796" t="e">
        <v>#N/A</v>
      </c>
      <c r="AN796" t="s">
        <v>5227</v>
      </c>
      <c r="AO796" t="e">
        <f>_xlfn.XLOOKUP(Tabla1[[#This Row],[NIC]],'R.V.'!B:B,'R.V.'!I:I)</f>
        <v>#N/A</v>
      </c>
      <c r="AP796" t="e">
        <f>_xlfn.XLOOKUP(Tabla1[[#This Row],[NIC]],'R.V.'!B:B,'R.V.'!A:A)</f>
        <v>#N/A</v>
      </c>
      <c r="AQ796" t="e">
        <f>_xlfn.XLOOKUP(Tabla1[[#This Row],[NIC]],'R.V.'!B:B,'R.V.'!G:G)</f>
        <v>#N/A</v>
      </c>
      <c r="AR796" t="e">
        <f>_xlfn.XLOOKUP(Tabla1[[#This Row],[NIC]],'R.V.'!B:B,'R.V.'!E:E)</f>
        <v>#N/A</v>
      </c>
      <c r="AS796" t="e">
        <f>VLOOKUP(Tabla1[[#This Row],[NIC]],'R.V.'!B:D,3,0)</f>
        <v>#N/A</v>
      </c>
    </row>
    <row r="797" spans="1:45">
      <c r="A797">
        <v>1319803</v>
      </c>
      <c r="B797" s="10">
        <v>46111</v>
      </c>
      <c r="C797" t="s">
        <v>1000</v>
      </c>
      <c r="D797" t="s">
        <v>1000</v>
      </c>
      <c r="E797" t="s">
        <v>1001</v>
      </c>
      <c r="F797">
        <v>1319803</v>
      </c>
      <c r="G797">
        <v>1319803039</v>
      </c>
      <c r="H797">
        <v>36516177</v>
      </c>
      <c r="I797">
        <v>684126</v>
      </c>
      <c r="J797">
        <v>3110</v>
      </c>
      <c r="K797" t="s">
        <v>925</v>
      </c>
      <c r="L797" t="s">
        <v>925</v>
      </c>
      <c r="M797" s="10">
        <v>46099</v>
      </c>
      <c r="N797" t="s">
        <v>214</v>
      </c>
      <c r="O797" t="s">
        <v>215</v>
      </c>
      <c r="P797" s="103">
        <v>4086860</v>
      </c>
      <c r="Q797">
        <v>3300</v>
      </c>
      <c r="R797">
        <v>3496614</v>
      </c>
      <c r="S797" t="s">
        <v>88</v>
      </c>
      <c r="T797" t="s">
        <v>1002</v>
      </c>
      <c r="U797">
        <v>46121</v>
      </c>
      <c r="V797" t="s">
        <v>927</v>
      </c>
      <c r="W797" t="s">
        <v>91</v>
      </c>
      <c r="X797" t="s">
        <v>130</v>
      </c>
      <c r="Y797" t="s">
        <v>93</v>
      </c>
      <c r="Z797">
        <v>30</v>
      </c>
      <c r="AA797" t="s">
        <v>20</v>
      </c>
      <c r="AB797">
        <v>107</v>
      </c>
      <c r="AC797" t="s">
        <v>90</v>
      </c>
      <c r="AD797" t="s">
        <v>14</v>
      </c>
      <c r="AE797" t="s">
        <v>14</v>
      </c>
      <c r="AF797" t="s">
        <v>94</v>
      </c>
      <c r="AG797" t="s">
        <v>573</v>
      </c>
      <c r="AH797" t="s">
        <v>1003</v>
      </c>
      <c r="AI797" s="10">
        <v>46069</v>
      </c>
      <c r="AJ797" t="s">
        <v>261</v>
      </c>
      <c r="AK797" s="103">
        <v>4086860</v>
      </c>
      <c r="AL797" t="e">
        <v>#N/A</v>
      </c>
      <c r="AM797" t="e">
        <v>#N/A</v>
      </c>
      <c r="AN797" t="s">
        <v>5224</v>
      </c>
      <c r="AO797" t="e">
        <f>_xlfn.XLOOKUP(Tabla1[[#This Row],[NIC]],'R.V.'!B:B,'R.V.'!I:I)</f>
        <v>#N/A</v>
      </c>
      <c r="AP797" t="e">
        <f>_xlfn.XLOOKUP(Tabla1[[#This Row],[NIC]],'R.V.'!B:B,'R.V.'!A:A)</f>
        <v>#N/A</v>
      </c>
      <c r="AQ797" t="e">
        <f>_xlfn.XLOOKUP(Tabla1[[#This Row],[NIC]],'R.V.'!B:B,'R.V.'!G:G)</f>
        <v>#N/A</v>
      </c>
      <c r="AR797" t="e">
        <f>_xlfn.XLOOKUP(Tabla1[[#This Row],[NIC]],'R.V.'!B:B,'R.V.'!E:E)</f>
        <v>#N/A</v>
      </c>
      <c r="AS797" t="e">
        <f>VLOOKUP(Tabla1[[#This Row],[NIC]],'R.V.'!B:D,3,0)</f>
        <v>#N/A</v>
      </c>
    </row>
    <row r="798" spans="1:45">
      <c r="A798">
        <v>5330199</v>
      </c>
      <c r="B798" s="10">
        <v>46111</v>
      </c>
      <c r="C798" t="s">
        <v>1000</v>
      </c>
      <c r="D798" t="s">
        <v>1000</v>
      </c>
      <c r="E798" t="s">
        <v>1001</v>
      </c>
      <c r="F798">
        <v>5330199</v>
      </c>
      <c r="G798">
        <v>5330199378</v>
      </c>
      <c r="H798">
        <v>25357885</v>
      </c>
      <c r="I798">
        <v>5360372</v>
      </c>
      <c r="J798">
        <v>3180</v>
      </c>
      <c r="K798" t="s">
        <v>925</v>
      </c>
      <c r="L798" t="s">
        <v>925</v>
      </c>
      <c r="M798" s="10">
        <v>46105</v>
      </c>
      <c r="N798" t="s">
        <v>862</v>
      </c>
      <c r="O798" t="s">
        <v>863</v>
      </c>
      <c r="P798" s="103">
        <v>34616250</v>
      </c>
      <c r="Q798">
        <v>35970</v>
      </c>
      <c r="R798">
        <v>26447909.399999999</v>
      </c>
      <c r="S798" t="s">
        <v>88</v>
      </c>
      <c r="T798" t="s">
        <v>1002</v>
      </c>
      <c r="U798">
        <v>46121</v>
      </c>
      <c r="V798" t="s">
        <v>927</v>
      </c>
      <c r="W798" t="s">
        <v>111</v>
      </c>
      <c r="X798" t="s">
        <v>130</v>
      </c>
      <c r="Y798" t="s">
        <v>93</v>
      </c>
      <c r="Z798">
        <v>32</v>
      </c>
      <c r="AA798" t="s">
        <v>20</v>
      </c>
      <c r="AB798">
        <v>107</v>
      </c>
      <c r="AC798" t="s">
        <v>90</v>
      </c>
      <c r="AD798" t="s">
        <v>4885</v>
      </c>
      <c r="AE798" t="s">
        <v>14</v>
      </c>
      <c r="AF798" t="s">
        <v>94</v>
      </c>
      <c r="AL798" t="e">
        <v>#N/A</v>
      </c>
      <c r="AM798" t="e">
        <v>#N/A</v>
      </c>
      <c r="AN798" t="s">
        <v>5227</v>
      </c>
      <c r="AO798" t="e">
        <f>_xlfn.XLOOKUP(Tabla1[[#This Row],[NIC]],'R.V.'!B:B,'R.V.'!I:I)</f>
        <v>#N/A</v>
      </c>
      <c r="AP798" t="e">
        <f>_xlfn.XLOOKUP(Tabla1[[#This Row],[NIC]],'R.V.'!B:B,'R.V.'!A:A)</f>
        <v>#N/A</v>
      </c>
      <c r="AQ798" t="e">
        <f>_xlfn.XLOOKUP(Tabla1[[#This Row],[NIC]],'R.V.'!B:B,'R.V.'!G:G)</f>
        <v>#N/A</v>
      </c>
      <c r="AR798" t="e">
        <f>_xlfn.XLOOKUP(Tabla1[[#This Row],[NIC]],'R.V.'!B:B,'R.V.'!E:E)</f>
        <v>#N/A</v>
      </c>
      <c r="AS798" t="e">
        <f>VLOOKUP(Tabla1[[#This Row],[NIC]],'R.V.'!B:D,3,0)</f>
        <v>#N/A</v>
      </c>
    </row>
    <row r="799" spans="1:45">
      <c r="A799">
        <v>5342294</v>
      </c>
      <c r="B799" s="10">
        <v>46111</v>
      </c>
      <c r="C799" t="s">
        <v>1000</v>
      </c>
      <c r="D799" t="s">
        <v>1000</v>
      </c>
      <c r="E799" t="s">
        <v>1001</v>
      </c>
      <c r="F799">
        <v>5342294</v>
      </c>
      <c r="G799">
        <v>5342294348</v>
      </c>
      <c r="H799">
        <v>25357293</v>
      </c>
      <c r="I799">
        <v>5384562</v>
      </c>
      <c r="J799">
        <v>3180</v>
      </c>
      <c r="K799" t="s">
        <v>925</v>
      </c>
      <c r="L799" t="s">
        <v>925</v>
      </c>
      <c r="M799" s="10">
        <v>46082</v>
      </c>
      <c r="N799" t="s">
        <v>155</v>
      </c>
      <c r="O799" t="s">
        <v>156</v>
      </c>
      <c r="P799" s="103">
        <v>17596870</v>
      </c>
      <c r="Q799">
        <v>20240</v>
      </c>
      <c r="R799">
        <v>14228280</v>
      </c>
      <c r="S799" t="s">
        <v>88</v>
      </c>
      <c r="T799" t="s">
        <v>1002</v>
      </c>
      <c r="U799">
        <v>46121</v>
      </c>
      <c r="V799" t="s">
        <v>927</v>
      </c>
      <c r="W799" t="s">
        <v>111</v>
      </c>
      <c r="X799" t="s">
        <v>130</v>
      </c>
      <c r="Y799" t="s">
        <v>93</v>
      </c>
      <c r="Z799">
        <v>28</v>
      </c>
      <c r="AA799" t="s">
        <v>20</v>
      </c>
      <c r="AB799">
        <v>107</v>
      </c>
      <c r="AC799" t="s">
        <v>90</v>
      </c>
      <c r="AD799" t="s">
        <v>4885</v>
      </c>
      <c r="AE799" t="s">
        <v>14</v>
      </c>
      <c r="AF799" t="s">
        <v>94</v>
      </c>
      <c r="AL799" t="e">
        <v>#N/A</v>
      </c>
      <c r="AM799" t="e">
        <v>#N/A</v>
      </c>
      <c r="AN799" t="s">
        <v>5227</v>
      </c>
      <c r="AO799" t="e">
        <f>_xlfn.XLOOKUP(Tabla1[[#This Row],[NIC]],'R.V.'!B:B,'R.V.'!I:I)</f>
        <v>#N/A</v>
      </c>
      <c r="AP799" t="e">
        <f>_xlfn.XLOOKUP(Tabla1[[#This Row],[NIC]],'R.V.'!B:B,'R.V.'!A:A)</f>
        <v>#N/A</v>
      </c>
      <c r="AQ799" t="e">
        <f>_xlfn.XLOOKUP(Tabla1[[#This Row],[NIC]],'R.V.'!B:B,'R.V.'!G:G)</f>
        <v>#N/A</v>
      </c>
      <c r="AR799" t="e">
        <f>_xlfn.XLOOKUP(Tabla1[[#This Row],[NIC]],'R.V.'!B:B,'R.V.'!E:E)</f>
        <v>#N/A</v>
      </c>
      <c r="AS799" t="e">
        <f>VLOOKUP(Tabla1[[#This Row],[NIC]],'R.V.'!B:D,3,0)</f>
        <v>#N/A</v>
      </c>
    </row>
    <row r="800" spans="1:45">
      <c r="A800">
        <v>5342360</v>
      </c>
      <c r="B800" s="10">
        <v>46111</v>
      </c>
      <c r="C800" t="s">
        <v>1000</v>
      </c>
      <c r="D800" t="s">
        <v>1000</v>
      </c>
      <c r="E800" t="s">
        <v>1001</v>
      </c>
      <c r="F800">
        <v>5342360</v>
      </c>
      <c r="G800">
        <v>5342360365</v>
      </c>
      <c r="H800">
        <v>25336947</v>
      </c>
      <c r="I800">
        <v>5384694</v>
      </c>
      <c r="J800">
        <v>3180</v>
      </c>
      <c r="K800" t="s">
        <v>925</v>
      </c>
      <c r="L800" t="s">
        <v>925</v>
      </c>
      <c r="M800" s="10">
        <v>46106</v>
      </c>
      <c r="N800" t="s">
        <v>117</v>
      </c>
      <c r="O800" t="s">
        <v>118</v>
      </c>
      <c r="P800" s="103">
        <v>12177620</v>
      </c>
      <c r="Q800">
        <v>10320</v>
      </c>
      <c r="R800">
        <v>9465710.4000000004</v>
      </c>
      <c r="S800" t="s">
        <v>88</v>
      </c>
      <c r="T800" t="s">
        <v>1002</v>
      </c>
      <c r="U800">
        <v>46121</v>
      </c>
      <c r="V800" t="s">
        <v>927</v>
      </c>
      <c r="W800" t="s">
        <v>91</v>
      </c>
      <c r="X800" t="s">
        <v>92</v>
      </c>
      <c r="Y800" t="s">
        <v>93</v>
      </c>
      <c r="Z800">
        <v>32</v>
      </c>
      <c r="AA800" t="s">
        <v>20</v>
      </c>
      <c r="AB800">
        <v>107</v>
      </c>
      <c r="AC800" t="s">
        <v>90</v>
      </c>
      <c r="AD800" t="s">
        <v>4885</v>
      </c>
      <c r="AE800" t="s">
        <v>14</v>
      </c>
      <c r="AF800" t="s">
        <v>94</v>
      </c>
      <c r="AL800" t="e">
        <v>#N/A</v>
      </c>
      <c r="AM800" t="e">
        <v>#N/A</v>
      </c>
      <c r="AN800" t="s">
        <v>5227</v>
      </c>
      <c r="AO800" t="e">
        <f>_xlfn.XLOOKUP(Tabla1[[#This Row],[NIC]],'R.V.'!B:B,'R.V.'!I:I)</f>
        <v>#N/A</v>
      </c>
      <c r="AP800" t="e">
        <f>_xlfn.XLOOKUP(Tabla1[[#This Row],[NIC]],'R.V.'!B:B,'R.V.'!A:A)</f>
        <v>#N/A</v>
      </c>
      <c r="AQ800" t="e">
        <f>_xlfn.XLOOKUP(Tabla1[[#This Row],[NIC]],'R.V.'!B:B,'R.V.'!G:G)</f>
        <v>#N/A</v>
      </c>
      <c r="AR800" t="e">
        <f>_xlfn.XLOOKUP(Tabla1[[#This Row],[NIC]],'R.V.'!B:B,'R.V.'!E:E)</f>
        <v>#N/A</v>
      </c>
      <c r="AS800" t="e">
        <f>VLOOKUP(Tabla1[[#This Row],[NIC]],'R.V.'!B:D,3,0)</f>
        <v>#N/A</v>
      </c>
    </row>
    <row r="801" spans="1:45">
      <c r="A801">
        <v>7805118</v>
      </c>
      <c r="B801" s="10">
        <v>46111</v>
      </c>
      <c r="C801" t="s">
        <v>1000</v>
      </c>
      <c r="D801" t="s">
        <v>1000</v>
      </c>
      <c r="E801" t="s">
        <v>1001</v>
      </c>
      <c r="F801">
        <v>7805118</v>
      </c>
      <c r="G801">
        <v>7805118161</v>
      </c>
      <c r="H801">
        <v>36118278</v>
      </c>
      <c r="I801">
        <v>1995999</v>
      </c>
      <c r="J801">
        <v>3120</v>
      </c>
      <c r="K801" t="s">
        <v>925</v>
      </c>
      <c r="L801" t="s">
        <v>925</v>
      </c>
      <c r="M801" s="10">
        <v>46108</v>
      </c>
      <c r="N801" t="s">
        <v>155</v>
      </c>
      <c r="O801" t="s">
        <v>156</v>
      </c>
      <c r="P801" s="103">
        <v>20878380</v>
      </c>
      <c r="Q801">
        <v>24640</v>
      </c>
      <c r="R801">
        <v>18083322.399999999</v>
      </c>
      <c r="S801" t="s">
        <v>88</v>
      </c>
      <c r="T801" t="s">
        <v>1002</v>
      </c>
      <c r="U801">
        <v>46121</v>
      </c>
      <c r="V801" t="s">
        <v>927</v>
      </c>
      <c r="W801" t="s">
        <v>111</v>
      </c>
      <c r="X801" t="s">
        <v>130</v>
      </c>
      <c r="Y801" t="s">
        <v>93</v>
      </c>
      <c r="Z801">
        <v>32</v>
      </c>
      <c r="AA801" t="s">
        <v>20</v>
      </c>
      <c r="AB801">
        <v>107</v>
      </c>
      <c r="AC801" t="s">
        <v>90</v>
      </c>
      <c r="AD801" t="s">
        <v>4885</v>
      </c>
      <c r="AE801" t="s">
        <v>14</v>
      </c>
      <c r="AF801" t="s">
        <v>94</v>
      </c>
      <c r="AL801" t="e">
        <v>#N/A</v>
      </c>
      <c r="AM801" t="e">
        <v>#N/A</v>
      </c>
      <c r="AN801" t="s">
        <v>5227</v>
      </c>
      <c r="AO801" t="e">
        <f>_xlfn.XLOOKUP(Tabla1[[#This Row],[NIC]],'R.V.'!B:B,'R.V.'!I:I)</f>
        <v>#N/A</v>
      </c>
      <c r="AP801" t="e">
        <f>_xlfn.XLOOKUP(Tabla1[[#This Row],[NIC]],'R.V.'!B:B,'R.V.'!A:A)</f>
        <v>#N/A</v>
      </c>
      <c r="AQ801" t="e">
        <f>_xlfn.XLOOKUP(Tabla1[[#This Row],[NIC]],'R.V.'!B:B,'R.V.'!G:G)</f>
        <v>#N/A</v>
      </c>
      <c r="AR801" t="e">
        <f>_xlfn.XLOOKUP(Tabla1[[#This Row],[NIC]],'R.V.'!B:B,'R.V.'!E:E)</f>
        <v>#N/A</v>
      </c>
      <c r="AS801" t="e">
        <f>VLOOKUP(Tabla1[[#This Row],[NIC]],'R.V.'!B:D,3,0)</f>
        <v>#N/A</v>
      </c>
    </row>
    <row r="802" spans="1:45">
      <c r="A802">
        <v>7930801</v>
      </c>
      <c r="B802" s="10">
        <v>46111</v>
      </c>
      <c r="C802" t="s">
        <v>1000</v>
      </c>
      <c r="D802" t="s">
        <v>1000</v>
      </c>
      <c r="E802" t="s">
        <v>1001</v>
      </c>
      <c r="F802">
        <v>7930801</v>
      </c>
      <c r="G802">
        <v>7930801118</v>
      </c>
      <c r="H802">
        <v>36159135</v>
      </c>
      <c r="I802">
        <v>5494007</v>
      </c>
      <c r="J802">
        <v>3150</v>
      </c>
      <c r="K802" t="s">
        <v>925</v>
      </c>
      <c r="L802" t="s">
        <v>925</v>
      </c>
      <c r="M802" s="10">
        <v>46105</v>
      </c>
      <c r="N802" t="s">
        <v>117</v>
      </c>
      <c r="O802" t="s">
        <v>118</v>
      </c>
      <c r="P802" s="103">
        <v>11235960</v>
      </c>
      <c r="Q802">
        <v>11440</v>
      </c>
      <c r="R802">
        <v>10101291.199999999</v>
      </c>
      <c r="S802" t="s">
        <v>88</v>
      </c>
      <c r="T802" t="s">
        <v>1002</v>
      </c>
      <c r="U802">
        <v>46121</v>
      </c>
      <c r="V802" t="s">
        <v>927</v>
      </c>
      <c r="W802" t="s">
        <v>91</v>
      </c>
      <c r="X802" t="s">
        <v>130</v>
      </c>
      <c r="Y802" t="s">
        <v>93</v>
      </c>
      <c r="Z802">
        <v>32</v>
      </c>
      <c r="AA802" t="s">
        <v>20</v>
      </c>
      <c r="AB802">
        <v>107</v>
      </c>
      <c r="AC802" t="s">
        <v>90</v>
      </c>
      <c r="AD802" t="s">
        <v>4885</v>
      </c>
      <c r="AE802" t="s">
        <v>14</v>
      </c>
      <c r="AF802" t="s">
        <v>94</v>
      </c>
      <c r="AL802" t="e">
        <v>#N/A</v>
      </c>
      <c r="AM802" t="e">
        <v>#N/A</v>
      </c>
      <c r="AN802" t="s">
        <v>5227</v>
      </c>
      <c r="AO802" t="e">
        <f>_xlfn.XLOOKUP(Tabla1[[#This Row],[NIC]],'R.V.'!B:B,'R.V.'!I:I)</f>
        <v>#N/A</v>
      </c>
      <c r="AP802" t="e">
        <f>_xlfn.XLOOKUP(Tabla1[[#This Row],[NIC]],'R.V.'!B:B,'R.V.'!A:A)</f>
        <v>#N/A</v>
      </c>
      <c r="AQ802" t="e">
        <f>_xlfn.XLOOKUP(Tabla1[[#This Row],[NIC]],'R.V.'!B:B,'R.V.'!G:G)</f>
        <v>#N/A</v>
      </c>
      <c r="AR802" t="e">
        <f>_xlfn.XLOOKUP(Tabla1[[#This Row],[NIC]],'R.V.'!B:B,'R.V.'!E:E)</f>
        <v>#N/A</v>
      </c>
      <c r="AS802" t="e">
        <f>VLOOKUP(Tabla1[[#This Row],[NIC]],'R.V.'!B:D,3,0)</f>
        <v>#N/A</v>
      </c>
    </row>
    <row r="803" spans="1:45">
      <c r="A803">
        <v>7930802</v>
      </c>
      <c r="B803" s="10">
        <v>46111</v>
      </c>
      <c r="C803" t="s">
        <v>1000</v>
      </c>
      <c r="D803" t="s">
        <v>1000</v>
      </c>
      <c r="E803" t="s">
        <v>1001</v>
      </c>
      <c r="F803">
        <v>7930802</v>
      </c>
      <c r="G803">
        <v>7930802128</v>
      </c>
      <c r="H803">
        <v>36159137</v>
      </c>
      <c r="I803">
        <v>5494022</v>
      </c>
      <c r="J803">
        <v>7732</v>
      </c>
      <c r="K803" t="s">
        <v>925</v>
      </c>
      <c r="L803" t="s">
        <v>925</v>
      </c>
      <c r="M803" s="10">
        <v>46105</v>
      </c>
      <c r="N803" t="s">
        <v>117</v>
      </c>
      <c r="O803" t="s">
        <v>118</v>
      </c>
      <c r="P803" s="103">
        <v>7444050</v>
      </c>
      <c r="Q803">
        <v>7520</v>
      </c>
      <c r="R803">
        <v>6640009.5999999996</v>
      </c>
      <c r="S803" t="s">
        <v>88</v>
      </c>
      <c r="T803" t="s">
        <v>1002</v>
      </c>
      <c r="U803">
        <v>46121</v>
      </c>
      <c r="V803" t="s">
        <v>927</v>
      </c>
      <c r="W803" t="s">
        <v>91</v>
      </c>
      <c r="X803" t="s">
        <v>130</v>
      </c>
      <c r="Y803" t="s">
        <v>93</v>
      </c>
      <c r="Z803">
        <v>32</v>
      </c>
      <c r="AA803" t="s">
        <v>20</v>
      </c>
      <c r="AB803">
        <v>107</v>
      </c>
      <c r="AC803" t="s">
        <v>90</v>
      </c>
      <c r="AD803" t="s">
        <v>4885</v>
      </c>
      <c r="AE803" t="s">
        <v>14</v>
      </c>
      <c r="AF803" t="s">
        <v>94</v>
      </c>
      <c r="AL803" t="e">
        <v>#N/A</v>
      </c>
      <c r="AM803" t="e">
        <v>#N/A</v>
      </c>
      <c r="AN803" t="s">
        <v>5227</v>
      </c>
      <c r="AO803" t="e">
        <f>_xlfn.XLOOKUP(Tabla1[[#This Row],[NIC]],'R.V.'!B:B,'R.V.'!I:I)</f>
        <v>#N/A</v>
      </c>
      <c r="AP803" t="e">
        <f>_xlfn.XLOOKUP(Tabla1[[#This Row],[NIC]],'R.V.'!B:B,'R.V.'!A:A)</f>
        <v>#N/A</v>
      </c>
      <c r="AQ803" t="e">
        <f>_xlfn.XLOOKUP(Tabla1[[#This Row],[NIC]],'R.V.'!B:B,'R.V.'!G:G)</f>
        <v>#N/A</v>
      </c>
      <c r="AR803" t="e">
        <f>_xlfn.XLOOKUP(Tabla1[[#This Row],[NIC]],'R.V.'!B:B,'R.V.'!E:E)</f>
        <v>#N/A</v>
      </c>
      <c r="AS803" t="e">
        <f>VLOOKUP(Tabla1[[#This Row],[NIC]],'R.V.'!B:D,3,0)</f>
        <v>#N/A</v>
      </c>
    </row>
    <row r="804" spans="1:45">
      <c r="A804">
        <v>7930818</v>
      </c>
      <c r="B804" s="10">
        <v>46111</v>
      </c>
      <c r="C804" t="s">
        <v>1000</v>
      </c>
      <c r="D804" t="s">
        <v>1000</v>
      </c>
      <c r="E804" t="s">
        <v>1001</v>
      </c>
      <c r="F804">
        <v>7930818</v>
      </c>
      <c r="G804">
        <v>7930818122</v>
      </c>
      <c r="H804">
        <v>36159134</v>
      </c>
      <c r="I804">
        <v>5494020</v>
      </c>
      <c r="J804">
        <v>3140</v>
      </c>
      <c r="K804" t="s">
        <v>925</v>
      </c>
      <c r="L804" t="s">
        <v>925</v>
      </c>
      <c r="M804" s="10">
        <v>46105</v>
      </c>
      <c r="N804" t="s">
        <v>117</v>
      </c>
      <c r="O804" t="s">
        <v>118</v>
      </c>
      <c r="P804" s="103">
        <v>8836350</v>
      </c>
      <c r="Q804">
        <v>8640</v>
      </c>
      <c r="R804">
        <v>7628947.2000000002</v>
      </c>
      <c r="S804" t="s">
        <v>88</v>
      </c>
      <c r="T804" t="s">
        <v>1002</v>
      </c>
      <c r="U804">
        <v>46121</v>
      </c>
      <c r="V804" t="s">
        <v>927</v>
      </c>
      <c r="W804" t="s">
        <v>91</v>
      </c>
      <c r="X804" t="s">
        <v>130</v>
      </c>
      <c r="Y804" t="s">
        <v>93</v>
      </c>
      <c r="Z804">
        <v>32</v>
      </c>
      <c r="AA804" t="s">
        <v>20</v>
      </c>
      <c r="AB804">
        <v>107</v>
      </c>
      <c r="AC804" t="s">
        <v>90</v>
      </c>
      <c r="AD804" t="s">
        <v>4885</v>
      </c>
      <c r="AE804" t="s">
        <v>14</v>
      </c>
      <c r="AF804" t="s">
        <v>94</v>
      </c>
      <c r="AL804" t="e">
        <v>#N/A</v>
      </c>
      <c r="AM804" t="e">
        <v>#N/A</v>
      </c>
      <c r="AN804" t="s">
        <v>5227</v>
      </c>
      <c r="AO804" t="e">
        <f>_xlfn.XLOOKUP(Tabla1[[#This Row],[NIC]],'R.V.'!B:B,'R.V.'!I:I)</f>
        <v>#N/A</v>
      </c>
      <c r="AP804" t="e">
        <f>_xlfn.XLOOKUP(Tabla1[[#This Row],[NIC]],'R.V.'!B:B,'R.V.'!A:A)</f>
        <v>#N/A</v>
      </c>
      <c r="AQ804" t="e">
        <f>_xlfn.XLOOKUP(Tabla1[[#This Row],[NIC]],'R.V.'!B:B,'R.V.'!G:G)</f>
        <v>#N/A</v>
      </c>
      <c r="AR804" t="e">
        <f>_xlfn.XLOOKUP(Tabla1[[#This Row],[NIC]],'R.V.'!B:B,'R.V.'!E:E)</f>
        <v>#N/A</v>
      </c>
      <c r="AS804" t="e">
        <f>VLOOKUP(Tabla1[[#This Row],[NIC]],'R.V.'!B:D,3,0)</f>
        <v>#N/A</v>
      </c>
    </row>
    <row r="805" spans="1:45">
      <c r="A805">
        <v>7930869</v>
      </c>
      <c r="B805" s="10">
        <v>46111</v>
      </c>
      <c r="C805" t="s">
        <v>1000</v>
      </c>
      <c r="D805" t="s">
        <v>1000</v>
      </c>
      <c r="E805" t="s">
        <v>1001</v>
      </c>
      <c r="F805">
        <v>7930869</v>
      </c>
      <c r="G805">
        <v>7930869122</v>
      </c>
      <c r="H805">
        <v>36159138</v>
      </c>
      <c r="I805">
        <v>5494073</v>
      </c>
      <c r="J805">
        <v>7731</v>
      </c>
      <c r="K805" t="s">
        <v>925</v>
      </c>
      <c r="L805" t="s">
        <v>925</v>
      </c>
      <c r="M805" s="10">
        <v>46102</v>
      </c>
      <c r="N805" t="s">
        <v>117</v>
      </c>
      <c r="O805" t="s">
        <v>118</v>
      </c>
      <c r="P805" s="103">
        <v>3345010</v>
      </c>
      <c r="Q805">
        <v>3294</v>
      </c>
      <c r="R805">
        <v>2908536.12</v>
      </c>
      <c r="S805" t="s">
        <v>88</v>
      </c>
      <c r="T805" t="s">
        <v>1002</v>
      </c>
      <c r="U805">
        <v>46121</v>
      </c>
      <c r="V805" t="s">
        <v>927</v>
      </c>
      <c r="W805" t="s">
        <v>91</v>
      </c>
      <c r="X805" t="s">
        <v>130</v>
      </c>
      <c r="Y805" t="s">
        <v>93</v>
      </c>
      <c r="Z805">
        <v>30</v>
      </c>
      <c r="AA805" t="s">
        <v>20</v>
      </c>
      <c r="AB805">
        <v>107</v>
      </c>
      <c r="AC805" t="s">
        <v>90</v>
      </c>
      <c r="AD805" t="s">
        <v>4885</v>
      </c>
      <c r="AE805" t="s">
        <v>14</v>
      </c>
      <c r="AF805" t="s">
        <v>94</v>
      </c>
      <c r="AL805" t="e">
        <v>#N/A</v>
      </c>
      <c r="AM805" t="e">
        <v>#N/A</v>
      </c>
      <c r="AN805" t="s">
        <v>5227</v>
      </c>
      <c r="AO805" t="e">
        <f>_xlfn.XLOOKUP(Tabla1[[#This Row],[NIC]],'R.V.'!B:B,'R.V.'!I:I)</f>
        <v>#N/A</v>
      </c>
      <c r="AP805" t="e">
        <f>_xlfn.XLOOKUP(Tabla1[[#This Row],[NIC]],'R.V.'!B:B,'R.V.'!A:A)</f>
        <v>#N/A</v>
      </c>
      <c r="AQ805" t="e">
        <f>_xlfn.XLOOKUP(Tabla1[[#This Row],[NIC]],'R.V.'!B:B,'R.V.'!G:G)</f>
        <v>#N/A</v>
      </c>
      <c r="AR805" t="e">
        <f>_xlfn.XLOOKUP(Tabla1[[#This Row],[NIC]],'R.V.'!B:B,'R.V.'!E:E)</f>
        <v>#N/A</v>
      </c>
      <c r="AS805" t="e">
        <f>VLOOKUP(Tabla1[[#This Row],[NIC]],'R.V.'!B:D,3,0)</f>
        <v>#N/A</v>
      </c>
    </row>
    <row r="806" spans="1:45">
      <c r="A806">
        <v>1032205</v>
      </c>
      <c r="B806" s="10">
        <v>46111</v>
      </c>
      <c r="C806" t="s">
        <v>1111</v>
      </c>
      <c r="D806" t="s">
        <v>1111</v>
      </c>
      <c r="E806" t="s">
        <v>1112</v>
      </c>
      <c r="F806">
        <v>1032205</v>
      </c>
      <c r="G806">
        <v>1032205064</v>
      </c>
      <c r="H806">
        <v>36196004</v>
      </c>
      <c r="I806">
        <v>299864</v>
      </c>
      <c r="J806">
        <v>3210</v>
      </c>
      <c r="K806">
        <v>5</v>
      </c>
      <c r="L806">
        <v>110</v>
      </c>
      <c r="M806" s="10">
        <v>46105</v>
      </c>
      <c r="N806" t="s">
        <v>117</v>
      </c>
      <c r="O806" t="s">
        <v>118</v>
      </c>
      <c r="P806" s="103">
        <v>1303430</v>
      </c>
      <c r="Q806">
        <v>1280</v>
      </c>
      <c r="R806">
        <v>1130214.3999999999</v>
      </c>
      <c r="S806" t="s">
        <v>88</v>
      </c>
      <c r="T806" t="s">
        <v>1113</v>
      </c>
      <c r="U806">
        <v>46121</v>
      </c>
      <c r="V806" t="s">
        <v>560</v>
      </c>
      <c r="W806" t="s">
        <v>91</v>
      </c>
      <c r="X806" t="s">
        <v>130</v>
      </c>
      <c r="Y806" t="s">
        <v>93</v>
      </c>
      <c r="Z806">
        <v>32</v>
      </c>
      <c r="AA806" t="s">
        <v>20</v>
      </c>
      <c r="AB806">
        <v>108</v>
      </c>
      <c r="AC806" t="s">
        <v>90</v>
      </c>
      <c r="AD806" t="s">
        <v>14</v>
      </c>
      <c r="AE806" t="s">
        <v>14</v>
      </c>
      <c r="AF806" t="s">
        <v>94</v>
      </c>
      <c r="AG806" t="s">
        <v>122</v>
      </c>
      <c r="AH806" t="s">
        <v>124</v>
      </c>
      <c r="AI806" s="10">
        <v>46073</v>
      </c>
      <c r="AJ806" t="s">
        <v>560</v>
      </c>
      <c r="AK806" s="103">
        <v>50616940</v>
      </c>
      <c r="AL806" t="e">
        <v>#N/A</v>
      </c>
      <c r="AM806" t="e">
        <v>#N/A</v>
      </c>
      <c r="AN806" t="s">
        <v>5224</v>
      </c>
      <c r="AO806">
        <f>_xlfn.XLOOKUP(Tabla1[[#This Row],[NIC]],'R.V.'!B:B,'R.V.'!I:I)</f>
        <v>0</v>
      </c>
      <c r="AP806" t="str">
        <f>_xlfn.XLOOKUP(Tabla1[[#This Row],[NIC]],'R.V.'!B:B,'R.V.'!A:A)</f>
        <v>Ingrid Johana Giraldo Quinonez</v>
      </c>
      <c r="AQ806" t="str">
        <f>_xlfn.XLOOKUP(Tabla1[[#This Row],[NIC]],'R.V.'!B:B,'R.V.'!G:G)</f>
        <v>CALLE 7 No 5  -28 Barrio Centro - Alcaldia Municipal</v>
      </c>
      <c r="AR806" t="str">
        <f>_xlfn.XLOOKUP(Tabla1[[#This Row],[NIC]],'R.V.'!B:B,'R.V.'!E:E)</f>
        <v>PROPIOS</v>
      </c>
      <c r="AS806" t="str">
        <f>VLOOKUP(Tabla1[[#This Row],[NIC]],'R.V.'!B:D,3,0)</f>
        <v>CDI CHIRIGUANA</v>
      </c>
    </row>
    <row r="807" spans="1:45">
      <c r="A807">
        <v>1309141</v>
      </c>
      <c r="B807" s="10">
        <v>46111</v>
      </c>
      <c r="C807" t="s">
        <v>1111</v>
      </c>
      <c r="D807" t="s">
        <v>1111</v>
      </c>
      <c r="E807" t="s">
        <v>1112</v>
      </c>
      <c r="F807">
        <v>1309141</v>
      </c>
      <c r="G807">
        <v>1309141039</v>
      </c>
      <c r="H807">
        <v>36511590</v>
      </c>
      <c r="I807">
        <v>666778</v>
      </c>
      <c r="J807">
        <v>3210</v>
      </c>
      <c r="K807">
        <v>5</v>
      </c>
      <c r="L807">
        <v>110</v>
      </c>
      <c r="M807" s="10">
        <v>46105</v>
      </c>
      <c r="N807" t="s">
        <v>117</v>
      </c>
      <c r="O807" t="s">
        <v>118</v>
      </c>
      <c r="P807" s="103">
        <v>0</v>
      </c>
      <c r="Q807">
        <v>0</v>
      </c>
      <c r="R807">
        <v>0</v>
      </c>
      <c r="S807" t="s">
        <v>88</v>
      </c>
      <c r="T807" t="s">
        <v>1113</v>
      </c>
      <c r="V807" t="s">
        <v>560</v>
      </c>
      <c r="W807" t="s">
        <v>91</v>
      </c>
      <c r="X807" t="s">
        <v>92</v>
      </c>
      <c r="Y807" t="s">
        <v>93</v>
      </c>
      <c r="Z807">
        <v>32</v>
      </c>
      <c r="AA807" t="s">
        <v>20</v>
      </c>
      <c r="AB807">
        <v>108</v>
      </c>
      <c r="AC807" t="s">
        <v>90</v>
      </c>
      <c r="AD807" t="s">
        <v>14</v>
      </c>
      <c r="AE807" t="s">
        <v>14</v>
      </c>
      <c r="AF807" t="s">
        <v>94</v>
      </c>
      <c r="AG807" t="s">
        <v>122</v>
      </c>
      <c r="AH807" t="s">
        <v>132</v>
      </c>
      <c r="AI807" s="10">
        <v>46073</v>
      </c>
      <c r="AJ807" t="s">
        <v>560</v>
      </c>
      <c r="AK807" s="103">
        <v>716360</v>
      </c>
      <c r="AL807" t="e">
        <v>#N/A</v>
      </c>
      <c r="AM807" t="e">
        <v>#N/A</v>
      </c>
      <c r="AN807" t="s">
        <v>5224</v>
      </c>
      <c r="AO807">
        <f>_xlfn.XLOOKUP(Tabla1[[#This Row],[NIC]],'R.V.'!B:B,'R.V.'!I:I)</f>
        <v>0</v>
      </c>
      <c r="AP807" t="str">
        <f>_xlfn.XLOOKUP(Tabla1[[#This Row],[NIC]],'R.V.'!B:B,'R.V.'!A:A)</f>
        <v>Ingrid Johana Giraldo Quinonez</v>
      </c>
      <c r="AQ807" t="str">
        <f>_xlfn.XLOOKUP(Tabla1[[#This Row],[NIC]],'R.V.'!B:B,'R.V.'!G:G)</f>
        <v>CALLE 7 No 5  -28 Barrio Centro - Alcaldia Municipal</v>
      </c>
      <c r="AR807" t="str">
        <f>_xlfn.XLOOKUP(Tabla1[[#This Row],[NIC]],'R.V.'!B:B,'R.V.'!E:E)</f>
        <v>PROPIOS</v>
      </c>
      <c r="AS807" t="str">
        <f>VLOOKUP(Tabla1[[#This Row],[NIC]],'R.V.'!B:D,3,0)</f>
        <v>CANCHA DE FULBOL</v>
      </c>
    </row>
    <row r="808" spans="1:45">
      <c r="A808">
        <v>1443016</v>
      </c>
      <c r="B808" s="10">
        <v>46111</v>
      </c>
      <c r="C808" t="s">
        <v>1111</v>
      </c>
      <c r="D808" t="s">
        <v>1111</v>
      </c>
      <c r="E808" t="s">
        <v>1112</v>
      </c>
      <c r="F808">
        <v>1443016</v>
      </c>
      <c r="G808">
        <v>1443016005</v>
      </c>
      <c r="H808">
        <v>36599095</v>
      </c>
      <c r="I808">
        <v>1102075</v>
      </c>
      <c r="J808">
        <v>3210</v>
      </c>
      <c r="K808">
        <v>5</v>
      </c>
      <c r="L808">
        <v>30</v>
      </c>
      <c r="M808" s="10">
        <v>46090</v>
      </c>
      <c r="N808" t="s">
        <v>117</v>
      </c>
      <c r="O808" t="s">
        <v>118</v>
      </c>
      <c r="P808" s="103">
        <v>214820</v>
      </c>
      <c r="Q808">
        <v>211</v>
      </c>
      <c r="R808">
        <v>193533.42</v>
      </c>
      <c r="S808" t="s">
        <v>88</v>
      </c>
      <c r="T808" t="s">
        <v>1114</v>
      </c>
      <c r="U808">
        <v>46121</v>
      </c>
      <c r="V808" t="s">
        <v>560</v>
      </c>
      <c r="W808" t="s">
        <v>91</v>
      </c>
      <c r="X808" t="s">
        <v>92</v>
      </c>
      <c r="Y808" t="s">
        <v>93</v>
      </c>
      <c r="Z808">
        <v>31</v>
      </c>
      <c r="AA808" t="s">
        <v>20</v>
      </c>
      <c r="AB808">
        <v>108</v>
      </c>
      <c r="AC808" t="s">
        <v>90</v>
      </c>
      <c r="AD808" t="s">
        <v>14</v>
      </c>
      <c r="AE808" t="s">
        <v>14</v>
      </c>
      <c r="AF808" t="s">
        <v>94</v>
      </c>
      <c r="AG808" t="s">
        <v>122</v>
      </c>
      <c r="AH808" t="s">
        <v>141</v>
      </c>
      <c r="AI808" s="10">
        <v>46059</v>
      </c>
      <c r="AJ808" t="s">
        <v>560</v>
      </c>
      <c r="AK808" s="103">
        <v>828530</v>
      </c>
      <c r="AL808" t="e">
        <v>#N/A</v>
      </c>
      <c r="AM808" t="e">
        <v>#N/A</v>
      </c>
      <c r="AN808" t="s">
        <v>5224</v>
      </c>
      <c r="AO808">
        <f>_xlfn.XLOOKUP(Tabla1[[#This Row],[NIC]],'R.V.'!B:B,'R.V.'!I:I)</f>
        <v>0</v>
      </c>
      <c r="AP808" t="str">
        <f>_xlfn.XLOOKUP(Tabla1[[#This Row],[NIC]],'R.V.'!B:B,'R.V.'!A:A)</f>
        <v>Ingrid Johana Giraldo Quinonez</v>
      </c>
      <c r="AQ808" t="str">
        <f>_xlfn.XLOOKUP(Tabla1[[#This Row],[NIC]],'R.V.'!B:B,'R.V.'!G:G)</f>
        <v>CALLE 7 No 5  -28 Barrio Centro - Alcaldia Municipal</v>
      </c>
      <c r="AR808" t="str">
        <f>_xlfn.XLOOKUP(Tabla1[[#This Row],[NIC]],'R.V.'!B:B,'R.V.'!E:E)</f>
        <v>PROPIOS</v>
      </c>
      <c r="AS808" t="str">
        <f>VLOOKUP(Tabla1[[#This Row],[NIC]],'R.V.'!B:D,3,0)</f>
        <v>CEMENTERIO</v>
      </c>
    </row>
    <row r="809" spans="1:45">
      <c r="A809">
        <v>5804560</v>
      </c>
      <c r="B809" s="10">
        <v>46111</v>
      </c>
      <c r="C809" t="s">
        <v>1111</v>
      </c>
      <c r="D809" t="s">
        <v>1111</v>
      </c>
      <c r="E809" t="s">
        <v>1112</v>
      </c>
      <c r="F809">
        <v>5804560</v>
      </c>
      <c r="G809">
        <v>5804560314</v>
      </c>
      <c r="H809">
        <v>25822029</v>
      </c>
      <c r="I809">
        <v>5804560</v>
      </c>
      <c r="J809">
        <v>3210</v>
      </c>
      <c r="K809">
        <v>5</v>
      </c>
      <c r="L809">
        <v>30</v>
      </c>
      <c r="M809" s="10">
        <v>46087</v>
      </c>
      <c r="N809" t="s">
        <v>117</v>
      </c>
      <c r="O809" t="s">
        <v>118</v>
      </c>
      <c r="P809" s="103">
        <v>1429930</v>
      </c>
      <c r="Q809">
        <v>1327</v>
      </c>
      <c r="R809">
        <v>1217150.94</v>
      </c>
      <c r="S809" t="s">
        <v>88</v>
      </c>
      <c r="T809" t="s">
        <v>1114</v>
      </c>
      <c r="U809">
        <v>46121</v>
      </c>
      <c r="V809" t="s">
        <v>560</v>
      </c>
      <c r="W809" t="s">
        <v>91</v>
      </c>
      <c r="X809" t="s">
        <v>92</v>
      </c>
      <c r="Y809" t="s">
        <v>93</v>
      </c>
      <c r="Z809">
        <v>30</v>
      </c>
      <c r="AA809" t="s">
        <v>20</v>
      </c>
      <c r="AB809">
        <v>108</v>
      </c>
      <c r="AC809" t="s">
        <v>90</v>
      </c>
      <c r="AD809" t="s">
        <v>14</v>
      </c>
      <c r="AE809" t="s">
        <v>14</v>
      </c>
      <c r="AF809" t="s">
        <v>94</v>
      </c>
      <c r="AG809" t="s">
        <v>122</v>
      </c>
      <c r="AH809" t="s">
        <v>128</v>
      </c>
      <c r="AI809" s="10">
        <v>46057</v>
      </c>
      <c r="AJ809" t="s">
        <v>560</v>
      </c>
      <c r="AK809" s="103">
        <v>64494770</v>
      </c>
      <c r="AL809" t="e">
        <v>#N/A</v>
      </c>
      <c r="AM809" t="e">
        <v>#N/A</v>
      </c>
      <c r="AN809" t="s">
        <v>5224</v>
      </c>
      <c r="AO809">
        <f>_xlfn.XLOOKUP(Tabla1[[#This Row],[NIC]],'R.V.'!B:B,'R.V.'!I:I)</f>
        <v>0</v>
      </c>
      <c r="AP809" t="str">
        <f>_xlfn.XLOOKUP(Tabla1[[#This Row],[NIC]],'R.V.'!B:B,'R.V.'!A:A)</f>
        <v>Ingrid Johana Giraldo Quinonez</v>
      </c>
      <c r="AQ809" t="str">
        <f>_xlfn.XLOOKUP(Tabla1[[#This Row],[NIC]],'R.V.'!B:B,'R.V.'!G:G)</f>
        <v>CALLE 7 No 5  -28 Barrio Centro - Alcaldia Municipal</v>
      </c>
      <c r="AR809" t="str">
        <f>_xlfn.XLOOKUP(Tabla1[[#This Row],[NIC]],'R.V.'!B:B,'R.V.'!E:E)</f>
        <v>PROPIOS</v>
      </c>
      <c r="AS809" t="str">
        <f>VLOOKUP(Tabla1[[#This Row],[NIC]],'R.V.'!B:D,3,0)</f>
        <v>CARCEL MUNICIPAL</v>
      </c>
    </row>
    <row r="810" spans="1:45">
      <c r="A810">
        <v>5804567</v>
      </c>
      <c r="B810" s="10">
        <v>46111</v>
      </c>
      <c r="C810" t="s">
        <v>1111</v>
      </c>
      <c r="D810" t="s">
        <v>1111</v>
      </c>
      <c r="E810" t="s">
        <v>1112</v>
      </c>
      <c r="F810">
        <v>5804567</v>
      </c>
      <c r="G810">
        <v>5804567325</v>
      </c>
      <c r="H810">
        <v>25822245</v>
      </c>
      <c r="I810">
        <v>5804567</v>
      </c>
      <c r="J810">
        <v>3210</v>
      </c>
      <c r="K810">
        <v>5</v>
      </c>
      <c r="L810">
        <v>30</v>
      </c>
      <c r="M810" s="10">
        <v>46087</v>
      </c>
      <c r="N810" t="s">
        <v>117</v>
      </c>
      <c r="O810" t="s">
        <v>118</v>
      </c>
      <c r="P810" s="103">
        <v>77040</v>
      </c>
      <c r="Q810">
        <v>0</v>
      </c>
      <c r="R810">
        <v>0</v>
      </c>
      <c r="S810" t="s">
        <v>88</v>
      </c>
      <c r="T810" t="s">
        <v>1114</v>
      </c>
      <c r="U810">
        <v>46121</v>
      </c>
      <c r="V810" t="s">
        <v>560</v>
      </c>
      <c r="W810" t="s">
        <v>91</v>
      </c>
      <c r="X810" t="s">
        <v>92</v>
      </c>
      <c r="Y810" t="s">
        <v>121</v>
      </c>
      <c r="Z810">
        <v>30</v>
      </c>
      <c r="AA810" t="s">
        <v>20</v>
      </c>
      <c r="AB810">
        <v>108</v>
      </c>
      <c r="AC810" t="s">
        <v>90</v>
      </c>
      <c r="AD810" t="s">
        <v>14</v>
      </c>
      <c r="AE810" t="s">
        <v>14</v>
      </c>
      <c r="AF810" t="s">
        <v>94</v>
      </c>
      <c r="AG810" t="s">
        <v>122</v>
      </c>
      <c r="AH810" t="s">
        <v>124</v>
      </c>
      <c r="AI810" s="10">
        <v>46057</v>
      </c>
      <c r="AJ810" t="s">
        <v>560</v>
      </c>
      <c r="AK810" s="103">
        <v>7489360</v>
      </c>
      <c r="AL810" t="e">
        <v>#N/A</v>
      </c>
      <c r="AM810" t="e">
        <v>#N/A</v>
      </c>
      <c r="AN810" t="s">
        <v>5224</v>
      </c>
      <c r="AO810">
        <f>_xlfn.XLOOKUP(Tabla1[[#This Row],[NIC]],'R.V.'!B:B,'R.V.'!I:I)</f>
        <v>0</v>
      </c>
      <c r="AP810" t="str">
        <f>_xlfn.XLOOKUP(Tabla1[[#This Row],[NIC]],'R.V.'!B:B,'R.V.'!A:A)</f>
        <v>Ingrid Johana Giraldo Quinonez</v>
      </c>
      <c r="AQ810" t="str">
        <f>_xlfn.XLOOKUP(Tabla1[[#This Row],[NIC]],'R.V.'!B:B,'R.V.'!G:G)</f>
        <v>CALLE 7 No 5  -28 Barrio Centro - Alcaldia Municipal</v>
      </c>
      <c r="AR810" t="str">
        <f>_xlfn.XLOOKUP(Tabla1[[#This Row],[NIC]],'R.V.'!B:B,'R.V.'!E:E)</f>
        <v>PROPIOS</v>
      </c>
      <c r="AS810" t="str">
        <f>VLOOKUP(Tabla1[[#This Row],[NIC]],'R.V.'!B:D,3,0)</f>
        <v xml:space="preserve">CASA D LA CULTURA    </v>
      </c>
    </row>
    <row r="811" spans="1:45">
      <c r="A811">
        <v>5804573</v>
      </c>
      <c r="B811" s="10">
        <v>46111</v>
      </c>
      <c r="C811" t="s">
        <v>1111</v>
      </c>
      <c r="D811" t="s">
        <v>1111</v>
      </c>
      <c r="E811" t="s">
        <v>1112</v>
      </c>
      <c r="F811">
        <v>5804573</v>
      </c>
      <c r="G811">
        <v>5804573327</v>
      </c>
      <c r="H811">
        <v>25822717</v>
      </c>
      <c r="I811">
        <v>5804573</v>
      </c>
      <c r="J811">
        <v>3210</v>
      </c>
      <c r="K811">
        <v>5</v>
      </c>
      <c r="L811">
        <v>30</v>
      </c>
      <c r="M811" s="10">
        <v>46091</v>
      </c>
      <c r="N811" t="s">
        <v>86</v>
      </c>
      <c r="O811" t="s">
        <v>87</v>
      </c>
      <c r="P811" s="103">
        <v>1329140</v>
      </c>
      <c r="Q811">
        <v>995</v>
      </c>
      <c r="R811">
        <v>1095156.7</v>
      </c>
      <c r="S811" t="s">
        <v>88</v>
      </c>
      <c r="T811" t="s">
        <v>1114</v>
      </c>
      <c r="U811">
        <v>46121</v>
      </c>
      <c r="V811" t="s">
        <v>560</v>
      </c>
      <c r="W811" t="s">
        <v>91</v>
      </c>
      <c r="X811" t="s">
        <v>92</v>
      </c>
      <c r="Y811" t="s">
        <v>93</v>
      </c>
      <c r="Z811">
        <v>31</v>
      </c>
      <c r="AA811" t="s">
        <v>20</v>
      </c>
      <c r="AB811">
        <v>108</v>
      </c>
      <c r="AC811" t="s">
        <v>90</v>
      </c>
      <c r="AD811" t="s">
        <v>14</v>
      </c>
      <c r="AE811" t="s">
        <v>14</v>
      </c>
      <c r="AF811" t="s">
        <v>94</v>
      </c>
      <c r="AG811" t="s">
        <v>122</v>
      </c>
      <c r="AH811" t="s">
        <v>96</v>
      </c>
      <c r="AI811" s="10">
        <v>46060</v>
      </c>
      <c r="AJ811" t="s">
        <v>560</v>
      </c>
      <c r="AK811" s="103">
        <v>49578500</v>
      </c>
      <c r="AL811" t="e">
        <v>#N/A</v>
      </c>
      <c r="AM811" t="e">
        <v>#N/A</v>
      </c>
      <c r="AN811" t="s">
        <v>5224</v>
      </c>
      <c r="AO811">
        <f>_xlfn.XLOOKUP(Tabla1[[#This Row],[NIC]],'R.V.'!B:B,'R.V.'!I:I)</f>
        <v>0</v>
      </c>
      <c r="AP811" t="str">
        <f>_xlfn.XLOOKUP(Tabla1[[#This Row],[NIC]],'R.V.'!B:B,'R.V.'!A:A)</f>
        <v>Ingrid Johana Giraldo Quinonez</v>
      </c>
      <c r="AQ811" t="str">
        <f>_xlfn.XLOOKUP(Tabla1[[#This Row],[NIC]],'R.V.'!B:B,'R.V.'!G:G)</f>
        <v>CALLE 7 No 5  -28 Barrio Centro - Alcaldia Municipal</v>
      </c>
      <c r="AR811" t="str">
        <f>_xlfn.XLOOKUP(Tabla1[[#This Row],[NIC]],'R.V.'!B:B,'R.V.'!E:E)</f>
        <v>PROPIOS</v>
      </c>
      <c r="AS811" t="str">
        <f>VLOOKUP(Tabla1[[#This Row],[NIC]],'R.V.'!B:D,3,0)</f>
        <v xml:space="preserve">MERCADO PUBLICO  CHIRIGUANA  </v>
      </c>
    </row>
    <row r="812" spans="1:45">
      <c r="A812">
        <v>5849254</v>
      </c>
      <c r="B812" s="10">
        <v>46111</v>
      </c>
      <c r="C812" t="s">
        <v>1111</v>
      </c>
      <c r="D812" t="s">
        <v>1111</v>
      </c>
      <c r="E812" t="s">
        <v>1112</v>
      </c>
      <c r="F812">
        <v>5849254</v>
      </c>
      <c r="G812">
        <v>5849254342</v>
      </c>
      <c r="H812">
        <v>25821378</v>
      </c>
      <c r="I812">
        <v>5885664</v>
      </c>
      <c r="J812">
        <v>3210</v>
      </c>
      <c r="K812">
        <v>5</v>
      </c>
      <c r="L812">
        <v>110</v>
      </c>
      <c r="M812" s="10">
        <v>46105</v>
      </c>
      <c r="N812" t="s">
        <v>117</v>
      </c>
      <c r="O812" t="s">
        <v>118</v>
      </c>
      <c r="P812" s="103">
        <v>9521450</v>
      </c>
      <c r="Q812">
        <v>9280</v>
      </c>
      <c r="R812">
        <v>8511801.5999999996</v>
      </c>
      <c r="S812" t="s">
        <v>88</v>
      </c>
      <c r="T812" t="s">
        <v>1113</v>
      </c>
      <c r="U812">
        <v>46121</v>
      </c>
      <c r="V812" t="s">
        <v>560</v>
      </c>
      <c r="W812" t="s">
        <v>91</v>
      </c>
      <c r="X812" t="s">
        <v>92</v>
      </c>
      <c r="Y812" t="s">
        <v>93</v>
      </c>
      <c r="Z812">
        <v>32</v>
      </c>
      <c r="AA812" t="s">
        <v>20</v>
      </c>
      <c r="AB812">
        <v>108</v>
      </c>
      <c r="AC812" t="s">
        <v>90</v>
      </c>
      <c r="AD812" t="s">
        <v>14</v>
      </c>
      <c r="AE812" t="s">
        <v>14</v>
      </c>
      <c r="AF812" t="s">
        <v>94</v>
      </c>
      <c r="AG812" t="s">
        <v>122</v>
      </c>
      <c r="AH812" t="s">
        <v>124</v>
      </c>
      <c r="AI812" s="10">
        <v>46073</v>
      </c>
      <c r="AJ812" t="s">
        <v>560</v>
      </c>
      <c r="AK812" s="103">
        <v>331568960</v>
      </c>
      <c r="AL812" t="e">
        <v>#N/A</v>
      </c>
      <c r="AM812" t="e">
        <v>#N/A</v>
      </c>
      <c r="AN812" t="s">
        <v>5224</v>
      </c>
      <c r="AO812">
        <f>_xlfn.XLOOKUP(Tabla1[[#This Row],[NIC]],'R.V.'!B:B,'R.V.'!I:I)</f>
        <v>0</v>
      </c>
      <c r="AP812" t="str">
        <f>_xlfn.XLOOKUP(Tabla1[[#This Row],[NIC]],'R.V.'!B:B,'R.V.'!A:A)</f>
        <v>Ingrid Johana Giraldo Quinonez</v>
      </c>
      <c r="AQ812" t="str">
        <f>_xlfn.XLOOKUP(Tabla1[[#This Row],[NIC]],'R.V.'!B:B,'R.V.'!G:G)</f>
        <v>CALLE 7 No 5  -28 Barrio Centro - Alcaldia Municipal</v>
      </c>
      <c r="AR812" t="str">
        <f>_xlfn.XLOOKUP(Tabla1[[#This Row],[NIC]],'R.V.'!B:B,'R.V.'!E:E)</f>
        <v>PROPIOS</v>
      </c>
      <c r="AS812" t="str">
        <f>VLOOKUP(Tabla1[[#This Row],[NIC]],'R.V.'!B:D,3,0)</f>
        <v xml:space="preserve">ALCALDIA MUNICIPAL   </v>
      </c>
    </row>
    <row r="813" spans="1:45">
      <c r="A813">
        <v>5849674</v>
      </c>
      <c r="B813" s="10">
        <v>46111</v>
      </c>
      <c r="C813" t="s">
        <v>1111</v>
      </c>
      <c r="D813" t="s">
        <v>1111</v>
      </c>
      <c r="E813" t="s">
        <v>1112</v>
      </c>
      <c r="F813">
        <v>5849674</v>
      </c>
      <c r="G813">
        <v>5849674341</v>
      </c>
      <c r="H813">
        <v>25821409</v>
      </c>
      <c r="I813">
        <v>5886504</v>
      </c>
      <c r="J813">
        <v>3210</v>
      </c>
      <c r="K813">
        <v>5</v>
      </c>
      <c r="L813">
        <v>30</v>
      </c>
      <c r="M813" s="10">
        <v>46087</v>
      </c>
      <c r="N813" t="s">
        <v>282</v>
      </c>
      <c r="O813" t="s">
        <v>283</v>
      </c>
      <c r="P813" s="103">
        <v>73350</v>
      </c>
      <c r="Q813">
        <v>0</v>
      </c>
      <c r="R813">
        <v>0</v>
      </c>
      <c r="S813" t="s">
        <v>88</v>
      </c>
      <c r="T813" t="s">
        <v>1114</v>
      </c>
      <c r="U813">
        <v>46121</v>
      </c>
      <c r="V813" t="s">
        <v>560</v>
      </c>
      <c r="W813" t="s">
        <v>91</v>
      </c>
      <c r="X813" t="s">
        <v>92</v>
      </c>
      <c r="Y813" t="s">
        <v>121</v>
      </c>
      <c r="Z813">
        <v>30</v>
      </c>
      <c r="AA813" t="s">
        <v>20</v>
      </c>
      <c r="AB813">
        <v>108</v>
      </c>
      <c r="AC813" t="s">
        <v>90</v>
      </c>
      <c r="AD813" t="s">
        <v>14</v>
      </c>
      <c r="AE813" t="s">
        <v>14</v>
      </c>
      <c r="AF813" t="s">
        <v>94</v>
      </c>
      <c r="AG813" t="s">
        <v>122</v>
      </c>
      <c r="AH813" t="s">
        <v>673</v>
      </c>
      <c r="AI813" s="10">
        <v>46057</v>
      </c>
      <c r="AJ813" t="s">
        <v>560</v>
      </c>
      <c r="AK813" s="103">
        <v>6088260</v>
      </c>
      <c r="AL813" t="e">
        <v>#N/A</v>
      </c>
      <c r="AM813" t="e">
        <v>#N/A</v>
      </c>
      <c r="AN813" t="s">
        <v>5224</v>
      </c>
      <c r="AO813">
        <f>_xlfn.XLOOKUP(Tabla1[[#This Row],[NIC]],'R.V.'!B:B,'R.V.'!I:I)</f>
        <v>0</v>
      </c>
      <c r="AP813" t="str">
        <f>_xlfn.XLOOKUP(Tabla1[[#This Row],[NIC]],'R.V.'!B:B,'R.V.'!A:A)</f>
        <v>Ingrid Johana Giraldo Quinonez</v>
      </c>
      <c r="AQ813" t="str">
        <f>_xlfn.XLOOKUP(Tabla1[[#This Row],[NIC]],'R.V.'!B:B,'R.V.'!G:G)</f>
        <v>CALLE 7 No 5  -28 Barrio Centro - Alcaldia Municipal</v>
      </c>
      <c r="AR813" t="str">
        <f>_xlfn.XLOOKUP(Tabla1[[#This Row],[NIC]],'R.V.'!B:B,'R.V.'!E:E)</f>
        <v>PROPIOS</v>
      </c>
      <c r="AS813" t="str">
        <f>VLOOKUP(Tabla1[[#This Row],[NIC]],'R.V.'!B:D,3,0)</f>
        <v>MATADERO MUNICIPAL CHIRIGUANA BARRIO PALMARITO</v>
      </c>
    </row>
    <row r="814" spans="1:45">
      <c r="A814">
        <v>5851164</v>
      </c>
      <c r="B814" s="10">
        <v>46111</v>
      </c>
      <c r="C814" t="s">
        <v>1111</v>
      </c>
      <c r="D814" t="s">
        <v>1111</v>
      </c>
      <c r="E814" t="s">
        <v>1112</v>
      </c>
      <c r="F814">
        <v>5851164</v>
      </c>
      <c r="G814">
        <v>5851164329</v>
      </c>
      <c r="H814">
        <v>25822972</v>
      </c>
      <c r="I814">
        <v>5889484</v>
      </c>
      <c r="J814">
        <v>3210</v>
      </c>
      <c r="K814">
        <v>5</v>
      </c>
      <c r="L814">
        <v>30</v>
      </c>
      <c r="M814" s="10">
        <v>46094</v>
      </c>
      <c r="N814" t="s">
        <v>117</v>
      </c>
      <c r="O814" t="s">
        <v>118</v>
      </c>
      <c r="P814" s="103">
        <v>74310</v>
      </c>
      <c r="Q814">
        <v>73</v>
      </c>
      <c r="R814">
        <v>66957.06</v>
      </c>
      <c r="S814" t="s">
        <v>88</v>
      </c>
      <c r="T814" t="s">
        <v>1114</v>
      </c>
      <c r="U814">
        <v>46121</v>
      </c>
      <c r="V814" t="s">
        <v>560</v>
      </c>
      <c r="W814" t="s">
        <v>91</v>
      </c>
      <c r="X814" t="s">
        <v>92</v>
      </c>
      <c r="Y814" t="s">
        <v>121</v>
      </c>
      <c r="Z814">
        <v>30</v>
      </c>
      <c r="AA814" t="s">
        <v>20</v>
      </c>
      <c r="AB814">
        <v>108</v>
      </c>
      <c r="AC814" t="s">
        <v>90</v>
      </c>
      <c r="AD814" t="s">
        <v>14</v>
      </c>
      <c r="AE814" t="s">
        <v>14</v>
      </c>
      <c r="AF814" t="s">
        <v>94</v>
      </c>
      <c r="AG814" t="s">
        <v>122</v>
      </c>
      <c r="AH814" t="s">
        <v>124</v>
      </c>
      <c r="AI814" s="10">
        <v>46064</v>
      </c>
      <c r="AJ814" t="s">
        <v>1115</v>
      </c>
      <c r="AK814" s="103">
        <v>4149580</v>
      </c>
      <c r="AL814" t="e">
        <v>#N/A</v>
      </c>
      <c r="AM814" t="e">
        <v>#N/A</v>
      </c>
      <c r="AN814" t="s">
        <v>5224</v>
      </c>
      <c r="AO814">
        <f>_xlfn.XLOOKUP(Tabla1[[#This Row],[NIC]],'R.V.'!B:B,'R.V.'!I:I)</f>
        <v>0</v>
      </c>
      <c r="AP814" t="str">
        <f>_xlfn.XLOOKUP(Tabla1[[#This Row],[NIC]],'R.V.'!B:B,'R.V.'!A:A)</f>
        <v>Ingrid Johana Giraldo Quinonez</v>
      </c>
      <c r="AQ814" t="str">
        <f>_xlfn.XLOOKUP(Tabla1[[#This Row],[NIC]],'R.V.'!B:B,'R.V.'!G:G)</f>
        <v>CALLE 7 No 5  -28 Barrio Centro - Alcaldia Municipal</v>
      </c>
      <c r="AR814" t="str">
        <f>_xlfn.XLOOKUP(Tabla1[[#This Row],[NIC]],'R.V.'!B:B,'R.V.'!E:E)</f>
        <v>PROPIOS</v>
      </c>
      <c r="AS814" t="str">
        <f>VLOOKUP(Tabla1[[#This Row],[NIC]],'R.V.'!B:D,3,0)</f>
        <v>MATADERO MUNICIPAL RINCON HONDO</v>
      </c>
    </row>
    <row r="815" spans="1:45">
      <c r="A815">
        <v>5851236</v>
      </c>
      <c r="B815" s="10">
        <v>46111</v>
      </c>
      <c r="C815" t="s">
        <v>1111</v>
      </c>
      <c r="D815" t="s">
        <v>1111</v>
      </c>
      <c r="E815" t="s">
        <v>1112</v>
      </c>
      <c r="F815">
        <v>5851236</v>
      </c>
      <c r="G815">
        <v>5851236324</v>
      </c>
      <c r="H815">
        <v>25822974</v>
      </c>
      <c r="I815">
        <v>5889628</v>
      </c>
      <c r="J815">
        <v>3210</v>
      </c>
      <c r="K815">
        <v>5</v>
      </c>
      <c r="L815">
        <v>30</v>
      </c>
      <c r="M815" s="10">
        <v>46094</v>
      </c>
      <c r="N815" t="s">
        <v>86</v>
      </c>
      <c r="O815" t="s">
        <v>87</v>
      </c>
      <c r="P815" s="103">
        <v>0</v>
      </c>
      <c r="Q815">
        <v>0</v>
      </c>
      <c r="R815">
        <v>0</v>
      </c>
      <c r="S815" t="s">
        <v>88</v>
      </c>
      <c r="T815" t="s">
        <v>1114</v>
      </c>
      <c r="V815" t="s">
        <v>560</v>
      </c>
      <c r="W815" t="s">
        <v>91</v>
      </c>
      <c r="X815" t="s">
        <v>92</v>
      </c>
      <c r="Y815" t="s">
        <v>93</v>
      </c>
      <c r="Z815">
        <v>30</v>
      </c>
      <c r="AA815" t="s">
        <v>20</v>
      </c>
      <c r="AB815">
        <v>108</v>
      </c>
      <c r="AC815" t="s">
        <v>90</v>
      </c>
      <c r="AD815" t="s">
        <v>14</v>
      </c>
      <c r="AE815" t="s">
        <v>14</v>
      </c>
      <c r="AF815" t="s">
        <v>94</v>
      </c>
      <c r="AG815" t="s">
        <v>122</v>
      </c>
      <c r="AH815" t="s">
        <v>96</v>
      </c>
      <c r="AI815" s="10">
        <v>46064</v>
      </c>
      <c r="AJ815" t="s">
        <v>1115</v>
      </c>
      <c r="AK815" s="103">
        <v>212610</v>
      </c>
      <c r="AL815" t="e">
        <v>#N/A</v>
      </c>
      <c r="AM815" t="e">
        <v>#N/A</v>
      </c>
      <c r="AN815" t="s">
        <v>5224</v>
      </c>
      <c r="AO815">
        <f>_xlfn.XLOOKUP(Tabla1[[#This Row],[NIC]],'R.V.'!B:B,'R.V.'!I:I)</f>
        <v>0</v>
      </c>
      <c r="AP815" t="str">
        <f>_xlfn.XLOOKUP(Tabla1[[#This Row],[NIC]],'R.V.'!B:B,'R.V.'!A:A)</f>
        <v>Ingrid Johana Giraldo Quinonez</v>
      </c>
      <c r="AQ815" t="str">
        <f>_xlfn.XLOOKUP(Tabla1[[#This Row],[NIC]],'R.V.'!B:B,'R.V.'!G:G)</f>
        <v>CALLE 7 No 5  -28 Barrio Centro - Alcaldia Municipal</v>
      </c>
      <c r="AR815" t="str">
        <f>_xlfn.XLOOKUP(Tabla1[[#This Row],[NIC]],'R.V.'!B:B,'R.V.'!E:E)</f>
        <v>PROPIOS</v>
      </c>
      <c r="AS815" t="str">
        <f>VLOOKUP(Tabla1[[#This Row],[NIC]],'R.V.'!B:D,3,0)</f>
        <v>MERCADO PUBLICO</v>
      </c>
    </row>
    <row r="816" spans="1:45">
      <c r="A816">
        <v>6591468</v>
      </c>
      <c r="B816" s="10">
        <v>46111</v>
      </c>
      <c r="C816" t="s">
        <v>1111</v>
      </c>
      <c r="D816" t="s">
        <v>1111</v>
      </c>
      <c r="E816" t="s">
        <v>1112</v>
      </c>
      <c r="F816">
        <v>6591468</v>
      </c>
      <c r="G816">
        <v>6591468299</v>
      </c>
      <c r="H816">
        <v>34560794</v>
      </c>
      <c r="I816">
        <v>6803227</v>
      </c>
      <c r="J816">
        <v>3210</v>
      </c>
      <c r="K816">
        <v>5</v>
      </c>
      <c r="L816">
        <v>110</v>
      </c>
      <c r="M816" s="10">
        <v>46105</v>
      </c>
      <c r="N816" t="s">
        <v>155</v>
      </c>
      <c r="O816" t="s">
        <v>156</v>
      </c>
      <c r="P816" s="103">
        <v>73350</v>
      </c>
      <c r="Q816">
        <v>0</v>
      </c>
      <c r="R816">
        <v>0</v>
      </c>
      <c r="S816" t="s">
        <v>88</v>
      </c>
      <c r="T816" t="s">
        <v>1113</v>
      </c>
      <c r="U816">
        <v>46121</v>
      </c>
      <c r="V816" t="s">
        <v>560</v>
      </c>
      <c r="W816" t="s">
        <v>111</v>
      </c>
      <c r="X816" t="s">
        <v>130</v>
      </c>
      <c r="Y816" t="s">
        <v>93</v>
      </c>
      <c r="Z816">
        <v>32</v>
      </c>
      <c r="AA816" t="s">
        <v>20</v>
      </c>
      <c r="AB816">
        <v>108</v>
      </c>
      <c r="AC816" t="s">
        <v>90</v>
      </c>
      <c r="AD816" t="s">
        <v>14</v>
      </c>
      <c r="AE816" t="s">
        <v>14</v>
      </c>
      <c r="AF816" t="s">
        <v>94</v>
      </c>
      <c r="AG816" t="s">
        <v>122</v>
      </c>
      <c r="AH816" t="s">
        <v>124</v>
      </c>
      <c r="AI816" s="10">
        <v>46073</v>
      </c>
      <c r="AJ816" t="s">
        <v>560</v>
      </c>
      <c r="AK816" s="103">
        <v>2800640</v>
      </c>
      <c r="AL816" t="e">
        <v>#N/A</v>
      </c>
      <c r="AM816" t="e">
        <v>#N/A</v>
      </c>
      <c r="AN816" t="s">
        <v>5224</v>
      </c>
      <c r="AO816">
        <f>_xlfn.XLOOKUP(Tabla1[[#This Row],[NIC]],'R.V.'!B:B,'R.V.'!I:I)</f>
        <v>0</v>
      </c>
      <c r="AP816" t="str">
        <f>_xlfn.XLOOKUP(Tabla1[[#This Row],[NIC]],'R.V.'!B:B,'R.V.'!A:A)</f>
        <v>Ingrid Johana Giraldo Quinonez</v>
      </c>
      <c r="AQ816" t="str">
        <f>_xlfn.XLOOKUP(Tabla1[[#This Row],[NIC]],'R.V.'!B:B,'R.V.'!G:G)</f>
        <v>CALLE 7 No 5  -28 Barrio Centro - Alcaldia Municipal</v>
      </c>
      <c r="AR816" t="str">
        <f>_xlfn.XLOOKUP(Tabla1[[#This Row],[NIC]],'R.V.'!B:B,'R.V.'!E:E)</f>
        <v>PROPIOS</v>
      </c>
      <c r="AS816" t="str">
        <f>VLOOKUP(Tabla1[[#This Row],[NIC]],'R.V.'!B:D,3,0)</f>
        <v>BIBLIOTECA PUBLICA MUNICIPAL</v>
      </c>
    </row>
    <row r="817" spans="1:45">
      <c r="A817">
        <v>6820469</v>
      </c>
      <c r="B817" s="10">
        <v>46111</v>
      </c>
      <c r="C817" t="s">
        <v>1111</v>
      </c>
      <c r="D817" t="s">
        <v>1111</v>
      </c>
      <c r="E817" t="s">
        <v>1112</v>
      </c>
      <c r="F817">
        <v>6820469</v>
      </c>
      <c r="G817">
        <v>6820469261</v>
      </c>
      <c r="H817">
        <v>35061366</v>
      </c>
      <c r="I817">
        <v>7241200</v>
      </c>
      <c r="J817">
        <v>3210</v>
      </c>
      <c r="K817">
        <v>5</v>
      </c>
      <c r="L817">
        <v>30</v>
      </c>
      <c r="M817" s="10">
        <v>46092</v>
      </c>
      <c r="N817" t="s">
        <v>86</v>
      </c>
      <c r="O817" t="s">
        <v>87</v>
      </c>
      <c r="P817" s="103">
        <v>579970</v>
      </c>
      <c r="Q817">
        <v>388</v>
      </c>
      <c r="R817">
        <v>427056.08</v>
      </c>
      <c r="S817" t="s">
        <v>88</v>
      </c>
      <c r="T817" t="s">
        <v>1114</v>
      </c>
      <c r="U817">
        <v>46121</v>
      </c>
      <c r="V817" t="s">
        <v>560</v>
      </c>
      <c r="W817" t="s">
        <v>91</v>
      </c>
      <c r="X817" t="s">
        <v>92</v>
      </c>
      <c r="Y817" t="s">
        <v>93</v>
      </c>
      <c r="Z817">
        <v>30</v>
      </c>
      <c r="AA817" t="s">
        <v>20</v>
      </c>
      <c r="AB817">
        <v>108</v>
      </c>
      <c r="AC817" t="s">
        <v>90</v>
      </c>
      <c r="AD817" t="s">
        <v>14</v>
      </c>
      <c r="AE817" t="s">
        <v>14</v>
      </c>
      <c r="AF817" t="s">
        <v>94</v>
      </c>
      <c r="AG817" t="s">
        <v>122</v>
      </c>
      <c r="AH817" t="s">
        <v>624</v>
      </c>
      <c r="AI817" s="10">
        <v>46062</v>
      </c>
      <c r="AJ817" t="s">
        <v>560</v>
      </c>
      <c r="AK817" s="103">
        <v>20335630</v>
      </c>
      <c r="AL817" t="e">
        <v>#N/A</v>
      </c>
      <c r="AM817" t="e">
        <v>#N/A</v>
      </c>
      <c r="AN817" t="s">
        <v>5224</v>
      </c>
      <c r="AO817">
        <f>_xlfn.XLOOKUP(Tabla1[[#This Row],[NIC]],'R.V.'!B:B,'R.V.'!I:I)</f>
        <v>0</v>
      </c>
      <c r="AP817" t="str">
        <f>_xlfn.XLOOKUP(Tabla1[[#This Row],[NIC]],'R.V.'!B:B,'R.V.'!A:A)</f>
        <v>Ingrid Johana Giraldo Quinonez</v>
      </c>
      <c r="AQ817" t="str">
        <f>_xlfn.XLOOKUP(Tabla1[[#This Row],[NIC]],'R.V.'!B:B,'R.V.'!G:G)</f>
        <v>CALLE 7 No 5  -28 Barrio Centro - Alcaldia Municipal</v>
      </c>
      <c r="AR817" t="str">
        <f>_xlfn.XLOOKUP(Tabla1[[#This Row],[NIC]],'R.V.'!B:B,'R.V.'!E:E)</f>
        <v>PROPIOS</v>
      </c>
      <c r="AS817" t="str">
        <f>VLOOKUP(Tabla1[[#This Row],[NIC]],'R.V.'!B:D,3,0)</f>
        <v>INDRECHI</v>
      </c>
    </row>
    <row r="818" spans="1:45">
      <c r="A818">
        <v>6947235</v>
      </c>
      <c r="B818" s="10">
        <v>46111</v>
      </c>
      <c r="C818" t="s">
        <v>1111</v>
      </c>
      <c r="D818" t="s">
        <v>1111</v>
      </c>
      <c r="E818" t="s">
        <v>1112</v>
      </c>
      <c r="F818">
        <v>6947235</v>
      </c>
      <c r="G818">
        <v>6947235214</v>
      </c>
      <c r="H818">
        <v>35132034</v>
      </c>
      <c r="I818">
        <v>8142059</v>
      </c>
      <c r="J818">
        <v>3210</v>
      </c>
      <c r="K818">
        <v>5</v>
      </c>
      <c r="L818">
        <v>30</v>
      </c>
      <c r="M818" s="10">
        <v>46090</v>
      </c>
      <c r="N818" t="s">
        <v>117</v>
      </c>
      <c r="O818" t="s">
        <v>118</v>
      </c>
      <c r="P818" s="103">
        <v>81490</v>
      </c>
      <c r="Q818">
        <v>8</v>
      </c>
      <c r="R818">
        <v>7337.76</v>
      </c>
      <c r="S818" t="s">
        <v>88</v>
      </c>
      <c r="T818" t="s">
        <v>1114</v>
      </c>
      <c r="U818">
        <v>46121</v>
      </c>
      <c r="V818" t="s">
        <v>560</v>
      </c>
      <c r="W818" t="s">
        <v>91</v>
      </c>
      <c r="X818" t="s">
        <v>92</v>
      </c>
      <c r="Y818" t="s">
        <v>93</v>
      </c>
      <c r="Z818">
        <v>31</v>
      </c>
      <c r="AA818" t="s">
        <v>20</v>
      </c>
      <c r="AB818">
        <v>108</v>
      </c>
      <c r="AC818" t="s">
        <v>90</v>
      </c>
      <c r="AD818" t="s">
        <v>14</v>
      </c>
      <c r="AE818" t="s">
        <v>14</v>
      </c>
      <c r="AF818" t="s">
        <v>94</v>
      </c>
      <c r="AG818" t="s">
        <v>122</v>
      </c>
      <c r="AH818" t="s">
        <v>124</v>
      </c>
      <c r="AI818" s="10">
        <v>46059</v>
      </c>
      <c r="AJ818" t="s">
        <v>560</v>
      </c>
      <c r="AK818" s="103">
        <v>2104460</v>
      </c>
      <c r="AL818" t="e">
        <v>#N/A</v>
      </c>
      <c r="AM818" t="e">
        <v>#N/A</v>
      </c>
      <c r="AN818" t="s">
        <v>5224</v>
      </c>
      <c r="AO818">
        <f>_xlfn.XLOOKUP(Tabla1[[#This Row],[NIC]],'R.V.'!B:B,'R.V.'!I:I)</f>
        <v>0</v>
      </c>
      <c r="AP818" t="str">
        <f>_xlfn.XLOOKUP(Tabla1[[#This Row],[NIC]],'R.V.'!B:B,'R.V.'!A:A)</f>
        <v>Ingrid Johana Giraldo Quinonez</v>
      </c>
      <c r="AQ818" t="str">
        <f>_xlfn.XLOOKUP(Tabla1[[#This Row],[NIC]],'R.V.'!B:B,'R.V.'!G:G)</f>
        <v>CALLE 7 No 5  -28 Barrio Centro - Alcaldia Municipal</v>
      </c>
      <c r="AR818" t="str">
        <f>_xlfn.XLOOKUP(Tabla1[[#This Row],[NIC]],'R.V.'!B:B,'R.V.'!E:E)</f>
        <v>PROPIOS</v>
      </c>
      <c r="AS818" t="str">
        <f>VLOOKUP(Tabla1[[#This Row],[NIC]],'R.V.'!B:D,3,0)</f>
        <v>DEFENSA CIVIL COLOMBIANA</v>
      </c>
    </row>
    <row r="819" spans="1:45">
      <c r="A819">
        <v>7313021</v>
      </c>
      <c r="B819" s="10">
        <v>46111</v>
      </c>
      <c r="C819" t="s">
        <v>1111</v>
      </c>
      <c r="D819" t="s">
        <v>1111</v>
      </c>
      <c r="E819" t="s">
        <v>1112</v>
      </c>
      <c r="F819">
        <v>7313021</v>
      </c>
      <c r="G819">
        <v>7313021125</v>
      </c>
      <c r="H819">
        <v>35553516</v>
      </c>
      <c r="I819">
        <v>4759788</v>
      </c>
      <c r="J819">
        <v>3210</v>
      </c>
      <c r="K819">
        <v>5</v>
      </c>
      <c r="L819">
        <v>110</v>
      </c>
      <c r="M819" s="10">
        <v>46105</v>
      </c>
      <c r="N819" t="s">
        <v>117</v>
      </c>
      <c r="O819" t="s">
        <v>118</v>
      </c>
      <c r="P819" s="103">
        <v>269010</v>
      </c>
      <c r="Q819">
        <v>0</v>
      </c>
      <c r="R819">
        <v>0</v>
      </c>
      <c r="S819" t="s">
        <v>88</v>
      </c>
      <c r="T819" t="s">
        <v>1113</v>
      </c>
      <c r="U819">
        <v>46121</v>
      </c>
      <c r="V819" t="s">
        <v>560</v>
      </c>
      <c r="W819" t="s">
        <v>91</v>
      </c>
      <c r="X819" t="s">
        <v>92</v>
      </c>
      <c r="Y819" t="s">
        <v>93</v>
      </c>
      <c r="Z819">
        <v>32</v>
      </c>
      <c r="AA819" t="s">
        <v>20</v>
      </c>
      <c r="AB819">
        <v>108</v>
      </c>
      <c r="AC819" t="s">
        <v>90</v>
      </c>
      <c r="AD819" t="s">
        <v>14</v>
      </c>
      <c r="AE819" t="s">
        <v>14</v>
      </c>
      <c r="AF819" t="s">
        <v>94</v>
      </c>
      <c r="AG819" t="s">
        <v>122</v>
      </c>
      <c r="AH819" t="s">
        <v>1116</v>
      </c>
      <c r="AI819" s="10">
        <v>46073</v>
      </c>
      <c r="AJ819" t="s">
        <v>560</v>
      </c>
      <c r="AK819" s="103">
        <v>63871040</v>
      </c>
      <c r="AL819" t="e">
        <v>#N/A</v>
      </c>
      <c r="AM819" t="e">
        <v>#N/A</v>
      </c>
      <c r="AN819" t="s">
        <v>5224</v>
      </c>
      <c r="AO819">
        <f>_xlfn.XLOOKUP(Tabla1[[#This Row],[NIC]],'R.V.'!B:B,'R.V.'!I:I)</f>
        <v>0</v>
      </c>
      <c r="AP819" t="str">
        <f>_xlfn.XLOOKUP(Tabla1[[#This Row],[NIC]],'R.V.'!B:B,'R.V.'!A:A)</f>
        <v>Ingrid Johana Giraldo Quinonez</v>
      </c>
      <c r="AQ819" t="str">
        <f>_xlfn.XLOOKUP(Tabla1[[#This Row],[NIC]],'R.V.'!B:B,'R.V.'!G:G)</f>
        <v>CALLE 7 No 5  -28 Barrio Centro - Alcaldia Municipal</v>
      </c>
      <c r="AR819" t="str">
        <f>_xlfn.XLOOKUP(Tabla1[[#This Row],[NIC]],'R.V.'!B:B,'R.V.'!E:E)</f>
        <v>PROPIOS</v>
      </c>
      <c r="AS819" t="str">
        <f>VLOOKUP(Tabla1[[#This Row],[NIC]],'R.V.'!B:D,3,0)</f>
        <v>PATINODROMO DE CHIRIGUANA</v>
      </c>
    </row>
    <row r="820" spans="1:45">
      <c r="A820">
        <v>7547541</v>
      </c>
      <c r="B820" s="10">
        <v>46111</v>
      </c>
      <c r="C820" t="s">
        <v>1111</v>
      </c>
      <c r="D820" t="s">
        <v>1111</v>
      </c>
      <c r="E820" t="s">
        <v>1112</v>
      </c>
      <c r="F820">
        <v>7547541</v>
      </c>
      <c r="G820">
        <v>7547541216</v>
      </c>
      <c r="H820">
        <v>36004585</v>
      </c>
      <c r="I820">
        <v>8530315</v>
      </c>
      <c r="J820">
        <v>3210</v>
      </c>
      <c r="K820">
        <v>5</v>
      </c>
      <c r="L820">
        <v>110</v>
      </c>
      <c r="M820" s="10">
        <v>46105</v>
      </c>
      <c r="N820" t="s">
        <v>117</v>
      </c>
      <c r="O820" t="s">
        <v>118</v>
      </c>
      <c r="P820" s="103">
        <v>3987250</v>
      </c>
      <c r="Q820">
        <v>99</v>
      </c>
      <c r="R820">
        <v>90804.78</v>
      </c>
      <c r="S820" t="s">
        <v>88</v>
      </c>
      <c r="T820" t="s">
        <v>1113</v>
      </c>
      <c r="U820">
        <v>46121</v>
      </c>
      <c r="V820" t="s">
        <v>560</v>
      </c>
      <c r="W820" t="s">
        <v>91</v>
      </c>
      <c r="X820" t="s">
        <v>92</v>
      </c>
      <c r="Y820" t="s">
        <v>121</v>
      </c>
      <c r="Z820">
        <v>32</v>
      </c>
      <c r="AA820" t="s">
        <v>20</v>
      </c>
      <c r="AB820">
        <v>108</v>
      </c>
      <c r="AC820" t="s">
        <v>90</v>
      </c>
      <c r="AD820" t="s">
        <v>14</v>
      </c>
      <c r="AE820" t="s">
        <v>14</v>
      </c>
      <c r="AF820" t="s">
        <v>94</v>
      </c>
      <c r="AG820" t="s">
        <v>122</v>
      </c>
      <c r="AH820" t="s">
        <v>132</v>
      </c>
      <c r="AI820" s="10">
        <v>46073</v>
      </c>
      <c r="AJ820" t="s">
        <v>560</v>
      </c>
      <c r="AK820" s="103">
        <v>468664461</v>
      </c>
      <c r="AL820" t="e">
        <v>#N/A</v>
      </c>
      <c r="AM820" t="e">
        <v>#N/A</v>
      </c>
      <c r="AN820" t="s">
        <v>5224</v>
      </c>
      <c r="AO820">
        <f>_xlfn.XLOOKUP(Tabla1[[#This Row],[NIC]],'R.V.'!B:B,'R.V.'!I:I)</f>
        <v>0</v>
      </c>
      <c r="AP820" t="str">
        <f>_xlfn.XLOOKUP(Tabla1[[#This Row],[NIC]],'R.V.'!B:B,'R.V.'!A:A)</f>
        <v>Ingrid Johana Giraldo Quinonez</v>
      </c>
      <c r="AQ820" t="str">
        <f>_xlfn.XLOOKUP(Tabla1[[#This Row],[NIC]],'R.V.'!B:B,'R.V.'!G:G)</f>
        <v>CALLE 7 No 5  -28 Barrio Centro - Alcaldia Municipal</v>
      </c>
      <c r="AR820" t="str">
        <f>_xlfn.XLOOKUP(Tabla1[[#This Row],[NIC]],'R.V.'!B:B,'R.V.'!E:E)</f>
        <v>PROPIOS</v>
      </c>
      <c r="AS820" t="str">
        <f>VLOOKUP(Tabla1[[#This Row],[NIC]],'R.V.'!B:D,3,0)</f>
        <v>MUNICIPIO DE CHIRIGUANA(VILLA OLIMPICA)</v>
      </c>
    </row>
    <row r="821" spans="1:45">
      <c r="A821">
        <v>7626798</v>
      </c>
      <c r="B821" s="10">
        <v>46111</v>
      </c>
      <c r="C821" t="s">
        <v>1111</v>
      </c>
      <c r="D821" t="s">
        <v>1111</v>
      </c>
      <c r="E821" t="s">
        <v>1112</v>
      </c>
      <c r="F821">
        <v>7626798</v>
      </c>
      <c r="G821">
        <v>7626798179</v>
      </c>
      <c r="H821">
        <v>36043988</v>
      </c>
      <c r="I821">
        <v>8851504</v>
      </c>
      <c r="J821">
        <v>3210</v>
      </c>
      <c r="K821">
        <v>5</v>
      </c>
      <c r="L821">
        <v>110</v>
      </c>
      <c r="M821" s="10">
        <v>46105</v>
      </c>
      <c r="N821" t="s">
        <v>155</v>
      </c>
      <c r="O821" t="s">
        <v>156</v>
      </c>
      <c r="P821" s="103">
        <v>8541680</v>
      </c>
      <c r="Q821">
        <v>9680</v>
      </c>
      <c r="R821">
        <v>7103650.4000000004</v>
      </c>
      <c r="S821" t="s">
        <v>88</v>
      </c>
      <c r="T821" t="s">
        <v>1113</v>
      </c>
      <c r="U821">
        <v>46121</v>
      </c>
      <c r="V821" t="s">
        <v>560</v>
      </c>
      <c r="W821" t="s">
        <v>111</v>
      </c>
      <c r="X821" t="s">
        <v>130</v>
      </c>
      <c r="Y821" t="s">
        <v>93</v>
      </c>
      <c r="Z821">
        <v>32</v>
      </c>
      <c r="AA821" t="s">
        <v>20</v>
      </c>
      <c r="AB821">
        <v>108</v>
      </c>
      <c r="AC821" t="s">
        <v>90</v>
      </c>
      <c r="AD821" t="s">
        <v>14</v>
      </c>
      <c r="AE821" t="s">
        <v>14</v>
      </c>
      <c r="AF821" t="s">
        <v>94</v>
      </c>
      <c r="AG821" t="s">
        <v>122</v>
      </c>
      <c r="AH821" t="s">
        <v>474</v>
      </c>
      <c r="AI821" s="10">
        <v>46073</v>
      </c>
      <c r="AJ821" t="s">
        <v>560</v>
      </c>
      <c r="AK821" s="103">
        <v>331808480</v>
      </c>
      <c r="AL821" t="e">
        <v>#N/A</v>
      </c>
      <c r="AM821" t="e">
        <v>#N/A</v>
      </c>
      <c r="AN821" t="s">
        <v>5224</v>
      </c>
      <c r="AO821">
        <f>_xlfn.XLOOKUP(Tabla1[[#This Row],[NIC]],'R.V.'!B:B,'R.V.'!I:I)</f>
        <v>0</v>
      </c>
      <c r="AP821" t="str">
        <f>_xlfn.XLOOKUP(Tabla1[[#This Row],[NIC]],'R.V.'!B:B,'R.V.'!A:A)</f>
        <v>Ingrid Johana Giraldo Quinonez</v>
      </c>
      <c r="AQ821" t="str">
        <f>_xlfn.XLOOKUP(Tabla1[[#This Row],[NIC]],'R.V.'!B:B,'R.V.'!G:G)</f>
        <v>CALLE 7 No 5  -28 Barrio Centro - Alcaldia Municipal</v>
      </c>
      <c r="AR821" t="str">
        <f>_xlfn.XLOOKUP(Tabla1[[#This Row],[NIC]],'R.V.'!B:B,'R.V.'!E:E)</f>
        <v>PROPIOS</v>
      </c>
      <c r="AS821" t="str">
        <f>VLOOKUP(Tabla1[[#This Row],[NIC]],'R.V.'!B:D,3,0)</f>
        <v>MUNICIPIO DE CHIRIGUANA(BASE MILITAR JOSE CANCIN)</v>
      </c>
    </row>
    <row r="822" spans="1:45">
      <c r="A822">
        <v>7626931</v>
      </c>
      <c r="B822" s="10">
        <v>46111</v>
      </c>
      <c r="C822" t="s">
        <v>1111</v>
      </c>
      <c r="D822" t="s">
        <v>1111</v>
      </c>
      <c r="E822" t="s">
        <v>1112</v>
      </c>
      <c r="F822">
        <v>7626931</v>
      </c>
      <c r="G822">
        <v>7626931183</v>
      </c>
      <c r="H822">
        <v>36044059</v>
      </c>
      <c r="I822">
        <v>8851841</v>
      </c>
      <c r="J822">
        <v>3210</v>
      </c>
      <c r="K822">
        <v>5</v>
      </c>
      <c r="L822">
        <v>110</v>
      </c>
      <c r="M822" s="10">
        <v>46105</v>
      </c>
      <c r="N822" t="s">
        <v>86</v>
      </c>
      <c r="O822" t="s">
        <v>87</v>
      </c>
      <c r="P822" s="103">
        <v>1845700</v>
      </c>
      <c r="Q822">
        <v>720</v>
      </c>
      <c r="R822">
        <v>920536.4</v>
      </c>
      <c r="S822" t="s">
        <v>88</v>
      </c>
      <c r="T822" t="s">
        <v>1113</v>
      </c>
      <c r="U822">
        <v>46121</v>
      </c>
      <c r="V822" t="s">
        <v>560</v>
      </c>
      <c r="W822" t="s">
        <v>91</v>
      </c>
      <c r="X822" t="s">
        <v>130</v>
      </c>
      <c r="Y822" t="s">
        <v>93</v>
      </c>
      <c r="Z822">
        <v>32</v>
      </c>
      <c r="AA822" t="s">
        <v>20</v>
      </c>
      <c r="AB822">
        <v>108</v>
      </c>
      <c r="AC822" t="s">
        <v>90</v>
      </c>
      <c r="AD822" t="s">
        <v>14</v>
      </c>
      <c r="AE822" t="s">
        <v>14</v>
      </c>
      <c r="AF822" t="s">
        <v>94</v>
      </c>
      <c r="AG822" t="s">
        <v>122</v>
      </c>
      <c r="AH822" t="s">
        <v>131</v>
      </c>
      <c r="AI822" s="10">
        <v>46073</v>
      </c>
      <c r="AJ822" t="s">
        <v>560</v>
      </c>
      <c r="AK822" s="103">
        <v>72018840</v>
      </c>
      <c r="AL822" t="e">
        <v>#N/A</v>
      </c>
      <c r="AM822" t="e">
        <v>#N/A</v>
      </c>
      <c r="AN822" t="s">
        <v>5224</v>
      </c>
      <c r="AO822">
        <f>_xlfn.XLOOKUP(Tabla1[[#This Row],[NIC]],'R.V.'!B:B,'R.V.'!I:I)</f>
        <v>0</v>
      </c>
      <c r="AP822" t="str">
        <f>_xlfn.XLOOKUP(Tabla1[[#This Row],[NIC]],'R.V.'!B:B,'R.V.'!A:A)</f>
        <v>Ingrid Johana Giraldo Quinonez</v>
      </c>
      <c r="AQ822" t="str">
        <f>_xlfn.XLOOKUP(Tabla1[[#This Row],[NIC]],'R.V.'!B:B,'R.V.'!G:G)</f>
        <v>CALLE 7 No 5  -28 Barrio Centro - Alcaldia Municipal</v>
      </c>
      <c r="AR822" t="str">
        <f>_xlfn.XLOOKUP(Tabla1[[#This Row],[NIC]],'R.V.'!B:B,'R.V.'!E:E)</f>
        <v>PROPIOS</v>
      </c>
      <c r="AS822" t="str">
        <f>VLOOKUP(Tabla1[[#This Row],[NIC]],'R.V.'!B:D,3,0)</f>
        <v>MUNICIPIO DE CHIRIGUANA(HOGAR DEL ANCIANO)</v>
      </c>
    </row>
    <row r="823" spans="1:45">
      <c r="A823">
        <v>7765677</v>
      </c>
      <c r="B823" s="10">
        <v>46111</v>
      </c>
      <c r="C823" t="s">
        <v>1111</v>
      </c>
      <c r="D823" t="s">
        <v>1111</v>
      </c>
      <c r="E823" t="s">
        <v>1112</v>
      </c>
      <c r="F823">
        <v>7765677</v>
      </c>
      <c r="G823">
        <v>7765677149</v>
      </c>
      <c r="H823">
        <v>36105073</v>
      </c>
      <c r="I823">
        <v>3893597</v>
      </c>
      <c r="J823">
        <v>3210</v>
      </c>
      <c r="K823">
        <v>5</v>
      </c>
      <c r="L823">
        <v>30</v>
      </c>
      <c r="M823" s="10">
        <v>46094</v>
      </c>
      <c r="N823" t="s">
        <v>117</v>
      </c>
      <c r="O823" t="s">
        <v>118</v>
      </c>
      <c r="P823" s="103">
        <v>1844780</v>
      </c>
      <c r="Q823">
        <v>520</v>
      </c>
      <c r="R823">
        <v>476954.4</v>
      </c>
      <c r="S823" t="s">
        <v>88</v>
      </c>
      <c r="T823" t="s">
        <v>1114</v>
      </c>
      <c r="U823">
        <v>46121</v>
      </c>
      <c r="V823" t="s">
        <v>560</v>
      </c>
      <c r="W823" t="s">
        <v>91</v>
      </c>
      <c r="X823" t="s">
        <v>92</v>
      </c>
      <c r="Y823" t="s">
        <v>93</v>
      </c>
      <c r="Z823">
        <v>30</v>
      </c>
      <c r="AA823" t="s">
        <v>20</v>
      </c>
      <c r="AB823">
        <v>108</v>
      </c>
      <c r="AC823" t="s">
        <v>90</v>
      </c>
      <c r="AD823" t="s">
        <v>14</v>
      </c>
      <c r="AE823" t="s">
        <v>14</v>
      </c>
      <c r="AF823" t="s">
        <v>94</v>
      </c>
      <c r="AG823" t="s">
        <v>122</v>
      </c>
      <c r="AH823" t="s">
        <v>697</v>
      </c>
      <c r="AI823" s="10">
        <v>46064</v>
      </c>
      <c r="AJ823" t="s">
        <v>560</v>
      </c>
      <c r="AK823" s="103">
        <v>100852280</v>
      </c>
      <c r="AL823" t="e">
        <v>#N/A</v>
      </c>
      <c r="AM823" t="e">
        <v>#N/A</v>
      </c>
      <c r="AN823" t="s">
        <v>5224</v>
      </c>
      <c r="AO823">
        <f>_xlfn.XLOOKUP(Tabla1[[#This Row],[NIC]],'R.V.'!B:B,'R.V.'!I:I)</f>
        <v>0</v>
      </c>
      <c r="AP823" t="str">
        <f>_xlfn.XLOOKUP(Tabla1[[#This Row],[NIC]],'R.V.'!B:B,'R.V.'!A:A)</f>
        <v>Ingrid Johana Giraldo Quinonez</v>
      </c>
      <c r="AQ823" t="str">
        <f>_xlfn.XLOOKUP(Tabla1[[#This Row],[NIC]],'R.V.'!B:B,'R.V.'!G:G)</f>
        <v>CALLE 7 No 5  -28 Barrio Centro - Alcaldia Municipal</v>
      </c>
      <c r="AR823" t="str">
        <f>_xlfn.XLOOKUP(Tabla1[[#This Row],[NIC]],'R.V.'!B:B,'R.V.'!E:E)</f>
        <v>PROPIOS</v>
      </c>
      <c r="AS823" t="str">
        <f>VLOOKUP(Tabla1[[#This Row],[NIC]],'R.V.'!B:D,3,0)</f>
        <v>MUNICIPIO DE CHIRIGUANA(MORGUE)</v>
      </c>
    </row>
    <row r="824" spans="1:45">
      <c r="A824">
        <v>7770137</v>
      </c>
      <c r="B824" s="10">
        <v>46111</v>
      </c>
      <c r="C824" t="s">
        <v>1111</v>
      </c>
      <c r="D824" t="s">
        <v>1111</v>
      </c>
      <c r="E824" t="s">
        <v>1112</v>
      </c>
      <c r="F824">
        <v>7770137</v>
      </c>
      <c r="G824">
        <v>7770137154</v>
      </c>
      <c r="H824">
        <v>36106459</v>
      </c>
      <c r="I824">
        <v>1900805</v>
      </c>
      <c r="J824">
        <v>3210</v>
      </c>
      <c r="K824">
        <v>5</v>
      </c>
      <c r="L824">
        <v>30</v>
      </c>
      <c r="M824" s="10">
        <v>46097</v>
      </c>
      <c r="N824" t="s">
        <v>117</v>
      </c>
      <c r="O824" t="s">
        <v>118</v>
      </c>
      <c r="P824" s="103">
        <v>497250</v>
      </c>
      <c r="Q824">
        <v>0</v>
      </c>
      <c r="R824">
        <v>0</v>
      </c>
      <c r="S824" t="s">
        <v>88</v>
      </c>
      <c r="T824" t="s">
        <v>1114</v>
      </c>
      <c r="U824">
        <v>46121</v>
      </c>
      <c r="V824" t="s">
        <v>560</v>
      </c>
      <c r="W824" t="s">
        <v>91</v>
      </c>
      <c r="X824" t="s">
        <v>130</v>
      </c>
      <c r="Y824" t="s">
        <v>93</v>
      </c>
      <c r="Z824">
        <v>31</v>
      </c>
      <c r="AA824" t="s">
        <v>20</v>
      </c>
      <c r="AB824">
        <v>108</v>
      </c>
      <c r="AC824" t="s">
        <v>90</v>
      </c>
      <c r="AD824" t="s">
        <v>14</v>
      </c>
      <c r="AE824" t="s">
        <v>14</v>
      </c>
      <c r="AF824" t="s">
        <v>94</v>
      </c>
      <c r="AG824" t="s">
        <v>122</v>
      </c>
      <c r="AH824" t="s">
        <v>132</v>
      </c>
      <c r="AI824" s="10">
        <v>46066</v>
      </c>
      <c r="AJ824" t="s">
        <v>1115</v>
      </c>
      <c r="AK824" s="103">
        <v>87710160</v>
      </c>
      <c r="AL824" t="e">
        <v>#N/A</v>
      </c>
      <c r="AM824" t="e">
        <v>#N/A</v>
      </c>
      <c r="AN824" t="s">
        <v>5224</v>
      </c>
      <c r="AO824">
        <f>_xlfn.XLOOKUP(Tabla1[[#This Row],[NIC]],'R.V.'!B:B,'R.V.'!I:I)</f>
        <v>0</v>
      </c>
      <c r="AP824" t="str">
        <f>_xlfn.XLOOKUP(Tabla1[[#This Row],[NIC]],'R.V.'!B:B,'R.V.'!A:A)</f>
        <v>Ingrid Johana Giraldo Quinonez</v>
      </c>
      <c r="AQ824" t="str">
        <f>_xlfn.XLOOKUP(Tabla1[[#This Row],[NIC]],'R.V.'!B:B,'R.V.'!G:G)</f>
        <v>CALLE 7 No 5  -28 Barrio Centro - Alcaldia Municipal</v>
      </c>
      <c r="AR824" t="str">
        <f>_xlfn.XLOOKUP(Tabla1[[#This Row],[NIC]],'R.V.'!B:B,'R.V.'!E:E)</f>
        <v>PROPIOS</v>
      </c>
      <c r="AS824" t="str">
        <f>VLOOKUP(Tabla1[[#This Row],[NIC]],'R.V.'!B:D,3,0)</f>
        <v>MUNICIPIO DE CHIRIGUANA(PARQUE DE LA IGLESIA LA SIERRA)</v>
      </c>
    </row>
    <row r="825" spans="1:45">
      <c r="A825">
        <v>7785201</v>
      </c>
      <c r="B825" s="10">
        <v>46111</v>
      </c>
      <c r="C825" t="s">
        <v>1111</v>
      </c>
      <c r="D825" t="s">
        <v>1111</v>
      </c>
      <c r="E825" t="s">
        <v>1112</v>
      </c>
      <c r="F825">
        <v>7785201</v>
      </c>
      <c r="G825">
        <v>7785201138</v>
      </c>
      <c r="H825">
        <v>36112197</v>
      </c>
      <c r="I825">
        <v>1946551</v>
      </c>
      <c r="J825">
        <v>3210</v>
      </c>
      <c r="K825">
        <v>5</v>
      </c>
      <c r="L825">
        <v>30</v>
      </c>
      <c r="M825" s="10">
        <v>46094</v>
      </c>
      <c r="N825" t="s">
        <v>117</v>
      </c>
      <c r="O825" t="s">
        <v>118</v>
      </c>
      <c r="P825" s="103">
        <v>220060</v>
      </c>
      <c r="Q825">
        <v>145</v>
      </c>
      <c r="R825">
        <v>128032.1</v>
      </c>
      <c r="S825" t="s">
        <v>88</v>
      </c>
      <c r="T825" t="s">
        <v>1114</v>
      </c>
      <c r="U825">
        <v>46121</v>
      </c>
      <c r="V825" t="s">
        <v>560</v>
      </c>
      <c r="W825" t="s">
        <v>91</v>
      </c>
      <c r="X825" t="s">
        <v>130</v>
      </c>
      <c r="Y825" t="s">
        <v>93</v>
      </c>
      <c r="Z825">
        <v>30</v>
      </c>
      <c r="AA825" t="s">
        <v>20</v>
      </c>
      <c r="AB825">
        <v>108</v>
      </c>
      <c r="AC825" t="s">
        <v>90</v>
      </c>
      <c r="AD825" t="s">
        <v>14</v>
      </c>
      <c r="AE825" t="s">
        <v>14</v>
      </c>
      <c r="AF825" t="s">
        <v>94</v>
      </c>
      <c r="AG825" t="s">
        <v>122</v>
      </c>
      <c r="AH825" t="s">
        <v>134</v>
      </c>
      <c r="AI825" s="10">
        <v>46064</v>
      </c>
      <c r="AJ825" t="s">
        <v>1115</v>
      </c>
      <c r="AK825" s="103">
        <v>8985800</v>
      </c>
      <c r="AL825" t="e">
        <v>#N/A</v>
      </c>
      <c r="AM825" t="e">
        <v>#N/A</v>
      </c>
      <c r="AN825" t="s">
        <v>5224</v>
      </c>
      <c r="AO825">
        <f>_xlfn.XLOOKUP(Tabla1[[#This Row],[NIC]],'R.V.'!B:B,'R.V.'!I:I)</f>
        <v>0</v>
      </c>
      <c r="AP825" t="str">
        <f>_xlfn.XLOOKUP(Tabla1[[#This Row],[NIC]],'R.V.'!B:B,'R.V.'!A:A)</f>
        <v>Ingrid Johana Giraldo Quinonez</v>
      </c>
      <c r="AQ825" t="str">
        <f>_xlfn.XLOOKUP(Tabla1[[#This Row],[NIC]],'R.V.'!B:B,'R.V.'!G:G)</f>
        <v>CALLE 7 No 5  -28 Barrio Centro - Alcaldia Municipal</v>
      </c>
      <c r="AR825" t="str">
        <f>_xlfn.XLOOKUP(Tabla1[[#This Row],[NIC]],'R.V.'!B:B,'R.V.'!E:E)</f>
        <v>PROPIOS</v>
      </c>
      <c r="AS825" t="str">
        <f>VLOOKUP(Tabla1[[#This Row],[NIC]],'R.V.'!B:D,3,0)</f>
        <v>MUNICIPIO DE CHIRIGUANA(PARQUE RECRE RINCON HONDO)</v>
      </c>
    </row>
    <row r="826" spans="1:45">
      <c r="A826">
        <v>7802599</v>
      </c>
      <c r="B826" s="10">
        <v>46111</v>
      </c>
      <c r="C826" t="s">
        <v>1111</v>
      </c>
      <c r="D826" t="s">
        <v>1111</v>
      </c>
      <c r="E826" t="s">
        <v>1112</v>
      </c>
      <c r="F826">
        <v>7802599</v>
      </c>
      <c r="G826">
        <v>7802599137</v>
      </c>
      <c r="H826">
        <v>36116726</v>
      </c>
      <c r="I826">
        <v>1981200</v>
      </c>
      <c r="J826">
        <v>3210</v>
      </c>
      <c r="K826">
        <v>5</v>
      </c>
      <c r="L826">
        <v>110</v>
      </c>
      <c r="M826" s="10">
        <v>46092</v>
      </c>
      <c r="N826" t="s">
        <v>117</v>
      </c>
      <c r="O826" t="s">
        <v>118</v>
      </c>
      <c r="P826" s="103">
        <v>24901410</v>
      </c>
      <c r="Q826">
        <v>23000</v>
      </c>
      <c r="R826">
        <v>20308540</v>
      </c>
      <c r="S826" t="s">
        <v>88</v>
      </c>
      <c r="T826" t="s">
        <v>1118</v>
      </c>
      <c r="U826">
        <v>46121</v>
      </c>
      <c r="V826" t="s">
        <v>560</v>
      </c>
      <c r="W826" t="s">
        <v>91</v>
      </c>
      <c r="X826" t="s">
        <v>130</v>
      </c>
      <c r="Y826" t="s">
        <v>121</v>
      </c>
      <c r="Z826">
        <v>30</v>
      </c>
      <c r="AA826" t="s">
        <v>20</v>
      </c>
      <c r="AB826">
        <v>108</v>
      </c>
      <c r="AC826" t="s">
        <v>90</v>
      </c>
      <c r="AD826" t="s">
        <v>14</v>
      </c>
      <c r="AE826" t="s">
        <v>14</v>
      </c>
      <c r="AF826" t="s">
        <v>94</v>
      </c>
      <c r="AG826" t="s">
        <v>122</v>
      </c>
      <c r="AH826" t="s">
        <v>132</v>
      </c>
      <c r="AI826" s="10">
        <v>46062</v>
      </c>
      <c r="AJ826" t="s">
        <v>560</v>
      </c>
      <c r="AK826" s="103">
        <v>1415709860</v>
      </c>
      <c r="AL826" t="e">
        <v>#N/A</v>
      </c>
      <c r="AM826" t="e">
        <v>#N/A</v>
      </c>
      <c r="AN826" t="s">
        <v>5224</v>
      </c>
      <c r="AO826">
        <f>_xlfn.XLOOKUP(Tabla1[[#This Row],[NIC]],'R.V.'!B:B,'R.V.'!I:I)</f>
        <v>0</v>
      </c>
      <c r="AP826" t="str">
        <f>_xlfn.XLOOKUP(Tabla1[[#This Row],[NIC]],'R.V.'!B:B,'R.V.'!A:A)</f>
        <v>Ingrid Johana Giraldo Quinonez</v>
      </c>
      <c r="AQ826" t="str">
        <f>_xlfn.XLOOKUP(Tabla1[[#This Row],[NIC]],'R.V.'!B:B,'R.V.'!G:G)</f>
        <v>CALLE 7 No 5  -28 Barrio Centro - Alcaldia Municipal</v>
      </c>
      <c r="AR826" t="str">
        <f>_xlfn.XLOOKUP(Tabla1[[#This Row],[NIC]],'R.V.'!B:B,'R.V.'!E:E)</f>
        <v>PROPIOS</v>
      </c>
      <c r="AS826" t="str">
        <f>VLOOKUP(Tabla1[[#This Row],[NIC]],'R.V.'!B:D,3,0)</f>
        <v>MUNICIPIO DE CHIRIGUANA(iluminacion calle 6)</v>
      </c>
    </row>
    <row r="827" spans="1:45">
      <c r="A827">
        <v>7897370</v>
      </c>
      <c r="B827" s="10">
        <v>46111</v>
      </c>
      <c r="C827" t="s">
        <v>1111</v>
      </c>
      <c r="D827" t="s">
        <v>1111</v>
      </c>
      <c r="E827" t="s">
        <v>1112</v>
      </c>
      <c r="F827">
        <v>7897370</v>
      </c>
      <c r="G827">
        <v>7897370112</v>
      </c>
      <c r="H827">
        <v>36147874</v>
      </c>
      <c r="I827">
        <v>3251014</v>
      </c>
      <c r="J827">
        <v>3210</v>
      </c>
      <c r="K827">
        <v>5</v>
      </c>
      <c r="L827">
        <v>30</v>
      </c>
      <c r="M827" s="10">
        <v>46094</v>
      </c>
      <c r="N827" t="s">
        <v>117</v>
      </c>
      <c r="O827" t="s">
        <v>118</v>
      </c>
      <c r="P827" s="103">
        <v>0</v>
      </c>
      <c r="Q827">
        <v>0</v>
      </c>
      <c r="R827">
        <v>0</v>
      </c>
      <c r="S827" t="s">
        <v>88</v>
      </c>
      <c r="T827" t="s">
        <v>1114</v>
      </c>
      <c r="V827" t="s">
        <v>560</v>
      </c>
      <c r="W827" t="s">
        <v>91</v>
      </c>
      <c r="X827" t="s">
        <v>130</v>
      </c>
      <c r="Y827" t="s">
        <v>93</v>
      </c>
      <c r="Z827">
        <v>31</v>
      </c>
      <c r="AA827" t="s">
        <v>20</v>
      </c>
      <c r="AB827">
        <v>108</v>
      </c>
      <c r="AC827" t="s">
        <v>90</v>
      </c>
      <c r="AD827" t="s">
        <v>14</v>
      </c>
      <c r="AE827" t="s">
        <v>14</v>
      </c>
      <c r="AF827" t="s">
        <v>94</v>
      </c>
      <c r="AG827" t="s">
        <v>122</v>
      </c>
      <c r="AH827" t="s">
        <v>124</v>
      </c>
      <c r="AI827" s="10">
        <v>46063</v>
      </c>
      <c r="AJ827" t="s">
        <v>1115</v>
      </c>
      <c r="AK827" s="103">
        <v>13061470</v>
      </c>
      <c r="AL827" t="e">
        <v>#N/A</v>
      </c>
      <c r="AM827" t="e">
        <v>#N/A</v>
      </c>
      <c r="AN827" t="s">
        <v>5224</v>
      </c>
      <c r="AO827">
        <f>_xlfn.XLOOKUP(Tabla1[[#This Row],[NIC]],'R.V.'!B:B,'R.V.'!I:I)</f>
        <v>0</v>
      </c>
      <c r="AP827" t="str">
        <f>_xlfn.XLOOKUP(Tabla1[[#This Row],[NIC]],'R.V.'!B:B,'R.V.'!A:A)</f>
        <v>Ingrid Johana Giraldo Quinonez</v>
      </c>
      <c r="AQ827" t="str">
        <f>_xlfn.XLOOKUP(Tabla1[[#This Row],[NIC]],'R.V.'!B:B,'R.V.'!G:G)</f>
        <v>CALLE 7 No 5  -28 Barrio Centro - Alcaldia Municipal</v>
      </c>
      <c r="AR827" t="str">
        <f>_xlfn.XLOOKUP(Tabla1[[#This Row],[NIC]],'R.V.'!B:B,'R.V.'!E:E)</f>
        <v>PROPIOS</v>
      </c>
      <c r="AS827" t="str">
        <f>VLOOKUP(Tabla1[[#This Row],[NIC]],'R.V.'!B:D,3,0)</f>
        <v>CENTRO INTEGRACION CIUDADANA POPONTE</v>
      </c>
    </row>
    <row r="828" spans="1:45">
      <c r="A828">
        <v>7903307</v>
      </c>
      <c r="B828" s="10">
        <v>46111</v>
      </c>
      <c r="C828" t="s">
        <v>1111</v>
      </c>
      <c r="D828" t="s">
        <v>1111</v>
      </c>
      <c r="E828" t="s">
        <v>1112</v>
      </c>
      <c r="F828">
        <v>7903307</v>
      </c>
      <c r="G828">
        <v>7903307125</v>
      </c>
      <c r="H828">
        <v>36140243</v>
      </c>
      <c r="I828">
        <v>4166751</v>
      </c>
      <c r="J828">
        <v>3210</v>
      </c>
      <c r="K828">
        <v>5</v>
      </c>
      <c r="L828">
        <v>30</v>
      </c>
      <c r="M828" s="10">
        <v>46090</v>
      </c>
      <c r="N828" t="s">
        <v>117</v>
      </c>
      <c r="O828" t="s">
        <v>118</v>
      </c>
      <c r="P828" s="103">
        <v>1660900</v>
      </c>
      <c r="Q828">
        <v>1629</v>
      </c>
      <c r="R828">
        <v>1438374.42</v>
      </c>
      <c r="S828" t="s">
        <v>88</v>
      </c>
      <c r="T828" t="s">
        <v>1114</v>
      </c>
      <c r="U828">
        <v>46121</v>
      </c>
      <c r="V828" t="s">
        <v>560</v>
      </c>
      <c r="W828" t="s">
        <v>91</v>
      </c>
      <c r="X828" t="s">
        <v>130</v>
      </c>
      <c r="Y828" t="s">
        <v>93</v>
      </c>
      <c r="Z828">
        <v>31</v>
      </c>
      <c r="AA828" t="s">
        <v>20</v>
      </c>
      <c r="AB828">
        <v>108</v>
      </c>
      <c r="AC828" t="s">
        <v>90</v>
      </c>
      <c r="AD828" t="s">
        <v>14</v>
      </c>
      <c r="AE828" t="s">
        <v>14</v>
      </c>
      <c r="AF828" t="s">
        <v>94</v>
      </c>
      <c r="AG828" t="s">
        <v>122</v>
      </c>
      <c r="AH828" t="s">
        <v>132</v>
      </c>
      <c r="AI828" s="10">
        <v>46059</v>
      </c>
      <c r="AJ828" t="s">
        <v>560</v>
      </c>
      <c r="AK828" s="103">
        <v>85924500</v>
      </c>
      <c r="AL828" t="e">
        <v>#N/A</v>
      </c>
      <c r="AM828" t="e">
        <v>#N/A</v>
      </c>
      <c r="AN828" t="s">
        <v>5224</v>
      </c>
      <c r="AO828">
        <f>_xlfn.XLOOKUP(Tabla1[[#This Row],[NIC]],'R.V.'!B:B,'R.V.'!I:I)</f>
        <v>0</v>
      </c>
      <c r="AP828" t="str">
        <f>_xlfn.XLOOKUP(Tabla1[[#This Row],[NIC]],'R.V.'!B:B,'R.V.'!A:A)</f>
        <v>Ingrid Johana Giraldo Quinonez</v>
      </c>
      <c r="AQ828" t="str">
        <f>_xlfn.XLOOKUP(Tabla1[[#This Row],[NIC]],'R.V.'!B:B,'R.V.'!G:G)</f>
        <v>CALLE 7 No 5  -28 Barrio Centro - Alcaldia Municipal</v>
      </c>
      <c r="AR828" t="str">
        <f>_xlfn.XLOOKUP(Tabla1[[#This Row],[NIC]],'R.V.'!B:B,'R.V.'!E:E)</f>
        <v>PROPIOS</v>
      </c>
      <c r="AS828" t="str">
        <f>VLOOKUP(Tabla1[[#This Row],[NIC]],'R.V.'!B:D,3,0)</f>
        <v>PARQUE LINEAL</v>
      </c>
    </row>
    <row r="829" spans="1:45">
      <c r="A829">
        <v>7937560</v>
      </c>
      <c r="B829" s="10">
        <v>46111</v>
      </c>
      <c r="C829" t="s">
        <v>1111</v>
      </c>
      <c r="D829" t="s">
        <v>1111</v>
      </c>
      <c r="E829" t="s">
        <v>1112</v>
      </c>
      <c r="F829">
        <v>7937560</v>
      </c>
      <c r="G829">
        <v>7937560099</v>
      </c>
      <c r="H829">
        <v>36157232</v>
      </c>
      <c r="I829">
        <v>5477627</v>
      </c>
      <c r="J829">
        <v>3210</v>
      </c>
      <c r="K829">
        <v>5</v>
      </c>
      <c r="L829">
        <v>30</v>
      </c>
      <c r="M829" s="10">
        <v>46090</v>
      </c>
      <c r="N829" t="s">
        <v>86</v>
      </c>
      <c r="O829" t="s">
        <v>87</v>
      </c>
      <c r="P829" s="103">
        <v>433170</v>
      </c>
      <c r="Q829">
        <v>256</v>
      </c>
      <c r="R829">
        <v>271252.47999999998</v>
      </c>
      <c r="S829" t="s">
        <v>88</v>
      </c>
      <c r="T829" t="s">
        <v>1114</v>
      </c>
      <c r="U829">
        <v>46121</v>
      </c>
      <c r="V829" t="s">
        <v>560</v>
      </c>
      <c r="W829" t="s">
        <v>91</v>
      </c>
      <c r="X829" t="s">
        <v>130</v>
      </c>
      <c r="Y829" t="s">
        <v>93</v>
      </c>
      <c r="Z829">
        <v>31</v>
      </c>
      <c r="AA829" t="s">
        <v>20</v>
      </c>
      <c r="AB829">
        <v>108</v>
      </c>
      <c r="AC829" t="s">
        <v>90</v>
      </c>
      <c r="AD829" t="s">
        <v>14</v>
      </c>
      <c r="AE829" t="s">
        <v>14</v>
      </c>
      <c r="AF829" t="s">
        <v>94</v>
      </c>
      <c r="AG829" t="s">
        <v>122</v>
      </c>
      <c r="AH829" t="s">
        <v>124</v>
      </c>
      <c r="AI829" s="10">
        <v>46059</v>
      </c>
      <c r="AJ829" t="s">
        <v>560</v>
      </c>
      <c r="AK829" s="103">
        <v>8076980</v>
      </c>
      <c r="AL829" t="e">
        <v>#N/A</v>
      </c>
      <c r="AM829" t="e">
        <v>#N/A</v>
      </c>
      <c r="AN829" t="s">
        <v>5224</v>
      </c>
      <c r="AO829">
        <f>_xlfn.XLOOKUP(Tabla1[[#This Row],[NIC]],'R.V.'!B:B,'R.V.'!I:I)</f>
        <v>0</v>
      </c>
      <c r="AP829" t="str">
        <f>_xlfn.XLOOKUP(Tabla1[[#This Row],[NIC]],'R.V.'!B:B,'R.V.'!A:A)</f>
        <v>Ingrid Johana Giraldo Quinonez</v>
      </c>
      <c r="AQ829" t="str">
        <f>_xlfn.XLOOKUP(Tabla1[[#This Row],[NIC]],'R.V.'!B:B,'R.V.'!G:G)</f>
        <v>CALLE 7 No 5  -28 Barrio Centro - Alcaldia Municipal</v>
      </c>
      <c r="AR829" t="str">
        <f>_xlfn.XLOOKUP(Tabla1[[#This Row],[NIC]],'R.V.'!B:B,'R.V.'!E:E)</f>
        <v>PROPIOS</v>
      </c>
      <c r="AS829" t="str">
        <f>VLOOKUP(Tabla1[[#This Row],[NIC]],'R.V.'!B:D,3,0)</f>
        <v>PARQUE LA VIGERCINTA LOCAL 01</v>
      </c>
    </row>
    <row r="830" spans="1:45">
      <c r="A830">
        <v>7937563</v>
      </c>
      <c r="B830" s="10">
        <v>46111</v>
      </c>
      <c r="C830" t="s">
        <v>1111</v>
      </c>
      <c r="D830" t="s">
        <v>1111</v>
      </c>
      <c r="E830" t="s">
        <v>1112</v>
      </c>
      <c r="F830">
        <v>7937563</v>
      </c>
      <c r="G830">
        <v>7937563096</v>
      </c>
      <c r="H830">
        <v>36157232</v>
      </c>
      <c r="I830">
        <v>5477628</v>
      </c>
      <c r="J830">
        <v>3210</v>
      </c>
      <c r="K830">
        <v>5</v>
      </c>
      <c r="L830">
        <v>30</v>
      </c>
      <c r="M830" s="10">
        <v>46090</v>
      </c>
      <c r="N830" t="s">
        <v>86</v>
      </c>
      <c r="O830" t="s">
        <v>87</v>
      </c>
      <c r="P830" s="103">
        <v>167480</v>
      </c>
      <c r="Q830">
        <v>82</v>
      </c>
      <c r="R830">
        <v>86885.56</v>
      </c>
      <c r="S830" t="s">
        <v>88</v>
      </c>
      <c r="T830" t="s">
        <v>1114</v>
      </c>
      <c r="U830">
        <v>46121</v>
      </c>
      <c r="V830" t="s">
        <v>560</v>
      </c>
      <c r="W830" t="s">
        <v>91</v>
      </c>
      <c r="X830" t="s">
        <v>130</v>
      </c>
      <c r="Y830" t="s">
        <v>93</v>
      </c>
      <c r="Z830">
        <v>31</v>
      </c>
      <c r="AA830" t="s">
        <v>20</v>
      </c>
      <c r="AB830">
        <v>108</v>
      </c>
      <c r="AC830" t="s">
        <v>90</v>
      </c>
      <c r="AD830" t="s">
        <v>14</v>
      </c>
      <c r="AE830" t="s">
        <v>14</v>
      </c>
      <c r="AF830" t="s">
        <v>94</v>
      </c>
      <c r="AG830" t="s">
        <v>122</v>
      </c>
      <c r="AH830" t="s">
        <v>124</v>
      </c>
      <c r="AI830" s="10">
        <v>46059</v>
      </c>
      <c r="AJ830" t="s">
        <v>560</v>
      </c>
      <c r="AK830" s="103">
        <v>5418400</v>
      </c>
      <c r="AL830" t="e">
        <v>#N/A</v>
      </c>
      <c r="AM830" t="e">
        <v>#N/A</v>
      </c>
      <c r="AN830" t="s">
        <v>5224</v>
      </c>
      <c r="AO830">
        <f>_xlfn.XLOOKUP(Tabla1[[#This Row],[NIC]],'R.V.'!B:B,'R.V.'!I:I)</f>
        <v>0</v>
      </c>
      <c r="AP830" t="str">
        <f>_xlfn.XLOOKUP(Tabla1[[#This Row],[NIC]],'R.V.'!B:B,'R.V.'!A:A)</f>
        <v>Ingrid Johana Giraldo Quinonez</v>
      </c>
      <c r="AQ830" t="str">
        <f>_xlfn.XLOOKUP(Tabla1[[#This Row],[NIC]],'R.V.'!B:B,'R.V.'!G:G)</f>
        <v>CALLE 7 No 5  -28 Barrio Centro - Alcaldia Municipal</v>
      </c>
      <c r="AR830" t="str">
        <f>_xlfn.XLOOKUP(Tabla1[[#This Row],[NIC]],'R.V.'!B:B,'R.V.'!E:E)</f>
        <v>PROPIOS</v>
      </c>
      <c r="AS830" t="str">
        <f>VLOOKUP(Tabla1[[#This Row],[NIC]],'R.V.'!B:D,3,0)</f>
        <v>PARQUE LA VIGERCINTA LOCAL 02</v>
      </c>
    </row>
    <row r="831" spans="1:45">
      <c r="A831">
        <v>7937565</v>
      </c>
      <c r="B831" s="10">
        <v>46111</v>
      </c>
      <c r="C831" t="s">
        <v>1111</v>
      </c>
      <c r="D831" t="s">
        <v>1111</v>
      </c>
      <c r="E831" t="s">
        <v>1112</v>
      </c>
      <c r="F831">
        <v>7937565</v>
      </c>
      <c r="G831">
        <v>7937565097</v>
      </c>
      <c r="H831">
        <v>36157232</v>
      </c>
      <c r="I831">
        <v>5477629</v>
      </c>
      <c r="J831">
        <v>3210</v>
      </c>
      <c r="K831">
        <v>5</v>
      </c>
      <c r="L831">
        <v>30</v>
      </c>
      <c r="M831" s="10">
        <v>46090</v>
      </c>
      <c r="N831" t="s">
        <v>86</v>
      </c>
      <c r="O831" t="s">
        <v>87</v>
      </c>
      <c r="P831" s="103">
        <v>73350</v>
      </c>
      <c r="Q831">
        <v>0</v>
      </c>
      <c r="R831">
        <v>0</v>
      </c>
      <c r="S831" t="s">
        <v>88</v>
      </c>
      <c r="T831" t="s">
        <v>1114</v>
      </c>
      <c r="U831">
        <v>46121</v>
      </c>
      <c r="V831" t="s">
        <v>560</v>
      </c>
      <c r="W831" t="s">
        <v>91</v>
      </c>
      <c r="X831" t="s">
        <v>130</v>
      </c>
      <c r="Y831" t="s">
        <v>93</v>
      </c>
      <c r="Z831">
        <v>31</v>
      </c>
      <c r="AA831" t="s">
        <v>20</v>
      </c>
      <c r="AB831">
        <v>108</v>
      </c>
      <c r="AC831" t="s">
        <v>90</v>
      </c>
      <c r="AD831" t="s">
        <v>14</v>
      </c>
      <c r="AE831" t="s">
        <v>14</v>
      </c>
      <c r="AF831" t="s">
        <v>94</v>
      </c>
      <c r="AG831" t="s">
        <v>122</v>
      </c>
      <c r="AH831" t="s">
        <v>124</v>
      </c>
      <c r="AI831" s="10">
        <v>46059</v>
      </c>
      <c r="AJ831" t="s">
        <v>560</v>
      </c>
      <c r="AK831" s="103">
        <v>3427230</v>
      </c>
      <c r="AL831" t="e">
        <v>#N/A</v>
      </c>
      <c r="AM831" t="e">
        <v>#N/A</v>
      </c>
      <c r="AN831" t="s">
        <v>5224</v>
      </c>
      <c r="AO831">
        <f>_xlfn.XLOOKUP(Tabla1[[#This Row],[NIC]],'R.V.'!B:B,'R.V.'!I:I)</f>
        <v>0</v>
      </c>
      <c r="AP831" t="str">
        <f>_xlfn.XLOOKUP(Tabla1[[#This Row],[NIC]],'R.V.'!B:B,'R.V.'!A:A)</f>
        <v>Ingrid Johana Giraldo Quinonez</v>
      </c>
      <c r="AQ831" t="str">
        <f>_xlfn.XLOOKUP(Tabla1[[#This Row],[NIC]],'R.V.'!B:B,'R.V.'!G:G)</f>
        <v>CALLE 7 No 5  -28 Barrio Centro - Alcaldia Municipal</v>
      </c>
      <c r="AR831" t="str">
        <f>_xlfn.XLOOKUP(Tabla1[[#This Row],[NIC]],'R.V.'!B:B,'R.V.'!E:E)</f>
        <v>PROPIOS</v>
      </c>
      <c r="AS831" t="str">
        <f>VLOOKUP(Tabla1[[#This Row],[NIC]],'R.V.'!B:D,3,0)</f>
        <v>PARQUE LA VIGERCINTA LOCAL 03</v>
      </c>
    </row>
    <row r="832" spans="1:45">
      <c r="A832">
        <v>7937567</v>
      </c>
      <c r="B832" s="10">
        <v>46111</v>
      </c>
      <c r="C832" t="s">
        <v>1111</v>
      </c>
      <c r="D832" t="s">
        <v>1111</v>
      </c>
      <c r="E832" t="s">
        <v>1112</v>
      </c>
      <c r="F832">
        <v>7937567</v>
      </c>
      <c r="G832">
        <v>7937567098</v>
      </c>
      <c r="H832">
        <v>36157232</v>
      </c>
      <c r="I832">
        <v>5477619</v>
      </c>
      <c r="J832">
        <v>3210</v>
      </c>
      <c r="K832">
        <v>5</v>
      </c>
      <c r="L832">
        <v>30</v>
      </c>
      <c r="M832" s="10">
        <v>46090</v>
      </c>
      <c r="N832" t="s">
        <v>86</v>
      </c>
      <c r="O832" t="s">
        <v>87</v>
      </c>
      <c r="P832" s="103">
        <v>1231560</v>
      </c>
      <c r="Q832">
        <v>1009</v>
      </c>
      <c r="R832">
        <v>1069116.22</v>
      </c>
      <c r="S832" t="s">
        <v>88</v>
      </c>
      <c r="T832" t="s">
        <v>1114</v>
      </c>
      <c r="U832">
        <v>46121</v>
      </c>
      <c r="V832" t="s">
        <v>560</v>
      </c>
      <c r="W832" t="s">
        <v>91</v>
      </c>
      <c r="X832" t="s">
        <v>130</v>
      </c>
      <c r="Y832" t="s">
        <v>93</v>
      </c>
      <c r="Z832">
        <v>31</v>
      </c>
      <c r="AA832" t="s">
        <v>20</v>
      </c>
      <c r="AB832">
        <v>108</v>
      </c>
      <c r="AC832" t="s">
        <v>90</v>
      </c>
      <c r="AD832" t="s">
        <v>14</v>
      </c>
      <c r="AE832" t="s">
        <v>14</v>
      </c>
      <c r="AF832" t="s">
        <v>94</v>
      </c>
      <c r="AG832" t="s">
        <v>122</v>
      </c>
      <c r="AH832" t="s">
        <v>124</v>
      </c>
      <c r="AI832" s="10">
        <v>46059</v>
      </c>
      <c r="AJ832" t="s">
        <v>560</v>
      </c>
      <c r="AK832" s="103">
        <v>34070290</v>
      </c>
      <c r="AL832" t="e">
        <v>#N/A</v>
      </c>
      <c r="AM832" t="e">
        <v>#N/A</v>
      </c>
      <c r="AN832" t="s">
        <v>5224</v>
      </c>
      <c r="AO832">
        <f>_xlfn.XLOOKUP(Tabla1[[#This Row],[NIC]],'R.V.'!B:B,'R.V.'!I:I)</f>
        <v>0</v>
      </c>
      <c r="AP832" t="str">
        <f>_xlfn.XLOOKUP(Tabla1[[#This Row],[NIC]],'R.V.'!B:B,'R.V.'!A:A)</f>
        <v>Ingrid Johana Giraldo Quinonez</v>
      </c>
      <c r="AQ832" t="str">
        <f>_xlfn.XLOOKUP(Tabla1[[#This Row],[NIC]],'R.V.'!B:B,'R.V.'!G:G)</f>
        <v>CALLE 7 No 5  -28 Barrio Centro - Alcaldia Municipal</v>
      </c>
      <c r="AR832" t="str">
        <f>_xlfn.XLOOKUP(Tabla1[[#This Row],[NIC]],'R.V.'!B:B,'R.V.'!E:E)</f>
        <v>PROPIOS</v>
      </c>
      <c r="AS832" t="str">
        <f>VLOOKUP(Tabla1[[#This Row],[NIC]],'R.V.'!B:D,3,0)</f>
        <v>PARQUE LA VIGERCINTA INT 01</v>
      </c>
    </row>
    <row r="833" spans="1:45">
      <c r="A833">
        <v>7937569</v>
      </c>
      <c r="B833" s="10">
        <v>46111</v>
      </c>
      <c r="C833" t="s">
        <v>1111</v>
      </c>
      <c r="D833" t="s">
        <v>1111</v>
      </c>
      <c r="E833" t="s">
        <v>1112</v>
      </c>
      <c r="F833">
        <v>7937569</v>
      </c>
      <c r="G833">
        <v>7937569096</v>
      </c>
      <c r="H833">
        <v>36157232</v>
      </c>
      <c r="I833">
        <v>5477630</v>
      </c>
      <c r="J833">
        <v>3210</v>
      </c>
      <c r="K833">
        <v>5</v>
      </c>
      <c r="L833">
        <v>30</v>
      </c>
      <c r="M833" s="10">
        <v>46090</v>
      </c>
      <c r="N833" t="s">
        <v>86</v>
      </c>
      <c r="O833" t="s">
        <v>87</v>
      </c>
      <c r="P833" s="103">
        <v>222580</v>
      </c>
      <c r="Q833">
        <v>130</v>
      </c>
      <c r="R833">
        <v>137745.4</v>
      </c>
      <c r="S833" t="s">
        <v>88</v>
      </c>
      <c r="T833" t="s">
        <v>1114</v>
      </c>
      <c r="U833">
        <v>46121</v>
      </c>
      <c r="V833" t="s">
        <v>560</v>
      </c>
      <c r="W833" t="s">
        <v>91</v>
      </c>
      <c r="X833" t="s">
        <v>130</v>
      </c>
      <c r="Y833" t="s">
        <v>93</v>
      </c>
      <c r="Z833">
        <v>31</v>
      </c>
      <c r="AA833" t="s">
        <v>20</v>
      </c>
      <c r="AB833">
        <v>108</v>
      </c>
      <c r="AC833" t="s">
        <v>90</v>
      </c>
      <c r="AD833" t="s">
        <v>14</v>
      </c>
      <c r="AE833" t="s">
        <v>14</v>
      </c>
      <c r="AF833" t="s">
        <v>94</v>
      </c>
      <c r="AG833" t="s">
        <v>122</v>
      </c>
      <c r="AH833" t="s">
        <v>124</v>
      </c>
      <c r="AI833" s="10">
        <v>46059</v>
      </c>
      <c r="AJ833" t="s">
        <v>560</v>
      </c>
      <c r="AK833" s="103">
        <v>5100400</v>
      </c>
      <c r="AL833" t="e">
        <v>#N/A</v>
      </c>
      <c r="AM833" t="e">
        <v>#N/A</v>
      </c>
      <c r="AN833" t="s">
        <v>5224</v>
      </c>
      <c r="AO833">
        <f>_xlfn.XLOOKUP(Tabla1[[#This Row],[NIC]],'R.V.'!B:B,'R.V.'!I:I)</f>
        <v>0</v>
      </c>
      <c r="AP833" t="str">
        <f>_xlfn.XLOOKUP(Tabla1[[#This Row],[NIC]],'R.V.'!B:B,'R.V.'!A:A)</f>
        <v>Ingrid Johana Giraldo Quinonez</v>
      </c>
      <c r="AQ833" t="str">
        <f>_xlfn.XLOOKUP(Tabla1[[#This Row],[NIC]],'R.V.'!B:B,'R.V.'!G:G)</f>
        <v>CALLE 7 No 5  -28 Barrio Centro - Alcaldia Municipal</v>
      </c>
      <c r="AR833" t="str">
        <f>_xlfn.XLOOKUP(Tabla1[[#This Row],[NIC]],'R.V.'!B:B,'R.V.'!E:E)</f>
        <v>PROPIOS</v>
      </c>
      <c r="AS833" t="str">
        <f>VLOOKUP(Tabla1[[#This Row],[NIC]],'R.V.'!B:D,3,0)</f>
        <v>PARQUE LA VIGERCINTA LOCAL 04</v>
      </c>
    </row>
    <row r="834" spans="1:45">
      <c r="A834">
        <v>7937571</v>
      </c>
      <c r="B834" s="10">
        <v>46111</v>
      </c>
      <c r="C834" t="s">
        <v>1111</v>
      </c>
      <c r="D834" t="s">
        <v>1111</v>
      </c>
      <c r="E834" t="s">
        <v>1112</v>
      </c>
      <c r="F834">
        <v>7937571</v>
      </c>
      <c r="G834">
        <v>7937571096</v>
      </c>
      <c r="H834">
        <v>36157232</v>
      </c>
      <c r="I834">
        <v>5477631</v>
      </c>
      <c r="J834">
        <v>3210</v>
      </c>
      <c r="K834">
        <v>5</v>
      </c>
      <c r="L834">
        <v>30</v>
      </c>
      <c r="M834" s="10">
        <v>46090</v>
      </c>
      <c r="N834" t="s">
        <v>86</v>
      </c>
      <c r="O834" t="s">
        <v>87</v>
      </c>
      <c r="P834" s="103">
        <v>465950</v>
      </c>
      <c r="Q834">
        <v>286</v>
      </c>
      <c r="R834">
        <v>303039.88</v>
      </c>
      <c r="S834" t="s">
        <v>88</v>
      </c>
      <c r="T834" t="s">
        <v>1114</v>
      </c>
      <c r="U834">
        <v>46121</v>
      </c>
      <c r="V834" t="s">
        <v>560</v>
      </c>
      <c r="W834" t="s">
        <v>91</v>
      </c>
      <c r="X834" t="s">
        <v>130</v>
      </c>
      <c r="Y834" t="s">
        <v>93</v>
      </c>
      <c r="Z834">
        <v>31</v>
      </c>
      <c r="AA834" t="s">
        <v>20</v>
      </c>
      <c r="AB834">
        <v>108</v>
      </c>
      <c r="AC834" t="s">
        <v>90</v>
      </c>
      <c r="AD834" t="s">
        <v>14</v>
      </c>
      <c r="AE834" t="s">
        <v>14</v>
      </c>
      <c r="AF834" t="s">
        <v>94</v>
      </c>
      <c r="AG834" t="s">
        <v>122</v>
      </c>
      <c r="AH834" t="s">
        <v>124</v>
      </c>
      <c r="AI834" s="10">
        <v>46059</v>
      </c>
      <c r="AJ834" t="s">
        <v>560</v>
      </c>
      <c r="AK834" s="103">
        <v>7732720</v>
      </c>
      <c r="AL834" t="e">
        <v>#N/A</v>
      </c>
      <c r="AM834" t="e">
        <v>#N/A</v>
      </c>
      <c r="AN834" t="s">
        <v>5224</v>
      </c>
      <c r="AO834">
        <f>_xlfn.XLOOKUP(Tabla1[[#This Row],[NIC]],'R.V.'!B:B,'R.V.'!I:I)</f>
        <v>0</v>
      </c>
      <c r="AP834" t="str">
        <f>_xlfn.XLOOKUP(Tabla1[[#This Row],[NIC]],'R.V.'!B:B,'R.V.'!A:A)</f>
        <v>Ingrid Johana Giraldo Quinonez</v>
      </c>
      <c r="AQ834" t="str">
        <f>_xlfn.XLOOKUP(Tabla1[[#This Row],[NIC]],'R.V.'!B:B,'R.V.'!G:G)</f>
        <v>CALLE 7 No 5  -28 Barrio Centro - Alcaldia Municipal</v>
      </c>
      <c r="AR834" t="str">
        <f>_xlfn.XLOOKUP(Tabla1[[#This Row],[NIC]],'R.V.'!B:B,'R.V.'!E:E)</f>
        <v>PROPIOS</v>
      </c>
      <c r="AS834" t="str">
        <f>VLOOKUP(Tabla1[[#This Row],[NIC]],'R.V.'!B:D,3,0)</f>
        <v>PARQUE LA VIGERCINTA LOCAL 05</v>
      </c>
    </row>
    <row r="835" spans="1:45">
      <c r="A835">
        <v>7937572</v>
      </c>
      <c r="B835" s="10">
        <v>46111</v>
      </c>
      <c r="C835" t="s">
        <v>1111</v>
      </c>
      <c r="D835" t="s">
        <v>1111</v>
      </c>
      <c r="E835" t="s">
        <v>1112</v>
      </c>
      <c r="F835">
        <v>7937572</v>
      </c>
      <c r="G835">
        <v>7937572096</v>
      </c>
      <c r="H835">
        <v>36157232</v>
      </c>
      <c r="I835">
        <v>5477632</v>
      </c>
      <c r="J835">
        <v>3210</v>
      </c>
      <c r="K835">
        <v>5</v>
      </c>
      <c r="L835">
        <v>30</v>
      </c>
      <c r="M835" s="10">
        <v>46090</v>
      </c>
      <c r="N835" t="s">
        <v>86</v>
      </c>
      <c r="O835" t="s">
        <v>87</v>
      </c>
      <c r="P835" s="103">
        <v>164030</v>
      </c>
      <c r="Q835">
        <v>79</v>
      </c>
      <c r="R835">
        <v>83706.820000000007</v>
      </c>
      <c r="S835" t="s">
        <v>88</v>
      </c>
      <c r="T835" t="s">
        <v>1114</v>
      </c>
      <c r="U835">
        <v>46121</v>
      </c>
      <c r="V835" t="s">
        <v>560</v>
      </c>
      <c r="W835" t="s">
        <v>91</v>
      </c>
      <c r="X835" t="s">
        <v>130</v>
      </c>
      <c r="Y835" t="s">
        <v>93</v>
      </c>
      <c r="Z835">
        <v>31</v>
      </c>
      <c r="AA835" t="s">
        <v>20</v>
      </c>
      <c r="AB835">
        <v>108</v>
      </c>
      <c r="AC835" t="s">
        <v>90</v>
      </c>
      <c r="AD835" t="s">
        <v>14</v>
      </c>
      <c r="AE835" t="s">
        <v>14</v>
      </c>
      <c r="AF835" t="s">
        <v>94</v>
      </c>
      <c r="AG835" t="s">
        <v>122</v>
      </c>
      <c r="AH835" t="s">
        <v>124</v>
      </c>
      <c r="AI835" s="10">
        <v>46059</v>
      </c>
      <c r="AJ835" t="s">
        <v>560</v>
      </c>
      <c r="AK835" s="103">
        <v>5768150</v>
      </c>
      <c r="AL835" t="e">
        <v>#N/A</v>
      </c>
      <c r="AM835" t="e">
        <v>#N/A</v>
      </c>
      <c r="AN835" t="s">
        <v>5224</v>
      </c>
      <c r="AO835">
        <f>_xlfn.XLOOKUP(Tabla1[[#This Row],[NIC]],'R.V.'!B:B,'R.V.'!I:I)</f>
        <v>0</v>
      </c>
      <c r="AP835" t="str">
        <f>_xlfn.XLOOKUP(Tabla1[[#This Row],[NIC]],'R.V.'!B:B,'R.V.'!A:A)</f>
        <v>Ingrid Johana Giraldo Quinonez</v>
      </c>
      <c r="AQ835" t="str">
        <f>_xlfn.XLOOKUP(Tabla1[[#This Row],[NIC]],'R.V.'!B:B,'R.V.'!G:G)</f>
        <v>CALLE 7 No 5  -28 Barrio Centro - Alcaldia Municipal</v>
      </c>
      <c r="AR835" t="str">
        <f>_xlfn.XLOOKUP(Tabla1[[#This Row],[NIC]],'R.V.'!B:B,'R.V.'!E:E)</f>
        <v>PROPIOS</v>
      </c>
      <c r="AS835" t="str">
        <f>VLOOKUP(Tabla1[[#This Row],[NIC]],'R.V.'!B:D,3,0)</f>
        <v>PARQUE LA VIGERCINTA LOCAL 06</v>
      </c>
    </row>
    <row r="836" spans="1:45">
      <c r="A836">
        <v>7937573</v>
      </c>
      <c r="B836" s="10">
        <v>46111</v>
      </c>
      <c r="C836" t="s">
        <v>1111</v>
      </c>
      <c r="D836" t="s">
        <v>1111</v>
      </c>
      <c r="E836" t="s">
        <v>1112</v>
      </c>
      <c r="F836">
        <v>7937573</v>
      </c>
      <c r="G836">
        <v>7937573096</v>
      </c>
      <c r="H836">
        <v>36157232</v>
      </c>
      <c r="I836">
        <v>5477633</v>
      </c>
      <c r="J836">
        <v>3210</v>
      </c>
      <c r="K836">
        <v>5</v>
      </c>
      <c r="L836">
        <v>30</v>
      </c>
      <c r="M836" s="10">
        <v>46090</v>
      </c>
      <c r="N836" t="s">
        <v>86</v>
      </c>
      <c r="O836" t="s">
        <v>87</v>
      </c>
      <c r="P836" s="103">
        <v>260460</v>
      </c>
      <c r="Q836">
        <v>163</v>
      </c>
      <c r="R836">
        <v>172711.54</v>
      </c>
      <c r="S836" t="s">
        <v>88</v>
      </c>
      <c r="T836" t="s">
        <v>1114</v>
      </c>
      <c r="U836">
        <v>46121</v>
      </c>
      <c r="V836" t="s">
        <v>560</v>
      </c>
      <c r="W836" t="s">
        <v>91</v>
      </c>
      <c r="X836" t="s">
        <v>130</v>
      </c>
      <c r="Y836" t="s">
        <v>93</v>
      </c>
      <c r="Z836">
        <v>31</v>
      </c>
      <c r="AA836" t="s">
        <v>20</v>
      </c>
      <c r="AB836">
        <v>108</v>
      </c>
      <c r="AC836" t="s">
        <v>90</v>
      </c>
      <c r="AD836" t="s">
        <v>14</v>
      </c>
      <c r="AE836" t="s">
        <v>14</v>
      </c>
      <c r="AF836" t="s">
        <v>94</v>
      </c>
      <c r="AG836" t="s">
        <v>122</v>
      </c>
      <c r="AH836" t="s">
        <v>124</v>
      </c>
      <c r="AI836" s="10">
        <v>46059</v>
      </c>
      <c r="AJ836" t="s">
        <v>560</v>
      </c>
      <c r="AK836" s="103">
        <v>7993840</v>
      </c>
      <c r="AL836" t="e">
        <v>#N/A</v>
      </c>
      <c r="AM836" t="e">
        <v>#N/A</v>
      </c>
      <c r="AN836" t="s">
        <v>5224</v>
      </c>
      <c r="AO836">
        <f>_xlfn.XLOOKUP(Tabla1[[#This Row],[NIC]],'R.V.'!B:B,'R.V.'!I:I)</f>
        <v>0</v>
      </c>
      <c r="AP836" t="str">
        <f>_xlfn.XLOOKUP(Tabla1[[#This Row],[NIC]],'R.V.'!B:B,'R.V.'!A:A)</f>
        <v>Ingrid Johana Giraldo Quinonez</v>
      </c>
      <c r="AQ836" t="str">
        <f>_xlfn.XLOOKUP(Tabla1[[#This Row],[NIC]],'R.V.'!B:B,'R.V.'!G:G)</f>
        <v>CALLE 7 No 5  -28 Barrio Centro - Alcaldia Municipal</v>
      </c>
      <c r="AR836" t="str">
        <f>_xlfn.XLOOKUP(Tabla1[[#This Row],[NIC]],'R.V.'!B:B,'R.V.'!E:E)</f>
        <v>PROPIOS</v>
      </c>
      <c r="AS836" t="str">
        <f>VLOOKUP(Tabla1[[#This Row],[NIC]],'R.V.'!B:D,3,0)</f>
        <v>PARQUE LA VIGERCINTA LOCAL 07</v>
      </c>
    </row>
    <row r="837" spans="1:45">
      <c r="A837">
        <v>7937574</v>
      </c>
      <c r="B837" s="10">
        <v>46111</v>
      </c>
      <c r="C837" t="s">
        <v>1111</v>
      </c>
      <c r="D837" t="s">
        <v>1111</v>
      </c>
      <c r="E837" t="s">
        <v>1112</v>
      </c>
      <c r="F837">
        <v>7937574</v>
      </c>
      <c r="G837">
        <v>7937574098</v>
      </c>
      <c r="H837">
        <v>36157232</v>
      </c>
      <c r="I837">
        <v>5477634</v>
      </c>
      <c r="J837">
        <v>3210</v>
      </c>
      <c r="K837">
        <v>5</v>
      </c>
      <c r="L837">
        <v>30</v>
      </c>
      <c r="M837" s="10">
        <v>46090</v>
      </c>
      <c r="N837" t="s">
        <v>86</v>
      </c>
      <c r="O837" t="s">
        <v>87</v>
      </c>
      <c r="P837" s="103">
        <v>369520</v>
      </c>
      <c r="Q837">
        <v>202</v>
      </c>
      <c r="R837">
        <v>214035.16</v>
      </c>
      <c r="S837" t="s">
        <v>88</v>
      </c>
      <c r="T837" t="s">
        <v>1114</v>
      </c>
      <c r="U837">
        <v>46121</v>
      </c>
      <c r="V837" t="s">
        <v>560</v>
      </c>
      <c r="W837" t="s">
        <v>91</v>
      </c>
      <c r="X837" t="s">
        <v>130</v>
      </c>
      <c r="Y837" t="s">
        <v>93</v>
      </c>
      <c r="Z837">
        <v>31</v>
      </c>
      <c r="AA837" t="s">
        <v>20</v>
      </c>
      <c r="AB837">
        <v>108</v>
      </c>
      <c r="AC837" t="s">
        <v>90</v>
      </c>
      <c r="AD837" t="s">
        <v>14</v>
      </c>
      <c r="AE837" t="s">
        <v>14</v>
      </c>
      <c r="AF837" t="s">
        <v>94</v>
      </c>
      <c r="AG837" t="s">
        <v>122</v>
      </c>
      <c r="AH837" t="s">
        <v>124</v>
      </c>
      <c r="AI837" s="10">
        <v>46059</v>
      </c>
      <c r="AJ837" t="s">
        <v>560</v>
      </c>
      <c r="AK837" s="103">
        <v>7943910</v>
      </c>
      <c r="AL837" t="e">
        <v>#N/A</v>
      </c>
      <c r="AM837" t="e">
        <v>#N/A</v>
      </c>
      <c r="AN837" t="s">
        <v>5224</v>
      </c>
      <c r="AO837">
        <f>_xlfn.XLOOKUP(Tabla1[[#This Row],[NIC]],'R.V.'!B:B,'R.V.'!I:I)</f>
        <v>0</v>
      </c>
      <c r="AP837" t="str">
        <f>_xlfn.XLOOKUP(Tabla1[[#This Row],[NIC]],'R.V.'!B:B,'R.V.'!A:A)</f>
        <v>Ingrid Johana Giraldo Quinonez</v>
      </c>
      <c r="AQ837" t="str">
        <f>_xlfn.XLOOKUP(Tabla1[[#This Row],[NIC]],'R.V.'!B:B,'R.V.'!G:G)</f>
        <v>CALLE 7 No 5  -28 Barrio Centro - Alcaldia Municipal</v>
      </c>
      <c r="AR837" t="str">
        <f>_xlfn.XLOOKUP(Tabla1[[#This Row],[NIC]],'R.V.'!B:B,'R.V.'!E:E)</f>
        <v>PROPIOS</v>
      </c>
      <c r="AS837" t="str">
        <f>VLOOKUP(Tabla1[[#This Row],[NIC]],'R.V.'!B:D,3,0)</f>
        <v>PARQUE LA VIGERCINTA LOCAL 08</v>
      </c>
    </row>
    <row r="838" spans="1:45">
      <c r="A838">
        <v>7937576</v>
      </c>
      <c r="B838" s="10">
        <v>46111</v>
      </c>
      <c r="C838" t="s">
        <v>1111</v>
      </c>
      <c r="D838" t="s">
        <v>1111</v>
      </c>
      <c r="E838" t="s">
        <v>1112</v>
      </c>
      <c r="F838">
        <v>7937576</v>
      </c>
      <c r="G838">
        <v>7937576098</v>
      </c>
      <c r="H838">
        <v>36157232</v>
      </c>
      <c r="I838">
        <v>5477635</v>
      </c>
      <c r="J838">
        <v>3210</v>
      </c>
      <c r="K838">
        <v>5</v>
      </c>
      <c r="L838">
        <v>30</v>
      </c>
      <c r="M838" s="10">
        <v>46090</v>
      </c>
      <c r="N838" t="s">
        <v>86</v>
      </c>
      <c r="O838" t="s">
        <v>87</v>
      </c>
      <c r="P838" s="103">
        <v>310340</v>
      </c>
      <c r="Q838">
        <v>205</v>
      </c>
      <c r="R838">
        <v>217213.9</v>
      </c>
      <c r="S838" t="s">
        <v>88</v>
      </c>
      <c r="T838" t="s">
        <v>1114</v>
      </c>
      <c r="U838">
        <v>46121</v>
      </c>
      <c r="V838" t="s">
        <v>560</v>
      </c>
      <c r="W838" t="s">
        <v>91</v>
      </c>
      <c r="X838" t="s">
        <v>130</v>
      </c>
      <c r="Y838" t="s">
        <v>93</v>
      </c>
      <c r="Z838">
        <v>31</v>
      </c>
      <c r="AA838" t="s">
        <v>20</v>
      </c>
      <c r="AB838">
        <v>108</v>
      </c>
      <c r="AC838" t="s">
        <v>90</v>
      </c>
      <c r="AD838" t="s">
        <v>14</v>
      </c>
      <c r="AE838" t="s">
        <v>14</v>
      </c>
      <c r="AF838" t="s">
        <v>94</v>
      </c>
      <c r="AG838" t="s">
        <v>122</v>
      </c>
      <c r="AH838" t="s">
        <v>124</v>
      </c>
      <c r="AI838" s="10">
        <v>46059</v>
      </c>
      <c r="AJ838" t="s">
        <v>560</v>
      </c>
      <c r="AK838" s="103">
        <v>6920570</v>
      </c>
      <c r="AL838" t="e">
        <v>#N/A</v>
      </c>
      <c r="AM838" t="e">
        <v>#N/A</v>
      </c>
      <c r="AN838" t="s">
        <v>5224</v>
      </c>
      <c r="AO838">
        <f>_xlfn.XLOOKUP(Tabla1[[#This Row],[NIC]],'R.V.'!B:B,'R.V.'!I:I)</f>
        <v>0</v>
      </c>
      <c r="AP838" t="str">
        <f>_xlfn.XLOOKUP(Tabla1[[#This Row],[NIC]],'R.V.'!B:B,'R.V.'!A:A)</f>
        <v>Ingrid Johana Giraldo Quinonez</v>
      </c>
      <c r="AQ838" t="str">
        <f>_xlfn.XLOOKUP(Tabla1[[#This Row],[NIC]],'R.V.'!B:B,'R.V.'!G:G)</f>
        <v>CALLE 7 No 5  -28 Barrio Centro - Alcaldia Municipal</v>
      </c>
      <c r="AR838" t="str">
        <f>_xlfn.XLOOKUP(Tabla1[[#This Row],[NIC]],'R.V.'!B:B,'R.V.'!E:E)</f>
        <v>PROPIOS</v>
      </c>
      <c r="AS838" t="str">
        <f>VLOOKUP(Tabla1[[#This Row],[NIC]],'R.V.'!B:D,3,0)</f>
        <v>PARQUE LA VIGERCINTA LOCAL 09</v>
      </c>
    </row>
    <row r="839" spans="1:45">
      <c r="A839">
        <v>7937578</v>
      </c>
      <c r="B839" s="10">
        <v>46111</v>
      </c>
      <c r="C839" t="s">
        <v>1111</v>
      </c>
      <c r="D839" t="s">
        <v>1111</v>
      </c>
      <c r="E839" t="s">
        <v>1112</v>
      </c>
      <c r="F839">
        <v>7937578</v>
      </c>
      <c r="G839">
        <v>7937578096</v>
      </c>
      <c r="H839">
        <v>36157232</v>
      </c>
      <c r="I839">
        <v>5477636</v>
      </c>
      <c r="J839">
        <v>3210</v>
      </c>
      <c r="K839">
        <v>5</v>
      </c>
      <c r="L839">
        <v>30</v>
      </c>
      <c r="M839" s="10">
        <v>46090</v>
      </c>
      <c r="N839" t="s">
        <v>86</v>
      </c>
      <c r="O839" t="s">
        <v>87</v>
      </c>
      <c r="P839" s="103">
        <v>222600</v>
      </c>
      <c r="Q839">
        <v>74</v>
      </c>
      <c r="R839">
        <v>78408.92</v>
      </c>
      <c r="S839" t="s">
        <v>88</v>
      </c>
      <c r="T839" t="s">
        <v>1114</v>
      </c>
      <c r="U839">
        <v>46121</v>
      </c>
      <c r="V839" t="s">
        <v>560</v>
      </c>
      <c r="W839" t="s">
        <v>91</v>
      </c>
      <c r="X839" t="s">
        <v>130</v>
      </c>
      <c r="Y839" t="s">
        <v>93</v>
      </c>
      <c r="Z839">
        <v>31</v>
      </c>
      <c r="AA839" t="s">
        <v>20</v>
      </c>
      <c r="AB839">
        <v>108</v>
      </c>
      <c r="AC839" t="s">
        <v>90</v>
      </c>
      <c r="AD839" t="s">
        <v>14</v>
      </c>
      <c r="AE839" t="s">
        <v>14</v>
      </c>
      <c r="AF839" t="s">
        <v>94</v>
      </c>
      <c r="AG839" t="s">
        <v>122</v>
      </c>
      <c r="AH839" t="s">
        <v>124</v>
      </c>
      <c r="AI839" s="10">
        <v>46059</v>
      </c>
      <c r="AJ839" t="s">
        <v>560</v>
      </c>
      <c r="AK839" s="103">
        <v>7073960</v>
      </c>
      <c r="AL839" t="e">
        <v>#N/A</v>
      </c>
      <c r="AM839" t="e">
        <v>#N/A</v>
      </c>
      <c r="AN839" t="s">
        <v>5224</v>
      </c>
      <c r="AO839">
        <f>_xlfn.XLOOKUP(Tabla1[[#This Row],[NIC]],'R.V.'!B:B,'R.V.'!I:I)</f>
        <v>0</v>
      </c>
      <c r="AP839" t="str">
        <f>_xlfn.XLOOKUP(Tabla1[[#This Row],[NIC]],'R.V.'!B:B,'R.V.'!A:A)</f>
        <v>Ingrid Johana Giraldo Quinonez</v>
      </c>
      <c r="AQ839" t="str">
        <f>_xlfn.XLOOKUP(Tabla1[[#This Row],[NIC]],'R.V.'!B:B,'R.V.'!G:G)</f>
        <v>CALLE 7 No 5  -28 Barrio Centro - Alcaldia Municipal</v>
      </c>
      <c r="AR839" t="str">
        <f>_xlfn.XLOOKUP(Tabla1[[#This Row],[NIC]],'R.V.'!B:B,'R.V.'!E:E)</f>
        <v>PROPIOS</v>
      </c>
      <c r="AS839" t="str">
        <f>VLOOKUP(Tabla1[[#This Row],[NIC]],'R.V.'!B:D,3,0)</f>
        <v>PARQUE LA VIGERCINTA LOCAL 10</v>
      </c>
    </row>
    <row r="840" spans="1:45">
      <c r="A840">
        <v>7937579</v>
      </c>
      <c r="B840" s="10">
        <v>46111</v>
      </c>
      <c r="C840" t="s">
        <v>1111</v>
      </c>
      <c r="D840" t="s">
        <v>1111</v>
      </c>
      <c r="E840" t="s">
        <v>1112</v>
      </c>
      <c r="F840">
        <v>7937579</v>
      </c>
      <c r="G840">
        <v>7937579097</v>
      </c>
      <c r="H840">
        <v>36157232</v>
      </c>
      <c r="I840">
        <v>5477637</v>
      </c>
      <c r="J840">
        <v>3210</v>
      </c>
      <c r="K840">
        <v>5</v>
      </c>
      <c r="L840">
        <v>30</v>
      </c>
      <c r="M840" s="10">
        <v>46090</v>
      </c>
      <c r="N840" t="s">
        <v>86</v>
      </c>
      <c r="O840" t="s">
        <v>87</v>
      </c>
      <c r="P840" s="103">
        <v>104330</v>
      </c>
      <c r="Q840">
        <v>27</v>
      </c>
      <c r="R840">
        <v>28608.66</v>
      </c>
      <c r="S840" t="s">
        <v>88</v>
      </c>
      <c r="T840" t="s">
        <v>1114</v>
      </c>
      <c r="U840">
        <v>46121</v>
      </c>
      <c r="V840" t="s">
        <v>560</v>
      </c>
      <c r="W840" t="s">
        <v>91</v>
      </c>
      <c r="X840" t="s">
        <v>130</v>
      </c>
      <c r="Y840" t="s">
        <v>93</v>
      </c>
      <c r="Z840">
        <v>31</v>
      </c>
      <c r="AA840" t="s">
        <v>20</v>
      </c>
      <c r="AB840">
        <v>108</v>
      </c>
      <c r="AC840" t="s">
        <v>90</v>
      </c>
      <c r="AD840" t="s">
        <v>14</v>
      </c>
      <c r="AE840" t="s">
        <v>14</v>
      </c>
      <c r="AF840" t="s">
        <v>94</v>
      </c>
      <c r="AG840" t="s">
        <v>122</v>
      </c>
      <c r="AH840" t="s">
        <v>124</v>
      </c>
      <c r="AI840" s="10">
        <v>46059</v>
      </c>
      <c r="AJ840" t="s">
        <v>560</v>
      </c>
      <c r="AK840" s="103">
        <v>2739920</v>
      </c>
      <c r="AL840" t="e">
        <v>#N/A</v>
      </c>
      <c r="AM840" t="e">
        <v>#N/A</v>
      </c>
      <c r="AN840" t="s">
        <v>5224</v>
      </c>
      <c r="AO840">
        <f>_xlfn.XLOOKUP(Tabla1[[#This Row],[NIC]],'R.V.'!B:B,'R.V.'!I:I)</f>
        <v>0</v>
      </c>
      <c r="AP840" t="str">
        <f>_xlfn.XLOOKUP(Tabla1[[#This Row],[NIC]],'R.V.'!B:B,'R.V.'!A:A)</f>
        <v>Ingrid Johana Giraldo Quinonez</v>
      </c>
      <c r="AQ840" t="str">
        <f>_xlfn.XLOOKUP(Tabla1[[#This Row],[NIC]],'R.V.'!B:B,'R.V.'!G:G)</f>
        <v>CALLE 7 No 5  -28 Barrio Centro - Alcaldia Municipal</v>
      </c>
      <c r="AR840" t="str">
        <f>_xlfn.XLOOKUP(Tabla1[[#This Row],[NIC]],'R.V.'!B:B,'R.V.'!E:E)</f>
        <v>PROPIOS</v>
      </c>
      <c r="AS840" t="str">
        <f>VLOOKUP(Tabla1[[#This Row],[NIC]],'R.V.'!B:D,3,0)</f>
        <v>PARQUE LA VIGERCINTA LOCAL 11</v>
      </c>
    </row>
    <row r="841" spans="1:45">
      <c r="A841">
        <v>7937580</v>
      </c>
      <c r="B841" s="10">
        <v>46111</v>
      </c>
      <c r="C841" t="s">
        <v>1111</v>
      </c>
      <c r="D841" t="s">
        <v>1111</v>
      </c>
      <c r="E841" t="s">
        <v>1112</v>
      </c>
      <c r="F841">
        <v>7937580</v>
      </c>
      <c r="G841">
        <v>7937580096</v>
      </c>
      <c r="H841">
        <v>36157232</v>
      </c>
      <c r="I841">
        <v>5477638</v>
      </c>
      <c r="J841">
        <v>3210</v>
      </c>
      <c r="K841">
        <v>5</v>
      </c>
      <c r="L841">
        <v>30</v>
      </c>
      <c r="M841" s="10">
        <v>46090</v>
      </c>
      <c r="N841" t="s">
        <v>86</v>
      </c>
      <c r="O841" t="s">
        <v>87</v>
      </c>
      <c r="P841" s="103">
        <v>441840</v>
      </c>
      <c r="Q841">
        <v>265</v>
      </c>
      <c r="R841">
        <v>280788.7</v>
      </c>
      <c r="S841" t="s">
        <v>88</v>
      </c>
      <c r="T841" t="s">
        <v>1114</v>
      </c>
      <c r="U841">
        <v>46121</v>
      </c>
      <c r="V841" t="s">
        <v>560</v>
      </c>
      <c r="W841" t="s">
        <v>91</v>
      </c>
      <c r="X841" t="s">
        <v>130</v>
      </c>
      <c r="Y841" t="s">
        <v>93</v>
      </c>
      <c r="Z841">
        <v>31</v>
      </c>
      <c r="AA841" t="s">
        <v>20</v>
      </c>
      <c r="AB841">
        <v>108</v>
      </c>
      <c r="AC841" t="s">
        <v>90</v>
      </c>
      <c r="AD841" t="s">
        <v>14</v>
      </c>
      <c r="AE841" t="s">
        <v>14</v>
      </c>
      <c r="AF841" t="s">
        <v>94</v>
      </c>
      <c r="AG841" t="s">
        <v>122</v>
      </c>
      <c r="AH841" t="s">
        <v>124</v>
      </c>
      <c r="AI841" s="10">
        <v>46059</v>
      </c>
      <c r="AJ841" t="s">
        <v>560</v>
      </c>
      <c r="AK841" s="103">
        <v>11561580</v>
      </c>
      <c r="AL841" t="e">
        <v>#N/A</v>
      </c>
      <c r="AM841" t="e">
        <v>#N/A</v>
      </c>
      <c r="AN841" t="s">
        <v>5224</v>
      </c>
      <c r="AO841">
        <f>_xlfn.XLOOKUP(Tabla1[[#This Row],[NIC]],'R.V.'!B:B,'R.V.'!I:I)</f>
        <v>0</v>
      </c>
      <c r="AP841" t="str">
        <f>_xlfn.XLOOKUP(Tabla1[[#This Row],[NIC]],'R.V.'!B:B,'R.V.'!A:A)</f>
        <v>Ingrid Johana Giraldo Quinonez</v>
      </c>
      <c r="AQ841" t="str">
        <f>_xlfn.XLOOKUP(Tabla1[[#This Row],[NIC]],'R.V.'!B:B,'R.V.'!G:G)</f>
        <v>CALLE 7 No 5  -28 Barrio Centro - Alcaldia Municipal</v>
      </c>
      <c r="AR841" t="str">
        <f>_xlfn.XLOOKUP(Tabla1[[#This Row],[NIC]],'R.V.'!B:B,'R.V.'!E:E)</f>
        <v>PROPIOS</v>
      </c>
      <c r="AS841" t="str">
        <f>VLOOKUP(Tabla1[[#This Row],[NIC]],'R.V.'!B:D,3,0)</f>
        <v>PARQUE LA VIGERCINTA LOCAL 12</v>
      </c>
    </row>
    <row r="842" spans="1:45">
      <c r="A842">
        <v>7937582</v>
      </c>
      <c r="B842" s="10">
        <v>46111</v>
      </c>
      <c r="C842" t="s">
        <v>1111</v>
      </c>
      <c r="D842" t="s">
        <v>1111</v>
      </c>
      <c r="E842" t="s">
        <v>1112</v>
      </c>
      <c r="F842">
        <v>7937582</v>
      </c>
      <c r="G842">
        <v>7937582098</v>
      </c>
      <c r="H842">
        <v>36157232</v>
      </c>
      <c r="I842">
        <v>5477639</v>
      </c>
      <c r="J842">
        <v>3210</v>
      </c>
      <c r="K842">
        <v>5</v>
      </c>
      <c r="L842">
        <v>30</v>
      </c>
      <c r="M842" s="10">
        <v>46090</v>
      </c>
      <c r="N842" t="s">
        <v>86</v>
      </c>
      <c r="O842" t="s">
        <v>87</v>
      </c>
      <c r="P842" s="103">
        <v>97980</v>
      </c>
      <c r="Q842">
        <v>20</v>
      </c>
      <c r="R842">
        <v>21191.599999999999</v>
      </c>
      <c r="S842" t="s">
        <v>88</v>
      </c>
      <c r="T842" t="s">
        <v>1114</v>
      </c>
      <c r="U842">
        <v>46121</v>
      </c>
      <c r="V842" t="s">
        <v>560</v>
      </c>
      <c r="W842" t="s">
        <v>91</v>
      </c>
      <c r="X842" t="s">
        <v>130</v>
      </c>
      <c r="Y842" t="s">
        <v>121</v>
      </c>
      <c r="Z842">
        <v>31</v>
      </c>
      <c r="AA842" t="s">
        <v>20</v>
      </c>
      <c r="AB842">
        <v>108</v>
      </c>
      <c r="AC842" t="s">
        <v>90</v>
      </c>
      <c r="AD842" t="s">
        <v>14</v>
      </c>
      <c r="AE842" t="s">
        <v>14</v>
      </c>
      <c r="AF842" t="s">
        <v>94</v>
      </c>
      <c r="AG842" t="s">
        <v>122</v>
      </c>
      <c r="AH842" t="s">
        <v>124</v>
      </c>
      <c r="AI842" s="10">
        <v>46059</v>
      </c>
      <c r="AJ842" t="s">
        <v>560</v>
      </c>
      <c r="AK842" s="103">
        <v>4936350</v>
      </c>
      <c r="AL842" t="e">
        <v>#N/A</v>
      </c>
      <c r="AM842" t="e">
        <v>#N/A</v>
      </c>
      <c r="AN842" t="s">
        <v>5224</v>
      </c>
      <c r="AO842">
        <f>_xlfn.XLOOKUP(Tabla1[[#This Row],[NIC]],'R.V.'!B:B,'R.V.'!I:I)</f>
        <v>0</v>
      </c>
      <c r="AP842" t="str">
        <f>_xlfn.XLOOKUP(Tabla1[[#This Row],[NIC]],'R.V.'!B:B,'R.V.'!A:A)</f>
        <v>Ingrid Johana Giraldo Quinonez</v>
      </c>
      <c r="AQ842" t="str">
        <f>_xlfn.XLOOKUP(Tabla1[[#This Row],[NIC]],'R.V.'!B:B,'R.V.'!G:G)</f>
        <v>CALLE 7 No 5  -28 Barrio Centro - Alcaldia Municipal</v>
      </c>
      <c r="AR842" t="str">
        <f>_xlfn.XLOOKUP(Tabla1[[#This Row],[NIC]],'R.V.'!B:B,'R.V.'!E:E)</f>
        <v>PROPIOS</v>
      </c>
      <c r="AS842" t="str">
        <f>VLOOKUP(Tabla1[[#This Row],[NIC]],'R.V.'!B:D,3,0)</f>
        <v>PARQUE LA VIGERCINTA LOCAL 13</v>
      </c>
    </row>
    <row r="843" spans="1:45">
      <c r="A843">
        <v>7937601</v>
      </c>
      <c r="B843" s="10">
        <v>46111</v>
      </c>
      <c r="C843" t="s">
        <v>1111</v>
      </c>
      <c r="D843" t="s">
        <v>1111</v>
      </c>
      <c r="E843" t="s">
        <v>1112</v>
      </c>
      <c r="F843">
        <v>7937601</v>
      </c>
      <c r="G843">
        <v>7937601096</v>
      </c>
      <c r="H843">
        <v>36157232</v>
      </c>
      <c r="I843">
        <v>5477640</v>
      </c>
      <c r="J843">
        <v>3210</v>
      </c>
      <c r="K843">
        <v>5</v>
      </c>
      <c r="L843">
        <v>30</v>
      </c>
      <c r="M843" s="10">
        <v>46090</v>
      </c>
      <c r="N843" t="s">
        <v>86</v>
      </c>
      <c r="O843" t="s">
        <v>87</v>
      </c>
      <c r="P843" s="103">
        <v>103190</v>
      </c>
      <c r="Q843">
        <v>26</v>
      </c>
      <c r="R843">
        <v>27549.08</v>
      </c>
      <c r="S843" t="s">
        <v>88</v>
      </c>
      <c r="T843" t="s">
        <v>1114</v>
      </c>
      <c r="U843">
        <v>46121</v>
      </c>
      <c r="V843" t="s">
        <v>560</v>
      </c>
      <c r="W843" t="s">
        <v>91</v>
      </c>
      <c r="X843" t="s">
        <v>130</v>
      </c>
      <c r="Y843" t="s">
        <v>93</v>
      </c>
      <c r="Z843">
        <v>31</v>
      </c>
      <c r="AA843" t="s">
        <v>20</v>
      </c>
      <c r="AB843">
        <v>108</v>
      </c>
      <c r="AC843" t="s">
        <v>90</v>
      </c>
      <c r="AD843" t="s">
        <v>14</v>
      </c>
      <c r="AE843" t="s">
        <v>14</v>
      </c>
      <c r="AF843" t="s">
        <v>94</v>
      </c>
      <c r="AG843" t="s">
        <v>122</v>
      </c>
      <c r="AH843" t="s">
        <v>124</v>
      </c>
      <c r="AI843" s="10">
        <v>46059</v>
      </c>
      <c r="AJ843" t="s">
        <v>560</v>
      </c>
      <c r="AK843" s="103">
        <v>4077150</v>
      </c>
      <c r="AL843" t="e">
        <v>#N/A</v>
      </c>
      <c r="AM843" t="e">
        <v>#N/A</v>
      </c>
      <c r="AN843" t="s">
        <v>5224</v>
      </c>
      <c r="AO843">
        <f>_xlfn.XLOOKUP(Tabla1[[#This Row],[NIC]],'R.V.'!B:B,'R.V.'!I:I)</f>
        <v>0</v>
      </c>
      <c r="AP843" t="str">
        <f>_xlfn.XLOOKUP(Tabla1[[#This Row],[NIC]],'R.V.'!B:B,'R.V.'!A:A)</f>
        <v>Ingrid Johana Giraldo Quinonez</v>
      </c>
      <c r="AQ843" t="str">
        <f>_xlfn.XLOOKUP(Tabla1[[#This Row],[NIC]],'R.V.'!B:B,'R.V.'!G:G)</f>
        <v>CALLE 7 No 5  -28 Barrio Centro - Alcaldia Municipal</v>
      </c>
      <c r="AR843" t="str">
        <f>_xlfn.XLOOKUP(Tabla1[[#This Row],[NIC]],'R.V.'!B:B,'R.V.'!E:E)</f>
        <v>PROPIOS</v>
      </c>
      <c r="AS843" t="str">
        <f>VLOOKUP(Tabla1[[#This Row],[NIC]],'R.V.'!B:D,3,0)</f>
        <v>PARQUE LA VIGERCINTA LOCAL 14</v>
      </c>
    </row>
    <row r="844" spans="1:45">
      <c r="A844">
        <v>7937604</v>
      </c>
      <c r="B844" s="10">
        <v>46111</v>
      </c>
      <c r="C844" t="s">
        <v>1111</v>
      </c>
      <c r="D844" t="s">
        <v>1111</v>
      </c>
      <c r="E844" t="s">
        <v>1112</v>
      </c>
      <c r="F844">
        <v>7937604</v>
      </c>
      <c r="G844">
        <v>7937604097</v>
      </c>
      <c r="H844">
        <v>36157232</v>
      </c>
      <c r="I844">
        <v>5477641</v>
      </c>
      <c r="J844">
        <v>3210</v>
      </c>
      <c r="K844">
        <v>5</v>
      </c>
      <c r="L844">
        <v>30</v>
      </c>
      <c r="M844" s="10">
        <v>46090</v>
      </c>
      <c r="N844" t="s">
        <v>86</v>
      </c>
      <c r="O844" t="s">
        <v>87</v>
      </c>
      <c r="P844" s="103">
        <v>73350</v>
      </c>
      <c r="Q844">
        <v>0</v>
      </c>
      <c r="R844">
        <v>0</v>
      </c>
      <c r="S844" t="s">
        <v>88</v>
      </c>
      <c r="T844" t="s">
        <v>1114</v>
      </c>
      <c r="U844">
        <v>46121</v>
      </c>
      <c r="V844" t="s">
        <v>560</v>
      </c>
      <c r="W844" t="s">
        <v>91</v>
      </c>
      <c r="X844" t="s">
        <v>130</v>
      </c>
      <c r="Y844" t="s">
        <v>121</v>
      </c>
      <c r="Z844">
        <v>31</v>
      </c>
      <c r="AA844" t="s">
        <v>20</v>
      </c>
      <c r="AB844">
        <v>108</v>
      </c>
      <c r="AC844" t="s">
        <v>90</v>
      </c>
      <c r="AD844" t="s">
        <v>14</v>
      </c>
      <c r="AE844" t="s">
        <v>14</v>
      </c>
      <c r="AF844" t="s">
        <v>94</v>
      </c>
      <c r="AG844" t="s">
        <v>122</v>
      </c>
      <c r="AH844" t="s">
        <v>124</v>
      </c>
      <c r="AI844" s="10">
        <v>46059</v>
      </c>
      <c r="AJ844" t="s">
        <v>560</v>
      </c>
      <c r="AK844" s="103">
        <v>5528540</v>
      </c>
      <c r="AL844" t="e">
        <v>#N/A</v>
      </c>
      <c r="AM844" t="e">
        <v>#N/A</v>
      </c>
      <c r="AN844" t="s">
        <v>5224</v>
      </c>
      <c r="AO844">
        <f>_xlfn.XLOOKUP(Tabla1[[#This Row],[NIC]],'R.V.'!B:B,'R.V.'!I:I)</f>
        <v>0</v>
      </c>
      <c r="AP844" t="str">
        <f>_xlfn.XLOOKUP(Tabla1[[#This Row],[NIC]],'R.V.'!B:B,'R.V.'!A:A)</f>
        <v>Ingrid Johana Giraldo Quinonez</v>
      </c>
      <c r="AQ844" t="str">
        <f>_xlfn.XLOOKUP(Tabla1[[#This Row],[NIC]],'R.V.'!B:B,'R.V.'!G:G)</f>
        <v>CALLE 7 No 5  -28 Barrio Centro - Alcaldia Municipal</v>
      </c>
      <c r="AR844" t="str">
        <f>_xlfn.XLOOKUP(Tabla1[[#This Row],[NIC]],'R.V.'!B:B,'R.V.'!E:E)</f>
        <v>PROPIOS</v>
      </c>
      <c r="AS844" t="str">
        <f>VLOOKUP(Tabla1[[#This Row],[NIC]],'R.V.'!B:D,3,0)</f>
        <v>PARQUE LA VIGERCINTA LOCAL 15</v>
      </c>
    </row>
    <row r="845" spans="1:45">
      <c r="A845">
        <v>7937607</v>
      </c>
      <c r="B845" s="10">
        <v>46111</v>
      </c>
      <c r="C845" t="s">
        <v>1111</v>
      </c>
      <c r="D845" t="s">
        <v>1111</v>
      </c>
      <c r="E845" t="s">
        <v>1112</v>
      </c>
      <c r="F845">
        <v>7937607</v>
      </c>
      <c r="G845">
        <v>7937607097</v>
      </c>
      <c r="H845">
        <v>36157232</v>
      </c>
      <c r="I845">
        <v>5477642</v>
      </c>
      <c r="J845">
        <v>3210</v>
      </c>
      <c r="K845">
        <v>5</v>
      </c>
      <c r="L845">
        <v>30</v>
      </c>
      <c r="M845" s="10">
        <v>46090</v>
      </c>
      <c r="N845" t="s">
        <v>86</v>
      </c>
      <c r="O845" t="s">
        <v>87</v>
      </c>
      <c r="P845" s="103">
        <v>153700</v>
      </c>
      <c r="Q845">
        <v>70</v>
      </c>
      <c r="R845">
        <v>74170.600000000006</v>
      </c>
      <c r="S845" t="s">
        <v>88</v>
      </c>
      <c r="T845" t="s">
        <v>1114</v>
      </c>
      <c r="U845">
        <v>46121</v>
      </c>
      <c r="V845" t="s">
        <v>560</v>
      </c>
      <c r="W845" t="s">
        <v>91</v>
      </c>
      <c r="X845" t="s">
        <v>130</v>
      </c>
      <c r="Y845" t="s">
        <v>93</v>
      </c>
      <c r="Z845">
        <v>31</v>
      </c>
      <c r="AA845" t="s">
        <v>20</v>
      </c>
      <c r="AB845">
        <v>108</v>
      </c>
      <c r="AC845" t="s">
        <v>90</v>
      </c>
      <c r="AD845" t="s">
        <v>14</v>
      </c>
      <c r="AE845" t="s">
        <v>14</v>
      </c>
      <c r="AF845" t="s">
        <v>94</v>
      </c>
      <c r="AG845" t="s">
        <v>122</v>
      </c>
      <c r="AH845" t="s">
        <v>124</v>
      </c>
      <c r="AI845" s="10">
        <v>46059</v>
      </c>
      <c r="AJ845" t="s">
        <v>560</v>
      </c>
      <c r="AK845" s="103">
        <v>3496670</v>
      </c>
      <c r="AL845" t="e">
        <v>#N/A</v>
      </c>
      <c r="AM845" t="e">
        <v>#N/A</v>
      </c>
      <c r="AN845" t="s">
        <v>5224</v>
      </c>
      <c r="AO845">
        <f>_xlfn.XLOOKUP(Tabla1[[#This Row],[NIC]],'R.V.'!B:B,'R.V.'!I:I)</f>
        <v>0</v>
      </c>
      <c r="AP845" t="str">
        <f>_xlfn.XLOOKUP(Tabla1[[#This Row],[NIC]],'R.V.'!B:B,'R.V.'!A:A)</f>
        <v>Ingrid Johana Giraldo Quinonez</v>
      </c>
      <c r="AQ845" t="str">
        <f>_xlfn.XLOOKUP(Tabla1[[#This Row],[NIC]],'R.V.'!B:B,'R.V.'!G:G)</f>
        <v>CALLE 7 No 5  -28 Barrio Centro - Alcaldia Municipal</v>
      </c>
      <c r="AR845" t="str">
        <f>_xlfn.XLOOKUP(Tabla1[[#This Row],[NIC]],'R.V.'!B:B,'R.V.'!E:E)</f>
        <v>PROPIOS</v>
      </c>
      <c r="AS845" t="str">
        <f>VLOOKUP(Tabla1[[#This Row],[NIC]],'R.V.'!B:D,3,0)</f>
        <v>PARQUE LA VIGERCINTA LOCAL 16</v>
      </c>
    </row>
    <row r="846" spans="1:45">
      <c r="A846">
        <v>7937613</v>
      </c>
      <c r="B846" s="10">
        <v>46111</v>
      </c>
      <c r="C846" t="s">
        <v>1111</v>
      </c>
      <c r="D846" t="s">
        <v>1111</v>
      </c>
      <c r="E846" t="s">
        <v>1112</v>
      </c>
      <c r="F846">
        <v>7937613</v>
      </c>
      <c r="G846">
        <v>7937613104</v>
      </c>
      <c r="H846">
        <v>36157232</v>
      </c>
      <c r="I846">
        <v>5477643</v>
      </c>
      <c r="J846">
        <v>3210</v>
      </c>
      <c r="K846">
        <v>5</v>
      </c>
      <c r="L846">
        <v>30</v>
      </c>
      <c r="M846" s="10">
        <v>46090</v>
      </c>
      <c r="N846" t="s">
        <v>86</v>
      </c>
      <c r="O846" t="s">
        <v>87</v>
      </c>
      <c r="P846" s="103">
        <v>175510</v>
      </c>
      <c r="Q846">
        <v>89</v>
      </c>
      <c r="R846">
        <v>94302.62</v>
      </c>
      <c r="S846" t="s">
        <v>88</v>
      </c>
      <c r="T846" t="s">
        <v>1114</v>
      </c>
      <c r="U846">
        <v>46121</v>
      </c>
      <c r="V846" t="s">
        <v>560</v>
      </c>
      <c r="W846" t="s">
        <v>91</v>
      </c>
      <c r="X846" t="s">
        <v>130</v>
      </c>
      <c r="Y846" t="s">
        <v>93</v>
      </c>
      <c r="Z846">
        <v>31</v>
      </c>
      <c r="AA846" t="s">
        <v>20</v>
      </c>
      <c r="AB846">
        <v>108</v>
      </c>
      <c r="AC846" t="s">
        <v>90</v>
      </c>
      <c r="AD846" t="s">
        <v>14</v>
      </c>
      <c r="AE846" t="s">
        <v>14</v>
      </c>
      <c r="AF846" t="s">
        <v>94</v>
      </c>
      <c r="AG846" t="s">
        <v>122</v>
      </c>
      <c r="AH846" t="s">
        <v>124</v>
      </c>
      <c r="AI846" s="10">
        <v>46059</v>
      </c>
      <c r="AJ846" t="s">
        <v>560</v>
      </c>
      <c r="AK846" s="103">
        <v>3472940</v>
      </c>
      <c r="AL846" t="e">
        <v>#N/A</v>
      </c>
      <c r="AM846" t="e">
        <v>#N/A</v>
      </c>
      <c r="AN846" t="s">
        <v>5224</v>
      </c>
      <c r="AO846">
        <f>_xlfn.XLOOKUP(Tabla1[[#This Row],[NIC]],'R.V.'!B:B,'R.V.'!I:I)</f>
        <v>0</v>
      </c>
      <c r="AP846" t="str">
        <f>_xlfn.XLOOKUP(Tabla1[[#This Row],[NIC]],'R.V.'!B:B,'R.V.'!A:A)</f>
        <v>Ingrid Johana Giraldo Quinonez</v>
      </c>
      <c r="AQ846" t="str">
        <f>_xlfn.XLOOKUP(Tabla1[[#This Row],[NIC]],'R.V.'!B:B,'R.V.'!G:G)</f>
        <v>CALLE 7 No 5  -28 Barrio Centro - Alcaldia Municipal</v>
      </c>
      <c r="AR846" t="str">
        <f>_xlfn.XLOOKUP(Tabla1[[#This Row],[NIC]],'R.V.'!B:B,'R.V.'!E:E)</f>
        <v>PROPIOS</v>
      </c>
      <c r="AS846" t="str">
        <f>VLOOKUP(Tabla1[[#This Row],[NIC]],'R.V.'!B:D,3,0)</f>
        <v>PARQUE LA VIGERCINTA LOCAL 17</v>
      </c>
    </row>
    <row r="847" spans="1:45">
      <c r="A847">
        <v>7937618</v>
      </c>
      <c r="B847" s="10">
        <v>46111</v>
      </c>
      <c r="C847" t="s">
        <v>1111</v>
      </c>
      <c r="D847" t="s">
        <v>1111</v>
      </c>
      <c r="E847" t="s">
        <v>1112</v>
      </c>
      <c r="F847">
        <v>7937618</v>
      </c>
      <c r="G847">
        <v>7937618096</v>
      </c>
      <c r="H847">
        <v>36157232</v>
      </c>
      <c r="I847">
        <v>5477644</v>
      </c>
      <c r="J847">
        <v>3210</v>
      </c>
      <c r="K847">
        <v>5</v>
      </c>
      <c r="L847">
        <v>30</v>
      </c>
      <c r="M847" s="10">
        <v>46090</v>
      </c>
      <c r="N847" t="s">
        <v>86</v>
      </c>
      <c r="O847" t="s">
        <v>87</v>
      </c>
      <c r="P847" s="103">
        <v>83670</v>
      </c>
      <c r="Q847">
        <v>9</v>
      </c>
      <c r="R847">
        <v>9536.2199999999993</v>
      </c>
      <c r="S847" t="s">
        <v>88</v>
      </c>
      <c r="T847" t="s">
        <v>1114</v>
      </c>
      <c r="U847">
        <v>46121</v>
      </c>
      <c r="V847" t="s">
        <v>560</v>
      </c>
      <c r="W847" t="s">
        <v>91</v>
      </c>
      <c r="X847" t="s">
        <v>130</v>
      </c>
      <c r="Y847" t="s">
        <v>93</v>
      </c>
      <c r="Z847">
        <v>31</v>
      </c>
      <c r="AA847" t="s">
        <v>20</v>
      </c>
      <c r="AB847">
        <v>108</v>
      </c>
      <c r="AC847" t="s">
        <v>90</v>
      </c>
      <c r="AD847" t="s">
        <v>14</v>
      </c>
      <c r="AE847" t="s">
        <v>14</v>
      </c>
      <c r="AF847" t="s">
        <v>94</v>
      </c>
      <c r="AG847" t="s">
        <v>122</v>
      </c>
      <c r="AH847" t="s">
        <v>124</v>
      </c>
      <c r="AI847" s="10">
        <v>46059</v>
      </c>
      <c r="AJ847" t="s">
        <v>560</v>
      </c>
      <c r="AK847" s="103">
        <v>5737820</v>
      </c>
      <c r="AL847" t="e">
        <v>#N/A</v>
      </c>
      <c r="AM847" t="e">
        <v>#N/A</v>
      </c>
      <c r="AN847" t="s">
        <v>5224</v>
      </c>
      <c r="AO847">
        <f>_xlfn.XLOOKUP(Tabla1[[#This Row],[NIC]],'R.V.'!B:B,'R.V.'!I:I)</f>
        <v>0</v>
      </c>
      <c r="AP847" t="str">
        <f>_xlfn.XLOOKUP(Tabla1[[#This Row],[NIC]],'R.V.'!B:B,'R.V.'!A:A)</f>
        <v>Ingrid Johana Giraldo Quinonez</v>
      </c>
      <c r="AQ847" t="str">
        <f>_xlfn.XLOOKUP(Tabla1[[#This Row],[NIC]],'R.V.'!B:B,'R.V.'!G:G)</f>
        <v>CALLE 7 No 5  -28 Barrio Centro - Alcaldia Municipal</v>
      </c>
      <c r="AR847" t="str">
        <f>_xlfn.XLOOKUP(Tabla1[[#This Row],[NIC]],'R.V.'!B:B,'R.V.'!E:E)</f>
        <v>PROPIOS</v>
      </c>
      <c r="AS847" t="str">
        <f>VLOOKUP(Tabla1[[#This Row],[NIC]],'R.V.'!B:D,3,0)</f>
        <v>PARQUE LA VIGERCINTA LOCAL 18</v>
      </c>
    </row>
    <row r="848" spans="1:45">
      <c r="A848">
        <v>7937620</v>
      </c>
      <c r="B848" s="10">
        <v>46111</v>
      </c>
      <c r="C848" t="s">
        <v>1111</v>
      </c>
      <c r="D848" t="s">
        <v>1111</v>
      </c>
      <c r="E848" t="s">
        <v>1112</v>
      </c>
      <c r="F848">
        <v>7937620</v>
      </c>
      <c r="G848">
        <v>7937620098</v>
      </c>
      <c r="H848">
        <v>36157232</v>
      </c>
      <c r="I848">
        <v>5477645</v>
      </c>
      <c r="J848">
        <v>3210</v>
      </c>
      <c r="K848">
        <v>5</v>
      </c>
      <c r="L848">
        <v>30</v>
      </c>
      <c r="M848" s="10">
        <v>46090</v>
      </c>
      <c r="N848" t="s">
        <v>86</v>
      </c>
      <c r="O848" t="s">
        <v>87</v>
      </c>
      <c r="P848" s="103">
        <v>73350</v>
      </c>
      <c r="Q848">
        <v>0</v>
      </c>
      <c r="R848">
        <v>0</v>
      </c>
      <c r="S848" t="s">
        <v>88</v>
      </c>
      <c r="T848" t="s">
        <v>1114</v>
      </c>
      <c r="U848">
        <v>46121</v>
      </c>
      <c r="V848" t="s">
        <v>560</v>
      </c>
      <c r="W848" t="s">
        <v>91</v>
      </c>
      <c r="X848" t="s">
        <v>130</v>
      </c>
      <c r="Y848" t="s">
        <v>93</v>
      </c>
      <c r="Z848">
        <v>31</v>
      </c>
      <c r="AA848" t="s">
        <v>20</v>
      </c>
      <c r="AB848">
        <v>108</v>
      </c>
      <c r="AC848" t="s">
        <v>90</v>
      </c>
      <c r="AD848" t="s">
        <v>14</v>
      </c>
      <c r="AE848" t="s">
        <v>14</v>
      </c>
      <c r="AF848" t="s">
        <v>94</v>
      </c>
      <c r="AG848" t="s">
        <v>122</v>
      </c>
      <c r="AH848" t="s">
        <v>124</v>
      </c>
      <c r="AI848" s="10">
        <v>46059</v>
      </c>
      <c r="AJ848" t="s">
        <v>560</v>
      </c>
      <c r="AK848" s="103">
        <v>1731200</v>
      </c>
      <c r="AL848" t="e">
        <v>#N/A</v>
      </c>
      <c r="AM848" t="e">
        <v>#N/A</v>
      </c>
      <c r="AN848" t="s">
        <v>5224</v>
      </c>
      <c r="AO848">
        <f>_xlfn.XLOOKUP(Tabla1[[#This Row],[NIC]],'R.V.'!B:B,'R.V.'!I:I)</f>
        <v>0</v>
      </c>
      <c r="AP848" t="str">
        <f>_xlfn.XLOOKUP(Tabla1[[#This Row],[NIC]],'R.V.'!B:B,'R.V.'!A:A)</f>
        <v>Ingrid Johana Giraldo Quinonez</v>
      </c>
      <c r="AQ848" t="str">
        <f>_xlfn.XLOOKUP(Tabla1[[#This Row],[NIC]],'R.V.'!B:B,'R.V.'!G:G)</f>
        <v>CALLE 7 No 5  -28 Barrio Centro - Alcaldia Municipal</v>
      </c>
      <c r="AR848" t="str">
        <f>_xlfn.XLOOKUP(Tabla1[[#This Row],[NIC]],'R.V.'!B:B,'R.V.'!E:E)</f>
        <v>PROPIOS</v>
      </c>
      <c r="AS848" t="str">
        <f>VLOOKUP(Tabla1[[#This Row],[NIC]],'R.V.'!B:D,3,0)</f>
        <v>PARQUE LA VIGERCINTA LOCAL 19</v>
      </c>
    </row>
    <row r="849" spans="1:45">
      <c r="A849">
        <v>7937622</v>
      </c>
      <c r="B849" s="10">
        <v>46111</v>
      </c>
      <c r="C849" t="s">
        <v>1111</v>
      </c>
      <c r="D849" t="s">
        <v>1111</v>
      </c>
      <c r="E849" t="s">
        <v>1112</v>
      </c>
      <c r="F849">
        <v>7937622</v>
      </c>
      <c r="G849">
        <v>7937622097</v>
      </c>
      <c r="H849">
        <v>36157232</v>
      </c>
      <c r="I849">
        <v>5477646</v>
      </c>
      <c r="J849">
        <v>3210</v>
      </c>
      <c r="K849">
        <v>5</v>
      </c>
      <c r="L849">
        <v>30</v>
      </c>
      <c r="M849" s="10">
        <v>46090</v>
      </c>
      <c r="N849" t="s">
        <v>86</v>
      </c>
      <c r="O849" t="s">
        <v>87</v>
      </c>
      <c r="P849" s="103">
        <v>73350</v>
      </c>
      <c r="Q849">
        <v>0</v>
      </c>
      <c r="R849">
        <v>0</v>
      </c>
      <c r="S849" t="s">
        <v>88</v>
      </c>
      <c r="T849" t="s">
        <v>1114</v>
      </c>
      <c r="U849">
        <v>46121</v>
      </c>
      <c r="V849" t="s">
        <v>560</v>
      </c>
      <c r="W849" t="s">
        <v>91</v>
      </c>
      <c r="X849" t="s">
        <v>130</v>
      </c>
      <c r="Y849" t="s">
        <v>93</v>
      </c>
      <c r="Z849">
        <v>31</v>
      </c>
      <c r="AA849" t="s">
        <v>20</v>
      </c>
      <c r="AB849">
        <v>108</v>
      </c>
      <c r="AC849" t="s">
        <v>90</v>
      </c>
      <c r="AD849" t="s">
        <v>14</v>
      </c>
      <c r="AE849" t="s">
        <v>14</v>
      </c>
      <c r="AF849" t="s">
        <v>94</v>
      </c>
      <c r="AG849" t="s">
        <v>122</v>
      </c>
      <c r="AH849" t="s">
        <v>124</v>
      </c>
      <c r="AI849" s="10">
        <v>46059</v>
      </c>
      <c r="AJ849" t="s">
        <v>560</v>
      </c>
      <c r="AK849" s="103">
        <v>2033970</v>
      </c>
      <c r="AL849" t="e">
        <v>#N/A</v>
      </c>
      <c r="AM849" t="e">
        <v>#N/A</v>
      </c>
      <c r="AN849" t="s">
        <v>5224</v>
      </c>
      <c r="AO849">
        <f>_xlfn.XLOOKUP(Tabla1[[#This Row],[NIC]],'R.V.'!B:B,'R.V.'!I:I)</f>
        <v>0</v>
      </c>
      <c r="AP849" t="str">
        <f>_xlfn.XLOOKUP(Tabla1[[#This Row],[NIC]],'R.V.'!B:B,'R.V.'!A:A)</f>
        <v>Ingrid Johana Giraldo Quinonez</v>
      </c>
      <c r="AQ849" t="str">
        <f>_xlfn.XLOOKUP(Tabla1[[#This Row],[NIC]],'R.V.'!B:B,'R.V.'!G:G)</f>
        <v>CALLE 7 No 5  -28 Barrio Centro - Alcaldia Municipal</v>
      </c>
      <c r="AR849" t="str">
        <f>_xlfn.XLOOKUP(Tabla1[[#This Row],[NIC]],'R.V.'!B:B,'R.V.'!E:E)</f>
        <v>PROPIOS</v>
      </c>
      <c r="AS849" t="str">
        <f>VLOOKUP(Tabla1[[#This Row],[NIC]],'R.V.'!B:D,3,0)</f>
        <v>PARQUE LA VIGERCINTA LOCAL 20</v>
      </c>
    </row>
    <row r="850" spans="1:45">
      <c r="A850">
        <v>7937628</v>
      </c>
      <c r="B850" s="10">
        <v>46111</v>
      </c>
      <c r="C850" t="s">
        <v>1111</v>
      </c>
      <c r="D850" t="s">
        <v>1111</v>
      </c>
      <c r="E850" t="s">
        <v>1112</v>
      </c>
      <c r="F850">
        <v>7937628</v>
      </c>
      <c r="G850">
        <v>7937628097</v>
      </c>
      <c r="H850">
        <v>36157232</v>
      </c>
      <c r="I850">
        <v>5477647</v>
      </c>
      <c r="J850">
        <v>3210</v>
      </c>
      <c r="K850">
        <v>5</v>
      </c>
      <c r="L850">
        <v>30</v>
      </c>
      <c r="M850" s="10">
        <v>46090</v>
      </c>
      <c r="N850" t="s">
        <v>86</v>
      </c>
      <c r="O850" t="s">
        <v>87</v>
      </c>
      <c r="P850" s="103">
        <v>646160</v>
      </c>
      <c r="Q850">
        <v>443</v>
      </c>
      <c r="R850">
        <v>469393.94</v>
      </c>
      <c r="S850" t="s">
        <v>88</v>
      </c>
      <c r="T850" t="s">
        <v>1114</v>
      </c>
      <c r="U850">
        <v>46121</v>
      </c>
      <c r="V850" t="s">
        <v>560</v>
      </c>
      <c r="W850" t="s">
        <v>91</v>
      </c>
      <c r="X850" t="s">
        <v>130</v>
      </c>
      <c r="Y850" t="s">
        <v>93</v>
      </c>
      <c r="Z850">
        <v>31</v>
      </c>
      <c r="AA850" t="s">
        <v>20</v>
      </c>
      <c r="AB850">
        <v>108</v>
      </c>
      <c r="AC850" t="s">
        <v>90</v>
      </c>
      <c r="AD850" t="s">
        <v>14</v>
      </c>
      <c r="AE850" t="s">
        <v>14</v>
      </c>
      <c r="AF850" t="s">
        <v>94</v>
      </c>
      <c r="AG850" t="s">
        <v>122</v>
      </c>
      <c r="AH850" t="s">
        <v>124</v>
      </c>
      <c r="AI850" s="10">
        <v>46059</v>
      </c>
      <c r="AJ850" t="s">
        <v>560</v>
      </c>
      <c r="AK850" s="103">
        <v>8260150</v>
      </c>
      <c r="AL850" t="e">
        <v>#N/A</v>
      </c>
      <c r="AM850" t="e">
        <v>#N/A</v>
      </c>
      <c r="AN850" t="s">
        <v>5224</v>
      </c>
      <c r="AO850">
        <f>_xlfn.XLOOKUP(Tabla1[[#This Row],[NIC]],'R.V.'!B:B,'R.V.'!I:I)</f>
        <v>0</v>
      </c>
      <c r="AP850" t="str">
        <f>_xlfn.XLOOKUP(Tabla1[[#This Row],[NIC]],'R.V.'!B:B,'R.V.'!A:A)</f>
        <v>Ingrid Johana Giraldo Quinonez</v>
      </c>
      <c r="AQ850" t="str">
        <f>_xlfn.XLOOKUP(Tabla1[[#This Row],[NIC]],'R.V.'!B:B,'R.V.'!G:G)</f>
        <v>CALLE 7 No 5  -28 Barrio Centro - Alcaldia Municipal</v>
      </c>
      <c r="AR850" t="str">
        <f>_xlfn.XLOOKUP(Tabla1[[#This Row],[NIC]],'R.V.'!B:B,'R.V.'!E:E)</f>
        <v>PROPIOS</v>
      </c>
      <c r="AS850" t="str">
        <f>VLOOKUP(Tabla1[[#This Row],[NIC]],'R.V.'!B:D,3,0)</f>
        <v>PARQUE LA VIGERCINTA LOCAL 21</v>
      </c>
    </row>
    <row r="851" spans="1:45">
      <c r="A851">
        <v>7937630</v>
      </c>
      <c r="B851" s="10">
        <v>46111</v>
      </c>
      <c r="C851" t="s">
        <v>1111</v>
      </c>
      <c r="D851" t="s">
        <v>1111</v>
      </c>
      <c r="E851" t="s">
        <v>1112</v>
      </c>
      <c r="F851">
        <v>7937630</v>
      </c>
      <c r="G851">
        <v>7937630101</v>
      </c>
      <c r="H851">
        <v>36157232</v>
      </c>
      <c r="I851">
        <v>5477648</v>
      </c>
      <c r="J851">
        <v>3210</v>
      </c>
      <c r="K851">
        <v>5</v>
      </c>
      <c r="L851">
        <v>30</v>
      </c>
      <c r="M851" s="10">
        <v>46090</v>
      </c>
      <c r="N851" t="s">
        <v>86</v>
      </c>
      <c r="O851" t="s">
        <v>87</v>
      </c>
      <c r="P851" s="103">
        <v>75020</v>
      </c>
      <c r="Q851">
        <v>0</v>
      </c>
      <c r="R851">
        <v>0</v>
      </c>
      <c r="S851" t="s">
        <v>88</v>
      </c>
      <c r="T851" t="s">
        <v>1114</v>
      </c>
      <c r="U851">
        <v>46121</v>
      </c>
      <c r="V851" t="s">
        <v>560</v>
      </c>
      <c r="W851" t="s">
        <v>91</v>
      </c>
      <c r="X851" t="s">
        <v>130</v>
      </c>
      <c r="Y851" t="s">
        <v>93</v>
      </c>
      <c r="Z851">
        <v>31</v>
      </c>
      <c r="AA851" t="s">
        <v>20</v>
      </c>
      <c r="AB851">
        <v>108</v>
      </c>
      <c r="AC851" t="s">
        <v>90</v>
      </c>
      <c r="AD851" t="s">
        <v>14</v>
      </c>
      <c r="AE851" t="s">
        <v>14</v>
      </c>
      <c r="AF851" t="s">
        <v>94</v>
      </c>
      <c r="AG851" t="s">
        <v>122</v>
      </c>
      <c r="AH851" t="s">
        <v>124</v>
      </c>
      <c r="AI851" s="10">
        <v>46059</v>
      </c>
      <c r="AJ851" t="s">
        <v>560</v>
      </c>
      <c r="AK851" s="103">
        <v>9712850</v>
      </c>
      <c r="AL851" t="e">
        <v>#N/A</v>
      </c>
      <c r="AM851" t="e">
        <v>#N/A</v>
      </c>
      <c r="AN851" t="s">
        <v>5224</v>
      </c>
      <c r="AO851">
        <f>_xlfn.XLOOKUP(Tabla1[[#This Row],[NIC]],'R.V.'!B:B,'R.V.'!I:I)</f>
        <v>0</v>
      </c>
      <c r="AP851" t="str">
        <f>_xlfn.XLOOKUP(Tabla1[[#This Row],[NIC]],'R.V.'!B:B,'R.V.'!A:A)</f>
        <v>Ingrid Johana Giraldo Quinonez</v>
      </c>
      <c r="AQ851" t="str">
        <f>_xlfn.XLOOKUP(Tabla1[[#This Row],[NIC]],'R.V.'!B:B,'R.V.'!G:G)</f>
        <v>CALLE 7 No 5  -28 Barrio Centro - Alcaldia Municipal</v>
      </c>
      <c r="AR851" t="str">
        <f>_xlfn.XLOOKUP(Tabla1[[#This Row],[NIC]],'R.V.'!B:B,'R.V.'!E:E)</f>
        <v>PROPIOS</v>
      </c>
      <c r="AS851" t="str">
        <f>VLOOKUP(Tabla1[[#This Row],[NIC]],'R.V.'!B:D,3,0)</f>
        <v>PARQUE LA VIGERCINTA LOCAL 22</v>
      </c>
    </row>
    <row r="852" spans="1:45">
      <c r="A852">
        <v>7937632</v>
      </c>
      <c r="B852" s="10">
        <v>46111</v>
      </c>
      <c r="C852" t="s">
        <v>1111</v>
      </c>
      <c r="D852" t="s">
        <v>1111</v>
      </c>
      <c r="E852" t="s">
        <v>1112</v>
      </c>
      <c r="F852">
        <v>7937632</v>
      </c>
      <c r="G852">
        <v>7937632096</v>
      </c>
      <c r="H852">
        <v>36157232</v>
      </c>
      <c r="I852">
        <v>5477649</v>
      </c>
      <c r="J852">
        <v>3210</v>
      </c>
      <c r="K852">
        <v>5</v>
      </c>
      <c r="L852">
        <v>30</v>
      </c>
      <c r="M852" s="10">
        <v>46090</v>
      </c>
      <c r="N852" t="s">
        <v>86</v>
      </c>
      <c r="O852" t="s">
        <v>87</v>
      </c>
      <c r="P852" s="103">
        <v>73350</v>
      </c>
      <c r="Q852">
        <v>0</v>
      </c>
      <c r="R852">
        <v>0</v>
      </c>
      <c r="S852" t="s">
        <v>88</v>
      </c>
      <c r="T852" t="s">
        <v>1114</v>
      </c>
      <c r="U852">
        <v>46121</v>
      </c>
      <c r="V852" t="s">
        <v>560</v>
      </c>
      <c r="W852" t="s">
        <v>91</v>
      </c>
      <c r="X852" t="s">
        <v>130</v>
      </c>
      <c r="Y852" t="s">
        <v>93</v>
      </c>
      <c r="Z852">
        <v>31</v>
      </c>
      <c r="AA852" t="s">
        <v>20</v>
      </c>
      <c r="AB852">
        <v>108</v>
      </c>
      <c r="AC852" t="s">
        <v>90</v>
      </c>
      <c r="AD852" t="s">
        <v>14</v>
      </c>
      <c r="AE852" t="s">
        <v>14</v>
      </c>
      <c r="AF852" t="s">
        <v>94</v>
      </c>
      <c r="AG852" t="s">
        <v>122</v>
      </c>
      <c r="AH852" t="s">
        <v>124</v>
      </c>
      <c r="AI852" s="10">
        <v>46059</v>
      </c>
      <c r="AJ852" t="s">
        <v>560</v>
      </c>
      <c r="AK852" s="103">
        <v>1992430</v>
      </c>
      <c r="AL852" t="e">
        <v>#N/A</v>
      </c>
      <c r="AM852" t="e">
        <v>#N/A</v>
      </c>
      <c r="AN852" t="s">
        <v>5224</v>
      </c>
      <c r="AO852">
        <f>_xlfn.XLOOKUP(Tabla1[[#This Row],[NIC]],'R.V.'!B:B,'R.V.'!I:I)</f>
        <v>0</v>
      </c>
      <c r="AP852" t="str">
        <f>_xlfn.XLOOKUP(Tabla1[[#This Row],[NIC]],'R.V.'!B:B,'R.V.'!A:A)</f>
        <v>Ingrid Johana Giraldo Quinonez</v>
      </c>
      <c r="AQ852" t="str">
        <f>_xlfn.XLOOKUP(Tabla1[[#This Row],[NIC]],'R.V.'!B:B,'R.V.'!G:G)</f>
        <v>CALLE 7 No 5  -28 Barrio Centro - Alcaldia Municipal</v>
      </c>
      <c r="AR852" t="str">
        <f>_xlfn.XLOOKUP(Tabla1[[#This Row],[NIC]],'R.V.'!B:B,'R.V.'!E:E)</f>
        <v>PROPIOS</v>
      </c>
      <c r="AS852" t="str">
        <f>VLOOKUP(Tabla1[[#This Row],[NIC]],'R.V.'!B:D,3,0)</f>
        <v>PARQUE LA VIGERCINTA LOCAL 23</v>
      </c>
    </row>
    <row r="853" spans="1:45">
      <c r="A853">
        <v>7937634</v>
      </c>
      <c r="B853" s="10">
        <v>46111</v>
      </c>
      <c r="C853" t="s">
        <v>1111</v>
      </c>
      <c r="D853" t="s">
        <v>1111</v>
      </c>
      <c r="E853" t="s">
        <v>1112</v>
      </c>
      <c r="F853">
        <v>7937634</v>
      </c>
      <c r="G853">
        <v>7937634097</v>
      </c>
      <c r="H853">
        <v>36157232</v>
      </c>
      <c r="I853">
        <v>5477650</v>
      </c>
      <c r="J853">
        <v>3210</v>
      </c>
      <c r="K853">
        <v>5</v>
      </c>
      <c r="L853">
        <v>30</v>
      </c>
      <c r="M853" s="10">
        <v>46090</v>
      </c>
      <c r="N853" t="s">
        <v>86</v>
      </c>
      <c r="O853" t="s">
        <v>87</v>
      </c>
      <c r="P853" s="103">
        <v>513020</v>
      </c>
      <c r="Q853">
        <v>327</v>
      </c>
      <c r="R853">
        <v>346482.66</v>
      </c>
      <c r="S853" t="s">
        <v>88</v>
      </c>
      <c r="T853" t="s">
        <v>1114</v>
      </c>
      <c r="U853">
        <v>46121</v>
      </c>
      <c r="V853" t="s">
        <v>560</v>
      </c>
      <c r="W853" t="s">
        <v>91</v>
      </c>
      <c r="X853" t="s">
        <v>130</v>
      </c>
      <c r="Y853" t="s">
        <v>93</v>
      </c>
      <c r="Z853">
        <v>31</v>
      </c>
      <c r="AA853" t="s">
        <v>20</v>
      </c>
      <c r="AB853">
        <v>108</v>
      </c>
      <c r="AC853" t="s">
        <v>90</v>
      </c>
      <c r="AD853" t="s">
        <v>14</v>
      </c>
      <c r="AE853" t="s">
        <v>14</v>
      </c>
      <c r="AF853" t="s">
        <v>94</v>
      </c>
      <c r="AG853" t="s">
        <v>122</v>
      </c>
      <c r="AH853" t="s">
        <v>124</v>
      </c>
      <c r="AI853" s="10">
        <v>46059</v>
      </c>
      <c r="AJ853" t="s">
        <v>560</v>
      </c>
      <c r="AK853" s="103">
        <v>24093760</v>
      </c>
      <c r="AL853" t="e">
        <v>#N/A</v>
      </c>
      <c r="AM853" t="e">
        <v>#N/A</v>
      </c>
      <c r="AN853" t="s">
        <v>5224</v>
      </c>
      <c r="AO853">
        <f>_xlfn.XLOOKUP(Tabla1[[#This Row],[NIC]],'R.V.'!B:B,'R.V.'!I:I)</f>
        <v>0</v>
      </c>
      <c r="AP853" t="str">
        <f>_xlfn.XLOOKUP(Tabla1[[#This Row],[NIC]],'R.V.'!B:B,'R.V.'!A:A)</f>
        <v>Ingrid Johana Giraldo Quinonez</v>
      </c>
      <c r="AQ853" t="str">
        <f>_xlfn.XLOOKUP(Tabla1[[#This Row],[NIC]],'R.V.'!B:B,'R.V.'!G:G)</f>
        <v>CALLE 7 No 5  -28 Barrio Centro - Alcaldia Municipal</v>
      </c>
      <c r="AR853" t="str">
        <f>_xlfn.XLOOKUP(Tabla1[[#This Row],[NIC]],'R.V.'!B:B,'R.V.'!E:E)</f>
        <v>PROPIOS</v>
      </c>
      <c r="AS853" t="str">
        <f>VLOOKUP(Tabla1[[#This Row],[NIC]],'R.V.'!B:D,3,0)</f>
        <v>PARQUE LA VIGERCINTA LOCAL 24</v>
      </c>
    </row>
    <row r="854" spans="1:45">
      <c r="A854">
        <v>7937637</v>
      </c>
      <c r="B854" s="10">
        <v>46111</v>
      </c>
      <c r="C854" t="s">
        <v>1111</v>
      </c>
      <c r="D854" t="s">
        <v>1111</v>
      </c>
      <c r="E854" t="s">
        <v>1112</v>
      </c>
      <c r="F854">
        <v>7937637</v>
      </c>
      <c r="G854">
        <v>7937637096</v>
      </c>
      <c r="H854">
        <v>36157232</v>
      </c>
      <c r="I854">
        <v>5477651</v>
      </c>
      <c r="J854">
        <v>3210</v>
      </c>
      <c r="K854">
        <v>5</v>
      </c>
      <c r="L854">
        <v>30</v>
      </c>
      <c r="M854" s="10">
        <v>46090</v>
      </c>
      <c r="N854" t="s">
        <v>86</v>
      </c>
      <c r="O854" t="s">
        <v>87</v>
      </c>
      <c r="P854" s="103">
        <v>73350</v>
      </c>
      <c r="Q854">
        <v>0</v>
      </c>
      <c r="R854">
        <v>0</v>
      </c>
      <c r="S854" t="s">
        <v>88</v>
      </c>
      <c r="T854" t="s">
        <v>1114</v>
      </c>
      <c r="U854">
        <v>46121</v>
      </c>
      <c r="V854" t="s">
        <v>560</v>
      </c>
      <c r="W854" t="s">
        <v>91</v>
      </c>
      <c r="X854" t="s">
        <v>130</v>
      </c>
      <c r="Y854" t="s">
        <v>93</v>
      </c>
      <c r="Z854">
        <v>31</v>
      </c>
      <c r="AA854" t="s">
        <v>20</v>
      </c>
      <c r="AB854">
        <v>108</v>
      </c>
      <c r="AC854" t="s">
        <v>90</v>
      </c>
      <c r="AD854" t="s">
        <v>14</v>
      </c>
      <c r="AE854" t="s">
        <v>14</v>
      </c>
      <c r="AF854" t="s">
        <v>94</v>
      </c>
      <c r="AG854" t="s">
        <v>122</v>
      </c>
      <c r="AH854" t="s">
        <v>124</v>
      </c>
      <c r="AI854" s="10">
        <v>46059</v>
      </c>
      <c r="AJ854" t="s">
        <v>560</v>
      </c>
      <c r="AK854" s="103">
        <v>2544160</v>
      </c>
      <c r="AL854" t="e">
        <v>#N/A</v>
      </c>
      <c r="AM854" t="e">
        <v>#N/A</v>
      </c>
      <c r="AN854" t="s">
        <v>5224</v>
      </c>
      <c r="AO854">
        <f>_xlfn.XLOOKUP(Tabla1[[#This Row],[NIC]],'R.V.'!B:B,'R.V.'!I:I)</f>
        <v>0</v>
      </c>
      <c r="AP854" t="str">
        <f>_xlfn.XLOOKUP(Tabla1[[#This Row],[NIC]],'R.V.'!B:B,'R.V.'!A:A)</f>
        <v>Ingrid Johana Giraldo Quinonez</v>
      </c>
      <c r="AQ854" t="str">
        <f>_xlfn.XLOOKUP(Tabla1[[#This Row],[NIC]],'R.V.'!B:B,'R.V.'!G:G)</f>
        <v>CALLE 7 No 5  -28 Barrio Centro - Alcaldia Municipal</v>
      </c>
      <c r="AR854" t="str">
        <f>_xlfn.XLOOKUP(Tabla1[[#This Row],[NIC]],'R.V.'!B:B,'R.V.'!E:E)</f>
        <v>PROPIOS</v>
      </c>
      <c r="AS854" t="str">
        <f>VLOOKUP(Tabla1[[#This Row],[NIC]],'R.V.'!B:D,3,0)</f>
        <v>PARQUE LA VIGERCINTA LOCAL 25</v>
      </c>
    </row>
    <row r="855" spans="1:45">
      <c r="A855">
        <v>7937639</v>
      </c>
      <c r="B855" s="10">
        <v>46111</v>
      </c>
      <c r="C855" t="s">
        <v>1111</v>
      </c>
      <c r="D855" t="s">
        <v>1111</v>
      </c>
      <c r="E855" t="s">
        <v>1112</v>
      </c>
      <c r="F855">
        <v>7937639</v>
      </c>
      <c r="G855">
        <v>7937639096</v>
      </c>
      <c r="H855">
        <v>36157232</v>
      </c>
      <c r="I855">
        <v>5477652</v>
      </c>
      <c r="J855">
        <v>3210</v>
      </c>
      <c r="K855">
        <v>5</v>
      </c>
      <c r="L855">
        <v>30</v>
      </c>
      <c r="M855" s="10">
        <v>46090</v>
      </c>
      <c r="N855" t="s">
        <v>86</v>
      </c>
      <c r="O855" t="s">
        <v>87</v>
      </c>
      <c r="P855" s="103">
        <v>321310</v>
      </c>
      <c r="Q855">
        <v>160</v>
      </c>
      <c r="R855">
        <v>169532.79999999999</v>
      </c>
      <c r="S855" t="s">
        <v>88</v>
      </c>
      <c r="T855" t="s">
        <v>1114</v>
      </c>
      <c r="U855">
        <v>46121</v>
      </c>
      <c r="V855" t="s">
        <v>560</v>
      </c>
      <c r="W855" t="s">
        <v>91</v>
      </c>
      <c r="X855" t="s">
        <v>130</v>
      </c>
      <c r="Y855" t="s">
        <v>93</v>
      </c>
      <c r="Z855">
        <v>31</v>
      </c>
      <c r="AA855" t="s">
        <v>20</v>
      </c>
      <c r="AB855">
        <v>108</v>
      </c>
      <c r="AC855" t="s">
        <v>90</v>
      </c>
      <c r="AD855" t="s">
        <v>14</v>
      </c>
      <c r="AE855" t="s">
        <v>14</v>
      </c>
      <c r="AF855" t="s">
        <v>94</v>
      </c>
      <c r="AG855" t="s">
        <v>122</v>
      </c>
      <c r="AH855" t="s">
        <v>124</v>
      </c>
      <c r="AI855" s="10">
        <v>46059</v>
      </c>
      <c r="AJ855" t="s">
        <v>560</v>
      </c>
      <c r="AK855" s="103">
        <v>5283150</v>
      </c>
      <c r="AL855" t="e">
        <v>#N/A</v>
      </c>
      <c r="AM855" t="e">
        <v>#N/A</v>
      </c>
      <c r="AN855" t="s">
        <v>5224</v>
      </c>
      <c r="AO855">
        <f>_xlfn.XLOOKUP(Tabla1[[#This Row],[NIC]],'R.V.'!B:B,'R.V.'!I:I)</f>
        <v>0</v>
      </c>
      <c r="AP855" t="str">
        <f>_xlfn.XLOOKUP(Tabla1[[#This Row],[NIC]],'R.V.'!B:B,'R.V.'!A:A)</f>
        <v>Ingrid Johana Giraldo Quinonez</v>
      </c>
      <c r="AQ855" t="str">
        <f>_xlfn.XLOOKUP(Tabla1[[#This Row],[NIC]],'R.V.'!B:B,'R.V.'!G:G)</f>
        <v>CALLE 7 No 5  -28 Barrio Centro - Alcaldia Municipal</v>
      </c>
      <c r="AR855" t="str">
        <f>_xlfn.XLOOKUP(Tabla1[[#This Row],[NIC]],'R.V.'!B:B,'R.V.'!E:E)</f>
        <v>PROPIOS</v>
      </c>
      <c r="AS855" t="str">
        <f>VLOOKUP(Tabla1[[#This Row],[NIC]],'R.V.'!B:D,3,0)</f>
        <v>PARQUE LA VIGERCINTA LOCAL 26</v>
      </c>
    </row>
    <row r="856" spans="1:45">
      <c r="A856">
        <v>7937642</v>
      </c>
      <c r="B856" s="10">
        <v>46111</v>
      </c>
      <c r="C856" t="s">
        <v>1111</v>
      </c>
      <c r="D856" t="s">
        <v>1111</v>
      </c>
      <c r="E856" t="s">
        <v>1112</v>
      </c>
      <c r="F856">
        <v>7937642</v>
      </c>
      <c r="G856">
        <v>7937642096</v>
      </c>
      <c r="H856">
        <v>36157232</v>
      </c>
      <c r="I856">
        <v>5477653</v>
      </c>
      <c r="J856">
        <v>3210</v>
      </c>
      <c r="K856">
        <v>5</v>
      </c>
      <c r="L856">
        <v>30</v>
      </c>
      <c r="M856" s="10">
        <v>46090</v>
      </c>
      <c r="N856" t="s">
        <v>86</v>
      </c>
      <c r="O856" t="s">
        <v>87</v>
      </c>
      <c r="P856" s="103">
        <v>99760</v>
      </c>
      <c r="Q856">
        <v>23</v>
      </c>
      <c r="R856">
        <v>24370.34</v>
      </c>
      <c r="S856" t="s">
        <v>88</v>
      </c>
      <c r="T856" t="s">
        <v>1114</v>
      </c>
      <c r="U856">
        <v>46121</v>
      </c>
      <c r="V856" t="s">
        <v>560</v>
      </c>
      <c r="W856" t="s">
        <v>91</v>
      </c>
      <c r="X856" t="s">
        <v>130</v>
      </c>
      <c r="Y856" t="s">
        <v>93</v>
      </c>
      <c r="Z856">
        <v>31</v>
      </c>
      <c r="AA856" t="s">
        <v>20</v>
      </c>
      <c r="AB856">
        <v>108</v>
      </c>
      <c r="AC856" t="s">
        <v>90</v>
      </c>
      <c r="AD856" t="s">
        <v>14</v>
      </c>
      <c r="AE856" t="s">
        <v>14</v>
      </c>
      <c r="AF856" t="s">
        <v>94</v>
      </c>
      <c r="AG856" t="s">
        <v>122</v>
      </c>
      <c r="AH856" t="s">
        <v>124</v>
      </c>
      <c r="AI856" s="10">
        <v>46059</v>
      </c>
      <c r="AJ856" t="s">
        <v>560</v>
      </c>
      <c r="AK856" s="103">
        <v>4442810</v>
      </c>
      <c r="AL856" t="e">
        <v>#N/A</v>
      </c>
      <c r="AM856" t="e">
        <v>#N/A</v>
      </c>
      <c r="AN856" t="s">
        <v>5224</v>
      </c>
      <c r="AO856">
        <f>_xlfn.XLOOKUP(Tabla1[[#This Row],[NIC]],'R.V.'!B:B,'R.V.'!I:I)</f>
        <v>0</v>
      </c>
      <c r="AP856" t="str">
        <f>_xlfn.XLOOKUP(Tabla1[[#This Row],[NIC]],'R.V.'!B:B,'R.V.'!A:A)</f>
        <v>Ingrid Johana Giraldo Quinonez</v>
      </c>
      <c r="AQ856" t="str">
        <f>_xlfn.XLOOKUP(Tabla1[[#This Row],[NIC]],'R.V.'!B:B,'R.V.'!G:G)</f>
        <v>CALLE 7 No 5  -28 Barrio Centro - Alcaldia Municipal</v>
      </c>
      <c r="AR856" t="str">
        <f>_xlfn.XLOOKUP(Tabla1[[#This Row],[NIC]],'R.V.'!B:B,'R.V.'!E:E)</f>
        <v>PROPIOS</v>
      </c>
      <c r="AS856" t="str">
        <f>VLOOKUP(Tabla1[[#This Row],[NIC]],'R.V.'!B:D,3,0)</f>
        <v>PARQUE LA VIGERCINTA LOCAL 27</v>
      </c>
    </row>
    <row r="857" spans="1:45">
      <c r="A857">
        <v>7937646</v>
      </c>
      <c r="B857" s="10">
        <v>46111</v>
      </c>
      <c r="C857" t="s">
        <v>1111</v>
      </c>
      <c r="D857" t="s">
        <v>1111</v>
      </c>
      <c r="E857" t="s">
        <v>1112</v>
      </c>
      <c r="F857">
        <v>7937646</v>
      </c>
      <c r="G857">
        <v>7937646096</v>
      </c>
      <c r="H857">
        <v>36157232</v>
      </c>
      <c r="I857">
        <v>5477654</v>
      </c>
      <c r="J857">
        <v>3210</v>
      </c>
      <c r="K857">
        <v>5</v>
      </c>
      <c r="L857">
        <v>30</v>
      </c>
      <c r="M857" s="10">
        <v>46090</v>
      </c>
      <c r="N857" t="s">
        <v>86</v>
      </c>
      <c r="O857" t="s">
        <v>87</v>
      </c>
      <c r="P857" s="103">
        <v>558920</v>
      </c>
      <c r="Q857">
        <v>367</v>
      </c>
      <c r="R857">
        <v>388865.86</v>
      </c>
      <c r="S857" t="s">
        <v>88</v>
      </c>
      <c r="T857" t="s">
        <v>1114</v>
      </c>
      <c r="U857">
        <v>46121</v>
      </c>
      <c r="V857" t="s">
        <v>560</v>
      </c>
      <c r="W857" t="s">
        <v>91</v>
      </c>
      <c r="X857" t="s">
        <v>130</v>
      </c>
      <c r="Y857" t="s">
        <v>93</v>
      </c>
      <c r="Z857">
        <v>31</v>
      </c>
      <c r="AA857" t="s">
        <v>20</v>
      </c>
      <c r="AB857">
        <v>108</v>
      </c>
      <c r="AC857" t="s">
        <v>90</v>
      </c>
      <c r="AD857" t="s">
        <v>14</v>
      </c>
      <c r="AE857" t="s">
        <v>14</v>
      </c>
      <c r="AF857" t="s">
        <v>94</v>
      </c>
      <c r="AG857" t="s">
        <v>122</v>
      </c>
      <c r="AH857" t="s">
        <v>124</v>
      </c>
      <c r="AI857" s="10">
        <v>46059</v>
      </c>
      <c r="AJ857" t="s">
        <v>560</v>
      </c>
      <c r="AK857" s="103">
        <v>11646500</v>
      </c>
      <c r="AL857" t="e">
        <v>#N/A</v>
      </c>
      <c r="AM857" t="e">
        <v>#N/A</v>
      </c>
      <c r="AN857" t="s">
        <v>5224</v>
      </c>
      <c r="AO857">
        <f>_xlfn.XLOOKUP(Tabla1[[#This Row],[NIC]],'R.V.'!B:B,'R.V.'!I:I)</f>
        <v>0</v>
      </c>
      <c r="AP857" t="str">
        <f>_xlfn.XLOOKUP(Tabla1[[#This Row],[NIC]],'R.V.'!B:B,'R.V.'!A:A)</f>
        <v>Ingrid Johana Giraldo Quinonez</v>
      </c>
      <c r="AQ857" t="str">
        <f>_xlfn.XLOOKUP(Tabla1[[#This Row],[NIC]],'R.V.'!B:B,'R.V.'!G:G)</f>
        <v>CALLE 7 No 5  -28 Barrio Centro - Alcaldia Municipal</v>
      </c>
      <c r="AR857" t="str">
        <f>_xlfn.XLOOKUP(Tabla1[[#This Row],[NIC]],'R.V.'!B:B,'R.V.'!E:E)</f>
        <v>PROPIOS</v>
      </c>
      <c r="AS857" t="str">
        <f>VLOOKUP(Tabla1[[#This Row],[NIC]],'R.V.'!B:D,3,0)</f>
        <v>PARQUE LA VIGERCINTA LOCAL 28</v>
      </c>
    </row>
    <row r="858" spans="1:45">
      <c r="A858">
        <v>7937649</v>
      </c>
      <c r="B858" s="10">
        <v>46111</v>
      </c>
      <c r="C858" t="s">
        <v>1111</v>
      </c>
      <c r="D858" t="s">
        <v>1111</v>
      </c>
      <c r="E858" t="s">
        <v>1112</v>
      </c>
      <c r="F858">
        <v>7937649</v>
      </c>
      <c r="G858">
        <v>7937649096</v>
      </c>
      <c r="H858">
        <v>36157232</v>
      </c>
      <c r="I858">
        <v>5477655</v>
      </c>
      <c r="J858">
        <v>3210</v>
      </c>
      <c r="K858">
        <v>5</v>
      </c>
      <c r="L858">
        <v>30</v>
      </c>
      <c r="M858" s="10">
        <v>46090</v>
      </c>
      <c r="N858" t="s">
        <v>86</v>
      </c>
      <c r="O858" t="s">
        <v>87</v>
      </c>
      <c r="P858" s="103">
        <v>73350</v>
      </c>
      <c r="Q858">
        <v>0</v>
      </c>
      <c r="R858">
        <v>0</v>
      </c>
      <c r="S858" t="s">
        <v>88</v>
      </c>
      <c r="T858" t="s">
        <v>1114</v>
      </c>
      <c r="U858">
        <v>46121</v>
      </c>
      <c r="V858" t="s">
        <v>560</v>
      </c>
      <c r="W858" t="s">
        <v>91</v>
      </c>
      <c r="X858" t="s">
        <v>130</v>
      </c>
      <c r="Y858" t="s">
        <v>93</v>
      </c>
      <c r="Z858">
        <v>31</v>
      </c>
      <c r="AA858" t="s">
        <v>20</v>
      </c>
      <c r="AB858">
        <v>108</v>
      </c>
      <c r="AC858" t="s">
        <v>90</v>
      </c>
      <c r="AD858" t="s">
        <v>14</v>
      </c>
      <c r="AE858" t="s">
        <v>14</v>
      </c>
      <c r="AF858" t="s">
        <v>94</v>
      </c>
      <c r="AG858" t="s">
        <v>122</v>
      </c>
      <c r="AH858" t="s">
        <v>124</v>
      </c>
      <c r="AI858" s="10">
        <v>46059</v>
      </c>
      <c r="AJ858" t="s">
        <v>560</v>
      </c>
      <c r="AK858" s="103">
        <v>6044860</v>
      </c>
      <c r="AL858" t="e">
        <v>#N/A</v>
      </c>
      <c r="AM858" t="e">
        <v>#N/A</v>
      </c>
      <c r="AN858" t="s">
        <v>5224</v>
      </c>
      <c r="AO858">
        <f>_xlfn.XLOOKUP(Tabla1[[#This Row],[NIC]],'R.V.'!B:B,'R.V.'!I:I)</f>
        <v>0</v>
      </c>
      <c r="AP858" t="str">
        <f>_xlfn.XLOOKUP(Tabla1[[#This Row],[NIC]],'R.V.'!B:B,'R.V.'!A:A)</f>
        <v>Ingrid Johana Giraldo Quinonez</v>
      </c>
      <c r="AQ858" t="str">
        <f>_xlfn.XLOOKUP(Tabla1[[#This Row],[NIC]],'R.V.'!B:B,'R.V.'!G:G)</f>
        <v>CALLE 7 No 5  -28 Barrio Centro - Alcaldia Municipal</v>
      </c>
      <c r="AR858" t="str">
        <f>_xlfn.XLOOKUP(Tabla1[[#This Row],[NIC]],'R.V.'!B:B,'R.V.'!E:E)</f>
        <v>PROPIOS</v>
      </c>
      <c r="AS858" t="str">
        <f>VLOOKUP(Tabla1[[#This Row],[NIC]],'R.V.'!B:D,3,0)</f>
        <v>PARQUE LA VIGERCINTA LOCAL 29</v>
      </c>
    </row>
    <row r="859" spans="1:45">
      <c r="A859">
        <v>7937655</v>
      </c>
      <c r="B859" s="10">
        <v>46111</v>
      </c>
      <c r="C859" t="s">
        <v>1111</v>
      </c>
      <c r="D859" t="s">
        <v>1111</v>
      </c>
      <c r="E859" t="s">
        <v>1112</v>
      </c>
      <c r="F859">
        <v>7937655</v>
      </c>
      <c r="G859">
        <v>7937655096</v>
      </c>
      <c r="H859">
        <v>36157232</v>
      </c>
      <c r="I859">
        <v>5477656</v>
      </c>
      <c r="J859">
        <v>3210</v>
      </c>
      <c r="K859">
        <v>5</v>
      </c>
      <c r="L859">
        <v>30</v>
      </c>
      <c r="M859" s="10">
        <v>46090</v>
      </c>
      <c r="N859" t="s">
        <v>86</v>
      </c>
      <c r="O859" t="s">
        <v>87</v>
      </c>
      <c r="P859" s="103">
        <v>82530</v>
      </c>
      <c r="Q859">
        <v>8</v>
      </c>
      <c r="R859">
        <v>8476.64</v>
      </c>
      <c r="S859" t="s">
        <v>88</v>
      </c>
      <c r="T859" t="s">
        <v>1114</v>
      </c>
      <c r="U859">
        <v>46121</v>
      </c>
      <c r="V859" t="s">
        <v>560</v>
      </c>
      <c r="W859" t="s">
        <v>91</v>
      </c>
      <c r="X859" t="s">
        <v>130</v>
      </c>
      <c r="Y859" t="s">
        <v>93</v>
      </c>
      <c r="Z859">
        <v>31</v>
      </c>
      <c r="AA859" t="s">
        <v>20</v>
      </c>
      <c r="AB859">
        <v>108</v>
      </c>
      <c r="AC859" t="s">
        <v>90</v>
      </c>
      <c r="AD859" t="s">
        <v>14</v>
      </c>
      <c r="AE859" t="s">
        <v>14</v>
      </c>
      <c r="AF859" t="s">
        <v>94</v>
      </c>
      <c r="AG859" t="s">
        <v>122</v>
      </c>
      <c r="AH859" t="s">
        <v>124</v>
      </c>
      <c r="AI859" s="10">
        <v>46059</v>
      </c>
      <c r="AJ859" t="s">
        <v>560</v>
      </c>
      <c r="AK859" s="103">
        <v>1418480</v>
      </c>
      <c r="AL859" t="e">
        <v>#N/A</v>
      </c>
      <c r="AM859" t="e">
        <v>#N/A</v>
      </c>
      <c r="AN859" t="s">
        <v>5224</v>
      </c>
      <c r="AO859">
        <f>_xlfn.XLOOKUP(Tabla1[[#This Row],[NIC]],'R.V.'!B:B,'R.V.'!I:I)</f>
        <v>0</v>
      </c>
      <c r="AP859" t="str">
        <f>_xlfn.XLOOKUP(Tabla1[[#This Row],[NIC]],'R.V.'!B:B,'R.V.'!A:A)</f>
        <v>Ingrid Johana Giraldo Quinonez</v>
      </c>
      <c r="AQ859" t="str">
        <f>_xlfn.XLOOKUP(Tabla1[[#This Row],[NIC]],'R.V.'!B:B,'R.V.'!G:G)</f>
        <v>CALLE 7 No 5  -28 Barrio Centro - Alcaldia Municipal</v>
      </c>
      <c r="AR859" t="str">
        <f>_xlfn.XLOOKUP(Tabla1[[#This Row],[NIC]],'R.V.'!B:B,'R.V.'!E:E)</f>
        <v>PROPIOS</v>
      </c>
      <c r="AS859" t="str">
        <f>VLOOKUP(Tabla1[[#This Row],[NIC]],'R.V.'!B:D,3,0)</f>
        <v>PARQUE LA VIGERCINTA LOCAL 30</v>
      </c>
    </row>
    <row r="860" spans="1:45">
      <c r="A860">
        <v>7937660</v>
      </c>
      <c r="B860" s="10">
        <v>46111</v>
      </c>
      <c r="C860" t="s">
        <v>1111</v>
      </c>
      <c r="D860" t="s">
        <v>1111</v>
      </c>
      <c r="E860" t="s">
        <v>1112</v>
      </c>
      <c r="F860">
        <v>7937660</v>
      </c>
      <c r="G860">
        <v>7937660102</v>
      </c>
      <c r="H860">
        <v>36157232</v>
      </c>
      <c r="I860">
        <v>5477657</v>
      </c>
      <c r="J860">
        <v>3210</v>
      </c>
      <c r="K860">
        <v>5</v>
      </c>
      <c r="L860">
        <v>30</v>
      </c>
      <c r="M860" s="10">
        <v>46090</v>
      </c>
      <c r="N860" t="s">
        <v>86</v>
      </c>
      <c r="O860" t="s">
        <v>87</v>
      </c>
      <c r="P860" s="103">
        <v>413140</v>
      </c>
      <c r="Q860">
        <v>240</v>
      </c>
      <c r="R860">
        <v>254299.2</v>
      </c>
      <c r="S860" t="s">
        <v>88</v>
      </c>
      <c r="T860" t="s">
        <v>1114</v>
      </c>
      <c r="U860">
        <v>46121</v>
      </c>
      <c r="V860" t="s">
        <v>560</v>
      </c>
      <c r="W860" t="s">
        <v>91</v>
      </c>
      <c r="X860" t="s">
        <v>130</v>
      </c>
      <c r="Y860" t="s">
        <v>93</v>
      </c>
      <c r="Z860">
        <v>31</v>
      </c>
      <c r="AA860" t="s">
        <v>20</v>
      </c>
      <c r="AB860">
        <v>108</v>
      </c>
      <c r="AC860" t="s">
        <v>90</v>
      </c>
      <c r="AD860" t="s">
        <v>14</v>
      </c>
      <c r="AE860" t="s">
        <v>14</v>
      </c>
      <c r="AF860" t="s">
        <v>94</v>
      </c>
      <c r="AG860" t="s">
        <v>122</v>
      </c>
      <c r="AH860" t="s">
        <v>124</v>
      </c>
      <c r="AI860" s="10">
        <v>46059</v>
      </c>
      <c r="AJ860" t="s">
        <v>560</v>
      </c>
      <c r="AK860" s="103">
        <v>4250230</v>
      </c>
      <c r="AL860" t="e">
        <v>#N/A</v>
      </c>
      <c r="AM860" t="e">
        <v>#N/A</v>
      </c>
      <c r="AN860" t="s">
        <v>5224</v>
      </c>
      <c r="AO860">
        <f>_xlfn.XLOOKUP(Tabla1[[#This Row],[NIC]],'R.V.'!B:B,'R.V.'!I:I)</f>
        <v>0</v>
      </c>
      <c r="AP860" t="str">
        <f>_xlfn.XLOOKUP(Tabla1[[#This Row],[NIC]],'R.V.'!B:B,'R.V.'!A:A)</f>
        <v>Ingrid Johana Giraldo Quinonez</v>
      </c>
      <c r="AQ860" t="str">
        <f>_xlfn.XLOOKUP(Tabla1[[#This Row],[NIC]],'R.V.'!B:B,'R.V.'!G:G)</f>
        <v>CALLE 7 No 5  -28 Barrio Centro - Alcaldia Municipal</v>
      </c>
      <c r="AR860" t="str">
        <f>_xlfn.XLOOKUP(Tabla1[[#This Row],[NIC]],'R.V.'!B:B,'R.V.'!E:E)</f>
        <v>PROPIOS</v>
      </c>
      <c r="AS860" t="str">
        <f>VLOOKUP(Tabla1[[#This Row],[NIC]],'R.V.'!B:D,3,0)</f>
        <v>PARQUE LA VIGERCINTA LOCAL 31</v>
      </c>
    </row>
    <row r="861" spans="1:45">
      <c r="A861">
        <v>1055497</v>
      </c>
      <c r="B861" s="10">
        <v>46111</v>
      </c>
      <c r="C861" t="s">
        <v>1111</v>
      </c>
      <c r="D861" t="s">
        <v>1111</v>
      </c>
      <c r="E861" t="s">
        <v>1112</v>
      </c>
      <c r="F861">
        <v>1055497</v>
      </c>
      <c r="G861">
        <v>1055497058</v>
      </c>
      <c r="H861">
        <v>36195592</v>
      </c>
      <c r="I861">
        <v>294064</v>
      </c>
      <c r="J861">
        <v>3210</v>
      </c>
      <c r="K861">
        <v>5</v>
      </c>
      <c r="L861">
        <v>30</v>
      </c>
      <c r="M861" s="10">
        <v>46098</v>
      </c>
      <c r="N861" t="s">
        <v>86</v>
      </c>
      <c r="O861" t="s">
        <v>87</v>
      </c>
      <c r="P861" s="103">
        <v>0</v>
      </c>
      <c r="Q861">
        <v>0</v>
      </c>
      <c r="R861">
        <v>0</v>
      </c>
      <c r="S861" t="s">
        <v>88</v>
      </c>
      <c r="T861" t="s">
        <v>1119</v>
      </c>
      <c r="V861" t="s">
        <v>560</v>
      </c>
      <c r="W861" t="s">
        <v>91</v>
      </c>
      <c r="X861" t="s">
        <v>130</v>
      </c>
      <c r="Y861" t="s">
        <v>93</v>
      </c>
      <c r="Z861">
        <v>31</v>
      </c>
      <c r="AA861" t="s">
        <v>20</v>
      </c>
      <c r="AB861">
        <v>109</v>
      </c>
      <c r="AC861" t="s">
        <v>90</v>
      </c>
      <c r="AD861" t="s">
        <v>14</v>
      </c>
      <c r="AE861" t="s">
        <v>14</v>
      </c>
      <c r="AF861" t="s">
        <v>94</v>
      </c>
      <c r="AG861" t="s">
        <v>122</v>
      </c>
      <c r="AH861" t="s">
        <v>103</v>
      </c>
      <c r="AI861" s="10">
        <v>46067</v>
      </c>
      <c r="AJ861" t="s">
        <v>1115</v>
      </c>
      <c r="AK861" s="103">
        <v>766200</v>
      </c>
      <c r="AL861" t="e">
        <v>#N/A</v>
      </c>
      <c r="AM861" t="e">
        <v>#N/A</v>
      </c>
      <c r="AN861" t="s">
        <v>5224</v>
      </c>
      <c r="AO861">
        <f>_xlfn.XLOOKUP(Tabla1[[#This Row],[NIC]],'R.V.'!B:B,'R.V.'!I:I)</f>
        <v>0</v>
      </c>
      <c r="AP861" t="str">
        <f>_xlfn.XLOOKUP(Tabla1[[#This Row],[NIC]],'R.V.'!B:B,'R.V.'!A:A)</f>
        <v>Ingrid Johana Giraldo Quinonez</v>
      </c>
      <c r="AQ861" t="str">
        <f>_xlfn.XLOOKUP(Tabla1[[#This Row],[NIC]],'R.V.'!B:B,'R.V.'!G:G)</f>
        <v>CALLE 7 No 5  -28 Barrio Centro - Alcaldia Municipal</v>
      </c>
      <c r="AR861" t="str">
        <f>_xlfn.XLOOKUP(Tabla1[[#This Row],[NIC]],'R.V.'!B:B,'R.V.'!E:E)</f>
        <v>EDUCACION</v>
      </c>
      <c r="AS861" t="str">
        <f>VLOOKUP(Tabla1[[#This Row],[NIC]],'R.V.'!B:D,3,0)</f>
        <v>ESCUELA NUEVA SAN ISIDRO</v>
      </c>
    </row>
    <row r="862" spans="1:45">
      <c r="A862">
        <v>1379970</v>
      </c>
      <c r="B862" s="10">
        <v>46111</v>
      </c>
      <c r="C862" t="s">
        <v>1111</v>
      </c>
      <c r="D862" t="s">
        <v>1111</v>
      </c>
      <c r="E862" t="s">
        <v>1112</v>
      </c>
      <c r="F862">
        <v>1379970</v>
      </c>
      <c r="G862">
        <v>1379970025</v>
      </c>
      <c r="H862">
        <v>36546268</v>
      </c>
      <c r="I862">
        <v>803356</v>
      </c>
      <c r="J862">
        <v>3210</v>
      </c>
      <c r="K862">
        <v>5</v>
      </c>
      <c r="L862">
        <v>110</v>
      </c>
      <c r="M862" s="10">
        <v>46105</v>
      </c>
      <c r="N862" t="s">
        <v>86</v>
      </c>
      <c r="O862" t="s">
        <v>87</v>
      </c>
      <c r="P862" s="103">
        <v>847520</v>
      </c>
      <c r="Q862">
        <v>840</v>
      </c>
      <c r="R862">
        <v>770464.8</v>
      </c>
      <c r="S862" t="s">
        <v>88</v>
      </c>
      <c r="T862" t="s">
        <v>1120</v>
      </c>
      <c r="U862">
        <v>46121</v>
      </c>
      <c r="V862" t="s">
        <v>560</v>
      </c>
      <c r="W862" t="s">
        <v>91</v>
      </c>
      <c r="X862" t="s">
        <v>92</v>
      </c>
      <c r="Y862" t="s">
        <v>93</v>
      </c>
      <c r="Z862">
        <v>32</v>
      </c>
      <c r="AA862" t="s">
        <v>20</v>
      </c>
      <c r="AB862">
        <v>109</v>
      </c>
      <c r="AC862" t="s">
        <v>90</v>
      </c>
      <c r="AD862" t="s">
        <v>14</v>
      </c>
      <c r="AE862" t="s">
        <v>14</v>
      </c>
      <c r="AF862" t="s">
        <v>94</v>
      </c>
      <c r="AG862" t="s">
        <v>122</v>
      </c>
      <c r="AH862" t="s">
        <v>103</v>
      </c>
      <c r="AI862" s="10">
        <v>46073</v>
      </c>
      <c r="AJ862" t="s">
        <v>560</v>
      </c>
      <c r="AK862" s="103">
        <v>53299310</v>
      </c>
      <c r="AL862" t="e">
        <v>#N/A</v>
      </c>
      <c r="AM862" t="e">
        <v>#N/A</v>
      </c>
      <c r="AN862" t="s">
        <v>5224</v>
      </c>
      <c r="AO862">
        <f>_xlfn.XLOOKUP(Tabla1[[#This Row],[NIC]],'R.V.'!B:B,'R.V.'!I:I)</f>
        <v>0</v>
      </c>
      <c r="AP862" t="str">
        <f>_xlfn.XLOOKUP(Tabla1[[#This Row],[NIC]],'R.V.'!B:B,'R.V.'!A:A)</f>
        <v>Ingrid Johana Giraldo Quinonez</v>
      </c>
      <c r="AQ862" t="str">
        <f>_xlfn.XLOOKUP(Tabla1[[#This Row],[NIC]],'R.V.'!B:B,'R.V.'!G:G)</f>
        <v>CALLE 7 No 5  -28 Barrio Centro - Alcaldia Municipal</v>
      </c>
      <c r="AR862" t="str">
        <f>_xlfn.XLOOKUP(Tabla1[[#This Row],[NIC]],'R.V.'!B:B,'R.V.'!E:E)</f>
        <v>EDUCACION</v>
      </c>
      <c r="AS862" t="str">
        <f>VLOOKUP(Tabla1[[#This Row],[NIC]],'R.V.'!B:D,3,0)</f>
        <v>ASIGNADO ABRIL2025</v>
      </c>
    </row>
    <row r="863" spans="1:45">
      <c r="A863">
        <v>5804563</v>
      </c>
      <c r="B863" s="10">
        <v>46111</v>
      </c>
      <c r="C863" t="s">
        <v>1111</v>
      </c>
      <c r="D863" t="s">
        <v>1111</v>
      </c>
      <c r="E863" t="s">
        <v>1112</v>
      </c>
      <c r="F863">
        <v>5804563</v>
      </c>
      <c r="G863">
        <v>5804563335</v>
      </c>
      <c r="H863">
        <v>25821171</v>
      </c>
      <c r="I863">
        <v>5804563</v>
      </c>
      <c r="J863">
        <v>3210</v>
      </c>
      <c r="K863">
        <v>5</v>
      </c>
      <c r="L863">
        <v>30</v>
      </c>
      <c r="M863" s="10">
        <v>46092</v>
      </c>
      <c r="N863" t="s">
        <v>86</v>
      </c>
      <c r="O863" t="s">
        <v>87</v>
      </c>
      <c r="P863" s="103">
        <v>647200</v>
      </c>
      <c r="Q863">
        <v>489</v>
      </c>
      <c r="R863">
        <v>448520.58</v>
      </c>
      <c r="S863" t="s">
        <v>88</v>
      </c>
      <c r="T863" t="s">
        <v>1119</v>
      </c>
      <c r="U863">
        <v>46121</v>
      </c>
      <c r="V863" t="s">
        <v>560</v>
      </c>
      <c r="W863" t="s">
        <v>91</v>
      </c>
      <c r="X863" t="s">
        <v>92</v>
      </c>
      <c r="Y863" t="s">
        <v>93</v>
      </c>
      <c r="Z863">
        <v>30</v>
      </c>
      <c r="AA863" t="s">
        <v>20</v>
      </c>
      <c r="AB863">
        <v>109</v>
      </c>
      <c r="AC863" t="s">
        <v>90</v>
      </c>
      <c r="AD863" t="s">
        <v>14</v>
      </c>
      <c r="AE863" t="s">
        <v>14</v>
      </c>
      <c r="AF863" t="s">
        <v>94</v>
      </c>
      <c r="AG863" t="s">
        <v>122</v>
      </c>
      <c r="AH863" t="s">
        <v>103</v>
      </c>
      <c r="AI863" s="10">
        <v>46062</v>
      </c>
      <c r="AJ863" t="s">
        <v>560</v>
      </c>
      <c r="AK863" s="103">
        <v>25099740</v>
      </c>
      <c r="AL863" t="e">
        <v>#N/A</v>
      </c>
      <c r="AM863" t="e">
        <v>#N/A</v>
      </c>
      <c r="AN863" t="s">
        <v>5224</v>
      </c>
      <c r="AO863">
        <f>_xlfn.XLOOKUP(Tabla1[[#This Row],[NIC]],'R.V.'!B:B,'R.V.'!I:I)</f>
        <v>0</v>
      </c>
      <c r="AP863" t="str">
        <f>_xlfn.XLOOKUP(Tabla1[[#This Row],[NIC]],'R.V.'!B:B,'R.V.'!A:A)</f>
        <v>Ingrid Johana Giraldo Quinonez</v>
      </c>
      <c r="AQ863" t="str">
        <f>_xlfn.XLOOKUP(Tabla1[[#This Row],[NIC]],'R.V.'!B:B,'R.V.'!G:G)</f>
        <v>CALLE 7 No 5  -28 Barrio Centro - Alcaldia Municipal</v>
      </c>
      <c r="AR863" t="str">
        <f>_xlfn.XLOOKUP(Tabla1[[#This Row],[NIC]],'R.V.'!B:B,'R.V.'!E:E)</f>
        <v>EDUCACION</v>
      </c>
      <c r="AS863" t="str">
        <f>VLOOKUP(Tabla1[[#This Row],[NIC]],'R.V.'!B:D,3,0)</f>
        <v>CAMPO SOTO ESC</v>
      </c>
    </row>
    <row r="864" spans="1:45">
      <c r="A864">
        <v>5804566</v>
      </c>
      <c r="B864" s="10">
        <v>46111</v>
      </c>
      <c r="C864" t="s">
        <v>1111</v>
      </c>
      <c r="D864" t="s">
        <v>1111</v>
      </c>
      <c r="E864" t="s">
        <v>1112</v>
      </c>
      <c r="F864">
        <v>5804566</v>
      </c>
      <c r="G864">
        <v>5804566341</v>
      </c>
      <c r="H864">
        <v>25821254</v>
      </c>
      <c r="I864">
        <v>5804566</v>
      </c>
      <c r="J864">
        <v>3210</v>
      </c>
      <c r="K864">
        <v>5</v>
      </c>
      <c r="L864">
        <v>110</v>
      </c>
      <c r="M864" s="10">
        <v>46105</v>
      </c>
      <c r="N864" t="s">
        <v>86</v>
      </c>
      <c r="O864" t="s">
        <v>87</v>
      </c>
      <c r="P864" s="103">
        <v>3612830</v>
      </c>
      <c r="Q864">
        <v>2640</v>
      </c>
      <c r="R864">
        <v>2421460.7999999998</v>
      </c>
      <c r="S864" t="s">
        <v>88</v>
      </c>
      <c r="T864" t="s">
        <v>1120</v>
      </c>
      <c r="U864">
        <v>46121</v>
      </c>
      <c r="V864" t="s">
        <v>560</v>
      </c>
      <c r="W864" t="s">
        <v>91</v>
      </c>
      <c r="X864" t="s">
        <v>92</v>
      </c>
      <c r="Y864" t="s">
        <v>93</v>
      </c>
      <c r="Z864">
        <v>32</v>
      </c>
      <c r="AA864" t="s">
        <v>20</v>
      </c>
      <c r="AB864">
        <v>109</v>
      </c>
      <c r="AC864" t="s">
        <v>90</v>
      </c>
      <c r="AD864" t="s">
        <v>14</v>
      </c>
      <c r="AE864" t="s">
        <v>14</v>
      </c>
      <c r="AF864" t="s">
        <v>94</v>
      </c>
      <c r="AG864" t="s">
        <v>122</v>
      </c>
      <c r="AH864" t="s">
        <v>103</v>
      </c>
      <c r="AI864" s="10">
        <v>46073</v>
      </c>
      <c r="AJ864" t="s">
        <v>560</v>
      </c>
      <c r="AK864" s="103">
        <v>106641880</v>
      </c>
      <c r="AL864" t="e">
        <v>#N/A</v>
      </c>
      <c r="AM864" t="e">
        <v>#N/A</v>
      </c>
      <c r="AN864" t="s">
        <v>5224</v>
      </c>
      <c r="AO864">
        <f>_xlfn.XLOOKUP(Tabla1[[#This Row],[NIC]],'R.V.'!B:B,'R.V.'!I:I)</f>
        <v>0</v>
      </c>
      <c r="AP864" t="str">
        <f>_xlfn.XLOOKUP(Tabla1[[#This Row],[NIC]],'R.V.'!B:B,'R.V.'!A:A)</f>
        <v>Ingrid Johana Giraldo Quinonez</v>
      </c>
      <c r="AQ864" t="str">
        <f>_xlfn.XLOOKUP(Tabla1[[#This Row],[NIC]],'R.V.'!B:B,'R.V.'!G:G)</f>
        <v>CALLE 7 No 5  -28 Barrio Centro - Alcaldia Municipal</v>
      </c>
      <c r="AR864" t="str">
        <f>_xlfn.XLOOKUP(Tabla1[[#This Row],[NIC]],'R.V.'!B:B,'R.V.'!E:E)</f>
        <v>EDUCACION</v>
      </c>
      <c r="AS864" t="str">
        <f>VLOOKUP(Tabla1[[#This Row],[NIC]],'R.V.'!B:D,3,0)</f>
        <v xml:space="preserve">ESC, NTRA SRA C/QUIRAF  </v>
      </c>
    </row>
    <row r="865" spans="1:45">
      <c r="A865">
        <v>5804568</v>
      </c>
      <c r="B865" s="10">
        <v>46111</v>
      </c>
      <c r="C865" t="s">
        <v>1111</v>
      </c>
      <c r="D865" t="s">
        <v>1111</v>
      </c>
      <c r="E865" t="s">
        <v>1112</v>
      </c>
      <c r="F865">
        <v>5804568</v>
      </c>
      <c r="G865">
        <v>5804568325</v>
      </c>
      <c r="H865">
        <v>25822176</v>
      </c>
      <c r="I865">
        <v>5804568</v>
      </c>
      <c r="J865">
        <v>3210</v>
      </c>
      <c r="K865">
        <v>5</v>
      </c>
      <c r="L865">
        <v>30</v>
      </c>
      <c r="M865" s="10">
        <v>46087</v>
      </c>
      <c r="N865" t="s">
        <v>86</v>
      </c>
      <c r="O865" t="s">
        <v>87</v>
      </c>
      <c r="P865" s="103">
        <v>1208640</v>
      </c>
      <c r="Q865">
        <v>1043</v>
      </c>
      <c r="R865">
        <v>956660.46</v>
      </c>
      <c r="S865" t="s">
        <v>88</v>
      </c>
      <c r="T865" t="s">
        <v>1119</v>
      </c>
      <c r="U865">
        <v>46121</v>
      </c>
      <c r="V865" t="s">
        <v>560</v>
      </c>
      <c r="W865" t="s">
        <v>91</v>
      </c>
      <c r="X865" t="s">
        <v>92</v>
      </c>
      <c r="Y865" t="s">
        <v>121</v>
      </c>
      <c r="Z865">
        <v>30</v>
      </c>
      <c r="AA865" t="s">
        <v>20</v>
      </c>
      <c r="AB865">
        <v>109</v>
      </c>
      <c r="AC865" t="s">
        <v>90</v>
      </c>
      <c r="AD865" t="s">
        <v>14</v>
      </c>
      <c r="AE865" t="s">
        <v>14</v>
      </c>
      <c r="AF865" t="s">
        <v>94</v>
      </c>
      <c r="AG865" t="s">
        <v>122</v>
      </c>
      <c r="AH865" t="s">
        <v>103</v>
      </c>
      <c r="AI865" s="10">
        <v>46057</v>
      </c>
      <c r="AJ865" t="s">
        <v>560</v>
      </c>
      <c r="AK865" s="103">
        <v>43676280</v>
      </c>
      <c r="AL865" t="e">
        <v>#N/A</v>
      </c>
      <c r="AM865" t="e">
        <v>#N/A</v>
      </c>
      <c r="AN865" t="s">
        <v>5224</v>
      </c>
      <c r="AO865">
        <f>_xlfn.XLOOKUP(Tabla1[[#This Row],[NIC]],'R.V.'!B:B,'R.V.'!I:I)</f>
        <v>0</v>
      </c>
      <c r="AP865" t="str">
        <f>_xlfn.XLOOKUP(Tabla1[[#This Row],[NIC]],'R.V.'!B:B,'R.V.'!A:A)</f>
        <v>Ingrid Johana Giraldo Quinonez</v>
      </c>
      <c r="AQ865" t="str">
        <f>_xlfn.XLOOKUP(Tabla1[[#This Row],[NIC]],'R.V.'!B:B,'R.V.'!G:G)</f>
        <v>CALLE 7 No 5  -28 Barrio Centro - Alcaldia Municipal</v>
      </c>
      <c r="AR865" t="str">
        <f>_xlfn.XLOOKUP(Tabla1[[#This Row],[NIC]],'R.V.'!B:B,'R.V.'!E:E)</f>
        <v>EDUCACION</v>
      </c>
      <c r="AS865" t="str">
        <f>VLOOKUP(Tabla1[[#This Row],[NIC]],'R.V.'!B:D,3,0)</f>
        <v xml:space="preserve">MIXTA URB, N 1    </v>
      </c>
    </row>
    <row r="866" spans="1:45">
      <c r="A866">
        <v>5804569</v>
      </c>
      <c r="B866" s="10">
        <v>46111</v>
      </c>
      <c r="C866" t="s">
        <v>1111</v>
      </c>
      <c r="D866" t="s">
        <v>1111</v>
      </c>
      <c r="E866" t="s">
        <v>1112</v>
      </c>
      <c r="F866">
        <v>5804569</v>
      </c>
      <c r="G866">
        <v>5804569330</v>
      </c>
      <c r="H866">
        <v>25822841</v>
      </c>
      <c r="I866">
        <v>5804569</v>
      </c>
      <c r="J866">
        <v>3210</v>
      </c>
      <c r="K866">
        <v>5</v>
      </c>
      <c r="L866">
        <v>30</v>
      </c>
      <c r="M866" s="10">
        <v>46087</v>
      </c>
      <c r="N866" t="s">
        <v>86</v>
      </c>
      <c r="O866" t="s">
        <v>87</v>
      </c>
      <c r="P866" s="103">
        <v>827030</v>
      </c>
      <c r="Q866">
        <v>747</v>
      </c>
      <c r="R866">
        <v>685163.34</v>
      </c>
      <c r="S866" t="s">
        <v>88</v>
      </c>
      <c r="T866" t="s">
        <v>1119</v>
      </c>
      <c r="U866">
        <v>46121</v>
      </c>
      <c r="V866" t="s">
        <v>560</v>
      </c>
      <c r="W866" t="s">
        <v>91</v>
      </c>
      <c r="X866" t="s">
        <v>92</v>
      </c>
      <c r="Y866" t="s">
        <v>93</v>
      </c>
      <c r="Z866">
        <v>30</v>
      </c>
      <c r="AA866" t="s">
        <v>20</v>
      </c>
      <c r="AB866">
        <v>109</v>
      </c>
      <c r="AC866" t="s">
        <v>90</v>
      </c>
      <c r="AD866" t="s">
        <v>14</v>
      </c>
      <c r="AE866" t="s">
        <v>14</v>
      </c>
      <c r="AF866" t="s">
        <v>94</v>
      </c>
      <c r="AG866" t="s">
        <v>122</v>
      </c>
      <c r="AH866" t="s">
        <v>103</v>
      </c>
      <c r="AI866" s="10">
        <v>46057</v>
      </c>
      <c r="AJ866" t="s">
        <v>560</v>
      </c>
      <c r="AK866" s="103">
        <v>32055850</v>
      </c>
      <c r="AL866" t="e">
        <v>#N/A</v>
      </c>
      <c r="AM866" t="e">
        <v>#N/A</v>
      </c>
      <c r="AN866" t="s">
        <v>5224</v>
      </c>
      <c r="AO866">
        <f>_xlfn.XLOOKUP(Tabla1[[#This Row],[NIC]],'R.V.'!B:B,'R.V.'!I:I)</f>
        <v>0</v>
      </c>
      <c r="AP866" t="str">
        <f>_xlfn.XLOOKUP(Tabla1[[#This Row],[NIC]],'R.V.'!B:B,'R.V.'!A:A)</f>
        <v>Ingrid Johana Giraldo Quinonez</v>
      </c>
      <c r="AQ866" t="str">
        <f>_xlfn.XLOOKUP(Tabla1[[#This Row],[NIC]],'R.V.'!B:B,'R.V.'!G:G)</f>
        <v>CALLE 7 No 5  -28 Barrio Centro - Alcaldia Municipal</v>
      </c>
      <c r="AR866" t="str">
        <f>_xlfn.XLOOKUP(Tabla1[[#This Row],[NIC]],'R.V.'!B:B,'R.V.'!E:E)</f>
        <v>EDUCACION</v>
      </c>
      <c r="AS866" t="str">
        <f>VLOOKUP(Tabla1[[#This Row],[NIC]],'R.V.'!B:D,3,0)</f>
        <v>CENTRO CAPPACITACION F</v>
      </c>
    </row>
    <row r="867" spans="1:45">
      <c r="A867">
        <v>5804572</v>
      </c>
      <c r="B867" s="10">
        <v>46111</v>
      </c>
      <c r="C867" t="s">
        <v>1111</v>
      </c>
      <c r="D867" t="s">
        <v>1111</v>
      </c>
      <c r="E867" t="s">
        <v>1112</v>
      </c>
      <c r="F867">
        <v>5804572</v>
      </c>
      <c r="G867">
        <v>5804572345</v>
      </c>
      <c r="H867">
        <v>25821201</v>
      </c>
      <c r="I867">
        <v>5804572</v>
      </c>
      <c r="J867">
        <v>3210</v>
      </c>
      <c r="K867">
        <v>5</v>
      </c>
      <c r="L867">
        <v>110</v>
      </c>
      <c r="M867" s="10">
        <v>46105</v>
      </c>
      <c r="N867" t="s">
        <v>86</v>
      </c>
      <c r="O867" t="s">
        <v>87</v>
      </c>
      <c r="P867" s="103">
        <v>4399350</v>
      </c>
      <c r="Q867">
        <v>4240</v>
      </c>
      <c r="R867">
        <v>3743835.2</v>
      </c>
      <c r="S867" t="s">
        <v>88</v>
      </c>
      <c r="T867" t="s">
        <v>1120</v>
      </c>
      <c r="U867">
        <v>46121</v>
      </c>
      <c r="V867" t="s">
        <v>560</v>
      </c>
      <c r="W867" t="s">
        <v>91</v>
      </c>
      <c r="X867" t="s">
        <v>130</v>
      </c>
      <c r="Y867" t="s">
        <v>93</v>
      </c>
      <c r="Z867">
        <v>32</v>
      </c>
      <c r="AA867" t="s">
        <v>20</v>
      </c>
      <c r="AB867">
        <v>109</v>
      </c>
      <c r="AC867" t="s">
        <v>90</v>
      </c>
      <c r="AD867" t="s">
        <v>14</v>
      </c>
      <c r="AE867" t="s">
        <v>14</v>
      </c>
      <c r="AF867" t="s">
        <v>94</v>
      </c>
      <c r="AG867" t="s">
        <v>122</v>
      </c>
      <c r="AH867" t="s">
        <v>103</v>
      </c>
      <c r="AI867" s="10">
        <v>46073</v>
      </c>
      <c r="AJ867" t="s">
        <v>560</v>
      </c>
      <c r="AK867" s="103">
        <v>112942530</v>
      </c>
      <c r="AL867" t="e">
        <v>#N/A</v>
      </c>
      <c r="AM867" t="e">
        <v>#N/A</v>
      </c>
      <c r="AN867" t="s">
        <v>5224</v>
      </c>
      <c r="AO867">
        <f>_xlfn.XLOOKUP(Tabla1[[#This Row],[NIC]],'R.V.'!B:B,'R.V.'!I:I)</f>
        <v>0</v>
      </c>
      <c r="AP867" t="str">
        <f>_xlfn.XLOOKUP(Tabla1[[#This Row],[NIC]],'R.V.'!B:B,'R.V.'!A:A)</f>
        <v>Ingrid Johana Giraldo Quinonez</v>
      </c>
      <c r="AQ867" t="str">
        <f>_xlfn.XLOOKUP(Tabla1[[#This Row],[NIC]],'R.V.'!B:B,'R.V.'!G:G)</f>
        <v>CALLE 7 No 5  -28 Barrio Centro - Alcaldia Municipal</v>
      </c>
      <c r="AR867" t="str">
        <f>_xlfn.XLOOKUP(Tabla1[[#This Row],[NIC]],'R.V.'!B:B,'R.V.'!E:E)</f>
        <v>EDUCACION</v>
      </c>
      <c r="AS867" t="str">
        <f>VLOOKUP(Tabla1[[#This Row],[NIC]],'R.V.'!B:D,3,0)</f>
        <v xml:space="preserve">ESC, URBANA MIXTA F    </v>
      </c>
    </row>
    <row r="868" spans="1:45">
      <c r="A868">
        <v>5804574</v>
      </c>
      <c r="B868" s="10">
        <v>46111</v>
      </c>
      <c r="C868" t="s">
        <v>1111</v>
      </c>
      <c r="D868" t="s">
        <v>1111</v>
      </c>
      <c r="E868" t="s">
        <v>1112</v>
      </c>
      <c r="F868">
        <v>5804574</v>
      </c>
      <c r="G868">
        <v>5804574332</v>
      </c>
      <c r="H868">
        <v>25822390</v>
      </c>
      <c r="I868">
        <v>5804574</v>
      </c>
      <c r="J868">
        <v>3210</v>
      </c>
      <c r="K868">
        <v>5</v>
      </c>
      <c r="L868">
        <v>30</v>
      </c>
      <c r="M868" s="10">
        <v>46090</v>
      </c>
      <c r="N868" t="s">
        <v>86</v>
      </c>
      <c r="O868" t="s">
        <v>87</v>
      </c>
      <c r="P868" s="103">
        <v>523940</v>
      </c>
      <c r="Q868">
        <v>398</v>
      </c>
      <c r="R868">
        <v>365053.56</v>
      </c>
      <c r="S868" t="s">
        <v>88</v>
      </c>
      <c r="T868" t="s">
        <v>1119</v>
      </c>
      <c r="U868">
        <v>46121</v>
      </c>
      <c r="V868" t="s">
        <v>560</v>
      </c>
      <c r="W868" t="s">
        <v>91</v>
      </c>
      <c r="X868" t="s">
        <v>92</v>
      </c>
      <c r="Y868" t="s">
        <v>93</v>
      </c>
      <c r="Z868">
        <v>31</v>
      </c>
      <c r="AA868" t="s">
        <v>20</v>
      </c>
      <c r="AB868">
        <v>109</v>
      </c>
      <c r="AC868" t="s">
        <v>90</v>
      </c>
      <c r="AD868" t="s">
        <v>14</v>
      </c>
      <c r="AE868" t="s">
        <v>14</v>
      </c>
      <c r="AF868" t="s">
        <v>94</v>
      </c>
      <c r="AG868" t="s">
        <v>122</v>
      </c>
      <c r="AH868" t="s">
        <v>103</v>
      </c>
      <c r="AI868" s="10">
        <v>46059</v>
      </c>
      <c r="AJ868" t="s">
        <v>560</v>
      </c>
      <c r="AK868" s="103">
        <v>14858670</v>
      </c>
      <c r="AL868" t="e">
        <v>#N/A</v>
      </c>
      <c r="AM868" t="e">
        <v>#N/A</v>
      </c>
      <c r="AN868" t="s">
        <v>5224</v>
      </c>
      <c r="AO868">
        <f>_xlfn.XLOOKUP(Tabla1[[#This Row],[NIC]],'R.V.'!B:B,'R.V.'!I:I)</f>
        <v>0</v>
      </c>
      <c r="AP868" t="str">
        <f>_xlfn.XLOOKUP(Tabla1[[#This Row],[NIC]],'R.V.'!B:B,'R.V.'!A:A)</f>
        <v>Ingrid Johana Giraldo Quinonez</v>
      </c>
      <c r="AQ868" t="str">
        <f>_xlfn.XLOOKUP(Tabla1[[#This Row],[NIC]],'R.V.'!B:B,'R.V.'!G:G)</f>
        <v>CALLE 7 No 5  -28 Barrio Centro - Alcaldia Municipal</v>
      </c>
      <c r="AR868" t="str">
        <f>_xlfn.XLOOKUP(Tabla1[[#This Row],[NIC]],'R.V.'!B:B,'R.V.'!E:E)</f>
        <v>EDUCACION</v>
      </c>
      <c r="AS868" t="str">
        <f>VLOOKUP(Tabla1[[#This Row],[NIC]],'R.V.'!B:D,3,0)</f>
        <v>URBANA N 4 F ESCUELA</v>
      </c>
    </row>
    <row r="869" spans="1:45">
      <c r="A869">
        <v>5804575</v>
      </c>
      <c r="B869" s="10">
        <v>46111</v>
      </c>
      <c r="C869" t="s">
        <v>1111</v>
      </c>
      <c r="D869" t="s">
        <v>1111</v>
      </c>
      <c r="E869" t="s">
        <v>1112</v>
      </c>
      <c r="F869">
        <v>5804575</v>
      </c>
      <c r="G869">
        <v>5804575329</v>
      </c>
      <c r="H869">
        <v>25822956</v>
      </c>
      <c r="I869">
        <v>5804575</v>
      </c>
      <c r="J869">
        <v>3210</v>
      </c>
      <c r="K869">
        <v>5</v>
      </c>
      <c r="L869">
        <v>30</v>
      </c>
      <c r="M869" s="10">
        <v>46097</v>
      </c>
      <c r="N869" t="s">
        <v>86</v>
      </c>
      <c r="O869" t="s">
        <v>87</v>
      </c>
      <c r="P869" s="103">
        <v>1019440</v>
      </c>
      <c r="Q869">
        <v>724</v>
      </c>
      <c r="R869">
        <v>664067.28</v>
      </c>
      <c r="S869" t="s">
        <v>88</v>
      </c>
      <c r="T869" t="s">
        <v>1119</v>
      </c>
      <c r="U869">
        <v>46121</v>
      </c>
      <c r="V869" t="s">
        <v>560</v>
      </c>
      <c r="W869" t="s">
        <v>91</v>
      </c>
      <c r="X869" t="s">
        <v>92</v>
      </c>
      <c r="Y869" t="s">
        <v>121</v>
      </c>
      <c r="Z869">
        <v>31</v>
      </c>
      <c r="AA869" t="s">
        <v>20</v>
      </c>
      <c r="AB869">
        <v>109</v>
      </c>
      <c r="AC869" t="s">
        <v>90</v>
      </c>
      <c r="AD869" t="s">
        <v>14</v>
      </c>
      <c r="AE869" t="s">
        <v>14</v>
      </c>
      <c r="AF869" t="s">
        <v>94</v>
      </c>
      <c r="AG869" t="s">
        <v>122</v>
      </c>
      <c r="AH869" t="s">
        <v>103</v>
      </c>
      <c r="AI869" s="10">
        <v>46066</v>
      </c>
      <c r="AJ869" t="s">
        <v>1115</v>
      </c>
      <c r="AK869" s="103">
        <v>45822440</v>
      </c>
      <c r="AL869" t="e">
        <v>#N/A</v>
      </c>
      <c r="AM869" t="e">
        <v>#N/A</v>
      </c>
      <c r="AN869" t="s">
        <v>5224</v>
      </c>
      <c r="AO869">
        <f>_xlfn.XLOOKUP(Tabla1[[#This Row],[NIC]],'R.V.'!B:B,'R.V.'!I:I)</f>
        <v>0</v>
      </c>
      <c r="AP869" t="str">
        <f>_xlfn.XLOOKUP(Tabla1[[#This Row],[NIC]],'R.V.'!B:B,'R.V.'!A:A)</f>
        <v>Ingrid Johana Giraldo Quinonez</v>
      </c>
      <c r="AQ869" t="str">
        <f>_xlfn.XLOOKUP(Tabla1[[#This Row],[NIC]],'R.V.'!B:B,'R.V.'!G:G)</f>
        <v>CALLE 7 No 5  -28 Barrio Centro - Alcaldia Municipal</v>
      </c>
      <c r="AR869" t="str">
        <f>_xlfn.XLOOKUP(Tabla1[[#This Row],[NIC]],'R.V.'!B:B,'R.V.'!E:E)</f>
        <v>EDUCACION</v>
      </c>
      <c r="AS869" t="str">
        <f>VLOOKUP(Tabla1[[#This Row],[NIC]],'R.V.'!B:D,3,0)</f>
        <v>ESCUELA RURAL</v>
      </c>
    </row>
    <row r="870" spans="1:45">
      <c r="A870">
        <v>5818712</v>
      </c>
      <c r="B870" s="10">
        <v>46111</v>
      </c>
      <c r="C870" t="s">
        <v>1111</v>
      </c>
      <c r="D870" t="s">
        <v>1111</v>
      </c>
      <c r="E870" t="s">
        <v>1112</v>
      </c>
      <c r="F870">
        <v>5818712</v>
      </c>
      <c r="G870">
        <v>5818712322</v>
      </c>
      <c r="H870">
        <v>25851796</v>
      </c>
      <c r="I870">
        <v>5824580</v>
      </c>
      <c r="J870">
        <v>3210</v>
      </c>
      <c r="K870">
        <v>5</v>
      </c>
      <c r="L870">
        <v>30</v>
      </c>
      <c r="M870" s="10">
        <v>46093</v>
      </c>
      <c r="N870" t="s">
        <v>86</v>
      </c>
      <c r="O870" t="s">
        <v>87</v>
      </c>
      <c r="P870" s="103">
        <v>621950</v>
      </c>
      <c r="Q870">
        <v>267</v>
      </c>
      <c r="R870">
        <v>244897.74</v>
      </c>
      <c r="S870" t="s">
        <v>88</v>
      </c>
      <c r="T870" t="s">
        <v>1119</v>
      </c>
      <c r="U870">
        <v>46121</v>
      </c>
      <c r="V870" t="s">
        <v>560</v>
      </c>
      <c r="W870" t="s">
        <v>91</v>
      </c>
      <c r="X870" t="s">
        <v>92</v>
      </c>
      <c r="Y870" t="s">
        <v>93</v>
      </c>
      <c r="Z870">
        <v>30</v>
      </c>
      <c r="AA870" t="s">
        <v>20</v>
      </c>
      <c r="AB870">
        <v>109</v>
      </c>
      <c r="AC870" t="s">
        <v>90</v>
      </c>
      <c r="AD870" t="s">
        <v>14</v>
      </c>
      <c r="AE870" t="s">
        <v>14</v>
      </c>
      <c r="AF870" t="s">
        <v>94</v>
      </c>
      <c r="AG870" t="s">
        <v>122</v>
      </c>
      <c r="AH870" t="s">
        <v>103</v>
      </c>
      <c r="AI870" s="10">
        <v>46063</v>
      </c>
      <c r="AJ870" t="s">
        <v>1115</v>
      </c>
      <c r="AK870" s="103">
        <v>16389480</v>
      </c>
      <c r="AL870" t="e">
        <v>#N/A</v>
      </c>
      <c r="AM870" t="e">
        <v>#N/A</v>
      </c>
      <c r="AN870" t="s">
        <v>5224</v>
      </c>
      <c r="AO870">
        <f>_xlfn.XLOOKUP(Tabla1[[#This Row],[NIC]],'R.V.'!B:B,'R.V.'!I:I)</f>
        <v>0</v>
      </c>
      <c r="AP870" t="str">
        <f>_xlfn.XLOOKUP(Tabla1[[#This Row],[NIC]],'R.V.'!B:B,'R.V.'!A:A)</f>
        <v>Ingrid Johana Giraldo Quinonez</v>
      </c>
      <c r="AQ870" t="str">
        <f>_xlfn.XLOOKUP(Tabla1[[#This Row],[NIC]],'R.V.'!B:B,'R.V.'!G:G)</f>
        <v>CALLE 7 No 5  -28 Barrio Centro - Alcaldia Municipal</v>
      </c>
      <c r="AR870" t="str">
        <f>_xlfn.XLOOKUP(Tabla1[[#This Row],[NIC]],'R.V.'!B:B,'R.V.'!E:E)</f>
        <v>EDUCACION</v>
      </c>
      <c r="AS870" t="str">
        <f>VLOOKUP(Tabla1[[#This Row],[NIC]],'R.V.'!B:D,3,0)</f>
        <v>ESCUELA LAS MARGARITAS POPONTE</v>
      </c>
    </row>
    <row r="871" spans="1:45">
      <c r="A871">
        <v>5818717</v>
      </c>
      <c r="B871" s="10">
        <v>46111</v>
      </c>
      <c r="C871" t="s">
        <v>1111</v>
      </c>
      <c r="D871" t="s">
        <v>1111</v>
      </c>
      <c r="E871" t="s">
        <v>1112</v>
      </c>
      <c r="F871">
        <v>5818717</v>
      </c>
      <c r="G871">
        <v>5818717337</v>
      </c>
      <c r="H871">
        <v>25822964</v>
      </c>
      <c r="I871">
        <v>5824590</v>
      </c>
      <c r="J871">
        <v>3210</v>
      </c>
      <c r="K871">
        <v>5</v>
      </c>
      <c r="L871">
        <v>30</v>
      </c>
      <c r="M871" s="10">
        <v>46093</v>
      </c>
      <c r="N871" t="s">
        <v>86</v>
      </c>
      <c r="O871" t="s">
        <v>87</v>
      </c>
      <c r="P871" s="103">
        <v>2354520</v>
      </c>
      <c r="Q871">
        <v>1669</v>
      </c>
      <c r="R871">
        <v>1530840.18</v>
      </c>
      <c r="S871" t="s">
        <v>88</v>
      </c>
      <c r="T871" t="s">
        <v>1119</v>
      </c>
      <c r="U871">
        <v>46121</v>
      </c>
      <c r="V871" t="s">
        <v>560</v>
      </c>
      <c r="W871" t="s">
        <v>91</v>
      </c>
      <c r="X871" t="s">
        <v>92</v>
      </c>
      <c r="Y871" t="s">
        <v>93</v>
      </c>
      <c r="Z871">
        <v>30</v>
      </c>
      <c r="AA871" t="s">
        <v>20</v>
      </c>
      <c r="AB871">
        <v>109</v>
      </c>
      <c r="AC871" t="s">
        <v>90</v>
      </c>
      <c r="AD871" t="s">
        <v>14</v>
      </c>
      <c r="AE871" t="s">
        <v>14</v>
      </c>
      <c r="AF871" t="s">
        <v>94</v>
      </c>
      <c r="AG871" t="s">
        <v>122</v>
      </c>
      <c r="AH871" t="s">
        <v>103</v>
      </c>
      <c r="AI871" s="10">
        <v>46063</v>
      </c>
      <c r="AJ871" t="s">
        <v>1115</v>
      </c>
      <c r="AK871" s="103">
        <v>46882860</v>
      </c>
      <c r="AL871" t="e">
        <v>#N/A</v>
      </c>
      <c r="AM871" t="e">
        <v>#N/A</v>
      </c>
      <c r="AN871" t="s">
        <v>5224</v>
      </c>
      <c r="AO871">
        <f>_xlfn.XLOOKUP(Tabla1[[#This Row],[NIC]],'R.V.'!B:B,'R.V.'!I:I)</f>
        <v>0</v>
      </c>
      <c r="AP871" t="str">
        <f>_xlfn.XLOOKUP(Tabla1[[#This Row],[NIC]],'R.V.'!B:B,'R.V.'!A:A)</f>
        <v>Ingrid Johana Giraldo Quinonez</v>
      </c>
      <c r="AQ871" t="str">
        <f>_xlfn.XLOOKUP(Tabla1[[#This Row],[NIC]],'R.V.'!B:B,'R.V.'!G:G)</f>
        <v>CALLE 7 No 5  -28 Barrio Centro - Alcaldia Municipal</v>
      </c>
      <c r="AR871" t="str">
        <f>_xlfn.XLOOKUP(Tabla1[[#This Row],[NIC]],'R.V.'!B:B,'R.V.'!E:E)</f>
        <v>EDUCACION</v>
      </c>
      <c r="AS871" t="str">
        <f>VLOOKUP(Tabla1[[#This Row],[NIC]],'R.V.'!B:D,3,0)</f>
        <v>COLEGIO AGROPECUARIO</v>
      </c>
    </row>
    <row r="872" spans="1:45">
      <c r="A872">
        <v>5848851</v>
      </c>
      <c r="B872" s="10">
        <v>46111</v>
      </c>
      <c r="C872" t="s">
        <v>1111</v>
      </c>
      <c r="D872" t="s">
        <v>1111</v>
      </c>
      <c r="E872" t="s">
        <v>1112</v>
      </c>
      <c r="F872">
        <v>5848851</v>
      </c>
      <c r="G872">
        <v>5848851331</v>
      </c>
      <c r="H872">
        <v>25822155</v>
      </c>
      <c r="I872">
        <v>5884858</v>
      </c>
      <c r="J872">
        <v>3210</v>
      </c>
      <c r="K872">
        <v>5</v>
      </c>
      <c r="L872">
        <v>30</v>
      </c>
      <c r="M872" s="10">
        <v>46090</v>
      </c>
      <c r="N872" t="s">
        <v>86</v>
      </c>
      <c r="O872" t="s">
        <v>87</v>
      </c>
      <c r="P872" s="103">
        <v>389150</v>
      </c>
      <c r="Q872">
        <v>313</v>
      </c>
      <c r="R872">
        <v>287089.86</v>
      </c>
      <c r="S872" t="s">
        <v>88</v>
      </c>
      <c r="T872" t="s">
        <v>1119</v>
      </c>
      <c r="U872">
        <v>46121</v>
      </c>
      <c r="V872" t="s">
        <v>560</v>
      </c>
      <c r="W872" t="s">
        <v>91</v>
      </c>
      <c r="X872" t="s">
        <v>92</v>
      </c>
      <c r="Y872" t="s">
        <v>93</v>
      </c>
      <c r="Z872">
        <v>31</v>
      </c>
      <c r="AA872" t="s">
        <v>20</v>
      </c>
      <c r="AB872">
        <v>109</v>
      </c>
      <c r="AC872" t="s">
        <v>90</v>
      </c>
      <c r="AD872" t="s">
        <v>14</v>
      </c>
      <c r="AE872" t="s">
        <v>14</v>
      </c>
      <c r="AF872" t="s">
        <v>94</v>
      </c>
      <c r="AG872" t="s">
        <v>122</v>
      </c>
      <c r="AH872" t="s">
        <v>103</v>
      </c>
      <c r="AI872" s="10">
        <v>46059</v>
      </c>
      <c r="AJ872" t="s">
        <v>560</v>
      </c>
      <c r="AK872" s="103">
        <v>19523990</v>
      </c>
      <c r="AL872" t="e">
        <v>#N/A</v>
      </c>
      <c r="AM872" t="e">
        <v>#N/A</v>
      </c>
      <c r="AN872" t="s">
        <v>5224</v>
      </c>
      <c r="AO872">
        <f>_xlfn.XLOOKUP(Tabla1[[#This Row],[NIC]],'R.V.'!B:B,'R.V.'!I:I)</f>
        <v>0</v>
      </c>
      <c r="AP872" t="str">
        <f>_xlfn.XLOOKUP(Tabla1[[#This Row],[NIC]],'R.V.'!B:B,'R.V.'!A:A)</f>
        <v>Ingrid Johana Giraldo Quinonez</v>
      </c>
      <c r="AQ872" t="str">
        <f>_xlfn.XLOOKUP(Tabla1[[#This Row],[NIC]],'R.V.'!B:B,'R.V.'!G:G)</f>
        <v>CALLE 7 No 5  -28 Barrio Centro - Alcaldia Municipal</v>
      </c>
      <c r="AR872" t="str">
        <f>_xlfn.XLOOKUP(Tabla1[[#This Row],[NIC]],'R.V.'!B:B,'R.V.'!E:E)</f>
        <v>EDUCACION</v>
      </c>
      <c r="AS872" t="str">
        <f>VLOOKUP(Tabla1[[#This Row],[NIC]],'R.V.'!B:D,3,0)</f>
        <v xml:space="preserve">ESCUELA URBANA 7    </v>
      </c>
    </row>
    <row r="873" spans="1:45">
      <c r="A873">
        <v>5848934</v>
      </c>
      <c r="B873" s="10">
        <v>46111</v>
      </c>
      <c r="C873" t="s">
        <v>1111</v>
      </c>
      <c r="D873" t="s">
        <v>1111</v>
      </c>
      <c r="E873" t="s">
        <v>1112</v>
      </c>
      <c r="F873">
        <v>5848934</v>
      </c>
      <c r="G873">
        <v>5848934332</v>
      </c>
      <c r="H873">
        <v>25821400</v>
      </c>
      <c r="I873">
        <v>5885024</v>
      </c>
      <c r="J873">
        <v>3210</v>
      </c>
      <c r="K873">
        <v>5</v>
      </c>
      <c r="L873">
        <v>110</v>
      </c>
      <c r="M873" s="10">
        <v>46105</v>
      </c>
      <c r="N873" t="s">
        <v>86</v>
      </c>
      <c r="O873" t="s">
        <v>87</v>
      </c>
      <c r="P873" s="103">
        <v>11792600</v>
      </c>
      <c r="Q873">
        <v>11100</v>
      </c>
      <c r="R873">
        <v>10181142</v>
      </c>
      <c r="S873" t="s">
        <v>88</v>
      </c>
      <c r="T873" t="s">
        <v>1120</v>
      </c>
      <c r="U873">
        <v>46121</v>
      </c>
      <c r="V873" t="s">
        <v>560</v>
      </c>
      <c r="W873" t="s">
        <v>91</v>
      </c>
      <c r="X873" t="s">
        <v>92</v>
      </c>
      <c r="Y873" t="s">
        <v>93</v>
      </c>
      <c r="Z873">
        <v>32</v>
      </c>
      <c r="AA873" t="s">
        <v>20</v>
      </c>
      <c r="AB873">
        <v>109</v>
      </c>
      <c r="AC873" t="s">
        <v>90</v>
      </c>
      <c r="AD873" t="s">
        <v>14</v>
      </c>
      <c r="AE873" t="s">
        <v>14</v>
      </c>
      <c r="AF873" t="s">
        <v>94</v>
      </c>
      <c r="AG873" t="s">
        <v>122</v>
      </c>
      <c r="AH873" t="s">
        <v>103</v>
      </c>
      <c r="AI873" s="10">
        <v>46073</v>
      </c>
      <c r="AJ873" t="s">
        <v>560</v>
      </c>
      <c r="AK873" s="103">
        <v>255748980</v>
      </c>
      <c r="AL873" t="e">
        <v>#N/A</v>
      </c>
      <c r="AM873" t="e">
        <v>#N/A</v>
      </c>
      <c r="AN873" t="s">
        <v>5224</v>
      </c>
      <c r="AO873">
        <f>_xlfn.XLOOKUP(Tabla1[[#This Row],[NIC]],'R.V.'!B:B,'R.V.'!I:I)</f>
        <v>0</v>
      </c>
      <c r="AP873" t="str">
        <f>_xlfn.XLOOKUP(Tabla1[[#This Row],[NIC]],'R.V.'!B:B,'R.V.'!A:A)</f>
        <v>Ingrid Johana Giraldo Quinonez</v>
      </c>
      <c r="AQ873" t="str">
        <f>_xlfn.XLOOKUP(Tabla1[[#This Row],[NIC]],'R.V.'!B:B,'R.V.'!G:G)</f>
        <v>CALLE 7 No 5  -28 Barrio Centro - Alcaldia Municipal</v>
      </c>
      <c r="AR873" t="str">
        <f>_xlfn.XLOOKUP(Tabla1[[#This Row],[NIC]],'R.V.'!B:B,'R.V.'!E:E)</f>
        <v>EDUCACION</v>
      </c>
      <c r="AS873" t="str">
        <f>VLOOKUP(Tabla1[[#This Row],[NIC]],'R.V.'!B:D,3,0)</f>
        <v xml:space="preserve">COL NAL DE BACHILLERATO  </v>
      </c>
    </row>
    <row r="874" spans="1:45">
      <c r="A874">
        <v>5850407</v>
      </c>
      <c r="B874" s="10">
        <v>46111</v>
      </c>
      <c r="C874" t="s">
        <v>1111</v>
      </c>
      <c r="D874" t="s">
        <v>1111</v>
      </c>
      <c r="E874" t="s">
        <v>1112</v>
      </c>
      <c r="F874">
        <v>5850407</v>
      </c>
      <c r="G874">
        <v>5850407325</v>
      </c>
      <c r="H874">
        <v>25822951</v>
      </c>
      <c r="I874">
        <v>5887970</v>
      </c>
      <c r="J874">
        <v>3210</v>
      </c>
      <c r="K874">
        <v>5</v>
      </c>
      <c r="L874">
        <v>30</v>
      </c>
      <c r="M874" s="10">
        <v>46097</v>
      </c>
      <c r="N874" t="s">
        <v>86</v>
      </c>
      <c r="O874" t="s">
        <v>87</v>
      </c>
      <c r="P874" s="103">
        <v>761900</v>
      </c>
      <c r="Q874">
        <v>590</v>
      </c>
      <c r="R874">
        <v>541159.80000000005</v>
      </c>
      <c r="S874" t="s">
        <v>88</v>
      </c>
      <c r="T874" t="s">
        <v>1119</v>
      </c>
      <c r="U874">
        <v>46121</v>
      </c>
      <c r="V874" t="s">
        <v>560</v>
      </c>
      <c r="W874" t="s">
        <v>91</v>
      </c>
      <c r="X874" t="s">
        <v>92</v>
      </c>
      <c r="Y874" t="s">
        <v>121</v>
      </c>
      <c r="Z874">
        <v>31</v>
      </c>
      <c r="AA874" t="s">
        <v>20</v>
      </c>
      <c r="AB874">
        <v>109</v>
      </c>
      <c r="AC874" t="s">
        <v>90</v>
      </c>
      <c r="AD874" t="s">
        <v>14</v>
      </c>
      <c r="AE874" t="s">
        <v>14</v>
      </c>
      <c r="AF874" t="s">
        <v>94</v>
      </c>
      <c r="AG874" t="s">
        <v>122</v>
      </c>
      <c r="AH874" t="s">
        <v>103</v>
      </c>
      <c r="AI874" s="10">
        <v>46066</v>
      </c>
      <c r="AJ874" t="s">
        <v>560</v>
      </c>
      <c r="AK874" s="103">
        <v>26092610</v>
      </c>
      <c r="AL874" t="e">
        <v>#N/A</v>
      </c>
      <c r="AM874" t="e">
        <v>#N/A</v>
      </c>
      <c r="AN874" t="s">
        <v>5224</v>
      </c>
      <c r="AO874">
        <f>_xlfn.XLOOKUP(Tabla1[[#This Row],[NIC]],'R.V.'!B:B,'R.V.'!I:I)</f>
        <v>0</v>
      </c>
      <c r="AP874" t="str">
        <f>_xlfn.XLOOKUP(Tabla1[[#This Row],[NIC]],'R.V.'!B:B,'R.V.'!A:A)</f>
        <v>Ingrid Johana Giraldo Quinonez</v>
      </c>
      <c r="AQ874" t="str">
        <f>_xlfn.XLOOKUP(Tabla1[[#This Row],[NIC]],'R.V.'!B:B,'R.V.'!G:G)</f>
        <v>CALLE 7 No 5  -28 Barrio Centro - Alcaldia Municipal</v>
      </c>
      <c r="AR874" t="str">
        <f>_xlfn.XLOOKUP(Tabla1[[#This Row],[NIC]],'R.V.'!B:B,'R.V.'!E:E)</f>
        <v>EDUCACION</v>
      </c>
      <c r="AS874" t="str">
        <f>VLOOKUP(Tabla1[[#This Row],[NIC]],'R.V.'!B:D,3,0)</f>
        <v>COLEGIO EL CRUCE</v>
      </c>
    </row>
    <row r="875" spans="1:45">
      <c r="A875">
        <v>5850940</v>
      </c>
      <c r="B875" s="10">
        <v>46111</v>
      </c>
      <c r="C875" t="s">
        <v>1111</v>
      </c>
      <c r="D875" t="s">
        <v>1111</v>
      </c>
      <c r="E875" t="s">
        <v>1112</v>
      </c>
      <c r="F875">
        <v>5850940</v>
      </c>
      <c r="G875">
        <v>5850940324</v>
      </c>
      <c r="H875">
        <v>25822976</v>
      </c>
      <c r="I875">
        <v>5889036</v>
      </c>
      <c r="J875">
        <v>3210</v>
      </c>
      <c r="K875">
        <v>5</v>
      </c>
      <c r="L875">
        <v>110</v>
      </c>
      <c r="M875" s="10">
        <v>46105</v>
      </c>
      <c r="N875" t="s">
        <v>86</v>
      </c>
      <c r="O875" t="s">
        <v>87</v>
      </c>
      <c r="P875" s="103">
        <v>619390</v>
      </c>
      <c r="Q875">
        <v>0</v>
      </c>
      <c r="R875">
        <v>0</v>
      </c>
      <c r="S875" t="s">
        <v>88</v>
      </c>
      <c r="T875" t="s">
        <v>1120</v>
      </c>
      <c r="U875">
        <v>46121</v>
      </c>
      <c r="V875" t="s">
        <v>560</v>
      </c>
      <c r="W875" t="s">
        <v>91</v>
      </c>
      <c r="X875" t="s">
        <v>92</v>
      </c>
      <c r="Y875" t="s">
        <v>121</v>
      </c>
      <c r="Z875">
        <v>32</v>
      </c>
      <c r="AA875" t="s">
        <v>20</v>
      </c>
      <c r="AB875">
        <v>109</v>
      </c>
      <c r="AC875" t="s">
        <v>90</v>
      </c>
      <c r="AD875" t="s">
        <v>14</v>
      </c>
      <c r="AE875" t="s">
        <v>14</v>
      </c>
      <c r="AF875" t="s">
        <v>94</v>
      </c>
      <c r="AG875" t="s">
        <v>122</v>
      </c>
      <c r="AH875" t="s">
        <v>103</v>
      </c>
      <c r="AI875" s="10">
        <v>46073</v>
      </c>
      <c r="AJ875" t="s">
        <v>1115</v>
      </c>
      <c r="AK875" s="103">
        <v>231356370</v>
      </c>
      <c r="AL875" t="e">
        <v>#N/A</v>
      </c>
      <c r="AM875" t="e">
        <v>#N/A</v>
      </c>
      <c r="AN875" t="s">
        <v>5224</v>
      </c>
      <c r="AO875">
        <f>_xlfn.XLOOKUP(Tabla1[[#This Row],[NIC]],'R.V.'!B:B,'R.V.'!I:I)</f>
        <v>0</v>
      </c>
      <c r="AP875" t="str">
        <f>_xlfn.XLOOKUP(Tabla1[[#This Row],[NIC]],'R.V.'!B:B,'R.V.'!A:A)</f>
        <v>Ingrid Johana Giraldo Quinonez</v>
      </c>
      <c r="AQ875" t="str">
        <f>_xlfn.XLOOKUP(Tabla1[[#This Row],[NIC]],'R.V.'!B:B,'R.V.'!G:G)</f>
        <v>CALLE 7 No 5  -28 Barrio Centro - Alcaldia Municipal</v>
      </c>
      <c r="AR875" t="str">
        <f>_xlfn.XLOOKUP(Tabla1[[#This Row],[NIC]],'R.V.'!B:B,'R.V.'!E:E)</f>
        <v>EDUCACION</v>
      </c>
      <c r="AS875" t="str">
        <f>VLOOKUP(Tabla1[[#This Row],[NIC]],'R.V.'!B:D,3,0)</f>
        <v xml:space="preserve">COL MANUEL G CUELLO F </v>
      </c>
    </row>
    <row r="876" spans="1:45">
      <c r="A876">
        <v>5851001</v>
      </c>
      <c r="B876" s="10">
        <v>46111</v>
      </c>
      <c r="C876" t="s">
        <v>1111</v>
      </c>
      <c r="D876" t="s">
        <v>1111</v>
      </c>
      <c r="E876" t="s">
        <v>1112</v>
      </c>
      <c r="F876">
        <v>5851001</v>
      </c>
      <c r="G876">
        <v>5851001329</v>
      </c>
      <c r="H876">
        <v>25822978</v>
      </c>
      <c r="I876">
        <v>5889158</v>
      </c>
      <c r="J876">
        <v>3210</v>
      </c>
      <c r="K876">
        <v>5</v>
      </c>
      <c r="L876">
        <v>30</v>
      </c>
      <c r="M876" s="10">
        <v>46094</v>
      </c>
      <c r="N876" t="s">
        <v>86</v>
      </c>
      <c r="O876" t="s">
        <v>87</v>
      </c>
      <c r="P876" s="103">
        <v>1110280</v>
      </c>
      <c r="Q876">
        <v>1037</v>
      </c>
      <c r="R876">
        <v>951157.14</v>
      </c>
      <c r="S876" t="s">
        <v>88</v>
      </c>
      <c r="T876" t="s">
        <v>1119</v>
      </c>
      <c r="U876">
        <v>46121</v>
      </c>
      <c r="V876" t="s">
        <v>560</v>
      </c>
      <c r="W876" t="s">
        <v>91</v>
      </c>
      <c r="X876" t="s">
        <v>92</v>
      </c>
      <c r="Y876" t="s">
        <v>93</v>
      </c>
      <c r="Z876">
        <v>30</v>
      </c>
      <c r="AA876" t="s">
        <v>20</v>
      </c>
      <c r="AB876">
        <v>109</v>
      </c>
      <c r="AC876" t="s">
        <v>90</v>
      </c>
      <c r="AD876" t="s">
        <v>14</v>
      </c>
      <c r="AE876" t="s">
        <v>14</v>
      </c>
      <c r="AF876" t="s">
        <v>94</v>
      </c>
      <c r="AG876" t="s">
        <v>122</v>
      </c>
      <c r="AH876" t="s">
        <v>103</v>
      </c>
      <c r="AI876" s="10">
        <v>46064</v>
      </c>
      <c r="AJ876" t="s">
        <v>1115</v>
      </c>
      <c r="AK876" s="103">
        <v>38779780</v>
      </c>
      <c r="AL876" t="e">
        <v>#N/A</v>
      </c>
      <c r="AM876" t="e">
        <v>#N/A</v>
      </c>
      <c r="AN876" t="s">
        <v>5224</v>
      </c>
      <c r="AO876">
        <f>_xlfn.XLOOKUP(Tabla1[[#This Row],[NIC]],'R.V.'!B:B,'R.V.'!I:I)</f>
        <v>0</v>
      </c>
      <c r="AP876" t="str">
        <f>_xlfn.XLOOKUP(Tabla1[[#This Row],[NIC]],'R.V.'!B:B,'R.V.'!A:A)</f>
        <v>Ingrid Johana Giraldo Quinonez</v>
      </c>
      <c r="AQ876" t="str">
        <f>_xlfn.XLOOKUP(Tabla1[[#This Row],[NIC]],'R.V.'!B:B,'R.V.'!G:G)</f>
        <v>CALLE 7 No 5  -28 Barrio Centro - Alcaldia Municipal</v>
      </c>
      <c r="AR876" t="str">
        <f>_xlfn.XLOOKUP(Tabla1[[#This Row],[NIC]],'R.V.'!B:B,'R.V.'!E:E)</f>
        <v>EDUCACION</v>
      </c>
      <c r="AS876" t="str">
        <f>VLOOKUP(Tabla1[[#This Row],[NIC]],'R.V.'!B:D,3,0)</f>
        <v xml:space="preserve">HOGAR INFANTIL ORQUIDEA </v>
      </c>
    </row>
    <row r="877" spans="1:45">
      <c r="A877">
        <v>5851074</v>
      </c>
      <c r="B877" s="10">
        <v>46111</v>
      </c>
      <c r="C877" t="s">
        <v>1111</v>
      </c>
      <c r="D877" t="s">
        <v>1111</v>
      </c>
      <c r="E877" t="s">
        <v>1112</v>
      </c>
      <c r="F877">
        <v>5851074</v>
      </c>
      <c r="G877">
        <v>5851074327</v>
      </c>
      <c r="H877">
        <v>25822979</v>
      </c>
      <c r="I877">
        <v>5889304</v>
      </c>
      <c r="J877">
        <v>3210</v>
      </c>
      <c r="K877">
        <v>5</v>
      </c>
      <c r="L877">
        <v>30</v>
      </c>
      <c r="M877" s="10">
        <v>46098</v>
      </c>
      <c r="N877" t="s">
        <v>86</v>
      </c>
      <c r="O877" t="s">
        <v>87</v>
      </c>
      <c r="P877" s="103">
        <v>631580</v>
      </c>
      <c r="Q877">
        <v>580</v>
      </c>
      <c r="R877">
        <v>531987.6</v>
      </c>
      <c r="S877" t="s">
        <v>88</v>
      </c>
      <c r="T877" t="s">
        <v>1119</v>
      </c>
      <c r="U877">
        <v>46121</v>
      </c>
      <c r="V877" t="s">
        <v>560</v>
      </c>
      <c r="W877" t="s">
        <v>91</v>
      </c>
      <c r="X877" t="s">
        <v>92</v>
      </c>
      <c r="Y877" t="s">
        <v>93</v>
      </c>
      <c r="Z877">
        <v>31</v>
      </c>
      <c r="AA877" t="s">
        <v>20</v>
      </c>
      <c r="AB877">
        <v>109</v>
      </c>
      <c r="AC877" t="s">
        <v>90</v>
      </c>
      <c r="AD877" t="s">
        <v>14</v>
      </c>
      <c r="AE877" t="s">
        <v>14</v>
      </c>
      <c r="AF877" t="s">
        <v>94</v>
      </c>
      <c r="AG877" t="s">
        <v>122</v>
      </c>
      <c r="AH877" t="s">
        <v>103</v>
      </c>
      <c r="AI877" s="10">
        <v>46067</v>
      </c>
      <c r="AJ877" t="s">
        <v>1115</v>
      </c>
      <c r="AK877" s="103">
        <v>18077800</v>
      </c>
      <c r="AL877" t="e">
        <v>#N/A</v>
      </c>
      <c r="AM877" t="e">
        <v>#N/A</v>
      </c>
      <c r="AN877" t="s">
        <v>5224</v>
      </c>
      <c r="AO877">
        <f>_xlfn.XLOOKUP(Tabla1[[#This Row],[NIC]],'R.V.'!B:B,'R.V.'!I:I)</f>
        <v>0</v>
      </c>
      <c r="AP877" t="str">
        <f>_xlfn.XLOOKUP(Tabla1[[#This Row],[NIC]],'R.V.'!B:B,'R.V.'!A:A)</f>
        <v>Ingrid Johana Giraldo Quinonez</v>
      </c>
      <c r="AQ877" t="str">
        <f>_xlfn.XLOOKUP(Tabla1[[#This Row],[NIC]],'R.V.'!B:B,'R.V.'!G:G)</f>
        <v>CALLE 7 No 5  -28 Barrio Centro - Alcaldia Municipal</v>
      </c>
      <c r="AR877" t="str">
        <f>_xlfn.XLOOKUP(Tabla1[[#This Row],[NIC]],'R.V.'!B:B,'R.V.'!E:E)</f>
        <v>EDUCACION</v>
      </c>
      <c r="AS877" t="str">
        <f>VLOOKUP(Tabla1[[#This Row],[NIC]],'R.V.'!B:D,3,0)</f>
        <v xml:space="preserve">COLEGIO MIXTO EL ATILL </v>
      </c>
    </row>
    <row r="878" spans="1:45">
      <c r="A878">
        <v>5851244</v>
      </c>
      <c r="B878" s="10">
        <v>46111</v>
      </c>
      <c r="C878" t="s">
        <v>1111</v>
      </c>
      <c r="D878" t="s">
        <v>1111</v>
      </c>
      <c r="E878" t="s">
        <v>1112</v>
      </c>
      <c r="F878">
        <v>5851244</v>
      </c>
      <c r="G878">
        <v>5851244324</v>
      </c>
      <c r="H878">
        <v>25822969</v>
      </c>
      <c r="I878">
        <v>5889644</v>
      </c>
      <c r="J878">
        <v>3210</v>
      </c>
      <c r="K878">
        <v>5</v>
      </c>
      <c r="L878">
        <v>30</v>
      </c>
      <c r="M878" s="10">
        <v>46094</v>
      </c>
      <c r="N878" t="s">
        <v>86</v>
      </c>
      <c r="O878" t="s">
        <v>87</v>
      </c>
      <c r="P878" s="103">
        <v>1333540</v>
      </c>
      <c r="Q878">
        <v>1085</v>
      </c>
      <c r="R878">
        <v>995183.7</v>
      </c>
      <c r="S878" t="s">
        <v>88</v>
      </c>
      <c r="T878" t="s">
        <v>1119</v>
      </c>
      <c r="U878">
        <v>46121</v>
      </c>
      <c r="V878" t="s">
        <v>560</v>
      </c>
      <c r="W878" t="s">
        <v>91</v>
      </c>
      <c r="X878" t="s">
        <v>92</v>
      </c>
      <c r="Y878" t="s">
        <v>93</v>
      </c>
      <c r="Z878">
        <v>30</v>
      </c>
      <c r="AA878" t="s">
        <v>20</v>
      </c>
      <c r="AB878">
        <v>109</v>
      </c>
      <c r="AC878" t="s">
        <v>90</v>
      </c>
      <c r="AD878" t="s">
        <v>14</v>
      </c>
      <c r="AE878" t="s">
        <v>14</v>
      </c>
      <c r="AF878" t="s">
        <v>94</v>
      </c>
      <c r="AG878" t="s">
        <v>122</v>
      </c>
      <c r="AH878" t="s">
        <v>103</v>
      </c>
      <c r="AI878" s="10">
        <v>46064</v>
      </c>
      <c r="AJ878" t="s">
        <v>1115</v>
      </c>
      <c r="AK878" s="103">
        <v>55509500</v>
      </c>
      <c r="AL878" t="e">
        <v>#N/A</v>
      </c>
      <c r="AM878" t="e">
        <v>#N/A</v>
      </c>
      <c r="AN878" t="s">
        <v>5224</v>
      </c>
      <c r="AO878">
        <f>_xlfn.XLOOKUP(Tabla1[[#This Row],[NIC]],'R.V.'!B:B,'R.V.'!I:I)</f>
        <v>0</v>
      </c>
      <c r="AP878" t="str">
        <f>_xlfn.XLOOKUP(Tabla1[[#This Row],[NIC]],'R.V.'!B:B,'R.V.'!A:A)</f>
        <v>Ingrid Johana Giraldo Quinonez</v>
      </c>
      <c r="AQ878" t="str">
        <f>_xlfn.XLOOKUP(Tabla1[[#This Row],[NIC]],'R.V.'!B:B,'R.V.'!G:G)</f>
        <v>CALLE 7 No 5  -28 Barrio Centro - Alcaldia Municipal</v>
      </c>
      <c r="AR878" t="str">
        <f>_xlfn.XLOOKUP(Tabla1[[#This Row],[NIC]],'R.V.'!B:B,'R.V.'!E:E)</f>
        <v>EDUCACION</v>
      </c>
      <c r="AS878" t="str">
        <f>VLOOKUP(Tabla1[[#This Row],[NIC]],'R.V.'!B:D,3,0)</f>
        <v>COLEGIO MIXTO N 2</v>
      </c>
    </row>
    <row r="879" spans="1:45">
      <c r="A879">
        <v>6595498</v>
      </c>
      <c r="B879" s="10">
        <v>46111</v>
      </c>
      <c r="C879" t="s">
        <v>1111</v>
      </c>
      <c r="D879" t="s">
        <v>1111</v>
      </c>
      <c r="E879" t="s">
        <v>1112</v>
      </c>
      <c r="F879">
        <v>6595498</v>
      </c>
      <c r="G879">
        <v>6595498276</v>
      </c>
      <c r="H879">
        <v>34563770</v>
      </c>
      <c r="I879">
        <v>6818212</v>
      </c>
      <c r="J879">
        <v>3210</v>
      </c>
      <c r="K879">
        <v>5</v>
      </c>
      <c r="L879">
        <v>30</v>
      </c>
      <c r="M879" s="10">
        <v>46090</v>
      </c>
      <c r="N879" t="s">
        <v>86</v>
      </c>
      <c r="O879" t="s">
        <v>87</v>
      </c>
      <c r="P879" s="103">
        <v>85210</v>
      </c>
      <c r="Q879">
        <v>0</v>
      </c>
      <c r="R879">
        <v>0</v>
      </c>
      <c r="S879" t="s">
        <v>88</v>
      </c>
      <c r="T879" t="s">
        <v>1119</v>
      </c>
      <c r="U879">
        <v>46121</v>
      </c>
      <c r="V879" t="s">
        <v>560</v>
      </c>
      <c r="W879" t="s">
        <v>91</v>
      </c>
      <c r="X879" t="s">
        <v>92</v>
      </c>
      <c r="Y879" t="s">
        <v>93</v>
      </c>
      <c r="Z879">
        <v>31</v>
      </c>
      <c r="AA879" t="s">
        <v>20</v>
      </c>
      <c r="AB879">
        <v>109</v>
      </c>
      <c r="AC879" t="s">
        <v>90</v>
      </c>
      <c r="AD879" t="s">
        <v>14</v>
      </c>
      <c r="AE879" t="s">
        <v>14</v>
      </c>
      <c r="AF879" t="s">
        <v>94</v>
      </c>
      <c r="AG879" t="s">
        <v>122</v>
      </c>
      <c r="AH879" t="s">
        <v>103</v>
      </c>
      <c r="AI879" s="10">
        <v>46059</v>
      </c>
      <c r="AJ879" t="s">
        <v>560</v>
      </c>
      <c r="AK879" s="103">
        <v>3506900</v>
      </c>
      <c r="AL879" t="e">
        <v>#N/A</v>
      </c>
      <c r="AM879" t="e">
        <v>#N/A</v>
      </c>
      <c r="AN879" t="s">
        <v>5224</v>
      </c>
      <c r="AO879">
        <f>_xlfn.XLOOKUP(Tabla1[[#This Row],[NIC]],'R.V.'!B:B,'R.V.'!I:I)</f>
        <v>0</v>
      </c>
      <c r="AP879" t="str">
        <f>_xlfn.XLOOKUP(Tabla1[[#This Row],[NIC]],'R.V.'!B:B,'R.V.'!A:A)</f>
        <v>Ingrid Johana Giraldo Quinonez</v>
      </c>
      <c r="AQ879" t="str">
        <f>_xlfn.XLOOKUP(Tabla1[[#This Row],[NIC]],'R.V.'!B:B,'R.V.'!G:G)</f>
        <v>CALLE 7 No 5  -28 Barrio Centro - Alcaldia Municipal</v>
      </c>
      <c r="AR879" t="str">
        <f>_xlfn.XLOOKUP(Tabla1[[#This Row],[NIC]],'R.V.'!B:B,'R.V.'!E:E)</f>
        <v>EDUCACION</v>
      </c>
      <c r="AS879" t="str">
        <f>VLOOKUP(Tabla1[[#This Row],[NIC]],'R.V.'!B:D,3,0)</f>
        <v>NUCLEO EDUCATIVO</v>
      </c>
    </row>
    <row r="880" spans="1:45">
      <c r="A880">
        <v>6629870</v>
      </c>
      <c r="B880" s="10">
        <v>46111</v>
      </c>
      <c r="C880" t="s">
        <v>1111</v>
      </c>
      <c r="D880" t="s">
        <v>1111</v>
      </c>
      <c r="E880" t="s">
        <v>1112</v>
      </c>
      <c r="F880">
        <v>6629870</v>
      </c>
      <c r="G880">
        <v>6629870263</v>
      </c>
      <c r="H880">
        <v>35018893</v>
      </c>
      <c r="I880">
        <v>6918782</v>
      </c>
      <c r="J880">
        <v>3210</v>
      </c>
      <c r="K880">
        <v>5</v>
      </c>
      <c r="L880">
        <v>30</v>
      </c>
      <c r="M880" s="10">
        <v>46097</v>
      </c>
      <c r="N880" t="s">
        <v>86</v>
      </c>
      <c r="O880" t="s">
        <v>87</v>
      </c>
      <c r="P880" s="103">
        <v>17440</v>
      </c>
      <c r="Q880">
        <v>0</v>
      </c>
      <c r="R880">
        <v>0</v>
      </c>
      <c r="S880" t="s">
        <v>88</v>
      </c>
      <c r="T880" t="s">
        <v>1119</v>
      </c>
      <c r="U880">
        <v>46121</v>
      </c>
      <c r="V880" t="s">
        <v>560</v>
      </c>
      <c r="W880" t="s">
        <v>91</v>
      </c>
      <c r="X880" t="s">
        <v>130</v>
      </c>
      <c r="Y880" t="s">
        <v>121</v>
      </c>
      <c r="Z880">
        <v>31</v>
      </c>
      <c r="AA880" t="s">
        <v>20</v>
      </c>
      <c r="AB880">
        <v>109</v>
      </c>
      <c r="AC880" t="s">
        <v>90</v>
      </c>
      <c r="AD880" t="s">
        <v>14</v>
      </c>
      <c r="AE880" t="s">
        <v>14</v>
      </c>
      <c r="AF880" t="s">
        <v>94</v>
      </c>
      <c r="AG880" t="s">
        <v>122</v>
      </c>
      <c r="AH880" t="s">
        <v>103</v>
      </c>
      <c r="AI880" s="10">
        <v>46066</v>
      </c>
      <c r="AJ880" t="s">
        <v>560</v>
      </c>
      <c r="AK880" s="103">
        <v>2005620</v>
      </c>
      <c r="AL880" t="e">
        <v>#N/A</v>
      </c>
      <c r="AM880" t="e">
        <v>#N/A</v>
      </c>
      <c r="AN880" t="s">
        <v>5224</v>
      </c>
      <c r="AO880">
        <f>_xlfn.XLOOKUP(Tabla1[[#This Row],[NIC]],'R.V.'!B:B,'R.V.'!I:I)</f>
        <v>0</v>
      </c>
      <c r="AP880" t="str">
        <f>_xlfn.XLOOKUP(Tabla1[[#This Row],[NIC]],'R.V.'!B:B,'R.V.'!A:A)</f>
        <v>Ingrid Johana Giraldo Quinonez</v>
      </c>
      <c r="AQ880" t="str">
        <f>_xlfn.XLOOKUP(Tabla1[[#This Row],[NIC]],'R.V.'!B:B,'R.V.'!G:G)</f>
        <v>CALLE 7 No 5  -28 Barrio Centro - Alcaldia Municipal</v>
      </c>
      <c r="AR880" t="str">
        <f>_xlfn.XLOOKUP(Tabla1[[#This Row],[NIC]],'R.V.'!B:B,'R.V.'!E:E)</f>
        <v>EDUCACION</v>
      </c>
      <c r="AS880" t="str">
        <f>VLOOKUP(Tabla1[[#This Row],[NIC]],'R.V.'!B:D,3,0)</f>
        <v>ESCUELA NVA EL TORMENTO</v>
      </c>
    </row>
    <row r="881" spans="1:45">
      <c r="A881">
        <v>6821890</v>
      </c>
      <c r="B881" s="10">
        <v>46111</v>
      </c>
      <c r="C881" t="s">
        <v>1111</v>
      </c>
      <c r="D881" t="s">
        <v>1111</v>
      </c>
      <c r="E881" t="s">
        <v>1112</v>
      </c>
      <c r="F881">
        <v>6821890</v>
      </c>
      <c r="G881">
        <v>6821890253</v>
      </c>
      <c r="H881">
        <v>35062297</v>
      </c>
      <c r="I881">
        <v>7244450</v>
      </c>
      <c r="J881">
        <v>3210</v>
      </c>
      <c r="K881">
        <v>5</v>
      </c>
      <c r="L881">
        <v>30</v>
      </c>
      <c r="M881" s="10">
        <v>46097</v>
      </c>
      <c r="N881" t="s">
        <v>86</v>
      </c>
      <c r="O881" t="s">
        <v>87</v>
      </c>
      <c r="P881" s="103">
        <v>4156240</v>
      </c>
      <c r="Q881">
        <v>4006</v>
      </c>
      <c r="R881">
        <v>3674383.32</v>
      </c>
      <c r="S881" t="s">
        <v>88</v>
      </c>
      <c r="T881" t="s">
        <v>1119</v>
      </c>
      <c r="U881">
        <v>46121</v>
      </c>
      <c r="V881" t="s">
        <v>560</v>
      </c>
      <c r="W881" t="s">
        <v>91</v>
      </c>
      <c r="X881" t="s">
        <v>92</v>
      </c>
      <c r="Y881" t="s">
        <v>121</v>
      </c>
      <c r="Z881">
        <v>31</v>
      </c>
      <c r="AA881" t="s">
        <v>20</v>
      </c>
      <c r="AB881">
        <v>109</v>
      </c>
      <c r="AC881" t="s">
        <v>90</v>
      </c>
      <c r="AD881" t="s">
        <v>14</v>
      </c>
      <c r="AE881" t="s">
        <v>14</v>
      </c>
      <c r="AF881" t="s">
        <v>94</v>
      </c>
      <c r="AG881" t="s">
        <v>122</v>
      </c>
      <c r="AH881" t="s">
        <v>103</v>
      </c>
      <c r="AI881" s="10">
        <v>46066</v>
      </c>
      <c r="AJ881" t="s">
        <v>1121</v>
      </c>
      <c r="AK881" s="103">
        <v>105417000</v>
      </c>
      <c r="AL881" t="e">
        <v>#N/A</v>
      </c>
      <c r="AM881" t="e">
        <v>#N/A</v>
      </c>
      <c r="AN881" t="s">
        <v>5224</v>
      </c>
      <c r="AO881">
        <f>_xlfn.XLOOKUP(Tabla1[[#This Row],[NIC]],'R.V.'!B:B,'R.V.'!I:I)</f>
        <v>0</v>
      </c>
      <c r="AP881" t="str">
        <f>_xlfn.XLOOKUP(Tabla1[[#This Row],[NIC]],'R.V.'!B:B,'R.V.'!A:A)</f>
        <v>Ingrid Johana Giraldo Quinonez</v>
      </c>
      <c r="AQ881" t="str">
        <f>_xlfn.XLOOKUP(Tabla1[[#This Row],[NIC]],'R.V.'!B:B,'R.V.'!G:G)</f>
        <v>CALLE 7 No 5  -28 Barrio Centro - Alcaldia Municipal</v>
      </c>
      <c r="AR881" t="str">
        <f>_xlfn.XLOOKUP(Tabla1[[#This Row],[NIC]],'R.V.'!B:B,'R.V.'!E:E)</f>
        <v>EDUCACION</v>
      </c>
      <c r="AS881" t="str">
        <f>VLOOKUP(Tabla1[[#This Row],[NIC]],'R.V.'!B:D,3,0)</f>
        <v>ESCUELA URBANA MIXTA LA AURORA</v>
      </c>
    </row>
    <row r="882" spans="1:45">
      <c r="A882">
        <v>6830945</v>
      </c>
      <c r="B882" s="10">
        <v>46111</v>
      </c>
      <c r="C882" t="s">
        <v>1111</v>
      </c>
      <c r="D882" t="s">
        <v>1111</v>
      </c>
      <c r="E882" t="s">
        <v>1112</v>
      </c>
      <c r="F882">
        <v>6830945</v>
      </c>
      <c r="G882">
        <v>6830945254</v>
      </c>
      <c r="H882">
        <v>35067741</v>
      </c>
      <c r="I882">
        <v>7271643</v>
      </c>
      <c r="J882">
        <v>3210</v>
      </c>
      <c r="K882">
        <v>5</v>
      </c>
      <c r="L882">
        <v>30</v>
      </c>
      <c r="M882" s="10">
        <v>46092</v>
      </c>
      <c r="N882" t="s">
        <v>86</v>
      </c>
      <c r="O882" t="s">
        <v>87</v>
      </c>
      <c r="P882" s="103">
        <v>73340</v>
      </c>
      <c r="Q882">
        <v>0</v>
      </c>
      <c r="R882">
        <v>0</v>
      </c>
      <c r="S882" t="s">
        <v>88</v>
      </c>
      <c r="T882" t="s">
        <v>1119</v>
      </c>
      <c r="U882">
        <v>46121</v>
      </c>
      <c r="V882" t="s">
        <v>560</v>
      </c>
      <c r="W882" t="s">
        <v>91</v>
      </c>
      <c r="X882" t="s">
        <v>92</v>
      </c>
      <c r="Y882" t="s">
        <v>93</v>
      </c>
      <c r="Z882">
        <v>30</v>
      </c>
      <c r="AA882" t="s">
        <v>20</v>
      </c>
      <c r="AB882">
        <v>109</v>
      </c>
      <c r="AC882" t="s">
        <v>90</v>
      </c>
      <c r="AD882" t="s">
        <v>14</v>
      </c>
      <c r="AE882" t="s">
        <v>14</v>
      </c>
      <c r="AF882" t="s">
        <v>94</v>
      </c>
      <c r="AG882" t="s">
        <v>122</v>
      </c>
      <c r="AH882" t="s">
        <v>103</v>
      </c>
      <c r="AI882" s="10">
        <v>46062</v>
      </c>
      <c r="AJ882" t="s">
        <v>560</v>
      </c>
      <c r="AK882" s="103">
        <v>1508760</v>
      </c>
      <c r="AL882" t="e">
        <v>#N/A</v>
      </c>
      <c r="AM882" t="e">
        <v>#N/A</v>
      </c>
      <c r="AN882" t="s">
        <v>5224</v>
      </c>
      <c r="AO882">
        <f>_xlfn.XLOOKUP(Tabla1[[#This Row],[NIC]],'R.V.'!B:B,'R.V.'!I:I)</f>
        <v>0</v>
      </c>
      <c r="AP882" t="str">
        <f>_xlfn.XLOOKUP(Tabla1[[#This Row],[NIC]],'R.V.'!B:B,'R.V.'!A:A)</f>
        <v>Ingrid Johana Giraldo Quinonez</v>
      </c>
      <c r="AQ882" t="str">
        <f>_xlfn.XLOOKUP(Tabla1[[#This Row],[NIC]],'R.V.'!B:B,'R.V.'!G:G)</f>
        <v>CALLE 7 No 5  -28 Barrio Centro - Alcaldia Municipal</v>
      </c>
      <c r="AR882" t="str">
        <f>_xlfn.XLOOKUP(Tabla1[[#This Row],[NIC]],'R.V.'!B:B,'R.V.'!E:E)</f>
        <v>EDUCACION</v>
      </c>
      <c r="AS882" t="str">
        <f>VLOOKUP(Tabla1[[#This Row],[NIC]],'R.V.'!B:D,3,0)</f>
        <v>ESCUELA MIXTA N 6 CAMPO SOTO</v>
      </c>
    </row>
    <row r="883" spans="1:45">
      <c r="A883">
        <v>6847202</v>
      </c>
      <c r="B883" s="10">
        <v>46111</v>
      </c>
      <c r="C883" t="s">
        <v>1111</v>
      </c>
      <c r="D883" t="s">
        <v>1111</v>
      </c>
      <c r="E883" t="s">
        <v>1112</v>
      </c>
      <c r="F883">
        <v>6847202</v>
      </c>
      <c r="G883">
        <v>6847202245</v>
      </c>
      <c r="H883">
        <v>35077564</v>
      </c>
      <c r="I883">
        <v>7318204</v>
      </c>
      <c r="J883">
        <v>3210</v>
      </c>
      <c r="K883">
        <v>5</v>
      </c>
      <c r="L883">
        <v>30</v>
      </c>
      <c r="M883" s="10">
        <v>46097</v>
      </c>
      <c r="N883" t="s">
        <v>86</v>
      </c>
      <c r="O883" t="s">
        <v>87</v>
      </c>
      <c r="P883" s="103">
        <v>561980</v>
      </c>
      <c r="Q883">
        <v>557</v>
      </c>
      <c r="R883">
        <v>510891.54</v>
      </c>
      <c r="S883" t="s">
        <v>88</v>
      </c>
      <c r="T883" t="s">
        <v>1119</v>
      </c>
      <c r="U883">
        <v>46121</v>
      </c>
      <c r="V883" t="s">
        <v>560</v>
      </c>
      <c r="W883" t="s">
        <v>91</v>
      </c>
      <c r="X883" t="s">
        <v>92</v>
      </c>
      <c r="Y883" t="s">
        <v>93</v>
      </c>
      <c r="Z883">
        <v>31</v>
      </c>
      <c r="AA883" t="s">
        <v>20</v>
      </c>
      <c r="AB883">
        <v>109</v>
      </c>
      <c r="AC883" t="s">
        <v>90</v>
      </c>
      <c r="AD883" t="s">
        <v>14</v>
      </c>
      <c r="AE883" t="s">
        <v>14</v>
      </c>
      <c r="AF883" t="s">
        <v>94</v>
      </c>
      <c r="AG883" t="s">
        <v>122</v>
      </c>
      <c r="AH883" t="s">
        <v>103</v>
      </c>
      <c r="AI883" s="10">
        <v>46066</v>
      </c>
      <c r="AJ883" t="s">
        <v>1121</v>
      </c>
      <c r="AK883" s="103">
        <v>5970920</v>
      </c>
      <c r="AL883" t="e">
        <v>#N/A</v>
      </c>
      <c r="AM883" t="e">
        <v>#N/A</v>
      </c>
      <c r="AN883" t="s">
        <v>5224</v>
      </c>
      <c r="AO883">
        <f>_xlfn.XLOOKUP(Tabla1[[#This Row],[NIC]],'R.V.'!B:B,'R.V.'!I:I)</f>
        <v>0</v>
      </c>
      <c r="AP883" t="str">
        <f>_xlfn.XLOOKUP(Tabla1[[#This Row],[NIC]],'R.V.'!B:B,'R.V.'!A:A)</f>
        <v>Ingrid Johana Giraldo Quinonez</v>
      </c>
      <c r="AQ883" t="str">
        <f>_xlfn.XLOOKUP(Tabla1[[#This Row],[NIC]],'R.V.'!B:B,'R.V.'!G:G)</f>
        <v>CALLE 7 No 5  -28 Barrio Centro - Alcaldia Municipal</v>
      </c>
      <c r="AR883" t="str">
        <f>_xlfn.XLOOKUP(Tabla1[[#This Row],[NIC]],'R.V.'!B:B,'R.V.'!E:E)</f>
        <v>EDUCACION</v>
      </c>
      <c r="AS883" t="str">
        <f>VLOOKUP(Tabla1[[#This Row],[NIC]],'R.V.'!B:D,3,0)</f>
        <v>ESCUELA LOS CERREJONES</v>
      </c>
    </row>
    <row r="884" spans="1:45">
      <c r="A884">
        <v>6847229</v>
      </c>
      <c r="B884" s="10">
        <v>46111</v>
      </c>
      <c r="C884" t="s">
        <v>1111</v>
      </c>
      <c r="D884" t="s">
        <v>1111</v>
      </c>
      <c r="E884" t="s">
        <v>1112</v>
      </c>
      <c r="F884">
        <v>6847229</v>
      </c>
      <c r="G884">
        <v>6847229245</v>
      </c>
      <c r="H884">
        <v>35077586</v>
      </c>
      <c r="I884">
        <v>7318325</v>
      </c>
      <c r="J884">
        <v>3210</v>
      </c>
      <c r="K884">
        <v>5</v>
      </c>
      <c r="L884">
        <v>30</v>
      </c>
      <c r="M884" s="10">
        <v>46094</v>
      </c>
      <c r="N884" t="s">
        <v>86</v>
      </c>
      <c r="O884" t="s">
        <v>87</v>
      </c>
      <c r="P884" s="103">
        <v>286270</v>
      </c>
      <c r="Q884">
        <v>0</v>
      </c>
      <c r="R884">
        <v>0</v>
      </c>
      <c r="S884" t="s">
        <v>88</v>
      </c>
      <c r="T884" t="s">
        <v>1119</v>
      </c>
      <c r="U884">
        <v>46121</v>
      </c>
      <c r="V884" t="s">
        <v>560</v>
      </c>
      <c r="W884" t="s">
        <v>91</v>
      </c>
      <c r="X884" t="s">
        <v>92</v>
      </c>
      <c r="Y884" t="s">
        <v>121</v>
      </c>
      <c r="Z884">
        <v>30</v>
      </c>
      <c r="AA884" t="s">
        <v>20</v>
      </c>
      <c r="AB884">
        <v>109</v>
      </c>
      <c r="AC884" t="s">
        <v>90</v>
      </c>
      <c r="AD884" t="s">
        <v>14</v>
      </c>
      <c r="AE884" t="s">
        <v>14</v>
      </c>
      <c r="AF884" t="s">
        <v>94</v>
      </c>
      <c r="AG884" t="s">
        <v>122</v>
      </c>
      <c r="AH884" t="s">
        <v>103</v>
      </c>
      <c r="AI884" s="10">
        <v>46064</v>
      </c>
      <c r="AJ884" t="s">
        <v>1115</v>
      </c>
      <c r="AK884" s="103">
        <v>20976660</v>
      </c>
      <c r="AL884" t="e">
        <v>#N/A</v>
      </c>
      <c r="AM884" t="e">
        <v>#N/A</v>
      </c>
      <c r="AN884" t="s">
        <v>5224</v>
      </c>
      <c r="AO884">
        <f>_xlfn.XLOOKUP(Tabla1[[#This Row],[NIC]],'R.V.'!B:B,'R.V.'!I:I)</f>
        <v>0</v>
      </c>
      <c r="AP884" t="str">
        <f>_xlfn.XLOOKUP(Tabla1[[#This Row],[NIC]],'R.V.'!B:B,'R.V.'!A:A)</f>
        <v>Ingrid Johana Giraldo Quinonez</v>
      </c>
      <c r="AQ884" t="str">
        <f>_xlfn.XLOOKUP(Tabla1[[#This Row],[NIC]],'R.V.'!B:B,'R.V.'!G:G)</f>
        <v>CALLE 7 No 5  -28 Barrio Centro - Alcaldia Municipal</v>
      </c>
      <c r="AR884" t="str">
        <f>_xlfn.XLOOKUP(Tabla1[[#This Row],[NIC]],'R.V.'!B:B,'R.V.'!E:E)</f>
        <v>EDUCACION</v>
      </c>
      <c r="AS884" t="str">
        <f>VLOOKUP(Tabla1[[#This Row],[NIC]],'R.V.'!B:D,3,0)</f>
        <v>ESCUELA ARENAS BLANCAS</v>
      </c>
    </row>
    <row r="885" spans="1:45">
      <c r="A885">
        <v>6947243</v>
      </c>
      <c r="B885" s="10">
        <v>46111</v>
      </c>
      <c r="C885" t="s">
        <v>1111</v>
      </c>
      <c r="D885" t="s">
        <v>1111</v>
      </c>
      <c r="E885" t="s">
        <v>1112</v>
      </c>
      <c r="F885">
        <v>6947243</v>
      </c>
      <c r="G885">
        <v>6947243214</v>
      </c>
      <c r="H885">
        <v>35132039</v>
      </c>
      <c r="I885">
        <v>8142270</v>
      </c>
      <c r="J885">
        <v>3210</v>
      </c>
      <c r="K885">
        <v>5</v>
      </c>
      <c r="L885">
        <v>30</v>
      </c>
      <c r="M885" s="10">
        <v>46097</v>
      </c>
      <c r="N885" t="s">
        <v>86</v>
      </c>
      <c r="O885" t="s">
        <v>87</v>
      </c>
      <c r="P885" s="103">
        <v>389440</v>
      </c>
      <c r="Q885">
        <v>386</v>
      </c>
      <c r="R885">
        <v>354046.92</v>
      </c>
      <c r="S885" t="s">
        <v>88</v>
      </c>
      <c r="T885" t="s">
        <v>1119</v>
      </c>
      <c r="U885">
        <v>46121</v>
      </c>
      <c r="V885" t="s">
        <v>560</v>
      </c>
      <c r="W885" t="s">
        <v>91</v>
      </c>
      <c r="X885" t="s">
        <v>92</v>
      </c>
      <c r="Y885" t="s">
        <v>93</v>
      </c>
      <c r="Z885">
        <v>31</v>
      </c>
      <c r="AA885" t="s">
        <v>20</v>
      </c>
      <c r="AB885">
        <v>109</v>
      </c>
      <c r="AC885" t="s">
        <v>90</v>
      </c>
      <c r="AD885" t="s">
        <v>14</v>
      </c>
      <c r="AE885" t="s">
        <v>14</v>
      </c>
      <c r="AF885" t="s">
        <v>94</v>
      </c>
      <c r="AG885" t="s">
        <v>122</v>
      </c>
      <c r="AH885" t="s">
        <v>103</v>
      </c>
      <c r="AI885" s="10">
        <v>46066</v>
      </c>
      <c r="AJ885" t="s">
        <v>560</v>
      </c>
      <c r="AK885" s="103">
        <v>15522950</v>
      </c>
      <c r="AL885" t="e">
        <v>#N/A</v>
      </c>
      <c r="AM885" t="e">
        <v>#N/A</v>
      </c>
      <c r="AN885" t="s">
        <v>5224</v>
      </c>
      <c r="AO885">
        <f>_xlfn.XLOOKUP(Tabla1[[#This Row],[NIC]],'R.V.'!B:B,'R.V.'!I:I)</f>
        <v>0</v>
      </c>
      <c r="AP885" t="str">
        <f>_xlfn.XLOOKUP(Tabla1[[#This Row],[NIC]],'R.V.'!B:B,'R.V.'!A:A)</f>
        <v>Ingrid Johana Giraldo Quinonez</v>
      </c>
      <c r="AQ885" t="str">
        <f>_xlfn.XLOOKUP(Tabla1[[#This Row],[NIC]],'R.V.'!B:B,'R.V.'!G:G)</f>
        <v>CALLE 7 No 5  -28 Barrio Centro - Alcaldia Municipal</v>
      </c>
      <c r="AR885" t="str">
        <f>_xlfn.XLOOKUP(Tabla1[[#This Row],[NIC]],'R.V.'!B:B,'R.V.'!E:E)</f>
        <v>EDUCACION</v>
      </c>
      <c r="AS885" t="str">
        <f>VLOOKUP(Tabla1[[#This Row],[NIC]],'R.V.'!B:D,3,0)</f>
        <v>CTO EDU LOS TORMENTOS PACHO PRIETO</v>
      </c>
    </row>
    <row r="886" spans="1:45">
      <c r="A886">
        <v>6954614</v>
      </c>
      <c r="B886" s="10">
        <v>46111</v>
      </c>
      <c r="C886" t="s">
        <v>1111</v>
      </c>
      <c r="D886" t="s">
        <v>1111</v>
      </c>
      <c r="E886" t="s">
        <v>1112</v>
      </c>
      <c r="F886">
        <v>6954614</v>
      </c>
      <c r="G886">
        <v>6954614211</v>
      </c>
      <c r="H886">
        <v>35136156</v>
      </c>
      <c r="I886">
        <v>8172715</v>
      </c>
      <c r="J886">
        <v>3210</v>
      </c>
      <c r="K886">
        <v>5</v>
      </c>
      <c r="L886">
        <v>30</v>
      </c>
      <c r="M886" s="10">
        <v>46097</v>
      </c>
      <c r="N886" t="s">
        <v>86</v>
      </c>
      <c r="O886" t="s">
        <v>87</v>
      </c>
      <c r="P886" s="103">
        <v>39360</v>
      </c>
      <c r="Q886">
        <v>39</v>
      </c>
      <c r="R886">
        <v>35771.58</v>
      </c>
      <c r="S886" t="s">
        <v>88</v>
      </c>
      <c r="T886" t="s">
        <v>1119</v>
      </c>
      <c r="U886">
        <v>46121</v>
      </c>
      <c r="V886" t="s">
        <v>560</v>
      </c>
      <c r="W886" t="s">
        <v>91</v>
      </c>
      <c r="X886" t="s">
        <v>92</v>
      </c>
      <c r="Y886" t="s">
        <v>121</v>
      </c>
      <c r="Z886">
        <v>31</v>
      </c>
      <c r="AA886" t="s">
        <v>20</v>
      </c>
      <c r="AB886">
        <v>109</v>
      </c>
      <c r="AC886" t="s">
        <v>90</v>
      </c>
      <c r="AD886" t="s">
        <v>14</v>
      </c>
      <c r="AE886" t="s">
        <v>14</v>
      </c>
      <c r="AF886" t="s">
        <v>94</v>
      </c>
      <c r="AG886" t="s">
        <v>122</v>
      </c>
      <c r="AH886" t="s">
        <v>103</v>
      </c>
      <c r="AI886" s="10">
        <v>46066</v>
      </c>
      <c r="AJ886" t="s">
        <v>1121</v>
      </c>
      <c r="AK886" s="103">
        <v>5359060</v>
      </c>
      <c r="AL886" t="e">
        <v>#N/A</v>
      </c>
      <c r="AM886" t="e">
        <v>#N/A</v>
      </c>
      <c r="AN886" t="s">
        <v>5224</v>
      </c>
      <c r="AO886">
        <f>_xlfn.XLOOKUP(Tabla1[[#This Row],[NIC]],'R.V.'!B:B,'R.V.'!I:I)</f>
        <v>0</v>
      </c>
      <c r="AP886" t="str">
        <f>_xlfn.XLOOKUP(Tabla1[[#This Row],[NIC]],'R.V.'!B:B,'R.V.'!A:A)</f>
        <v>Ingrid Johana Giraldo Quinonez</v>
      </c>
      <c r="AQ886" t="str">
        <f>_xlfn.XLOOKUP(Tabla1[[#This Row],[NIC]],'R.V.'!B:B,'R.V.'!G:G)</f>
        <v>CALLE 7 No 5  -28 Barrio Centro - Alcaldia Municipal</v>
      </c>
      <c r="AR886" t="str">
        <f>_xlfn.XLOOKUP(Tabla1[[#This Row],[NIC]],'R.V.'!B:B,'R.V.'!E:E)</f>
        <v>EDUCACION</v>
      </c>
      <c r="AS886" t="str">
        <f>VLOOKUP(Tabla1[[#This Row],[NIC]],'R.V.'!B:D,3,0)</f>
        <v>ESCUELA NVA AGUAS FRIAS</v>
      </c>
    </row>
    <row r="887" spans="1:45">
      <c r="A887">
        <v>7532239</v>
      </c>
      <c r="B887" s="10">
        <v>46111</v>
      </c>
      <c r="C887" t="s">
        <v>1111</v>
      </c>
      <c r="D887" t="s">
        <v>1111</v>
      </c>
      <c r="E887" t="s">
        <v>1112</v>
      </c>
      <c r="F887">
        <v>7532239</v>
      </c>
      <c r="G887">
        <v>7532239203</v>
      </c>
      <c r="H887">
        <v>25822973</v>
      </c>
      <c r="I887">
        <v>8360479</v>
      </c>
      <c r="J887">
        <v>3210</v>
      </c>
      <c r="K887">
        <v>5</v>
      </c>
      <c r="L887">
        <v>30</v>
      </c>
      <c r="M887" s="10">
        <v>46093</v>
      </c>
      <c r="N887" t="s">
        <v>86</v>
      </c>
      <c r="O887" t="s">
        <v>87</v>
      </c>
      <c r="P887" s="103">
        <v>1280630</v>
      </c>
      <c r="Q887">
        <v>1104</v>
      </c>
      <c r="R887">
        <v>1012610.88</v>
      </c>
      <c r="S887" t="s">
        <v>88</v>
      </c>
      <c r="T887" t="s">
        <v>1119</v>
      </c>
      <c r="U887">
        <v>46121</v>
      </c>
      <c r="V887" t="s">
        <v>560</v>
      </c>
      <c r="W887" t="s">
        <v>91</v>
      </c>
      <c r="X887" t="s">
        <v>92</v>
      </c>
      <c r="Y887" t="s">
        <v>93</v>
      </c>
      <c r="Z887">
        <v>30</v>
      </c>
      <c r="AA887" t="s">
        <v>20</v>
      </c>
      <c r="AB887">
        <v>109</v>
      </c>
      <c r="AC887" t="s">
        <v>90</v>
      </c>
      <c r="AD887" t="s">
        <v>14</v>
      </c>
      <c r="AE887" t="s">
        <v>14</v>
      </c>
      <c r="AF887" t="s">
        <v>94</v>
      </c>
      <c r="AG887" t="s">
        <v>122</v>
      </c>
      <c r="AH887" t="s">
        <v>103</v>
      </c>
      <c r="AI887" s="10">
        <v>46063</v>
      </c>
      <c r="AJ887" t="s">
        <v>1115</v>
      </c>
      <c r="AK887" s="103">
        <v>40674000</v>
      </c>
      <c r="AL887" t="e">
        <v>#N/A</v>
      </c>
      <c r="AM887" t="e">
        <v>#N/A</v>
      </c>
      <c r="AN887" t="s">
        <v>5224</v>
      </c>
      <c r="AO887">
        <f>_xlfn.XLOOKUP(Tabla1[[#This Row],[NIC]],'R.V.'!B:B,'R.V.'!I:I)</f>
        <v>0</v>
      </c>
      <c r="AP887" t="str">
        <f>_xlfn.XLOOKUP(Tabla1[[#This Row],[NIC]],'R.V.'!B:B,'R.V.'!A:A)</f>
        <v>Ingrid Johana Giraldo Quinonez</v>
      </c>
      <c r="AQ887" t="str">
        <f>_xlfn.XLOOKUP(Tabla1[[#This Row],[NIC]],'R.V.'!B:B,'R.V.'!G:G)</f>
        <v>CALLE 7 No 5  -28 Barrio Centro - Alcaldia Municipal</v>
      </c>
      <c r="AR887" t="str">
        <f>_xlfn.XLOOKUP(Tabla1[[#This Row],[NIC]],'R.V.'!B:B,'R.V.'!E:E)</f>
        <v>EDUCACION</v>
      </c>
      <c r="AS887" t="str">
        <f>VLOOKUP(Tabla1[[#This Row],[NIC]],'R.V.'!B:D,3,0)</f>
        <v>ESCUELA MIXTA RINCON HONDO</v>
      </c>
    </row>
    <row r="888" spans="1:45">
      <c r="A888">
        <v>7660984</v>
      </c>
      <c r="B888" s="10">
        <v>46111</v>
      </c>
      <c r="C888" t="s">
        <v>1111</v>
      </c>
      <c r="D888" t="s">
        <v>1111</v>
      </c>
      <c r="E888" t="s">
        <v>1112</v>
      </c>
      <c r="F888">
        <v>7660984</v>
      </c>
      <c r="G888">
        <v>7660984175</v>
      </c>
      <c r="H888">
        <v>36059610</v>
      </c>
      <c r="I888">
        <v>3158676</v>
      </c>
      <c r="J888">
        <v>3210</v>
      </c>
      <c r="K888">
        <v>5</v>
      </c>
      <c r="L888">
        <v>30</v>
      </c>
      <c r="M888" s="10">
        <v>46097</v>
      </c>
      <c r="N888" t="s">
        <v>86</v>
      </c>
      <c r="O888" t="s">
        <v>87</v>
      </c>
      <c r="P888" s="103">
        <v>23310</v>
      </c>
      <c r="Q888">
        <v>24</v>
      </c>
      <c r="R888">
        <v>21191.52</v>
      </c>
      <c r="S888" t="s">
        <v>88</v>
      </c>
      <c r="T888" t="s">
        <v>1119</v>
      </c>
      <c r="U888">
        <v>46121</v>
      </c>
      <c r="V888" t="s">
        <v>560</v>
      </c>
      <c r="W888" t="s">
        <v>91</v>
      </c>
      <c r="X888" t="s">
        <v>130</v>
      </c>
      <c r="Y888" t="s">
        <v>93</v>
      </c>
      <c r="Z888">
        <v>31</v>
      </c>
      <c r="AA888" t="s">
        <v>20</v>
      </c>
      <c r="AB888">
        <v>109</v>
      </c>
      <c r="AC888" t="s">
        <v>90</v>
      </c>
      <c r="AD888" t="s">
        <v>14</v>
      </c>
      <c r="AE888" t="s">
        <v>14</v>
      </c>
      <c r="AF888" t="s">
        <v>94</v>
      </c>
      <c r="AG888" t="s">
        <v>122</v>
      </c>
      <c r="AH888" t="s">
        <v>103</v>
      </c>
      <c r="AI888" s="10">
        <v>46066</v>
      </c>
      <c r="AJ888" t="s">
        <v>560</v>
      </c>
      <c r="AK888" s="103">
        <v>16821380</v>
      </c>
      <c r="AL888" t="e">
        <v>#N/A</v>
      </c>
      <c r="AM888" t="e">
        <v>#N/A</v>
      </c>
      <c r="AN888" t="s">
        <v>5224</v>
      </c>
      <c r="AO888">
        <f>_xlfn.XLOOKUP(Tabla1[[#This Row],[NIC]],'R.V.'!B:B,'R.V.'!I:I)</f>
        <v>0</v>
      </c>
      <c r="AP888" t="str">
        <f>_xlfn.XLOOKUP(Tabla1[[#This Row],[NIC]],'R.V.'!B:B,'R.V.'!A:A)</f>
        <v>Ingrid Johana Giraldo Quinonez</v>
      </c>
      <c r="AQ888" t="str">
        <f>_xlfn.XLOOKUP(Tabla1[[#This Row],[NIC]],'R.V.'!B:B,'R.V.'!G:G)</f>
        <v>CALLE 7 No 5  -28 Barrio Centro - Alcaldia Municipal</v>
      </c>
      <c r="AR888" t="str">
        <f>_xlfn.XLOOKUP(Tabla1[[#This Row],[NIC]],'R.V.'!B:B,'R.V.'!E:E)</f>
        <v>EDUCACION</v>
      </c>
      <c r="AS888" t="str">
        <f>VLOOKUP(Tabla1[[#This Row],[NIC]],'R.V.'!B:D,3,0)</f>
        <v>ESCUELA LOS MARTINEZ</v>
      </c>
    </row>
    <row r="889" spans="1:45">
      <c r="A889">
        <v>7875202</v>
      </c>
      <c r="B889" s="10">
        <v>46111</v>
      </c>
      <c r="C889" t="s">
        <v>1111</v>
      </c>
      <c r="D889" t="s">
        <v>1111</v>
      </c>
      <c r="E889" t="s">
        <v>1112</v>
      </c>
      <c r="F889">
        <v>7875202</v>
      </c>
      <c r="G889">
        <v>7875202114</v>
      </c>
      <c r="H889">
        <v>25821400</v>
      </c>
      <c r="I889">
        <v>4175223</v>
      </c>
      <c r="J889">
        <v>3210</v>
      </c>
      <c r="K889">
        <v>5</v>
      </c>
      <c r="L889">
        <v>30</v>
      </c>
      <c r="M889" s="10">
        <v>46090</v>
      </c>
      <c r="N889" t="s">
        <v>86</v>
      </c>
      <c r="O889" t="s">
        <v>87</v>
      </c>
      <c r="P889" s="103">
        <v>73350</v>
      </c>
      <c r="Q889">
        <v>0</v>
      </c>
      <c r="R889">
        <v>0</v>
      </c>
      <c r="S889" t="s">
        <v>88</v>
      </c>
      <c r="T889" t="s">
        <v>1119</v>
      </c>
      <c r="U889">
        <v>46121</v>
      </c>
      <c r="V889" t="s">
        <v>560</v>
      </c>
      <c r="W889" t="s">
        <v>91</v>
      </c>
      <c r="X889" t="s">
        <v>92</v>
      </c>
      <c r="Y889" t="s">
        <v>93</v>
      </c>
      <c r="Z889">
        <v>31</v>
      </c>
      <c r="AA889" t="s">
        <v>20</v>
      </c>
      <c r="AB889">
        <v>109</v>
      </c>
      <c r="AC889" t="s">
        <v>90</v>
      </c>
      <c r="AD889" t="s">
        <v>14</v>
      </c>
      <c r="AE889" t="s">
        <v>14</v>
      </c>
      <c r="AF889" t="s">
        <v>94</v>
      </c>
      <c r="AG889" t="s">
        <v>122</v>
      </c>
      <c r="AH889" t="s">
        <v>103</v>
      </c>
      <c r="AI889" s="10">
        <v>46059</v>
      </c>
      <c r="AJ889" t="s">
        <v>560</v>
      </c>
      <c r="AK889" s="103">
        <v>1221370</v>
      </c>
      <c r="AL889" t="e">
        <v>#N/A</v>
      </c>
      <c r="AM889" t="e">
        <v>#N/A</v>
      </c>
      <c r="AN889" t="s">
        <v>5224</v>
      </c>
      <c r="AO889">
        <f>_xlfn.XLOOKUP(Tabla1[[#This Row],[NIC]],'R.V.'!B:B,'R.V.'!I:I)</f>
        <v>0</v>
      </c>
      <c r="AP889" t="str">
        <f>_xlfn.XLOOKUP(Tabla1[[#This Row],[NIC]],'R.V.'!B:B,'R.V.'!A:A)</f>
        <v>Ingrid Johana Giraldo Quinonez</v>
      </c>
      <c r="AQ889" t="str">
        <f>_xlfn.XLOOKUP(Tabla1[[#This Row],[NIC]],'R.V.'!B:B,'R.V.'!G:G)</f>
        <v>CALLE 7 No 5  -28 Barrio Centro - Alcaldia Municipal</v>
      </c>
      <c r="AR889" t="str">
        <f>_xlfn.XLOOKUP(Tabla1[[#This Row],[NIC]],'R.V.'!B:B,'R.V.'!E:E)</f>
        <v>EDUCACION</v>
      </c>
      <c r="AS889" t="str">
        <f>VLOOKUP(Tabla1[[#This Row],[NIC]],'R.V.'!B:D,3,0)</f>
        <v xml:space="preserve">COL NAL DE BACHILLERATO  </v>
      </c>
    </row>
    <row r="890" spans="1:45">
      <c r="A890">
        <v>5801975</v>
      </c>
      <c r="B890" s="10">
        <v>46111</v>
      </c>
      <c r="C890" t="s">
        <v>1111</v>
      </c>
      <c r="D890" t="s">
        <v>1111</v>
      </c>
      <c r="E890" t="s">
        <v>1112</v>
      </c>
      <c r="F890">
        <v>5801975</v>
      </c>
      <c r="G890">
        <v>5801975319</v>
      </c>
      <c r="H890">
        <v>25821862</v>
      </c>
      <c r="I890">
        <v>5801975</v>
      </c>
      <c r="J890">
        <v>3210</v>
      </c>
      <c r="K890">
        <v>5</v>
      </c>
      <c r="L890">
        <v>110</v>
      </c>
      <c r="M890" s="10">
        <v>46105</v>
      </c>
      <c r="N890" t="s">
        <v>137</v>
      </c>
      <c r="O890" t="s">
        <v>138</v>
      </c>
      <c r="P890" s="103">
        <v>73350</v>
      </c>
      <c r="Q890">
        <v>0</v>
      </c>
      <c r="R890">
        <v>0</v>
      </c>
      <c r="S890" t="s">
        <v>88</v>
      </c>
      <c r="T890" t="s">
        <v>1122</v>
      </c>
      <c r="U890">
        <v>46121</v>
      </c>
      <c r="V890" t="s">
        <v>560</v>
      </c>
      <c r="W890" t="s">
        <v>91</v>
      </c>
      <c r="X890" t="s">
        <v>92</v>
      </c>
      <c r="Y890" t="s">
        <v>121</v>
      </c>
      <c r="Z890">
        <v>32</v>
      </c>
      <c r="AA890" t="s">
        <v>20</v>
      </c>
      <c r="AB890">
        <v>110</v>
      </c>
      <c r="AC890" t="s">
        <v>90</v>
      </c>
      <c r="AD890" t="s">
        <v>14</v>
      </c>
      <c r="AE890" t="s">
        <v>14</v>
      </c>
      <c r="AF890" t="s">
        <v>94</v>
      </c>
      <c r="AG890" t="s">
        <v>122</v>
      </c>
      <c r="AH890" t="s">
        <v>139</v>
      </c>
      <c r="AI890" s="10">
        <v>46073</v>
      </c>
      <c r="AJ890" t="s">
        <v>560</v>
      </c>
      <c r="AK890" s="103">
        <v>5642190</v>
      </c>
      <c r="AL890" t="e">
        <v>#N/A</v>
      </c>
      <c r="AM890" t="e">
        <v>#N/A</v>
      </c>
      <c r="AN890" t="s">
        <v>5224</v>
      </c>
      <c r="AO890">
        <f>_xlfn.XLOOKUP(Tabla1[[#This Row],[NIC]],'R.V.'!B:B,'R.V.'!I:I)</f>
        <v>0</v>
      </c>
      <c r="AP890" t="str">
        <f>_xlfn.XLOOKUP(Tabla1[[#This Row],[NIC]],'R.V.'!B:B,'R.V.'!A:A)</f>
        <v>Ingrid Johana Giraldo Quinonez</v>
      </c>
      <c r="AQ890" t="str">
        <f>_xlfn.XLOOKUP(Tabla1[[#This Row],[NIC]],'R.V.'!B:B,'R.V.'!G:G)</f>
        <v>CALLE 7 No 5  -28 Barrio Centro - Alcaldia Municipal</v>
      </c>
      <c r="AR890" t="str">
        <f>_xlfn.XLOOKUP(Tabla1[[#This Row],[NIC]],'R.V.'!B:B,'R.V.'!E:E)</f>
        <v>ACUEDUCTO</v>
      </c>
      <c r="AS890" t="str">
        <f>VLOOKUP(Tabla1[[#This Row],[NIC]],'R.V.'!B:D,3,0)</f>
        <v>ACUEDUCTO DE CHIRIGUANA No.2</v>
      </c>
    </row>
    <row r="891" spans="1:45">
      <c r="A891">
        <v>5804561</v>
      </c>
      <c r="B891" s="10">
        <v>46111</v>
      </c>
      <c r="C891" t="s">
        <v>1111</v>
      </c>
      <c r="D891" t="s">
        <v>1111</v>
      </c>
      <c r="E891" t="s">
        <v>1112</v>
      </c>
      <c r="F891">
        <v>5804561</v>
      </c>
      <c r="G891">
        <v>5804561330</v>
      </c>
      <c r="H891">
        <v>25821859</v>
      </c>
      <c r="I891">
        <v>5804561</v>
      </c>
      <c r="J891">
        <v>3210</v>
      </c>
      <c r="K891">
        <v>5</v>
      </c>
      <c r="L891">
        <v>30</v>
      </c>
      <c r="M891" s="10">
        <v>46087</v>
      </c>
      <c r="N891" t="s">
        <v>137</v>
      </c>
      <c r="O891" t="s">
        <v>138</v>
      </c>
      <c r="P891" s="103">
        <v>1660170</v>
      </c>
      <c r="Q891">
        <v>1079</v>
      </c>
      <c r="R891">
        <v>1088646.26</v>
      </c>
      <c r="S891" t="s">
        <v>88</v>
      </c>
      <c r="T891" t="s">
        <v>1123</v>
      </c>
      <c r="U891">
        <v>46121</v>
      </c>
      <c r="V891" t="s">
        <v>560</v>
      </c>
      <c r="W891" t="s">
        <v>91</v>
      </c>
      <c r="X891" t="s">
        <v>92</v>
      </c>
      <c r="Y891" t="s">
        <v>93</v>
      </c>
      <c r="Z891">
        <v>30</v>
      </c>
      <c r="AA891" t="s">
        <v>20</v>
      </c>
      <c r="AB891">
        <v>110</v>
      </c>
      <c r="AC891" t="s">
        <v>90</v>
      </c>
      <c r="AD891" t="s">
        <v>14</v>
      </c>
      <c r="AE891" t="s">
        <v>14</v>
      </c>
      <c r="AF891" t="s">
        <v>94</v>
      </c>
      <c r="AG891" t="s">
        <v>122</v>
      </c>
      <c r="AH891" t="s">
        <v>139</v>
      </c>
      <c r="AI891" s="10">
        <v>46057</v>
      </c>
      <c r="AJ891" t="s">
        <v>560</v>
      </c>
      <c r="AK891" s="103">
        <v>99767480</v>
      </c>
      <c r="AL891" t="e">
        <v>#N/A</v>
      </c>
      <c r="AM891" t="e">
        <v>#N/A</v>
      </c>
      <c r="AN891" t="s">
        <v>5224</v>
      </c>
      <c r="AO891">
        <f>_xlfn.XLOOKUP(Tabla1[[#This Row],[NIC]],'R.V.'!B:B,'R.V.'!I:I)</f>
        <v>0</v>
      </c>
      <c r="AP891" t="str">
        <f>_xlfn.XLOOKUP(Tabla1[[#This Row],[NIC]],'R.V.'!B:B,'R.V.'!A:A)</f>
        <v>Ingrid Johana Giraldo Quinonez</v>
      </c>
      <c r="AQ891" t="str">
        <f>_xlfn.XLOOKUP(Tabla1[[#This Row],[NIC]],'R.V.'!B:B,'R.V.'!G:G)</f>
        <v>CALLE 7 No 5  -28 Barrio Centro - Alcaldia Municipal</v>
      </c>
      <c r="AR891" t="str">
        <f>_xlfn.XLOOKUP(Tabla1[[#This Row],[NIC]],'R.V.'!B:B,'R.V.'!E:E)</f>
        <v>ACUEDUCTO</v>
      </c>
      <c r="AS891" t="str">
        <f>VLOOKUP(Tabla1[[#This Row],[NIC]],'R.V.'!B:D,3,0)</f>
        <v>ACUEDUCTO CHIRIGUANA - LAS MERCEDES</v>
      </c>
    </row>
    <row r="892" spans="1:45">
      <c r="A892">
        <v>5804562</v>
      </c>
      <c r="B892" s="10">
        <v>46111</v>
      </c>
      <c r="C892" t="s">
        <v>1111</v>
      </c>
      <c r="D892" t="s">
        <v>1111</v>
      </c>
      <c r="E892" t="s">
        <v>1112</v>
      </c>
      <c r="F892">
        <v>5804562</v>
      </c>
      <c r="G892">
        <v>5804562341</v>
      </c>
      <c r="H892">
        <v>25822155</v>
      </c>
      <c r="I892">
        <v>5804562</v>
      </c>
      <c r="J892">
        <v>3210</v>
      </c>
      <c r="K892">
        <v>5</v>
      </c>
      <c r="L892">
        <v>30</v>
      </c>
      <c r="M892" s="10">
        <v>46090</v>
      </c>
      <c r="N892" t="s">
        <v>137</v>
      </c>
      <c r="O892" t="s">
        <v>138</v>
      </c>
      <c r="P892" s="103">
        <v>2791000</v>
      </c>
      <c r="Q892">
        <v>0</v>
      </c>
      <c r="R892">
        <v>0</v>
      </c>
      <c r="S892" t="s">
        <v>88</v>
      </c>
      <c r="T892" t="s">
        <v>1123</v>
      </c>
      <c r="U892">
        <v>46121</v>
      </c>
      <c r="V892" t="s">
        <v>560</v>
      </c>
      <c r="W892" t="s">
        <v>91</v>
      </c>
      <c r="X892" t="s">
        <v>92</v>
      </c>
      <c r="Y892" t="s">
        <v>93</v>
      </c>
      <c r="Z892">
        <v>31</v>
      </c>
      <c r="AA892" t="s">
        <v>20</v>
      </c>
      <c r="AB892">
        <v>110</v>
      </c>
      <c r="AC892" t="s">
        <v>90</v>
      </c>
      <c r="AD892" t="s">
        <v>14</v>
      </c>
      <c r="AE892" t="s">
        <v>14</v>
      </c>
      <c r="AF892" t="s">
        <v>94</v>
      </c>
      <c r="AG892" t="s">
        <v>122</v>
      </c>
      <c r="AH892" t="s">
        <v>139</v>
      </c>
      <c r="AI892" s="10">
        <v>46059</v>
      </c>
      <c r="AJ892" t="s">
        <v>560</v>
      </c>
      <c r="AK892" s="103">
        <v>186956410</v>
      </c>
      <c r="AL892" t="e">
        <v>#N/A</v>
      </c>
      <c r="AM892" t="e">
        <v>#N/A</v>
      </c>
      <c r="AN892" t="s">
        <v>5224</v>
      </c>
      <c r="AO892">
        <f>_xlfn.XLOOKUP(Tabla1[[#This Row],[NIC]],'R.V.'!B:B,'R.V.'!I:I)</f>
        <v>0</v>
      </c>
      <c r="AP892" t="str">
        <f>_xlfn.XLOOKUP(Tabla1[[#This Row],[NIC]],'R.V.'!B:B,'R.V.'!A:A)</f>
        <v>Ingrid Johana Giraldo Quinonez</v>
      </c>
      <c r="AQ892" t="str">
        <f>_xlfn.XLOOKUP(Tabla1[[#This Row],[NIC]],'R.V.'!B:B,'R.V.'!G:G)</f>
        <v>CALLE 7 No 5  -28 Barrio Centro - Alcaldia Municipal</v>
      </c>
      <c r="AR892" t="str">
        <f>_xlfn.XLOOKUP(Tabla1[[#This Row],[NIC]],'R.V.'!B:B,'R.V.'!E:E)</f>
        <v>ACUEDUCTO</v>
      </c>
      <c r="AS892" t="str">
        <f>VLOOKUP(Tabla1[[#This Row],[NIC]],'R.V.'!B:D,3,0)</f>
        <v>ACUEDUCTO DE CHIRIGUANA</v>
      </c>
    </row>
    <row r="893" spans="1:45">
      <c r="A893">
        <v>5804571</v>
      </c>
      <c r="B893" s="10">
        <v>46111</v>
      </c>
      <c r="C893" t="s">
        <v>1111</v>
      </c>
      <c r="D893" t="s">
        <v>1111</v>
      </c>
      <c r="E893" t="s">
        <v>1112</v>
      </c>
      <c r="F893">
        <v>5804571</v>
      </c>
      <c r="G893">
        <v>5804571321</v>
      </c>
      <c r="H893">
        <v>25821408</v>
      </c>
      <c r="I893">
        <v>5804571</v>
      </c>
      <c r="J893">
        <v>3210</v>
      </c>
      <c r="K893">
        <v>5</v>
      </c>
      <c r="L893">
        <v>110</v>
      </c>
      <c r="M893" s="10">
        <v>46105</v>
      </c>
      <c r="N893" t="s">
        <v>137</v>
      </c>
      <c r="O893" t="s">
        <v>138</v>
      </c>
      <c r="P893" s="103">
        <v>73350</v>
      </c>
      <c r="Q893">
        <v>0</v>
      </c>
      <c r="R893">
        <v>0</v>
      </c>
      <c r="S893" t="s">
        <v>88</v>
      </c>
      <c r="T893" t="s">
        <v>1122</v>
      </c>
      <c r="U893">
        <v>46121</v>
      </c>
      <c r="V893" t="s">
        <v>560</v>
      </c>
      <c r="W893" t="s">
        <v>91</v>
      </c>
      <c r="X893" t="s">
        <v>92</v>
      </c>
      <c r="Y893" t="s">
        <v>93</v>
      </c>
      <c r="Z893">
        <v>32</v>
      </c>
      <c r="AA893" t="s">
        <v>20</v>
      </c>
      <c r="AB893">
        <v>110</v>
      </c>
      <c r="AC893" t="s">
        <v>90</v>
      </c>
      <c r="AD893" t="s">
        <v>14</v>
      </c>
      <c r="AE893" t="s">
        <v>14</v>
      </c>
      <c r="AF893" t="s">
        <v>94</v>
      </c>
      <c r="AG893" t="s">
        <v>122</v>
      </c>
      <c r="AH893" t="s">
        <v>139</v>
      </c>
      <c r="AI893" s="10">
        <v>46073</v>
      </c>
      <c r="AJ893" t="s">
        <v>560</v>
      </c>
      <c r="AK893" s="103">
        <v>1241130</v>
      </c>
      <c r="AL893" t="e">
        <v>#N/A</v>
      </c>
      <c r="AM893" t="e">
        <v>#N/A</v>
      </c>
      <c r="AN893" t="s">
        <v>5224</v>
      </c>
      <c r="AO893">
        <f>_xlfn.XLOOKUP(Tabla1[[#This Row],[NIC]],'R.V.'!B:B,'R.V.'!I:I)</f>
        <v>0</v>
      </c>
      <c r="AP893" t="str">
        <f>_xlfn.XLOOKUP(Tabla1[[#This Row],[NIC]],'R.V.'!B:B,'R.V.'!A:A)</f>
        <v>Ingrid Johana Giraldo Quinonez</v>
      </c>
      <c r="AQ893" t="str">
        <f>_xlfn.XLOOKUP(Tabla1[[#This Row],[NIC]],'R.V.'!B:B,'R.V.'!G:G)</f>
        <v>CALLE 7 No 5  -28 Barrio Centro - Alcaldia Municipal</v>
      </c>
      <c r="AR893" t="str">
        <f>_xlfn.XLOOKUP(Tabla1[[#This Row],[NIC]],'R.V.'!B:B,'R.V.'!E:E)</f>
        <v>ACUEDUCTO</v>
      </c>
      <c r="AS893" t="str">
        <f>VLOOKUP(Tabla1[[#This Row],[NIC]],'R.V.'!B:D,3,0)</f>
        <v>ACUEDUCTO PALMARITO</v>
      </c>
    </row>
    <row r="894" spans="1:45">
      <c r="A894">
        <v>5805399</v>
      </c>
      <c r="B894" s="10">
        <v>46111</v>
      </c>
      <c r="C894" t="s">
        <v>1111</v>
      </c>
      <c r="D894" t="s">
        <v>1111</v>
      </c>
      <c r="E894" t="s">
        <v>1112</v>
      </c>
      <c r="F894">
        <v>5805399</v>
      </c>
      <c r="G894">
        <v>5805399331</v>
      </c>
      <c r="H894">
        <v>25822953</v>
      </c>
      <c r="I894">
        <v>5805399</v>
      </c>
      <c r="J894">
        <v>3210</v>
      </c>
      <c r="K894">
        <v>5</v>
      </c>
      <c r="L894">
        <v>30</v>
      </c>
      <c r="M894" s="10">
        <v>46097</v>
      </c>
      <c r="N894" t="s">
        <v>137</v>
      </c>
      <c r="O894" t="s">
        <v>138</v>
      </c>
      <c r="P894" s="103">
        <v>5055170</v>
      </c>
      <c r="Q894">
        <v>3708</v>
      </c>
      <c r="R894">
        <v>3741149.52</v>
      </c>
      <c r="S894" t="s">
        <v>88</v>
      </c>
      <c r="T894" t="s">
        <v>1123</v>
      </c>
      <c r="U894">
        <v>46121</v>
      </c>
      <c r="V894" t="s">
        <v>560</v>
      </c>
      <c r="W894" t="s">
        <v>91</v>
      </c>
      <c r="X894" t="s">
        <v>92</v>
      </c>
      <c r="Y894" t="s">
        <v>121</v>
      </c>
      <c r="Z894">
        <v>31</v>
      </c>
      <c r="AA894" t="s">
        <v>20</v>
      </c>
      <c r="AB894">
        <v>110</v>
      </c>
      <c r="AC894" t="s">
        <v>90</v>
      </c>
      <c r="AD894" t="s">
        <v>14</v>
      </c>
      <c r="AE894" t="s">
        <v>14</v>
      </c>
      <c r="AF894" t="s">
        <v>94</v>
      </c>
      <c r="AG894" t="s">
        <v>122</v>
      </c>
      <c r="AH894" t="s">
        <v>139</v>
      </c>
      <c r="AI894" s="10">
        <v>46066</v>
      </c>
      <c r="AJ894" t="s">
        <v>1121</v>
      </c>
      <c r="AK894" s="103">
        <v>309341650</v>
      </c>
      <c r="AL894" t="e">
        <v>#N/A</v>
      </c>
      <c r="AM894" t="e">
        <v>#N/A</v>
      </c>
      <c r="AN894" t="s">
        <v>5224</v>
      </c>
      <c r="AO894">
        <f>_xlfn.XLOOKUP(Tabla1[[#This Row],[NIC]],'R.V.'!B:B,'R.V.'!I:I)</f>
        <v>0</v>
      </c>
      <c r="AP894" t="str">
        <f>_xlfn.XLOOKUP(Tabla1[[#This Row],[NIC]],'R.V.'!B:B,'R.V.'!A:A)</f>
        <v>Ingrid Johana Giraldo Quinonez</v>
      </c>
      <c r="AQ894" t="str">
        <f>_xlfn.XLOOKUP(Tabla1[[#This Row],[NIC]],'R.V.'!B:B,'R.V.'!G:G)</f>
        <v>CALLE 7 No 5  -28 Barrio Centro - Alcaldia Municipal</v>
      </c>
      <c r="AR894" t="str">
        <f>_xlfn.XLOOKUP(Tabla1[[#This Row],[NIC]],'R.V.'!B:B,'R.V.'!E:E)</f>
        <v>ACUEDUCTO</v>
      </c>
      <c r="AS894" t="str">
        <f>VLOOKUP(Tabla1[[#This Row],[NIC]],'R.V.'!B:D,3,0)</f>
        <v xml:space="preserve">ACUEDUCTO - CGTO LA AURORA    </v>
      </c>
    </row>
    <row r="895" spans="1:45">
      <c r="A895">
        <v>5848690</v>
      </c>
      <c r="B895" s="10">
        <v>46111</v>
      </c>
      <c r="C895" t="s">
        <v>1111</v>
      </c>
      <c r="D895" t="s">
        <v>1111</v>
      </c>
      <c r="E895" t="s">
        <v>1112</v>
      </c>
      <c r="F895">
        <v>5848690</v>
      </c>
      <c r="G895">
        <v>5848690332</v>
      </c>
      <c r="H895">
        <v>25821248</v>
      </c>
      <c r="I895">
        <v>5884536</v>
      </c>
      <c r="J895">
        <v>3210</v>
      </c>
      <c r="K895">
        <v>5</v>
      </c>
      <c r="L895">
        <v>110</v>
      </c>
      <c r="M895" s="10">
        <v>46105</v>
      </c>
      <c r="N895" t="s">
        <v>137</v>
      </c>
      <c r="O895" t="s">
        <v>138</v>
      </c>
      <c r="P895" s="103">
        <v>8672920</v>
      </c>
      <c r="Q895">
        <v>2416</v>
      </c>
      <c r="R895">
        <v>2437599.04</v>
      </c>
      <c r="S895" t="s">
        <v>88</v>
      </c>
      <c r="T895" t="s">
        <v>1122</v>
      </c>
      <c r="U895">
        <v>46121</v>
      </c>
      <c r="V895" t="s">
        <v>560</v>
      </c>
      <c r="W895" t="s">
        <v>91</v>
      </c>
      <c r="X895" t="s">
        <v>92</v>
      </c>
      <c r="Y895" t="s">
        <v>93</v>
      </c>
      <c r="Z895">
        <v>32</v>
      </c>
      <c r="AA895" t="s">
        <v>20</v>
      </c>
      <c r="AB895">
        <v>110</v>
      </c>
      <c r="AC895" t="s">
        <v>90</v>
      </c>
      <c r="AD895" t="s">
        <v>14</v>
      </c>
      <c r="AE895" t="s">
        <v>14</v>
      </c>
      <c r="AF895" t="s">
        <v>94</v>
      </c>
      <c r="AG895" t="s">
        <v>122</v>
      </c>
      <c r="AH895" t="s">
        <v>139</v>
      </c>
      <c r="AI895" s="10">
        <v>46073</v>
      </c>
      <c r="AJ895" t="s">
        <v>560</v>
      </c>
      <c r="AK895" s="103">
        <v>499073460</v>
      </c>
      <c r="AL895" t="e">
        <v>#N/A</v>
      </c>
      <c r="AM895" t="e">
        <v>#N/A</v>
      </c>
      <c r="AN895" t="s">
        <v>5224</v>
      </c>
      <c r="AO895">
        <f>_xlfn.XLOOKUP(Tabla1[[#This Row],[NIC]],'R.V.'!B:B,'R.V.'!I:I)</f>
        <v>0</v>
      </c>
      <c r="AP895" t="str">
        <f>_xlfn.XLOOKUP(Tabla1[[#This Row],[NIC]],'R.V.'!B:B,'R.V.'!A:A)</f>
        <v>Ingrid Johana Giraldo Quinonez</v>
      </c>
      <c r="AQ895" t="str">
        <f>_xlfn.XLOOKUP(Tabla1[[#This Row],[NIC]],'R.V.'!B:B,'R.V.'!G:G)</f>
        <v>CALLE 7 No 5  -28 Barrio Centro - Alcaldia Municipal</v>
      </c>
      <c r="AR895" t="str">
        <f>_xlfn.XLOOKUP(Tabla1[[#This Row],[NIC]],'R.V.'!B:B,'R.V.'!E:E)</f>
        <v>ACUEDUCTO</v>
      </c>
      <c r="AS895" t="str">
        <f>VLOOKUP(Tabla1[[#This Row],[NIC]],'R.V.'!B:D,3,0)</f>
        <v>ACUEDUCTO N 1</v>
      </c>
    </row>
    <row r="896" spans="1:45">
      <c r="A896">
        <v>5850381</v>
      </c>
      <c r="B896" s="10">
        <v>46111</v>
      </c>
      <c r="C896" t="s">
        <v>1111</v>
      </c>
      <c r="D896" t="s">
        <v>1111</v>
      </c>
      <c r="E896" t="s">
        <v>1112</v>
      </c>
      <c r="F896">
        <v>5850381</v>
      </c>
      <c r="G896">
        <v>5850381328</v>
      </c>
      <c r="H896">
        <v>25822985</v>
      </c>
      <c r="I896">
        <v>5887918</v>
      </c>
      <c r="J896">
        <v>3210</v>
      </c>
      <c r="K896">
        <v>5</v>
      </c>
      <c r="L896">
        <v>30</v>
      </c>
      <c r="M896" s="10">
        <v>46097</v>
      </c>
      <c r="N896" t="s">
        <v>137</v>
      </c>
      <c r="O896" t="s">
        <v>138</v>
      </c>
      <c r="P896" s="103">
        <v>786500</v>
      </c>
      <c r="Q896">
        <v>575</v>
      </c>
      <c r="R896">
        <v>580140.5</v>
      </c>
      <c r="S896" t="s">
        <v>88</v>
      </c>
      <c r="T896" t="s">
        <v>1123</v>
      </c>
      <c r="U896">
        <v>46121</v>
      </c>
      <c r="V896" t="s">
        <v>560</v>
      </c>
      <c r="W896" t="s">
        <v>91</v>
      </c>
      <c r="X896" t="s">
        <v>92</v>
      </c>
      <c r="Y896" t="s">
        <v>93</v>
      </c>
      <c r="Z896">
        <v>31</v>
      </c>
      <c r="AA896" t="s">
        <v>20</v>
      </c>
      <c r="AB896">
        <v>110</v>
      </c>
      <c r="AC896" t="s">
        <v>90</v>
      </c>
      <c r="AD896" t="s">
        <v>14</v>
      </c>
      <c r="AE896" t="s">
        <v>14</v>
      </c>
      <c r="AF896" t="s">
        <v>94</v>
      </c>
      <c r="AG896" t="s">
        <v>122</v>
      </c>
      <c r="AH896" t="s">
        <v>139</v>
      </c>
      <c r="AI896" s="10">
        <v>46066</v>
      </c>
      <c r="AJ896" t="s">
        <v>560</v>
      </c>
      <c r="AK896" s="103">
        <v>47436160</v>
      </c>
      <c r="AL896" t="e">
        <v>#N/A</v>
      </c>
      <c r="AM896" t="e">
        <v>#N/A</v>
      </c>
      <c r="AN896" t="s">
        <v>5224</v>
      </c>
      <c r="AO896">
        <f>_xlfn.XLOOKUP(Tabla1[[#This Row],[NIC]],'R.V.'!B:B,'R.V.'!I:I)</f>
        <v>0</v>
      </c>
      <c r="AP896" t="str">
        <f>_xlfn.XLOOKUP(Tabla1[[#This Row],[NIC]],'R.V.'!B:B,'R.V.'!A:A)</f>
        <v>Ingrid Johana Giraldo Quinonez</v>
      </c>
      <c r="AQ896" t="str">
        <f>_xlfn.XLOOKUP(Tabla1[[#This Row],[NIC]],'R.V.'!B:B,'R.V.'!G:G)</f>
        <v>CALLE 7 No 5  -28 Barrio Centro - Alcaldia Municipal</v>
      </c>
      <c r="AR896" t="str">
        <f>_xlfn.XLOOKUP(Tabla1[[#This Row],[NIC]],'R.V.'!B:B,'R.V.'!E:E)</f>
        <v>ACUEDUCTO</v>
      </c>
      <c r="AS896" t="str">
        <f>VLOOKUP(Tabla1[[#This Row],[NIC]],'R.V.'!B:D,3,0)</f>
        <v>ACUEDUCTO FERROVIAS - VDA LA ESTACION</v>
      </c>
    </row>
    <row r="897" spans="1:45">
      <c r="A897">
        <v>5850479</v>
      </c>
      <c r="B897" s="10">
        <v>46111</v>
      </c>
      <c r="C897" t="s">
        <v>1111</v>
      </c>
      <c r="D897" t="s">
        <v>1111</v>
      </c>
      <c r="E897" t="s">
        <v>1112</v>
      </c>
      <c r="F897">
        <v>5850479</v>
      </c>
      <c r="G897">
        <v>5850479324</v>
      </c>
      <c r="H897">
        <v>25822955</v>
      </c>
      <c r="I897">
        <v>5888114</v>
      </c>
      <c r="J897">
        <v>3210</v>
      </c>
      <c r="K897">
        <v>5</v>
      </c>
      <c r="L897">
        <v>30</v>
      </c>
      <c r="M897" s="10">
        <v>46097</v>
      </c>
      <c r="N897" t="s">
        <v>137</v>
      </c>
      <c r="O897" t="s">
        <v>138</v>
      </c>
      <c r="P897" s="103">
        <v>473730</v>
      </c>
      <c r="Q897">
        <v>0</v>
      </c>
      <c r="R897">
        <v>0</v>
      </c>
      <c r="S897" t="s">
        <v>88</v>
      </c>
      <c r="T897" t="s">
        <v>1123</v>
      </c>
      <c r="U897">
        <v>46121</v>
      </c>
      <c r="V897" t="s">
        <v>560</v>
      </c>
      <c r="W897" t="s">
        <v>91</v>
      </c>
      <c r="X897" t="s">
        <v>92</v>
      </c>
      <c r="Y897" t="s">
        <v>121</v>
      </c>
      <c r="Z897">
        <v>31</v>
      </c>
      <c r="AA897" t="s">
        <v>20</v>
      </c>
      <c r="AB897">
        <v>110</v>
      </c>
      <c r="AC897" t="s">
        <v>90</v>
      </c>
      <c r="AD897" t="s">
        <v>14</v>
      </c>
      <c r="AE897" t="s">
        <v>14</v>
      </c>
      <c r="AF897" t="s">
        <v>94</v>
      </c>
      <c r="AG897" t="s">
        <v>122</v>
      </c>
      <c r="AH897" t="s">
        <v>139</v>
      </c>
      <c r="AI897" s="10">
        <v>46066</v>
      </c>
      <c r="AJ897" t="s">
        <v>1115</v>
      </c>
      <c r="AK897" s="103">
        <v>38046960</v>
      </c>
      <c r="AL897" t="e">
        <v>#N/A</v>
      </c>
      <c r="AM897" t="e">
        <v>#N/A</v>
      </c>
      <c r="AN897" t="s">
        <v>5224</v>
      </c>
      <c r="AO897">
        <f>_xlfn.XLOOKUP(Tabla1[[#This Row],[NIC]],'R.V.'!B:B,'R.V.'!I:I)</f>
        <v>0</v>
      </c>
      <c r="AP897" t="str">
        <f>_xlfn.XLOOKUP(Tabla1[[#This Row],[NIC]],'R.V.'!B:B,'R.V.'!A:A)</f>
        <v>Ingrid Johana Giraldo Quinonez</v>
      </c>
      <c r="AQ897" t="str">
        <f>_xlfn.XLOOKUP(Tabla1[[#This Row],[NIC]],'R.V.'!B:B,'R.V.'!G:G)</f>
        <v>CALLE 7 No 5  -28 Barrio Centro - Alcaldia Municipal</v>
      </c>
      <c r="AR897" t="str">
        <f>_xlfn.XLOOKUP(Tabla1[[#This Row],[NIC]],'R.V.'!B:B,'R.V.'!E:E)</f>
        <v>ACUEDUCTO</v>
      </c>
      <c r="AS897" t="str">
        <f>VLOOKUP(Tabla1[[#This Row],[NIC]],'R.V.'!B:D,3,0)</f>
        <v xml:space="preserve">ACUEDUCTO - CGTO LA SIERRA    </v>
      </c>
    </row>
    <row r="898" spans="1:45">
      <c r="A898">
        <v>5851134</v>
      </c>
      <c r="B898" s="10">
        <v>46111</v>
      </c>
      <c r="C898" t="s">
        <v>1111</v>
      </c>
      <c r="D898" t="s">
        <v>1111</v>
      </c>
      <c r="E898" t="s">
        <v>1112</v>
      </c>
      <c r="F898">
        <v>5851134</v>
      </c>
      <c r="G898">
        <v>5851134319</v>
      </c>
      <c r="H898">
        <v>25822971</v>
      </c>
      <c r="I898">
        <v>5889424</v>
      </c>
      <c r="J898">
        <v>3210</v>
      </c>
      <c r="K898">
        <v>5</v>
      </c>
      <c r="L898">
        <v>30</v>
      </c>
      <c r="M898" s="10">
        <v>46093</v>
      </c>
      <c r="N898" t="s">
        <v>137</v>
      </c>
      <c r="O898" t="s">
        <v>138</v>
      </c>
      <c r="P898" s="103">
        <v>27260</v>
      </c>
      <c r="Q898">
        <v>0</v>
      </c>
      <c r="R898">
        <v>0</v>
      </c>
      <c r="S898" t="s">
        <v>88</v>
      </c>
      <c r="T898" t="s">
        <v>1123</v>
      </c>
      <c r="U898">
        <v>46121</v>
      </c>
      <c r="V898" t="s">
        <v>560</v>
      </c>
      <c r="W898" t="s">
        <v>91</v>
      </c>
      <c r="X898" t="s">
        <v>92</v>
      </c>
      <c r="Y898" t="s">
        <v>121</v>
      </c>
      <c r="Z898">
        <v>30</v>
      </c>
      <c r="AA898" t="s">
        <v>20</v>
      </c>
      <c r="AB898">
        <v>110</v>
      </c>
      <c r="AC898" t="s">
        <v>90</v>
      </c>
      <c r="AD898" t="s">
        <v>14</v>
      </c>
      <c r="AE898" t="s">
        <v>14</v>
      </c>
      <c r="AF898" t="s">
        <v>94</v>
      </c>
      <c r="AG898" t="s">
        <v>122</v>
      </c>
      <c r="AH898" t="s">
        <v>139</v>
      </c>
      <c r="AI898" s="10">
        <v>46063</v>
      </c>
      <c r="AJ898" t="s">
        <v>1115</v>
      </c>
      <c r="AK898" s="103">
        <v>1910750</v>
      </c>
      <c r="AL898" t="e">
        <v>#N/A</v>
      </c>
      <c r="AM898" t="e">
        <v>#N/A</v>
      </c>
      <c r="AN898" t="s">
        <v>5224</v>
      </c>
      <c r="AO898">
        <f>_xlfn.XLOOKUP(Tabla1[[#This Row],[NIC]],'R.V.'!B:B,'R.V.'!I:I)</f>
        <v>0</v>
      </c>
      <c r="AP898" t="str">
        <f>_xlfn.XLOOKUP(Tabla1[[#This Row],[NIC]],'R.V.'!B:B,'R.V.'!A:A)</f>
        <v>Ingrid Johana Giraldo Quinonez</v>
      </c>
      <c r="AQ898" t="str">
        <f>_xlfn.XLOOKUP(Tabla1[[#This Row],[NIC]],'R.V.'!B:B,'R.V.'!G:G)</f>
        <v>CALLE 7 No 5  -28 Barrio Centro - Alcaldia Municipal</v>
      </c>
      <c r="AR898" t="str">
        <f>_xlfn.XLOOKUP(Tabla1[[#This Row],[NIC]],'R.V.'!B:B,'R.V.'!E:E)</f>
        <v>ACUEDUCTO</v>
      </c>
      <c r="AS898" t="str">
        <f>VLOOKUP(Tabla1[[#This Row],[NIC]],'R.V.'!B:D,3,0)</f>
        <v>ACUEDUCTO - CGTO RINCONHONDO</v>
      </c>
    </row>
    <row r="899" spans="1:45">
      <c r="A899">
        <v>6625065</v>
      </c>
      <c r="B899" s="10">
        <v>46111</v>
      </c>
      <c r="C899" t="s">
        <v>1111</v>
      </c>
      <c r="D899" t="s">
        <v>1111</v>
      </c>
      <c r="E899" t="s">
        <v>1112</v>
      </c>
      <c r="F899">
        <v>6625065</v>
      </c>
      <c r="G899">
        <v>6625065272</v>
      </c>
      <c r="H899">
        <v>35015783</v>
      </c>
      <c r="I899">
        <v>6906415</v>
      </c>
      <c r="J899">
        <v>3210</v>
      </c>
      <c r="K899">
        <v>5</v>
      </c>
      <c r="L899">
        <v>30</v>
      </c>
      <c r="M899" s="10">
        <v>46097</v>
      </c>
      <c r="N899" t="s">
        <v>137</v>
      </c>
      <c r="O899" t="s">
        <v>138</v>
      </c>
      <c r="P899" s="103">
        <v>1531170</v>
      </c>
      <c r="Q899">
        <v>1134</v>
      </c>
      <c r="R899">
        <v>1144137.96</v>
      </c>
      <c r="S899" t="s">
        <v>88</v>
      </c>
      <c r="T899" t="s">
        <v>1123</v>
      </c>
      <c r="U899">
        <v>46121</v>
      </c>
      <c r="V899" t="s">
        <v>560</v>
      </c>
      <c r="W899" t="s">
        <v>91</v>
      </c>
      <c r="X899" t="s">
        <v>92</v>
      </c>
      <c r="Y899" t="s">
        <v>93</v>
      </c>
      <c r="Z899">
        <v>31</v>
      </c>
      <c r="AA899" t="s">
        <v>20</v>
      </c>
      <c r="AB899">
        <v>110</v>
      </c>
      <c r="AC899" t="s">
        <v>90</v>
      </c>
      <c r="AD899" t="s">
        <v>14</v>
      </c>
      <c r="AE899" t="s">
        <v>14</v>
      </c>
      <c r="AF899" t="s">
        <v>94</v>
      </c>
      <c r="AG899" t="s">
        <v>122</v>
      </c>
      <c r="AH899" t="s">
        <v>139</v>
      </c>
      <c r="AI899" s="10">
        <v>46066</v>
      </c>
      <c r="AJ899" t="s">
        <v>1121</v>
      </c>
      <c r="AK899" s="103">
        <v>83434030</v>
      </c>
      <c r="AL899" t="e">
        <v>#N/A</v>
      </c>
      <c r="AM899" t="e">
        <v>#N/A</v>
      </c>
      <c r="AN899" t="s">
        <v>5224</v>
      </c>
      <c r="AO899">
        <f>_xlfn.XLOOKUP(Tabla1[[#This Row],[NIC]],'R.V.'!B:B,'R.V.'!I:I)</f>
        <v>0</v>
      </c>
      <c r="AP899" t="str">
        <f>_xlfn.XLOOKUP(Tabla1[[#This Row],[NIC]],'R.V.'!B:B,'R.V.'!A:A)</f>
        <v>Ingrid Johana Giraldo Quinonez</v>
      </c>
      <c r="AQ899" t="str">
        <f>_xlfn.XLOOKUP(Tabla1[[#This Row],[NIC]],'R.V.'!B:B,'R.V.'!G:G)</f>
        <v>CALLE 7 No 5  -28 Barrio Centro - Alcaldia Municipal</v>
      </c>
      <c r="AR899" t="str">
        <f>_xlfn.XLOOKUP(Tabla1[[#This Row],[NIC]],'R.V.'!B:B,'R.V.'!E:E)</f>
        <v>ACUEDUCTO</v>
      </c>
      <c r="AS899" t="str">
        <f>VLOOKUP(Tabla1[[#This Row],[NIC]],'R.V.'!B:D,3,0)</f>
        <v>ACUEDUCTO LOS CERREJONES</v>
      </c>
    </row>
    <row r="900" spans="1:45">
      <c r="A900">
        <v>6625067</v>
      </c>
      <c r="B900" s="10">
        <v>46111</v>
      </c>
      <c r="C900" t="s">
        <v>1111</v>
      </c>
      <c r="D900" t="s">
        <v>1111</v>
      </c>
      <c r="E900" t="s">
        <v>1112</v>
      </c>
      <c r="F900">
        <v>6625067</v>
      </c>
      <c r="G900">
        <v>6625067274</v>
      </c>
      <c r="H900">
        <v>35015786</v>
      </c>
      <c r="I900">
        <v>6906425</v>
      </c>
      <c r="J900">
        <v>3210</v>
      </c>
      <c r="K900">
        <v>5</v>
      </c>
      <c r="L900">
        <v>30</v>
      </c>
      <c r="M900" s="10">
        <v>46098</v>
      </c>
      <c r="N900" t="s">
        <v>137</v>
      </c>
      <c r="O900" t="s">
        <v>138</v>
      </c>
      <c r="P900" s="103">
        <v>0</v>
      </c>
      <c r="Q900">
        <v>0</v>
      </c>
      <c r="R900">
        <v>0</v>
      </c>
      <c r="S900" t="s">
        <v>88</v>
      </c>
      <c r="T900" t="s">
        <v>1123</v>
      </c>
      <c r="V900" t="s">
        <v>560</v>
      </c>
      <c r="W900" t="s">
        <v>91</v>
      </c>
      <c r="X900" t="s">
        <v>92</v>
      </c>
      <c r="Y900" t="s">
        <v>93</v>
      </c>
      <c r="Z900">
        <v>31</v>
      </c>
      <c r="AA900" t="s">
        <v>20</v>
      </c>
      <c r="AB900">
        <v>110</v>
      </c>
      <c r="AC900" t="s">
        <v>90</v>
      </c>
      <c r="AD900" t="s">
        <v>14</v>
      </c>
      <c r="AE900" t="s">
        <v>14</v>
      </c>
      <c r="AF900" t="s">
        <v>94</v>
      </c>
      <c r="AG900" t="s">
        <v>122</v>
      </c>
      <c r="AH900" t="s">
        <v>139</v>
      </c>
      <c r="AI900" s="10">
        <v>46067</v>
      </c>
      <c r="AJ900" t="s">
        <v>1115</v>
      </c>
      <c r="AK900" s="103">
        <v>1593780</v>
      </c>
      <c r="AL900" t="e">
        <v>#N/A</v>
      </c>
      <c r="AM900" t="e">
        <v>#N/A</v>
      </c>
      <c r="AN900" t="s">
        <v>5224</v>
      </c>
      <c r="AO900">
        <f>_xlfn.XLOOKUP(Tabla1[[#This Row],[NIC]],'R.V.'!B:B,'R.V.'!I:I)</f>
        <v>0</v>
      </c>
      <c r="AP900" t="str">
        <f>_xlfn.XLOOKUP(Tabla1[[#This Row],[NIC]],'R.V.'!B:B,'R.V.'!A:A)</f>
        <v>Ingrid Johana Giraldo Quinonez</v>
      </c>
      <c r="AQ900" t="str">
        <f>_xlfn.XLOOKUP(Tabla1[[#This Row],[NIC]],'R.V.'!B:B,'R.V.'!G:G)</f>
        <v>CALLE 7 No 5  -28 Barrio Centro - Alcaldia Municipal</v>
      </c>
      <c r="AR900" t="str">
        <f>_xlfn.XLOOKUP(Tabla1[[#This Row],[NIC]],'R.V.'!B:B,'R.V.'!E:E)</f>
        <v>ACUEDUCTO</v>
      </c>
      <c r="AS900" t="str">
        <f>VLOOKUP(Tabla1[[#This Row],[NIC]],'R.V.'!B:D,3,0)</f>
        <v>ACUE POZO 2 - VDA DOS BOCAS</v>
      </c>
    </row>
    <row r="901" spans="1:45">
      <c r="A901">
        <v>6633021</v>
      </c>
      <c r="B901" s="10">
        <v>46111</v>
      </c>
      <c r="C901" t="s">
        <v>1111</v>
      </c>
      <c r="D901" t="s">
        <v>1111</v>
      </c>
      <c r="E901" t="s">
        <v>1112</v>
      </c>
      <c r="F901">
        <v>6633021</v>
      </c>
      <c r="G901">
        <v>6633021264</v>
      </c>
      <c r="H901">
        <v>35020996</v>
      </c>
      <c r="I901">
        <v>6928897</v>
      </c>
      <c r="J901">
        <v>3210</v>
      </c>
      <c r="K901">
        <v>5</v>
      </c>
      <c r="L901">
        <v>30</v>
      </c>
      <c r="M901" s="10">
        <v>46097</v>
      </c>
      <c r="N901" t="s">
        <v>137</v>
      </c>
      <c r="O901" t="s">
        <v>138</v>
      </c>
      <c r="P901" s="103">
        <v>443780</v>
      </c>
      <c r="Q901">
        <v>109</v>
      </c>
      <c r="R901">
        <v>109974.46</v>
      </c>
      <c r="S901" t="s">
        <v>88</v>
      </c>
      <c r="T901" t="s">
        <v>1123</v>
      </c>
      <c r="U901">
        <v>46121</v>
      </c>
      <c r="V901" t="s">
        <v>560</v>
      </c>
      <c r="W901" t="s">
        <v>91</v>
      </c>
      <c r="X901" t="s">
        <v>92</v>
      </c>
      <c r="Y901" t="s">
        <v>121</v>
      </c>
      <c r="Z901">
        <v>31</v>
      </c>
      <c r="AA901" t="s">
        <v>20</v>
      </c>
      <c r="AB901">
        <v>110</v>
      </c>
      <c r="AC901" t="s">
        <v>90</v>
      </c>
      <c r="AD901" t="s">
        <v>14</v>
      </c>
      <c r="AE901" t="s">
        <v>14</v>
      </c>
      <c r="AF901" t="s">
        <v>94</v>
      </c>
      <c r="AG901" t="s">
        <v>122</v>
      </c>
      <c r="AH901" t="s">
        <v>139</v>
      </c>
      <c r="AI901" s="10">
        <v>46066</v>
      </c>
      <c r="AJ901" t="s">
        <v>560</v>
      </c>
      <c r="AK901" s="103">
        <v>45978530</v>
      </c>
      <c r="AL901" t="e">
        <v>#N/A</v>
      </c>
      <c r="AM901" t="e">
        <v>#N/A</v>
      </c>
      <c r="AN901" t="s">
        <v>5224</v>
      </c>
      <c r="AO901">
        <f>_xlfn.XLOOKUP(Tabla1[[#This Row],[NIC]],'R.V.'!B:B,'R.V.'!I:I)</f>
        <v>0</v>
      </c>
      <c r="AP901" t="str">
        <f>_xlfn.XLOOKUP(Tabla1[[#This Row],[NIC]],'R.V.'!B:B,'R.V.'!A:A)</f>
        <v>Ingrid Johana Giraldo Quinonez</v>
      </c>
      <c r="AQ901" t="str">
        <f>_xlfn.XLOOKUP(Tabla1[[#This Row],[NIC]],'R.V.'!B:B,'R.V.'!G:G)</f>
        <v>CALLE 7 No 5  -28 Barrio Centro - Alcaldia Municipal</v>
      </c>
      <c r="AR901" t="str">
        <f>_xlfn.XLOOKUP(Tabla1[[#This Row],[NIC]],'R.V.'!B:B,'R.V.'!E:E)</f>
        <v>ACUEDUCTO</v>
      </c>
      <c r="AS901" t="str">
        <f>VLOOKUP(Tabla1[[#This Row],[NIC]],'R.V.'!B:D,3,0)</f>
        <v xml:space="preserve">ACUEDUCTO BOMBA - EL CRUCE </v>
      </c>
    </row>
    <row r="902" spans="1:45">
      <c r="A902">
        <v>6697763</v>
      </c>
      <c r="B902" s="10">
        <v>46111</v>
      </c>
      <c r="C902" t="s">
        <v>1111</v>
      </c>
      <c r="D902" t="s">
        <v>1111</v>
      </c>
      <c r="E902" t="s">
        <v>1112</v>
      </c>
      <c r="F902">
        <v>6697763</v>
      </c>
      <c r="G902">
        <v>6697763254</v>
      </c>
      <c r="H902">
        <v>35046368</v>
      </c>
      <c r="I902">
        <v>7047061</v>
      </c>
      <c r="J902">
        <v>3210</v>
      </c>
      <c r="K902">
        <v>5</v>
      </c>
      <c r="L902">
        <v>110</v>
      </c>
      <c r="M902" s="10">
        <v>46105</v>
      </c>
      <c r="N902" t="s">
        <v>137</v>
      </c>
      <c r="O902" t="s">
        <v>138</v>
      </c>
      <c r="P902" s="103">
        <v>6647370</v>
      </c>
      <c r="Q902">
        <v>3600</v>
      </c>
      <c r="R902">
        <v>3632184</v>
      </c>
      <c r="S902" t="s">
        <v>88</v>
      </c>
      <c r="T902" t="s">
        <v>1122</v>
      </c>
      <c r="U902">
        <v>46121</v>
      </c>
      <c r="V902" t="s">
        <v>560</v>
      </c>
      <c r="W902" t="s">
        <v>91</v>
      </c>
      <c r="X902" t="s">
        <v>92</v>
      </c>
      <c r="Y902" t="s">
        <v>93</v>
      </c>
      <c r="Z902">
        <v>32</v>
      </c>
      <c r="AA902" t="s">
        <v>20</v>
      </c>
      <c r="AB902">
        <v>110</v>
      </c>
      <c r="AC902" t="s">
        <v>90</v>
      </c>
      <c r="AD902" t="s">
        <v>14</v>
      </c>
      <c r="AE902" t="s">
        <v>14</v>
      </c>
      <c r="AF902" t="s">
        <v>94</v>
      </c>
      <c r="AG902" t="s">
        <v>122</v>
      </c>
      <c r="AH902" t="s">
        <v>139</v>
      </c>
      <c r="AI902" s="10">
        <v>46073</v>
      </c>
      <c r="AJ902" t="s">
        <v>560</v>
      </c>
      <c r="AK902" s="103">
        <v>378185070</v>
      </c>
      <c r="AL902" t="e">
        <v>#N/A</v>
      </c>
      <c r="AM902" t="e">
        <v>#N/A</v>
      </c>
      <c r="AN902" t="s">
        <v>5224</v>
      </c>
      <c r="AO902">
        <f>_xlfn.XLOOKUP(Tabla1[[#This Row],[NIC]],'R.V.'!B:B,'R.V.'!I:I)</f>
        <v>0</v>
      </c>
      <c r="AP902" t="str">
        <f>_xlfn.XLOOKUP(Tabla1[[#This Row],[NIC]],'R.V.'!B:B,'R.V.'!A:A)</f>
        <v>Ingrid Johana Giraldo Quinonez</v>
      </c>
      <c r="AQ902" t="str">
        <f>_xlfn.XLOOKUP(Tabla1[[#This Row],[NIC]],'R.V.'!B:B,'R.V.'!G:G)</f>
        <v>CALLE 7 No 5  -28 Barrio Centro - Alcaldia Municipal</v>
      </c>
      <c r="AR902" t="str">
        <f>_xlfn.XLOOKUP(Tabla1[[#This Row],[NIC]],'R.V.'!B:B,'R.V.'!E:E)</f>
        <v>ACUEDUCTO</v>
      </c>
      <c r="AS902" t="str">
        <f>VLOOKUP(Tabla1[[#This Row],[NIC]],'R.V.'!B:D,3,0)</f>
        <v>ACUEDUCTO VILLA MAGALITO</v>
      </c>
    </row>
    <row r="903" spans="1:45">
      <c r="A903">
        <v>6847216</v>
      </c>
      <c r="B903" s="10">
        <v>46111</v>
      </c>
      <c r="C903" t="s">
        <v>1111</v>
      </c>
      <c r="D903" t="s">
        <v>1111</v>
      </c>
      <c r="E903" t="s">
        <v>1112</v>
      </c>
      <c r="F903">
        <v>6847216</v>
      </c>
      <c r="G903">
        <v>6847216236</v>
      </c>
      <c r="H903">
        <v>35077579</v>
      </c>
      <c r="I903">
        <v>7318304</v>
      </c>
      <c r="J903">
        <v>3210</v>
      </c>
      <c r="K903">
        <v>5</v>
      </c>
      <c r="L903">
        <v>30</v>
      </c>
      <c r="M903" s="10">
        <v>46094</v>
      </c>
      <c r="N903" t="s">
        <v>137</v>
      </c>
      <c r="O903" t="s">
        <v>138</v>
      </c>
      <c r="P903" s="103">
        <v>437150</v>
      </c>
      <c r="Q903">
        <v>0</v>
      </c>
      <c r="R903">
        <v>0</v>
      </c>
      <c r="S903" t="s">
        <v>88</v>
      </c>
      <c r="T903" t="s">
        <v>1123</v>
      </c>
      <c r="U903">
        <v>46121</v>
      </c>
      <c r="V903" t="s">
        <v>560</v>
      </c>
      <c r="W903" t="s">
        <v>91</v>
      </c>
      <c r="X903" t="s">
        <v>92</v>
      </c>
      <c r="Y903" t="s">
        <v>121</v>
      </c>
      <c r="Z903">
        <v>30</v>
      </c>
      <c r="AA903" t="s">
        <v>20</v>
      </c>
      <c r="AB903">
        <v>110</v>
      </c>
      <c r="AC903" t="s">
        <v>90</v>
      </c>
      <c r="AD903" t="s">
        <v>14</v>
      </c>
      <c r="AE903" t="s">
        <v>14</v>
      </c>
      <c r="AF903" t="s">
        <v>94</v>
      </c>
      <c r="AG903" t="s">
        <v>122</v>
      </c>
      <c r="AH903" t="s">
        <v>139</v>
      </c>
      <c r="AI903" s="10">
        <v>46064</v>
      </c>
      <c r="AJ903" t="s">
        <v>1115</v>
      </c>
      <c r="AK903" s="103">
        <v>80800280</v>
      </c>
      <c r="AL903" t="e">
        <v>#N/A</v>
      </c>
      <c r="AM903" t="e">
        <v>#N/A</v>
      </c>
      <c r="AN903" t="s">
        <v>5224</v>
      </c>
      <c r="AO903">
        <f>_xlfn.XLOOKUP(Tabla1[[#This Row],[NIC]],'R.V.'!B:B,'R.V.'!I:I)</f>
        <v>0</v>
      </c>
      <c r="AP903" t="str">
        <f>_xlfn.XLOOKUP(Tabla1[[#This Row],[NIC]],'R.V.'!B:B,'R.V.'!A:A)</f>
        <v>Ingrid Johana Giraldo Quinonez</v>
      </c>
      <c r="AQ903" t="str">
        <f>_xlfn.XLOOKUP(Tabla1[[#This Row],[NIC]],'R.V.'!B:B,'R.V.'!G:G)</f>
        <v>CALLE 7 No 5  -28 Barrio Centro - Alcaldia Municipal</v>
      </c>
      <c r="AR903" t="str">
        <f>_xlfn.XLOOKUP(Tabla1[[#This Row],[NIC]],'R.V.'!B:B,'R.V.'!E:E)</f>
        <v>ACUEDUCTO</v>
      </c>
      <c r="AS903" t="str">
        <f>VLOOKUP(Tabla1[[#This Row],[NIC]],'R.V.'!B:D,3,0)</f>
        <v>ACUEDUCTO ARENAS BLANCAS</v>
      </c>
    </row>
    <row r="904" spans="1:45">
      <c r="A904">
        <v>6868280</v>
      </c>
      <c r="B904" s="10">
        <v>46111</v>
      </c>
      <c r="C904" t="s">
        <v>1111</v>
      </c>
      <c r="D904" t="s">
        <v>1111</v>
      </c>
      <c r="E904" t="s">
        <v>1112</v>
      </c>
      <c r="F904">
        <v>6868280</v>
      </c>
      <c r="G904">
        <v>6868280238</v>
      </c>
      <c r="H904">
        <v>25822955</v>
      </c>
      <c r="I904">
        <v>7604383</v>
      </c>
      <c r="J904">
        <v>3210</v>
      </c>
      <c r="K904">
        <v>5</v>
      </c>
      <c r="L904">
        <v>30</v>
      </c>
      <c r="M904" s="10">
        <v>46097</v>
      </c>
      <c r="N904" t="s">
        <v>137</v>
      </c>
      <c r="O904" t="s">
        <v>138</v>
      </c>
      <c r="P904" s="103">
        <v>1100</v>
      </c>
      <c r="Q904">
        <v>1</v>
      </c>
      <c r="R904">
        <v>1008.94</v>
      </c>
      <c r="S904" t="s">
        <v>88</v>
      </c>
      <c r="T904" t="s">
        <v>1123</v>
      </c>
      <c r="U904">
        <v>46121</v>
      </c>
      <c r="V904" t="s">
        <v>560</v>
      </c>
      <c r="W904" t="s">
        <v>91</v>
      </c>
      <c r="X904" t="s">
        <v>92</v>
      </c>
      <c r="Y904" t="s">
        <v>121</v>
      </c>
      <c r="Z904">
        <v>31</v>
      </c>
      <c r="AA904" t="s">
        <v>20</v>
      </c>
      <c r="AB904">
        <v>110</v>
      </c>
      <c r="AC904" t="s">
        <v>90</v>
      </c>
      <c r="AD904" t="s">
        <v>14</v>
      </c>
      <c r="AE904" t="s">
        <v>14</v>
      </c>
      <c r="AF904" t="s">
        <v>94</v>
      </c>
      <c r="AG904" t="s">
        <v>122</v>
      </c>
      <c r="AH904" t="s">
        <v>139</v>
      </c>
      <c r="AI904" s="10">
        <v>46066</v>
      </c>
      <c r="AJ904" t="s">
        <v>1115</v>
      </c>
      <c r="AK904" s="103">
        <v>17730</v>
      </c>
      <c r="AL904" t="e">
        <v>#N/A</v>
      </c>
      <c r="AM904" t="e">
        <v>#N/A</v>
      </c>
      <c r="AN904" t="s">
        <v>5224</v>
      </c>
      <c r="AO904">
        <f>_xlfn.XLOOKUP(Tabla1[[#This Row],[NIC]],'R.V.'!B:B,'R.V.'!I:I)</f>
        <v>0</v>
      </c>
      <c r="AP904" t="str">
        <f>_xlfn.XLOOKUP(Tabla1[[#This Row],[NIC]],'R.V.'!B:B,'R.V.'!A:A)</f>
        <v>Ingrid Johana Giraldo Quinonez</v>
      </c>
      <c r="AQ904" t="str">
        <f>_xlfn.XLOOKUP(Tabla1[[#This Row],[NIC]],'R.V.'!B:B,'R.V.'!G:G)</f>
        <v>CALLE 7 No 5  -28 Barrio Centro - Alcaldia Municipal</v>
      </c>
      <c r="AR904" t="str">
        <f>_xlfn.XLOOKUP(Tabla1[[#This Row],[NIC]],'R.V.'!B:B,'R.V.'!E:E)</f>
        <v>ACUEDUCTO</v>
      </c>
      <c r="AS904" t="str">
        <f>VLOOKUP(Tabla1[[#This Row],[NIC]],'R.V.'!B:D,3,0)</f>
        <v>ACUEDUCTO LA SIERRA</v>
      </c>
    </row>
    <row r="905" spans="1:45">
      <c r="A905">
        <v>6870459</v>
      </c>
      <c r="B905" s="10">
        <v>46111</v>
      </c>
      <c r="C905" t="s">
        <v>1111</v>
      </c>
      <c r="D905" t="s">
        <v>1111</v>
      </c>
      <c r="E905" t="s">
        <v>1112</v>
      </c>
      <c r="F905">
        <v>6870459</v>
      </c>
      <c r="G905">
        <v>6870459246</v>
      </c>
      <c r="H905">
        <v>35091896</v>
      </c>
      <c r="I905">
        <v>7631018</v>
      </c>
      <c r="J905">
        <v>3210</v>
      </c>
      <c r="K905">
        <v>5</v>
      </c>
      <c r="L905">
        <v>30</v>
      </c>
      <c r="M905" s="10">
        <v>46093</v>
      </c>
      <c r="N905" t="s">
        <v>137</v>
      </c>
      <c r="O905" t="s">
        <v>138</v>
      </c>
      <c r="P905" s="103">
        <v>413450</v>
      </c>
      <c r="Q905">
        <v>0</v>
      </c>
      <c r="R905">
        <v>0</v>
      </c>
      <c r="S905" t="s">
        <v>88</v>
      </c>
      <c r="T905" t="s">
        <v>1123</v>
      </c>
      <c r="U905">
        <v>46121</v>
      </c>
      <c r="V905" t="s">
        <v>560</v>
      </c>
      <c r="W905" t="s">
        <v>91</v>
      </c>
      <c r="X905" t="s">
        <v>92</v>
      </c>
      <c r="Y905" t="s">
        <v>121</v>
      </c>
      <c r="Z905">
        <v>30</v>
      </c>
      <c r="AA905" t="s">
        <v>20</v>
      </c>
      <c r="AB905">
        <v>110</v>
      </c>
      <c r="AC905" t="s">
        <v>90</v>
      </c>
      <c r="AD905" t="s">
        <v>14</v>
      </c>
      <c r="AE905" t="s">
        <v>14</v>
      </c>
      <c r="AF905" t="s">
        <v>94</v>
      </c>
      <c r="AG905" t="s">
        <v>122</v>
      </c>
      <c r="AH905" t="s">
        <v>139</v>
      </c>
      <c r="AI905" s="10">
        <v>46063</v>
      </c>
      <c r="AJ905" t="s">
        <v>1115</v>
      </c>
      <c r="AK905" s="103">
        <v>27298270</v>
      </c>
      <c r="AL905" t="e">
        <v>#N/A</v>
      </c>
      <c r="AM905" t="e">
        <v>#N/A</v>
      </c>
      <c r="AN905" t="s">
        <v>5224</v>
      </c>
      <c r="AO905">
        <f>_xlfn.XLOOKUP(Tabla1[[#This Row],[NIC]],'R.V.'!B:B,'R.V.'!I:I)</f>
        <v>0</v>
      </c>
      <c r="AP905" t="str">
        <f>_xlfn.XLOOKUP(Tabla1[[#This Row],[NIC]],'R.V.'!B:B,'R.V.'!A:A)</f>
        <v>Ingrid Johana Giraldo Quinonez</v>
      </c>
      <c r="AQ905" t="str">
        <f>_xlfn.XLOOKUP(Tabla1[[#This Row],[NIC]],'R.V.'!B:B,'R.V.'!G:G)</f>
        <v>CALLE 7 No 5  -28 Barrio Centro - Alcaldia Municipal</v>
      </c>
      <c r="AR905" t="str">
        <f>_xlfn.XLOOKUP(Tabla1[[#This Row],[NIC]],'R.V.'!B:B,'R.V.'!E:E)</f>
        <v>ACUEDUCTO</v>
      </c>
      <c r="AS905" t="str">
        <f>VLOOKUP(Tabla1[[#This Row],[NIC]],'R.V.'!B:D,3,0)</f>
        <v>ACUEDUCTO - CGTO DE POPONTE</v>
      </c>
    </row>
    <row r="906" spans="1:45">
      <c r="A906">
        <v>6926412</v>
      </c>
      <c r="B906" s="10">
        <v>46111</v>
      </c>
      <c r="C906" t="s">
        <v>1111</v>
      </c>
      <c r="D906" t="s">
        <v>1111</v>
      </c>
      <c r="E906" t="s">
        <v>1112</v>
      </c>
      <c r="F906">
        <v>6926412</v>
      </c>
      <c r="G906">
        <v>6926412222</v>
      </c>
      <c r="H906">
        <v>35120537</v>
      </c>
      <c r="I906">
        <v>8047165</v>
      </c>
      <c r="J906">
        <v>3210</v>
      </c>
      <c r="K906">
        <v>5</v>
      </c>
      <c r="L906">
        <v>30</v>
      </c>
      <c r="M906" s="10">
        <v>46097</v>
      </c>
      <c r="N906" t="s">
        <v>137</v>
      </c>
      <c r="O906" t="s">
        <v>138</v>
      </c>
      <c r="P906" s="103">
        <v>1520890</v>
      </c>
      <c r="Q906">
        <v>526</v>
      </c>
      <c r="R906">
        <v>530702.43999999994</v>
      </c>
      <c r="S906" t="s">
        <v>88</v>
      </c>
      <c r="T906" t="s">
        <v>1123</v>
      </c>
      <c r="U906">
        <v>46121</v>
      </c>
      <c r="V906" t="s">
        <v>560</v>
      </c>
      <c r="W906" t="s">
        <v>91</v>
      </c>
      <c r="X906" t="s">
        <v>92</v>
      </c>
      <c r="Y906" t="s">
        <v>93</v>
      </c>
      <c r="Z906">
        <v>31</v>
      </c>
      <c r="AA906" t="s">
        <v>20</v>
      </c>
      <c r="AB906">
        <v>110</v>
      </c>
      <c r="AC906" t="s">
        <v>90</v>
      </c>
      <c r="AD906" t="s">
        <v>14</v>
      </c>
      <c r="AE906" t="s">
        <v>14</v>
      </c>
      <c r="AF906" t="s">
        <v>94</v>
      </c>
      <c r="AG906" t="s">
        <v>122</v>
      </c>
      <c r="AH906" t="s">
        <v>139</v>
      </c>
      <c r="AI906" s="10">
        <v>46066</v>
      </c>
      <c r="AJ906" t="s">
        <v>1121</v>
      </c>
      <c r="AK906" s="103">
        <v>117399620</v>
      </c>
      <c r="AL906" t="e">
        <v>#N/A</v>
      </c>
      <c r="AM906" t="e">
        <v>#N/A</v>
      </c>
      <c r="AN906" t="s">
        <v>5224</v>
      </c>
      <c r="AO906">
        <f>_xlfn.XLOOKUP(Tabla1[[#This Row],[NIC]],'R.V.'!B:B,'R.V.'!I:I)</f>
        <v>0</v>
      </c>
      <c r="AP906" t="str">
        <f>_xlfn.XLOOKUP(Tabla1[[#This Row],[NIC]],'R.V.'!B:B,'R.V.'!A:A)</f>
        <v>Ingrid Johana Giraldo Quinonez</v>
      </c>
      <c r="AQ906" t="str">
        <f>_xlfn.XLOOKUP(Tabla1[[#This Row],[NIC]],'R.V.'!B:B,'R.V.'!G:G)</f>
        <v>CALLE 7 No 5  -28 Barrio Centro - Alcaldia Municipal</v>
      </c>
      <c r="AR906" t="str">
        <f>_xlfn.XLOOKUP(Tabla1[[#This Row],[NIC]],'R.V.'!B:B,'R.V.'!E:E)</f>
        <v>ACUEDUCTO</v>
      </c>
      <c r="AS906" t="str">
        <f>VLOOKUP(Tabla1[[#This Row],[NIC]],'R.V.'!B:D,3,0)</f>
        <v>ACUEDUCTO - CGTO LA AURORA-OJO DE AGUA</v>
      </c>
    </row>
    <row r="907" spans="1:45">
      <c r="A907">
        <v>7543670</v>
      </c>
      <c r="B907" s="10">
        <v>46111</v>
      </c>
      <c r="C907" t="s">
        <v>1111</v>
      </c>
      <c r="D907" t="s">
        <v>1111</v>
      </c>
      <c r="E907" t="s">
        <v>1112</v>
      </c>
      <c r="F907">
        <v>7543670</v>
      </c>
      <c r="G907">
        <v>7543670206</v>
      </c>
      <c r="H907">
        <v>25821408</v>
      </c>
      <c r="I907">
        <v>8520346</v>
      </c>
      <c r="J907">
        <v>3210</v>
      </c>
      <c r="K907">
        <v>5</v>
      </c>
      <c r="L907">
        <v>110</v>
      </c>
      <c r="M907" s="10">
        <v>46105</v>
      </c>
      <c r="N907" t="s">
        <v>137</v>
      </c>
      <c r="O907" t="s">
        <v>138</v>
      </c>
      <c r="P907" s="103">
        <v>11952210</v>
      </c>
      <c r="Q907">
        <v>9600</v>
      </c>
      <c r="R907">
        <v>9685824</v>
      </c>
      <c r="S907" t="s">
        <v>88</v>
      </c>
      <c r="T907" t="s">
        <v>1122</v>
      </c>
      <c r="U907">
        <v>46121</v>
      </c>
      <c r="V907" t="s">
        <v>560</v>
      </c>
      <c r="W907" t="s">
        <v>91</v>
      </c>
      <c r="X907" t="s">
        <v>92</v>
      </c>
      <c r="Y907" t="s">
        <v>93</v>
      </c>
      <c r="Z907">
        <v>32</v>
      </c>
      <c r="AA907" t="s">
        <v>20</v>
      </c>
      <c r="AB907">
        <v>110</v>
      </c>
      <c r="AC907" t="s">
        <v>90</v>
      </c>
      <c r="AD907" t="s">
        <v>14</v>
      </c>
      <c r="AE907" t="s">
        <v>14</v>
      </c>
      <c r="AF907" t="s">
        <v>94</v>
      </c>
      <c r="AG907" t="s">
        <v>122</v>
      </c>
      <c r="AH907" t="s">
        <v>139</v>
      </c>
      <c r="AI907" s="10">
        <v>46073</v>
      </c>
      <c r="AJ907" t="s">
        <v>560</v>
      </c>
      <c r="AK907" s="103">
        <v>654417270</v>
      </c>
      <c r="AL907" t="e">
        <v>#N/A</v>
      </c>
      <c r="AM907" t="e">
        <v>#N/A</v>
      </c>
      <c r="AN907" t="s">
        <v>5224</v>
      </c>
      <c r="AO907">
        <f>_xlfn.XLOOKUP(Tabla1[[#This Row],[NIC]],'R.V.'!B:B,'R.V.'!I:I)</f>
        <v>0</v>
      </c>
      <c r="AP907" t="str">
        <f>_xlfn.XLOOKUP(Tabla1[[#This Row],[NIC]],'R.V.'!B:B,'R.V.'!A:A)</f>
        <v>Ingrid Johana Giraldo Quinonez</v>
      </c>
      <c r="AQ907" t="str">
        <f>_xlfn.XLOOKUP(Tabla1[[#This Row],[NIC]],'R.V.'!B:B,'R.V.'!G:G)</f>
        <v>CALLE 7 No 5  -28 Barrio Centro - Alcaldia Municipal</v>
      </c>
      <c r="AR907" t="str">
        <f>_xlfn.XLOOKUP(Tabla1[[#This Row],[NIC]],'R.V.'!B:B,'R.V.'!E:E)</f>
        <v>ACUEDUCTO</v>
      </c>
      <c r="AS907" t="str">
        <f>VLOOKUP(Tabla1[[#This Row],[NIC]],'R.V.'!B:D,3,0)</f>
        <v>ACUEDUCTO - VDA PALMARITO</v>
      </c>
    </row>
    <row r="908" spans="1:45">
      <c r="A908">
        <v>7547502</v>
      </c>
      <c r="B908" s="10">
        <v>46111</v>
      </c>
      <c r="C908" t="s">
        <v>1111</v>
      </c>
      <c r="D908" t="s">
        <v>1111</v>
      </c>
      <c r="E908" t="s">
        <v>1112</v>
      </c>
      <c r="F908">
        <v>7547502</v>
      </c>
      <c r="G908">
        <v>7547502208</v>
      </c>
      <c r="H908">
        <v>36004568</v>
      </c>
      <c r="I908">
        <v>8530227</v>
      </c>
      <c r="J908">
        <v>3210</v>
      </c>
      <c r="K908">
        <v>5</v>
      </c>
      <c r="L908">
        <v>110</v>
      </c>
      <c r="M908" s="10">
        <v>46105</v>
      </c>
      <c r="N908" t="s">
        <v>137</v>
      </c>
      <c r="O908" t="s">
        <v>138</v>
      </c>
      <c r="P908" s="103">
        <v>2311100</v>
      </c>
      <c r="Q908">
        <v>0</v>
      </c>
      <c r="R908">
        <v>0</v>
      </c>
      <c r="S908" t="s">
        <v>88</v>
      </c>
      <c r="T908" t="s">
        <v>1122</v>
      </c>
      <c r="U908">
        <v>46121</v>
      </c>
      <c r="V908" t="s">
        <v>560</v>
      </c>
      <c r="W908" t="s">
        <v>91</v>
      </c>
      <c r="X908" t="s">
        <v>92</v>
      </c>
      <c r="Y908" t="s">
        <v>121</v>
      </c>
      <c r="Z908">
        <v>32</v>
      </c>
      <c r="AA908" t="s">
        <v>20</v>
      </c>
      <c r="AB908">
        <v>110</v>
      </c>
      <c r="AC908" t="s">
        <v>90</v>
      </c>
      <c r="AD908" t="s">
        <v>14</v>
      </c>
      <c r="AE908" t="s">
        <v>14</v>
      </c>
      <c r="AF908" t="s">
        <v>94</v>
      </c>
      <c r="AG908" t="s">
        <v>122</v>
      </c>
      <c r="AH908" t="s">
        <v>139</v>
      </c>
      <c r="AI908" s="10">
        <v>46073</v>
      </c>
      <c r="AJ908" t="s">
        <v>1115</v>
      </c>
      <c r="AK908" s="103">
        <v>193482310</v>
      </c>
      <c r="AL908" t="e">
        <v>#N/A</v>
      </c>
      <c r="AM908" t="e">
        <v>#N/A</v>
      </c>
      <c r="AN908" t="s">
        <v>5224</v>
      </c>
      <c r="AO908">
        <f>_xlfn.XLOOKUP(Tabla1[[#This Row],[NIC]],'R.V.'!B:B,'R.V.'!I:I)</f>
        <v>0</v>
      </c>
      <c r="AP908" t="str">
        <f>_xlfn.XLOOKUP(Tabla1[[#This Row],[NIC]],'R.V.'!B:B,'R.V.'!A:A)</f>
        <v>Ingrid Johana Giraldo Quinonez</v>
      </c>
      <c r="AQ908" t="str">
        <f>_xlfn.XLOOKUP(Tabla1[[#This Row],[NIC]],'R.V.'!B:B,'R.V.'!G:G)</f>
        <v>CALLE 7 No 5  -28 Barrio Centro - Alcaldia Municipal</v>
      </c>
      <c r="AR908" t="str">
        <f>_xlfn.XLOOKUP(Tabla1[[#This Row],[NIC]],'R.V.'!B:B,'R.V.'!E:E)</f>
        <v>ACUEDUCTO</v>
      </c>
      <c r="AS908" t="str">
        <f>VLOOKUP(Tabla1[[#This Row],[NIC]],'R.V.'!B:D,3,0)</f>
        <v>ACUEDUCTO - VDA DOS BOCAS - BOMBA</v>
      </c>
    </row>
    <row r="909" spans="1:45">
      <c r="A909">
        <v>5805383</v>
      </c>
      <c r="B909" s="10">
        <v>46111</v>
      </c>
      <c r="C909" t="s">
        <v>1124</v>
      </c>
      <c r="D909" t="s">
        <v>1124</v>
      </c>
      <c r="E909" t="s">
        <v>1125</v>
      </c>
      <c r="F909">
        <v>5805383</v>
      </c>
      <c r="G909">
        <v>5805383326</v>
      </c>
      <c r="H909">
        <v>25822952</v>
      </c>
      <c r="I909">
        <v>5805383</v>
      </c>
      <c r="J909">
        <v>3210</v>
      </c>
      <c r="K909">
        <v>5</v>
      </c>
      <c r="L909">
        <v>110</v>
      </c>
      <c r="M909" s="10">
        <v>46097</v>
      </c>
      <c r="N909" t="s">
        <v>117</v>
      </c>
      <c r="O909" t="s">
        <v>118</v>
      </c>
      <c r="P909" s="103">
        <v>1026250</v>
      </c>
      <c r="Q909">
        <v>1008</v>
      </c>
      <c r="R909">
        <v>924557.76</v>
      </c>
      <c r="S909" t="s">
        <v>88</v>
      </c>
      <c r="T909" t="s">
        <v>1126</v>
      </c>
      <c r="U909">
        <v>46121</v>
      </c>
      <c r="V909" t="s">
        <v>560</v>
      </c>
      <c r="W909" t="s">
        <v>91</v>
      </c>
      <c r="X909" t="s">
        <v>92</v>
      </c>
      <c r="Y909" t="s">
        <v>93</v>
      </c>
      <c r="Z909">
        <v>31</v>
      </c>
      <c r="AA909" t="s">
        <v>20</v>
      </c>
      <c r="AB909">
        <v>111</v>
      </c>
      <c r="AC909" t="s">
        <v>90</v>
      </c>
      <c r="AD909" t="s">
        <v>14</v>
      </c>
      <c r="AE909" t="s">
        <v>14</v>
      </c>
      <c r="AF909" t="s">
        <v>94</v>
      </c>
      <c r="AG909" t="s">
        <v>102</v>
      </c>
      <c r="AH909" t="s">
        <v>112</v>
      </c>
      <c r="AI909" s="10">
        <v>46066</v>
      </c>
      <c r="AJ909" t="s">
        <v>1121</v>
      </c>
      <c r="AK909" s="103">
        <v>41138570</v>
      </c>
      <c r="AL909" t="e">
        <v>#N/A</v>
      </c>
      <c r="AM909" t="e">
        <v>#N/A</v>
      </c>
      <c r="AN909" t="s">
        <v>5224</v>
      </c>
      <c r="AO909">
        <f>_xlfn.XLOOKUP(Tabla1[[#This Row],[NIC]],'R.V.'!B:B,'R.V.'!I:I)</f>
        <v>0</v>
      </c>
      <c r="AP909" t="str">
        <f>_xlfn.XLOOKUP(Tabla1[[#This Row],[NIC]],'R.V.'!B:B,'R.V.'!A:A)</f>
        <v>Ingrid Johana Giraldo Quinonez</v>
      </c>
      <c r="AQ909" t="str">
        <f>_xlfn.XLOOKUP(Tabla1[[#This Row],[NIC]],'R.V.'!B:B,'R.V.'!G:G)</f>
        <v>CALLE 7 No 5  -28 Barrio Centro - Hospital San Andres</v>
      </c>
      <c r="AR909" t="str">
        <f>_xlfn.XLOOKUP(Tabla1[[#This Row],[NIC]],'R.V.'!B:B,'R.V.'!E:E)</f>
        <v>SALUD</v>
      </c>
      <c r="AS909" t="str">
        <f>VLOOKUP(Tabla1[[#This Row],[NIC]],'R.V.'!B:D,3,0)</f>
        <v>CENTRO DE SALUD - CGTO LA AURORA</v>
      </c>
    </row>
    <row r="910" spans="1:45">
      <c r="A910">
        <v>5805543</v>
      </c>
      <c r="B910" s="10">
        <v>46111</v>
      </c>
      <c r="C910" t="s">
        <v>1124</v>
      </c>
      <c r="D910" t="s">
        <v>1124</v>
      </c>
      <c r="E910" t="s">
        <v>1125</v>
      </c>
      <c r="F910">
        <v>5805543</v>
      </c>
      <c r="G910">
        <v>5805543323</v>
      </c>
      <c r="H910">
        <v>25822961</v>
      </c>
      <c r="I910">
        <v>5805543</v>
      </c>
      <c r="J910">
        <v>3210</v>
      </c>
      <c r="K910">
        <v>5</v>
      </c>
      <c r="L910">
        <v>110</v>
      </c>
      <c r="M910" s="10">
        <v>46093</v>
      </c>
      <c r="N910" t="s">
        <v>117</v>
      </c>
      <c r="O910" t="s">
        <v>118</v>
      </c>
      <c r="P910" s="103">
        <v>584390</v>
      </c>
      <c r="Q910">
        <v>574</v>
      </c>
      <c r="R910">
        <v>526484.28</v>
      </c>
      <c r="S910" t="s">
        <v>88</v>
      </c>
      <c r="T910" t="s">
        <v>1126</v>
      </c>
      <c r="U910">
        <v>46121</v>
      </c>
      <c r="V910" t="s">
        <v>560</v>
      </c>
      <c r="W910" t="s">
        <v>91</v>
      </c>
      <c r="X910" t="s">
        <v>92</v>
      </c>
      <c r="Y910" t="s">
        <v>93</v>
      </c>
      <c r="Z910">
        <v>30</v>
      </c>
      <c r="AA910" t="s">
        <v>20</v>
      </c>
      <c r="AB910">
        <v>111</v>
      </c>
      <c r="AC910" t="s">
        <v>90</v>
      </c>
      <c r="AD910" t="s">
        <v>14</v>
      </c>
      <c r="AE910" t="s">
        <v>14</v>
      </c>
      <c r="AF910" t="s">
        <v>94</v>
      </c>
      <c r="AG910" t="s">
        <v>102</v>
      </c>
      <c r="AH910" t="s">
        <v>112</v>
      </c>
      <c r="AI910" s="10">
        <v>46063</v>
      </c>
      <c r="AJ910" t="s">
        <v>1115</v>
      </c>
      <c r="AK910" s="103">
        <v>17100770</v>
      </c>
      <c r="AL910" t="e">
        <v>#N/A</v>
      </c>
      <c r="AM910" t="e">
        <v>#N/A</v>
      </c>
      <c r="AN910" t="s">
        <v>5224</v>
      </c>
      <c r="AO910">
        <f>_xlfn.XLOOKUP(Tabla1[[#This Row],[NIC]],'R.V.'!B:B,'R.V.'!I:I)</f>
        <v>0</v>
      </c>
      <c r="AP910" t="str">
        <f>_xlfn.XLOOKUP(Tabla1[[#This Row],[NIC]],'R.V.'!B:B,'R.V.'!A:A)</f>
        <v>Ingrid Johana Giraldo Quinonez</v>
      </c>
      <c r="AQ910" t="str">
        <f>_xlfn.XLOOKUP(Tabla1[[#This Row],[NIC]],'R.V.'!B:B,'R.V.'!G:G)</f>
        <v>CALLE 7 No 5  -28 Barrio Centro - Hospital San Andres</v>
      </c>
      <c r="AR910" t="str">
        <f>_xlfn.XLOOKUP(Tabla1[[#This Row],[NIC]],'R.V.'!B:B,'R.V.'!E:E)</f>
        <v>SALUD</v>
      </c>
      <c r="AS910" t="str">
        <f>VLOOKUP(Tabla1[[#This Row],[NIC]],'R.V.'!B:D,3,0)</f>
        <v>CENTRO DE SALUD - CGTO POPONTE</v>
      </c>
    </row>
    <row r="911" spans="1:45">
      <c r="A911">
        <v>5848655</v>
      </c>
      <c r="B911" s="10">
        <v>46111</v>
      </c>
      <c r="C911" t="s">
        <v>1124</v>
      </c>
      <c r="D911" t="s">
        <v>1124</v>
      </c>
      <c r="E911" t="s">
        <v>1125</v>
      </c>
      <c r="F911">
        <v>5848655</v>
      </c>
      <c r="G911">
        <v>5848655362</v>
      </c>
      <c r="H911">
        <v>25821363</v>
      </c>
      <c r="I911">
        <v>5884466</v>
      </c>
      <c r="J911">
        <v>3210</v>
      </c>
      <c r="K911">
        <v>5</v>
      </c>
      <c r="L911">
        <v>110</v>
      </c>
      <c r="M911" s="10">
        <v>46105</v>
      </c>
      <c r="N911" t="s">
        <v>155</v>
      </c>
      <c r="O911" t="s">
        <v>156</v>
      </c>
      <c r="P911" s="103">
        <v>85912220</v>
      </c>
      <c r="Q911">
        <v>84480</v>
      </c>
      <c r="R911">
        <v>61963783.200000003</v>
      </c>
      <c r="S911" t="s">
        <v>88</v>
      </c>
      <c r="T911" t="s">
        <v>1126</v>
      </c>
      <c r="U911">
        <v>46121</v>
      </c>
      <c r="V911" t="s">
        <v>560</v>
      </c>
      <c r="W911" t="s">
        <v>111</v>
      </c>
      <c r="X911" t="s">
        <v>130</v>
      </c>
      <c r="Y911" t="s">
        <v>93</v>
      </c>
      <c r="Z911">
        <v>32</v>
      </c>
      <c r="AA911" t="s">
        <v>20</v>
      </c>
      <c r="AB911">
        <v>111</v>
      </c>
      <c r="AC911" t="s">
        <v>90</v>
      </c>
      <c r="AD911" t="s">
        <v>14</v>
      </c>
      <c r="AE911" t="s">
        <v>14</v>
      </c>
      <c r="AF911" t="s">
        <v>94</v>
      </c>
      <c r="AG911" t="s">
        <v>102</v>
      </c>
      <c r="AH911" t="s">
        <v>112</v>
      </c>
      <c r="AI911" s="10">
        <v>46073</v>
      </c>
      <c r="AJ911" t="s">
        <v>560</v>
      </c>
      <c r="AK911" s="103">
        <v>3717481490</v>
      </c>
      <c r="AL911" t="e">
        <v>#N/A</v>
      </c>
      <c r="AM911" t="e">
        <v>#N/A</v>
      </c>
      <c r="AN911" t="s">
        <v>5224</v>
      </c>
      <c r="AO911">
        <f>_xlfn.XLOOKUP(Tabla1[[#This Row],[NIC]],'R.V.'!B:B,'R.V.'!I:I)</f>
        <v>0</v>
      </c>
      <c r="AP911" t="str">
        <f>_xlfn.XLOOKUP(Tabla1[[#This Row],[NIC]],'R.V.'!B:B,'R.V.'!A:A)</f>
        <v>Ingrid Johana Giraldo Quinonez</v>
      </c>
      <c r="AQ911" t="str">
        <f>_xlfn.XLOOKUP(Tabla1[[#This Row],[NIC]],'R.V.'!B:B,'R.V.'!G:G)</f>
        <v>CALLE 7 No 5  -28 Barrio Centro - Hospital San Andres</v>
      </c>
      <c r="AR911" t="str">
        <f>_xlfn.XLOOKUP(Tabla1[[#This Row],[NIC]],'R.V.'!B:B,'R.V.'!E:E)</f>
        <v>SALUD</v>
      </c>
      <c r="AS911" t="str">
        <f>VLOOKUP(Tabla1[[#This Row],[NIC]],'R.V.'!B:D,3,0)</f>
        <v>HOSPITAL SAN ANDRES</v>
      </c>
    </row>
    <row r="912" spans="1:45">
      <c r="A912">
        <v>5850949</v>
      </c>
      <c r="B912" s="10">
        <v>46111</v>
      </c>
      <c r="C912" t="s">
        <v>1124</v>
      </c>
      <c r="D912" t="s">
        <v>1124</v>
      </c>
      <c r="E912" t="s">
        <v>1125</v>
      </c>
      <c r="F912">
        <v>5850949</v>
      </c>
      <c r="G912">
        <v>5850949328</v>
      </c>
      <c r="H912">
        <v>25822966</v>
      </c>
      <c r="I912">
        <v>5889054</v>
      </c>
      <c r="J912">
        <v>3210</v>
      </c>
      <c r="K912">
        <v>5</v>
      </c>
      <c r="L912">
        <v>110</v>
      </c>
      <c r="M912" s="10">
        <v>46094</v>
      </c>
      <c r="N912" t="s">
        <v>117</v>
      </c>
      <c r="O912" t="s">
        <v>118</v>
      </c>
      <c r="P912" s="103">
        <v>1237000</v>
      </c>
      <c r="Q912">
        <v>1215</v>
      </c>
      <c r="R912">
        <v>1114422.3</v>
      </c>
      <c r="S912" t="s">
        <v>88</v>
      </c>
      <c r="T912" t="s">
        <v>1126</v>
      </c>
      <c r="U912">
        <v>46121</v>
      </c>
      <c r="V912" t="s">
        <v>560</v>
      </c>
      <c r="W912" t="s">
        <v>91</v>
      </c>
      <c r="X912" t="s">
        <v>92</v>
      </c>
      <c r="Y912" t="s">
        <v>93</v>
      </c>
      <c r="Z912">
        <v>30</v>
      </c>
      <c r="AA912" t="s">
        <v>20</v>
      </c>
      <c r="AB912">
        <v>111</v>
      </c>
      <c r="AC912" t="s">
        <v>90</v>
      </c>
      <c r="AD912" t="s">
        <v>14</v>
      </c>
      <c r="AE912" t="s">
        <v>14</v>
      </c>
      <c r="AF912" t="s">
        <v>94</v>
      </c>
      <c r="AG912" t="s">
        <v>102</v>
      </c>
      <c r="AH912" t="s">
        <v>112</v>
      </c>
      <c r="AI912" s="10">
        <v>46064</v>
      </c>
      <c r="AJ912" t="s">
        <v>1115</v>
      </c>
      <c r="AK912" s="103">
        <v>70299730</v>
      </c>
      <c r="AL912" t="e">
        <v>#N/A</v>
      </c>
      <c r="AM912" t="e">
        <v>#N/A</v>
      </c>
      <c r="AN912" t="s">
        <v>5224</v>
      </c>
      <c r="AO912">
        <f>_xlfn.XLOOKUP(Tabla1[[#This Row],[NIC]],'R.V.'!B:B,'R.V.'!I:I)</f>
        <v>0</v>
      </c>
      <c r="AP912" t="str">
        <f>_xlfn.XLOOKUP(Tabla1[[#This Row],[NIC]],'R.V.'!B:B,'R.V.'!A:A)</f>
        <v>Ingrid Johana Giraldo Quinonez</v>
      </c>
      <c r="AQ912" t="str">
        <f>_xlfn.XLOOKUP(Tabla1[[#This Row],[NIC]],'R.V.'!B:B,'R.V.'!G:G)</f>
        <v>CALLE 7 No 5  -28 Barrio Centro - Hospital San Andres</v>
      </c>
      <c r="AR912" t="str">
        <f>_xlfn.XLOOKUP(Tabla1[[#This Row],[NIC]],'R.V.'!B:B,'R.V.'!E:E)</f>
        <v>SALUD</v>
      </c>
      <c r="AS912" t="str">
        <f>VLOOKUP(Tabla1[[#This Row],[NIC]],'R.V.'!B:D,3,0)</f>
        <v>CENTRO DE SALUD - CGTO RINCONHONDO</v>
      </c>
    </row>
    <row r="913" spans="1:45">
      <c r="A913">
        <v>6949618</v>
      </c>
      <c r="B913" s="10">
        <v>46111</v>
      </c>
      <c r="C913" t="s">
        <v>1124</v>
      </c>
      <c r="D913" t="s">
        <v>1124</v>
      </c>
      <c r="E913" t="s">
        <v>1125</v>
      </c>
      <c r="F913">
        <v>6949618</v>
      </c>
      <c r="G913">
        <v>6949618215</v>
      </c>
      <c r="H913">
        <v>35133285</v>
      </c>
      <c r="I913">
        <v>8153994</v>
      </c>
      <c r="J913">
        <v>3210</v>
      </c>
      <c r="K913">
        <v>5</v>
      </c>
      <c r="L913">
        <v>110</v>
      </c>
      <c r="M913" s="10">
        <v>46097</v>
      </c>
      <c r="N913" t="s">
        <v>117</v>
      </c>
      <c r="O913" t="s">
        <v>118</v>
      </c>
      <c r="P913" s="103">
        <v>122160</v>
      </c>
      <c r="Q913">
        <v>120</v>
      </c>
      <c r="R913">
        <v>110066.4</v>
      </c>
      <c r="S913" t="s">
        <v>88</v>
      </c>
      <c r="T913" t="s">
        <v>1126</v>
      </c>
      <c r="U913">
        <v>46121</v>
      </c>
      <c r="V913" t="s">
        <v>560</v>
      </c>
      <c r="W913" t="s">
        <v>91</v>
      </c>
      <c r="X913" t="s">
        <v>92</v>
      </c>
      <c r="Y913" t="s">
        <v>93</v>
      </c>
      <c r="Z913">
        <v>31</v>
      </c>
      <c r="AA913" t="s">
        <v>20</v>
      </c>
      <c r="AB913">
        <v>111</v>
      </c>
      <c r="AC913" t="s">
        <v>90</v>
      </c>
      <c r="AD913" t="s">
        <v>14</v>
      </c>
      <c r="AE913" t="s">
        <v>14</v>
      </c>
      <c r="AF913" t="s">
        <v>94</v>
      </c>
      <c r="AG913" t="s">
        <v>102</v>
      </c>
      <c r="AH913" t="s">
        <v>112</v>
      </c>
      <c r="AI913" s="10">
        <v>46066</v>
      </c>
      <c r="AJ913" t="s">
        <v>1115</v>
      </c>
      <c r="AK913" s="103">
        <v>6338890</v>
      </c>
      <c r="AL913" t="e">
        <v>#N/A</v>
      </c>
      <c r="AM913" t="e">
        <v>#N/A</v>
      </c>
      <c r="AN913" t="s">
        <v>5224</v>
      </c>
      <c r="AO913">
        <f>_xlfn.XLOOKUP(Tabla1[[#This Row],[NIC]],'R.V.'!B:B,'R.V.'!I:I)</f>
        <v>0</v>
      </c>
      <c r="AP913" t="str">
        <f>_xlfn.XLOOKUP(Tabla1[[#This Row],[NIC]],'R.V.'!B:B,'R.V.'!A:A)</f>
        <v>Ingrid Johana Giraldo Quinonez</v>
      </c>
      <c r="AQ913" t="str">
        <f>_xlfn.XLOOKUP(Tabla1[[#This Row],[NIC]],'R.V.'!B:B,'R.V.'!G:G)</f>
        <v>CALLE 7 No 5  -28 Barrio Centro - Hospital San Andres</v>
      </c>
      <c r="AR913" t="str">
        <f>_xlfn.XLOOKUP(Tabla1[[#This Row],[NIC]],'R.V.'!B:B,'R.V.'!E:E)</f>
        <v>SALUD</v>
      </c>
      <c r="AS913" t="str">
        <f>VLOOKUP(Tabla1[[#This Row],[NIC]],'R.V.'!B:D,3,0)</f>
        <v>CENTRO DE SALUD - CGTO LA SIERRA</v>
      </c>
    </row>
    <row r="914" spans="1:45">
      <c r="A914">
        <v>5816420</v>
      </c>
      <c r="B914" s="10">
        <v>46111</v>
      </c>
      <c r="C914" t="s">
        <v>1127</v>
      </c>
      <c r="D914" t="s">
        <v>1127</v>
      </c>
      <c r="E914" t="s">
        <v>1128</v>
      </c>
      <c r="F914">
        <v>5816420</v>
      </c>
      <c r="G914">
        <v>5816420315</v>
      </c>
      <c r="H914">
        <v>25831573</v>
      </c>
      <c r="I914">
        <v>5819996</v>
      </c>
      <c r="J914">
        <v>3210</v>
      </c>
      <c r="K914">
        <v>1</v>
      </c>
      <c r="L914">
        <v>1495</v>
      </c>
      <c r="M914" s="10">
        <v>46086</v>
      </c>
      <c r="N914" t="s">
        <v>117</v>
      </c>
      <c r="O914" t="s">
        <v>118</v>
      </c>
      <c r="P914" s="103">
        <v>192030</v>
      </c>
      <c r="Q914">
        <v>150</v>
      </c>
      <c r="R914">
        <v>131403</v>
      </c>
      <c r="S914" t="s">
        <v>88</v>
      </c>
      <c r="T914" t="s">
        <v>1129</v>
      </c>
      <c r="U914">
        <v>46121</v>
      </c>
      <c r="V914" t="s">
        <v>970</v>
      </c>
      <c r="W914" t="s">
        <v>91</v>
      </c>
      <c r="X914" t="s">
        <v>92</v>
      </c>
      <c r="Y914" t="s">
        <v>93</v>
      </c>
      <c r="Z914">
        <v>30</v>
      </c>
      <c r="AA914" t="s">
        <v>20</v>
      </c>
      <c r="AB914">
        <v>112</v>
      </c>
      <c r="AC914" t="s">
        <v>90</v>
      </c>
      <c r="AD914" t="s">
        <v>14</v>
      </c>
      <c r="AE914" t="s">
        <v>14</v>
      </c>
      <c r="AF914" t="s">
        <v>94</v>
      </c>
      <c r="AG914" t="s">
        <v>122</v>
      </c>
      <c r="AH914" t="s">
        <v>124</v>
      </c>
      <c r="AI914" s="10">
        <v>46056</v>
      </c>
      <c r="AJ914" t="s">
        <v>970</v>
      </c>
      <c r="AK914" s="103">
        <v>192030</v>
      </c>
      <c r="AL914" t="e">
        <v>#N/A</v>
      </c>
      <c r="AM914" t="e">
        <v>#N/A</v>
      </c>
      <c r="AN914" t="s">
        <v>5224</v>
      </c>
      <c r="AO914">
        <f>_xlfn.XLOOKUP(Tabla1[[#This Row],[NIC]],'R.V.'!B:B,'R.V.'!I:I)</f>
        <v>0</v>
      </c>
      <c r="AP914" t="str">
        <f>_xlfn.XLOOKUP(Tabla1[[#This Row],[NIC]],'R.V.'!B:B,'R.V.'!A:A)</f>
        <v>Ingrid Johana Giraldo Quinonez</v>
      </c>
      <c r="AQ914" t="str">
        <f>_xlfn.XLOOKUP(Tabla1[[#This Row],[NIC]],'R.V.'!B:B,'R.V.'!G:G)</f>
        <v>CALLE 2 No 5 A  -75 Barrio El Centro - Alcaldia Municipal</v>
      </c>
      <c r="AR914" t="str">
        <f>_xlfn.XLOOKUP(Tabla1[[#This Row],[NIC]],'R.V.'!B:B,'R.V.'!E:E)</f>
        <v>PROPIOS</v>
      </c>
      <c r="AS914" t="str">
        <f>VLOOKUP(Tabla1[[#This Row],[NIC]],'R.V.'!B:D,3,0)</f>
        <v>PERSONERIA MUNICIPAL</v>
      </c>
    </row>
    <row r="915" spans="1:45">
      <c r="A915">
        <v>5824495</v>
      </c>
      <c r="B915" s="10">
        <v>46111</v>
      </c>
      <c r="C915" t="s">
        <v>1127</v>
      </c>
      <c r="D915" t="s">
        <v>1127</v>
      </c>
      <c r="E915" t="s">
        <v>1128</v>
      </c>
      <c r="F915">
        <v>5824495</v>
      </c>
      <c r="G915">
        <v>5824495336</v>
      </c>
      <c r="H915">
        <v>25832419</v>
      </c>
      <c r="I915">
        <v>5836146</v>
      </c>
      <c r="J915">
        <v>3210</v>
      </c>
      <c r="K915">
        <v>2</v>
      </c>
      <c r="L915">
        <v>2340</v>
      </c>
      <c r="M915" s="10">
        <v>46094</v>
      </c>
      <c r="N915" t="s">
        <v>117</v>
      </c>
      <c r="O915" t="s">
        <v>118</v>
      </c>
      <c r="P915" s="103">
        <v>0</v>
      </c>
      <c r="Q915">
        <v>0</v>
      </c>
      <c r="R915">
        <v>0</v>
      </c>
      <c r="S915" t="s">
        <v>88</v>
      </c>
      <c r="T915" t="s">
        <v>1130</v>
      </c>
      <c r="V915" t="s">
        <v>970</v>
      </c>
      <c r="W915" t="s">
        <v>91</v>
      </c>
      <c r="X915" t="s">
        <v>92</v>
      </c>
      <c r="Y915" t="s">
        <v>93</v>
      </c>
      <c r="Z915">
        <v>30</v>
      </c>
      <c r="AA915" t="s">
        <v>20</v>
      </c>
      <c r="AB915">
        <v>112</v>
      </c>
      <c r="AC915" t="s">
        <v>90</v>
      </c>
      <c r="AD915" t="s">
        <v>14</v>
      </c>
      <c r="AE915" t="s">
        <v>14</v>
      </c>
      <c r="AF915" t="s">
        <v>94</v>
      </c>
      <c r="AG915" t="s">
        <v>122</v>
      </c>
      <c r="AH915" t="s">
        <v>124</v>
      </c>
      <c r="AI915" s="10">
        <v>46064</v>
      </c>
      <c r="AJ915" t="s">
        <v>1131</v>
      </c>
      <c r="AK915" s="103">
        <v>0</v>
      </c>
      <c r="AL915" t="e">
        <v>#N/A</v>
      </c>
      <c r="AM915" t="e">
        <v>#N/A</v>
      </c>
      <c r="AN915" t="s">
        <v>5224</v>
      </c>
      <c r="AO915">
        <f>_xlfn.XLOOKUP(Tabla1[[#This Row],[NIC]],'R.V.'!B:B,'R.V.'!I:I)</f>
        <v>0</v>
      </c>
      <c r="AP915" t="str">
        <f>_xlfn.XLOOKUP(Tabla1[[#This Row],[NIC]],'R.V.'!B:B,'R.V.'!A:A)</f>
        <v>Ingrid Johana Giraldo Quinonez</v>
      </c>
      <c r="AQ915" t="str">
        <f>_xlfn.XLOOKUP(Tabla1[[#This Row],[NIC]],'R.V.'!B:B,'R.V.'!G:G)</f>
        <v>CALLE 2 No 5 A  -75 Barrio El Centro - Alcaldia Municipal</v>
      </c>
      <c r="AR915" t="str">
        <f>_xlfn.XLOOKUP(Tabla1[[#This Row],[NIC]],'R.V.'!B:B,'R.V.'!E:E)</f>
        <v>PROPIOS</v>
      </c>
      <c r="AS915" t="str">
        <f>VLOOKUP(Tabla1[[#This Row],[NIC]],'R.V.'!B:D,3,0)</f>
        <v>INSPECCION DE POLICIA SIMAÑA</v>
      </c>
    </row>
    <row r="916" spans="1:45">
      <c r="A916">
        <v>5855491</v>
      </c>
      <c r="B916" s="10">
        <v>46111</v>
      </c>
      <c r="C916" t="s">
        <v>1127</v>
      </c>
      <c r="D916" t="s">
        <v>1127</v>
      </c>
      <c r="E916" t="s">
        <v>1128</v>
      </c>
      <c r="F916">
        <v>5855491</v>
      </c>
      <c r="G916">
        <v>5855491359</v>
      </c>
      <c r="H916">
        <v>25831449</v>
      </c>
      <c r="I916">
        <v>5898138</v>
      </c>
      <c r="J916">
        <v>3210</v>
      </c>
      <c r="K916">
        <v>5</v>
      </c>
      <c r="L916">
        <v>125</v>
      </c>
      <c r="M916" s="10">
        <v>46108</v>
      </c>
      <c r="N916" t="s">
        <v>117</v>
      </c>
      <c r="O916" t="s">
        <v>118</v>
      </c>
      <c r="P916" s="103">
        <v>7310170</v>
      </c>
      <c r="Q916">
        <v>6720</v>
      </c>
      <c r="R916">
        <v>6163718.4000000004</v>
      </c>
      <c r="S916" t="s">
        <v>88</v>
      </c>
      <c r="T916" t="s">
        <v>1132</v>
      </c>
      <c r="U916">
        <v>46121</v>
      </c>
      <c r="V916" t="s">
        <v>970</v>
      </c>
      <c r="W916" t="s">
        <v>91</v>
      </c>
      <c r="X916" t="s">
        <v>92</v>
      </c>
      <c r="Y916" t="s">
        <v>93</v>
      </c>
      <c r="Z916">
        <v>32</v>
      </c>
      <c r="AA916" t="s">
        <v>20</v>
      </c>
      <c r="AB916">
        <v>112</v>
      </c>
      <c r="AC916" t="s">
        <v>90</v>
      </c>
      <c r="AD916" t="s">
        <v>14</v>
      </c>
      <c r="AE916" t="s">
        <v>14</v>
      </c>
      <c r="AF916" t="s">
        <v>94</v>
      </c>
      <c r="AG916" t="s">
        <v>122</v>
      </c>
      <c r="AH916" t="s">
        <v>124</v>
      </c>
      <c r="AI916" s="10">
        <v>46076</v>
      </c>
      <c r="AJ916" t="s">
        <v>970</v>
      </c>
      <c r="AK916" s="103">
        <v>7310170</v>
      </c>
      <c r="AL916" t="e">
        <v>#N/A</v>
      </c>
      <c r="AM916" t="e">
        <v>#N/A</v>
      </c>
      <c r="AN916" t="s">
        <v>5224</v>
      </c>
      <c r="AO916">
        <f>_xlfn.XLOOKUP(Tabla1[[#This Row],[NIC]],'R.V.'!B:B,'R.V.'!I:I)</f>
        <v>0</v>
      </c>
      <c r="AP916" t="str">
        <f>_xlfn.XLOOKUP(Tabla1[[#This Row],[NIC]],'R.V.'!B:B,'R.V.'!A:A)</f>
        <v>Ingrid Johana Giraldo Quinonez</v>
      </c>
      <c r="AQ916" t="str">
        <f>_xlfn.XLOOKUP(Tabla1[[#This Row],[NIC]],'R.V.'!B:B,'R.V.'!G:G)</f>
        <v>CALLE 2 No 5 A  -75 Barrio El Centro - Alcaldia Municipal</v>
      </c>
      <c r="AR916" t="str">
        <f>_xlfn.XLOOKUP(Tabla1[[#This Row],[NIC]],'R.V.'!B:B,'R.V.'!E:E)</f>
        <v>PROPIOS</v>
      </c>
      <c r="AS916" t="str">
        <f>VLOOKUP(Tabla1[[#This Row],[NIC]],'R.V.'!B:D,3,0)</f>
        <v>PALACIO MUNICIPAL</v>
      </c>
    </row>
    <row r="917" spans="1:45">
      <c r="A917">
        <v>5855642</v>
      </c>
      <c r="B917" s="10">
        <v>46111</v>
      </c>
      <c r="C917" t="s">
        <v>1127</v>
      </c>
      <c r="D917" t="s">
        <v>1127</v>
      </c>
      <c r="E917" t="s">
        <v>1128</v>
      </c>
      <c r="F917">
        <v>5855642</v>
      </c>
      <c r="G917">
        <v>5855642329</v>
      </c>
      <c r="H917">
        <v>25831808</v>
      </c>
      <c r="I917">
        <v>5898440</v>
      </c>
      <c r="J917">
        <v>3210</v>
      </c>
      <c r="K917">
        <v>1</v>
      </c>
      <c r="L917">
        <v>1495</v>
      </c>
      <c r="M917" s="10">
        <v>46086</v>
      </c>
      <c r="N917" t="s">
        <v>117</v>
      </c>
      <c r="O917" t="s">
        <v>118</v>
      </c>
      <c r="P917" s="103">
        <v>1824240</v>
      </c>
      <c r="Q917">
        <v>1729</v>
      </c>
      <c r="R917">
        <v>1514638.58</v>
      </c>
      <c r="S917" t="s">
        <v>88</v>
      </c>
      <c r="T917" t="s">
        <v>1133</v>
      </c>
      <c r="U917">
        <v>46121</v>
      </c>
      <c r="V917" t="s">
        <v>970</v>
      </c>
      <c r="W917" t="s">
        <v>91</v>
      </c>
      <c r="X917" t="s">
        <v>92</v>
      </c>
      <c r="Y917" t="s">
        <v>93</v>
      </c>
      <c r="Z917">
        <v>30</v>
      </c>
      <c r="AA917" t="s">
        <v>20</v>
      </c>
      <c r="AB917">
        <v>112</v>
      </c>
      <c r="AC917" t="s">
        <v>90</v>
      </c>
      <c r="AD917" t="s">
        <v>14</v>
      </c>
      <c r="AE917" t="s">
        <v>14</v>
      </c>
      <c r="AF917" t="s">
        <v>94</v>
      </c>
      <c r="AG917" t="s">
        <v>122</v>
      </c>
      <c r="AH917" t="s">
        <v>124</v>
      </c>
      <c r="AI917" s="10">
        <v>46056</v>
      </c>
      <c r="AJ917" t="s">
        <v>970</v>
      </c>
      <c r="AK917" s="103">
        <v>1824240</v>
      </c>
      <c r="AL917" t="e">
        <v>#N/A</v>
      </c>
      <c r="AM917" t="e">
        <v>#N/A</v>
      </c>
      <c r="AN917" t="s">
        <v>5224</v>
      </c>
      <c r="AO917">
        <f>_xlfn.XLOOKUP(Tabla1[[#This Row],[NIC]],'R.V.'!B:B,'R.V.'!I:I)</f>
        <v>0</v>
      </c>
      <c r="AP917" t="str">
        <f>_xlfn.XLOOKUP(Tabla1[[#This Row],[NIC]],'R.V.'!B:B,'R.V.'!A:A)</f>
        <v>Ingrid Johana Giraldo Quinonez</v>
      </c>
      <c r="AQ917" t="str">
        <f>_xlfn.XLOOKUP(Tabla1[[#This Row],[NIC]],'R.V.'!B:B,'R.V.'!G:G)</f>
        <v>CALLE 2 No 5 A  -75 Barrio El Centro - Alcaldia Municipal</v>
      </c>
      <c r="AR917" t="str">
        <f>_xlfn.XLOOKUP(Tabla1[[#This Row],[NIC]],'R.V.'!B:B,'R.V.'!E:E)</f>
        <v>PROPIOS</v>
      </c>
      <c r="AS917" t="str">
        <f>VLOOKUP(Tabla1[[#This Row],[NIC]],'R.V.'!B:D,3,0)</f>
        <v>CASA DE LA CULTURA</v>
      </c>
    </row>
    <row r="918" spans="1:45">
      <c r="A918">
        <v>5855645</v>
      </c>
      <c r="B918" s="10">
        <v>46111</v>
      </c>
      <c r="C918" t="s">
        <v>1127</v>
      </c>
      <c r="D918" t="s">
        <v>1127</v>
      </c>
      <c r="E918" t="s">
        <v>1128</v>
      </c>
      <c r="F918">
        <v>5855645</v>
      </c>
      <c r="G918">
        <v>5855645316</v>
      </c>
      <c r="H918">
        <v>25831807</v>
      </c>
      <c r="I918">
        <v>5898446</v>
      </c>
      <c r="J918">
        <v>3210</v>
      </c>
      <c r="K918">
        <v>1</v>
      </c>
      <c r="L918">
        <v>1495</v>
      </c>
      <c r="M918" s="10">
        <v>46086</v>
      </c>
      <c r="N918" t="s">
        <v>117</v>
      </c>
      <c r="O918" t="s">
        <v>118</v>
      </c>
      <c r="P918" s="103">
        <v>267490</v>
      </c>
      <c r="Q918">
        <v>223</v>
      </c>
      <c r="R918">
        <v>195352.46</v>
      </c>
      <c r="S918" t="s">
        <v>88</v>
      </c>
      <c r="T918" t="s">
        <v>1134</v>
      </c>
      <c r="U918">
        <v>46121</v>
      </c>
      <c r="V918" t="s">
        <v>970</v>
      </c>
      <c r="W918" t="s">
        <v>91</v>
      </c>
      <c r="X918" t="s">
        <v>92</v>
      </c>
      <c r="Y918" t="s">
        <v>93</v>
      </c>
      <c r="Z918">
        <v>30</v>
      </c>
      <c r="AA918" t="s">
        <v>20</v>
      </c>
      <c r="AB918">
        <v>112</v>
      </c>
      <c r="AC918" t="s">
        <v>90</v>
      </c>
      <c r="AD918" t="s">
        <v>14</v>
      </c>
      <c r="AE918" t="s">
        <v>14</v>
      </c>
      <c r="AF918" t="s">
        <v>94</v>
      </c>
      <c r="AG918" t="s">
        <v>122</v>
      </c>
      <c r="AH918" t="s">
        <v>124</v>
      </c>
      <c r="AI918" s="10">
        <v>46056</v>
      </c>
      <c r="AJ918" t="s">
        <v>970</v>
      </c>
      <c r="AK918" s="103">
        <v>267490</v>
      </c>
      <c r="AL918" t="e">
        <v>#N/A</v>
      </c>
      <c r="AM918" t="e">
        <v>#N/A</v>
      </c>
      <c r="AN918" t="s">
        <v>5224</v>
      </c>
      <c r="AO918">
        <f>_xlfn.XLOOKUP(Tabla1[[#This Row],[NIC]],'R.V.'!B:B,'R.V.'!I:I)</f>
        <v>0</v>
      </c>
      <c r="AP918" t="str">
        <f>_xlfn.XLOOKUP(Tabla1[[#This Row],[NIC]],'R.V.'!B:B,'R.V.'!A:A)</f>
        <v>Ingrid Johana Giraldo Quinonez</v>
      </c>
      <c r="AQ918" t="str">
        <f>_xlfn.XLOOKUP(Tabla1[[#This Row],[NIC]],'R.V.'!B:B,'R.V.'!G:G)</f>
        <v>CALLE 2 No 5 A  -75 Barrio El Centro - Alcaldia Municipal</v>
      </c>
      <c r="AR918" t="str">
        <f>_xlfn.XLOOKUP(Tabla1[[#This Row],[NIC]],'R.V.'!B:B,'R.V.'!E:E)</f>
        <v>PROPIOS</v>
      </c>
      <c r="AS918" t="str">
        <f>VLOOKUP(Tabla1[[#This Row],[NIC]],'R.V.'!B:D,3,0)</f>
        <v>CASA ADULTO MAYOR</v>
      </c>
    </row>
    <row r="919" spans="1:45">
      <c r="A919">
        <v>6857042</v>
      </c>
      <c r="B919" s="10">
        <v>46111</v>
      </c>
      <c r="C919" t="s">
        <v>1127</v>
      </c>
      <c r="D919" t="s">
        <v>1127</v>
      </c>
      <c r="E919" t="s">
        <v>1128</v>
      </c>
      <c r="F919">
        <v>6857042</v>
      </c>
      <c r="G919">
        <v>6857042246</v>
      </c>
      <c r="H919">
        <v>35083490</v>
      </c>
      <c r="I919">
        <v>7481837</v>
      </c>
      <c r="J919">
        <v>3210</v>
      </c>
      <c r="K919">
        <v>2</v>
      </c>
      <c r="L919">
        <v>2450</v>
      </c>
      <c r="M919" s="10">
        <v>46093</v>
      </c>
      <c r="N919" t="s">
        <v>117</v>
      </c>
      <c r="O919" t="s">
        <v>118</v>
      </c>
      <c r="P919" s="103">
        <v>36980</v>
      </c>
      <c r="Q919">
        <v>0</v>
      </c>
      <c r="R919">
        <v>0</v>
      </c>
      <c r="S919" t="s">
        <v>88</v>
      </c>
      <c r="T919" t="s">
        <v>1135</v>
      </c>
      <c r="U919">
        <v>46121</v>
      </c>
      <c r="V919" t="s">
        <v>970</v>
      </c>
      <c r="W919" t="s">
        <v>91</v>
      </c>
      <c r="X919" t="s">
        <v>92</v>
      </c>
      <c r="Y919" t="s">
        <v>93</v>
      </c>
      <c r="Z919">
        <v>30</v>
      </c>
      <c r="AA919" t="s">
        <v>20</v>
      </c>
      <c r="AB919">
        <v>112</v>
      </c>
      <c r="AC919" t="s">
        <v>90</v>
      </c>
      <c r="AD919" t="s">
        <v>14</v>
      </c>
      <c r="AE919" t="s">
        <v>14</v>
      </c>
      <c r="AF919" t="s">
        <v>94</v>
      </c>
      <c r="AG919" t="s">
        <v>122</v>
      </c>
      <c r="AH919" t="s">
        <v>124</v>
      </c>
      <c r="AI919" s="10">
        <v>46063</v>
      </c>
      <c r="AJ919" t="s">
        <v>970</v>
      </c>
      <c r="AK919" s="103">
        <v>610760</v>
      </c>
      <c r="AL919" t="e">
        <v>#N/A</v>
      </c>
      <c r="AM919" t="e">
        <v>#N/A</v>
      </c>
      <c r="AN919" t="s">
        <v>5224</v>
      </c>
      <c r="AO919">
        <f>_xlfn.XLOOKUP(Tabla1[[#This Row],[NIC]],'R.V.'!B:B,'R.V.'!I:I)</f>
        <v>0</v>
      </c>
      <c r="AP919" t="str">
        <f>_xlfn.XLOOKUP(Tabla1[[#This Row],[NIC]],'R.V.'!B:B,'R.V.'!A:A)</f>
        <v>Ingrid Johana Giraldo Quinonez</v>
      </c>
      <c r="AQ919" t="str">
        <f>_xlfn.XLOOKUP(Tabla1[[#This Row],[NIC]],'R.V.'!B:B,'R.V.'!G:G)</f>
        <v>CALLE 2 No 5 A  -75 Barrio El Centro - Alcaldia Municipal</v>
      </c>
      <c r="AR919" t="str">
        <f>_xlfn.XLOOKUP(Tabla1[[#This Row],[NIC]],'R.V.'!B:B,'R.V.'!E:E)</f>
        <v>PROPIOS</v>
      </c>
      <c r="AS919" t="str">
        <f>VLOOKUP(Tabla1[[#This Row],[NIC]],'R.V.'!B:D,3,0)</f>
        <v>MATADERO MUNICIPAL</v>
      </c>
    </row>
    <row r="920" spans="1:45">
      <c r="A920">
        <v>7518121</v>
      </c>
      <c r="B920" s="10">
        <v>46111</v>
      </c>
      <c r="C920" t="s">
        <v>1127</v>
      </c>
      <c r="D920" t="s">
        <v>1127</v>
      </c>
      <c r="E920" t="s">
        <v>1128</v>
      </c>
      <c r="F920">
        <v>7518121</v>
      </c>
      <c r="G920">
        <v>7518121203</v>
      </c>
      <c r="H920">
        <v>35150721</v>
      </c>
      <c r="I920">
        <v>8295573</v>
      </c>
      <c r="J920">
        <v>3210</v>
      </c>
      <c r="K920">
        <v>1</v>
      </c>
      <c r="L920">
        <v>1490</v>
      </c>
      <c r="M920" s="10">
        <v>46087</v>
      </c>
      <c r="N920" t="s">
        <v>86</v>
      </c>
      <c r="O920" t="s">
        <v>87</v>
      </c>
      <c r="P920" s="103">
        <v>36980</v>
      </c>
      <c r="Q920">
        <v>0</v>
      </c>
      <c r="R920">
        <v>0</v>
      </c>
      <c r="S920" t="s">
        <v>88</v>
      </c>
      <c r="T920" t="s">
        <v>1136</v>
      </c>
      <c r="U920">
        <v>46121</v>
      </c>
      <c r="V920" t="s">
        <v>970</v>
      </c>
      <c r="W920" t="s">
        <v>91</v>
      </c>
      <c r="X920" t="s">
        <v>92</v>
      </c>
      <c r="Y920" t="s">
        <v>121</v>
      </c>
      <c r="Z920">
        <v>30</v>
      </c>
      <c r="AA920" t="s">
        <v>20</v>
      </c>
      <c r="AB920">
        <v>112</v>
      </c>
      <c r="AC920" t="s">
        <v>90</v>
      </c>
      <c r="AD920" t="s">
        <v>14</v>
      </c>
      <c r="AE920" t="s">
        <v>14</v>
      </c>
      <c r="AF920" t="s">
        <v>94</v>
      </c>
      <c r="AG920" t="s">
        <v>122</v>
      </c>
      <c r="AH920" t="s">
        <v>124</v>
      </c>
      <c r="AI920" s="10">
        <v>46057</v>
      </c>
      <c r="AJ920" t="s">
        <v>970</v>
      </c>
      <c r="AK920" s="103">
        <v>453620</v>
      </c>
      <c r="AL920" t="e">
        <v>#N/A</v>
      </c>
      <c r="AM920" t="e">
        <v>#N/A</v>
      </c>
      <c r="AN920" t="s">
        <v>5224</v>
      </c>
      <c r="AO920">
        <f>_xlfn.XLOOKUP(Tabla1[[#This Row],[NIC]],'R.V.'!B:B,'R.V.'!I:I)</f>
        <v>0</v>
      </c>
      <c r="AP920" t="str">
        <f>_xlfn.XLOOKUP(Tabla1[[#This Row],[NIC]],'R.V.'!B:B,'R.V.'!A:A)</f>
        <v>Ingrid Johana Giraldo Quinonez</v>
      </c>
      <c r="AQ920" t="str">
        <f>_xlfn.XLOOKUP(Tabla1[[#This Row],[NIC]],'R.V.'!B:B,'R.V.'!G:G)</f>
        <v>CALLE 2 No 5 A  -75 Barrio El Centro - Alcaldia Municipal</v>
      </c>
      <c r="AR920" t="str">
        <f>_xlfn.XLOOKUP(Tabla1[[#This Row],[NIC]],'R.V.'!B:B,'R.V.'!E:E)</f>
        <v>PROPIOS</v>
      </c>
      <c r="AS920" t="str">
        <f>VLOOKUP(Tabla1[[#This Row],[NIC]],'R.V.'!B:D,3,0)</f>
        <v>CEMENTERIO MUNICIPAL</v>
      </c>
    </row>
    <row r="921" spans="1:45">
      <c r="A921">
        <v>7518126</v>
      </c>
      <c r="B921" s="10">
        <v>46111</v>
      </c>
      <c r="C921" t="s">
        <v>1127</v>
      </c>
      <c r="D921" t="s">
        <v>1127</v>
      </c>
      <c r="E921" t="s">
        <v>1128</v>
      </c>
      <c r="F921">
        <v>7518126</v>
      </c>
      <c r="G921">
        <v>7518126205</v>
      </c>
      <c r="H921">
        <v>35150723</v>
      </c>
      <c r="I921">
        <v>8295578</v>
      </c>
      <c r="J921">
        <v>3210</v>
      </c>
      <c r="K921">
        <v>1</v>
      </c>
      <c r="L921">
        <v>1490</v>
      </c>
      <c r="M921" s="10">
        <v>46087</v>
      </c>
      <c r="N921" t="s">
        <v>86</v>
      </c>
      <c r="O921" t="s">
        <v>87</v>
      </c>
      <c r="P921" s="103">
        <v>55470</v>
      </c>
      <c r="Q921">
        <v>0</v>
      </c>
      <c r="R921">
        <v>0</v>
      </c>
      <c r="S921" t="s">
        <v>88</v>
      </c>
      <c r="T921" t="s">
        <v>1137</v>
      </c>
      <c r="U921">
        <v>46121</v>
      </c>
      <c r="V921" t="s">
        <v>970</v>
      </c>
      <c r="W921" t="s">
        <v>91</v>
      </c>
      <c r="X921" t="s">
        <v>92</v>
      </c>
      <c r="Y921" t="s">
        <v>121</v>
      </c>
      <c r="Z921">
        <v>30</v>
      </c>
      <c r="AA921" t="s">
        <v>20</v>
      </c>
      <c r="AB921">
        <v>112</v>
      </c>
      <c r="AC921" t="s">
        <v>90</v>
      </c>
      <c r="AD921" t="s">
        <v>14</v>
      </c>
      <c r="AE921" t="s">
        <v>14</v>
      </c>
      <c r="AF921" t="s">
        <v>94</v>
      </c>
      <c r="AG921" t="s">
        <v>122</v>
      </c>
      <c r="AH921" t="s">
        <v>124</v>
      </c>
      <c r="AI921" s="10">
        <v>46057</v>
      </c>
      <c r="AJ921" t="s">
        <v>970</v>
      </c>
      <c r="AK921" s="103">
        <v>624980</v>
      </c>
      <c r="AL921" t="e">
        <v>#N/A</v>
      </c>
      <c r="AM921" t="e">
        <v>#N/A</v>
      </c>
      <c r="AN921" t="s">
        <v>5224</v>
      </c>
      <c r="AO921">
        <f>_xlfn.XLOOKUP(Tabla1[[#This Row],[NIC]],'R.V.'!B:B,'R.V.'!I:I)</f>
        <v>0</v>
      </c>
      <c r="AP921" t="str">
        <f>_xlfn.XLOOKUP(Tabla1[[#This Row],[NIC]],'R.V.'!B:B,'R.V.'!A:A)</f>
        <v>Ingrid Johana Giraldo Quinonez</v>
      </c>
      <c r="AQ921" t="str">
        <f>_xlfn.XLOOKUP(Tabla1[[#This Row],[NIC]],'R.V.'!B:B,'R.V.'!G:G)</f>
        <v>CALLE 2 No 5 A  -75 Barrio El Centro - Alcaldia Municipal</v>
      </c>
      <c r="AR921" t="str">
        <f>_xlfn.XLOOKUP(Tabla1[[#This Row],[NIC]],'R.V.'!B:B,'R.V.'!E:E)</f>
        <v>PROPIOS</v>
      </c>
      <c r="AS921" t="str">
        <f>VLOOKUP(Tabla1[[#This Row],[NIC]],'R.V.'!B:D,3,0)</f>
        <v>IGLESIA</v>
      </c>
    </row>
    <row r="922" spans="1:45">
      <c r="A922">
        <v>1361589</v>
      </c>
      <c r="B922" s="10">
        <v>46111</v>
      </c>
      <c r="C922" t="s">
        <v>1127</v>
      </c>
      <c r="D922" t="s">
        <v>1127</v>
      </c>
      <c r="E922" t="s">
        <v>1128</v>
      </c>
      <c r="F922">
        <v>1361589</v>
      </c>
      <c r="G922">
        <v>1361589024</v>
      </c>
      <c r="H922">
        <v>36543407</v>
      </c>
      <c r="I922">
        <v>794921</v>
      </c>
      <c r="J922">
        <v>3210</v>
      </c>
      <c r="K922">
        <v>2</v>
      </c>
      <c r="L922">
        <v>2450</v>
      </c>
      <c r="M922" s="10">
        <v>46093</v>
      </c>
      <c r="N922" t="s">
        <v>86</v>
      </c>
      <c r="O922" t="s">
        <v>87</v>
      </c>
      <c r="P922" s="103">
        <v>0</v>
      </c>
      <c r="Q922">
        <v>0</v>
      </c>
      <c r="R922">
        <v>0</v>
      </c>
      <c r="S922" t="s">
        <v>88</v>
      </c>
      <c r="T922" t="s">
        <v>1138</v>
      </c>
      <c r="V922" t="s">
        <v>970</v>
      </c>
      <c r="W922" t="s">
        <v>91</v>
      </c>
      <c r="X922" t="s">
        <v>92</v>
      </c>
      <c r="Y922" t="s">
        <v>93</v>
      </c>
      <c r="Z922">
        <v>30</v>
      </c>
      <c r="AA922" t="s">
        <v>20</v>
      </c>
      <c r="AB922">
        <v>113</v>
      </c>
      <c r="AC922" t="s">
        <v>90</v>
      </c>
      <c r="AD922" t="s">
        <v>14</v>
      </c>
      <c r="AE922" t="s">
        <v>14</v>
      </c>
      <c r="AF922" t="s">
        <v>94</v>
      </c>
      <c r="AG922" t="s">
        <v>122</v>
      </c>
      <c r="AH922" t="s">
        <v>103</v>
      </c>
      <c r="AI922" s="10">
        <v>46063</v>
      </c>
      <c r="AJ922" t="s">
        <v>970</v>
      </c>
      <c r="AK922" s="103">
        <v>0</v>
      </c>
      <c r="AL922" t="e">
        <v>#N/A</v>
      </c>
      <c r="AM922" t="e">
        <v>#N/A</v>
      </c>
      <c r="AN922" t="s">
        <v>5224</v>
      </c>
      <c r="AO922">
        <f>_xlfn.XLOOKUP(Tabla1[[#This Row],[NIC]],'R.V.'!B:B,'R.V.'!I:I)</f>
        <v>0</v>
      </c>
      <c r="AP922" t="str">
        <f>_xlfn.XLOOKUP(Tabla1[[#This Row],[NIC]],'R.V.'!B:B,'R.V.'!A:A)</f>
        <v>Ingrid Johana Giraldo Quinonez</v>
      </c>
      <c r="AQ922" t="str">
        <f>_xlfn.XLOOKUP(Tabla1[[#This Row],[NIC]],'R.V.'!B:B,'R.V.'!G:G)</f>
        <v>CALLE 2 No 5 A  -75 Barrio El Centro - Alcaldia Municipal</v>
      </c>
      <c r="AR922" t="str">
        <f>_xlfn.XLOOKUP(Tabla1[[#This Row],[NIC]],'R.V.'!B:B,'R.V.'!E:E)</f>
        <v>EDUCACION</v>
      </c>
      <c r="AS922" t="str">
        <f>VLOOKUP(Tabla1[[#This Row],[NIC]],'R.V.'!B:D,3,0)</f>
        <v>ESCUELA PALOMAR</v>
      </c>
    </row>
    <row r="923" spans="1:45">
      <c r="A923">
        <v>1413734</v>
      </c>
      <c r="B923" s="10">
        <v>46111</v>
      </c>
      <c r="C923" t="s">
        <v>1127</v>
      </c>
      <c r="D923" t="s">
        <v>1127</v>
      </c>
      <c r="E923" t="s">
        <v>1128</v>
      </c>
      <c r="F923">
        <v>1413734</v>
      </c>
      <c r="G923">
        <v>1413734011</v>
      </c>
      <c r="H923">
        <v>25832406</v>
      </c>
      <c r="I923">
        <v>1028982</v>
      </c>
      <c r="J923">
        <v>3210</v>
      </c>
      <c r="K923">
        <v>5</v>
      </c>
      <c r="L923">
        <v>125</v>
      </c>
      <c r="M923" s="10">
        <v>46108</v>
      </c>
      <c r="N923" t="s">
        <v>86</v>
      </c>
      <c r="O923" t="s">
        <v>87</v>
      </c>
      <c r="P923" s="103">
        <v>1645490</v>
      </c>
      <c r="Q923">
        <v>1560</v>
      </c>
      <c r="R923">
        <v>1430863.2</v>
      </c>
      <c r="S923" t="s">
        <v>88</v>
      </c>
      <c r="T923" t="s">
        <v>1139</v>
      </c>
      <c r="U923">
        <v>46121</v>
      </c>
      <c r="V923" t="s">
        <v>970</v>
      </c>
      <c r="W923" t="s">
        <v>91</v>
      </c>
      <c r="X923" t="s">
        <v>92</v>
      </c>
      <c r="Y923" t="s">
        <v>93</v>
      </c>
      <c r="Z923">
        <v>32</v>
      </c>
      <c r="AA923" t="s">
        <v>20</v>
      </c>
      <c r="AB923">
        <v>113</v>
      </c>
      <c r="AC923" t="s">
        <v>90</v>
      </c>
      <c r="AD923" t="s">
        <v>14</v>
      </c>
      <c r="AE923" t="s">
        <v>14</v>
      </c>
      <c r="AF923" t="s">
        <v>94</v>
      </c>
      <c r="AG923" t="s">
        <v>122</v>
      </c>
      <c r="AH923" t="s">
        <v>103</v>
      </c>
      <c r="AI923" s="10">
        <v>46076</v>
      </c>
      <c r="AJ923" t="s">
        <v>1131</v>
      </c>
      <c r="AK923" s="103">
        <v>10717290</v>
      </c>
      <c r="AL923" t="e">
        <v>#N/A</v>
      </c>
      <c r="AM923" t="e">
        <v>#N/A</v>
      </c>
      <c r="AN923" t="s">
        <v>5224</v>
      </c>
      <c r="AO923">
        <f>_xlfn.XLOOKUP(Tabla1[[#This Row],[NIC]],'R.V.'!B:B,'R.V.'!I:I)</f>
        <v>0</v>
      </c>
      <c r="AP923" t="str">
        <f>_xlfn.XLOOKUP(Tabla1[[#This Row],[NIC]],'R.V.'!B:B,'R.V.'!A:A)</f>
        <v>Ingrid Johana Giraldo Quinonez</v>
      </c>
      <c r="AQ923" t="str">
        <f>_xlfn.XLOOKUP(Tabla1[[#This Row],[NIC]],'R.V.'!B:B,'R.V.'!G:G)</f>
        <v>CALLE 2 No 5 A  -75 Barrio El Centro - Alcaldia Municipal</v>
      </c>
      <c r="AR923" t="str">
        <f>_xlfn.XLOOKUP(Tabla1[[#This Row],[NIC]],'R.V.'!B:B,'R.V.'!E:E)</f>
        <v>EDUCACION</v>
      </c>
      <c r="AS923" t="str">
        <f>VLOOKUP(Tabla1[[#This Row],[NIC]],'R.V.'!B:D,3,0)</f>
        <v>IE SAN JUAN BAUTISTA</v>
      </c>
    </row>
    <row r="924" spans="1:45">
      <c r="A924">
        <v>1413736</v>
      </c>
      <c r="B924" s="10">
        <v>46111</v>
      </c>
      <c r="C924" t="s">
        <v>1127</v>
      </c>
      <c r="D924" t="s">
        <v>1127</v>
      </c>
      <c r="E924" t="s">
        <v>1128</v>
      </c>
      <c r="F924">
        <v>1413736</v>
      </c>
      <c r="G924">
        <v>1413736011</v>
      </c>
      <c r="H924">
        <v>25832406</v>
      </c>
      <c r="I924">
        <v>1028984</v>
      </c>
      <c r="J924">
        <v>3210</v>
      </c>
      <c r="K924">
        <v>5</v>
      </c>
      <c r="L924">
        <v>125</v>
      </c>
      <c r="M924" s="10">
        <v>46108</v>
      </c>
      <c r="N924" t="s">
        <v>86</v>
      </c>
      <c r="O924" t="s">
        <v>87</v>
      </c>
      <c r="P924" s="103">
        <v>632880</v>
      </c>
      <c r="Q924">
        <v>600</v>
      </c>
      <c r="R924">
        <v>550332</v>
      </c>
      <c r="S924" t="s">
        <v>88</v>
      </c>
      <c r="T924" t="s">
        <v>1139</v>
      </c>
      <c r="U924">
        <v>46121</v>
      </c>
      <c r="V924" t="s">
        <v>970</v>
      </c>
      <c r="W924" t="s">
        <v>91</v>
      </c>
      <c r="X924" t="s">
        <v>92</v>
      </c>
      <c r="Y924" t="s">
        <v>93</v>
      </c>
      <c r="Z924">
        <v>32</v>
      </c>
      <c r="AA924" t="s">
        <v>20</v>
      </c>
      <c r="AB924">
        <v>113</v>
      </c>
      <c r="AC924" t="s">
        <v>90</v>
      </c>
      <c r="AD924" t="s">
        <v>14</v>
      </c>
      <c r="AE924" t="s">
        <v>14</v>
      </c>
      <c r="AF924" t="s">
        <v>94</v>
      </c>
      <c r="AG924" t="s">
        <v>122</v>
      </c>
      <c r="AH924" t="s">
        <v>103</v>
      </c>
      <c r="AI924" s="10">
        <v>46076</v>
      </c>
      <c r="AJ924" t="s">
        <v>1131</v>
      </c>
      <c r="AK924" s="103">
        <v>6619840</v>
      </c>
      <c r="AL924" t="e">
        <v>#N/A</v>
      </c>
      <c r="AM924" t="e">
        <v>#N/A</v>
      </c>
      <c r="AN924" t="s">
        <v>5224</v>
      </c>
      <c r="AO924">
        <f>_xlfn.XLOOKUP(Tabla1[[#This Row],[NIC]],'R.V.'!B:B,'R.V.'!I:I)</f>
        <v>0</v>
      </c>
      <c r="AP924" t="str">
        <f>_xlfn.XLOOKUP(Tabla1[[#This Row],[NIC]],'R.V.'!B:B,'R.V.'!A:A)</f>
        <v>Ingrid Johana Giraldo Quinonez</v>
      </c>
      <c r="AQ924" t="str">
        <f>_xlfn.XLOOKUP(Tabla1[[#This Row],[NIC]],'R.V.'!B:B,'R.V.'!G:G)</f>
        <v>CALLE 2 No 5 A  -75 Barrio El Centro - Alcaldia Municipal</v>
      </c>
      <c r="AR924" t="str">
        <f>_xlfn.XLOOKUP(Tabla1[[#This Row],[NIC]],'R.V.'!B:B,'R.V.'!E:E)</f>
        <v>EDUCACION</v>
      </c>
      <c r="AS924" t="str">
        <f>VLOOKUP(Tabla1[[#This Row],[NIC]],'R.V.'!B:D,3,0)</f>
        <v>IE SAN JUAN BAUTISTA 2</v>
      </c>
    </row>
    <row r="925" spans="1:45">
      <c r="A925">
        <v>5817494</v>
      </c>
      <c r="B925" s="10">
        <v>46111</v>
      </c>
      <c r="C925" t="s">
        <v>1127</v>
      </c>
      <c r="D925" t="s">
        <v>1127</v>
      </c>
      <c r="E925" t="s">
        <v>1128</v>
      </c>
      <c r="F925">
        <v>5817494</v>
      </c>
      <c r="G925">
        <v>5817494311</v>
      </c>
      <c r="H925">
        <v>25832212</v>
      </c>
      <c r="I925">
        <v>5822144</v>
      </c>
      <c r="J925">
        <v>3210</v>
      </c>
      <c r="K925">
        <v>2</v>
      </c>
      <c r="L925">
        <v>2450</v>
      </c>
      <c r="M925" s="10">
        <v>46093</v>
      </c>
      <c r="N925" t="s">
        <v>86</v>
      </c>
      <c r="O925" t="s">
        <v>87</v>
      </c>
      <c r="P925" s="103">
        <v>138170</v>
      </c>
      <c r="Q925">
        <v>131</v>
      </c>
      <c r="R925">
        <v>120155.82</v>
      </c>
      <c r="S925" t="s">
        <v>88</v>
      </c>
      <c r="T925" t="s">
        <v>1140</v>
      </c>
      <c r="U925">
        <v>46121</v>
      </c>
      <c r="V925" t="s">
        <v>970</v>
      </c>
      <c r="W925" t="s">
        <v>91</v>
      </c>
      <c r="X925" t="s">
        <v>92</v>
      </c>
      <c r="Y925" t="s">
        <v>93</v>
      </c>
      <c r="Z925">
        <v>30</v>
      </c>
      <c r="AA925" t="s">
        <v>20</v>
      </c>
      <c r="AB925">
        <v>113</v>
      </c>
      <c r="AC925" t="s">
        <v>90</v>
      </c>
      <c r="AD925" t="s">
        <v>14</v>
      </c>
      <c r="AE925" t="s">
        <v>14</v>
      </c>
      <c r="AF925" t="s">
        <v>94</v>
      </c>
      <c r="AG925" t="s">
        <v>122</v>
      </c>
      <c r="AH925" t="s">
        <v>103</v>
      </c>
      <c r="AI925" s="10">
        <v>46063</v>
      </c>
      <c r="AJ925" t="s">
        <v>1131</v>
      </c>
      <c r="AK925" s="103">
        <v>138170</v>
      </c>
      <c r="AL925" t="e">
        <v>#N/A</v>
      </c>
      <c r="AM925" t="e">
        <v>#N/A</v>
      </c>
      <c r="AN925" t="s">
        <v>5224</v>
      </c>
      <c r="AO925">
        <f>_xlfn.XLOOKUP(Tabla1[[#This Row],[NIC]],'R.V.'!B:B,'R.V.'!I:I)</f>
        <v>0</v>
      </c>
      <c r="AP925" t="str">
        <f>_xlfn.XLOOKUP(Tabla1[[#This Row],[NIC]],'R.V.'!B:B,'R.V.'!A:A)</f>
        <v>Ingrid Johana Giraldo Quinonez</v>
      </c>
      <c r="AQ925" t="str">
        <f>_xlfn.XLOOKUP(Tabla1[[#This Row],[NIC]],'R.V.'!B:B,'R.V.'!G:G)</f>
        <v>CALLE 2 No 5 A  -75 Barrio El Centro - Alcaldia Municipal</v>
      </c>
      <c r="AR925" t="str">
        <f>_xlfn.XLOOKUP(Tabla1[[#This Row],[NIC]],'R.V.'!B:B,'R.V.'!E:E)</f>
        <v>EDUCACION</v>
      </c>
      <c r="AS925" t="str">
        <f>VLOOKUP(Tabla1[[#This Row],[NIC]],'R.V.'!B:D,3,0)</f>
        <v>ESCUELA DE MOLINA</v>
      </c>
    </row>
    <row r="926" spans="1:45">
      <c r="A926">
        <v>5819229</v>
      </c>
      <c r="B926" s="10">
        <v>46111</v>
      </c>
      <c r="C926" t="s">
        <v>1127</v>
      </c>
      <c r="D926" t="s">
        <v>1127</v>
      </c>
      <c r="E926" t="s">
        <v>1128</v>
      </c>
      <c r="F926">
        <v>5819229</v>
      </c>
      <c r="G926">
        <v>5819229323</v>
      </c>
      <c r="H926">
        <v>25832406</v>
      </c>
      <c r="I926">
        <v>5825614</v>
      </c>
      <c r="J926">
        <v>3210</v>
      </c>
      <c r="K926">
        <v>2</v>
      </c>
      <c r="L926">
        <v>2340</v>
      </c>
      <c r="M926" s="10">
        <v>46094</v>
      </c>
      <c r="N926" t="s">
        <v>86</v>
      </c>
      <c r="O926" t="s">
        <v>87</v>
      </c>
      <c r="P926" s="103">
        <v>927170</v>
      </c>
      <c r="Q926">
        <v>879</v>
      </c>
      <c r="R926">
        <v>806236.38</v>
      </c>
      <c r="S926" t="s">
        <v>88</v>
      </c>
      <c r="T926" t="s">
        <v>1141</v>
      </c>
      <c r="U926">
        <v>46121</v>
      </c>
      <c r="V926" t="s">
        <v>970</v>
      </c>
      <c r="W926" t="s">
        <v>91</v>
      </c>
      <c r="X926" t="s">
        <v>92</v>
      </c>
      <c r="Y926" t="s">
        <v>93</v>
      </c>
      <c r="Z926">
        <v>30</v>
      </c>
      <c r="AA926" t="s">
        <v>20</v>
      </c>
      <c r="AB926">
        <v>113</v>
      </c>
      <c r="AC926" t="s">
        <v>90</v>
      </c>
      <c r="AD926" t="s">
        <v>14</v>
      </c>
      <c r="AE926" t="s">
        <v>14</v>
      </c>
      <c r="AF926" t="s">
        <v>94</v>
      </c>
      <c r="AG926" t="s">
        <v>122</v>
      </c>
      <c r="AH926" t="s">
        <v>103</v>
      </c>
      <c r="AI926" s="10">
        <v>46064</v>
      </c>
      <c r="AJ926" t="s">
        <v>1131</v>
      </c>
      <c r="AK926" s="103">
        <v>27762490</v>
      </c>
      <c r="AL926" t="e">
        <v>#N/A</v>
      </c>
      <c r="AM926" t="e">
        <v>#N/A</v>
      </c>
      <c r="AN926" t="s">
        <v>5224</v>
      </c>
      <c r="AO926">
        <f>_xlfn.XLOOKUP(Tabla1[[#This Row],[NIC]],'R.V.'!B:B,'R.V.'!I:I)</f>
        <v>0</v>
      </c>
      <c r="AP926" t="str">
        <f>_xlfn.XLOOKUP(Tabla1[[#This Row],[NIC]],'R.V.'!B:B,'R.V.'!A:A)</f>
        <v>Ingrid Johana Giraldo Quinonez</v>
      </c>
      <c r="AQ926" t="str">
        <f>_xlfn.XLOOKUP(Tabla1[[#This Row],[NIC]],'R.V.'!B:B,'R.V.'!G:G)</f>
        <v>CALLE 2 No 5 A  -75 Barrio El Centro - Alcaldia Municipal</v>
      </c>
      <c r="AR926" t="str">
        <f>_xlfn.XLOOKUP(Tabla1[[#This Row],[NIC]],'R.V.'!B:B,'R.V.'!E:E)</f>
        <v>EDUCACION</v>
      </c>
      <c r="AS926" t="str">
        <f>VLOOKUP(Tabla1[[#This Row],[NIC]],'R.V.'!B:D,3,0)</f>
        <v>COL SAN JUAN BAUTISTA SIMAÑA</v>
      </c>
    </row>
    <row r="927" spans="1:45">
      <c r="A927">
        <v>5819230</v>
      </c>
      <c r="B927" s="10">
        <v>46111</v>
      </c>
      <c r="C927" t="s">
        <v>1127</v>
      </c>
      <c r="D927" t="s">
        <v>1127</v>
      </c>
      <c r="E927" t="s">
        <v>1128</v>
      </c>
      <c r="F927">
        <v>5819230</v>
      </c>
      <c r="G927">
        <v>5819230330</v>
      </c>
      <c r="H927">
        <v>25832407</v>
      </c>
      <c r="I927">
        <v>5825616</v>
      </c>
      <c r="J927">
        <v>3210</v>
      </c>
      <c r="K927">
        <v>2</v>
      </c>
      <c r="L927">
        <v>2340</v>
      </c>
      <c r="M927" s="10">
        <v>46094</v>
      </c>
      <c r="N927" t="s">
        <v>86</v>
      </c>
      <c r="O927" t="s">
        <v>87</v>
      </c>
      <c r="P927" s="103">
        <v>0</v>
      </c>
      <c r="Q927">
        <v>0</v>
      </c>
      <c r="R927">
        <v>0</v>
      </c>
      <c r="S927" t="s">
        <v>88</v>
      </c>
      <c r="T927" t="s">
        <v>1142</v>
      </c>
      <c r="V927" t="s">
        <v>970</v>
      </c>
      <c r="W927" t="s">
        <v>91</v>
      </c>
      <c r="X927" t="s">
        <v>92</v>
      </c>
      <c r="Y927" t="s">
        <v>93</v>
      </c>
      <c r="Z927">
        <v>30</v>
      </c>
      <c r="AA927" t="s">
        <v>20</v>
      </c>
      <c r="AB927">
        <v>113</v>
      </c>
      <c r="AC927" t="s">
        <v>90</v>
      </c>
      <c r="AD927" t="s">
        <v>14</v>
      </c>
      <c r="AE927" t="s">
        <v>14</v>
      </c>
      <c r="AF927" t="s">
        <v>94</v>
      </c>
      <c r="AG927" t="s">
        <v>122</v>
      </c>
      <c r="AH927" t="s">
        <v>103</v>
      </c>
      <c r="AI927" s="10">
        <v>46064</v>
      </c>
      <c r="AJ927" t="s">
        <v>1131</v>
      </c>
      <c r="AK927" s="103">
        <v>10791050</v>
      </c>
      <c r="AL927" t="e">
        <v>#N/A</v>
      </c>
      <c r="AM927" t="e">
        <v>#N/A</v>
      </c>
      <c r="AN927" t="s">
        <v>5224</v>
      </c>
      <c r="AO927">
        <f>_xlfn.XLOOKUP(Tabla1[[#This Row],[NIC]],'R.V.'!B:B,'R.V.'!I:I)</f>
        <v>0</v>
      </c>
      <c r="AP927" t="str">
        <f>_xlfn.XLOOKUP(Tabla1[[#This Row],[NIC]],'R.V.'!B:B,'R.V.'!A:A)</f>
        <v>Ingrid Johana Giraldo Quinonez</v>
      </c>
      <c r="AQ927" t="str">
        <f>_xlfn.XLOOKUP(Tabla1[[#This Row],[NIC]],'R.V.'!B:B,'R.V.'!G:G)</f>
        <v>CALLE 2 No 5 A  -75 Barrio El Centro - Alcaldia Municipal</v>
      </c>
      <c r="AR927" t="str">
        <f>_xlfn.XLOOKUP(Tabla1[[#This Row],[NIC]],'R.V.'!B:B,'R.V.'!E:E)</f>
        <v>EDUCACION</v>
      </c>
      <c r="AS927" t="str">
        <f>VLOOKUP(Tabla1[[#This Row],[NIC]],'R.V.'!B:D,3,0)</f>
        <v>SALA INFORMATICA S.J.BAUTISTA</v>
      </c>
    </row>
    <row r="928" spans="1:45">
      <c r="A928">
        <v>5819231</v>
      </c>
      <c r="B928" s="10">
        <v>46111</v>
      </c>
      <c r="C928" t="s">
        <v>1127</v>
      </c>
      <c r="D928" t="s">
        <v>1127</v>
      </c>
      <c r="E928" t="s">
        <v>1128</v>
      </c>
      <c r="F928">
        <v>5819231</v>
      </c>
      <c r="G928">
        <v>5819231324</v>
      </c>
      <c r="H928">
        <v>25831481</v>
      </c>
      <c r="I928">
        <v>5825618</v>
      </c>
      <c r="J928">
        <v>3210</v>
      </c>
      <c r="K928">
        <v>5</v>
      </c>
      <c r="L928">
        <v>125</v>
      </c>
      <c r="M928" s="10">
        <v>46108</v>
      </c>
      <c r="N928" t="s">
        <v>86</v>
      </c>
      <c r="O928" t="s">
        <v>87</v>
      </c>
      <c r="P928" s="103">
        <v>8534050</v>
      </c>
      <c r="Q928">
        <v>8320</v>
      </c>
      <c r="R928">
        <v>7346393.5999999996</v>
      </c>
      <c r="S928" t="s">
        <v>88</v>
      </c>
      <c r="T928" t="s">
        <v>1139</v>
      </c>
      <c r="U928">
        <v>46121</v>
      </c>
      <c r="V928" t="s">
        <v>970</v>
      </c>
      <c r="W928" t="s">
        <v>91</v>
      </c>
      <c r="X928" t="s">
        <v>130</v>
      </c>
      <c r="Y928" t="s">
        <v>93</v>
      </c>
      <c r="Z928">
        <v>32</v>
      </c>
      <c r="AA928" t="s">
        <v>20</v>
      </c>
      <c r="AB928">
        <v>113</v>
      </c>
      <c r="AC928" t="s">
        <v>90</v>
      </c>
      <c r="AD928" t="s">
        <v>14</v>
      </c>
      <c r="AE928" t="s">
        <v>14</v>
      </c>
      <c r="AF928" t="s">
        <v>94</v>
      </c>
      <c r="AG928" t="s">
        <v>122</v>
      </c>
      <c r="AH928" t="s">
        <v>103</v>
      </c>
      <c r="AI928" s="10">
        <v>46076</v>
      </c>
      <c r="AJ928" t="s">
        <v>970</v>
      </c>
      <c r="AK928" s="103">
        <v>8534050</v>
      </c>
      <c r="AL928" t="e">
        <v>#N/A</v>
      </c>
      <c r="AM928" t="e">
        <v>#N/A</v>
      </c>
      <c r="AN928" t="s">
        <v>5224</v>
      </c>
      <c r="AO928">
        <f>_xlfn.XLOOKUP(Tabla1[[#This Row],[NIC]],'R.V.'!B:B,'R.V.'!I:I)</f>
        <v>0</v>
      </c>
      <c r="AP928" t="str">
        <f>_xlfn.XLOOKUP(Tabla1[[#This Row],[NIC]],'R.V.'!B:B,'R.V.'!A:A)</f>
        <v>Ingrid Johana Giraldo Quinonez</v>
      </c>
      <c r="AQ928" t="str">
        <f>_xlfn.XLOOKUP(Tabla1[[#This Row],[NIC]],'R.V.'!B:B,'R.V.'!G:G)</f>
        <v>CALLE 2 No 5 A  -75 Barrio El Centro - Alcaldia Municipal</v>
      </c>
      <c r="AR928" t="str">
        <f>_xlfn.XLOOKUP(Tabla1[[#This Row],[NIC]],'R.V.'!B:B,'R.V.'!E:E)</f>
        <v>EDUCACION</v>
      </c>
      <c r="AS928" t="str">
        <f>VLOOKUP(Tabla1[[#This Row],[NIC]],'R.V.'!B:D,3,0)</f>
        <v>INST TEC INTEGRADO BLOQUE 4</v>
      </c>
    </row>
    <row r="929" spans="1:45">
      <c r="A929">
        <v>5855588</v>
      </c>
      <c r="B929" s="10">
        <v>46111</v>
      </c>
      <c r="C929" t="s">
        <v>1127</v>
      </c>
      <c r="D929" t="s">
        <v>1127</v>
      </c>
      <c r="E929" t="s">
        <v>1128</v>
      </c>
      <c r="F929">
        <v>5855588</v>
      </c>
      <c r="G929">
        <v>5855588317</v>
      </c>
      <c r="H929">
        <v>25831496</v>
      </c>
      <c r="I929">
        <v>5898332</v>
      </c>
      <c r="J929">
        <v>3210</v>
      </c>
      <c r="K929">
        <v>1</v>
      </c>
      <c r="L929">
        <v>1495</v>
      </c>
      <c r="M929" s="10">
        <v>46086</v>
      </c>
      <c r="N929" t="s">
        <v>86</v>
      </c>
      <c r="O929" t="s">
        <v>87</v>
      </c>
      <c r="P929" s="103">
        <v>2501200</v>
      </c>
      <c r="Q929">
        <v>1722</v>
      </c>
      <c r="R929">
        <v>1508506.44</v>
      </c>
      <c r="S929" t="s">
        <v>88</v>
      </c>
      <c r="T929" t="s">
        <v>1143</v>
      </c>
      <c r="U929">
        <v>46121</v>
      </c>
      <c r="V929" t="s">
        <v>970</v>
      </c>
      <c r="W929" t="s">
        <v>91</v>
      </c>
      <c r="X929" t="s">
        <v>92</v>
      </c>
      <c r="Y929" t="s">
        <v>93</v>
      </c>
      <c r="Z929">
        <v>30</v>
      </c>
      <c r="AA929" t="s">
        <v>20</v>
      </c>
      <c r="AB929">
        <v>113</v>
      </c>
      <c r="AC929" t="s">
        <v>90</v>
      </c>
      <c r="AD929" t="s">
        <v>14</v>
      </c>
      <c r="AE929" t="s">
        <v>14</v>
      </c>
      <c r="AF929" t="s">
        <v>94</v>
      </c>
      <c r="AG929" t="s">
        <v>122</v>
      </c>
      <c r="AH929" t="s">
        <v>103</v>
      </c>
      <c r="AI929" s="10">
        <v>46056</v>
      </c>
      <c r="AJ929" t="s">
        <v>970</v>
      </c>
      <c r="AK929" s="103">
        <v>2501200</v>
      </c>
      <c r="AL929" t="e">
        <v>#N/A</v>
      </c>
      <c r="AM929" t="e">
        <v>#N/A</v>
      </c>
      <c r="AN929" t="s">
        <v>5224</v>
      </c>
      <c r="AO929">
        <f>_xlfn.XLOOKUP(Tabla1[[#This Row],[NIC]],'R.V.'!B:B,'R.V.'!I:I)</f>
        <v>0</v>
      </c>
      <c r="AP929" t="str">
        <f>_xlfn.XLOOKUP(Tabla1[[#This Row],[NIC]],'R.V.'!B:B,'R.V.'!A:A)</f>
        <v>Ingrid Johana Giraldo Quinonez</v>
      </c>
      <c r="AQ929" t="str">
        <f>_xlfn.XLOOKUP(Tabla1[[#This Row],[NIC]],'R.V.'!B:B,'R.V.'!G:G)</f>
        <v>CALLE 2 No 5 A  -75 Barrio El Centro - Alcaldia Municipal</v>
      </c>
      <c r="AR929" t="str">
        <f>_xlfn.XLOOKUP(Tabla1[[#This Row],[NIC]],'R.V.'!B:B,'R.V.'!E:E)</f>
        <v>EDUCACION</v>
      </c>
      <c r="AS929" t="str">
        <f>VLOOKUP(Tabla1[[#This Row],[NIC]],'R.V.'!B:D,3,0)</f>
        <v>INS TEC INTEGRADO BLOQUE 2</v>
      </c>
    </row>
    <row r="930" spans="1:45">
      <c r="A930">
        <v>5855671</v>
      </c>
      <c r="B930" s="10">
        <v>46111</v>
      </c>
      <c r="C930" t="s">
        <v>1127</v>
      </c>
      <c r="D930" t="s">
        <v>1127</v>
      </c>
      <c r="E930" t="s">
        <v>1128</v>
      </c>
      <c r="F930">
        <v>5855671</v>
      </c>
      <c r="G930">
        <v>5855671332</v>
      </c>
      <c r="H930">
        <v>25832072</v>
      </c>
      <c r="I930">
        <v>5898498</v>
      </c>
      <c r="J930">
        <v>3210</v>
      </c>
      <c r="K930">
        <v>5</v>
      </c>
      <c r="L930">
        <v>125</v>
      </c>
      <c r="M930" s="10">
        <v>46108</v>
      </c>
      <c r="N930" t="s">
        <v>86</v>
      </c>
      <c r="O930" t="s">
        <v>87</v>
      </c>
      <c r="P930" s="103">
        <v>8430110</v>
      </c>
      <c r="Q930">
        <v>7520</v>
      </c>
      <c r="R930">
        <v>6640009.5999999996</v>
      </c>
      <c r="S930" t="s">
        <v>88</v>
      </c>
      <c r="T930" t="s">
        <v>1139</v>
      </c>
      <c r="U930">
        <v>46121</v>
      </c>
      <c r="V930" t="s">
        <v>970</v>
      </c>
      <c r="W930" t="s">
        <v>91</v>
      </c>
      <c r="X930" t="s">
        <v>130</v>
      </c>
      <c r="Y930" t="s">
        <v>93</v>
      </c>
      <c r="Z930">
        <v>32</v>
      </c>
      <c r="AA930" t="s">
        <v>20</v>
      </c>
      <c r="AB930">
        <v>113</v>
      </c>
      <c r="AC930" t="s">
        <v>90</v>
      </c>
      <c r="AD930" t="s">
        <v>14</v>
      </c>
      <c r="AE930" t="s">
        <v>14</v>
      </c>
      <c r="AF930" t="s">
        <v>94</v>
      </c>
      <c r="AG930" t="s">
        <v>122</v>
      </c>
      <c r="AH930" t="s">
        <v>103</v>
      </c>
      <c r="AI930" s="10">
        <v>46076</v>
      </c>
      <c r="AJ930" t="s">
        <v>970</v>
      </c>
      <c r="AK930" s="103">
        <v>8430110</v>
      </c>
      <c r="AL930" t="e">
        <v>#N/A</v>
      </c>
      <c r="AM930" t="e">
        <v>#N/A</v>
      </c>
      <c r="AN930" t="s">
        <v>5224</v>
      </c>
      <c r="AO930">
        <f>_xlfn.XLOOKUP(Tabla1[[#This Row],[NIC]],'R.V.'!B:B,'R.V.'!I:I)</f>
        <v>0</v>
      </c>
      <c r="AP930" t="str">
        <f>_xlfn.XLOOKUP(Tabla1[[#This Row],[NIC]],'R.V.'!B:B,'R.V.'!A:A)</f>
        <v>Ingrid Johana Giraldo Quinonez</v>
      </c>
      <c r="AQ930" t="str">
        <f>_xlfn.XLOOKUP(Tabla1[[#This Row],[NIC]],'R.V.'!B:B,'R.V.'!G:G)</f>
        <v>CALLE 2 No 5 A  -75 Barrio El Centro - Alcaldia Municipal</v>
      </c>
      <c r="AR930" t="str">
        <f>_xlfn.XLOOKUP(Tabla1[[#This Row],[NIC]],'R.V.'!B:B,'R.V.'!E:E)</f>
        <v>EDUCACION</v>
      </c>
      <c r="AS930" t="str">
        <f>VLOOKUP(Tabla1[[#This Row],[NIC]],'R.V.'!B:D,3,0)</f>
        <v>COLEGIO JOSE MEJIA U</v>
      </c>
    </row>
    <row r="931" spans="1:45">
      <c r="A931">
        <v>5855793</v>
      </c>
      <c r="B931" s="10">
        <v>46111</v>
      </c>
      <c r="C931" t="s">
        <v>1127</v>
      </c>
      <c r="D931" t="s">
        <v>1127</v>
      </c>
      <c r="E931" t="s">
        <v>1128</v>
      </c>
      <c r="F931">
        <v>5855793</v>
      </c>
      <c r="G931">
        <v>5855793324</v>
      </c>
      <c r="H931">
        <v>25831252</v>
      </c>
      <c r="I931">
        <v>5898742</v>
      </c>
      <c r="J931">
        <v>3210</v>
      </c>
      <c r="K931">
        <v>1</v>
      </c>
      <c r="L931">
        <v>1480</v>
      </c>
      <c r="M931" s="10">
        <v>46084</v>
      </c>
      <c r="N931" t="s">
        <v>86</v>
      </c>
      <c r="O931" t="s">
        <v>87</v>
      </c>
      <c r="P931" s="103">
        <v>36980</v>
      </c>
      <c r="Q931">
        <v>0</v>
      </c>
      <c r="R931">
        <v>0</v>
      </c>
      <c r="S931" t="s">
        <v>88</v>
      </c>
      <c r="T931" t="s">
        <v>1144</v>
      </c>
      <c r="U931">
        <v>46121</v>
      </c>
      <c r="V931" t="s">
        <v>970</v>
      </c>
      <c r="W931" t="s">
        <v>91</v>
      </c>
      <c r="X931" t="s">
        <v>92</v>
      </c>
      <c r="Y931" t="s">
        <v>93</v>
      </c>
      <c r="Z931">
        <v>29</v>
      </c>
      <c r="AA931" t="s">
        <v>20</v>
      </c>
      <c r="AB931">
        <v>113</v>
      </c>
      <c r="AC931" t="s">
        <v>90</v>
      </c>
      <c r="AD931" t="s">
        <v>14</v>
      </c>
      <c r="AE931" t="s">
        <v>14</v>
      </c>
      <c r="AF931" t="s">
        <v>94</v>
      </c>
      <c r="AG931" t="s">
        <v>122</v>
      </c>
      <c r="AH931" t="s">
        <v>103</v>
      </c>
      <c r="AI931" s="10">
        <v>46055</v>
      </c>
      <c r="AJ931" t="s">
        <v>970</v>
      </c>
      <c r="AK931" s="103">
        <v>548040</v>
      </c>
      <c r="AL931" t="e">
        <v>#N/A</v>
      </c>
      <c r="AM931" t="e">
        <v>#N/A</v>
      </c>
      <c r="AN931" t="s">
        <v>5224</v>
      </c>
      <c r="AO931">
        <f>_xlfn.XLOOKUP(Tabla1[[#This Row],[NIC]],'R.V.'!B:B,'R.V.'!I:I)</f>
        <v>0</v>
      </c>
      <c r="AP931" t="str">
        <f>_xlfn.XLOOKUP(Tabla1[[#This Row],[NIC]],'R.V.'!B:B,'R.V.'!A:A)</f>
        <v>Ingrid Johana Giraldo Quinonez</v>
      </c>
      <c r="AQ931" t="str">
        <f>_xlfn.XLOOKUP(Tabla1[[#This Row],[NIC]],'R.V.'!B:B,'R.V.'!G:G)</f>
        <v>CALLE 2 No 5 A  -75 Barrio El Centro - Alcaldia Municipal</v>
      </c>
      <c r="AR931" t="str">
        <f>_xlfn.XLOOKUP(Tabla1[[#This Row],[NIC]],'R.V.'!B:B,'R.V.'!E:E)</f>
        <v>EDUCACION</v>
      </c>
      <c r="AS931" t="str">
        <f>VLOOKUP(Tabla1[[#This Row],[NIC]],'R.V.'!B:D,3,0)</f>
        <v>ESCUELA MA INMACULADA</v>
      </c>
    </row>
    <row r="932" spans="1:45">
      <c r="A932">
        <v>5856434</v>
      </c>
      <c r="B932" s="10">
        <v>46111</v>
      </c>
      <c r="C932" t="s">
        <v>1127</v>
      </c>
      <c r="D932" t="s">
        <v>1127</v>
      </c>
      <c r="E932" t="s">
        <v>1128</v>
      </c>
      <c r="F932">
        <v>5856434</v>
      </c>
      <c r="G932">
        <v>5856434310</v>
      </c>
      <c r="H932">
        <v>25856036</v>
      </c>
      <c r="I932">
        <v>5900024</v>
      </c>
      <c r="J932">
        <v>3210</v>
      </c>
      <c r="K932">
        <v>2</v>
      </c>
      <c r="L932">
        <v>2340</v>
      </c>
      <c r="M932" s="10">
        <v>46094</v>
      </c>
      <c r="N932" t="s">
        <v>86</v>
      </c>
      <c r="O932" t="s">
        <v>87</v>
      </c>
      <c r="P932" s="103">
        <v>0</v>
      </c>
      <c r="Q932">
        <v>0</v>
      </c>
      <c r="R932">
        <v>0</v>
      </c>
      <c r="S932" t="s">
        <v>88</v>
      </c>
      <c r="T932" t="s">
        <v>1145</v>
      </c>
      <c r="V932" t="s">
        <v>970</v>
      </c>
      <c r="W932" t="s">
        <v>91</v>
      </c>
      <c r="X932" t="s">
        <v>92</v>
      </c>
      <c r="Y932" t="s">
        <v>121</v>
      </c>
      <c r="Z932">
        <v>30</v>
      </c>
      <c r="AA932" t="s">
        <v>20</v>
      </c>
      <c r="AB932">
        <v>113</v>
      </c>
      <c r="AC932" t="s">
        <v>90</v>
      </c>
      <c r="AD932" t="s">
        <v>14</v>
      </c>
      <c r="AE932" t="s">
        <v>14</v>
      </c>
      <c r="AF932" t="s">
        <v>94</v>
      </c>
      <c r="AG932" t="s">
        <v>122</v>
      </c>
      <c r="AH932" t="s">
        <v>103</v>
      </c>
      <c r="AI932" s="10">
        <v>46064</v>
      </c>
      <c r="AJ932" t="s">
        <v>1131</v>
      </c>
      <c r="AK932" s="103">
        <v>0</v>
      </c>
      <c r="AL932" t="e">
        <v>#N/A</v>
      </c>
      <c r="AM932" t="e">
        <v>#N/A</v>
      </c>
      <c r="AN932" t="s">
        <v>5224</v>
      </c>
      <c r="AO932">
        <f>_xlfn.XLOOKUP(Tabla1[[#This Row],[NIC]],'R.V.'!B:B,'R.V.'!I:I)</f>
        <v>0</v>
      </c>
      <c r="AP932" t="str">
        <f>_xlfn.XLOOKUP(Tabla1[[#This Row],[NIC]],'R.V.'!B:B,'R.V.'!A:A)</f>
        <v>Ingrid Johana Giraldo Quinonez</v>
      </c>
      <c r="AQ932" t="str">
        <f>_xlfn.XLOOKUP(Tabla1[[#This Row],[NIC]],'R.V.'!B:B,'R.V.'!G:G)</f>
        <v>CALLE 2 No 5 A  -75 Barrio El Centro - Alcaldia Municipal</v>
      </c>
      <c r="AR932" t="str">
        <f>_xlfn.XLOOKUP(Tabla1[[#This Row],[NIC]],'R.V.'!B:B,'R.V.'!E:E)</f>
        <v>EDUCACION</v>
      </c>
      <c r="AS932" t="str">
        <f>VLOOKUP(Tabla1[[#This Row],[NIC]],'R.V.'!B:D,3,0)</f>
        <v>REST ESCOLAR SIMAÑA</v>
      </c>
    </row>
    <row r="933" spans="1:45">
      <c r="A933">
        <v>6652455</v>
      </c>
      <c r="B933" s="10">
        <v>46111</v>
      </c>
      <c r="C933" t="s">
        <v>1127</v>
      </c>
      <c r="D933" t="s">
        <v>1127</v>
      </c>
      <c r="E933" t="s">
        <v>1128</v>
      </c>
      <c r="F933">
        <v>6652455</v>
      </c>
      <c r="G933">
        <v>6652455255</v>
      </c>
      <c r="H933">
        <v>35032743</v>
      </c>
      <c r="I933">
        <v>6975046</v>
      </c>
      <c r="J933">
        <v>3210</v>
      </c>
      <c r="K933">
        <v>2</v>
      </c>
      <c r="L933">
        <v>2450</v>
      </c>
      <c r="M933" s="10">
        <v>46093</v>
      </c>
      <c r="N933" t="s">
        <v>86</v>
      </c>
      <c r="O933" t="s">
        <v>87</v>
      </c>
      <c r="P933" s="103">
        <v>36980</v>
      </c>
      <c r="Q933">
        <v>0</v>
      </c>
      <c r="R933">
        <v>0</v>
      </c>
      <c r="S933" t="s">
        <v>88</v>
      </c>
      <c r="T933" t="s">
        <v>1146</v>
      </c>
      <c r="U933">
        <v>46121</v>
      </c>
      <c r="V933" t="s">
        <v>970</v>
      </c>
      <c r="W933" t="s">
        <v>91</v>
      </c>
      <c r="X933" t="s">
        <v>92</v>
      </c>
      <c r="Y933" t="s">
        <v>93</v>
      </c>
      <c r="Z933">
        <v>30</v>
      </c>
      <c r="AA933" t="s">
        <v>20</v>
      </c>
      <c r="AB933">
        <v>113</v>
      </c>
      <c r="AC933" t="s">
        <v>90</v>
      </c>
      <c r="AD933" t="s">
        <v>14</v>
      </c>
      <c r="AE933" t="s">
        <v>14</v>
      </c>
      <c r="AF933" t="s">
        <v>94</v>
      </c>
      <c r="AG933" t="s">
        <v>122</v>
      </c>
      <c r="AH933" t="s">
        <v>103</v>
      </c>
      <c r="AI933" s="10">
        <v>46063</v>
      </c>
      <c r="AJ933" t="s">
        <v>970</v>
      </c>
      <c r="AK933" s="103">
        <v>611070</v>
      </c>
      <c r="AL933" t="e">
        <v>#N/A</v>
      </c>
      <c r="AM933" t="e">
        <v>#N/A</v>
      </c>
      <c r="AN933" t="s">
        <v>5224</v>
      </c>
      <c r="AO933">
        <f>_xlfn.XLOOKUP(Tabla1[[#This Row],[NIC]],'R.V.'!B:B,'R.V.'!I:I)</f>
        <v>0</v>
      </c>
      <c r="AP933" t="str">
        <f>_xlfn.XLOOKUP(Tabla1[[#This Row],[NIC]],'R.V.'!B:B,'R.V.'!A:A)</f>
        <v>Ingrid Johana Giraldo Quinonez</v>
      </c>
      <c r="AQ933" t="str">
        <f>_xlfn.XLOOKUP(Tabla1[[#This Row],[NIC]],'R.V.'!B:B,'R.V.'!G:G)</f>
        <v>CALLE 2 No 5 A  -75 Barrio El Centro - Alcaldia Municipal</v>
      </c>
      <c r="AR933" t="str">
        <f>_xlfn.XLOOKUP(Tabla1[[#This Row],[NIC]],'R.V.'!B:B,'R.V.'!E:E)</f>
        <v>EDUCACION</v>
      </c>
      <c r="AS933" t="str">
        <f>VLOOKUP(Tabla1[[#This Row],[NIC]],'R.V.'!B:D,3,0)</f>
        <v>ESCUELA NUEVA MARQUETALIA</v>
      </c>
    </row>
    <row r="934" spans="1:45">
      <c r="A934">
        <v>7907309</v>
      </c>
      <c r="B934" s="10">
        <v>46111</v>
      </c>
      <c r="C934" t="s">
        <v>1127</v>
      </c>
      <c r="D934" t="s">
        <v>1127</v>
      </c>
      <c r="E934" t="s">
        <v>1128</v>
      </c>
      <c r="F934">
        <v>7907309</v>
      </c>
      <c r="G934">
        <v>7907309098</v>
      </c>
      <c r="H934">
        <v>25832072</v>
      </c>
      <c r="I934">
        <v>5220122</v>
      </c>
      <c r="J934">
        <v>3210</v>
      </c>
      <c r="K934">
        <v>1</v>
      </c>
      <c r="L934">
        <v>1490</v>
      </c>
      <c r="M934" s="10">
        <v>46087</v>
      </c>
      <c r="N934" t="s">
        <v>86</v>
      </c>
      <c r="O934" t="s">
        <v>87</v>
      </c>
      <c r="P934" s="103">
        <v>36980</v>
      </c>
      <c r="Q934">
        <v>0</v>
      </c>
      <c r="R934">
        <v>0</v>
      </c>
      <c r="S934" t="s">
        <v>88</v>
      </c>
      <c r="T934" t="s">
        <v>1147</v>
      </c>
      <c r="U934">
        <v>46121</v>
      </c>
      <c r="V934" t="s">
        <v>970</v>
      </c>
      <c r="W934" t="s">
        <v>91</v>
      </c>
      <c r="X934" t="s">
        <v>92</v>
      </c>
      <c r="Y934" t="s">
        <v>93</v>
      </c>
      <c r="Z934">
        <v>30</v>
      </c>
      <c r="AA934" t="s">
        <v>20</v>
      </c>
      <c r="AB934">
        <v>113</v>
      </c>
      <c r="AC934" t="s">
        <v>90</v>
      </c>
      <c r="AD934" t="s">
        <v>14</v>
      </c>
      <c r="AE934" t="s">
        <v>14</v>
      </c>
      <c r="AF934" t="s">
        <v>94</v>
      </c>
      <c r="AG934" t="s">
        <v>122</v>
      </c>
      <c r="AH934" t="s">
        <v>103</v>
      </c>
      <c r="AI934" s="10">
        <v>46057</v>
      </c>
      <c r="AJ934" t="s">
        <v>970</v>
      </c>
      <c r="AK934" s="103">
        <v>7594010</v>
      </c>
      <c r="AL934" t="e">
        <v>#N/A</v>
      </c>
      <c r="AM934" t="e">
        <v>#N/A</v>
      </c>
      <c r="AN934" t="s">
        <v>5224</v>
      </c>
      <c r="AO934">
        <f>_xlfn.XLOOKUP(Tabla1[[#This Row],[NIC]],'R.V.'!B:B,'R.V.'!I:I)</f>
        <v>0</v>
      </c>
      <c r="AP934" t="str">
        <f>_xlfn.XLOOKUP(Tabla1[[#This Row],[NIC]],'R.V.'!B:B,'R.V.'!A:A)</f>
        <v>Ingrid Johana Giraldo Quinonez</v>
      </c>
      <c r="AQ934" t="str">
        <f>_xlfn.XLOOKUP(Tabla1[[#This Row],[NIC]],'R.V.'!B:B,'R.V.'!G:G)</f>
        <v>CALLE 2 No 5 A  -75 Barrio El Centro - Alcaldia Municipal</v>
      </c>
      <c r="AR934" t="str">
        <f>_xlfn.XLOOKUP(Tabla1[[#This Row],[NIC]],'R.V.'!B:B,'R.V.'!E:E)</f>
        <v>EDUCACION</v>
      </c>
      <c r="AS934" t="str">
        <f>VLOOKUP(Tabla1[[#This Row],[NIC]],'R.V.'!B:D,3,0)</f>
        <v>COLEGIO JOSE MEJIA U</v>
      </c>
    </row>
    <row r="935" spans="1:45">
      <c r="A935">
        <v>5856425</v>
      </c>
      <c r="B935" s="10">
        <v>46111</v>
      </c>
      <c r="C935" t="s">
        <v>1127</v>
      </c>
      <c r="D935" t="s">
        <v>1127</v>
      </c>
      <c r="E935" t="s">
        <v>1148</v>
      </c>
      <c r="F935">
        <v>5856425</v>
      </c>
      <c r="G935">
        <v>5856425317</v>
      </c>
      <c r="H935">
        <v>25856030</v>
      </c>
      <c r="I935">
        <v>5900006</v>
      </c>
      <c r="J935">
        <v>3210</v>
      </c>
      <c r="K935">
        <v>1</v>
      </c>
      <c r="L935">
        <v>1490</v>
      </c>
      <c r="M935" s="10">
        <v>46093</v>
      </c>
      <c r="N935" t="s">
        <v>137</v>
      </c>
      <c r="O935" t="s">
        <v>138</v>
      </c>
      <c r="P935" s="103">
        <v>271720</v>
      </c>
      <c r="Q935">
        <v>237</v>
      </c>
      <c r="R935">
        <v>239118.78</v>
      </c>
      <c r="S935" t="s">
        <v>88</v>
      </c>
      <c r="T935" t="s">
        <v>1149</v>
      </c>
      <c r="U935">
        <v>46121</v>
      </c>
      <c r="V935" t="s">
        <v>970</v>
      </c>
      <c r="W935" t="s">
        <v>91</v>
      </c>
      <c r="X935" t="s">
        <v>92</v>
      </c>
      <c r="Y935" t="s">
        <v>93</v>
      </c>
      <c r="Z935">
        <v>30</v>
      </c>
      <c r="AA935" t="s">
        <v>20</v>
      </c>
      <c r="AB935">
        <v>114</v>
      </c>
      <c r="AC935" t="s">
        <v>90</v>
      </c>
      <c r="AD935" t="s">
        <v>14</v>
      </c>
      <c r="AE935" t="s">
        <v>14</v>
      </c>
      <c r="AF935" t="s">
        <v>94</v>
      </c>
      <c r="AG935" t="s">
        <v>122</v>
      </c>
      <c r="AH935" t="s">
        <v>139</v>
      </c>
      <c r="AI935" s="10">
        <v>46063</v>
      </c>
      <c r="AJ935" t="s">
        <v>1150</v>
      </c>
      <c r="AK935" s="103">
        <v>6176220</v>
      </c>
      <c r="AL935" t="e">
        <v>#N/A</v>
      </c>
      <c r="AM935" t="e">
        <v>#N/A</v>
      </c>
      <c r="AN935" t="s">
        <v>5224</v>
      </c>
      <c r="AO935">
        <f>_xlfn.XLOOKUP(Tabla1[[#This Row],[NIC]],'R.V.'!B:B,'R.V.'!I:I)</f>
        <v>0</v>
      </c>
      <c r="AP935" t="str">
        <f>_xlfn.XLOOKUP(Tabla1[[#This Row],[NIC]],'R.V.'!B:B,'R.V.'!A:A)</f>
        <v>Ingrid Johana Giraldo Quinonez</v>
      </c>
      <c r="AQ935" t="str">
        <f>_xlfn.XLOOKUP(Tabla1[[#This Row],[NIC]],'R.V.'!B:B,'R.V.'!G:G)</f>
        <v>CALLE 2 No 5 A  -75 Barrio El Centro - Alcaldia Municipal</v>
      </c>
      <c r="AR935" t="str">
        <f>_xlfn.XLOOKUP(Tabla1[[#This Row],[NIC]],'R.V.'!B:B,'R.V.'!E:E)</f>
        <v>ACUEDUCTO</v>
      </c>
      <c r="AS935" t="str">
        <f>VLOOKUP(Tabla1[[#This Row],[NIC]],'R.V.'!B:D,3,0)</f>
        <v>ESTACION FERROVIAS ACU SIMAÑA</v>
      </c>
    </row>
    <row r="936" spans="1:45">
      <c r="A936">
        <v>6633145</v>
      </c>
      <c r="B936" s="10">
        <v>46111</v>
      </c>
      <c r="C936" t="s">
        <v>1127</v>
      </c>
      <c r="D936" t="s">
        <v>1127</v>
      </c>
      <c r="E936" t="s">
        <v>1148</v>
      </c>
      <c r="F936">
        <v>6633145</v>
      </c>
      <c r="G936">
        <v>6633145258</v>
      </c>
      <c r="H936">
        <v>35021055</v>
      </c>
      <c r="I936">
        <v>6929172</v>
      </c>
      <c r="J936">
        <v>3210</v>
      </c>
      <c r="K936">
        <v>1</v>
      </c>
      <c r="L936">
        <v>1490</v>
      </c>
      <c r="M936" s="10">
        <v>46093</v>
      </c>
      <c r="N936" t="s">
        <v>137</v>
      </c>
      <c r="O936" t="s">
        <v>138</v>
      </c>
      <c r="P936" s="103">
        <v>196060</v>
      </c>
      <c r="Q936">
        <v>171</v>
      </c>
      <c r="R936">
        <v>172528.74</v>
      </c>
      <c r="S936" t="s">
        <v>88</v>
      </c>
      <c r="T936" t="s">
        <v>1149</v>
      </c>
      <c r="U936">
        <v>46121</v>
      </c>
      <c r="V936" t="s">
        <v>970</v>
      </c>
      <c r="W936" t="s">
        <v>91</v>
      </c>
      <c r="X936" t="s">
        <v>92</v>
      </c>
      <c r="Y936" t="s">
        <v>93</v>
      </c>
      <c r="Z936">
        <v>30</v>
      </c>
      <c r="AA936" t="s">
        <v>20</v>
      </c>
      <c r="AB936">
        <v>114</v>
      </c>
      <c r="AC936" t="s">
        <v>90</v>
      </c>
      <c r="AD936" t="s">
        <v>14</v>
      </c>
      <c r="AE936" t="s">
        <v>14</v>
      </c>
      <c r="AF936" t="s">
        <v>94</v>
      </c>
      <c r="AG936" t="s">
        <v>122</v>
      </c>
      <c r="AH936" t="s">
        <v>139</v>
      </c>
      <c r="AI936" s="10">
        <v>46063</v>
      </c>
      <c r="AJ936" t="s">
        <v>1131</v>
      </c>
      <c r="AK936" s="103">
        <v>8952270</v>
      </c>
      <c r="AL936" t="e">
        <v>#N/A</v>
      </c>
      <c r="AM936" t="e">
        <v>#N/A</v>
      </c>
      <c r="AN936" t="s">
        <v>5224</v>
      </c>
      <c r="AO936">
        <f>_xlfn.XLOOKUP(Tabla1[[#This Row],[NIC]],'R.V.'!B:B,'R.V.'!I:I)</f>
        <v>0</v>
      </c>
      <c r="AP936" t="str">
        <f>_xlfn.XLOOKUP(Tabla1[[#This Row],[NIC]],'R.V.'!B:B,'R.V.'!A:A)</f>
        <v>Ingrid Johana Giraldo Quinonez</v>
      </c>
      <c r="AQ936" t="str">
        <f>_xlfn.XLOOKUP(Tabla1[[#This Row],[NIC]],'R.V.'!B:B,'R.V.'!G:G)</f>
        <v>CALLE 2 No 5 A  -75 Barrio El Centro - Alcaldia Municipal</v>
      </c>
      <c r="AR936" t="str">
        <f>_xlfn.XLOOKUP(Tabla1[[#This Row],[NIC]],'R.V.'!B:B,'R.V.'!E:E)</f>
        <v>ACUEDUCTO</v>
      </c>
      <c r="AS936" t="str">
        <f>VLOOKUP(Tabla1[[#This Row],[NIC]],'R.V.'!B:D,3,0)</f>
        <v>ESTACION VDA MOLINA</v>
      </c>
    </row>
    <row r="937" spans="1:45">
      <c r="A937">
        <v>5856376</v>
      </c>
      <c r="B937" s="10">
        <v>46111</v>
      </c>
      <c r="C937" t="s">
        <v>1127</v>
      </c>
      <c r="D937" t="s">
        <v>1127</v>
      </c>
      <c r="E937" t="s">
        <v>1148</v>
      </c>
      <c r="F937">
        <v>5856376</v>
      </c>
      <c r="G937">
        <v>5856376325</v>
      </c>
      <c r="H937">
        <v>25832237</v>
      </c>
      <c r="I937">
        <v>5899908</v>
      </c>
      <c r="J937">
        <v>3210</v>
      </c>
      <c r="K937">
        <v>1</v>
      </c>
      <c r="L937">
        <v>1490</v>
      </c>
      <c r="M937" s="10">
        <v>46094</v>
      </c>
      <c r="N937" t="s">
        <v>137</v>
      </c>
      <c r="O937" t="s">
        <v>138</v>
      </c>
      <c r="P937" s="103">
        <v>3827090</v>
      </c>
      <c r="Q937">
        <v>3338</v>
      </c>
      <c r="R937">
        <v>3367841.72</v>
      </c>
      <c r="S937" t="s">
        <v>88</v>
      </c>
      <c r="T937" t="s">
        <v>1149</v>
      </c>
      <c r="U937">
        <v>46121</v>
      </c>
      <c r="V937" t="s">
        <v>970</v>
      </c>
      <c r="W937" t="s">
        <v>91</v>
      </c>
      <c r="X937" t="s">
        <v>92</v>
      </c>
      <c r="Y937" t="s">
        <v>93</v>
      </c>
      <c r="Z937">
        <v>30</v>
      </c>
      <c r="AA937" t="s">
        <v>20</v>
      </c>
      <c r="AB937">
        <v>115</v>
      </c>
      <c r="AC937" t="s">
        <v>90</v>
      </c>
      <c r="AD937" t="s">
        <v>14</v>
      </c>
      <c r="AE937" t="s">
        <v>14</v>
      </c>
      <c r="AF937" t="s">
        <v>94</v>
      </c>
      <c r="AG937" t="s">
        <v>122</v>
      </c>
      <c r="AH937" t="s">
        <v>139</v>
      </c>
      <c r="AI937" s="10">
        <v>46064</v>
      </c>
      <c r="AJ937" t="s">
        <v>1131</v>
      </c>
      <c r="AK937" s="103">
        <v>7204140</v>
      </c>
      <c r="AL937" t="e">
        <v>#N/A</v>
      </c>
      <c r="AM937" t="e">
        <v>#N/A</v>
      </c>
      <c r="AN937" t="s">
        <v>5224</v>
      </c>
      <c r="AO937">
        <f>_xlfn.XLOOKUP(Tabla1[[#This Row],[NIC]],'R.V.'!B:B,'R.V.'!I:I)</f>
        <v>0</v>
      </c>
      <c r="AP937" t="str">
        <f>_xlfn.XLOOKUP(Tabla1[[#This Row],[NIC]],'R.V.'!B:B,'R.V.'!A:A)</f>
        <v>Ingrid Johana Giraldo Quinonez</v>
      </c>
      <c r="AQ937" t="str">
        <f>_xlfn.XLOOKUP(Tabla1[[#This Row],[NIC]],'R.V.'!B:B,'R.V.'!G:G)</f>
        <v>Oficina Acueducto Cgto Simaña</v>
      </c>
      <c r="AR937" t="str">
        <f>_xlfn.XLOOKUP(Tabla1[[#This Row],[NIC]],'R.V.'!B:B,'R.V.'!E:E)</f>
        <v>ACUEDUCTO_DESCENTRALIZADO</v>
      </c>
      <c r="AS937" t="str">
        <f>VLOOKUP(Tabla1[[#This Row],[NIC]],'R.V.'!B:D,3,0)</f>
        <v>ACUEDUCTO DE SIMAÑA</v>
      </c>
    </row>
    <row r="938" spans="1:45">
      <c r="A938">
        <v>7794607</v>
      </c>
      <c r="B938" s="10">
        <v>46111</v>
      </c>
      <c r="C938" t="s">
        <v>1127</v>
      </c>
      <c r="D938" t="s">
        <v>1127</v>
      </c>
      <c r="E938" t="s">
        <v>1148</v>
      </c>
      <c r="F938">
        <v>7794607</v>
      </c>
      <c r="G938">
        <v>7794607139</v>
      </c>
      <c r="H938">
        <v>36114049</v>
      </c>
      <c r="I938">
        <v>1961196</v>
      </c>
      <c r="J938">
        <v>3210</v>
      </c>
      <c r="K938">
        <v>1</v>
      </c>
      <c r="L938">
        <v>1490</v>
      </c>
      <c r="M938" s="10">
        <v>46094</v>
      </c>
      <c r="N938" t="s">
        <v>137</v>
      </c>
      <c r="O938" t="s">
        <v>138</v>
      </c>
      <c r="P938" s="103">
        <v>4660080</v>
      </c>
      <c r="Q938">
        <v>3662</v>
      </c>
      <c r="R938">
        <v>3556827.36</v>
      </c>
      <c r="S938" t="s">
        <v>88</v>
      </c>
      <c r="T938" t="s">
        <v>1149</v>
      </c>
      <c r="U938">
        <v>46121</v>
      </c>
      <c r="V938" t="s">
        <v>970</v>
      </c>
      <c r="W938" t="s">
        <v>91</v>
      </c>
      <c r="X938" t="s">
        <v>130</v>
      </c>
      <c r="Y938" t="s">
        <v>121</v>
      </c>
      <c r="Z938">
        <v>30</v>
      </c>
      <c r="AA938" t="s">
        <v>20</v>
      </c>
      <c r="AB938">
        <v>115</v>
      </c>
      <c r="AC938" t="s">
        <v>90</v>
      </c>
      <c r="AD938" t="s">
        <v>14</v>
      </c>
      <c r="AE938" t="s">
        <v>14</v>
      </c>
      <c r="AF938" t="s">
        <v>94</v>
      </c>
      <c r="AG938" t="s">
        <v>122</v>
      </c>
      <c r="AH938" t="s">
        <v>139</v>
      </c>
      <c r="AI938" s="10">
        <v>46064</v>
      </c>
      <c r="AJ938" t="s">
        <v>1131</v>
      </c>
      <c r="AK938" s="103">
        <v>8849630</v>
      </c>
      <c r="AL938" t="e">
        <v>#N/A</v>
      </c>
      <c r="AM938" t="e">
        <v>#N/A</v>
      </c>
      <c r="AN938" t="s">
        <v>5224</v>
      </c>
      <c r="AO938">
        <f>_xlfn.XLOOKUP(Tabla1[[#This Row],[NIC]],'R.V.'!B:B,'R.V.'!I:I)</f>
        <v>0</v>
      </c>
      <c r="AP938" t="str">
        <f>_xlfn.XLOOKUP(Tabla1[[#This Row],[NIC]],'R.V.'!B:B,'R.V.'!A:A)</f>
        <v>Ingrid Johana Giraldo Quinonez</v>
      </c>
      <c r="AQ938" t="str">
        <f>_xlfn.XLOOKUP(Tabla1[[#This Row],[NIC]],'R.V.'!B:B,'R.V.'!G:G)</f>
        <v>Oficina Acueducto Cgto Simaña</v>
      </c>
      <c r="AR938" t="str">
        <f>_xlfn.XLOOKUP(Tabla1[[#This Row],[NIC]],'R.V.'!B:B,'R.V.'!E:E)</f>
        <v>ACUEDUCTO_DESCENTRALIZADO</v>
      </c>
      <c r="AS938" t="str">
        <f>VLOOKUP(Tabla1[[#This Row],[NIC]],'R.V.'!B:D,3,0)</f>
        <v>ACUEDUCTO DE SIMAÑA</v>
      </c>
    </row>
    <row r="939" spans="1:45">
      <c r="A939">
        <v>5819232</v>
      </c>
      <c r="B939" s="10">
        <v>46111</v>
      </c>
      <c r="C939" t="s">
        <v>1047</v>
      </c>
      <c r="D939" t="s">
        <v>1047</v>
      </c>
      <c r="E939" t="s">
        <v>1148</v>
      </c>
      <c r="F939">
        <v>5819232</v>
      </c>
      <c r="G939">
        <v>5819232328</v>
      </c>
      <c r="H939">
        <v>25832144</v>
      </c>
      <c r="I939">
        <v>5825620</v>
      </c>
      <c r="J939">
        <v>3210</v>
      </c>
      <c r="K939">
        <v>5</v>
      </c>
      <c r="L939">
        <v>125</v>
      </c>
      <c r="M939" s="10">
        <v>46108</v>
      </c>
      <c r="N939" t="s">
        <v>137</v>
      </c>
      <c r="O939" t="s">
        <v>138</v>
      </c>
      <c r="P939" s="103">
        <v>2531970</v>
      </c>
      <c r="Q939">
        <v>2160</v>
      </c>
      <c r="R939">
        <v>2179310.4</v>
      </c>
      <c r="S939" t="s">
        <v>88</v>
      </c>
      <c r="T939" t="s">
        <v>1151</v>
      </c>
      <c r="U939">
        <v>46121</v>
      </c>
      <c r="V939" t="s">
        <v>970</v>
      </c>
      <c r="W939" t="s">
        <v>91</v>
      </c>
      <c r="X939" t="s">
        <v>92</v>
      </c>
      <c r="Y939" t="s">
        <v>93</v>
      </c>
      <c r="Z939">
        <v>32</v>
      </c>
      <c r="AA939" t="s">
        <v>20</v>
      </c>
      <c r="AB939">
        <v>116</v>
      </c>
      <c r="AC939" t="s">
        <v>90</v>
      </c>
      <c r="AD939" t="s">
        <v>14</v>
      </c>
      <c r="AE939" t="s">
        <v>14</v>
      </c>
      <c r="AF939" t="s">
        <v>94</v>
      </c>
      <c r="AG939" t="s">
        <v>122</v>
      </c>
      <c r="AH939" t="s">
        <v>139</v>
      </c>
      <c r="AI939" s="10">
        <v>46076</v>
      </c>
      <c r="AJ939" t="s">
        <v>970</v>
      </c>
      <c r="AK939" s="103">
        <v>313008451</v>
      </c>
      <c r="AL939" t="e">
        <v>#N/A</v>
      </c>
      <c r="AM939" t="e">
        <v>#N/A</v>
      </c>
      <c r="AN939" t="s">
        <v>5224</v>
      </c>
      <c r="AO939">
        <f>_xlfn.XLOOKUP(Tabla1[[#This Row],[NIC]],'R.V.'!B:B,'R.V.'!I:I)</f>
        <v>0</v>
      </c>
      <c r="AP939" t="str">
        <f>_xlfn.XLOOKUP(Tabla1[[#This Row],[NIC]],'R.V.'!B:B,'R.V.'!A:A)</f>
        <v>Ingrid Johana Giraldo Quinonez</v>
      </c>
      <c r="AQ939" t="str">
        <f>_xlfn.XLOOKUP(Tabla1[[#This Row],[NIC]],'R.V.'!B:B,'R.V.'!G:G)</f>
        <v>CALLE 2 No 5 A  -75 Barrio El Centro - Alcaldia Municipal</v>
      </c>
      <c r="AR939" t="str">
        <f>_xlfn.XLOOKUP(Tabla1[[#This Row],[NIC]],'R.V.'!B:B,'R.V.'!E:E)</f>
        <v>ACUEDUCTO_DESCENTRALIZADO</v>
      </c>
      <c r="AS939" t="str">
        <f>VLOOKUP(Tabla1[[#This Row],[NIC]],'R.V.'!B:D,3,0)</f>
        <v>ALCANTARILLADO</v>
      </c>
    </row>
    <row r="940" spans="1:45">
      <c r="A940">
        <v>5855463</v>
      </c>
      <c r="B940" s="10">
        <v>46111</v>
      </c>
      <c r="C940" t="s">
        <v>1047</v>
      </c>
      <c r="D940" t="s">
        <v>1047</v>
      </c>
      <c r="E940" t="s">
        <v>1148</v>
      </c>
      <c r="F940">
        <v>5855463</v>
      </c>
      <c r="G940">
        <v>5855463336</v>
      </c>
      <c r="H940">
        <v>25832064</v>
      </c>
      <c r="I940">
        <v>5898082</v>
      </c>
      <c r="J940">
        <v>3210</v>
      </c>
      <c r="K940">
        <v>60</v>
      </c>
      <c r="L940">
        <v>1</v>
      </c>
      <c r="M940" s="10">
        <v>46082</v>
      </c>
      <c r="N940" t="s">
        <v>137</v>
      </c>
      <c r="O940" t="s">
        <v>138</v>
      </c>
      <c r="P940" s="103">
        <v>19503090</v>
      </c>
      <c r="Q940">
        <v>17760</v>
      </c>
      <c r="R940">
        <v>17113891.199999999</v>
      </c>
      <c r="S940" t="s">
        <v>88</v>
      </c>
      <c r="T940" t="s">
        <v>4930</v>
      </c>
      <c r="U940">
        <v>46121</v>
      </c>
      <c r="V940" t="s">
        <v>970</v>
      </c>
      <c r="W940" t="s">
        <v>91</v>
      </c>
      <c r="X940" t="s">
        <v>92</v>
      </c>
      <c r="Y940" t="s">
        <v>93</v>
      </c>
      <c r="Z940">
        <v>28</v>
      </c>
      <c r="AA940" t="s">
        <v>20</v>
      </c>
      <c r="AB940">
        <v>116</v>
      </c>
      <c r="AC940" t="s">
        <v>90</v>
      </c>
      <c r="AD940" t="s">
        <v>14</v>
      </c>
      <c r="AE940" t="s">
        <v>14</v>
      </c>
      <c r="AF940" t="s">
        <v>94</v>
      </c>
      <c r="AG940" t="s">
        <v>122</v>
      </c>
      <c r="AH940" t="s">
        <v>139</v>
      </c>
      <c r="AI940" s="10">
        <v>46054</v>
      </c>
      <c r="AJ940" t="s">
        <v>970</v>
      </c>
      <c r="AK940" s="103">
        <v>1467387187</v>
      </c>
      <c r="AL940" t="e">
        <v>#N/A</v>
      </c>
      <c r="AM940" t="e">
        <v>#N/A</v>
      </c>
      <c r="AN940" t="s">
        <v>5224</v>
      </c>
      <c r="AO940">
        <f>_xlfn.XLOOKUP(Tabla1[[#This Row],[NIC]],'R.V.'!B:B,'R.V.'!I:I)</f>
        <v>0</v>
      </c>
      <c r="AP940" t="str">
        <f>_xlfn.XLOOKUP(Tabla1[[#This Row],[NIC]],'R.V.'!B:B,'R.V.'!A:A)</f>
        <v>Ingrid Johana Giraldo Quinonez</v>
      </c>
      <c r="AQ940" t="str">
        <f>_xlfn.XLOOKUP(Tabla1[[#This Row],[NIC]],'R.V.'!B:B,'R.V.'!G:G)</f>
        <v>CALLE 2 No 5 A  -75 Barrio El Centro - Alcaldia Municipal</v>
      </c>
      <c r="AR940" t="str">
        <f>_xlfn.XLOOKUP(Tabla1[[#This Row],[NIC]],'R.V.'!B:B,'R.V.'!E:E)</f>
        <v>ACUEDUCTO_DESCENTRALIZADO</v>
      </c>
      <c r="AS940" t="str">
        <f>VLOOKUP(Tabla1[[#This Row],[NIC]],'R.V.'!B:D,3,0)</f>
        <v>ACUEDUCTO MUNICIPAL</v>
      </c>
    </row>
    <row r="941" spans="1:45">
      <c r="A941">
        <v>5855493</v>
      </c>
      <c r="B941" s="10">
        <v>46111</v>
      </c>
      <c r="C941" t="s">
        <v>1047</v>
      </c>
      <c r="D941" t="s">
        <v>1047</v>
      </c>
      <c r="E941" t="s">
        <v>1148</v>
      </c>
      <c r="F941">
        <v>5855493</v>
      </c>
      <c r="G941">
        <v>5855493339</v>
      </c>
      <c r="H941">
        <v>36137466</v>
      </c>
      <c r="I941">
        <v>5898142</v>
      </c>
      <c r="J941">
        <v>3210</v>
      </c>
      <c r="K941">
        <v>1</v>
      </c>
      <c r="L941">
        <v>1490</v>
      </c>
      <c r="M941" s="10">
        <v>46086</v>
      </c>
      <c r="N941" t="s">
        <v>86</v>
      </c>
      <c r="O941" t="s">
        <v>87</v>
      </c>
      <c r="P941" s="103">
        <v>774190</v>
      </c>
      <c r="Q941">
        <v>569</v>
      </c>
      <c r="R941">
        <v>598144.18000000005</v>
      </c>
      <c r="S941" t="s">
        <v>88</v>
      </c>
      <c r="T941" t="s">
        <v>1152</v>
      </c>
      <c r="U941">
        <v>46121</v>
      </c>
      <c r="V941" t="s">
        <v>970</v>
      </c>
      <c r="W941" t="s">
        <v>91</v>
      </c>
      <c r="X941" t="s">
        <v>92</v>
      </c>
      <c r="Y941" t="s">
        <v>93</v>
      </c>
      <c r="Z941">
        <v>30</v>
      </c>
      <c r="AA941" t="s">
        <v>20</v>
      </c>
      <c r="AB941">
        <v>116</v>
      </c>
      <c r="AC941" t="s">
        <v>90</v>
      </c>
      <c r="AD941" t="s">
        <v>14</v>
      </c>
      <c r="AE941" t="s">
        <v>14</v>
      </c>
      <c r="AF941" t="s">
        <v>94</v>
      </c>
      <c r="AG941" t="s">
        <v>122</v>
      </c>
      <c r="AH941" t="s">
        <v>126</v>
      </c>
      <c r="AI941" s="10">
        <v>46056</v>
      </c>
      <c r="AJ941" t="s">
        <v>970</v>
      </c>
      <c r="AK941" s="103">
        <v>56158830</v>
      </c>
      <c r="AL941" t="e">
        <v>#N/A</v>
      </c>
      <c r="AM941" t="e">
        <v>#N/A</v>
      </c>
      <c r="AN941" t="s">
        <v>5224</v>
      </c>
      <c r="AO941">
        <f>_xlfn.XLOOKUP(Tabla1[[#This Row],[NIC]],'R.V.'!B:B,'R.V.'!I:I)</f>
        <v>0</v>
      </c>
      <c r="AP941" t="str">
        <f>_xlfn.XLOOKUP(Tabla1[[#This Row],[NIC]],'R.V.'!B:B,'R.V.'!A:A)</f>
        <v>Ingrid Johana Giraldo Quinonez</v>
      </c>
      <c r="AQ941" t="str">
        <f>_xlfn.XLOOKUP(Tabla1[[#This Row],[NIC]],'R.V.'!B:B,'R.V.'!G:G)</f>
        <v>CALLE 2 No 5 A  -75 Barrio El Centro - Alcaldia Municipal</v>
      </c>
      <c r="AR941" t="str">
        <f>_xlfn.XLOOKUP(Tabla1[[#This Row],[NIC]],'R.V.'!B:B,'R.V.'!E:E)</f>
        <v>ACUEDUCTO_DESCENTRALIZADO</v>
      </c>
      <c r="AS941" t="str">
        <f>VLOOKUP(Tabla1[[#This Row],[NIC]],'R.V.'!B:D,3,0)</f>
        <v>OFICINA ACUEDUCTO</v>
      </c>
    </row>
    <row r="942" spans="1:45">
      <c r="A942">
        <v>7767464</v>
      </c>
      <c r="B942" s="10">
        <v>46111</v>
      </c>
      <c r="C942" t="s">
        <v>1047</v>
      </c>
      <c r="D942" t="s">
        <v>1047</v>
      </c>
      <c r="E942" t="s">
        <v>1148</v>
      </c>
      <c r="F942">
        <v>7767464</v>
      </c>
      <c r="G942">
        <v>7767464147</v>
      </c>
      <c r="H942">
        <v>36103997</v>
      </c>
      <c r="I942">
        <v>3779114</v>
      </c>
      <c r="J942">
        <v>3210</v>
      </c>
      <c r="K942">
        <v>1</v>
      </c>
      <c r="L942">
        <v>1490</v>
      </c>
      <c r="M942" s="10">
        <v>46093</v>
      </c>
      <c r="N942" t="s">
        <v>137</v>
      </c>
      <c r="O942" t="s">
        <v>138</v>
      </c>
      <c r="P942" s="103">
        <v>0</v>
      </c>
      <c r="Q942">
        <v>0</v>
      </c>
      <c r="R942">
        <v>0</v>
      </c>
      <c r="S942" t="s">
        <v>88</v>
      </c>
      <c r="T942" t="s">
        <v>1152</v>
      </c>
      <c r="V942" t="s">
        <v>970</v>
      </c>
      <c r="W942" t="s">
        <v>91</v>
      </c>
      <c r="X942" t="s">
        <v>130</v>
      </c>
      <c r="Y942" t="s">
        <v>93</v>
      </c>
      <c r="Z942">
        <v>30</v>
      </c>
      <c r="AA942" t="s">
        <v>20</v>
      </c>
      <c r="AB942">
        <v>116</v>
      </c>
      <c r="AC942" t="s">
        <v>90</v>
      </c>
      <c r="AD942" t="s">
        <v>14</v>
      </c>
      <c r="AE942" t="s">
        <v>14</v>
      </c>
      <c r="AF942" t="s">
        <v>94</v>
      </c>
      <c r="AG942" t="s">
        <v>122</v>
      </c>
      <c r="AH942" t="s">
        <v>515</v>
      </c>
      <c r="AI942" s="10">
        <v>46063</v>
      </c>
      <c r="AJ942" t="s">
        <v>1131</v>
      </c>
      <c r="AK942" s="103">
        <v>3546980</v>
      </c>
      <c r="AL942" t="e">
        <v>#N/A</v>
      </c>
      <c r="AM942" t="e">
        <v>#N/A</v>
      </c>
      <c r="AN942" t="s">
        <v>5224</v>
      </c>
      <c r="AO942">
        <f>_xlfn.XLOOKUP(Tabla1[[#This Row],[NIC]],'R.V.'!B:B,'R.V.'!I:I)</f>
        <v>0</v>
      </c>
      <c r="AP942" t="str">
        <f>_xlfn.XLOOKUP(Tabla1[[#This Row],[NIC]],'R.V.'!B:B,'R.V.'!A:A)</f>
        <v>Ingrid Johana Giraldo Quinonez</v>
      </c>
      <c r="AQ942" t="str">
        <f>_xlfn.XLOOKUP(Tabla1[[#This Row],[NIC]],'R.V.'!B:B,'R.V.'!G:G)</f>
        <v>CALLE 2 No 5 A  -75 Barrio El Centro - Alcaldia Municipal</v>
      </c>
      <c r="AR942" t="str">
        <f>_xlfn.XLOOKUP(Tabla1[[#This Row],[NIC]],'R.V.'!B:B,'R.V.'!E:E)</f>
        <v>ACUEDUCTO_DESCENTRALIZADO</v>
      </c>
      <c r="AS942" t="str">
        <f>VLOOKUP(Tabla1[[#This Row],[NIC]],'R.V.'!B:D,3,0)</f>
        <v>PLANTA TRATAMIENTO MOLINA</v>
      </c>
    </row>
    <row r="943" spans="1:45">
      <c r="A943">
        <v>5855586</v>
      </c>
      <c r="B943" s="10">
        <v>46111</v>
      </c>
      <c r="C943" t="s">
        <v>728</v>
      </c>
      <c r="D943" t="s">
        <v>728</v>
      </c>
      <c r="E943" t="s">
        <v>1153</v>
      </c>
      <c r="F943">
        <v>5855586</v>
      </c>
      <c r="G943">
        <v>5855586340</v>
      </c>
      <c r="H943">
        <v>25831515</v>
      </c>
      <c r="I943">
        <v>5898328</v>
      </c>
      <c r="J943">
        <v>3210</v>
      </c>
      <c r="K943">
        <v>5</v>
      </c>
      <c r="L943">
        <v>125</v>
      </c>
      <c r="M943" s="10">
        <v>46108</v>
      </c>
      <c r="N943" t="s">
        <v>117</v>
      </c>
      <c r="O943" t="s">
        <v>118</v>
      </c>
      <c r="P943" s="103">
        <v>14473550</v>
      </c>
      <c r="Q943">
        <v>12800</v>
      </c>
      <c r="R943">
        <v>11740416</v>
      </c>
      <c r="S943" t="s">
        <v>88</v>
      </c>
      <c r="T943" t="s">
        <v>1154</v>
      </c>
      <c r="U943">
        <v>46121</v>
      </c>
      <c r="V943" t="s">
        <v>970</v>
      </c>
      <c r="W943" t="s">
        <v>91</v>
      </c>
      <c r="X943" t="s">
        <v>92</v>
      </c>
      <c r="Y943" t="s">
        <v>93</v>
      </c>
      <c r="Z943">
        <v>32</v>
      </c>
      <c r="AA943" t="s">
        <v>20</v>
      </c>
      <c r="AB943">
        <v>117</v>
      </c>
      <c r="AC943" t="s">
        <v>90</v>
      </c>
      <c r="AD943" t="s">
        <v>14</v>
      </c>
      <c r="AE943" t="s">
        <v>14</v>
      </c>
      <c r="AF943" t="s">
        <v>94</v>
      </c>
      <c r="AG943" t="s">
        <v>122</v>
      </c>
      <c r="AH943" t="s">
        <v>112</v>
      </c>
      <c r="AI943" s="10">
        <v>46076</v>
      </c>
      <c r="AJ943" t="s">
        <v>970</v>
      </c>
      <c r="AK943" s="103">
        <v>77771200</v>
      </c>
      <c r="AL943" t="e">
        <v>#N/A</v>
      </c>
      <c r="AM943" t="e">
        <v>#N/A</v>
      </c>
      <c r="AN943" t="s">
        <v>5224</v>
      </c>
      <c r="AO943">
        <f>_xlfn.XLOOKUP(Tabla1[[#This Row],[NIC]],'R.V.'!B:B,'R.V.'!I:I)</f>
        <v>0</v>
      </c>
      <c r="AP943" t="str">
        <f>_xlfn.XLOOKUP(Tabla1[[#This Row],[NIC]],'R.V.'!B:B,'R.V.'!A:A)</f>
        <v>Ingrid Johana Giraldo Quinonez</v>
      </c>
      <c r="AQ943" t="str">
        <f>_xlfn.XLOOKUP(Tabla1[[#This Row],[NIC]],'R.V.'!B:B,'R.V.'!G:G)</f>
        <v xml:space="preserve">CALLE 9 No 2 - 60 Barrio El Bolsillo - Hospital San Jose </v>
      </c>
      <c r="AR943" t="str">
        <f>_xlfn.XLOOKUP(Tabla1[[#This Row],[NIC]],'R.V.'!B:B,'R.V.'!E:E)</f>
        <v>SALUD</v>
      </c>
      <c r="AS943" t="str">
        <f>VLOOKUP(Tabla1[[#This Row],[NIC]],'R.V.'!B:D,3,0)</f>
        <v>HOSPITAL SAN JOSE</v>
      </c>
    </row>
    <row r="944" spans="1:45">
      <c r="A944">
        <v>6508835</v>
      </c>
      <c r="B944" s="10">
        <v>46111</v>
      </c>
      <c r="C944" t="s">
        <v>728</v>
      </c>
      <c r="D944" t="s">
        <v>728</v>
      </c>
      <c r="E944" t="s">
        <v>1153</v>
      </c>
      <c r="F944">
        <v>6508835</v>
      </c>
      <c r="G944">
        <v>6508835306</v>
      </c>
      <c r="H944">
        <v>34507178</v>
      </c>
      <c r="I944">
        <v>6525187</v>
      </c>
      <c r="J944">
        <v>3210</v>
      </c>
      <c r="K944">
        <v>2</v>
      </c>
      <c r="L944">
        <v>2340</v>
      </c>
      <c r="M944" s="10">
        <v>46094</v>
      </c>
      <c r="N944" t="s">
        <v>117</v>
      </c>
      <c r="O944" t="s">
        <v>118</v>
      </c>
      <c r="P944" s="103">
        <v>0</v>
      </c>
      <c r="Q944">
        <v>0</v>
      </c>
      <c r="R944">
        <v>0</v>
      </c>
      <c r="S944" t="s">
        <v>88</v>
      </c>
      <c r="T944" t="s">
        <v>1155</v>
      </c>
      <c r="V944" t="s">
        <v>970</v>
      </c>
      <c r="W944" t="s">
        <v>91</v>
      </c>
      <c r="X944" t="s">
        <v>92</v>
      </c>
      <c r="Y944" t="s">
        <v>93</v>
      </c>
      <c r="Z944">
        <v>30</v>
      </c>
      <c r="AA944" t="s">
        <v>20</v>
      </c>
      <c r="AB944">
        <v>117</v>
      </c>
      <c r="AC944" t="s">
        <v>90</v>
      </c>
      <c r="AD944" t="s">
        <v>14</v>
      </c>
      <c r="AE944" t="s">
        <v>14</v>
      </c>
      <c r="AF944" t="s">
        <v>94</v>
      </c>
      <c r="AG944" t="s">
        <v>122</v>
      </c>
      <c r="AH944" t="s">
        <v>112</v>
      </c>
      <c r="AI944" s="10">
        <v>46064</v>
      </c>
      <c r="AJ944" t="s">
        <v>1131</v>
      </c>
      <c r="AK944" s="103">
        <v>2678140</v>
      </c>
      <c r="AL944" t="e">
        <v>#N/A</v>
      </c>
      <c r="AM944" t="e">
        <v>#N/A</v>
      </c>
      <c r="AN944" t="s">
        <v>5224</v>
      </c>
      <c r="AO944">
        <f>_xlfn.XLOOKUP(Tabla1[[#This Row],[NIC]],'R.V.'!B:B,'R.V.'!I:I)</f>
        <v>0</v>
      </c>
      <c r="AP944" t="str">
        <f>_xlfn.XLOOKUP(Tabla1[[#This Row],[NIC]],'R.V.'!B:B,'R.V.'!A:A)</f>
        <v>Ingrid Johana Giraldo Quinonez</v>
      </c>
      <c r="AQ944" t="str">
        <f>_xlfn.XLOOKUP(Tabla1[[#This Row],[NIC]],'R.V.'!B:B,'R.V.'!G:G)</f>
        <v xml:space="preserve">CALLE 9 No 2 - 60 Barrio El Bolsillo - Hospital San Jose </v>
      </c>
      <c r="AR944" t="str">
        <f>_xlfn.XLOOKUP(Tabla1[[#This Row],[NIC]],'R.V.'!B:B,'R.V.'!E:E)</f>
        <v>SALUD</v>
      </c>
      <c r="AS944" t="str">
        <f>VLOOKUP(Tabla1[[#This Row],[NIC]],'R.V.'!B:D,3,0)</f>
        <v>CENTRO DE SALUD - CGTO SIMAÑA</v>
      </c>
    </row>
    <row r="945" spans="1:45">
      <c r="A945">
        <v>1302460</v>
      </c>
      <c r="B945" s="10">
        <v>46111</v>
      </c>
      <c r="C945" t="s">
        <v>1156</v>
      </c>
      <c r="D945" t="s">
        <v>1156</v>
      </c>
      <c r="E945" t="s">
        <v>1157</v>
      </c>
      <c r="F945">
        <v>1302460</v>
      </c>
      <c r="G945">
        <v>1302460041</v>
      </c>
      <c r="H945">
        <v>36507119</v>
      </c>
      <c r="I945">
        <v>646567</v>
      </c>
      <c r="J945">
        <v>3210</v>
      </c>
      <c r="K945">
        <v>1</v>
      </c>
      <c r="L945">
        <v>865</v>
      </c>
      <c r="M945" s="10">
        <v>46095</v>
      </c>
      <c r="N945" t="s">
        <v>86</v>
      </c>
      <c r="O945" t="s">
        <v>87</v>
      </c>
      <c r="P945" s="103">
        <v>293710</v>
      </c>
      <c r="Q945">
        <v>183</v>
      </c>
      <c r="R945">
        <v>201420.78</v>
      </c>
      <c r="S945" t="s">
        <v>88</v>
      </c>
      <c r="T945" t="s">
        <v>1158</v>
      </c>
      <c r="U945">
        <v>46121</v>
      </c>
      <c r="V945" t="s">
        <v>1159</v>
      </c>
      <c r="W945" t="s">
        <v>91</v>
      </c>
      <c r="X945" t="s">
        <v>92</v>
      </c>
      <c r="Y945" t="s">
        <v>93</v>
      </c>
      <c r="Z945">
        <v>30</v>
      </c>
      <c r="AA945" t="s">
        <v>20</v>
      </c>
      <c r="AB945">
        <v>118</v>
      </c>
      <c r="AC945" t="s">
        <v>90</v>
      </c>
      <c r="AD945" t="s">
        <v>14</v>
      </c>
      <c r="AE945" t="s">
        <v>14</v>
      </c>
      <c r="AF945" t="s">
        <v>94</v>
      </c>
      <c r="AG945" t="s">
        <v>122</v>
      </c>
      <c r="AH945" t="s">
        <v>124</v>
      </c>
      <c r="AI945" s="10">
        <v>46065</v>
      </c>
      <c r="AJ945" t="s">
        <v>967</v>
      </c>
      <c r="AK945" s="103">
        <v>293710</v>
      </c>
      <c r="AL945" t="e">
        <v>#N/A</v>
      </c>
      <c r="AM945" t="e">
        <v>#N/A</v>
      </c>
      <c r="AN945" t="s">
        <v>5224</v>
      </c>
      <c r="AO945">
        <f>_xlfn.XLOOKUP(Tabla1[[#This Row],[NIC]],'R.V.'!B:B,'R.V.'!I:I)</f>
        <v>0</v>
      </c>
      <c r="AP945" t="str">
        <f>_xlfn.XLOOKUP(Tabla1[[#This Row],[NIC]],'R.V.'!B:B,'R.V.'!A:A)</f>
        <v>Ingrid Johana Giraldo Quinonez</v>
      </c>
      <c r="AQ945" t="str">
        <f>_xlfn.XLOOKUP(Tabla1[[#This Row],[NIC]],'R.V.'!B:B,'R.V.'!G:G)</f>
        <v>CARRERA 8 No 6 - 16 Barrio El Centro - Alcaldia Municipal</v>
      </c>
      <c r="AR945" t="str">
        <f>_xlfn.XLOOKUP(Tabla1[[#This Row],[NIC]],'R.V.'!B:B,'R.V.'!E:E)</f>
        <v>PROPIOS</v>
      </c>
      <c r="AS945" t="str">
        <f>VLOOKUP(Tabla1[[#This Row],[NIC]],'R.V.'!B:D,3,0)</f>
        <v xml:space="preserve">NUEVO MUNICIPIO DE PAILITAS </v>
      </c>
    </row>
    <row r="946" spans="1:45">
      <c r="A946">
        <v>1304244</v>
      </c>
      <c r="B946" s="10">
        <v>46111</v>
      </c>
      <c r="C946" t="s">
        <v>1156</v>
      </c>
      <c r="D946" t="s">
        <v>1156</v>
      </c>
      <c r="E946" t="s">
        <v>1157</v>
      </c>
      <c r="F946">
        <v>1304244</v>
      </c>
      <c r="G946">
        <v>1304244044</v>
      </c>
      <c r="H946">
        <v>36506613</v>
      </c>
      <c r="I946">
        <v>643640</v>
      </c>
      <c r="J946">
        <v>3210</v>
      </c>
      <c r="K946">
        <v>72</v>
      </c>
      <c r="L946">
        <v>820</v>
      </c>
      <c r="M946" s="10">
        <v>46091</v>
      </c>
      <c r="N946" t="s">
        <v>86</v>
      </c>
      <c r="O946" t="s">
        <v>87</v>
      </c>
      <c r="P946" s="103">
        <v>618850</v>
      </c>
      <c r="Q946">
        <v>519</v>
      </c>
      <c r="R946">
        <v>571242.54</v>
      </c>
      <c r="S946" t="s">
        <v>88</v>
      </c>
      <c r="T946" t="s">
        <v>1160</v>
      </c>
      <c r="U946">
        <v>46121</v>
      </c>
      <c r="V946" t="s">
        <v>1159</v>
      </c>
      <c r="W946" t="s">
        <v>91</v>
      </c>
      <c r="X946" t="s">
        <v>92</v>
      </c>
      <c r="Y946" t="s">
        <v>93</v>
      </c>
      <c r="Z946">
        <v>31</v>
      </c>
      <c r="AA946" t="s">
        <v>20</v>
      </c>
      <c r="AB946">
        <v>118</v>
      </c>
      <c r="AC946" t="s">
        <v>90</v>
      </c>
      <c r="AD946" t="s">
        <v>14</v>
      </c>
      <c r="AE946" t="s">
        <v>14</v>
      </c>
      <c r="AF946" t="s">
        <v>94</v>
      </c>
      <c r="AG946" t="s">
        <v>122</v>
      </c>
      <c r="AH946" t="s">
        <v>132</v>
      </c>
      <c r="AI946" s="10">
        <v>46060</v>
      </c>
      <c r="AJ946" t="s">
        <v>629</v>
      </c>
      <c r="AK946" s="103">
        <v>618850</v>
      </c>
      <c r="AL946" t="e">
        <v>#N/A</v>
      </c>
      <c r="AM946" t="e">
        <v>#N/A</v>
      </c>
      <c r="AN946" t="s">
        <v>5224</v>
      </c>
      <c r="AO946">
        <f>_xlfn.XLOOKUP(Tabla1[[#This Row],[NIC]],'R.V.'!B:B,'R.V.'!I:I)</f>
        <v>0</v>
      </c>
      <c r="AP946" t="str">
        <f>_xlfn.XLOOKUP(Tabla1[[#This Row],[NIC]],'R.V.'!B:B,'R.V.'!A:A)</f>
        <v>Ingrid Johana Giraldo Quinonez</v>
      </c>
      <c r="AQ946" t="str">
        <f>_xlfn.XLOOKUP(Tabla1[[#This Row],[NIC]],'R.V.'!B:B,'R.V.'!G:G)</f>
        <v>CARRERA 8 No 6 - 16 Barrio El Centro - Alcaldia Municipal</v>
      </c>
      <c r="AR946" t="str">
        <f>_xlfn.XLOOKUP(Tabla1[[#This Row],[NIC]],'R.V.'!B:B,'R.V.'!E:E)</f>
        <v>PROPIOS</v>
      </c>
      <c r="AS946" t="str">
        <f>VLOOKUP(Tabla1[[#This Row],[NIC]],'R.V.'!B:D,3,0)</f>
        <v>PARQUE WILLIAN ANGARITA</v>
      </c>
    </row>
    <row r="947" spans="1:45">
      <c r="A947">
        <v>1304246</v>
      </c>
      <c r="B947" s="10">
        <v>46111</v>
      </c>
      <c r="C947" t="s">
        <v>1156</v>
      </c>
      <c r="D947" t="s">
        <v>1156</v>
      </c>
      <c r="E947" t="s">
        <v>1157</v>
      </c>
      <c r="F947">
        <v>1304246</v>
      </c>
      <c r="G947">
        <v>1304246041</v>
      </c>
      <c r="H947">
        <v>36506613</v>
      </c>
      <c r="I947">
        <v>643641</v>
      </c>
      <c r="J947">
        <v>3210</v>
      </c>
      <c r="K947">
        <v>72</v>
      </c>
      <c r="L947">
        <v>820</v>
      </c>
      <c r="M947" s="10">
        <v>46091</v>
      </c>
      <c r="N947" t="s">
        <v>86</v>
      </c>
      <c r="O947" t="s">
        <v>87</v>
      </c>
      <c r="P947" s="103">
        <v>75500</v>
      </c>
      <c r="Q947">
        <v>0</v>
      </c>
      <c r="R947">
        <v>0</v>
      </c>
      <c r="S947" t="s">
        <v>88</v>
      </c>
      <c r="T947" t="s">
        <v>1160</v>
      </c>
      <c r="U947">
        <v>46121</v>
      </c>
      <c r="V947" t="s">
        <v>1159</v>
      </c>
      <c r="W947" t="s">
        <v>91</v>
      </c>
      <c r="X947" t="s">
        <v>92</v>
      </c>
      <c r="Y947" t="s">
        <v>93</v>
      </c>
      <c r="Z947">
        <v>31</v>
      </c>
      <c r="AA947" t="s">
        <v>20</v>
      </c>
      <c r="AB947">
        <v>118</v>
      </c>
      <c r="AC947" t="s">
        <v>90</v>
      </c>
      <c r="AD947" t="s">
        <v>14</v>
      </c>
      <c r="AE947" t="s">
        <v>14</v>
      </c>
      <c r="AF947" t="s">
        <v>94</v>
      </c>
      <c r="AG947" t="s">
        <v>122</v>
      </c>
      <c r="AH947" t="s">
        <v>132</v>
      </c>
      <c r="AI947" s="10">
        <v>46060</v>
      </c>
      <c r="AJ947" t="s">
        <v>629</v>
      </c>
      <c r="AK947" s="103">
        <v>75500</v>
      </c>
      <c r="AL947" t="e">
        <v>#N/A</v>
      </c>
      <c r="AM947" t="e">
        <v>#N/A</v>
      </c>
      <c r="AN947" t="s">
        <v>5224</v>
      </c>
      <c r="AO947">
        <f>_xlfn.XLOOKUP(Tabla1[[#This Row],[NIC]],'R.V.'!B:B,'R.V.'!I:I)</f>
        <v>0</v>
      </c>
      <c r="AP947" t="str">
        <f>_xlfn.XLOOKUP(Tabla1[[#This Row],[NIC]],'R.V.'!B:B,'R.V.'!A:A)</f>
        <v>Ingrid Johana Giraldo Quinonez</v>
      </c>
      <c r="AQ947" t="str">
        <f>_xlfn.XLOOKUP(Tabla1[[#This Row],[NIC]],'R.V.'!B:B,'R.V.'!G:G)</f>
        <v>CARRERA 8 No 6 - 16 Barrio El Centro - Alcaldia Municipal</v>
      </c>
      <c r="AR947" t="str">
        <f>_xlfn.XLOOKUP(Tabla1[[#This Row],[NIC]],'R.V.'!B:B,'R.V.'!E:E)</f>
        <v>PROPIOS</v>
      </c>
      <c r="AS947" t="str">
        <f>VLOOKUP(Tabla1[[#This Row],[NIC]],'R.V.'!B:D,3,0)</f>
        <v>PARQUE WILLIAN ANGARITA LOC 1</v>
      </c>
    </row>
    <row r="948" spans="1:45">
      <c r="A948">
        <v>1304247</v>
      </c>
      <c r="B948" s="10">
        <v>46111</v>
      </c>
      <c r="C948" t="s">
        <v>1156</v>
      </c>
      <c r="D948" t="s">
        <v>1156</v>
      </c>
      <c r="E948" t="s">
        <v>1157</v>
      </c>
      <c r="F948">
        <v>1304247</v>
      </c>
      <c r="G948">
        <v>1304247041</v>
      </c>
      <c r="H948">
        <v>36506613</v>
      </c>
      <c r="I948">
        <v>643644</v>
      </c>
      <c r="J948">
        <v>3210</v>
      </c>
      <c r="K948">
        <v>72</v>
      </c>
      <c r="L948">
        <v>820</v>
      </c>
      <c r="M948" s="10">
        <v>46091</v>
      </c>
      <c r="N948" t="s">
        <v>86</v>
      </c>
      <c r="O948" t="s">
        <v>87</v>
      </c>
      <c r="P948" s="103">
        <v>75500</v>
      </c>
      <c r="Q948">
        <v>0</v>
      </c>
      <c r="R948">
        <v>0</v>
      </c>
      <c r="S948" t="s">
        <v>88</v>
      </c>
      <c r="T948" t="s">
        <v>1160</v>
      </c>
      <c r="U948">
        <v>46121</v>
      </c>
      <c r="V948" t="s">
        <v>1159</v>
      </c>
      <c r="W948" t="s">
        <v>91</v>
      </c>
      <c r="X948" t="s">
        <v>92</v>
      </c>
      <c r="Y948" t="s">
        <v>93</v>
      </c>
      <c r="Z948">
        <v>31</v>
      </c>
      <c r="AA948" t="s">
        <v>20</v>
      </c>
      <c r="AB948">
        <v>118</v>
      </c>
      <c r="AC948" t="s">
        <v>90</v>
      </c>
      <c r="AD948" t="s">
        <v>14</v>
      </c>
      <c r="AE948" t="s">
        <v>14</v>
      </c>
      <c r="AF948" t="s">
        <v>94</v>
      </c>
      <c r="AG948" t="s">
        <v>122</v>
      </c>
      <c r="AH948" t="s">
        <v>132</v>
      </c>
      <c r="AI948" s="10">
        <v>46060</v>
      </c>
      <c r="AJ948" t="s">
        <v>629</v>
      </c>
      <c r="AK948" s="103">
        <v>75500</v>
      </c>
      <c r="AL948" t="e">
        <v>#N/A</v>
      </c>
      <c r="AM948" t="e">
        <v>#N/A</v>
      </c>
      <c r="AN948" t="s">
        <v>5224</v>
      </c>
      <c r="AO948">
        <f>_xlfn.XLOOKUP(Tabla1[[#This Row],[NIC]],'R.V.'!B:B,'R.V.'!I:I)</f>
        <v>0</v>
      </c>
      <c r="AP948" t="str">
        <f>_xlfn.XLOOKUP(Tabla1[[#This Row],[NIC]],'R.V.'!B:B,'R.V.'!A:A)</f>
        <v>Ingrid Johana Giraldo Quinonez</v>
      </c>
      <c r="AQ948" t="str">
        <f>_xlfn.XLOOKUP(Tabla1[[#This Row],[NIC]],'R.V.'!B:B,'R.V.'!G:G)</f>
        <v>CARRERA 8 No 6 - 16 Barrio El Centro - Alcaldia Municipal</v>
      </c>
      <c r="AR948" t="str">
        <f>_xlfn.XLOOKUP(Tabla1[[#This Row],[NIC]],'R.V.'!B:B,'R.V.'!E:E)</f>
        <v>PROPIOS</v>
      </c>
      <c r="AS948" t="str">
        <f>VLOOKUP(Tabla1[[#This Row],[NIC]],'R.V.'!B:D,3,0)</f>
        <v>PARQUE WILLIAN ANGARITA LOC 2</v>
      </c>
    </row>
    <row r="949" spans="1:45">
      <c r="A949">
        <v>1311118</v>
      </c>
      <c r="B949" s="10">
        <v>46111</v>
      </c>
      <c r="C949" t="s">
        <v>1156</v>
      </c>
      <c r="D949" t="s">
        <v>1156</v>
      </c>
      <c r="E949" t="s">
        <v>1157</v>
      </c>
      <c r="F949">
        <v>1311118</v>
      </c>
      <c r="G949">
        <v>1311118038</v>
      </c>
      <c r="H949">
        <v>36512513</v>
      </c>
      <c r="I949">
        <v>670839</v>
      </c>
      <c r="J949">
        <v>3210</v>
      </c>
      <c r="K949">
        <v>72</v>
      </c>
      <c r="L949">
        <v>850</v>
      </c>
      <c r="M949" s="10">
        <v>46099</v>
      </c>
      <c r="N949" t="s">
        <v>117</v>
      </c>
      <c r="O949" t="s">
        <v>118</v>
      </c>
      <c r="P949" s="103">
        <v>349140</v>
      </c>
      <c r="Q949">
        <v>331</v>
      </c>
      <c r="R949">
        <v>303599.82</v>
      </c>
      <c r="S949" t="s">
        <v>88</v>
      </c>
      <c r="T949" t="s">
        <v>1161</v>
      </c>
      <c r="U949">
        <v>46121</v>
      </c>
      <c r="V949" t="s">
        <v>1159</v>
      </c>
      <c r="W949" t="s">
        <v>91</v>
      </c>
      <c r="X949" t="s">
        <v>92</v>
      </c>
      <c r="Y949" t="s">
        <v>93</v>
      </c>
      <c r="Z949">
        <v>30</v>
      </c>
      <c r="AA949" t="s">
        <v>20</v>
      </c>
      <c r="AB949">
        <v>118</v>
      </c>
      <c r="AC949" t="s">
        <v>90</v>
      </c>
      <c r="AD949" t="s">
        <v>14</v>
      </c>
      <c r="AE949" t="s">
        <v>14</v>
      </c>
      <c r="AF949" t="s">
        <v>94</v>
      </c>
      <c r="AG949" t="s">
        <v>122</v>
      </c>
      <c r="AH949" t="s">
        <v>132</v>
      </c>
      <c r="AI949" s="10">
        <v>46069</v>
      </c>
      <c r="AJ949" t="s">
        <v>629</v>
      </c>
      <c r="AK949" s="103">
        <v>349140</v>
      </c>
      <c r="AL949" t="e">
        <v>#N/A</v>
      </c>
      <c r="AM949" t="e">
        <v>#N/A</v>
      </c>
      <c r="AN949" t="s">
        <v>5224</v>
      </c>
      <c r="AO949">
        <f>_xlfn.XLOOKUP(Tabla1[[#This Row],[NIC]],'R.V.'!B:B,'R.V.'!I:I)</f>
        <v>0</v>
      </c>
      <c r="AP949" t="str">
        <f>_xlfn.XLOOKUP(Tabla1[[#This Row],[NIC]],'R.V.'!B:B,'R.V.'!A:A)</f>
        <v>Ingrid Johana Giraldo Quinonez</v>
      </c>
      <c r="AQ949" t="str">
        <f>_xlfn.XLOOKUP(Tabla1[[#This Row],[NIC]],'R.V.'!B:B,'R.V.'!G:G)</f>
        <v>CARRERA 8 No 6 - 16 Barrio El Centro - Alcaldia Municipal</v>
      </c>
      <c r="AR949" t="str">
        <f>_xlfn.XLOOKUP(Tabla1[[#This Row],[NIC]],'R.V.'!B:B,'R.V.'!E:E)</f>
        <v>PROPIOS</v>
      </c>
      <c r="AS949" t="str">
        <f>VLOOKUP(Tabla1[[#This Row],[NIC]],'R.V.'!B:D,3,0)</f>
        <v>SACUDETE AP</v>
      </c>
    </row>
    <row r="950" spans="1:45">
      <c r="A950">
        <v>1330487</v>
      </c>
      <c r="B950" s="10">
        <v>46111</v>
      </c>
      <c r="C950" t="s">
        <v>1156</v>
      </c>
      <c r="D950" t="s">
        <v>1156</v>
      </c>
      <c r="E950" t="s">
        <v>1157</v>
      </c>
      <c r="F950">
        <v>1330487</v>
      </c>
      <c r="G950">
        <v>1330487027</v>
      </c>
      <c r="H950">
        <v>36523429</v>
      </c>
      <c r="I950">
        <v>730974</v>
      </c>
      <c r="J950">
        <v>3210</v>
      </c>
      <c r="K950">
        <v>1</v>
      </c>
      <c r="L950">
        <v>860</v>
      </c>
      <c r="M950" s="10">
        <v>46094</v>
      </c>
      <c r="N950" t="s">
        <v>117</v>
      </c>
      <c r="O950" t="s">
        <v>118</v>
      </c>
      <c r="P950" s="103">
        <v>675080</v>
      </c>
      <c r="Q950">
        <v>640</v>
      </c>
      <c r="R950">
        <v>587020.80000000005</v>
      </c>
      <c r="S950" t="s">
        <v>88</v>
      </c>
      <c r="T950" t="s">
        <v>1162</v>
      </c>
      <c r="U950">
        <v>46121</v>
      </c>
      <c r="V950" t="s">
        <v>1159</v>
      </c>
      <c r="W950" t="s">
        <v>91</v>
      </c>
      <c r="X950" t="s">
        <v>92</v>
      </c>
      <c r="Y950" t="s">
        <v>93</v>
      </c>
      <c r="Z950">
        <v>30</v>
      </c>
      <c r="AA950" t="s">
        <v>20</v>
      </c>
      <c r="AB950">
        <v>118</v>
      </c>
      <c r="AC950" t="s">
        <v>90</v>
      </c>
      <c r="AD950" t="s">
        <v>14</v>
      </c>
      <c r="AE950" t="s">
        <v>14</v>
      </c>
      <c r="AF950" t="s">
        <v>94</v>
      </c>
      <c r="AG950" t="s">
        <v>122</v>
      </c>
      <c r="AH950" t="s">
        <v>132</v>
      </c>
      <c r="AI950" s="10">
        <v>46064</v>
      </c>
      <c r="AJ950" t="s">
        <v>629</v>
      </c>
      <c r="AK950" s="103">
        <v>675080</v>
      </c>
      <c r="AL950" t="e">
        <v>#N/A</v>
      </c>
      <c r="AM950" t="e">
        <v>#N/A</v>
      </c>
      <c r="AN950" t="s">
        <v>5224</v>
      </c>
      <c r="AO950">
        <f>_xlfn.XLOOKUP(Tabla1[[#This Row],[NIC]],'R.V.'!B:B,'R.V.'!I:I)</f>
        <v>0</v>
      </c>
      <c r="AP950" t="str">
        <f>_xlfn.XLOOKUP(Tabla1[[#This Row],[NIC]],'R.V.'!B:B,'R.V.'!A:A)</f>
        <v>Ingrid Johana Giraldo Quinonez</v>
      </c>
      <c r="AQ950" t="str">
        <f>_xlfn.XLOOKUP(Tabla1[[#This Row],[NIC]],'R.V.'!B:B,'R.V.'!G:G)</f>
        <v>CARRERA 8 No 6 - 16 Barrio El Centro - Alcaldia Municipal</v>
      </c>
      <c r="AR950" t="str">
        <f>_xlfn.XLOOKUP(Tabla1[[#This Row],[NIC]],'R.V.'!B:B,'R.V.'!E:E)</f>
        <v>PROPIOS</v>
      </c>
      <c r="AS950" t="str">
        <f>VLOOKUP(Tabla1[[#This Row],[NIC]],'R.V.'!B:D,3,0)</f>
        <v>PARQUE EL BOSQUE</v>
      </c>
    </row>
    <row r="951" spans="1:45">
      <c r="A951">
        <v>1371517</v>
      </c>
      <c r="B951" s="10">
        <v>46111</v>
      </c>
      <c r="C951" t="s">
        <v>1156</v>
      </c>
      <c r="D951" t="s">
        <v>1156</v>
      </c>
      <c r="E951" t="s">
        <v>1157</v>
      </c>
      <c r="F951">
        <v>1371517</v>
      </c>
      <c r="G951">
        <v>1371517024</v>
      </c>
      <c r="H951">
        <v>36545195</v>
      </c>
      <c r="I951">
        <v>800281</v>
      </c>
      <c r="J951">
        <v>3210</v>
      </c>
      <c r="K951">
        <v>2</v>
      </c>
      <c r="L951">
        <v>2130</v>
      </c>
      <c r="M951" s="10">
        <v>46098</v>
      </c>
      <c r="N951" t="s">
        <v>117</v>
      </c>
      <c r="O951" t="s">
        <v>118</v>
      </c>
      <c r="P951" s="103">
        <v>768960</v>
      </c>
      <c r="Q951">
        <v>729</v>
      </c>
      <c r="R951">
        <v>668653.38</v>
      </c>
      <c r="S951" t="s">
        <v>88</v>
      </c>
      <c r="T951" t="s">
        <v>1163</v>
      </c>
      <c r="U951">
        <v>46121</v>
      </c>
      <c r="V951" t="s">
        <v>1159</v>
      </c>
      <c r="W951" t="s">
        <v>91</v>
      </c>
      <c r="X951" t="s">
        <v>92</v>
      </c>
      <c r="Y951" t="s">
        <v>93</v>
      </c>
      <c r="Z951">
        <v>31</v>
      </c>
      <c r="AA951" t="s">
        <v>20</v>
      </c>
      <c r="AB951">
        <v>118</v>
      </c>
      <c r="AC951" t="s">
        <v>90</v>
      </c>
      <c r="AD951" t="s">
        <v>14</v>
      </c>
      <c r="AE951" t="s">
        <v>14</v>
      </c>
      <c r="AF951" t="s">
        <v>94</v>
      </c>
      <c r="AG951" t="s">
        <v>122</v>
      </c>
      <c r="AH951" t="s">
        <v>132</v>
      </c>
      <c r="AI951" s="10">
        <v>46067</v>
      </c>
      <c r="AJ951" t="s">
        <v>1164</v>
      </c>
      <c r="AK951" s="103">
        <v>10029150</v>
      </c>
      <c r="AL951" t="e">
        <v>#N/A</v>
      </c>
      <c r="AM951" t="e">
        <v>#N/A</v>
      </c>
      <c r="AN951" t="s">
        <v>5224</v>
      </c>
      <c r="AO951">
        <f>_xlfn.XLOOKUP(Tabla1[[#This Row],[NIC]],'R.V.'!B:B,'R.V.'!I:I)</f>
        <v>0</v>
      </c>
      <c r="AP951" t="str">
        <f>_xlfn.XLOOKUP(Tabla1[[#This Row],[NIC]],'R.V.'!B:B,'R.V.'!A:A)</f>
        <v>Ingrid Johana Giraldo Quinonez</v>
      </c>
      <c r="AQ951" t="str">
        <f>_xlfn.XLOOKUP(Tabla1[[#This Row],[NIC]],'R.V.'!B:B,'R.V.'!G:G)</f>
        <v>CARRERA 8 No 6 - 16 Barrio El Centro - Alcaldia Municipal</v>
      </c>
      <c r="AR951" t="str">
        <f>_xlfn.XLOOKUP(Tabla1[[#This Row],[NIC]],'R.V.'!B:B,'R.V.'!E:E)</f>
        <v>PROPIOS</v>
      </c>
      <c r="AS951" t="str">
        <f>VLOOKUP(Tabla1[[#This Row],[NIC]],'R.V.'!B:D,3,0)</f>
        <v>CANCHA DE FUTBOL PALESTINA</v>
      </c>
    </row>
    <row r="952" spans="1:45">
      <c r="A952">
        <v>5807181</v>
      </c>
      <c r="B952" s="10">
        <v>46111</v>
      </c>
      <c r="C952" t="s">
        <v>1156</v>
      </c>
      <c r="D952" t="s">
        <v>1156</v>
      </c>
      <c r="E952" t="s">
        <v>1157</v>
      </c>
      <c r="F952">
        <v>5807181</v>
      </c>
      <c r="G952">
        <v>5807181342</v>
      </c>
      <c r="H952">
        <v>25838325</v>
      </c>
      <c r="I952">
        <v>5807181</v>
      </c>
      <c r="J952">
        <v>3210</v>
      </c>
      <c r="K952">
        <v>72</v>
      </c>
      <c r="L952">
        <v>810</v>
      </c>
      <c r="M952" s="10">
        <v>46093</v>
      </c>
      <c r="N952" t="s">
        <v>117</v>
      </c>
      <c r="O952" t="s">
        <v>118</v>
      </c>
      <c r="P952" s="103">
        <v>2125120</v>
      </c>
      <c r="Q952">
        <v>1967</v>
      </c>
      <c r="R952">
        <v>1804171.74</v>
      </c>
      <c r="S952" t="s">
        <v>88</v>
      </c>
      <c r="T952" t="s">
        <v>1165</v>
      </c>
      <c r="U952">
        <v>46121</v>
      </c>
      <c r="V952" t="s">
        <v>1159</v>
      </c>
      <c r="W952" t="s">
        <v>91</v>
      </c>
      <c r="X952" t="s">
        <v>92</v>
      </c>
      <c r="Y952" t="s">
        <v>93</v>
      </c>
      <c r="Z952">
        <v>30</v>
      </c>
      <c r="AA952" t="s">
        <v>20</v>
      </c>
      <c r="AB952">
        <v>118</v>
      </c>
      <c r="AC952" t="s">
        <v>90</v>
      </c>
      <c r="AD952" t="s">
        <v>14</v>
      </c>
      <c r="AE952" t="s">
        <v>14</v>
      </c>
      <c r="AF952" t="s">
        <v>94</v>
      </c>
      <c r="AG952" t="s">
        <v>122</v>
      </c>
      <c r="AH952" t="s">
        <v>124</v>
      </c>
      <c r="AI952" s="10">
        <v>46063</v>
      </c>
      <c r="AJ952" t="s">
        <v>629</v>
      </c>
      <c r="AK952" s="103">
        <v>21125120</v>
      </c>
      <c r="AL952" t="e">
        <v>#N/A</v>
      </c>
      <c r="AM952" t="e">
        <v>#N/A</v>
      </c>
      <c r="AN952" t="s">
        <v>5224</v>
      </c>
      <c r="AO952">
        <f>_xlfn.XLOOKUP(Tabla1[[#This Row],[NIC]],'R.V.'!B:B,'R.V.'!I:I)</f>
        <v>0</v>
      </c>
      <c r="AP952" t="str">
        <f>_xlfn.XLOOKUP(Tabla1[[#This Row],[NIC]],'R.V.'!B:B,'R.V.'!A:A)</f>
        <v>Ingrid Johana Giraldo Quinonez</v>
      </c>
      <c r="AQ952" t="str">
        <f>_xlfn.XLOOKUP(Tabla1[[#This Row],[NIC]],'R.V.'!B:B,'R.V.'!G:G)</f>
        <v>CARRERA 8 No 6 - 16 Barrio El Centro - Alcaldia Municipal</v>
      </c>
      <c r="AR952" t="str">
        <f>_xlfn.XLOOKUP(Tabla1[[#This Row],[NIC]],'R.V.'!B:B,'R.V.'!E:E)</f>
        <v>PROPIOS</v>
      </c>
      <c r="AS952" t="str">
        <f>VLOOKUP(Tabla1[[#This Row],[NIC]],'R.V.'!B:D,3,0)</f>
        <v>ALCALDIA MUNICIPAL</v>
      </c>
    </row>
    <row r="953" spans="1:45">
      <c r="A953">
        <v>5807184</v>
      </c>
      <c r="B953" s="10">
        <v>46111</v>
      </c>
      <c r="C953" t="s">
        <v>1156</v>
      </c>
      <c r="D953" t="s">
        <v>1156</v>
      </c>
      <c r="E953" t="s">
        <v>1157</v>
      </c>
      <c r="F953">
        <v>5807184</v>
      </c>
      <c r="G953">
        <v>5807184339</v>
      </c>
      <c r="H953">
        <v>25838005</v>
      </c>
      <c r="I953">
        <v>5807184</v>
      </c>
      <c r="J953">
        <v>3210</v>
      </c>
      <c r="K953">
        <v>72</v>
      </c>
      <c r="L953">
        <v>810</v>
      </c>
      <c r="M953" s="10">
        <v>46093</v>
      </c>
      <c r="N953" t="s">
        <v>214</v>
      </c>
      <c r="O953" t="s">
        <v>215</v>
      </c>
      <c r="P953" s="103">
        <v>409240</v>
      </c>
      <c r="Q953">
        <v>301</v>
      </c>
      <c r="R953">
        <v>331298.65999999997</v>
      </c>
      <c r="S953" t="s">
        <v>88</v>
      </c>
      <c r="T953" t="s">
        <v>1166</v>
      </c>
      <c r="U953">
        <v>46121</v>
      </c>
      <c r="V953" t="s">
        <v>1159</v>
      </c>
      <c r="W953" t="s">
        <v>91</v>
      </c>
      <c r="X953" t="s">
        <v>92</v>
      </c>
      <c r="Y953" t="s">
        <v>121</v>
      </c>
      <c r="Z953">
        <v>30</v>
      </c>
      <c r="AA953" t="s">
        <v>20</v>
      </c>
      <c r="AB953">
        <v>118</v>
      </c>
      <c r="AC953" t="s">
        <v>90</v>
      </c>
      <c r="AD953" t="s">
        <v>14</v>
      </c>
      <c r="AE953" t="s">
        <v>14</v>
      </c>
      <c r="AF953" t="s">
        <v>94</v>
      </c>
      <c r="AG953" t="s">
        <v>122</v>
      </c>
      <c r="AH953" t="s">
        <v>124</v>
      </c>
      <c r="AI953" s="10">
        <v>46063</v>
      </c>
      <c r="AJ953" t="s">
        <v>629</v>
      </c>
      <c r="AK953" s="103">
        <v>409240</v>
      </c>
      <c r="AL953" t="e">
        <v>#N/A</v>
      </c>
      <c r="AM953" t="e">
        <v>#N/A</v>
      </c>
      <c r="AN953" t="s">
        <v>5224</v>
      </c>
      <c r="AO953">
        <f>_xlfn.XLOOKUP(Tabla1[[#This Row],[NIC]],'R.V.'!B:B,'R.V.'!I:I)</f>
        <v>0</v>
      </c>
      <c r="AP953" t="str">
        <f>_xlfn.XLOOKUP(Tabla1[[#This Row],[NIC]],'R.V.'!B:B,'R.V.'!A:A)</f>
        <v>Ingrid Johana Giraldo Quinonez</v>
      </c>
      <c r="AQ953" t="str">
        <f>_xlfn.XLOOKUP(Tabla1[[#This Row],[NIC]],'R.V.'!B:B,'R.V.'!G:G)</f>
        <v>CARRERA 8 No 6 - 16 Barrio El Centro - Alcaldia Municipal</v>
      </c>
      <c r="AR953" t="str">
        <f>_xlfn.XLOOKUP(Tabla1[[#This Row],[NIC]],'R.V.'!B:B,'R.V.'!E:E)</f>
        <v>PROPIOS</v>
      </c>
      <c r="AS953" t="str">
        <f>VLOOKUP(Tabla1[[#This Row],[NIC]],'R.V.'!B:D,3,0)</f>
        <v>MATADERO PUBLICO</v>
      </c>
    </row>
    <row r="954" spans="1:45">
      <c r="A954">
        <v>5807187</v>
      </c>
      <c r="B954" s="10">
        <v>46111</v>
      </c>
      <c r="C954" t="s">
        <v>1156</v>
      </c>
      <c r="D954" t="s">
        <v>1156</v>
      </c>
      <c r="E954" t="s">
        <v>1157</v>
      </c>
      <c r="F954">
        <v>5807187</v>
      </c>
      <c r="G954">
        <v>5807187332</v>
      </c>
      <c r="H954">
        <v>25839641</v>
      </c>
      <c r="I954">
        <v>5807187</v>
      </c>
      <c r="J954">
        <v>3210</v>
      </c>
      <c r="K954">
        <v>72</v>
      </c>
      <c r="L954">
        <v>820</v>
      </c>
      <c r="M954" s="10">
        <v>46091</v>
      </c>
      <c r="N954" t="s">
        <v>86</v>
      </c>
      <c r="O954" t="s">
        <v>87</v>
      </c>
      <c r="P954" s="103">
        <v>148100</v>
      </c>
      <c r="Q954">
        <v>82</v>
      </c>
      <c r="R954">
        <v>90254.12</v>
      </c>
      <c r="S954" t="s">
        <v>88</v>
      </c>
      <c r="T954" t="s">
        <v>1167</v>
      </c>
      <c r="U954">
        <v>46121</v>
      </c>
      <c r="V954" t="s">
        <v>1159</v>
      </c>
      <c r="W954" t="s">
        <v>91</v>
      </c>
      <c r="X954" t="s">
        <v>92</v>
      </c>
      <c r="Y954" t="s">
        <v>93</v>
      </c>
      <c r="Z954">
        <v>31</v>
      </c>
      <c r="AA954" t="s">
        <v>20</v>
      </c>
      <c r="AB954">
        <v>118</v>
      </c>
      <c r="AC954" t="s">
        <v>90</v>
      </c>
      <c r="AD954" t="s">
        <v>14</v>
      </c>
      <c r="AE954" t="s">
        <v>14</v>
      </c>
      <c r="AF954" t="s">
        <v>94</v>
      </c>
      <c r="AG954" t="s">
        <v>122</v>
      </c>
      <c r="AH954" t="s">
        <v>677</v>
      </c>
      <c r="AI954" s="10">
        <v>46060</v>
      </c>
      <c r="AJ954" t="s">
        <v>967</v>
      </c>
      <c r="AK954" s="103">
        <v>148100</v>
      </c>
      <c r="AL954" t="e">
        <v>#N/A</v>
      </c>
      <c r="AM954" t="e">
        <v>#N/A</v>
      </c>
      <c r="AN954" t="s">
        <v>5224</v>
      </c>
      <c r="AO954">
        <f>_xlfn.XLOOKUP(Tabla1[[#This Row],[NIC]],'R.V.'!B:B,'R.V.'!I:I)</f>
        <v>0</v>
      </c>
      <c r="AP954" t="str">
        <f>_xlfn.XLOOKUP(Tabla1[[#This Row],[NIC]],'R.V.'!B:B,'R.V.'!A:A)</f>
        <v>Ingrid Johana Giraldo Quinonez</v>
      </c>
      <c r="AQ954" t="str">
        <f>_xlfn.XLOOKUP(Tabla1[[#This Row],[NIC]],'R.V.'!B:B,'R.V.'!G:G)</f>
        <v>CARRERA 8 No 6 - 16 Barrio El Centro - Alcaldia Municipal</v>
      </c>
      <c r="AR954" t="str">
        <f>_xlfn.XLOOKUP(Tabla1[[#This Row],[NIC]],'R.V.'!B:B,'R.V.'!E:E)</f>
        <v>PROPIOS</v>
      </c>
      <c r="AS954" t="str">
        <f>VLOOKUP(Tabla1[[#This Row],[NIC]],'R.V.'!B:D,3,0)</f>
        <v>COMEDOR INFANTIL</v>
      </c>
    </row>
    <row r="955" spans="1:45">
      <c r="A955">
        <v>5807188</v>
      </c>
      <c r="B955" s="10">
        <v>46111</v>
      </c>
      <c r="C955" t="s">
        <v>1156</v>
      </c>
      <c r="D955" t="s">
        <v>1156</v>
      </c>
      <c r="E955" t="s">
        <v>1157</v>
      </c>
      <c r="F955">
        <v>5807188</v>
      </c>
      <c r="G955">
        <v>5807188326</v>
      </c>
      <c r="H955">
        <v>25839617</v>
      </c>
      <c r="I955">
        <v>5807188</v>
      </c>
      <c r="J955">
        <v>3210</v>
      </c>
      <c r="K955">
        <v>5</v>
      </c>
      <c r="L955">
        <v>95</v>
      </c>
      <c r="M955" s="10">
        <v>46102</v>
      </c>
      <c r="N955" t="s">
        <v>86</v>
      </c>
      <c r="O955" t="s">
        <v>87</v>
      </c>
      <c r="P955" s="103">
        <v>6181570</v>
      </c>
      <c r="Q955">
        <v>4866</v>
      </c>
      <c r="R955">
        <v>5406466.2599999998</v>
      </c>
      <c r="S955" t="s">
        <v>88</v>
      </c>
      <c r="T955" t="s">
        <v>1168</v>
      </c>
      <c r="U955">
        <v>46121</v>
      </c>
      <c r="V955" t="s">
        <v>1159</v>
      </c>
      <c r="W955" t="s">
        <v>91</v>
      </c>
      <c r="X955" t="s">
        <v>92</v>
      </c>
      <c r="Y955" t="s">
        <v>121</v>
      </c>
      <c r="Z955">
        <v>30</v>
      </c>
      <c r="AA955" t="s">
        <v>20</v>
      </c>
      <c r="AB955">
        <v>118</v>
      </c>
      <c r="AC955" t="s">
        <v>90</v>
      </c>
      <c r="AD955" t="s">
        <v>14</v>
      </c>
      <c r="AE955" t="s">
        <v>14</v>
      </c>
      <c r="AF955" t="s">
        <v>94</v>
      </c>
      <c r="AG955" t="s">
        <v>122</v>
      </c>
      <c r="AH955" t="s">
        <v>1169</v>
      </c>
      <c r="AI955" s="10">
        <v>46072</v>
      </c>
      <c r="AJ955" t="s">
        <v>629</v>
      </c>
      <c r="AK955" s="103">
        <v>174430059</v>
      </c>
      <c r="AL955" t="e">
        <v>#N/A</v>
      </c>
      <c r="AM955" t="e">
        <v>#N/A</v>
      </c>
      <c r="AN955" t="s">
        <v>5224</v>
      </c>
      <c r="AO955">
        <f>_xlfn.XLOOKUP(Tabla1[[#This Row],[NIC]],'R.V.'!B:B,'R.V.'!I:I)</f>
        <v>0</v>
      </c>
      <c r="AP955" t="str">
        <f>_xlfn.XLOOKUP(Tabla1[[#This Row],[NIC]],'R.V.'!B:B,'R.V.'!A:A)</f>
        <v>Ingrid Johana Giraldo Quinonez</v>
      </c>
      <c r="AQ955" t="str">
        <f>_xlfn.XLOOKUP(Tabla1[[#This Row],[NIC]],'R.V.'!B:B,'R.V.'!G:G)</f>
        <v>CARRERA 8 No 6 - 16 Barrio El Centro - Alcaldia Municipal</v>
      </c>
      <c r="AR955" t="str">
        <f>_xlfn.XLOOKUP(Tabla1[[#This Row],[NIC]],'R.V.'!B:B,'R.V.'!E:E)</f>
        <v>PROPIOS</v>
      </c>
      <c r="AS955" t="str">
        <f>VLOOKUP(Tabla1[[#This Row],[NIC]],'R.V.'!B:D,3,0)</f>
        <v>MERCADO PUBLICO</v>
      </c>
    </row>
    <row r="956" spans="1:45">
      <c r="A956">
        <v>5853657</v>
      </c>
      <c r="B956" s="10">
        <v>46111</v>
      </c>
      <c r="C956" t="s">
        <v>1156</v>
      </c>
      <c r="D956" t="s">
        <v>1156</v>
      </c>
      <c r="E956" t="s">
        <v>1157</v>
      </c>
      <c r="F956">
        <v>5853657</v>
      </c>
      <c r="G956">
        <v>5853657322</v>
      </c>
      <c r="H956">
        <v>25838236</v>
      </c>
      <c r="I956">
        <v>5894470</v>
      </c>
      <c r="J956">
        <v>3210</v>
      </c>
      <c r="K956">
        <v>5</v>
      </c>
      <c r="L956">
        <v>95</v>
      </c>
      <c r="M956" s="10">
        <v>46102</v>
      </c>
      <c r="N956" t="s">
        <v>117</v>
      </c>
      <c r="O956" t="s">
        <v>118</v>
      </c>
      <c r="P956" s="103">
        <v>6955230</v>
      </c>
      <c r="Q956">
        <v>6800</v>
      </c>
      <c r="R956">
        <v>6004264</v>
      </c>
      <c r="S956" t="s">
        <v>88</v>
      </c>
      <c r="T956" t="s">
        <v>1168</v>
      </c>
      <c r="U956">
        <v>46121</v>
      </c>
      <c r="V956" t="s">
        <v>1159</v>
      </c>
      <c r="W956" t="s">
        <v>91</v>
      </c>
      <c r="X956" t="s">
        <v>130</v>
      </c>
      <c r="Y956" t="s">
        <v>93</v>
      </c>
      <c r="Z956">
        <v>30</v>
      </c>
      <c r="AA956" t="s">
        <v>20</v>
      </c>
      <c r="AB956">
        <v>118</v>
      </c>
      <c r="AC956" t="s">
        <v>90</v>
      </c>
      <c r="AD956" t="s">
        <v>14</v>
      </c>
      <c r="AE956" t="s">
        <v>14</v>
      </c>
      <c r="AF956" t="s">
        <v>94</v>
      </c>
      <c r="AG956" t="s">
        <v>122</v>
      </c>
      <c r="AH956" t="s">
        <v>124</v>
      </c>
      <c r="AI956" s="10">
        <v>46072</v>
      </c>
      <c r="AJ956" t="s">
        <v>967</v>
      </c>
      <c r="AK956" s="103">
        <v>16837780</v>
      </c>
      <c r="AL956" t="e">
        <v>#N/A</v>
      </c>
      <c r="AM956" t="e">
        <v>#N/A</v>
      </c>
      <c r="AN956" t="s">
        <v>5224</v>
      </c>
      <c r="AO956">
        <f>_xlfn.XLOOKUP(Tabla1[[#This Row],[NIC]],'R.V.'!B:B,'R.V.'!I:I)</f>
        <v>0</v>
      </c>
      <c r="AP956" t="str">
        <f>_xlfn.XLOOKUP(Tabla1[[#This Row],[NIC]],'R.V.'!B:B,'R.V.'!A:A)</f>
        <v>Ingrid Johana Giraldo Quinonez</v>
      </c>
      <c r="AQ956" t="str">
        <f>_xlfn.XLOOKUP(Tabla1[[#This Row],[NIC]],'R.V.'!B:B,'R.V.'!G:G)</f>
        <v>CARRERA 8 No 6 - 16 Barrio El Centro - Alcaldia Municipal</v>
      </c>
      <c r="AR956" t="str">
        <f>_xlfn.XLOOKUP(Tabla1[[#This Row],[NIC]],'R.V.'!B:B,'R.V.'!E:E)</f>
        <v>PROPIOS</v>
      </c>
      <c r="AS956" t="str">
        <f>VLOOKUP(Tabla1[[#This Row],[NIC]],'R.V.'!B:D,3,0)</f>
        <v>SEDE ALCALDIA NUEVA</v>
      </c>
    </row>
    <row r="957" spans="1:45">
      <c r="A957">
        <v>6824396</v>
      </c>
      <c r="B957" s="10">
        <v>46111</v>
      </c>
      <c r="C957" t="s">
        <v>1156</v>
      </c>
      <c r="D957" t="s">
        <v>1156</v>
      </c>
      <c r="E957" t="s">
        <v>1157</v>
      </c>
      <c r="F957">
        <v>6824396</v>
      </c>
      <c r="G957">
        <v>6824396250</v>
      </c>
      <c r="H957">
        <v>35063789</v>
      </c>
      <c r="I957">
        <v>7256734</v>
      </c>
      <c r="J957">
        <v>3210</v>
      </c>
      <c r="K957">
        <v>72</v>
      </c>
      <c r="L957">
        <v>810</v>
      </c>
      <c r="M957" s="10">
        <v>46093</v>
      </c>
      <c r="N957" t="s">
        <v>117</v>
      </c>
      <c r="O957" t="s">
        <v>118</v>
      </c>
      <c r="P957" s="103">
        <v>727510</v>
      </c>
      <c r="Q957">
        <v>642</v>
      </c>
      <c r="R957">
        <v>588855.24</v>
      </c>
      <c r="S957" t="s">
        <v>88</v>
      </c>
      <c r="T957" t="s">
        <v>1170</v>
      </c>
      <c r="U957">
        <v>46121</v>
      </c>
      <c r="V957" t="s">
        <v>1159</v>
      </c>
      <c r="W957" t="s">
        <v>91</v>
      </c>
      <c r="X957" t="s">
        <v>92</v>
      </c>
      <c r="Y957" t="s">
        <v>93</v>
      </c>
      <c r="Z957">
        <v>30</v>
      </c>
      <c r="AA957" t="s">
        <v>20</v>
      </c>
      <c r="AB957">
        <v>118</v>
      </c>
      <c r="AC957" t="s">
        <v>90</v>
      </c>
      <c r="AD957" t="s">
        <v>14</v>
      </c>
      <c r="AE957" t="s">
        <v>14</v>
      </c>
      <c r="AF957" t="s">
        <v>94</v>
      </c>
      <c r="AG957" t="s">
        <v>122</v>
      </c>
      <c r="AH957" t="s">
        <v>124</v>
      </c>
      <c r="AI957" s="10">
        <v>46063</v>
      </c>
      <c r="AJ957" t="s">
        <v>629</v>
      </c>
      <c r="AK957" s="103">
        <v>727510</v>
      </c>
      <c r="AL957" t="e">
        <v>#N/A</v>
      </c>
      <c r="AM957" t="e">
        <v>#N/A</v>
      </c>
      <c r="AN957" t="s">
        <v>5224</v>
      </c>
      <c r="AO957">
        <f>_xlfn.XLOOKUP(Tabla1[[#This Row],[NIC]],'R.V.'!B:B,'R.V.'!I:I)</f>
        <v>0</v>
      </c>
      <c r="AP957" t="str">
        <f>_xlfn.XLOOKUP(Tabla1[[#This Row],[NIC]],'R.V.'!B:B,'R.V.'!A:A)</f>
        <v>Ingrid Johana Giraldo Quinonez</v>
      </c>
      <c r="AQ957" t="str">
        <f>_xlfn.XLOOKUP(Tabla1[[#This Row],[NIC]],'R.V.'!B:B,'R.V.'!G:G)</f>
        <v>CARRERA 8 No 6 - 16 Barrio El Centro - Alcaldia Municipal</v>
      </c>
      <c r="AR957" t="str">
        <f>_xlfn.XLOOKUP(Tabla1[[#This Row],[NIC]],'R.V.'!B:B,'R.V.'!E:E)</f>
        <v>PROPIOS</v>
      </c>
      <c r="AS957" t="str">
        <f>VLOOKUP(Tabla1[[#This Row],[NIC]],'R.V.'!B:D,3,0)</f>
        <v>PLAZA DE EVENTOS</v>
      </c>
    </row>
    <row r="958" spans="1:45">
      <c r="A958">
        <v>6837206</v>
      </c>
      <c r="B958" s="10">
        <v>46111</v>
      </c>
      <c r="C958" t="s">
        <v>1156</v>
      </c>
      <c r="D958" t="s">
        <v>1156</v>
      </c>
      <c r="E958" t="s">
        <v>1157</v>
      </c>
      <c r="F958">
        <v>6837206</v>
      </c>
      <c r="G958">
        <v>6837206248</v>
      </c>
      <c r="H958">
        <v>35071245</v>
      </c>
      <c r="I958">
        <v>7285507</v>
      </c>
      <c r="J958">
        <v>3210</v>
      </c>
      <c r="K958">
        <v>72</v>
      </c>
      <c r="L958">
        <v>820</v>
      </c>
      <c r="M958" s="10">
        <v>46091</v>
      </c>
      <c r="N958" t="s">
        <v>86</v>
      </c>
      <c r="O958" t="s">
        <v>87</v>
      </c>
      <c r="P958" s="103">
        <v>1156800</v>
      </c>
      <c r="Q958">
        <v>942</v>
      </c>
      <c r="R958">
        <v>998124.36</v>
      </c>
      <c r="S958" t="s">
        <v>88</v>
      </c>
      <c r="T958" t="s">
        <v>1171</v>
      </c>
      <c r="U958">
        <v>46121</v>
      </c>
      <c r="V958" t="s">
        <v>1159</v>
      </c>
      <c r="W958" t="s">
        <v>91</v>
      </c>
      <c r="X958" t="s">
        <v>130</v>
      </c>
      <c r="Y958" t="s">
        <v>93</v>
      </c>
      <c r="Z958">
        <v>31</v>
      </c>
      <c r="AA958" t="s">
        <v>20</v>
      </c>
      <c r="AB958">
        <v>118</v>
      </c>
      <c r="AC958" t="s">
        <v>90</v>
      </c>
      <c r="AD958" t="s">
        <v>14</v>
      </c>
      <c r="AE958" t="s">
        <v>14</v>
      </c>
      <c r="AF958" t="s">
        <v>94</v>
      </c>
      <c r="AG958" t="s">
        <v>122</v>
      </c>
      <c r="AH958" t="s">
        <v>1169</v>
      </c>
      <c r="AI958" s="10">
        <v>46060</v>
      </c>
      <c r="AJ958" t="s">
        <v>629</v>
      </c>
      <c r="AK958" s="103">
        <v>58165560</v>
      </c>
      <c r="AL958" t="e">
        <v>#N/A</v>
      </c>
      <c r="AM958" t="e">
        <v>#N/A</v>
      </c>
      <c r="AN958" t="s">
        <v>5224</v>
      </c>
      <c r="AO958">
        <f>_xlfn.XLOOKUP(Tabla1[[#This Row],[NIC]],'R.V.'!B:B,'R.V.'!I:I)</f>
        <v>0</v>
      </c>
      <c r="AP958" t="str">
        <f>_xlfn.XLOOKUP(Tabla1[[#This Row],[NIC]],'R.V.'!B:B,'R.V.'!A:A)</f>
        <v>Ingrid Johana Giraldo Quinonez</v>
      </c>
      <c r="AQ958" t="str">
        <f>_xlfn.XLOOKUP(Tabla1[[#This Row],[NIC]],'R.V.'!B:B,'R.V.'!G:G)</f>
        <v>CARRERA 8 No 6 - 16 Barrio El Centro - Alcaldia Municipal</v>
      </c>
      <c r="AR958" t="str">
        <f>_xlfn.XLOOKUP(Tabla1[[#This Row],[NIC]],'R.V.'!B:B,'R.V.'!E:E)</f>
        <v>PROPIOS</v>
      </c>
      <c r="AS958" t="str">
        <f>VLOOKUP(Tabla1[[#This Row],[NIC]],'R.V.'!B:D,3,0)</f>
        <v>CUARTO FRIO</v>
      </c>
    </row>
    <row r="959" spans="1:45">
      <c r="A959">
        <v>6923686</v>
      </c>
      <c r="B959" s="10">
        <v>46111</v>
      </c>
      <c r="C959" t="s">
        <v>1156</v>
      </c>
      <c r="D959" t="s">
        <v>1156</v>
      </c>
      <c r="E959" t="s">
        <v>1157</v>
      </c>
      <c r="F959">
        <v>6923686</v>
      </c>
      <c r="G959">
        <v>6923686219</v>
      </c>
      <c r="H959">
        <v>25838732</v>
      </c>
      <c r="I959">
        <v>8040385</v>
      </c>
      <c r="J959">
        <v>3210</v>
      </c>
      <c r="K959">
        <v>2</v>
      </c>
      <c r="L959">
        <v>800</v>
      </c>
      <c r="M959" s="10">
        <v>46090</v>
      </c>
      <c r="N959" t="s">
        <v>117</v>
      </c>
      <c r="O959" t="s">
        <v>118</v>
      </c>
      <c r="P959" s="103">
        <v>61940</v>
      </c>
      <c r="Q959">
        <v>11</v>
      </c>
      <c r="R959">
        <v>10089.42</v>
      </c>
      <c r="S959" t="s">
        <v>88</v>
      </c>
      <c r="T959" t="s">
        <v>4931</v>
      </c>
      <c r="U959">
        <v>46121</v>
      </c>
      <c r="V959" t="s">
        <v>1159</v>
      </c>
      <c r="W959" t="s">
        <v>91</v>
      </c>
      <c r="X959" t="s">
        <v>92</v>
      </c>
      <c r="Y959" t="s">
        <v>93</v>
      </c>
      <c r="Z959">
        <v>31</v>
      </c>
      <c r="AA959" t="s">
        <v>20</v>
      </c>
      <c r="AB959">
        <v>118</v>
      </c>
      <c r="AC959" t="s">
        <v>90</v>
      </c>
      <c r="AD959" t="s">
        <v>14</v>
      </c>
      <c r="AE959" t="s">
        <v>14</v>
      </c>
      <c r="AF959" t="s">
        <v>94</v>
      </c>
      <c r="AG959" t="s">
        <v>122</v>
      </c>
      <c r="AH959" t="s">
        <v>124</v>
      </c>
      <c r="AI959" s="10">
        <v>46059</v>
      </c>
      <c r="AJ959" t="s">
        <v>629</v>
      </c>
      <c r="AK959" s="103">
        <v>61940</v>
      </c>
      <c r="AL959" t="e">
        <v>#N/A</v>
      </c>
      <c r="AM959" t="e">
        <v>#N/A</v>
      </c>
      <c r="AN959" t="s">
        <v>5224</v>
      </c>
      <c r="AO959">
        <f>_xlfn.XLOOKUP(Tabla1[[#This Row],[NIC]],'R.V.'!B:B,'R.V.'!I:I)</f>
        <v>0</v>
      </c>
      <c r="AP959" t="str">
        <f>_xlfn.XLOOKUP(Tabla1[[#This Row],[NIC]],'R.V.'!B:B,'R.V.'!A:A)</f>
        <v>Ingrid Johana Giraldo Quinonez</v>
      </c>
      <c r="AQ959" t="str">
        <f>_xlfn.XLOOKUP(Tabla1[[#This Row],[NIC]],'R.V.'!B:B,'R.V.'!G:G)</f>
        <v>CARRERA 8 No 6 - 16 Barrio El Centro - Alcaldia Municipal</v>
      </c>
      <c r="AR959" t="str">
        <f>_xlfn.XLOOKUP(Tabla1[[#This Row],[NIC]],'R.V.'!B:B,'R.V.'!E:E)</f>
        <v>PROPIOS</v>
      </c>
      <c r="AS959" t="str">
        <f>VLOOKUP(Tabla1[[#This Row],[NIC]],'R.V.'!B:D,3,0)</f>
        <v>TELETEATRO MUNICIPAL</v>
      </c>
    </row>
    <row r="960" spans="1:45">
      <c r="A960">
        <v>7506274</v>
      </c>
      <c r="B960" s="10">
        <v>46111</v>
      </c>
      <c r="C960" t="s">
        <v>1156</v>
      </c>
      <c r="D960" t="s">
        <v>1156</v>
      </c>
      <c r="E960" t="s">
        <v>1157</v>
      </c>
      <c r="F960">
        <v>7506274</v>
      </c>
      <c r="G960">
        <v>7506274210</v>
      </c>
      <c r="H960">
        <v>35143957</v>
      </c>
      <c r="I960">
        <v>8229943</v>
      </c>
      <c r="J960">
        <v>3210</v>
      </c>
      <c r="K960">
        <v>72</v>
      </c>
      <c r="L960">
        <v>830</v>
      </c>
      <c r="M960" s="10">
        <v>46094</v>
      </c>
      <c r="N960" t="s">
        <v>214</v>
      </c>
      <c r="O960" t="s">
        <v>215</v>
      </c>
      <c r="P960" s="103">
        <v>50330</v>
      </c>
      <c r="Q960">
        <v>0</v>
      </c>
      <c r="R960">
        <v>0</v>
      </c>
      <c r="S960" t="s">
        <v>88</v>
      </c>
      <c r="T960" t="s">
        <v>1172</v>
      </c>
      <c r="U960">
        <v>46121</v>
      </c>
      <c r="V960" t="s">
        <v>1159</v>
      </c>
      <c r="W960" t="s">
        <v>91</v>
      </c>
      <c r="X960" t="s">
        <v>92</v>
      </c>
      <c r="Y960" t="s">
        <v>121</v>
      </c>
      <c r="Z960">
        <v>30</v>
      </c>
      <c r="AA960" t="s">
        <v>20</v>
      </c>
      <c r="AB960">
        <v>118</v>
      </c>
      <c r="AC960" t="s">
        <v>90</v>
      </c>
      <c r="AD960" t="s">
        <v>14</v>
      </c>
      <c r="AE960" t="s">
        <v>14</v>
      </c>
      <c r="AF960" t="s">
        <v>94</v>
      </c>
      <c r="AG960" t="s">
        <v>122</v>
      </c>
      <c r="AH960" t="s">
        <v>124</v>
      </c>
      <c r="AI960" s="10">
        <v>46064</v>
      </c>
      <c r="AJ960" t="s">
        <v>629</v>
      </c>
      <c r="AK960" s="103">
        <v>50330</v>
      </c>
      <c r="AL960" t="e">
        <v>#N/A</v>
      </c>
      <c r="AM960" t="e">
        <v>#N/A</v>
      </c>
      <c r="AN960" t="s">
        <v>5224</v>
      </c>
      <c r="AO960">
        <f>_xlfn.XLOOKUP(Tabla1[[#This Row],[NIC]],'R.V.'!B:B,'R.V.'!I:I)</f>
        <v>0</v>
      </c>
      <c r="AP960" t="str">
        <f>_xlfn.XLOOKUP(Tabla1[[#This Row],[NIC]],'R.V.'!B:B,'R.V.'!A:A)</f>
        <v>Ingrid Johana Giraldo Quinonez</v>
      </c>
      <c r="AQ960" t="str">
        <f>_xlfn.XLOOKUP(Tabla1[[#This Row],[NIC]],'R.V.'!B:B,'R.V.'!G:G)</f>
        <v>CARRERA 8 No 6 - 16 Barrio El Centro - Alcaldia Municipal</v>
      </c>
      <c r="AR960" t="str">
        <f>_xlfn.XLOOKUP(Tabla1[[#This Row],[NIC]],'R.V.'!B:B,'R.V.'!E:E)</f>
        <v>PROPIOS</v>
      </c>
      <c r="AS960" t="str">
        <f>VLOOKUP(Tabla1[[#This Row],[NIC]],'R.V.'!B:D,3,0)</f>
        <v>COMERDOR INFANTIL 27 DE MARZO</v>
      </c>
    </row>
    <row r="961" spans="1:45">
      <c r="A961">
        <v>7506275</v>
      </c>
      <c r="B961" s="10">
        <v>46111</v>
      </c>
      <c r="C961" t="s">
        <v>1156</v>
      </c>
      <c r="D961" t="s">
        <v>1156</v>
      </c>
      <c r="E961" t="s">
        <v>1157</v>
      </c>
      <c r="F961">
        <v>7506275</v>
      </c>
      <c r="G961">
        <v>7506275221</v>
      </c>
      <c r="H961">
        <v>35143960</v>
      </c>
      <c r="I961">
        <v>8229952</v>
      </c>
      <c r="J961">
        <v>3210</v>
      </c>
      <c r="K961">
        <v>2</v>
      </c>
      <c r="L961">
        <v>800</v>
      </c>
      <c r="M961" s="10">
        <v>46090</v>
      </c>
      <c r="N961" t="s">
        <v>117</v>
      </c>
      <c r="O961" t="s">
        <v>118</v>
      </c>
      <c r="P961" s="103">
        <v>68270</v>
      </c>
      <c r="Q961">
        <v>17</v>
      </c>
      <c r="R961">
        <v>15592.74</v>
      </c>
      <c r="S961" t="s">
        <v>88</v>
      </c>
      <c r="T961" t="s">
        <v>1173</v>
      </c>
      <c r="U961">
        <v>46121</v>
      </c>
      <c r="V961" t="s">
        <v>1159</v>
      </c>
      <c r="W961" t="s">
        <v>91</v>
      </c>
      <c r="X961" t="s">
        <v>92</v>
      </c>
      <c r="Y961" t="s">
        <v>93</v>
      </c>
      <c r="Z961">
        <v>31</v>
      </c>
      <c r="AA961" t="s">
        <v>20</v>
      </c>
      <c r="AB961">
        <v>118</v>
      </c>
      <c r="AC961" t="s">
        <v>90</v>
      </c>
      <c r="AD961" t="s">
        <v>14</v>
      </c>
      <c r="AE961" t="s">
        <v>14</v>
      </c>
      <c r="AF961" t="s">
        <v>94</v>
      </c>
      <c r="AG961" t="s">
        <v>122</v>
      </c>
      <c r="AH961" t="s">
        <v>124</v>
      </c>
      <c r="AI961" s="10">
        <v>46059</v>
      </c>
      <c r="AJ961" t="s">
        <v>629</v>
      </c>
      <c r="AK961" s="103">
        <v>14843610</v>
      </c>
      <c r="AL961" t="e">
        <v>#N/A</v>
      </c>
      <c r="AM961" t="e">
        <v>#N/A</v>
      </c>
      <c r="AN961" t="s">
        <v>5224</v>
      </c>
      <c r="AO961">
        <f>_xlfn.XLOOKUP(Tabla1[[#This Row],[NIC]],'R.V.'!B:B,'R.V.'!I:I)</f>
        <v>0</v>
      </c>
      <c r="AP961" t="str">
        <f>_xlfn.XLOOKUP(Tabla1[[#This Row],[NIC]],'R.V.'!B:B,'R.V.'!A:A)</f>
        <v>Ingrid Johana Giraldo Quinonez</v>
      </c>
      <c r="AQ961" t="str">
        <f>_xlfn.XLOOKUP(Tabla1[[#This Row],[NIC]],'R.V.'!B:B,'R.V.'!G:G)</f>
        <v>CARRERA 8 No 6 - 16 Barrio El Centro - Alcaldia Municipal</v>
      </c>
      <c r="AR961" t="str">
        <f>_xlfn.XLOOKUP(Tabla1[[#This Row],[NIC]],'R.V.'!B:B,'R.V.'!E:E)</f>
        <v>PROPIOS</v>
      </c>
      <c r="AS961" t="str">
        <f>VLOOKUP(Tabla1[[#This Row],[NIC]],'R.V.'!B:D,3,0)</f>
        <v>MORGUE</v>
      </c>
    </row>
    <row r="962" spans="1:45">
      <c r="A962">
        <v>7506281</v>
      </c>
      <c r="B962" s="10">
        <v>46111</v>
      </c>
      <c r="C962" t="s">
        <v>1156</v>
      </c>
      <c r="D962" t="s">
        <v>1156</v>
      </c>
      <c r="E962" t="s">
        <v>1157</v>
      </c>
      <c r="F962">
        <v>7506281</v>
      </c>
      <c r="G962">
        <v>7506281207</v>
      </c>
      <c r="H962">
        <v>35143962</v>
      </c>
      <c r="I962">
        <v>8229963</v>
      </c>
      <c r="J962">
        <v>3210</v>
      </c>
      <c r="K962">
        <v>1</v>
      </c>
      <c r="L962">
        <v>865</v>
      </c>
      <c r="M962" s="10">
        <v>46095</v>
      </c>
      <c r="N962" t="s">
        <v>86</v>
      </c>
      <c r="O962" t="s">
        <v>87</v>
      </c>
      <c r="P962" s="103">
        <v>53910</v>
      </c>
      <c r="Q962">
        <v>3</v>
      </c>
      <c r="R962">
        <v>3301.98</v>
      </c>
      <c r="S962" t="s">
        <v>88</v>
      </c>
      <c r="T962" t="s">
        <v>1174</v>
      </c>
      <c r="U962">
        <v>46121</v>
      </c>
      <c r="V962" t="s">
        <v>1159</v>
      </c>
      <c r="W962" t="s">
        <v>91</v>
      </c>
      <c r="X962" t="s">
        <v>92</v>
      </c>
      <c r="Y962" t="s">
        <v>93</v>
      </c>
      <c r="Z962">
        <v>30</v>
      </c>
      <c r="AA962" t="s">
        <v>20</v>
      </c>
      <c r="AB962">
        <v>118</v>
      </c>
      <c r="AC962" t="s">
        <v>90</v>
      </c>
      <c r="AD962" t="s">
        <v>14</v>
      </c>
      <c r="AE962" t="s">
        <v>14</v>
      </c>
      <c r="AF962" t="s">
        <v>94</v>
      </c>
      <c r="AG962" t="s">
        <v>122</v>
      </c>
      <c r="AH962" t="s">
        <v>677</v>
      </c>
      <c r="AI962" s="10">
        <v>46065</v>
      </c>
      <c r="AJ962" t="s">
        <v>629</v>
      </c>
      <c r="AK962" s="103">
        <v>53910</v>
      </c>
      <c r="AL962" t="e">
        <v>#N/A</v>
      </c>
      <c r="AM962" t="e">
        <v>#N/A</v>
      </c>
      <c r="AN962" t="s">
        <v>5224</v>
      </c>
      <c r="AO962">
        <f>_xlfn.XLOOKUP(Tabla1[[#This Row],[NIC]],'R.V.'!B:B,'R.V.'!I:I)</f>
        <v>0</v>
      </c>
      <c r="AP962" t="str">
        <f>_xlfn.XLOOKUP(Tabla1[[#This Row],[NIC]],'R.V.'!B:B,'R.V.'!A:A)</f>
        <v>Ingrid Johana Giraldo Quinonez</v>
      </c>
      <c r="AQ962" t="str">
        <f>_xlfn.XLOOKUP(Tabla1[[#This Row],[NIC]],'R.V.'!B:B,'R.V.'!G:G)</f>
        <v>CARRERA 8 No 6 - 16 Barrio El Centro - Alcaldia Municipal</v>
      </c>
      <c r="AR962" t="str">
        <f>_xlfn.XLOOKUP(Tabla1[[#This Row],[NIC]],'R.V.'!B:B,'R.V.'!E:E)</f>
        <v>PROPIOS</v>
      </c>
      <c r="AS962" t="str">
        <f>VLOOKUP(Tabla1[[#This Row],[NIC]],'R.V.'!B:D,3,0)</f>
        <v>COMEDOR ADULTO MAYOR</v>
      </c>
    </row>
    <row r="963" spans="1:45">
      <c r="A963">
        <v>7609137</v>
      </c>
      <c r="B963" s="10">
        <v>46111</v>
      </c>
      <c r="C963" t="s">
        <v>1156</v>
      </c>
      <c r="D963" t="s">
        <v>1156</v>
      </c>
      <c r="E963" t="s">
        <v>1157</v>
      </c>
      <c r="F963">
        <v>7609137</v>
      </c>
      <c r="G963">
        <v>7609137189</v>
      </c>
      <c r="H963">
        <v>36036042</v>
      </c>
      <c r="I963">
        <v>8785442</v>
      </c>
      <c r="J963">
        <v>3210</v>
      </c>
      <c r="K963">
        <v>1</v>
      </c>
      <c r="L963">
        <v>5040</v>
      </c>
      <c r="M963" s="10">
        <v>46093</v>
      </c>
      <c r="N963" t="s">
        <v>117</v>
      </c>
      <c r="O963" t="s">
        <v>118</v>
      </c>
      <c r="P963" s="103">
        <v>1247520</v>
      </c>
      <c r="Q963">
        <v>1179</v>
      </c>
      <c r="R963">
        <v>1041033.42</v>
      </c>
      <c r="S963" t="s">
        <v>88</v>
      </c>
      <c r="T963" t="s">
        <v>1175</v>
      </c>
      <c r="U963">
        <v>46121</v>
      </c>
      <c r="V963" t="s">
        <v>1159</v>
      </c>
      <c r="W963" t="s">
        <v>91</v>
      </c>
      <c r="X963" t="s">
        <v>130</v>
      </c>
      <c r="Y963" t="s">
        <v>93</v>
      </c>
      <c r="Z963">
        <v>30</v>
      </c>
      <c r="AA963" t="s">
        <v>20</v>
      </c>
      <c r="AB963">
        <v>118</v>
      </c>
      <c r="AC963" t="s">
        <v>90</v>
      </c>
      <c r="AD963" t="s">
        <v>14</v>
      </c>
      <c r="AE963" t="s">
        <v>14</v>
      </c>
      <c r="AF963" t="s">
        <v>94</v>
      </c>
      <c r="AG963" t="s">
        <v>122</v>
      </c>
      <c r="AH963" t="s">
        <v>124</v>
      </c>
      <c r="AI963" s="10">
        <v>46063</v>
      </c>
      <c r="AJ963" t="s">
        <v>967</v>
      </c>
      <c r="AK963" s="103">
        <v>1560890</v>
      </c>
      <c r="AL963" t="e">
        <v>#N/A</v>
      </c>
      <c r="AM963" t="e">
        <v>#N/A</v>
      </c>
      <c r="AN963" t="s">
        <v>5224</v>
      </c>
      <c r="AO963">
        <f>_xlfn.XLOOKUP(Tabla1[[#This Row],[NIC]],'R.V.'!B:B,'R.V.'!I:I)</f>
        <v>0</v>
      </c>
      <c r="AP963" t="str">
        <f>_xlfn.XLOOKUP(Tabla1[[#This Row],[NIC]],'R.V.'!B:B,'R.V.'!A:A)</f>
        <v>Ingrid Johana Giraldo Quinonez</v>
      </c>
      <c r="AQ963" t="str">
        <f>_xlfn.XLOOKUP(Tabla1[[#This Row],[NIC]],'R.V.'!B:B,'R.V.'!G:G)</f>
        <v>CARRERA 8 No 6 - 16 Barrio El Centro - Alcaldia Municipal</v>
      </c>
      <c r="AR963" t="str">
        <f>_xlfn.XLOOKUP(Tabla1[[#This Row],[NIC]],'R.V.'!B:B,'R.V.'!E:E)</f>
        <v>PROPIOS</v>
      </c>
      <c r="AS963" t="str">
        <f>VLOOKUP(Tabla1[[#This Row],[NIC]],'R.V.'!B:D,3,0)</f>
        <v>COLISIEO DEPORTIVO</v>
      </c>
    </row>
    <row r="964" spans="1:45">
      <c r="A964">
        <v>5807180</v>
      </c>
      <c r="B964" s="10">
        <v>46111</v>
      </c>
      <c r="C964" t="s">
        <v>1156</v>
      </c>
      <c r="D964" t="s">
        <v>1156</v>
      </c>
      <c r="E964" t="s">
        <v>1157</v>
      </c>
      <c r="F964">
        <v>5807180</v>
      </c>
      <c r="G964">
        <v>5807180338</v>
      </c>
      <c r="H964">
        <v>25837955</v>
      </c>
      <c r="I964">
        <v>5807180</v>
      </c>
      <c r="J964">
        <v>3210</v>
      </c>
      <c r="K964">
        <v>72</v>
      </c>
      <c r="L964">
        <v>810</v>
      </c>
      <c r="M964" s="10">
        <v>46093</v>
      </c>
      <c r="N964" t="s">
        <v>86</v>
      </c>
      <c r="O964" t="s">
        <v>87</v>
      </c>
      <c r="P964" s="103">
        <v>51330</v>
      </c>
      <c r="Q964">
        <v>1</v>
      </c>
      <c r="R964">
        <v>917.22</v>
      </c>
      <c r="S964" t="s">
        <v>88</v>
      </c>
      <c r="T964" t="s">
        <v>1176</v>
      </c>
      <c r="U964">
        <v>46121</v>
      </c>
      <c r="V964" t="s">
        <v>1159</v>
      </c>
      <c r="W964" t="s">
        <v>91</v>
      </c>
      <c r="X964" t="s">
        <v>92</v>
      </c>
      <c r="Y964" t="s">
        <v>121</v>
      </c>
      <c r="Z964">
        <v>30</v>
      </c>
      <c r="AA964" t="s">
        <v>20</v>
      </c>
      <c r="AB964">
        <v>119</v>
      </c>
      <c r="AC964" t="s">
        <v>90</v>
      </c>
      <c r="AD964" t="s">
        <v>14</v>
      </c>
      <c r="AE964" t="s">
        <v>14</v>
      </c>
      <c r="AF964" t="s">
        <v>94</v>
      </c>
      <c r="AG964" t="s">
        <v>122</v>
      </c>
      <c r="AH964" t="s">
        <v>103</v>
      </c>
      <c r="AI964" s="10">
        <v>46063</v>
      </c>
      <c r="AJ964" t="s">
        <v>629</v>
      </c>
      <c r="AK964" s="103">
        <v>203890</v>
      </c>
      <c r="AL964" t="e">
        <v>#N/A</v>
      </c>
      <c r="AM964" t="e">
        <v>#N/A</v>
      </c>
      <c r="AN964" t="s">
        <v>5224</v>
      </c>
      <c r="AO964">
        <f>_xlfn.XLOOKUP(Tabla1[[#This Row],[NIC]],'R.V.'!B:B,'R.V.'!I:I)</f>
        <v>0</v>
      </c>
      <c r="AP964" t="str">
        <f>_xlfn.XLOOKUP(Tabla1[[#This Row],[NIC]],'R.V.'!B:B,'R.V.'!A:A)</f>
        <v>Ingrid Johana Giraldo Quinonez</v>
      </c>
      <c r="AQ964" t="str">
        <f>_xlfn.XLOOKUP(Tabla1[[#This Row],[NIC]],'R.V.'!B:B,'R.V.'!G:G)</f>
        <v>CARRERA 8 No 6 - 16 Barrio El Centro - Alcaldia Municipal</v>
      </c>
      <c r="AR964" t="str">
        <f>_xlfn.XLOOKUP(Tabla1[[#This Row],[NIC]],'R.V.'!B:B,'R.V.'!E:E)</f>
        <v>EDUCACION</v>
      </c>
      <c r="AS964" t="str">
        <f>VLOOKUP(Tabla1[[#This Row],[NIC]],'R.V.'!B:D,3,0)</f>
        <v>ESCUELA MIXTA S PEDRO</v>
      </c>
    </row>
    <row r="965" spans="1:45">
      <c r="A965">
        <v>5807183</v>
      </c>
      <c r="B965" s="10">
        <v>46111</v>
      </c>
      <c r="C965" t="s">
        <v>1156</v>
      </c>
      <c r="D965" t="s">
        <v>1156</v>
      </c>
      <c r="E965" t="s">
        <v>1157</v>
      </c>
      <c r="F965">
        <v>5807183</v>
      </c>
      <c r="G965">
        <v>5807183330</v>
      </c>
      <c r="H965">
        <v>25839073</v>
      </c>
      <c r="I965">
        <v>5807183</v>
      </c>
      <c r="J965">
        <v>3210</v>
      </c>
      <c r="K965">
        <v>72</v>
      </c>
      <c r="L965">
        <v>790</v>
      </c>
      <c r="M965" s="10">
        <v>46090</v>
      </c>
      <c r="N965" t="s">
        <v>86</v>
      </c>
      <c r="O965" t="s">
        <v>87</v>
      </c>
      <c r="P965" s="103">
        <v>1606250</v>
      </c>
      <c r="Q965">
        <v>1425</v>
      </c>
      <c r="R965">
        <v>1307038.5</v>
      </c>
      <c r="S965" t="s">
        <v>88</v>
      </c>
      <c r="T965" t="s">
        <v>4932</v>
      </c>
      <c r="U965">
        <v>46121</v>
      </c>
      <c r="V965" t="s">
        <v>1159</v>
      </c>
      <c r="W965" t="s">
        <v>91</v>
      </c>
      <c r="X965" t="s">
        <v>92</v>
      </c>
      <c r="Y965" t="s">
        <v>93</v>
      </c>
      <c r="Z965">
        <v>31</v>
      </c>
      <c r="AA965" t="s">
        <v>20</v>
      </c>
      <c r="AB965">
        <v>119</v>
      </c>
      <c r="AC965" t="s">
        <v>90</v>
      </c>
      <c r="AD965" t="s">
        <v>14</v>
      </c>
      <c r="AE965" t="s">
        <v>14</v>
      </c>
      <c r="AF965" t="s">
        <v>94</v>
      </c>
      <c r="AG965" t="s">
        <v>122</v>
      </c>
      <c r="AH965" t="s">
        <v>103</v>
      </c>
      <c r="AI965" s="10">
        <v>46059</v>
      </c>
      <c r="AJ965" t="s">
        <v>629</v>
      </c>
      <c r="AK965" s="103">
        <v>3272420</v>
      </c>
      <c r="AL965" t="e">
        <v>#N/A</v>
      </c>
      <c r="AM965" t="e">
        <v>#N/A</v>
      </c>
      <c r="AN965" t="s">
        <v>5224</v>
      </c>
      <c r="AO965">
        <f>_xlfn.XLOOKUP(Tabla1[[#This Row],[NIC]],'R.V.'!B:B,'R.V.'!I:I)</f>
        <v>0</v>
      </c>
      <c r="AP965" t="str">
        <f>_xlfn.XLOOKUP(Tabla1[[#This Row],[NIC]],'R.V.'!B:B,'R.V.'!A:A)</f>
        <v>Ingrid Johana Giraldo Quinonez</v>
      </c>
      <c r="AQ965" t="str">
        <f>_xlfn.XLOOKUP(Tabla1[[#This Row],[NIC]],'R.V.'!B:B,'R.V.'!G:G)</f>
        <v>CARRERA 8 No 6 - 16 Barrio El Centro - Alcaldia Municipal</v>
      </c>
      <c r="AR965" t="str">
        <f>_xlfn.XLOOKUP(Tabla1[[#This Row],[NIC]],'R.V.'!B:B,'R.V.'!E:E)</f>
        <v>EDUCACION</v>
      </c>
      <c r="AS965" t="str">
        <f>VLOOKUP(Tabla1[[#This Row],[NIC]],'R.V.'!B:D,3,0)</f>
        <v xml:space="preserve">COLEGIO SAN JUAN BOSCO - sede san juan bosco </v>
      </c>
    </row>
    <row r="966" spans="1:45">
      <c r="A966">
        <v>5807186</v>
      </c>
      <c r="B966" s="10">
        <v>46111</v>
      </c>
      <c r="C966" t="s">
        <v>1156</v>
      </c>
      <c r="D966" t="s">
        <v>1156</v>
      </c>
      <c r="E966" t="s">
        <v>1157</v>
      </c>
      <c r="F966">
        <v>5807186</v>
      </c>
      <c r="G966">
        <v>5807186331</v>
      </c>
      <c r="H966">
        <v>25838732</v>
      </c>
      <c r="I966">
        <v>5807186</v>
      </c>
      <c r="J966">
        <v>3210</v>
      </c>
      <c r="K966">
        <v>2</v>
      </c>
      <c r="L966">
        <v>800</v>
      </c>
      <c r="M966" s="10">
        <v>46090</v>
      </c>
      <c r="N966" t="s">
        <v>86</v>
      </c>
      <c r="O966" t="s">
        <v>87</v>
      </c>
      <c r="P966" s="103">
        <v>1854060</v>
      </c>
      <c r="Q966">
        <v>1781</v>
      </c>
      <c r="R966">
        <v>1633568.82</v>
      </c>
      <c r="S966" t="s">
        <v>88</v>
      </c>
      <c r="T966" t="s">
        <v>1177</v>
      </c>
      <c r="U966">
        <v>46121</v>
      </c>
      <c r="V966" t="s">
        <v>1159</v>
      </c>
      <c r="W966" t="s">
        <v>91</v>
      </c>
      <c r="X966" t="s">
        <v>92</v>
      </c>
      <c r="Y966" t="s">
        <v>93</v>
      </c>
      <c r="Z966">
        <v>31</v>
      </c>
      <c r="AA966" t="s">
        <v>20</v>
      </c>
      <c r="AB966">
        <v>119</v>
      </c>
      <c r="AC966" t="s">
        <v>90</v>
      </c>
      <c r="AD966" t="s">
        <v>14</v>
      </c>
      <c r="AE966" t="s">
        <v>14</v>
      </c>
      <c r="AF966" t="s">
        <v>94</v>
      </c>
      <c r="AG966" t="s">
        <v>122</v>
      </c>
      <c r="AH966" t="s">
        <v>103</v>
      </c>
      <c r="AI966" s="10">
        <v>46059</v>
      </c>
      <c r="AJ966" t="s">
        <v>629</v>
      </c>
      <c r="AK966" s="103">
        <v>6421830</v>
      </c>
      <c r="AL966" t="e">
        <v>#N/A</v>
      </c>
      <c r="AM966" t="e">
        <v>#N/A</v>
      </c>
      <c r="AN966" t="s">
        <v>5224</v>
      </c>
      <c r="AO966">
        <f>_xlfn.XLOOKUP(Tabla1[[#This Row],[NIC]],'R.V.'!B:B,'R.V.'!I:I)</f>
        <v>0</v>
      </c>
      <c r="AP966" t="str">
        <f>_xlfn.XLOOKUP(Tabla1[[#This Row],[NIC]],'R.V.'!B:B,'R.V.'!A:A)</f>
        <v>Ingrid Johana Giraldo Quinonez</v>
      </c>
      <c r="AQ966" t="str">
        <f>_xlfn.XLOOKUP(Tabla1[[#This Row],[NIC]],'R.V.'!B:B,'R.V.'!G:G)</f>
        <v>CARRERA 8 No 6 - 16 Barrio El Centro - Alcaldia Municipal</v>
      </c>
      <c r="AR966" t="str">
        <f>_xlfn.XLOOKUP(Tabla1[[#This Row],[NIC]],'R.V.'!B:B,'R.V.'!E:E)</f>
        <v>EDUCACION</v>
      </c>
      <c r="AS966" t="str">
        <f>VLOOKUP(Tabla1[[#This Row],[NIC]],'R.V.'!B:D,3,0)</f>
        <v>ESCUELA MA JARDIN</v>
      </c>
    </row>
    <row r="967" spans="1:45">
      <c r="A967">
        <v>5807189</v>
      </c>
      <c r="B967" s="10">
        <v>46111</v>
      </c>
      <c r="C967" t="s">
        <v>1156</v>
      </c>
      <c r="D967" t="s">
        <v>1156</v>
      </c>
      <c r="E967" t="s">
        <v>1157</v>
      </c>
      <c r="F967">
        <v>5807189</v>
      </c>
      <c r="G967">
        <v>5807189348</v>
      </c>
      <c r="H967">
        <v>25839606</v>
      </c>
      <c r="I967">
        <v>5807189</v>
      </c>
      <c r="J967">
        <v>3210</v>
      </c>
      <c r="K967">
        <v>72</v>
      </c>
      <c r="L967">
        <v>820</v>
      </c>
      <c r="M967" s="10">
        <v>46091</v>
      </c>
      <c r="N967" t="s">
        <v>86</v>
      </c>
      <c r="O967" t="s">
        <v>87</v>
      </c>
      <c r="P967" s="103">
        <v>7329340</v>
      </c>
      <c r="Q967">
        <v>6785</v>
      </c>
      <c r="R967">
        <v>6223337.7000000002</v>
      </c>
      <c r="S967" t="s">
        <v>88</v>
      </c>
      <c r="T967" t="s">
        <v>1178</v>
      </c>
      <c r="U967">
        <v>46121</v>
      </c>
      <c r="V967" t="s">
        <v>1159</v>
      </c>
      <c r="W967" t="s">
        <v>91</v>
      </c>
      <c r="X967" t="s">
        <v>92</v>
      </c>
      <c r="Y967" t="s">
        <v>93</v>
      </c>
      <c r="Z967">
        <v>31</v>
      </c>
      <c r="AA967" t="s">
        <v>20</v>
      </c>
      <c r="AB967">
        <v>119</v>
      </c>
      <c r="AC967" t="s">
        <v>90</v>
      </c>
      <c r="AD967" t="s">
        <v>14</v>
      </c>
      <c r="AE967" t="s">
        <v>14</v>
      </c>
      <c r="AF967" t="s">
        <v>94</v>
      </c>
      <c r="AG967" t="s">
        <v>122</v>
      </c>
      <c r="AH967" t="s">
        <v>103</v>
      </c>
      <c r="AI967" s="10">
        <v>46060</v>
      </c>
      <c r="AJ967" t="s">
        <v>629</v>
      </c>
      <c r="AK967" s="103">
        <v>19552783</v>
      </c>
      <c r="AL967" t="e">
        <v>#N/A</v>
      </c>
      <c r="AM967" t="e">
        <v>#N/A</v>
      </c>
      <c r="AN967" t="s">
        <v>5224</v>
      </c>
      <c r="AO967">
        <f>_xlfn.XLOOKUP(Tabla1[[#This Row],[NIC]],'R.V.'!B:B,'R.V.'!I:I)</f>
        <v>0</v>
      </c>
      <c r="AP967" t="str">
        <f>_xlfn.XLOOKUP(Tabla1[[#This Row],[NIC]],'R.V.'!B:B,'R.V.'!A:A)</f>
        <v>Ingrid Johana Giraldo Quinonez</v>
      </c>
      <c r="AQ967" t="str">
        <f>_xlfn.XLOOKUP(Tabla1[[#This Row],[NIC]],'R.V.'!B:B,'R.V.'!G:G)</f>
        <v>CARRERA 8 No 6 - 16 Barrio El Centro - Alcaldia Municipal</v>
      </c>
      <c r="AR967" t="str">
        <f>_xlfn.XLOOKUP(Tabla1[[#This Row],[NIC]],'R.V.'!B:B,'R.V.'!E:E)</f>
        <v>EDUCACION</v>
      </c>
      <c r="AS967" t="str">
        <f>VLOOKUP(Tabla1[[#This Row],[NIC]],'R.V.'!B:D,3,0)</f>
        <v>COLEGIO NTRA SRA CARMEN</v>
      </c>
    </row>
    <row r="968" spans="1:45">
      <c r="A968">
        <v>5807190</v>
      </c>
      <c r="B968" s="10">
        <v>46111</v>
      </c>
      <c r="C968" t="s">
        <v>1156</v>
      </c>
      <c r="D968" t="s">
        <v>1156</v>
      </c>
      <c r="E968" t="s">
        <v>1157</v>
      </c>
      <c r="F968">
        <v>5807190</v>
      </c>
      <c r="G968">
        <v>5807190332</v>
      </c>
      <c r="H968">
        <v>25839466</v>
      </c>
      <c r="I968">
        <v>5807190</v>
      </c>
      <c r="J968">
        <v>3210</v>
      </c>
      <c r="K968">
        <v>1</v>
      </c>
      <c r="L968">
        <v>5040</v>
      </c>
      <c r="M968" s="10">
        <v>46093</v>
      </c>
      <c r="N968" t="s">
        <v>86</v>
      </c>
      <c r="O968" t="s">
        <v>87</v>
      </c>
      <c r="P968" s="103">
        <v>4043400</v>
      </c>
      <c r="Q968">
        <v>3884</v>
      </c>
      <c r="R968">
        <v>3562482.48</v>
      </c>
      <c r="S968" t="s">
        <v>88</v>
      </c>
      <c r="T968" t="s">
        <v>1179</v>
      </c>
      <c r="U968">
        <v>46121</v>
      </c>
      <c r="V968" t="s">
        <v>1159</v>
      </c>
      <c r="W968" t="s">
        <v>91</v>
      </c>
      <c r="X968" t="s">
        <v>92</v>
      </c>
      <c r="Y968" t="s">
        <v>93</v>
      </c>
      <c r="Z968">
        <v>30</v>
      </c>
      <c r="AA968" t="s">
        <v>20</v>
      </c>
      <c r="AB968">
        <v>119</v>
      </c>
      <c r="AC968" t="s">
        <v>90</v>
      </c>
      <c r="AD968" t="s">
        <v>14</v>
      </c>
      <c r="AE968" t="s">
        <v>14</v>
      </c>
      <c r="AF968" t="s">
        <v>94</v>
      </c>
      <c r="AG968" t="s">
        <v>122</v>
      </c>
      <c r="AH968" t="s">
        <v>103</v>
      </c>
      <c r="AI968" s="10">
        <v>46063</v>
      </c>
      <c r="AJ968" t="s">
        <v>967</v>
      </c>
      <c r="AK968" s="103">
        <v>9227378</v>
      </c>
      <c r="AL968" t="e">
        <v>#N/A</v>
      </c>
      <c r="AM968" t="e">
        <v>#N/A</v>
      </c>
      <c r="AN968" t="s">
        <v>5224</v>
      </c>
      <c r="AO968">
        <f>_xlfn.XLOOKUP(Tabla1[[#This Row],[NIC]],'R.V.'!B:B,'R.V.'!I:I)</f>
        <v>0</v>
      </c>
      <c r="AP968" t="str">
        <f>_xlfn.XLOOKUP(Tabla1[[#This Row],[NIC]],'R.V.'!B:B,'R.V.'!A:A)</f>
        <v>Ingrid Johana Giraldo Quinonez</v>
      </c>
      <c r="AQ968" t="str">
        <f>_xlfn.XLOOKUP(Tabla1[[#This Row],[NIC]],'R.V.'!B:B,'R.V.'!G:G)</f>
        <v>CARRERA 8 No 6 - 16 Barrio El Centro - Alcaldia Municipal</v>
      </c>
      <c r="AR968" t="str">
        <f>_xlfn.XLOOKUP(Tabla1[[#This Row],[NIC]],'R.V.'!B:B,'R.V.'!E:E)</f>
        <v>EDUCACION</v>
      </c>
      <c r="AS968" t="str">
        <f>VLOOKUP(Tabla1[[#This Row],[NIC]],'R.V.'!B:D,3,0)</f>
        <v>ESC MIXTA MA AUXILIADORA</v>
      </c>
    </row>
    <row r="969" spans="1:45">
      <c r="A969">
        <v>5815046</v>
      </c>
      <c r="B969" s="10">
        <v>46111</v>
      </c>
      <c r="C969" t="s">
        <v>1156</v>
      </c>
      <c r="D969" t="s">
        <v>1156</v>
      </c>
      <c r="E969" t="s">
        <v>1157</v>
      </c>
      <c r="F969">
        <v>5815046</v>
      </c>
      <c r="G969">
        <v>5815046318</v>
      </c>
      <c r="H969">
        <v>25857859</v>
      </c>
      <c r="I969">
        <v>5817248</v>
      </c>
      <c r="J969">
        <v>3210</v>
      </c>
      <c r="K969">
        <v>2</v>
      </c>
      <c r="L969">
        <v>1885</v>
      </c>
      <c r="M969" s="10">
        <v>46108</v>
      </c>
      <c r="N969" t="s">
        <v>86</v>
      </c>
      <c r="O969" t="s">
        <v>87</v>
      </c>
      <c r="P969" s="103">
        <v>0</v>
      </c>
      <c r="Q969">
        <v>0</v>
      </c>
      <c r="R969">
        <v>0</v>
      </c>
      <c r="S969" t="s">
        <v>88</v>
      </c>
      <c r="T969" t="s">
        <v>1180</v>
      </c>
      <c r="V969" t="s">
        <v>1159</v>
      </c>
      <c r="W969" t="s">
        <v>91</v>
      </c>
      <c r="X969" t="s">
        <v>92</v>
      </c>
      <c r="Y969" t="s">
        <v>93</v>
      </c>
      <c r="Z969">
        <v>32</v>
      </c>
      <c r="AA969" t="s">
        <v>20</v>
      </c>
      <c r="AB969">
        <v>119</v>
      </c>
      <c r="AC969" t="s">
        <v>90</v>
      </c>
      <c r="AD969" t="s">
        <v>14</v>
      </c>
      <c r="AE969" t="s">
        <v>14</v>
      </c>
      <c r="AF969" t="s">
        <v>94</v>
      </c>
      <c r="AG969" t="s">
        <v>122</v>
      </c>
      <c r="AH969" t="s">
        <v>103</v>
      </c>
      <c r="AI969" s="10">
        <v>46076</v>
      </c>
      <c r="AJ969" t="s">
        <v>967</v>
      </c>
      <c r="AK969" s="103">
        <v>50630</v>
      </c>
      <c r="AL969" t="e">
        <v>#N/A</v>
      </c>
      <c r="AM969" t="e">
        <v>#N/A</v>
      </c>
      <c r="AN969" t="s">
        <v>5224</v>
      </c>
      <c r="AO969">
        <f>_xlfn.XLOOKUP(Tabla1[[#This Row],[NIC]],'R.V.'!B:B,'R.V.'!I:I)</f>
        <v>0</v>
      </c>
      <c r="AP969" t="str">
        <f>_xlfn.XLOOKUP(Tabla1[[#This Row],[NIC]],'R.V.'!B:B,'R.V.'!A:A)</f>
        <v>Ingrid Johana Giraldo Quinonez</v>
      </c>
      <c r="AQ969" t="str">
        <f>_xlfn.XLOOKUP(Tabla1[[#This Row],[NIC]],'R.V.'!B:B,'R.V.'!G:G)</f>
        <v>CARRERA 8 No 6 - 16 Barrio El Centro - Alcaldia Municipal</v>
      </c>
      <c r="AR969" t="str">
        <f>_xlfn.XLOOKUP(Tabla1[[#This Row],[NIC]],'R.V.'!B:B,'R.V.'!E:E)</f>
        <v>EDUCACION</v>
      </c>
      <c r="AS969" t="str">
        <f>VLOOKUP(Tabla1[[#This Row],[NIC]],'R.V.'!B:D,3,0)</f>
        <v>ESCUELA NUEVA VEREDA BUBETA - sede bubeta</v>
      </c>
    </row>
    <row r="970" spans="1:45">
      <c r="A970">
        <v>5823154</v>
      </c>
      <c r="B970" s="10">
        <v>46111</v>
      </c>
      <c r="C970" t="s">
        <v>1156</v>
      </c>
      <c r="D970" t="s">
        <v>1156</v>
      </c>
      <c r="E970" t="s">
        <v>1157</v>
      </c>
      <c r="F970">
        <v>5823154</v>
      </c>
      <c r="G970">
        <v>5823154323</v>
      </c>
      <c r="H970">
        <v>25858028</v>
      </c>
      <c r="I970">
        <v>6738588</v>
      </c>
      <c r="J970">
        <v>3210</v>
      </c>
      <c r="K970">
        <v>2</v>
      </c>
      <c r="L970">
        <v>1880</v>
      </c>
      <c r="M970" s="10" t="s">
        <v>698</v>
      </c>
      <c r="N970" t="s">
        <v>699</v>
      </c>
      <c r="O970" t="s">
        <v>700</v>
      </c>
      <c r="P970" s="103">
        <v>190</v>
      </c>
      <c r="Q970">
        <v>0</v>
      </c>
      <c r="R970">
        <v>0</v>
      </c>
      <c r="S970" t="s">
        <v>88</v>
      </c>
      <c r="T970" t="s">
        <v>4933</v>
      </c>
      <c r="U970">
        <v>46121</v>
      </c>
      <c r="V970" t="s">
        <v>1159</v>
      </c>
      <c r="Z970">
        <v>0</v>
      </c>
      <c r="AA970" t="s">
        <v>20</v>
      </c>
      <c r="AB970">
        <v>119</v>
      </c>
      <c r="AC970" t="s">
        <v>90</v>
      </c>
      <c r="AD970" t="s">
        <v>14</v>
      </c>
      <c r="AE970" t="s">
        <v>14</v>
      </c>
      <c r="AF970" t="s">
        <v>94</v>
      </c>
      <c r="AG970" t="s">
        <v>122</v>
      </c>
      <c r="AK970" s="103">
        <v>2030</v>
      </c>
      <c r="AL970" t="e">
        <v>#N/A</v>
      </c>
      <c r="AM970" t="e">
        <v>#N/A</v>
      </c>
      <c r="AN970" t="s">
        <v>5224</v>
      </c>
      <c r="AO970">
        <f>_xlfn.XLOOKUP(Tabla1[[#This Row],[NIC]],'R.V.'!B:B,'R.V.'!I:I)</f>
        <v>0</v>
      </c>
      <c r="AP970" t="str">
        <f>_xlfn.XLOOKUP(Tabla1[[#This Row],[NIC]],'R.V.'!B:B,'R.V.'!A:A)</f>
        <v>Ingrid Johana Giraldo Quinonez</v>
      </c>
      <c r="AQ970" t="str">
        <f>_xlfn.XLOOKUP(Tabla1[[#This Row],[NIC]],'R.V.'!B:B,'R.V.'!G:G)</f>
        <v>CARRERA 8 No 6 - 16 Barrio El Centro - Alcaldia Municipal</v>
      </c>
      <c r="AR970" t="str">
        <f>_xlfn.XLOOKUP(Tabla1[[#This Row],[NIC]],'R.V.'!B:B,'R.V.'!E:E)</f>
        <v>EDUCACION</v>
      </c>
      <c r="AS970" t="str">
        <f>VLOOKUP(Tabla1[[#This Row],[NIC]],'R.V.'!B:D,3,0)</f>
        <v>ESCUELA NUEVA VEREDA LAS LLAVES  - vereda el diviso se corrigio</v>
      </c>
    </row>
    <row r="971" spans="1:45">
      <c r="A971">
        <v>5852561</v>
      </c>
      <c r="B971" s="10">
        <v>46111</v>
      </c>
      <c r="C971" t="s">
        <v>1156</v>
      </c>
      <c r="D971" t="s">
        <v>1156</v>
      </c>
      <c r="E971" t="s">
        <v>1157</v>
      </c>
      <c r="F971">
        <v>5852561</v>
      </c>
      <c r="G971">
        <v>5852561348</v>
      </c>
      <c r="H971">
        <v>25839811</v>
      </c>
      <c r="I971">
        <v>5892278</v>
      </c>
      <c r="J971">
        <v>3210</v>
      </c>
      <c r="K971">
        <v>5</v>
      </c>
      <c r="L971">
        <v>95</v>
      </c>
      <c r="M971" s="10">
        <v>46102</v>
      </c>
      <c r="N971" t="s">
        <v>86</v>
      </c>
      <c r="O971" t="s">
        <v>87</v>
      </c>
      <c r="P971" s="103">
        <v>5702710</v>
      </c>
      <c r="Q971">
        <v>4720</v>
      </c>
      <c r="R971">
        <v>4329278.4000000004</v>
      </c>
      <c r="S971" t="s">
        <v>88</v>
      </c>
      <c r="T971" t="s">
        <v>1181</v>
      </c>
      <c r="U971">
        <v>46121</v>
      </c>
      <c r="V971" t="s">
        <v>1159</v>
      </c>
      <c r="W971" t="s">
        <v>91</v>
      </c>
      <c r="X971" t="s">
        <v>92</v>
      </c>
      <c r="Y971" t="s">
        <v>93</v>
      </c>
      <c r="Z971">
        <v>30</v>
      </c>
      <c r="AA971" t="s">
        <v>20</v>
      </c>
      <c r="AB971">
        <v>119</v>
      </c>
      <c r="AC971" t="s">
        <v>90</v>
      </c>
      <c r="AD971" t="s">
        <v>14</v>
      </c>
      <c r="AE971" t="s">
        <v>14</v>
      </c>
      <c r="AF971" t="s">
        <v>94</v>
      </c>
      <c r="AG971" t="s">
        <v>122</v>
      </c>
      <c r="AH971" t="s">
        <v>103</v>
      </c>
      <c r="AI971" s="10">
        <v>46072</v>
      </c>
      <c r="AJ971" t="s">
        <v>629</v>
      </c>
      <c r="AK971" s="103">
        <v>16056140</v>
      </c>
      <c r="AL971" t="e">
        <v>#N/A</v>
      </c>
      <c r="AM971" t="e">
        <v>#N/A</v>
      </c>
      <c r="AN971" t="s">
        <v>5224</v>
      </c>
      <c r="AO971">
        <f>_xlfn.XLOOKUP(Tabla1[[#This Row],[NIC]],'R.V.'!B:B,'R.V.'!I:I)</f>
        <v>0</v>
      </c>
      <c r="AP971" t="str">
        <f>_xlfn.XLOOKUP(Tabla1[[#This Row],[NIC]],'R.V.'!B:B,'R.V.'!A:A)</f>
        <v>Ingrid Johana Giraldo Quinonez</v>
      </c>
      <c r="AQ971" t="str">
        <f>_xlfn.XLOOKUP(Tabla1[[#This Row],[NIC]],'R.V.'!B:B,'R.V.'!G:G)</f>
        <v>CARRERA 8 No 6 - 16 Barrio El Centro - Alcaldia Municipal</v>
      </c>
      <c r="AR971" t="str">
        <f>_xlfn.XLOOKUP(Tabla1[[#This Row],[NIC]],'R.V.'!B:B,'R.V.'!E:E)</f>
        <v>EDUCACION</v>
      </c>
      <c r="AS971" t="str">
        <f>VLOOKUP(Tabla1[[#This Row],[NIC]],'R.V.'!B:D,3,0)</f>
        <v>COLEGIO AGROPECUARIO INSTITUCION EDUCATIVA ROSA JAIME BARRERA</v>
      </c>
    </row>
    <row r="972" spans="1:45">
      <c r="A972">
        <v>5852681</v>
      </c>
      <c r="B972" s="10">
        <v>46111</v>
      </c>
      <c r="C972" t="s">
        <v>1156</v>
      </c>
      <c r="D972" t="s">
        <v>1156</v>
      </c>
      <c r="E972" t="s">
        <v>1157</v>
      </c>
      <c r="F972">
        <v>5852681</v>
      </c>
      <c r="G972">
        <v>5852681319</v>
      </c>
      <c r="H972">
        <v>25839847</v>
      </c>
      <c r="I972">
        <v>5892518</v>
      </c>
      <c r="J972">
        <v>3210</v>
      </c>
      <c r="K972">
        <v>72</v>
      </c>
      <c r="L972">
        <v>810</v>
      </c>
      <c r="M972" s="10">
        <v>46093</v>
      </c>
      <c r="N972" t="s">
        <v>86</v>
      </c>
      <c r="O972" t="s">
        <v>87</v>
      </c>
      <c r="P972" s="103">
        <v>50330</v>
      </c>
      <c r="Q972">
        <v>0</v>
      </c>
      <c r="R972">
        <v>0</v>
      </c>
      <c r="S972" t="s">
        <v>88</v>
      </c>
      <c r="T972" t="s">
        <v>1182</v>
      </c>
      <c r="U972">
        <v>46121</v>
      </c>
      <c r="V972" t="s">
        <v>1159</v>
      </c>
      <c r="W972" t="s">
        <v>91</v>
      </c>
      <c r="X972" t="s">
        <v>92</v>
      </c>
      <c r="Y972" t="s">
        <v>93</v>
      </c>
      <c r="Z972">
        <v>30</v>
      </c>
      <c r="AA972" t="s">
        <v>20</v>
      </c>
      <c r="AB972">
        <v>119</v>
      </c>
      <c r="AC972" t="s">
        <v>90</v>
      </c>
      <c r="AD972" t="s">
        <v>14</v>
      </c>
      <c r="AE972" t="s">
        <v>14</v>
      </c>
      <c r="AF972" t="s">
        <v>94</v>
      </c>
      <c r="AG972" t="s">
        <v>122</v>
      </c>
      <c r="AH972" t="s">
        <v>103</v>
      </c>
      <c r="AI972" s="10">
        <v>46063</v>
      </c>
      <c r="AJ972" t="s">
        <v>629</v>
      </c>
      <c r="AK972" s="103">
        <v>205780</v>
      </c>
      <c r="AL972" t="e">
        <v>#N/A</v>
      </c>
      <c r="AM972" t="e">
        <v>#N/A</v>
      </c>
      <c r="AN972" t="s">
        <v>5224</v>
      </c>
      <c r="AO972">
        <f>_xlfn.XLOOKUP(Tabla1[[#This Row],[NIC]],'R.V.'!B:B,'R.V.'!I:I)</f>
        <v>0</v>
      </c>
      <c r="AP972" t="str">
        <f>_xlfn.XLOOKUP(Tabla1[[#This Row],[NIC]],'R.V.'!B:B,'R.V.'!A:A)</f>
        <v>Ingrid Johana Giraldo Quinonez</v>
      </c>
      <c r="AQ972" t="str">
        <f>_xlfn.XLOOKUP(Tabla1[[#This Row],[NIC]],'R.V.'!B:B,'R.V.'!G:G)</f>
        <v>CARRERA 8 No 6 - 16 Barrio El Centro - Alcaldia Municipal</v>
      </c>
      <c r="AR972" t="str">
        <f>_xlfn.XLOOKUP(Tabla1[[#This Row],[NIC]],'R.V.'!B:B,'R.V.'!E:E)</f>
        <v>EDUCACION</v>
      </c>
      <c r="AS972" t="str">
        <f>VLOOKUP(Tabla1[[#This Row],[NIC]],'R.V.'!B:D,3,0)</f>
        <v>ESCUELA BARRIO SAN PEDRO No 2</v>
      </c>
    </row>
    <row r="973" spans="1:45">
      <c r="A973">
        <v>5854076</v>
      </c>
      <c r="B973" s="10">
        <v>46111</v>
      </c>
      <c r="C973" t="s">
        <v>1156</v>
      </c>
      <c r="D973" t="s">
        <v>1156</v>
      </c>
      <c r="E973" t="s">
        <v>1157</v>
      </c>
      <c r="F973">
        <v>5854076</v>
      </c>
      <c r="G973">
        <v>5854076344</v>
      </c>
      <c r="H973">
        <v>25838376</v>
      </c>
      <c r="I973">
        <v>5895308</v>
      </c>
      <c r="J973">
        <v>3210</v>
      </c>
      <c r="K973">
        <v>1</v>
      </c>
      <c r="L973">
        <v>860</v>
      </c>
      <c r="M973" s="10">
        <v>46094</v>
      </c>
      <c r="N973" t="s">
        <v>86</v>
      </c>
      <c r="O973" t="s">
        <v>87</v>
      </c>
      <c r="P973" s="103">
        <v>803470</v>
      </c>
      <c r="Q973">
        <v>676</v>
      </c>
      <c r="R973">
        <v>620040.72</v>
      </c>
      <c r="S973" t="s">
        <v>88</v>
      </c>
      <c r="T973" t="s">
        <v>4934</v>
      </c>
      <c r="U973">
        <v>46121</v>
      </c>
      <c r="V973" t="s">
        <v>1159</v>
      </c>
      <c r="W973" t="s">
        <v>91</v>
      </c>
      <c r="X973" t="s">
        <v>92</v>
      </c>
      <c r="Y973" t="s">
        <v>121</v>
      </c>
      <c r="Z973">
        <v>30</v>
      </c>
      <c r="AA973" t="s">
        <v>20</v>
      </c>
      <c r="AB973">
        <v>119</v>
      </c>
      <c r="AC973" t="s">
        <v>90</v>
      </c>
      <c r="AD973" t="s">
        <v>14</v>
      </c>
      <c r="AE973" t="s">
        <v>14</v>
      </c>
      <c r="AF973" t="s">
        <v>94</v>
      </c>
      <c r="AG973" t="s">
        <v>122</v>
      </c>
      <c r="AH973" t="s">
        <v>103</v>
      </c>
      <c r="AI973" s="10">
        <v>46064</v>
      </c>
      <c r="AJ973" t="s">
        <v>629</v>
      </c>
      <c r="AK973" s="103">
        <v>3022430</v>
      </c>
      <c r="AL973" t="e">
        <v>#N/A</v>
      </c>
      <c r="AM973" t="e">
        <v>#N/A</v>
      </c>
      <c r="AN973" t="s">
        <v>5224</v>
      </c>
      <c r="AO973">
        <f>_xlfn.XLOOKUP(Tabla1[[#This Row],[NIC]],'R.V.'!B:B,'R.V.'!I:I)</f>
        <v>0</v>
      </c>
      <c r="AP973" t="str">
        <f>_xlfn.XLOOKUP(Tabla1[[#This Row],[NIC]],'R.V.'!B:B,'R.V.'!A:A)</f>
        <v>Ingrid Johana Giraldo Quinonez</v>
      </c>
      <c r="AQ973" t="str">
        <f>_xlfn.XLOOKUP(Tabla1[[#This Row],[NIC]],'R.V.'!B:B,'R.V.'!G:G)</f>
        <v>CARRERA 8 No 6 - 16 Barrio El Centro - Alcaldia Municipal</v>
      </c>
      <c r="AR973" t="str">
        <f>_xlfn.XLOOKUP(Tabla1[[#This Row],[NIC]],'R.V.'!B:B,'R.V.'!E:E)</f>
        <v>EDUCACION</v>
      </c>
      <c r="AS973" t="str">
        <f>VLOOKUP(Tabla1[[#This Row],[NIC]],'R.V.'!B:D,3,0)</f>
        <v>ESC. MIXTA EL BOSQUE</v>
      </c>
    </row>
    <row r="974" spans="1:45">
      <c r="A974">
        <v>6657031</v>
      </c>
      <c r="B974" s="10">
        <v>46111</v>
      </c>
      <c r="C974" t="s">
        <v>1156</v>
      </c>
      <c r="D974" t="s">
        <v>1156</v>
      </c>
      <c r="E974" t="s">
        <v>1157</v>
      </c>
      <c r="F974">
        <v>6657031</v>
      </c>
      <c r="G974">
        <v>6657031265</v>
      </c>
      <c r="H974">
        <v>35036132</v>
      </c>
      <c r="I974">
        <v>6986900</v>
      </c>
      <c r="J974">
        <v>3210</v>
      </c>
      <c r="K974">
        <v>2</v>
      </c>
      <c r="L974">
        <v>1870</v>
      </c>
      <c r="M974" s="10">
        <v>46100</v>
      </c>
      <c r="N974" t="s">
        <v>86</v>
      </c>
      <c r="O974" t="s">
        <v>87</v>
      </c>
      <c r="P974" s="103">
        <v>206830</v>
      </c>
      <c r="Q974">
        <v>205</v>
      </c>
      <c r="R974">
        <v>188030.1</v>
      </c>
      <c r="S974" t="s">
        <v>88</v>
      </c>
      <c r="T974" t="s">
        <v>1183</v>
      </c>
      <c r="U974">
        <v>46121</v>
      </c>
      <c r="V974" t="s">
        <v>1159</v>
      </c>
      <c r="W974" t="s">
        <v>91</v>
      </c>
      <c r="X974" t="s">
        <v>92</v>
      </c>
      <c r="Y974" t="s">
        <v>93</v>
      </c>
      <c r="Z974">
        <v>30</v>
      </c>
      <c r="AA974" t="s">
        <v>20</v>
      </c>
      <c r="AB974">
        <v>119</v>
      </c>
      <c r="AC974" t="s">
        <v>90</v>
      </c>
      <c r="AD974" t="s">
        <v>14</v>
      </c>
      <c r="AE974" t="s">
        <v>14</v>
      </c>
      <c r="AF974" t="s">
        <v>94</v>
      </c>
      <c r="AG974" t="s">
        <v>122</v>
      </c>
      <c r="AH974" t="s">
        <v>103</v>
      </c>
      <c r="AI974" s="10">
        <v>46070</v>
      </c>
      <c r="AJ974" t="s">
        <v>120</v>
      </c>
      <c r="AK974" s="103">
        <v>780600</v>
      </c>
      <c r="AL974" t="e">
        <v>#N/A</v>
      </c>
      <c r="AM974" t="e">
        <v>#N/A</v>
      </c>
      <c r="AN974" t="s">
        <v>5224</v>
      </c>
      <c r="AO974">
        <f>_xlfn.XLOOKUP(Tabla1[[#This Row],[NIC]],'R.V.'!B:B,'R.V.'!I:I)</f>
        <v>0</v>
      </c>
      <c r="AP974" t="str">
        <f>_xlfn.XLOOKUP(Tabla1[[#This Row],[NIC]],'R.V.'!B:B,'R.V.'!A:A)</f>
        <v>Ingrid Johana Giraldo Quinonez</v>
      </c>
      <c r="AQ974" t="str">
        <f>_xlfn.XLOOKUP(Tabla1[[#This Row],[NIC]],'R.V.'!B:B,'R.V.'!G:G)</f>
        <v>CARRERA 8 No 6 - 16 Barrio El Centro - Alcaldia Municipal</v>
      </c>
      <c r="AR974" t="str">
        <f>_xlfn.XLOOKUP(Tabla1[[#This Row],[NIC]],'R.V.'!B:B,'R.V.'!E:E)</f>
        <v>EDUCACION</v>
      </c>
      <c r="AS974" t="str">
        <f>VLOOKUP(Tabla1[[#This Row],[NIC]],'R.V.'!B:D,3,0)</f>
        <v>CTRO EDU ANTONIO NARIÑO - CGTO EL BURRO</v>
      </c>
    </row>
    <row r="975" spans="1:45">
      <c r="A975">
        <v>6818527</v>
      </c>
      <c r="B975" s="10">
        <v>46111</v>
      </c>
      <c r="C975" t="s">
        <v>1156</v>
      </c>
      <c r="D975" t="s">
        <v>1156</v>
      </c>
      <c r="E975" t="s">
        <v>1157</v>
      </c>
      <c r="F975">
        <v>6818527</v>
      </c>
      <c r="G975">
        <v>6818527257</v>
      </c>
      <c r="H975">
        <v>35060108</v>
      </c>
      <c r="I975">
        <v>7237117</v>
      </c>
      <c r="J975">
        <v>3210</v>
      </c>
      <c r="K975">
        <v>2</v>
      </c>
      <c r="L975">
        <v>1870</v>
      </c>
      <c r="M975" s="10">
        <v>46100</v>
      </c>
      <c r="N975" t="s">
        <v>86</v>
      </c>
      <c r="O975" t="s">
        <v>87</v>
      </c>
      <c r="P975" s="103">
        <v>446970</v>
      </c>
      <c r="Q975">
        <v>443</v>
      </c>
      <c r="R975">
        <v>406328.46</v>
      </c>
      <c r="S975" t="s">
        <v>88</v>
      </c>
      <c r="T975" t="s">
        <v>1184</v>
      </c>
      <c r="U975">
        <v>46121</v>
      </c>
      <c r="V975" t="s">
        <v>1159</v>
      </c>
      <c r="W975" t="s">
        <v>91</v>
      </c>
      <c r="X975" t="s">
        <v>92</v>
      </c>
      <c r="Y975" t="s">
        <v>93</v>
      </c>
      <c r="Z975">
        <v>30</v>
      </c>
      <c r="AA975" t="s">
        <v>20</v>
      </c>
      <c r="AB975">
        <v>119</v>
      </c>
      <c r="AC975" t="s">
        <v>90</v>
      </c>
      <c r="AD975" t="s">
        <v>14</v>
      </c>
      <c r="AE975" t="s">
        <v>14</v>
      </c>
      <c r="AF975" t="s">
        <v>94</v>
      </c>
      <c r="AG975" t="s">
        <v>122</v>
      </c>
      <c r="AH975" t="s">
        <v>103</v>
      </c>
      <c r="AI975" s="10">
        <v>46070</v>
      </c>
      <c r="AJ975" t="s">
        <v>968</v>
      </c>
      <c r="AK975" s="103">
        <v>1565250</v>
      </c>
      <c r="AL975" t="e">
        <v>#N/A</v>
      </c>
      <c r="AM975" t="e">
        <v>#N/A</v>
      </c>
      <c r="AN975" t="s">
        <v>5224</v>
      </c>
      <c r="AO975">
        <f>_xlfn.XLOOKUP(Tabla1[[#This Row],[NIC]],'R.V.'!B:B,'R.V.'!I:I)</f>
        <v>0</v>
      </c>
      <c r="AP975" t="str">
        <f>_xlfn.XLOOKUP(Tabla1[[#This Row],[NIC]],'R.V.'!B:B,'R.V.'!A:A)</f>
        <v>Ingrid Johana Giraldo Quinonez</v>
      </c>
      <c r="AQ975" t="str">
        <f>_xlfn.XLOOKUP(Tabla1[[#This Row],[NIC]],'R.V.'!B:B,'R.V.'!G:G)</f>
        <v>CARRERA 8 No 6 - 16 Barrio El Centro - Alcaldia Municipal</v>
      </c>
      <c r="AR975" t="str">
        <f>_xlfn.XLOOKUP(Tabla1[[#This Row],[NIC]],'R.V.'!B:B,'R.V.'!E:E)</f>
        <v>EDUCACION</v>
      </c>
      <c r="AS975" t="str">
        <f>VLOOKUP(Tabla1[[#This Row],[NIC]],'R.V.'!B:D,3,0)</f>
        <v>SEDE EDUCATIVA LA FLORESTA</v>
      </c>
    </row>
    <row r="976" spans="1:45">
      <c r="A976">
        <v>6820486</v>
      </c>
      <c r="B976" s="10">
        <v>46111</v>
      </c>
      <c r="C976" t="s">
        <v>1156</v>
      </c>
      <c r="D976" t="s">
        <v>1156</v>
      </c>
      <c r="E976" t="s">
        <v>1157</v>
      </c>
      <c r="F976">
        <v>6820486</v>
      </c>
      <c r="G976">
        <v>6820486262</v>
      </c>
      <c r="H976">
        <v>35061385</v>
      </c>
      <c r="I976">
        <v>7241267</v>
      </c>
      <c r="J976">
        <v>3210</v>
      </c>
      <c r="K976">
        <v>72</v>
      </c>
      <c r="L976">
        <v>830</v>
      </c>
      <c r="M976" s="10">
        <v>46094</v>
      </c>
      <c r="N976" t="s">
        <v>86</v>
      </c>
      <c r="O976" t="s">
        <v>87</v>
      </c>
      <c r="P976" s="103">
        <v>2063320</v>
      </c>
      <c r="Q976">
        <v>1962</v>
      </c>
      <c r="R976">
        <v>1799585.64</v>
      </c>
      <c r="S976" t="s">
        <v>88</v>
      </c>
      <c r="T976" t="s">
        <v>1185</v>
      </c>
      <c r="U976">
        <v>46121</v>
      </c>
      <c r="V976" t="s">
        <v>1159</v>
      </c>
      <c r="W976" t="s">
        <v>91</v>
      </c>
      <c r="X976" t="s">
        <v>92</v>
      </c>
      <c r="Y976" t="s">
        <v>93</v>
      </c>
      <c r="Z976">
        <v>30</v>
      </c>
      <c r="AA976" t="s">
        <v>20</v>
      </c>
      <c r="AB976">
        <v>119</v>
      </c>
      <c r="AC976" t="s">
        <v>90</v>
      </c>
      <c r="AD976" t="s">
        <v>14</v>
      </c>
      <c r="AE976" t="s">
        <v>14</v>
      </c>
      <c r="AF976" t="s">
        <v>94</v>
      </c>
      <c r="AG976" t="s">
        <v>122</v>
      </c>
      <c r="AH976" t="s">
        <v>103</v>
      </c>
      <c r="AI976" s="10">
        <v>46064</v>
      </c>
      <c r="AJ976" t="s">
        <v>629</v>
      </c>
      <c r="AK976" s="103">
        <v>5753480</v>
      </c>
      <c r="AL976" t="e">
        <v>#N/A</v>
      </c>
      <c r="AM976" t="e">
        <v>#N/A</v>
      </c>
      <c r="AN976" t="s">
        <v>5224</v>
      </c>
      <c r="AO976">
        <f>_xlfn.XLOOKUP(Tabla1[[#This Row],[NIC]],'R.V.'!B:B,'R.V.'!I:I)</f>
        <v>0</v>
      </c>
      <c r="AP976" t="str">
        <f>_xlfn.XLOOKUP(Tabla1[[#This Row],[NIC]],'R.V.'!B:B,'R.V.'!A:A)</f>
        <v>Ingrid Johana Giraldo Quinonez</v>
      </c>
      <c r="AQ976" t="str">
        <f>_xlfn.XLOOKUP(Tabla1[[#This Row],[NIC]],'R.V.'!B:B,'R.V.'!G:G)</f>
        <v>CARRERA 8 No 6 - 16 Barrio El Centro - Alcaldia Municipal</v>
      </c>
      <c r="AR976" t="str">
        <f>_xlfn.XLOOKUP(Tabla1[[#This Row],[NIC]],'R.V.'!B:B,'R.V.'!E:E)</f>
        <v>EDUCACION</v>
      </c>
      <c r="AS976" t="str">
        <f>VLOOKUP(Tabla1[[#This Row],[NIC]],'R.V.'!B:D,3,0)</f>
        <v>ESCUELA 27 DE MARZO</v>
      </c>
    </row>
    <row r="977" spans="1:45">
      <c r="A977">
        <v>6949939</v>
      </c>
      <c r="B977" s="10">
        <v>46111</v>
      </c>
      <c r="C977" t="s">
        <v>1156</v>
      </c>
      <c r="D977" t="s">
        <v>1156</v>
      </c>
      <c r="E977" t="s">
        <v>1157</v>
      </c>
      <c r="F977">
        <v>6949939</v>
      </c>
      <c r="G977">
        <v>6949939213</v>
      </c>
      <c r="H977">
        <v>35133498</v>
      </c>
      <c r="I977">
        <v>8161305</v>
      </c>
      <c r="J977">
        <v>3210</v>
      </c>
      <c r="K977">
        <v>11</v>
      </c>
      <c r="L977">
        <v>810</v>
      </c>
      <c r="M977" s="10">
        <v>46098</v>
      </c>
      <c r="N977" t="s">
        <v>86</v>
      </c>
      <c r="O977" t="s">
        <v>87</v>
      </c>
      <c r="P977" s="103">
        <v>1662540</v>
      </c>
      <c r="Q977">
        <v>1641</v>
      </c>
      <c r="R977">
        <v>1505158.02</v>
      </c>
      <c r="S977" t="s">
        <v>88</v>
      </c>
      <c r="T977" t="s">
        <v>1186</v>
      </c>
      <c r="U977">
        <v>46121</v>
      </c>
      <c r="V977" t="s">
        <v>1159</v>
      </c>
      <c r="W977" t="s">
        <v>91</v>
      </c>
      <c r="X977" t="s">
        <v>92</v>
      </c>
      <c r="Y977" t="s">
        <v>121</v>
      </c>
      <c r="Z977">
        <v>31</v>
      </c>
      <c r="AA977" t="s">
        <v>20</v>
      </c>
      <c r="AB977">
        <v>119</v>
      </c>
      <c r="AC977" t="s">
        <v>90</v>
      </c>
      <c r="AD977" t="s">
        <v>14</v>
      </c>
      <c r="AE977" t="s">
        <v>14</v>
      </c>
      <c r="AF977" t="s">
        <v>94</v>
      </c>
      <c r="AG977" t="s">
        <v>122</v>
      </c>
      <c r="AH977" t="s">
        <v>103</v>
      </c>
      <c r="AI977" s="10">
        <v>46067</v>
      </c>
      <c r="AJ977" t="s">
        <v>1164</v>
      </c>
      <c r="AK977" s="103">
        <v>6469330</v>
      </c>
      <c r="AL977" t="e">
        <v>#N/A</v>
      </c>
      <c r="AM977" t="e">
        <v>#N/A</v>
      </c>
      <c r="AN977" t="s">
        <v>5224</v>
      </c>
      <c r="AO977">
        <f>_xlfn.XLOOKUP(Tabla1[[#This Row],[NIC]],'R.V.'!B:B,'R.V.'!I:I)</f>
        <v>0</v>
      </c>
      <c r="AP977" t="str">
        <f>_xlfn.XLOOKUP(Tabla1[[#This Row],[NIC]],'R.V.'!B:B,'R.V.'!A:A)</f>
        <v>Ingrid Johana Giraldo Quinonez</v>
      </c>
      <c r="AQ977" t="str">
        <f>_xlfn.XLOOKUP(Tabla1[[#This Row],[NIC]],'R.V.'!B:B,'R.V.'!G:G)</f>
        <v>CARRERA 8 No 6 - 16 Barrio El Centro - Alcaldia Municipal</v>
      </c>
      <c r="AR977" t="str">
        <f>_xlfn.XLOOKUP(Tabla1[[#This Row],[NIC]],'R.V.'!B:B,'R.V.'!E:E)</f>
        <v>EDUCACION</v>
      </c>
      <c r="AS977" t="str">
        <f>VLOOKUP(Tabla1[[#This Row],[NIC]],'R.V.'!B:D,3,0)</f>
        <v>CTRO EDUC ANTONIO NARIÑO PALESTINA</v>
      </c>
    </row>
    <row r="978" spans="1:45">
      <c r="A978">
        <v>7518129</v>
      </c>
      <c r="B978" s="10">
        <v>46111</v>
      </c>
      <c r="C978" t="s">
        <v>1156</v>
      </c>
      <c r="D978" t="s">
        <v>1156</v>
      </c>
      <c r="E978" t="s">
        <v>1157</v>
      </c>
      <c r="F978">
        <v>7518129</v>
      </c>
      <c r="G978">
        <v>7518129216</v>
      </c>
      <c r="H978">
        <v>35150727</v>
      </c>
      <c r="I978">
        <v>8295593</v>
      </c>
      <c r="J978">
        <v>3210</v>
      </c>
      <c r="K978">
        <v>2</v>
      </c>
      <c r="L978">
        <v>1890</v>
      </c>
      <c r="M978" s="10">
        <v>46106</v>
      </c>
      <c r="N978" t="s">
        <v>86</v>
      </c>
      <c r="O978" t="s">
        <v>87</v>
      </c>
      <c r="P978" s="103">
        <v>246180</v>
      </c>
      <c r="Q978">
        <v>244</v>
      </c>
      <c r="R978">
        <v>223801.68</v>
      </c>
      <c r="S978" t="s">
        <v>88</v>
      </c>
      <c r="T978" t="s">
        <v>4935</v>
      </c>
      <c r="U978">
        <v>46121</v>
      </c>
      <c r="V978" t="s">
        <v>1159</v>
      </c>
      <c r="W978" t="s">
        <v>91</v>
      </c>
      <c r="X978" t="s">
        <v>92</v>
      </c>
      <c r="Y978" t="s">
        <v>121</v>
      </c>
      <c r="Z978">
        <v>32</v>
      </c>
      <c r="AA978" t="s">
        <v>20</v>
      </c>
      <c r="AB978">
        <v>119</v>
      </c>
      <c r="AC978" t="s">
        <v>90</v>
      </c>
      <c r="AD978" t="s">
        <v>14</v>
      </c>
      <c r="AE978" t="s">
        <v>14</v>
      </c>
      <c r="AF978" t="s">
        <v>94</v>
      </c>
      <c r="AG978" t="s">
        <v>122</v>
      </c>
      <c r="AH978" t="s">
        <v>103</v>
      </c>
      <c r="AI978" s="10">
        <v>46074</v>
      </c>
      <c r="AJ978" t="s">
        <v>967</v>
      </c>
      <c r="AK978" s="103">
        <v>1055360</v>
      </c>
      <c r="AL978" t="e">
        <v>#N/A</v>
      </c>
      <c r="AM978" t="e">
        <v>#N/A</v>
      </c>
      <c r="AN978" t="s">
        <v>5224</v>
      </c>
      <c r="AO978">
        <f>_xlfn.XLOOKUP(Tabla1[[#This Row],[NIC]],'R.V.'!B:B,'R.V.'!I:I)</f>
        <v>0</v>
      </c>
      <c r="AP978" t="str">
        <f>_xlfn.XLOOKUP(Tabla1[[#This Row],[NIC]],'R.V.'!B:B,'R.V.'!A:A)</f>
        <v>Ingrid Johana Giraldo Quinonez</v>
      </c>
      <c r="AQ978" t="str">
        <f>_xlfn.XLOOKUP(Tabla1[[#This Row],[NIC]],'R.V.'!B:B,'R.V.'!G:G)</f>
        <v>CARRERA 8 No 6 - 16 Barrio El Centro - Alcaldia Municipal</v>
      </c>
      <c r="AR978" t="str">
        <f>_xlfn.XLOOKUP(Tabla1[[#This Row],[NIC]],'R.V.'!B:B,'R.V.'!E:E)</f>
        <v>EDUCACION</v>
      </c>
      <c r="AS978" t="str">
        <f>VLOOKUP(Tabla1[[#This Row],[NIC]],'R.V.'!B:D,3,0)</f>
        <v>ESCUELA MIXTA SANTA RITA - centro educativo santa rita de rivera</v>
      </c>
    </row>
    <row r="979" spans="1:45">
      <c r="A979">
        <v>7518142</v>
      </c>
      <c r="B979" s="10">
        <v>46111</v>
      </c>
      <c r="C979" t="s">
        <v>1156</v>
      </c>
      <c r="D979" t="s">
        <v>1156</v>
      </c>
      <c r="E979" t="s">
        <v>1157</v>
      </c>
      <c r="F979">
        <v>7518142</v>
      </c>
      <c r="G979">
        <v>7518142204</v>
      </c>
      <c r="H979">
        <v>35150732</v>
      </c>
      <c r="I979">
        <v>8295630</v>
      </c>
      <c r="J979">
        <v>3210</v>
      </c>
      <c r="K979">
        <v>2</v>
      </c>
      <c r="L979">
        <v>1890</v>
      </c>
      <c r="M979" s="10">
        <v>46106</v>
      </c>
      <c r="N979" t="s">
        <v>86</v>
      </c>
      <c r="O979" t="s">
        <v>87</v>
      </c>
      <c r="P979" s="103">
        <v>208860</v>
      </c>
      <c r="Q979">
        <v>207</v>
      </c>
      <c r="R979">
        <v>189864.54</v>
      </c>
      <c r="S979" t="s">
        <v>88</v>
      </c>
      <c r="T979" t="s">
        <v>4936</v>
      </c>
      <c r="U979">
        <v>46121</v>
      </c>
      <c r="V979" t="s">
        <v>1159</v>
      </c>
      <c r="W979" t="s">
        <v>91</v>
      </c>
      <c r="X979" t="s">
        <v>92</v>
      </c>
      <c r="Y979" t="s">
        <v>93</v>
      </c>
      <c r="Z979">
        <v>32</v>
      </c>
      <c r="AA979" t="s">
        <v>20</v>
      </c>
      <c r="AB979">
        <v>119</v>
      </c>
      <c r="AC979" t="s">
        <v>90</v>
      </c>
      <c r="AD979" t="s">
        <v>14</v>
      </c>
      <c r="AE979" t="s">
        <v>14</v>
      </c>
      <c r="AF979" t="s">
        <v>94</v>
      </c>
      <c r="AG979" t="s">
        <v>122</v>
      </c>
      <c r="AH979" t="s">
        <v>103</v>
      </c>
      <c r="AI979" s="10">
        <v>46074</v>
      </c>
      <c r="AJ979" t="s">
        <v>967</v>
      </c>
      <c r="AK979" s="103">
        <v>761950</v>
      </c>
      <c r="AL979" t="e">
        <v>#N/A</v>
      </c>
      <c r="AM979" t="e">
        <v>#N/A</v>
      </c>
      <c r="AN979" t="s">
        <v>5224</v>
      </c>
      <c r="AO979">
        <f>_xlfn.XLOOKUP(Tabla1[[#This Row],[NIC]],'R.V.'!B:B,'R.V.'!I:I)</f>
        <v>0</v>
      </c>
      <c r="AP979" t="str">
        <f>_xlfn.XLOOKUP(Tabla1[[#This Row],[NIC]],'R.V.'!B:B,'R.V.'!A:A)</f>
        <v>Ingrid Johana Giraldo Quinonez</v>
      </c>
      <c r="AQ979" t="str">
        <f>_xlfn.XLOOKUP(Tabla1[[#This Row],[NIC]],'R.V.'!B:B,'R.V.'!G:G)</f>
        <v>CARRERA 8 No 6 - 16 Barrio El Centro - Alcaldia Municipal</v>
      </c>
      <c r="AR979" t="str">
        <f>_xlfn.XLOOKUP(Tabla1[[#This Row],[NIC]],'R.V.'!B:B,'R.V.'!E:E)</f>
        <v>EDUCACION</v>
      </c>
      <c r="AS979" t="str">
        <f>VLOOKUP(Tabla1[[#This Row],[NIC]],'R.V.'!B:D,3,0)</f>
        <v xml:space="preserve">ESCUELA NUEVA LA PAZ - sede la paz </v>
      </c>
    </row>
    <row r="980" spans="1:45">
      <c r="A980">
        <v>7518145</v>
      </c>
      <c r="B980" s="10">
        <v>46111</v>
      </c>
      <c r="C980" t="s">
        <v>1156</v>
      </c>
      <c r="D980" t="s">
        <v>1156</v>
      </c>
      <c r="E980" t="s">
        <v>1157</v>
      </c>
      <c r="F980">
        <v>7518145</v>
      </c>
      <c r="G980">
        <v>7518145207</v>
      </c>
      <c r="H980">
        <v>35150733</v>
      </c>
      <c r="I980">
        <v>8295635</v>
      </c>
      <c r="J980">
        <v>3210</v>
      </c>
      <c r="K980">
        <v>2</v>
      </c>
      <c r="L980">
        <v>1880</v>
      </c>
      <c r="M980" s="10">
        <v>46105</v>
      </c>
      <c r="N980" t="s">
        <v>86</v>
      </c>
      <c r="O980" t="s">
        <v>87</v>
      </c>
      <c r="P980" s="103">
        <v>558960</v>
      </c>
      <c r="Q980">
        <v>554</v>
      </c>
      <c r="R980">
        <v>508139.88</v>
      </c>
      <c r="S980" t="s">
        <v>88</v>
      </c>
      <c r="T980" t="s">
        <v>1187</v>
      </c>
      <c r="U980">
        <v>46121</v>
      </c>
      <c r="V980" t="s">
        <v>1159</v>
      </c>
      <c r="W980" t="s">
        <v>91</v>
      </c>
      <c r="X980" t="s">
        <v>92</v>
      </c>
      <c r="Y980" t="s">
        <v>93</v>
      </c>
      <c r="Z980">
        <v>32</v>
      </c>
      <c r="AA980" t="s">
        <v>20</v>
      </c>
      <c r="AB980">
        <v>119</v>
      </c>
      <c r="AC980" t="s">
        <v>90</v>
      </c>
      <c r="AD980" t="s">
        <v>14</v>
      </c>
      <c r="AE980" t="s">
        <v>14</v>
      </c>
      <c r="AF980" t="s">
        <v>94</v>
      </c>
      <c r="AG980" t="s">
        <v>122</v>
      </c>
      <c r="AH980" t="s">
        <v>103</v>
      </c>
      <c r="AI980" s="10">
        <v>46073</v>
      </c>
      <c r="AJ980" t="s">
        <v>967</v>
      </c>
      <c r="AK980" s="103">
        <v>1971520</v>
      </c>
      <c r="AL980" t="e">
        <v>#N/A</v>
      </c>
      <c r="AM980" t="e">
        <v>#N/A</v>
      </c>
      <c r="AN980" t="s">
        <v>5224</v>
      </c>
      <c r="AO980">
        <f>_xlfn.XLOOKUP(Tabla1[[#This Row],[NIC]],'R.V.'!B:B,'R.V.'!I:I)</f>
        <v>0</v>
      </c>
      <c r="AP980" t="str">
        <f>_xlfn.XLOOKUP(Tabla1[[#This Row],[NIC]],'R.V.'!B:B,'R.V.'!A:A)</f>
        <v>Ingrid Johana Giraldo Quinonez</v>
      </c>
      <c r="AQ980" t="str">
        <f>_xlfn.XLOOKUP(Tabla1[[#This Row],[NIC]],'R.V.'!B:B,'R.V.'!G:G)</f>
        <v>CARRERA 8 No 6 - 16 Barrio El Centro - Alcaldia Municipal</v>
      </c>
      <c r="AR980" t="str">
        <f>_xlfn.XLOOKUP(Tabla1[[#This Row],[NIC]],'R.V.'!B:B,'R.V.'!E:E)</f>
        <v>EDUCACION</v>
      </c>
      <c r="AS980" t="str">
        <f>VLOOKUP(Tabla1[[#This Row],[NIC]],'R.V.'!B:D,3,0)</f>
        <v>CTRO EDUC ANTONIO NARIÑO VDA SAN JOSE</v>
      </c>
    </row>
    <row r="981" spans="1:45">
      <c r="A981">
        <v>7765683</v>
      </c>
      <c r="B981" s="10">
        <v>46111</v>
      </c>
      <c r="C981" t="s">
        <v>1156</v>
      </c>
      <c r="D981" t="s">
        <v>1156</v>
      </c>
      <c r="E981" t="s">
        <v>1157</v>
      </c>
      <c r="F981">
        <v>7765683</v>
      </c>
      <c r="G981">
        <v>7765683145</v>
      </c>
      <c r="H981">
        <v>36105079</v>
      </c>
      <c r="I981">
        <v>3893607</v>
      </c>
      <c r="J981">
        <v>3210</v>
      </c>
      <c r="K981">
        <v>5</v>
      </c>
      <c r="L981">
        <v>95</v>
      </c>
      <c r="M981" s="10">
        <v>46105</v>
      </c>
      <c r="N981" t="s">
        <v>86</v>
      </c>
      <c r="O981" t="s">
        <v>87</v>
      </c>
      <c r="P981" s="103">
        <v>5050</v>
      </c>
      <c r="Q981">
        <v>5</v>
      </c>
      <c r="R981">
        <v>4586.1000000000004</v>
      </c>
      <c r="S981" t="s">
        <v>88</v>
      </c>
      <c r="T981" t="s">
        <v>4937</v>
      </c>
      <c r="U981">
        <v>46121</v>
      </c>
      <c r="V981" t="s">
        <v>1159</v>
      </c>
      <c r="W981" t="s">
        <v>91</v>
      </c>
      <c r="X981" t="s">
        <v>92</v>
      </c>
      <c r="Y981" t="s">
        <v>93</v>
      </c>
      <c r="Z981">
        <v>32</v>
      </c>
      <c r="AA981" t="s">
        <v>20</v>
      </c>
      <c r="AB981">
        <v>119</v>
      </c>
      <c r="AC981" t="s">
        <v>90</v>
      </c>
      <c r="AD981" t="s">
        <v>14</v>
      </c>
      <c r="AE981" t="s">
        <v>14</v>
      </c>
      <c r="AF981" t="s">
        <v>94</v>
      </c>
      <c r="AG981" t="s">
        <v>122</v>
      </c>
      <c r="AH981" t="s">
        <v>103</v>
      </c>
      <c r="AI981" s="10">
        <v>46073</v>
      </c>
      <c r="AJ981" t="s">
        <v>629</v>
      </c>
      <c r="AK981" s="103">
        <v>6040</v>
      </c>
      <c r="AL981" t="e">
        <v>#N/A</v>
      </c>
      <c r="AM981" t="e">
        <v>#N/A</v>
      </c>
      <c r="AN981" t="s">
        <v>5224</v>
      </c>
      <c r="AO981">
        <f>_xlfn.XLOOKUP(Tabla1[[#This Row],[NIC]],'R.V.'!B:B,'R.V.'!I:I)</f>
        <v>0</v>
      </c>
      <c r="AP981" t="str">
        <f>_xlfn.XLOOKUP(Tabla1[[#This Row],[NIC]],'R.V.'!B:B,'R.V.'!A:A)</f>
        <v>Ingrid Johana Giraldo Quinonez</v>
      </c>
      <c r="AQ981" t="str">
        <f>_xlfn.XLOOKUP(Tabla1[[#This Row],[NIC]],'R.V.'!B:B,'R.V.'!G:G)</f>
        <v>CARRERA 8 No 6 - 16 Barrio El Centro - Alcaldia Municipal</v>
      </c>
      <c r="AR981" t="str">
        <f>_xlfn.XLOOKUP(Tabla1[[#This Row],[NIC]],'R.V.'!B:B,'R.V.'!E:E)</f>
        <v>EDUCACION</v>
      </c>
      <c r="AS981" t="str">
        <f>VLOOKUP(Tabla1[[#This Row],[NIC]],'R.V.'!B:D,3,0)</f>
        <v>ESCUELA NUEVA LA UNION</v>
      </c>
    </row>
    <row r="982" spans="1:45">
      <c r="A982">
        <v>1279160</v>
      </c>
      <c r="B982" s="10">
        <v>46111</v>
      </c>
      <c r="C982" t="s">
        <v>1156</v>
      </c>
      <c r="D982" t="s">
        <v>1156</v>
      </c>
      <c r="E982" t="s">
        <v>1188</v>
      </c>
      <c r="F982">
        <v>1279160</v>
      </c>
      <c r="G982">
        <v>1279160047</v>
      </c>
      <c r="H982">
        <v>36492119</v>
      </c>
      <c r="I982">
        <v>582646</v>
      </c>
      <c r="J982">
        <v>3210</v>
      </c>
      <c r="K982">
        <v>72</v>
      </c>
      <c r="L982">
        <v>810</v>
      </c>
      <c r="M982" s="10">
        <v>46098</v>
      </c>
      <c r="N982" t="s">
        <v>1189</v>
      </c>
      <c r="O982" t="s">
        <v>1190</v>
      </c>
      <c r="P982" s="103">
        <v>56040</v>
      </c>
      <c r="Q982">
        <v>47</v>
      </c>
      <c r="R982">
        <v>51731.02</v>
      </c>
      <c r="S982" t="s">
        <v>88</v>
      </c>
      <c r="T982" t="s">
        <v>1191</v>
      </c>
      <c r="U982">
        <v>46121</v>
      </c>
      <c r="V982" t="s">
        <v>1159</v>
      </c>
      <c r="W982" t="s">
        <v>91</v>
      </c>
      <c r="X982" t="s">
        <v>92</v>
      </c>
      <c r="Y982" t="s">
        <v>121</v>
      </c>
      <c r="Z982">
        <v>31</v>
      </c>
      <c r="AA982" t="s">
        <v>20</v>
      </c>
      <c r="AB982">
        <v>120</v>
      </c>
      <c r="AC982" t="s">
        <v>90</v>
      </c>
      <c r="AD982" t="s">
        <v>14</v>
      </c>
      <c r="AE982" t="s">
        <v>14</v>
      </c>
      <c r="AF982" t="s">
        <v>94</v>
      </c>
      <c r="AG982" t="s">
        <v>122</v>
      </c>
      <c r="AH982" t="s">
        <v>139</v>
      </c>
      <c r="AI982" s="10">
        <v>46067</v>
      </c>
      <c r="AJ982" t="s">
        <v>1164</v>
      </c>
      <c r="AK982" s="103">
        <v>56040</v>
      </c>
      <c r="AL982" t="e">
        <v>#N/A</v>
      </c>
      <c r="AM982" t="e">
        <v>#N/A</v>
      </c>
      <c r="AN982" t="s">
        <v>5224</v>
      </c>
      <c r="AO982">
        <f>_xlfn.XLOOKUP(Tabla1[[#This Row],[NIC]],'R.V.'!B:B,'R.V.'!I:I)</f>
        <v>0</v>
      </c>
      <c r="AP982" t="str">
        <f>_xlfn.XLOOKUP(Tabla1[[#This Row],[NIC]],'R.V.'!B:B,'R.V.'!A:A)</f>
        <v>Ingrid Johana Giraldo Quinonez</v>
      </c>
      <c r="AQ982" t="str">
        <f>_xlfn.XLOOKUP(Tabla1[[#This Row],[NIC]],'R.V.'!B:B,'R.V.'!G:G)</f>
        <v>CARRERA 8 No 6 - 16 Barrio El Centro - Alcaldia Municipal</v>
      </c>
      <c r="AR982" t="str">
        <f>_xlfn.XLOOKUP(Tabla1[[#This Row],[NIC]],'R.V.'!B:B,'R.V.'!E:E)</f>
        <v>ACUEDUCTO</v>
      </c>
      <c r="AS982" t="str">
        <f>VLOOKUP(Tabla1[[#This Row],[NIC]],'R.V.'!B:D,3,0)</f>
        <v>PTAR PALESTINA</v>
      </c>
    </row>
    <row r="983" spans="1:45">
      <c r="A983">
        <v>6619510</v>
      </c>
      <c r="B983" s="10">
        <v>46111</v>
      </c>
      <c r="C983" t="s">
        <v>1156</v>
      </c>
      <c r="D983" t="s">
        <v>1156</v>
      </c>
      <c r="E983" t="s">
        <v>1188</v>
      </c>
      <c r="F983">
        <v>6619510</v>
      </c>
      <c r="G983">
        <v>6619510275</v>
      </c>
      <c r="H983">
        <v>35012369</v>
      </c>
      <c r="I983">
        <v>6894140</v>
      </c>
      <c r="J983">
        <v>3210</v>
      </c>
      <c r="K983">
        <v>72</v>
      </c>
      <c r="L983">
        <v>810</v>
      </c>
      <c r="M983" s="10">
        <v>46098</v>
      </c>
      <c r="N983" t="s">
        <v>137</v>
      </c>
      <c r="O983" t="s">
        <v>138</v>
      </c>
      <c r="P983" s="103">
        <v>3472230</v>
      </c>
      <c r="Q983">
        <v>3277</v>
      </c>
      <c r="R983">
        <v>3182884.56</v>
      </c>
      <c r="S983" t="s">
        <v>88</v>
      </c>
      <c r="T983" t="s">
        <v>1191</v>
      </c>
      <c r="U983">
        <v>46121</v>
      </c>
      <c r="V983" t="s">
        <v>1159</v>
      </c>
      <c r="W983" t="s">
        <v>91</v>
      </c>
      <c r="X983" t="s">
        <v>130</v>
      </c>
      <c r="Y983" t="s">
        <v>93</v>
      </c>
      <c r="Z983">
        <v>31</v>
      </c>
      <c r="AA983" t="s">
        <v>20</v>
      </c>
      <c r="AB983">
        <v>120</v>
      </c>
      <c r="AC983" t="s">
        <v>90</v>
      </c>
      <c r="AD983" t="s">
        <v>14</v>
      </c>
      <c r="AE983" t="s">
        <v>14</v>
      </c>
      <c r="AF983" t="s">
        <v>94</v>
      </c>
      <c r="AG983" t="s">
        <v>122</v>
      </c>
      <c r="AH983" t="s">
        <v>139</v>
      </c>
      <c r="AI983" s="10">
        <v>46067</v>
      </c>
      <c r="AJ983" t="s">
        <v>1164</v>
      </c>
      <c r="AK983" s="103">
        <v>3472230</v>
      </c>
      <c r="AL983" t="e">
        <v>#N/A</v>
      </c>
      <c r="AM983" t="e">
        <v>#N/A</v>
      </c>
      <c r="AN983" t="s">
        <v>5224</v>
      </c>
      <c r="AO983">
        <f>_xlfn.XLOOKUP(Tabla1[[#This Row],[NIC]],'R.V.'!B:B,'R.V.'!I:I)</f>
        <v>0</v>
      </c>
      <c r="AP983" t="str">
        <f>_xlfn.XLOOKUP(Tabla1[[#This Row],[NIC]],'R.V.'!B:B,'R.V.'!A:A)</f>
        <v>Ingrid Johana Giraldo Quinonez</v>
      </c>
      <c r="AQ983" t="str">
        <f>_xlfn.XLOOKUP(Tabla1[[#This Row],[NIC]],'R.V.'!B:B,'R.V.'!G:G)</f>
        <v>CARRERA 8 No 6 - 16 Barrio El Centro - Alcaldia Municipal</v>
      </c>
      <c r="AR983" t="str">
        <f>_xlfn.XLOOKUP(Tabla1[[#This Row],[NIC]],'R.V.'!B:B,'R.V.'!E:E)</f>
        <v>ACUEDUCTO</v>
      </c>
      <c r="AS983" t="str">
        <f>VLOOKUP(Tabla1[[#This Row],[NIC]],'R.V.'!B:D,3,0)</f>
        <v>ACUEDUCTO PALESTINA</v>
      </c>
    </row>
    <row r="984" spans="1:45">
      <c r="A984">
        <v>6892512</v>
      </c>
      <c r="B984" s="10">
        <v>46111</v>
      </c>
      <c r="C984" t="s">
        <v>1156</v>
      </c>
      <c r="D984" t="s">
        <v>1156</v>
      </c>
      <c r="E984" t="s">
        <v>1188</v>
      </c>
      <c r="F984">
        <v>6892512</v>
      </c>
      <c r="G984">
        <v>6892512242</v>
      </c>
      <c r="H984">
        <v>35102407</v>
      </c>
      <c r="I984">
        <v>7717873</v>
      </c>
      <c r="J984">
        <v>3210</v>
      </c>
      <c r="K984">
        <v>72</v>
      </c>
      <c r="L984">
        <v>810</v>
      </c>
      <c r="M984" s="10">
        <v>46100</v>
      </c>
      <c r="N984" t="s">
        <v>137</v>
      </c>
      <c r="O984" t="s">
        <v>138</v>
      </c>
      <c r="P984" s="103">
        <v>2066170</v>
      </c>
      <c r="Q984">
        <v>1950</v>
      </c>
      <c r="R984">
        <v>1893996</v>
      </c>
      <c r="S984" t="s">
        <v>88</v>
      </c>
      <c r="T984" t="s">
        <v>1191</v>
      </c>
      <c r="U984">
        <v>46121</v>
      </c>
      <c r="V984" t="s">
        <v>1159</v>
      </c>
      <c r="W984" t="s">
        <v>91</v>
      </c>
      <c r="X984" t="s">
        <v>130</v>
      </c>
      <c r="Y984" t="s">
        <v>121</v>
      </c>
      <c r="Z984">
        <v>30</v>
      </c>
      <c r="AA984" t="s">
        <v>20</v>
      </c>
      <c r="AB984">
        <v>120</v>
      </c>
      <c r="AC984" t="s">
        <v>90</v>
      </c>
      <c r="AD984" t="s">
        <v>14</v>
      </c>
      <c r="AE984" t="s">
        <v>14</v>
      </c>
      <c r="AF984" t="s">
        <v>94</v>
      </c>
      <c r="AG984" t="s">
        <v>122</v>
      </c>
      <c r="AH984" t="s">
        <v>139</v>
      </c>
      <c r="AI984" s="10">
        <v>46070</v>
      </c>
      <c r="AJ984" t="s">
        <v>968</v>
      </c>
      <c r="AK984" s="103">
        <v>2066170</v>
      </c>
      <c r="AL984" t="e">
        <v>#N/A</v>
      </c>
      <c r="AM984" t="e">
        <v>#N/A</v>
      </c>
      <c r="AN984" t="s">
        <v>5224</v>
      </c>
      <c r="AO984">
        <f>_xlfn.XLOOKUP(Tabla1[[#This Row],[NIC]],'R.V.'!B:B,'R.V.'!I:I)</f>
        <v>0</v>
      </c>
      <c r="AP984" t="str">
        <f>_xlfn.XLOOKUP(Tabla1[[#This Row],[NIC]],'R.V.'!B:B,'R.V.'!A:A)</f>
        <v>Ingrid Johana Giraldo Quinonez</v>
      </c>
      <c r="AQ984" t="str">
        <f>_xlfn.XLOOKUP(Tabla1[[#This Row],[NIC]],'R.V.'!B:B,'R.V.'!G:G)</f>
        <v>CARRERA 8 No 6 - 16 Barrio El Centro - Alcaldia Municipal</v>
      </c>
      <c r="AR984" t="str">
        <f>_xlfn.XLOOKUP(Tabla1[[#This Row],[NIC]],'R.V.'!B:B,'R.V.'!E:E)</f>
        <v>ACUEDUCTO</v>
      </c>
      <c r="AS984" t="str">
        <f>VLOOKUP(Tabla1[[#This Row],[NIC]],'R.V.'!B:D,3,0)</f>
        <v>ACUEDUCTO LA FLORESTA</v>
      </c>
    </row>
    <row r="985" spans="1:45">
      <c r="A985">
        <v>7565942</v>
      </c>
      <c r="B985" s="10">
        <v>46111</v>
      </c>
      <c r="C985" t="s">
        <v>1156</v>
      </c>
      <c r="D985" t="s">
        <v>1156</v>
      </c>
      <c r="E985" t="s">
        <v>1188</v>
      </c>
      <c r="F985">
        <v>7565942</v>
      </c>
      <c r="G985">
        <v>7565942212</v>
      </c>
      <c r="H985">
        <v>36013324</v>
      </c>
      <c r="I985">
        <v>8606615</v>
      </c>
      <c r="J985">
        <v>3210</v>
      </c>
      <c r="K985">
        <v>72</v>
      </c>
      <c r="L985">
        <v>810</v>
      </c>
      <c r="M985" s="10">
        <v>46106</v>
      </c>
      <c r="N985" t="s">
        <v>137</v>
      </c>
      <c r="O985" t="s">
        <v>138</v>
      </c>
      <c r="P985" s="103">
        <v>0</v>
      </c>
      <c r="Q985">
        <v>0</v>
      </c>
      <c r="R985">
        <v>0</v>
      </c>
      <c r="S985" t="s">
        <v>88</v>
      </c>
      <c r="T985" t="s">
        <v>1191</v>
      </c>
      <c r="V985" t="s">
        <v>1159</v>
      </c>
      <c r="W985" t="s">
        <v>91</v>
      </c>
      <c r="X985" t="s">
        <v>130</v>
      </c>
      <c r="Y985" t="s">
        <v>93</v>
      </c>
      <c r="Z985">
        <v>32</v>
      </c>
      <c r="AA985" t="s">
        <v>20</v>
      </c>
      <c r="AB985">
        <v>120</v>
      </c>
      <c r="AC985" t="s">
        <v>90</v>
      </c>
      <c r="AD985" t="s">
        <v>14</v>
      </c>
      <c r="AE985" t="s">
        <v>14</v>
      </c>
      <c r="AF985" t="s">
        <v>94</v>
      </c>
      <c r="AG985" t="s">
        <v>122</v>
      </c>
      <c r="AH985" t="s">
        <v>139</v>
      </c>
      <c r="AI985" s="10">
        <v>46074</v>
      </c>
      <c r="AJ985" t="s">
        <v>967</v>
      </c>
      <c r="AK985" s="103">
        <v>0</v>
      </c>
      <c r="AL985" t="e">
        <v>#N/A</v>
      </c>
      <c r="AM985" t="e">
        <v>#N/A</v>
      </c>
      <c r="AN985" t="s">
        <v>5224</v>
      </c>
      <c r="AO985">
        <f>_xlfn.XLOOKUP(Tabla1[[#This Row],[NIC]],'R.V.'!B:B,'R.V.'!I:I)</f>
        <v>0</v>
      </c>
      <c r="AP985" t="str">
        <f>_xlfn.XLOOKUP(Tabla1[[#This Row],[NIC]],'R.V.'!B:B,'R.V.'!A:A)</f>
        <v>Ingrid Johana Giraldo Quinonez</v>
      </c>
      <c r="AQ985" t="str">
        <f>_xlfn.XLOOKUP(Tabla1[[#This Row],[NIC]],'R.V.'!B:B,'R.V.'!G:G)</f>
        <v>CARRERA 8 No 6 - 16 Barrio El Centro - Alcaldia Municipal</v>
      </c>
      <c r="AR985" t="str">
        <f>_xlfn.XLOOKUP(Tabla1[[#This Row],[NIC]],'R.V.'!B:B,'R.V.'!E:E)</f>
        <v>ACUEDUCTO</v>
      </c>
      <c r="AS985" t="str">
        <f>VLOOKUP(Tabla1[[#This Row],[NIC]],'R.V.'!B:D,3,0)</f>
        <v>ACUEDUCTO RIVERA</v>
      </c>
    </row>
    <row r="986" spans="1:45">
      <c r="A986">
        <v>5807191</v>
      </c>
      <c r="B986" s="10">
        <v>46111</v>
      </c>
      <c r="C986" t="s">
        <v>1047</v>
      </c>
      <c r="D986" t="s">
        <v>1047</v>
      </c>
      <c r="E986" t="s">
        <v>1192</v>
      </c>
      <c r="F986">
        <v>5807191</v>
      </c>
      <c r="G986">
        <v>5807191336</v>
      </c>
      <c r="H986">
        <v>25839539</v>
      </c>
      <c r="I986">
        <v>5807191</v>
      </c>
      <c r="J986">
        <v>3210</v>
      </c>
      <c r="K986">
        <v>72</v>
      </c>
      <c r="L986">
        <v>810</v>
      </c>
      <c r="M986" s="10">
        <v>46093</v>
      </c>
      <c r="N986" t="s">
        <v>137</v>
      </c>
      <c r="O986" t="s">
        <v>138</v>
      </c>
      <c r="P986" s="103">
        <v>607100</v>
      </c>
      <c r="Q986">
        <v>482</v>
      </c>
      <c r="R986">
        <v>486309.08</v>
      </c>
      <c r="S986" t="s">
        <v>88</v>
      </c>
      <c r="T986" t="s">
        <v>1193</v>
      </c>
      <c r="U986">
        <v>46121</v>
      </c>
      <c r="V986" t="s">
        <v>1159</v>
      </c>
      <c r="W986" t="s">
        <v>91</v>
      </c>
      <c r="X986" t="s">
        <v>92</v>
      </c>
      <c r="Y986" t="s">
        <v>93</v>
      </c>
      <c r="Z986">
        <v>30</v>
      </c>
      <c r="AA986" t="s">
        <v>20</v>
      </c>
      <c r="AB986">
        <v>121</v>
      </c>
      <c r="AC986" t="s">
        <v>90</v>
      </c>
      <c r="AD986" t="s">
        <v>14</v>
      </c>
      <c r="AE986" t="s">
        <v>14</v>
      </c>
      <c r="AF986" t="s">
        <v>94</v>
      </c>
      <c r="AG986" t="s">
        <v>122</v>
      </c>
      <c r="AH986" t="s">
        <v>139</v>
      </c>
      <c r="AI986" s="10">
        <v>46063</v>
      </c>
      <c r="AJ986" t="s">
        <v>629</v>
      </c>
      <c r="AK986" s="103">
        <v>607100</v>
      </c>
      <c r="AL986" t="e">
        <v>#N/A</v>
      </c>
      <c r="AM986" t="e">
        <v>#N/A</v>
      </c>
      <c r="AN986" t="s">
        <v>5224</v>
      </c>
      <c r="AO986">
        <f>_xlfn.XLOOKUP(Tabla1[[#This Row],[NIC]],'R.V.'!B:B,'R.V.'!I:I)</f>
        <v>0</v>
      </c>
      <c r="AP986" t="str">
        <f>_xlfn.XLOOKUP(Tabla1[[#This Row],[NIC]],'R.V.'!B:B,'R.V.'!A:A)</f>
        <v>Ingrid Johana Giraldo Quinonez</v>
      </c>
      <c r="AQ986" t="str">
        <f>_xlfn.XLOOKUP(Tabla1[[#This Row],[NIC]],'R.V.'!B:B,'R.V.'!G:G)</f>
        <v>CARRERA 8 No 6 - 16 OFI 01 Barrio El Centro -  Oficina Emserpupa</v>
      </c>
      <c r="AR986" t="str">
        <f>_xlfn.XLOOKUP(Tabla1[[#This Row],[NIC]],'R.V.'!B:B,'R.V.'!E:E)</f>
        <v>ACUEDUCTO_DESCENTRALIZADO</v>
      </c>
      <c r="AS986" t="str">
        <f>VLOOKUP(Tabla1[[#This Row],[NIC]],'R.V.'!B:D,3,0)</f>
        <v xml:space="preserve">EMSERPUPA  </v>
      </c>
    </row>
    <row r="987" spans="1:45">
      <c r="A987">
        <v>7512036</v>
      </c>
      <c r="B987" s="10">
        <v>46111</v>
      </c>
      <c r="C987" t="s">
        <v>1047</v>
      </c>
      <c r="D987" t="s">
        <v>1047</v>
      </c>
      <c r="E987" t="s">
        <v>1192</v>
      </c>
      <c r="F987">
        <v>7512036</v>
      </c>
      <c r="G987">
        <v>7512036215</v>
      </c>
      <c r="H987">
        <v>25838325</v>
      </c>
      <c r="I987">
        <v>8262786</v>
      </c>
      <c r="J987">
        <v>3210</v>
      </c>
      <c r="K987">
        <v>72</v>
      </c>
      <c r="L987">
        <v>810</v>
      </c>
      <c r="M987" s="10">
        <v>46093</v>
      </c>
      <c r="N987" t="s">
        <v>214</v>
      </c>
      <c r="O987" t="s">
        <v>215</v>
      </c>
      <c r="P987" s="103">
        <v>258100</v>
      </c>
      <c r="Q987">
        <v>174</v>
      </c>
      <c r="R987">
        <v>191514.84</v>
      </c>
      <c r="S987" t="s">
        <v>88</v>
      </c>
      <c r="T987" t="s">
        <v>1193</v>
      </c>
      <c r="U987">
        <v>46121</v>
      </c>
      <c r="V987" t="s">
        <v>1159</v>
      </c>
      <c r="W987" t="s">
        <v>91</v>
      </c>
      <c r="X987" t="s">
        <v>92</v>
      </c>
      <c r="Y987" t="s">
        <v>93</v>
      </c>
      <c r="Z987">
        <v>30</v>
      </c>
      <c r="AA987" t="s">
        <v>20</v>
      </c>
      <c r="AB987">
        <v>121</v>
      </c>
      <c r="AC987" t="s">
        <v>90</v>
      </c>
      <c r="AD987" t="s">
        <v>14</v>
      </c>
      <c r="AE987" t="s">
        <v>14</v>
      </c>
      <c r="AF987" t="s">
        <v>94</v>
      </c>
      <c r="AG987" t="s">
        <v>122</v>
      </c>
      <c r="AH987" t="s">
        <v>126</v>
      </c>
      <c r="AI987" s="10">
        <v>46063</v>
      </c>
      <c r="AJ987" t="s">
        <v>629</v>
      </c>
      <c r="AK987" s="103">
        <v>258100</v>
      </c>
      <c r="AL987" t="e">
        <v>#N/A</v>
      </c>
      <c r="AM987" t="e">
        <v>#N/A</v>
      </c>
      <c r="AN987" t="s">
        <v>5224</v>
      </c>
      <c r="AO987">
        <f>_xlfn.XLOOKUP(Tabla1[[#This Row],[NIC]],'R.V.'!B:B,'R.V.'!I:I)</f>
        <v>0</v>
      </c>
      <c r="AP987" t="str">
        <f>_xlfn.XLOOKUP(Tabla1[[#This Row],[NIC]],'R.V.'!B:B,'R.V.'!A:A)</f>
        <v>Ingrid Johana Giraldo Quinonez</v>
      </c>
      <c r="AQ987" t="str">
        <f>_xlfn.XLOOKUP(Tabla1[[#This Row],[NIC]],'R.V.'!B:B,'R.V.'!G:G)</f>
        <v>CARRERA 8 No 6 - 16 OFI 01 Barrio El Centro -  Oficina Emserpupa</v>
      </c>
      <c r="AR987" t="str">
        <f>_xlfn.XLOOKUP(Tabla1[[#This Row],[NIC]],'R.V.'!B:B,'R.V.'!E:E)</f>
        <v>ACUEDUCTO_DESCENTRALIZADO</v>
      </c>
      <c r="AS987" t="str">
        <f>VLOOKUP(Tabla1[[#This Row],[NIC]],'R.V.'!B:D,3,0)</f>
        <v xml:space="preserve">EMSERPUPA  </v>
      </c>
    </row>
    <row r="988" spans="1:45">
      <c r="A988">
        <v>5807194</v>
      </c>
      <c r="B988" s="10">
        <v>46111</v>
      </c>
      <c r="C988" t="s">
        <v>1194</v>
      </c>
      <c r="D988" t="s">
        <v>1194</v>
      </c>
      <c r="E988" t="s">
        <v>1195</v>
      </c>
      <c r="F988">
        <v>5807194</v>
      </c>
      <c r="G988">
        <v>5807194323</v>
      </c>
      <c r="H988">
        <v>25837707</v>
      </c>
      <c r="I988">
        <v>5807194</v>
      </c>
      <c r="J988">
        <v>3210</v>
      </c>
      <c r="K988">
        <v>2</v>
      </c>
      <c r="L988">
        <v>1870</v>
      </c>
      <c r="M988" s="10">
        <v>46100</v>
      </c>
      <c r="N988" t="s">
        <v>117</v>
      </c>
      <c r="O988" t="s">
        <v>118</v>
      </c>
      <c r="P988" s="103">
        <v>0</v>
      </c>
      <c r="Q988">
        <v>0</v>
      </c>
      <c r="R988">
        <v>0</v>
      </c>
      <c r="S988" t="s">
        <v>88</v>
      </c>
      <c r="T988" t="s">
        <v>1196</v>
      </c>
      <c r="V988" t="s">
        <v>1159</v>
      </c>
      <c r="W988" t="s">
        <v>91</v>
      </c>
      <c r="X988" t="s">
        <v>92</v>
      </c>
      <c r="Y988" t="s">
        <v>93</v>
      </c>
      <c r="Z988">
        <v>30</v>
      </c>
      <c r="AA988" t="s">
        <v>20</v>
      </c>
      <c r="AB988">
        <v>122</v>
      </c>
      <c r="AC988" t="s">
        <v>90</v>
      </c>
      <c r="AD988" t="s">
        <v>14</v>
      </c>
      <c r="AE988" t="s">
        <v>14</v>
      </c>
      <c r="AF988" t="s">
        <v>94</v>
      </c>
      <c r="AG988" t="s">
        <v>122</v>
      </c>
      <c r="AH988" t="s">
        <v>112</v>
      </c>
      <c r="AI988" s="10">
        <v>46070</v>
      </c>
      <c r="AJ988" t="s">
        <v>968</v>
      </c>
      <c r="AK988" s="103">
        <v>5200</v>
      </c>
      <c r="AL988" t="e">
        <v>#N/A</v>
      </c>
      <c r="AM988" t="e">
        <v>#N/A</v>
      </c>
      <c r="AN988" t="s">
        <v>5224</v>
      </c>
      <c r="AO988">
        <f>_xlfn.XLOOKUP(Tabla1[[#This Row],[NIC]],'R.V.'!B:B,'R.V.'!I:I)</f>
        <v>0</v>
      </c>
      <c r="AP988" t="str">
        <f>_xlfn.XLOOKUP(Tabla1[[#This Row],[NIC]],'R.V.'!B:B,'R.V.'!A:A)</f>
        <v>Ingrid Johana Giraldo Quinonez</v>
      </c>
      <c r="AQ988" t="str">
        <f>_xlfn.XLOOKUP(Tabla1[[#This Row],[NIC]],'R.V.'!B:B,'R.V.'!G:G)</f>
        <v>Calle 7B 6 No 5 - 113 BarrioTorcoroma -
Hospital Heli Moreno B</v>
      </c>
      <c r="AR988" t="str">
        <f>_xlfn.XLOOKUP(Tabla1[[#This Row],[NIC]],'R.V.'!B:B,'R.V.'!E:E)</f>
        <v>SALUD</v>
      </c>
      <c r="AS988" t="str">
        <f>VLOOKUP(Tabla1[[#This Row],[NIC]],'R.V.'!B:D,3,0)</f>
        <v>PUESTO DE SALUD - EL BURRO</v>
      </c>
    </row>
    <row r="989" spans="1:45">
      <c r="A989">
        <v>5853300</v>
      </c>
      <c r="B989" s="10">
        <v>46111</v>
      </c>
      <c r="C989" t="s">
        <v>1194</v>
      </c>
      <c r="D989" t="s">
        <v>1194</v>
      </c>
      <c r="E989" t="s">
        <v>1195</v>
      </c>
      <c r="F989">
        <v>5853300</v>
      </c>
      <c r="G989">
        <v>5853300347</v>
      </c>
      <c r="H989">
        <v>25839921</v>
      </c>
      <c r="I989">
        <v>5893756</v>
      </c>
      <c r="J989">
        <v>3210</v>
      </c>
      <c r="K989">
        <v>5</v>
      </c>
      <c r="L989">
        <v>95</v>
      </c>
      <c r="M989" s="10">
        <v>46102</v>
      </c>
      <c r="N989" t="s">
        <v>155</v>
      </c>
      <c r="O989" t="s">
        <v>156</v>
      </c>
      <c r="P989" s="103">
        <v>21965110</v>
      </c>
      <c r="Q989">
        <v>24640</v>
      </c>
      <c r="R989">
        <v>18068987.199999999</v>
      </c>
      <c r="S989" t="s">
        <v>88</v>
      </c>
      <c r="T989" t="s">
        <v>1197</v>
      </c>
      <c r="U989">
        <v>46121</v>
      </c>
      <c r="V989" t="s">
        <v>1159</v>
      </c>
      <c r="W989" t="s">
        <v>111</v>
      </c>
      <c r="X989" t="s">
        <v>130</v>
      </c>
      <c r="Y989" t="s">
        <v>93</v>
      </c>
      <c r="Z989">
        <v>30</v>
      </c>
      <c r="AA989" t="s">
        <v>20</v>
      </c>
      <c r="AB989">
        <v>122</v>
      </c>
      <c r="AC989" t="s">
        <v>90</v>
      </c>
      <c r="AD989" t="s">
        <v>14</v>
      </c>
      <c r="AE989" t="s">
        <v>14</v>
      </c>
      <c r="AF989" t="s">
        <v>94</v>
      </c>
      <c r="AG989" t="s">
        <v>122</v>
      </c>
      <c r="AH989" t="s">
        <v>112</v>
      </c>
      <c r="AI989" s="10">
        <v>46072</v>
      </c>
      <c r="AJ989" t="s">
        <v>629</v>
      </c>
      <c r="AK989" s="103">
        <v>21965110</v>
      </c>
      <c r="AL989" t="e">
        <v>#N/A</v>
      </c>
      <c r="AM989" t="e">
        <v>#N/A</v>
      </c>
      <c r="AN989" t="s">
        <v>5224</v>
      </c>
      <c r="AO989">
        <f>_xlfn.XLOOKUP(Tabla1[[#This Row],[NIC]],'R.V.'!B:B,'R.V.'!I:I)</f>
        <v>0</v>
      </c>
      <c r="AP989" t="str">
        <f>_xlfn.XLOOKUP(Tabla1[[#This Row],[NIC]],'R.V.'!B:B,'R.V.'!A:A)</f>
        <v>Ingrid Johana Giraldo Quinonez</v>
      </c>
      <c r="AQ989" t="str">
        <f>_xlfn.XLOOKUP(Tabla1[[#This Row],[NIC]],'R.V.'!B:B,'R.V.'!G:G)</f>
        <v>Calle 7B 6 No 5 - 113 BarrioTorcoroma -
Hospital Heli Moreno B</v>
      </c>
      <c r="AR989" t="str">
        <f>_xlfn.XLOOKUP(Tabla1[[#This Row],[NIC]],'R.V.'!B:B,'R.V.'!E:E)</f>
        <v>SALUD</v>
      </c>
      <c r="AS989" t="str">
        <f>VLOOKUP(Tabla1[[#This Row],[NIC]],'R.V.'!B:D,3,0)</f>
        <v xml:space="preserve">HOSPITAL HELY MORENO  </v>
      </c>
    </row>
    <row r="990" spans="1:45">
      <c r="A990">
        <v>5855127</v>
      </c>
      <c r="B990" s="10">
        <v>46111</v>
      </c>
      <c r="C990" t="s">
        <v>1194</v>
      </c>
      <c r="D990" t="s">
        <v>1194</v>
      </c>
      <c r="E990" t="s">
        <v>1195</v>
      </c>
      <c r="F990">
        <v>5855127</v>
      </c>
      <c r="G990">
        <v>5855127325</v>
      </c>
      <c r="H990">
        <v>25859703</v>
      </c>
      <c r="I990">
        <v>5897410</v>
      </c>
      <c r="J990">
        <v>3210</v>
      </c>
      <c r="K990">
        <v>2</v>
      </c>
      <c r="L990">
        <v>2130</v>
      </c>
      <c r="M990" s="10">
        <v>46098</v>
      </c>
      <c r="N990" t="s">
        <v>117</v>
      </c>
      <c r="O990" t="s">
        <v>118</v>
      </c>
      <c r="P990" s="103">
        <v>0</v>
      </c>
      <c r="Q990">
        <v>0</v>
      </c>
      <c r="R990">
        <v>0</v>
      </c>
      <c r="S990" t="s">
        <v>88</v>
      </c>
      <c r="T990" t="s">
        <v>1198</v>
      </c>
      <c r="V990" t="s">
        <v>1159</v>
      </c>
      <c r="W990" t="s">
        <v>91</v>
      </c>
      <c r="X990" t="s">
        <v>92</v>
      </c>
      <c r="Y990" t="s">
        <v>93</v>
      </c>
      <c r="Z990">
        <v>31</v>
      </c>
      <c r="AA990" t="s">
        <v>20</v>
      </c>
      <c r="AB990">
        <v>122</v>
      </c>
      <c r="AC990" t="s">
        <v>90</v>
      </c>
      <c r="AD990" t="s">
        <v>14</v>
      </c>
      <c r="AE990" t="s">
        <v>14</v>
      </c>
      <c r="AF990" t="s">
        <v>94</v>
      </c>
      <c r="AG990" t="s">
        <v>122</v>
      </c>
      <c r="AH990" t="s">
        <v>112</v>
      </c>
      <c r="AI990" s="10">
        <v>46067</v>
      </c>
      <c r="AJ990" t="s">
        <v>1164</v>
      </c>
      <c r="AK990" s="103">
        <v>1779550</v>
      </c>
      <c r="AL990" t="e">
        <v>#N/A</v>
      </c>
      <c r="AM990" t="e">
        <v>#N/A</v>
      </c>
      <c r="AN990" t="s">
        <v>5224</v>
      </c>
      <c r="AO990">
        <f>_xlfn.XLOOKUP(Tabla1[[#This Row],[NIC]],'R.V.'!B:B,'R.V.'!I:I)</f>
        <v>0</v>
      </c>
      <c r="AP990" t="str">
        <f>_xlfn.XLOOKUP(Tabla1[[#This Row],[NIC]],'R.V.'!B:B,'R.V.'!A:A)</f>
        <v>Ingrid Johana Giraldo Quinonez</v>
      </c>
      <c r="AQ990" t="str">
        <f>_xlfn.XLOOKUP(Tabla1[[#This Row],[NIC]],'R.V.'!B:B,'R.V.'!G:G)</f>
        <v>Calle 7B 6 No 5 - 113 BarrioTorcoroma -
Hospital Heli Moreno B</v>
      </c>
      <c r="AR990" t="str">
        <f>_xlfn.XLOOKUP(Tabla1[[#This Row],[NIC]],'R.V.'!B:B,'R.V.'!E:E)</f>
        <v>SALUD</v>
      </c>
      <c r="AS990" t="str">
        <f>VLOOKUP(Tabla1[[#This Row],[NIC]],'R.V.'!B:D,3,0)</f>
        <v>PUESTO DE HELY MOREN - PALESTINA</v>
      </c>
    </row>
    <row r="991" spans="1:45">
      <c r="A991">
        <v>5856916</v>
      </c>
      <c r="B991" s="10">
        <v>46111</v>
      </c>
      <c r="C991" t="s">
        <v>1199</v>
      </c>
      <c r="D991" t="s">
        <v>1199</v>
      </c>
      <c r="E991" t="s">
        <v>1200</v>
      </c>
      <c r="F991">
        <v>5856916</v>
      </c>
      <c r="G991">
        <v>5856916317</v>
      </c>
      <c r="H991">
        <v>25839963</v>
      </c>
      <c r="I991">
        <v>5900988</v>
      </c>
      <c r="J991">
        <v>3210</v>
      </c>
      <c r="K991">
        <v>2</v>
      </c>
      <c r="L991">
        <v>2060</v>
      </c>
      <c r="M991" s="10">
        <v>46101</v>
      </c>
      <c r="N991" t="s">
        <v>117</v>
      </c>
      <c r="O991" t="s">
        <v>118</v>
      </c>
      <c r="P991" s="103">
        <v>75070</v>
      </c>
      <c r="Q991">
        <v>12</v>
      </c>
      <c r="R991">
        <v>11006.64</v>
      </c>
      <c r="S991" t="s">
        <v>88</v>
      </c>
      <c r="T991" t="s">
        <v>1201</v>
      </c>
      <c r="U991">
        <v>46121</v>
      </c>
      <c r="V991" t="s">
        <v>1202</v>
      </c>
      <c r="W991" t="s">
        <v>91</v>
      </c>
      <c r="X991" t="s">
        <v>92</v>
      </c>
      <c r="Y991" t="s">
        <v>93</v>
      </c>
      <c r="Z991">
        <v>30</v>
      </c>
      <c r="AA991" t="s">
        <v>20</v>
      </c>
      <c r="AB991">
        <v>123</v>
      </c>
      <c r="AC991" t="s">
        <v>90</v>
      </c>
      <c r="AD991" t="s">
        <v>14</v>
      </c>
      <c r="AE991" t="s">
        <v>14</v>
      </c>
      <c r="AF991" t="s">
        <v>94</v>
      </c>
      <c r="AG991" t="s">
        <v>122</v>
      </c>
      <c r="AH991" t="s">
        <v>124</v>
      </c>
      <c r="AI991" s="10">
        <v>46071</v>
      </c>
      <c r="AJ991" t="s">
        <v>1203</v>
      </c>
      <c r="AK991" s="103">
        <v>224160</v>
      </c>
      <c r="AL991" t="e">
        <v>#N/A</v>
      </c>
      <c r="AM991" t="e">
        <v>#N/A</v>
      </c>
      <c r="AN991" t="s">
        <v>5224</v>
      </c>
      <c r="AO991">
        <f>_xlfn.XLOOKUP(Tabla1[[#This Row],[NIC]],'R.V.'!B:B,'R.V.'!I:I)</f>
        <v>0</v>
      </c>
      <c r="AP991" t="str">
        <f>_xlfn.XLOOKUP(Tabla1[[#This Row],[NIC]],'R.V.'!B:B,'R.V.'!A:A)</f>
        <v>Ingrid Johana Giraldo Quinonez</v>
      </c>
      <c r="AQ991" t="str">
        <f>_xlfn.XLOOKUP(Tabla1[[#This Row],[NIC]],'R.V.'!B:B,'R.V.'!G:G)</f>
        <v>Carrera 8 No. 9 - 105, Barrio san Bernardo - Municipio de Pelaya</v>
      </c>
      <c r="AR991" t="str">
        <f>_xlfn.XLOOKUP(Tabla1[[#This Row],[NIC]],'R.V.'!B:B,'R.V.'!E:E)</f>
        <v>PROPIOS</v>
      </c>
      <c r="AS991" t="str">
        <f>VLOOKUP(Tabla1[[#This Row],[NIC]],'R.V.'!B:D,3,0)</f>
        <v>INSPECCION DE POLICIA SAN BERN</v>
      </c>
    </row>
    <row r="992" spans="1:45">
      <c r="A992">
        <v>7827520</v>
      </c>
      <c r="B992" s="10">
        <v>46111</v>
      </c>
      <c r="C992" t="s">
        <v>1199</v>
      </c>
      <c r="D992" t="s">
        <v>1199</v>
      </c>
      <c r="E992" t="s">
        <v>1200</v>
      </c>
      <c r="F992">
        <v>7827520</v>
      </c>
      <c r="G992">
        <v>7827520130</v>
      </c>
      <c r="H992">
        <v>36125099</v>
      </c>
      <c r="I992">
        <v>3929864</v>
      </c>
      <c r="J992">
        <v>3210</v>
      </c>
      <c r="K992">
        <v>2</v>
      </c>
      <c r="L992">
        <v>2060</v>
      </c>
      <c r="M992" s="10">
        <v>46101</v>
      </c>
      <c r="N992" t="s">
        <v>117</v>
      </c>
      <c r="O992" t="s">
        <v>118</v>
      </c>
      <c r="P992" s="103">
        <v>1278110</v>
      </c>
      <c r="Q992">
        <v>1160</v>
      </c>
      <c r="R992">
        <v>1063975.2</v>
      </c>
      <c r="S992" t="s">
        <v>88</v>
      </c>
      <c r="T992" t="s">
        <v>1201</v>
      </c>
      <c r="U992">
        <v>46121</v>
      </c>
      <c r="V992" t="s">
        <v>1202</v>
      </c>
      <c r="W992" t="s">
        <v>91</v>
      </c>
      <c r="X992" t="s">
        <v>92</v>
      </c>
      <c r="Y992" t="s">
        <v>93</v>
      </c>
      <c r="Z992">
        <v>30</v>
      </c>
      <c r="AA992" t="s">
        <v>20</v>
      </c>
      <c r="AB992">
        <v>123</v>
      </c>
      <c r="AC992" t="s">
        <v>90</v>
      </c>
      <c r="AD992" t="s">
        <v>14</v>
      </c>
      <c r="AE992" t="s">
        <v>14</v>
      </c>
      <c r="AF992" t="s">
        <v>94</v>
      </c>
      <c r="AG992" t="s">
        <v>122</v>
      </c>
      <c r="AH992" t="s">
        <v>135</v>
      </c>
      <c r="AI992" s="10">
        <v>46071</v>
      </c>
      <c r="AJ992" t="s">
        <v>1203</v>
      </c>
      <c r="AK992" s="103">
        <v>3765610</v>
      </c>
      <c r="AL992" t="e">
        <v>#N/A</v>
      </c>
      <c r="AM992" t="e">
        <v>#N/A</v>
      </c>
      <c r="AN992" t="s">
        <v>5224</v>
      </c>
      <c r="AO992">
        <f>_xlfn.XLOOKUP(Tabla1[[#This Row],[NIC]],'R.V.'!B:B,'R.V.'!I:I)</f>
        <v>0</v>
      </c>
      <c r="AP992" t="str">
        <f>_xlfn.XLOOKUP(Tabla1[[#This Row],[NIC]],'R.V.'!B:B,'R.V.'!A:A)</f>
        <v>Ingrid Johana Giraldo Quinonez</v>
      </c>
      <c r="AQ992" t="str">
        <f>_xlfn.XLOOKUP(Tabla1[[#This Row],[NIC]],'R.V.'!B:B,'R.V.'!G:G)</f>
        <v>Carrera 8 No. 9 - 105, Barrio san Bernardo - Municipio de Pelaya</v>
      </c>
      <c r="AR992" t="str">
        <f>_xlfn.XLOOKUP(Tabla1[[#This Row],[NIC]],'R.V.'!B:B,'R.V.'!E:E)</f>
        <v>PROPIOS</v>
      </c>
      <c r="AS992" t="str">
        <f>VLOOKUP(Tabla1[[#This Row],[NIC]],'R.V.'!B:D,3,0)</f>
        <v>COLISEO</v>
      </c>
    </row>
    <row r="993" spans="1:45">
      <c r="A993">
        <v>1375992</v>
      </c>
      <c r="B993" s="10">
        <v>46111</v>
      </c>
      <c r="C993" t="s">
        <v>1199</v>
      </c>
      <c r="D993" t="s">
        <v>1199</v>
      </c>
      <c r="E993" t="s">
        <v>1200</v>
      </c>
      <c r="F993">
        <v>1375992</v>
      </c>
      <c r="G993">
        <v>1375992024</v>
      </c>
      <c r="H993">
        <v>36513769</v>
      </c>
      <c r="I993">
        <v>825044</v>
      </c>
      <c r="J993">
        <v>3210</v>
      </c>
      <c r="K993">
        <v>2</v>
      </c>
      <c r="L993">
        <v>2060</v>
      </c>
      <c r="M993" s="10">
        <v>46108</v>
      </c>
      <c r="N993" t="s">
        <v>86</v>
      </c>
      <c r="O993" t="s">
        <v>87</v>
      </c>
      <c r="P993" s="103">
        <v>1455930</v>
      </c>
      <c r="Q993">
        <v>1320</v>
      </c>
      <c r="R993">
        <v>1210730.3999999999</v>
      </c>
      <c r="S993" t="s">
        <v>88</v>
      </c>
      <c r="T993" t="s">
        <v>1204</v>
      </c>
      <c r="U993">
        <v>46121</v>
      </c>
      <c r="V993" t="s">
        <v>1202</v>
      </c>
      <c r="W993" t="s">
        <v>91</v>
      </c>
      <c r="X993" t="s">
        <v>92</v>
      </c>
      <c r="Y993" t="s">
        <v>93</v>
      </c>
      <c r="Z993">
        <v>32</v>
      </c>
      <c r="AA993" t="s">
        <v>20</v>
      </c>
      <c r="AB993">
        <v>124</v>
      </c>
      <c r="AC993" t="s">
        <v>90</v>
      </c>
      <c r="AD993" t="s">
        <v>14</v>
      </c>
      <c r="AE993" t="s">
        <v>14</v>
      </c>
      <c r="AF993" t="s">
        <v>94</v>
      </c>
      <c r="AG993" t="s">
        <v>122</v>
      </c>
      <c r="AH993" t="s">
        <v>103</v>
      </c>
      <c r="AI993" s="10">
        <v>46076</v>
      </c>
      <c r="AJ993" t="s">
        <v>1203</v>
      </c>
      <c r="AK993" s="103">
        <v>11822500</v>
      </c>
      <c r="AL993" t="e">
        <v>#N/A</v>
      </c>
      <c r="AM993" t="e">
        <v>#N/A</v>
      </c>
      <c r="AN993" t="s">
        <v>5224</v>
      </c>
      <c r="AO993">
        <f>_xlfn.XLOOKUP(Tabla1[[#This Row],[NIC]],'R.V.'!B:B,'R.V.'!I:I)</f>
        <v>0</v>
      </c>
      <c r="AP993" t="str">
        <f>_xlfn.XLOOKUP(Tabla1[[#This Row],[NIC]],'R.V.'!B:B,'R.V.'!A:A)</f>
        <v>Ingrid Johana Giraldo Quinonez</v>
      </c>
      <c r="AQ993" t="str">
        <f>_xlfn.XLOOKUP(Tabla1[[#This Row],[NIC]],'R.V.'!B:B,'R.V.'!G:G)</f>
        <v>Carrera 8 No. 9 - 105, Barrio san Bernardo - Municipio de Pelaya</v>
      </c>
      <c r="AR993" t="str">
        <f>_xlfn.XLOOKUP(Tabla1[[#This Row],[NIC]],'R.V.'!B:B,'R.V.'!E:E)</f>
        <v>EDUCACION</v>
      </c>
      <c r="AS993" t="str">
        <f>VLOOKUP(Tabla1[[#This Row],[NIC]],'R.V.'!B:D,3,0)</f>
        <v>IE JOSE MARIA TORTI LOCAL 2</v>
      </c>
    </row>
    <row r="994" spans="1:45">
      <c r="A994">
        <v>1376579</v>
      </c>
      <c r="B994" s="10">
        <v>46111</v>
      </c>
      <c r="C994" t="s">
        <v>1199</v>
      </c>
      <c r="D994" t="s">
        <v>1199</v>
      </c>
      <c r="E994" t="s">
        <v>1200</v>
      </c>
      <c r="F994">
        <v>1376579</v>
      </c>
      <c r="G994">
        <v>1376579028</v>
      </c>
      <c r="H994">
        <v>36513769</v>
      </c>
      <c r="I994">
        <v>830825</v>
      </c>
      <c r="J994">
        <v>3210</v>
      </c>
      <c r="K994">
        <v>2</v>
      </c>
      <c r="L994">
        <v>2060</v>
      </c>
      <c r="M994" s="10">
        <v>46108</v>
      </c>
      <c r="N994" t="s">
        <v>117</v>
      </c>
      <c r="O994" t="s">
        <v>118</v>
      </c>
      <c r="P994" s="103">
        <v>1568240</v>
      </c>
      <c r="Q994">
        <v>1440</v>
      </c>
      <c r="R994">
        <v>1320796.8</v>
      </c>
      <c r="S994" t="s">
        <v>88</v>
      </c>
      <c r="T994" t="s">
        <v>1204</v>
      </c>
      <c r="U994">
        <v>46121</v>
      </c>
      <c r="V994" t="s">
        <v>1202</v>
      </c>
      <c r="W994" t="s">
        <v>91</v>
      </c>
      <c r="X994" t="s">
        <v>92</v>
      </c>
      <c r="Y994" t="s">
        <v>93</v>
      </c>
      <c r="Z994">
        <v>32</v>
      </c>
      <c r="AA994" t="s">
        <v>20</v>
      </c>
      <c r="AB994">
        <v>124</v>
      </c>
      <c r="AC994" t="s">
        <v>90</v>
      </c>
      <c r="AD994" t="s">
        <v>14</v>
      </c>
      <c r="AE994" t="s">
        <v>14</v>
      </c>
      <c r="AF994" t="s">
        <v>94</v>
      </c>
      <c r="AG994" t="s">
        <v>122</v>
      </c>
      <c r="AH994" t="s">
        <v>103</v>
      </c>
      <c r="AI994" s="10">
        <v>46076</v>
      </c>
      <c r="AJ994" t="s">
        <v>1203</v>
      </c>
      <c r="AK994" s="103">
        <v>10708000</v>
      </c>
      <c r="AL994" t="e">
        <v>#N/A</v>
      </c>
      <c r="AM994" t="e">
        <v>#N/A</v>
      </c>
      <c r="AN994" t="s">
        <v>5224</v>
      </c>
      <c r="AO994">
        <f>_xlfn.XLOOKUP(Tabla1[[#This Row],[NIC]],'R.V.'!B:B,'R.V.'!I:I)</f>
        <v>0</v>
      </c>
      <c r="AP994" t="str">
        <f>_xlfn.XLOOKUP(Tabla1[[#This Row],[NIC]],'R.V.'!B:B,'R.V.'!A:A)</f>
        <v>Ingrid Johana Giraldo Quinonez</v>
      </c>
      <c r="AQ994" t="str">
        <f>_xlfn.XLOOKUP(Tabla1[[#This Row],[NIC]],'R.V.'!B:B,'R.V.'!G:G)</f>
        <v>Carrera 8 No. 9 - 105, Barrio san Bernardo - Municipio de Pelaya</v>
      </c>
      <c r="AR994" t="str">
        <f>_xlfn.XLOOKUP(Tabla1[[#This Row],[NIC]],'R.V.'!B:B,'R.V.'!E:E)</f>
        <v>EDUCACION</v>
      </c>
      <c r="AS994" t="str">
        <f>VLOOKUP(Tabla1[[#This Row],[NIC]],'R.V.'!B:D,3,0)</f>
        <v>IE JOSE MARIA TORTI LOCAL 1</v>
      </c>
    </row>
    <row r="995" spans="1:45">
      <c r="A995">
        <v>5808195</v>
      </c>
      <c r="B995" s="10">
        <v>46111</v>
      </c>
      <c r="C995" t="s">
        <v>1199</v>
      </c>
      <c r="D995" t="s">
        <v>1199</v>
      </c>
      <c r="E995" t="s">
        <v>1200</v>
      </c>
      <c r="F995">
        <v>5808195</v>
      </c>
      <c r="G995">
        <v>5808195292</v>
      </c>
      <c r="H995">
        <v>25839957</v>
      </c>
      <c r="I995">
        <v>5808195</v>
      </c>
      <c r="J995">
        <v>3210</v>
      </c>
      <c r="K995">
        <v>2</v>
      </c>
      <c r="L995">
        <v>2060</v>
      </c>
      <c r="M995" s="10">
        <v>46100</v>
      </c>
      <c r="N995" t="s">
        <v>86</v>
      </c>
      <c r="O995" t="s">
        <v>87</v>
      </c>
      <c r="P995" s="103">
        <v>70350</v>
      </c>
      <c r="Q995">
        <v>0</v>
      </c>
      <c r="R995">
        <v>0</v>
      </c>
      <c r="S995" t="s">
        <v>88</v>
      </c>
      <c r="T995" t="s">
        <v>1205</v>
      </c>
      <c r="U995">
        <v>46121</v>
      </c>
      <c r="V995" t="s">
        <v>1202</v>
      </c>
      <c r="W995" t="s">
        <v>91</v>
      </c>
      <c r="X995" t="s">
        <v>92</v>
      </c>
      <c r="Y995" t="s">
        <v>93</v>
      </c>
      <c r="Z995">
        <v>30</v>
      </c>
      <c r="AA995" t="s">
        <v>20</v>
      </c>
      <c r="AB995">
        <v>124</v>
      </c>
      <c r="AC995" t="s">
        <v>90</v>
      </c>
      <c r="AD995" t="s">
        <v>14</v>
      </c>
      <c r="AE995" t="s">
        <v>14</v>
      </c>
      <c r="AF995" t="s">
        <v>94</v>
      </c>
      <c r="AG995" t="s">
        <v>122</v>
      </c>
      <c r="AH995" t="s">
        <v>103</v>
      </c>
      <c r="AI995" s="10">
        <v>46070</v>
      </c>
      <c r="AJ995" t="s">
        <v>1203</v>
      </c>
      <c r="AK995" s="103">
        <v>140470</v>
      </c>
      <c r="AL995" t="e">
        <v>#N/A</v>
      </c>
      <c r="AM995" t="e">
        <v>#N/A</v>
      </c>
      <c r="AN995" t="s">
        <v>5224</v>
      </c>
      <c r="AO995">
        <f>_xlfn.XLOOKUP(Tabla1[[#This Row],[NIC]],'R.V.'!B:B,'R.V.'!I:I)</f>
        <v>0</v>
      </c>
      <c r="AP995" t="str">
        <f>_xlfn.XLOOKUP(Tabla1[[#This Row],[NIC]],'R.V.'!B:B,'R.V.'!A:A)</f>
        <v>Ingrid Johana Giraldo Quinonez</v>
      </c>
      <c r="AQ995" t="str">
        <f>_xlfn.XLOOKUP(Tabla1[[#This Row],[NIC]],'R.V.'!B:B,'R.V.'!G:G)</f>
        <v>Carrera 8 No. 9 - 105, Barrio san Bernardo - Municipio de Pelaya</v>
      </c>
      <c r="AR995" t="str">
        <f>_xlfn.XLOOKUP(Tabla1[[#This Row],[NIC]],'R.V.'!B:B,'R.V.'!E:E)</f>
        <v>EDUCACION</v>
      </c>
      <c r="AS995" t="str">
        <f>VLOOKUP(Tabla1[[#This Row],[NIC]],'R.V.'!B:D,3,0)</f>
        <v>COMEDOR INFANTIL F - COSTILLA</v>
      </c>
    </row>
    <row r="996" spans="1:45">
      <c r="A996">
        <v>5856485</v>
      </c>
      <c r="B996" s="10">
        <v>46111</v>
      </c>
      <c r="C996" t="s">
        <v>1199</v>
      </c>
      <c r="D996" t="s">
        <v>1199</v>
      </c>
      <c r="E996" t="s">
        <v>1200</v>
      </c>
      <c r="F996">
        <v>5856485</v>
      </c>
      <c r="G996">
        <v>5856485329</v>
      </c>
      <c r="H996">
        <v>25858145</v>
      </c>
      <c r="I996">
        <v>1018511</v>
      </c>
      <c r="J996">
        <v>3210</v>
      </c>
      <c r="K996">
        <v>2</v>
      </c>
      <c r="L996">
        <v>2060</v>
      </c>
      <c r="M996" s="10" t="s">
        <v>698</v>
      </c>
      <c r="N996" t="s">
        <v>699</v>
      </c>
      <c r="O996" t="s">
        <v>700</v>
      </c>
      <c r="P996" s="103">
        <v>86400</v>
      </c>
      <c r="Q996">
        <v>0</v>
      </c>
      <c r="R996">
        <v>0</v>
      </c>
      <c r="S996" t="s">
        <v>88</v>
      </c>
      <c r="T996" t="s">
        <v>1205</v>
      </c>
      <c r="U996">
        <v>46121</v>
      </c>
      <c r="V996" t="s">
        <v>1202</v>
      </c>
      <c r="Z996">
        <v>0</v>
      </c>
      <c r="AA996" t="s">
        <v>20</v>
      </c>
      <c r="AB996">
        <v>124</v>
      </c>
      <c r="AC996" t="s">
        <v>90</v>
      </c>
      <c r="AD996" t="s">
        <v>14</v>
      </c>
      <c r="AE996" t="s">
        <v>14</v>
      </c>
      <c r="AF996" t="s">
        <v>94</v>
      </c>
      <c r="AG996" t="s">
        <v>122</v>
      </c>
      <c r="AH996" t="s">
        <v>103</v>
      </c>
      <c r="AI996" s="10">
        <v>46070</v>
      </c>
      <c r="AJ996" t="s">
        <v>1203</v>
      </c>
      <c r="AK996" s="103">
        <v>807340</v>
      </c>
      <c r="AL996" t="e">
        <v>#N/A</v>
      </c>
      <c r="AM996" t="e">
        <v>#N/A</v>
      </c>
      <c r="AN996" t="s">
        <v>5224</v>
      </c>
      <c r="AO996">
        <f>_xlfn.XLOOKUP(Tabla1[[#This Row],[NIC]],'R.V.'!B:B,'R.V.'!I:I)</f>
        <v>0</v>
      </c>
      <c r="AP996" t="str">
        <f>_xlfn.XLOOKUP(Tabla1[[#This Row],[NIC]],'R.V.'!B:B,'R.V.'!A:A)</f>
        <v>Ingrid Johana Giraldo Quinonez</v>
      </c>
      <c r="AQ996" t="str">
        <f>_xlfn.XLOOKUP(Tabla1[[#This Row],[NIC]],'R.V.'!B:B,'R.V.'!G:G)</f>
        <v>Carrera 8 No. 9 - 105, Barrio san Bernardo - Municipio de Pelaya</v>
      </c>
      <c r="AR996" t="str">
        <f>_xlfn.XLOOKUP(Tabla1[[#This Row],[NIC]],'R.V.'!B:B,'R.V.'!E:E)</f>
        <v>EDUCACION</v>
      </c>
      <c r="AS996" t="str">
        <f>VLOOKUP(Tabla1[[#This Row],[NIC]],'R.V.'!B:D,3,0)</f>
        <v>ESCUELA 10 DE MAYO - COSTILLA</v>
      </c>
    </row>
    <row r="997" spans="1:45">
      <c r="A997">
        <v>5856485</v>
      </c>
      <c r="B997" s="10">
        <v>46111</v>
      </c>
      <c r="C997" t="s">
        <v>1199</v>
      </c>
      <c r="D997" t="s">
        <v>1199</v>
      </c>
      <c r="E997" t="s">
        <v>1200</v>
      </c>
      <c r="F997">
        <v>5856485</v>
      </c>
      <c r="G997">
        <v>5856485328</v>
      </c>
      <c r="H997">
        <v>25858145</v>
      </c>
      <c r="I997">
        <v>5900126</v>
      </c>
      <c r="J997">
        <v>3210</v>
      </c>
      <c r="K997">
        <v>2</v>
      </c>
      <c r="L997">
        <v>2060</v>
      </c>
      <c r="M997" s="10">
        <v>46100</v>
      </c>
      <c r="N997" t="s">
        <v>86</v>
      </c>
      <c r="O997" t="s">
        <v>87</v>
      </c>
      <c r="P997" s="103">
        <v>114650</v>
      </c>
      <c r="Q997">
        <v>125</v>
      </c>
      <c r="R997">
        <v>114652.5</v>
      </c>
      <c r="S997" t="s">
        <v>88</v>
      </c>
      <c r="T997" t="s">
        <v>1205</v>
      </c>
      <c r="U997">
        <v>46121</v>
      </c>
      <c r="V997" t="s">
        <v>1202</v>
      </c>
      <c r="W997" t="s">
        <v>91</v>
      </c>
      <c r="X997" t="s">
        <v>92</v>
      </c>
      <c r="Y997" t="s">
        <v>93</v>
      </c>
      <c r="Z997">
        <v>30</v>
      </c>
      <c r="AA997" t="s">
        <v>20</v>
      </c>
      <c r="AB997">
        <v>124</v>
      </c>
      <c r="AC997" t="s">
        <v>90</v>
      </c>
      <c r="AD997" t="s">
        <v>14</v>
      </c>
      <c r="AE997" t="s">
        <v>14</v>
      </c>
      <c r="AF997" t="s">
        <v>94</v>
      </c>
      <c r="AG997" t="s">
        <v>122</v>
      </c>
      <c r="AH997" t="s">
        <v>103</v>
      </c>
      <c r="AI997" s="10">
        <v>46070</v>
      </c>
      <c r="AJ997" t="s">
        <v>1203</v>
      </c>
      <c r="AK997" s="103">
        <v>807340</v>
      </c>
      <c r="AL997" t="e">
        <v>#N/A</v>
      </c>
      <c r="AM997" t="e">
        <v>#N/A</v>
      </c>
      <c r="AN997" t="s">
        <v>5224</v>
      </c>
      <c r="AO997">
        <f>_xlfn.XLOOKUP(Tabla1[[#This Row],[NIC]],'R.V.'!B:B,'R.V.'!I:I)</f>
        <v>0</v>
      </c>
      <c r="AP997" t="str">
        <f>_xlfn.XLOOKUP(Tabla1[[#This Row],[NIC]],'R.V.'!B:B,'R.V.'!A:A)</f>
        <v>Ingrid Johana Giraldo Quinonez</v>
      </c>
      <c r="AQ997" t="str">
        <f>_xlfn.XLOOKUP(Tabla1[[#This Row],[NIC]],'R.V.'!B:B,'R.V.'!G:G)</f>
        <v>Carrera 8 No. 9 - 105, Barrio san Bernardo - Municipio de Pelaya</v>
      </c>
      <c r="AR997" t="str">
        <f>_xlfn.XLOOKUP(Tabla1[[#This Row],[NIC]],'R.V.'!B:B,'R.V.'!E:E)</f>
        <v>EDUCACION</v>
      </c>
      <c r="AS997" t="str">
        <f>VLOOKUP(Tabla1[[#This Row],[NIC]],'R.V.'!B:D,3,0)</f>
        <v>ESCUELA 10 DE MAYO - COSTILLA</v>
      </c>
    </row>
    <row r="998" spans="1:45">
      <c r="A998">
        <v>7504450</v>
      </c>
      <c r="B998" s="10">
        <v>46111</v>
      </c>
      <c r="C998" t="s">
        <v>1199</v>
      </c>
      <c r="D998" t="s">
        <v>1199</v>
      </c>
      <c r="E998" t="s">
        <v>1200</v>
      </c>
      <c r="F998">
        <v>7504450</v>
      </c>
      <c r="G998">
        <v>7504450211</v>
      </c>
      <c r="H998">
        <v>25858145</v>
      </c>
      <c r="I998">
        <v>8225014</v>
      </c>
      <c r="J998">
        <v>3210</v>
      </c>
      <c r="K998">
        <v>2</v>
      </c>
      <c r="L998">
        <v>2060</v>
      </c>
      <c r="M998" s="10">
        <v>46100</v>
      </c>
      <c r="N998" t="s">
        <v>86</v>
      </c>
      <c r="O998" t="s">
        <v>87</v>
      </c>
      <c r="P998" s="103">
        <v>70340</v>
      </c>
      <c r="Q998">
        <v>0</v>
      </c>
      <c r="R998">
        <v>0</v>
      </c>
      <c r="S998" t="s">
        <v>88</v>
      </c>
      <c r="T998" t="s">
        <v>1205</v>
      </c>
      <c r="U998">
        <v>46121</v>
      </c>
      <c r="V998" t="s">
        <v>1202</v>
      </c>
      <c r="W998" t="s">
        <v>91</v>
      </c>
      <c r="X998" t="s">
        <v>92</v>
      </c>
      <c r="Y998" t="s">
        <v>93</v>
      </c>
      <c r="Z998">
        <v>30</v>
      </c>
      <c r="AA998" t="s">
        <v>20</v>
      </c>
      <c r="AB998">
        <v>124</v>
      </c>
      <c r="AC998" t="s">
        <v>90</v>
      </c>
      <c r="AD998" t="s">
        <v>14</v>
      </c>
      <c r="AE998" t="s">
        <v>14</v>
      </c>
      <c r="AF998" t="s">
        <v>94</v>
      </c>
      <c r="AG998" t="s">
        <v>122</v>
      </c>
      <c r="AH998" t="s">
        <v>103</v>
      </c>
      <c r="AI998" s="10">
        <v>46070</v>
      </c>
      <c r="AJ998" t="s">
        <v>1203</v>
      </c>
      <c r="AK998" s="103">
        <v>178090</v>
      </c>
      <c r="AL998" t="e">
        <v>#N/A</v>
      </c>
      <c r="AM998" t="e">
        <v>#N/A</v>
      </c>
      <c r="AN998" t="s">
        <v>5224</v>
      </c>
      <c r="AO998">
        <f>_xlfn.XLOOKUP(Tabla1[[#This Row],[NIC]],'R.V.'!B:B,'R.V.'!I:I)</f>
        <v>0</v>
      </c>
      <c r="AP998" t="str">
        <f>_xlfn.XLOOKUP(Tabla1[[#This Row],[NIC]],'R.V.'!B:B,'R.V.'!A:A)</f>
        <v>Ingrid Johana Giraldo Quinonez</v>
      </c>
      <c r="AQ998" t="str">
        <f>_xlfn.XLOOKUP(Tabla1[[#This Row],[NIC]],'R.V.'!B:B,'R.V.'!G:G)</f>
        <v>Carrera 8 No. 9 - 105, Barrio san Bernardo - Municipio de Pelaya</v>
      </c>
      <c r="AR998" t="str">
        <f>_xlfn.XLOOKUP(Tabla1[[#This Row],[NIC]],'R.V.'!B:B,'R.V.'!E:E)</f>
        <v>EDUCACION</v>
      </c>
      <c r="AS998" t="str">
        <f>VLOOKUP(Tabla1[[#This Row],[NIC]],'R.V.'!B:D,3,0)</f>
        <v>ESCUELA 10 DE MAYO LOC 1 - COSTILLA</v>
      </c>
    </row>
    <row r="999" spans="1:45">
      <c r="A999">
        <v>7544454</v>
      </c>
      <c r="B999" s="10">
        <v>46111</v>
      </c>
      <c r="C999" t="s">
        <v>1199</v>
      </c>
      <c r="D999" t="s">
        <v>1199</v>
      </c>
      <c r="E999" t="s">
        <v>1200</v>
      </c>
      <c r="F999">
        <v>7544454</v>
      </c>
      <c r="G999">
        <v>7544454196</v>
      </c>
      <c r="H999">
        <v>36002960</v>
      </c>
      <c r="I999">
        <v>8522342</v>
      </c>
      <c r="J999">
        <v>3210</v>
      </c>
      <c r="K999">
        <v>2</v>
      </c>
      <c r="L999">
        <v>2060</v>
      </c>
      <c r="M999" s="10">
        <v>46098</v>
      </c>
      <c r="N999" t="s">
        <v>86</v>
      </c>
      <c r="O999" t="s">
        <v>87</v>
      </c>
      <c r="P999" s="103">
        <v>61690</v>
      </c>
      <c r="Q999">
        <v>59</v>
      </c>
      <c r="R999">
        <v>54115.98</v>
      </c>
      <c r="S999" t="s">
        <v>88</v>
      </c>
      <c r="T999" t="s">
        <v>1205</v>
      </c>
      <c r="U999">
        <v>46121</v>
      </c>
      <c r="V999" t="s">
        <v>1202</v>
      </c>
      <c r="W999" t="s">
        <v>91</v>
      </c>
      <c r="X999" t="s">
        <v>92</v>
      </c>
      <c r="Y999" t="s">
        <v>93</v>
      </c>
      <c r="Z999">
        <v>31</v>
      </c>
      <c r="AA999" t="s">
        <v>20</v>
      </c>
      <c r="AB999">
        <v>124</v>
      </c>
      <c r="AC999" t="s">
        <v>90</v>
      </c>
      <c r="AD999" t="s">
        <v>14</v>
      </c>
      <c r="AE999" t="s">
        <v>14</v>
      </c>
      <c r="AF999" t="s">
        <v>94</v>
      </c>
      <c r="AG999" t="s">
        <v>122</v>
      </c>
      <c r="AH999" t="s">
        <v>103</v>
      </c>
      <c r="AI999" s="10">
        <v>46067</v>
      </c>
      <c r="AJ999" t="s">
        <v>1203</v>
      </c>
      <c r="AK999" s="103">
        <v>334620</v>
      </c>
      <c r="AL999" t="e">
        <v>#N/A</v>
      </c>
      <c r="AM999" t="e">
        <v>#N/A</v>
      </c>
      <c r="AN999" t="s">
        <v>5224</v>
      </c>
      <c r="AO999">
        <f>_xlfn.XLOOKUP(Tabla1[[#This Row],[NIC]],'R.V.'!B:B,'R.V.'!I:I)</f>
        <v>0</v>
      </c>
      <c r="AP999" t="str">
        <f>_xlfn.XLOOKUP(Tabla1[[#This Row],[NIC]],'R.V.'!B:B,'R.V.'!A:A)</f>
        <v>Ingrid Johana Giraldo Quinonez</v>
      </c>
      <c r="AQ999" t="str">
        <f>_xlfn.XLOOKUP(Tabla1[[#This Row],[NIC]],'R.V.'!B:B,'R.V.'!G:G)</f>
        <v>Carrera 8 No. 9 - 105, Barrio san Bernardo - Municipio de Pelaya</v>
      </c>
      <c r="AR999" t="str">
        <f>_xlfn.XLOOKUP(Tabla1[[#This Row],[NIC]],'R.V.'!B:B,'R.V.'!E:E)</f>
        <v>EDUCACION</v>
      </c>
      <c r="AS999" t="str">
        <f>VLOOKUP(Tabla1[[#This Row],[NIC]],'R.V.'!B:D,3,0)</f>
        <v>ESCUELA RURAL LA ONDITA</v>
      </c>
    </row>
    <row r="1000" spans="1:45">
      <c r="A1000">
        <v>7544455</v>
      </c>
      <c r="B1000" s="10">
        <v>46111</v>
      </c>
      <c r="C1000" t="s">
        <v>1199</v>
      </c>
      <c r="D1000" t="s">
        <v>1199</v>
      </c>
      <c r="E1000" t="s">
        <v>1200</v>
      </c>
      <c r="F1000">
        <v>7544455</v>
      </c>
      <c r="G1000">
        <v>7544455208</v>
      </c>
      <c r="H1000">
        <v>36002961</v>
      </c>
      <c r="I1000">
        <v>8522347</v>
      </c>
      <c r="J1000">
        <v>3210</v>
      </c>
      <c r="K1000">
        <v>2</v>
      </c>
      <c r="L1000">
        <v>2060</v>
      </c>
      <c r="M1000" s="10">
        <v>46108</v>
      </c>
      <c r="N1000" t="s">
        <v>86</v>
      </c>
      <c r="O1000" t="s">
        <v>87</v>
      </c>
      <c r="P1000" s="103">
        <v>3774630</v>
      </c>
      <c r="Q1000">
        <v>3680</v>
      </c>
      <c r="R1000">
        <v>3249366.4</v>
      </c>
      <c r="S1000" t="s">
        <v>88</v>
      </c>
      <c r="T1000" t="s">
        <v>1204</v>
      </c>
      <c r="U1000">
        <v>46121</v>
      </c>
      <c r="V1000" t="s">
        <v>1202</v>
      </c>
      <c r="W1000" t="s">
        <v>91</v>
      </c>
      <c r="X1000" t="s">
        <v>130</v>
      </c>
      <c r="Y1000" t="s">
        <v>93</v>
      </c>
      <c r="Z1000">
        <v>32</v>
      </c>
      <c r="AA1000" t="s">
        <v>20</v>
      </c>
      <c r="AB1000">
        <v>124</v>
      </c>
      <c r="AC1000" t="s">
        <v>90</v>
      </c>
      <c r="AD1000" t="s">
        <v>14</v>
      </c>
      <c r="AE1000" t="s">
        <v>14</v>
      </c>
      <c r="AF1000" t="s">
        <v>94</v>
      </c>
      <c r="AG1000" t="s">
        <v>122</v>
      </c>
      <c r="AH1000" t="s">
        <v>103</v>
      </c>
      <c r="AI1000" s="10">
        <v>46076</v>
      </c>
      <c r="AJ1000" t="s">
        <v>1203</v>
      </c>
      <c r="AK1000" s="103">
        <v>17144540</v>
      </c>
      <c r="AL1000" t="e">
        <v>#N/A</v>
      </c>
      <c r="AM1000" t="e">
        <v>#N/A</v>
      </c>
      <c r="AN1000" t="s">
        <v>5224</v>
      </c>
      <c r="AO1000">
        <f>_xlfn.XLOOKUP(Tabla1[[#This Row],[NIC]],'R.V.'!B:B,'R.V.'!I:I)</f>
        <v>0</v>
      </c>
      <c r="AP1000" t="str">
        <f>_xlfn.XLOOKUP(Tabla1[[#This Row],[NIC]],'R.V.'!B:B,'R.V.'!A:A)</f>
        <v>Ingrid Johana Giraldo Quinonez</v>
      </c>
      <c r="AQ1000" t="str">
        <f>_xlfn.XLOOKUP(Tabla1[[#This Row],[NIC]],'R.V.'!B:B,'R.V.'!G:G)</f>
        <v>Carrera 8 No. 9 - 105, Barrio san Bernardo - Municipio de Pelaya</v>
      </c>
      <c r="AR1000" t="str">
        <f>_xlfn.XLOOKUP(Tabla1[[#This Row],[NIC]],'R.V.'!B:B,'R.V.'!E:E)</f>
        <v>EDUCACION</v>
      </c>
      <c r="AS1000" t="str">
        <f>VLOOKUP(Tabla1[[#This Row],[NIC]],'R.V.'!B:D,3,0)</f>
        <v>INSTITUCION EDUC FRANCISCO RINALDY</v>
      </c>
    </row>
    <row r="1001" spans="1:45">
      <c r="A1001">
        <v>7547763</v>
      </c>
      <c r="B1001" s="10">
        <v>46111</v>
      </c>
      <c r="C1001" t="s">
        <v>1199</v>
      </c>
      <c r="D1001" t="s">
        <v>1199</v>
      </c>
      <c r="E1001" t="s">
        <v>1200</v>
      </c>
      <c r="F1001">
        <v>7547763</v>
      </c>
      <c r="G1001">
        <v>7547763194</v>
      </c>
      <c r="H1001">
        <v>36004738</v>
      </c>
      <c r="I1001">
        <v>8530981</v>
      </c>
      <c r="J1001">
        <v>3210</v>
      </c>
      <c r="K1001">
        <v>2</v>
      </c>
      <c r="L1001">
        <v>2060</v>
      </c>
      <c r="M1001" s="10">
        <v>46105</v>
      </c>
      <c r="N1001" t="s">
        <v>86</v>
      </c>
      <c r="O1001" t="s">
        <v>87</v>
      </c>
      <c r="P1001" s="103">
        <v>202850</v>
      </c>
      <c r="Q1001">
        <v>194</v>
      </c>
      <c r="R1001">
        <v>177940.68</v>
      </c>
      <c r="S1001" t="s">
        <v>88</v>
      </c>
      <c r="T1001" t="s">
        <v>1205</v>
      </c>
      <c r="U1001">
        <v>46121</v>
      </c>
      <c r="V1001" t="s">
        <v>1202</v>
      </c>
      <c r="W1001" t="s">
        <v>91</v>
      </c>
      <c r="X1001" t="s">
        <v>92</v>
      </c>
      <c r="Y1001" t="s">
        <v>93</v>
      </c>
      <c r="Z1001">
        <v>32</v>
      </c>
      <c r="AA1001" t="s">
        <v>20</v>
      </c>
      <c r="AB1001">
        <v>124</v>
      </c>
      <c r="AC1001" t="s">
        <v>90</v>
      </c>
      <c r="AD1001" t="s">
        <v>14</v>
      </c>
      <c r="AE1001" t="s">
        <v>14</v>
      </c>
      <c r="AF1001" t="s">
        <v>94</v>
      </c>
      <c r="AG1001" t="s">
        <v>122</v>
      </c>
      <c r="AH1001" t="s">
        <v>103</v>
      </c>
      <c r="AI1001" s="10">
        <v>46073</v>
      </c>
      <c r="AJ1001" t="s">
        <v>1203</v>
      </c>
      <c r="AK1001" s="103">
        <v>770540</v>
      </c>
      <c r="AL1001" t="e">
        <v>#N/A</v>
      </c>
      <c r="AM1001" t="e">
        <v>#N/A</v>
      </c>
      <c r="AN1001" t="s">
        <v>5224</v>
      </c>
      <c r="AO1001">
        <f>_xlfn.XLOOKUP(Tabla1[[#This Row],[NIC]],'R.V.'!B:B,'R.V.'!I:I)</f>
        <v>0</v>
      </c>
      <c r="AP1001" t="str">
        <f>_xlfn.XLOOKUP(Tabla1[[#This Row],[NIC]],'R.V.'!B:B,'R.V.'!A:A)</f>
        <v>Ingrid Johana Giraldo Quinonez</v>
      </c>
      <c r="AQ1001" t="str">
        <f>_xlfn.XLOOKUP(Tabla1[[#This Row],[NIC]],'R.V.'!B:B,'R.V.'!G:G)</f>
        <v>Carrera 8 No. 9 - 105, Barrio san Bernardo - Municipio de Pelaya</v>
      </c>
      <c r="AR1001" t="str">
        <f>_xlfn.XLOOKUP(Tabla1[[#This Row],[NIC]],'R.V.'!B:B,'R.V.'!E:E)</f>
        <v>EDUCACION</v>
      </c>
      <c r="AS1001" t="str">
        <f>VLOOKUP(Tabla1[[#This Row],[NIC]],'R.V.'!B:D,3,0)</f>
        <v>ESCUELA NUEVA GALILEA</v>
      </c>
    </row>
    <row r="1002" spans="1:45">
      <c r="A1002">
        <v>7556383</v>
      </c>
      <c r="B1002" s="10">
        <v>46111</v>
      </c>
      <c r="C1002" t="s">
        <v>1199</v>
      </c>
      <c r="D1002" t="s">
        <v>1199</v>
      </c>
      <c r="E1002" t="s">
        <v>1200</v>
      </c>
      <c r="F1002">
        <v>7556383</v>
      </c>
      <c r="G1002">
        <v>7556383194</v>
      </c>
      <c r="H1002">
        <v>36008468</v>
      </c>
      <c r="I1002">
        <v>8554348</v>
      </c>
      <c r="J1002">
        <v>3210</v>
      </c>
      <c r="K1002">
        <v>2</v>
      </c>
      <c r="L1002">
        <v>2060</v>
      </c>
      <c r="M1002" s="10">
        <v>46108</v>
      </c>
      <c r="N1002" t="s">
        <v>86</v>
      </c>
      <c r="O1002" t="s">
        <v>87</v>
      </c>
      <c r="P1002" s="103">
        <v>3291460</v>
      </c>
      <c r="Q1002">
        <v>3200</v>
      </c>
      <c r="R1002">
        <v>2825536</v>
      </c>
      <c r="S1002" t="s">
        <v>88</v>
      </c>
      <c r="T1002" t="s">
        <v>1204</v>
      </c>
      <c r="U1002">
        <v>46121</v>
      </c>
      <c r="V1002" t="s">
        <v>1202</v>
      </c>
      <c r="W1002" t="s">
        <v>91</v>
      </c>
      <c r="X1002" t="s">
        <v>130</v>
      </c>
      <c r="Y1002" t="s">
        <v>93</v>
      </c>
      <c r="Z1002">
        <v>32</v>
      </c>
      <c r="AA1002" t="s">
        <v>20</v>
      </c>
      <c r="AB1002">
        <v>124</v>
      </c>
      <c r="AC1002" t="s">
        <v>90</v>
      </c>
      <c r="AD1002" t="s">
        <v>14</v>
      </c>
      <c r="AE1002" t="s">
        <v>14</v>
      </c>
      <c r="AF1002" t="s">
        <v>94</v>
      </c>
      <c r="AG1002" t="s">
        <v>122</v>
      </c>
      <c r="AH1002" t="s">
        <v>103</v>
      </c>
      <c r="AI1002" s="10">
        <v>46076</v>
      </c>
      <c r="AJ1002" t="s">
        <v>1203</v>
      </c>
      <c r="AK1002" s="103">
        <v>15772702</v>
      </c>
      <c r="AL1002" t="e">
        <v>#N/A</v>
      </c>
      <c r="AM1002" t="e">
        <v>#N/A</v>
      </c>
      <c r="AN1002" t="s">
        <v>5224</v>
      </c>
      <c r="AO1002">
        <f>_xlfn.XLOOKUP(Tabla1[[#This Row],[NIC]],'R.V.'!B:B,'R.V.'!I:I)</f>
        <v>0</v>
      </c>
      <c r="AP1002" t="str">
        <f>_xlfn.XLOOKUP(Tabla1[[#This Row],[NIC]],'R.V.'!B:B,'R.V.'!A:A)</f>
        <v>Ingrid Johana Giraldo Quinonez</v>
      </c>
      <c r="AQ1002" t="str">
        <f>_xlfn.XLOOKUP(Tabla1[[#This Row],[NIC]],'R.V.'!B:B,'R.V.'!G:G)</f>
        <v>Carrera 8 No. 9 - 105, Barrio san Bernardo - Municipio de Pelaya</v>
      </c>
      <c r="AR1002" t="str">
        <f>_xlfn.XLOOKUP(Tabla1[[#This Row],[NIC]],'R.V.'!B:B,'R.V.'!E:E)</f>
        <v>EDUCACION</v>
      </c>
      <c r="AS1002" t="str">
        <f>VLOOKUP(Tabla1[[#This Row],[NIC]],'R.V.'!B:D,3,0)</f>
        <v>INSTITUCION EDUCATIVA ERNESTINA CASTRO</v>
      </c>
    </row>
    <row r="1003" spans="1:45">
      <c r="A1003">
        <v>7609111</v>
      </c>
      <c r="B1003" s="10">
        <v>46111</v>
      </c>
      <c r="C1003" t="s">
        <v>1199</v>
      </c>
      <c r="D1003" t="s">
        <v>1199</v>
      </c>
      <c r="E1003" t="s">
        <v>1200</v>
      </c>
      <c r="F1003">
        <v>7609111</v>
      </c>
      <c r="G1003">
        <v>7609111174</v>
      </c>
      <c r="H1003">
        <v>36036039</v>
      </c>
      <c r="I1003">
        <v>8785428</v>
      </c>
      <c r="J1003">
        <v>3210</v>
      </c>
      <c r="K1003">
        <v>2</v>
      </c>
      <c r="L1003">
        <v>2060</v>
      </c>
      <c r="M1003" s="10">
        <v>46105</v>
      </c>
      <c r="N1003" t="s">
        <v>86</v>
      </c>
      <c r="O1003" t="s">
        <v>87</v>
      </c>
      <c r="P1003" s="103">
        <v>131740</v>
      </c>
      <c r="Q1003">
        <v>126</v>
      </c>
      <c r="R1003">
        <v>115569.72</v>
      </c>
      <c r="S1003" t="s">
        <v>88</v>
      </c>
      <c r="T1003" t="s">
        <v>1205</v>
      </c>
      <c r="U1003">
        <v>46121</v>
      </c>
      <c r="V1003" t="s">
        <v>1202</v>
      </c>
      <c r="W1003" t="s">
        <v>91</v>
      </c>
      <c r="X1003" t="s">
        <v>92</v>
      </c>
      <c r="Y1003" t="s">
        <v>93</v>
      </c>
      <c r="Z1003">
        <v>32</v>
      </c>
      <c r="AA1003" t="s">
        <v>20</v>
      </c>
      <c r="AB1003">
        <v>124</v>
      </c>
      <c r="AC1003" t="s">
        <v>90</v>
      </c>
      <c r="AD1003" t="s">
        <v>14</v>
      </c>
      <c r="AE1003" t="s">
        <v>14</v>
      </c>
      <c r="AF1003" t="s">
        <v>94</v>
      </c>
      <c r="AG1003" t="s">
        <v>122</v>
      </c>
      <c r="AH1003" t="s">
        <v>103</v>
      </c>
      <c r="AI1003" s="10">
        <v>46073</v>
      </c>
      <c r="AJ1003" t="s">
        <v>1203</v>
      </c>
      <c r="AK1003" s="103">
        <v>738970</v>
      </c>
      <c r="AL1003" t="e">
        <v>#N/A</v>
      </c>
      <c r="AM1003" t="e">
        <v>#N/A</v>
      </c>
      <c r="AN1003" t="s">
        <v>5224</v>
      </c>
      <c r="AO1003">
        <f>_xlfn.XLOOKUP(Tabla1[[#This Row],[NIC]],'R.V.'!B:B,'R.V.'!I:I)</f>
        <v>0</v>
      </c>
      <c r="AP1003" t="str">
        <f>_xlfn.XLOOKUP(Tabla1[[#This Row],[NIC]],'R.V.'!B:B,'R.V.'!A:A)</f>
        <v>Ingrid Johana Giraldo Quinonez</v>
      </c>
      <c r="AQ1003" t="str">
        <f>_xlfn.XLOOKUP(Tabla1[[#This Row],[NIC]],'R.V.'!B:B,'R.V.'!G:G)</f>
        <v>Carrera 8 No. 9 - 105, Barrio san Bernardo - Municipio de Pelaya</v>
      </c>
      <c r="AR1003" t="str">
        <f>_xlfn.XLOOKUP(Tabla1[[#This Row],[NIC]],'R.V.'!B:B,'R.V.'!E:E)</f>
        <v>EDUCACION</v>
      </c>
      <c r="AS1003" t="str">
        <f>VLOOKUP(Tabla1[[#This Row],[NIC]],'R.V.'!B:D,3,0)</f>
        <v>INSTITUCION EDUC ERNESTINA CASTRO</v>
      </c>
    </row>
    <row r="1004" spans="1:45">
      <c r="A1004">
        <v>7663257</v>
      </c>
      <c r="B1004" s="10">
        <v>46111</v>
      </c>
      <c r="C1004" t="s">
        <v>1199</v>
      </c>
      <c r="D1004" t="s">
        <v>1199</v>
      </c>
      <c r="E1004" t="s">
        <v>1200</v>
      </c>
      <c r="F1004">
        <v>7663257</v>
      </c>
      <c r="G1004">
        <v>7663257167</v>
      </c>
      <c r="H1004">
        <v>36061596</v>
      </c>
      <c r="I1004">
        <v>3177033</v>
      </c>
      <c r="J1004">
        <v>3210</v>
      </c>
      <c r="K1004">
        <v>2</v>
      </c>
      <c r="L1004">
        <v>2060</v>
      </c>
      <c r="M1004" s="10">
        <v>46106</v>
      </c>
      <c r="N1004" t="s">
        <v>86</v>
      </c>
      <c r="O1004" t="s">
        <v>87</v>
      </c>
      <c r="P1004" s="103">
        <v>62730</v>
      </c>
      <c r="Q1004">
        <v>60</v>
      </c>
      <c r="R1004">
        <v>55033.2</v>
      </c>
      <c r="S1004" t="s">
        <v>88</v>
      </c>
      <c r="T1004" t="s">
        <v>1205</v>
      </c>
      <c r="U1004">
        <v>46121</v>
      </c>
      <c r="V1004" t="s">
        <v>1202</v>
      </c>
      <c r="W1004" t="s">
        <v>91</v>
      </c>
      <c r="X1004" t="s">
        <v>92</v>
      </c>
      <c r="Y1004" t="s">
        <v>93</v>
      </c>
      <c r="Z1004">
        <v>32</v>
      </c>
      <c r="AA1004" t="s">
        <v>20</v>
      </c>
      <c r="AB1004">
        <v>124</v>
      </c>
      <c r="AC1004" t="s">
        <v>90</v>
      </c>
      <c r="AD1004" t="s">
        <v>14</v>
      </c>
      <c r="AE1004" t="s">
        <v>14</v>
      </c>
      <c r="AF1004" t="s">
        <v>94</v>
      </c>
      <c r="AG1004" t="s">
        <v>122</v>
      </c>
      <c r="AH1004" t="s">
        <v>103</v>
      </c>
      <c r="AI1004" s="10">
        <v>46074</v>
      </c>
      <c r="AJ1004" t="s">
        <v>1203</v>
      </c>
      <c r="AK1004" s="103">
        <v>309480</v>
      </c>
      <c r="AL1004" t="e">
        <v>#N/A</v>
      </c>
      <c r="AM1004" t="e">
        <v>#N/A</v>
      </c>
      <c r="AN1004" t="s">
        <v>5224</v>
      </c>
      <c r="AO1004">
        <f>_xlfn.XLOOKUP(Tabla1[[#This Row],[NIC]],'R.V.'!B:B,'R.V.'!I:I)</f>
        <v>0</v>
      </c>
      <c r="AP1004" t="str">
        <f>_xlfn.XLOOKUP(Tabla1[[#This Row],[NIC]],'R.V.'!B:B,'R.V.'!A:A)</f>
        <v>Ingrid Johana Giraldo Quinonez</v>
      </c>
      <c r="AQ1004" t="str">
        <f>_xlfn.XLOOKUP(Tabla1[[#This Row],[NIC]],'R.V.'!B:B,'R.V.'!G:G)</f>
        <v>Carrera 8 No. 9 - 105, Barrio san Bernardo - Municipio de Pelaya</v>
      </c>
      <c r="AR1004" t="str">
        <f>_xlfn.XLOOKUP(Tabla1[[#This Row],[NIC]],'R.V.'!B:B,'R.V.'!E:E)</f>
        <v>EDUCACION</v>
      </c>
      <c r="AS1004" t="str">
        <f>VLOOKUP(Tabla1[[#This Row],[NIC]],'R.V.'!B:D,3,0)</f>
        <v>ESCUELA EL VERGEL</v>
      </c>
    </row>
    <row r="1005" spans="1:45">
      <c r="A1005">
        <v>7668719</v>
      </c>
      <c r="B1005" s="10">
        <v>46111</v>
      </c>
      <c r="C1005" t="s">
        <v>1199</v>
      </c>
      <c r="D1005" t="s">
        <v>1199</v>
      </c>
      <c r="E1005" t="s">
        <v>1200</v>
      </c>
      <c r="F1005">
        <v>7668719</v>
      </c>
      <c r="G1005">
        <v>7668719164</v>
      </c>
      <c r="H1005">
        <v>36062391</v>
      </c>
      <c r="I1005">
        <v>3181202</v>
      </c>
      <c r="J1005">
        <v>3210</v>
      </c>
      <c r="K1005">
        <v>2</v>
      </c>
      <c r="L1005">
        <v>2060</v>
      </c>
      <c r="M1005" s="10">
        <v>46105</v>
      </c>
      <c r="N1005" t="s">
        <v>86</v>
      </c>
      <c r="O1005" t="s">
        <v>87</v>
      </c>
      <c r="P1005" s="103">
        <v>0</v>
      </c>
      <c r="Q1005">
        <v>0</v>
      </c>
      <c r="R1005">
        <v>0</v>
      </c>
      <c r="S1005" t="s">
        <v>88</v>
      </c>
      <c r="T1005" t="s">
        <v>1205</v>
      </c>
      <c r="V1005" t="s">
        <v>1202</v>
      </c>
      <c r="W1005" t="s">
        <v>91</v>
      </c>
      <c r="X1005" t="s">
        <v>130</v>
      </c>
      <c r="Y1005" t="s">
        <v>93</v>
      </c>
      <c r="Z1005">
        <v>32</v>
      </c>
      <c r="AA1005" t="s">
        <v>20</v>
      </c>
      <c r="AB1005">
        <v>124</v>
      </c>
      <c r="AC1005" t="s">
        <v>90</v>
      </c>
      <c r="AD1005" t="s">
        <v>14</v>
      </c>
      <c r="AE1005" t="s">
        <v>14</v>
      </c>
      <c r="AF1005" t="s">
        <v>94</v>
      </c>
      <c r="AG1005" t="s">
        <v>122</v>
      </c>
      <c r="AH1005" t="s">
        <v>103</v>
      </c>
      <c r="AI1005" s="10">
        <v>46073</v>
      </c>
      <c r="AJ1005" t="s">
        <v>1203</v>
      </c>
      <c r="AK1005" s="103">
        <v>490810</v>
      </c>
      <c r="AL1005" t="e">
        <v>#N/A</v>
      </c>
      <c r="AM1005" t="e">
        <v>#N/A</v>
      </c>
      <c r="AN1005" t="s">
        <v>5224</v>
      </c>
      <c r="AO1005">
        <f>_xlfn.XLOOKUP(Tabla1[[#This Row],[NIC]],'R.V.'!B:B,'R.V.'!I:I)</f>
        <v>0</v>
      </c>
      <c r="AP1005" t="str">
        <f>_xlfn.XLOOKUP(Tabla1[[#This Row],[NIC]],'R.V.'!B:B,'R.V.'!A:A)</f>
        <v>Ingrid Johana Giraldo Quinonez</v>
      </c>
      <c r="AQ1005" t="str">
        <f>_xlfn.XLOOKUP(Tabla1[[#This Row],[NIC]],'R.V.'!B:B,'R.V.'!G:G)</f>
        <v>Carrera 8 No. 9 - 105, Barrio san Bernardo - Municipio de Pelaya</v>
      </c>
      <c r="AR1005" t="str">
        <f>_xlfn.XLOOKUP(Tabla1[[#This Row],[NIC]],'R.V.'!B:B,'R.V.'!E:E)</f>
        <v>EDUCACION</v>
      </c>
      <c r="AS1005" t="str">
        <f>VLOOKUP(Tabla1[[#This Row],[NIC]],'R.V.'!B:D,3,0)</f>
        <v>ESCUELA VDA VEGA LINDA</v>
      </c>
    </row>
    <row r="1006" spans="1:45">
      <c r="A1006">
        <v>5816834</v>
      </c>
      <c r="B1006" s="10">
        <v>46111</v>
      </c>
      <c r="C1006" t="s">
        <v>1199</v>
      </c>
      <c r="D1006" t="s">
        <v>1199</v>
      </c>
      <c r="E1006" t="s">
        <v>1200</v>
      </c>
      <c r="F1006">
        <v>5816834</v>
      </c>
      <c r="G1006">
        <v>5816834336</v>
      </c>
      <c r="H1006">
        <v>25839958</v>
      </c>
      <c r="I1006">
        <v>5820824</v>
      </c>
      <c r="J1006">
        <v>3210</v>
      </c>
      <c r="K1006">
        <v>2</v>
      </c>
      <c r="L1006">
        <v>2060</v>
      </c>
      <c r="M1006" s="10">
        <v>46100</v>
      </c>
      <c r="N1006" t="s">
        <v>137</v>
      </c>
      <c r="O1006" t="s">
        <v>138</v>
      </c>
      <c r="P1006" s="103">
        <v>2457650</v>
      </c>
      <c r="Q1006">
        <v>2099</v>
      </c>
      <c r="R1006">
        <v>2117765.06</v>
      </c>
      <c r="S1006" t="s">
        <v>88</v>
      </c>
      <c r="T1006" t="s">
        <v>1206</v>
      </c>
      <c r="U1006">
        <v>46121</v>
      </c>
      <c r="V1006" t="s">
        <v>1202</v>
      </c>
      <c r="W1006" t="s">
        <v>91</v>
      </c>
      <c r="X1006" t="s">
        <v>92</v>
      </c>
      <c r="Y1006" t="s">
        <v>93</v>
      </c>
      <c r="Z1006">
        <v>30</v>
      </c>
      <c r="AA1006" t="s">
        <v>20</v>
      </c>
      <c r="AB1006">
        <v>125</v>
      </c>
      <c r="AC1006" t="s">
        <v>90</v>
      </c>
      <c r="AD1006" t="s">
        <v>14</v>
      </c>
      <c r="AE1006" t="s">
        <v>14</v>
      </c>
      <c r="AF1006" t="s">
        <v>94</v>
      </c>
      <c r="AG1006" t="s">
        <v>122</v>
      </c>
      <c r="AH1006" t="s">
        <v>139</v>
      </c>
      <c r="AI1006" s="10">
        <v>46070</v>
      </c>
      <c r="AJ1006" t="s">
        <v>1203</v>
      </c>
      <c r="AK1006" s="103">
        <v>60568283</v>
      </c>
      <c r="AL1006" t="e">
        <v>#N/A</v>
      </c>
      <c r="AM1006" t="e">
        <v>#N/A</v>
      </c>
      <c r="AN1006" t="s">
        <v>5224</v>
      </c>
      <c r="AO1006">
        <f>_xlfn.XLOOKUP(Tabla1[[#This Row],[NIC]],'R.V.'!B:B,'R.V.'!I:I)</f>
        <v>0</v>
      </c>
      <c r="AP1006" t="str">
        <f>_xlfn.XLOOKUP(Tabla1[[#This Row],[NIC]],'R.V.'!B:B,'R.V.'!A:A)</f>
        <v>Ingrid Johana Giraldo Quinonez</v>
      </c>
      <c r="AQ1006" t="str">
        <f>_xlfn.XLOOKUP(Tabla1[[#This Row],[NIC]],'R.V.'!B:B,'R.V.'!G:G)</f>
        <v>Carrera 8 No. 9 - 105, Barrio san Bernardo - Municipio de Pelaya</v>
      </c>
      <c r="AR1006" t="str">
        <f>_xlfn.XLOOKUP(Tabla1[[#This Row],[NIC]],'R.V.'!B:B,'R.V.'!E:E)</f>
        <v>ACUEDUCTO</v>
      </c>
      <c r="AS1006" t="str">
        <f>VLOOKUP(Tabla1[[#This Row],[NIC]],'R.V.'!B:D,3,0)</f>
        <v>ACUEDUCTO TANQUE - COSTILLA</v>
      </c>
    </row>
    <row r="1007" spans="1:45">
      <c r="A1007">
        <v>5856503</v>
      </c>
      <c r="B1007" s="10">
        <v>46111</v>
      </c>
      <c r="C1007" t="s">
        <v>1199</v>
      </c>
      <c r="D1007" t="s">
        <v>1199</v>
      </c>
      <c r="E1007" t="s">
        <v>1200</v>
      </c>
      <c r="F1007">
        <v>5856503</v>
      </c>
      <c r="G1007">
        <v>5856503310</v>
      </c>
      <c r="H1007">
        <v>25839955</v>
      </c>
      <c r="I1007">
        <v>5900162</v>
      </c>
      <c r="J1007">
        <v>3210</v>
      </c>
      <c r="K1007">
        <v>2</v>
      </c>
      <c r="L1007">
        <v>2060</v>
      </c>
      <c r="M1007" s="10">
        <v>46100</v>
      </c>
      <c r="N1007" t="s">
        <v>137</v>
      </c>
      <c r="O1007" t="s">
        <v>138</v>
      </c>
      <c r="P1007" s="103">
        <v>4657290</v>
      </c>
      <c r="Q1007">
        <v>4033</v>
      </c>
      <c r="R1007">
        <v>4069055.02</v>
      </c>
      <c r="S1007" t="s">
        <v>88</v>
      </c>
      <c r="T1007" t="s">
        <v>1206</v>
      </c>
      <c r="U1007">
        <v>46121</v>
      </c>
      <c r="V1007" t="s">
        <v>1202</v>
      </c>
      <c r="W1007" t="s">
        <v>91</v>
      </c>
      <c r="X1007" t="s">
        <v>92</v>
      </c>
      <c r="Y1007" t="s">
        <v>121</v>
      </c>
      <c r="Z1007">
        <v>30</v>
      </c>
      <c r="AA1007" t="s">
        <v>20</v>
      </c>
      <c r="AB1007">
        <v>125</v>
      </c>
      <c r="AC1007" t="s">
        <v>90</v>
      </c>
      <c r="AD1007" t="s">
        <v>14</v>
      </c>
      <c r="AE1007" t="s">
        <v>14</v>
      </c>
      <c r="AF1007" t="s">
        <v>94</v>
      </c>
      <c r="AG1007" t="s">
        <v>122</v>
      </c>
      <c r="AH1007" t="s">
        <v>139</v>
      </c>
      <c r="AI1007" s="10">
        <v>46070</v>
      </c>
      <c r="AJ1007" t="s">
        <v>1203</v>
      </c>
      <c r="AK1007" s="103">
        <v>136494258</v>
      </c>
      <c r="AL1007" t="e">
        <v>#N/A</v>
      </c>
      <c r="AM1007" t="e">
        <v>#N/A</v>
      </c>
      <c r="AN1007" t="s">
        <v>5224</v>
      </c>
      <c r="AO1007">
        <f>_xlfn.XLOOKUP(Tabla1[[#This Row],[NIC]],'R.V.'!B:B,'R.V.'!I:I)</f>
        <v>0</v>
      </c>
      <c r="AP1007" t="str">
        <f>_xlfn.XLOOKUP(Tabla1[[#This Row],[NIC]],'R.V.'!B:B,'R.V.'!A:A)</f>
        <v>Ingrid Johana Giraldo Quinonez</v>
      </c>
      <c r="AQ1007" t="str">
        <f>_xlfn.XLOOKUP(Tabla1[[#This Row],[NIC]],'R.V.'!B:B,'R.V.'!G:G)</f>
        <v>Carrera 8 No. 9 - 105, Barrio san Bernardo - Municipio de Pelaya</v>
      </c>
      <c r="AR1007" t="str">
        <f>_xlfn.XLOOKUP(Tabla1[[#This Row],[NIC]],'R.V.'!B:B,'R.V.'!E:E)</f>
        <v>ACUEDUCTO</v>
      </c>
      <c r="AS1007" t="str">
        <f>VLOOKUP(Tabla1[[#This Row],[NIC]],'R.V.'!B:D,3,0)</f>
        <v>ACUEDUCTO - COSTILLA</v>
      </c>
    </row>
    <row r="1008" spans="1:45">
      <c r="A1008">
        <v>5856676</v>
      </c>
      <c r="B1008" s="10">
        <v>46111</v>
      </c>
      <c r="C1008" t="s">
        <v>1199</v>
      </c>
      <c r="D1008" t="s">
        <v>1199</v>
      </c>
      <c r="E1008" t="s">
        <v>1200</v>
      </c>
      <c r="F1008">
        <v>5856676</v>
      </c>
      <c r="G1008">
        <v>5856676325</v>
      </c>
      <c r="H1008">
        <v>25839967</v>
      </c>
      <c r="I1008">
        <v>5900508</v>
      </c>
      <c r="J1008">
        <v>3210</v>
      </c>
      <c r="K1008">
        <v>2</v>
      </c>
      <c r="L1008">
        <v>2060</v>
      </c>
      <c r="M1008" s="10">
        <v>46101</v>
      </c>
      <c r="N1008" t="s">
        <v>137</v>
      </c>
      <c r="O1008" t="s">
        <v>138</v>
      </c>
      <c r="P1008" s="103">
        <v>1711420</v>
      </c>
      <c r="Q1008">
        <v>1428</v>
      </c>
      <c r="R1008">
        <v>1440766.32</v>
      </c>
      <c r="S1008" t="s">
        <v>88</v>
      </c>
      <c r="T1008" t="s">
        <v>1206</v>
      </c>
      <c r="U1008">
        <v>46121</v>
      </c>
      <c r="V1008" t="s">
        <v>1202</v>
      </c>
      <c r="W1008" t="s">
        <v>91</v>
      </c>
      <c r="X1008" t="s">
        <v>92</v>
      </c>
      <c r="Y1008" t="s">
        <v>93</v>
      </c>
      <c r="Z1008">
        <v>30</v>
      </c>
      <c r="AA1008" t="s">
        <v>20</v>
      </c>
      <c r="AB1008">
        <v>125</v>
      </c>
      <c r="AC1008" t="s">
        <v>90</v>
      </c>
      <c r="AD1008" t="s">
        <v>14</v>
      </c>
      <c r="AE1008" t="s">
        <v>14</v>
      </c>
      <c r="AF1008" t="s">
        <v>94</v>
      </c>
      <c r="AG1008" t="s">
        <v>122</v>
      </c>
      <c r="AH1008" t="s">
        <v>139</v>
      </c>
      <c r="AI1008" s="10">
        <v>46071</v>
      </c>
      <c r="AJ1008" t="s">
        <v>1203</v>
      </c>
      <c r="AK1008" s="103">
        <v>73326396</v>
      </c>
      <c r="AL1008" t="e">
        <v>#N/A</v>
      </c>
      <c r="AM1008" t="e">
        <v>#N/A</v>
      </c>
      <c r="AN1008" t="s">
        <v>5224</v>
      </c>
      <c r="AO1008">
        <f>_xlfn.XLOOKUP(Tabla1[[#This Row],[NIC]],'R.V.'!B:B,'R.V.'!I:I)</f>
        <v>0</v>
      </c>
      <c r="AP1008" t="str">
        <f>_xlfn.XLOOKUP(Tabla1[[#This Row],[NIC]],'R.V.'!B:B,'R.V.'!A:A)</f>
        <v>Ingrid Johana Giraldo Quinonez</v>
      </c>
      <c r="AQ1008" t="str">
        <f>_xlfn.XLOOKUP(Tabla1[[#This Row],[NIC]],'R.V.'!B:B,'R.V.'!G:G)</f>
        <v>Carrera 8 No. 9 - 105, Barrio san Bernardo - Municipio de Pelaya</v>
      </c>
      <c r="AR1008" t="str">
        <f>_xlfn.XLOOKUP(Tabla1[[#This Row],[NIC]],'R.V.'!B:B,'R.V.'!E:E)</f>
        <v>ACUEDUCTO</v>
      </c>
      <c r="AS1008" t="str">
        <f>VLOOKUP(Tabla1[[#This Row],[NIC]],'R.V.'!B:D,3,0)</f>
        <v>ACUEDUCTO - SAN BERNARDO</v>
      </c>
    </row>
    <row r="1009" spans="1:45">
      <c r="A1009">
        <v>7808838</v>
      </c>
      <c r="B1009" s="10">
        <v>46111</v>
      </c>
      <c r="C1009" t="s">
        <v>1199</v>
      </c>
      <c r="D1009" t="s">
        <v>1199</v>
      </c>
      <c r="E1009" t="s">
        <v>1200</v>
      </c>
      <c r="F1009">
        <v>7808838</v>
      </c>
      <c r="G1009">
        <v>7808838137</v>
      </c>
      <c r="H1009">
        <v>36119867</v>
      </c>
      <c r="I1009">
        <v>1349453</v>
      </c>
      <c r="J1009">
        <v>3210</v>
      </c>
      <c r="K1009">
        <v>2</v>
      </c>
      <c r="L1009">
        <v>2060</v>
      </c>
      <c r="M1009" s="10">
        <v>46105</v>
      </c>
      <c r="N1009" t="s">
        <v>137</v>
      </c>
      <c r="O1009" t="s">
        <v>138</v>
      </c>
      <c r="P1009" s="103">
        <v>1244490</v>
      </c>
      <c r="Q1009">
        <v>1030</v>
      </c>
      <c r="R1009">
        <v>1039208.2</v>
      </c>
      <c r="S1009" t="s">
        <v>88</v>
      </c>
      <c r="T1009" t="s">
        <v>1206</v>
      </c>
      <c r="U1009">
        <v>46121</v>
      </c>
      <c r="V1009" t="s">
        <v>1202</v>
      </c>
      <c r="W1009" t="s">
        <v>91</v>
      </c>
      <c r="X1009" t="s">
        <v>92</v>
      </c>
      <c r="Y1009" t="s">
        <v>121</v>
      </c>
      <c r="Z1009">
        <v>32</v>
      </c>
      <c r="AA1009" t="s">
        <v>20</v>
      </c>
      <c r="AB1009">
        <v>125</v>
      </c>
      <c r="AC1009" t="s">
        <v>90</v>
      </c>
      <c r="AD1009" t="s">
        <v>14</v>
      </c>
      <c r="AE1009" t="s">
        <v>14</v>
      </c>
      <c r="AF1009" t="s">
        <v>94</v>
      </c>
      <c r="AG1009" t="s">
        <v>122</v>
      </c>
      <c r="AH1009" t="s">
        <v>139</v>
      </c>
      <c r="AI1009" s="10">
        <v>46073</v>
      </c>
      <c r="AJ1009" t="s">
        <v>1203</v>
      </c>
      <c r="AK1009" s="103">
        <v>10087830</v>
      </c>
      <c r="AL1009" t="e">
        <v>#N/A</v>
      </c>
      <c r="AM1009" t="e">
        <v>#N/A</v>
      </c>
      <c r="AN1009" t="s">
        <v>5224</v>
      </c>
      <c r="AO1009">
        <f>_xlfn.XLOOKUP(Tabla1[[#This Row],[NIC]],'R.V.'!B:B,'R.V.'!I:I)</f>
        <v>0</v>
      </c>
      <c r="AP1009" t="str">
        <f>_xlfn.XLOOKUP(Tabla1[[#This Row],[NIC]],'R.V.'!B:B,'R.V.'!A:A)</f>
        <v>Ingrid Johana Giraldo Quinonez</v>
      </c>
      <c r="AQ1009" t="str">
        <f>_xlfn.XLOOKUP(Tabla1[[#This Row],[NIC]],'R.V.'!B:B,'R.V.'!G:G)</f>
        <v>Carrera 8 No. 9 - 105, Barrio san Bernardo - Municipio de Pelaya</v>
      </c>
      <c r="AR1009" t="str">
        <f>_xlfn.XLOOKUP(Tabla1[[#This Row],[NIC]],'R.V.'!B:B,'R.V.'!E:E)</f>
        <v>ACUEDUCTO</v>
      </c>
      <c r="AS1009" t="str">
        <f>VLOOKUP(Tabla1[[#This Row],[NIC]],'R.V.'!B:D,3,0)</f>
        <v>ACUEDUCTO VEREDA LA ESPERANZA</v>
      </c>
    </row>
    <row r="1010" spans="1:45">
      <c r="A1010">
        <v>5808194</v>
      </c>
      <c r="B1010" s="10">
        <v>46111</v>
      </c>
      <c r="C1010" t="s">
        <v>1207</v>
      </c>
      <c r="D1010" t="s">
        <v>1207</v>
      </c>
      <c r="E1010" t="s">
        <v>1208</v>
      </c>
      <c r="F1010">
        <v>5808194</v>
      </c>
      <c r="G1010">
        <v>5808194298</v>
      </c>
      <c r="H1010">
        <v>25839952</v>
      </c>
      <c r="I1010">
        <v>5808194</v>
      </c>
      <c r="J1010">
        <v>3210</v>
      </c>
      <c r="K1010">
        <v>2</v>
      </c>
      <c r="L1010">
        <v>2020</v>
      </c>
      <c r="M1010" s="10">
        <v>46100</v>
      </c>
      <c r="N1010" t="s">
        <v>117</v>
      </c>
      <c r="O1010" t="s">
        <v>118</v>
      </c>
      <c r="P1010" s="103">
        <v>86580</v>
      </c>
      <c r="Q1010">
        <v>23</v>
      </c>
      <c r="R1010">
        <v>21096.06</v>
      </c>
      <c r="S1010" t="s">
        <v>88</v>
      </c>
      <c r="T1010" t="s">
        <v>1209</v>
      </c>
      <c r="U1010">
        <v>46121</v>
      </c>
      <c r="V1010" t="s">
        <v>1202</v>
      </c>
      <c r="W1010" t="s">
        <v>91</v>
      </c>
      <c r="X1010" t="s">
        <v>92</v>
      </c>
      <c r="Y1010" t="s">
        <v>93</v>
      </c>
      <c r="Z1010">
        <v>30</v>
      </c>
      <c r="AA1010" t="s">
        <v>20</v>
      </c>
      <c r="AB1010">
        <v>126</v>
      </c>
      <c r="AC1010" t="s">
        <v>90</v>
      </c>
      <c r="AD1010" t="s">
        <v>14</v>
      </c>
      <c r="AE1010" t="s">
        <v>14</v>
      </c>
      <c r="AF1010" t="s">
        <v>94</v>
      </c>
      <c r="AG1010" t="s">
        <v>122</v>
      </c>
      <c r="AH1010" t="s">
        <v>112</v>
      </c>
      <c r="AI1010" s="10">
        <v>46070</v>
      </c>
      <c r="AJ1010" t="s">
        <v>1203</v>
      </c>
      <c r="AK1010" s="103">
        <v>86580</v>
      </c>
      <c r="AL1010" t="e">
        <v>#N/A</v>
      </c>
      <c r="AM1010" t="e">
        <v>#N/A</v>
      </c>
      <c r="AN1010" t="s">
        <v>5224</v>
      </c>
      <c r="AO1010">
        <f>_xlfn.XLOOKUP(Tabla1[[#This Row],[NIC]],'R.V.'!B:B,'R.V.'!I:I)</f>
        <v>0</v>
      </c>
      <c r="AP1010" t="str">
        <f>_xlfn.XLOOKUP(Tabla1[[#This Row],[NIC]],'R.V.'!B:B,'R.V.'!A:A)</f>
        <v>Ingrid Johana Giraldo Quinonez</v>
      </c>
      <c r="AQ1010" t="str">
        <f>_xlfn.XLOOKUP(Tabla1[[#This Row],[NIC]],'R.V.'!B:B,'R.V.'!G:G)</f>
        <v>Calle 10 No. 10 - 75 - 
Hospital  Francisco Canossa</v>
      </c>
      <c r="AR1010" t="str">
        <f>_xlfn.XLOOKUP(Tabla1[[#This Row],[NIC]],'R.V.'!B:B,'R.V.'!E:E)</f>
        <v>SALUD</v>
      </c>
      <c r="AS1010" t="str">
        <f>VLOOKUP(Tabla1[[#This Row],[NIC]],'R.V.'!B:D,3,0)</f>
        <v>PUESTO DE MALARIA - COSTILLA</v>
      </c>
    </row>
    <row r="1011" spans="1:45">
      <c r="A1011">
        <v>5808197</v>
      </c>
      <c r="B1011" s="10">
        <v>46111</v>
      </c>
      <c r="C1011" t="s">
        <v>1207</v>
      </c>
      <c r="D1011" t="s">
        <v>1207</v>
      </c>
      <c r="E1011" t="s">
        <v>1208</v>
      </c>
      <c r="F1011">
        <v>5808197</v>
      </c>
      <c r="G1011">
        <v>5808197320</v>
      </c>
      <c r="H1011">
        <v>25839965</v>
      </c>
      <c r="I1011">
        <v>5808197</v>
      </c>
      <c r="J1011">
        <v>3210</v>
      </c>
      <c r="K1011">
        <v>2</v>
      </c>
      <c r="L1011">
        <v>2060</v>
      </c>
      <c r="M1011" s="10">
        <v>46101</v>
      </c>
      <c r="N1011" t="s">
        <v>117</v>
      </c>
      <c r="O1011" t="s">
        <v>118</v>
      </c>
      <c r="P1011" s="103">
        <v>103310</v>
      </c>
      <c r="Q1011">
        <v>39</v>
      </c>
      <c r="R1011">
        <v>35771.58</v>
      </c>
      <c r="S1011" t="s">
        <v>88</v>
      </c>
      <c r="T1011" t="s">
        <v>1210</v>
      </c>
      <c r="U1011">
        <v>46121</v>
      </c>
      <c r="V1011" t="s">
        <v>1202</v>
      </c>
      <c r="W1011" t="s">
        <v>91</v>
      </c>
      <c r="X1011" t="s">
        <v>92</v>
      </c>
      <c r="Y1011" t="s">
        <v>93</v>
      </c>
      <c r="Z1011">
        <v>30</v>
      </c>
      <c r="AA1011" t="s">
        <v>20</v>
      </c>
      <c r="AB1011">
        <v>126</v>
      </c>
      <c r="AC1011" t="s">
        <v>90</v>
      </c>
      <c r="AD1011" t="s">
        <v>14</v>
      </c>
      <c r="AE1011" t="s">
        <v>14</v>
      </c>
      <c r="AF1011" t="s">
        <v>94</v>
      </c>
      <c r="AG1011" t="s">
        <v>122</v>
      </c>
      <c r="AH1011" t="s">
        <v>112</v>
      </c>
      <c r="AI1011" s="10">
        <v>46071</v>
      </c>
      <c r="AJ1011" t="s">
        <v>1203</v>
      </c>
      <c r="AK1011" s="103">
        <v>103310</v>
      </c>
      <c r="AL1011" t="e">
        <v>#N/A</v>
      </c>
      <c r="AM1011" t="e">
        <v>#N/A</v>
      </c>
      <c r="AN1011" t="s">
        <v>5224</v>
      </c>
      <c r="AO1011">
        <f>_xlfn.XLOOKUP(Tabla1[[#This Row],[NIC]],'R.V.'!B:B,'R.V.'!I:I)</f>
        <v>0</v>
      </c>
      <c r="AP1011" t="str">
        <f>_xlfn.XLOOKUP(Tabla1[[#This Row],[NIC]],'R.V.'!B:B,'R.V.'!A:A)</f>
        <v>Ingrid Johana Giraldo Quinonez</v>
      </c>
      <c r="AQ1011" t="str">
        <f>_xlfn.XLOOKUP(Tabla1[[#This Row],[NIC]],'R.V.'!B:B,'R.V.'!G:G)</f>
        <v>Calle 10 No. 10 - 75 - 
Hospital  Francisco Canossa</v>
      </c>
      <c r="AR1011" t="str">
        <f>_xlfn.XLOOKUP(Tabla1[[#This Row],[NIC]],'R.V.'!B:B,'R.V.'!E:E)</f>
        <v>SALUD</v>
      </c>
      <c r="AS1011" t="str">
        <f>VLOOKUP(Tabla1[[#This Row],[NIC]],'R.V.'!B:D,3,0)</f>
        <v>PUESTO DE SALUD - SAN BERNARDO</v>
      </c>
    </row>
    <row r="1012" spans="1:45">
      <c r="A1012">
        <v>1074170</v>
      </c>
      <c r="B1012" s="10">
        <v>46111</v>
      </c>
      <c r="C1012" t="s">
        <v>1211</v>
      </c>
      <c r="D1012" t="s">
        <v>1211</v>
      </c>
      <c r="E1012" t="s">
        <v>1212</v>
      </c>
      <c r="F1012">
        <v>1074170</v>
      </c>
      <c r="G1012">
        <v>1074170099</v>
      </c>
      <c r="H1012">
        <v>36181674</v>
      </c>
      <c r="I1012">
        <v>3445408</v>
      </c>
      <c r="J1012">
        <v>3210</v>
      </c>
      <c r="K1012">
        <v>1</v>
      </c>
      <c r="L1012">
        <v>740</v>
      </c>
      <c r="M1012" s="10">
        <v>46087</v>
      </c>
      <c r="N1012" t="s">
        <v>117</v>
      </c>
      <c r="O1012" t="s">
        <v>118</v>
      </c>
      <c r="P1012" s="103">
        <v>141290</v>
      </c>
      <c r="Q1012">
        <v>35</v>
      </c>
      <c r="R1012">
        <v>30904.3</v>
      </c>
      <c r="S1012" t="s">
        <v>88</v>
      </c>
      <c r="T1012" t="s">
        <v>1213</v>
      </c>
      <c r="U1012">
        <v>46121</v>
      </c>
      <c r="V1012" t="s">
        <v>640</v>
      </c>
      <c r="W1012" t="s">
        <v>91</v>
      </c>
      <c r="X1012" t="s">
        <v>130</v>
      </c>
      <c r="Y1012" t="s">
        <v>121</v>
      </c>
      <c r="Z1012">
        <v>30</v>
      </c>
      <c r="AA1012" t="s">
        <v>20</v>
      </c>
      <c r="AB1012">
        <v>127</v>
      </c>
      <c r="AC1012" t="s">
        <v>90</v>
      </c>
      <c r="AD1012" t="s">
        <v>14</v>
      </c>
      <c r="AE1012" t="s">
        <v>14</v>
      </c>
      <c r="AF1012" t="s">
        <v>94</v>
      </c>
      <c r="AG1012" t="s">
        <v>122</v>
      </c>
      <c r="AH1012" t="s">
        <v>132</v>
      </c>
      <c r="AI1012" s="10">
        <v>46057</v>
      </c>
      <c r="AJ1012" t="s">
        <v>640</v>
      </c>
      <c r="AK1012" s="103">
        <v>597620</v>
      </c>
      <c r="AL1012" t="e">
        <v>#N/A</v>
      </c>
      <c r="AM1012" t="e">
        <v>#N/A</v>
      </c>
      <c r="AN1012" t="s">
        <v>5224</v>
      </c>
      <c r="AO1012">
        <f>_xlfn.XLOOKUP(Tabla1[[#This Row],[NIC]],'R.V.'!B:B,'R.V.'!I:I)</f>
        <v>0</v>
      </c>
      <c r="AP1012" t="str">
        <f>_xlfn.XLOOKUP(Tabla1[[#This Row],[NIC]],'R.V.'!B:B,'R.V.'!A:A)</f>
        <v>Ingrid Johana Giraldo Quinonez</v>
      </c>
      <c r="AQ1012" t="str">
        <f>_xlfn.XLOOKUP(Tabla1[[#This Row],[NIC]],'R.V.'!B:B,'R.V.'!G:G)</f>
        <v>CALLE 3 No 2  -46 Barrio El Machin - Alcaldia Municipal</v>
      </c>
      <c r="AR1012" t="str">
        <f>_xlfn.XLOOKUP(Tabla1[[#This Row],[NIC]],'R.V.'!B:B,'R.V.'!E:E)</f>
        <v>PROPIOS</v>
      </c>
      <c r="AS1012" t="str">
        <f>VLOOKUP(Tabla1[[#This Row],[NIC]],'R.V.'!B:D,3,0)</f>
        <v>ILUMINACION PARQUE LINEAL</v>
      </c>
    </row>
    <row r="1013" spans="1:45">
      <c r="A1013">
        <v>5807197</v>
      </c>
      <c r="B1013" s="10">
        <v>46111</v>
      </c>
      <c r="C1013" t="s">
        <v>1211</v>
      </c>
      <c r="D1013" t="s">
        <v>1211</v>
      </c>
      <c r="E1013" t="s">
        <v>1212</v>
      </c>
      <c r="F1013">
        <v>5807197</v>
      </c>
      <c r="G1013">
        <v>5807197328</v>
      </c>
      <c r="H1013">
        <v>25843189</v>
      </c>
      <c r="I1013">
        <v>5807197</v>
      </c>
      <c r="J1013">
        <v>3210</v>
      </c>
      <c r="K1013">
        <v>1</v>
      </c>
      <c r="L1013">
        <v>890</v>
      </c>
      <c r="M1013" s="10">
        <v>46084</v>
      </c>
      <c r="N1013" t="s">
        <v>86</v>
      </c>
      <c r="O1013" t="s">
        <v>87</v>
      </c>
      <c r="P1013" s="103">
        <v>98170</v>
      </c>
      <c r="Q1013">
        <v>0</v>
      </c>
      <c r="R1013">
        <v>0</v>
      </c>
      <c r="S1013" t="s">
        <v>88</v>
      </c>
      <c r="T1013" t="s">
        <v>1214</v>
      </c>
      <c r="U1013">
        <v>46121</v>
      </c>
      <c r="V1013" t="s">
        <v>640</v>
      </c>
      <c r="W1013" t="s">
        <v>91</v>
      </c>
      <c r="X1013" t="s">
        <v>92</v>
      </c>
      <c r="Y1013" t="s">
        <v>93</v>
      </c>
      <c r="Z1013">
        <v>29</v>
      </c>
      <c r="AA1013" t="s">
        <v>20</v>
      </c>
      <c r="AB1013">
        <v>127</v>
      </c>
      <c r="AC1013" t="s">
        <v>90</v>
      </c>
      <c r="AD1013" t="s">
        <v>14</v>
      </c>
      <c r="AE1013" t="s">
        <v>14</v>
      </c>
      <c r="AF1013" t="s">
        <v>94</v>
      </c>
      <c r="AG1013" t="s">
        <v>122</v>
      </c>
      <c r="AH1013" t="s">
        <v>124</v>
      </c>
      <c r="AI1013" s="10">
        <v>46055</v>
      </c>
      <c r="AJ1013" t="s">
        <v>640</v>
      </c>
      <c r="AK1013" s="103">
        <v>196330</v>
      </c>
      <c r="AL1013" t="e">
        <v>#N/A</v>
      </c>
      <c r="AM1013" t="e">
        <v>#N/A</v>
      </c>
      <c r="AN1013" t="s">
        <v>5224</v>
      </c>
      <c r="AO1013">
        <f>_xlfn.XLOOKUP(Tabla1[[#This Row],[NIC]],'R.V.'!B:B,'R.V.'!I:I)</f>
        <v>0</v>
      </c>
      <c r="AP1013" t="str">
        <f>_xlfn.XLOOKUP(Tabla1[[#This Row],[NIC]],'R.V.'!B:B,'R.V.'!A:A)</f>
        <v>Ingrid Johana Giraldo Quinonez</v>
      </c>
      <c r="AQ1013" t="str">
        <f>_xlfn.XLOOKUP(Tabla1[[#This Row],[NIC]],'R.V.'!B:B,'R.V.'!G:G)</f>
        <v>CALLE 3 No 2  -46 Barrio El Machin - Alcaldia Municipal</v>
      </c>
      <c r="AR1013" t="str">
        <f>_xlfn.XLOOKUP(Tabla1[[#This Row],[NIC]],'R.V.'!B:B,'R.V.'!E:E)</f>
        <v>PROPIOS</v>
      </c>
      <c r="AS1013" t="str">
        <f>VLOOKUP(Tabla1[[#This Row],[NIC]],'R.V.'!B:D,3,0)</f>
        <v>MERCADO PUBLICO</v>
      </c>
    </row>
    <row r="1014" spans="1:45">
      <c r="A1014">
        <v>5807200</v>
      </c>
      <c r="B1014" s="10">
        <v>46111</v>
      </c>
      <c r="C1014" t="s">
        <v>1211</v>
      </c>
      <c r="D1014" t="s">
        <v>1211</v>
      </c>
      <c r="E1014" t="s">
        <v>1212</v>
      </c>
      <c r="F1014">
        <v>5807200</v>
      </c>
      <c r="G1014">
        <v>5807200329</v>
      </c>
      <c r="H1014">
        <v>25842940</v>
      </c>
      <c r="I1014">
        <v>5807200</v>
      </c>
      <c r="J1014">
        <v>3210</v>
      </c>
      <c r="K1014">
        <v>1</v>
      </c>
      <c r="L1014">
        <v>890</v>
      </c>
      <c r="M1014" s="10">
        <v>46084</v>
      </c>
      <c r="N1014" t="s">
        <v>117</v>
      </c>
      <c r="O1014" t="s">
        <v>118</v>
      </c>
      <c r="P1014" s="103">
        <v>110390</v>
      </c>
      <c r="Q1014">
        <v>0</v>
      </c>
      <c r="R1014">
        <v>0</v>
      </c>
      <c r="S1014" t="s">
        <v>88</v>
      </c>
      <c r="T1014" t="s">
        <v>1215</v>
      </c>
      <c r="U1014">
        <v>46121</v>
      </c>
      <c r="V1014" t="s">
        <v>640</v>
      </c>
      <c r="W1014" t="s">
        <v>91</v>
      </c>
      <c r="X1014" t="s">
        <v>92</v>
      </c>
      <c r="Y1014" t="s">
        <v>121</v>
      </c>
      <c r="Z1014">
        <v>29</v>
      </c>
      <c r="AA1014" t="s">
        <v>20</v>
      </c>
      <c r="AB1014">
        <v>127</v>
      </c>
      <c r="AC1014" t="s">
        <v>90</v>
      </c>
      <c r="AD1014" t="s">
        <v>14</v>
      </c>
      <c r="AE1014" t="s">
        <v>14</v>
      </c>
      <c r="AF1014" t="s">
        <v>94</v>
      </c>
      <c r="AG1014" t="s">
        <v>122</v>
      </c>
      <c r="AH1014" t="s">
        <v>124</v>
      </c>
      <c r="AI1014" s="10">
        <v>46055</v>
      </c>
      <c r="AJ1014" t="s">
        <v>640</v>
      </c>
      <c r="AK1014" s="103">
        <v>220790</v>
      </c>
      <c r="AL1014" t="e">
        <v>#N/A</v>
      </c>
      <c r="AM1014" t="e">
        <v>#N/A</v>
      </c>
      <c r="AN1014" t="s">
        <v>5224</v>
      </c>
      <c r="AO1014">
        <f>_xlfn.XLOOKUP(Tabla1[[#This Row],[NIC]],'R.V.'!B:B,'R.V.'!I:I)</f>
        <v>0</v>
      </c>
      <c r="AP1014" t="str">
        <f>_xlfn.XLOOKUP(Tabla1[[#This Row],[NIC]],'R.V.'!B:B,'R.V.'!A:A)</f>
        <v>Ingrid Johana Giraldo Quinonez</v>
      </c>
      <c r="AQ1014" t="str">
        <f>_xlfn.XLOOKUP(Tabla1[[#This Row],[NIC]],'R.V.'!B:B,'R.V.'!G:G)</f>
        <v>CALLE 3 No 2  -46 Barrio El Machin - Alcaldia Municipal</v>
      </c>
      <c r="AR1014" t="str">
        <f>_xlfn.XLOOKUP(Tabla1[[#This Row],[NIC]],'R.V.'!B:B,'R.V.'!E:E)</f>
        <v>PROPIOS</v>
      </c>
      <c r="AS1014" t="str">
        <f>VLOOKUP(Tabla1[[#This Row],[NIC]],'R.V.'!B:D,3,0)</f>
        <v>RESTAURANTE ESCOLAR -ICBF</v>
      </c>
    </row>
    <row r="1015" spans="1:45">
      <c r="A1015">
        <v>5807201</v>
      </c>
      <c r="B1015" s="10">
        <v>46111</v>
      </c>
      <c r="C1015" t="s">
        <v>1211</v>
      </c>
      <c r="D1015" t="s">
        <v>1211</v>
      </c>
      <c r="E1015" t="s">
        <v>1212</v>
      </c>
      <c r="F1015">
        <v>5807201</v>
      </c>
      <c r="G1015">
        <v>5807201327</v>
      </c>
      <c r="H1015">
        <v>25842468</v>
      </c>
      <c r="I1015">
        <v>5807201</v>
      </c>
      <c r="J1015">
        <v>3210</v>
      </c>
      <c r="K1015">
        <v>1</v>
      </c>
      <c r="L1015">
        <v>890</v>
      </c>
      <c r="M1015" s="10">
        <v>46084</v>
      </c>
      <c r="N1015" t="s">
        <v>117</v>
      </c>
      <c r="O1015" t="s">
        <v>118</v>
      </c>
      <c r="P1015" s="103">
        <v>956800</v>
      </c>
      <c r="Q1015">
        <v>828</v>
      </c>
      <c r="R1015">
        <v>725344.56</v>
      </c>
      <c r="S1015" t="s">
        <v>88</v>
      </c>
      <c r="T1015" t="s">
        <v>1216</v>
      </c>
      <c r="U1015">
        <v>46121</v>
      </c>
      <c r="V1015" t="s">
        <v>640</v>
      </c>
      <c r="W1015" t="s">
        <v>91</v>
      </c>
      <c r="X1015" t="s">
        <v>92</v>
      </c>
      <c r="Y1015" t="s">
        <v>93</v>
      </c>
      <c r="Z1015">
        <v>29</v>
      </c>
      <c r="AA1015" t="s">
        <v>20</v>
      </c>
      <c r="AB1015">
        <v>127</v>
      </c>
      <c r="AC1015" t="s">
        <v>90</v>
      </c>
      <c r="AD1015" t="s">
        <v>14</v>
      </c>
      <c r="AE1015" t="s">
        <v>14</v>
      </c>
      <c r="AF1015" t="s">
        <v>94</v>
      </c>
      <c r="AG1015" t="s">
        <v>122</v>
      </c>
      <c r="AH1015" t="s">
        <v>124</v>
      </c>
      <c r="AI1015" s="10">
        <v>46055</v>
      </c>
      <c r="AJ1015" t="s">
        <v>640</v>
      </c>
      <c r="AK1015" s="103">
        <v>2754670</v>
      </c>
      <c r="AL1015" t="e">
        <v>#N/A</v>
      </c>
      <c r="AM1015" t="e">
        <v>#N/A</v>
      </c>
      <c r="AN1015" t="s">
        <v>5224</v>
      </c>
      <c r="AO1015">
        <f>_xlfn.XLOOKUP(Tabla1[[#This Row],[NIC]],'R.V.'!B:B,'R.V.'!I:I)</f>
        <v>0</v>
      </c>
      <c r="AP1015" t="str">
        <f>_xlfn.XLOOKUP(Tabla1[[#This Row],[NIC]],'R.V.'!B:B,'R.V.'!A:A)</f>
        <v>Ingrid Johana Giraldo Quinonez</v>
      </c>
      <c r="AQ1015" t="str">
        <f>_xlfn.XLOOKUP(Tabla1[[#This Row],[NIC]],'R.V.'!B:B,'R.V.'!G:G)</f>
        <v>CALLE 3 No 2  -46 Barrio El Machin - Alcaldia Municipal</v>
      </c>
      <c r="AR1015" t="str">
        <f>_xlfn.XLOOKUP(Tabla1[[#This Row],[NIC]],'R.V.'!B:B,'R.V.'!E:E)</f>
        <v>PROPIOS</v>
      </c>
      <c r="AS1015" t="str">
        <f>VLOOKUP(Tabla1[[#This Row],[NIC]],'R.V.'!B:D,3,0)</f>
        <v>CONCEJO MUNICIPAL</v>
      </c>
    </row>
    <row r="1016" spans="1:45">
      <c r="A1016">
        <v>5807205</v>
      </c>
      <c r="B1016" s="10">
        <v>46111</v>
      </c>
      <c r="C1016" t="s">
        <v>1211</v>
      </c>
      <c r="D1016" t="s">
        <v>1211</v>
      </c>
      <c r="E1016" t="s">
        <v>1212</v>
      </c>
      <c r="F1016">
        <v>5807205</v>
      </c>
      <c r="G1016">
        <v>5807205349</v>
      </c>
      <c r="H1016">
        <v>25842574</v>
      </c>
      <c r="I1016">
        <v>5807205</v>
      </c>
      <c r="J1016">
        <v>3210</v>
      </c>
      <c r="K1016">
        <v>5</v>
      </c>
      <c r="L1016">
        <v>30</v>
      </c>
      <c r="M1016" s="10">
        <v>46108</v>
      </c>
      <c r="N1016" t="s">
        <v>117</v>
      </c>
      <c r="O1016" t="s">
        <v>118</v>
      </c>
      <c r="P1016" s="103">
        <v>6881500</v>
      </c>
      <c r="Q1016">
        <v>6000</v>
      </c>
      <c r="R1016">
        <v>5503320</v>
      </c>
      <c r="S1016" t="s">
        <v>88</v>
      </c>
      <c r="T1016" t="s">
        <v>1217</v>
      </c>
      <c r="U1016">
        <v>46121</v>
      </c>
      <c r="V1016" t="s">
        <v>640</v>
      </c>
      <c r="W1016" t="s">
        <v>91</v>
      </c>
      <c r="X1016" t="s">
        <v>92</v>
      </c>
      <c r="Y1016" t="s">
        <v>93</v>
      </c>
      <c r="Z1016">
        <v>32</v>
      </c>
      <c r="AA1016" t="s">
        <v>20</v>
      </c>
      <c r="AB1016">
        <v>127</v>
      </c>
      <c r="AC1016" t="s">
        <v>90</v>
      </c>
      <c r="AD1016" t="s">
        <v>14</v>
      </c>
      <c r="AE1016" t="s">
        <v>14</v>
      </c>
      <c r="AF1016" t="s">
        <v>94</v>
      </c>
      <c r="AG1016" t="s">
        <v>122</v>
      </c>
      <c r="AH1016" t="s">
        <v>124</v>
      </c>
      <c r="AI1016" s="10">
        <v>46076</v>
      </c>
      <c r="AJ1016" t="s">
        <v>640</v>
      </c>
      <c r="AK1016" s="103">
        <v>12066050</v>
      </c>
      <c r="AL1016" t="e">
        <v>#N/A</v>
      </c>
      <c r="AM1016" t="e">
        <v>#N/A</v>
      </c>
      <c r="AN1016" t="s">
        <v>5224</v>
      </c>
      <c r="AO1016">
        <f>_xlfn.XLOOKUP(Tabla1[[#This Row],[NIC]],'R.V.'!B:B,'R.V.'!I:I)</f>
        <v>0</v>
      </c>
      <c r="AP1016" t="str">
        <f>_xlfn.XLOOKUP(Tabla1[[#This Row],[NIC]],'R.V.'!B:B,'R.V.'!A:A)</f>
        <v>Ingrid Johana Giraldo Quinonez</v>
      </c>
      <c r="AQ1016" t="str">
        <f>_xlfn.XLOOKUP(Tabla1[[#This Row],[NIC]],'R.V.'!B:B,'R.V.'!G:G)</f>
        <v>CALLE 3 No 2  -46 Barrio El Machin - Alcaldia Municipal</v>
      </c>
      <c r="AR1016" t="str">
        <f>_xlfn.XLOOKUP(Tabla1[[#This Row],[NIC]],'R.V.'!B:B,'R.V.'!E:E)</f>
        <v>PROPIOS</v>
      </c>
      <c r="AS1016" t="str">
        <f>VLOOKUP(Tabla1[[#This Row],[NIC]],'R.V.'!B:D,3,0)</f>
        <v>ALCALDIA MUNICIPAL</v>
      </c>
    </row>
    <row r="1017" spans="1:45">
      <c r="A1017">
        <v>5807208</v>
      </c>
      <c r="B1017" s="10">
        <v>46111</v>
      </c>
      <c r="C1017" t="s">
        <v>1211</v>
      </c>
      <c r="D1017" t="s">
        <v>1211</v>
      </c>
      <c r="E1017" t="s">
        <v>1212</v>
      </c>
      <c r="F1017">
        <v>5807208</v>
      </c>
      <c r="G1017">
        <v>5807208342</v>
      </c>
      <c r="H1017">
        <v>25842572</v>
      </c>
      <c r="I1017">
        <v>5807208</v>
      </c>
      <c r="J1017">
        <v>3210</v>
      </c>
      <c r="K1017">
        <v>1</v>
      </c>
      <c r="L1017">
        <v>890</v>
      </c>
      <c r="M1017" s="10">
        <v>46084</v>
      </c>
      <c r="N1017" t="s">
        <v>117</v>
      </c>
      <c r="O1017" t="s">
        <v>118</v>
      </c>
      <c r="P1017" s="103">
        <v>117410</v>
      </c>
      <c r="Q1017">
        <v>8</v>
      </c>
      <c r="R1017">
        <v>7008.16</v>
      </c>
      <c r="S1017" t="s">
        <v>88</v>
      </c>
      <c r="T1017" t="s">
        <v>1218</v>
      </c>
      <c r="U1017">
        <v>46121</v>
      </c>
      <c r="V1017" t="s">
        <v>640</v>
      </c>
      <c r="W1017" t="s">
        <v>91</v>
      </c>
      <c r="X1017" t="s">
        <v>92</v>
      </c>
      <c r="Y1017" t="s">
        <v>121</v>
      </c>
      <c r="Z1017">
        <v>29</v>
      </c>
      <c r="AA1017" t="s">
        <v>20</v>
      </c>
      <c r="AB1017">
        <v>127</v>
      </c>
      <c r="AC1017" t="s">
        <v>90</v>
      </c>
      <c r="AD1017" t="s">
        <v>14</v>
      </c>
      <c r="AE1017" t="s">
        <v>14</v>
      </c>
      <c r="AF1017" t="s">
        <v>94</v>
      </c>
      <c r="AG1017" t="s">
        <v>122</v>
      </c>
      <c r="AH1017" t="s">
        <v>1219</v>
      </c>
      <c r="AI1017" s="10">
        <v>46055</v>
      </c>
      <c r="AJ1017" t="s">
        <v>640</v>
      </c>
      <c r="AK1017" s="103">
        <v>234820</v>
      </c>
      <c r="AL1017" t="e">
        <v>#N/A</v>
      </c>
      <c r="AM1017" t="e">
        <v>#N/A</v>
      </c>
      <c r="AN1017" t="s">
        <v>5224</v>
      </c>
      <c r="AO1017">
        <f>_xlfn.XLOOKUP(Tabla1[[#This Row],[NIC]],'R.V.'!B:B,'R.V.'!I:I)</f>
        <v>0</v>
      </c>
      <c r="AP1017" t="str">
        <f>_xlfn.XLOOKUP(Tabla1[[#This Row],[NIC]],'R.V.'!B:B,'R.V.'!A:A)</f>
        <v>Ingrid Johana Giraldo Quinonez</v>
      </c>
      <c r="AQ1017" t="str">
        <f>_xlfn.XLOOKUP(Tabla1[[#This Row],[NIC]],'R.V.'!B:B,'R.V.'!G:G)</f>
        <v>CALLE 3 No 2  -46 Barrio El Machin - Alcaldia Municipal</v>
      </c>
      <c r="AR1017" t="str">
        <f>_xlfn.XLOOKUP(Tabla1[[#This Row],[NIC]],'R.V.'!B:B,'R.V.'!E:E)</f>
        <v>PROPIOS</v>
      </c>
      <c r="AS1017" t="str">
        <f>VLOOKUP(Tabla1[[#This Row],[NIC]],'R.V.'!B:D,3,0)</f>
        <v>CASA DE LA CULTURA</v>
      </c>
    </row>
    <row r="1018" spans="1:45">
      <c r="A1018">
        <v>5807215</v>
      </c>
      <c r="B1018" s="10">
        <v>46111</v>
      </c>
      <c r="C1018" t="s">
        <v>1211</v>
      </c>
      <c r="D1018" t="s">
        <v>1211</v>
      </c>
      <c r="E1018" t="s">
        <v>1212</v>
      </c>
      <c r="F1018">
        <v>5807215</v>
      </c>
      <c r="G1018">
        <v>5807215338</v>
      </c>
      <c r="H1018">
        <v>25843075</v>
      </c>
      <c r="I1018">
        <v>5807215</v>
      </c>
      <c r="J1018">
        <v>3210</v>
      </c>
      <c r="K1018">
        <v>72</v>
      </c>
      <c r="L1018">
        <v>920</v>
      </c>
      <c r="M1018" s="10">
        <v>46087</v>
      </c>
      <c r="N1018" t="s">
        <v>117</v>
      </c>
      <c r="O1018" t="s">
        <v>118</v>
      </c>
      <c r="P1018" s="103">
        <v>123240</v>
      </c>
      <c r="Q1018">
        <v>14</v>
      </c>
      <c r="R1018">
        <v>12841.08</v>
      </c>
      <c r="S1018" t="s">
        <v>88</v>
      </c>
      <c r="T1018" t="s">
        <v>1220</v>
      </c>
      <c r="U1018">
        <v>46121</v>
      </c>
      <c r="V1018" t="s">
        <v>640</v>
      </c>
      <c r="W1018" t="s">
        <v>91</v>
      </c>
      <c r="X1018" t="s">
        <v>92</v>
      </c>
      <c r="Y1018" t="s">
        <v>93</v>
      </c>
      <c r="Z1018">
        <v>30</v>
      </c>
      <c r="AA1018" t="s">
        <v>20</v>
      </c>
      <c r="AB1018">
        <v>127</v>
      </c>
      <c r="AC1018" t="s">
        <v>90</v>
      </c>
      <c r="AD1018" t="s">
        <v>14</v>
      </c>
      <c r="AE1018" t="s">
        <v>14</v>
      </c>
      <c r="AF1018" t="s">
        <v>94</v>
      </c>
      <c r="AG1018" t="s">
        <v>122</v>
      </c>
      <c r="AH1018" t="s">
        <v>124</v>
      </c>
      <c r="AI1018" s="10">
        <v>46057</v>
      </c>
      <c r="AJ1018" t="s">
        <v>640</v>
      </c>
      <c r="AK1018" s="103">
        <v>691570</v>
      </c>
      <c r="AL1018" t="e">
        <v>#N/A</v>
      </c>
      <c r="AM1018" t="e">
        <v>#N/A</v>
      </c>
      <c r="AN1018" t="s">
        <v>5224</v>
      </c>
      <c r="AO1018">
        <f>_xlfn.XLOOKUP(Tabla1[[#This Row],[NIC]],'R.V.'!B:B,'R.V.'!I:I)</f>
        <v>0</v>
      </c>
      <c r="AP1018" t="str">
        <f>_xlfn.XLOOKUP(Tabla1[[#This Row],[NIC]],'R.V.'!B:B,'R.V.'!A:A)</f>
        <v>Ingrid Johana Giraldo Quinonez</v>
      </c>
      <c r="AQ1018" t="str">
        <f>_xlfn.XLOOKUP(Tabla1[[#This Row],[NIC]],'R.V.'!B:B,'R.V.'!G:G)</f>
        <v>CALLE 3 No 2  -46 Barrio El Machin - Alcaldia Municipal</v>
      </c>
      <c r="AR1018" t="str">
        <f>_xlfn.XLOOKUP(Tabla1[[#This Row],[NIC]],'R.V.'!B:B,'R.V.'!E:E)</f>
        <v>PROPIOS</v>
      </c>
      <c r="AS1018" t="str">
        <f>VLOOKUP(Tabla1[[#This Row],[NIC]],'R.V.'!B:D,3,0)</f>
        <v>CASA COMUNAL</v>
      </c>
    </row>
    <row r="1019" spans="1:45">
      <c r="A1019">
        <v>5854266</v>
      </c>
      <c r="B1019" s="10">
        <v>46111</v>
      </c>
      <c r="C1019" t="s">
        <v>1211</v>
      </c>
      <c r="D1019" t="s">
        <v>1211</v>
      </c>
      <c r="E1019" t="s">
        <v>1212</v>
      </c>
      <c r="F1019">
        <v>5854266</v>
      </c>
      <c r="G1019">
        <v>5854266314</v>
      </c>
      <c r="H1019">
        <v>25842323</v>
      </c>
      <c r="I1019">
        <v>5895688</v>
      </c>
      <c r="J1019">
        <v>3210</v>
      </c>
      <c r="K1019">
        <v>1</v>
      </c>
      <c r="L1019">
        <v>890</v>
      </c>
      <c r="M1019" s="10">
        <v>46084</v>
      </c>
      <c r="N1019" t="s">
        <v>998</v>
      </c>
      <c r="O1019" t="s">
        <v>999</v>
      </c>
      <c r="P1019" s="103">
        <v>995610</v>
      </c>
      <c r="Q1019">
        <v>981</v>
      </c>
      <c r="R1019">
        <v>791365.86</v>
      </c>
      <c r="S1019" t="s">
        <v>88</v>
      </c>
      <c r="T1019" t="s">
        <v>1221</v>
      </c>
      <c r="U1019">
        <v>46121</v>
      </c>
      <c r="V1019" t="s">
        <v>640</v>
      </c>
      <c r="W1019" t="s">
        <v>91</v>
      </c>
      <c r="X1019" t="s">
        <v>92</v>
      </c>
      <c r="Y1019" t="s">
        <v>93</v>
      </c>
      <c r="Z1019">
        <v>29</v>
      </c>
      <c r="AA1019" t="s">
        <v>20</v>
      </c>
      <c r="AB1019">
        <v>127</v>
      </c>
      <c r="AC1019" t="s">
        <v>90</v>
      </c>
      <c r="AD1019" t="s">
        <v>14</v>
      </c>
      <c r="AE1019" t="s">
        <v>14</v>
      </c>
      <c r="AF1019" t="s">
        <v>94</v>
      </c>
      <c r="AG1019" t="s">
        <v>122</v>
      </c>
      <c r="AH1019" t="s">
        <v>147</v>
      </c>
      <c r="AI1019" s="10">
        <v>46055</v>
      </c>
      <c r="AJ1019" t="s">
        <v>640</v>
      </c>
      <c r="AK1019" s="103">
        <v>36266200</v>
      </c>
      <c r="AL1019" t="e">
        <v>#N/A</v>
      </c>
      <c r="AM1019" t="e">
        <v>#N/A</v>
      </c>
      <c r="AN1019" t="s">
        <v>5224</v>
      </c>
      <c r="AO1019">
        <f>_xlfn.XLOOKUP(Tabla1[[#This Row],[NIC]],'R.V.'!B:B,'R.V.'!I:I)</f>
        <v>0</v>
      </c>
      <c r="AP1019" t="str">
        <f>_xlfn.XLOOKUP(Tabla1[[#This Row],[NIC]],'R.V.'!B:B,'R.V.'!A:A)</f>
        <v>Ingrid Johana Giraldo Quinonez</v>
      </c>
      <c r="AQ1019" t="str">
        <f>_xlfn.XLOOKUP(Tabla1[[#This Row],[NIC]],'R.V.'!B:B,'R.V.'!G:G)</f>
        <v>CALLE 3 No 2  -46 Barrio El Machin - Alcaldia Municipal</v>
      </c>
      <c r="AR1019" t="str">
        <f>_xlfn.XLOOKUP(Tabla1[[#This Row],[NIC]],'R.V.'!B:B,'R.V.'!E:E)</f>
        <v>PROPIOS</v>
      </c>
      <c r="AS1019" t="str">
        <f>VLOOKUP(Tabla1[[#This Row],[NIC]],'R.V.'!B:D,3,0)</f>
        <v xml:space="preserve">CASA DEL ABUELO </v>
      </c>
    </row>
    <row r="1020" spans="1:45">
      <c r="A1020">
        <v>7271384</v>
      </c>
      <c r="B1020" s="10">
        <v>46111</v>
      </c>
      <c r="C1020" t="s">
        <v>1211</v>
      </c>
      <c r="D1020" t="s">
        <v>1211</v>
      </c>
      <c r="E1020" t="s">
        <v>1212</v>
      </c>
      <c r="F1020">
        <v>7271384</v>
      </c>
      <c r="G1020">
        <v>7271384095</v>
      </c>
      <c r="H1020">
        <v>35384143</v>
      </c>
      <c r="I1020">
        <v>1896045</v>
      </c>
      <c r="J1020">
        <v>3210</v>
      </c>
      <c r="K1020">
        <v>1</v>
      </c>
      <c r="L1020">
        <v>890</v>
      </c>
      <c r="M1020" s="10">
        <v>46084</v>
      </c>
      <c r="N1020" t="s">
        <v>214</v>
      </c>
      <c r="O1020" t="s">
        <v>215</v>
      </c>
      <c r="P1020" s="103">
        <v>1314020</v>
      </c>
      <c r="Q1020">
        <v>1141</v>
      </c>
      <c r="R1020">
        <v>999538.82</v>
      </c>
      <c r="S1020" t="s">
        <v>88</v>
      </c>
      <c r="T1020" t="s">
        <v>1222</v>
      </c>
      <c r="U1020">
        <v>46121</v>
      </c>
      <c r="V1020" t="s">
        <v>640</v>
      </c>
      <c r="W1020" t="s">
        <v>91</v>
      </c>
      <c r="X1020" t="s">
        <v>92</v>
      </c>
      <c r="Y1020" t="s">
        <v>93</v>
      </c>
      <c r="Z1020">
        <v>29</v>
      </c>
      <c r="AA1020" t="s">
        <v>20</v>
      </c>
      <c r="AB1020">
        <v>127</v>
      </c>
      <c r="AC1020" t="s">
        <v>90</v>
      </c>
      <c r="AD1020" t="s">
        <v>14</v>
      </c>
      <c r="AE1020" t="s">
        <v>14</v>
      </c>
      <c r="AF1020" t="s">
        <v>94</v>
      </c>
      <c r="AG1020" t="s">
        <v>122</v>
      </c>
      <c r="AH1020" t="s">
        <v>1219</v>
      </c>
      <c r="AI1020" s="10">
        <v>46055</v>
      </c>
      <c r="AJ1020" t="s">
        <v>640</v>
      </c>
      <c r="AK1020" s="103">
        <v>2632140</v>
      </c>
      <c r="AL1020" t="e">
        <v>#N/A</v>
      </c>
      <c r="AM1020" t="e">
        <v>#N/A</v>
      </c>
      <c r="AN1020" t="s">
        <v>5224</v>
      </c>
      <c r="AO1020">
        <f>_xlfn.XLOOKUP(Tabla1[[#This Row],[NIC]],'R.V.'!B:B,'R.V.'!I:I)</f>
        <v>0</v>
      </c>
      <c r="AP1020" t="str">
        <f>_xlfn.XLOOKUP(Tabla1[[#This Row],[NIC]],'R.V.'!B:B,'R.V.'!A:A)</f>
        <v>Ingrid Johana Giraldo Quinonez</v>
      </c>
      <c r="AQ1020" t="str">
        <f>_xlfn.XLOOKUP(Tabla1[[#This Row],[NIC]],'R.V.'!B:B,'R.V.'!G:G)</f>
        <v>CALLE 3 No 2  -46 Barrio El Machin - Alcaldia Municipal</v>
      </c>
      <c r="AR1020" t="str">
        <f>_xlfn.XLOOKUP(Tabla1[[#This Row],[NIC]],'R.V.'!B:B,'R.V.'!E:E)</f>
        <v>PROPIOS</v>
      </c>
      <c r="AS1020" t="str">
        <f>VLOOKUP(Tabla1[[#This Row],[NIC]],'R.V.'!B:D,3,0)</f>
        <v>CASA DE LA CULTURA 2</v>
      </c>
    </row>
    <row r="1021" spans="1:45">
      <c r="A1021">
        <v>7801295</v>
      </c>
      <c r="B1021" s="10">
        <v>46111</v>
      </c>
      <c r="C1021" t="s">
        <v>1211</v>
      </c>
      <c r="D1021" t="s">
        <v>1211</v>
      </c>
      <c r="E1021" t="s">
        <v>1212</v>
      </c>
      <c r="F1021">
        <v>7801295</v>
      </c>
      <c r="G1021">
        <v>7801295139</v>
      </c>
      <c r="H1021">
        <v>36116650</v>
      </c>
      <c r="I1021">
        <v>1980434</v>
      </c>
      <c r="J1021">
        <v>3210</v>
      </c>
      <c r="K1021">
        <v>5</v>
      </c>
      <c r="L1021">
        <v>30</v>
      </c>
      <c r="M1021" s="10">
        <v>46108</v>
      </c>
      <c r="N1021" t="s">
        <v>117</v>
      </c>
      <c r="O1021" t="s">
        <v>118</v>
      </c>
      <c r="P1021" s="103">
        <v>139080</v>
      </c>
      <c r="Q1021">
        <v>0</v>
      </c>
      <c r="R1021">
        <v>0</v>
      </c>
      <c r="S1021" t="s">
        <v>88</v>
      </c>
      <c r="T1021" t="s">
        <v>1217</v>
      </c>
      <c r="U1021">
        <v>46121</v>
      </c>
      <c r="V1021" t="s">
        <v>640</v>
      </c>
      <c r="W1021" t="s">
        <v>91</v>
      </c>
      <c r="X1021" t="s">
        <v>130</v>
      </c>
      <c r="Y1021" t="s">
        <v>93</v>
      </c>
      <c r="Z1021">
        <v>32</v>
      </c>
      <c r="AA1021" t="s">
        <v>20</v>
      </c>
      <c r="AB1021">
        <v>127</v>
      </c>
      <c r="AC1021" t="s">
        <v>90</v>
      </c>
      <c r="AD1021" t="s">
        <v>14</v>
      </c>
      <c r="AE1021" t="s">
        <v>14</v>
      </c>
      <c r="AF1021" t="s">
        <v>94</v>
      </c>
      <c r="AG1021" t="s">
        <v>122</v>
      </c>
      <c r="AH1021" t="s">
        <v>135</v>
      </c>
      <c r="AI1021" s="10">
        <v>46076</v>
      </c>
      <c r="AJ1021" t="s">
        <v>640</v>
      </c>
      <c r="AK1021" s="103">
        <v>278170</v>
      </c>
      <c r="AL1021" t="e">
        <v>#N/A</v>
      </c>
      <c r="AM1021" t="e">
        <v>#N/A</v>
      </c>
      <c r="AN1021" t="s">
        <v>5224</v>
      </c>
      <c r="AO1021">
        <f>_xlfn.XLOOKUP(Tabla1[[#This Row],[NIC]],'R.V.'!B:B,'R.V.'!I:I)</f>
        <v>0</v>
      </c>
      <c r="AP1021" t="str">
        <f>_xlfn.XLOOKUP(Tabla1[[#This Row],[NIC]],'R.V.'!B:B,'R.V.'!A:A)</f>
        <v>Ingrid Johana Giraldo Quinonez</v>
      </c>
      <c r="AQ1021" t="str">
        <f>_xlfn.XLOOKUP(Tabla1[[#This Row],[NIC]],'R.V.'!B:B,'R.V.'!G:G)</f>
        <v>CALLE 3 No 2  -46 Barrio El Machin - Alcaldia Municipal</v>
      </c>
      <c r="AR1021" t="str">
        <f>_xlfn.XLOOKUP(Tabla1[[#This Row],[NIC]],'R.V.'!B:B,'R.V.'!E:E)</f>
        <v>PROPIOS</v>
      </c>
      <c r="AS1021" t="str">
        <f>VLOOKUP(Tabla1[[#This Row],[NIC]],'R.V.'!B:D,3,0)</f>
        <v>PARQUE ESTADIO SAN MIGUEL</v>
      </c>
    </row>
    <row r="1022" spans="1:45">
      <c r="A1022">
        <v>7881421</v>
      </c>
      <c r="B1022" s="10">
        <v>46111</v>
      </c>
      <c r="C1022" t="s">
        <v>1211</v>
      </c>
      <c r="D1022" t="s">
        <v>1211</v>
      </c>
      <c r="E1022" t="s">
        <v>1212</v>
      </c>
      <c r="F1022">
        <v>7881421</v>
      </c>
      <c r="G1022">
        <v>7881421117</v>
      </c>
      <c r="H1022">
        <v>36143098</v>
      </c>
      <c r="I1022">
        <v>4198918</v>
      </c>
      <c r="J1022">
        <v>3210</v>
      </c>
      <c r="K1022">
        <v>72</v>
      </c>
      <c r="L1022">
        <v>920</v>
      </c>
      <c r="M1022" s="10">
        <v>46087</v>
      </c>
      <c r="N1022" t="s">
        <v>117</v>
      </c>
      <c r="O1022" t="s">
        <v>118</v>
      </c>
      <c r="P1022" s="103">
        <v>110390</v>
      </c>
      <c r="Q1022">
        <v>0</v>
      </c>
      <c r="R1022">
        <v>0</v>
      </c>
      <c r="S1022" t="s">
        <v>88</v>
      </c>
      <c r="T1022" t="s">
        <v>1223</v>
      </c>
      <c r="U1022">
        <v>46121</v>
      </c>
      <c r="V1022" t="s">
        <v>640</v>
      </c>
      <c r="W1022" t="s">
        <v>91</v>
      </c>
      <c r="X1022" t="s">
        <v>92</v>
      </c>
      <c r="Y1022" t="s">
        <v>121</v>
      </c>
      <c r="Z1022">
        <v>30</v>
      </c>
      <c r="AA1022" t="s">
        <v>20</v>
      </c>
      <c r="AB1022">
        <v>127</v>
      </c>
      <c r="AC1022" t="s">
        <v>90</v>
      </c>
      <c r="AD1022" t="s">
        <v>14</v>
      </c>
      <c r="AE1022" t="s">
        <v>14</v>
      </c>
      <c r="AF1022" t="s">
        <v>94</v>
      </c>
      <c r="AG1022" t="s">
        <v>122</v>
      </c>
      <c r="AH1022" t="s">
        <v>124</v>
      </c>
      <c r="AI1022" s="10">
        <v>46057</v>
      </c>
      <c r="AJ1022" t="s">
        <v>640</v>
      </c>
      <c r="AK1022" s="103">
        <v>220790</v>
      </c>
      <c r="AL1022" t="e">
        <v>#N/A</v>
      </c>
      <c r="AM1022" t="e">
        <v>#N/A</v>
      </c>
      <c r="AN1022" t="s">
        <v>5224</v>
      </c>
      <c r="AO1022">
        <f>_xlfn.XLOOKUP(Tabla1[[#This Row],[NIC]],'R.V.'!B:B,'R.V.'!I:I)</f>
        <v>0</v>
      </c>
      <c r="AP1022" t="str">
        <f>_xlfn.XLOOKUP(Tabla1[[#This Row],[NIC]],'R.V.'!B:B,'R.V.'!A:A)</f>
        <v>Ingrid Johana Giraldo Quinonez</v>
      </c>
      <c r="AQ1022" t="str">
        <f>_xlfn.XLOOKUP(Tabla1[[#This Row],[NIC]],'R.V.'!B:B,'R.V.'!G:G)</f>
        <v>CALLE 3 No 2  -46 Barrio El Machin - Alcaldia Municipal</v>
      </c>
      <c r="AR1022" t="str">
        <f>_xlfn.XLOOKUP(Tabla1[[#This Row],[NIC]],'R.V.'!B:B,'R.V.'!E:E)</f>
        <v>PROPIOS</v>
      </c>
      <c r="AS1022" t="str">
        <f>VLOOKUP(Tabla1[[#This Row],[NIC]],'R.V.'!B:D,3,0)</f>
        <v>CENTRO INTEGRACION CIUDADANA</v>
      </c>
    </row>
    <row r="1023" spans="1:45">
      <c r="A1023">
        <v>1376441</v>
      </c>
      <c r="B1023" s="10">
        <v>46111</v>
      </c>
      <c r="C1023" t="s">
        <v>1211</v>
      </c>
      <c r="D1023" t="s">
        <v>1211</v>
      </c>
      <c r="E1023" t="s">
        <v>1212</v>
      </c>
      <c r="F1023">
        <v>1376441</v>
      </c>
      <c r="G1023">
        <v>1376441025</v>
      </c>
      <c r="H1023">
        <v>36555057</v>
      </c>
      <c r="I1023">
        <v>826210</v>
      </c>
      <c r="J1023">
        <v>3210</v>
      </c>
      <c r="K1023">
        <v>5</v>
      </c>
      <c r="L1023">
        <v>30</v>
      </c>
      <c r="M1023" s="10">
        <v>46108</v>
      </c>
      <c r="N1023" t="s">
        <v>86</v>
      </c>
      <c r="O1023" t="s">
        <v>87</v>
      </c>
      <c r="P1023" s="103">
        <v>1091860</v>
      </c>
      <c r="Q1023">
        <v>960</v>
      </c>
      <c r="R1023">
        <v>880531.2</v>
      </c>
      <c r="S1023" t="s">
        <v>88</v>
      </c>
      <c r="T1023" t="s">
        <v>1224</v>
      </c>
      <c r="U1023">
        <v>46121</v>
      </c>
      <c r="V1023" t="s">
        <v>640</v>
      </c>
      <c r="W1023" t="s">
        <v>91</v>
      </c>
      <c r="X1023" t="s">
        <v>92</v>
      </c>
      <c r="Y1023" t="s">
        <v>93</v>
      </c>
      <c r="Z1023">
        <v>32</v>
      </c>
      <c r="AA1023" t="s">
        <v>20</v>
      </c>
      <c r="AB1023">
        <v>128</v>
      </c>
      <c r="AC1023" t="s">
        <v>90</v>
      </c>
      <c r="AD1023" t="s">
        <v>14</v>
      </c>
      <c r="AE1023" t="s">
        <v>14</v>
      </c>
      <c r="AF1023" t="s">
        <v>94</v>
      </c>
      <c r="AG1023" t="s">
        <v>122</v>
      </c>
      <c r="AH1023" t="s">
        <v>103</v>
      </c>
      <c r="AI1023" s="10">
        <v>46076</v>
      </c>
      <c r="AJ1023" t="s">
        <v>1225</v>
      </c>
      <c r="AK1023" s="103">
        <v>1939140</v>
      </c>
      <c r="AL1023" t="e">
        <v>#N/A</v>
      </c>
      <c r="AM1023" t="e">
        <v>#N/A</v>
      </c>
      <c r="AN1023" t="s">
        <v>5224</v>
      </c>
      <c r="AO1023">
        <f>_xlfn.XLOOKUP(Tabla1[[#This Row],[NIC]],'R.V.'!B:B,'R.V.'!I:I)</f>
        <v>0</v>
      </c>
      <c r="AP1023" t="str">
        <f>_xlfn.XLOOKUP(Tabla1[[#This Row],[NIC]],'R.V.'!B:B,'R.V.'!A:A)</f>
        <v>Ingrid Johana Giraldo Quinonez</v>
      </c>
      <c r="AQ1023" t="str">
        <f>_xlfn.XLOOKUP(Tabla1[[#This Row],[NIC]],'R.V.'!B:B,'R.V.'!G:G)</f>
        <v>CALLE 3 No 2  -46 Barrio El Machin - Alcaldia Municipal</v>
      </c>
      <c r="AR1023" t="str">
        <f>_xlfn.XLOOKUP(Tabla1[[#This Row],[NIC]],'R.V.'!B:B,'R.V.'!E:E)</f>
        <v>EDUCACION</v>
      </c>
      <c r="AS1023" t="str">
        <f>VLOOKUP(Tabla1[[#This Row],[NIC]],'R.V.'!B:D,3,0)</f>
        <v>IE ERNESTINA PANTOJA</v>
      </c>
    </row>
    <row r="1024" spans="1:45">
      <c r="A1024">
        <v>1376442</v>
      </c>
      <c r="B1024" s="10">
        <v>46111</v>
      </c>
      <c r="C1024" t="s">
        <v>1211</v>
      </c>
      <c r="D1024" t="s">
        <v>1211</v>
      </c>
      <c r="E1024" t="s">
        <v>1212</v>
      </c>
      <c r="F1024">
        <v>1376442</v>
      </c>
      <c r="G1024">
        <v>1376442024</v>
      </c>
      <c r="H1024">
        <v>36555057</v>
      </c>
      <c r="I1024">
        <v>826213</v>
      </c>
      <c r="J1024">
        <v>3210</v>
      </c>
      <c r="K1024">
        <v>5</v>
      </c>
      <c r="L1024">
        <v>30</v>
      </c>
      <c r="M1024" s="10">
        <v>46108</v>
      </c>
      <c r="N1024" t="s">
        <v>86</v>
      </c>
      <c r="O1024" t="s">
        <v>87</v>
      </c>
      <c r="P1024" s="103">
        <v>1501300</v>
      </c>
      <c r="Q1024">
        <v>1320</v>
      </c>
      <c r="R1024">
        <v>1210730.3999999999</v>
      </c>
      <c r="S1024" t="s">
        <v>88</v>
      </c>
      <c r="T1024" t="s">
        <v>1224</v>
      </c>
      <c r="U1024">
        <v>46121</v>
      </c>
      <c r="V1024" t="s">
        <v>640</v>
      </c>
      <c r="W1024" t="s">
        <v>91</v>
      </c>
      <c r="X1024" t="s">
        <v>92</v>
      </c>
      <c r="Y1024" t="s">
        <v>93</v>
      </c>
      <c r="Z1024">
        <v>32</v>
      </c>
      <c r="AA1024" t="s">
        <v>20</v>
      </c>
      <c r="AB1024">
        <v>128</v>
      </c>
      <c r="AC1024" t="s">
        <v>90</v>
      </c>
      <c r="AD1024" t="s">
        <v>14</v>
      </c>
      <c r="AE1024" t="s">
        <v>14</v>
      </c>
      <c r="AF1024" t="s">
        <v>94</v>
      </c>
      <c r="AG1024" t="s">
        <v>122</v>
      </c>
      <c r="AH1024" t="s">
        <v>103</v>
      </c>
      <c r="AI1024" s="10">
        <v>46076</v>
      </c>
      <c r="AJ1024" t="s">
        <v>1225</v>
      </c>
      <c r="AK1024" s="103">
        <v>2544120</v>
      </c>
      <c r="AL1024" t="e">
        <v>#N/A</v>
      </c>
      <c r="AM1024" t="e">
        <v>#N/A</v>
      </c>
      <c r="AN1024" t="s">
        <v>5224</v>
      </c>
      <c r="AO1024">
        <f>_xlfn.XLOOKUP(Tabla1[[#This Row],[NIC]],'R.V.'!B:B,'R.V.'!I:I)</f>
        <v>0</v>
      </c>
      <c r="AP1024" t="str">
        <f>_xlfn.XLOOKUP(Tabla1[[#This Row],[NIC]],'R.V.'!B:B,'R.V.'!A:A)</f>
        <v>Ingrid Johana Giraldo Quinonez</v>
      </c>
      <c r="AQ1024" t="str">
        <f>_xlfn.XLOOKUP(Tabla1[[#This Row],[NIC]],'R.V.'!B:B,'R.V.'!G:G)</f>
        <v>CALLE 3 No 2  -46 Barrio El Machin - Alcaldia Municipal</v>
      </c>
      <c r="AR1024" t="str">
        <f>_xlfn.XLOOKUP(Tabla1[[#This Row],[NIC]],'R.V.'!B:B,'R.V.'!E:E)</f>
        <v>EDUCACION</v>
      </c>
      <c r="AS1024" t="str">
        <f>VLOOKUP(Tabla1[[#This Row],[NIC]],'R.V.'!B:D,3,0)</f>
        <v>IE ERNESTINA PANTOJA</v>
      </c>
    </row>
    <row r="1025" spans="1:45">
      <c r="A1025">
        <v>5806996</v>
      </c>
      <c r="B1025" s="10">
        <v>46111</v>
      </c>
      <c r="C1025" t="s">
        <v>1211</v>
      </c>
      <c r="D1025" t="s">
        <v>1211</v>
      </c>
      <c r="E1025" t="s">
        <v>1212</v>
      </c>
      <c r="F1025">
        <v>5806996</v>
      </c>
      <c r="G1025">
        <v>5806996300</v>
      </c>
      <c r="H1025">
        <v>25843271</v>
      </c>
      <c r="I1025">
        <v>5806996</v>
      </c>
      <c r="J1025">
        <v>3210</v>
      </c>
      <c r="K1025">
        <v>2</v>
      </c>
      <c r="L1025">
        <v>1520</v>
      </c>
      <c r="M1025" s="10">
        <v>46099</v>
      </c>
      <c r="N1025" t="s">
        <v>86</v>
      </c>
      <c r="O1025" t="s">
        <v>87</v>
      </c>
      <c r="P1025" s="103">
        <v>204960</v>
      </c>
      <c r="Q1025">
        <v>179</v>
      </c>
      <c r="R1025">
        <v>164182.38</v>
      </c>
      <c r="S1025" t="s">
        <v>88</v>
      </c>
      <c r="T1025" t="s">
        <v>1226</v>
      </c>
      <c r="U1025">
        <v>46121</v>
      </c>
      <c r="V1025" t="s">
        <v>640</v>
      </c>
      <c r="W1025" t="s">
        <v>91</v>
      </c>
      <c r="X1025" t="s">
        <v>92</v>
      </c>
      <c r="Y1025" t="s">
        <v>93</v>
      </c>
      <c r="Z1025">
        <v>30</v>
      </c>
      <c r="AA1025" t="s">
        <v>20</v>
      </c>
      <c r="AB1025">
        <v>128</v>
      </c>
      <c r="AC1025" t="s">
        <v>90</v>
      </c>
      <c r="AD1025" t="s">
        <v>14</v>
      </c>
      <c r="AE1025" t="s">
        <v>14</v>
      </c>
      <c r="AF1025" t="s">
        <v>94</v>
      </c>
      <c r="AG1025" t="s">
        <v>122</v>
      </c>
      <c r="AH1025" t="s">
        <v>103</v>
      </c>
      <c r="AI1025" s="10">
        <v>46069</v>
      </c>
      <c r="AJ1025" t="s">
        <v>967</v>
      </c>
      <c r="AK1025" s="103">
        <v>371010</v>
      </c>
      <c r="AL1025" t="e">
        <v>#N/A</v>
      </c>
      <c r="AM1025" t="e">
        <v>#N/A</v>
      </c>
      <c r="AN1025" t="s">
        <v>5224</v>
      </c>
      <c r="AO1025">
        <f>_xlfn.XLOOKUP(Tabla1[[#This Row],[NIC]],'R.V.'!B:B,'R.V.'!I:I)</f>
        <v>0</v>
      </c>
      <c r="AP1025" t="str">
        <f>_xlfn.XLOOKUP(Tabla1[[#This Row],[NIC]],'R.V.'!B:B,'R.V.'!A:A)</f>
        <v>Ingrid Johana Giraldo Quinonez</v>
      </c>
      <c r="AQ1025" t="str">
        <f>_xlfn.XLOOKUP(Tabla1[[#This Row],[NIC]],'R.V.'!B:B,'R.V.'!G:G)</f>
        <v>CALLE 3 No 2  -46 Barrio El Machin - Alcaldia Municipal</v>
      </c>
      <c r="AR1025" t="str">
        <f>_xlfn.XLOOKUP(Tabla1[[#This Row],[NIC]],'R.V.'!B:B,'R.V.'!E:E)</f>
        <v>EDUCACION</v>
      </c>
      <c r="AS1025" t="str">
        <f>VLOOKUP(Tabla1[[#This Row],[NIC]],'R.V.'!B:D,3,0)</f>
        <v>ESCUELA MIXTA DE ZAPATOSA</v>
      </c>
    </row>
    <row r="1026" spans="1:45">
      <c r="A1026">
        <v>5807149</v>
      </c>
      <c r="B1026" s="10">
        <v>46111</v>
      </c>
      <c r="C1026" t="s">
        <v>1211</v>
      </c>
      <c r="D1026" t="s">
        <v>1211</v>
      </c>
      <c r="E1026" t="s">
        <v>1212</v>
      </c>
      <c r="F1026">
        <v>5807149</v>
      </c>
      <c r="G1026">
        <v>5807149314</v>
      </c>
      <c r="H1026">
        <v>25859260</v>
      </c>
      <c r="I1026">
        <v>5807149</v>
      </c>
      <c r="J1026">
        <v>3210</v>
      </c>
      <c r="K1026">
        <v>5</v>
      </c>
      <c r="L1026">
        <v>30</v>
      </c>
      <c r="M1026" s="10">
        <v>46102</v>
      </c>
      <c r="N1026" t="s">
        <v>86</v>
      </c>
      <c r="O1026" t="s">
        <v>87</v>
      </c>
      <c r="P1026" s="103">
        <v>3548530</v>
      </c>
      <c r="Q1026">
        <v>3120</v>
      </c>
      <c r="R1026">
        <v>2861726.4</v>
      </c>
      <c r="S1026" t="s">
        <v>88</v>
      </c>
      <c r="T1026" t="s">
        <v>1224</v>
      </c>
      <c r="U1026">
        <v>46121</v>
      </c>
      <c r="V1026" t="s">
        <v>640</v>
      </c>
      <c r="W1026" t="s">
        <v>91</v>
      </c>
      <c r="X1026" t="s">
        <v>92</v>
      </c>
      <c r="Y1026" t="s">
        <v>93</v>
      </c>
      <c r="Z1026">
        <v>30</v>
      </c>
      <c r="AA1026" t="s">
        <v>20</v>
      </c>
      <c r="AB1026">
        <v>128</v>
      </c>
      <c r="AC1026" t="s">
        <v>90</v>
      </c>
      <c r="AD1026" t="s">
        <v>14</v>
      </c>
      <c r="AE1026" t="s">
        <v>14</v>
      </c>
      <c r="AF1026" t="s">
        <v>94</v>
      </c>
      <c r="AG1026" t="s">
        <v>122</v>
      </c>
      <c r="AH1026" t="s">
        <v>103</v>
      </c>
      <c r="AI1026" s="10">
        <v>46072</v>
      </c>
      <c r="AJ1026" t="s">
        <v>967</v>
      </c>
      <c r="AK1026" s="103">
        <v>6590080</v>
      </c>
      <c r="AL1026" t="e">
        <v>#N/A</v>
      </c>
      <c r="AM1026" t="e">
        <v>#N/A</v>
      </c>
      <c r="AN1026" t="s">
        <v>5224</v>
      </c>
      <c r="AO1026">
        <f>_xlfn.XLOOKUP(Tabla1[[#This Row],[NIC]],'R.V.'!B:B,'R.V.'!I:I)</f>
        <v>0</v>
      </c>
      <c r="AP1026" t="str">
        <f>_xlfn.XLOOKUP(Tabla1[[#This Row],[NIC]],'R.V.'!B:B,'R.V.'!A:A)</f>
        <v>Ingrid Johana Giraldo Quinonez</v>
      </c>
      <c r="AQ1026" t="str">
        <f>_xlfn.XLOOKUP(Tabla1[[#This Row],[NIC]],'R.V.'!B:B,'R.V.'!G:G)</f>
        <v>CALLE 3 No 2  -46 Barrio El Machin - Alcaldia Municipal</v>
      </c>
      <c r="AR1026" t="str">
        <f>_xlfn.XLOOKUP(Tabla1[[#This Row],[NIC]],'R.V.'!B:B,'R.V.'!E:E)</f>
        <v>EDUCACION</v>
      </c>
      <c r="AS1026" t="str">
        <f>VLOOKUP(Tabla1[[#This Row],[NIC]],'R.V.'!B:D,3,0)</f>
        <v>COLEGIO ANIBAL MARTINEZ ZULETA</v>
      </c>
    </row>
    <row r="1027" spans="1:45">
      <c r="A1027">
        <v>5807203</v>
      </c>
      <c r="B1027" s="10">
        <v>46111</v>
      </c>
      <c r="C1027" t="s">
        <v>1211</v>
      </c>
      <c r="D1027" t="s">
        <v>1211</v>
      </c>
      <c r="E1027" t="s">
        <v>1212</v>
      </c>
      <c r="F1027">
        <v>5807203</v>
      </c>
      <c r="G1027">
        <v>5807203338</v>
      </c>
      <c r="H1027">
        <v>25842588</v>
      </c>
      <c r="I1027">
        <v>5807203</v>
      </c>
      <c r="J1027">
        <v>3210</v>
      </c>
      <c r="K1027">
        <v>1</v>
      </c>
      <c r="L1027">
        <v>890</v>
      </c>
      <c r="M1027" s="10">
        <v>46084</v>
      </c>
      <c r="N1027" t="s">
        <v>86</v>
      </c>
      <c r="O1027" t="s">
        <v>87</v>
      </c>
      <c r="P1027" s="103">
        <v>98170</v>
      </c>
      <c r="Q1027">
        <v>0</v>
      </c>
      <c r="R1027">
        <v>0</v>
      </c>
      <c r="S1027" t="s">
        <v>88</v>
      </c>
      <c r="T1027" t="s">
        <v>1227</v>
      </c>
      <c r="U1027">
        <v>46121</v>
      </c>
      <c r="V1027" t="s">
        <v>640</v>
      </c>
      <c r="W1027" t="s">
        <v>91</v>
      </c>
      <c r="X1027" t="s">
        <v>92</v>
      </c>
      <c r="Y1027" t="s">
        <v>121</v>
      </c>
      <c r="Z1027">
        <v>29</v>
      </c>
      <c r="AA1027" t="s">
        <v>20</v>
      </c>
      <c r="AB1027">
        <v>128</v>
      </c>
      <c r="AC1027" t="s">
        <v>90</v>
      </c>
      <c r="AD1027" t="s">
        <v>14</v>
      </c>
      <c r="AE1027" t="s">
        <v>14</v>
      </c>
      <c r="AF1027" t="s">
        <v>94</v>
      </c>
      <c r="AG1027" t="s">
        <v>122</v>
      </c>
      <c r="AH1027" t="s">
        <v>103</v>
      </c>
      <c r="AI1027" s="10">
        <v>46055</v>
      </c>
      <c r="AJ1027" t="s">
        <v>640</v>
      </c>
      <c r="AK1027" s="103">
        <v>196330</v>
      </c>
      <c r="AL1027" t="e">
        <v>#N/A</v>
      </c>
      <c r="AM1027" t="e">
        <v>#N/A</v>
      </c>
      <c r="AN1027" t="s">
        <v>5224</v>
      </c>
      <c r="AO1027">
        <f>_xlfn.XLOOKUP(Tabla1[[#This Row],[NIC]],'R.V.'!B:B,'R.V.'!I:I)</f>
        <v>0</v>
      </c>
      <c r="AP1027" t="str">
        <f>_xlfn.XLOOKUP(Tabla1[[#This Row],[NIC]],'R.V.'!B:B,'R.V.'!A:A)</f>
        <v>Ingrid Johana Giraldo Quinonez</v>
      </c>
      <c r="AQ1027" t="str">
        <f>_xlfn.XLOOKUP(Tabla1[[#This Row],[NIC]],'R.V.'!B:B,'R.V.'!G:G)</f>
        <v>CALLE 3 No 2  -46 Barrio El Machin - Alcaldia Municipal</v>
      </c>
      <c r="AR1027" t="str">
        <f>_xlfn.XLOOKUP(Tabla1[[#This Row],[NIC]],'R.V.'!B:B,'R.V.'!E:E)</f>
        <v>EDUCACION</v>
      </c>
      <c r="AS1027" t="str">
        <f>VLOOKUP(Tabla1[[#This Row],[NIC]],'R.V.'!B:D,3,0)</f>
        <v xml:space="preserve">CENTRO CAPACITACION AD  </v>
      </c>
    </row>
    <row r="1028" spans="1:45">
      <c r="A1028">
        <v>5807212</v>
      </c>
      <c r="B1028" s="10">
        <v>46111</v>
      </c>
      <c r="C1028" t="s">
        <v>1211</v>
      </c>
      <c r="D1028" t="s">
        <v>1211</v>
      </c>
      <c r="E1028" t="s">
        <v>1212</v>
      </c>
      <c r="F1028">
        <v>5807212</v>
      </c>
      <c r="G1028">
        <v>5807212336</v>
      </c>
      <c r="H1028">
        <v>25842970</v>
      </c>
      <c r="I1028">
        <v>5807212</v>
      </c>
      <c r="J1028">
        <v>3210</v>
      </c>
      <c r="K1028">
        <v>1</v>
      </c>
      <c r="L1028">
        <v>890</v>
      </c>
      <c r="M1028" s="10">
        <v>46084</v>
      </c>
      <c r="N1028" t="s">
        <v>86</v>
      </c>
      <c r="O1028" t="s">
        <v>87</v>
      </c>
      <c r="P1028" s="103">
        <v>1569460</v>
      </c>
      <c r="Q1028">
        <v>1392</v>
      </c>
      <c r="R1028">
        <v>1219419.8400000001</v>
      </c>
      <c r="S1028" t="s">
        <v>88</v>
      </c>
      <c r="T1028" t="s">
        <v>1228</v>
      </c>
      <c r="U1028">
        <v>46121</v>
      </c>
      <c r="V1028" t="s">
        <v>640</v>
      </c>
      <c r="W1028" t="s">
        <v>91</v>
      </c>
      <c r="X1028" t="s">
        <v>92</v>
      </c>
      <c r="Y1028" t="s">
        <v>121</v>
      </c>
      <c r="Z1028">
        <v>29</v>
      </c>
      <c r="AA1028" t="s">
        <v>20</v>
      </c>
      <c r="AB1028">
        <v>128</v>
      </c>
      <c r="AC1028" t="s">
        <v>90</v>
      </c>
      <c r="AD1028" t="s">
        <v>14</v>
      </c>
      <c r="AE1028" t="s">
        <v>14</v>
      </c>
      <c r="AF1028" t="s">
        <v>94</v>
      </c>
      <c r="AG1028" t="s">
        <v>122</v>
      </c>
      <c r="AH1028" t="s">
        <v>103</v>
      </c>
      <c r="AI1028" s="10">
        <v>46055</v>
      </c>
      <c r="AJ1028" t="s">
        <v>640</v>
      </c>
      <c r="AK1028" s="103">
        <v>3233270</v>
      </c>
      <c r="AL1028" t="e">
        <v>#N/A</v>
      </c>
      <c r="AM1028" t="e">
        <v>#N/A</v>
      </c>
      <c r="AN1028" t="s">
        <v>5224</v>
      </c>
      <c r="AO1028">
        <f>_xlfn.XLOOKUP(Tabla1[[#This Row],[NIC]],'R.V.'!B:B,'R.V.'!I:I)</f>
        <v>0</v>
      </c>
      <c r="AP1028" t="str">
        <f>_xlfn.XLOOKUP(Tabla1[[#This Row],[NIC]],'R.V.'!B:B,'R.V.'!A:A)</f>
        <v>Ingrid Johana Giraldo Quinonez</v>
      </c>
      <c r="AQ1028" t="str">
        <f>_xlfn.XLOOKUP(Tabla1[[#This Row],[NIC]],'R.V.'!B:B,'R.V.'!G:G)</f>
        <v>CALLE 3 No 2  -46 Barrio El Machin - Alcaldia Municipal</v>
      </c>
      <c r="AR1028" t="str">
        <f>_xlfn.XLOOKUP(Tabla1[[#This Row],[NIC]],'R.V.'!B:B,'R.V.'!E:E)</f>
        <v>EDUCACION</v>
      </c>
      <c r="AS1028" t="str">
        <f>VLOOKUP(Tabla1[[#This Row],[NIC]],'R.V.'!B:D,3,0)</f>
        <v xml:space="preserve">ESCUELA MADRE LAURA    </v>
      </c>
    </row>
    <row r="1029" spans="1:45">
      <c r="A1029">
        <v>5807213</v>
      </c>
      <c r="B1029" s="10">
        <v>46111</v>
      </c>
      <c r="C1029" t="s">
        <v>1211</v>
      </c>
      <c r="D1029" t="s">
        <v>1211</v>
      </c>
      <c r="E1029" t="s">
        <v>1212</v>
      </c>
      <c r="F1029">
        <v>5807213</v>
      </c>
      <c r="G1029">
        <v>5807213334</v>
      </c>
      <c r="H1029">
        <v>25842974</v>
      </c>
      <c r="I1029">
        <v>5807213</v>
      </c>
      <c r="J1029">
        <v>3210</v>
      </c>
      <c r="K1029">
        <v>1</v>
      </c>
      <c r="L1029">
        <v>890</v>
      </c>
      <c r="M1029" s="10">
        <v>46084</v>
      </c>
      <c r="N1029" t="s">
        <v>86</v>
      </c>
      <c r="O1029" t="s">
        <v>87</v>
      </c>
      <c r="P1029" s="103">
        <v>1020900</v>
      </c>
      <c r="Q1029">
        <v>887</v>
      </c>
      <c r="R1029">
        <v>777029.74</v>
      </c>
      <c r="S1029" t="s">
        <v>88</v>
      </c>
      <c r="T1029" t="s">
        <v>1229</v>
      </c>
      <c r="U1029">
        <v>46121</v>
      </c>
      <c r="V1029" t="s">
        <v>640</v>
      </c>
      <c r="W1029" t="s">
        <v>91</v>
      </c>
      <c r="X1029" t="s">
        <v>92</v>
      </c>
      <c r="Y1029" t="s">
        <v>93</v>
      </c>
      <c r="Z1029">
        <v>29</v>
      </c>
      <c r="AA1029" t="s">
        <v>20</v>
      </c>
      <c r="AB1029">
        <v>128</v>
      </c>
      <c r="AC1029" t="s">
        <v>90</v>
      </c>
      <c r="AD1029" t="s">
        <v>14</v>
      </c>
      <c r="AE1029" t="s">
        <v>14</v>
      </c>
      <c r="AF1029" t="s">
        <v>94</v>
      </c>
      <c r="AG1029" t="s">
        <v>122</v>
      </c>
      <c r="AH1029" t="s">
        <v>103</v>
      </c>
      <c r="AI1029" s="10">
        <v>46055</v>
      </c>
      <c r="AJ1029" t="s">
        <v>640</v>
      </c>
      <c r="AK1029" s="103">
        <v>1600330</v>
      </c>
      <c r="AL1029" t="e">
        <v>#N/A</v>
      </c>
      <c r="AM1029" t="e">
        <v>#N/A</v>
      </c>
      <c r="AN1029" t="s">
        <v>5224</v>
      </c>
      <c r="AO1029">
        <f>_xlfn.XLOOKUP(Tabla1[[#This Row],[NIC]],'R.V.'!B:B,'R.V.'!I:I)</f>
        <v>0</v>
      </c>
      <c r="AP1029" t="str">
        <f>_xlfn.XLOOKUP(Tabla1[[#This Row],[NIC]],'R.V.'!B:B,'R.V.'!A:A)</f>
        <v>Ingrid Johana Giraldo Quinonez</v>
      </c>
      <c r="AQ1029" t="str">
        <f>_xlfn.XLOOKUP(Tabla1[[#This Row],[NIC]],'R.V.'!B:B,'R.V.'!G:G)</f>
        <v>CALLE 3 No 2  -46 Barrio El Machin - Alcaldia Municipal</v>
      </c>
      <c r="AR1029" t="str">
        <f>_xlfn.XLOOKUP(Tabla1[[#This Row],[NIC]],'R.V.'!B:B,'R.V.'!E:E)</f>
        <v>EDUCACION</v>
      </c>
      <c r="AS1029" t="str">
        <f>VLOOKUP(Tabla1[[#This Row],[NIC]],'R.V.'!B:D,3,0)</f>
        <v>ESCUELA GRAL SANTANDER</v>
      </c>
    </row>
    <row r="1030" spans="1:45">
      <c r="A1030">
        <v>5807216</v>
      </c>
      <c r="B1030" s="10">
        <v>46111</v>
      </c>
      <c r="C1030" t="s">
        <v>1211</v>
      </c>
      <c r="D1030" t="s">
        <v>1211</v>
      </c>
      <c r="E1030" t="s">
        <v>1212</v>
      </c>
      <c r="F1030">
        <v>5807216</v>
      </c>
      <c r="G1030">
        <v>5807216347</v>
      </c>
      <c r="H1030">
        <v>25842863</v>
      </c>
      <c r="I1030">
        <v>5807216</v>
      </c>
      <c r="J1030">
        <v>3210</v>
      </c>
      <c r="K1030">
        <v>5</v>
      </c>
      <c r="L1030">
        <v>30</v>
      </c>
      <c r="M1030" s="10">
        <v>46108</v>
      </c>
      <c r="N1030" t="s">
        <v>86</v>
      </c>
      <c r="O1030" t="s">
        <v>87</v>
      </c>
      <c r="P1030" s="103">
        <v>5649630</v>
      </c>
      <c r="Q1030">
        <v>4880</v>
      </c>
      <c r="R1030">
        <v>4476033.5999999996</v>
      </c>
      <c r="S1030" t="s">
        <v>88</v>
      </c>
      <c r="T1030" t="s">
        <v>1224</v>
      </c>
      <c r="U1030">
        <v>46121</v>
      </c>
      <c r="V1030" t="s">
        <v>640</v>
      </c>
      <c r="W1030" t="s">
        <v>91</v>
      </c>
      <c r="X1030" t="s">
        <v>92</v>
      </c>
      <c r="Y1030" t="s">
        <v>93</v>
      </c>
      <c r="Z1030">
        <v>32</v>
      </c>
      <c r="AA1030" t="s">
        <v>20</v>
      </c>
      <c r="AB1030">
        <v>128</v>
      </c>
      <c r="AC1030" t="s">
        <v>90</v>
      </c>
      <c r="AD1030" t="s">
        <v>14</v>
      </c>
      <c r="AE1030" t="s">
        <v>14</v>
      </c>
      <c r="AF1030" t="s">
        <v>94</v>
      </c>
      <c r="AG1030" t="s">
        <v>122</v>
      </c>
      <c r="AH1030" t="s">
        <v>103</v>
      </c>
      <c r="AI1030" s="10">
        <v>46076</v>
      </c>
      <c r="AJ1030" t="s">
        <v>1225</v>
      </c>
      <c r="AK1030" s="103">
        <v>9715700</v>
      </c>
      <c r="AL1030" t="e">
        <v>#N/A</v>
      </c>
      <c r="AM1030" t="e">
        <v>#N/A</v>
      </c>
      <c r="AN1030" t="s">
        <v>5224</v>
      </c>
      <c r="AO1030">
        <f>_xlfn.XLOOKUP(Tabla1[[#This Row],[NIC]],'R.V.'!B:B,'R.V.'!I:I)</f>
        <v>0</v>
      </c>
      <c r="AP1030" t="str">
        <f>_xlfn.XLOOKUP(Tabla1[[#This Row],[NIC]],'R.V.'!B:B,'R.V.'!A:A)</f>
        <v>Ingrid Johana Giraldo Quinonez</v>
      </c>
      <c r="AQ1030" t="str">
        <f>_xlfn.XLOOKUP(Tabla1[[#This Row],[NIC]],'R.V.'!B:B,'R.V.'!G:G)</f>
        <v>CALLE 3 No 2  -46 Barrio El Machin - Alcaldia Municipal</v>
      </c>
      <c r="AR1030" t="str">
        <f>_xlfn.XLOOKUP(Tabla1[[#This Row],[NIC]],'R.V.'!B:B,'R.V.'!E:E)</f>
        <v>EDUCACION</v>
      </c>
      <c r="AS1030" t="str">
        <f>VLOOKUP(Tabla1[[#This Row],[NIC]],'R.V.'!B:D,3,0)</f>
        <v xml:space="preserve">INSTITUTO AGRICOLA    </v>
      </c>
    </row>
    <row r="1031" spans="1:45">
      <c r="A1031">
        <v>5807217</v>
      </c>
      <c r="B1031" s="10">
        <v>46111</v>
      </c>
      <c r="C1031" t="s">
        <v>1211</v>
      </c>
      <c r="D1031" t="s">
        <v>1211</v>
      </c>
      <c r="E1031" t="s">
        <v>1212</v>
      </c>
      <c r="F1031">
        <v>5807217</v>
      </c>
      <c r="G1031">
        <v>5807217340</v>
      </c>
      <c r="H1031">
        <v>25843082</v>
      </c>
      <c r="I1031">
        <v>5807217</v>
      </c>
      <c r="J1031">
        <v>3210</v>
      </c>
      <c r="K1031">
        <v>72</v>
      </c>
      <c r="L1031">
        <v>920</v>
      </c>
      <c r="M1031" s="10">
        <v>46087</v>
      </c>
      <c r="N1031" t="s">
        <v>86</v>
      </c>
      <c r="O1031" t="s">
        <v>87</v>
      </c>
      <c r="P1031" s="103">
        <v>750440</v>
      </c>
      <c r="Q1031">
        <v>633</v>
      </c>
      <c r="R1031">
        <v>558926.34</v>
      </c>
      <c r="S1031" t="s">
        <v>88</v>
      </c>
      <c r="T1031" t="s">
        <v>1230</v>
      </c>
      <c r="U1031">
        <v>46121</v>
      </c>
      <c r="V1031" t="s">
        <v>640</v>
      </c>
      <c r="W1031" t="s">
        <v>91</v>
      </c>
      <c r="X1031" t="s">
        <v>130</v>
      </c>
      <c r="Y1031" t="s">
        <v>93</v>
      </c>
      <c r="Z1031">
        <v>30</v>
      </c>
      <c r="AA1031" t="s">
        <v>20</v>
      </c>
      <c r="AB1031">
        <v>128</v>
      </c>
      <c r="AC1031" t="s">
        <v>90</v>
      </c>
      <c r="AD1031" t="s">
        <v>14</v>
      </c>
      <c r="AE1031" t="s">
        <v>14</v>
      </c>
      <c r="AF1031" t="s">
        <v>94</v>
      </c>
      <c r="AG1031" t="s">
        <v>122</v>
      </c>
      <c r="AH1031" t="s">
        <v>103</v>
      </c>
      <c r="AI1031" s="10">
        <v>46057</v>
      </c>
      <c r="AJ1031" t="s">
        <v>640</v>
      </c>
      <c r="AK1031" s="103">
        <v>24340405</v>
      </c>
      <c r="AL1031" t="e">
        <v>#N/A</v>
      </c>
      <c r="AM1031" t="e">
        <v>#N/A</v>
      </c>
      <c r="AN1031" t="s">
        <v>5224</v>
      </c>
      <c r="AO1031">
        <f>_xlfn.XLOOKUP(Tabla1[[#This Row],[NIC]],'R.V.'!B:B,'R.V.'!I:I)</f>
        <v>0</v>
      </c>
      <c r="AP1031" t="str">
        <f>_xlfn.XLOOKUP(Tabla1[[#This Row],[NIC]],'R.V.'!B:B,'R.V.'!A:A)</f>
        <v>Ingrid Johana Giraldo Quinonez</v>
      </c>
      <c r="AQ1031" t="str">
        <f>_xlfn.XLOOKUP(Tabla1[[#This Row],[NIC]],'R.V.'!B:B,'R.V.'!G:G)</f>
        <v>CALLE 3 No 2  -46 Barrio El Machin - Alcaldia Municipal</v>
      </c>
      <c r="AR1031" t="str">
        <f>_xlfn.XLOOKUP(Tabla1[[#This Row],[NIC]],'R.V.'!B:B,'R.V.'!E:E)</f>
        <v>EDUCACION</v>
      </c>
      <c r="AS1031" t="str">
        <f>VLOOKUP(Tabla1[[#This Row],[NIC]],'R.V.'!B:D,3,0)</f>
        <v xml:space="preserve">ESCUELA MIXTA PALMIRA  </v>
      </c>
    </row>
    <row r="1032" spans="1:45">
      <c r="A1032">
        <v>5807218</v>
      </c>
      <c r="B1032" s="10">
        <v>46111</v>
      </c>
      <c r="C1032" t="s">
        <v>1211</v>
      </c>
      <c r="D1032" t="s">
        <v>1211</v>
      </c>
      <c r="E1032" t="s">
        <v>1212</v>
      </c>
      <c r="F1032">
        <v>5807218</v>
      </c>
      <c r="G1032">
        <v>5807218292</v>
      </c>
      <c r="H1032">
        <v>25842280</v>
      </c>
      <c r="I1032">
        <v>5807218</v>
      </c>
      <c r="J1032">
        <v>3210</v>
      </c>
      <c r="K1032">
        <v>50</v>
      </c>
      <c r="L1032">
        <v>3</v>
      </c>
      <c r="M1032" s="10">
        <v>46108</v>
      </c>
      <c r="N1032" t="s">
        <v>86</v>
      </c>
      <c r="O1032" t="s">
        <v>87</v>
      </c>
      <c r="P1032" s="103">
        <v>679000</v>
      </c>
      <c r="Q1032">
        <v>597</v>
      </c>
      <c r="R1032">
        <v>547580.34</v>
      </c>
      <c r="S1032" t="s">
        <v>88</v>
      </c>
      <c r="T1032" t="s">
        <v>4938</v>
      </c>
      <c r="U1032">
        <v>46121</v>
      </c>
      <c r="V1032" t="s">
        <v>640</v>
      </c>
      <c r="W1032" t="s">
        <v>91</v>
      </c>
      <c r="X1032" t="s">
        <v>92</v>
      </c>
      <c r="Y1032" t="s">
        <v>93</v>
      </c>
      <c r="Z1032">
        <v>32</v>
      </c>
      <c r="AA1032" t="s">
        <v>20</v>
      </c>
      <c r="AB1032">
        <v>128</v>
      </c>
      <c r="AC1032" t="s">
        <v>90</v>
      </c>
      <c r="AD1032" t="s">
        <v>14</v>
      </c>
      <c r="AE1032" t="s">
        <v>14</v>
      </c>
      <c r="AF1032" t="s">
        <v>94</v>
      </c>
      <c r="AG1032" t="s">
        <v>122</v>
      </c>
      <c r="AH1032" t="s">
        <v>103</v>
      </c>
      <c r="AI1032" s="10">
        <v>46076</v>
      </c>
      <c r="AJ1032" t="s">
        <v>640</v>
      </c>
      <c r="AK1032" s="103">
        <v>7506160</v>
      </c>
      <c r="AL1032" t="e">
        <v>#N/A</v>
      </c>
      <c r="AM1032" t="e">
        <v>#N/A</v>
      </c>
      <c r="AN1032" t="s">
        <v>5224</v>
      </c>
      <c r="AO1032">
        <f>_xlfn.XLOOKUP(Tabla1[[#This Row],[NIC]],'R.V.'!B:B,'R.V.'!I:I)</f>
        <v>0</v>
      </c>
      <c r="AP1032" t="str">
        <f>_xlfn.XLOOKUP(Tabla1[[#This Row],[NIC]],'R.V.'!B:B,'R.V.'!A:A)</f>
        <v>Ingrid Johana Giraldo Quinonez</v>
      </c>
      <c r="AQ1032" t="str">
        <f>_xlfn.XLOOKUP(Tabla1[[#This Row],[NIC]],'R.V.'!B:B,'R.V.'!G:G)</f>
        <v>CALLE 3 No 2  -46 Barrio El Machin - Alcaldia Municipal</v>
      </c>
      <c r="AR1032" t="str">
        <f>_xlfn.XLOOKUP(Tabla1[[#This Row],[NIC]],'R.V.'!B:B,'R.V.'!E:E)</f>
        <v>EDUCACION</v>
      </c>
      <c r="AS1032" t="str">
        <f>VLOOKUP(Tabla1[[#This Row],[NIC]],'R.V.'!B:D,3,0)</f>
        <v>COLEGIO RURAL PUERTO BOCA</v>
      </c>
    </row>
    <row r="1033" spans="1:45">
      <c r="A1033">
        <v>5814325</v>
      </c>
      <c r="B1033" s="10">
        <v>46111</v>
      </c>
      <c r="C1033" t="s">
        <v>1211</v>
      </c>
      <c r="D1033" t="s">
        <v>1211</v>
      </c>
      <c r="E1033" t="s">
        <v>1212</v>
      </c>
      <c r="F1033">
        <v>5814325</v>
      </c>
      <c r="G1033">
        <v>5814325344</v>
      </c>
      <c r="H1033">
        <v>25859847</v>
      </c>
      <c r="I1033">
        <v>5815806</v>
      </c>
      <c r="J1033">
        <v>3210</v>
      </c>
      <c r="K1033">
        <v>5</v>
      </c>
      <c r="L1033">
        <v>30</v>
      </c>
      <c r="M1033" s="10">
        <v>46108</v>
      </c>
      <c r="N1033" t="s">
        <v>86</v>
      </c>
      <c r="O1033" t="s">
        <v>87</v>
      </c>
      <c r="P1033" s="103">
        <v>3639520</v>
      </c>
      <c r="Q1033">
        <v>3200</v>
      </c>
      <c r="R1033">
        <v>2935104</v>
      </c>
      <c r="S1033" t="s">
        <v>88</v>
      </c>
      <c r="T1033" t="s">
        <v>1224</v>
      </c>
      <c r="U1033">
        <v>46121</v>
      </c>
      <c r="V1033" t="s">
        <v>640</v>
      </c>
      <c r="W1033" t="s">
        <v>91</v>
      </c>
      <c r="X1033" t="s">
        <v>92</v>
      </c>
      <c r="Y1033" t="s">
        <v>93</v>
      </c>
      <c r="Z1033">
        <v>32</v>
      </c>
      <c r="AA1033" t="s">
        <v>20</v>
      </c>
      <c r="AB1033">
        <v>128</v>
      </c>
      <c r="AC1033" t="s">
        <v>90</v>
      </c>
      <c r="AD1033" t="s">
        <v>14</v>
      </c>
      <c r="AE1033" t="s">
        <v>14</v>
      </c>
      <c r="AF1033" t="s">
        <v>94</v>
      </c>
      <c r="AG1033" t="s">
        <v>122</v>
      </c>
      <c r="AH1033" t="s">
        <v>103</v>
      </c>
      <c r="AI1033" s="10">
        <v>46076</v>
      </c>
      <c r="AJ1033" t="s">
        <v>1164</v>
      </c>
      <c r="AK1033" s="103">
        <v>6420360</v>
      </c>
      <c r="AL1033" t="e">
        <v>#N/A</v>
      </c>
      <c r="AM1033" t="e">
        <v>#N/A</v>
      </c>
      <c r="AN1033" t="s">
        <v>5224</v>
      </c>
      <c r="AO1033">
        <f>_xlfn.XLOOKUP(Tabla1[[#This Row],[NIC]],'R.V.'!B:B,'R.V.'!I:I)</f>
        <v>0</v>
      </c>
      <c r="AP1033" t="str">
        <f>_xlfn.XLOOKUP(Tabla1[[#This Row],[NIC]],'R.V.'!B:B,'R.V.'!A:A)</f>
        <v>Ingrid Johana Giraldo Quinonez</v>
      </c>
      <c r="AQ1033" t="str">
        <f>_xlfn.XLOOKUP(Tabla1[[#This Row],[NIC]],'R.V.'!B:B,'R.V.'!G:G)</f>
        <v>CALLE 3 No 2  -46 Barrio El Machin - Alcaldia Municipal</v>
      </c>
      <c r="AR1033" t="str">
        <f>_xlfn.XLOOKUP(Tabla1[[#This Row],[NIC]],'R.V.'!B:B,'R.V.'!E:E)</f>
        <v>EDUCACION</v>
      </c>
      <c r="AS1033" t="str">
        <f>VLOOKUP(Tabla1[[#This Row],[NIC]],'R.V.'!B:D,3,0)</f>
        <v>COL BTO ARCENIS GUTIERREZ PTINA NVA</v>
      </c>
    </row>
    <row r="1034" spans="1:45">
      <c r="A1034">
        <v>5814342</v>
      </c>
      <c r="B1034" s="10">
        <v>46111</v>
      </c>
      <c r="C1034" t="s">
        <v>1211</v>
      </c>
      <c r="D1034" t="s">
        <v>1211</v>
      </c>
      <c r="E1034" t="s">
        <v>1212</v>
      </c>
      <c r="F1034">
        <v>5814342</v>
      </c>
      <c r="G1034">
        <v>5814342304</v>
      </c>
      <c r="H1034">
        <v>25859493</v>
      </c>
      <c r="I1034">
        <v>5815840</v>
      </c>
      <c r="J1034">
        <v>3210</v>
      </c>
      <c r="K1034">
        <v>1</v>
      </c>
      <c r="L1034">
        <v>895</v>
      </c>
      <c r="M1034" s="10">
        <v>46091</v>
      </c>
      <c r="N1034" t="s">
        <v>86</v>
      </c>
      <c r="O1034" t="s">
        <v>87</v>
      </c>
      <c r="P1034" s="103">
        <v>699650</v>
      </c>
      <c r="Q1034">
        <v>602</v>
      </c>
      <c r="R1034">
        <v>552166.43999999994</v>
      </c>
      <c r="S1034" t="s">
        <v>88</v>
      </c>
      <c r="T1034" t="s">
        <v>1231</v>
      </c>
      <c r="U1034">
        <v>46121</v>
      </c>
      <c r="V1034" t="s">
        <v>640</v>
      </c>
      <c r="W1034" t="s">
        <v>91</v>
      </c>
      <c r="X1034" t="s">
        <v>92</v>
      </c>
      <c r="Y1034" t="s">
        <v>93</v>
      </c>
      <c r="Z1034">
        <v>31</v>
      </c>
      <c r="AA1034" t="s">
        <v>20</v>
      </c>
      <c r="AB1034">
        <v>128</v>
      </c>
      <c r="AC1034" t="s">
        <v>90</v>
      </c>
      <c r="AD1034" t="s">
        <v>14</v>
      </c>
      <c r="AE1034" t="s">
        <v>14</v>
      </c>
      <c r="AF1034" t="s">
        <v>94</v>
      </c>
      <c r="AG1034" t="s">
        <v>122</v>
      </c>
      <c r="AH1034" t="s">
        <v>103</v>
      </c>
      <c r="AI1034" s="10">
        <v>46060</v>
      </c>
      <c r="AJ1034" t="s">
        <v>1225</v>
      </c>
      <c r="AK1034" s="103">
        <v>21131460</v>
      </c>
      <c r="AL1034" t="e">
        <v>#N/A</v>
      </c>
      <c r="AM1034" t="e">
        <v>#N/A</v>
      </c>
      <c r="AN1034" t="s">
        <v>5224</v>
      </c>
      <c r="AO1034">
        <f>_xlfn.XLOOKUP(Tabla1[[#This Row],[NIC]],'R.V.'!B:B,'R.V.'!I:I)</f>
        <v>0</v>
      </c>
      <c r="AP1034" t="str">
        <f>_xlfn.XLOOKUP(Tabla1[[#This Row],[NIC]],'R.V.'!B:B,'R.V.'!A:A)</f>
        <v>Ingrid Johana Giraldo Quinonez</v>
      </c>
      <c r="AQ1034" t="str">
        <f>_xlfn.XLOOKUP(Tabla1[[#This Row],[NIC]],'R.V.'!B:B,'R.V.'!G:G)</f>
        <v>CALLE 3 No 2  -46 Barrio El Machin - Alcaldia Municipal</v>
      </c>
      <c r="AR1034" t="str">
        <f>_xlfn.XLOOKUP(Tabla1[[#This Row],[NIC]],'R.V.'!B:B,'R.V.'!E:E)</f>
        <v>EDUCACION</v>
      </c>
      <c r="AS1034" t="str">
        <f>VLOOKUP(Tabla1[[#This Row],[NIC]],'R.V.'!B:D,3,0)</f>
        <v>ESCUELA ANTEQUERA</v>
      </c>
    </row>
    <row r="1035" spans="1:45">
      <c r="A1035">
        <v>5814344</v>
      </c>
      <c r="B1035" s="10">
        <v>46111</v>
      </c>
      <c r="C1035" t="s">
        <v>1211</v>
      </c>
      <c r="D1035" t="s">
        <v>1211</v>
      </c>
      <c r="E1035" t="s">
        <v>1212</v>
      </c>
      <c r="F1035">
        <v>5814344</v>
      </c>
      <c r="G1035">
        <v>5814344319</v>
      </c>
      <c r="H1035">
        <v>25859625</v>
      </c>
      <c r="I1035">
        <v>5815844</v>
      </c>
      <c r="J1035">
        <v>3210</v>
      </c>
      <c r="K1035">
        <v>2</v>
      </c>
      <c r="L1035">
        <v>2160</v>
      </c>
      <c r="M1035" s="10">
        <v>46099</v>
      </c>
      <c r="N1035" t="s">
        <v>86</v>
      </c>
      <c r="O1035" t="s">
        <v>87</v>
      </c>
      <c r="P1035" s="103">
        <v>141670</v>
      </c>
      <c r="Q1035">
        <v>110</v>
      </c>
      <c r="R1035">
        <v>100894.2</v>
      </c>
      <c r="S1035" t="s">
        <v>88</v>
      </c>
      <c r="T1035" t="s">
        <v>1232</v>
      </c>
      <c r="U1035">
        <v>46121</v>
      </c>
      <c r="V1035" t="s">
        <v>640</v>
      </c>
      <c r="W1035" t="s">
        <v>91</v>
      </c>
      <c r="X1035" t="s">
        <v>92</v>
      </c>
      <c r="Y1035" t="s">
        <v>93</v>
      </c>
      <c r="Z1035">
        <v>30</v>
      </c>
      <c r="AA1035" t="s">
        <v>20</v>
      </c>
      <c r="AB1035">
        <v>128</v>
      </c>
      <c r="AC1035" t="s">
        <v>90</v>
      </c>
      <c r="AD1035" t="s">
        <v>14</v>
      </c>
      <c r="AE1035" t="s">
        <v>14</v>
      </c>
      <c r="AF1035" t="s">
        <v>94</v>
      </c>
      <c r="AG1035" t="s">
        <v>122</v>
      </c>
      <c r="AH1035" t="s">
        <v>103</v>
      </c>
      <c r="AI1035" s="10">
        <v>46069</v>
      </c>
      <c r="AJ1035" t="s">
        <v>1225</v>
      </c>
      <c r="AK1035" s="103">
        <v>235900</v>
      </c>
      <c r="AL1035" t="e">
        <v>#N/A</v>
      </c>
      <c r="AM1035" t="e">
        <v>#N/A</v>
      </c>
      <c r="AN1035" t="s">
        <v>5224</v>
      </c>
      <c r="AO1035">
        <f>_xlfn.XLOOKUP(Tabla1[[#This Row],[NIC]],'R.V.'!B:B,'R.V.'!I:I)</f>
        <v>0</v>
      </c>
      <c r="AP1035" t="str">
        <f>_xlfn.XLOOKUP(Tabla1[[#This Row],[NIC]],'R.V.'!B:B,'R.V.'!A:A)</f>
        <v>Ingrid Johana Giraldo Quinonez</v>
      </c>
      <c r="AQ1035" t="str">
        <f>_xlfn.XLOOKUP(Tabla1[[#This Row],[NIC]],'R.V.'!B:B,'R.V.'!G:G)</f>
        <v>CALLE 3 No 2  -46 Barrio El Machin - Alcaldia Municipal</v>
      </c>
      <c r="AR1035" t="str">
        <f>_xlfn.XLOOKUP(Tabla1[[#This Row],[NIC]],'R.V.'!B:B,'R.V.'!E:E)</f>
        <v>EDUCACION</v>
      </c>
      <c r="AS1035" t="str">
        <f>VLOOKUP(Tabla1[[#This Row],[NIC]],'R.V.'!B:D,3,0)</f>
        <v>ESCUELA MIXTA - CGTO LAS BRISAS</v>
      </c>
    </row>
    <row r="1036" spans="1:45">
      <c r="A1036">
        <v>5814346</v>
      </c>
      <c r="B1036" s="10">
        <v>46111</v>
      </c>
      <c r="C1036" t="s">
        <v>1211</v>
      </c>
      <c r="D1036" t="s">
        <v>1211</v>
      </c>
      <c r="E1036" t="s">
        <v>1212</v>
      </c>
      <c r="F1036">
        <v>5814346</v>
      </c>
      <c r="G1036">
        <v>5814346332</v>
      </c>
      <c r="H1036">
        <v>25860255</v>
      </c>
      <c r="I1036">
        <v>5815848</v>
      </c>
      <c r="J1036">
        <v>3210</v>
      </c>
      <c r="K1036">
        <v>1</v>
      </c>
      <c r="L1036">
        <v>895</v>
      </c>
      <c r="M1036" s="10">
        <v>46091</v>
      </c>
      <c r="N1036" t="s">
        <v>86</v>
      </c>
      <c r="O1036" t="s">
        <v>87</v>
      </c>
      <c r="P1036" s="103">
        <v>1090710</v>
      </c>
      <c r="Q1036">
        <v>959</v>
      </c>
      <c r="R1036">
        <v>879613.98</v>
      </c>
      <c r="S1036" t="s">
        <v>88</v>
      </c>
      <c r="T1036" t="s">
        <v>1233</v>
      </c>
      <c r="U1036">
        <v>46121</v>
      </c>
      <c r="V1036" t="s">
        <v>640</v>
      </c>
      <c r="W1036" t="s">
        <v>91</v>
      </c>
      <c r="X1036" t="s">
        <v>92</v>
      </c>
      <c r="Y1036" t="s">
        <v>93</v>
      </c>
      <c r="Z1036">
        <v>31</v>
      </c>
      <c r="AA1036" t="s">
        <v>20</v>
      </c>
      <c r="AB1036">
        <v>128</v>
      </c>
      <c r="AC1036" t="s">
        <v>90</v>
      </c>
      <c r="AD1036" t="s">
        <v>14</v>
      </c>
      <c r="AE1036" t="s">
        <v>14</v>
      </c>
      <c r="AF1036" t="s">
        <v>94</v>
      </c>
      <c r="AG1036" t="s">
        <v>122</v>
      </c>
      <c r="AH1036" t="s">
        <v>103</v>
      </c>
      <c r="AI1036" s="10">
        <v>46060</v>
      </c>
      <c r="AJ1036" t="s">
        <v>1225</v>
      </c>
      <c r="AK1036" s="103">
        <v>1846760</v>
      </c>
      <c r="AL1036" t="e">
        <v>#N/A</v>
      </c>
      <c r="AM1036" t="e">
        <v>#N/A</v>
      </c>
      <c r="AN1036" t="s">
        <v>5224</v>
      </c>
      <c r="AO1036">
        <f>_xlfn.XLOOKUP(Tabla1[[#This Row],[NIC]],'R.V.'!B:B,'R.V.'!I:I)</f>
        <v>0</v>
      </c>
      <c r="AP1036" t="str">
        <f>_xlfn.XLOOKUP(Tabla1[[#This Row],[NIC]],'R.V.'!B:B,'R.V.'!A:A)</f>
        <v>Ingrid Johana Giraldo Quinonez</v>
      </c>
      <c r="AQ1036" t="str">
        <f>_xlfn.XLOOKUP(Tabla1[[#This Row],[NIC]],'R.V.'!B:B,'R.V.'!G:G)</f>
        <v>CALLE 3 No 2  -46 Barrio El Machin - Alcaldia Municipal</v>
      </c>
      <c r="AR1036" t="str">
        <f>_xlfn.XLOOKUP(Tabla1[[#This Row],[NIC]],'R.V.'!B:B,'R.V.'!E:E)</f>
        <v>EDUCACION</v>
      </c>
      <c r="AS1036" t="str">
        <f>VLOOKUP(Tabla1[[#This Row],[NIC]],'R.V.'!B:D,3,0)</f>
        <v>ESCUELA MIXTA ANTEQUERA</v>
      </c>
    </row>
    <row r="1037" spans="1:45">
      <c r="A1037">
        <v>5816273</v>
      </c>
      <c r="B1037" s="10">
        <v>46111</v>
      </c>
      <c r="C1037" t="s">
        <v>1211</v>
      </c>
      <c r="D1037" t="s">
        <v>1211</v>
      </c>
      <c r="E1037" t="s">
        <v>1212</v>
      </c>
      <c r="F1037">
        <v>5816273</v>
      </c>
      <c r="G1037">
        <v>5816273333</v>
      </c>
      <c r="H1037">
        <v>25857894</v>
      </c>
      <c r="I1037">
        <v>5819702</v>
      </c>
      <c r="J1037">
        <v>3210</v>
      </c>
      <c r="K1037">
        <v>2</v>
      </c>
      <c r="L1037">
        <v>1875</v>
      </c>
      <c r="M1037" s="10">
        <v>46101</v>
      </c>
      <c r="N1037" t="s">
        <v>86</v>
      </c>
      <c r="O1037" t="s">
        <v>87</v>
      </c>
      <c r="P1037" s="103">
        <v>40790</v>
      </c>
      <c r="Q1037">
        <v>1</v>
      </c>
      <c r="R1037">
        <v>917.22</v>
      </c>
      <c r="S1037" t="s">
        <v>88</v>
      </c>
      <c r="T1037" t="s">
        <v>1234</v>
      </c>
      <c r="U1037">
        <v>46121</v>
      </c>
      <c r="V1037" t="s">
        <v>640</v>
      </c>
      <c r="W1037" t="s">
        <v>91</v>
      </c>
      <c r="X1037" t="s">
        <v>92</v>
      </c>
      <c r="Y1037" t="s">
        <v>121</v>
      </c>
      <c r="Z1037">
        <v>30</v>
      </c>
      <c r="AA1037" t="s">
        <v>20</v>
      </c>
      <c r="AB1037">
        <v>128</v>
      </c>
      <c r="AC1037" t="s">
        <v>90</v>
      </c>
      <c r="AD1037" t="s">
        <v>14</v>
      </c>
      <c r="AE1037" t="s">
        <v>14</v>
      </c>
      <c r="AF1037" t="s">
        <v>94</v>
      </c>
      <c r="AG1037" t="s">
        <v>122</v>
      </c>
      <c r="AH1037" t="s">
        <v>103</v>
      </c>
      <c r="AI1037" s="10">
        <v>46071</v>
      </c>
      <c r="AJ1037" t="s">
        <v>968</v>
      </c>
      <c r="AK1037" s="103">
        <v>81570</v>
      </c>
      <c r="AL1037" t="e">
        <v>#N/A</v>
      </c>
      <c r="AM1037" t="e">
        <v>#N/A</v>
      </c>
      <c r="AN1037" t="s">
        <v>5224</v>
      </c>
      <c r="AO1037">
        <f>_xlfn.XLOOKUP(Tabla1[[#This Row],[NIC]],'R.V.'!B:B,'R.V.'!I:I)</f>
        <v>0</v>
      </c>
      <c r="AP1037" t="str">
        <f>_xlfn.XLOOKUP(Tabla1[[#This Row],[NIC]],'R.V.'!B:B,'R.V.'!A:A)</f>
        <v>Ingrid Johana Giraldo Quinonez</v>
      </c>
      <c r="AQ1037" t="str">
        <f>_xlfn.XLOOKUP(Tabla1[[#This Row],[NIC]],'R.V.'!B:B,'R.V.'!G:G)</f>
        <v>CALLE 3 No 2  -46 Barrio El Machin - Alcaldia Municipal</v>
      </c>
      <c r="AR1037" t="str">
        <f>_xlfn.XLOOKUP(Tabla1[[#This Row],[NIC]],'R.V.'!B:B,'R.V.'!E:E)</f>
        <v>EDUCACION</v>
      </c>
      <c r="AS1037" t="str">
        <f>VLOOKUP(Tabla1[[#This Row],[NIC]],'R.V.'!B:D,3,0)</f>
        <v>ESCUELA VDA HACARITAMA</v>
      </c>
    </row>
    <row r="1038" spans="1:45">
      <c r="A1038">
        <v>5854320</v>
      </c>
      <c r="B1038" s="10">
        <v>46111</v>
      </c>
      <c r="C1038" t="s">
        <v>1211</v>
      </c>
      <c r="D1038" t="s">
        <v>1211</v>
      </c>
      <c r="E1038" t="s">
        <v>1212</v>
      </c>
      <c r="F1038">
        <v>5854320</v>
      </c>
      <c r="G1038">
        <v>5854320325</v>
      </c>
      <c r="H1038">
        <v>25842940</v>
      </c>
      <c r="I1038">
        <v>5895796</v>
      </c>
      <c r="J1038">
        <v>3210</v>
      </c>
      <c r="K1038">
        <v>1</v>
      </c>
      <c r="L1038">
        <v>890</v>
      </c>
      <c r="M1038" s="10">
        <v>46084</v>
      </c>
      <c r="N1038" t="s">
        <v>86</v>
      </c>
      <c r="O1038" t="s">
        <v>87</v>
      </c>
      <c r="P1038" s="103">
        <v>98160</v>
      </c>
      <c r="Q1038">
        <v>0</v>
      </c>
      <c r="R1038">
        <v>0</v>
      </c>
      <c r="S1038" t="s">
        <v>88</v>
      </c>
      <c r="T1038" t="s">
        <v>1235</v>
      </c>
      <c r="U1038">
        <v>46121</v>
      </c>
      <c r="V1038" t="s">
        <v>640</v>
      </c>
      <c r="W1038" t="s">
        <v>91</v>
      </c>
      <c r="X1038" t="s">
        <v>92</v>
      </c>
      <c r="Y1038" t="s">
        <v>93</v>
      </c>
      <c r="Z1038">
        <v>29</v>
      </c>
      <c r="AA1038" t="s">
        <v>20</v>
      </c>
      <c r="AB1038">
        <v>128</v>
      </c>
      <c r="AC1038" t="s">
        <v>90</v>
      </c>
      <c r="AD1038" t="s">
        <v>14</v>
      </c>
      <c r="AE1038" t="s">
        <v>14</v>
      </c>
      <c r="AF1038" t="s">
        <v>94</v>
      </c>
      <c r="AG1038" t="s">
        <v>122</v>
      </c>
      <c r="AH1038" t="s">
        <v>103</v>
      </c>
      <c r="AI1038" s="10">
        <v>46055</v>
      </c>
      <c r="AJ1038" t="s">
        <v>640</v>
      </c>
      <c r="AK1038" s="103">
        <v>196320</v>
      </c>
      <c r="AL1038" t="e">
        <v>#N/A</v>
      </c>
      <c r="AM1038" t="e">
        <v>#N/A</v>
      </c>
      <c r="AN1038" t="s">
        <v>5224</v>
      </c>
      <c r="AO1038">
        <f>_xlfn.XLOOKUP(Tabla1[[#This Row],[NIC]],'R.V.'!B:B,'R.V.'!I:I)</f>
        <v>0</v>
      </c>
      <c r="AP1038" t="str">
        <f>_xlfn.XLOOKUP(Tabla1[[#This Row],[NIC]],'R.V.'!B:B,'R.V.'!A:A)</f>
        <v>Ingrid Johana Giraldo Quinonez</v>
      </c>
      <c r="AQ1038" t="str">
        <f>_xlfn.XLOOKUP(Tabla1[[#This Row],[NIC]],'R.V.'!B:B,'R.V.'!G:G)</f>
        <v>CALLE 3 No 2  -46 Barrio El Machin - Alcaldia Municipal</v>
      </c>
      <c r="AR1038" t="str">
        <f>_xlfn.XLOOKUP(Tabla1[[#This Row],[NIC]],'R.V.'!B:B,'R.V.'!E:E)</f>
        <v>EDUCACION</v>
      </c>
      <c r="AS1038" t="str">
        <f>VLOOKUP(Tabla1[[#This Row],[NIC]],'R.V.'!B:D,3,0)</f>
        <v>HERMANAS MISIONERAS (col com ernestina pantoja sede 2)</v>
      </c>
    </row>
    <row r="1039" spans="1:45">
      <c r="A1039">
        <v>5927424</v>
      </c>
      <c r="B1039" s="10">
        <v>46111</v>
      </c>
      <c r="C1039" t="s">
        <v>1211</v>
      </c>
      <c r="D1039" t="s">
        <v>1211</v>
      </c>
      <c r="E1039" t="s">
        <v>1212</v>
      </c>
      <c r="F1039">
        <v>5927424</v>
      </c>
      <c r="G1039">
        <v>5927424313</v>
      </c>
      <c r="H1039">
        <v>34055620</v>
      </c>
      <c r="I1039">
        <v>6136622</v>
      </c>
      <c r="J1039">
        <v>3210</v>
      </c>
      <c r="K1039">
        <v>1</v>
      </c>
      <c r="L1039">
        <v>890</v>
      </c>
      <c r="M1039" s="10">
        <v>46084</v>
      </c>
      <c r="N1039" t="s">
        <v>86</v>
      </c>
      <c r="O1039" t="s">
        <v>87</v>
      </c>
      <c r="P1039" s="103">
        <v>104290</v>
      </c>
      <c r="Q1039">
        <v>7</v>
      </c>
      <c r="R1039">
        <v>6132.14</v>
      </c>
      <c r="S1039" t="s">
        <v>88</v>
      </c>
      <c r="T1039" t="s">
        <v>1236</v>
      </c>
      <c r="U1039">
        <v>46121</v>
      </c>
      <c r="V1039" t="s">
        <v>640</v>
      </c>
      <c r="W1039" t="s">
        <v>91</v>
      </c>
      <c r="X1039" t="s">
        <v>92</v>
      </c>
      <c r="Y1039" t="s">
        <v>93</v>
      </c>
      <c r="Z1039">
        <v>29</v>
      </c>
      <c r="AA1039" t="s">
        <v>20</v>
      </c>
      <c r="AB1039">
        <v>128</v>
      </c>
      <c r="AC1039" t="s">
        <v>90</v>
      </c>
      <c r="AD1039" t="s">
        <v>14</v>
      </c>
      <c r="AE1039" t="s">
        <v>14</v>
      </c>
      <c r="AF1039" t="s">
        <v>94</v>
      </c>
      <c r="AG1039" t="s">
        <v>122</v>
      </c>
      <c r="AH1039" t="s">
        <v>103</v>
      </c>
      <c r="AI1039" s="10">
        <v>46055</v>
      </c>
      <c r="AJ1039" t="s">
        <v>640</v>
      </c>
      <c r="AK1039" s="103">
        <v>926750</v>
      </c>
      <c r="AL1039" t="e">
        <v>#N/A</v>
      </c>
      <c r="AM1039" t="e">
        <v>#N/A</v>
      </c>
      <c r="AN1039" t="s">
        <v>5224</v>
      </c>
      <c r="AO1039">
        <f>_xlfn.XLOOKUP(Tabla1[[#This Row],[NIC]],'R.V.'!B:B,'R.V.'!I:I)</f>
        <v>0</v>
      </c>
      <c r="AP1039" t="str">
        <f>_xlfn.XLOOKUP(Tabla1[[#This Row],[NIC]],'R.V.'!B:B,'R.V.'!A:A)</f>
        <v>Ingrid Johana Giraldo Quinonez</v>
      </c>
      <c r="AQ1039" t="str">
        <f>_xlfn.XLOOKUP(Tabla1[[#This Row],[NIC]],'R.V.'!B:B,'R.V.'!G:G)</f>
        <v>CALLE 3 No 2  -46 Barrio El Machin - Alcaldia Municipal</v>
      </c>
      <c r="AR1039" t="str">
        <f>_xlfn.XLOOKUP(Tabla1[[#This Row],[NIC]],'R.V.'!B:B,'R.V.'!E:E)</f>
        <v>EDUCACION</v>
      </c>
      <c r="AS1039" t="str">
        <f>VLOOKUP(Tabla1[[#This Row],[NIC]],'R.V.'!B:D,3,0)</f>
        <v>COL COM ERNESTINA PANTOJA</v>
      </c>
    </row>
    <row r="1040" spans="1:45">
      <c r="A1040">
        <v>6892222</v>
      </c>
      <c r="B1040" s="10">
        <v>46111</v>
      </c>
      <c r="C1040" t="s">
        <v>1211</v>
      </c>
      <c r="D1040" t="s">
        <v>1211</v>
      </c>
      <c r="E1040" t="s">
        <v>1212</v>
      </c>
      <c r="F1040">
        <v>6892222</v>
      </c>
      <c r="G1040">
        <v>6892222235</v>
      </c>
      <c r="H1040">
        <v>35102267</v>
      </c>
      <c r="I1040">
        <v>7717098</v>
      </c>
      <c r="J1040">
        <v>3210</v>
      </c>
      <c r="K1040">
        <v>50</v>
      </c>
      <c r="L1040">
        <v>3</v>
      </c>
      <c r="M1040" s="10">
        <v>46108</v>
      </c>
      <c r="N1040" t="s">
        <v>86</v>
      </c>
      <c r="O1040" t="s">
        <v>87</v>
      </c>
      <c r="P1040" s="103">
        <v>121490</v>
      </c>
      <c r="Q1040">
        <v>88</v>
      </c>
      <c r="R1040">
        <v>80715.360000000001</v>
      </c>
      <c r="S1040" t="s">
        <v>88</v>
      </c>
      <c r="T1040" t="s">
        <v>1237</v>
      </c>
      <c r="U1040">
        <v>46121</v>
      </c>
      <c r="V1040" t="s">
        <v>640</v>
      </c>
      <c r="W1040" t="s">
        <v>91</v>
      </c>
      <c r="X1040" t="s">
        <v>92</v>
      </c>
      <c r="Y1040" t="s">
        <v>93</v>
      </c>
      <c r="Z1040">
        <v>32</v>
      </c>
      <c r="AA1040" t="s">
        <v>20</v>
      </c>
      <c r="AB1040">
        <v>128</v>
      </c>
      <c r="AC1040" t="s">
        <v>90</v>
      </c>
      <c r="AD1040" t="s">
        <v>14</v>
      </c>
      <c r="AE1040" t="s">
        <v>14</v>
      </c>
      <c r="AF1040" t="s">
        <v>94</v>
      </c>
      <c r="AG1040" t="s">
        <v>122</v>
      </c>
      <c r="AH1040" t="s">
        <v>103</v>
      </c>
      <c r="AI1040" s="10">
        <v>46076</v>
      </c>
      <c r="AJ1040" t="s">
        <v>640</v>
      </c>
      <c r="AK1040" s="103">
        <v>213960</v>
      </c>
      <c r="AL1040" t="e">
        <v>#N/A</v>
      </c>
      <c r="AM1040" t="e">
        <v>#N/A</v>
      </c>
      <c r="AN1040" t="s">
        <v>5224</v>
      </c>
      <c r="AO1040">
        <f>_xlfn.XLOOKUP(Tabla1[[#This Row],[NIC]],'R.V.'!B:B,'R.V.'!I:I)</f>
        <v>0</v>
      </c>
      <c r="AP1040" t="str">
        <f>_xlfn.XLOOKUP(Tabla1[[#This Row],[NIC]],'R.V.'!B:B,'R.V.'!A:A)</f>
        <v>Ingrid Johana Giraldo Quinonez</v>
      </c>
      <c r="AQ1040" t="str">
        <f>_xlfn.XLOOKUP(Tabla1[[#This Row],[NIC]],'R.V.'!B:B,'R.V.'!G:G)</f>
        <v>CALLE 3 No 2  -46 Barrio El Machin - Alcaldia Municipal</v>
      </c>
      <c r="AR1040" t="str">
        <f>_xlfn.XLOOKUP(Tabla1[[#This Row],[NIC]],'R.V.'!B:B,'R.V.'!E:E)</f>
        <v>EDUCACION</v>
      </c>
      <c r="AS1040" t="str">
        <f>VLOOKUP(Tabla1[[#This Row],[NIC]],'R.V.'!B:D,3,0)</f>
        <v xml:space="preserve">CENTRO EDUCATIVO PUERTO BOCA PREESCOLAR </v>
      </c>
    </row>
    <row r="1041" spans="1:45">
      <c r="A1041">
        <v>6892229</v>
      </c>
      <c r="B1041" s="10">
        <v>46111</v>
      </c>
      <c r="C1041" t="s">
        <v>1211</v>
      </c>
      <c r="D1041" t="s">
        <v>1211</v>
      </c>
      <c r="E1041" t="s">
        <v>1212</v>
      </c>
      <c r="F1041">
        <v>6892229</v>
      </c>
      <c r="G1041">
        <v>6892229240</v>
      </c>
      <c r="H1041">
        <v>35102269</v>
      </c>
      <c r="I1041">
        <v>7717113</v>
      </c>
      <c r="J1041">
        <v>3210</v>
      </c>
      <c r="K1041">
        <v>50</v>
      </c>
      <c r="L1041">
        <v>3</v>
      </c>
      <c r="M1041" s="10">
        <v>46108</v>
      </c>
      <c r="N1041" t="s">
        <v>86</v>
      </c>
      <c r="O1041" t="s">
        <v>87</v>
      </c>
      <c r="P1041" s="103">
        <v>268410</v>
      </c>
      <c r="Q1041">
        <v>236</v>
      </c>
      <c r="R1041">
        <v>216463.92</v>
      </c>
      <c r="S1041" t="s">
        <v>88</v>
      </c>
      <c r="T1041" t="s">
        <v>1238</v>
      </c>
      <c r="U1041">
        <v>46121</v>
      </c>
      <c r="V1041" t="s">
        <v>640</v>
      </c>
      <c r="W1041" t="s">
        <v>91</v>
      </c>
      <c r="X1041" t="s">
        <v>92</v>
      </c>
      <c r="Y1041" t="s">
        <v>93</v>
      </c>
      <c r="Z1041">
        <v>32</v>
      </c>
      <c r="AA1041" t="s">
        <v>20</v>
      </c>
      <c r="AB1041">
        <v>128</v>
      </c>
      <c r="AC1041" t="s">
        <v>90</v>
      </c>
      <c r="AD1041" t="s">
        <v>14</v>
      </c>
      <c r="AE1041" t="s">
        <v>14</v>
      </c>
      <c r="AF1041" t="s">
        <v>94</v>
      </c>
      <c r="AG1041" t="s">
        <v>122</v>
      </c>
      <c r="AH1041" t="s">
        <v>103</v>
      </c>
      <c r="AI1041" s="10">
        <v>46076</v>
      </c>
      <c r="AJ1041" t="s">
        <v>640</v>
      </c>
      <c r="AK1041" s="103">
        <v>542150</v>
      </c>
      <c r="AL1041" t="e">
        <v>#N/A</v>
      </c>
      <c r="AM1041" t="e">
        <v>#N/A</v>
      </c>
      <c r="AN1041" t="s">
        <v>5224</v>
      </c>
      <c r="AO1041">
        <f>_xlfn.XLOOKUP(Tabla1[[#This Row],[NIC]],'R.V.'!B:B,'R.V.'!I:I)</f>
        <v>0</v>
      </c>
      <c r="AP1041" t="str">
        <f>_xlfn.XLOOKUP(Tabla1[[#This Row],[NIC]],'R.V.'!B:B,'R.V.'!A:A)</f>
        <v>Ingrid Johana Giraldo Quinonez</v>
      </c>
      <c r="AQ1041" t="str">
        <f>_xlfn.XLOOKUP(Tabla1[[#This Row],[NIC]],'R.V.'!B:B,'R.V.'!G:G)</f>
        <v>CALLE 3 No 2  -46 Barrio El Machin - Alcaldia Municipal</v>
      </c>
      <c r="AR1041" t="str">
        <f>_xlfn.XLOOKUP(Tabla1[[#This Row],[NIC]],'R.V.'!B:B,'R.V.'!E:E)</f>
        <v>EDUCACION</v>
      </c>
      <c r="AS1041" t="str">
        <f>VLOOKUP(Tabla1[[#This Row],[NIC]],'R.V.'!B:D,3,0)</f>
        <v xml:space="preserve">CENTRO EDUCATIVO CAMPO ALEGRE </v>
      </c>
    </row>
    <row r="1042" spans="1:45">
      <c r="A1042">
        <v>6892234</v>
      </c>
      <c r="B1042" s="10">
        <v>46111</v>
      </c>
      <c r="C1042" t="s">
        <v>1211</v>
      </c>
      <c r="D1042" t="s">
        <v>1211</v>
      </c>
      <c r="E1042" t="s">
        <v>1212</v>
      </c>
      <c r="F1042">
        <v>6892234</v>
      </c>
      <c r="G1042">
        <v>6892234243</v>
      </c>
      <c r="H1042">
        <v>35102271</v>
      </c>
      <c r="I1042">
        <v>7717121</v>
      </c>
      <c r="J1042">
        <v>3210</v>
      </c>
      <c r="K1042">
        <v>29</v>
      </c>
      <c r="L1042">
        <v>30</v>
      </c>
      <c r="M1042" s="10">
        <v>46102</v>
      </c>
      <c r="N1042" t="s">
        <v>86</v>
      </c>
      <c r="O1042" t="s">
        <v>87</v>
      </c>
      <c r="P1042" s="103">
        <v>138920</v>
      </c>
      <c r="Q1042">
        <v>107</v>
      </c>
      <c r="R1042">
        <v>98142.54</v>
      </c>
      <c r="S1042" t="s">
        <v>88</v>
      </c>
      <c r="T1042" t="s">
        <v>4939</v>
      </c>
      <c r="U1042">
        <v>46121</v>
      </c>
      <c r="V1042" t="s">
        <v>640</v>
      </c>
      <c r="W1042" t="s">
        <v>91</v>
      </c>
      <c r="X1042" t="s">
        <v>92</v>
      </c>
      <c r="Y1042" t="s">
        <v>121</v>
      </c>
      <c r="Z1042">
        <v>30</v>
      </c>
      <c r="AA1042" t="s">
        <v>20</v>
      </c>
      <c r="AB1042">
        <v>128</v>
      </c>
      <c r="AC1042" t="s">
        <v>90</v>
      </c>
      <c r="AD1042" t="s">
        <v>14</v>
      </c>
      <c r="AE1042" t="s">
        <v>14</v>
      </c>
      <c r="AF1042" t="s">
        <v>94</v>
      </c>
      <c r="AG1042" t="s">
        <v>122</v>
      </c>
      <c r="AH1042" t="s">
        <v>103</v>
      </c>
      <c r="AI1042" s="10">
        <v>46072</v>
      </c>
      <c r="AJ1042" t="s">
        <v>640</v>
      </c>
      <c r="AK1042" s="103">
        <v>278690</v>
      </c>
      <c r="AL1042" t="e">
        <v>#N/A</v>
      </c>
      <c r="AM1042" t="e">
        <v>#N/A</v>
      </c>
      <c r="AN1042" t="s">
        <v>5224</v>
      </c>
      <c r="AO1042">
        <f>_xlfn.XLOOKUP(Tabla1[[#This Row],[NIC]],'R.V.'!B:B,'R.V.'!I:I)</f>
        <v>0</v>
      </c>
      <c r="AP1042" t="str">
        <f>_xlfn.XLOOKUP(Tabla1[[#This Row],[NIC]],'R.V.'!B:B,'R.V.'!A:A)</f>
        <v>Ingrid Johana Giraldo Quinonez</v>
      </c>
      <c r="AQ1042" t="str">
        <f>_xlfn.XLOOKUP(Tabla1[[#This Row],[NIC]],'R.V.'!B:B,'R.V.'!G:G)</f>
        <v>CALLE 3 No 2  -46 Barrio El Machin - Alcaldia Municipal</v>
      </c>
      <c r="AR1042" t="str">
        <f>_xlfn.XLOOKUP(Tabla1[[#This Row],[NIC]],'R.V.'!B:B,'R.V.'!E:E)</f>
        <v>EDUCACION</v>
      </c>
      <c r="AS1042" t="str">
        <f>VLOOKUP(Tabla1[[#This Row],[NIC]],'R.V.'!B:D,3,0)</f>
        <v>ESCUELA NUEVA DVA MATA DE BARRIO</v>
      </c>
    </row>
    <row r="1043" spans="1:45">
      <c r="A1043">
        <v>6892242</v>
      </c>
      <c r="B1043" s="10">
        <v>46111</v>
      </c>
      <c r="C1043" t="s">
        <v>1211</v>
      </c>
      <c r="D1043" t="s">
        <v>1211</v>
      </c>
      <c r="E1043" t="s">
        <v>1212</v>
      </c>
      <c r="F1043">
        <v>6892242</v>
      </c>
      <c r="G1043">
        <v>6892242237</v>
      </c>
      <c r="H1043">
        <v>35102276</v>
      </c>
      <c r="I1043">
        <v>7717137</v>
      </c>
      <c r="J1043">
        <v>3210</v>
      </c>
      <c r="K1043">
        <v>50</v>
      </c>
      <c r="L1043">
        <v>3</v>
      </c>
      <c r="M1043" s="10">
        <v>46108</v>
      </c>
      <c r="N1043" t="s">
        <v>86</v>
      </c>
      <c r="O1043" t="s">
        <v>87</v>
      </c>
      <c r="P1043" s="103">
        <v>420830</v>
      </c>
      <c r="Q1043">
        <v>370</v>
      </c>
      <c r="R1043">
        <v>339371.4</v>
      </c>
      <c r="S1043" t="s">
        <v>88</v>
      </c>
      <c r="T1043" t="s">
        <v>1239</v>
      </c>
      <c r="U1043">
        <v>46121</v>
      </c>
      <c r="V1043" t="s">
        <v>640</v>
      </c>
      <c r="W1043" t="s">
        <v>91</v>
      </c>
      <c r="X1043" t="s">
        <v>92</v>
      </c>
      <c r="Y1043" t="s">
        <v>93</v>
      </c>
      <c r="Z1043">
        <v>32</v>
      </c>
      <c r="AA1043" t="s">
        <v>20</v>
      </c>
      <c r="AB1043">
        <v>128</v>
      </c>
      <c r="AC1043" t="s">
        <v>90</v>
      </c>
      <c r="AD1043" t="s">
        <v>14</v>
      </c>
      <c r="AE1043" t="s">
        <v>14</v>
      </c>
      <c r="AF1043" t="s">
        <v>94</v>
      </c>
      <c r="AG1043" t="s">
        <v>122</v>
      </c>
      <c r="AH1043" t="s">
        <v>103</v>
      </c>
      <c r="AI1043" s="10">
        <v>46076</v>
      </c>
      <c r="AJ1043" t="s">
        <v>1225</v>
      </c>
      <c r="AK1043" s="103">
        <v>735840</v>
      </c>
      <c r="AL1043" t="e">
        <v>#N/A</v>
      </c>
      <c r="AM1043" t="e">
        <v>#N/A</v>
      </c>
      <c r="AN1043" t="s">
        <v>5224</v>
      </c>
      <c r="AO1043">
        <f>_xlfn.XLOOKUP(Tabla1[[#This Row],[NIC]],'R.V.'!B:B,'R.V.'!I:I)</f>
        <v>0</v>
      </c>
      <c r="AP1043" t="str">
        <f>_xlfn.XLOOKUP(Tabla1[[#This Row],[NIC]],'R.V.'!B:B,'R.V.'!A:A)</f>
        <v>Ingrid Johana Giraldo Quinonez</v>
      </c>
      <c r="AQ1043" t="str">
        <f>_xlfn.XLOOKUP(Tabla1[[#This Row],[NIC]],'R.V.'!B:B,'R.V.'!G:G)</f>
        <v>CALLE 3 No 2  -46 Barrio El Machin - Alcaldia Municipal</v>
      </c>
      <c r="AR1043" t="str">
        <f>_xlfn.XLOOKUP(Tabla1[[#This Row],[NIC]],'R.V.'!B:B,'R.V.'!E:E)</f>
        <v>EDUCACION</v>
      </c>
      <c r="AS1043" t="str">
        <f>VLOOKUP(Tabla1[[#This Row],[NIC]],'R.V.'!B:D,3,0)</f>
        <v xml:space="preserve">ESCUELA NUEVA VDA MUNDO ALREVES </v>
      </c>
    </row>
    <row r="1044" spans="1:45">
      <c r="A1044">
        <v>6892244</v>
      </c>
      <c r="B1044" s="10">
        <v>46111</v>
      </c>
      <c r="C1044" t="s">
        <v>1211</v>
      </c>
      <c r="D1044" t="s">
        <v>1211</v>
      </c>
      <c r="E1044" t="s">
        <v>1212</v>
      </c>
      <c r="F1044">
        <v>6892244</v>
      </c>
      <c r="G1044">
        <v>6892244235</v>
      </c>
      <c r="H1044">
        <v>35102278</v>
      </c>
      <c r="I1044">
        <v>7717143</v>
      </c>
      <c r="J1044">
        <v>3210</v>
      </c>
      <c r="K1044">
        <v>50</v>
      </c>
      <c r="L1044">
        <v>3</v>
      </c>
      <c r="M1044" s="10">
        <v>46108</v>
      </c>
      <c r="N1044" t="s">
        <v>86</v>
      </c>
      <c r="O1044" t="s">
        <v>87</v>
      </c>
      <c r="P1044" s="103">
        <v>106950</v>
      </c>
      <c r="Q1044">
        <v>68</v>
      </c>
      <c r="R1044">
        <v>62370.96</v>
      </c>
      <c r="S1044" t="s">
        <v>88</v>
      </c>
      <c r="T1044" t="s">
        <v>1240</v>
      </c>
      <c r="U1044">
        <v>46121</v>
      </c>
      <c r="V1044" t="s">
        <v>640</v>
      </c>
      <c r="W1044" t="s">
        <v>91</v>
      </c>
      <c r="X1044" t="s">
        <v>92</v>
      </c>
      <c r="Y1044" t="s">
        <v>93</v>
      </c>
      <c r="Z1044">
        <v>32</v>
      </c>
      <c r="AA1044" t="s">
        <v>20</v>
      </c>
      <c r="AB1044">
        <v>128</v>
      </c>
      <c r="AC1044" t="s">
        <v>90</v>
      </c>
      <c r="AD1044" t="s">
        <v>14</v>
      </c>
      <c r="AE1044" t="s">
        <v>14</v>
      </c>
      <c r="AF1044" t="s">
        <v>94</v>
      </c>
      <c r="AG1044" t="s">
        <v>122</v>
      </c>
      <c r="AH1044" t="s">
        <v>103</v>
      </c>
      <c r="AI1044" s="10">
        <v>46076</v>
      </c>
      <c r="AJ1044" t="s">
        <v>640</v>
      </c>
      <c r="AK1044" s="103">
        <v>225700</v>
      </c>
      <c r="AL1044" t="e">
        <v>#N/A</v>
      </c>
      <c r="AM1044" t="e">
        <v>#N/A</v>
      </c>
      <c r="AN1044" t="s">
        <v>5224</v>
      </c>
      <c r="AO1044">
        <f>_xlfn.XLOOKUP(Tabla1[[#This Row],[NIC]],'R.V.'!B:B,'R.V.'!I:I)</f>
        <v>0</v>
      </c>
      <c r="AP1044" t="str">
        <f>_xlfn.XLOOKUP(Tabla1[[#This Row],[NIC]],'R.V.'!B:B,'R.V.'!A:A)</f>
        <v>Ingrid Johana Giraldo Quinonez</v>
      </c>
      <c r="AQ1044" t="str">
        <f>_xlfn.XLOOKUP(Tabla1[[#This Row],[NIC]],'R.V.'!B:B,'R.V.'!G:G)</f>
        <v>CALLE 3 No 2  -46 Barrio El Machin - Alcaldia Municipal</v>
      </c>
      <c r="AR1044" t="str">
        <f>_xlfn.XLOOKUP(Tabla1[[#This Row],[NIC]],'R.V.'!B:B,'R.V.'!E:E)</f>
        <v>EDUCACION</v>
      </c>
      <c r="AS1044" t="str">
        <f>VLOOKUP(Tabla1[[#This Row],[NIC]],'R.V.'!B:D,3,0)</f>
        <v xml:space="preserve">CENTRO EDUCATIVO VDA EL JOBO </v>
      </c>
    </row>
    <row r="1045" spans="1:45">
      <c r="A1045">
        <v>6892247</v>
      </c>
      <c r="B1045" s="10">
        <v>46111</v>
      </c>
      <c r="C1045" t="s">
        <v>1211</v>
      </c>
      <c r="D1045" t="s">
        <v>1211</v>
      </c>
      <c r="E1045" t="s">
        <v>1212</v>
      </c>
      <c r="F1045">
        <v>6892247</v>
      </c>
      <c r="G1045">
        <v>6892247237</v>
      </c>
      <c r="H1045">
        <v>35102285</v>
      </c>
      <c r="I1045">
        <v>7717154</v>
      </c>
      <c r="J1045">
        <v>3210</v>
      </c>
      <c r="K1045">
        <v>2</v>
      </c>
      <c r="L1045">
        <v>2280</v>
      </c>
      <c r="M1045" s="10">
        <v>46092</v>
      </c>
      <c r="N1045" t="s">
        <v>86</v>
      </c>
      <c r="O1045" t="s">
        <v>87</v>
      </c>
      <c r="P1045" s="103">
        <v>480420</v>
      </c>
      <c r="Q1045">
        <v>422</v>
      </c>
      <c r="R1045">
        <v>387066.84</v>
      </c>
      <c r="S1045" t="s">
        <v>88</v>
      </c>
      <c r="T1045" t="s">
        <v>4940</v>
      </c>
      <c r="U1045">
        <v>46121</v>
      </c>
      <c r="V1045" t="s">
        <v>640</v>
      </c>
      <c r="W1045" t="s">
        <v>91</v>
      </c>
      <c r="X1045" t="s">
        <v>92</v>
      </c>
      <c r="Y1045" t="s">
        <v>93</v>
      </c>
      <c r="Z1045">
        <v>30</v>
      </c>
      <c r="AA1045" t="s">
        <v>20</v>
      </c>
      <c r="AB1045">
        <v>128</v>
      </c>
      <c r="AC1045" t="s">
        <v>90</v>
      </c>
      <c r="AD1045" t="s">
        <v>14</v>
      </c>
      <c r="AE1045" t="s">
        <v>14</v>
      </c>
      <c r="AF1045" t="s">
        <v>94</v>
      </c>
      <c r="AG1045" t="s">
        <v>122</v>
      </c>
      <c r="AH1045" t="s">
        <v>103</v>
      </c>
      <c r="AI1045" s="10">
        <v>46062</v>
      </c>
      <c r="AJ1045" t="s">
        <v>1225</v>
      </c>
      <c r="AK1045" s="103">
        <v>596990</v>
      </c>
      <c r="AL1045" t="e">
        <v>#N/A</v>
      </c>
      <c r="AM1045" t="e">
        <v>#N/A</v>
      </c>
      <c r="AN1045" t="s">
        <v>5224</v>
      </c>
      <c r="AO1045">
        <f>_xlfn.XLOOKUP(Tabla1[[#This Row],[NIC]],'R.V.'!B:B,'R.V.'!I:I)</f>
        <v>0</v>
      </c>
      <c r="AP1045" t="str">
        <f>_xlfn.XLOOKUP(Tabla1[[#This Row],[NIC]],'R.V.'!B:B,'R.V.'!A:A)</f>
        <v>Ingrid Johana Giraldo Quinonez</v>
      </c>
      <c r="AQ1045" t="str">
        <f>_xlfn.XLOOKUP(Tabla1[[#This Row],[NIC]],'R.V.'!B:B,'R.V.'!G:G)</f>
        <v>CALLE 3 No 2  -46 Barrio El Machin - Alcaldia Municipal</v>
      </c>
      <c r="AR1045" t="str">
        <f>_xlfn.XLOOKUP(Tabla1[[#This Row],[NIC]],'R.V.'!B:B,'R.V.'!E:E)</f>
        <v>EDUCACION</v>
      </c>
      <c r="AS1045" t="str">
        <f>VLOOKUP(Tabla1[[#This Row],[NIC]],'R.V.'!B:D,3,0)</f>
        <v xml:space="preserve">ESCUELA NUEVA SABANA LARGA </v>
      </c>
    </row>
    <row r="1046" spans="1:45">
      <c r="A1046">
        <v>6892250</v>
      </c>
      <c r="B1046" s="10">
        <v>46111</v>
      </c>
      <c r="C1046" t="s">
        <v>1211</v>
      </c>
      <c r="D1046" t="s">
        <v>1211</v>
      </c>
      <c r="E1046" t="s">
        <v>1212</v>
      </c>
      <c r="F1046">
        <v>6892250</v>
      </c>
      <c r="G1046">
        <v>6892250234</v>
      </c>
      <c r="H1046">
        <v>35102288</v>
      </c>
      <c r="I1046">
        <v>7717179</v>
      </c>
      <c r="J1046">
        <v>3210</v>
      </c>
      <c r="K1046">
        <v>2</v>
      </c>
      <c r="L1046">
        <v>2280</v>
      </c>
      <c r="M1046" s="10">
        <v>46092</v>
      </c>
      <c r="N1046" t="s">
        <v>86</v>
      </c>
      <c r="O1046" t="s">
        <v>87</v>
      </c>
      <c r="P1046" s="103">
        <v>51760</v>
      </c>
      <c r="Q1046">
        <v>10</v>
      </c>
      <c r="R1046">
        <v>9172.2000000000007</v>
      </c>
      <c r="S1046" t="s">
        <v>88</v>
      </c>
      <c r="T1046" t="s">
        <v>1241</v>
      </c>
      <c r="U1046">
        <v>46121</v>
      </c>
      <c r="V1046" t="s">
        <v>640</v>
      </c>
      <c r="W1046" t="s">
        <v>91</v>
      </c>
      <c r="X1046" t="s">
        <v>92</v>
      </c>
      <c r="Y1046" t="s">
        <v>93</v>
      </c>
      <c r="Z1046">
        <v>30</v>
      </c>
      <c r="AA1046" t="s">
        <v>20</v>
      </c>
      <c r="AB1046">
        <v>128</v>
      </c>
      <c r="AC1046" t="s">
        <v>90</v>
      </c>
      <c r="AD1046" t="s">
        <v>14</v>
      </c>
      <c r="AE1046" t="s">
        <v>14</v>
      </c>
      <c r="AF1046" t="s">
        <v>94</v>
      </c>
      <c r="AG1046" t="s">
        <v>122</v>
      </c>
      <c r="AH1046" t="s">
        <v>103</v>
      </c>
      <c r="AI1046" s="10">
        <v>46062</v>
      </c>
      <c r="AJ1046" t="s">
        <v>1164</v>
      </c>
      <c r="AK1046" s="103">
        <v>100420</v>
      </c>
      <c r="AL1046" t="e">
        <v>#N/A</v>
      </c>
      <c r="AM1046" t="e">
        <v>#N/A</v>
      </c>
      <c r="AN1046" t="s">
        <v>5224</v>
      </c>
      <c r="AO1046">
        <f>_xlfn.XLOOKUP(Tabla1[[#This Row],[NIC]],'R.V.'!B:B,'R.V.'!I:I)</f>
        <v>0</v>
      </c>
      <c r="AP1046" t="str">
        <f>_xlfn.XLOOKUP(Tabla1[[#This Row],[NIC]],'R.V.'!B:B,'R.V.'!A:A)</f>
        <v>Ingrid Johana Giraldo Quinonez</v>
      </c>
      <c r="AQ1046" t="str">
        <f>_xlfn.XLOOKUP(Tabla1[[#This Row],[NIC]],'R.V.'!B:B,'R.V.'!G:G)</f>
        <v>CALLE 3 No 2  -46 Barrio El Machin - Alcaldia Municipal</v>
      </c>
      <c r="AR1046" t="str">
        <f>_xlfn.XLOOKUP(Tabla1[[#This Row],[NIC]],'R.V.'!B:B,'R.V.'!E:E)</f>
        <v>EDUCACION</v>
      </c>
      <c r="AS1046" t="str">
        <f>VLOOKUP(Tabla1[[#This Row],[NIC]],'R.V.'!B:D,3,0)</f>
        <v xml:space="preserve">ESCUELA NUEVA BELLA ESPERANZA </v>
      </c>
    </row>
    <row r="1047" spans="1:45">
      <c r="A1047">
        <v>6895135</v>
      </c>
      <c r="B1047" s="10">
        <v>46111</v>
      </c>
      <c r="C1047" t="s">
        <v>1211</v>
      </c>
      <c r="D1047" t="s">
        <v>1211</v>
      </c>
      <c r="E1047" t="s">
        <v>1212</v>
      </c>
      <c r="F1047">
        <v>6895135</v>
      </c>
      <c r="G1047">
        <v>6895135243</v>
      </c>
      <c r="H1047">
        <v>35104076</v>
      </c>
      <c r="I1047">
        <v>7723984</v>
      </c>
      <c r="J1047">
        <v>3210</v>
      </c>
      <c r="K1047">
        <v>50</v>
      </c>
      <c r="L1047">
        <v>3</v>
      </c>
      <c r="M1047" s="10">
        <v>46108</v>
      </c>
      <c r="N1047" t="s">
        <v>86</v>
      </c>
      <c r="O1047" t="s">
        <v>87</v>
      </c>
      <c r="P1047" s="103">
        <v>320110</v>
      </c>
      <c r="Q1047">
        <v>231</v>
      </c>
      <c r="R1047">
        <v>211877.82</v>
      </c>
      <c r="S1047" t="s">
        <v>88</v>
      </c>
      <c r="T1047" t="s">
        <v>4941</v>
      </c>
      <c r="U1047">
        <v>46121</v>
      </c>
      <c r="V1047" t="s">
        <v>640</v>
      </c>
      <c r="W1047" t="s">
        <v>91</v>
      </c>
      <c r="X1047" t="s">
        <v>92</v>
      </c>
      <c r="Y1047" t="s">
        <v>93</v>
      </c>
      <c r="Z1047">
        <v>32</v>
      </c>
      <c r="AA1047" t="s">
        <v>20</v>
      </c>
      <c r="AB1047">
        <v>128</v>
      </c>
      <c r="AC1047" t="s">
        <v>90</v>
      </c>
      <c r="AD1047" t="s">
        <v>14</v>
      </c>
      <c r="AE1047" t="s">
        <v>14</v>
      </c>
      <c r="AF1047" t="s">
        <v>94</v>
      </c>
      <c r="AG1047" t="s">
        <v>122</v>
      </c>
      <c r="AH1047" t="s">
        <v>103</v>
      </c>
      <c r="AI1047" s="10">
        <v>46076</v>
      </c>
      <c r="AJ1047" t="s">
        <v>640</v>
      </c>
      <c r="AK1047" s="103">
        <v>566330</v>
      </c>
      <c r="AL1047" t="e">
        <v>#N/A</v>
      </c>
      <c r="AM1047" t="e">
        <v>#N/A</v>
      </c>
      <c r="AN1047" t="s">
        <v>5224</v>
      </c>
      <c r="AO1047">
        <f>_xlfn.XLOOKUP(Tabla1[[#This Row],[NIC]],'R.V.'!B:B,'R.V.'!I:I)</f>
        <v>0</v>
      </c>
      <c r="AP1047" t="str">
        <f>_xlfn.XLOOKUP(Tabla1[[#This Row],[NIC]],'R.V.'!B:B,'R.V.'!A:A)</f>
        <v>Ingrid Johana Giraldo Quinonez</v>
      </c>
      <c r="AQ1047" t="str">
        <f>_xlfn.XLOOKUP(Tabla1[[#This Row],[NIC]],'R.V.'!B:B,'R.V.'!G:G)</f>
        <v>CALLE 3 No 2  -46 Barrio El Machin - Alcaldia Municipal</v>
      </c>
      <c r="AR1047" t="str">
        <f>_xlfn.XLOOKUP(Tabla1[[#This Row],[NIC]],'R.V.'!B:B,'R.V.'!E:E)</f>
        <v>EDUCACION</v>
      </c>
      <c r="AS1047" t="str">
        <f>VLOOKUP(Tabla1[[#This Row],[NIC]],'R.V.'!B:D,3,0)</f>
        <v>ESCUELA ERNESTINA PANTOJA SEDE LA RIVERA</v>
      </c>
    </row>
    <row r="1048" spans="1:45">
      <c r="A1048">
        <v>6927149</v>
      </c>
      <c r="B1048" s="10">
        <v>46111</v>
      </c>
      <c r="C1048" t="s">
        <v>1211</v>
      </c>
      <c r="D1048" t="s">
        <v>1211</v>
      </c>
      <c r="E1048" t="s">
        <v>1212</v>
      </c>
      <c r="F1048">
        <v>6927149</v>
      </c>
      <c r="G1048">
        <v>6927149227</v>
      </c>
      <c r="H1048">
        <v>35120850</v>
      </c>
      <c r="I1048">
        <v>8062120</v>
      </c>
      <c r="J1048">
        <v>3210</v>
      </c>
      <c r="K1048">
        <v>50</v>
      </c>
      <c r="L1048">
        <v>3</v>
      </c>
      <c r="M1048" s="10">
        <v>46108</v>
      </c>
      <c r="N1048" t="s">
        <v>86</v>
      </c>
      <c r="O1048" t="s">
        <v>87</v>
      </c>
      <c r="P1048" s="103">
        <v>40780</v>
      </c>
      <c r="Q1048">
        <v>0</v>
      </c>
      <c r="R1048">
        <v>0</v>
      </c>
      <c r="S1048" t="s">
        <v>88</v>
      </c>
      <c r="T1048" t="s">
        <v>1242</v>
      </c>
      <c r="U1048">
        <v>46121</v>
      </c>
      <c r="V1048" t="s">
        <v>640</v>
      </c>
      <c r="W1048" t="s">
        <v>91</v>
      </c>
      <c r="X1048" t="s">
        <v>92</v>
      </c>
      <c r="Y1048" t="s">
        <v>121</v>
      </c>
      <c r="Z1048">
        <v>32</v>
      </c>
      <c r="AA1048" t="s">
        <v>20</v>
      </c>
      <c r="AB1048">
        <v>128</v>
      </c>
      <c r="AC1048" t="s">
        <v>90</v>
      </c>
      <c r="AD1048" t="s">
        <v>14</v>
      </c>
      <c r="AE1048" t="s">
        <v>14</v>
      </c>
      <c r="AF1048" t="s">
        <v>94</v>
      </c>
      <c r="AG1048" t="s">
        <v>122</v>
      </c>
      <c r="AH1048" t="s">
        <v>103</v>
      </c>
      <c r="AI1048" s="10">
        <v>46076</v>
      </c>
      <c r="AJ1048" t="s">
        <v>640</v>
      </c>
      <c r="AK1048" s="103">
        <v>81560</v>
      </c>
      <c r="AL1048" t="e">
        <v>#N/A</v>
      </c>
      <c r="AM1048" t="e">
        <v>#N/A</v>
      </c>
      <c r="AN1048" t="s">
        <v>5224</v>
      </c>
      <c r="AO1048">
        <f>_xlfn.XLOOKUP(Tabla1[[#This Row],[NIC]],'R.V.'!B:B,'R.V.'!I:I)</f>
        <v>0</v>
      </c>
      <c r="AP1048" t="str">
        <f>_xlfn.XLOOKUP(Tabla1[[#This Row],[NIC]],'R.V.'!B:B,'R.V.'!A:A)</f>
        <v>Ingrid Johana Giraldo Quinonez</v>
      </c>
      <c r="AQ1048" t="str">
        <f>_xlfn.XLOOKUP(Tabla1[[#This Row],[NIC]],'R.V.'!B:B,'R.V.'!G:G)</f>
        <v>CALLE 3 No 2  -46 Barrio El Machin - Alcaldia Municipal</v>
      </c>
      <c r="AR1048" t="str">
        <f>_xlfn.XLOOKUP(Tabla1[[#This Row],[NIC]],'R.V.'!B:B,'R.V.'!E:E)</f>
        <v>EDUCACION</v>
      </c>
      <c r="AS1048" t="str">
        <f>VLOOKUP(Tabla1[[#This Row],[NIC]],'R.V.'!B:D,3,0)</f>
        <v>RESTAURANTE ESCOLAR PTO BCAS</v>
      </c>
    </row>
    <row r="1049" spans="1:45">
      <c r="A1049">
        <v>6957904</v>
      </c>
      <c r="B1049" s="10">
        <v>46111</v>
      </c>
      <c r="C1049" t="s">
        <v>1211</v>
      </c>
      <c r="D1049" t="s">
        <v>1211</v>
      </c>
      <c r="E1049" t="s">
        <v>1212</v>
      </c>
      <c r="F1049">
        <v>6957904</v>
      </c>
      <c r="G1049">
        <v>6957904216</v>
      </c>
      <c r="H1049">
        <v>35104076</v>
      </c>
      <c r="I1049">
        <v>8190318</v>
      </c>
      <c r="J1049">
        <v>3210</v>
      </c>
      <c r="K1049">
        <v>50</v>
      </c>
      <c r="L1049">
        <v>3</v>
      </c>
      <c r="M1049" s="10">
        <v>46108</v>
      </c>
      <c r="N1049" t="s">
        <v>86</v>
      </c>
      <c r="O1049" t="s">
        <v>87</v>
      </c>
      <c r="P1049" s="103">
        <v>797790</v>
      </c>
      <c r="Q1049">
        <v>651</v>
      </c>
      <c r="R1049">
        <v>597110.22</v>
      </c>
      <c r="S1049" t="s">
        <v>88</v>
      </c>
      <c r="T1049" t="s">
        <v>1243</v>
      </c>
      <c r="U1049">
        <v>46121</v>
      </c>
      <c r="V1049" t="s">
        <v>640</v>
      </c>
      <c r="W1049" t="s">
        <v>91</v>
      </c>
      <c r="X1049" t="s">
        <v>92</v>
      </c>
      <c r="Y1049" t="s">
        <v>121</v>
      </c>
      <c r="Z1049">
        <v>32</v>
      </c>
      <c r="AA1049" t="s">
        <v>20</v>
      </c>
      <c r="AB1049">
        <v>128</v>
      </c>
      <c r="AC1049" t="s">
        <v>90</v>
      </c>
      <c r="AD1049" t="s">
        <v>14</v>
      </c>
      <c r="AE1049" t="s">
        <v>14</v>
      </c>
      <c r="AF1049" t="s">
        <v>94</v>
      </c>
      <c r="AG1049" t="s">
        <v>122</v>
      </c>
      <c r="AH1049" t="s">
        <v>103</v>
      </c>
      <c r="AI1049" s="10">
        <v>46076</v>
      </c>
      <c r="AJ1049" t="s">
        <v>640</v>
      </c>
      <c r="AK1049" s="103">
        <v>1474340</v>
      </c>
      <c r="AL1049" t="e">
        <v>#N/A</v>
      </c>
      <c r="AM1049" t="e">
        <v>#N/A</v>
      </c>
      <c r="AN1049" t="s">
        <v>5224</v>
      </c>
      <c r="AO1049">
        <f>_xlfn.XLOOKUP(Tabla1[[#This Row],[NIC]],'R.V.'!B:B,'R.V.'!I:I)</f>
        <v>0</v>
      </c>
      <c r="AP1049" t="str">
        <f>_xlfn.XLOOKUP(Tabla1[[#This Row],[NIC]],'R.V.'!B:B,'R.V.'!A:A)</f>
        <v>Ingrid Johana Giraldo Quinonez</v>
      </c>
      <c r="AQ1049" t="str">
        <f>_xlfn.XLOOKUP(Tabla1[[#This Row],[NIC]],'R.V.'!B:B,'R.V.'!G:G)</f>
        <v>CALLE 3 No 2  -46 Barrio El Machin - Alcaldia Municipal</v>
      </c>
      <c r="AR1049" t="str">
        <f>_xlfn.XLOOKUP(Tabla1[[#This Row],[NIC]],'R.V.'!B:B,'R.V.'!E:E)</f>
        <v>EDUCACION</v>
      </c>
      <c r="AS1049" t="str">
        <f>VLOOKUP(Tabla1[[#This Row],[NIC]],'R.V.'!B:D,3,0)</f>
        <v>COLEGIO HERNESTINA PANTOJA</v>
      </c>
    </row>
    <row r="1050" spans="1:45">
      <c r="A1050">
        <v>6961593</v>
      </c>
      <c r="B1050" s="10">
        <v>46111</v>
      </c>
      <c r="C1050" t="s">
        <v>1211</v>
      </c>
      <c r="D1050" t="s">
        <v>1211</v>
      </c>
      <c r="E1050" t="s">
        <v>1212</v>
      </c>
      <c r="F1050">
        <v>6961593</v>
      </c>
      <c r="G1050">
        <v>6961593214</v>
      </c>
      <c r="H1050">
        <v>25842970</v>
      </c>
      <c r="I1050">
        <v>8199540</v>
      </c>
      <c r="J1050">
        <v>3210</v>
      </c>
      <c r="K1050">
        <v>1</v>
      </c>
      <c r="L1050">
        <v>890</v>
      </c>
      <c r="M1050" s="10">
        <v>46084</v>
      </c>
      <c r="N1050" t="s">
        <v>86</v>
      </c>
      <c r="O1050" t="s">
        <v>87</v>
      </c>
      <c r="P1050" s="103">
        <v>1670920</v>
      </c>
      <c r="Q1050">
        <v>1459</v>
      </c>
      <c r="R1050">
        <v>1278113.18</v>
      </c>
      <c r="S1050" t="s">
        <v>88</v>
      </c>
      <c r="T1050" t="s">
        <v>1228</v>
      </c>
      <c r="U1050">
        <v>46121</v>
      </c>
      <c r="V1050" t="s">
        <v>640</v>
      </c>
      <c r="W1050" t="s">
        <v>91</v>
      </c>
      <c r="X1050" t="s">
        <v>92</v>
      </c>
      <c r="Y1050" t="s">
        <v>93</v>
      </c>
      <c r="Z1050">
        <v>29</v>
      </c>
      <c r="AA1050" t="s">
        <v>20</v>
      </c>
      <c r="AB1050">
        <v>128</v>
      </c>
      <c r="AC1050" t="s">
        <v>90</v>
      </c>
      <c r="AD1050" t="s">
        <v>14</v>
      </c>
      <c r="AE1050" t="s">
        <v>14</v>
      </c>
      <c r="AF1050" t="s">
        <v>94</v>
      </c>
      <c r="AG1050" t="s">
        <v>122</v>
      </c>
      <c r="AH1050" t="s">
        <v>103</v>
      </c>
      <c r="AI1050" s="10">
        <v>46055</v>
      </c>
      <c r="AJ1050" t="s">
        <v>640</v>
      </c>
      <c r="AK1050" s="103">
        <v>2252870</v>
      </c>
      <c r="AL1050" t="e">
        <v>#N/A</v>
      </c>
      <c r="AM1050" t="e">
        <v>#N/A</v>
      </c>
      <c r="AN1050" t="s">
        <v>5224</v>
      </c>
      <c r="AO1050">
        <f>_xlfn.XLOOKUP(Tabla1[[#This Row],[NIC]],'R.V.'!B:B,'R.V.'!I:I)</f>
        <v>0</v>
      </c>
      <c r="AP1050" t="str">
        <f>_xlfn.XLOOKUP(Tabla1[[#This Row],[NIC]],'R.V.'!B:B,'R.V.'!A:A)</f>
        <v>Ingrid Johana Giraldo Quinonez</v>
      </c>
      <c r="AQ1050" t="str">
        <f>_xlfn.XLOOKUP(Tabla1[[#This Row],[NIC]],'R.V.'!B:B,'R.V.'!G:G)</f>
        <v>CALLE 3 No 2  -46 Barrio El Machin - Alcaldia Municipal</v>
      </c>
      <c r="AR1050" t="str">
        <f>_xlfn.XLOOKUP(Tabla1[[#This Row],[NIC]],'R.V.'!B:B,'R.V.'!E:E)</f>
        <v>EDUCACION</v>
      </c>
      <c r="AS1050" t="str">
        <f>VLOOKUP(Tabla1[[#This Row],[NIC]],'R.V.'!B:D,3,0)</f>
        <v xml:space="preserve">ESCUELA - LOC MINCOMUNICACIONES    </v>
      </c>
    </row>
    <row r="1051" spans="1:45">
      <c r="A1051">
        <v>7525719</v>
      </c>
      <c r="B1051" s="10">
        <v>46111</v>
      </c>
      <c r="C1051" t="s">
        <v>1211</v>
      </c>
      <c r="D1051" t="s">
        <v>1211</v>
      </c>
      <c r="E1051" t="s">
        <v>1212</v>
      </c>
      <c r="F1051">
        <v>7525719</v>
      </c>
      <c r="G1051">
        <v>7525719201</v>
      </c>
      <c r="H1051">
        <v>35155369</v>
      </c>
      <c r="I1051">
        <v>8318420</v>
      </c>
      <c r="J1051">
        <v>3210</v>
      </c>
      <c r="K1051">
        <v>50</v>
      </c>
      <c r="L1051">
        <v>3</v>
      </c>
      <c r="M1051" s="10">
        <v>46108</v>
      </c>
      <c r="N1051" t="s">
        <v>86</v>
      </c>
      <c r="O1051" t="s">
        <v>87</v>
      </c>
      <c r="P1051" s="103">
        <v>61980</v>
      </c>
      <c r="Q1051">
        <v>24</v>
      </c>
      <c r="R1051">
        <v>21191.52</v>
      </c>
      <c r="S1051" t="s">
        <v>88</v>
      </c>
      <c r="T1051" t="s">
        <v>1243</v>
      </c>
      <c r="U1051">
        <v>46121</v>
      </c>
      <c r="V1051" t="s">
        <v>640</v>
      </c>
      <c r="W1051" t="s">
        <v>91</v>
      </c>
      <c r="X1051" t="s">
        <v>130</v>
      </c>
      <c r="Y1051" t="s">
        <v>93</v>
      </c>
      <c r="Z1051">
        <v>32</v>
      </c>
      <c r="AA1051" t="s">
        <v>20</v>
      </c>
      <c r="AB1051">
        <v>128</v>
      </c>
      <c r="AC1051" t="s">
        <v>90</v>
      </c>
      <c r="AD1051" t="s">
        <v>14</v>
      </c>
      <c r="AE1051" t="s">
        <v>14</v>
      </c>
      <c r="AF1051" t="s">
        <v>94</v>
      </c>
      <c r="AG1051" t="s">
        <v>122</v>
      </c>
      <c r="AH1051" t="s">
        <v>103</v>
      </c>
      <c r="AI1051" s="10">
        <v>46076</v>
      </c>
      <c r="AJ1051" t="s">
        <v>967</v>
      </c>
      <c r="AK1051" s="103">
        <v>106130</v>
      </c>
      <c r="AL1051" t="e">
        <v>#N/A</v>
      </c>
      <c r="AM1051" t="e">
        <v>#N/A</v>
      </c>
      <c r="AN1051" t="s">
        <v>5224</v>
      </c>
      <c r="AO1051">
        <f>_xlfn.XLOOKUP(Tabla1[[#This Row],[NIC]],'R.V.'!B:B,'R.V.'!I:I)</f>
        <v>0</v>
      </c>
      <c r="AP1051" t="str">
        <f>_xlfn.XLOOKUP(Tabla1[[#This Row],[NIC]],'R.V.'!B:B,'R.V.'!A:A)</f>
        <v>Ingrid Johana Giraldo Quinonez</v>
      </c>
      <c r="AQ1051" t="str">
        <f>_xlfn.XLOOKUP(Tabla1[[#This Row],[NIC]],'R.V.'!B:B,'R.V.'!G:G)</f>
        <v>CALLE 3 No 2  -46 Barrio El Machin - Alcaldia Municipal</v>
      </c>
      <c r="AR1051" t="str">
        <f>_xlfn.XLOOKUP(Tabla1[[#This Row],[NIC]],'R.V.'!B:B,'R.V.'!E:E)</f>
        <v>EDUCACION</v>
      </c>
      <c r="AS1051" t="str">
        <f>VLOOKUP(Tabla1[[#This Row],[NIC]],'R.V.'!B:D,3,0)</f>
        <v>ESCUELA NUEVA VEREDA TOTUMITO</v>
      </c>
    </row>
    <row r="1052" spans="1:45">
      <c r="A1052">
        <v>7547496</v>
      </c>
      <c r="B1052" s="10">
        <v>46111</v>
      </c>
      <c r="C1052" t="s">
        <v>1211</v>
      </c>
      <c r="D1052" t="s">
        <v>1211</v>
      </c>
      <c r="E1052" t="s">
        <v>1212</v>
      </c>
      <c r="F1052">
        <v>7547496</v>
      </c>
      <c r="G1052">
        <v>7547496199</v>
      </c>
      <c r="H1052">
        <v>36004548</v>
      </c>
      <c r="I1052">
        <v>8530199</v>
      </c>
      <c r="J1052">
        <v>3210</v>
      </c>
      <c r="K1052">
        <v>1</v>
      </c>
      <c r="L1052">
        <v>895</v>
      </c>
      <c r="M1052" s="10">
        <v>46091</v>
      </c>
      <c r="N1052" t="s">
        <v>86</v>
      </c>
      <c r="O1052" t="s">
        <v>87</v>
      </c>
      <c r="P1052" s="103">
        <v>581190</v>
      </c>
      <c r="Q1052">
        <v>511</v>
      </c>
      <c r="R1052">
        <v>468699.42</v>
      </c>
      <c r="S1052" t="s">
        <v>88</v>
      </c>
      <c r="T1052" t="s">
        <v>1244</v>
      </c>
      <c r="U1052">
        <v>46121</v>
      </c>
      <c r="V1052" t="s">
        <v>640</v>
      </c>
      <c r="W1052" t="s">
        <v>91</v>
      </c>
      <c r="X1052" t="s">
        <v>92</v>
      </c>
      <c r="Y1052" t="s">
        <v>93</v>
      </c>
      <c r="Z1052">
        <v>31</v>
      </c>
      <c r="AA1052" t="s">
        <v>20</v>
      </c>
      <c r="AB1052">
        <v>128</v>
      </c>
      <c r="AC1052" t="s">
        <v>90</v>
      </c>
      <c r="AD1052" t="s">
        <v>14</v>
      </c>
      <c r="AE1052" t="s">
        <v>14</v>
      </c>
      <c r="AF1052" t="s">
        <v>94</v>
      </c>
      <c r="AG1052" t="s">
        <v>122</v>
      </c>
      <c r="AH1052" t="s">
        <v>103</v>
      </c>
      <c r="AI1052" s="10">
        <v>46060</v>
      </c>
      <c r="AJ1052" t="s">
        <v>1225</v>
      </c>
      <c r="AK1052" s="103">
        <v>869040</v>
      </c>
      <c r="AL1052" t="e">
        <v>#N/A</v>
      </c>
      <c r="AM1052" t="e">
        <v>#N/A</v>
      </c>
      <c r="AN1052" t="s">
        <v>5224</v>
      </c>
      <c r="AO1052">
        <f>_xlfn.XLOOKUP(Tabla1[[#This Row],[NIC]],'R.V.'!B:B,'R.V.'!I:I)</f>
        <v>0</v>
      </c>
      <c r="AP1052" t="str">
        <f>_xlfn.XLOOKUP(Tabla1[[#This Row],[NIC]],'R.V.'!B:B,'R.V.'!A:A)</f>
        <v>Ingrid Johana Giraldo Quinonez</v>
      </c>
      <c r="AQ1052" t="str">
        <f>_xlfn.XLOOKUP(Tabla1[[#This Row],[NIC]],'R.V.'!B:B,'R.V.'!G:G)</f>
        <v>CALLE 3 No 2  -46 Barrio El Machin - Alcaldia Municipal</v>
      </c>
      <c r="AR1052" t="str">
        <f>_xlfn.XLOOKUP(Tabla1[[#This Row],[NIC]],'R.V.'!B:B,'R.V.'!E:E)</f>
        <v>EDUCACION</v>
      </c>
      <c r="AS1052" t="str">
        <f>VLOOKUP(Tabla1[[#This Row],[NIC]],'R.V.'!B:D,3,0)</f>
        <v>CENTRO EDUCATIVO ANTEQUERA</v>
      </c>
    </row>
    <row r="1053" spans="1:45">
      <c r="A1053">
        <v>5818375</v>
      </c>
      <c r="B1053" s="10">
        <v>46111</v>
      </c>
      <c r="C1053" t="s">
        <v>1211</v>
      </c>
      <c r="D1053" t="s">
        <v>1211</v>
      </c>
      <c r="E1053" t="s">
        <v>1212</v>
      </c>
      <c r="F1053">
        <v>5818375</v>
      </c>
      <c r="G1053">
        <v>5818375320</v>
      </c>
      <c r="H1053">
        <v>25842289</v>
      </c>
      <c r="I1053">
        <v>5823906</v>
      </c>
      <c r="J1053">
        <v>3210</v>
      </c>
      <c r="K1053">
        <v>29</v>
      </c>
      <c r="L1053">
        <v>10</v>
      </c>
      <c r="M1053" s="10">
        <v>46095</v>
      </c>
      <c r="N1053" t="s">
        <v>137</v>
      </c>
      <c r="O1053" t="s">
        <v>138</v>
      </c>
      <c r="P1053" s="103">
        <v>2659700</v>
      </c>
      <c r="Q1053">
        <v>2164</v>
      </c>
      <c r="R1053">
        <v>2183346.16</v>
      </c>
      <c r="S1053" t="s">
        <v>88</v>
      </c>
      <c r="T1053" t="s">
        <v>1245</v>
      </c>
      <c r="U1053">
        <v>46121</v>
      </c>
      <c r="V1053" t="s">
        <v>640</v>
      </c>
      <c r="W1053" t="s">
        <v>91</v>
      </c>
      <c r="X1053" t="s">
        <v>92</v>
      </c>
      <c r="Y1053" t="s">
        <v>121</v>
      </c>
      <c r="Z1053">
        <v>30</v>
      </c>
      <c r="AA1053" t="s">
        <v>20</v>
      </c>
      <c r="AB1053">
        <v>129</v>
      </c>
      <c r="AC1053" t="s">
        <v>90</v>
      </c>
      <c r="AD1053" t="s">
        <v>14</v>
      </c>
      <c r="AE1053" t="s">
        <v>14</v>
      </c>
      <c r="AF1053" t="s">
        <v>94</v>
      </c>
      <c r="AG1053" t="s">
        <v>122</v>
      </c>
      <c r="AH1053" t="s">
        <v>139</v>
      </c>
      <c r="AI1053" s="10">
        <v>46065</v>
      </c>
      <c r="AJ1053" t="s">
        <v>1164</v>
      </c>
      <c r="AK1053" s="103">
        <v>10244800</v>
      </c>
      <c r="AL1053" t="e">
        <v>#N/A</v>
      </c>
      <c r="AM1053" t="e">
        <v>#N/A</v>
      </c>
      <c r="AN1053" t="s">
        <v>5226</v>
      </c>
      <c r="AO1053">
        <f>_xlfn.XLOOKUP(Tabla1[[#This Row],[NIC]],'R.V.'!B:B,'R.V.'!I:I)</f>
        <v>0</v>
      </c>
      <c r="AP1053" t="str">
        <f>_xlfn.XLOOKUP(Tabla1[[#This Row],[NIC]],'R.V.'!B:B,'R.V.'!A:A)</f>
        <v>Ingrid Johana Giraldo Quinonez</v>
      </c>
      <c r="AQ1053" t="str">
        <f>_xlfn.XLOOKUP(Tabla1[[#This Row],[NIC]],'R.V.'!B:B,'R.V.'!G:G)</f>
        <v>CALLE 3 No 2  -46 Barrio El Machin - Alcaldia Municipal</v>
      </c>
      <c r="AR1053" t="str">
        <f>_xlfn.XLOOKUP(Tabla1[[#This Row],[NIC]],'R.V.'!B:B,'R.V.'!E:E)</f>
        <v>ACUEDUCTO</v>
      </c>
      <c r="AS1053" t="str">
        <f>VLOOKUP(Tabla1[[#This Row],[NIC]],'R.V.'!B:D,3,0)</f>
        <v>ACUADUCTO POZO - PTINA LA NVA</v>
      </c>
    </row>
    <row r="1054" spans="1:45">
      <c r="A1054">
        <v>5820050</v>
      </c>
      <c r="B1054" s="10">
        <v>46111</v>
      </c>
      <c r="C1054" t="s">
        <v>1211</v>
      </c>
      <c r="D1054" t="s">
        <v>1211</v>
      </c>
      <c r="E1054" t="s">
        <v>1212</v>
      </c>
      <c r="F1054">
        <v>5820050</v>
      </c>
      <c r="G1054">
        <v>5820050331</v>
      </c>
      <c r="H1054">
        <v>25842612</v>
      </c>
      <c r="I1054">
        <v>5827256</v>
      </c>
      <c r="J1054">
        <v>3210</v>
      </c>
      <c r="K1054">
        <v>2</v>
      </c>
      <c r="L1054">
        <v>2160</v>
      </c>
      <c r="M1054" s="10">
        <v>46099</v>
      </c>
      <c r="N1054" t="s">
        <v>137</v>
      </c>
      <c r="O1054" t="s">
        <v>138</v>
      </c>
      <c r="P1054" s="103">
        <v>134920</v>
      </c>
      <c r="Q1054">
        <v>8</v>
      </c>
      <c r="R1054">
        <v>8071.52</v>
      </c>
      <c r="S1054" t="s">
        <v>88</v>
      </c>
      <c r="T1054" t="s">
        <v>1246</v>
      </c>
      <c r="U1054">
        <v>46121</v>
      </c>
      <c r="V1054" t="s">
        <v>640</v>
      </c>
      <c r="W1054" t="s">
        <v>91</v>
      </c>
      <c r="X1054" t="s">
        <v>92</v>
      </c>
      <c r="Y1054" t="s">
        <v>121</v>
      </c>
      <c r="Z1054">
        <v>30</v>
      </c>
      <c r="AA1054" t="s">
        <v>20</v>
      </c>
      <c r="AB1054">
        <v>129</v>
      </c>
      <c r="AC1054" t="s">
        <v>90</v>
      </c>
      <c r="AD1054" t="s">
        <v>14</v>
      </c>
      <c r="AE1054" t="s">
        <v>14</v>
      </c>
      <c r="AF1054" t="s">
        <v>94</v>
      </c>
      <c r="AG1054" t="s">
        <v>122</v>
      </c>
      <c r="AH1054" t="s">
        <v>139</v>
      </c>
      <c r="AI1054" s="10">
        <v>46069</v>
      </c>
      <c r="AJ1054" t="s">
        <v>640</v>
      </c>
      <c r="AK1054" s="103">
        <v>307520</v>
      </c>
      <c r="AL1054" t="e">
        <v>#N/A</v>
      </c>
      <c r="AM1054" t="e">
        <v>#N/A</v>
      </c>
      <c r="AN1054" t="s">
        <v>5224</v>
      </c>
      <c r="AO1054">
        <f>_xlfn.XLOOKUP(Tabla1[[#This Row],[NIC]],'R.V.'!B:B,'R.V.'!I:I)</f>
        <v>0</v>
      </c>
      <c r="AP1054" t="str">
        <f>_xlfn.XLOOKUP(Tabla1[[#This Row],[NIC]],'R.V.'!B:B,'R.V.'!A:A)</f>
        <v>Ingrid Johana Giraldo Quinonez</v>
      </c>
      <c r="AQ1054" t="str">
        <f>_xlfn.XLOOKUP(Tabla1[[#This Row],[NIC]],'R.V.'!B:B,'R.V.'!G:G)</f>
        <v>CALLE 3 No 2  -46 Barrio El Machin - Alcaldia Municipal</v>
      </c>
      <c r="AR1054" t="str">
        <f>_xlfn.XLOOKUP(Tabla1[[#This Row],[NIC]],'R.V.'!B:B,'R.V.'!E:E)</f>
        <v>ACUEDUCTO</v>
      </c>
      <c r="AS1054" t="str">
        <f>VLOOKUP(Tabla1[[#This Row],[NIC]],'R.V.'!B:D,3,0)</f>
        <v>ACUEDUCTO POZO CAMPO ALEGRE</v>
      </c>
    </row>
    <row r="1055" spans="1:45">
      <c r="A1055">
        <v>6629705</v>
      </c>
      <c r="B1055" s="10">
        <v>46111</v>
      </c>
      <c r="C1055" t="s">
        <v>1211</v>
      </c>
      <c r="D1055" t="s">
        <v>1211</v>
      </c>
      <c r="E1055" t="s">
        <v>1212</v>
      </c>
      <c r="F1055">
        <v>6629705</v>
      </c>
      <c r="G1055">
        <v>6629705261</v>
      </c>
      <c r="H1055">
        <v>35018792</v>
      </c>
      <c r="I1055">
        <v>6918417</v>
      </c>
      <c r="J1055">
        <v>3210</v>
      </c>
      <c r="K1055">
        <v>2</v>
      </c>
      <c r="L1055">
        <v>2160</v>
      </c>
      <c r="M1055" s="10">
        <v>46099</v>
      </c>
      <c r="N1055" t="s">
        <v>137</v>
      </c>
      <c r="O1055" t="s">
        <v>138</v>
      </c>
      <c r="P1055" s="103">
        <v>914430</v>
      </c>
      <c r="Q1055">
        <v>744</v>
      </c>
      <c r="R1055">
        <v>750651.36</v>
      </c>
      <c r="S1055" t="s">
        <v>88</v>
      </c>
      <c r="T1055" t="s">
        <v>1247</v>
      </c>
      <c r="U1055">
        <v>46121</v>
      </c>
      <c r="V1055" t="s">
        <v>640</v>
      </c>
      <c r="W1055" t="s">
        <v>91</v>
      </c>
      <c r="X1055" t="s">
        <v>92</v>
      </c>
      <c r="Y1055" t="s">
        <v>93</v>
      </c>
      <c r="Z1055">
        <v>30</v>
      </c>
      <c r="AA1055" t="s">
        <v>20</v>
      </c>
      <c r="AB1055">
        <v>129</v>
      </c>
      <c r="AC1055" t="s">
        <v>90</v>
      </c>
      <c r="AD1055" t="s">
        <v>14</v>
      </c>
      <c r="AE1055" t="s">
        <v>14</v>
      </c>
      <c r="AF1055" t="s">
        <v>94</v>
      </c>
      <c r="AG1055" t="s">
        <v>122</v>
      </c>
      <c r="AH1055" t="s">
        <v>139</v>
      </c>
      <c r="AI1055" s="10">
        <v>46069</v>
      </c>
      <c r="AJ1055" t="s">
        <v>1225</v>
      </c>
      <c r="AK1055" s="103">
        <v>3952610</v>
      </c>
      <c r="AL1055" t="e">
        <v>#N/A</v>
      </c>
      <c r="AM1055" t="e">
        <v>#N/A</v>
      </c>
      <c r="AN1055" t="s">
        <v>5224</v>
      </c>
      <c r="AO1055">
        <f>_xlfn.XLOOKUP(Tabla1[[#This Row],[NIC]],'R.V.'!B:B,'R.V.'!I:I)</f>
        <v>0</v>
      </c>
      <c r="AP1055" t="str">
        <f>_xlfn.XLOOKUP(Tabla1[[#This Row],[NIC]],'R.V.'!B:B,'R.V.'!A:A)</f>
        <v>Ingrid Johana Giraldo Quinonez</v>
      </c>
      <c r="AQ1055" t="str">
        <f>_xlfn.XLOOKUP(Tabla1[[#This Row],[NIC]],'R.V.'!B:B,'R.V.'!G:G)</f>
        <v>CALLE 3 No 2  -46 Barrio El Machin - Alcaldia Municipal</v>
      </c>
      <c r="AR1055" t="str">
        <f>_xlfn.XLOOKUP(Tabla1[[#This Row],[NIC]],'R.V.'!B:B,'R.V.'!E:E)</f>
        <v>ACUEDUCTO</v>
      </c>
      <c r="AS1055" t="str">
        <f>VLOOKUP(Tabla1[[#This Row],[NIC]],'R.V.'!B:D,3,0)</f>
        <v>ACUEDUCTO - PASACORRIENDO</v>
      </c>
    </row>
    <row r="1056" spans="1:45">
      <c r="A1056">
        <v>6629706</v>
      </c>
      <c r="B1056" s="10">
        <v>46111</v>
      </c>
      <c r="C1056" t="s">
        <v>1211</v>
      </c>
      <c r="D1056" t="s">
        <v>1211</v>
      </c>
      <c r="E1056" t="s">
        <v>1212</v>
      </c>
      <c r="F1056">
        <v>6629706</v>
      </c>
      <c r="G1056">
        <v>6629706277</v>
      </c>
      <c r="H1056">
        <v>35018794</v>
      </c>
      <c r="I1056">
        <v>6918419</v>
      </c>
      <c r="J1056">
        <v>3210</v>
      </c>
      <c r="K1056">
        <v>2</v>
      </c>
      <c r="L1056">
        <v>2280</v>
      </c>
      <c r="M1056" s="10">
        <v>46092</v>
      </c>
      <c r="N1056" t="s">
        <v>137</v>
      </c>
      <c r="O1056" t="s">
        <v>138</v>
      </c>
      <c r="P1056" s="103">
        <v>987050</v>
      </c>
      <c r="Q1056">
        <v>801</v>
      </c>
      <c r="R1056">
        <v>808160.94</v>
      </c>
      <c r="S1056" t="s">
        <v>88</v>
      </c>
      <c r="T1056" t="s">
        <v>1248</v>
      </c>
      <c r="U1056">
        <v>46121</v>
      </c>
      <c r="V1056" t="s">
        <v>640</v>
      </c>
      <c r="W1056" t="s">
        <v>91</v>
      </c>
      <c r="X1056" t="s">
        <v>92</v>
      </c>
      <c r="Y1056" t="s">
        <v>121</v>
      </c>
      <c r="Z1056">
        <v>30</v>
      </c>
      <c r="AA1056" t="s">
        <v>20</v>
      </c>
      <c r="AB1056">
        <v>129</v>
      </c>
      <c r="AC1056" t="s">
        <v>90</v>
      </c>
      <c r="AD1056" t="s">
        <v>14</v>
      </c>
      <c r="AE1056" t="s">
        <v>14</v>
      </c>
      <c r="AF1056" t="s">
        <v>94</v>
      </c>
      <c r="AG1056" t="s">
        <v>122</v>
      </c>
      <c r="AH1056" t="s">
        <v>139</v>
      </c>
      <c r="AI1056" s="10">
        <v>46062</v>
      </c>
      <c r="AJ1056" t="s">
        <v>1225</v>
      </c>
      <c r="AK1056" s="103">
        <v>3308300</v>
      </c>
      <c r="AL1056" t="e">
        <v>#N/A</v>
      </c>
      <c r="AM1056" t="e">
        <v>#N/A</v>
      </c>
      <c r="AN1056" t="s">
        <v>5224</v>
      </c>
      <c r="AO1056">
        <f>_xlfn.XLOOKUP(Tabla1[[#This Row],[NIC]],'R.V.'!B:B,'R.V.'!I:I)</f>
        <v>0</v>
      </c>
      <c r="AP1056" t="str">
        <f>_xlfn.XLOOKUP(Tabla1[[#This Row],[NIC]],'R.V.'!B:B,'R.V.'!A:A)</f>
        <v>Ingrid Johana Giraldo Quinonez</v>
      </c>
      <c r="AQ1056" t="str">
        <f>_xlfn.XLOOKUP(Tabla1[[#This Row],[NIC]],'R.V.'!B:B,'R.V.'!G:G)</f>
        <v>CALLE 3 No 2  -46 Barrio El Machin - Alcaldia Municipal</v>
      </c>
      <c r="AR1056" t="str">
        <f>_xlfn.XLOOKUP(Tabla1[[#This Row],[NIC]],'R.V.'!B:B,'R.V.'!E:E)</f>
        <v>ACUEDUCTO</v>
      </c>
      <c r="AS1056" t="str">
        <f>VLOOKUP(Tabla1[[#This Row],[NIC]],'R.V.'!B:D,3,0)</f>
        <v>ACUEDUCTO - LAS PALMAS</v>
      </c>
    </row>
    <row r="1057" spans="1:45">
      <c r="A1057">
        <v>6629707</v>
      </c>
      <c r="B1057" s="10">
        <v>46111</v>
      </c>
      <c r="C1057" t="s">
        <v>1211</v>
      </c>
      <c r="D1057" t="s">
        <v>1211</v>
      </c>
      <c r="E1057" t="s">
        <v>1212</v>
      </c>
      <c r="F1057">
        <v>6629707</v>
      </c>
      <c r="G1057">
        <v>6629707271</v>
      </c>
      <c r="H1057">
        <v>35018795</v>
      </c>
      <c r="I1057">
        <v>6918421</v>
      </c>
      <c r="J1057">
        <v>3210</v>
      </c>
      <c r="K1057">
        <v>50</v>
      </c>
      <c r="L1057">
        <v>3</v>
      </c>
      <c r="M1057" s="10">
        <v>46108</v>
      </c>
      <c r="N1057" t="s">
        <v>137</v>
      </c>
      <c r="O1057" t="s">
        <v>138</v>
      </c>
      <c r="P1057" s="103">
        <v>78110</v>
      </c>
      <c r="Q1057">
        <v>37</v>
      </c>
      <c r="R1057">
        <v>37330.78</v>
      </c>
      <c r="S1057" t="s">
        <v>88</v>
      </c>
      <c r="T1057" t="s">
        <v>1249</v>
      </c>
      <c r="U1057">
        <v>46121</v>
      </c>
      <c r="V1057" t="s">
        <v>640</v>
      </c>
      <c r="W1057" t="s">
        <v>91</v>
      </c>
      <c r="X1057" t="s">
        <v>92</v>
      </c>
      <c r="Y1057" t="s">
        <v>93</v>
      </c>
      <c r="Z1057">
        <v>32</v>
      </c>
      <c r="AA1057" t="s">
        <v>20</v>
      </c>
      <c r="AB1057">
        <v>129</v>
      </c>
      <c r="AC1057" t="s">
        <v>90</v>
      </c>
      <c r="AD1057" t="s">
        <v>14</v>
      </c>
      <c r="AE1057" t="s">
        <v>14</v>
      </c>
      <c r="AF1057" t="s">
        <v>94</v>
      </c>
      <c r="AG1057" t="s">
        <v>122</v>
      </c>
      <c r="AH1057" t="s">
        <v>139</v>
      </c>
      <c r="AI1057" s="10">
        <v>46076</v>
      </c>
      <c r="AJ1057" t="s">
        <v>1225</v>
      </c>
      <c r="AK1057" s="103">
        <v>1197950</v>
      </c>
      <c r="AL1057" t="e">
        <v>#N/A</v>
      </c>
      <c r="AM1057" t="e">
        <v>#N/A</v>
      </c>
      <c r="AN1057" t="s">
        <v>5224</v>
      </c>
      <c r="AO1057">
        <f>_xlfn.XLOOKUP(Tabla1[[#This Row],[NIC]],'R.V.'!B:B,'R.V.'!I:I)</f>
        <v>0</v>
      </c>
      <c r="AP1057" t="str">
        <f>_xlfn.XLOOKUP(Tabla1[[#This Row],[NIC]],'R.V.'!B:B,'R.V.'!A:A)</f>
        <v>Ingrid Johana Giraldo Quinonez</v>
      </c>
      <c r="AQ1057" t="str">
        <f>_xlfn.XLOOKUP(Tabla1[[#This Row],[NIC]],'R.V.'!B:B,'R.V.'!G:G)</f>
        <v>CALLE 3 No 2  -46 Barrio El Machin - Alcaldia Municipal</v>
      </c>
      <c r="AR1057" t="str">
        <f>_xlfn.XLOOKUP(Tabla1[[#This Row],[NIC]],'R.V.'!B:B,'R.V.'!E:E)</f>
        <v>ACUEDUCTO</v>
      </c>
      <c r="AS1057" t="str">
        <f>VLOOKUP(Tabla1[[#This Row],[NIC]],'R.V.'!B:D,3,0)</f>
        <v>ACUEDUCTO - MUNDO ALREVES</v>
      </c>
    </row>
    <row r="1058" spans="1:45">
      <c r="A1058">
        <v>6629708</v>
      </c>
      <c r="B1058" s="10">
        <v>46111</v>
      </c>
      <c r="C1058" t="s">
        <v>1211</v>
      </c>
      <c r="D1058" t="s">
        <v>1211</v>
      </c>
      <c r="E1058" t="s">
        <v>1212</v>
      </c>
      <c r="F1058">
        <v>6629708</v>
      </c>
      <c r="G1058">
        <v>6629708272</v>
      </c>
      <c r="H1058">
        <v>35018796</v>
      </c>
      <c r="I1058">
        <v>6918423</v>
      </c>
      <c r="J1058">
        <v>3210</v>
      </c>
      <c r="K1058">
        <v>2</v>
      </c>
      <c r="L1058">
        <v>2280</v>
      </c>
      <c r="M1058" s="10">
        <v>46092</v>
      </c>
      <c r="N1058" t="s">
        <v>137</v>
      </c>
      <c r="O1058" t="s">
        <v>138</v>
      </c>
      <c r="P1058" s="103">
        <v>1194660</v>
      </c>
      <c r="Q1058">
        <v>972</v>
      </c>
      <c r="R1058">
        <v>980689.68</v>
      </c>
      <c r="S1058" t="s">
        <v>88</v>
      </c>
      <c r="T1058" t="s">
        <v>1250</v>
      </c>
      <c r="U1058">
        <v>46121</v>
      </c>
      <c r="V1058" t="s">
        <v>640</v>
      </c>
      <c r="W1058" t="s">
        <v>91</v>
      </c>
      <c r="X1058" t="s">
        <v>92</v>
      </c>
      <c r="Y1058" t="s">
        <v>93</v>
      </c>
      <c r="Z1058">
        <v>30</v>
      </c>
      <c r="AA1058" t="s">
        <v>20</v>
      </c>
      <c r="AB1058">
        <v>129</v>
      </c>
      <c r="AC1058" t="s">
        <v>90</v>
      </c>
      <c r="AD1058" t="s">
        <v>14</v>
      </c>
      <c r="AE1058" t="s">
        <v>14</v>
      </c>
      <c r="AF1058" t="s">
        <v>94</v>
      </c>
      <c r="AG1058" t="s">
        <v>122</v>
      </c>
      <c r="AH1058" t="s">
        <v>139</v>
      </c>
      <c r="AI1058" s="10">
        <v>46062</v>
      </c>
      <c r="AJ1058" t="s">
        <v>1225</v>
      </c>
      <c r="AK1058" s="103">
        <v>4732620</v>
      </c>
      <c r="AL1058" t="e">
        <v>#N/A</v>
      </c>
      <c r="AM1058" t="e">
        <v>#N/A</v>
      </c>
      <c r="AN1058" t="s">
        <v>5224</v>
      </c>
      <c r="AO1058">
        <f>_xlfn.XLOOKUP(Tabla1[[#This Row],[NIC]],'R.V.'!B:B,'R.V.'!I:I)</f>
        <v>0</v>
      </c>
      <c r="AP1058" t="str">
        <f>_xlfn.XLOOKUP(Tabla1[[#This Row],[NIC]],'R.V.'!B:B,'R.V.'!A:A)</f>
        <v>Ingrid Johana Giraldo Quinonez</v>
      </c>
      <c r="AQ1058" t="str">
        <f>_xlfn.XLOOKUP(Tabla1[[#This Row],[NIC]],'R.V.'!B:B,'R.V.'!G:G)</f>
        <v>CALLE 3 No 2  -46 Barrio El Machin - Alcaldia Municipal</v>
      </c>
      <c r="AR1058" t="str">
        <f>_xlfn.XLOOKUP(Tabla1[[#This Row],[NIC]],'R.V.'!B:B,'R.V.'!E:E)</f>
        <v>ACUEDUCTO</v>
      </c>
      <c r="AS1058" t="str">
        <f>VLOOKUP(Tabla1[[#This Row],[NIC]],'R.V.'!B:D,3,0)</f>
        <v>ACUEDUCTO - PUEBLO NUEVO</v>
      </c>
    </row>
    <row r="1059" spans="1:45">
      <c r="A1059">
        <v>6633024</v>
      </c>
      <c r="B1059" s="10">
        <v>46111</v>
      </c>
      <c r="C1059" t="s">
        <v>1211</v>
      </c>
      <c r="D1059" t="s">
        <v>1211</v>
      </c>
      <c r="E1059" t="s">
        <v>1212</v>
      </c>
      <c r="F1059">
        <v>6633024</v>
      </c>
      <c r="G1059">
        <v>6633024280</v>
      </c>
      <c r="H1059">
        <v>35021000</v>
      </c>
      <c r="I1059">
        <v>6928908</v>
      </c>
      <c r="J1059">
        <v>3210</v>
      </c>
      <c r="K1059">
        <v>5</v>
      </c>
      <c r="L1059">
        <v>30</v>
      </c>
      <c r="M1059" s="10">
        <v>46108</v>
      </c>
      <c r="N1059" t="s">
        <v>137</v>
      </c>
      <c r="O1059" t="s">
        <v>138</v>
      </c>
      <c r="P1059" s="103">
        <v>41790</v>
      </c>
      <c r="Q1059">
        <v>1</v>
      </c>
      <c r="R1059">
        <v>1008.94</v>
      </c>
      <c r="S1059" t="s">
        <v>88</v>
      </c>
      <c r="T1059" t="s">
        <v>4942</v>
      </c>
      <c r="U1059">
        <v>46121</v>
      </c>
      <c r="V1059" t="s">
        <v>640</v>
      </c>
      <c r="W1059" t="s">
        <v>91</v>
      </c>
      <c r="X1059" t="s">
        <v>92</v>
      </c>
      <c r="Y1059" t="s">
        <v>121</v>
      </c>
      <c r="Z1059">
        <v>32</v>
      </c>
      <c r="AA1059" t="s">
        <v>20</v>
      </c>
      <c r="AB1059">
        <v>129</v>
      </c>
      <c r="AC1059" t="s">
        <v>90</v>
      </c>
      <c r="AD1059" t="s">
        <v>14</v>
      </c>
      <c r="AE1059" t="s">
        <v>14</v>
      </c>
      <c r="AF1059" t="s">
        <v>94</v>
      </c>
      <c r="AG1059" t="s">
        <v>122</v>
      </c>
      <c r="AH1059" t="s">
        <v>139</v>
      </c>
      <c r="AI1059" s="10">
        <v>46076</v>
      </c>
      <c r="AJ1059" t="s">
        <v>640</v>
      </c>
      <c r="AK1059" s="103">
        <v>140660</v>
      </c>
      <c r="AL1059" t="e">
        <v>#N/A</v>
      </c>
      <c r="AM1059" t="e">
        <v>#N/A</v>
      </c>
      <c r="AN1059" t="s">
        <v>5224</v>
      </c>
      <c r="AO1059">
        <f>_xlfn.XLOOKUP(Tabla1[[#This Row],[NIC]],'R.V.'!B:B,'R.V.'!I:I)</f>
        <v>0</v>
      </c>
      <c r="AP1059" t="str">
        <f>_xlfn.XLOOKUP(Tabla1[[#This Row],[NIC]],'R.V.'!B:B,'R.V.'!A:A)</f>
        <v>Ingrid Johana Giraldo Quinonez</v>
      </c>
      <c r="AQ1059" t="str">
        <f>_xlfn.XLOOKUP(Tabla1[[#This Row],[NIC]],'R.V.'!B:B,'R.V.'!G:G)</f>
        <v>CALLE 3 No 2  -46 Barrio El Machin - Alcaldia Municipal</v>
      </c>
      <c r="AR1059" t="str">
        <f>_xlfn.XLOOKUP(Tabla1[[#This Row],[NIC]],'R.V.'!B:B,'R.V.'!E:E)</f>
        <v>ACUEDUCTO</v>
      </c>
      <c r="AS1059" t="str">
        <f>VLOOKUP(Tabla1[[#This Row],[NIC]],'R.V.'!B:D,3,0)</f>
        <v>ACUEDUCTO BOMBA - VDA EL JOBO</v>
      </c>
    </row>
    <row r="1060" spans="1:45">
      <c r="A1060">
        <v>5801768</v>
      </c>
      <c r="B1060" s="10">
        <v>46111</v>
      </c>
      <c r="C1060" t="s">
        <v>1251</v>
      </c>
      <c r="D1060" t="s">
        <v>1251</v>
      </c>
      <c r="E1060" t="s">
        <v>1252</v>
      </c>
      <c r="F1060">
        <v>5801768</v>
      </c>
      <c r="G1060">
        <v>5801768325</v>
      </c>
      <c r="H1060">
        <v>25859279</v>
      </c>
      <c r="I1060">
        <v>5801768</v>
      </c>
      <c r="J1060">
        <v>3210</v>
      </c>
      <c r="K1060">
        <v>72</v>
      </c>
      <c r="L1060">
        <v>920</v>
      </c>
      <c r="M1060" s="10">
        <v>46099</v>
      </c>
      <c r="N1060" t="s">
        <v>1253</v>
      </c>
      <c r="O1060" t="s">
        <v>1254</v>
      </c>
      <c r="P1060" s="103">
        <v>5336720</v>
      </c>
      <c r="Q1060">
        <v>5041</v>
      </c>
      <c r="R1060">
        <v>4447271.0199999996</v>
      </c>
      <c r="S1060" t="s">
        <v>88</v>
      </c>
      <c r="T1060" t="s">
        <v>1255</v>
      </c>
      <c r="U1060">
        <v>46121</v>
      </c>
      <c r="V1060" t="s">
        <v>640</v>
      </c>
      <c r="W1060" t="s">
        <v>91</v>
      </c>
      <c r="X1060" t="s">
        <v>92</v>
      </c>
      <c r="Y1060" t="s">
        <v>121</v>
      </c>
      <c r="Z1060">
        <v>30</v>
      </c>
      <c r="AA1060" t="s">
        <v>20</v>
      </c>
      <c r="AB1060">
        <v>130</v>
      </c>
      <c r="AC1060" t="s">
        <v>90</v>
      </c>
      <c r="AD1060" t="s">
        <v>14</v>
      </c>
      <c r="AE1060" t="s">
        <v>14</v>
      </c>
      <c r="AF1060" t="s">
        <v>94</v>
      </c>
      <c r="AG1060" t="s">
        <v>207</v>
      </c>
      <c r="AH1060" t="s">
        <v>515</v>
      </c>
      <c r="AI1060" s="10">
        <v>46069</v>
      </c>
      <c r="AJ1060" t="s">
        <v>967</v>
      </c>
      <c r="AK1060" s="103">
        <v>225536112</v>
      </c>
      <c r="AL1060" t="e">
        <v>#N/A</v>
      </c>
      <c r="AM1060" t="e">
        <v>#N/A</v>
      </c>
      <c r="AN1060" t="s">
        <v>5224</v>
      </c>
      <c r="AO1060">
        <f>_xlfn.XLOOKUP(Tabla1[[#This Row],[NIC]],'R.V.'!B:B,'R.V.'!I:I)</f>
        <v>0</v>
      </c>
      <c r="AP1060" t="str">
        <f>_xlfn.XLOOKUP(Tabla1[[#This Row],[NIC]],'R.V.'!B:B,'R.V.'!A:A)</f>
        <v>Ingrid Johana Giraldo Quinonez</v>
      </c>
      <c r="AQ1060" t="str">
        <f>_xlfn.XLOOKUP(Tabla1[[#This Row],[NIC]],'R.V.'!B:B,'R.V.'!G:G)</f>
        <v>CALLE 3 No 2  -46 Barrio El Machin - Ofivcina Acueducto Prohidrik - Semsa</v>
      </c>
      <c r="AR1060" t="str">
        <f>_xlfn.XLOOKUP(Tabla1[[#This Row],[NIC]],'R.V.'!B:B,'R.V.'!E:E)</f>
        <v>ACUEDUCTO_DESCENTRALIZADO</v>
      </c>
      <c r="AS1060" t="str">
        <f>VLOOKUP(Tabla1[[#This Row],[NIC]],'R.V.'!B:D,3,0)</f>
        <v>ACUEDUCTO ZAPATOZA</v>
      </c>
    </row>
    <row r="1061" spans="1:45">
      <c r="A1061">
        <v>5807210</v>
      </c>
      <c r="B1061" s="10">
        <v>46111</v>
      </c>
      <c r="C1061" t="s">
        <v>1251</v>
      </c>
      <c r="D1061" t="s">
        <v>1251</v>
      </c>
      <c r="E1061" t="s">
        <v>1252</v>
      </c>
      <c r="F1061">
        <v>5807210</v>
      </c>
      <c r="G1061">
        <v>5807210331</v>
      </c>
      <c r="H1061">
        <v>25842481</v>
      </c>
      <c r="I1061">
        <v>5807210</v>
      </c>
      <c r="J1061">
        <v>3210</v>
      </c>
      <c r="K1061">
        <v>72</v>
      </c>
      <c r="L1061">
        <v>920</v>
      </c>
      <c r="M1061" s="10">
        <v>46087</v>
      </c>
      <c r="N1061" t="s">
        <v>282</v>
      </c>
      <c r="O1061" t="s">
        <v>283</v>
      </c>
      <c r="P1061" s="103">
        <v>13802540</v>
      </c>
      <c r="Q1061">
        <v>12060</v>
      </c>
      <c r="R1061">
        <v>11061673.199999999</v>
      </c>
      <c r="S1061" t="s">
        <v>88</v>
      </c>
      <c r="T1061" t="s">
        <v>1255</v>
      </c>
      <c r="U1061">
        <v>46121</v>
      </c>
      <c r="V1061" t="s">
        <v>640</v>
      </c>
      <c r="W1061" t="s">
        <v>91</v>
      </c>
      <c r="X1061" t="s">
        <v>92</v>
      </c>
      <c r="Y1061" t="s">
        <v>93</v>
      </c>
      <c r="Z1061">
        <v>30</v>
      </c>
      <c r="AA1061" t="s">
        <v>20</v>
      </c>
      <c r="AB1061">
        <v>130</v>
      </c>
      <c r="AC1061" t="s">
        <v>90</v>
      </c>
      <c r="AD1061" t="s">
        <v>14</v>
      </c>
      <c r="AE1061" t="s">
        <v>14</v>
      </c>
      <c r="AF1061" t="s">
        <v>94</v>
      </c>
      <c r="AG1061" t="s">
        <v>207</v>
      </c>
      <c r="AH1061" t="s">
        <v>139</v>
      </c>
      <c r="AI1061" s="10">
        <v>46057</v>
      </c>
      <c r="AJ1061" t="s">
        <v>640</v>
      </c>
      <c r="AK1061" s="103">
        <v>345534581</v>
      </c>
      <c r="AL1061" t="e">
        <v>#N/A</v>
      </c>
      <c r="AM1061" t="e">
        <v>#N/A</v>
      </c>
      <c r="AN1061" t="s">
        <v>5224</v>
      </c>
      <c r="AO1061">
        <f>_xlfn.XLOOKUP(Tabla1[[#This Row],[NIC]],'R.V.'!B:B,'R.V.'!I:I)</f>
        <v>0</v>
      </c>
      <c r="AP1061" t="str">
        <f>_xlfn.XLOOKUP(Tabla1[[#This Row],[NIC]],'R.V.'!B:B,'R.V.'!A:A)</f>
        <v>Ingrid Johana Giraldo Quinonez</v>
      </c>
      <c r="AQ1061" t="str">
        <f>_xlfn.XLOOKUP(Tabla1[[#This Row],[NIC]],'R.V.'!B:B,'R.V.'!G:G)</f>
        <v>CALLE 3 No 2  -46 Barrio El Machin - Ofivcina Acueducto Prohidrik - Semsa</v>
      </c>
      <c r="AR1061" t="str">
        <f>_xlfn.XLOOKUP(Tabla1[[#This Row],[NIC]],'R.V.'!B:B,'R.V.'!E:E)</f>
        <v>ACUEDUCTO_DESCENTRALIZADO</v>
      </c>
      <c r="AS1061" t="str">
        <f>VLOOKUP(Tabla1[[#This Row],[NIC]],'R.V.'!B:D,3,0)</f>
        <v>ACUEDUCTO POZO 2</v>
      </c>
    </row>
    <row r="1062" spans="1:45">
      <c r="A1062">
        <v>5807211</v>
      </c>
      <c r="B1062" s="10">
        <v>46111</v>
      </c>
      <c r="C1062" t="s">
        <v>1251</v>
      </c>
      <c r="D1062" t="s">
        <v>1251</v>
      </c>
      <c r="E1062" t="s">
        <v>1252</v>
      </c>
      <c r="F1062">
        <v>5807211</v>
      </c>
      <c r="G1062">
        <v>5807211335</v>
      </c>
      <c r="H1062">
        <v>25842484</v>
      </c>
      <c r="I1062">
        <v>5807211</v>
      </c>
      <c r="J1062">
        <v>3210</v>
      </c>
      <c r="K1062">
        <v>72</v>
      </c>
      <c r="L1062">
        <v>920</v>
      </c>
      <c r="M1062" s="10">
        <v>46108</v>
      </c>
      <c r="N1062" t="s">
        <v>137</v>
      </c>
      <c r="O1062" t="s">
        <v>138</v>
      </c>
      <c r="P1062" s="103">
        <v>16055670</v>
      </c>
      <c r="Q1062">
        <v>13840</v>
      </c>
      <c r="R1062">
        <v>12694324.800000001</v>
      </c>
      <c r="S1062" t="s">
        <v>88</v>
      </c>
      <c r="T1062" t="s">
        <v>1255</v>
      </c>
      <c r="U1062">
        <v>46121</v>
      </c>
      <c r="V1062" t="s">
        <v>640</v>
      </c>
      <c r="W1062" t="s">
        <v>91</v>
      </c>
      <c r="X1062" t="s">
        <v>92</v>
      </c>
      <c r="Y1062" t="s">
        <v>93</v>
      </c>
      <c r="Z1062">
        <v>32</v>
      </c>
      <c r="AA1062" t="s">
        <v>20</v>
      </c>
      <c r="AB1062">
        <v>130</v>
      </c>
      <c r="AC1062" t="s">
        <v>90</v>
      </c>
      <c r="AD1062" t="s">
        <v>14</v>
      </c>
      <c r="AE1062" t="s">
        <v>14</v>
      </c>
      <c r="AF1062" t="s">
        <v>94</v>
      </c>
      <c r="AG1062" t="s">
        <v>207</v>
      </c>
      <c r="AH1062" t="s">
        <v>139</v>
      </c>
      <c r="AI1062" s="10">
        <v>46076</v>
      </c>
      <c r="AJ1062" t="s">
        <v>1225</v>
      </c>
      <c r="AK1062" s="103">
        <v>426145362</v>
      </c>
      <c r="AL1062" t="e">
        <v>#N/A</v>
      </c>
      <c r="AM1062" t="e">
        <v>#N/A</v>
      </c>
      <c r="AN1062" t="s">
        <v>5224</v>
      </c>
      <c r="AO1062">
        <f>_xlfn.XLOOKUP(Tabla1[[#This Row],[NIC]],'R.V.'!B:B,'R.V.'!I:I)</f>
        <v>0</v>
      </c>
      <c r="AP1062" t="str">
        <f>_xlfn.XLOOKUP(Tabla1[[#This Row],[NIC]],'R.V.'!B:B,'R.V.'!A:A)</f>
        <v>Ingrid Johana Giraldo Quinonez</v>
      </c>
      <c r="AQ1062" t="str">
        <f>_xlfn.XLOOKUP(Tabla1[[#This Row],[NIC]],'R.V.'!B:B,'R.V.'!G:G)</f>
        <v>CALLE 3 No 2  -46 Barrio El Machin - Ofivcina Acueducto Prohidrik - Semsa</v>
      </c>
      <c r="AR1062" t="str">
        <f>_xlfn.XLOOKUP(Tabla1[[#This Row],[NIC]],'R.V.'!B:B,'R.V.'!E:E)</f>
        <v>ACUEDUCTO_DESCENTRALIZADO</v>
      </c>
      <c r="AS1062" t="str">
        <f>VLOOKUP(Tabla1[[#This Row],[NIC]],'R.V.'!B:D,3,0)</f>
        <v>ACUEDUCTO OFICIA</v>
      </c>
    </row>
    <row r="1063" spans="1:45">
      <c r="A1063">
        <v>5818355</v>
      </c>
      <c r="B1063" s="10">
        <v>46111</v>
      </c>
      <c r="C1063" t="s">
        <v>1251</v>
      </c>
      <c r="D1063" t="s">
        <v>1251</v>
      </c>
      <c r="E1063" t="s">
        <v>1252</v>
      </c>
      <c r="F1063">
        <v>5818355</v>
      </c>
      <c r="G1063">
        <v>5818355232</v>
      </c>
      <c r="H1063">
        <v>25859559</v>
      </c>
      <c r="I1063">
        <v>5823866</v>
      </c>
      <c r="J1063">
        <v>3210</v>
      </c>
      <c r="K1063">
        <v>72</v>
      </c>
      <c r="L1063">
        <v>920</v>
      </c>
      <c r="M1063" s="10">
        <v>46091</v>
      </c>
      <c r="N1063" t="s">
        <v>282</v>
      </c>
      <c r="O1063" t="s">
        <v>283</v>
      </c>
      <c r="P1063" s="103">
        <v>8767420</v>
      </c>
      <c r="Q1063">
        <v>6638</v>
      </c>
      <c r="R1063">
        <v>7306181.0800000001</v>
      </c>
      <c r="S1063" t="s">
        <v>88</v>
      </c>
      <c r="T1063" t="s">
        <v>1255</v>
      </c>
      <c r="U1063">
        <v>46121</v>
      </c>
      <c r="V1063" t="s">
        <v>640</v>
      </c>
      <c r="W1063" t="s">
        <v>91</v>
      </c>
      <c r="X1063" t="s">
        <v>92</v>
      </c>
      <c r="Y1063" t="s">
        <v>121</v>
      </c>
      <c r="Z1063">
        <v>31</v>
      </c>
      <c r="AA1063" t="s">
        <v>20</v>
      </c>
      <c r="AB1063">
        <v>130</v>
      </c>
      <c r="AC1063" t="s">
        <v>90</v>
      </c>
      <c r="AD1063" t="s">
        <v>14</v>
      </c>
      <c r="AE1063" t="s">
        <v>14</v>
      </c>
      <c r="AF1063" t="s">
        <v>94</v>
      </c>
      <c r="AG1063" t="s">
        <v>207</v>
      </c>
      <c r="AH1063" t="s">
        <v>147</v>
      </c>
      <c r="AI1063" s="10">
        <v>46060</v>
      </c>
      <c r="AJ1063" t="s">
        <v>1225</v>
      </c>
      <c r="AK1063" s="103">
        <v>481317800</v>
      </c>
      <c r="AL1063" t="e">
        <v>#N/A</v>
      </c>
      <c r="AM1063" t="e">
        <v>#N/A</v>
      </c>
      <c r="AN1063" t="s">
        <v>5224</v>
      </c>
      <c r="AO1063">
        <f>_xlfn.XLOOKUP(Tabla1[[#This Row],[NIC]],'R.V.'!B:B,'R.V.'!I:I)</f>
        <v>0</v>
      </c>
      <c r="AP1063" t="str">
        <f>_xlfn.XLOOKUP(Tabla1[[#This Row],[NIC]],'R.V.'!B:B,'R.V.'!A:A)</f>
        <v>Ingrid Johana Giraldo Quinonez</v>
      </c>
      <c r="AQ1063" t="str">
        <f>_xlfn.XLOOKUP(Tabla1[[#This Row],[NIC]],'R.V.'!B:B,'R.V.'!G:G)</f>
        <v>CALLE 3 No 2  -46 Barrio El Machin - Ofivcina Acueducto Prohidrik - Semsa</v>
      </c>
      <c r="AR1063" t="str">
        <f>_xlfn.XLOOKUP(Tabla1[[#This Row],[NIC]],'R.V.'!B:B,'R.V.'!E:E)</f>
        <v>ACUEDUCTO_DESCENTRALIZADO</v>
      </c>
      <c r="AS1063" t="str">
        <f>VLOOKUP(Tabla1[[#This Row],[NIC]],'R.V.'!B:D,3,0)</f>
        <v>ACUEDUCTO ANTEQUERA</v>
      </c>
    </row>
    <row r="1064" spans="1:45">
      <c r="A1064">
        <v>6629709</v>
      </c>
      <c r="B1064" s="10">
        <v>46111</v>
      </c>
      <c r="C1064" t="s">
        <v>1251</v>
      </c>
      <c r="D1064" t="s">
        <v>1251</v>
      </c>
      <c r="E1064" t="s">
        <v>1252</v>
      </c>
      <c r="F1064">
        <v>6629709</v>
      </c>
      <c r="G1064">
        <v>6629709263</v>
      </c>
      <c r="H1064">
        <v>35018797</v>
      </c>
      <c r="I1064">
        <v>6918425</v>
      </c>
      <c r="J1064">
        <v>3210</v>
      </c>
      <c r="K1064">
        <v>72</v>
      </c>
      <c r="L1064">
        <v>920</v>
      </c>
      <c r="M1064" s="10">
        <v>46102</v>
      </c>
      <c r="N1064" t="s">
        <v>1189</v>
      </c>
      <c r="O1064" t="s">
        <v>1190</v>
      </c>
      <c r="P1064" s="103">
        <v>176540</v>
      </c>
      <c r="Q1064">
        <v>79</v>
      </c>
      <c r="R1064">
        <v>86952.14</v>
      </c>
      <c r="S1064" t="s">
        <v>88</v>
      </c>
      <c r="T1064" t="s">
        <v>1255</v>
      </c>
      <c r="U1064">
        <v>46121</v>
      </c>
      <c r="V1064" t="s">
        <v>640</v>
      </c>
      <c r="W1064" t="s">
        <v>91</v>
      </c>
      <c r="X1064" t="s">
        <v>92</v>
      </c>
      <c r="Y1064" t="s">
        <v>121</v>
      </c>
      <c r="Z1064">
        <v>30</v>
      </c>
      <c r="AA1064" t="s">
        <v>20</v>
      </c>
      <c r="AB1064">
        <v>130</v>
      </c>
      <c r="AC1064" t="s">
        <v>90</v>
      </c>
      <c r="AD1064" t="s">
        <v>14</v>
      </c>
      <c r="AE1064" t="s">
        <v>14</v>
      </c>
      <c r="AF1064" t="s">
        <v>94</v>
      </c>
      <c r="AG1064" t="s">
        <v>207</v>
      </c>
      <c r="AH1064" t="s">
        <v>515</v>
      </c>
      <c r="AI1064" s="10">
        <v>46072</v>
      </c>
      <c r="AJ1064" t="s">
        <v>967</v>
      </c>
      <c r="AK1064" s="103">
        <v>14105150</v>
      </c>
      <c r="AL1064" t="e">
        <v>#N/A</v>
      </c>
      <c r="AM1064" t="e">
        <v>#N/A</v>
      </c>
      <c r="AN1064" t="s">
        <v>5224</v>
      </c>
      <c r="AO1064">
        <f>_xlfn.XLOOKUP(Tabla1[[#This Row],[NIC]],'R.V.'!B:B,'R.V.'!I:I)</f>
        <v>0</v>
      </c>
      <c r="AP1064" t="str">
        <f>_xlfn.XLOOKUP(Tabla1[[#This Row],[NIC]],'R.V.'!B:B,'R.V.'!A:A)</f>
        <v>Ingrid Johana Giraldo Quinonez</v>
      </c>
      <c r="AQ1064" t="str">
        <f>_xlfn.XLOOKUP(Tabla1[[#This Row],[NIC]],'R.V.'!B:B,'R.V.'!G:G)</f>
        <v>CALLE 3 No 2  -46 Barrio El Machin - Ofivcina Acueducto Prohidrik - Semsa</v>
      </c>
      <c r="AR1064" t="str">
        <f>_xlfn.XLOOKUP(Tabla1[[#This Row],[NIC]],'R.V.'!B:B,'R.V.'!E:E)</f>
        <v>ACUEDUCTO_DESCENTRALIZADO</v>
      </c>
      <c r="AS1064" t="str">
        <f>VLOOKUP(Tabla1[[#This Row],[NIC]],'R.V.'!B:D,3,0)</f>
        <v>ACUEDUCTO - ZAPATOSA</v>
      </c>
    </row>
    <row r="1065" spans="1:45">
      <c r="A1065">
        <v>6633005</v>
      </c>
      <c r="B1065" s="10">
        <v>46111</v>
      </c>
      <c r="C1065" t="s">
        <v>1251</v>
      </c>
      <c r="D1065" t="s">
        <v>1251</v>
      </c>
      <c r="E1065" t="s">
        <v>1252</v>
      </c>
      <c r="F1065">
        <v>6633005</v>
      </c>
      <c r="G1065">
        <v>6633005267</v>
      </c>
      <c r="H1065">
        <v>35020972</v>
      </c>
      <c r="I1065">
        <v>6928846</v>
      </c>
      <c r="J1065">
        <v>3210</v>
      </c>
      <c r="K1065">
        <v>72</v>
      </c>
      <c r="L1065">
        <v>920</v>
      </c>
      <c r="M1065" s="10">
        <v>46099</v>
      </c>
      <c r="N1065" t="s">
        <v>282</v>
      </c>
      <c r="O1065" t="s">
        <v>283</v>
      </c>
      <c r="P1065" s="103">
        <v>2452900</v>
      </c>
      <c r="Q1065">
        <v>2081</v>
      </c>
      <c r="R1065">
        <v>1908734.82</v>
      </c>
      <c r="S1065" t="s">
        <v>88</v>
      </c>
      <c r="T1065" t="s">
        <v>1255</v>
      </c>
      <c r="U1065">
        <v>46121</v>
      </c>
      <c r="V1065" t="s">
        <v>640</v>
      </c>
      <c r="W1065" t="s">
        <v>91</v>
      </c>
      <c r="X1065" t="s">
        <v>92</v>
      </c>
      <c r="Y1065" t="s">
        <v>93</v>
      </c>
      <c r="Z1065">
        <v>30</v>
      </c>
      <c r="AA1065" t="s">
        <v>20</v>
      </c>
      <c r="AB1065">
        <v>130</v>
      </c>
      <c r="AC1065" t="s">
        <v>90</v>
      </c>
      <c r="AD1065" t="s">
        <v>14</v>
      </c>
      <c r="AE1065" t="s">
        <v>14</v>
      </c>
      <c r="AF1065" t="s">
        <v>94</v>
      </c>
      <c r="AG1065" t="s">
        <v>207</v>
      </c>
      <c r="AH1065" t="s">
        <v>139</v>
      </c>
      <c r="AI1065" s="10">
        <v>46069</v>
      </c>
      <c r="AJ1065" t="s">
        <v>1256</v>
      </c>
      <c r="AK1065" s="103">
        <v>80497160</v>
      </c>
      <c r="AL1065" t="e">
        <v>#N/A</v>
      </c>
      <c r="AM1065" t="e">
        <v>#N/A</v>
      </c>
      <c r="AN1065" t="s">
        <v>5224</v>
      </c>
      <c r="AO1065">
        <f>_xlfn.XLOOKUP(Tabla1[[#This Row],[NIC]],'R.V.'!B:B,'R.V.'!I:I)</f>
        <v>0</v>
      </c>
      <c r="AP1065" t="str">
        <f>_xlfn.XLOOKUP(Tabla1[[#This Row],[NIC]],'R.V.'!B:B,'R.V.'!A:A)</f>
        <v>Ingrid Johana Giraldo Quinonez</v>
      </c>
      <c r="AQ1065" t="str">
        <f>_xlfn.XLOOKUP(Tabla1[[#This Row],[NIC]],'R.V.'!B:B,'R.V.'!G:G)</f>
        <v>CALLE 3 No 2  -46 Barrio El Machin - Ofivcina Acueducto Prohidrik - Semsa</v>
      </c>
      <c r="AR1065" t="str">
        <f>_xlfn.XLOOKUP(Tabla1[[#This Row],[NIC]],'R.V.'!B:B,'R.V.'!E:E)</f>
        <v>ACUEDUCTO_DESCENTRALIZADO</v>
      </c>
      <c r="AS1065" t="str">
        <f>VLOOKUP(Tabla1[[#This Row],[NIC]],'R.V.'!B:D,3,0)</f>
        <v>LAGUNA DE OXIDACION</v>
      </c>
    </row>
    <row r="1066" spans="1:45">
      <c r="A1066">
        <v>6633025</v>
      </c>
      <c r="B1066" s="10">
        <v>46111</v>
      </c>
      <c r="C1066" t="s">
        <v>1251</v>
      </c>
      <c r="D1066" t="s">
        <v>1251</v>
      </c>
      <c r="E1066" t="s">
        <v>1252</v>
      </c>
      <c r="F1066">
        <v>6633025</v>
      </c>
      <c r="G1066">
        <v>6633025269</v>
      </c>
      <c r="H1066">
        <v>35021001</v>
      </c>
      <c r="I1066">
        <v>6928910</v>
      </c>
      <c r="J1066">
        <v>3210</v>
      </c>
      <c r="K1066">
        <v>72</v>
      </c>
      <c r="L1066">
        <v>920</v>
      </c>
      <c r="M1066" s="10">
        <v>46108</v>
      </c>
      <c r="N1066" t="s">
        <v>282</v>
      </c>
      <c r="O1066" t="s">
        <v>283</v>
      </c>
      <c r="P1066" s="103">
        <v>486790</v>
      </c>
      <c r="Q1066">
        <v>428</v>
      </c>
      <c r="R1066">
        <v>392570.16</v>
      </c>
      <c r="S1066" t="s">
        <v>88</v>
      </c>
      <c r="T1066" t="s">
        <v>1255</v>
      </c>
      <c r="U1066">
        <v>46121</v>
      </c>
      <c r="V1066" t="s">
        <v>640</v>
      </c>
      <c r="W1066" t="s">
        <v>91</v>
      </c>
      <c r="X1066" t="s">
        <v>92</v>
      </c>
      <c r="Y1066" t="s">
        <v>121</v>
      </c>
      <c r="Z1066">
        <v>32</v>
      </c>
      <c r="AA1066" t="s">
        <v>20</v>
      </c>
      <c r="AB1066">
        <v>130</v>
      </c>
      <c r="AC1066" t="s">
        <v>90</v>
      </c>
      <c r="AD1066" t="s">
        <v>14</v>
      </c>
      <c r="AE1066" t="s">
        <v>14</v>
      </c>
      <c r="AF1066" t="s">
        <v>94</v>
      </c>
      <c r="AG1066" t="s">
        <v>207</v>
      </c>
      <c r="AH1066" t="s">
        <v>139</v>
      </c>
      <c r="AI1066" s="10">
        <v>46076</v>
      </c>
      <c r="AJ1066" t="s">
        <v>640</v>
      </c>
      <c r="AK1066" s="103">
        <v>11553964</v>
      </c>
      <c r="AL1066" t="e">
        <v>#N/A</v>
      </c>
      <c r="AM1066" t="e">
        <v>#N/A</v>
      </c>
      <c r="AN1066" t="s">
        <v>5224</v>
      </c>
      <c r="AO1066">
        <f>_xlfn.XLOOKUP(Tabla1[[#This Row],[NIC]],'R.V.'!B:B,'R.V.'!I:I)</f>
        <v>0</v>
      </c>
      <c r="AP1066" t="str">
        <f>_xlfn.XLOOKUP(Tabla1[[#This Row],[NIC]],'R.V.'!B:B,'R.V.'!A:A)</f>
        <v>Ingrid Johana Giraldo Quinonez</v>
      </c>
      <c r="AQ1066" t="str">
        <f>_xlfn.XLOOKUP(Tabla1[[#This Row],[NIC]],'R.V.'!B:B,'R.V.'!G:G)</f>
        <v>CALLE 3 No 2  -46 Barrio El Machin - Ofivcina Acueducto Prohidrik - Semsa</v>
      </c>
      <c r="AR1066" t="str">
        <f>_xlfn.XLOOKUP(Tabla1[[#This Row],[NIC]],'R.V.'!B:B,'R.V.'!E:E)</f>
        <v>ACUEDUCTO_DESCENTRALIZADO</v>
      </c>
      <c r="AS1066" t="str">
        <f>VLOOKUP(Tabla1[[#This Row],[NIC]],'R.V.'!B:D,3,0)</f>
        <v>BOMBA DE AGUAS RESID - PTO BOCA</v>
      </c>
    </row>
    <row r="1067" spans="1:45">
      <c r="A1067">
        <v>5854527</v>
      </c>
      <c r="B1067" s="10">
        <v>46111</v>
      </c>
      <c r="C1067" t="s">
        <v>1257</v>
      </c>
      <c r="D1067" t="s">
        <v>1257</v>
      </c>
      <c r="E1067" t="s">
        <v>1258</v>
      </c>
      <c r="F1067">
        <v>5854527</v>
      </c>
      <c r="G1067">
        <v>5854527334</v>
      </c>
      <c r="H1067">
        <v>25842352</v>
      </c>
      <c r="I1067">
        <v>5896210</v>
      </c>
      <c r="J1067">
        <v>3210</v>
      </c>
      <c r="K1067">
        <v>5</v>
      </c>
      <c r="L1067">
        <v>30</v>
      </c>
      <c r="M1067" s="10">
        <v>46108</v>
      </c>
      <c r="N1067" t="s">
        <v>155</v>
      </c>
      <c r="O1067" t="s">
        <v>156</v>
      </c>
      <c r="P1067" s="103">
        <v>13429750</v>
      </c>
      <c r="Q1067">
        <v>13640</v>
      </c>
      <c r="R1067">
        <v>10004693.6</v>
      </c>
      <c r="S1067" t="s">
        <v>88</v>
      </c>
      <c r="T1067" t="s">
        <v>1259</v>
      </c>
      <c r="U1067">
        <v>46121</v>
      </c>
      <c r="V1067" t="s">
        <v>640</v>
      </c>
      <c r="W1067" t="s">
        <v>111</v>
      </c>
      <c r="X1067" t="s">
        <v>92</v>
      </c>
      <c r="Y1067" t="s">
        <v>93</v>
      </c>
      <c r="Z1067">
        <v>32</v>
      </c>
      <c r="AA1067" t="s">
        <v>20</v>
      </c>
      <c r="AB1067">
        <v>131</v>
      </c>
      <c r="AC1067" t="s">
        <v>90</v>
      </c>
      <c r="AD1067" t="s">
        <v>14</v>
      </c>
      <c r="AE1067" t="s">
        <v>14</v>
      </c>
      <c r="AF1067" t="s">
        <v>94</v>
      </c>
      <c r="AG1067" t="s">
        <v>122</v>
      </c>
      <c r="AH1067" t="s">
        <v>112</v>
      </c>
      <c r="AI1067" s="10">
        <v>46076</v>
      </c>
      <c r="AJ1067" t="s">
        <v>640</v>
      </c>
      <c r="AK1067" s="103">
        <v>1072996222</v>
      </c>
      <c r="AL1067" t="e">
        <v>#N/A</v>
      </c>
      <c r="AM1067" t="e">
        <v>#N/A</v>
      </c>
      <c r="AN1067" t="s">
        <v>5224</v>
      </c>
      <c r="AO1067">
        <f>_xlfn.XLOOKUP(Tabla1[[#This Row],[NIC]],'R.V.'!B:B,'R.V.'!I:I)</f>
        <v>0</v>
      </c>
      <c r="AP1067" t="str">
        <f>_xlfn.XLOOKUP(Tabla1[[#This Row],[NIC]],'R.V.'!B:B,'R.V.'!A:A)</f>
        <v>Ingrid Johana Giraldo Quinonez</v>
      </c>
      <c r="AQ1067" t="str">
        <f>_xlfn.XLOOKUP(Tabla1[[#This Row],[NIC]],'R.V.'!B:B,'R.V.'!G:G)</f>
        <v xml:space="preserve"> CALLE 7 No 6 - 04 Barrio Fundacion - Hospital Tamalameque</v>
      </c>
      <c r="AR1067" t="str">
        <f>_xlfn.XLOOKUP(Tabla1[[#This Row],[NIC]],'R.V.'!B:B,'R.V.'!E:E)</f>
        <v>SALUD</v>
      </c>
      <c r="AS1067" t="str">
        <f>VLOOKUP(Tabla1[[#This Row],[NIC]],'R.V.'!B:D,3,0)</f>
        <v xml:space="preserve">HOSPITAL DE TAMALAMEQUE  </v>
      </c>
    </row>
    <row r="1068" spans="1:45">
      <c r="A1068">
        <v>6892239</v>
      </c>
      <c r="B1068" s="10">
        <v>46111</v>
      </c>
      <c r="C1068" t="s">
        <v>1257</v>
      </c>
      <c r="D1068" t="s">
        <v>1257</v>
      </c>
      <c r="E1068" t="s">
        <v>1258</v>
      </c>
      <c r="F1068">
        <v>6892239</v>
      </c>
      <c r="G1068">
        <v>6892239230</v>
      </c>
      <c r="H1068">
        <v>35102274</v>
      </c>
      <c r="I1068">
        <v>7717130</v>
      </c>
      <c r="J1068">
        <v>3210</v>
      </c>
      <c r="K1068">
        <v>50</v>
      </c>
      <c r="L1068">
        <v>3</v>
      </c>
      <c r="M1068" s="10">
        <v>46108</v>
      </c>
      <c r="N1068" t="s">
        <v>117</v>
      </c>
      <c r="O1068" t="s">
        <v>118</v>
      </c>
      <c r="P1068" s="103">
        <v>81440</v>
      </c>
      <c r="Q1068">
        <v>31</v>
      </c>
      <c r="R1068">
        <v>28433.82</v>
      </c>
      <c r="S1068" t="s">
        <v>88</v>
      </c>
      <c r="T1068" t="s">
        <v>1260</v>
      </c>
      <c r="U1068">
        <v>46121</v>
      </c>
      <c r="V1068" t="s">
        <v>640</v>
      </c>
      <c r="W1068" t="s">
        <v>91</v>
      </c>
      <c r="X1068" t="s">
        <v>92</v>
      </c>
      <c r="Y1068" t="s">
        <v>93</v>
      </c>
      <c r="Z1068">
        <v>32</v>
      </c>
      <c r="AA1068" t="s">
        <v>20</v>
      </c>
      <c r="AB1068">
        <v>131</v>
      </c>
      <c r="AC1068" t="s">
        <v>90</v>
      </c>
      <c r="AD1068" t="s">
        <v>14</v>
      </c>
      <c r="AE1068" t="s">
        <v>14</v>
      </c>
      <c r="AF1068" t="s">
        <v>94</v>
      </c>
      <c r="AG1068" t="s">
        <v>122</v>
      </c>
      <c r="AH1068" t="s">
        <v>112</v>
      </c>
      <c r="AI1068" s="10">
        <v>46076</v>
      </c>
      <c r="AJ1068" t="s">
        <v>1225</v>
      </c>
      <c r="AK1068" s="103">
        <v>8182910</v>
      </c>
      <c r="AL1068" t="e">
        <v>#N/A</v>
      </c>
      <c r="AM1068" t="e">
        <v>#N/A</v>
      </c>
      <c r="AN1068" t="s">
        <v>5224</v>
      </c>
      <c r="AO1068">
        <f>_xlfn.XLOOKUP(Tabla1[[#This Row],[NIC]],'R.V.'!B:B,'R.V.'!I:I)</f>
        <v>0</v>
      </c>
      <c r="AP1068" t="str">
        <f>_xlfn.XLOOKUP(Tabla1[[#This Row],[NIC]],'R.V.'!B:B,'R.V.'!A:A)</f>
        <v>Ingrid Johana Giraldo Quinonez</v>
      </c>
      <c r="AQ1068" t="str">
        <f>_xlfn.XLOOKUP(Tabla1[[#This Row],[NIC]],'R.V.'!B:B,'R.V.'!G:G)</f>
        <v xml:space="preserve"> CALLE 7 No 6 - 04 Barrio Fundacion - Hospital Tamalameque</v>
      </c>
      <c r="AR1068" t="str">
        <f>_xlfn.XLOOKUP(Tabla1[[#This Row],[NIC]],'R.V.'!B:B,'R.V.'!E:E)</f>
        <v>SALUD</v>
      </c>
      <c r="AS1068" t="str">
        <f>VLOOKUP(Tabla1[[#This Row],[NIC]],'R.V.'!B:D,3,0)</f>
        <v xml:space="preserve">PUESTO DE SALUD VDA MUNDO ALREVES </v>
      </c>
    </row>
    <row r="1069" spans="1:45">
      <c r="A1069">
        <v>5832800</v>
      </c>
      <c r="B1069" s="10">
        <v>46111</v>
      </c>
      <c r="C1069" t="s">
        <v>1261</v>
      </c>
      <c r="D1069" t="s">
        <v>1262</v>
      </c>
      <c r="E1069" t="s">
        <v>1263</v>
      </c>
      <c r="F1069">
        <v>5832800</v>
      </c>
      <c r="G1069">
        <v>5832800324</v>
      </c>
      <c r="H1069">
        <v>25824481</v>
      </c>
      <c r="I1069">
        <v>5852756</v>
      </c>
      <c r="J1069">
        <v>3210</v>
      </c>
      <c r="K1069">
        <v>1</v>
      </c>
      <c r="L1069">
        <v>5010</v>
      </c>
      <c r="M1069" s="10">
        <v>46102</v>
      </c>
      <c r="N1069" t="s">
        <v>86</v>
      </c>
      <c r="O1069" t="s">
        <v>87</v>
      </c>
      <c r="P1069" s="103">
        <v>6217780</v>
      </c>
      <c r="Q1069">
        <v>4940</v>
      </c>
      <c r="R1069">
        <v>5437260.4000000004</v>
      </c>
      <c r="S1069" t="s">
        <v>88</v>
      </c>
      <c r="T1069" t="s">
        <v>1264</v>
      </c>
      <c r="U1069">
        <v>46121</v>
      </c>
      <c r="V1069" t="s">
        <v>735</v>
      </c>
      <c r="W1069" t="s">
        <v>91</v>
      </c>
      <c r="X1069" t="s">
        <v>92</v>
      </c>
      <c r="Y1069" t="s">
        <v>93</v>
      </c>
      <c r="Z1069">
        <v>30</v>
      </c>
      <c r="AA1069" t="s">
        <v>20</v>
      </c>
      <c r="AB1069">
        <v>132</v>
      </c>
      <c r="AC1069" t="s">
        <v>90</v>
      </c>
      <c r="AD1069" t="s">
        <v>14</v>
      </c>
      <c r="AE1069" t="s">
        <v>14</v>
      </c>
      <c r="AF1069" t="s">
        <v>94</v>
      </c>
      <c r="AG1069" t="s">
        <v>95</v>
      </c>
      <c r="AH1069" t="s">
        <v>677</v>
      </c>
      <c r="AI1069" s="10">
        <v>46072</v>
      </c>
      <c r="AJ1069" t="s">
        <v>736</v>
      </c>
      <c r="AK1069" s="103">
        <v>6217780</v>
      </c>
      <c r="AL1069" t="e">
        <v>#N/A</v>
      </c>
      <c r="AM1069" t="e">
        <v>#N/A</v>
      </c>
      <c r="AN1069" t="s">
        <v>5224</v>
      </c>
      <c r="AO1069">
        <f>_xlfn.XLOOKUP(Tabla1[[#This Row],[NIC]],'R.V.'!B:B,'R.V.'!I:I)</f>
        <v>0</v>
      </c>
      <c r="AP1069" t="str">
        <f>_xlfn.XLOOKUP(Tabla1[[#This Row],[NIC]],'R.V.'!B:B,'R.V.'!A:A)</f>
        <v>Ingrid Johana Giraldo Quinonez</v>
      </c>
      <c r="AQ1069" t="str">
        <f>_xlfn.XLOOKUP(Tabla1[[#This Row],[NIC]],'R.V.'!B:B,'R.V.'!G:G)</f>
        <v>TR  5  CL 10  58     EL CARMEN  CURUMANI</v>
      </c>
      <c r="AR1069" t="str">
        <f>_xlfn.XLOOKUP(Tabla1[[#This Row],[NIC]],'R.V.'!B:B,'R.V.'!E:E)</f>
        <v>PRIVADO</v>
      </c>
      <c r="AS1069" t="str">
        <f>VLOOKUP(Tabla1[[#This Row],[NIC]],'R.V.'!B:D,3,0)</f>
        <v xml:space="preserve">HOTEL </v>
      </c>
    </row>
    <row r="1070" spans="1:45">
      <c r="A1070">
        <v>5833848</v>
      </c>
      <c r="B1070" s="10">
        <v>46111</v>
      </c>
      <c r="C1070" t="s">
        <v>1265</v>
      </c>
      <c r="D1070" t="s">
        <v>1265</v>
      </c>
      <c r="E1070" t="s">
        <v>1266</v>
      </c>
      <c r="F1070">
        <v>5833848</v>
      </c>
      <c r="G1070">
        <v>5833848329</v>
      </c>
      <c r="H1070">
        <v>25823864</v>
      </c>
      <c r="I1070">
        <v>5854852</v>
      </c>
      <c r="J1070">
        <v>3210</v>
      </c>
      <c r="K1070">
        <v>1</v>
      </c>
      <c r="L1070">
        <v>190</v>
      </c>
      <c r="M1070" s="10">
        <v>46095</v>
      </c>
      <c r="N1070" t="s">
        <v>86</v>
      </c>
      <c r="O1070" t="s">
        <v>87</v>
      </c>
      <c r="P1070" s="103">
        <v>5259100</v>
      </c>
      <c r="Q1070">
        <v>3929</v>
      </c>
      <c r="R1070">
        <v>4324493.1399999997</v>
      </c>
      <c r="S1070" t="s">
        <v>88</v>
      </c>
      <c r="T1070" t="s">
        <v>1267</v>
      </c>
      <c r="U1070">
        <v>46121</v>
      </c>
      <c r="V1070" t="s">
        <v>735</v>
      </c>
      <c r="W1070" t="s">
        <v>91</v>
      </c>
      <c r="X1070" t="s">
        <v>92</v>
      </c>
      <c r="Y1070" t="s">
        <v>93</v>
      </c>
      <c r="Z1070">
        <v>30</v>
      </c>
      <c r="AA1070" t="s">
        <v>20</v>
      </c>
      <c r="AB1070">
        <v>133</v>
      </c>
      <c r="AC1070" t="s">
        <v>90</v>
      </c>
      <c r="AD1070" t="s">
        <v>14</v>
      </c>
      <c r="AE1070" t="s">
        <v>14</v>
      </c>
      <c r="AF1070" t="s">
        <v>94</v>
      </c>
      <c r="AG1070" t="s">
        <v>95</v>
      </c>
      <c r="AH1070" t="s">
        <v>187</v>
      </c>
      <c r="AI1070" s="10">
        <v>46065</v>
      </c>
      <c r="AJ1070" t="s">
        <v>736</v>
      </c>
      <c r="AK1070" s="103">
        <v>5259100</v>
      </c>
      <c r="AL1070" t="e">
        <v>#N/A</v>
      </c>
      <c r="AM1070" t="e">
        <v>#N/A</v>
      </c>
      <c r="AN1070" t="s">
        <v>5224</v>
      </c>
      <c r="AO1070">
        <f>_xlfn.XLOOKUP(Tabla1[[#This Row],[NIC]],'R.V.'!B:B,'R.V.'!I:I)</f>
        <v>0</v>
      </c>
      <c r="AP1070" t="str">
        <f>_xlfn.XLOOKUP(Tabla1[[#This Row],[NIC]],'R.V.'!B:B,'R.V.'!A:A)</f>
        <v>Ingrid Johana Giraldo Quinonez</v>
      </c>
      <c r="AQ1070" t="str">
        <f>_xlfn.XLOOKUP(Tabla1[[#This Row],[NIC]],'R.V.'!B:B,'R.V.'!G:G)</f>
        <v>CL  9  14  80     CENTRO  CURUMANI</v>
      </c>
      <c r="AR1070" t="str">
        <f>_xlfn.XLOOKUP(Tabla1[[#This Row],[NIC]],'R.V.'!B:B,'R.V.'!E:E)</f>
        <v>PRIVADO</v>
      </c>
      <c r="AS1070" t="str">
        <f>VLOOKUP(Tabla1[[#This Row],[NIC]],'R.V.'!B:D,3,0)</f>
        <v>SUPERMERCADO</v>
      </c>
    </row>
    <row r="1071" spans="1:45">
      <c r="A1071">
        <v>5824725</v>
      </c>
      <c r="B1071" s="10">
        <v>46111</v>
      </c>
      <c r="C1071" t="s">
        <v>1268</v>
      </c>
      <c r="D1071" t="s">
        <v>1268</v>
      </c>
      <c r="E1071" t="s">
        <v>1269</v>
      </c>
      <c r="F1071">
        <v>5824725</v>
      </c>
      <c r="G1071">
        <v>5824725326</v>
      </c>
      <c r="H1071">
        <v>25823914</v>
      </c>
      <c r="I1071">
        <v>5836606</v>
      </c>
      <c r="J1071">
        <v>3210</v>
      </c>
      <c r="K1071">
        <v>5</v>
      </c>
      <c r="L1071">
        <v>130</v>
      </c>
      <c r="M1071" s="10">
        <v>46105</v>
      </c>
      <c r="N1071" t="s">
        <v>86</v>
      </c>
      <c r="O1071" t="s">
        <v>87</v>
      </c>
      <c r="P1071" s="103">
        <v>5375540</v>
      </c>
      <c r="Q1071">
        <v>4627</v>
      </c>
      <c r="R1071">
        <v>4902676.66</v>
      </c>
      <c r="S1071" t="s">
        <v>88</v>
      </c>
      <c r="T1071" t="s">
        <v>1270</v>
      </c>
      <c r="U1071">
        <v>46121</v>
      </c>
      <c r="V1071" t="s">
        <v>735</v>
      </c>
      <c r="W1071" t="s">
        <v>91</v>
      </c>
      <c r="X1071" t="s">
        <v>130</v>
      </c>
      <c r="Y1071" t="s">
        <v>93</v>
      </c>
      <c r="Z1071">
        <v>32</v>
      </c>
      <c r="AA1071" t="s">
        <v>20</v>
      </c>
      <c r="AB1071">
        <v>134</v>
      </c>
      <c r="AC1071" t="s">
        <v>90</v>
      </c>
      <c r="AD1071" t="s">
        <v>14</v>
      </c>
      <c r="AE1071" t="s">
        <v>14</v>
      </c>
      <c r="AF1071" t="s">
        <v>94</v>
      </c>
      <c r="AG1071" t="s">
        <v>95</v>
      </c>
      <c r="AH1071" t="s">
        <v>1271</v>
      </c>
      <c r="AI1071" s="10">
        <v>46073</v>
      </c>
      <c r="AJ1071" t="s">
        <v>1272</v>
      </c>
      <c r="AK1071" s="103">
        <v>106460520</v>
      </c>
      <c r="AL1071" t="e">
        <v>#N/A</v>
      </c>
      <c r="AM1071" t="e">
        <v>#N/A</v>
      </c>
      <c r="AN1071" t="s">
        <v>5224</v>
      </c>
      <c r="AO1071">
        <f>_xlfn.XLOOKUP(Tabla1[[#This Row],[NIC]],'R.V.'!B:B,'R.V.'!I:I)</f>
        <v>0</v>
      </c>
      <c r="AP1071" t="str">
        <f>_xlfn.XLOOKUP(Tabla1[[#This Row],[NIC]],'R.V.'!B:B,'R.V.'!A:A)</f>
        <v>Ingrid Johana Giraldo Quinonez</v>
      </c>
      <c r="AQ1071" t="str">
        <f>_xlfn.XLOOKUP(Tabla1[[#This Row],[NIC]],'R.V.'!B:B,'R.V.'!G:G)</f>
        <v>CARRT  VIA A SAN ROQUE  KM 3  56     SAN VICENTE  CURUMANI</v>
      </c>
      <c r="AR1071" t="str">
        <f>_xlfn.XLOOKUP(Tabla1[[#This Row],[NIC]],'R.V.'!B:B,'R.V.'!E:E)</f>
        <v>PRIVADO</v>
      </c>
      <c r="AS1071" t="str">
        <f>VLOOKUP(Tabla1[[#This Row],[NIC]],'R.V.'!B:D,3,0)</f>
        <v xml:space="preserve">HOTEL </v>
      </c>
    </row>
    <row r="1072" spans="1:45">
      <c r="A1072">
        <v>6610604</v>
      </c>
      <c r="B1072" s="10">
        <v>46111</v>
      </c>
      <c r="C1072" t="s">
        <v>1273</v>
      </c>
      <c r="D1072" t="s">
        <v>1273</v>
      </c>
      <c r="E1072" t="s">
        <v>1274</v>
      </c>
      <c r="F1072">
        <v>6610604</v>
      </c>
      <c r="G1072">
        <v>6610604281</v>
      </c>
      <c r="H1072">
        <v>34564364</v>
      </c>
      <c r="I1072">
        <v>6820574</v>
      </c>
      <c r="J1072">
        <v>3210</v>
      </c>
      <c r="K1072">
        <v>5</v>
      </c>
      <c r="L1072">
        <v>130</v>
      </c>
      <c r="M1072" s="10">
        <v>46105</v>
      </c>
      <c r="N1072" t="s">
        <v>86</v>
      </c>
      <c r="O1072" t="s">
        <v>87</v>
      </c>
      <c r="P1072" s="103">
        <v>13075510</v>
      </c>
      <c r="Q1072">
        <v>10720</v>
      </c>
      <c r="R1072">
        <v>11358697.6</v>
      </c>
      <c r="S1072" t="s">
        <v>88</v>
      </c>
      <c r="T1072" t="s">
        <v>1275</v>
      </c>
      <c r="U1072">
        <v>46121</v>
      </c>
      <c r="V1072" t="s">
        <v>735</v>
      </c>
      <c r="W1072" t="s">
        <v>91</v>
      </c>
      <c r="X1072" t="s">
        <v>130</v>
      </c>
      <c r="Y1072" t="s">
        <v>93</v>
      </c>
      <c r="Z1072">
        <v>32</v>
      </c>
      <c r="AA1072" t="s">
        <v>20</v>
      </c>
      <c r="AB1072">
        <v>135</v>
      </c>
      <c r="AC1072" t="s">
        <v>90</v>
      </c>
      <c r="AD1072" t="s">
        <v>14</v>
      </c>
      <c r="AE1072" t="s">
        <v>14</v>
      </c>
      <c r="AF1072" t="s">
        <v>94</v>
      </c>
      <c r="AG1072" t="s">
        <v>95</v>
      </c>
      <c r="AH1072" t="s">
        <v>394</v>
      </c>
      <c r="AI1072" s="10">
        <v>46073</v>
      </c>
      <c r="AJ1072" t="s">
        <v>1272</v>
      </c>
      <c r="AK1072" s="103">
        <v>157440860</v>
      </c>
      <c r="AL1072" t="e">
        <v>#N/A</v>
      </c>
      <c r="AM1072" t="e">
        <v>#N/A</v>
      </c>
      <c r="AN1072" t="s">
        <v>5224</v>
      </c>
      <c r="AO1072">
        <f>_xlfn.XLOOKUP(Tabla1[[#This Row],[NIC]],'R.V.'!B:B,'R.V.'!I:I)</f>
        <v>0</v>
      </c>
      <c r="AP1072" t="str">
        <f>_xlfn.XLOOKUP(Tabla1[[#This Row],[NIC]],'R.V.'!B:B,'R.V.'!A:A)</f>
        <v>Ingrid Johana Giraldo Quinonez</v>
      </c>
      <c r="AQ1072" t="str">
        <f>_xlfn.XLOOKUP(Tabla1[[#This Row],[NIC]],'R.V.'!B:B,'R.V.'!G:G)</f>
        <v>CARRT  VIA A SAN ROQUE  KM 3  50     SAN VICENTE  CURUMANI</v>
      </c>
      <c r="AR1072" t="str">
        <f>_xlfn.XLOOKUP(Tabla1[[#This Row],[NIC]],'R.V.'!B:B,'R.V.'!E:E)</f>
        <v>PRIVADO</v>
      </c>
      <c r="AS1072" t="str">
        <f>VLOOKUP(Tabla1[[#This Row],[NIC]],'R.V.'!B:D,3,0)</f>
        <v>EDS</v>
      </c>
    </row>
    <row r="1073" spans="1:45">
      <c r="A1073">
        <v>5853723</v>
      </c>
      <c r="B1073" s="10">
        <v>46111</v>
      </c>
      <c r="C1073" t="s">
        <v>1276</v>
      </c>
      <c r="D1073" t="s">
        <v>1276</v>
      </c>
      <c r="E1073" t="s">
        <v>1277</v>
      </c>
      <c r="F1073">
        <v>5853723</v>
      </c>
      <c r="G1073">
        <v>5853723335</v>
      </c>
      <c r="H1073">
        <v>25839558</v>
      </c>
      <c r="I1073">
        <v>5894602</v>
      </c>
      <c r="J1073">
        <v>3210</v>
      </c>
      <c r="K1073">
        <v>1</v>
      </c>
      <c r="L1073">
        <v>5040</v>
      </c>
      <c r="M1073" s="10">
        <v>46093</v>
      </c>
      <c r="N1073" t="s">
        <v>86</v>
      </c>
      <c r="O1073" t="s">
        <v>87</v>
      </c>
      <c r="P1073" s="103">
        <v>2925100</v>
      </c>
      <c r="Q1073">
        <v>1632</v>
      </c>
      <c r="R1073">
        <v>1796277.12</v>
      </c>
      <c r="S1073" t="s">
        <v>88</v>
      </c>
      <c r="T1073" t="s">
        <v>1278</v>
      </c>
      <c r="U1073">
        <v>46121</v>
      </c>
      <c r="V1073" t="s">
        <v>1159</v>
      </c>
      <c r="W1073" t="s">
        <v>91</v>
      </c>
      <c r="X1073" t="s">
        <v>92</v>
      </c>
      <c r="Y1073" t="s">
        <v>93</v>
      </c>
      <c r="Z1073">
        <v>30</v>
      </c>
      <c r="AA1073" t="s">
        <v>20</v>
      </c>
      <c r="AB1073">
        <v>136</v>
      </c>
      <c r="AC1073" t="s">
        <v>90</v>
      </c>
      <c r="AD1073" t="s">
        <v>14</v>
      </c>
      <c r="AE1073" t="s">
        <v>14</v>
      </c>
      <c r="AF1073" t="s">
        <v>94</v>
      </c>
      <c r="AG1073" t="s">
        <v>95</v>
      </c>
      <c r="AH1073" t="s">
        <v>394</v>
      </c>
      <c r="AI1073" s="10">
        <v>46063</v>
      </c>
      <c r="AJ1073" t="s">
        <v>629</v>
      </c>
      <c r="AK1073" s="103">
        <v>2925100</v>
      </c>
      <c r="AL1073" t="e">
        <v>#N/A</v>
      </c>
      <c r="AM1073" t="e">
        <v>#N/A</v>
      </c>
      <c r="AN1073" t="s">
        <v>5224</v>
      </c>
      <c r="AO1073">
        <f>_xlfn.XLOOKUP(Tabla1[[#This Row],[NIC]],'R.V.'!B:B,'R.V.'!I:I)</f>
        <v>0</v>
      </c>
      <c r="AP1073" t="str">
        <f>_xlfn.XLOOKUP(Tabla1[[#This Row],[NIC]],'R.V.'!B:B,'R.V.'!A:A)</f>
        <v>Ingrid Johana Giraldo Quinonez</v>
      </c>
      <c r="AQ1073" t="str">
        <f>_xlfn.XLOOKUP(Tabla1[[#This Row],[NIC]],'R.V.'!B:B,'R.V.'!G:G)</f>
        <v>CARRT  VIA A PELAYA  KM 1  112     EL BURRO  CGTO EL BURRO</v>
      </c>
      <c r="AR1073" t="str">
        <f>_xlfn.XLOOKUP(Tabla1[[#This Row],[NIC]],'R.V.'!B:B,'R.V.'!E:E)</f>
        <v>PRIVADO</v>
      </c>
      <c r="AS1073" t="str">
        <f>VLOOKUP(Tabla1[[#This Row],[NIC]],'R.V.'!B:D,3,0)</f>
        <v>EDS</v>
      </c>
    </row>
    <row r="1074" spans="1:45">
      <c r="A1074">
        <v>5814136</v>
      </c>
      <c r="B1074" s="10">
        <v>46111</v>
      </c>
      <c r="C1074" t="s">
        <v>1279</v>
      </c>
      <c r="D1074" t="s">
        <v>1279</v>
      </c>
      <c r="E1074" t="s">
        <v>1280</v>
      </c>
      <c r="F1074">
        <v>5814136</v>
      </c>
      <c r="G1074">
        <v>5814136329</v>
      </c>
      <c r="H1074">
        <v>25839560</v>
      </c>
      <c r="I1074">
        <v>5815428</v>
      </c>
      <c r="J1074">
        <v>3210</v>
      </c>
      <c r="K1074">
        <v>5</v>
      </c>
      <c r="L1074">
        <v>95</v>
      </c>
      <c r="M1074" s="10">
        <v>46102</v>
      </c>
      <c r="N1074" t="s">
        <v>282</v>
      </c>
      <c r="O1074" t="s">
        <v>283</v>
      </c>
      <c r="P1074" s="103">
        <v>5139870</v>
      </c>
      <c r="Q1074">
        <v>4320</v>
      </c>
      <c r="R1074">
        <v>4594973.4000000004</v>
      </c>
      <c r="S1074" t="s">
        <v>88</v>
      </c>
      <c r="T1074" t="s">
        <v>1281</v>
      </c>
      <c r="U1074">
        <v>46121</v>
      </c>
      <c r="V1074" t="s">
        <v>1159</v>
      </c>
      <c r="W1074" t="s">
        <v>91</v>
      </c>
      <c r="X1074" t="s">
        <v>130</v>
      </c>
      <c r="Y1074" t="s">
        <v>93</v>
      </c>
      <c r="Z1074">
        <v>30</v>
      </c>
      <c r="AA1074" t="s">
        <v>20</v>
      </c>
      <c r="AB1074">
        <v>137</v>
      </c>
      <c r="AC1074" t="s">
        <v>90</v>
      </c>
      <c r="AD1074" t="s">
        <v>14</v>
      </c>
      <c r="AE1074" t="s">
        <v>14</v>
      </c>
      <c r="AF1074" t="s">
        <v>94</v>
      </c>
      <c r="AG1074" t="s">
        <v>207</v>
      </c>
      <c r="AH1074" t="s">
        <v>808</v>
      </c>
      <c r="AI1074" s="10">
        <v>46072</v>
      </c>
      <c r="AJ1074" t="s">
        <v>629</v>
      </c>
      <c r="AK1074" s="103">
        <v>5139870</v>
      </c>
      <c r="AL1074" t="e">
        <v>#N/A</v>
      </c>
      <c r="AM1074" t="e">
        <v>#N/A</v>
      </c>
      <c r="AN1074" t="s">
        <v>5224</v>
      </c>
      <c r="AO1074">
        <f>_xlfn.XLOOKUP(Tabla1[[#This Row],[NIC]],'R.V.'!B:B,'R.V.'!I:I)</f>
        <v>0</v>
      </c>
      <c r="AP1074" t="str">
        <f>_xlfn.XLOOKUP(Tabla1[[#This Row],[NIC]],'R.V.'!B:B,'R.V.'!A:A)</f>
        <v>Ingrid Johana Giraldo Quinonez</v>
      </c>
      <c r="AQ1074" t="str">
        <f>_xlfn.XLOOKUP(Tabla1[[#This Row],[NIC]],'R.V.'!B:B,'R.V.'!G:G)</f>
        <v>CR  6  5  46     CENTRO  PAILITAS</v>
      </c>
      <c r="AR1074" t="str">
        <f>_xlfn.XLOOKUP(Tabla1[[#This Row],[NIC]],'R.V.'!B:B,'R.V.'!E:E)</f>
        <v>PRIVADO</v>
      </c>
      <c r="AS1074" t="str">
        <f>VLOOKUP(Tabla1[[#This Row],[NIC]],'R.V.'!B:D,3,0)</f>
        <v>COOGANASUR</v>
      </c>
    </row>
    <row r="1075" spans="1:45">
      <c r="A1075">
        <v>5855861</v>
      </c>
      <c r="B1075" s="10">
        <v>46111</v>
      </c>
      <c r="C1075" t="s">
        <v>1282</v>
      </c>
      <c r="D1075" t="s">
        <v>1282</v>
      </c>
      <c r="E1075" t="s">
        <v>1283</v>
      </c>
      <c r="F1075">
        <v>5855861</v>
      </c>
      <c r="G1075">
        <v>5855861330</v>
      </c>
      <c r="H1075">
        <v>25832049</v>
      </c>
      <c r="I1075">
        <v>5898878</v>
      </c>
      <c r="J1075">
        <v>3210</v>
      </c>
      <c r="K1075">
        <v>1</v>
      </c>
      <c r="L1075">
        <v>1490</v>
      </c>
      <c r="M1075" s="10">
        <v>46087</v>
      </c>
      <c r="N1075" t="s">
        <v>214</v>
      </c>
      <c r="O1075" t="s">
        <v>215</v>
      </c>
      <c r="P1075" s="103">
        <v>1337190</v>
      </c>
      <c r="Q1075">
        <v>957</v>
      </c>
      <c r="R1075">
        <v>1053331.6200000001</v>
      </c>
      <c r="S1075" t="s">
        <v>88</v>
      </c>
      <c r="T1075" t="s">
        <v>1284</v>
      </c>
      <c r="U1075">
        <v>46121</v>
      </c>
      <c r="V1075" t="s">
        <v>970</v>
      </c>
      <c r="W1075" t="s">
        <v>91</v>
      </c>
      <c r="X1075" t="s">
        <v>92</v>
      </c>
      <c r="Y1075" t="s">
        <v>121</v>
      </c>
      <c r="Z1075">
        <v>30</v>
      </c>
      <c r="AA1075" t="s">
        <v>20</v>
      </c>
      <c r="AB1075">
        <v>138</v>
      </c>
      <c r="AC1075" t="s">
        <v>90</v>
      </c>
      <c r="AD1075" t="s">
        <v>14</v>
      </c>
      <c r="AE1075" t="s">
        <v>14</v>
      </c>
      <c r="AF1075" t="s">
        <v>94</v>
      </c>
      <c r="AG1075" t="s">
        <v>95</v>
      </c>
      <c r="AH1075" t="s">
        <v>1285</v>
      </c>
      <c r="AI1075" s="10">
        <v>46057</v>
      </c>
      <c r="AJ1075" t="s">
        <v>970</v>
      </c>
      <c r="AK1075" s="103">
        <v>29085841</v>
      </c>
      <c r="AL1075" t="e">
        <v>#N/A</v>
      </c>
      <c r="AM1075" t="e">
        <v>#N/A</v>
      </c>
      <c r="AN1075" t="s">
        <v>5224</v>
      </c>
      <c r="AO1075">
        <f>_xlfn.XLOOKUP(Tabla1[[#This Row],[NIC]],'R.V.'!B:B,'R.V.'!I:I)</f>
        <v>0</v>
      </c>
      <c r="AP1075" t="str">
        <f>_xlfn.XLOOKUP(Tabla1[[#This Row],[NIC]],'R.V.'!B:B,'R.V.'!A:A)</f>
        <v>Ingrid Johana Giraldo Quinonez</v>
      </c>
      <c r="AQ1075" t="str">
        <f>_xlfn.XLOOKUP(Tabla1[[#This Row],[NIC]],'R.V.'!B:B,'R.V.'!G:G)</f>
        <v>CR  6  CL 4  40     PANTANO DE VARGAS  LA GLORIA</v>
      </c>
      <c r="AR1075" t="str">
        <f>_xlfn.XLOOKUP(Tabla1[[#This Row],[NIC]],'R.V.'!B:B,'R.V.'!E:E)</f>
        <v>PRIVADO</v>
      </c>
      <c r="AS1075" t="str">
        <f>VLOOKUP(Tabla1[[#This Row],[NIC]],'R.V.'!B:D,3,0)</f>
        <v>CDI</v>
      </c>
    </row>
    <row r="1076" spans="1:45">
      <c r="A1076">
        <v>5824724</v>
      </c>
      <c r="B1076" s="10">
        <v>46111</v>
      </c>
      <c r="C1076" t="s">
        <v>242</v>
      </c>
      <c r="D1076" t="s">
        <v>242</v>
      </c>
      <c r="E1076" t="s">
        <v>1286</v>
      </c>
      <c r="F1076">
        <v>5824724</v>
      </c>
      <c r="G1076">
        <v>5824724321</v>
      </c>
      <c r="H1076">
        <v>25823677</v>
      </c>
      <c r="I1076">
        <v>5836604</v>
      </c>
      <c r="J1076">
        <v>3210</v>
      </c>
      <c r="K1076">
        <v>5</v>
      </c>
      <c r="L1076">
        <v>130</v>
      </c>
      <c r="M1076" s="10">
        <v>46105</v>
      </c>
      <c r="N1076" t="s">
        <v>86</v>
      </c>
      <c r="O1076" t="s">
        <v>87</v>
      </c>
      <c r="P1076" s="103">
        <v>10642220</v>
      </c>
      <c r="Q1076">
        <v>5920</v>
      </c>
      <c r="R1076">
        <v>6272713.5999999996</v>
      </c>
      <c r="S1076" t="s">
        <v>88</v>
      </c>
      <c r="T1076" t="s">
        <v>1287</v>
      </c>
      <c r="U1076">
        <v>46121</v>
      </c>
      <c r="V1076" t="s">
        <v>735</v>
      </c>
      <c r="W1076" t="s">
        <v>91</v>
      </c>
      <c r="X1076" t="s">
        <v>130</v>
      </c>
      <c r="Y1076" t="s">
        <v>93</v>
      </c>
      <c r="Z1076">
        <v>32</v>
      </c>
      <c r="AA1076" t="s">
        <v>20</v>
      </c>
      <c r="AB1076">
        <v>139</v>
      </c>
      <c r="AC1076" t="s">
        <v>90</v>
      </c>
      <c r="AD1076" t="s">
        <v>14</v>
      </c>
      <c r="AE1076" t="s">
        <v>14</v>
      </c>
      <c r="AF1076" t="s">
        <v>94</v>
      </c>
      <c r="AG1076" t="s">
        <v>95</v>
      </c>
      <c r="AH1076" t="s">
        <v>227</v>
      </c>
      <c r="AI1076" s="10">
        <v>46073</v>
      </c>
      <c r="AJ1076" t="s">
        <v>736</v>
      </c>
      <c r="AK1076" s="103">
        <v>10642220</v>
      </c>
      <c r="AL1076" t="e">
        <v>#N/A</v>
      </c>
      <c r="AM1076" t="e">
        <v>#N/A</v>
      </c>
      <c r="AN1076" t="s">
        <v>5224</v>
      </c>
      <c r="AO1076">
        <f>_xlfn.XLOOKUP(Tabla1[[#This Row],[NIC]],'R.V.'!B:B,'R.V.'!I:I)</f>
        <v>0</v>
      </c>
      <c r="AP1076" t="str">
        <f>_xlfn.XLOOKUP(Tabla1[[#This Row],[NIC]],'R.V.'!B:B,'R.V.'!A:A)</f>
        <v>Ingrid Johana Giraldo Quinonez</v>
      </c>
      <c r="AQ1076" t="str">
        <f>_xlfn.XLOOKUP(Tabla1[[#This Row],[NIC]],'R.V.'!B:B,'R.V.'!G:G)</f>
        <v>CR  16  7  73     CENTRO  CURUMANI</v>
      </c>
      <c r="AR1076" t="str">
        <f>_xlfn.XLOOKUP(Tabla1[[#This Row],[NIC]],'R.V.'!B:B,'R.V.'!E:E)</f>
        <v>PRIVADO</v>
      </c>
      <c r="AS1076" t="str">
        <f>VLOOKUP(Tabla1[[#This Row],[NIC]],'R.V.'!B:D,3,0)</f>
        <v>BANCO</v>
      </c>
    </row>
    <row r="1077" spans="1:45">
      <c r="A1077">
        <v>5349551</v>
      </c>
      <c r="B1077" s="10">
        <v>46111</v>
      </c>
      <c r="C1077" t="s">
        <v>1288</v>
      </c>
      <c r="D1077" t="s">
        <v>1288</v>
      </c>
      <c r="E1077" t="s">
        <v>1289</v>
      </c>
      <c r="F1077">
        <v>5349551</v>
      </c>
      <c r="G1077">
        <v>5349551331</v>
      </c>
      <c r="H1077">
        <v>25305945</v>
      </c>
      <c r="I1077">
        <v>5399076</v>
      </c>
      <c r="J1077">
        <v>3110</v>
      </c>
      <c r="K1077">
        <v>50</v>
      </c>
      <c r="L1077">
        <v>2004</v>
      </c>
      <c r="M1077" s="10">
        <v>46102</v>
      </c>
      <c r="N1077" t="s">
        <v>196</v>
      </c>
      <c r="O1077" t="s">
        <v>197</v>
      </c>
      <c r="P1077" s="103">
        <v>184770</v>
      </c>
      <c r="Q1077">
        <v>0</v>
      </c>
      <c r="R1077">
        <v>0</v>
      </c>
      <c r="S1077" t="s">
        <v>88</v>
      </c>
      <c r="T1077" t="s">
        <v>1290</v>
      </c>
      <c r="U1077">
        <v>46121</v>
      </c>
      <c r="V1077" t="s">
        <v>90</v>
      </c>
      <c r="W1077" t="s">
        <v>111</v>
      </c>
      <c r="X1077" t="s">
        <v>130</v>
      </c>
      <c r="Y1077" t="s">
        <v>93</v>
      </c>
      <c r="Z1077">
        <v>30</v>
      </c>
      <c r="AA1077" t="s">
        <v>20</v>
      </c>
      <c r="AB1077">
        <v>140</v>
      </c>
      <c r="AC1077" t="s">
        <v>90</v>
      </c>
      <c r="AD1077" t="s">
        <v>14</v>
      </c>
      <c r="AE1077" t="s">
        <v>14</v>
      </c>
      <c r="AF1077" t="s">
        <v>94</v>
      </c>
      <c r="AG1077" t="s">
        <v>95</v>
      </c>
      <c r="AH1077" t="s">
        <v>112</v>
      </c>
      <c r="AI1077" s="10">
        <v>46072</v>
      </c>
      <c r="AJ1077" t="s">
        <v>113</v>
      </c>
      <c r="AK1077" s="103">
        <v>184487330</v>
      </c>
      <c r="AL1077" t="e">
        <v>#N/A</v>
      </c>
      <c r="AM1077" t="e">
        <v>#N/A</v>
      </c>
      <c r="AN1077" t="s">
        <v>5224</v>
      </c>
      <c r="AO1077">
        <f>_xlfn.XLOOKUP(Tabla1[[#This Row],[NIC]],'R.V.'!B:B,'R.V.'!I:I)</f>
        <v>0</v>
      </c>
      <c r="AP1077" t="str">
        <f>_xlfn.XLOOKUP(Tabla1[[#This Row],[NIC]],'R.V.'!B:B,'R.V.'!A:A)</f>
        <v>Ingrid Johana Giraldo Quinonez</v>
      </c>
      <c r="AQ1077" t="str">
        <f>_xlfn.XLOOKUP(Tabla1[[#This Row],[NIC]],'R.V.'!B:B,'R.V.'!G:G)</f>
        <v>CR  16  13BBIS  7     ALFONSO LOPEZ  VALLEDUPAR</v>
      </c>
      <c r="AR1077" t="str">
        <f>_xlfn.XLOOKUP(Tabla1[[#This Row],[NIC]],'R.V.'!B:B,'R.V.'!E:E)</f>
        <v>PRIVADO</v>
      </c>
      <c r="AS1077" t="str">
        <f>VLOOKUP(Tabla1[[#This Row],[NIC]],'R.V.'!B:D,3,0)</f>
        <v>CLINICA</v>
      </c>
    </row>
    <row r="1078" spans="1:45">
      <c r="A1078">
        <v>5352699</v>
      </c>
      <c r="B1078" s="10">
        <v>46111</v>
      </c>
      <c r="C1078" t="s">
        <v>1291</v>
      </c>
      <c r="D1078" t="s">
        <v>1291</v>
      </c>
      <c r="E1078" t="s">
        <v>1292</v>
      </c>
      <c r="F1078">
        <v>5352699</v>
      </c>
      <c r="G1078">
        <v>5352699334</v>
      </c>
      <c r="H1078">
        <v>25328341</v>
      </c>
      <c r="I1078">
        <v>5405372</v>
      </c>
      <c r="J1078">
        <v>3110</v>
      </c>
      <c r="K1078">
        <v>50</v>
      </c>
      <c r="L1078">
        <v>2005</v>
      </c>
      <c r="M1078" s="10">
        <v>46106</v>
      </c>
      <c r="N1078" t="s">
        <v>86</v>
      </c>
      <c r="O1078" t="s">
        <v>87</v>
      </c>
      <c r="P1078" s="103">
        <v>17915670</v>
      </c>
      <c r="Q1078">
        <v>14720</v>
      </c>
      <c r="R1078">
        <v>15597017.6</v>
      </c>
      <c r="S1078" t="s">
        <v>88</v>
      </c>
      <c r="T1078" t="s">
        <v>1293</v>
      </c>
      <c r="U1078">
        <v>46121</v>
      </c>
      <c r="V1078" t="s">
        <v>90</v>
      </c>
      <c r="W1078" t="s">
        <v>91</v>
      </c>
      <c r="X1078" t="s">
        <v>130</v>
      </c>
      <c r="Y1078" t="s">
        <v>93</v>
      </c>
      <c r="Z1078">
        <v>32</v>
      </c>
      <c r="AA1078" t="s">
        <v>20</v>
      </c>
      <c r="AB1078">
        <v>141</v>
      </c>
      <c r="AC1078" t="s">
        <v>90</v>
      </c>
      <c r="AD1078" t="s">
        <v>14</v>
      </c>
      <c r="AE1078" t="s">
        <v>14</v>
      </c>
      <c r="AF1078" t="s">
        <v>94</v>
      </c>
      <c r="AG1078" t="s">
        <v>95</v>
      </c>
      <c r="AH1078" t="s">
        <v>624</v>
      </c>
      <c r="AI1078" s="10">
        <v>46074</v>
      </c>
      <c r="AJ1078" t="s">
        <v>201</v>
      </c>
      <c r="AK1078" s="103">
        <v>17915670</v>
      </c>
      <c r="AL1078" t="e">
        <v>#N/A</v>
      </c>
      <c r="AM1078" t="e">
        <v>#N/A</v>
      </c>
      <c r="AN1078" t="s">
        <v>5224</v>
      </c>
      <c r="AO1078">
        <f>_xlfn.XLOOKUP(Tabla1[[#This Row],[NIC]],'R.V.'!B:B,'R.V.'!I:I)</f>
        <v>0</v>
      </c>
      <c r="AP1078" t="str">
        <f>_xlfn.XLOOKUP(Tabla1[[#This Row],[NIC]],'R.V.'!B:B,'R.V.'!A:A)</f>
        <v>Ingrid Johana Giraldo Quinonez</v>
      </c>
      <c r="AQ1078" t="str">
        <f>_xlfn.XLOOKUP(Tabla1[[#This Row],[NIC]],'R.V.'!B:B,'R.V.'!G:G)</f>
        <v>TR  18B  20  32     LAS DELICIAS  VALLEDUPAR</v>
      </c>
      <c r="AR1078" t="str">
        <f>_xlfn.XLOOKUP(Tabla1[[#This Row],[NIC]],'R.V.'!B:B,'R.V.'!E:E)</f>
        <v>PRIVADO</v>
      </c>
      <c r="AS1078" t="str">
        <f>VLOOKUP(Tabla1[[#This Row],[NIC]],'R.V.'!B:D,3,0)</f>
        <v>IPS</v>
      </c>
    </row>
    <row r="1079" spans="1:45">
      <c r="A1079">
        <v>1071886</v>
      </c>
      <c r="B1079" s="10">
        <v>46111</v>
      </c>
      <c r="C1079" t="s">
        <v>1291</v>
      </c>
      <c r="D1079" t="s">
        <v>1291</v>
      </c>
      <c r="E1079" t="s">
        <v>1292</v>
      </c>
      <c r="F1079">
        <v>1071886</v>
      </c>
      <c r="G1079">
        <v>1071886056</v>
      </c>
      <c r="H1079">
        <v>25328341</v>
      </c>
      <c r="I1079">
        <v>442658</v>
      </c>
      <c r="J1079">
        <v>3110</v>
      </c>
      <c r="K1079">
        <v>50</v>
      </c>
      <c r="L1079">
        <v>2005</v>
      </c>
      <c r="M1079" s="10">
        <v>46106</v>
      </c>
      <c r="N1079" t="s">
        <v>86</v>
      </c>
      <c r="O1079" t="s">
        <v>87</v>
      </c>
      <c r="P1079" s="103">
        <v>109170</v>
      </c>
      <c r="Q1079">
        <v>0</v>
      </c>
      <c r="R1079">
        <v>0</v>
      </c>
      <c r="S1079" t="s">
        <v>88</v>
      </c>
      <c r="T1079" t="s">
        <v>1293</v>
      </c>
      <c r="U1079">
        <v>46121</v>
      </c>
      <c r="V1079" t="s">
        <v>90</v>
      </c>
      <c r="W1079" t="s">
        <v>91</v>
      </c>
      <c r="X1079" t="s">
        <v>130</v>
      </c>
      <c r="Y1079" t="s">
        <v>93</v>
      </c>
      <c r="Z1079">
        <v>32</v>
      </c>
      <c r="AA1079" t="s">
        <v>20</v>
      </c>
      <c r="AB1079">
        <v>142</v>
      </c>
      <c r="AC1079" t="s">
        <v>90</v>
      </c>
      <c r="AD1079" t="s">
        <v>14</v>
      </c>
      <c r="AE1079" t="s">
        <v>14</v>
      </c>
      <c r="AF1079" t="s">
        <v>94</v>
      </c>
      <c r="AG1079" t="s">
        <v>95</v>
      </c>
      <c r="AH1079" t="s">
        <v>126</v>
      </c>
      <c r="AI1079" s="10">
        <v>46074</v>
      </c>
      <c r="AJ1079" t="s">
        <v>201</v>
      </c>
      <c r="AK1079" s="103">
        <v>109170</v>
      </c>
      <c r="AL1079" t="e">
        <v>#N/A</v>
      </c>
      <c r="AM1079" t="e">
        <v>#N/A</v>
      </c>
      <c r="AN1079" t="s">
        <v>5224</v>
      </c>
      <c r="AO1079">
        <f>_xlfn.XLOOKUP(Tabla1[[#This Row],[NIC]],'R.V.'!B:B,'R.V.'!I:I)</f>
        <v>0</v>
      </c>
      <c r="AP1079" t="str">
        <f>_xlfn.XLOOKUP(Tabla1[[#This Row],[NIC]],'R.V.'!B:B,'R.V.'!A:A)</f>
        <v>Ingrid Johana Giraldo Quinonez</v>
      </c>
      <c r="AQ1079" t="str">
        <f>_xlfn.XLOOKUP(Tabla1[[#This Row],[NIC]],'R.V.'!B:B,'R.V.'!G:G)</f>
        <v>TR  18B  20  32     LAS DELICIAS  VALLEDUPAR</v>
      </c>
      <c r="AR1079" t="str">
        <f>_xlfn.XLOOKUP(Tabla1[[#This Row],[NIC]],'R.V.'!B:B,'R.V.'!E:E)</f>
        <v>PRIVADO</v>
      </c>
      <c r="AS1079" t="str">
        <f>VLOOKUP(Tabla1[[#This Row],[NIC]],'R.V.'!B:D,3,0)</f>
        <v>IPS</v>
      </c>
    </row>
    <row r="1080" spans="1:45">
      <c r="A1080">
        <v>7286146</v>
      </c>
      <c r="B1080" s="10">
        <v>46111</v>
      </c>
      <c r="C1080" t="s">
        <v>1294</v>
      </c>
      <c r="D1080" t="s">
        <v>1295</v>
      </c>
      <c r="E1080" t="s">
        <v>1296</v>
      </c>
      <c r="F1080">
        <v>7286146</v>
      </c>
      <c r="G1080">
        <v>7286146089</v>
      </c>
      <c r="H1080">
        <v>36010987</v>
      </c>
      <c r="I1080">
        <v>5259468</v>
      </c>
      <c r="J1080">
        <v>3110</v>
      </c>
      <c r="K1080">
        <v>50</v>
      </c>
      <c r="L1080">
        <v>2005</v>
      </c>
      <c r="M1080" s="10">
        <v>46106</v>
      </c>
      <c r="N1080" t="s">
        <v>86</v>
      </c>
      <c r="O1080" t="s">
        <v>87</v>
      </c>
      <c r="P1080" s="103">
        <v>4354860</v>
      </c>
      <c r="Q1080">
        <v>3600</v>
      </c>
      <c r="R1080">
        <v>3814488</v>
      </c>
      <c r="S1080" t="s">
        <v>88</v>
      </c>
      <c r="T1080" t="s">
        <v>1297</v>
      </c>
      <c r="U1080">
        <v>46121</v>
      </c>
      <c r="V1080" t="s">
        <v>90</v>
      </c>
      <c r="W1080" t="s">
        <v>91</v>
      </c>
      <c r="X1080" t="s">
        <v>130</v>
      </c>
      <c r="Y1080" t="s">
        <v>93</v>
      </c>
      <c r="Z1080">
        <v>32</v>
      </c>
      <c r="AA1080" t="s">
        <v>20</v>
      </c>
      <c r="AB1080">
        <v>143</v>
      </c>
      <c r="AC1080" t="s">
        <v>90</v>
      </c>
      <c r="AD1080" t="s">
        <v>14</v>
      </c>
      <c r="AE1080" t="s">
        <v>14</v>
      </c>
      <c r="AF1080" t="s">
        <v>94</v>
      </c>
      <c r="AG1080" t="s">
        <v>95</v>
      </c>
      <c r="AH1080" t="s">
        <v>697</v>
      </c>
      <c r="AI1080" s="10">
        <v>46074</v>
      </c>
      <c r="AJ1080" t="s">
        <v>223</v>
      </c>
      <c r="AK1080" s="103">
        <v>4354860</v>
      </c>
      <c r="AL1080" t="e">
        <v>#N/A</v>
      </c>
      <c r="AM1080" t="e">
        <v>#N/A</v>
      </c>
      <c r="AN1080" t="s">
        <v>5224</v>
      </c>
      <c r="AO1080">
        <f>_xlfn.XLOOKUP(Tabla1[[#This Row],[NIC]],'R.V.'!B:B,'R.V.'!I:I)</f>
        <v>0</v>
      </c>
      <c r="AP1080" t="str">
        <f>_xlfn.XLOOKUP(Tabla1[[#This Row],[NIC]],'R.V.'!B:B,'R.V.'!A:A)</f>
        <v>Ingrid Johana Giraldo Quinonez</v>
      </c>
      <c r="AQ1080" t="str">
        <f>_xlfn.XLOOKUP(Tabla1[[#This Row],[NIC]],'R.V.'!B:B,'R.V.'!G:G)</f>
        <v>CL  16  19D  28           P  2            LAS FLORES  VALLEDUPAR</v>
      </c>
      <c r="AR1080" t="str">
        <f>_xlfn.XLOOKUP(Tabla1[[#This Row],[NIC]],'R.V.'!B:B,'R.V.'!E:E)</f>
        <v>PRIVADO</v>
      </c>
      <c r="AS1080" t="str">
        <f>VLOOKUP(Tabla1[[#This Row],[NIC]],'R.V.'!B:D,3,0)</f>
        <v>EDIFICIO SANITAS</v>
      </c>
    </row>
    <row r="1081" spans="1:45">
      <c r="A1081">
        <v>7286144</v>
      </c>
      <c r="B1081" s="10">
        <v>46111</v>
      </c>
      <c r="C1081" t="s">
        <v>1294</v>
      </c>
      <c r="D1081" t="s">
        <v>1295</v>
      </c>
      <c r="E1081" t="s">
        <v>1296</v>
      </c>
      <c r="F1081">
        <v>7286144</v>
      </c>
      <c r="G1081">
        <v>7286144089</v>
      </c>
      <c r="H1081">
        <v>36010987</v>
      </c>
      <c r="I1081">
        <v>5259467</v>
      </c>
      <c r="J1081">
        <v>3110</v>
      </c>
      <c r="K1081">
        <v>50</v>
      </c>
      <c r="L1081">
        <v>2005</v>
      </c>
      <c r="M1081" s="10">
        <v>46106</v>
      </c>
      <c r="N1081" t="s">
        <v>86</v>
      </c>
      <c r="O1081" t="s">
        <v>87</v>
      </c>
      <c r="P1081" s="103">
        <v>14516240</v>
      </c>
      <c r="Q1081">
        <v>12000</v>
      </c>
      <c r="R1081">
        <v>12714960</v>
      </c>
      <c r="S1081" t="s">
        <v>88</v>
      </c>
      <c r="T1081" t="s">
        <v>1297</v>
      </c>
      <c r="U1081">
        <v>46121</v>
      </c>
      <c r="V1081" t="s">
        <v>90</v>
      </c>
      <c r="W1081" t="s">
        <v>91</v>
      </c>
      <c r="X1081" t="s">
        <v>130</v>
      </c>
      <c r="Y1081" t="s">
        <v>93</v>
      </c>
      <c r="Z1081">
        <v>32</v>
      </c>
      <c r="AA1081" t="s">
        <v>20</v>
      </c>
      <c r="AB1081">
        <v>143</v>
      </c>
      <c r="AC1081" t="s">
        <v>90</v>
      </c>
      <c r="AD1081" t="s">
        <v>14</v>
      </c>
      <c r="AE1081" t="s">
        <v>14</v>
      </c>
      <c r="AF1081" t="s">
        <v>94</v>
      </c>
      <c r="AG1081" t="s">
        <v>95</v>
      </c>
      <c r="AH1081" t="s">
        <v>697</v>
      </c>
      <c r="AI1081" s="10">
        <v>46074</v>
      </c>
      <c r="AJ1081" t="s">
        <v>223</v>
      </c>
      <c r="AK1081" s="103">
        <v>27432830</v>
      </c>
      <c r="AL1081" t="e">
        <v>#N/A</v>
      </c>
      <c r="AM1081" t="e">
        <v>#N/A</v>
      </c>
      <c r="AN1081" t="s">
        <v>5224</v>
      </c>
      <c r="AO1081">
        <f>_xlfn.XLOOKUP(Tabla1[[#This Row],[NIC]],'R.V.'!B:B,'R.V.'!I:I)</f>
        <v>0</v>
      </c>
      <c r="AP1081" t="str">
        <f>_xlfn.XLOOKUP(Tabla1[[#This Row],[NIC]],'R.V.'!B:B,'R.V.'!A:A)</f>
        <v>Ingrid Johana Giraldo Quinonez</v>
      </c>
      <c r="AQ1081" t="str">
        <f>_xlfn.XLOOKUP(Tabla1[[#This Row],[NIC]],'R.V.'!B:B,'R.V.'!G:G)</f>
        <v>CL  16  19D  28           P  1            LAS FLORES  VALLEDUPAR</v>
      </c>
      <c r="AR1081" t="str">
        <f>_xlfn.XLOOKUP(Tabla1[[#This Row],[NIC]],'R.V.'!B:B,'R.V.'!E:E)</f>
        <v>PRIVADO</v>
      </c>
      <c r="AS1081" t="str">
        <f>VLOOKUP(Tabla1[[#This Row],[NIC]],'R.V.'!B:D,3,0)</f>
        <v>EDIFICIO SANITAS</v>
      </c>
    </row>
    <row r="1082" spans="1:45">
      <c r="A1082">
        <v>1027809</v>
      </c>
      <c r="B1082" s="10">
        <v>46111</v>
      </c>
      <c r="C1082" t="s">
        <v>1294</v>
      </c>
      <c r="D1082" t="s">
        <v>1295</v>
      </c>
      <c r="E1082" t="s">
        <v>1296</v>
      </c>
      <c r="F1082">
        <v>1027809</v>
      </c>
      <c r="G1082">
        <v>1027809067</v>
      </c>
      <c r="H1082">
        <v>36010987</v>
      </c>
      <c r="I1082">
        <v>5259472</v>
      </c>
      <c r="J1082">
        <v>3110</v>
      </c>
      <c r="K1082">
        <v>50</v>
      </c>
      <c r="L1082">
        <v>2005</v>
      </c>
      <c r="M1082" s="10">
        <v>46106</v>
      </c>
      <c r="N1082" t="s">
        <v>86</v>
      </c>
      <c r="O1082" t="s">
        <v>87</v>
      </c>
      <c r="P1082" s="103">
        <v>17903360</v>
      </c>
      <c r="Q1082">
        <v>14800</v>
      </c>
      <c r="R1082">
        <v>15681784</v>
      </c>
      <c r="S1082" t="s">
        <v>88</v>
      </c>
      <c r="T1082" t="s">
        <v>1297</v>
      </c>
      <c r="U1082">
        <v>46121</v>
      </c>
      <c r="V1082" t="s">
        <v>90</v>
      </c>
      <c r="W1082" t="s">
        <v>91</v>
      </c>
      <c r="X1082" t="s">
        <v>130</v>
      </c>
      <c r="Y1082" t="s">
        <v>93</v>
      </c>
      <c r="Z1082">
        <v>32</v>
      </c>
      <c r="AA1082" t="s">
        <v>20</v>
      </c>
      <c r="AB1082">
        <v>143</v>
      </c>
      <c r="AC1082" t="s">
        <v>90</v>
      </c>
      <c r="AD1082" t="s">
        <v>14</v>
      </c>
      <c r="AE1082" t="s">
        <v>14</v>
      </c>
      <c r="AF1082" t="s">
        <v>94</v>
      </c>
      <c r="AG1082" t="s">
        <v>95</v>
      </c>
      <c r="AH1082" t="s">
        <v>697</v>
      </c>
      <c r="AI1082" s="10">
        <v>46074</v>
      </c>
      <c r="AJ1082" t="s">
        <v>223</v>
      </c>
      <c r="AK1082" s="103">
        <v>17903360</v>
      </c>
      <c r="AL1082" t="e">
        <v>#N/A</v>
      </c>
      <c r="AM1082" t="e">
        <v>#N/A</v>
      </c>
      <c r="AN1082" t="s">
        <v>5224</v>
      </c>
      <c r="AO1082">
        <f>_xlfn.XLOOKUP(Tabla1[[#This Row],[NIC]],'R.V.'!B:B,'R.V.'!I:I)</f>
        <v>0</v>
      </c>
      <c r="AP1082" t="str">
        <f>_xlfn.XLOOKUP(Tabla1[[#This Row],[NIC]],'R.V.'!B:B,'R.V.'!A:A)</f>
        <v>Ingrid Johana Giraldo Quinonez</v>
      </c>
      <c r="AQ1082" t="str">
        <f>_xlfn.XLOOKUP(Tabla1[[#This Row],[NIC]],'R.V.'!B:B,'R.V.'!G:G)</f>
        <v>CL  16  19D  28           P  2            LAS FLORES  VALLEDUPAR</v>
      </c>
      <c r="AR1082" t="str">
        <f>_xlfn.XLOOKUP(Tabla1[[#This Row],[NIC]],'R.V.'!B:B,'R.V.'!E:E)</f>
        <v>PRIVADO</v>
      </c>
      <c r="AS1082" t="str">
        <f>VLOOKUP(Tabla1[[#This Row],[NIC]],'R.V.'!B:D,3,0)</f>
        <v>EDIFICIO SANITAS</v>
      </c>
    </row>
    <row r="1083" spans="1:45">
      <c r="A1083">
        <v>7922078</v>
      </c>
      <c r="B1083" s="10">
        <v>46111</v>
      </c>
      <c r="C1083" t="s">
        <v>182</v>
      </c>
      <c r="D1083" t="s">
        <v>182</v>
      </c>
      <c r="E1083" t="s">
        <v>1298</v>
      </c>
      <c r="F1083">
        <v>7922078</v>
      </c>
      <c r="G1083">
        <v>7922078111</v>
      </c>
      <c r="H1083">
        <v>36010987</v>
      </c>
      <c r="I1083">
        <v>5465637</v>
      </c>
      <c r="J1083">
        <v>3110</v>
      </c>
      <c r="K1083">
        <v>50</v>
      </c>
      <c r="L1083">
        <v>2005</v>
      </c>
      <c r="M1083" s="10">
        <v>46106</v>
      </c>
      <c r="N1083" t="s">
        <v>108</v>
      </c>
      <c r="O1083" t="s">
        <v>109</v>
      </c>
      <c r="P1083" s="103">
        <v>9926840</v>
      </c>
      <c r="Q1083">
        <v>9764</v>
      </c>
      <c r="R1083">
        <v>8588465.1600000001</v>
      </c>
      <c r="S1083" t="s">
        <v>88</v>
      </c>
      <c r="T1083" t="s">
        <v>1299</v>
      </c>
      <c r="U1083">
        <v>46121</v>
      </c>
      <c r="V1083" t="s">
        <v>90</v>
      </c>
      <c r="W1083" t="s">
        <v>111</v>
      </c>
      <c r="X1083" t="s">
        <v>130</v>
      </c>
      <c r="Y1083" t="s">
        <v>93</v>
      </c>
      <c r="Z1083">
        <v>32</v>
      </c>
      <c r="AA1083" t="s">
        <v>20</v>
      </c>
      <c r="AB1083">
        <v>144</v>
      </c>
      <c r="AC1083" t="s">
        <v>90</v>
      </c>
      <c r="AD1083" t="s">
        <v>14</v>
      </c>
      <c r="AE1083" t="s">
        <v>14</v>
      </c>
      <c r="AF1083" t="s">
        <v>94</v>
      </c>
      <c r="AG1083" t="s">
        <v>95</v>
      </c>
      <c r="AH1083" t="s">
        <v>624</v>
      </c>
      <c r="AI1083" s="10">
        <v>46074</v>
      </c>
      <c r="AJ1083" t="s">
        <v>223</v>
      </c>
      <c r="AK1083" s="103">
        <v>9926840</v>
      </c>
      <c r="AL1083" t="e">
        <v>#N/A</v>
      </c>
      <c r="AM1083" t="e">
        <v>#N/A</v>
      </c>
      <c r="AN1083" t="s">
        <v>5224</v>
      </c>
      <c r="AO1083">
        <f>_xlfn.XLOOKUP(Tabla1[[#This Row],[NIC]],'R.V.'!B:B,'R.V.'!I:I)</f>
        <v>0</v>
      </c>
      <c r="AP1083" t="str">
        <f>_xlfn.XLOOKUP(Tabla1[[#This Row],[NIC]],'R.V.'!B:B,'R.V.'!A:A)</f>
        <v>Ingrid Johana Giraldo Quinonez</v>
      </c>
      <c r="AQ1083" t="str">
        <f>_xlfn.XLOOKUP(Tabla1[[#This Row],[NIC]],'R.V.'!B:B,'R.V.'!G:G)</f>
        <v>CL  16  19D  28                ARCO   01  LAS FLORES RECEPCION  VALLEDUPAR</v>
      </c>
      <c r="AR1083" t="str">
        <f>_xlfn.XLOOKUP(Tabla1[[#This Row],[NIC]],'R.V.'!B:B,'R.V.'!E:E)</f>
        <v>PRIVADO</v>
      </c>
      <c r="AS1083" t="str">
        <f>VLOOKUP(Tabla1[[#This Row],[NIC]],'R.V.'!B:D,3,0)</f>
        <v>EDIFICIO SANITAS</v>
      </c>
    </row>
    <row r="1084" spans="1:45">
      <c r="A1084">
        <v>1018404</v>
      </c>
      <c r="B1084" s="10">
        <v>46111</v>
      </c>
      <c r="C1084" t="s">
        <v>1300</v>
      </c>
      <c r="D1084" t="s">
        <v>1300</v>
      </c>
      <c r="E1084" t="s">
        <v>1301</v>
      </c>
      <c r="F1084">
        <v>1018404</v>
      </c>
      <c r="G1084">
        <v>1018404068</v>
      </c>
      <c r="H1084">
        <v>36010987</v>
      </c>
      <c r="I1084">
        <v>5259496</v>
      </c>
      <c r="J1084">
        <v>3110</v>
      </c>
      <c r="K1084">
        <v>11</v>
      </c>
      <c r="L1084">
        <v>4104</v>
      </c>
      <c r="M1084" s="10">
        <v>46091</v>
      </c>
      <c r="N1084" t="s">
        <v>86</v>
      </c>
      <c r="O1084" t="s">
        <v>87</v>
      </c>
      <c r="P1084" s="103">
        <v>1434690</v>
      </c>
      <c r="Q1084">
        <v>1186</v>
      </c>
      <c r="R1084">
        <v>1256661.8799999999</v>
      </c>
      <c r="S1084" t="s">
        <v>88</v>
      </c>
      <c r="T1084" t="s">
        <v>1302</v>
      </c>
      <c r="U1084">
        <v>46121</v>
      </c>
      <c r="V1084" t="s">
        <v>90</v>
      </c>
      <c r="W1084" t="s">
        <v>91</v>
      </c>
      <c r="X1084" t="s">
        <v>130</v>
      </c>
      <c r="Y1084" t="s">
        <v>93</v>
      </c>
      <c r="Z1084">
        <v>31</v>
      </c>
      <c r="AA1084" t="s">
        <v>20</v>
      </c>
      <c r="AB1084">
        <v>145</v>
      </c>
      <c r="AC1084" t="s">
        <v>90</v>
      </c>
      <c r="AD1084" t="s">
        <v>14</v>
      </c>
      <c r="AE1084" t="s">
        <v>14</v>
      </c>
      <c r="AF1084" t="s">
        <v>94</v>
      </c>
      <c r="AG1084" t="s">
        <v>95</v>
      </c>
      <c r="AH1084" t="s">
        <v>624</v>
      </c>
      <c r="AI1084" s="10">
        <v>46060</v>
      </c>
      <c r="AJ1084" t="s">
        <v>223</v>
      </c>
      <c r="AK1084" s="103">
        <v>1434690</v>
      </c>
      <c r="AL1084" t="e">
        <v>#N/A</v>
      </c>
      <c r="AM1084" t="e">
        <v>#N/A</v>
      </c>
      <c r="AN1084" t="s">
        <v>5224</v>
      </c>
      <c r="AO1084">
        <f>_xlfn.XLOOKUP(Tabla1[[#This Row],[NIC]],'R.V.'!B:B,'R.V.'!I:I)</f>
        <v>0</v>
      </c>
      <c r="AP1084" t="str">
        <f>_xlfn.XLOOKUP(Tabla1[[#This Row],[NIC]],'R.V.'!B:B,'R.V.'!A:A)</f>
        <v>Ingrid Johana Giraldo Quinonez</v>
      </c>
      <c r="AQ1084" t="str">
        <f>_xlfn.XLOOKUP(Tabla1[[#This Row],[NIC]],'R.V.'!B:B,'R.V.'!G:G)</f>
        <v>CL  16  19D  28           P  4 OFI   409  LAS FLORES  VALLEDUPAR</v>
      </c>
      <c r="AR1084" t="str">
        <f>_xlfn.XLOOKUP(Tabla1[[#This Row],[NIC]],'R.V.'!B:B,'R.V.'!E:E)</f>
        <v>PRIVADO</v>
      </c>
      <c r="AS1084" t="str">
        <f>VLOOKUP(Tabla1[[#This Row],[NIC]],'R.V.'!B:D,3,0)</f>
        <v>EDIFICIO SANITAS</v>
      </c>
    </row>
    <row r="1085" spans="1:45">
      <c r="A1085">
        <v>5819247</v>
      </c>
      <c r="B1085" s="10">
        <v>46111</v>
      </c>
      <c r="C1085" t="s">
        <v>1303</v>
      </c>
      <c r="D1085" t="s">
        <v>1303</v>
      </c>
      <c r="E1085" t="s">
        <v>1304</v>
      </c>
      <c r="F1085">
        <v>5819247</v>
      </c>
      <c r="G1085">
        <v>5819247310</v>
      </c>
      <c r="H1085">
        <v>25832420</v>
      </c>
      <c r="I1085">
        <v>5825650</v>
      </c>
      <c r="J1085">
        <v>3210</v>
      </c>
      <c r="K1085">
        <v>2</v>
      </c>
      <c r="L1085">
        <v>2450</v>
      </c>
      <c r="M1085" s="10">
        <v>46093</v>
      </c>
      <c r="N1085" t="s">
        <v>86</v>
      </c>
      <c r="O1085" t="s">
        <v>87</v>
      </c>
      <c r="P1085" s="103">
        <v>1391790</v>
      </c>
      <c r="Q1085">
        <v>1124</v>
      </c>
      <c r="R1085">
        <v>1237141.8400000001</v>
      </c>
      <c r="S1085" t="s">
        <v>88</v>
      </c>
      <c r="T1085" t="s">
        <v>1305</v>
      </c>
      <c r="U1085">
        <v>46121</v>
      </c>
      <c r="V1085" t="s">
        <v>970</v>
      </c>
      <c r="W1085" t="s">
        <v>91</v>
      </c>
      <c r="X1085" t="s">
        <v>92</v>
      </c>
      <c r="Y1085" t="s">
        <v>121</v>
      </c>
      <c r="Z1085">
        <v>30</v>
      </c>
      <c r="AA1085" t="s">
        <v>20</v>
      </c>
      <c r="AB1085">
        <v>146</v>
      </c>
      <c r="AC1085" t="s">
        <v>90</v>
      </c>
      <c r="AD1085" t="s">
        <v>14</v>
      </c>
      <c r="AE1085" t="s">
        <v>14</v>
      </c>
      <c r="AF1085" t="s">
        <v>94</v>
      </c>
      <c r="AG1085" t="s">
        <v>95</v>
      </c>
      <c r="AH1085" t="s">
        <v>126</v>
      </c>
      <c r="AI1085" s="10">
        <v>46063</v>
      </c>
      <c r="AJ1085" t="s">
        <v>1131</v>
      </c>
      <c r="AK1085" s="103">
        <v>4887730</v>
      </c>
      <c r="AL1085" t="e">
        <v>#N/A</v>
      </c>
      <c r="AM1085" t="e">
        <v>#N/A</v>
      </c>
      <c r="AN1085" t="s">
        <v>5224</v>
      </c>
      <c r="AO1085">
        <f>_xlfn.XLOOKUP(Tabla1[[#This Row],[NIC]],'R.V.'!B:B,'R.V.'!I:I)</f>
        <v>0</v>
      </c>
      <c r="AP1085" t="str">
        <f>_xlfn.XLOOKUP(Tabla1[[#This Row],[NIC]],'R.V.'!B:B,'R.V.'!A:A)</f>
        <v>Ingrid Johana Giraldo Quinonez</v>
      </c>
      <c r="AQ1085" t="str">
        <f>_xlfn.XLOOKUP(Tabla1[[#This Row],[NIC]],'R.V.'!B:B,'R.V.'!G:G)</f>
        <v>CL  3  CR 1  40     CENTRO  CGTO SIMA?A</v>
      </c>
      <c r="AR1085" t="str">
        <f>_xlfn.XLOOKUP(Tabla1[[#This Row],[NIC]],'R.V.'!B:B,'R.V.'!E:E)</f>
        <v>PRIVADO</v>
      </c>
      <c r="AS1085" t="str">
        <f>VLOOKUP(Tabla1[[#This Row],[NIC]],'R.V.'!B:D,3,0)</f>
        <v>GRUPO AGROINDUSTRIAL HACIENDA LA GLORIA</v>
      </c>
    </row>
    <row r="1086" spans="1:45">
      <c r="A1086">
        <v>7605339</v>
      </c>
      <c r="B1086" s="10">
        <v>46111</v>
      </c>
      <c r="C1086" t="s">
        <v>1303</v>
      </c>
      <c r="D1086" t="s">
        <v>1303</v>
      </c>
      <c r="E1086" t="s">
        <v>1304</v>
      </c>
      <c r="F1086">
        <v>7605339</v>
      </c>
      <c r="G1086">
        <v>7605339181</v>
      </c>
      <c r="H1086">
        <v>36034091</v>
      </c>
      <c r="I1086">
        <v>8775224</v>
      </c>
      <c r="J1086">
        <v>3210</v>
      </c>
      <c r="K1086">
        <v>5</v>
      </c>
      <c r="L1086">
        <v>125</v>
      </c>
      <c r="M1086" s="10">
        <v>46108</v>
      </c>
      <c r="N1086" t="s">
        <v>86</v>
      </c>
      <c r="O1086" t="s">
        <v>87</v>
      </c>
      <c r="P1086" s="103">
        <v>6412560</v>
      </c>
      <c r="Q1086">
        <v>5333</v>
      </c>
      <c r="R1086">
        <v>5650740.1399999997</v>
      </c>
      <c r="S1086" t="s">
        <v>88</v>
      </c>
      <c r="T1086" t="s">
        <v>1306</v>
      </c>
      <c r="U1086">
        <v>46121</v>
      </c>
      <c r="V1086" t="s">
        <v>970</v>
      </c>
      <c r="W1086" t="s">
        <v>91</v>
      </c>
      <c r="X1086" t="s">
        <v>130</v>
      </c>
      <c r="Y1086" t="s">
        <v>121</v>
      </c>
      <c r="Z1086">
        <v>32</v>
      </c>
      <c r="AA1086" t="s">
        <v>20</v>
      </c>
      <c r="AB1086">
        <v>146</v>
      </c>
      <c r="AC1086" t="s">
        <v>90</v>
      </c>
      <c r="AD1086" t="s">
        <v>14</v>
      </c>
      <c r="AE1086" t="s">
        <v>14</v>
      </c>
      <c r="AF1086" t="s">
        <v>94</v>
      </c>
      <c r="AG1086" t="s">
        <v>95</v>
      </c>
      <c r="AH1086" t="s">
        <v>293</v>
      </c>
      <c r="AI1086" s="10">
        <v>46076</v>
      </c>
      <c r="AJ1086" t="s">
        <v>1307</v>
      </c>
      <c r="AK1086" s="103">
        <v>6412560</v>
      </c>
      <c r="AL1086" t="e">
        <v>#N/A</v>
      </c>
      <c r="AM1086" t="e">
        <v>#N/A</v>
      </c>
      <c r="AN1086" t="s">
        <v>5224</v>
      </c>
      <c r="AO1086">
        <f>_xlfn.XLOOKUP(Tabla1[[#This Row],[NIC]],'R.V.'!B:B,'R.V.'!I:I)</f>
        <v>0</v>
      </c>
      <c r="AP1086" t="str">
        <f>_xlfn.XLOOKUP(Tabla1[[#This Row],[NIC]],'R.V.'!B:B,'R.V.'!A:A)</f>
        <v>Ingrid Johana Giraldo Quinonez</v>
      </c>
      <c r="AQ1086" t="str">
        <f>_xlfn.XLOOKUP(Tabla1[[#This Row],[NIC]],'R.V.'!B:B,'R.V.'!G:G)</f>
        <v>CL  3  CR 1  40     CENTRO  CGTO SIMA?A</v>
      </c>
      <c r="AR1086" t="str">
        <f>_xlfn.XLOOKUP(Tabla1[[#This Row],[NIC]],'R.V.'!B:B,'R.V.'!E:E)</f>
        <v>PRIVADO</v>
      </c>
      <c r="AS1086" t="str">
        <f>VLOOKUP(Tabla1[[#This Row],[NIC]],'R.V.'!B:D,3,0)</f>
        <v>GRUPO AGROINDUSTRIAL HACIENDA LA GLORIA</v>
      </c>
    </row>
    <row r="1087" spans="1:45">
      <c r="A1087">
        <v>5816517</v>
      </c>
      <c r="B1087" s="10">
        <v>46111</v>
      </c>
      <c r="C1087" t="s">
        <v>1303</v>
      </c>
      <c r="D1087" t="s">
        <v>1303</v>
      </c>
      <c r="E1087" t="s">
        <v>1304</v>
      </c>
      <c r="F1087">
        <v>5816517</v>
      </c>
      <c r="G1087">
        <v>5816517315</v>
      </c>
      <c r="H1087">
        <v>25855985</v>
      </c>
      <c r="I1087">
        <v>5820190</v>
      </c>
      <c r="J1087">
        <v>3210</v>
      </c>
      <c r="K1087">
        <v>2</v>
      </c>
      <c r="L1087">
        <v>2450</v>
      </c>
      <c r="M1087" s="10">
        <v>46093</v>
      </c>
      <c r="N1087" t="s">
        <v>86</v>
      </c>
      <c r="O1087" t="s">
        <v>87</v>
      </c>
      <c r="P1087" s="103">
        <v>4108240</v>
      </c>
      <c r="Q1087">
        <v>3090</v>
      </c>
      <c r="R1087">
        <v>3401039.4</v>
      </c>
      <c r="S1087" t="s">
        <v>88</v>
      </c>
      <c r="T1087" t="s">
        <v>1308</v>
      </c>
      <c r="U1087">
        <v>46121</v>
      </c>
      <c r="V1087" t="s">
        <v>970</v>
      </c>
      <c r="W1087" t="s">
        <v>91</v>
      </c>
      <c r="X1087" t="s">
        <v>92</v>
      </c>
      <c r="Y1087" t="s">
        <v>93</v>
      </c>
      <c r="Z1087">
        <v>30</v>
      </c>
      <c r="AA1087" t="s">
        <v>20</v>
      </c>
      <c r="AB1087">
        <v>146</v>
      </c>
      <c r="AC1087" t="s">
        <v>90</v>
      </c>
      <c r="AD1087" t="s">
        <v>14</v>
      </c>
      <c r="AE1087" t="s">
        <v>14</v>
      </c>
      <c r="AF1087" t="s">
        <v>94</v>
      </c>
      <c r="AG1087" t="s">
        <v>95</v>
      </c>
      <c r="AH1087" t="s">
        <v>1309</v>
      </c>
      <c r="AI1087" s="10">
        <v>46063</v>
      </c>
      <c r="AJ1087" t="s">
        <v>1131</v>
      </c>
      <c r="AK1087" s="103">
        <v>5097140</v>
      </c>
      <c r="AL1087" t="e">
        <v>#N/A</v>
      </c>
      <c r="AM1087" t="e">
        <v>#N/A</v>
      </c>
      <c r="AN1087" t="s">
        <v>5224</v>
      </c>
      <c r="AO1087">
        <f>_xlfn.XLOOKUP(Tabla1[[#This Row],[NIC]],'R.V.'!B:B,'R.V.'!I:I)</f>
        <v>0</v>
      </c>
      <c r="AP1087" t="str">
        <f>_xlfn.XLOOKUP(Tabla1[[#This Row],[NIC]],'R.V.'!B:B,'R.V.'!A:A)</f>
        <v>Ingrid Johana Giraldo Quinonez</v>
      </c>
      <c r="AQ1087" t="str">
        <f>_xlfn.XLOOKUP(Tabla1[[#This Row],[NIC]],'R.V.'!B:B,'R.V.'!G:G)</f>
        <v>CL  3  CR 1  40     CENTRO  CGTO SIMA?A</v>
      </c>
      <c r="AR1087" t="str">
        <f>_xlfn.XLOOKUP(Tabla1[[#This Row],[NIC]],'R.V.'!B:B,'R.V.'!E:E)</f>
        <v>PRIVADO</v>
      </c>
      <c r="AS1087" t="str">
        <f>VLOOKUP(Tabla1[[#This Row],[NIC]],'R.V.'!B:D,3,0)</f>
        <v>GRUPO AGROINDUSTRIAL HACIENDA LA GLORIA</v>
      </c>
    </row>
    <row r="1088" spans="1:45">
      <c r="A1088">
        <v>6225080</v>
      </c>
      <c r="B1088" s="10">
        <v>46111</v>
      </c>
      <c r="C1088" t="s">
        <v>1303</v>
      </c>
      <c r="D1088" t="s">
        <v>1303</v>
      </c>
      <c r="E1088" t="s">
        <v>1304</v>
      </c>
      <c r="F1088">
        <v>6225080</v>
      </c>
      <c r="G1088">
        <v>6225080290</v>
      </c>
      <c r="H1088">
        <v>34226457</v>
      </c>
      <c r="I1088">
        <v>6245470</v>
      </c>
      <c r="J1088">
        <v>3210</v>
      </c>
      <c r="K1088">
        <v>2</v>
      </c>
      <c r="L1088">
        <v>2450</v>
      </c>
      <c r="M1088" s="10">
        <v>46093</v>
      </c>
      <c r="N1088" t="s">
        <v>86</v>
      </c>
      <c r="O1088" t="s">
        <v>87</v>
      </c>
      <c r="P1088" s="103">
        <v>527490</v>
      </c>
      <c r="Q1088">
        <v>426</v>
      </c>
      <c r="R1088">
        <v>468881.16</v>
      </c>
      <c r="S1088" t="s">
        <v>88</v>
      </c>
      <c r="T1088" t="s">
        <v>1310</v>
      </c>
      <c r="U1088">
        <v>46121</v>
      </c>
      <c r="V1088" t="s">
        <v>970</v>
      </c>
      <c r="W1088" t="s">
        <v>91</v>
      </c>
      <c r="X1088" t="s">
        <v>92</v>
      </c>
      <c r="Y1088" t="s">
        <v>93</v>
      </c>
      <c r="Z1088">
        <v>30</v>
      </c>
      <c r="AA1088" t="s">
        <v>20</v>
      </c>
      <c r="AB1088">
        <v>146</v>
      </c>
      <c r="AC1088" t="s">
        <v>90</v>
      </c>
      <c r="AD1088" t="s">
        <v>14</v>
      </c>
      <c r="AE1088" t="s">
        <v>14</v>
      </c>
      <c r="AF1088" t="s">
        <v>94</v>
      </c>
      <c r="AG1088" t="s">
        <v>95</v>
      </c>
      <c r="AH1088" t="s">
        <v>293</v>
      </c>
      <c r="AI1088" s="10">
        <v>46063</v>
      </c>
      <c r="AJ1088" t="s">
        <v>1150</v>
      </c>
      <c r="AK1088" s="103">
        <v>3268850</v>
      </c>
      <c r="AL1088" t="e">
        <v>#N/A</v>
      </c>
      <c r="AM1088" t="e">
        <v>#N/A</v>
      </c>
      <c r="AN1088" t="s">
        <v>5224</v>
      </c>
      <c r="AO1088">
        <f>_xlfn.XLOOKUP(Tabla1[[#This Row],[NIC]],'R.V.'!B:B,'R.V.'!I:I)</f>
        <v>0</v>
      </c>
      <c r="AP1088" t="str">
        <f>_xlfn.XLOOKUP(Tabla1[[#This Row],[NIC]],'R.V.'!B:B,'R.V.'!A:A)</f>
        <v>Ingrid Johana Giraldo Quinonez</v>
      </c>
      <c r="AQ1088" t="str">
        <f>_xlfn.XLOOKUP(Tabla1[[#This Row],[NIC]],'R.V.'!B:B,'R.V.'!G:G)</f>
        <v>CL  3  CR 1  40     CENTRO  CGTO SIMA?A</v>
      </c>
      <c r="AR1088" t="str">
        <f>_xlfn.XLOOKUP(Tabla1[[#This Row],[NIC]],'R.V.'!B:B,'R.V.'!E:E)</f>
        <v>PRIVADO</v>
      </c>
      <c r="AS1088" t="str">
        <f>VLOOKUP(Tabla1[[#This Row],[NIC]],'R.V.'!B:D,3,0)</f>
        <v>GRUPO AGROINDUSTRIAL HACIENDA LA GLORIA</v>
      </c>
    </row>
    <row r="1089" spans="1:45">
      <c r="A1089">
        <v>7979267</v>
      </c>
      <c r="B1089" s="10">
        <v>46111</v>
      </c>
      <c r="C1089" t="s">
        <v>1311</v>
      </c>
      <c r="D1089" t="s">
        <v>1311</v>
      </c>
      <c r="E1089" t="s">
        <v>1312</v>
      </c>
      <c r="F1089">
        <v>7979267</v>
      </c>
      <c r="G1089">
        <v>7979267090</v>
      </c>
      <c r="H1089">
        <v>34000955</v>
      </c>
      <c r="I1089">
        <v>7146802</v>
      </c>
      <c r="J1089">
        <v>3110</v>
      </c>
      <c r="K1089">
        <v>50</v>
      </c>
      <c r="L1089">
        <v>2009</v>
      </c>
      <c r="M1089" s="10">
        <v>46105</v>
      </c>
      <c r="N1089" t="s">
        <v>289</v>
      </c>
      <c r="O1089" t="s">
        <v>290</v>
      </c>
      <c r="P1089" s="103">
        <v>25433900</v>
      </c>
      <c r="Q1089">
        <v>30000</v>
      </c>
      <c r="R1089">
        <v>22776600</v>
      </c>
      <c r="S1089" t="s">
        <v>88</v>
      </c>
      <c r="T1089" t="s">
        <v>1313</v>
      </c>
      <c r="U1089">
        <v>46121</v>
      </c>
      <c r="V1089" t="s">
        <v>457</v>
      </c>
      <c r="W1089" t="s">
        <v>292</v>
      </c>
      <c r="X1089" t="s">
        <v>130</v>
      </c>
      <c r="Y1089" t="s">
        <v>93</v>
      </c>
      <c r="Z1089">
        <v>32</v>
      </c>
      <c r="AA1089" t="s">
        <v>20</v>
      </c>
      <c r="AB1089">
        <v>147</v>
      </c>
      <c r="AC1089" t="s">
        <v>90</v>
      </c>
      <c r="AD1089" t="s">
        <v>14</v>
      </c>
      <c r="AE1089" t="s">
        <v>14</v>
      </c>
      <c r="AF1089" t="s">
        <v>94</v>
      </c>
      <c r="AG1089" t="s">
        <v>207</v>
      </c>
      <c r="AH1089" t="s">
        <v>1314</v>
      </c>
      <c r="AI1089" s="10">
        <v>46073</v>
      </c>
      <c r="AJ1089" t="s">
        <v>294</v>
      </c>
      <c r="AK1089" s="103">
        <v>25433900</v>
      </c>
      <c r="AL1089" t="e">
        <v>#N/A</v>
      </c>
      <c r="AM1089" t="e">
        <v>#N/A</v>
      </c>
      <c r="AN1089" t="s">
        <v>5224</v>
      </c>
      <c r="AO1089">
        <f>_xlfn.XLOOKUP(Tabla1[[#This Row],[NIC]],'R.V.'!B:B,'R.V.'!I:I)</f>
        <v>0</v>
      </c>
      <c r="AP1089" t="str">
        <f>_xlfn.XLOOKUP(Tabla1[[#This Row],[NIC]],'R.V.'!B:B,'R.V.'!A:A)</f>
        <v>Ingrid Johana Giraldo Quinonez</v>
      </c>
      <c r="AQ1089" t="str">
        <f>_xlfn.XLOOKUP(Tabla1[[#This Row],[NIC]],'R.V.'!B:B,'R.V.'!G:G)</f>
        <v>CARRT  VIA CODAZZI-VALLEDUPAR  KM  8  ENTR  02                 AGUSTIN CODAZZIRURAL  AGUSTIN CODAZZI</v>
      </c>
      <c r="AR1089" t="str">
        <f>_xlfn.XLOOKUP(Tabla1[[#This Row],[NIC]],'R.V.'!B:B,'R.V.'!E:E)</f>
        <v>PRIVADO</v>
      </c>
      <c r="AS1089" t="str">
        <f>VLOOKUP(Tabla1[[#This Row],[NIC]],'R.V.'!B:D,3,0)</f>
        <v>OLEOFLORES</v>
      </c>
    </row>
    <row r="1090" spans="1:45">
      <c r="A1090">
        <v>5351142</v>
      </c>
      <c r="B1090" s="10">
        <v>46111</v>
      </c>
      <c r="C1090" t="s">
        <v>1315</v>
      </c>
      <c r="D1090" t="s">
        <v>1315</v>
      </c>
      <c r="E1090" t="s">
        <v>1316</v>
      </c>
      <c r="F1090">
        <v>5351142</v>
      </c>
      <c r="G1090">
        <v>5351142332</v>
      </c>
      <c r="H1090">
        <v>25329394</v>
      </c>
      <c r="I1090">
        <v>5402258</v>
      </c>
      <c r="J1090">
        <v>3180</v>
      </c>
      <c r="K1090">
        <v>1</v>
      </c>
      <c r="L1090">
        <v>101</v>
      </c>
      <c r="M1090" s="10">
        <v>46088</v>
      </c>
      <c r="N1090" t="s">
        <v>86</v>
      </c>
      <c r="O1090" t="s">
        <v>87</v>
      </c>
      <c r="P1090" s="103">
        <v>354210</v>
      </c>
      <c r="Q1090">
        <v>195</v>
      </c>
      <c r="R1090">
        <v>214628.7</v>
      </c>
      <c r="S1090" t="s">
        <v>88</v>
      </c>
      <c r="T1090" t="s">
        <v>4943</v>
      </c>
      <c r="U1090">
        <v>46121</v>
      </c>
      <c r="V1090" t="s">
        <v>457</v>
      </c>
      <c r="W1090" t="s">
        <v>91</v>
      </c>
      <c r="X1090" t="s">
        <v>92</v>
      </c>
      <c r="Y1090" t="s">
        <v>121</v>
      </c>
      <c r="Z1090">
        <v>30</v>
      </c>
      <c r="AA1090" t="s">
        <v>20</v>
      </c>
      <c r="AB1090">
        <v>148</v>
      </c>
      <c r="AC1090" t="s">
        <v>90</v>
      </c>
      <c r="AD1090" t="s">
        <v>14</v>
      </c>
      <c r="AE1090" t="s">
        <v>14</v>
      </c>
      <c r="AF1090" t="s">
        <v>94</v>
      </c>
      <c r="AG1090" t="s">
        <v>207</v>
      </c>
      <c r="AH1090" t="s">
        <v>394</v>
      </c>
      <c r="AI1090" s="10">
        <v>46058</v>
      </c>
      <c r="AJ1090" t="s">
        <v>186</v>
      </c>
      <c r="AK1090" s="103">
        <v>354210</v>
      </c>
      <c r="AL1090" t="e">
        <v>#N/A</v>
      </c>
      <c r="AM1090" t="e">
        <v>#N/A</v>
      </c>
      <c r="AN1090" t="s">
        <v>5224</v>
      </c>
      <c r="AO1090">
        <f>_xlfn.XLOOKUP(Tabla1[[#This Row],[NIC]],'R.V.'!B:B,'R.V.'!I:I)</f>
        <v>0</v>
      </c>
      <c r="AP1090" t="str">
        <f>_xlfn.XLOOKUP(Tabla1[[#This Row],[NIC]],'R.V.'!B:B,'R.V.'!A:A)</f>
        <v>Ingrid Johana Giraldo Quinonez</v>
      </c>
      <c r="AQ1090" t="str">
        <f>_xlfn.XLOOKUP(Tabla1[[#This Row],[NIC]],'R.V.'!B:B,'R.V.'!G:G)</f>
        <v>CL  17  9  96     LOPERENA  VALLEDUPAR</v>
      </c>
      <c r="AR1090" t="str">
        <f>_xlfn.XLOOKUP(Tabla1[[#This Row],[NIC]],'R.V.'!B:B,'R.V.'!E:E)</f>
        <v>PRIVADO</v>
      </c>
      <c r="AS1090" t="str">
        <f>VLOOKUP(Tabla1[[#This Row],[NIC]],'R.V.'!B:D,3,0)</f>
        <v>MARFIL IMPRESOS</v>
      </c>
    </row>
    <row r="1091" spans="1:45">
      <c r="A1091">
        <v>5829275</v>
      </c>
      <c r="B1091" s="10">
        <v>46111</v>
      </c>
      <c r="C1091" t="s">
        <v>1317</v>
      </c>
      <c r="D1091" t="s">
        <v>1318</v>
      </c>
      <c r="E1091" t="s">
        <v>1319</v>
      </c>
      <c r="F1091">
        <v>5829275</v>
      </c>
      <c r="G1091">
        <v>5829275329</v>
      </c>
      <c r="H1091">
        <v>25804277</v>
      </c>
      <c r="I1091">
        <v>5845706</v>
      </c>
      <c r="J1091">
        <v>3110</v>
      </c>
      <c r="K1091">
        <v>50</v>
      </c>
      <c r="L1091">
        <v>2010</v>
      </c>
      <c r="M1091" s="10">
        <v>46101</v>
      </c>
      <c r="N1091" t="s">
        <v>214</v>
      </c>
      <c r="O1091" t="s">
        <v>215</v>
      </c>
      <c r="P1091" s="103">
        <v>4621300</v>
      </c>
      <c r="Q1091">
        <v>3760</v>
      </c>
      <c r="R1091">
        <v>4138481.6</v>
      </c>
      <c r="S1091" t="s">
        <v>88</v>
      </c>
      <c r="T1091" t="s">
        <v>1320</v>
      </c>
      <c r="U1091">
        <v>46121</v>
      </c>
      <c r="V1091" t="s">
        <v>266</v>
      </c>
      <c r="W1091" t="s">
        <v>91</v>
      </c>
      <c r="X1091" t="s">
        <v>92</v>
      </c>
      <c r="Y1091" t="s">
        <v>93</v>
      </c>
      <c r="Z1091">
        <v>30</v>
      </c>
      <c r="AA1091" t="s">
        <v>20</v>
      </c>
      <c r="AB1091">
        <v>149</v>
      </c>
      <c r="AC1091" t="s">
        <v>90</v>
      </c>
      <c r="AD1091" t="s">
        <v>14</v>
      </c>
      <c r="AE1091" t="s">
        <v>14</v>
      </c>
      <c r="AF1091" t="s">
        <v>94</v>
      </c>
      <c r="AG1091" t="s">
        <v>207</v>
      </c>
      <c r="AH1091" t="s">
        <v>1321</v>
      </c>
      <c r="AI1091" s="10">
        <v>46071</v>
      </c>
      <c r="AJ1091" t="s">
        <v>222</v>
      </c>
      <c r="AK1091" s="103">
        <v>4621300</v>
      </c>
      <c r="AL1091" t="e">
        <v>#N/A</v>
      </c>
      <c r="AM1091" t="e">
        <v>#N/A</v>
      </c>
      <c r="AN1091" t="s">
        <v>5224</v>
      </c>
      <c r="AO1091">
        <f>_xlfn.XLOOKUP(Tabla1[[#This Row],[NIC]],'R.V.'!B:B,'R.V.'!I:I)</f>
        <v>0</v>
      </c>
      <c r="AP1091" t="str">
        <f>_xlfn.XLOOKUP(Tabla1[[#This Row],[NIC]],'R.V.'!B:B,'R.V.'!A:A)</f>
        <v>Ingrid Johana Giraldo Quinonez</v>
      </c>
      <c r="AQ1091" t="str">
        <f>_xlfn.XLOOKUP(Tabla1[[#This Row],[NIC]],'R.V.'!B:B,'R.V.'!G:G)</f>
        <v>CARRT  VIA A BECERRIL  KM 1  300     SAN RAMON  AGUSTIN CODAZZI</v>
      </c>
      <c r="AR1091" t="str">
        <f>_xlfn.XLOOKUP(Tabla1[[#This Row],[NIC]],'R.V.'!B:B,'R.V.'!E:E)</f>
        <v>PRIVADO</v>
      </c>
      <c r="AS1091" t="str">
        <f>VLOOKUP(Tabla1[[#This Row],[NIC]],'R.V.'!B:D,3,0)</f>
        <v>AGROSAVIA</v>
      </c>
    </row>
    <row r="1092" spans="1:45">
      <c r="A1092">
        <v>7988077</v>
      </c>
      <c r="B1092" s="10">
        <v>46111</v>
      </c>
      <c r="C1092" t="s">
        <v>1317</v>
      </c>
      <c r="D1092" t="s">
        <v>1318</v>
      </c>
      <c r="E1092" t="s">
        <v>1319</v>
      </c>
      <c r="F1092">
        <v>7988077</v>
      </c>
      <c r="G1092">
        <v>7988077093</v>
      </c>
      <c r="H1092">
        <v>36179429</v>
      </c>
      <c r="I1092">
        <v>7475844</v>
      </c>
      <c r="J1092">
        <v>3110</v>
      </c>
      <c r="K1092">
        <v>50</v>
      </c>
      <c r="L1092">
        <v>2010</v>
      </c>
      <c r="M1092" s="10">
        <v>46101</v>
      </c>
      <c r="N1092" t="s">
        <v>108</v>
      </c>
      <c r="O1092" t="s">
        <v>109</v>
      </c>
      <c r="P1092" s="103">
        <v>4209200</v>
      </c>
      <c r="Q1092">
        <v>4290</v>
      </c>
      <c r="R1092">
        <v>3769421.7</v>
      </c>
      <c r="S1092" t="s">
        <v>88</v>
      </c>
      <c r="T1092" t="s">
        <v>1320</v>
      </c>
      <c r="U1092">
        <v>46121</v>
      </c>
      <c r="V1092" t="s">
        <v>266</v>
      </c>
      <c r="W1092" t="s">
        <v>111</v>
      </c>
      <c r="X1092" t="s">
        <v>130</v>
      </c>
      <c r="Y1092" t="s">
        <v>93</v>
      </c>
      <c r="Z1092">
        <v>30</v>
      </c>
      <c r="AA1092" t="s">
        <v>20</v>
      </c>
      <c r="AB1092">
        <v>149</v>
      </c>
      <c r="AC1092" t="s">
        <v>90</v>
      </c>
      <c r="AD1092" t="s">
        <v>14</v>
      </c>
      <c r="AE1092" t="s">
        <v>14</v>
      </c>
      <c r="AF1092" t="s">
        <v>94</v>
      </c>
      <c r="AG1092" t="s">
        <v>207</v>
      </c>
      <c r="AH1092" t="s">
        <v>1321</v>
      </c>
      <c r="AI1092" s="10">
        <v>46071</v>
      </c>
      <c r="AJ1092" t="s">
        <v>222</v>
      </c>
      <c r="AK1092" s="103">
        <v>4209200</v>
      </c>
      <c r="AL1092" t="e">
        <v>#N/A</v>
      </c>
      <c r="AM1092" t="e">
        <v>#N/A</v>
      </c>
      <c r="AN1092" t="s">
        <v>5224</v>
      </c>
      <c r="AO1092">
        <f>_xlfn.XLOOKUP(Tabla1[[#This Row],[NIC]],'R.V.'!B:B,'R.V.'!I:I)</f>
        <v>0</v>
      </c>
      <c r="AP1092" t="str">
        <f>_xlfn.XLOOKUP(Tabla1[[#This Row],[NIC]],'R.V.'!B:B,'R.V.'!A:A)</f>
        <v>Ingrid Johana Giraldo Quinonez</v>
      </c>
      <c r="AQ1092" t="str">
        <f>_xlfn.XLOOKUP(Tabla1[[#This Row],[NIC]],'R.V.'!B:B,'R.V.'!G:G)</f>
        <v>CARRT  VIA A BECERRIL  KM 1  300     SAN RAMON  AGUSTIN CODAZZI</v>
      </c>
      <c r="AR1092" t="str">
        <f>_xlfn.XLOOKUP(Tabla1[[#This Row],[NIC]],'R.V.'!B:B,'R.V.'!E:E)</f>
        <v>PRIVADO</v>
      </c>
      <c r="AS1092" t="str">
        <f>VLOOKUP(Tabla1[[#This Row],[NIC]],'R.V.'!B:D,3,0)</f>
        <v>AGROSAVIA</v>
      </c>
    </row>
    <row r="1093" spans="1:45">
      <c r="A1093">
        <v>5829276</v>
      </c>
      <c r="B1093" s="10">
        <v>46111</v>
      </c>
      <c r="C1093" t="s">
        <v>1317</v>
      </c>
      <c r="D1093" t="s">
        <v>1318</v>
      </c>
      <c r="E1093" t="s">
        <v>1319</v>
      </c>
      <c r="F1093">
        <v>5829276</v>
      </c>
      <c r="G1093">
        <v>5829276331</v>
      </c>
      <c r="H1093">
        <v>25804281</v>
      </c>
      <c r="I1093">
        <v>5845708</v>
      </c>
      <c r="J1093">
        <v>3110</v>
      </c>
      <c r="K1093">
        <v>50</v>
      </c>
      <c r="L1093">
        <v>2010</v>
      </c>
      <c r="M1093" s="10">
        <v>46101</v>
      </c>
      <c r="N1093" t="s">
        <v>86</v>
      </c>
      <c r="O1093" t="s">
        <v>87</v>
      </c>
      <c r="P1093" s="103">
        <v>8456010</v>
      </c>
      <c r="Q1093">
        <v>6880</v>
      </c>
      <c r="R1093">
        <v>7572540.7999999998</v>
      </c>
      <c r="S1093" t="s">
        <v>88</v>
      </c>
      <c r="T1093" t="s">
        <v>1320</v>
      </c>
      <c r="U1093">
        <v>46121</v>
      </c>
      <c r="V1093" t="s">
        <v>266</v>
      </c>
      <c r="W1093" t="s">
        <v>91</v>
      </c>
      <c r="X1093" t="s">
        <v>92</v>
      </c>
      <c r="Y1093" t="s">
        <v>93</v>
      </c>
      <c r="Z1093">
        <v>30</v>
      </c>
      <c r="AA1093" t="s">
        <v>20</v>
      </c>
      <c r="AB1093">
        <v>149</v>
      </c>
      <c r="AC1093" t="s">
        <v>90</v>
      </c>
      <c r="AD1093" t="s">
        <v>14</v>
      </c>
      <c r="AE1093" t="s">
        <v>14</v>
      </c>
      <c r="AF1093" t="s">
        <v>94</v>
      </c>
      <c r="AG1093" t="s">
        <v>207</v>
      </c>
      <c r="AH1093" t="s">
        <v>1321</v>
      </c>
      <c r="AI1093" s="10">
        <v>46071</v>
      </c>
      <c r="AJ1093" t="s">
        <v>222</v>
      </c>
      <c r="AK1093" s="103">
        <v>8456010</v>
      </c>
      <c r="AL1093" t="e">
        <v>#N/A</v>
      </c>
      <c r="AM1093" t="e">
        <v>#N/A</v>
      </c>
      <c r="AN1093" t="s">
        <v>5224</v>
      </c>
      <c r="AO1093">
        <f>_xlfn.XLOOKUP(Tabla1[[#This Row],[NIC]],'R.V.'!B:B,'R.V.'!I:I)</f>
        <v>0</v>
      </c>
      <c r="AP1093" t="str">
        <f>_xlfn.XLOOKUP(Tabla1[[#This Row],[NIC]],'R.V.'!B:B,'R.V.'!A:A)</f>
        <v>Ingrid Johana Giraldo Quinonez</v>
      </c>
      <c r="AQ1093" t="str">
        <f>_xlfn.XLOOKUP(Tabla1[[#This Row],[NIC]],'R.V.'!B:B,'R.V.'!G:G)</f>
        <v>CARRT  VIA A BECERRIL  KM 1  300     SAN RAMON  AGUSTIN CODAZZI</v>
      </c>
      <c r="AR1093" t="str">
        <f>_xlfn.XLOOKUP(Tabla1[[#This Row],[NIC]],'R.V.'!B:B,'R.V.'!E:E)</f>
        <v>PRIVADO</v>
      </c>
      <c r="AS1093" t="str">
        <f>VLOOKUP(Tabla1[[#This Row],[NIC]],'R.V.'!B:D,3,0)</f>
        <v>AGROSAVIA</v>
      </c>
    </row>
    <row r="1094" spans="1:45">
      <c r="A1094">
        <v>5829274</v>
      </c>
      <c r="B1094" s="10">
        <v>46111</v>
      </c>
      <c r="C1094" t="s">
        <v>1317</v>
      </c>
      <c r="D1094" t="s">
        <v>1318</v>
      </c>
      <c r="E1094" t="s">
        <v>1319</v>
      </c>
      <c r="F1094">
        <v>5829274</v>
      </c>
      <c r="G1094">
        <v>5829274338</v>
      </c>
      <c r="H1094">
        <v>25804285</v>
      </c>
      <c r="I1094">
        <v>5845704</v>
      </c>
      <c r="J1094">
        <v>3110</v>
      </c>
      <c r="K1094">
        <v>50</v>
      </c>
      <c r="L1094">
        <v>2010</v>
      </c>
      <c r="M1094" s="10">
        <v>46101</v>
      </c>
      <c r="N1094" t="s">
        <v>86</v>
      </c>
      <c r="O1094" t="s">
        <v>87</v>
      </c>
      <c r="P1094" s="103">
        <v>5088350</v>
      </c>
      <c r="Q1094">
        <v>4140</v>
      </c>
      <c r="R1094">
        <v>4556732.4000000004</v>
      </c>
      <c r="S1094" t="s">
        <v>88</v>
      </c>
      <c r="T1094" t="s">
        <v>1320</v>
      </c>
      <c r="U1094">
        <v>46121</v>
      </c>
      <c r="V1094" t="s">
        <v>266</v>
      </c>
      <c r="W1094" t="s">
        <v>91</v>
      </c>
      <c r="X1094" t="s">
        <v>92</v>
      </c>
      <c r="Y1094" t="s">
        <v>93</v>
      </c>
      <c r="Z1094">
        <v>30</v>
      </c>
      <c r="AA1094" t="s">
        <v>20</v>
      </c>
      <c r="AB1094">
        <v>149</v>
      </c>
      <c r="AC1094" t="s">
        <v>90</v>
      </c>
      <c r="AD1094" t="s">
        <v>14</v>
      </c>
      <c r="AE1094" t="s">
        <v>14</v>
      </c>
      <c r="AF1094" t="s">
        <v>94</v>
      </c>
      <c r="AG1094" t="s">
        <v>207</v>
      </c>
      <c r="AH1094" t="s">
        <v>1321</v>
      </c>
      <c r="AI1094" s="10">
        <v>46071</v>
      </c>
      <c r="AJ1094" t="s">
        <v>222</v>
      </c>
      <c r="AK1094" s="103">
        <v>5088350</v>
      </c>
      <c r="AL1094" t="e">
        <v>#N/A</v>
      </c>
      <c r="AM1094" t="e">
        <v>#N/A</v>
      </c>
      <c r="AN1094" t="s">
        <v>5224</v>
      </c>
      <c r="AO1094">
        <f>_xlfn.XLOOKUP(Tabla1[[#This Row],[NIC]],'R.V.'!B:B,'R.V.'!I:I)</f>
        <v>0</v>
      </c>
      <c r="AP1094" t="str">
        <f>_xlfn.XLOOKUP(Tabla1[[#This Row],[NIC]],'R.V.'!B:B,'R.V.'!A:A)</f>
        <v>Ingrid Johana Giraldo Quinonez</v>
      </c>
      <c r="AQ1094" t="str">
        <f>_xlfn.XLOOKUP(Tabla1[[#This Row],[NIC]],'R.V.'!B:B,'R.V.'!G:G)</f>
        <v>CARRT  VIA A BECERRIL  KM 1  300     SAN RAMON  AGUSTIN CODAZZI</v>
      </c>
      <c r="AR1094" t="str">
        <f>_xlfn.XLOOKUP(Tabla1[[#This Row],[NIC]],'R.V.'!B:B,'R.V.'!E:E)</f>
        <v>PRIVADO</v>
      </c>
      <c r="AS1094" t="str">
        <f>VLOOKUP(Tabla1[[#This Row],[NIC]],'R.V.'!B:D,3,0)</f>
        <v>AGROSAVIA</v>
      </c>
    </row>
    <row r="1095" spans="1:45">
      <c r="A1095">
        <v>6826113</v>
      </c>
      <c r="B1095" s="10">
        <v>46111</v>
      </c>
      <c r="C1095" t="s">
        <v>987</v>
      </c>
      <c r="D1095" t="s">
        <v>1322</v>
      </c>
      <c r="E1095" t="s">
        <v>1323</v>
      </c>
      <c r="F1095">
        <v>6826113</v>
      </c>
      <c r="G1095">
        <v>6826113246</v>
      </c>
      <c r="H1095">
        <v>35064877</v>
      </c>
      <c r="I1095">
        <v>7260594</v>
      </c>
      <c r="J1095">
        <v>7391</v>
      </c>
      <c r="K1095">
        <v>11</v>
      </c>
      <c r="L1095">
        <v>760</v>
      </c>
      <c r="M1095" s="10">
        <v>46094</v>
      </c>
      <c r="N1095" t="s">
        <v>117</v>
      </c>
      <c r="O1095" t="s">
        <v>118</v>
      </c>
      <c r="P1095" s="103">
        <v>1155010</v>
      </c>
      <c r="Q1095">
        <v>1095</v>
      </c>
      <c r="R1095">
        <v>1004355.9</v>
      </c>
      <c r="S1095" t="s">
        <v>88</v>
      </c>
      <c r="T1095" t="s">
        <v>1324</v>
      </c>
      <c r="U1095">
        <v>46139</v>
      </c>
      <c r="V1095" t="s">
        <v>304</v>
      </c>
      <c r="W1095" t="s">
        <v>91</v>
      </c>
      <c r="X1095" t="s">
        <v>92</v>
      </c>
      <c r="Y1095" t="s">
        <v>93</v>
      </c>
      <c r="Z1095">
        <v>30</v>
      </c>
      <c r="AA1095" t="s">
        <v>20</v>
      </c>
      <c r="AB1095">
        <v>150</v>
      </c>
      <c r="AC1095" t="s">
        <v>90</v>
      </c>
      <c r="AD1095" t="s">
        <v>14</v>
      </c>
      <c r="AE1095" t="s">
        <v>14</v>
      </c>
      <c r="AF1095" t="s">
        <v>94</v>
      </c>
      <c r="AG1095" t="s">
        <v>573</v>
      </c>
      <c r="AH1095" t="s">
        <v>1117</v>
      </c>
      <c r="AI1095" s="10">
        <v>46064</v>
      </c>
      <c r="AJ1095" t="s">
        <v>986</v>
      </c>
      <c r="AK1095" s="103">
        <v>1155010</v>
      </c>
      <c r="AL1095" t="e">
        <v>#N/A</v>
      </c>
      <c r="AM1095" t="e">
        <v>#N/A</v>
      </c>
      <c r="AN1095" t="s">
        <v>5224</v>
      </c>
      <c r="AO1095" t="str">
        <f>_xlfn.XLOOKUP(Tabla1[[#This Row],[NIC]],'R.V.'!B:B,'R.V.'!I:I)</f>
        <v>Se envía por correo electrónico, debido a que la oficina se encuentra en Santa Marta, solicito seguir enviándola</v>
      </c>
      <c r="AP1095" t="str">
        <f>_xlfn.XLOOKUP(Tabla1[[#This Row],[NIC]],'R.V.'!B:B,'R.V.'!A:A)</f>
        <v>Ingrid Johana Giraldo Quinonez</v>
      </c>
      <c r="AQ1095" t="str">
        <f>_xlfn.XLOOKUP(Tabla1[[#This Row],[NIC]],'R.V.'!B:B,'R.V.'!G:G)</f>
        <v>CL  6  5  7     PALMITAS  EL DIFICIL</v>
      </c>
      <c r="AR1095" t="str">
        <f>_xlfn.XLOOKUP(Tabla1[[#This Row],[NIC]],'R.V.'!B:B,'R.V.'!E:E)</f>
        <v>PRIVADO</v>
      </c>
      <c r="AS1095" t="str">
        <f>VLOOKUP(Tabla1[[#This Row],[NIC]],'R.V.'!B:D,3,0)</f>
        <v>RAMA JUDICIAL</v>
      </c>
    </row>
    <row r="1096" spans="1:45">
      <c r="A1096">
        <v>6702559</v>
      </c>
      <c r="B1096" s="10">
        <v>46111</v>
      </c>
      <c r="C1096" t="s">
        <v>987</v>
      </c>
      <c r="D1096" t="s">
        <v>1322</v>
      </c>
      <c r="E1096" t="s">
        <v>1323</v>
      </c>
      <c r="F1096">
        <v>6702559</v>
      </c>
      <c r="G1096">
        <v>6702559253</v>
      </c>
      <c r="H1096">
        <v>35049409</v>
      </c>
      <c r="I1096">
        <v>7058499</v>
      </c>
      <c r="J1096">
        <v>9321</v>
      </c>
      <c r="K1096">
        <v>1</v>
      </c>
      <c r="L1096">
        <v>1420</v>
      </c>
      <c r="M1096" s="10">
        <v>46098</v>
      </c>
      <c r="N1096" t="s">
        <v>117</v>
      </c>
      <c r="O1096" t="s">
        <v>118</v>
      </c>
      <c r="P1096" s="103">
        <v>187800</v>
      </c>
      <c r="Q1096">
        <v>195</v>
      </c>
      <c r="R1096">
        <v>178857.9</v>
      </c>
      <c r="S1096" t="s">
        <v>88</v>
      </c>
      <c r="T1096" t="s">
        <v>1325</v>
      </c>
      <c r="U1096">
        <v>46139</v>
      </c>
      <c r="V1096" t="s">
        <v>304</v>
      </c>
      <c r="W1096" t="s">
        <v>91</v>
      </c>
      <c r="X1096" t="s">
        <v>92</v>
      </c>
      <c r="Y1096" t="s">
        <v>93</v>
      </c>
      <c r="Z1096">
        <v>31</v>
      </c>
      <c r="AA1096" t="s">
        <v>20</v>
      </c>
      <c r="AB1096">
        <v>150</v>
      </c>
      <c r="AC1096" t="s">
        <v>90</v>
      </c>
      <c r="AD1096" t="s">
        <v>14</v>
      </c>
      <c r="AE1096" t="s">
        <v>14</v>
      </c>
      <c r="AF1096" t="s">
        <v>94</v>
      </c>
      <c r="AG1096" t="s">
        <v>573</v>
      </c>
      <c r="AH1096" t="s">
        <v>1117</v>
      </c>
      <c r="AI1096" s="10">
        <v>46067</v>
      </c>
      <c r="AJ1096" t="s">
        <v>1008</v>
      </c>
      <c r="AK1096" s="103">
        <v>187800</v>
      </c>
      <c r="AL1096" t="e">
        <v>#N/A</v>
      </c>
      <c r="AM1096" t="e">
        <v>#N/A</v>
      </c>
      <c r="AN1096" t="s">
        <v>5224</v>
      </c>
      <c r="AO1096" t="str">
        <f>_xlfn.XLOOKUP(Tabla1[[#This Row],[NIC]],'R.V.'!B:B,'R.V.'!I:I)</f>
        <v>Se envía por correo electrónico, debido a que la oficina se encuentra en Santa Marta, solicito seguir enviándola</v>
      </c>
      <c r="AP1096" t="str">
        <f>_xlfn.XLOOKUP(Tabla1[[#This Row],[NIC]],'R.V.'!B:B,'R.V.'!A:A)</f>
        <v>Ingrid Johana Giraldo Quinonez</v>
      </c>
      <c r="AQ1096" t="str">
        <f>_xlfn.XLOOKUP(Tabla1[[#This Row],[NIC]],'R.V.'!B:B,'R.V.'!G:G)</f>
        <v>CL  6  5  7     PALMITAS  EL DIFICIL</v>
      </c>
      <c r="AR1096" t="str">
        <f>_xlfn.XLOOKUP(Tabla1[[#This Row],[NIC]],'R.V.'!B:B,'R.V.'!E:E)</f>
        <v>PRIVADO</v>
      </c>
      <c r="AS1096" t="str">
        <f>VLOOKUP(Tabla1[[#This Row],[NIC]],'R.V.'!B:D,3,0)</f>
        <v>RAMA JUDICIAL</v>
      </c>
    </row>
    <row r="1097" spans="1:45">
      <c r="A1097">
        <v>5859365</v>
      </c>
      <c r="B1097" s="10">
        <v>46111</v>
      </c>
      <c r="C1097" t="s">
        <v>987</v>
      </c>
      <c r="D1097" t="s">
        <v>1322</v>
      </c>
      <c r="E1097" t="s">
        <v>1323</v>
      </c>
      <c r="F1097">
        <v>5859365</v>
      </c>
      <c r="G1097">
        <v>5859365310</v>
      </c>
      <c r="H1097">
        <v>25845063</v>
      </c>
      <c r="I1097">
        <v>5905886</v>
      </c>
      <c r="J1097">
        <v>9321</v>
      </c>
      <c r="K1097">
        <v>2</v>
      </c>
      <c r="L1097">
        <v>680</v>
      </c>
      <c r="M1097" s="10">
        <v>46090</v>
      </c>
      <c r="N1097" t="s">
        <v>179</v>
      </c>
      <c r="O1097" t="s">
        <v>180</v>
      </c>
      <c r="P1097" s="103">
        <v>818810</v>
      </c>
      <c r="Q1097">
        <v>763</v>
      </c>
      <c r="R1097">
        <v>699838.86</v>
      </c>
      <c r="S1097" t="s">
        <v>88</v>
      </c>
      <c r="T1097" t="s">
        <v>1326</v>
      </c>
      <c r="U1097">
        <v>46139</v>
      </c>
      <c r="V1097" t="s">
        <v>304</v>
      </c>
      <c r="W1097" t="s">
        <v>91</v>
      </c>
      <c r="X1097" t="s">
        <v>92</v>
      </c>
      <c r="Y1097" t="s">
        <v>93</v>
      </c>
      <c r="Z1097">
        <v>31</v>
      </c>
      <c r="AA1097" t="s">
        <v>20</v>
      </c>
      <c r="AB1097">
        <v>150</v>
      </c>
      <c r="AC1097" t="s">
        <v>90</v>
      </c>
      <c r="AD1097" t="s">
        <v>14</v>
      </c>
      <c r="AE1097" t="s">
        <v>14</v>
      </c>
      <c r="AF1097" t="s">
        <v>94</v>
      </c>
      <c r="AG1097" t="s">
        <v>573</v>
      </c>
      <c r="AH1097" t="s">
        <v>1117</v>
      </c>
      <c r="AI1097" s="10">
        <v>46059</v>
      </c>
      <c r="AJ1097" t="s">
        <v>978</v>
      </c>
      <c r="AK1097" s="103">
        <v>818810</v>
      </c>
      <c r="AL1097" t="e">
        <v>#N/A</v>
      </c>
      <c r="AM1097" t="e">
        <v>#N/A</v>
      </c>
      <c r="AN1097" t="s">
        <v>5224</v>
      </c>
      <c r="AO1097" t="str">
        <f>_xlfn.XLOOKUP(Tabla1[[#This Row],[NIC]],'R.V.'!B:B,'R.V.'!I:I)</f>
        <v>Se envía por correo electrónico, debido a que la oficina se encuentra en Santa Marta, solicito seguir enviándola</v>
      </c>
      <c r="AP1097" t="str">
        <f>_xlfn.XLOOKUP(Tabla1[[#This Row],[NIC]],'R.V.'!B:B,'R.V.'!A:A)</f>
        <v>Ingrid Johana Giraldo Quinonez</v>
      </c>
      <c r="AQ1097" t="str">
        <f>_xlfn.XLOOKUP(Tabla1[[#This Row],[NIC]],'R.V.'!B:B,'R.V.'!G:G)</f>
        <v>CL  6  5  7     PALMITAS  EL DIFICIL</v>
      </c>
      <c r="AR1097" t="str">
        <f>_xlfn.XLOOKUP(Tabla1[[#This Row],[NIC]],'R.V.'!B:B,'R.V.'!E:E)</f>
        <v>PRIVADO</v>
      </c>
      <c r="AS1097" t="str">
        <f>VLOOKUP(Tabla1[[#This Row],[NIC]],'R.V.'!B:D,3,0)</f>
        <v>RAMA JUDICIAL</v>
      </c>
    </row>
    <row r="1098" spans="1:45">
      <c r="A1098">
        <v>5808671</v>
      </c>
      <c r="B1098" s="10">
        <v>46111</v>
      </c>
      <c r="C1098" t="s">
        <v>987</v>
      </c>
      <c r="D1098" t="s">
        <v>1322</v>
      </c>
      <c r="E1098" t="s">
        <v>1323</v>
      </c>
      <c r="F1098">
        <v>5808671</v>
      </c>
      <c r="G1098">
        <v>5808671321</v>
      </c>
      <c r="H1098">
        <v>25803115</v>
      </c>
      <c r="I1098">
        <v>5808671</v>
      </c>
      <c r="J1098">
        <v>3140</v>
      </c>
      <c r="K1098">
        <v>1</v>
      </c>
      <c r="L1098">
        <v>1350</v>
      </c>
      <c r="M1098" s="10">
        <v>46091</v>
      </c>
      <c r="N1098" t="s">
        <v>117</v>
      </c>
      <c r="O1098" t="s">
        <v>118</v>
      </c>
      <c r="P1098" s="103">
        <v>612610</v>
      </c>
      <c r="Q1098">
        <v>580</v>
      </c>
      <c r="R1098">
        <v>531987.6</v>
      </c>
      <c r="S1098" t="s">
        <v>88</v>
      </c>
      <c r="T1098" t="s">
        <v>1327</v>
      </c>
      <c r="U1098">
        <v>46139</v>
      </c>
      <c r="V1098" t="s">
        <v>304</v>
      </c>
      <c r="W1098" t="s">
        <v>91</v>
      </c>
      <c r="X1098" t="s">
        <v>92</v>
      </c>
      <c r="Y1098" t="s">
        <v>93</v>
      </c>
      <c r="Z1098">
        <v>31</v>
      </c>
      <c r="AA1098" t="s">
        <v>20</v>
      </c>
      <c r="AB1098">
        <v>150</v>
      </c>
      <c r="AC1098" t="s">
        <v>90</v>
      </c>
      <c r="AD1098" t="s">
        <v>14</v>
      </c>
      <c r="AE1098" t="s">
        <v>14</v>
      </c>
      <c r="AF1098" t="s">
        <v>94</v>
      </c>
      <c r="AG1098" t="s">
        <v>573</v>
      </c>
      <c r="AH1098" t="s">
        <v>1117</v>
      </c>
      <c r="AI1098" s="10">
        <v>46060</v>
      </c>
      <c r="AJ1098" t="s">
        <v>982</v>
      </c>
      <c r="AK1098" s="103">
        <v>612610</v>
      </c>
      <c r="AL1098" t="e">
        <v>#N/A</v>
      </c>
      <c r="AM1098" t="e">
        <v>#N/A</v>
      </c>
      <c r="AN1098" t="s">
        <v>5224</v>
      </c>
      <c r="AO1098" t="str">
        <f>_xlfn.XLOOKUP(Tabla1[[#This Row],[NIC]],'R.V.'!B:B,'R.V.'!I:I)</f>
        <v>Se envía por correo electrónico, debido a que la oficina se encuentra en Santa Marta, solicito seguir enviándola</v>
      </c>
      <c r="AP1098" t="str">
        <f>_xlfn.XLOOKUP(Tabla1[[#This Row],[NIC]],'R.V.'!B:B,'R.V.'!A:A)</f>
        <v>Ingrid Johana Giraldo Quinonez</v>
      </c>
      <c r="AQ1098" t="str">
        <f>_xlfn.XLOOKUP(Tabla1[[#This Row],[NIC]],'R.V.'!B:B,'R.V.'!G:G)</f>
        <v>CL  6  5  7     PALMITAS  EL DIFICIL</v>
      </c>
      <c r="AR1098" t="str">
        <f>_xlfn.XLOOKUP(Tabla1[[#This Row],[NIC]],'R.V.'!B:B,'R.V.'!E:E)</f>
        <v>PRIVADO</v>
      </c>
      <c r="AS1098" t="str">
        <f>VLOOKUP(Tabla1[[#This Row],[NIC]],'R.V.'!B:D,3,0)</f>
        <v>RAMA JUDICIAL</v>
      </c>
    </row>
    <row r="1099" spans="1:45">
      <c r="A1099">
        <v>5860419</v>
      </c>
      <c r="B1099" s="10">
        <v>46111</v>
      </c>
      <c r="C1099" t="s">
        <v>940</v>
      </c>
      <c r="D1099" t="s">
        <v>940</v>
      </c>
      <c r="E1099" t="s">
        <v>1328</v>
      </c>
      <c r="F1099">
        <v>5860419</v>
      </c>
      <c r="G1099">
        <v>5860419331</v>
      </c>
      <c r="H1099">
        <v>25802488</v>
      </c>
      <c r="I1099">
        <v>5907994</v>
      </c>
      <c r="J1099">
        <v>2310</v>
      </c>
      <c r="K1099">
        <v>25</v>
      </c>
      <c r="L1099">
        <v>120</v>
      </c>
      <c r="M1099" s="10">
        <v>46088</v>
      </c>
      <c r="N1099" t="s">
        <v>117</v>
      </c>
      <c r="O1099" t="s">
        <v>118</v>
      </c>
      <c r="P1099" s="103">
        <v>451140</v>
      </c>
      <c r="Q1099">
        <v>414</v>
      </c>
      <c r="R1099">
        <v>379729.08</v>
      </c>
      <c r="S1099" t="s">
        <v>88</v>
      </c>
      <c r="T1099" t="s">
        <v>1329</v>
      </c>
      <c r="U1099">
        <v>46121</v>
      </c>
      <c r="V1099" t="s">
        <v>1330</v>
      </c>
      <c r="W1099" t="s">
        <v>91</v>
      </c>
      <c r="X1099" t="s">
        <v>92</v>
      </c>
      <c r="Y1099" t="s">
        <v>93</v>
      </c>
      <c r="Z1099">
        <v>30</v>
      </c>
      <c r="AA1099" t="s">
        <v>20</v>
      </c>
      <c r="AB1099">
        <v>151</v>
      </c>
      <c r="AC1099" t="s">
        <v>90</v>
      </c>
      <c r="AD1099" t="s">
        <v>14</v>
      </c>
      <c r="AE1099" t="s">
        <v>20</v>
      </c>
      <c r="AF1099" t="s">
        <v>94</v>
      </c>
      <c r="AG1099" t="s">
        <v>573</v>
      </c>
      <c r="AH1099" t="s">
        <v>177</v>
      </c>
      <c r="AI1099" s="10">
        <v>46058</v>
      </c>
      <c r="AJ1099" t="s">
        <v>982</v>
      </c>
      <c r="AK1099" s="103">
        <v>451140</v>
      </c>
      <c r="AL1099" t="e">
        <v>#N/A</v>
      </c>
      <c r="AM1099" t="e">
        <v>#N/A</v>
      </c>
      <c r="AN1099" t="s">
        <v>5226</v>
      </c>
      <c r="AO1099">
        <f>_xlfn.XLOOKUP(Tabla1[[#This Row],[NIC]],'R.V.'!B:B,'R.V.'!I:I)</f>
        <v>0</v>
      </c>
      <c r="AP1099" t="str">
        <f>_xlfn.XLOOKUP(Tabla1[[#This Row],[NIC]],'R.V.'!B:B,'R.V.'!A:A)</f>
        <v>Ingrid Johana Giraldo Quinonez</v>
      </c>
      <c r="AQ1099" t="str">
        <f>_xlfn.XLOOKUP(Tabla1[[#This Row],[NIC]],'R.V.'!B:B,'R.V.'!G:G)</f>
        <v>CL  7  CR 8A  178     EL RETIRO  EL DIFICIL</v>
      </c>
      <c r="AR1099" t="str">
        <f>_xlfn.XLOOKUP(Tabla1[[#This Row],[NIC]],'R.V.'!B:B,'R.V.'!E:E)</f>
        <v>PRIVADO</v>
      </c>
      <c r="AS1099" t="str">
        <f>VLOOKUP(Tabla1[[#This Row],[NIC]],'R.V.'!B:D,3,0)</f>
        <v>ICA</v>
      </c>
    </row>
    <row r="1100" spans="1:45">
      <c r="A1100">
        <v>7523001</v>
      </c>
      <c r="B1100" s="10">
        <v>46111</v>
      </c>
      <c r="C1100" t="s">
        <v>1331</v>
      </c>
      <c r="D1100" t="s">
        <v>1331</v>
      </c>
      <c r="E1100" t="s">
        <v>1332</v>
      </c>
      <c r="F1100">
        <v>7523001</v>
      </c>
      <c r="G1100">
        <v>7523001219</v>
      </c>
      <c r="H1100">
        <v>35153557</v>
      </c>
      <c r="I1100">
        <v>8309920</v>
      </c>
      <c r="J1100">
        <v>3110</v>
      </c>
      <c r="K1100">
        <v>50</v>
      </c>
      <c r="L1100">
        <v>2001</v>
      </c>
      <c r="M1100" s="10">
        <v>46100</v>
      </c>
      <c r="N1100" t="s">
        <v>86</v>
      </c>
      <c r="O1100" t="s">
        <v>87</v>
      </c>
      <c r="P1100" s="103">
        <v>5785300</v>
      </c>
      <c r="Q1100">
        <v>5040</v>
      </c>
      <c r="R1100">
        <v>5340283.2</v>
      </c>
      <c r="S1100" t="s">
        <v>88</v>
      </c>
      <c r="T1100" t="s">
        <v>1333</v>
      </c>
      <c r="U1100">
        <v>46121</v>
      </c>
      <c r="V1100" t="s">
        <v>90</v>
      </c>
      <c r="W1100" t="s">
        <v>91</v>
      </c>
      <c r="X1100" t="s">
        <v>130</v>
      </c>
      <c r="Y1100" t="s">
        <v>93</v>
      </c>
      <c r="Z1100">
        <v>30</v>
      </c>
      <c r="AA1100" t="s">
        <v>20</v>
      </c>
      <c r="AB1100">
        <v>152</v>
      </c>
      <c r="AC1100" t="s">
        <v>90</v>
      </c>
      <c r="AD1100" t="s">
        <v>14</v>
      </c>
      <c r="AE1100" t="s">
        <v>14</v>
      </c>
      <c r="AF1100" t="s">
        <v>94</v>
      </c>
      <c r="AG1100" t="s">
        <v>573</v>
      </c>
      <c r="AH1100" t="s">
        <v>701</v>
      </c>
      <c r="AI1100" s="10">
        <v>46070</v>
      </c>
      <c r="AJ1100" t="s">
        <v>968</v>
      </c>
      <c r="AK1100" s="103">
        <v>11172813</v>
      </c>
      <c r="AL1100" t="e">
        <v>#N/A</v>
      </c>
      <c r="AM1100" t="e">
        <v>#N/A</v>
      </c>
      <c r="AN1100" t="s">
        <v>5224</v>
      </c>
      <c r="AO1100">
        <f>_xlfn.XLOOKUP(Tabla1[[#This Row],[NIC]],'R.V.'!B:B,'R.V.'!I:I)</f>
        <v>0</v>
      </c>
      <c r="AP1100" t="str">
        <f>_xlfn.XLOOKUP(Tabla1[[#This Row],[NIC]],'R.V.'!B:B,'R.V.'!A:A)</f>
        <v>Ingrid Johana Giraldo Quinonez</v>
      </c>
      <c r="AQ1100" t="str">
        <f>_xlfn.XLOOKUP(Tabla1[[#This Row],[NIC]],'R.V.'!B:B,'R.V.'!G:G)</f>
        <v>CARRT  VIA PELAYA  KM 2  100     HACARITAMA  VDA HACARITAMA</v>
      </c>
      <c r="AR1100" t="str">
        <f>_xlfn.XLOOKUP(Tabla1[[#This Row],[NIC]],'R.V.'!B:B,'R.V.'!E:E)</f>
        <v>PRIVADO</v>
      </c>
      <c r="AS1100" t="str">
        <f>VLOOKUP(Tabla1[[#This Row],[NIC]],'R.V.'!B:D,3,0)</f>
        <v>PEAJE</v>
      </c>
    </row>
    <row r="1101" spans="1:45">
      <c r="A1101">
        <v>5802788</v>
      </c>
      <c r="B1101" s="10">
        <v>46111</v>
      </c>
      <c r="C1101" t="s">
        <v>1004</v>
      </c>
      <c r="D1101" t="s">
        <v>1004</v>
      </c>
      <c r="E1101" t="s">
        <v>1005</v>
      </c>
      <c r="F1101">
        <v>5802788</v>
      </c>
      <c r="G1101">
        <v>5802788344</v>
      </c>
      <c r="H1101">
        <v>25800326</v>
      </c>
      <c r="I1101">
        <v>504672</v>
      </c>
      <c r="J1101">
        <v>3210</v>
      </c>
      <c r="K1101">
        <v>5</v>
      </c>
      <c r="L1101">
        <v>80</v>
      </c>
      <c r="M1101" s="10" t="s">
        <v>698</v>
      </c>
      <c r="N1101" t="s">
        <v>699</v>
      </c>
      <c r="O1101" t="s">
        <v>700</v>
      </c>
      <c r="P1101" s="103">
        <v>192720</v>
      </c>
      <c r="Q1101">
        <v>0</v>
      </c>
      <c r="R1101">
        <v>0</v>
      </c>
      <c r="S1101" t="s">
        <v>88</v>
      </c>
      <c r="T1101" t="s">
        <v>4944</v>
      </c>
      <c r="U1101">
        <v>46121</v>
      </c>
      <c r="V1101" t="s">
        <v>1007</v>
      </c>
      <c r="Z1101">
        <v>0</v>
      </c>
      <c r="AA1101" t="s">
        <v>20</v>
      </c>
      <c r="AB1101">
        <v>153</v>
      </c>
      <c r="AC1101" t="s">
        <v>90</v>
      </c>
      <c r="AD1101" t="s">
        <v>14</v>
      </c>
      <c r="AE1101" t="s">
        <v>14</v>
      </c>
      <c r="AF1101" t="s">
        <v>94</v>
      </c>
      <c r="AG1101" t="s">
        <v>122</v>
      </c>
      <c r="AK1101" s="103">
        <v>35661492</v>
      </c>
      <c r="AL1101" t="e">
        <v>#N/A</v>
      </c>
      <c r="AM1101" t="e">
        <v>#N/A</v>
      </c>
      <c r="AN1101" t="s">
        <v>5224</v>
      </c>
      <c r="AO1101">
        <f>_xlfn.XLOOKUP(Tabla1[[#This Row],[NIC]],'R.V.'!B:B,'R.V.'!I:I)</f>
        <v>0</v>
      </c>
      <c r="AP1101" t="str">
        <f>_xlfn.XLOOKUP(Tabla1[[#This Row],[NIC]],'R.V.'!B:B,'R.V.'!A:A)</f>
        <v>Roberto Pavajeau Hernandez</v>
      </c>
      <c r="AQ1101" t="str">
        <f>_xlfn.XLOOKUP(Tabla1[[#This Row],[NIC]],'R.V.'!B:B,'R.V.'!G:G)</f>
        <v>Carrera 9 # 8 - 44 - Parque Central, Algarrobo-Magdalena</v>
      </c>
      <c r="AR1101" t="str">
        <f>_xlfn.XLOOKUP(Tabla1[[#This Row],[NIC]],'R.V.'!B:B,'R.V.'!E:E)</f>
        <v>EDUCACION</v>
      </c>
      <c r="AS1101" t="str">
        <f>VLOOKUP(Tabla1[[#This Row],[NIC]],'R.V.'!B:D,3,0)</f>
        <v>COL DPAL RAFAEL NUÑEZ</v>
      </c>
    </row>
    <row r="1102" spans="1:45">
      <c r="A1102">
        <v>5808911</v>
      </c>
      <c r="B1102" s="10">
        <v>46111</v>
      </c>
      <c r="C1102" t="s">
        <v>1004</v>
      </c>
      <c r="D1102" t="s">
        <v>1004</v>
      </c>
      <c r="E1102" t="s">
        <v>1005</v>
      </c>
      <c r="F1102">
        <v>5808911</v>
      </c>
      <c r="G1102">
        <v>5808911325</v>
      </c>
      <c r="H1102">
        <v>25800356</v>
      </c>
      <c r="I1102">
        <v>5808911</v>
      </c>
      <c r="J1102">
        <v>3210</v>
      </c>
      <c r="K1102">
        <v>1</v>
      </c>
      <c r="L1102">
        <v>1410</v>
      </c>
      <c r="M1102" s="10">
        <v>46093</v>
      </c>
      <c r="N1102" t="s">
        <v>86</v>
      </c>
      <c r="O1102" t="s">
        <v>87</v>
      </c>
      <c r="P1102" s="103">
        <v>288040</v>
      </c>
      <c r="Q1102">
        <v>293</v>
      </c>
      <c r="R1102">
        <v>268745.46000000002</v>
      </c>
      <c r="S1102" t="s">
        <v>88</v>
      </c>
      <c r="T1102" t="s">
        <v>1006</v>
      </c>
      <c r="U1102">
        <v>46121</v>
      </c>
      <c r="V1102" t="s">
        <v>1007</v>
      </c>
      <c r="W1102" t="s">
        <v>91</v>
      </c>
      <c r="X1102" t="s">
        <v>92</v>
      </c>
      <c r="Y1102" t="s">
        <v>93</v>
      </c>
      <c r="Z1102">
        <v>30</v>
      </c>
      <c r="AA1102" t="s">
        <v>20</v>
      </c>
      <c r="AB1102">
        <v>153</v>
      </c>
      <c r="AC1102" t="s">
        <v>90</v>
      </c>
      <c r="AD1102" t="s">
        <v>14</v>
      </c>
      <c r="AE1102" t="s">
        <v>14</v>
      </c>
      <c r="AF1102" t="s">
        <v>94</v>
      </c>
      <c r="AG1102" t="s">
        <v>122</v>
      </c>
      <c r="AH1102" t="s">
        <v>103</v>
      </c>
      <c r="AI1102" s="10">
        <v>46063</v>
      </c>
      <c r="AJ1102" t="s">
        <v>1008</v>
      </c>
      <c r="AK1102" s="103">
        <v>724318</v>
      </c>
      <c r="AL1102" t="e">
        <v>#N/A</v>
      </c>
      <c r="AM1102" t="e">
        <v>#N/A</v>
      </c>
      <c r="AN1102" t="s">
        <v>5224</v>
      </c>
      <c r="AO1102">
        <f>_xlfn.XLOOKUP(Tabla1[[#This Row],[NIC]],'R.V.'!B:B,'R.V.'!I:I)</f>
        <v>0</v>
      </c>
      <c r="AP1102" t="str">
        <f>_xlfn.XLOOKUP(Tabla1[[#This Row],[NIC]],'R.V.'!B:B,'R.V.'!A:A)</f>
        <v>Roberto Pavajeau Hernandez</v>
      </c>
      <c r="AQ1102" t="str">
        <f>_xlfn.XLOOKUP(Tabla1[[#This Row],[NIC]],'R.V.'!B:B,'R.V.'!G:G)</f>
        <v>Carrera 9 # 8 - 44 - Parque Central, Algarrobo-Magdalena</v>
      </c>
      <c r="AR1102" t="str">
        <f>_xlfn.XLOOKUP(Tabla1[[#This Row],[NIC]],'R.V.'!B:B,'R.V.'!E:E)</f>
        <v>EDUCACION</v>
      </c>
      <c r="AS1102" t="str">
        <f>VLOOKUP(Tabla1[[#This Row],[NIC]],'R.V.'!B:D,3,0)</f>
        <v>COLE DPTAL 26 DE JULIO</v>
      </c>
    </row>
    <row r="1103" spans="1:45">
      <c r="A1103">
        <v>5809128</v>
      </c>
      <c r="B1103" s="10">
        <v>46111</v>
      </c>
      <c r="C1103" t="s">
        <v>1004</v>
      </c>
      <c r="D1103" t="s">
        <v>1004</v>
      </c>
      <c r="E1103" t="s">
        <v>1005</v>
      </c>
      <c r="F1103">
        <v>5809128</v>
      </c>
      <c r="G1103">
        <v>5809128327</v>
      </c>
      <c r="H1103">
        <v>25800461</v>
      </c>
      <c r="I1103">
        <v>5809128</v>
      </c>
      <c r="J1103">
        <v>3210</v>
      </c>
      <c r="K1103">
        <v>5</v>
      </c>
      <c r="L1103">
        <v>80</v>
      </c>
      <c r="M1103" s="10">
        <v>46108</v>
      </c>
      <c r="N1103" t="s">
        <v>86</v>
      </c>
      <c r="O1103" t="s">
        <v>87</v>
      </c>
      <c r="P1103" s="103">
        <v>4628280</v>
      </c>
      <c r="Q1103">
        <v>4960</v>
      </c>
      <c r="R1103">
        <v>4379580.8</v>
      </c>
      <c r="S1103" t="s">
        <v>88</v>
      </c>
      <c r="T1103" t="s">
        <v>1009</v>
      </c>
      <c r="U1103">
        <v>46121</v>
      </c>
      <c r="V1103" t="s">
        <v>1007</v>
      </c>
      <c r="W1103" t="s">
        <v>91</v>
      </c>
      <c r="X1103" t="s">
        <v>130</v>
      </c>
      <c r="Y1103" t="s">
        <v>93</v>
      </c>
      <c r="Z1103">
        <v>32</v>
      </c>
      <c r="AA1103" t="s">
        <v>20</v>
      </c>
      <c r="AB1103">
        <v>153</v>
      </c>
      <c r="AC1103" t="s">
        <v>90</v>
      </c>
      <c r="AD1103" t="s">
        <v>14</v>
      </c>
      <c r="AE1103" t="s">
        <v>14</v>
      </c>
      <c r="AF1103" t="s">
        <v>94</v>
      </c>
      <c r="AG1103" t="s">
        <v>122</v>
      </c>
      <c r="AH1103" t="s">
        <v>103</v>
      </c>
      <c r="AI1103" s="10">
        <v>46076</v>
      </c>
      <c r="AJ1103" t="s">
        <v>1008</v>
      </c>
      <c r="AK1103" s="103">
        <v>14361314</v>
      </c>
      <c r="AL1103" t="e">
        <v>#N/A</v>
      </c>
      <c r="AM1103" t="e">
        <v>#N/A</v>
      </c>
      <c r="AN1103" t="s">
        <v>5224</v>
      </c>
      <c r="AO1103">
        <f>_xlfn.XLOOKUP(Tabla1[[#This Row],[NIC]],'R.V.'!B:B,'R.V.'!I:I)</f>
        <v>0</v>
      </c>
      <c r="AP1103" t="str">
        <f>_xlfn.XLOOKUP(Tabla1[[#This Row],[NIC]],'R.V.'!B:B,'R.V.'!A:A)</f>
        <v>Roberto Pavajeau Hernandez</v>
      </c>
      <c r="AQ1103" t="str">
        <f>_xlfn.XLOOKUP(Tabla1[[#This Row],[NIC]],'R.V.'!B:B,'R.V.'!G:G)</f>
        <v>Carrera 9 # 8 - 44 - Parque Central, Algarrobo-Magdalena</v>
      </c>
      <c r="AR1103" t="str">
        <f>_xlfn.XLOOKUP(Tabla1[[#This Row],[NIC]],'R.V.'!B:B,'R.V.'!E:E)</f>
        <v>EDUCACION</v>
      </c>
      <c r="AS1103" t="str">
        <f>VLOOKUP(Tabla1[[#This Row],[NIC]],'R.V.'!B:D,3,0)</f>
        <v>INS EDUCATIVO ALGARROBO</v>
      </c>
    </row>
    <row r="1104" spans="1:45">
      <c r="A1104">
        <v>5809277</v>
      </c>
      <c r="B1104" s="10">
        <v>46111</v>
      </c>
      <c r="C1104" t="s">
        <v>1004</v>
      </c>
      <c r="D1104" t="s">
        <v>1004</v>
      </c>
      <c r="E1104" t="s">
        <v>1005</v>
      </c>
      <c r="F1104">
        <v>5809277</v>
      </c>
      <c r="G1104">
        <v>5809277330</v>
      </c>
      <c r="H1104">
        <v>25800931</v>
      </c>
      <c r="I1104">
        <v>5809277</v>
      </c>
      <c r="J1104">
        <v>3210</v>
      </c>
      <c r="K1104">
        <v>1</v>
      </c>
      <c r="L1104">
        <v>1410</v>
      </c>
      <c r="M1104" s="10">
        <v>46099</v>
      </c>
      <c r="N1104" t="s">
        <v>86</v>
      </c>
      <c r="O1104" t="s">
        <v>87</v>
      </c>
      <c r="P1104" s="103">
        <v>201250</v>
      </c>
      <c r="Q1104">
        <v>199</v>
      </c>
      <c r="R1104">
        <v>182526.78</v>
      </c>
      <c r="S1104" t="s">
        <v>88</v>
      </c>
      <c r="T1104" t="s">
        <v>1006</v>
      </c>
      <c r="U1104">
        <v>46121</v>
      </c>
      <c r="V1104" t="s">
        <v>1007</v>
      </c>
      <c r="W1104" t="s">
        <v>91</v>
      </c>
      <c r="X1104" t="s">
        <v>92</v>
      </c>
      <c r="Y1104" t="s">
        <v>93</v>
      </c>
      <c r="Z1104">
        <v>30</v>
      </c>
      <c r="AA1104" t="s">
        <v>20</v>
      </c>
      <c r="AB1104">
        <v>153</v>
      </c>
      <c r="AC1104" t="s">
        <v>90</v>
      </c>
      <c r="AD1104" t="s">
        <v>14</v>
      </c>
      <c r="AE1104" t="s">
        <v>14</v>
      </c>
      <c r="AF1104" t="s">
        <v>94</v>
      </c>
      <c r="AG1104" t="s">
        <v>122</v>
      </c>
      <c r="AH1104" t="s">
        <v>103</v>
      </c>
      <c r="AI1104" s="10">
        <v>46069</v>
      </c>
      <c r="AJ1104" t="s">
        <v>1008</v>
      </c>
      <c r="AK1104" s="103">
        <v>595349</v>
      </c>
      <c r="AL1104" t="e">
        <v>#N/A</v>
      </c>
      <c r="AM1104" t="e">
        <v>#N/A</v>
      </c>
      <c r="AN1104" t="s">
        <v>5224</v>
      </c>
      <c r="AO1104">
        <f>_xlfn.XLOOKUP(Tabla1[[#This Row],[NIC]],'R.V.'!B:B,'R.V.'!I:I)</f>
        <v>0</v>
      </c>
      <c r="AP1104" t="str">
        <f>_xlfn.XLOOKUP(Tabla1[[#This Row],[NIC]],'R.V.'!B:B,'R.V.'!A:A)</f>
        <v>Roberto Pavajeau Hernandez</v>
      </c>
      <c r="AQ1104" t="str">
        <f>_xlfn.XLOOKUP(Tabla1[[#This Row],[NIC]],'R.V.'!B:B,'R.V.'!G:G)</f>
        <v>Carrera 9 # 8 - 44 - Parque Central, Algarrobo-Magdalena</v>
      </c>
      <c r="AR1104" t="str">
        <f>_xlfn.XLOOKUP(Tabla1[[#This Row],[NIC]],'R.V.'!B:B,'R.V.'!E:E)</f>
        <v>EDUCACION</v>
      </c>
      <c r="AS1104" t="str">
        <f>VLOOKUP(Tabla1[[#This Row],[NIC]],'R.V.'!B:D,3,0)</f>
        <v>COLEGIO MIRAFLOREZ</v>
      </c>
    </row>
    <row r="1105" spans="1:45">
      <c r="A1105">
        <v>5809837</v>
      </c>
      <c r="B1105" s="10">
        <v>46111</v>
      </c>
      <c r="C1105" t="s">
        <v>1004</v>
      </c>
      <c r="D1105" t="s">
        <v>1004</v>
      </c>
      <c r="E1105" t="s">
        <v>1005</v>
      </c>
      <c r="F1105">
        <v>5809837</v>
      </c>
      <c r="G1105">
        <v>5809837323</v>
      </c>
      <c r="H1105">
        <v>25801161</v>
      </c>
      <c r="I1105">
        <v>5809837</v>
      </c>
      <c r="J1105">
        <v>3210</v>
      </c>
      <c r="K1105">
        <v>1</v>
      </c>
      <c r="L1105">
        <v>1410</v>
      </c>
      <c r="M1105" s="10">
        <v>46101</v>
      </c>
      <c r="N1105" t="s">
        <v>86</v>
      </c>
      <c r="O1105" t="s">
        <v>87</v>
      </c>
      <c r="P1105" s="103">
        <v>510160</v>
      </c>
      <c r="Q1105">
        <v>480</v>
      </c>
      <c r="R1105">
        <v>440265.6</v>
      </c>
      <c r="S1105" t="s">
        <v>88</v>
      </c>
      <c r="T1105" t="s">
        <v>1006</v>
      </c>
      <c r="U1105">
        <v>46121</v>
      </c>
      <c r="V1105" t="s">
        <v>1007</v>
      </c>
      <c r="W1105" t="s">
        <v>91</v>
      </c>
      <c r="X1105" t="s">
        <v>92</v>
      </c>
      <c r="Y1105" t="s">
        <v>93</v>
      </c>
      <c r="Z1105">
        <v>30</v>
      </c>
      <c r="AA1105" t="s">
        <v>20</v>
      </c>
      <c r="AB1105">
        <v>153</v>
      </c>
      <c r="AC1105" t="s">
        <v>90</v>
      </c>
      <c r="AD1105" t="s">
        <v>14</v>
      </c>
      <c r="AE1105" t="s">
        <v>14</v>
      </c>
      <c r="AF1105" t="s">
        <v>94</v>
      </c>
      <c r="AG1105" t="s">
        <v>122</v>
      </c>
      <c r="AH1105" t="s">
        <v>103</v>
      </c>
      <c r="AI1105" s="10">
        <v>46071</v>
      </c>
      <c r="AJ1105" t="s">
        <v>1008</v>
      </c>
      <c r="AK1105" s="103">
        <v>1154812</v>
      </c>
      <c r="AL1105" t="e">
        <v>#N/A</v>
      </c>
      <c r="AM1105" t="e">
        <v>#N/A</v>
      </c>
      <c r="AN1105" t="s">
        <v>5224</v>
      </c>
      <c r="AO1105">
        <f>_xlfn.XLOOKUP(Tabla1[[#This Row],[NIC]],'R.V.'!B:B,'R.V.'!I:I)</f>
        <v>0</v>
      </c>
      <c r="AP1105" t="str">
        <f>_xlfn.XLOOKUP(Tabla1[[#This Row],[NIC]],'R.V.'!B:B,'R.V.'!A:A)</f>
        <v>Roberto Pavajeau Hernandez</v>
      </c>
      <c r="AQ1105" t="str">
        <f>_xlfn.XLOOKUP(Tabla1[[#This Row],[NIC]],'R.V.'!B:B,'R.V.'!G:G)</f>
        <v>Carrera 9 # 8 - 44 - Parque Central, Algarrobo-Magdalena</v>
      </c>
      <c r="AR1105" t="str">
        <f>_xlfn.XLOOKUP(Tabla1[[#This Row],[NIC]],'R.V.'!B:B,'R.V.'!E:E)</f>
        <v>EDUCACION</v>
      </c>
      <c r="AS1105" t="str">
        <f>VLOOKUP(Tabla1[[#This Row],[NIC]],'R.V.'!B:D,3,0)</f>
        <v>COL SAGRADO CORAZÓN</v>
      </c>
    </row>
    <row r="1106" spans="1:45">
      <c r="A1106">
        <v>5809970</v>
      </c>
      <c r="B1106" s="10">
        <v>46111</v>
      </c>
      <c r="C1106" t="s">
        <v>1004</v>
      </c>
      <c r="D1106" t="s">
        <v>1004</v>
      </c>
      <c r="E1106" t="s">
        <v>1005</v>
      </c>
      <c r="F1106">
        <v>5809970</v>
      </c>
      <c r="G1106">
        <v>5809970333</v>
      </c>
      <c r="H1106">
        <v>25801220</v>
      </c>
      <c r="I1106">
        <v>5809970</v>
      </c>
      <c r="J1106">
        <v>3210</v>
      </c>
      <c r="K1106">
        <v>1</v>
      </c>
      <c r="L1106">
        <v>1410</v>
      </c>
      <c r="M1106" s="10">
        <v>46105</v>
      </c>
      <c r="N1106" t="s">
        <v>86</v>
      </c>
      <c r="O1106" t="s">
        <v>87</v>
      </c>
      <c r="P1106" s="103">
        <v>768900</v>
      </c>
      <c r="Q1106">
        <v>782</v>
      </c>
      <c r="R1106">
        <v>717266.04</v>
      </c>
      <c r="S1106" t="s">
        <v>88</v>
      </c>
      <c r="T1106" t="s">
        <v>1006</v>
      </c>
      <c r="U1106">
        <v>46121</v>
      </c>
      <c r="V1106" t="s">
        <v>1007</v>
      </c>
      <c r="W1106" t="s">
        <v>91</v>
      </c>
      <c r="X1106" t="s">
        <v>92</v>
      </c>
      <c r="Y1106" t="s">
        <v>93</v>
      </c>
      <c r="Z1106">
        <v>32</v>
      </c>
      <c r="AA1106" t="s">
        <v>20</v>
      </c>
      <c r="AB1106">
        <v>153</v>
      </c>
      <c r="AC1106" t="s">
        <v>90</v>
      </c>
      <c r="AD1106" t="s">
        <v>14</v>
      </c>
      <c r="AE1106" t="s">
        <v>14</v>
      </c>
      <c r="AF1106" t="s">
        <v>94</v>
      </c>
      <c r="AG1106" t="s">
        <v>122</v>
      </c>
      <c r="AH1106" t="s">
        <v>103</v>
      </c>
      <c r="AI1106" s="10">
        <v>46073</v>
      </c>
      <c r="AJ1106" t="s">
        <v>980</v>
      </c>
      <c r="AK1106" s="103">
        <v>984188</v>
      </c>
      <c r="AL1106" t="e">
        <v>#N/A</v>
      </c>
      <c r="AM1106" t="e">
        <v>#N/A</v>
      </c>
      <c r="AN1106" t="s">
        <v>5224</v>
      </c>
      <c r="AO1106">
        <f>_xlfn.XLOOKUP(Tabla1[[#This Row],[NIC]],'R.V.'!B:B,'R.V.'!I:I)</f>
        <v>0</v>
      </c>
      <c r="AP1106" t="str">
        <f>_xlfn.XLOOKUP(Tabla1[[#This Row],[NIC]],'R.V.'!B:B,'R.V.'!A:A)</f>
        <v>Roberto Pavajeau Hernandez</v>
      </c>
      <c r="AQ1106" t="str">
        <f>_xlfn.XLOOKUP(Tabla1[[#This Row],[NIC]],'R.V.'!B:B,'R.V.'!G:G)</f>
        <v>Carrera 9 # 8 - 44 - Parque Central, Algarrobo-Magdalena</v>
      </c>
      <c r="AR1106" t="str">
        <f>_xlfn.XLOOKUP(Tabla1[[#This Row],[NIC]],'R.V.'!B:B,'R.V.'!E:E)</f>
        <v>EDUCACION</v>
      </c>
      <c r="AS1106" t="str">
        <f>VLOOKUP(Tabla1[[#This Row],[NIC]],'R.V.'!B:D,3,0)</f>
        <v>ESC LOMA DEL BALSAMO</v>
      </c>
    </row>
    <row r="1107" spans="1:45">
      <c r="A1107">
        <v>6316672</v>
      </c>
      <c r="B1107" s="10">
        <v>46111</v>
      </c>
      <c r="C1107" t="s">
        <v>1004</v>
      </c>
      <c r="D1107" t="s">
        <v>1004</v>
      </c>
      <c r="E1107" t="s">
        <v>1005</v>
      </c>
      <c r="F1107">
        <v>6316672</v>
      </c>
      <c r="G1107">
        <v>6316672272</v>
      </c>
      <c r="H1107">
        <v>34315805</v>
      </c>
      <c r="I1107">
        <v>6445334</v>
      </c>
      <c r="J1107">
        <v>3210</v>
      </c>
      <c r="K1107">
        <v>1</v>
      </c>
      <c r="L1107">
        <v>1410</v>
      </c>
      <c r="M1107" s="10">
        <v>46093</v>
      </c>
      <c r="N1107" t="s">
        <v>86</v>
      </c>
      <c r="O1107" t="s">
        <v>87</v>
      </c>
      <c r="P1107" s="103">
        <v>437960</v>
      </c>
      <c r="Q1107">
        <v>446</v>
      </c>
      <c r="R1107">
        <v>409080.12</v>
      </c>
      <c r="S1107" t="s">
        <v>88</v>
      </c>
      <c r="T1107" t="s">
        <v>1006</v>
      </c>
      <c r="U1107">
        <v>46121</v>
      </c>
      <c r="V1107" t="s">
        <v>1007</v>
      </c>
      <c r="W1107" t="s">
        <v>91</v>
      </c>
      <c r="X1107" t="s">
        <v>92</v>
      </c>
      <c r="Y1107" t="s">
        <v>93</v>
      </c>
      <c r="Z1107">
        <v>30</v>
      </c>
      <c r="AA1107" t="s">
        <v>20</v>
      </c>
      <c r="AB1107">
        <v>153</v>
      </c>
      <c r="AC1107" t="s">
        <v>90</v>
      </c>
      <c r="AD1107" t="s">
        <v>14</v>
      </c>
      <c r="AE1107" t="s">
        <v>14</v>
      </c>
      <c r="AF1107" t="s">
        <v>94</v>
      </c>
      <c r="AG1107" t="s">
        <v>122</v>
      </c>
      <c r="AH1107" t="s">
        <v>103</v>
      </c>
      <c r="AI1107" s="10">
        <v>46063</v>
      </c>
      <c r="AJ1107" t="s">
        <v>1008</v>
      </c>
      <c r="AK1107" s="103">
        <v>3325326</v>
      </c>
      <c r="AL1107" t="e">
        <v>#N/A</v>
      </c>
      <c r="AM1107" t="e">
        <v>#N/A</v>
      </c>
      <c r="AN1107" t="s">
        <v>5224</v>
      </c>
      <c r="AO1107">
        <f>_xlfn.XLOOKUP(Tabla1[[#This Row],[NIC]],'R.V.'!B:B,'R.V.'!I:I)</f>
        <v>0</v>
      </c>
      <c r="AP1107" t="str">
        <f>_xlfn.XLOOKUP(Tabla1[[#This Row],[NIC]],'R.V.'!B:B,'R.V.'!A:A)</f>
        <v>Roberto Pavajeau Hernandez</v>
      </c>
      <c r="AQ1107" t="str">
        <f>_xlfn.XLOOKUP(Tabla1[[#This Row],[NIC]],'R.V.'!B:B,'R.V.'!G:G)</f>
        <v>Carrera 9 # 8 - 44 - Parque Central, Algarrobo-Magdalena</v>
      </c>
      <c r="AR1107" t="str">
        <f>_xlfn.XLOOKUP(Tabla1[[#This Row],[NIC]],'R.V.'!B:B,'R.V.'!E:E)</f>
        <v>EDUCACION</v>
      </c>
      <c r="AS1107" t="str">
        <f>VLOOKUP(Tabla1[[#This Row],[NIC]],'R.V.'!B:D,3,0)</f>
        <v>COLE MARIA AUXILIADORA</v>
      </c>
    </row>
    <row r="1108" spans="1:45">
      <c r="A1108">
        <v>6649200</v>
      </c>
      <c r="B1108" s="10">
        <v>46111</v>
      </c>
      <c r="C1108" t="s">
        <v>1004</v>
      </c>
      <c r="D1108" t="s">
        <v>1004</v>
      </c>
      <c r="E1108" t="s">
        <v>1005</v>
      </c>
      <c r="F1108">
        <v>6649200</v>
      </c>
      <c r="G1108">
        <v>6649200271</v>
      </c>
      <c r="H1108">
        <v>35030965</v>
      </c>
      <c r="I1108">
        <v>6968485</v>
      </c>
      <c r="J1108">
        <v>9321</v>
      </c>
      <c r="K1108">
        <v>5</v>
      </c>
      <c r="L1108">
        <v>80</v>
      </c>
      <c r="M1108" s="10">
        <v>46108</v>
      </c>
      <c r="N1108" t="s">
        <v>86</v>
      </c>
      <c r="O1108" t="s">
        <v>87</v>
      </c>
      <c r="P1108" s="103">
        <v>2989570</v>
      </c>
      <c r="Q1108">
        <v>2987</v>
      </c>
      <c r="R1108">
        <v>2739736.14</v>
      </c>
      <c r="S1108" t="s">
        <v>88</v>
      </c>
      <c r="T1108" t="s">
        <v>4945</v>
      </c>
      <c r="U1108">
        <v>46121</v>
      </c>
      <c r="V1108" t="s">
        <v>1007</v>
      </c>
      <c r="W1108" t="s">
        <v>91</v>
      </c>
      <c r="X1108" t="s">
        <v>92</v>
      </c>
      <c r="Y1108" t="s">
        <v>121</v>
      </c>
      <c r="Z1108">
        <v>32</v>
      </c>
      <c r="AA1108" t="s">
        <v>20</v>
      </c>
      <c r="AB1108">
        <v>153</v>
      </c>
      <c r="AC1108" t="s">
        <v>90</v>
      </c>
      <c r="AD1108" t="s">
        <v>14</v>
      </c>
      <c r="AE1108" t="s">
        <v>14</v>
      </c>
      <c r="AF1108" t="s">
        <v>94</v>
      </c>
      <c r="AG1108" t="s">
        <v>122</v>
      </c>
      <c r="AH1108" t="s">
        <v>103</v>
      </c>
      <c r="AI1108" s="10">
        <v>46076</v>
      </c>
      <c r="AJ1108" t="s">
        <v>980</v>
      </c>
      <c r="AK1108" s="103">
        <v>4108322</v>
      </c>
      <c r="AL1108" t="e">
        <v>#N/A</v>
      </c>
      <c r="AM1108" t="e">
        <v>#N/A</v>
      </c>
      <c r="AN1108" t="s">
        <v>5224</v>
      </c>
      <c r="AO1108">
        <f>_xlfn.XLOOKUP(Tabla1[[#This Row],[NIC]],'R.V.'!B:B,'R.V.'!I:I)</f>
        <v>0</v>
      </c>
      <c r="AP1108" t="str">
        <f>_xlfn.XLOOKUP(Tabla1[[#This Row],[NIC]],'R.V.'!B:B,'R.V.'!A:A)</f>
        <v>Roberto Pavajeau Hernandez</v>
      </c>
      <c r="AQ1108" t="str">
        <f>_xlfn.XLOOKUP(Tabla1[[#This Row],[NIC]],'R.V.'!B:B,'R.V.'!G:G)</f>
        <v>Carrera 9 # 8 - 44 - Parque Central, Algarrobo-Magdalena</v>
      </c>
      <c r="AR1108" t="str">
        <f>_xlfn.XLOOKUP(Tabla1[[#This Row],[NIC]],'R.V.'!B:B,'R.V.'!E:E)</f>
        <v>EDUCACION</v>
      </c>
      <c r="AS1108" t="str">
        <f>VLOOKUP(Tabla1[[#This Row],[NIC]],'R.V.'!B:D,3,0)</f>
        <v>LA LOMA DEL BALSAMO ZONA RURAL</v>
      </c>
    </row>
    <row r="1109" spans="1:45">
      <c r="A1109">
        <v>6892346</v>
      </c>
      <c r="B1109" s="10">
        <v>46111</v>
      </c>
      <c r="C1109" t="s">
        <v>1004</v>
      </c>
      <c r="D1109" t="s">
        <v>1004</v>
      </c>
      <c r="E1109" t="s">
        <v>1005</v>
      </c>
      <c r="F1109">
        <v>6892346</v>
      </c>
      <c r="G1109">
        <v>6892346230</v>
      </c>
      <c r="H1109">
        <v>35102346</v>
      </c>
      <c r="I1109">
        <v>7717472</v>
      </c>
      <c r="J1109">
        <v>3210</v>
      </c>
      <c r="K1109">
        <v>1</v>
      </c>
      <c r="L1109">
        <v>1410</v>
      </c>
      <c r="M1109" s="10">
        <v>46109</v>
      </c>
      <c r="N1109" t="s">
        <v>86</v>
      </c>
      <c r="O1109" t="s">
        <v>87</v>
      </c>
      <c r="P1109" s="103">
        <v>291240</v>
      </c>
      <c r="Q1109">
        <v>302</v>
      </c>
      <c r="R1109">
        <v>277000.44</v>
      </c>
      <c r="S1109" t="s">
        <v>88</v>
      </c>
      <c r="T1109" t="s">
        <v>1006</v>
      </c>
      <c r="U1109">
        <v>46121</v>
      </c>
      <c r="V1109" t="s">
        <v>1007</v>
      </c>
      <c r="W1109" t="s">
        <v>91</v>
      </c>
      <c r="X1109" t="s">
        <v>92</v>
      </c>
      <c r="Y1109" t="s">
        <v>93</v>
      </c>
      <c r="Z1109">
        <v>32</v>
      </c>
      <c r="AA1109" t="s">
        <v>20</v>
      </c>
      <c r="AB1109">
        <v>153</v>
      </c>
      <c r="AC1109" t="s">
        <v>90</v>
      </c>
      <c r="AD1109" t="s">
        <v>14</v>
      </c>
      <c r="AE1109" t="s">
        <v>14</v>
      </c>
      <c r="AF1109" t="s">
        <v>94</v>
      </c>
      <c r="AG1109" t="s">
        <v>122</v>
      </c>
      <c r="AH1109" t="s">
        <v>103</v>
      </c>
      <c r="AI1109" s="10">
        <v>46077</v>
      </c>
      <c r="AJ1109" t="s">
        <v>980</v>
      </c>
      <c r="AK1109" s="103">
        <v>578854</v>
      </c>
      <c r="AL1109" t="e">
        <v>#N/A</v>
      </c>
      <c r="AM1109" t="e">
        <v>#N/A</v>
      </c>
      <c r="AN1109" t="s">
        <v>5224</v>
      </c>
      <c r="AO1109">
        <f>_xlfn.XLOOKUP(Tabla1[[#This Row],[NIC]],'R.V.'!B:B,'R.V.'!I:I)</f>
        <v>0</v>
      </c>
      <c r="AP1109" t="str">
        <f>_xlfn.XLOOKUP(Tabla1[[#This Row],[NIC]],'R.V.'!B:B,'R.V.'!A:A)</f>
        <v>Roberto Pavajeau Hernandez</v>
      </c>
      <c r="AQ1109" t="str">
        <f>_xlfn.XLOOKUP(Tabla1[[#This Row],[NIC]],'R.V.'!B:B,'R.V.'!G:G)</f>
        <v>Carrera 9 # 8 - 44 - Parque Central, Algarrobo-Magdalena</v>
      </c>
      <c r="AR1109" t="str">
        <f>_xlfn.XLOOKUP(Tabla1[[#This Row],[NIC]],'R.V.'!B:B,'R.V.'!E:E)</f>
        <v>EDUCACION</v>
      </c>
      <c r="AS1109" t="str">
        <f>VLOOKUP(Tabla1[[#This Row],[NIC]],'R.V.'!B:D,3,0)</f>
        <v>CENTRO EDUCATIVO ESTACIÓN LLERAS</v>
      </c>
    </row>
    <row r="1110" spans="1:45">
      <c r="A1110">
        <v>6918563</v>
      </c>
      <c r="B1110" s="10">
        <v>46111</v>
      </c>
      <c r="C1110" t="s">
        <v>1004</v>
      </c>
      <c r="D1110" t="s">
        <v>1004</v>
      </c>
      <c r="E1110" t="s">
        <v>1005</v>
      </c>
      <c r="F1110">
        <v>6918563</v>
      </c>
      <c r="G1110">
        <v>6918563221</v>
      </c>
      <c r="H1110">
        <v>35116394</v>
      </c>
      <c r="I1110">
        <v>8013941</v>
      </c>
      <c r="J1110">
        <v>3210</v>
      </c>
      <c r="K1110">
        <v>1</v>
      </c>
      <c r="L1110">
        <v>1410</v>
      </c>
      <c r="M1110" s="10">
        <v>46094</v>
      </c>
      <c r="N1110" t="s">
        <v>86</v>
      </c>
      <c r="O1110" t="s">
        <v>87</v>
      </c>
      <c r="P1110" s="103">
        <v>6490</v>
      </c>
      <c r="Q1110">
        <v>3</v>
      </c>
      <c r="R1110">
        <v>2751.66</v>
      </c>
      <c r="S1110" t="s">
        <v>88</v>
      </c>
      <c r="T1110" t="s">
        <v>1006</v>
      </c>
      <c r="U1110">
        <v>46121</v>
      </c>
      <c r="V1110" t="s">
        <v>1007</v>
      </c>
      <c r="W1110" t="s">
        <v>91</v>
      </c>
      <c r="X1110" t="s">
        <v>92</v>
      </c>
      <c r="Y1110" t="s">
        <v>93</v>
      </c>
      <c r="Z1110">
        <v>30</v>
      </c>
      <c r="AA1110" t="s">
        <v>20</v>
      </c>
      <c r="AB1110">
        <v>153</v>
      </c>
      <c r="AC1110" t="s">
        <v>90</v>
      </c>
      <c r="AD1110" t="s">
        <v>14</v>
      </c>
      <c r="AE1110" t="s">
        <v>14</v>
      </c>
      <c r="AF1110" t="s">
        <v>94</v>
      </c>
      <c r="AG1110" t="s">
        <v>122</v>
      </c>
      <c r="AH1110" t="s">
        <v>103</v>
      </c>
      <c r="AI1110" s="10">
        <v>46064</v>
      </c>
      <c r="AJ1110" t="s">
        <v>1010</v>
      </c>
      <c r="AK1110" s="103">
        <v>164380</v>
      </c>
      <c r="AL1110" t="e">
        <v>#N/A</v>
      </c>
      <c r="AM1110" t="e">
        <v>#N/A</v>
      </c>
      <c r="AN1110" t="s">
        <v>5224</v>
      </c>
      <c r="AO1110">
        <f>_xlfn.XLOOKUP(Tabla1[[#This Row],[NIC]],'R.V.'!B:B,'R.V.'!I:I)</f>
        <v>0</v>
      </c>
      <c r="AP1110" t="str">
        <f>_xlfn.XLOOKUP(Tabla1[[#This Row],[NIC]],'R.V.'!B:B,'R.V.'!A:A)</f>
        <v>Roberto Pavajeau Hernandez</v>
      </c>
      <c r="AQ1110" t="str">
        <f>_xlfn.XLOOKUP(Tabla1[[#This Row],[NIC]],'R.V.'!B:B,'R.V.'!G:G)</f>
        <v>Carrera 9 # 8 - 44 - Parque Central, Algarrobo-Magdalena</v>
      </c>
      <c r="AR1110" t="str">
        <f>_xlfn.XLOOKUP(Tabla1[[#This Row],[NIC]],'R.V.'!B:B,'R.V.'!E:E)</f>
        <v>EDUCACION</v>
      </c>
      <c r="AS1110" t="str">
        <f>VLOOKUP(Tabla1[[#This Row],[NIC]],'R.V.'!B:D,3,0)</f>
        <v>ESC INMACULADA CONCEPCIÓN RIOMAR</v>
      </c>
    </row>
    <row r="1111" spans="1:45">
      <c r="A1111">
        <v>7502742</v>
      </c>
      <c r="B1111" s="10">
        <v>46111</v>
      </c>
      <c r="C1111" t="s">
        <v>1004</v>
      </c>
      <c r="D1111" t="s">
        <v>1004</v>
      </c>
      <c r="E1111" t="s">
        <v>1005</v>
      </c>
      <c r="F1111">
        <v>7502742</v>
      </c>
      <c r="G1111">
        <v>7502742214</v>
      </c>
      <c r="H1111">
        <v>35141955</v>
      </c>
      <c r="I1111">
        <v>8206679</v>
      </c>
      <c r="J1111">
        <v>3210</v>
      </c>
      <c r="K1111">
        <v>1</v>
      </c>
      <c r="L1111">
        <v>1410</v>
      </c>
      <c r="M1111" s="10">
        <v>46101</v>
      </c>
      <c r="N1111" t="s">
        <v>86</v>
      </c>
      <c r="O1111" t="s">
        <v>87</v>
      </c>
      <c r="P1111" s="103">
        <v>104970</v>
      </c>
      <c r="Q1111">
        <v>172</v>
      </c>
      <c r="R1111">
        <v>157761.84</v>
      </c>
      <c r="S1111" t="s">
        <v>88</v>
      </c>
      <c r="T1111" t="s">
        <v>1006</v>
      </c>
      <c r="U1111">
        <v>46121</v>
      </c>
      <c r="V1111" t="s">
        <v>1007</v>
      </c>
      <c r="W1111" t="s">
        <v>91</v>
      </c>
      <c r="X1111" t="s">
        <v>92</v>
      </c>
      <c r="Y1111" t="s">
        <v>121</v>
      </c>
      <c r="Z1111">
        <v>30</v>
      </c>
      <c r="AA1111" t="s">
        <v>20</v>
      </c>
      <c r="AB1111">
        <v>153</v>
      </c>
      <c r="AC1111" t="s">
        <v>90</v>
      </c>
      <c r="AD1111" t="s">
        <v>14</v>
      </c>
      <c r="AE1111" t="s">
        <v>14</v>
      </c>
      <c r="AF1111" t="s">
        <v>94</v>
      </c>
      <c r="AG1111" t="s">
        <v>122</v>
      </c>
      <c r="AH1111" t="s">
        <v>103</v>
      </c>
      <c r="AI1111" s="10">
        <v>46071</v>
      </c>
      <c r="AJ1111" t="s">
        <v>1008</v>
      </c>
      <c r="AK1111" s="103">
        <v>171186</v>
      </c>
      <c r="AL1111" t="e">
        <v>#N/A</v>
      </c>
      <c r="AM1111" t="e">
        <v>#N/A</v>
      </c>
      <c r="AN1111" t="s">
        <v>5224</v>
      </c>
      <c r="AO1111">
        <f>_xlfn.XLOOKUP(Tabla1[[#This Row],[NIC]],'R.V.'!B:B,'R.V.'!I:I)</f>
        <v>0</v>
      </c>
      <c r="AP1111" t="str">
        <f>_xlfn.XLOOKUP(Tabla1[[#This Row],[NIC]],'R.V.'!B:B,'R.V.'!A:A)</f>
        <v>Roberto Pavajeau Hernandez</v>
      </c>
      <c r="AQ1111" t="str">
        <f>_xlfn.XLOOKUP(Tabla1[[#This Row],[NIC]],'R.V.'!B:B,'R.V.'!G:G)</f>
        <v>Carrera 9 # 8 - 44 - Parque Central, Algarrobo-Magdalena</v>
      </c>
      <c r="AR1111" t="str">
        <f>_xlfn.XLOOKUP(Tabla1[[#This Row],[NIC]],'R.V.'!B:B,'R.V.'!E:E)</f>
        <v>EDUCACION</v>
      </c>
      <c r="AS1111" t="str">
        <f>VLOOKUP(Tabla1[[#This Row],[NIC]],'R.V.'!B:D,3,0)</f>
        <v>ESC RAFAEL NUÑEZ</v>
      </c>
    </row>
    <row r="1112" spans="1:45">
      <c r="A1112">
        <v>7547292</v>
      </c>
      <c r="B1112" s="10">
        <v>46111</v>
      </c>
      <c r="C1112" t="s">
        <v>1004</v>
      </c>
      <c r="D1112" t="s">
        <v>1004</v>
      </c>
      <c r="E1112" t="s">
        <v>1005</v>
      </c>
      <c r="F1112">
        <v>7547292</v>
      </c>
      <c r="G1112">
        <v>7547292202</v>
      </c>
      <c r="H1112">
        <v>36003668</v>
      </c>
      <c r="I1112">
        <v>8525705</v>
      </c>
      <c r="J1112">
        <v>3210</v>
      </c>
      <c r="K1112">
        <v>5</v>
      </c>
      <c r="L1112">
        <v>80</v>
      </c>
      <c r="M1112" s="10">
        <v>46108</v>
      </c>
      <c r="N1112" t="s">
        <v>86</v>
      </c>
      <c r="O1112" t="s">
        <v>87</v>
      </c>
      <c r="P1112" s="103">
        <v>1476370</v>
      </c>
      <c r="Q1112">
        <v>1520</v>
      </c>
      <c r="R1112">
        <v>1394174.4</v>
      </c>
      <c r="S1112" t="s">
        <v>88</v>
      </c>
      <c r="T1112" t="s">
        <v>4946</v>
      </c>
      <c r="U1112">
        <v>46121</v>
      </c>
      <c r="V1112" t="s">
        <v>1007</v>
      </c>
      <c r="W1112" t="s">
        <v>91</v>
      </c>
      <c r="X1112" t="s">
        <v>92</v>
      </c>
      <c r="Y1112" t="s">
        <v>93</v>
      </c>
      <c r="Z1112">
        <v>32</v>
      </c>
      <c r="AA1112" t="s">
        <v>20</v>
      </c>
      <c r="AB1112">
        <v>153</v>
      </c>
      <c r="AC1112" t="s">
        <v>90</v>
      </c>
      <c r="AD1112" t="s">
        <v>14</v>
      </c>
      <c r="AE1112" t="s">
        <v>14</v>
      </c>
      <c r="AF1112" t="s">
        <v>94</v>
      </c>
      <c r="AG1112" t="s">
        <v>122</v>
      </c>
      <c r="AH1112" t="s">
        <v>103</v>
      </c>
      <c r="AI1112" s="10">
        <v>46076</v>
      </c>
      <c r="AJ1112" t="s">
        <v>980</v>
      </c>
      <c r="AK1112" s="103">
        <v>4624842</v>
      </c>
      <c r="AL1112" t="e">
        <v>#N/A</v>
      </c>
      <c r="AM1112" t="e">
        <v>#N/A</v>
      </c>
      <c r="AN1112" t="s">
        <v>5224</v>
      </c>
      <c r="AO1112">
        <f>_xlfn.XLOOKUP(Tabla1[[#This Row],[NIC]],'R.V.'!B:B,'R.V.'!I:I)</f>
        <v>0</v>
      </c>
      <c r="AP1112" t="str">
        <f>_xlfn.XLOOKUP(Tabla1[[#This Row],[NIC]],'R.V.'!B:B,'R.V.'!A:A)</f>
        <v>Roberto Pavajeau Hernandez</v>
      </c>
      <c r="AQ1112" t="str">
        <f>_xlfn.XLOOKUP(Tabla1[[#This Row],[NIC]],'R.V.'!B:B,'R.V.'!G:G)</f>
        <v>Carrera 9 # 8 - 44 - Parque Central, Algarrobo-Magdalena</v>
      </c>
      <c r="AR1112" t="str">
        <f>_xlfn.XLOOKUP(Tabla1[[#This Row],[NIC]],'R.V.'!B:B,'R.V.'!E:E)</f>
        <v>EDUCACION</v>
      </c>
      <c r="AS1112" t="str">
        <f>VLOOKUP(Tabla1[[#This Row],[NIC]],'R.V.'!B:D,3,0)</f>
        <v>COLEGIO BELLAVISTA</v>
      </c>
    </row>
    <row r="1113" spans="1:45">
      <c r="A1113">
        <v>7612728</v>
      </c>
      <c r="B1113" s="10">
        <v>46111</v>
      </c>
      <c r="C1113" t="s">
        <v>1004</v>
      </c>
      <c r="D1113" t="s">
        <v>1004</v>
      </c>
      <c r="E1113" t="s">
        <v>1005</v>
      </c>
      <c r="F1113">
        <v>7612728</v>
      </c>
      <c r="G1113">
        <v>7612728185</v>
      </c>
      <c r="H1113">
        <v>36037847</v>
      </c>
      <c r="I1113">
        <v>8794860</v>
      </c>
      <c r="J1113">
        <v>3210</v>
      </c>
      <c r="K1113">
        <v>1</v>
      </c>
      <c r="L1113">
        <v>1410</v>
      </c>
      <c r="M1113" s="10">
        <v>46098</v>
      </c>
      <c r="N1113" t="s">
        <v>86</v>
      </c>
      <c r="O1113" t="s">
        <v>87</v>
      </c>
      <c r="P1113" s="103">
        <v>1994170</v>
      </c>
      <c r="Q1113">
        <v>1995</v>
      </c>
      <c r="R1113">
        <v>1829853.9</v>
      </c>
      <c r="S1113" t="s">
        <v>88</v>
      </c>
      <c r="T1113" t="s">
        <v>1006</v>
      </c>
      <c r="U1113">
        <v>46121</v>
      </c>
      <c r="V1113" t="s">
        <v>1007</v>
      </c>
      <c r="W1113" t="s">
        <v>91</v>
      </c>
      <c r="X1113" t="s">
        <v>92</v>
      </c>
      <c r="Y1113" t="s">
        <v>93</v>
      </c>
      <c r="Z1113">
        <v>31</v>
      </c>
      <c r="AA1113" t="s">
        <v>20</v>
      </c>
      <c r="AB1113">
        <v>153</v>
      </c>
      <c r="AC1113" t="s">
        <v>90</v>
      </c>
      <c r="AD1113" t="s">
        <v>14</v>
      </c>
      <c r="AE1113" t="s">
        <v>14</v>
      </c>
      <c r="AF1113" t="s">
        <v>94</v>
      </c>
      <c r="AG1113" t="s">
        <v>122</v>
      </c>
      <c r="AH1113" t="s">
        <v>103</v>
      </c>
      <c r="AI1113" s="10">
        <v>46067</v>
      </c>
      <c r="AJ1113" t="s">
        <v>1008</v>
      </c>
      <c r="AK1113" s="103">
        <v>5144772</v>
      </c>
      <c r="AL1113" t="e">
        <v>#N/A</v>
      </c>
      <c r="AM1113" t="e">
        <v>#N/A</v>
      </c>
      <c r="AN1113" t="s">
        <v>5224</v>
      </c>
      <c r="AO1113">
        <f>_xlfn.XLOOKUP(Tabla1[[#This Row],[NIC]],'R.V.'!B:B,'R.V.'!I:I)</f>
        <v>0</v>
      </c>
      <c r="AP1113" t="str">
        <f>_xlfn.XLOOKUP(Tabla1[[#This Row],[NIC]],'R.V.'!B:B,'R.V.'!A:A)</f>
        <v>Roberto Pavajeau Hernandez</v>
      </c>
      <c r="AQ1113" t="str">
        <f>_xlfn.XLOOKUP(Tabla1[[#This Row],[NIC]],'R.V.'!B:B,'R.V.'!G:G)</f>
        <v>Carrera 9 # 8 - 44 - Parque Central, Algarrobo-Magdalena</v>
      </c>
      <c r="AR1113" t="str">
        <f>_xlfn.XLOOKUP(Tabla1[[#This Row],[NIC]],'R.V.'!B:B,'R.V.'!E:E)</f>
        <v>EDUCACION</v>
      </c>
      <c r="AS1113" t="str">
        <f>VLOOKUP(Tabla1[[#This Row],[NIC]],'R.V.'!B:D,3,0)</f>
        <v>COL DEL CARMEN</v>
      </c>
    </row>
    <row r="1114" spans="1:45">
      <c r="A1114">
        <v>1299772</v>
      </c>
      <c r="B1114" s="10">
        <v>46111</v>
      </c>
      <c r="C1114" t="s">
        <v>1004</v>
      </c>
      <c r="D1114" t="s">
        <v>1004</v>
      </c>
      <c r="E1114" t="s">
        <v>1011</v>
      </c>
      <c r="F1114">
        <v>1299772</v>
      </c>
      <c r="G1114">
        <v>1299772039</v>
      </c>
      <c r="H1114">
        <v>36505006</v>
      </c>
      <c r="I1114">
        <v>638003</v>
      </c>
      <c r="J1114">
        <v>9321</v>
      </c>
      <c r="K1114">
        <v>1</v>
      </c>
      <c r="L1114">
        <v>1410</v>
      </c>
      <c r="M1114" s="10">
        <v>46093</v>
      </c>
      <c r="N1114" t="s">
        <v>117</v>
      </c>
      <c r="O1114" t="s">
        <v>118</v>
      </c>
      <c r="P1114" s="103">
        <v>249400</v>
      </c>
      <c r="Q1114">
        <v>269</v>
      </c>
      <c r="R1114">
        <v>237521.62</v>
      </c>
      <c r="S1114" t="s">
        <v>88</v>
      </c>
      <c r="T1114" t="s">
        <v>1012</v>
      </c>
      <c r="U1114">
        <v>46121</v>
      </c>
      <c r="V1114" t="s">
        <v>1007</v>
      </c>
      <c r="W1114" t="s">
        <v>91</v>
      </c>
      <c r="X1114" t="s">
        <v>130</v>
      </c>
      <c r="Y1114" t="s">
        <v>93</v>
      </c>
      <c r="Z1114">
        <v>30</v>
      </c>
      <c r="AA1114" t="s">
        <v>20</v>
      </c>
      <c r="AB1114">
        <v>154</v>
      </c>
      <c r="AC1114" t="s">
        <v>90</v>
      </c>
      <c r="AD1114" t="s">
        <v>14</v>
      </c>
      <c r="AE1114" t="s">
        <v>14</v>
      </c>
      <c r="AF1114" t="s">
        <v>94</v>
      </c>
      <c r="AG1114" t="s">
        <v>122</v>
      </c>
      <c r="AH1114" t="s">
        <v>125</v>
      </c>
      <c r="AI1114" s="10">
        <v>46063</v>
      </c>
      <c r="AJ1114" t="s">
        <v>1008</v>
      </c>
      <c r="AK1114" s="103">
        <v>249400</v>
      </c>
      <c r="AL1114" t="e">
        <v>#N/A</v>
      </c>
      <c r="AM1114" t="e">
        <v>#N/A</v>
      </c>
      <c r="AN1114" t="s">
        <v>5224</v>
      </c>
      <c r="AO1114">
        <f>_xlfn.XLOOKUP(Tabla1[[#This Row],[NIC]],'R.V.'!B:B,'R.V.'!I:I)</f>
        <v>0</v>
      </c>
      <c r="AP1114" t="str">
        <f>_xlfn.XLOOKUP(Tabla1[[#This Row],[NIC]],'R.V.'!B:B,'R.V.'!A:A)</f>
        <v>Roberto Pavajeau Hernandez</v>
      </c>
      <c r="AQ1114" t="str">
        <f>_xlfn.XLOOKUP(Tabla1[[#This Row],[NIC]],'R.V.'!B:B,'R.V.'!G:G)</f>
        <v>Carrera 9 # 8 - 44 - Parque Central, Algarrobo-Magdalena</v>
      </c>
      <c r="AR1114" t="str">
        <f>_xlfn.XLOOKUP(Tabla1[[#This Row],[NIC]],'R.V.'!B:B,'R.V.'!E:E)</f>
        <v>PROPIOS</v>
      </c>
      <c r="AS1114" t="str">
        <f>VLOOKUP(Tabla1[[#This Row],[NIC]],'R.V.'!B:D,3,0)</f>
        <v>PARQUE SANTA BARBARA</v>
      </c>
    </row>
    <row r="1115" spans="1:45">
      <c r="A1115">
        <v>1299775</v>
      </c>
      <c r="B1115" s="10">
        <v>46111</v>
      </c>
      <c r="C1115" t="s">
        <v>1004</v>
      </c>
      <c r="D1115" t="s">
        <v>1004</v>
      </c>
      <c r="E1115" t="s">
        <v>1011</v>
      </c>
      <c r="F1115">
        <v>1299775</v>
      </c>
      <c r="G1115">
        <v>1299775039</v>
      </c>
      <c r="H1115">
        <v>36505006</v>
      </c>
      <c r="I1115">
        <v>638005</v>
      </c>
      <c r="J1115">
        <v>9321</v>
      </c>
      <c r="K1115">
        <v>1</v>
      </c>
      <c r="L1115">
        <v>1410</v>
      </c>
      <c r="M1115" s="10">
        <v>46093</v>
      </c>
      <c r="N1115" t="s">
        <v>86</v>
      </c>
      <c r="O1115" t="s">
        <v>87</v>
      </c>
      <c r="P1115" s="103">
        <v>472400</v>
      </c>
      <c r="Q1115">
        <v>428</v>
      </c>
      <c r="R1115">
        <v>453500.24</v>
      </c>
      <c r="S1115" t="s">
        <v>88</v>
      </c>
      <c r="T1115" t="s">
        <v>1012</v>
      </c>
      <c r="U1115">
        <v>46121</v>
      </c>
      <c r="V1115" t="s">
        <v>1007</v>
      </c>
      <c r="W1115" t="s">
        <v>91</v>
      </c>
      <c r="X1115" t="s">
        <v>130</v>
      </c>
      <c r="Y1115" t="s">
        <v>93</v>
      </c>
      <c r="Z1115">
        <v>30</v>
      </c>
      <c r="AA1115" t="s">
        <v>20</v>
      </c>
      <c r="AB1115">
        <v>154</v>
      </c>
      <c r="AC1115" t="s">
        <v>90</v>
      </c>
      <c r="AD1115" t="s">
        <v>14</v>
      </c>
      <c r="AE1115" t="s">
        <v>14</v>
      </c>
      <c r="AF1115" t="s">
        <v>94</v>
      </c>
      <c r="AG1115" t="s">
        <v>122</v>
      </c>
      <c r="AH1115" t="s">
        <v>141</v>
      </c>
      <c r="AI1115" s="10">
        <v>46063</v>
      </c>
      <c r="AJ1115" t="s">
        <v>1008</v>
      </c>
      <c r="AK1115" s="103">
        <v>479460</v>
      </c>
      <c r="AL1115" t="e">
        <v>#N/A</v>
      </c>
      <c r="AM1115" t="e">
        <v>#N/A</v>
      </c>
      <c r="AN1115" t="s">
        <v>5224</v>
      </c>
      <c r="AO1115">
        <f>_xlfn.XLOOKUP(Tabla1[[#This Row],[NIC]],'R.V.'!B:B,'R.V.'!I:I)</f>
        <v>0</v>
      </c>
      <c r="AP1115" t="str">
        <f>_xlfn.XLOOKUP(Tabla1[[#This Row],[NIC]],'R.V.'!B:B,'R.V.'!A:A)</f>
        <v>Roberto Pavajeau Hernandez</v>
      </c>
      <c r="AQ1115" t="str">
        <f>_xlfn.XLOOKUP(Tabla1[[#This Row],[NIC]],'R.V.'!B:B,'R.V.'!G:G)</f>
        <v>Carrera 9 # 8 - 44 - Parque Central, Algarrobo-Magdalena</v>
      </c>
      <c r="AR1115" t="str">
        <f>_xlfn.XLOOKUP(Tabla1[[#This Row],[NIC]],'R.V.'!B:B,'R.V.'!E:E)</f>
        <v>PROPIOS</v>
      </c>
      <c r="AS1115" t="str">
        <f>VLOOKUP(Tabla1[[#This Row],[NIC]],'R.V.'!B:D,3,0)</f>
        <v>PARQUE SANTA BARBARA</v>
      </c>
    </row>
    <row r="1116" spans="1:45">
      <c r="A1116">
        <v>5800117</v>
      </c>
      <c r="B1116" s="10">
        <v>46111</v>
      </c>
      <c r="C1116" t="s">
        <v>1004</v>
      </c>
      <c r="D1116" t="s">
        <v>1004</v>
      </c>
      <c r="E1116" t="s">
        <v>1011</v>
      </c>
      <c r="F1116">
        <v>5800117</v>
      </c>
      <c r="G1116">
        <v>5800117348</v>
      </c>
      <c r="H1116">
        <v>25801126</v>
      </c>
      <c r="I1116">
        <v>5800117</v>
      </c>
      <c r="J1116">
        <v>9321</v>
      </c>
      <c r="K1116">
        <v>5</v>
      </c>
      <c r="L1116">
        <v>80</v>
      </c>
      <c r="M1116" s="10">
        <v>46108</v>
      </c>
      <c r="N1116" t="s">
        <v>137</v>
      </c>
      <c r="O1116" t="s">
        <v>138</v>
      </c>
      <c r="P1116" s="103">
        <v>7411950</v>
      </c>
      <c r="Q1116">
        <v>6960</v>
      </c>
      <c r="R1116">
        <v>7022222.4000000004</v>
      </c>
      <c r="S1116" t="s">
        <v>88</v>
      </c>
      <c r="T1116" t="s">
        <v>1013</v>
      </c>
      <c r="U1116">
        <v>46121</v>
      </c>
      <c r="V1116" t="s">
        <v>1007</v>
      </c>
      <c r="W1116" t="s">
        <v>91</v>
      </c>
      <c r="X1116" t="s">
        <v>92</v>
      </c>
      <c r="Y1116" t="s">
        <v>93</v>
      </c>
      <c r="Z1116">
        <v>32</v>
      </c>
      <c r="AA1116" t="s">
        <v>20</v>
      </c>
      <c r="AB1116">
        <v>154</v>
      </c>
      <c r="AC1116" t="s">
        <v>90</v>
      </c>
      <c r="AD1116" t="s">
        <v>14</v>
      </c>
      <c r="AE1116" t="s">
        <v>14</v>
      </c>
      <c r="AF1116" t="s">
        <v>94</v>
      </c>
      <c r="AG1116" t="s">
        <v>122</v>
      </c>
      <c r="AH1116" t="s">
        <v>139</v>
      </c>
      <c r="AI1116" s="10">
        <v>46076</v>
      </c>
      <c r="AJ1116" t="s">
        <v>1014</v>
      </c>
      <c r="AK1116" s="103">
        <v>207642930</v>
      </c>
      <c r="AL1116" t="e">
        <v>#N/A</v>
      </c>
      <c r="AM1116" t="e">
        <v>#N/A</v>
      </c>
      <c r="AN1116" t="s">
        <v>5224</v>
      </c>
      <c r="AO1116">
        <f>_xlfn.XLOOKUP(Tabla1[[#This Row],[NIC]],'R.V.'!B:B,'R.V.'!I:I)</f>
        <v>0</v>
      </c>
      <c r="AP1116" t="str">
        <f>_xlfn.XLOOKUP(Tabla1[[#This Row],[NIC]],'R.V.'!B:B,'R.V.'!A:A)</f>
        <v>Roberto Pavajeau Hernandez</v>
      </c>
      <c r="AQ1116" t="str">
        <f>_xlfn.XLOOKUP(Tabla1[[#This Row],[NIC]],'R.V.'!B:B,'R.V.'!G:G)</f>
        <v>Carrera 9 # 8 - 44 - Parque Central, Algarrobo-Magdalena</v>
      </c>
      <c r="AR1116" t="str">
        <f>_xlfn.XLOOKUP(Tabla1[[#This Row],[NIC]],'R.V.'!B:B,'R.V.'!E:E)</f>
        <v>PROPIOS</v>
      </c>
      <c r="AS1116" t="str">
        <f>VLOOKUP(Tabla1[[#This Row],[NIC]],'R.V.'!B:D,3,0)</f>
        <v>ACUEDUCTO LOMA DEL BALSAMO</v>
      </c>
    </row>
    <row r="1117" spans="1:45">
      <c r="A1117">
        <v>5808712</v>
      </c>
      <c r="B1117" s="10">
        <v>46111</v>
      </c>
      <c r="C1117" t="s">
        <v>1004</v>
      </c>
      <c r="D1117" t="s">
        <v>1004</v>
      </c>
      <c r="E1117" t="s">
        <v>1011</v>
      </c>
      <c r="F1117">
        <v>5808712</v>
      </c>
      <c r="G1117">
        <v>5808712321</v>
      </c>
      <c r="H1117">
        <v>25801123</v>
      </c>
      <c r="I1117">
        <v>5808712</v>
      </c>
      <c r="J1117">
        <v>9321</v>
      </c>
      <c r="K1117">
        <v>1</v>
      </c>
      <c r="L1117">
        <v>1410</v>
      </c>
      <c r="M1117" s="10">
        <v>46093</v>
      </c>
      <c r="N1117" t="s">
        <v>117</v>
      </c>
      <c r="O1117" t="s">
        <v>118</v>
      </c>
      <c r="P1117" s="103">
        <v>2400960</v>
      </c>
      <c r="Q1117">
        <v>2493</v>
      </c>
      <c r="R1117">
        <v>2286629.46</v>
      </c>
      <c r="S1117" t="s">
        <v>88</v>
      </c>
      <c r="T1117" t="s">
        <v>1015</v>
      </c>
      <c r="U1117">
        <v>46121</v>
      </c>
      <c r="V1117" t="s">
        <v>1007</v>
      </c>
      <c r="W1117" t="s">
        <v>91</v>
      </c>
      <c r="X1117" t="s">
        <v>92</v>
      </c>
      <c r="Y1117" t="s">
        <v>93</v>
      </c>
      <c r="Z1117">
        <v>30</v>
      </c>
      <c r="AA1117" t="s">
        <v>20</v>
      </c>
      <c r="AB1117">
        <v>154</v>
      </c>
      <c r="AC1117" t="s">
        <v>90</v>
      </c>
      <c r="AD1117" t="s">
        <v>14</v>
      </c>
      <c r="AE1117" t="s">
        <v>14</v>
      </c>
      <c r="AF1117" t="s">
        <v>94</v>
      </c>
      <c r="AG1117" t="s">
        <v>122</v>
      </c>
      <c r="AH1117" t="s">
        <v>1016</v>
      </c>
      <c r="AI1117" s="10">
        <v>46063</v>
      </c>
      <c r="AJ1117" t="s">
        <v>1008</v>
      </c>
      <c r="AK1117" s="103">
        <v>2400960</v>
      </c>
      <c r="AL1117" t="e">
        <v>#N/A</v>
      </c>
      <c r="AM1117" t="e">
        <v>#N/A</v>
      </c>
      <c r="AN1117" t="s">
        <v>5224</v>
      </c>
      <c r="AO1117">
        <f>_xlfn.XLOOKUP(Tabla1[[#This Row],[NIC]],'R.V.'!B:B,'R.V.'!I:I)</f>
        <v>0</v>
      </c>
      <c r="AP1117" t="str">
        <f>_xlfn.XLOOKUP(Tabla1[[#This Row],[NIC]],'R.V.'!B:B,'R.V.'!A:A)</f>
        <v>Roberto Pavajeau Hernandez</v>
      </c>
      <c r="AQ1117" t="str">
        <f>_xlfn.XLOOKUP(Tabla1[[#This Row],[NIC]],'R.V.'!B:B,'R.V.'!G:G)</f>
        <v>Carrera 9 # 8 - 44 - Parque Central, Algarrobo-Magdalena</v>
      </c>
      <c r="AR1117" t="str">
        <f>_xlfn.XLOOKUP(Tabla1[[#This Row],[NIC]],'R.V.'!B:B,'R.V.'!E:E)</f>
        <v>PROPIOS</v>
      </c>
      <c r="AS1117" t="str">
        <f>VLOOKUP(Tabla1[[#This Row],[NIC]],'R.V.'!B:D,3,0)</f>
        <v>PARQUE TEMATICO</v>
      </c>
    </row>
    <row r="1118" spans="1:45">
      <c r="A1118">
        <v>5808792</v>
      </c>
      <c r="B1118" s="10">
        <v>46111</v>
      </c>
      <c r="C1118" t="s">
        <v>1004</v>
      </c>
      <c r="D1118" t="s">
        <v>1004</v>
      </c>
      <c r="E1118" t="s">
        <v>1011</v>
      </c>
      <c r="F1118">
        <v>5808792</v>
      </c>
      <c r="G1118">
        <v>5808792329</v>
      </c>
      <c r="H1118">
        <v>25800504</v>
      </c>
      <c r="I1118">
        <v>5808792</v>
      </c>
      <c r="J1118">
        <v>9321</v>
      </c>
      <c r="K1118">
        <v>1</v>
      </c>
      <c r="L1118">
        <v>1410</v>
      </c>
      <c r="M1118" s="10">
        <v>46093</v>
      </c>
      <c r="N1118" t="s">
        <v>117</v>
      </c>
      <c r="O1118" t="s">
        <v>118</v>
      </c>
      <c r="P1118" s="103">
        <v>2004420</v>
      </c>
      <c r="Q1118">
        <v>2074</v>
      </c>
      <c r="R1118">
        <v>1902314.28</v>
      </c>
      <c r="S1118" t="s">
        <v>88</v>
      </c>
      <c r="T1118" t="s">
        <v>1017</v>
      </c>
      <c r="U1118">
        <v>46121</v>
      </c>
      <c r="V1118" t="s">
        <v>1007</v>
      </c>
      <c r="W1118" t="s">
        <v>91</v>
      </c>
      <c r="X1118" t="s">
        <v>92</v>
      </c>
      <c r="Y1118" t="s">
        <v>93</v>
      </c>
      <c r="Z1118">
        <v>30</v>
      </c>
      <c r="AA1118" t="s">
        <v>20</v>
      </c>
      <c r="AB1118">
        <v>154</v>
      </c>
      <c r="AC1118" t="s">
        <v>90</v>
      </c>
      <c r="AD1118" t="s">
        <v>14</v>
      </c>
      <c r="AE1118" t="s">
        <v>14</v>
      </c>
      <c r="AF1118" t="s">
        <v>94</v>
      </c>
      <c r="AG1118" t="s">
        <v>122</v>
      </c>
      <c r="AH1118" t="s">
        <v>962</v>
      </c>
      <c r="AI1118" s="10">
        <v>46063</v>
      </c>
      <c r="AJ1118" t="s">
        <v>1008</v>
      </c>
      <c r="AK1118" s="103">
        <v>2886820</v>
      </c>
      <c r="AL1118" t="e">
        <v>#N/A</v>
      </c>
      <c r="AM1118" t="e">
        <v>#N/A</v>
      </c>
      <c r="AN1118" t="s">
        <v>5224</v>
      </c>
      <c r="AO1118">
        <f>_xlfn.XLOOKUP(Tabla1[[#This Row],[NIC]],'R.V.'!B:B,'R.V.'!I:I)</f>
        <v>0</v>
      </c>
      <c r="AP1118" t="str">
        <f>_xlfn.XLOOKUP(Tabla1[[#This Row],[NIC]],'R.V.'!B:B,'R.V.'!A:A)</f>
        <v>Roberto Pavajeau Hernandez</v>
      </c>
      <c r="AQ1118" t="str">
        <f>_xlfn.XLOOKUP(Tabla1[[#This Row],[NIC]],'R.V.'!B:B,'R.V.'!G:G)</f>
        <v>Carrera 9 # 8 - 44 - Parque Central, Algarrobo-Magdalena</v>
      </c>
      <c r="AR1118" t="str">
        <f>_xlfn.XLOOKUP(Tabla1[[#This Row],[NIC]],'R.V.'!B:B,'R.V.'!E:E)</f>
        <v>PROPIOS</v>
      </c>
      <c r="AS1118" t="str">
        <f>VLOOKUP(Tabla1[[#This Row],[NIC]],'R.V.'!B:D,3,0)</f>
        <v>PONAL- ESTACION</v>
      </c>
    </row>
    <row r="1119" spans="1:45">
      <c r="A1119">
        <v>5808793</v>
      </c>
      <c r="B1119" s="10">
        <v>46111</v>
      </c>
      <c r="C1119" t="s">
        <v>1004</v>
      </c>
      <c r="D1119" t="s">
        <v>1004</v>
      </c>
      <c r="E1119" t="s">
        <v>1011</v>
      </c>
      <c r="F1119">
        <v>5808793</v>
      </c>
      <c r="G1119">
        <v>5808793372</v>
      </c>
      <c r="H1119">
        <v>25800503</v>
      </c>
      <c r="I1119">
        <v>5808793</v>
      </c>
      <c r="J1119">
        <v>9321</v>
      </c>
      <c r="K1119">
        <v>1</v>
      </c>
      <c r="L1119">
        <v>1410</v>
      </c>
      <c r="M1119" s="10">
        <v>46093</v>
      </c>
      <c r="N1119" t="s">
        <v>117</v>
      </c>
      <c r="O1119" t="s">
        <v>118</v>
      </c>
      <c r="P1119" s="103">
        <v>1153770</v>
      </c>
      <c r="Q1119">
        <v>1198</v>
      </c>
      <c r="R1119">
        <v>1098829.56</v>
      </c>
      <c r="S1119" t="s">
        <v>88</v>
      </c>
      <c r="T1119" t="s">
        <v>1018</v>
      </c>
      <c r="U1119">
        <v>46121</v>
      </c>
      <c r="V1119" t="s">
        <v>1007</v>
      </c>
      <c r="W1119" t="s">
        <v>91</v>
      </c>
      <c r="X1119" t="s">
        <v>92</v>
      </c>
      <c r="Y1119" t="s">
        <v>93</v>
      </c>
      <c r="Z1119">
        <v>30</v>
      </c>
      <c r="AA1119" t="s">
        <v>20</v>
      </c>
      <c r="AB1119">
        <v>154</v>
      </c>
      <c r="AC1119" t="s">
        <v>90</v>
      </c>
      <c r="AD1119" t="s">
        <v>14</v>
      </c>
      <c r="AE1119" t="s">
        <v>14</v>
      </c>
      <c r="AF1119" t="s">
        <v>94</v>
      </c>
      <c r="AG1119" t="s">
        <v>122</v>
      </c>
      <c r="AH1119" t="s">
        <v>124</v>
      </c>
      <c r="AI1119" s="10">
        <v>46063</v>
      </c>
      <c r="AJ1119" t="s">
        <v>1008</v>
      </c>
      <c r="AK1119" s="103">
        <v>2202370</v>
      </c>
      <c r="AL1119" t="e">
        <v>#N/A</v>
      </c>
      <c r="AM1119" t="e">
        <v>#N/A</v>
      </c>
      <c r="AN1119" t="s">
        <v>5224</v>
      </c>
      <c r="AO1119">
        <f>_xlfn.XLOOKUP(Tabla1[[#This Row],[NIC]],'R.V.'!B:B,'R.V.'!I:I)</f>
        <v>0</v>
      </c>
      <c r="AP1119" t="str">
        <f>_xlfn.XLOOKUP(Tabla1[[#This Row],[NIC]],'R.V.'!B:B,'R.V.'!A:A)</f>
        <v>Roberto Pavajeau Hernandez</v>
      </c>
      <c r="AQ1119" t="str">
        <f>_xlfn.XLOOKUP(Tabla1[[#This Row],[NIC]],'R.V.'!B:B,'R.V.'!G:G)</f>
        <v>Carrera 9 # 8 - 44 - Parque Central, Algarrobo-Magdalena</v>
      </c>
      <c r="AR1119" t="str">
        <f>_xlfn.XLOOKUP(Tabla1[[#This Row],[NIC]],'R.V.'!B:B,'R.V.'!E:E)</f>
        <v>PROPIOS</v>
      </c>
      <c r="AS1119" t="str">
        <f>VLOOKUP(Tabla1[[#This Row],[NIC]],'R.V.'!B:D,3,0)</f>
        <v>ALOJAMIENTO POLICIA</v>
      </c>
    </row>
    <row r="1120" spans="1:45">
      <c r="A1120">
        <v>5932796</v>
      </c>
      <c r="B1120" s="10">
        <v>46111</v>
      </c>
      <c r="C1120" t="s">
        <v>1004</v>
      </c>
      <c r="D1120" t="s">
        <v>1004</v>
      </c>
      <c r="E1120" t="s">
        <v>1011</v>
      </c>
      <c r="F1120">
        <v>5932796</v>
      </c>
      <c r="G1120">
        <v>5932796320</v>
      </c>
      <c r="H1120">
        <v>34060150</v>
      </c>
      <c r="I1120">
        <v>6148467</v>
      </c>
      <c r="J1120">
        <v>9321</v>
      </c>
      <c r="K1120">
        <v>1</v>
      </c>
      <c r="L1120">
        <v>1410</v>
      </c>
      <c r="M1120" s="10">
        <v>46093</v>
      </c>
      <c r="N1120" t="s">
        <v>117</v>
      </c>
      <c r="O1120" t="s">
        <v>118</v>
      </c>
      <c r="P1120" s="103">
        <v>2691470</v>
      </c>
      <c r="Q1120">
        <v>2703</v>
      </c>
      <c r="R1120">
        <v>2479245.66</v>
      </c>
      <c r="S1120" t="s">
        <v>88</v>
      </c>
      <c r="T1120" t="s">
        <v>1019</v>
      </c>
      <c r="U1120">
        <v>46121</v>
      </c>
      <c r="V1120" t="s">
        <v>1007</v>
      </c>
      <c r="W1120" t="s">
        <v>91</v>
      </c>
      <c r="X1120" t="s">
        <v>92</v>
      </c>
      <c r="Y1120" t="s">
        <v>121</v>
      </c>
      <c r="Z1120">
        <v>30</v>
      </c>
      <c r="AA1120" t="s">
        <v>20</v>
      </c>
      <c r="AB1120">
        <v>154</v>
      </c>
      <c r="AC1120" t="s">
        <v>90</v>
      </c>
      <c r="AD1120" t="s">
        <v>14</v>
      </c>
      <c r="AE1120" t="s">
        <v>14</v>
      </c>
      <c r="AF1120" t="s">
        <v>94</v>
      </c>
      <c r="AG1120" t="s">
        <v>122</v>
      </c>
      <c r="AH1120" t="s">
        <v>124</v>
      </c>
      <c r="AI1120" s="10">
        <v>46063</v>
      </c>
      <c r="AJ1120" t="s">
        <v>1008</v>
      </c>
      <c r="AK1120" s="103">
        <v>116877882</v>
      </c>
      <c r="AL1120" t="e">
        <v>#N/A</v>
      </c>
      <c r="AM1120" t="e">
        <v>#N/A</v>
      </c>
      <c r="AN1120" t="s">
        <v>5224</v>
      </c>
      <c r="AO1120">
        <f>_xlfn.XLOOKUP(Tabla1[[#This Row],[NIC]],'R.V.'!B:B,'R.V.'!I:I)</f>
        <v>0</v>
      </c>
      <c r="AP1120" t="str">
        <f>_xlfn.XLOOKUP(Tabla1[[#This Row],[NIC]],'R.V.'!B:B,'R.V.'!A:A)</f>
        <v>Roberto Pavajeau Hernandez</v>
      </c>
      <c r="AQ1120" t="str">
        <f>_xlfn.XLOOKUP(Tabla1[[#This Row],[NIC]],'R.V.'!B:B,'R.V.'!G:G)</f>
        <v>Carrera 9 # 8 - 44 - Parque Central, Algarrobo-Magdalena</v>
      </c>
      <c r="AR1120" t="str">
        <f>_xlfn.XLOOKUP(Tabla1[[#This Row],[NIC]],'R.V.'!B:B,'R.V.'!E:E)</f>
        <v>PROPIOS</v>
      </c>
      <c r="AS1120" t="str">
        <f>VLOOKUP(Tabla1[[#This Row],[NIC]],'R.V.'!B:D,3,0)</f>
        <v>PALACIO MUNICIPAL</v>
      </c>
    </row>
    <row r="1121" spans="1:45">
      <c r="A1121">
        <v>6210289</v>
      </c>
      <c r="B1121" s="10">
        <v>46111</v>
      </c>
      <c r="C1121" t="s">
        <v>1004</v>
      </c>
      <c r="D1121" t="s">
        <v>1004</v>
      </c>
      <c r="E1121" t="s">
        <v>1011</v>
      </c>
      <c r="F1121">
        <v>6210289</v>
      </c>
      <c r="G1121">
        <v>6210289297</v>
      </c>
      <c r="H1121">
        <v>34227518</v>
      </c>
      <c r="I1121">
        <v>6218988</v>
      </c>
      <c r="J1121">
        <v>9321</v>
      </c>
      <c r="K1121">
        <v>2</v>
      </c>
      <c r="L1121">
        <v>720</v>
      </c>
      <c r="M1121" s="10">
        <v>46105</v>
      </c>
      <c r="N1121" t="s">
        <v>179</v>
      </c>
      <c r="O1121" t="s">
        <v>180</v>
      </c>
      <c r="P1121" s="103">
        <v>0</v>
      </c>
      <c r="Q1121">
        <v>0</v>
      </c>
      <c r="R1121">
        <v>0</v>
      </c>
      <c r="S1121" t="s">
        <v>88</v>
      </c>
      <c r="T1121" t="s">
        <v>1020</v>
      </c>
      <c r="V1121" t="s">
        <v>1007</v>
      </c>
      <c r="W1121" t="s">
        <v>91</v>
      </c>
      <c r="X1121" t="s">
        <v>92</v>
      </c>
      <c r="Y1121" t="s">
        <v>93</v>
      </c>
      <c r="Z1121">
        <v>32</v>
      </c>
      <c r="AA1121" t="s">
        <v>20</v>
      </c>
      <c r="AB1121">
        <v>154</v>
      </c>
      <c r="AC1121" t="s">
        <v>90</v>
      </c>
      <c r="AD1121" t="s">
        <v>14</v>
      </c>
      <c r="AE1121" t="s">
        <v>14</v>
      </c>
      <c r="AF1121" t="s">
        <v>94</v>
      </c>
      <c r="AG1121" t="s">
        <v>122</v>
      </c>
      <c r="AH1121" t="s">
        <v>124</v>
      </c>
      <c r="AI1121" s="10">
        <v>46073</v>
      </c>
      <c r="AJ1121" t="s">
        <v>980</v>
      </c>
      <c r="AK1121" s="103">
        <v>0</v>
      </c>
      <c r="AL1121" t="e">
        <v>#N/A</v>
      </c>
      <c r="AM1121" t="e">
        <v>#N/A</v>
      </c>
      <c r="AN1121" t="s">
        <v>5224</v>
      </c>
      <c r="AO1121">
        <f>_xlfn.XLOOKUP(Tabla1[[#This Row],[NIC]],'R.V.'!B:B,'R.V.'!I:I)</f>
        <v>0</v>
      </c>
      <c r="AP1121" t="str">
        <f>_xlfn.XLOOKUP(Tabla1[[#This Row],[NIC]],'R.V.'!B:B,'R.V.'!A:A)</f>
        <v>Roberto Pavajeau Hernandez</v>
      </c>
      <c r="AQ1121" t="str">
        <f>_xlfn.XLOOKUP(Tabla1[[#This Row],[NIC]],'R.V.'!B:B,'R.V.'!G:G)</f>
        <v>Carrera 9 # 8 - 44 - Parque Central, Algarrobo-Magdalena</v>
      </c>
      <c r="AR1121" t="str">
        <f>_xlfn.XLOOKUP(Tabla1[[#This Row],[NIC]],'R.V.'!B:B,'R.V.'!E:E)</f>
        <v>PROPIOS</v>
      </c>
      <c r="AS1121" t="str">
        <f>VLOOKUP(Tabla1[[#This Row],[NIC]],'R.V.'!B:D,3,0)</f>
        <v>INSP DE POLICIA LOMA DE BALSAMO</v>
      </c>
    </row>
    <row r="1122" spans="1:45">
      <c r="A1122">
        <v>6589671</v>
      </c>
      <c r="B1122" s="10">
        <v>46111</v>
      </c>
      <c r="C1122" t="s">
        <v>1004</v>
      </c>
      <c r="D1122" t="s">
        <v>1004</v>
      </c>
      <c r="E1122" t="s">
        <v>1011</v>
      </c>
      <c r="F1122">
        <v>6589671</v>
      </c>
      <c r="G1122">
        <v>6589671283</v>
      </c>
      <c r="H1122">
        <v>34559539</v>
      </c>
      <c r="I1122">
        <v>6798568</v>
      </c>
      <c r="J1122">
        <v>9321</v>
      </c>
      <c r="K1122">
        <v>1</v>
      </c>
      <c r="L1122">
        <v>1410</v>
      </c>
      <c r="M1122" s="10">
        <v>46093</v>
      </c>
      <c r="N1122" t="s">
        <v>117</v>
      </c>
      <c r="O1122" t="s">
        <v>118</v>
      </c>
      <c r="P1122" s="103">
        <v>776030</v>
      </c>
      <c r="Q1122">
        <v>801</v>
      </c>
      <c r="R1122">
        <v>734693.22</v>
      </c>
      <c r="S1122" t="s">
        <v>88</v>
      </c>
      <c r="T1122" t="s">
        <v>1021</v>
      </c>
      <c r="U1122">
        <v>46121</v>
      </c>
      <c r="V1122" t="s">
        <v>1007</v>
      </c>
      <c r="W1122" t="s">
        <v>91</v>
      </c>
      <c r="X1122" t="s">
        <v>92</v>
      </c>
      <c r="Y1122" t="s">
        <v>93</v>
      </c>
      <c r="Z1122">
        <v>30</v>
      </c>
      <c r="AA1122" t="s">
        <v>20</v>
      </c>
      <c r="AB1122">
        <v>154</v>
      </c>
      <c r="AC1122" t="s">
        <v>90</v>
      </c>
      <c r="AD1122" t="s">
        <v>14</v>
      </c>
      <c r="AE1122" t="s">
        <v>14</v>
      </c>
      <c r="AF1122" t="s">
        <v>94</v>
      </c>
      <c r="AG1122" t="s">
        <v>122</v>
      </c>
      <c r="AH1122" t="s">
        <v>178</v>
      </c>
      <c r="AI1122" s="10">
        <v>46063</v>
      </c>
      <c r="AJ1122" t="s">
        <v>1008</v>
      </c>
      <c r="AK1122" s="103">
        <v>776030</v>
      </c>
      <c r="AL1122" t="e">
        <v>#N/A</v>
      </c>
      <c r="AM1122" t="e">
        <v>#N/A</v>
      </c>
      <c r="AN1122" t="s">
        <v>5224</v>
      </c>
      <c r="AO1122">
        <f>_xlfn.XLOOKUP(Tabla1[[#This Row],[NIC]],'R.V.'!B:B,'R.V.'!I:I)</f>
        <v>0</v>
      </c>
      <c r="AP1122" t="str">
        <f>_xlfn.XLOOKUP(Tabla1[[#This Row],[NIC]],'R.V.'!B:B,'R.V.'!A:A)</f>
        <v>Roberto Pavajeau Hernandez</v>
      </c>
      <c r="AQ1122" t="str">
        <f>_xlfn.XLOOKUP(Tabla1[[#This Row],[NIC]],'R.V.'!B:B,'R.V.'!G:G)</f>
        <v>Carrera 9 # 8 - 44 - Parque Central, Algarrobo-Magdalena</v>
      </c>
      <c r="AR1122" t="str">
        <f>_xlfn.XLOOKUP(Tabla1[[#This Row],[NIC]],'R.V.'!B:B,'R.V.'!E:E)</f>
        <v>PROPIOS</v>
      </c>
      <c r="AS1122" t="str">
        <f>VLOOKUP(Tabla1[[#This Row],[NIC]],'R.V.'!B:D,3,0)</f>
        <v>LUDOTECA MCPAL</v>
      </c>
    </row>
    <row r="1123" spans="1:45">
      <c r="A1123">
        <v>6649203</v>
      </c>
      <c r="B1123" s="10">
        <v>46111</v>
      </c>
      <c r="C1123" t="s">
        <v>1004</v>
      </c>
      <c r="D1123" t="s">
        <v>1004</v>
      </c>
      <c r="E1123" t="s">
        <v>1011</v>
      </c>
      <c r="F1123">
        <v>6649203</v>
      </c>
      <c r="G1123">
        <v>6649203266</v>
      </c>
      <c r="H1123">
        <v>35030964</v>
      </c>
      <c r="I1123">
        <v>6968483</v>
      </c>
      <c r="J1123">
        <v>9321</v>
      </c>
      <c r="K1123">
        <v>2</v>
      </c>
      <c r="L1123">
        <v>730</v>
      </c>
      <c r="M1123" s="10">
        <v>46094</v>
      </c>
      <c r="N1123" t="s">
        <v>137</v>
      </c>
      <c r="O1123" t="s">
        <v>138</v>
      </c>
      <c r="P1123" s="103">
        <v>1028830</v>
      </c>
      <c r="Q1123">
        <v>962</v>
      </c>
      <c r="R1123">
        <v>970600.28</v>
      </c>
      <c r="S1123" t="s">
        <v>88</v>
      </c>
      <c r="T1123" t="s">
        <v>1022</v>
      </c>
      <c r="U1123">
        <v>46121</v>
      </c>
      <c r="V1123" t="s">
        <v>1007</v>
      </c>
      <c r="W1123" t="s">
        <v>91</v>
      </c>
      <c r="X1123" t="s">
        <v>92</v>
      </c>
      <c r="Y1123" t="s">
        <v>93</v>
      </c>
      <c r="Z1123">
        <v>30</v>
      </c>
      <c r="AA1123" t="s">
        <v>20</v>
      </c>
      <c r="AB1123">
        <v>154</v>
      </c>
      <c r="AC1123" t="s">
        <v>90</v>
      </c>
      <c r="AD1123" t="s">
        <v>14</v>
      </c>
      <c r="AE1123" t="s">
        <v>14</v>
      </c>
      <c r="AF1123" t="s">
        <v>94</v>
      </c>
      <c r="AG1123" t="s">
        <v>122</v>
      </c>
      <c r="AH1123" t="s">
        <v>139</v>
      </c>
      <c r="AI1123" s="10">
        <v>46064</v>
      </c>
      <c r="AJ1123" t="s">
        <v>980</v>
      </c>
      <c r="AK1123" s="103">
        <v>27015690</v>
      </c>
      <c r="AL1123" t="e">
        <v>#N/A</v>
      </c>
      <c r="AM1123" t="e">
        <v>#N/A</v>
      </c>
      <c r="AN1123" t="s">
        <v>5224</v>
      </c>
      <c r="AO1123">
        <f>_xlfn.XLOOKUP(Tabla1[[#This Row],[NIC]],'R.V.'!B:B,'R.V.'!I:I)</f>
        <v>0</v>
      </c>
      <c r="AP1123" t="str">
        <f>_xlfn.XLOOKUP(Tabla1[[#This Row],[NIC]],'R.V.'!B:B,'R.V.'!A:A)</f>
        <v>Roberto Pavajeau Hernandez</v>
      </c>
      <c r="AQ1123" t="str">
        <f>_xlfn.XLOOKUP(Tabla1[[#This Row],[NIC]],'R.V.'!B:B,'R.V.'!G:G)</f>
        <v>Carrera 9 # 8 - 44 - Parque Central, Algarrobo-Magdalena</v>
      </c>
      <c r="AR1123" t="str">
        <f>_xlfn.XLOOKUP(Tabla1[[#This Row],[NIC]],'R.V.'!B:B,'R.V.'!E:E)</f>
        <v>PROPIOS</v>
      </c>
      <c r="AS1123" t="str">
        <f>VLOOKUP(Tabla1[[#This Row],[NIC]],'R.V.'!B:D,3,0)</f>
        <v>ACUEDUCTO ESTACIÓN LLERAS</v>
      </c>
    </row>
    <row r="1124" spans="1:45">
      <c r="A1124">
        <v>6847908</v>
      </c>
      <c r="B1124" s="10">
        <v>46111</v>
      </c>
      <c r="C1124" t="s">
        <v>1004</v>
      </c>
      <c r="D1124" t="s">
        <v>1004</v>
      </c>
      <c r="E1124" t="s">
        <v>1011</v>
      </c>
      <c r="F1124">
        <v>6847908</v>
      </c>
      <c r="G1124">
        <v>6847908246</v>
      </c>
      <c r="H1124">
        <v>35078024</v>
      </c>
      <c r="I1124">
        <v>7319930</v>
      </c>
      <c r="J1124">
        <v>9321</v>
      </c>
      <c r="K1124">
        <v>2</v>
      </c>
      <c r="L1124">
        <v>730</v>
      </c>
      <c r="M1124" s="10">
        <v>46094</v>
      </c>
      <c r="N1124" t="s">
        <v>137</v>
      </c>
      <c r="O1124" t="s">
        <v>138</v>
      </c>
      <c r="P1124" s="103">
        <v>566780</v>
      </c>
      <c r="Q1124">
        <v>513</v>
      </c>
      <c r="R1124">
        <v>517586.22</v>
      </c>
      <c r="S1124" t="s">
        <v>88</v>
      </c>
      <c r="T1124" t="s">
        <v>1023</v>
      </c>
      <c r="U1124">
        <v>46121</v>
      </c>
      <c r="V1124" t="s">
        <v>1007</v>
      </c>
      <c r="W1124" t="s">
        <v>91</v>
      </c>
      <c r="X1124" t="s">
        <v>92</v>
      </c>
      <c r="Y1124" t="s">
        <v>93</v>
      </c>
      <c r="Z1124">
        <v>30</v>
      </c>
      <c r="AA1124" t="s">
        <v>20</v>
      </c>
      <c r="AB1124">
        <v>154</v>
      </c>
      <c r="AC1124" t="s">
        <v>90</v>
      </c>
      <c r="AD1124" t="s">
        <v>14</v>
      </c>
      <c r="AE1124" t="s">
        <v>14</v>
      </c>
      <c r="AF1124" t="s">
        <v>94</v>
      </c>
      <c r="AG1124" t="s">
        <v>122</v>
      </c>
      <c r="AH1124" t="s">
        <v>139</v>
      </c>
      <c r="AI1124" s="10">
        <v>46064</v>
      </c>
      <c r="AJ1124" t="s">
        <v>980</v>
      </c>
      <c r="AK1124" s="103">
        <v>30955270</v>
      </c>
      <c r="AL1124" t="e">
        <v>#N/A</v>
      </c>
      <c r="AM1124" t="e">
        <v>#N/A</v>
      </c>
      <c r="AN1124" t="s">
        <v>5224</v>
      </c>
      <c r="AO1124">
        <f>_xlfn.XLOOKUP(Tabla1[[#This Row],[NIC]],'R.V.'!B:B,'R.V.'!I:I)</f>
        <v>0</v>
      </c>
      <c r="AP1124" t="str">
        <f>_xlfn.XLOOKUP(Tabla1[[#This Row],[NIC]],'R.V.'!B:B,'R.V.'!A:A)</f>
        <v>Roberto Pavajeau Hernandez</v>
      </c>
      <c r="AQ1124" t="str">
        <f>_xlfn.XLOOKUP(Tabla1[[#This Row],[NIC]],'R.V.'!B:B,'R.V.'!G:G)</f>
        <v>Carrera 9 # 8 - 44 - Parque Central, Algarrobo-Magdalena</v>
      </c>
      <c r="AR1124" t="str">
        <f>_xlfn.XLOOKUP(Tabla1[[#This Row],[NIC]],'R.V.'!B:B,'R.V.'!E:E)</f>
        <v>PROPIOS</v>
      </c>
      <c r="AS1124" t="str">
        <f>VLOOKUP(Tabla1[[#This Row],[NIC]],'R.V.'!B:D,3,0)</f>
        <v>ACUEDUCTO LOMA DEL BALSAMO No 2</v>
      </c>
    </row>
    <row r="1125" spans="1:45">
      <c r="A1125">
        <v>7243393</v>
      </c>
      <c r="B1125" s="10">
        <v>46111</v>
      </c>
      <c r="C1125" t="s">
        <v>1004</v>
      </c>
      <c r="D1125" t="s">
        <v>1004</v>
      </c>
      <c r="E1125" t="s">
        <v>1011</v>
      </c>
      <c r="F1125">
        <v>7243393</v>
      </c>
      <c r="G1125">
        <v>7243393139</v>
      </c>
      <c r="H1125">
        <v>35361474</v>
      </c>
      <c r="I1125">
        <v>1834607</v>
      </c>
      <c r="J1125">
        <v>9321</v>
      </c>
      <c r="K1125">
        <v>29</v>
      </c>
      <c r="L1125">
        <v>120</v>
      </c>
      <c r="M1125" s="10">
        <v>46109</v>
      </c>
      <c r="N1125" t="s">
        <v>117</v>
      </c>
      <c r="O1125" t="s">
        <v>118</v>
      </c>
      <c r="P1125" s="103">
        <v>107230</v>
      </c>
      <c r="Q1125">
        <v>111</v>
      </c>
      <c r="R1125">
        <v>101811.42</v>
      </c>
      <c r="S1125" t="s">
        <v>88</v>
      </c>
      <c r="T1125" t="s">
        <v>4947</v>
      </c>
      <c r="U1125">
        <v>46121</v>
      </c>
      <c r="V1125" t="s">
        <v>1007</v>
      </c>
      <c r="W1125" t="s">
        <v>91</v>
      </c>
      <c r="X1125" t="s">
        <v>92</v>
      </c>
      <c r="Y1125" t="s">
        <v>93</v>
      </c>
      <c r="Z1125">
        <v>32</v>
      </c>
      <c r="AA1125" t="s">
        <v>20</v>
      </c>
      <c r="AB1125">
        <v>154</v>
      </c>
      <c r="AC1125" t="s">
        <v>90</v>
      </c>
      <c r="AD1125" t="s">
        <v>14</v>
      </c>
      <c r="AE1125" t="s">
        <v>14</v>
      </c>
      <c r="AF1125" t="s">
        <v>94</v>
      </c>
      <c r="AG1125" t="s">
        <v>122</v>
      </c>
      <c r="AH1125" t="s">
        <v>124</v>
      </c>
      <c r="AI1125" s="10">
        <v>46077</v>
      </c>
      <c r="AJ1125" t="s">
        <v>980</v>
      </c>
      <c r="AK1125" s="103">
        <v>108190</v>
      </c>
      <c r="AL1125" t="e">
        <v>#N/A</v>
      </c>
      <c r="AM1125" t="e">
        <v>#N/A</v>
      </c>
      <c r="AN1125" t="s">
        <v>5224</v>
      </c>
      <c r="AO1125">
        <f>_xlfn.XLOOKUP(Tabla1[[#This Row],[NIC]],'R.V.'!B:B,'R.V.'!I:I)</f>
        <v>0</v>
      </c>
      <c r="AP1125" t="str">
        <f>_xlfn.XLOOKUP(Tabla1[[#This Row],[NIC]],'R.V.'!B:B,'R.V.'!A:A)</f>
        <v>Roberto Pavajeau Hernandez</v>
      </c>
      <c r="AQ1125" t="str">
        <f>_xlfn.XLOOKUP(Tabla1[[#This Row],[NIC]],'R.V.'!B:B,'R.V.'!G:G)</f>
        <v>Carrera 9 # 8 - 44 - Parque Central, Algarrobo-Magdalena</v>
      </c>
      <c r="AR1125" t="str">
        <f>_xlfn.XLOOKUP(Tabla1[[#This Row],[NIC]],'R.V.'!B:B,'R.V.'!E:E)</f>
        <v>PROPIOS</v>
      </c>
      <c r="AS1125" t="str">
        <f>VLOOKUP(Tabla1[[#This Row],[NIC]],'R.V.'!B:D,3,0)</f>
        <v>INSP DE POLICIA ESTACION LLERAS</v>
      </c>
    </row>
    <row r="1126" spans="1:45">
      <c r="A1126">
        <v>7827766</v>
      </c>
      <c r="B1126" s="10">
        <v>46111</v>
      </c>
      <c r="C1126" t="s">
        <v>1004</v>
      </c>
      <c r="D1126" t="s">
        <v>1004</v>
      </c>
      <c r="E1126" t="s">
        <v>1011</v>
      </c>
      <c r="F1126">
        <v>7827766</v>
      </c>
      <c r="G1126">
        <v>7827766129</v>
      </c>
      <c r="H1126">
        <v>36125219</v>
      </c>
      <c r="I1126">
        <v>3930391</v>
      </c>
      <c r="J1126">
        <v>9321</v>
      </c>
      <c r="K1126">
        <v>2</v>
      </c>
      <c r="L1126">
        <v>750</v>
      </c>
      <c r="M1126" s="10">
        <v>46094</v>
      </c>
      <c r="N1126" t="s">
        <v>117</v>
      </c>
      <c r="O1126" t="s">
        <v>118</v>
      </c>
      <c r="P1126" s="103">
        <v>81940</v>
      </c>
      <c r="Q1126">
        <v>76</v>
      </c>
      <c r="R1126">
        <v>69708.72</v>
      </c>
      <c r="S1126" t="s">
        <v>88</v>
      </c>
      <c r="T1126" t="s">
        <v>4948</v>
      </c>
      <c r="U1126">
        <v>46121</v>
      </c>
      <c r="V1126" t="s">
        <v>1007</v>
      </c>
      <c r="W1126" t="s">
        <v>91</v>
      </c>
      <c r="X1126" t="s">
        <v>92</v>
      </c>
      <c r="Y1126" t="s">
        <v>121</v>
      </c>
      <c r="Z1126">
        <v>30</v>
      </c>
      <c r="AA1126" t="s">
        <v>20</v>
      </c>
      <c r="AB1126">
        <v>154</v>
      </c>
      <c r="AC1126" t="s">
        <v>90</v>
      </c>
      <c r="AD1126" t="s">
        <v>14</v>
      </c>
      <c r="AE1126" t="s">
        <v>14</v>
      </c>
      <c r="AF1126" t="s">
        <v>94</v>
      </c>
      <c r="AG1126" t="s">
        <v>122</v>
      </c>
      <c r="AH1126" t="s">
        <v>143</v>
      </c>
      <c r="AI1126" s="10">
        <v>46064</v>
      </c>
      <c r="AJ1126" t="s">
        <v>980</v>
      </c>
      <c r="AK1126" s="103">
        <v>9308730</v>
      </c>
      <c r="AL1126" t="e">
        <v>#N/A</v>
      </c>
      <c r="AM1126" t="e">
        <v>#N/A</v>
      </c>
      <c r="AN1126" t="s">
        <v>5224</v>
      </c>
      <c r="AO1126">
        <f>_xlfn.XLOOKUP(Tabla1[[#This Row],[NIC]],'R.V.'!B:B,'R.V.'!I:I)</f>
        <v>0</v>
      </c>
      <c r="AP1126" t="str">
        <f>_xlfn.XLOOKUP(Tabla1[[#This Row],[NIC]],'R.V.'!B:B,'R.V.'!A:A)</f>
        <v>Roberto Pavajeau Hernandez</v>
      </c>
      <c r="AQ1126" t="str">
        <f>_xlfn.XLOOKUP(Tabla1[[#This Row],[NIC]],'R.V.'!B:B,'R.V.'!G:G)</f>
        <v>Carrera 9 # 8 - 44 - Parque Central, Algarrobo-Magdalena</v>
      </c>
      <c r="AR1126" t="str">
        <f>_xlfn.XLOOKUP(Tabla1[[#This Row],[NIC]],'R.V.'!B:B,'R.V.'!E:E)</f>
        <v>PROPIOS</v>
      </c>
      <c r="AS1126" t="str">
        <f>VLOOKUP(Tabla1[[#This Row],[NIC]],'R.V.'!B:D,3,0)</f>
        <v>CENTR DE DESARROLLO INFANTIL</v>
      </c>
    </row>
    <row r="1127" spans="1:45">
      <c r="A1127">
        <v>5808962</v>
      </c>
      <c r="B1127" s="10">
        <v>46111</v>
      </c>
      <c r="C1127" t="s">
        <v>1024</v>
      </c>
      <c r="D1127" t="s">
        <v>1024</v>
      </c>
      <c r="E1127" t="s">
        <v>1025</v>
      </c>
      <c r="F1127">
        <v>5808962</v>
      </c>
      <c r="G1127">
        <v>5808962326</v>
      </c>
      <c r="H1127">
        <v>25800975</v>
      </c>
      <c r="I1127">
        <v>5808962</v>
      </c>
      <c r="J1127">
        <v>3210</v>
      </c>
      <c r="K1127">
        <v>5</v>
      </c>
      <c r="L1127">
        <v>80</v>
      </c>
      <c r="M1127" s="10">
        <v>46108</v>
      </c>
      <c r="N1127" t="s">
        <v>117</v>
      </c>
      <c r="O1127" t="s">
        <v>118</v>
      </c>
      <c r="P1127" s="103">
        <v>15851040</v>
      </c>
      <c r="Q1127">
        <v>12137</v>
      </c>
      <c r="R1127">
        <v>11132299.140000001</v>
      </c>
      <c r="S1127" t="s">
        <v>88</v>
      </c>
      <c r="T1127" t="s">
        <v>1026</v>
      </c>
      <c r="U1127">
        <v>46126</v>
      </c>
      <c r="V1127" t="s">
        <v>1007</v>
      </c>
      <c r="W1127" t="s">
        <v>91</v>
      </c>
      <c r="X1127" t="s">
        <v>92</v>
      </c>
      <c r="Y1127" t="s">
        <v>121</v>
      </c>
      <c r="Z1127">
        <v>32</v>
      </c>
      <c r="AA1127" t="s">
        <v>20</v>
      </c>
      <c r="AB1127">
        <v>155</v>
      </c>
      <c r="AC1127" t="s">
        <v>90</v>
      </c>
      <c r="AD1127" t="s">
        <v>14</v>
      </c>
      <c r="AE1127" t="s">
        <v>14</v>
      </c>
      <c r="AF1127" t="s">
        <v>94</v>
      </c>
      <c r="AG1127" t="s">
        <v>102</v>
      </c>
      <c r="AH1127" t="s">
        <v>112</v>
      </c>
      <c r="AI1127" s="10">
        <v>46076</v>
      </c>
      <c r="AJ1127" t="s">
        <v>1008</v>
      </c>
      <c r="AK1127" s="103">
        <v>401050060</v>
      </c>
      <c r="AL1127" t="e">
        <v>#N/A</v>
      </c>
      <c r="AM1127" t="e">
        <v>#N/A</v>
      </c>
      <c r="AN1127" t="s">
        <v>5224</v>
      </c>
      <c r="AO1127">
        <f>_xlfn.XLOOKUP(Tabla1[[#This Row],[NIC]],'R.V.'!B:B,'R.V.'!I:I)</f>
        <v>0</v>
      </c>
      <c r="AP1127" t="str">
        <f>_xlfn.XLOOKUP(Tabla1[[#This Row],[NIC]],'R.V.'!B:B,'R.V.'!A:A)</f>
        <v>Roberto Pavajeau Hernandez</v>
      </c>
      <c r="AQ1127" t="str">
        <f>_xlfn.XLOOKUP(Tabla1[[#This Row],[NIC]],'R.V.'!B:B,'R.V.'!G:G)</f>
        <v>Calle 9 Nº 8-13 Parque Central, Algarrobo</v>
      </c>
      <c r="AR1127" t="str">
        <f>_xlfn.XLOOKUP(Tabla1[[#This Row],[NIC]],'R.V.'!B:B,'R.V.'!E:E)</f>
        <v>EDUCACION</v>
      </c>
      <c r="AS1127" t="str">
        <f>VLOOKUP(Tabla1[[#This Row],[NIC]],'R.V.'!B:D,3,0)</f>
        <v xml:space="preserve">HOSPITAL LOCAL ALGARROBO  </v>
      </c>
    </row>
    <row r="1128" spans="1:45">
      <c r="A1128">
        <v>6640119</v>
      </c>
      <c r="B1128" s="10">
        <v>46111</v>
      </c>
      <c r="C1128" t="s">
        <v>1024</v>
      </c>
      <c r="D1128" t="s">
        <v>1024</v>
      </c>
      <c r="E1128" t="s">
        <v>1025</v>
      </c>
      <c r="F1128">
        <v>6640119</v>
      </c>
      <c r="G1128">
        <v>6640119264</v>
      </c>
      <c r="H1128">
        <v>35025263</v>
      </c>
      <c r="I1128">
        <v>6945941</v>
      </c>
      <c r="J1128">
        <v>3210</v>
      </c>
      <c r="K1128">
        <v>5</v>
      </c>
      <c r="L1128">
        <v>10</v>
      </c>
      <c r="M1128" s="10">
        <v>46105</v>
      </c>
      <c r="N1128" t="s">
        <v>117</v>
      </c>
      <c r="O1128" t="s">
        <v>118</v>
      </c>
      <c r="P1128" s="103">
        <v>257130</v>
      </c>
      <c r="Q1128">
        <v>267</v>
      </c>
      <c r="R1128">
        <v>244897.74</v>
      </c>
      <c r="S1128" t="s">
        <v>88</v>
      </c>
      <c r="T1128" t="s">
        <v>1027</v>
      </c>
      <c r="U1128">
        <v>46126</v>
      </c>
      <c r="V1128" t="s">
        <v>1007</v>
      </c>
      <c r="W1128" t="s">
        <v>91</v>
      </c>
      <c r="X1128" t="s">
        <v>92</v>
      </c>
      <c r="Y1128" t="s">
        <v>93</v>
      </c>
      <c r="Z1128">
        <v>32</v>
      </c>
      <c r="AA1128" t="s">
        <v>20</v>
      </c>
      <c r="AB1128">
        <v>155</v>
      </c>
      <c r="AC1128" t="s">
        <v>90</v>
      </c>
      <c r="AD1128" t="s">
        <v>14</v>
      </c>
      <c r="AE1128" t="s">
        <v>14</v>
      </c>
      <c r="AF1128" t="s">
        <v>94</v>
      </c>
      <c r="AG1128" t="s">
        <v>102</v>
      </c>
      <c r="AH1128" t="s">
        <v>112</v>
      </c>
      <c r="AI1128" s="10">
        <v>46073</v>
      </c>
      <c r="AJ1128" t="s">
        <v>980</v>
      </c>
      <c r="AK1128" s="103">
        <v>23168490</v>
      </c>
      <c r="AL1128" t="e">
        <v>#N/A</v>
      </c>
      <c r="AM1128" t="e">
        <v>#N/A</v>
      </c>
      <c r="AN1128" t="s">
        <v>5224</v>
      </c>
      <c r="AO1128">
        <f>_xlfn.XLOOKUP(Tabla1[[#This Row],[NIC]],'R.V.'!B:B,'R.V.'!I:I)</f>
        <v>0</v>
      </c>
      <c r="AP1128" t="str">
        <f>_xlfn.XLOOKUP(Tabla1[[#This Row],[NIC]],'R.V.'!B:B,'R.V.'!A:A)</f>
        <v>Roberto Pavajeau Hernandez</v>
      </c>
      <c r="AQ1128" t="str">
        <f>_xlfn.XLOOKUP(Tabla1[[#This Row],[NIC]],'R.V.'!B:B,'R.V.'!G:G)</f>
        <v>Calle 9 Nº 8-13 Parque Central, Algarrobo</v>
      </c>
      <c r="AR1128" t="str">
        <f>_xlfn.XLOOKUP(Tabla1[[#This Row],[NIC]],'R.V.'!B:B,'R.V.'!E:E)</f>
        <v>EDUCACION</v>
      </c>
      <c r="AS1128" t="str">
        <f>VLOOKUP(Tabla1[[#This Row],[NIC]],'R.V.'!B:D,3,0)</f>
        <v>PUESTO D SALUD LOMA DEL BALSAMO</v>
      </c>
    </row>
    <row r="1129" spans="1:45">
      <c r="A1129">
        <v>7550832</v>
      </c>
      <c r="B1129" s="10">
        <v>46111</v>
      </c>
      <c r="C1129" t="s">
        <v>1024</v>
      </c>
      <c r="D1129" t="s">
        <v>1024</v>
      </c>
      <c r="E1129" t="s">
        <v>1025</v>
      </c>
      <c r="F1129">
        <v>7550832</v>
      </c>
      <c r="G1129">
        <v>7550832193</v>
      </c>
      <c r="H1129">
        <v>36005753</v>
      </c>
      <c r="I1129">
        <v>8538224</v>
      </c>
      <c r="J1129">
        <v>3210</v>
      </c>
      <c r="K1129">
        <v>5</v>
      </c>
      <c r="L1129">
        <v>10</v>
      </c>
      <c r="M1129" s="10">
        <v>46094</v>
      </c>
      <c r="N1129" t="s">
        <v>117</v>
      </c>
      <c r="O1129" t="s">
        <v>118</v>
      </c>
      <c r="P1129" s="103">
        <v>132900</v>
      </c>
      <c r="Q1129">
        <v>138</v>
      </c>
      <c r="R1129">
        <v>126576.36</v>
      </c>
      <c r="S1129" t="s">
        <v>88</v>
      </c>
      <c r="T1129" t="s">
        <v>1027</v>
      </c>
      <c r="U1129">
        <v>46126</v>
      </c>
      <c r="V1129" t="s">
        <v>1007</v>
      </c>
      <c r="W1129" t="s">
        <v>91</v>
      </c>
      <c r="X1129" t="s">
        <v>92</v>
      </c>
      <c r="Y1129" t="s">
        <v>93</v>
      </c>
      <c r="Z1129">
        <v>30</v>
      </c>
      <c r="AA1129" t="s">
        <v>20</v>
      </c>
      <c r="AB1129">
        <v>155</v>
      </c>
      <c r="AC1129" t="s">
        <v>90</v>
      </c>
      <c r="AD1129" t="s">
        <v>14</v>
      </c>
      <c r="AE1129" t="s">
        <v>14</v>
      </c>
      <c r="AF1129" t="s">
        <v>94</v>
      </c>
      <c r="AG1129" t="s">
        <v>102</v>
      </c>
      <c r="AH1129" t="s">
        <v>112</v>
      </c>
      <c r="AI1129" s="10">
        <v>46064</v>
      </c>
      <c r="AJ1129" t="s">
        <v>980</v>
      </c>
      <c r="AK1129" s="103">
        <v>7597680</v>
      </c>
      <c r="AL1129" t="e">
        <v>#N/A</v>
      </c>
      <c r="AM1129" t="e">
        <v>#N/A</v>
      </c>
      <c r="AN1129" t="s">
        <v>5224</v>
      </c>
      <c r="AO1129">
        <f>_xlfn.XLOOKUP(Tabla1[[#This Row],[NIC]],'R.V.'!B:B,'R.V.'!I:I)</f>
        <v>0</v>
      </c>
      <c r="AP1129" t="str">
        <f>_xlfn.XLOOKUP(Tabla1[[#This Row],[NIC]],'R.V.'!B:B,'R.V.'!A:A)</f>
        <v>Roberto Pavajeau Hernandez</v>
      </c>
      <c r="AQ1129" t="str">
        <f>_xlfn.XLOOKUP(Tabla1[[#This Row],[NIC]],'R.V.'!B:B,'R.V.'!G:G)</f>
        <v>Calle 9 Nº 8-13 Parque Central, Algarrobo</v>
      </c>
      <c r="AR1129" t="str">
        <f>_xlfn.XLOOKUP(Tabla1[[#This Row],[NIC]],'R.V.'!B:B,'R.V.'!E:E)</f>
        <v>EDUCACION</v>
      </c>
      <c r="AS1129" t="str">
        <f>VLOOKUP(Tabla1[[#This Row],[NIC]],'R.V.'!B:D,3,0)</f>
        <v>PUESTO D SALUD BELLA VISTA</v>
      </c>
    </row>
    <row r="1130" spans="1:45">
      <c r="A1130">
        <v>5802726</v>
      </c>
      <c r="B1130" s="10">
        <v>46111</v>
      </c>
      <c r="C1130" t="s">
        <v>1028</v>
      </c>
      <c r="D1130" t="s">
        <v>1028</v>
      </c>
      <c r="E1130" t="s">
        <v>1029</v>
      </c>
      <c r="F1130">
        <v>5802726</v>
      </c>
      <c r="G1130">
        <v>5802726345</v>
      </c>
      <c r="H1130">
        <v>25800950</v>
      </c>
      <c r="I1130">
        <v>5802726</v>
      </c>
      <c r="J1130">
        <v>3210</v>
      </c>
      <c r="K1130">
        <v>1</v>
      </c>
      <c r="L1130">
        <v>1420</v>
      </c>
      <c r="M1130" s="10">
        <v>46098</v>
      </c>
      <c r="N1130" t="s">
        <v>137</v>
      </c>
      <c r="O1130" t="s">
        <v>138</v>
      </c>
      <c r="P1130" s="103">
        <v>17847250</v>
      </c>
      <c r="Q1130">
        <v>14879</v>
      </c>
      <c r="R1130">
        <v>15012018.26</v>
      </c>
      <c r="S1130" t="s">
        <v>88</v>
      </c>
      <c r="T1130" t="s">
        <v>1030</v>
      </c>
      <c r="U1130">
        <v>46126</v>
      </c>
      <c r="V1130" t="s">
        <v>1007</v>
      </c>
      <c r="W1130" t="s">
        <v>91</v>
      </c>
      <c r="X1130" t="s">
        <v>92</v>
      </c>
      <c r="Y1130" t="s">
        <v>93</v>
      </c>
      <c r="Z1130">
        <v>31</v>
      </c>
      <c r="AA1130" t="s">
        <v>20</v>
      </c>
      <c r="AB1130">
        <v>156</v>
      </c>
      <c r="AC1130" t="s">
        <v>90</v>
      </c>
      <c r="AD1130" t="s">
        <v>14</v>
      </c>
      <c r="AE1130" t="s">
        <v>14</v>
      </c>
      <c r="AF1130" t="s">
        <v>94</v>
      </c>
      <c r="AG1130" t="s">
        <v>436</v>
      </c>
      <c r="AH1130" t="s">
        <v>139</v>
      </c>
      <c r="AI1130" s="10">
        <v>46067</v>
      </c>
      <c r="AJ1130" t="s">
        <v>1008</v>
      </c>
      <c r="AK1130" s="103">
        <v>1058734110</v>
      </c>
      <c r="AL1130" t="e">
        <v>#N/A</v>
      </c>
      <c r="AM1130" t="e">
        <v>#N/A</v>
      </c>
      <c r="AN1130" t="s">
        <v>5224</v>
      </c>
      <c r="AO1130">
        <f>_xlfn.XLOOKUP(Tabla1[[#This Row],[NIC]],'R.V.'!B:B,'R.V.'!I:I)</f>
        <v>0</v>
      </c>
      <c r="AP1130" t="str">
        <f>_xlfn.XLOOKUP(Tabla1[[#This Row],[NIC]],'R.V.'!B:B,'R.V.'!A:A)</f>
        <v>Roberto Pavajeau Hernandez</v>
      </c>
      <c r="AQ1130" t="str">
        <f>_xlfn.XLOOKUP(Tabla1[[#This Row],[NIC]],'R.V.'!B:B,'R.V.'!G:G)</f>
        <v>Calle 7 con Carrera 8 ESQ, Algarrobo – Magdalena</v>
      </c>
      <c r="AR1130" t="str">
        <f>_xlfn.XLOOKUP(Tabla1[[#This Row],[NIC]],'R.V.'!B:B,'R.V.'!E:E)</f>
        <v>ACUEDUCTO_DESCENTRALIZADO</v>
      </c>
      <c r="AS1130" t="str">
        <f>VLOOKUP(Tabla1[[#This Row],[NIC]],'R.V.'!B:D,3,0)</f>
        <v>ACUEDUCTO ACSEPAL</v>
      </c>
    </row>
    <row r="1131" spans="1:45">
      <c r="A1131">
        <v>5802727</v>
      </c>
      <c r="B1131" s="10">
        <v>46111</v>
      </c>
      <c r="C1131" t="s">
        <v>1028</v>
      </c>
      <c r="D1131" t="s">
        <v>1028</v>
      </c>
      <c r="E1131" t="s">
        <v>1029</v>
      </c>
      <c r="F1131">
        <v>5802727</v>
      </c>
      <c r="G1131">
        <v>5802727363</v>
      </c>
      <c r="H1131">
        <v>25800951</v>
      </c>
      <c r="I1131">
        <v>5802727</v>
      </c>
      <c r="J1131">
        <v>3210</v>
      </c>
      <c r="K1131">
        <v>1</v>
      </c>
      <c r="L1131">
        <v>1420</v>
      </c>
      <c r="M1131" s="10">
        <v>46098</v>
      </c>
      <c r="N1131" t="s">
        <v>137</v>
      </c>
      <c r="O1131" t="s">
        <v>138</v>
      </c>
      <c r="P1131" s="103">
        <v>12587790</v>
      </c>
      <c r="Q1131">
        <v>10954</v>
      </c>
      <c r="R1131">
        <v>11051928.76</v>
      </c>
      <c r="S1131" t="s">
        <v>88</v>
      </c>
      <c r="T1131" t="s">
        <v>1030</v>
      </c>
      <c r="U1131">
        <v>46126</v>
      </c>
      <c r="V1131" t="s">
        <v>1007</v>
      </c>
      <c r="W1131" t="s">
        <v>91</v>
      </c>
      <c r="X1131" t="s">
        <v>92</v>
      </c>
      <c r="Y1131" t="s">
        <v>121</v>
      </c>
      <c r="Z1131">
        <v>31</v>
      </c>
      <c r="AA1131" t="s">
        <v>20</v>
      </c>
      <c r="AB1131">
        <v>156</v>
      </c>
      <c r="AC1131" t="s">
        <v>90</v>
      </c>
      <c r="AD1131" t="s">
        <v>14</v>
      </c>
      <c r="AE1131" t="s">
        <v>14</v>
      </c>
      <c r="AF1131" t="s">
        <v>94</v>
      </c>
      <c r="AG1131" t="s">
        <v>436</v>
      </c>
      <c r="AH1131" t="s">
        <v>139</v>
      </c>
      <c r="AI1131" s="10">
        <v>46067</v>
      </c>
      <c r="AJ1131" t="s">
        <v>1008</v>
      </c>
      <c r="AK1131" s="103">
        <v>676787280</v>
      </c>
      <c r="AL1131" t="e">
        <v>#N/A</v>
      </c>
      <c r="AM1131" t="e">
        <v>#N/A</v>
      </c>
      <c r="AN1131" t="s">
        <v>5224</v>
      </c>
      <c r="AO1131">
        <f>_xlfn.XLOOKUP(Tabla1[[#This Row],[NIC]],'R.V.'!B:B,'R.V.'!I:I)</f>
        <v>0</v>
      </c>
      <c r="AP1131" t="str">
        <f>_xlfn.XLOOKUP(Tabla1[[#This Row],[NIC]],'R.V.'!B:B,'R.V.'!A:A)</f>
        <v>Roberto Pavajeau Hernandez</v>
      </c>
      <c r="AQ1131" t="str">
        <f>_xlfn.XLOOKUP(Tabla1[[#This Row],[NIC]],'R.V.'!B:B,'R.V.'!G:G)</f>
        <v>Calle 7 con Carrera 8 ESQ, Algarrobo – Magdalena</v>
      </c>
      <c r="AR1131" t="str">
        <f>_xlfn.XLOOKUP(Tabla1[[#This Row],[NIC]],'R.V.'!B:B,'R.V.'!E:E)</f>
        <v>ACUEDUCTO_DESCENTRALIZADO</v>
      </c>
      <c r="AS1131" t="str">
        <f>VLOOKUP(Tabla1[[#This Row],[NIC]],'R.V.'!B:D,3,0)</f>
        <v>ACUEDUCTO ACSEPAL</v>
      </c>
    </row>
    <row r="1132" spans="1:45">
      <c r="A1132">
        <v>1408099</v>
      </c>
      <c r="B1132" s="10">
        <v>46111</v>
      </c>
      <c r="C1132" t="s">
        <v>1031</v>
      </c>
      <c r="D1132" t="s">
        <v>1031</v>
      </c>
      <c r="E1132" t="s">
        <v>1032</v>
      </c>
      <c r="F1132">
        <v>1408099</v>
      </c>
      <c r="G1132">
        <v>1408099013</v>
      </c>
      <c r="H1132">
        <v>36575709</v>
      </c>
      <c r="I1132">
        <v>1024753</v>
      </c>
      <c r="J1132">
        <v>3210</v>
      </c>
      <c r="K1132">
        <v>5</v>
      </c>
      <c r="L1132">
        <v>80</v>
      </c>
      <c r="M1132" s="10">
        <v>46108</v>
      </c>
      <c r="N1132" t="s">
        <v>86</v>
      </c>
      <c r="O1132" t="s">
        <v>87</v>
      </c>
      <c r="P1132" s="103">
        <v>2437030</v>
      </c>
      <c r="Q1132">
        <v>2400</v>
      </c>
      <c r="R1132">
        <v>2119152</v>
      </c>
      <c r="S1132" t="s">
        <v>88</v>
      </c>
      <c r="T1132" t="s">
        <v>1033</v>
      </c>
      <c r="U1132">
        <v>46121</v>
      </c>
      <c r="V1132" t="s">
        <v>969</v>
      </c>
      <c r="W1132" t="s">
        <v>91</v>
      </c>
      <c r="X1132" t="s">
        <v>130</v>
      </c>
      <c r="Y1132" t="s">
        <v>93</v>
      </c>
      <c r="Z1132">
        <v>32</v>
      </c>
      <c r="AA1132" t="s">
        <v>20</v>
      </c>
      <c r="AB1132">
        <v>157</v>
      </c>
      <c r="AC1132" t="s">
        <v>90</v>
      </c>
      <c r="AD1132" t="s">
        <v>14</v>
      </c>
      <c r="AE1132" t="s">
        <v>14</v>
      </c>
      <c r="AF1132" t="s">
        <v>94</v>
      </c>
      <c r="AG1132" t="s">
        <v>122</v>
      </c>
      <c r="AH1132" t="s">
        <v>103</v>
      </c>
      <c r="AI1132" s="10">
        <v>46076</v>
      </c>
      <c r="AJ1132" t="s">
        <v>969</v>
      </c>
      <c r="AK1132" s="103">
        <v>2437030</v>
      </c>
      <c r="AL1132" t="e">
        <v>#N/A</v>
      </c>
      <c r="AM1132" t="e">
        <v>#N/A</v>
      </c>
      <c r="AN1132" t="s">
        <v>5224</v>
      </c>
      <c r="AO1132">
        <f>_xlfn.XLOOKUP(Tabla1[[#This Row],[NIC]],'R.V.'!B:B,'R.V.'!I:I)</f>
        <v>0</v>
      </c>
      <c r="AP1132" t="str">
        <f>_xlfn.XLOOKUP(Tabla1[[#This Row],[NIC]],'R.V.'!B:B,'R.V.'!A:A)</f>
        <v>Roberto Pavajeau Hernandez</v>
      </c>
      <c r="AQ1132" t="str">
        <f>_xlfn.XLOOKUP(Tabla1[[#This Row],[NIC]],'R.V.'!B:B,'R.V.'!G:G)</f>
        <v>CARRERA 16 NO. 9-10 EL COPEY-CESAR</v>
      </c>
      <c r="AR1132" t="str">
        <f>_xlfn.XLOOKUP(Tabla1[[#This Row],[NIC]],'R.V.'!B:B,'R.V.'!E:E)</f>
        <v>EDUCACION</v>
      </c>
      <c r="AS1132" t="str">
        <f>VLOOKUP(Tabla1[[#This Row],[NIC]],'R.V.'!B:D,3,0)</f>
        <v>AULARIO I.E JOSE AGU MACKENSIE</v>
      </c>
    </row>
    <row r="1133" spans="1:45">
      <c r="A1133">
        <v>5801198</v>
      </c>
      <c r="B1133" s="10">
        <v>46111</v>
      </c>
      <c r="C1133" t="s">
        <v>1031</v>
      </c>
      <c r="D1133" t="s">
        <v>1031</v>
      </c>
      <c r="E1133" t="s">
        <v>1032</v>
      </c>
      <c r="F1133">
        <v>5801198</v>
      </c>
      <c r="G1133">
        <v>5801198326</v>
      </c>
      <c r="H1133">
        <v>25829696</v>
      </c>
      <c r="I1133">
        <v>5801198</v>
      </c>
      <c r="J1133">
        <v>3210</v>
      </c>
      <c r="K1133">
        <v>1</v>
      </c>
      <c r="L1133">
        <v>590</v>
      </c>
      <c r="M1133" s="10">
        <v>46095</v>
      </c>
      <c r="N1133" t="s">
        <v>86</v>
      </c>
      <c r="O1133" t="s">
        <v>87</v>
      </c>
      <c r="P1133" s="103">
        <v>258370</v>
      </c>
      <c r="Q1133">
        <v>193</v>
      </c>
      <c r="R1133">
        <v>177023.46</v>
      </c>
      <c r="S1133" t="s">
        <v>88</v>
      </c>
      <c r="T1133" t="s">
        <v>1034</v>
      </c>
      <c r="U1133">
        <v>46121</v>
      </c>
      <c r="V1133" t="s">
        <v>969</v>
      </c>
      <c r="W1133" t="s">
        <v>91</v>
      </c>
      <c r="X1133" t="s">
        <v>92</v>
      </c>
      <c r="Y1133" t="s">
        <v>93</v>
      </c>
      <c r="Z1133">
        <v>30</v>
      </c>
      <c r="AA1133" t="s">
        <v>20</v>
      </c>
      <c r="AB1133">
        <v>157</v>
      </c>
      <c r="AC1133" t="s">
        <v>90</v>
      </c>
      <c r="AD1133" t="s">
        <v>14</v>
      </c>
      <c r="AE1133" t="s">
        <v>14</v>
      </c>
      <c r="AF1133" t="s">
        <v>94</v>
      </c>
      <c r="AG1133" t="s">
        <v>122</v>
      </c>
      <c r="AH1133" t="s">
        <v>103</v>
      </c>
      <c r="AI1133" s="10">
        <v>46065</v>
      </c>
      <c r="AJ1133" t="s">
        <v>269</v>
      </c>
      <c r="AK1133" s="103">
        <v>258370</v>
      </c>
      <c r="AL1133" t="e">
        <v>#N/A</v>
      </c>
      <c r="AM1133" t="e">
        <v>#N/A</v>
      </c>
      <c r="AN1133" t="s">
        <v>5224</v>
      </c>
      <c r="AO1133">
        <f>_xlfn.XLOOKUP(Tabla1[[#This Row],[NIC]],'R.V.'!B:B,'R.V.'!I:I)</f>
        <v>0</v>
      </c>
      <c r="AP1133" t="str">
        <f>_xlfn.XLOOKUP(Tabla1[[#This Row],[NIC]],'R.V.'!B:B,'R.V.'!A:A)</f>
        <v>Roberto Pavajeau Hernandez</v>
      </c>
      <c r="AQ1133" t="str">
        <f>_xlfn.XLOOKUP(Tabla1[[#This Row],[NIC]],'R.V.'!B:B,'R.V.'!G:G)</f>
        <v>CARRERA 16 NO. 9-10 EL COPEY-CESAR</v>
      </c>
      <c r="AR1133" t="str">
        <f>_xlfn.XLOOKUP(Tabla1[[#This Row],[NIC]],'R.V.'!B:B,'R.V.'!E:E)</f>
        <v>EDUCACION</v>
      </c>
      <c r="AS1133" t="str">
        <f>VLOOKUP(Tabla1[[#This Row],[NIC]],'R.V.'!B:D,3,0)</f>
        <v>MIXTA PIEDRA AZULES COPEY</v>
      </c>
    </row>
    <row r="1134" spans="1:45">
      <c r="A1134">
        <v>5802724</v>
      </c>
      <c r="B1134" s="10">
        <v>46111</v>
      </c>
      <c r="C1134" t="s">
        <v>1031</v>
      </c>
      <c r="D1134" t="s">
        <v>1031</v>
      </c>
      <c r="E1134" t="s">
        <v>1032</v>
      </c>
      <c r="F1134">
        <v>5802724</v>
      </c>
      <c r="G1134">
        <v>5802724286</v>
      </c>
      <c r="H1134">
        <v>25827119</v>
      </c>
      <c r="I1134">
        <v>5802724</v>
      </c>
      <c r="J1134">
        <v>3210</v>
      </c>
      <c r="K1134">
        <v>1</v>
      </c>
      <c r="L1134">
        <v>590</v>
      </c>
      <c r="M1134" s="10">
        <v>46108</v>
      </c>
      <c r="N1134" t="s">
        <v>86</v>
      </c>
      <c r="O1134" t="s">
        <v>87</v>
      </c>
      <c r="P1134" s="103">
        <v>252030</v>
      </c>
      <c r="Q1134">
        <v>187</v>
      </c>
      <c r="R1134">
        <v>171520.14</v>
      </c>
      <c r="S1134" t="s">
        <v>88</v>
      </c>
      <c r="T1134" t="s">
        <v>1034</v>
      </c>
      <c r="U1134">
        <v>46121</v>
      </c>
      <c r="V1134" t="s">
        <v>969</v>
      </c>
      <c r="W1134" t="s">
        <v>91</v>
      </c>
      <c r="X1134" t="s">
        <v>92</v>
      </c>
      <c r="Y1134" t="s">
        <v>93</v>
      </c>
      <c r="Z1134">
        <v>32</v>
      </c>
      <c r="AA1134" t="s">
        <v>20</v>
      </c>
      <c r="AB1134">
        <v>157</v>
      </c>
      <c r="AC1134" t="s">
        <v>90</v>
      </c>
      <c r="AD1134" t="s">
        <v>14</v>
      </c>
      <c r="AE1134" t="s">
        <v>14</v>
      </c>
      <c r="AF1134" t="s">
        <v>94</v>
      </c>
      <c r="AG1134" t="s">
        <v>122</v>
      </c>
      <c r="AH1134" t="s">
        <v>103</v>
      </c>
      <c r="AI1134" s="10">
        <v>46076</v>
      </c>
      <c r="AJ1134" t="s">
        <v>269</v>
      </c>
      <c r="AK1134" s="103">
        <v>252030</v>
      </c>
      <c r="AL1134" t="e">
        <v>#N/A</v>
      </c>
      <c r="AM1134" t="e">
        <v>#N/A</v>
      </c>
      <c r="AN1134" t="s">
        <v>5224</v>
      </c>
      <c r="AO1134">
        <f>_xlfn.XLOOKUP(Tabla1[[#This Row],[NIC]],'R.V.'!B:B,'R.V.'!I:I)</f>
        <v>0</v>
      </c>
      <c r="AP1134" t="str">
        <f>_xlfn.XLOOKUP(Tabla1[[#This Row],[NIC]],'R.V.'!B:B,'R.V.'!A:A)</f>
        <v>Roberto Pavajeau Hernandez</v>
      </c>
      <c r="AQ1134" t="str">
        <f>_xlfn.XLOOKUP(Tabla1[[#This Row],[NIC]],'R.V.'!B:B,'R.V.'!G:G)</f>
        <v>CARRERA 16 NO. 9-10 EL COPEY-CESAR</v>
      </c>
      <c r="AR1134" t="str">
        <f>_xlfn.XLOOKUP(Tabla1[[#This Row],[NIC]],'R.V.'!B:B,'R.V.'!E:E)</f>
        <v>EDUCACION</v>
      </c>
      <c r="AS1134" t="str">
        <f>VLOOKUP(Tabla1[[#This Row],[NIC]],'R.V.'!B:D,3,0)</f>
        <v>ESCUELA 27 ABRIL</v>
      </c>
    </row>
    <row r="1135" spans="1:45">
      <c r="A1135">
        <v>5804532</v>
      </c>
      <c r="B1135" s="10">
        <v>46111</v>
      </c>
      <c r="C1135" t="s">
        <v>1031</v>
      </c>
      <c r="D1135" t="s">
        <v>1031</v>
      </c>
      <c r="E1135" t="s">
        <v>1032</v>
      </c>
      <c r="F1135">
        <v>5804532</v>
      </c>
      <c r="G1135">
        <v>5804532333</v>
      </c>
      <c r="H1135">
        <v>25829555</v>
      </c>
      <c r="I1135">
        <v>5804532</v>
      </c>
      <c r="J1135">
        <v>3210</v>
      </c>
      <c r="K1135">
        <v>1</v>
      </c>
      <c r="L1135">
        <v>590</v>
      </c>
      <c r="M1135" s="10">
        <v>46108</v>
      </c>
      <c r="N1135" t="s">
        <v>86</v>
      </c>
      <c r="O1135" t="s">
        <v>87</v>
      </c>
      <c r="P1135" s="103">
        <v>13557910</v>
      </c>
      <c r="Q1135">
        <v>12800</v>
      </c>
      <c r="R1135">
        <v>11740416</v>
      </c>
      <c r="S1135" t="s">
        <v>88</v>
      </c>
      <c r="T1135" t="s">
        <v>1034</v>
      </c>
      <c r="U1135">
        <v>46121</v>
      </c>
      <c r="V1135" t="s">
        <v>969</v>
      </c>
      <c r="W1135" t="s">
        <v>91</v>
      </c>
      <c r="X1135" t="s">
        <v>92</v>
      </c>
      <c r="Y1135" t="s">
        <v>93</v>
      </c>
      <c r="Z1135">
        <v>32</v>
      </c>
      <c r="AA1135" t="s">
        <v>20</v>
      </c>
      <c r="AB1135">
        <v>157</v>
      </c>
      <c r="AC1135" t="s">
        <v>90</v>
      </c>
      <c r="AD1135" t="s">
        <v>14</v>
      </c>
      <c r="AE1135" t="s">
        <v>14</v>
      </c>
      <c r="AF1135" t="s">
        <v>94</v>
      </c>
      <c r="AG1135" t="s">
        <v>122</v>
      </c>
      <c r="AH1135" t="s">
        <v>103</v>
      </c>
      <c r="AI1135" s="10">
        <v>46076</v>
      </c>
      <c r="AJ1135" t="s">
        <v>269</v>
      </c>
      <c r="AK1135" s="103">
        <v>13557910</v>
      </c>
      <c r="AL1135" t="e">
        <v>#N/A</v>
      </c>
      <c r="AM1135" t="e">
        <v>#N/A</v>
      </c>
      <c r="AN1135" t="s">
        <v>5224</v>
      </c>
      <c r="AO1135">
        <f>_xlfn.XLOOKUP(Tabla1[[#This Row],[NIC]],'R.V.'!B:B,'R.V.'!I:I)</f>
        <v>0</v>
      </c>
      <c r="AP1135" t="str">
        <f>_xlfn.XLOOKUP(Tabla1[[#This Row],[NIC]],'R.V.'!B:B,'R.V.'!A:A)</f>
        <v>Roberto Pavajeau Hernandez</v>
      </c>
      <c r="AQ1135" t="str">
        <f>_xlfn.XLOOKUP(Tabla1[[#This Row],[NIC]],'R.V.'!B:B,'R.V.'!G:G)</f>
        <v>CARRERA 16 NO. 9-10 EL COPEY-CESAR</v>
      </c>
      <c r="AR1135" t="str">
        <f>_xlfn.XLOOKUP(Tabla1[[#This Row],[NIC]],'R.V.'!B:B,'R.V.'!E:E)</f>
        <v>EDUCACION</v>
      </c>
      <c r="AS1135" t="str">
        <f>VLOOKUP(Tabla1[[#This Row],[NIC]],'R.V.'!B:D,3,0)</f>
        <v>COL. MONTELIEBANO</v>
      </c>
    </row>
    <row r="1136" spans="1:45">
      <c r="A1136">
        <v>5804533</v>
      </c>
      <c r="B1136" s="10">
        <v>46111</v>
      </c>
      <c r="C1136" t="s">
        <v>1031</v>
      </c>
      <c r="D1136" t="s">
        <v>1031</v>
      </c>
      <c r="E1136" t="s">
        <v>1032</v>
      </c>
      <c r="F1136">
        <v>5804533</v>
      </c>
      <c r="G1136">
        <v>5804533326</v>
      </c>
      <c r="H1136">
        <v>25828283</v>
      </c>
      <c r="I1136">
        <v>5804533</v>
      </c>
      <c r="J1136">
        <v>3210</v>
      </c>
      <c r="K1136">
        <v>1</v>
      </c>
      <c r="L1136">
        <v>590</v>
      </c>
      <c r="M1136" s="10">
        <v>46094</v>
      </c>
      <c r="N1136" t="s">
        <v>86</v>
      </c>
      <c r="O1136" t="s">
        <v>87</v>
      </c>
      <c r="P1136" s="103">
        <v>503080</v>
      </c>
      <c r="Q1136">
        <v>425</v>
      </c>
      <c r="R1136">
        <v>389818.5</v>
      </c>
      <c r="S1136" t="s">
        <v>88</v>
      </c>
      <c r="T1136" t="s">
        <v>1034</v>
      </c>
      <c r="U1136">
        <v>46121</v>
      </c>
      <c r="V1136" t="s">
        <v>969</v>
      </c>
      <c r="W1136" t="s">
        <v>91</v>
      </c>
      <c r="X1136" t="s">
        <v>92</v>
      </c>
      <c r="Y1136" t="s">
        <v>93</v>
      </c>
      <c r="Z1136">
        <v>30</v>
      </c>
      <c r="AA1136" t="s">
        <v>20</v>
      </c>
      <c r="AB1136">
        <v>157</v>
      </c>
      <c r="AC1136" t="s">
        <v>90</v>
      </c>
      <c r="AD1136" t="s">
        <v>14</v>
      </c>
      <c r="AE1136" t="s">
        <v>14</v>
      </c>
      <c r="AF1136" t="s">
        <v>94</v>
      </c>
      <c r="AG1136" t="s">
        <v>122</v>
      </c>
      <c r="AH1136" t="s">
        <v>103</v>
      </c>
      <c r="AI1136" s="10">
        <v>46064</v>
      </c>
      <c r="AJ1136" t="s">
        <v>269</v>
      </c>
      <c r="AK1136" s="103">
        <v>503080</v>
      </c>
      <c r="AL1136" t="e">
        <v>#N/A</v>
      </c>
      <c r="AM1136" t="e">
        <v>#N/A</v>
      </c>
      <c r="AN1136" t="s">
        <v>5224</v>
      </c>
      <c r="AO1136">
        <f>_xlfn.XLOOKUP(Tabla1[[#This Row],[NIC]],'R.V.'!B:B,'R.V.'!I:I)</f>
        <v>0</v>
      </c>
      <c r="AP1136" t="str">
        <f>_xlfn.XLOOKUP(Tabla1[[#This Row],[NIC]],'R.V.'!B:B,'R.V.'!A:A)</f>
        <v>Roberto Pavajeau Hernandez</v>
      </c>
      <c r="AQ1136" t="str">
        <f>_xlfn.XLOOKUP(Tabla1[[#This Row],[NIC]],'R.V.'!B:B,'R.V.'!G:G)</f>
        <v>CARRERA 16 NO. 9-10 EL COPEY-CESAR</v>
      </c>
      <c r="AR1136" t="str">
        <f>_xlfn.XLOOKUP(Tabla1[[#This Row],[NIC]],'R.V.'!B:B,'R.V.'!E:E)</f>
        <v>EDUCACION</v>
      </c>
      <c r="AS1136" t="str">
        <f>VLOOKUP(Tabla1[[#This Row],[NIC]],'R.V.'!B:D,3,0)</f>
        <v>ESCUELA URBANA NRO 5</v>
      </c>
    </row>
    <row r="1137" spans="1:45">
      <c r="A1137">
        <v>5804546</v>
      </c>
      <c r="B1137" s="10">
        <v>46111</v>
      </c>
      <c r="C1137" t="s">
        <v>1031</v>
      </c>
      <c r="D1137" t="s">
        <v>1031</v>
      </c>
      <c r="E1137" t="s">
        <v>1032</v>
      </c>
      <c r="F1137">
        <v>5804546</v>
      </c>
      <c r="G1137">
        <v>5804546324</v>
      </c>
      <c r="H1137">
        <v>25827622</v>
      </c>
      <c r="I1137">
        <v>5804546</v>
      </c>
      <c r="J1137">
        <v>3210</v>
      </c>
      <c r="K1137">
        <v>1</v>
      </c>
      <c r="L1137">
        <v>590</v>
      </c>
      <c r="M1137" s="10">
        <v>46095</v>
      </c>
      <c r="N1137" t="s">
        <v>86</v>
      </c>
      <c r="O1137" t="s">
        <v>87</v>
      </c>
      <c r="P1137" s="103">
        <v>3531980</v>
      </c>
      <c r="Q1137">
        <v>3292</v>
      </c>
      <c r="R1137">
        <v>3019488.24</v>
      </c>
      <c r="S1137" t="s">
        <v>88</v>
      </c>
      <c r="T1137" t="s">
        <v>1034</v>
      </c>
      <c r="U1137">
        <v>46121</v>
      </c>
      <c r="V1137" t="s">
        <v>969</v>
      </c>
      <c r="W1137" t="s">
        <v>91</v>
      </c>
      <c r="X1137" t="s">
        <v>92</v>
      </c>
      <c r="Y1137" t="s">
        <v>93</v>
      </c>
      <c r="Z1137">
        <v>29</v>
      </c>
      <c r="AA1137" t="s">
        <v>20</v>
      </c>
      <c r="AB1137">
        <v>157</v>
      </c>
      <c r="AC1137" t="s">
        <v>90</v>
      </c>
      <c r="AD1137" t="s">
        <v>14</v>
      </c>
      <c r="AE1137" t="s">
        <v>14</v>
      </c>
      <c r="AF1137" t="s">
        <v>94</v>
      </c>
      <c r="AG1137" t="s">
        <v>122</v>
      </c>
      <c r="AH1137" t="s">
        <v>103</v>
      </c>
      <c r="AI1137" s="10">
        <v>46066</v>
      </c>
      <c r="AJ1137" t="s">
        <v>269</v>
      </c>
      <c r="AK1137" s="103">
        <v>3531980</v>
      </c>
      <c r="AL1137" t="e">
        <v>#N/A</v>
      </c>
      <c r="AM1137" t="e">
        <v>#N/A</v>
      </c>
      <c r="AN1137" t="s">
        <v>5224</v>
      </c>
      <c r="AO1137">
        <f>_xlfn.XLOOKUP(Tabla1[[#This Row],[NIC]],'R.V.'!B:B,'R.V.'!I:I)</f>
        <v>0</v>
      </c>
      <c r="AP1137" t="str">
        <f>_xlfn.XLOOKUP(Tabla1[[#This Row],[NIC]],'R.V.'!B:B,'R.V.'!A:A)</f>
        <v>Roberto Pavajeau Hernandez</v>
      </c>
      <c r="AQ1137" t="str">
        <f>_xlfn.XLOOKUP(Tabla1[[#This Row],[NIC]],'R.V.'!B:B,'R.V.'!G:G)</f>
        <v>CARRERA 16 NO. 9-10 EL COPEY-CESAR</v>
      </c>
      <c r="AR1137" t="str">
        <f>_xlfn.XLOOKUP(Tabla1[[#This Row],[NIC]],'R.V.'!B:B,'R.V.'!E:E)</f>
        <v>EDUCACION</v>
      </c>
      <c r="AS1137" t="str">
        <f>VLOOKUP(Tabla1[[#This Row],[NIC]],'R.V.'!B:D,3,0)</f>
        <v>COLEGIO SIMON BOLIVAR</v>
      </c>
    </row>
    <row r="1138" spans="1:45">
      <c r="A1138">
        <v>5804549</v>
      </c>
      <c r="B1138" s="10">
        <v>46111</v>
      </c>
      <c r="C1138" t="s">
        <v>1031</v>
      </c>
      <c r="D1138" t="s">
        <v>1031</v>
      </c>
      <c r="E1138" t="s">
        <v>1032</v>
      </c>
      <c r="F1138">
        <v>5804549</v>
      </c>
      <c r="G1138">
        <v>5804549332</v>
      </c>
      <c r="H1138">
        <v>25829074</v>
      </c>
      <c r="I1138">
        <v>5804549</v>
      </c>
      <c r="J1138">
        <v>3210</v>
      </c>
      <c r="K1138">
        <v>1</v>
      </c>
      <c r="L1138">
        <v>590</v>
      </c>
      <c r="M1138" s="10">
        <v>46097</v>
      </c>
      <c r="N1138" t="s">
        <v>86</v>
      </c>
      <c r="O1138" t="s">
        <v>87</v>
      </c>
      <c r="P1138" s="103">
        <v>2898440</v>
      </c>
      <c r="Q1138">
        <v>2568</v>
      </c>
      <c r="R1138">
        <v>2355420.96</v>
      </c>
      <c r="S1138" t="s">
        <v>88</v>
      </c>
      <c r="T1138" t="s">
        <v>1034</v>
      </c>
      <c r="U1138">
        <v>46121</v>
      </c>
      <c r="V1138" t="s">
        <v>969</v>
      </c>
      <c r="W1138" t="s">
        <v>91</v>
      </c>
      <c r="X1138" t="s">
        <v>92</v>
      </c>
      <c r="Y1138" t="s">
        <v>93</v>
      </c>
      <c r="Z1138">
        <v>31</v>
      </c>
      <c r="AA1138" t="s">
        <v>20</v>
      </c>
      <c r="AB1138">
        <v>157</v>
      </c>
      <c r="AC1138" t="s">
        <v>90</v>
      </c>
      <c r="AD1138" t="s">
        <v>14</v>
      </c>
      <c r="AE1138" t="s">
        <v>14</v>
      </c>
      <c r="AF1138" t="s">
        <v>94</v>
      </c>
      <c r="AG1138" t="s">
        <v>122</v>
      </c>
      <c r="AH1138" t="s">
        <v>103</v>
      </c>
      <c r="AI1138" s="10">
        <v>46066</v>
      </c>
      <c r="AJ1138" t="s">
        <v>1035</v>
      </c>
      <c r="AK1138" s="103">
        <v>2898440</v>
      </c>
      <c r="AL1138" t="e">
        <v>#N/A</v>
      </c>
      <c r="AM1138" t="e">
        <v>#N/A</v>
      </c>
      <c r="AN1138" t="s">
        <v>5224</v>
      </c>
      <c r="AO1138">
        <f>_xlfn.XLOOKUP(Tabla1[[#This Row],[NIC]],'R.V.'!B:B,'R.V.'!I:I)</f>
        <v>0</v>
      </c>
      <c r="AP1138" t="str">
        <f>_xlfn.XLOOKUP(Tabla1[[#This Row],[NIC]],'R.V.'!B:B,'R.V.'!A:A)</f>
        <v>Roberto Pavajeau Hernandez</v>
      </c>
      <c r="AQ1138" t="str">
        <f>_xlfn.XLOOKUP(Tabla1[[#This Row],[NIC]],'R.V.'!B:B,'R.V.'!G:G)</f>
        <v>CARRERA 16 NO. 9-10 EL COPEY-CESAR</v>
      </c>
      <c r="AR1138" t="str">
        <f>_xlfn.XLOOKUP(Tabla1[[#This Row],[NIC]],'R.V.'!B:B,'R.V.'!E:E)</f>
        <v>EDUCACION</v>
      </c>
      <c r="AS1138" t="str">
        <f>VLOOKUP(Tabla1[[#This Row],[NIC]],'R.V.'!B:D,3,0)</f>
        <v>COLEGIO LAS DELICIAS</v>
      </c>
    </row>
    <row r="1139" spans="1:45">
      <c r="A1139">
        <v>5804551</v>
      </c>
      <c r="B1139" s="10">
        <v>46111</v>
      </c>
      <c r="C1139" t="s">
        <v>1031</v>
      </c>
      <c r="D1139" t="s">
        <v>1031</v>
      </c>
      <c r="E1139" t="s">
        <v>1032</v>
      </c>
      <c r="F1139">
        <v>5804551</v>
      </c>
      <c r="G1139">
        <v>5804551324</v>
      </c>
      <c r="H1139">
        <v>25829895</v>
      </c>
      <c r="I1139">
        <v>5804551</v>
      </c>
      <c r="J1139">
        <v>3210</v>
      </c>
      <c r="K1139">
        <v>1</v>
      </c>
      <c r="L1139">
        <v>590</v>
      </c>
      <c r="M1139" s="10">
        <v>46097</v>
      </c>
      <c r="N1139" t="s">
        <v>86</v>
      </c>
      <c r="O1139" t="s">
        <v>87</v>
      </c>
      <c r="P1139" s="103">
        <v>1934290</v>
      </c>
      <c r="Q1139">
        <v>1748</v>
      </c>
      <c r="R1139">
        <v>1603300.56</v>
      </c>
      <c r="S1139" t="s">
        <v>88</v>
      </c>
      <c r="T1139" t="s">
        <v>1034</v>
      </c>
      <c r="U1139">
        <v>46121</v>
      </c>
      <c r="V1139" t="s">
        <v>969</v>
      </c>
      <c r="W1139" t="s">
        <v>91</v>
      </c>
      <c r="X1139" t="s">
        <v>92</v>
      </c>
      <c r="Y1139" t="s">
        <v>93</v>
      </c>
      <c r="Z1139">
        <v>31</v>
      </c>
      <c r="AA1139" t="s">
        <v>20</v>
      </c>
      <c r="AB1139">
        <v>157</v>
      </c>
      <c r="AC1139" t="s">
        <v>90</v>
      </c>
      <c r="AD1139" t="s">
        <v>14</v>
      </c>
      <c r="AE1139" t="s">
        <v>14</v>
      </c>
      <c r="AF1139" t="s">
        <v>94</v>
      </c>
      <c r="AG1139" t="s">
        <v>122</v>
      </c>
      <c r="AH1139" t="s">
        <v>103</v>
      </c>
      <c r="AI1139" s="10">
        <v>46066</v>
      </c>
      <c r="AJ1139" t="s">
        <v>269</v>
      </c>
      <c r="AK1139" s="103">
        <v>1934290</v>
      </c>
      <c r="AL1139" t="e">
        <v>#N/A</v>
      </c>
      <c r="AM1139" t="e">
        <v>#N/A</v>
      </c>
      <c r="AN1139" t="s">
        <v>5224</v>
      </c>
      <c r="AO1139">
        <f>_xlfn.XLOOKUP(Tabla1[[#This Row],[NIC]],'R.V.'!B:B,'R.V.'!I:I)</f>
        <v>0</v>
      </c>
      <c r="AP1139" t="str">
        <f>_xlfn.XLOOKUP(Tabla1[[#This Row],[NIC]],'R.V.'!B:B,'R.V.'!A:A)</f>
        <v>Roberto Pavajeau Hernandez</v>
      </c>
      <c r="AQ1139" t="str">
        <f>_xlfn.XLOOKUP(Tabla1[[#This Row],[NIC]],'R.V.'!B:B,'R.V.'!G:G)</f>
        <v>CARRERA 16 NO. 9-10 EL COPEY-CESAR</v>
      </c>
      <c r="AR1139" t="str">
        <f>_xlfn.XLOOKUP(Tabla1[[#This Row],[NIC]],'R.V.'!B:B,'R.V.'!E:E)</f>
        <v>EDUCACION</v>
      </c>
      <c r="AS1139" t="str">
        <f>VLOOKUP(Tabla1[[#This Row],[NIC]],'R.V.'!B:D,3,0)</f>
        <v>ESC CENTRAL SAN CARLOS</v>
      </c>
    </row>
    <row r="1140" spans="1:45">
      <c r="A1140">
        <v>5804556</v>
      </c>
      <c r="B1140" s="10">
        <v>46111</v>
      </c>
      <c r="C1140" t="s">
        <v>1031</v>
      </c>
      <c r="D1140" t="s">
        <v>1031</v>
      </c>
      <c r="E1140" t="s">
        <v>1032</v>
      </c>
      <c r="F1140">
        <v>5804556</v>
      </c>
      <c r="G1140">
        <v>5804556317</v>
      </c>
      <c r="H1140">
        <v>25828791</v>
      </c>
      <c r="I1140">
        <v>5804556</v>
      </c>
      <c r="J1140">
        <v>3210</v>
      </c>
      <c r="K1140">
        <v>1</v>
      </c>
      <c r="L1140">
        <v>590</v>
      </c>
      <c r="M1140" s="10">
        <v>46095</v>
      </c>
      <c r="N1140" t="s">
        <v>86</v>
      </c>
      <c r="O1140" t="s">
        <v>87</v>
      </c>
      <c r="P1140" s="103">
        <v>1574760</v>
      </c>
      <c r="Q1140">
        <v>1441</v>
      </c>
      <c r="R1140">
        <v>1321714.02</v>
      </c>
      <c r="S1140" t="s">
        <v>88</v>
      </c>
      <c r="T1140" t="s">
        <v>1034</v>
      </c>
      <c r="U1140">
        <v>46121</v>
      </c>
      <c r="V1140" t="s">
        <v>969</v>
      </c>
      <c r="W1140" t="s">
        <v>91</v>
      </c>
      <c r="X1140" t="s">
        <v>92</v>
      </c>
      <c r="Y1140" t="s">
        <v>93</v>
      </c>
      <c r="Z1140">
        <v>30</v>
      </c>
      <c r="AA1140" t="s">
        <v>20</v>
      </c>
      <c r="AB1140">
        <v>157</v>
      </c>
      <c r="AC1140" t="s">
        <v>90</v>
      </c>
      <c r="AD1140" t="s">
        <v>14</v>
      </c>
      <c r="AE1140" t="s">
        <v>14</v>
      </c>
      <c r="AF1140" t="s">
        <v>94</v>
      </c>
      <c r="AG1140" t="s">
        <v>122</v>
      </c>
      <c r="AH1140" t="s">
        <v>103</v>
      </c>
      <c r="AI1140" s="10">
        <v>46065</v>
      </c>
      <c r="AJ1140" t="s">
        <v>1035</v>
      </c>
      <c r="AK1140" s="103">
        <v>1574760</v>
      </c>
      <c r="AL1140" t="e">
        <v>#N/A</v>
      </c>
      <c r="AM1140" t="e">
        <v>#N/A</v>
      </c>
      <c r="AN1140" t="s">
        <v>5224</v>
      </c>
      <c r="AO1140">
        <f>_xlfn.XLOOKUP(Tabla1[[#This Row],[NIC]],'R.V.'!B:B,'R.V.'!I:I)</f>
        <v>0</v>
      </c>
      <c r="AP1140" t="str">
        <f>_xlfn.XLOOKUP(Tabla1[[#This Row],[NIC]],'R.V.'!B:B,'R.V.'!A:A)</f>
        <v>Roberto Pavajeau Hernandez</v>
      </c>
      <c r="AQ1140" t="str">
        <f>_xlfn.XLOOKUP(Tabla1[[#This Row],[NIC]],'R.V.'!B:B,'R.V.'!G:G)</f>
        <v>CARRERA 16 NO. 9-10 EL COPEY-CESAR</v>
      </c>
      <c r="AR1140" t="str">
        <f>_xlfn.XLOOKUP(Tabla1[[#This Row],[NIC]],'R.V.'!B:B,'R.V.'!E:E)</f>
        <v>EDUCACION</v>
      </c>
      <c r="AS1140" t="str">
        <f>VLOOKUP(Tabla1[[#This Row],[NIC]],'R.V.'!B:D,3,0)</f>
        <v>ESCUELA LA ESPERANZA</v>
      </c>
    </row>
    <row r="1141" spans="1:45">
      <c r="A1141">
        <v>5817008</v>
      </c>
      <c r="B1141" s="10">
        <v>46111</v>
      </c>
      <c r="C1141" t="s">
        <v>1031</v>
      </c>
      <c r="D1141" t="s">
        <v>1031</v>
      </c>
      <c r="E1141" t="s">
        <v>1032</v>
      </c>
      <c r="F1141">
        <v>5817008</v>
      </c>
      <c r="G1141">
        <v>5817008334</v>
      </c>
      <c r="H1141">
        <v>25829288</v>
      </c>
      <c r="I1141">
        <v>5821172</v>
      </c>
      <c r="J1141">
        <v>3210</v>
      </c>
      <c r="K1141">
        <v>1</v>
      </c>
      <c r="L1141">
        <v>590</v>
      </c>
      <c r="M1141" s="10">
        <v>46094</v>
      </c>
      <c r="N1141" t="s">
        <v>86</v>
      </c>
      <c r="O1141" t="s">
        <v>87</v>
      </c>
      <c r="P1141" s="103">
        <v>1120130</v>
      </c>
      <c r="Q1141">
        <v>1010</v>
      </c>
      <c r="R1141">
        <v>926392.2</v>
      </c>
      <c r="S1141" t="s">
        <v>88</v>
      </c>
      <c r="T1141" t="s">
        <v>1034</v>
      </c>
      <c r="U1141">
        <v>46121</v>
      </c>
      <c r="V1141" t="s">
        <v>969</v>
      </c>
      <c r="W1141" t="s">
        <v>91</v>
      </c>
      <c r="X1141" t="s">
        <v>92</v>
      </c>
      <c r="Y1141" t="s">
        <v>121</v>
      </c>
      <c r="Z1141">
        <v>30</v>
      </c>
      <c r="AA1141" t="s">
        <v>20</v>
      </c>
      <c r="AB1141">
        <v>157</v>
      </c>
      <c r="AC1141" t="s">
        <v>90</v>
      </c>
      <c r="AD1141" t="s">
        <v>14</v>
      </c>
      <c r="AE1141" t="s">
        <v>14</v>
      </c>
      <c r="AF1141" t="s">
        <v>94</v>
      </c>
      <c r="AG1141" t="s">
        <v>122</v>
      </c>
      <c r="AH1141" t="s">
        <v>103</v>
      </c>
      <c r="AI1141" s="10">
        <v>46064</v>
      </c>
      <c r="AJ1141" t="s">
        <v>969</v>
      </c>
      <c r="AK1141" s="103">
        <v>1120130</v>
      </c>
      <c r="AL1141" t="e">
        <v>#N/A</v>
      </c>
      <c r="AM1141" t="e">
        <v>#N/A</v>
      </c>
      <c r="AN1141" t="s">
        <v>5224</v>
      </c>
      <c r="AO1141">
        <f>_xlfn.XLOOKUP(Tabla1[[#This Row],[NIC]],'R.V.'!B:B,'R.V.'!I:I)</f>
        <v>0</v>
      </c>
      <c r="AP1141" t="str">
        <f>_xlfn.XLOOKUP(Tabla1[[#This Row],[NIC]],'R.V.'!B:B,'R.V.'!A:A)</f>
        <v>Roberto Pavajeau Hernandez</v>
      </c>
      <c r="AQ1141" t="str">
        <f>_xlfn.XLOOKUP(Tabla1[[#This Row],[NIC]],'R.V.'!B:B,'R.V.'!G:G)</f>
        <v>CARRERA 16 NO. 9-10 EL COPEY-CESAR</v>
      </c>
      <c r="AR1141" t="str">
        <f>_xlfn.XLOOKUP(Tabla1[[#This Row],[NIC]],'R.V.'!B:B,'R.V.'!E:E)</f>
        <v>EDUCACION</v>
      </c>
      <c r="AS1141" t="str">
        <f>VLOOKUP(Tabla1[[#This Row],[NIC]],'R.V.'!B:D,3,0)</f>
        <v>ESCUELA MIXTA LAS MERCEDES</v>
      </c>
    </row>
    <row r="1142" spans="1:45">
      <c r="A1142">
        <v>5848346</v>
      </c>
      <c r="B1142" s="10">
        <v>46111</v>
      </c>
      <c r="C1142" t="s">
        <v>1031</v>
      </c>
      <c r="D1142" t="s">
        <v>1031</v>
      </c>
      <c r="E1142" t="s">
        <v>1032</v>
      </c>
      <c r="F1142">
        <v>5848346</v>
      </c>
      <c r="G1142">
        <v>5848346324</v>
      </c>
      <c r="H1142">
        <v>25826887</v>
      </c>
      <c r="I1142">
        <v>5883848</v>
      </c>
      <c r="J1142">
        <v>3210</v>
      </c>
      <c r="K1142">
        <v>1</v>
      </c>
      <c r="L1142">
        <v>590</v>
      </c>
      <c r="M1142" s="10">
        <v>46106</v>
      </c>
      <c r="N1142" t="s">
        <v>86</v>
      </c>
      <c r="O1142" t="s">
        <v>87</v>
      </c>
      <c r="P1142" s="103">
        <v>5174470</v>
      </c>
      <c r="Q1142">
        <v>4871</v>
      </c>
      <c r="R1142">
        <v>4467778.62</v>
      </c>
      <c r="S1142" t="s">
        <v>88</v>
      </c>
      <c r="T1142" t="s">
        <v>1034</v>
      </c>
      <c r="U1142">
        <v>46121</v>
      </c>
      <c r="V1142" t="s">
        <v>969</v>
      </c>
      <c r="W1142" t="s">
        <v>91</v>
      </c>
      <c r="X1142" t="s">
        <v>92</v>
      </c>
      <c r="Y1142" t="s">
        <v>121</v>
      </c>
      <c r="Z1142">
        <v>32</v>
      </c>
      <c r="AA1142" t="s">
        <v>20</v>
      </c>
      <c r="AB1142">
        <v>157</v>
      </c>
      <c r="AC1142" t="s">
        <v>90</v>
      </c>
      <c r="AD1142" t="s">
        <v>14</v>
      </c>
      <c r="AE1142" t="s">
        <v>14</v>
      </c>
      <c r="AF1142" t="s">
        <v>94</v>
      </c>
      <c r="AG1142" t="s">
        <v>122</v>
      </c>
      <c r="AH1142" t="s">
        <v>103</v>
      </c>
      <c r="AI1142" s="10">
        <v>46074</v>
      </c>
      <c r="AJ1142" t="s">
        <v>969</v>
      </c>
      <c r="AK1142" s="103">
        <v>5174470</v>
      </c>
      <c r="AL1142" t="e">
        <v>#N/A</v>
      </c>
      <c r="AM1142" t="e">
        <v>#N/A</v>
      </c>
      <c r="AN1142" t="s">
        <v>5224</v>
      </c>
      <c r="AO1142">
        <f>_xlfn.XLOOKUP(Tabla1[[#This Row],[NIC]],'R.V.'!B:B,'R.V.'!I:I)</f>
        <v>0</v>
      </c>
      <c r="AP1142" t="str">
        <f>_xlfn.XLOOKUP(Tabla1[[#This Row],[NIC]],'R.V.'!B:B,'R.V.'!A:A)</f>
        <v>Roberto Pavajeau Hernandez</v>
      </c>
      <c r="AQ1142" t="str">
        <f>_xlfn.XLOOKUP(Tabla1[[#This Row],[NIC]],'R.V.'!B:B,'R.V.'!G:G)</f>
        <v>CARRERA 16 NO. 9-10 EL COPEY-CESAR</v>
      </c>
      <c r="AR1142" t="str">
        <f>_xlfn.XLOOKUP(Tabla1[[#This Row],[NIC]],'R.V.'!B:B,'R.V.'!E:E)</f>
        <v>EDUCACION</v>
      </c>
      <c r="AS1142" t="str">
        <f>VLOOKUP(Tabla1[[#This Row],[NIC]],'R.V.'!B:D,3,0)</f>
        <v>COL. J.A MAKENZIE</v>
      </c>
    </row>
    <row r="1143" spans="1:45">
      <c r="A1143">
        <v>5859833</v>
      </c>
      <c r="B1143" s="10">
        <v>46111</v>
      </c>
      <c r="C1143" t="s">
        <v>1031</v>
      </c>
      <c r="D1143" t="s">
        <v>1031</v>
      </c>
      <c r="E1143" t="s">
        <v>1032</v>
      </c>
      <c r="F1143">
        <v>5859833</v>
      </c>
      <c r="G1143">
        <v>5859833325</v>
      </c>
      <c r="H1143">
        <v>25830333</v>
      </c>
      <c r="I1143">
        <v>5906822</v>
      </c>
      <c r="J1143">
        <v>3210</v>
      </c>
      <c r="K1143">
        <v>1</v>
      </c>
      <c r="L1143">
        <v>590</v>
      </c>
      <c r="M1143" s="10">
        <v>46108</v>
      </c>
      <c r="N1143" t="s">
        <v>86</v>
      </c>
      <c r="O1143" t="s">
        <v>87</v>
      </c>
      <c r="P1143" s="103">
        <v>278470</v>
      </c>
      <c r="Q1143">
        <v>264</v>
      </c>
      <c r="R1143">
        <v>242146.08</v>
      </c>
      <c r="S1143" t="s">
        <v>88</v>
      </c>
      <c r="T1143" t="s">
        <v>1034</v>
      </c>
      <c r="U1143">
        <v>46121</v>
      </c>
      <c r="V1143" t="s">
        <v>969</v>
      </c>
      <c r="W1143" t="s">
        <v>91</v>
      </c>
      <c r="X1143" t="s">
        <v>92</v>
      </c>
      <c r="Y1143" t="s">
        <v>93</v>
      </c>
      <c r="Z1143">
        <v>32</v>
      </c>
      <c r="AA1143" t="s">
        <v>20</v>
      </c>
      <c r="AB1143">
        <v>157</v>
      </c>
      <c r="AC1143" t="s">
        <v>90</v>
      </c>
      <c r="AD1143" t="s">
        <v>14</v>
      </c>
      <c r="AE1143" t="s">
        <v>14</v>
      </c>
      <c r="AF1143" t="s">
        <v>94</v>
      </c>
      <c r="AG1143" t="s">
        <v>122</v>
      </c>
      <c r="AH1143" t="s">
        <v>103</v>
      </c>
      <c r="AI1143" s="10">
        <v>46076</v>
      </c>
      <c r="AJ1143" t="s">
        <v>969</v>
      </c>
      <c r="AK1143" s="103">
        <v>278470</v>
      </c>
      <c r="AL1143" t="e">
        <v>#N/A</v>
      </c>
      <c r="AM1143" t="e">
        <v>#N/A</v>
      </c>
      <c r="AN1143" t="s">
        <v>5224</v>
      </c>
      <c r="AO1143">
        <f>_xlfn.XLOOKUP(Tabla1[[#This Row],[NIC]],'R.V.'!B:B,'R.V.'!I:I)</f>
        <v>0</v>
      </c>
      <c r="AP1143" t="str">
        <f>_xlfn.XLOOKUP(Tabla1[[#This Row],[NIC]],'R.V.'!B:B,'R.V.'!A:A)</f>
        <v>Roberto Pavajeau Hernandez</v>
      </c>
      <c r="AQ1143" t="str">
        <f>_xlfn.XLOOKUP(Tabla1[[#This Row],[NIC]],'R.V.'!B:B,'R.V.'!G:G)</f>
        <v>CARRERA 16 NO. 9-10 EL COPEY-CESAR</v>
      </c>
      <c r="AR1143" t="str">
        <f>_xlfn.XLOOKUP(Tabla1[[#This Row],[NIC]],'R.V.'!B:B,'R.V.'!E:E)</f>
        <v>EDUCACION</v>
      </c>
      <c r="AS1143" t="str">
        <f>VLOOKUP(Tabla1[[#This Row],[NIC]],'R.V.'!B:D,3,0)</f>
        <v>ESCUELA NUEVA PUENTE QUEMAO</v>
      </c>
    </row>
    <row r="1144" spans="1:45">
      <c r="A1144">
        <v>6657669</v>
      </c>
      <c r="B1144" s="10">
        <v>46111</v>
      </c>
      <c r="C1144" t="s">
        <v>1031</v>
      </c>
      <c r="D1144" t="s">
        <v>1031</v>
      </c>
      <c r="E1144" t="s">
        <v>1032</v>
      </c>
      <c r="F1144">
        <v>6657669</v>
      </c>
      <c r="G1144">
        <v>6657669258</v>
      </c>
      <c r="H1144">
        <v>35036546</v>
      </c>
      <c r="I1144">
        <v>6988136</v>
      </c>
      <c r="J1144">
        <v>3210</v>
      </c>
      <c r="K1144">
        <v>1</v>
      </c>
      <c r="L1144">
        <v>590</v>
      </c>
      <c r="M1144" s="10">
        <v>46108</v>
      </c>
      <c r="N1144" t="s">
        <v>86</v>
      </c>
      <c r="O1144" t="s">
        <v>87</v>
      </c>
      <c r="P1144" s="103">
        <v>1396560</v>
      </c>
      <c r="Q1144">
        <v>1324</v>
      </c>
      <c r="R1144">
        <v>1214399.28</v>
      </c>
      <c r="S1144" t="s">
        <v>88</v>
      </c>
      <c r="T1144" t="s">
        <v>1034</v>
      </c>
      <c r="U1144">
        <v>46121</v>
      </c>
      <c r="V1144" t="s">
        <v>969</v>
      </c>
      <c r="W1144" t="s">
        <v>91</v>
      </c>
      <c r="X1144" t="s">
        <v>92</v>
      </c>
      <c r="Y1144" t="s">
        <v>93</v>
      </c>
      <c r="Z1144">
        <v>32</v>
      </c>
      <c r="AA1144" t="s">
        <v>20</v>
      </c>
      <c r="AB1144">
        <v>157</v>
      </c>
      <c r="AC1144" t="s">
        <v>90</v>
      </c>
      <c r="AD1144" t="s">
        <v>14</v>
      </c>
      <c r="AE1144" t="s">
        <v>14</v>
      </c>
      <c r="AF1144" t="s">
        <v>94</v>
      </c>
      <c r="AG1144" t="s">
        <v>122</v>
      </c>
      <c r="AH1144" t="s">
        <v>103</v>
      </c>
      <c r="AI1144" s="10">
        <v>46076</v>
      </c>
      <c r="AJ1144" t="s">
        <v>969</v>
      </c>
      <c r="AK1144" s="103">
        <v>1396560</v>
      </c>
      <c r="AL1144" t="e">
        <v>#N/A</v>
      </c>
      <c r="AM1144" t="e">
        <v>#N/A</v>
      </c>
      <c r="AN1144" t="s">
        <v>5224</v>
      </c>
      <c r="AO1144">
        <f>_xlfn.XLOOKUP(Tabla1[[#This Row],[NIC]],'R.V.'!B:B,'R.V.'!I:I)</f>
        <v>0</v>
      </c>
      <c r="AP1144" t="str">
        <f>_xlfn.XLOOKUP(Tabla1[[#This Row],[NIC]],'R.V.'!B:B,'R.V.'!A:A)</f>
        <v>Roberto Pavajeau Hernandez</v>
      </c>
      <c r="AQ1144" t="str">
        <f>_xlfn.XLOOKUP(Tabla1[[#This Row],[NIC]],'R.V.'!B:B,'R.V.'!G:G)</f>
        <v>CARRERA 16 NO. 9-10 EL COPEY-CESAR</v>
      </c>
      <c r="AR1144" t="str">
        <f>_xlfn.XLOOKUP(Tabla1[[#This Row],[NIC]],'R.V.'!B:B,'R.V.'!E:E)</f>
        <v>EDUCACION</v>
      </c>
      <c r="AS1144" t="str">
        <f>VLOOKUP(Tabla1[[#This Row],[NIC]],'R.V.'!B:D,3,0)</f>
        <v>COL RAFAEL SOTO FUENTES</v>
      </c>
    </row>
    <row r="1145" spans="1:45">
      <c r="A1145">
        <v>6699614</v>
      </c>
      <c r="B1145" s="10">
        <v>46111</v>
      </c>
      <c r="C1145" t="s">
        <v>1031</v>
      </c>
      <c r="D1145" t="s">
        <v>1031</v>
      </c>
      <c r="E1145" t="s">
        <v>1032</v>
      </c>
      <c r="F1145">
        <v>6699614</v>
      </c>
      <c r="G1145">
        <v>6699614256</v>
      </c>
      <c r="H1145">
        <v>35047446</v>
      </c>
      <c r="I1145">
        <v>7051464</v>
      </c>
      <c r="J1145">
        <v>3210</v>
      </c>
      <c r="K1145">
        <v>1</v>
      </c>
      <c r="L1145">
        <v>590</v>
      </c>
      <c r="M1145" s="10">
        <v>46095</v>
      </c>
      <c r="N1145" t="s">
        <v>86</v>
      </c>
      <c r="O1145" t="s">
        <v>87</v>
      </c>
      <c r="P1145" s="103">
        <v>2301510</v>
      </c>
      <c r="Q1145">
        <v>2130</v>
      </c>
      <c r="R1145">
        <v>1953678.6</v>
      </c>
      <c r="S1145" t="s">
        <v>88</v>
      </c>
      <c r="T1145" t="s">
        <v>1034</v>
      </c>
      <c r="U1145">
        <v>46121</v>
      </c>
      <c r="V1145" t="s">
        <v>969</v>
      </c>
      <c r="W1145" t="s">
        <v>91</v>
      </c>
      <c r="X1145" t="s">
        <v>92</v>
      </c>
      <c r="Y1145" t="s">
        <v>93</v>
      </c>
      <c r="Z1145">
        <v>30</v>
      </c>
      <c r="AA1145" t="s">
        <v>20</v>
      </c>
      <c r="AB1145">
        <v>157</v>
      </c>
      <c r="AC1145" t="s">
        <v>90</v>
      </c>
      <c r="AD1145" t="s">
        <v>14</v>
      </c>
      <c r="AE1145" t="s">
        <v>14</v>
      </c>
      <c r="AF1145" t="s">
        <v>94</v>
      </c>
      <c r="AG1145" t="s">
        <v>122</v>
      </c>
      <c r="AH1145" t="s">
        <v>103</v>
      </c>
      <c r="AI1145" s="10">
        <v>46065</v>
      </c>
      <c r="AJ1145" t="s">
        <v>1036</v>
      </c>
      <c r="AK1145" s="103">
        <v>2301510</v>
      </c>
      <c r="AL1145" t="e">
        <v>#N/A</v>
      </c>
      <c r="AM1145" t="e">
        <v>#N/A</v>
      </c>
      <c r="AN1145" t="s">
        <v>5224</v>
      </c>
      <c r="AO1145">
        <f>_xlfn.XLOOKUP(Tabla1[[#This Row],[NIC]],'R.V.'!B:B,'R.V.'!I:I)</f>
        <v>0</v>
      </c>
      <c r="AP1145" t="str">
        <f>_xlfn.XLOOKUP(Tabla1[[#This Row],[NIC]],'R.V.'!B:B,'R.V.'!A:A)</f>
        <v>Roberto Pavajeau Hernandez</v>
      </c>
      <c r="AQ1145" t="str">
        <f>_xlfn.XLOOKUP(Tabla1[[#This Row],[NIC]],'R.V.'!B:B,'R.V.'!G:G)</f>
        <v>CARRERA 16 NO. 9-10 EL COPEY-CESAR</v>
      </c>
      <c r="AR1145" t="str">
        <f>_xlfn.XLOOKUP(Tabla1[[#This Row],[NIC]],'R.V.'!B:B,'R.V.'!E:E)</f>
        <v>EDUCACION</v>
      </c>
      <c r="AS1145" t="str">
        <f>VLOOKUP(Tabla1[[#This Row],[NIC]],'R.V.'!B:D,3,0)</f>
        <v>INSTITUTO AGRICOLA SENA</v>
      </c>
    </row>
    <row r="1146" spans="1:45">
      <c r="A1146">
        <v>6859283</v>
      </c>
      <c r="B1146" s="10">
        <v>46111</v>
      </c>
      <c r="C1146" t="s">
        <v>1031</v>
      </c>
      <c r="D1146" t="s">
        <v>1031</v>
      </c>
      <c r="E1146" t="s">
        <v>1032</v>
      </c>
      <c r="F1146">
        <v>6859283</v>
      </c>
      <c r="G1146">
        <v>6859283246</v>
      </c>
      <c r="H1146">
        <v>35084794</v>
      </c>
      <c r="I1146">
        <v>7487275</v>
      </c>
      <c r="J1146">
        <v>3210</v>
      </c>
      <c r="K1146">
        <v>1</v>
      </c>
      <c r="L1146">
        <v>590</v>
      </c>
      <c r="M1146" s="10">
        <v>46101</v>
      </c>
      <c r="N1146" t="s">
        <v>86</v>
      </c>
      <c r="O1146" t="s">
        <v>87</v>
      </c>
      <c r="P1146" s="103">
        <v>36520</v>
      </c>
      <c r="Q1146">
        <v>0</v>
      </c>
      <c r="R1146">
        <v>0</v>
      </c>
      <c r="S1146" t="s">
        <v>88</v>
      </c>
      <c r="T1146" t="s">
        <v>1034</v>
      </c>
      <c r="U1146">
        <v>46121</v>
      </c>
      <c r="V1146" t="s">
        <v>969</v>
      </c>
      <c r="W1146" t="s">
        <v>91</v>
      </c>
      <c r="X1146" t="s">
        <v>92</v>
      </c>
      <c r="Y1146" t="s">
        <v>93</v>
      </c>
      <c r="Z1146">
        <v>30</v>
      </c>
      <c r="AA1146" t="s">
        <v>20</v>
      </c>
      <c r="AB1146">
        <v>157</v>
      </c>
      <c r="AC1146" t="s">
        <v>90</v>
      </c>
      <c r="AD1146" t="s">
        <v>14</v>
      </c>
      <c r="AE1146" t="s">
        <v>14</v>
      </c>
      <c r="AF1146" t="s">
        <v>94</v>
      </c>
      <c r="AG1146" t="s">
        <v>122</v>
      </c>
      <c r="AH1146" t="s">
        <v>103</v>
      </c>
      <c r="AI1146" s="10">
        <v>46071</v>
      </c>
      <c r="AJ1146" t="s">
        <v>969</v>
      </c>
      <c r="AK1146" s="103">
        <v>36520</v>
      </c>
      <c r="AL1146" t="e">
        <v>#N/A</v>
      </c>
      <c r="AM1146" t="e">
        <v>#N/A</v>
      </c>
      <c r="AN1146" t="s">
        <v>5224</v>
      </c>
      <c r="AO1146">
        <f>_xlfn.XLOOKUP(Tabla1[[#This Row],[NIC]],'R.V.'!B:B,'R.V.'!I:I)</f>
        <v>0</v>
      </c>
      <c r="AP1146" t="str">
        <f>_xlfn.XLOOKUP(Tabla1[[#This Row],[NIC]],'R.V.'!B:B,'R.V.'!A:A)</f>
        <v>Roberto Pavajeau Hernandez</v>
      </c>
      <c r="AQ1146" t="str">
        <f>_xlfn.XLOOKUP(Tabla1[[#This Row],[NIC]],'R.V.'!B:B,'R.V.'!G:G)</f>
        <v>CARRERA 16 NO. 9-10 EL COPEY-CESAR</v>
      </c>
      <c r="AR1146" t="str">
        <f>_xlfn.XLOOKUP(Tabla1[[#This Row],[NIC]],'R.V.'!B:B,'R.V.'!E:E)</f>
        <v>EDUCACION</v>
      </c>
      <c r="AS1146" t="str">
        <f>VLOOKUP(Tabla1[[#This Row],[NIC]],'R.V.'!B:D,3,0)</f>
        <v>INST EDU. JOSE AGUSTIN MACKE CARACOLICITO</v>
      </c>
    </row>
    <row r="1147" spans="1:45">
      <c r="A1147">
        <v>6859595</v>
      </c>
      <c r="B1147" s="10">
        <v>46111</v>
      </c>
      <c r="C1147" t="s">
        <v>1031</v>
      </c>
      <c r="D1147" t="s">
        <v>1031</v>
      </c>
      <c r="E1147" t="s">
        <v>1032</v>
      </c>
      <c r="F1147">
        <v>6859595</v>
      </c>
      <c r="G1147">
        <v>6859595244</v>
      </c>
      <c r="H1147">
        <v>35084931</v>
      </c>
      <c r="I1147">
        <v>852763</v>
      </c>
      <c r="J1147">
        <v>3210</v>
      </c>
      <c r="K1147">
        <v>1</v>
      </c>
      <c r="L1147">
        <v>590</v>
      </c>
      <c r="M1147" s="10" t="s">
        <v>698</v>
      </c>
      <c r="N1147" t="s">
        <v>699</v>
      </c>
      <c r="O1147" t="s">
        <v>700</v>
      </c>
      <c r="P1147" s="103">
        <v>28480</v>
      </c>
      <c r="Q1147">
        <v>0</v>
      </c>
      <c r="R1147">
        <v>0</v>
      </c>
      <c r="S1147" t="s">
        <v>88</v>
      </c>
      <c r="T1147" t="s">
        <v>1034</v>
      </c>
      <c r="U1147">
        <v>46121</v>
      </c>
      <c r="V1147" t="s">
        <v>969</v>
      </c>
      <c r="Z1147">
        <v>0</v>
      </c>
      <c r="AA1147" t="s">
        <v>20</v>
      </c>
      <c r="AB1147">
        <v>157</v>
      </c>
      <c r="AC1147" t="s">
        <v>90</v>
      </c>
      <c r="AD1147" t="s">
        <v>14</v>
      </c>
      <c r="AE1147" t="s">
        <v>14</v>
      </c>
      <c r="AF1147" t="s">
        <v>94</v>
      </c>
      <c r="AG1147" t="s">
        <v>122</v>
      </c>
      <c r="AH1147" t="s">
        <v>103</v>
      </c>
      <c r="AI1147" s="10">
        <v>46076</v>
      </c>
      <c r="AJ1147" t="s">
        <v>969</v>
      </c>
      <c r="AK1147" s="103">
        <v>192540</v>
      </c>
      <c r="AL1147" t="e">
        <v>#N/A</v>
      </c>
      <c r="AM1147" t="e">
        <v>#N/A</v>
      </c>
      <c r="AN1147" t="s">
        <v>5224</v>
      </c>
      <c r="AO1147">
        <f>_xlfn.XLOOKUP(Tabla1[[#This Row],[NIC]],'R.V.'!B:B,'R.V.'!I:I)</f>
        <v>0</v>
      </c>
      <c r="AP1147" t="str">
        <f>_xlfn.XLOOKUP(Tabla1[[#This Row],[NIC]],'R.V.'!B:B,'R.V.'!A:A)</f>
        <v>Roberto Pavajeau Hernandez</v>
      </c>
      <c r="AQ1147" t="str">
        <f>_xlfn.XLOOKUP(Tabla1[[#This Row],[NIC]],'R.V.'!B:B,'R.V.'!G:G)</f>
        <v>CARRERA 16 NO. 9-10 EL COPEY-CESAR</v>
      </c>
      <c r="AR1147" t="str">
        <f>_xlfn.XLOOKUP(Tabla1[[#This Row],[NIC]],'R.V.'!B:B,'R.V.'!E:E)</f>
        <v>EDUCACION</v>
      </c>
      <c r="AS1147" t="str">
        <f>VLOOKUP(Tabla1[[#This Row],[NIC]],'R.V.'!B:D,3,0)</f>
        <v>INSTITUTO EDUCACTIVO RAFAEL SOTO</v>
      </c>
    </row>
    <row r="1148" spans="1:45">
      <c r="A1148">
        <v>6859595</v>
      </c>
      <c r="B1148" s="10">
        <v>46111</v>
      </c>
      <c r="C1148" t="s">
        <v>1031</v>
      </c>
      <c r="D1148" t="s">
        <v>1031</v>
      </c>
      <c r="E1148" t="s">
        <v>1032</v>
      </c>
      <c r="F1148">
        <v>6859595</v>
      </c>
      <c r="G1148">
        <v>6859595243</v>
      </c>
      <c r="H1148">
        <v>35084931</v>
      </c>
      <c r="I1148">
        <v>7562953</v>
      </c>
      <c r="J1148">
        <v>3210</v>
      </c>
      <c r="K1148">
        <v>1</v>
      </c>
      <c r="L1148">
        <v>590</v>
      </c>
      <c r="M1148" s="10">
        <v>46108</v>
      </c>
      <c r="N1148" t="s">
        <v>86</v>
      </c>
      <c r="O1148" t="s">
        <v>87</v>
      </c>
      <c r="P1148" s="103">
        <v>192540</v>
      </c>
      <c r="Q1148">
        <v>207</v>
      </c>
      <c r="R1148">
        <v>189864.54</v>
      </c>
      <c r="S1148" t="s">
        <v>88</v>
      </c>
      <c r="T1148" t="s">
        <v>1034</v>
      </c>
      <c r="U1148">
        <v>46121</v>
      </c>
      <c r="V1148" t="s">
        <v>969</v>
      </c>
      <c r="W1148" t="s">
        <v>91</v>
      </c>
      <c r="X1148" t="s">
        <v>92</v>
      </c>
      <c r="Y1148" t="s">
        <v>93</v>
      </c>
      <c r="Z1148">
        <v>32</v>
      </c>
      <c r="AA1148" t="s">
        <v>20</v>
      </c>
      <c r="AB1148">
        <v>157</v>
      </c>
      <c r="AC1148" t="s">
        <v>90</v>
      </c>
      <c r="AD1148" t="s">
        <v>14</v>
      </c>
      <c r="AE1148" t="s">
        <v>14</v>
      </c>
      <c r="AF1148" t="s">
        <v>94</v>
      </c>
      <c r="AG1148" t="s">
        <v>122</v>
      </c>
      <c r="AH1148" t="s">
        <v>103</v>
      </c>
      <c r="AI1148" s="10">
        <v>46076</v>
      </c>
      <c r="AJ1148" t="s">
        <v>969</v>
      </c>
      <c r="AK1148" s="103">
        <v>192540</v>
      </c>
      <c r="AL1148" t="e">
        <v>#N/A</v>
      </c>
      <c r="AM1148" t="e">
        <v>#N/A</v>
      </c>
      <c r="AN1148" t="s">
        <v>5224</v>
      </c>
      <c r="AO1148">
        <f>_xlfn.XLOOKUP(Tabla1[[#This Row],[NIC]],'R.V.'!B:B,'R.V.'!I:I)</f>
        <v>0</v>
      </c>
      <c r="AP1148" t="str">
        <f>_xlfn.XLOOKUP(Tabla1[[#This Row],[NIC]],'R.V.'!B:B,'R.V.'!A:A)</f>
        <v>Roberto Pavajeau Hernandez</v>
      </c>
      <c r="AQ1148" t="str">
        <f>_xlfn.XLOOKUP(Tabla1[[#This Row],[NIC]],'R.V.'!B:B,'R.V.'!G:G)</f>
        <v>CARRERA 16 NO. 9-10 EL COPEY-CESAR</v>
      </c>
      <c r="AR1148" t="str">
        <f>_xlfn.XLOOKUP(Tabla1[[#This Row],[NIC]],'R.V.'!B:B,'R.V.'!E:E)</f>
        <v>EDUCACION</v>
      </c>
      <c r="AS1148" t="str">
        <f>VLOOKUP(Tabla1[[#This Row],[NIC]],'R.V.'!B:D,3,0)</f>
        <v>INSTITUTO EDUCACTIVO RAFAEL SOTO</v>
      </c>
    </row>
    <row r="1149" spans="1:45">
      <c r="A1149">
        <v>6918616</v>
      </c>
      <c r="B1149" s="10">
        <v>46111</v>
      </c>
      <c r="C1149" t="s">
        <v>1031</v>
      </c>
      <c r="D1149" t="s">
        <v>1031</v>
      </c>
      <c r="E1149" t="s">
        <v>1032</v>
      </c>
      <c r="F1149">
        <v>6918616</v>
      </c>
      <c r="G1149">
        <v>6918616226</v>
      </c>
      <c r="H1149">
        <v>35116414</v>
      </c>
      <c r="I1149">
        <v>8014050</v>
      </c>
      <c r="J1149">
        <v>3210</v>
      </c>
      <c r="K1149">
        <v>1</v>
      </c>
      <c r="L1149">
        <v>590</v>
      </c>
      <c r="M1149" s="10">
        <v>46091</v>
      </c>
      <c r="N1149" t="s">
        <v>86</v>
      </c>
      <c r="O1149" t="s">
        <v>87</v>
      </c>
      <c r="P1149" s="103">
        <v>54780</v>
      </c>
      <c r="Q1149">
        <v>0</v>
      </c>
      <c r="R1149">
        <v>0</v>
      </c>
      <c r="S1149" t="s">
        <v>88</v>
      </c>
      <c r="T1149" t="s">
        <v>1034</v>
      </c>
      <c r="U1149">
        <v>46121</v>
      </c>
      <c r="V1149" t="s">
        <v>969</v>
      </c>
      <c r="W1149" t="s">
        <v>91</v>
      </c>
      <c r="X1149" t="s">
        <v>92</v>
      </c>
      <c r="Y1149" t="s">
        <v>121</v>
      </c>
      <c r="Z1149">
        <v>31</v>
      </c>
      <c r="AA1149" t="s">
        <v>20</v>
      </c>
      <c r="AB1149">
        <v>157</v>
      </c>
      <c r="AC1149" t="s">
        <v>90</v>
      </c>
      <c r="AD1149" t="s">
        <v>14</v>
      </c>
      <c r="AE1149" t="s">
        <v>14</v>
      </c>
      <c r="AF1149" t="s">
        <v>94</v>
      </c>
      <c r="AG1149" t="s">
        <v>122</v>
      </c>
      <c r="AH1149" t="s">
        <v>103</v>
      </c>
      <c r="AI1149" s="10">
        <v>46060</v>
      </c>
      <c r="AJ1149" t="s">
        <v>269</v>
      </c>
      <c r="AK1149" s="103">
        <v>54780</v>
      </c>
      <c r="AL1149" t="e">
        <v>#N/A</v>
      </c>
      <c r="AM1149" t="e">
        <v>#N/A</v>
      </c>
      <c r="AN1149" t="s">
        <v>5224</v>
      </c>
      <c r="AO1149">
        <f>_xlfn.XLOOKUP(Tabla1[[#This Row],[NIC]],'R.V.'!B:B,'R.V.'!I:I)</f>
        <v>0</v>
      </c>
      <c r="AP1149" t="str">
        <f>_xlfn.XLOOKUP(Tabla1[[#This Row],[NIC]],'R.V.'!B:B,'R.V.'!A:A)</f>
        <v>Roberto Pavajeau Hernandez</v>
      </c>
      <c r="AQ1149" t="str">
        <f>_xlfn.XLOOKUP(Tabla1[[#This Row],[NIC]],'R.V.'!B:B,'R.V.'!G:G)</f>
        <v>CARRERA 16 NO. 9-10 EL COPEY-CESAR</v>
      </c>
      <c r="AR1149" t="str">
        <f>_xlfn.XLOOKUP(Tabla1[[#This Row],[NIC]],'R.V.'!B:B,'R.V.'!E:E)</f>
        <v>EDUCACION</v>
      </c>
      <c r="AS1149" t="str">
        <f>VLOOKUP(Tabla1[[#This Row],[NIC]],'R.V.'!B:D,3,0)</f>
        <v>INS. EDUCATIVA DELICIAS SAN CARLOS</v>
      </c>
    </row>
    <row r="1150" spans="1:45">
      <c r="A1150">
        <v>6918681</v>
      </c>
      <c r="B1150" s="10">
        <v>46111</v>
      </c>
      <c r="C1150" t="s">
        <v>1031</v>
      </c>
      <c r="D1150" t="s">
        <v>1031</v>
      </c>
      <c r="E1150" t="s">
        <v>1032</v>
      </c>
      <c r="F1150">
        <v>6918681</v>
      </c>
      <c r="G1150">
        <v>6918681225</v>
      </c>
      <c r="H1150">
        <v>35116484</v>
      </c>
      <c r="I1150">
        <v>8014240</v>
      </c>
      <c r="J1150">
        <v>3210</v>
      </c>
      <c r="K1150">
        <v>1</v>
      </c>
      <c r="L1150">
        <v>590</v>
      </c>
      <c r="M1150" s="10">
        <v>46108</v>
      </c>
      <c r="N1150" t="s">
        <v>86</v>
      </c>
      <c r="O1150" t="s">
        <v>87</v>
      </c>
      <c r="P1150" s="103">
        <v>129740</v>
      </c>
      <c r="Q1150">
        <v>123</v>
      </c>
      <c r="R1150">
        <v>112818.06</v>
      </c>
      <c r="S1150" t="s">
        <v>88</v>
      </c>
      <c r="T1150" t="s">
        <v>1034</v>
      </c>
      <c r="U1150">
        <v>46121</v>
      </c>
      <c r="V1150" t="s">
        <v>969</v>
      </c>
      <c r="W1150" t="s">
        <v>91</v>
      </c>
      <c r="X1150" t="s">
        <v>92</v>
      </c>
      <c r="Y1150" t="s">
        <v>93</v>
      </c>
      <c r="Z1150">
        <v>32</v>
      </c>
      <c r="AA1150" t="s">
        <v>20</v>
      </c>
      <c r="AB1150">
        <v>157</v>
      </c>
      <c r="AC1150" t="s">
        <v>90</v>
      </c>
      <c r="AD1150" t="s">
        <v>14</v>
      </c>
      <c r="AE1150" t="s">
        <v>14</v>
      </c>
      <c r="AF1150" t="s">
        <v>94</v>
      </c>
      <c r="AG1150" t="s">
        <v>122</v>
      </c>
      <c r="AH1150" t="s">
        <v>103</v>
      </c>
      <c r="AI1150" s="10">
        <v>46076</v>
      </c>
      <c r="AJ1150" t="s">
        <v>969</v>
      </c>
      <c r="AK1150" s="103">
        <v>129740</v>
      </c>
      <c r="AL1150" t="e">
        <v>#N/A</v>
      </c>
      <c r="AM1150" t="e">
        <v>#N/A</v>
      </c>
      <c r="AN1150" t="s">
        <v>5224</v>
      </c>
      <c r="AO1150">
        <f>_xlfn.XLOOKUP(Tabla1[[#This Row],[NIC]],'R.V.'!B:B,'R.V.'!I:I)</f>
        <v>0</v>
      </c>
      <c r="AP1150" t="str">
        <f>_xlfn.XLOOKUP(Tabla1[[#This Row],[NIC]],'R.V.'!B:B,'R.V.'!A:A)</f>
        <v>Roberto Pavajeau Hernandez</v>
      </c>
      <c r="AQ1150" t="str">
        <f>_xlfn.XLOOKUP(Tabla1[[#This Row],[NIC]],'R.V.'!B:B,'R.V.'!G:G)</f>
        <v>CARRERA 16 NO. 9-10 EL COPEY-CESAR</v>
      </c>
      <c r="AR1150" t="str">
        <f>_xlfn.XLOOKUP(Tabla1[[#This Row],[NIC]],'R.V.'!B:B,'R.V.'!E:E)</f>
        <v>EDUCACION</v>
      </c>
      <c r="AS1150" t="str">
        <f>VLOOKUP(Tabla1[[#This Row],[NIC]],'R.V.'!B:D,3,0)</f>
        <v>INS. EDUCATIVA RAFAEL SOTO</v>
      </c>
    </row>
    <row r="1151" spans="1:45">
      <c r="A1151">
        <v>6918685</v>
      </c>
      <c r="B1151" s="10">
        <v>46111</v>
      </c>
      <c r="C1151" t="s">
        <v>1031</v>
      </c>
      <c r="D1151" t="s">
        <v>1031</v>
      </c>
      <c r="E1151" t="s">
        <v>1032</v>
      </c>
      <c r="F1151">
        <v>6918685</v>
      </c>
      <c r="G1151">
        <v>6918685223</v>
      </c>
      <c r="H1151">
        <v>35116487</v>
      </c>
      <c r="I1151">
        <v>8014244</v>
      </c>
      <c r="J1151">
        <v>3210</v>
      </c>
      <c r="K1151">
        <v>1</v>
      </c>
      <c r="L1151">
        <v>590</v>
      </c>
      <c r="M1151" s="10">
        <v>46108</v>
      </c>
      <c r="N1151" t="s">
        <v>86</v>
      </c>
      <c r="O1151" t="s">
        <v>87</v>
      </c>
      <c r="P1151" s="103">
        <v>296400</v>
      </c>
      <c r="Q1151">
        <v>281</v>
      </c>
      <c r="R1151">
        <v>257738.82</v>
      </c>
      <c r="S1151" t="s">
        <v>88</v>
      </c>
      <c r="T1151" t="s">
        <v>1034</v>
      </c>
      <c r="U1151">
        <v>46121</v>
      </c>
      <c r="V1151" t="s">
        <v>969</v>
      </c>
      <c r="W1151" t="s">
        <v>91</v>
      </c>
      <c r="X1151" t="s">
        <v>92</v>
      </c>
      <c r="Y1151" t="s">
        <v>93</v>
      </c>
      <c r="Z1151">
        <v>32</v>
      </c>
      <c r="AA1151" t="s">
        <v>20</v>
      </c>
      <c r="AB1151">
        <v>157</v>
      </c>
      <c r="AC1151" t="s">
        <v>90</v>
      </c>
      <c r="AD1151" t="s">
        <v>14</v>
      </c>
      <c r="AE1151" t="s">
        <v>14</v>
      </c>
      <c r="AF1151" t="s">
        <v>94</v>
      </c>
      <c r="AG1151" t="s">
        <v>122</v>
      </c>
      <c r="AH1151" t="s">
        <v>103</v>
      </c>
      <c r="AI1151" s="10">
        <v>46076</v>
      </c>
      <c r="AJ1151" t="s">
        <v>969</v>
      </c>
      <c r="AK1151" s="103">
        <v>296400</v>
      </c>
      <c r="AL1151" t="e">
        <v>#N/A</v>
      </c>
      <c r="AM1151" t="e">
        <v>#N/A</v>
      </c>
      <c r="AN1151" t="s">
        <v>5224</v>
      </c>
      <c r="AO1151">
        <f>_xlfn.XLOOKUP(Tabla1[[#This Row],[NIC]],'R.V.'!B:B,'R.V.'!I:I)</f>
        <v>0</v>
      </c>
      <c r="AP1151" t="str">
        <f>_xlfn.XLOOKUP(Tabla1[[#This Row],[NIC]],'R.V.'!B:B,'R.V.'!A:A)</f>
        <v>Roberto Pavajeau Hernandez</v>
      </c>
      <c r="AQ1151" t="str">
        <f>_xlfn.XLOOKUP(Tabla1[[#This Row],[NIC]],'R.V.'!B:B,'R.V.'!G:G)</f>
        <v>CARRERA 16 NO. 9-10 EL COPEY-CESAR</v>
      </c>
      <c r="AR1151" t="str">
        <f>_xlfn.XLOOKUP(Tabla1[[#This Row],[NIC]],'R.V.'!B:B,'R.V.'!E:E)</f>
        <v>EDUCACION</v>
      </c>
      <c r="AS1151" t="str">
        <f>VLOOKUP(Tabla1[[#This Row],[NIC]],'R.V.'!B:D,3,0)</f>
        <v>INS. EDUCATIVA RAFAEL SOTO-CHIMILA</v>
      </c>
    </row>
    <row r="1152" spans="1:45">
      <c r="A1152">
        <v>6931004</v>
      </c>
      <c r="B1152" s="10">
        <v>46111</v>
      </c>
      <c r="C1152" t="s">
        <v>1031</v>
      </c>
      <c r="D1152" t="s">
        <v>1031</v>
      </c>
      <c r="E1152" t="s">
        <v>1032</v>
      </c>
      <c r="F1152">
        <v>6931004</v>
      </c>
      <c r="G1152">
        <v>6931004243</v>
      </c>
      <c r="H1152">
        <v>35121971</v>
      </c>
      <c r="I1152">
        <v>8066910</v>
      </c>
      <c r="J1152">
        <v>3210</v>
      </c>
      <c r="K1152">
        <v>1</v>
      </c>
      <c r="L1152">
        <v>590</v>
      </c>
      <c r="M1152" s="10">
        <v>46100</v>
      </c>
      <c r="N1152" t="s">
        <v>86</v>
      </c>
      <c r="O1152" t="s">
        <v>87</v>
      </c>
      <c r="P1152" s="103">
        <v>500550</v>
      </c>
      <c r="Q1152">
        <v>439</v>
      </c>
      <c r="R1152">
        <v>387628.22</v>
      </c>
      <c r="S1152" t="s">
        <v>88</v>
      </c>
      <c r="T1152" t="s">
        <v>1034</v>
      </c>
      <c r="U1152">
        <v>46121</v>
      </c>
      <c r="V1152" t="s">
        <v>969</v>
      </c>
      <c r="W1152" t="s">
        <v>91</v>
      </c>
      <c r="X1152" t="s">
        <v>130</v>
      </c>
      <c r="Y1152" t="s">
        <v>93</v>
      </c>
      <c r="Z1152">
        <v>30</v>
      </c>
      <c r="AA1152" t="s">
        <v>20</v>
      </c>
      <c r="AB1152">
        <v>157</v>
      </c>
      <c r="AC1152" t="s">
        <v>90</v>
      </c>
      <c r="AD1152" t="s">
        <v>14</v>
      </c>
      <c r="AE1152" t="s">
        <v>14</v>
      </c>
      <c r="AF1152" t="s">
        <v>94</v>
      </c>
      <c r="AG1152" t="s">
        <v>122</v>
      </c>
      <c r="AH1152" t="s">
        <v>103</v>
      </c>
      <c r="AI1152" s="10">
        <v>46070</v>
      </c>
      <c r="AJ1152" t="s">
        <v>269</v>
      </c>
      <c r="AK1152" s="103">
        <v>500550</v>
      </c>
      <c r="AL1152" t="e">
        <v>#N/A</v>
      </c>
      <c r="AM1152" t="e">
        <v>#N/A</v>
      </c>
      <c r="AN1152" t="s">
        <v>5224</v>
      </c>
      <c r="AO1152">
        <f>_xlfn.XLOOKUP(Tabla1[[#This Row],[NIC]],'R.V.'!B:B,'R.V.'!I:I)</f>
        <v>0</v>
      </c>
      <c r="AP1152" t="str">
        <f>_xlfn.XLOOKUP(Tabla1[[#This Row],[NIC]],'R.V.'!B:B,'R.V.'!A:A)</f>
        <v>Roberto Pavajeau Hernandez</v>
      </c>
      <c r="AQ1152" t="str">
        <f>_xlfn.XLOOKUP(Tabla1[[#This Row],[NIC]],'R.V.'!B:B,'R.V.'!G:G)</f>
        <v>CARRERA 16 NO. 9-10 EL COPEY-CESAR</v>
      </c>
      <c r="AR1152" t="str">
        <f>_xlfn.XLOOKUP(Tabla1[[#This Row],[NIC]],'R.V.'!B:B,'R.V.'!E:E)</f>
        <v>EDUCACION</v>
      </c>
      <c r="AS1152" t="str">
        <f>VLOOKUP(Tabla1[[#This Row],[NIC]],'R.V.'!B:D,3,0)</f>
        <v>COLEGIO MONTELIBANO</v>
      </c>
    </row>
    <row r="1153" spans="1:45">
      <c r="A1153">
        <v>7269872</v>
      </c>
      <c r="B1153" s="10">
        <v>46111</v>
      </c>
      <c r="C1153" t="s">
        <v>1031</v>
      </c>
      <c r="D1153" t="s">
        <v>1031</v>
      </c>
      <c r="E1153" t="s">
        <v>1032</v>
      </c>
      <c r="F1153">
        <v>7269872</v>
      </c>
      <c r="G1153">
        <v>7269872139</v>
      </c>
      <c r="H1153">
        <v>25830138</v>
      </c>
      <c r="I1153">
        <v>1893403</v>
      </c>
      <c r="J1153">
        <v>3210</v>
      </c>
      <c r="K1153">
        <v>1</v>
      </c>
      <c r="L1153">
        <v>590</v>
      </c>
      <c r="M1153" s="10">
        <v>46094</v>
      </c>
      <c r="N1153" t="s">
        <v>86</v>
      </c>
      <c r="O1153" t="s">
        <v>87</v>
      </c>
      <c r="P1153" s="103">
        <v>886690</v>
      </c>
      <c r="Q1153">
        <v>806</v>
      </c>
      <c r="R1153">
        <v>739279.32</v>
      </c>
      <c r="S1153" t="s">
        <v>88</v>
      </c>
      <c r="T1153" t="s">
        <v>1034</v>
      </c>
      <c r="U1153">
        <v>46121</v>
      </c>
      <c r="V1153" t="s">
        <v>969</v>
      </c>
      <c r="W1153" t="s">
        <v>91</v>
      </c>
      <c r="X1153" t="s">
        <v>92</v>
      </c>
      <c r="Y1153" t="s">
        <v>93</v>
      </c>
      <c r="Z1153">
        <v>30</v>
      </c>
      <c r="AA1153" t="s">
        <v>20</v>
      </c>
      <c r="AB1153">
        <v>157</v>
      </c>
      <c r="AC1153" t="s">
        <v>90</v>
      </c>
      <c r="AD1153" t="s">
        <v>14</v>
      </c>
      <c r="AE1153" t="s">
        <v>14</v>
      </c>
      <c r="AF1153" t="s">
        <v>94</v>
      </c>
      <c r="AG1153" t="s">
        <v>122</v>
      </c>
      <c r="AH1153" t="s">
        <v>103</v>
      </c>
      <c r="AI1153" s="10">
        <v>46064</v>
      </c>
      <c r="AJ1153" t="s">
        <v>969</v>
      </c>
      <c r="AK1153" s="103">
        <v>886690</v>
      </c>
      <c r="AL1153" t="e">
        <v>#N/A</v>
      </c>
      <c r="AM1153" t="e">
        <v>#N/A</v>
      </c>
      <c r="AN1153" t="s">
        <v>5224</v>
      </c>
      <c r="AO1153">
        <f>_xlfn.XLOOKUP(Tabla1[[#This Row],[NIC]],'R.V.'!B:B,'R.V.'!I:I)</f>
        <v>0</v>
      </c>
      <c r="AP1153" t="str">
        <f>_xlfn.XLOOKUP(Tabla1[[#This Row],[NIC]],'R.V.'!B:B,'R.V.'!A:A)</f>
        <v>Roberto Pavajeau Hernandez</v>
      </c>
      <c r="AQ1153" t="str">
        <f>_xlfn.XLOOKUP(Tabla1[[#This Row],[NIC]],'R.V.'!B:B,'R.V.'!G:G)</f>
        <v>CARRERA 16 NO. 9-10 EL COPEY-CESAR</v>
      </c>
      <c r="AR1153" t="str">
        <f>_xlfn.XLOOKUP(Tabla1[[#This Row],[NIC]],'R.V.'!B:B,'R.V.'!E:E)</f>
        <v>EDUCACION</v>
      </c>
      <c r="AS1153" t="str">
        <f>VLOOKUP(Tabla1[[#This Row],[NIC]],'R.V.'!B:D,3,0)</f>
        <v>ESCUELA SN MARTIN</v>
      </c>
    </row>
    <row r="1154" spans="1:45">
      <c r="A1154">
        <v>7753788</v>
      </c>
      <c r="B1154" s="10">
        <v>46111</v>
      </c>
      <c r="C1154" t="s">
        <v>1031</v>
      </c>
      <c r="D1154" t="s">
        <v>1031</v>
      </c>
      <c r="E1154" t="s">
        <v>1032</v>
      </c>
      <c r="F1154">
        <v>7753788</v>
      </c>
      <c r="G1154">
        <v>7753788149</v>
      </c>
      <c r="H1154">
        <v>25829027</v>
      </c>
      <c r="I1154">
        <v>3757348</v>
      </c>
      <c r="J1154">
        <v>3210</v>
      </c>
      <c r="K1154">
        <v>5</v>
      </c>
      <c r="L1154">
        <v>80</v>
      </c>
      <c r="M1154" s="10">
        <v>46108</v>
      </c>
      <c r="N1154" t="s">
        <v>86</v>
      </c>
      <c r="O1154" t="s">
        <v>87</v>
      </c>
      <c r="P1154" s="103">
        <v>14625890</v>
      </c>
      <c r="Q1154">
        <v>13760</v>
      </c>
      <c r="R1154">
        <v>12620947.199999999</v>
      </c>
      <c r="S1154" t="s">
        <v>88</v>
      </c>
      <c r="T1154" t="s">
        <v>1033</v>
      </c>
      <c r="U1154">
        <v>46121</v>
      </c>
      <c r="V1154" t="s">
        <v>969</v>
      </c>
      <c r="W1154" t="s">
        <v>91</v>
      </c>
      <c r="X1154" t="s">
        <v>92</v>
      </c>
      <c r="Y1154" t="s">
        <v>93</v>
      </c>
      <c r="Z1154">
        <v>32</v>
      </c>
      <c r="AA1154" t="s">
        <v>20</v>
      </c>
      <c r="AB1154">
        <v>157</v>
      </c>
      <c r="AC1154" t="s">
        <v>90</v>
      </c>
      <c r="AD1154" t="s">
        <v>14</v>
      </c>
      <c r="AE1154" t="s">
        <v>14</v>
      </c>
      <c r="AF1154" t="s">
        <v>94</v>
      </c>
      <c r="AG1154" t="s">
        <v>122</v>
      </c>
      <c r="AH1154" t="s">
        <v>103</v>
      </c>
      <c r="AI1154" s="10">
        <v>46076</v>
      </c>
      <c r="AJ1154" t="s">
        <v>1035</v>
      </c>
      <c r="AK1154" s="103">
        <v>14625890</v>
      </c>
      <c r="AL1154" t="e">
        <v>#N/A</v>
      </c>
      <c r="AM1154" t="e">
        <v>#N/A</v>
      </c>
      <c r="AN1154" t="s">
        <v>5224</v>
      </c>
      <c r="AO1154">
        <f>_xlfn.XLOOKUP(Tabla1[[#This Row],[NIC]],'R.V.'!B:B,'R.V.'!I:I)</f>
        <v>0</v>
      </c>
      <c r="AP1154" t="str">
        <f>_xlfn.XLOOKUP(Tabla1[[#This Row],[NIC]],'R.V.'!B:B,'R.V.'!A:A)</f>
        <v>Roberto Pavajeau Hernandez</v>
      </c>
      <c r="AQ1154" t="str">
        <f>_xlfn.XLOOKUP(Tabla1[[#This Row],[NIC]],'R.V.'!B:B,'R.V.'!G:G)</f>
        <v>CARRERA 16 NO. 9-10 EL COPEY-CESAR</v>
      </c>
      <c r="AR1154" t="str">
        <f>_xlfn.XLOOKUP(Tabla1[[#This Row],[NIC]],'R.V.'!B:B,'R.V.'!E:E)</f>
        <v>EDUCACION</v>
      </c>
      <c r="AS1154" t="str">
        <f>VLOOKUP(Tabla1[[#This Row],[NIC]],'R.V.'!B:D,3,0)</f>
        <v>COLEGIO AGROPECUARIO</v>
      </c>
    </row>
    <row r="1155" spans="1:45">
      <c r="A1155">
        <v>7753819</v>
      </c>
      <c r="B1155" s="10">
        <v>46111</v>
      </c>
      <c r="C1155" t="s">
        <v>1031</v>
      </c>
      <c r="D1155" t="s">
        <v>1031</v>
      </c>
      <c r="E1155" t="s">
        <v>1032</v>
      </c>
      <c r="F1155">
        <v>7753819</v>
      </c>
      <c r="G1155">
        <v>7753819146</v>
      </c>
      <c r="H1155">
        <v>36101322</v>
      </c>
      <c r="I1155">
        <v>3757439</v>
      </c>
      <c r="J1155">
        <v>3210</v>
      </c>
      <c r="K1155">
        <v>1</v>
      </c>
      <c r="L1155">
        <v>590</v>
      </c>
      <c r="M1155" s="10">
        <v>46091</v>
      </c>
      <c r="N1155" t="s">
        <v>86</v>
      </c>
      <c r="O1155" t="s">
        <v>87</v>
      </c>
      <c r="P1155" s="103">
        <v>480</v>
      </c>
      <c r="Q1155">
        <v>0</v>
      </c>
      <c r="R1155">
        <v>0</v>
      </c>
      <c r="S1155" t="s">
        <v>88</v>
      </c>
      <c r="T1155" t="s">
        <v>1034</v>
      </c>
      <c r="U1155">
        <v>46121</v>
      </c>
      <c r="V1155" t="s">
        <v>969</v>
      </c>
      <c r="W1155" t="s">
        <v>91</v>
      </c>
      <c r="X1155" t="s">
        <v>92</v>
      </c>
      <c r="Y1155" t="s">
        <v>121</v>
      </c>
      <c r="Z1155">
        <v>31</v>
      </c>
      <c r="AA1155" t="s">
        <v>20</v>
      </c>
      <c r="AB1155">
        <v>157</v>
      </c>
      <c r="AC1155" t="s">
        <v>90</v>
      </c>
      <c r="AD1155" t="s">
        <v>14</v>
      </c>
      <c r="AE1155" t="s">
        <v>14</v>
      </c>
      <c r="AF1155" t="s">
        <v>94</v>
      </c>
      <c r="AG1155" t="s">
        <v>122</v>
      </c>
      <c r="AH1155" t="s">
        <v>103</v>
      </c>
      <c r="AI1155" s="10">
        <v>46060</v>
      </c>
      <c r="AJ1155" t="s">
        <v>269</v>
      </c>
      <c r="AK1155" s="103">
        <v>480</v>
      </c>
      <c r="AL1155" t="e">
        <v>#N/A</v>
      </c>
      <c r="AM1155" t="e">
        <v>#N/A</v>
      </c>
      <c r="AN1155" t="s">
        <v>5224</v>
      </c>
      <c r="AO1155">
        <f>_xlfn.XLOOKUP(Tabla1[[#This Row],[NIC]],'R.V.'!B:B,'R.V.'!I:I)</f>
        <v>0</v>
      </c>
      <c r="AP1155" t="str">
        <f>_xlfn.XLOOKUP(Tabla1[[#This Row],[NIC]],'R.V.'!B:B,'R.V.'!A:A)</f>
        <v>Roberto Pavajeau Hernandez</v>
      </c>
      <c r="AQ1155" t="str">
        <f>_xlfn.XLOOKUP(Tabla1[[#This Row],[NIC]],'R.V.'!B:B,'R.V.'!G:G)</f>
        <v>CARRERA 16 NO. 9-10 EL COPEY-CESAR</v>
      </c>
      <c r="AR1155" t="str">
        <f>_xlfn.XLOOKUP(Tabla1[[#This Row],[NIC]],'R.V.'!B:B,'R.V.'!E:E)</f>
        <v>EDUCACION</v>
      </c>
      <c r="AS1155" t="str">
        <f>VLOOKUP(Tabla1[[#This Row],[NIC]],'R.V.'!B:D,3,0)</f>
        <v>ESCUELA SEDE SANTA RITA</v>
      </c>
    </row>
    <row r="1156" spans="1:45">
      <c r="A1156">
        <v>7792337</v>
      </c>
      <c r="B1156" s="10">
        <v>46111</v>
      </c>
      <c r="C1156" t="s">
        <v>1031</v>
      </c>
      <c r="D1156" t="s">
        <v>1031</v>
      </c>
      <c r="E1156" t="s">
        <v>1032</v>
      </c>
      <c r="F1156">
        <v>7792337</v>
      </c>
      <c r="G1156">
        <v>7792337131</v>
      </c>
      <c r="H1156">
        <v>36115338</v>
      </c>
      <c r="I1156">
        <v>1972841</v>
      </c>
      <c r="J1156">
        <v>3210</v>
      </c>
      <c r="K1156">
        <v>1</v>
      </c>
      <c r="L1156">
        <v>590</v>
      </c>
      <c r="M1156" s="10">
        <v>46091</v>
      </c>
      <c r="N1156" t="s">
        <v>86</v>
      </c>
      <c r="O1156" t="s">
        <v>87</v>
      </c>
      <c r="P1156" s="103">
        <v>30710</v>
      </c>
      <c r="Q1156">
        <v>29</v>
      </c>
      <c r="R1156">
        <v>26599.38</v>
      </c>
      <c r="S1156" t="s">
        <v>88</v>
      </c>
      <c r="T1156" t="s">
        <v>1034</v>
      </c>
      <c r="U1156">
        <v>46121</v>
      </c>
      <c r="V1156" t="s">
        <v>969</v>
      </c>
      <c r="W1156" t="s">
        <v>91</v>
      </c>
      <c r="X1156" t="s">
        <v>92</v>
      </c>
      <c r="Y1156" t="s">
        <v>93</v>
      </c>
      <c r="Z1156">
        <v>31</v>
      </c>
      <c r="AA1156" t="s">
        <v>20</v>
      </c>
      <c r="AB1156">
        <v>157</v>
      </c>
      <c r="AC1156" t="s">
        <v>90</v>
      </c>
      <c r="AD1156" t="s">
        <v>14</v>
      </c>
      <c r="AE1156" t="s">
        <v>14</v>
      </c>
      <c r="AF1156" t="s">
        <v>94</v>
      </c>
      <c r="AG1156" t="s">
        <v>122</v>
      </c>
      <c r="AH1156" t="s">
        <v>103</v>
      </c>
      <c r="AI1156" s="10">
        <v>46060</v>
      </c>
      <c r="AJ1156" t="s">
        <v>969</v>
      </c>
      <c r="AK1156" s="103">
        <v>30710</v>
      </c>
      <c r="AL1156" t="e">
        <v>#N/A</v>
      </c>
      <c r="AM1156" t="e">
        <v>#N/A</v>
      </c>
      <c r="AN1156" t="s">
        <v>5224</v>
      </c>
      <c r="AO1156">
        <f>_xlfn.XLOOKUP(Tabla1[[#This Row],[NIC]],'R.V.'!B:B,'R.V.'!I:I)</f>
        <v>0</v>
      </c>
      <c r="AP1156" t="str">
        <f>_xlfn.XLOOKUP(Tabla1[[#This Row],[NIC]],'R.V.'!B:B,'R.V.'!A:A)</f>
        <v>Roberto Pavajeau Hernandez</v>
      </c>
      <c r="AQ1156" t="str">
        <f>_xlfn.XLOOKUP(Tabla1[[#This Row],[NIC]],'R.V.'!B:B,'R.V.'!G:G)</f>
        <v>CARRERA 16 NO. 9-10 EL COPEY-CESAR</v>
      </c>
      <c r="AR1156" t="str">
        <f>_xlfn.XLOOKUP(Tabla1[[#This Row],[NIC]],'R.V.'!B:B,'R.V.'!E:E)</f>
        <v>EDUCACION</v>
      </c>
      <c r="AS1156" t="str">
        <f>VLOOKUP(Tabla1[[#This Row],[NIC]],'R.V.'!B:D,3,0)</f>
        <v>ESCUELA PRIMARIA SANTA RITA</v>
      </c>
    </row>
    <row r="1157" spans="1:45">
      <c r="A1157">
        <v>7792373</v>
      </c>
      <c r="B1157" s="10">
        <v>46111</v>
      </c>
      <c r="C1157" t="s">
        <v>1031</v>
      </c>
      <c r="D1157" t="s">
        <v>1031</v>
      </c>
      <c r="E1157" t="s">
        <v>1032</v>
      </c>
      <c r="F1157">
        <v>7792373</v>
      </c>
      <c r="G1157">
        <v>7792373109</v>
      </c>
      <c r="H1157">
        <v>36115348</v>
      </c>
      <c r="I1157">
        <v>1972922</v>
      </c>
      <c r="J1157">
        <v>3210</v>
      </c>
      <c r="K1157">
        <v>1</v>
      </c>
      <c r="L1157">
        <v>590</v>
      </c>
      <c r="M1157" s="10">
        <v>46091</v>
      </c>
      <c r="N1157" t="s">
        <v>86</v>
      </c>
      <c r="O1157" t="s">
        <v>87</v>
      </c>
      <c r="P1157" s="103">
        <v>180</v>
      </c>
      <c r="Q1157">
        <v>0</v>
      </c>
      <c r="R1157">
        <v>0</v>
      </c>
      <c r="S1157" t="s">
        <v>88</v>
      </c>
      <c r="T1157" t="s">
        <v>1034</v>
      </c>
      <c r="U1157">
        <v>46121</v>
      </c>
      <c r="V1157" t="s">
        <v>969</v>
      </c>
      <c r="W1157" t="s">
        <v>91</v>
      </c>
      <c r="X1157" t="s">
        <v>92</v>
      </c>
      <c r="Y1157" t="s">
        <v>93</v>
      </c>
      <c r="Z1157">
        <v>31</v>
      </c>
      <c r="AA1157" t="s">
        <v>20</v>
      </c>
      <c r="AB1157">
        <v>157</v>
      </c>
      <c r="AC1157" t="s">
        <v>90</v>
      </c>
      <c r="AD1157" t="s">
        <v>14</v>
      </c>
      <c r="AE1157" t="s">
        <v>14</v>
      </c>
      <c r="AF1157" t="s">
        <v>94</v>
      </c>
      <c r="AG1157" t="s">
        <v>122</v>
      </c>
      <c r="AH1157" t="s">
        <v>103</v>
      </c>
      <c r="AI1157" s="10">
        <v>46060</v>
      </c>
      <c r="AJ1157" t="s">
        <v>269</v>
      </c>
      <c r="AK1157" s="103">
        <v>180</v>
      </c>
      <c r="AL1157" t="e">
        <v>#N/A</v>
      </c>
      <c r="AM1157" t="e">
        <v>#N/A</v>
      </c>
      <c r="AN1157" t="s">
        <v>5224</v>
      </c>
      <c r="AO1157">
        <f>_xlfn.XLOOKUP(Tabla1[[#This Row],[NIC]],'R.V.'!B:B,'R.V.'!I:I)</f>
        <v>0</v>
      </c>
      <c r="AP1157" t="str">
        <f>_xlfn.XLOOKUP(Tabla1[[#This Row],[NIC]],'R.V.'!B:B,'R.V.'!A:A)</f>
        <v>Roberto Pavajeau Hernandez</v>
      </c>
      <c r="AQ1157" t="str">
        <f>_xlfn.XLOOKUP(Tabla1[[#This Row],[NIC]],'R.V.'!B:B,'R.V.'!G:G)</f>
        <v>CARRERA 16 NO. 9-10 EL COPEY-CESAR</v>
      </c>
      <c r="AR1157" t="str">
        <f>_xlfn.XLOOKUP(Tabla1[[#This Row],[NIC]],'R.V.'!B:B,'R.V.'!E:E)</f>
        <v>EDUCACION</v>
      </c>
      <c r="AS1157" t="str">
        <f>VLOOKUP(Tabla1[[#This Row],[NIC]],'R.V.'!B:D,3,0)</f>
        <v>ESCUELA LA LIBERTAD</v>
      </c>
    </row>
    <row r="1158" spans="1:45">
      <c r="A1158">
        <v>6918677</v>
      </c>
      <c r="B1158" s="10">
        <v>46111</v>
      </c>
      <c r="C1158" t="s">
        <v>1037</v>
      </c>
      <c r="D1158" t="s">
        <v>1037</v>
      </c>
      <c r="E1158" t="s">
        <v>4949</v>
      </c>
      <c r="F1158">
        <v>6918677</v>
      </c>
      <c r="G1158">
        <v>6918677224</v>
      </c>
      <c r="H1158">
        <v>35116480</v>
      </c>
      <c r="I1158">
        <v>8014235</v>
      </c>
      <c r="J1158">
        <v>3110</v>
      </c>
      <c r="K1158">
        <v>2</v>
      </c>
      <c r="L1158">
        <v>375</v>
      </c>
      <c r="M1158" s="10">
        <v>46108</v>
      </c>
      <c r="N1158" t="s">
        <v>86</v>
      </c>
      <c r="O1158" t="s">
        <v>87</v>
      </c>
      <c r="P1158" s="103">
        <v>386340</v>
      </c>
      <c r="Q1158">
        <v>312</v>
      </c>
      <c r="R1158">
        <v>343405.92</v>
      </c>
      <c r="S1158" t="s">
        <v>88</v>
      </c>
      <c r="T1158" t="s">
        <v>4950</v>
      </c>
      <c r="U1158">
        <v>46121</v>
      </c>
      <c r="V1158" t="s">
        <v>90</v>
      </c>
      <c r="W1158" t="s">
        <v>91</v>
      </c>
      <c r="X1158" t="s">
        <v>92</v>
      </c>
      <c r="Y1158" t="s">
        <v>121</v>
      </c>
      <c r="Z1158">
        <v>32</v>
      </c>
      <c r="AA1158" t="s">
        <v>20</v>
      </c>
      <c r="AB1158">
        <v>157</v>
      </c>
      <c r="AC1158" t="s">
        <v>90</v>
      </c>
      <c r="AD1158" t="s">
        <v>14</v>
      </c>
      <c r="AE1158" t="s">
        <v>14</v>
      </c>
      <c r="AF1158" t="s">
        <v>94</v>
      </c>
      <c r="AG1158" t="s">
        <v>436</v>
      </c>
      <c r="AH1158" t="s">
        <v>103</v>
      </c>
      <c r="AI1158" s="10">
        <v>46076</v>
      </c>
      <c r="AJ1158" t="s">
        <v>969</v>
      </c>
      <c r="AK1158" s="103">
        <v>20033370</v>
      </c>
      <c r="AL1158" t="e">
        <v>#N/A</v>
      </c>
      <c r="AM1158" t="e">
        <v>#N/A</v>
      </c>
      <c r="AN1158" t="s">
        <v>5224</v>
      </c>
      <c r="AO1158">
        <f>_xlfn.XLOOKUP(Tabla1[[#This Row],[NIC]],'R.V.'!B:B,'R.V.'!I:I)</f>
        <v>0</v>
      </c>
      <c r="AP1158" t="str">
        <f>_xlfn.XLOOKUP(Tabla1[[#This Row],[NIC]],'R.V.'!B:B,'R.V.'!A:A)</f>
        <v>Roberto Pavajeau Hernandez</v>
      </c>
      <c r="AQ1158" t="str">
        <f>_xlfn.XLOOKUP(Tabla1[[#This Row],[NIC]],'R.V.'!B:B,'R.V.'!G:G)</f>
        <v>Cra. 7 #15 26, Valledupar, Cesar</v>
      </c>
      <c r="AR1158" t="str">
        <f>_xlfn.XLOOKUP(Tabla1[[#This Row],[NIC]],'R.V.'!B:B,'R.V.'!E:E)</f>
        <v>EDUCACION</v>
      </c>
      <c r="AS1158" t="str">
        <f>VLOOKUP(Tabla1[[#This Row],[NIC]],'R.V.'!B:D,3,0)</f>
        <v>ESCUELA RURAL MIXTA LA PUYA</v>
      </c>
    </row>
    <row r="1159" spans="1:45">
      <c r="A1159">
        <v>1000614</v>
      </c>
      <c r="B1159" s="10">
        <v>46111</v>
      </c>
      <c r="C1159" t="s">
        <v>1031</v>
      </c>
      <c r="D1159" t="s">
        <v>1031</v>
      </c>
      <c r="E1159" t="s">
        <v>1038</v>
      </c>
      <c r="F1159">
        <v>1000614</v>
      </c>
      <c r="G1159">
        <v>1000614077</v>
      </c>
      <c r="H1159">
        <v>36176517</v>
      </c>
      <c r="I1159">
        <v>11666</v>
      </c>
      <c r="J1159">
        <v>3210</v>
      </c>
      <c r="K1159">
        <v>1</v>
      </c>
      <c r="L1159">
        <v>590</v>
      </c>
      <c r="M1159" s="10">
        <v>46095</v>
      </c>
      <c r="N1159" t="s">
        <v>117</v>
      </c>
      <c r="O1159" t="s">
        <v>118</v>
      </c>
      <c r="P1159" s="103">
        <v>533650</v>
      </c>
      <c r="Q1159">
        <v>454</v>
      </c>
      <c r="R1159">
        <v>416417.88</v>
      </c>
      <c r="S1159" t="s">
        <v>88</v>
      </c>
      <c r="T1159" t="s">
        <v>1039</v>
      </c>
      <c r="U1159">
        <v>46121</v>
      </c>
      <c r="V1159" t="s">
        <v>969</v>
      </c>
      <c r="W1159" t="s">
        <v>91</v>
      </c>
      <c r="X1159" t="s">
        <v>92</v>
      </c>
      <c r="Y1159" t="s">
        <v>121</v>
      </c>
      <c r="Z1159">
        <v>30</v>
      </c>
      <c r="AA1159" t="s">
        <v>20</v>
      </c>
      <c r="AB1159">
        <v>158</v>
      </c>
      <c r="AC1159" t="s">
        <v>90</v>
      </c>
      <c r="AD1159" t="s">
        <v>14</v>
      </c>
      <c r="AE1159" t="s">
        <v>14</v>
      </c>
      <c r="AF1159" t="s">
        <v>94</v>
      </c>
      <c r="AG1159" t="s">
        <v>122</v>
      </c>
      <c r="AH1159" t="s">
        <v>124</v>
      </c>
      <c r="AI1159" s="10">
        <v>46065</v>
      </c>
      <c r="AJ1159" t="s">
        <v>1035</v>
      </c>
      <c r="AK1159" s="103">
        <v>533650</v>
      </c>
      <c r="AL1159" t="e">
        <v>#N/A</v>
      </c>
      <c r="AM1159" t="e">
        <v>#N/A</v>
      </c>
      <c r="AN1159" t="s">
        <v>5224</v>
      </c>
      <c r="AO1159">
        <f>_xlfn.XLOOKUP(Tabla1[[#This Row],[NIC]],'R.V.'!B:B,'R.V.'!I:I)</f>
        <v>0</v>
      </c>
      <c r="AP1159" t="str">
        <f>_xlfn.XLOOKUP(Tabla1[[#This Row],[NIC]],'R.V.'!B:B,'R.V.'!A:A)</f>
        <v>Roberto Pavajeau Hernandez</v>
      </c>
      <c r="AQ1159" t="str">
        <f>_xlfn.XLOOKUP(Tabla1[[#This Row],[NIC]],'R.V.'!B:B,'R.V.'!G:G)</f>
        <v>CARRERA 16 NO. 9-10 EL COPEY-CESAR</v>
      </c>
      <c r="AR1159" t="str">
        <f>_xlfn.XLOOKUP(Tabla1[[#This Row],[NIC]],'R.V.'!B:B,'R.V.'!E:E)</f>
        <v>PROPIOS</v>
      </c>
      <c r="AS1159" t="str">
        <f>VLOOKUP(Tabla1[[#This Row],[NIC]],'R.V.'!B:D,3,0)</f>
        <v>CENTRO DE INTEGRACION CIUDADANA</v>
      </c>
    </row>
    <row r="1160" spans="1:45">
      <c r="A1160">
        <v>1266938</v>
      </c>
      <c r="B1160" s="10">
        <v>46111</v>
      </c>
      <c r="C1160" t="s">
        <v>1031</v>
      </c>
      <c r="D1160" t="s">
        <v>1031</v>
      </c>
      <c r="E1160" t="s">
        <v>1038</v>
      </c>
      <c r="F1160">
        <v>1266938</v>
      </c>
      <c r="G1160">
        <v>1266938049</v>
      </c>
      <c r="H1160">
        <v>36483556</v>
      </c>
      <c r="I1160">
        <v>537272</v>
      </c>
      <c r="J1160">
        <v>3210</v>
      </c>
      <c r="K1160">
        <v>1</v>
      </c>
      <c r="L1160">
        <v>590</v>
      </c>
      <c r="M1160" s="10">
        <v>46095</v>
      </c>
      <c r="N1160" t="s">
        <v>117</v>
      </c>
      <c r="O1160" t="s">
        <v>118</v>
      </c>
      <c r="P1160" s="103">
        <v>120810</v>
      </c>
      <c r="Q1160">
        <v>83</v>
      </c>
      <c r="R1160">
        <v>73287.34</v>
      </c>
      <c r="S1160" t="s">
        <v>88</v>
      </c>
      <c r="T1160" t="s">
        <v>1039</v>
      </c>
      <c r="U1160">
        <v>46121</v>
      </c>
      <c r="V1160" t="s">
        <v>969</v>
      </c>
      <c r="W1160" t="s">
        <v>91</v>
      </c>
      <c r="X1160" t="s">
        <v>130</v>
      </c>
      <c r="Y1160" t="s">
        <v>93</v>
      </c>
      <c r="Z1160">
        <v>30</v>
      </c>
      <c r="AA1160" t="s">
        <v>20</v>
      </c>
      <c r="AB1160">
        <v>158</v>
      </c>
      <c r="AC1160" t="s">
        <v>90</v>
      </c>
      <c r="AD1160" t="s">
        <v>14</v>
      </c>
      <c r="AE1160" t="s">
        <v>14</v>
      </c>
      <c r="AF1160" t="s">
        <v>94</v>
      </c>
      <c r="AG1160" t="s">
        <v>122</v>
      </c>
      <c r="AH1160" t="s">
        <v>1016</v>
      </c>
      <c r="AI1160" s="10">
        <v>46065</v>
      </c>
      <c r="AJ1160" t="s">
        <v>269</v>
      </c>
      <c r="AK1160" s="103">
        <v>120810</v>
      </c>
      <c r="AL1160" t="e">
        <v>#N/A</v>
      </c>
      <c r="AM1160" t="e">
        <v>#N/A</v>
      </c>
      <c r="AN1160" t="s">
        <v>5224</v>
      </c>
      <c r="AO1160">
        <f>_xlfn.XLOOKUP(Tabla1[[#This Row],[NIC]],'R.V.'!B:B,'R.V.'!I:I)</f>
        <v>0</v>
      </c>
      <c r="AP1160" t="str">
        <f>_xlfn.XLOOKUP(Tabla1[[#This Row],[NIC]],'R.V.'!B:B,'R.V.'!A:A)</f>
        <v>Roberto Pavajeau Hernandez</v>
      </c>
      <c r="AQ1160" t="str">
        <f>_xlfn.XLOOKUP(Tabla1[[#This Row],[NIC]],'R.V.'!B:B,'R.V.'!G:G)</f>
        <v>CARRERA 16 NO. 9-10 EL COPEY-CESAR</v>
      </c>
      <c r="AR1160" t="str">
        <f>_xlfn.XLOOKUP(Tabla1[[#This Row],[NIC]],'R.V.'!B:B,'R.V.'!E:E)</f>
        <v>PROPIOS</v>
      </c>
      <c r="AS1160" t="str">
        <f>VLOOKUP(Tabla1[[#This Row],[NIC]],'R.V.'!B:D,3,0)</f>
        <v>SACUDETE AL PARQUE CRA 16 N°9- 10</v>
      </c>
    </row>
    <row r="1161" spans="1:45">
      <c r="A1161">
        <v>1266939</v>
      </c>
      <c r="B1161" s="10">
        <v>46111</v>
      </c>
      <c r="C1161" t="s">
        <v>1031</v>
      </c>
      <c r="D1161" t="s">
        <v>1031</v>
      </c>
      <c r="E1161" t="s">
        <v>1038</v>
      </c>
      <c r="F1161">
        <v>1266939</v>
      </c>
      <c r="G1161">
        <v>1266939049</v>
      </c>
      <c r="H1161">
        <v>36483556</v>
      </c>
      <c r="I1161">
        <v>537274</v>
      </c>
      <c r="J1161">
        <v>3210</v>
      </c>
      <c r="K1161">
        <v>1</v>
      </c>
      <c r="L1161">
        <v>590</v>
      </c>
      <c r="M1161" s="10">
        <v>46095</v>
      </c>
      <c r="N1161" t="s">
        <v>117</v>
      </c>
      <c r="O1161" t="s">
        <v>118</v>
      </c>
      <c r="P1161" s="103">
        <v>809260</v>
      </c>
      <c r="Q1161">
        <v>761</v>
      </c>
      <c r="R1161">
        <v>671947.78</v>
      </c>
      <c r="S1161" t="s">
        <v>88</v>
      </c>
      <c r="T1161" t="s">
        <v>1039</v>
      </c>
      <c r="U1161">
        <v>46121</v>
      </c>
      <c r="V1161" t="s">
        <v>969</v>
      </c>
      <c r="W1161" t="s">
        <v>91</v>
      </c>
      <c r="X1161" t="s">
        <v>130</v>
      </c>
      <c r="Y1161" t="s">
        <v>93</v>
      </c>
      <c r="Z1161">
        <v>30</v>
      </c>
      <c r="AA1161" t="s">
        <v>20</v>
      </c>
      <c r="AB1161">
        <v>158</v>
      </c>
      <c r="AC1161" t="s">
        <v>90</v>
      </c>
      <c r="AD1161" t="s">
        <v>14</v>
      </c>
      <c r="AE1161" t="s">
        <v>14</v>
      </c>
      <c r="AF1161" t="s">
        <v>94</v>
      </c>
      <c r="AG1161" t="s">
        <v>122</v>
      </c>
      <c r="AH1161" t="s">
        <v>1016</v>
      </c>
      <c r="AI1161" s="10">
        <v>46065</v>
      </c>
      <c r="AJ1161" t="s">
        <v>269</v>
      </c>
      <c r="AK1161" s="103">
        <v>809260</v>
      </c>
      <c r="AL1161" t="e">
        <v>#N/A</v>
      </c>
      <c r="AM1161" t="e">
        <v>#N/A</v>
      </c>
      <c r="AN1161" t="s">
        <v>5224</v>
      </c>
      <c r="AO1161">
        <f>_xlfn.XLOOKUP(Tabla1[[#This Row],[NIC]],'R.V.'!B:B,'R.V.'!I:I)</f>
        <v>0</v>
      </c>
      <c r="AP1161" t="str">
        <f>_xlfn.XLOOKUP(Tabla1[[#This Row],[NIC]],'R.V.'!B:B,'R.V.'!A:A)</f>
        <v>Roberto Pavajeau Hernandez</v>
      </c>
      <c r="AQ1161" t="str">
        <f>_xlfn.XLOOKUP(Tabla1[[#This Row],[NIC]],'R.V.'!B:B,'R.V.'!G:G)</f>
        <v>CARRERA 16 NO. 9-10 EL COPEY-CESAR</v>
      </c>
      <c r="AR1161" t="str">
        <f>_xlfn.XLOOKUP(Tabla1[[#This Row],[NIC]],'R.V.'!B:B,'R.V.'!E:E)</f>
        <v>PROPIOS</v>
      </c>
      <c r="AS1161" t="str">
        <f>VLOOKUP(Tabla1[[#This Row],[NIC]],'R.V.'!B:D,3,0)</f>
        <v>SACUDETE AL PARQUE CRA 16 N°9- 10</v>
      </c>
    </row>
    <row r="1162" spans="1:45">
      <c r="A1162">
        <v>1331096</v>
      </c>
      <c r="B1162" s="10">
        <v>46111</v>
      </c>
      <c r="C1162" t="s">
        <v>1031</v>
      </c>
      <c r="D1162" t="s">
        <v>1031</v>
      </c>
      <c r="E1162" t="s">
        <v>1038</v>
      </c>
      <c r="F1162">
        <v>1331096</v>
      </c>
      <c r="G1162">
        <v>1331096031</v>
      </c>
      <c r="H1162">
        <v>36523228</v>
      </c>
      <c r="I1162">
        <v>730583</v>
      </c>
      <c r="J1162">
        <v>3210</v>
      </c>
      <c r="K1162">
        <v>1</v>
      </c>
      <c r="L1162">
        <v>340</v>
      </c>
      <c r="M1162" s="10">
        <v>46108</v>
      </c>
      <c r="N1162" t="s">
        <v>117</v>
      </c>
      <c r="O1162" t="s">
        <v>118</v>
      </c>
      <c r="P1162" s="103">
        <v>2518260</v>
      </c>
      <c r="Q1162">
        <v>2480</v>
      </c>
      <c r="R1162">
        <v>2189790.4</v>
      </c>
      <c r="S1162" t="s">
        <v>88</v>
      </c>
      <c r="T1162" t="s">
        <v>4951</v>
      </c>
      <c r="U1162">
        <v>46121</v>
      </c>
      <c r="V1162" t="s">
        <v>969</v>
      </c>
      <c r="W1162" t="s">
        <v>91</v>
      </c>
      <c r="X1162" t="s">
        <v>130</v>
      </c>
      <c r="Y1162" t="s">
        <v>93</v>
      </c>
      <c r="Z1162">
        <v>32</v>
      </c>
      <c r="AA1162" t="s">
        <v>20</v>
      </c>
      <c r="AB1162">
        <v>158</v>
      </c>
      <c r="AC1162" t="s">
        <v>90</v>
      </c>
      <c r="AD1162" t="s">
        <v>14</v>
      </c>
      <c r="AE1162" t="s">
        <v>14</v>
      </c>
      <c r="AF1162" t="s">
        <v>94</v>
      </c>
      <c r="AG1162" t="s">
        <v>122</v>
      </c>
      <c r="AH1162" t="s">
        <v>141</v>
      </c>
      <c r="AI1162" s="10">
        <v>46076</v>
      </c>
      <c r="AJ1162" t="s">
        <v>269</v>
      </c>
      <c r="AK1162" s="103">
        <v>2518260</v>
      </c>
      <c r="AL1162" t="e">
        <v>#N/A</v>
      </c>
      <c r="AM1162" t="e">
        <v>#N/A</v>
      </c>
      <c r="AN1162" t="s">
        <v>5224</v>
      </c>
      <c r="AO1162">
        <f>_xlfn.XLOOKUP(Tabla1[[#This Row],[NIC]],'R.V.'!B:B,'R.V.'!I:I)</f>
        <v>0</v>
      </c>
      <c r="AP1162" t="str">
        <f>_xlfn.XLOOKUP(Tabla1[[#This Row],[NIC]],'R.V.'!B:B,'R.V.'!A:A)</f>
        <v>Roberto Pavajeau Hernandez</v>
      </c>
      <c r="AQ1162" t="str">
        <f>_xlfn.XLOOKUP(Tabla1[[#This Row],[NIC]],'R.V.'!B:B,'R.V.'!G:G)</f>
        <v>CARRERA 16 NO. 9-10 EL COPEY-CESAR</v>
      </c>
      <c r="AR1162" t="str">
        <f>_xlfn.XLOOKUP(Tabla1[[#This Row],[NIC]],'R.V.'!B:B,'R.V.'!E:E)</f>
        <v>PROPIOS</v>
      </c>
      <c r="AS1162" t="str">
        <f>VLOOKUP(Tabla1[[#This Row],[NIC]],'R.V.'!B:D,3,0)</f>
        <v>PATINODROMO SILVIO SILVA</v>
      </c>
    </row>
    <row r="1163" spans="1:45">
      <c r="A1163">
        <v>1357560</v>
      </c>
      <c r="B1163" s="10">
        <v>46111</v>
      </c>
      <c r="C1163" t="s">
        <v>1031</v>
      </c>
      <c r="D1163" t="s">
        <v>1031</v>
      </c>
      <c r="E1163" t="s">
        <v>1038</v>
      </c>
      <c r="F1163">
        <v>1357560</v>
      </c>
      <c r="G1163">
        <v>1357560024</v>
      </c>
      <c r="H1163">
        <v>36540915</v>
      </c>
      <c r="I1163">
        <v>783235</v>
      </c>
      <c r="J1163">
        <v>3210</v>
      </c>
      <c r="K1163">
        <v>1</v>
      </c>
      <c r="L1163">
        <v>590</v>
      </c>
      <c r="M1163" s="10">
        <v>46097</v>
      </c>
      <c r="N1163" t="s">
        <v>117</v>
      </c>
      <c r="O1163" t="s">
        <v>118</v>
      </c>
      <c r="P1163" s="103">
        <v>781840</v>
      </c>
      <c r="Q1163">
        <v>715</v>
      </c>
      <c r="R1163">
        <v>655812.30000000005</v>
      </c>
      <c r="S1163" t="s">
        <v>88</v>
      </c>
      <c r="T1163" t="s">
        <v>1039</v>
      </c>
      <c r="U1163">
        <v>46121</v>
      </c>
      <c r="V1163" t="s">
        <v>969</v>
      </c>
      <c r="W1163" t="s">
        <v>91</v>
      </c>
      <c r="X1163" t="s">
        <v>92</v>
      </c>
      <c r="Y1163" t="s">
        <v>93</v>
      </c>
      <c r="Z1163">
        <v>31</v>
      </c>
      <c r="AA1163" t="s">
        <v>20</v>
      </c>
      <c r="AB1163">
        <v>158</v>
      </c>
      <c r="AC1163" t="s">
        <v>90</v>
      </c>
      <c r="AD1163" t="s">
        <v>14</v>
      </c>
      <c r="AE1163" t="s">
        <v>14</v>
      </c>
      <c r="AF1163" t="s">
        <v>94</v>
      </c>
      <c r="AG1163" t="s">
        <v>122</v>
      </c>
      <c r="AH1163" t="s">
        <v>141</v>
      </c>
      <c r="AI1163" s="10">
        <v>46066</v>
      </c>
      <c r="AJ1163" t="s">
        <v>1035</v>
      </c>
      <c r="AK1163" s="103">
        <v>781840</v>
      </c>
      <c r="AL1163" t="e">
        <v>#N/A</v>
      </c>
      <c r="AM1163" t="e">
        <v>#N/A</v>
      </c>
      <c r="AN1163" t="s">
        <v>5224</v>
      </c>
      <c r="AO1163">
        <f>_xlfn.XLOOKUP(Tabla1[[#This Row],[NIC]],'R.V.'!B:B,'R.V.'!I:I)</f>
        <v>0</v>
      </c>
      <c r="AP1163" t="str">
        <f>_xlfn.XLOOKUP(Tabla1[[#This Row],[NIC]],'R.V.'!B:B,'R.V.'!A:A)</f>
        <v>Roberto Pavajeau Hernandez</v>
      </c>
      <c r="AQ1163" t="str">
        <f>_xlfn.XLOOKUP(Tabla1[[#This Row],[NIC]],'R.V.'!B:B,'R.V.'!G:G)</f>
        <v>CARRERA 16 NO. 9-10 EL COPEY-CESAR</v>
      </c>
      <c r="AR1163" t="str">
        <f>_xlfn.XLOOKUP(Tabla1[[#This Row],[NIC]],'R.V.'!B:B,'R.V.'!E:E)</f>
        <v>PROPIOS</v>
      </c>
      <c r="AS1163" t="str">
        <f>VLOOKUP(Tabla1[[#This Row],[NIC]],'R.V.'!B:D,3,0)</f>
        <v>ESTADIO FREDY CASTRO</v>
      </c>
    </row>
    <row r="1164" spans="1:45">
      <c r="A1164">
        <v>1362347</v>
      </c>
      <c r="B1164" s="10">
        <v>46111</v>
      </c>
      <c r="C1164" t="s">
        <v>1031</v>
      </c>
      <c r="D1164" t="s">
        <v>1031</v>
      </c>
      <c r="E1164" t="s">
        <v>1038</v>
      </c>
      <c r="F1164">
        <v>1362347</v>
      </c>
      <c r="G1164">
        <v>1362347023</v>
      </c>
      <c r="H1164">
        <v>36543109</v>
      </c>
      <c r="I1164">
        <v>791097</v>
      </c>
      <c r="J1164">
        <v>3210</v>
      </c>
      <c r="K1164">
        <v>1</v>
      </c>
      <c r="L1164">
        <v>590</v>
      </c>
      <c r="M1164" s="10">
        <v>46098</v>
      </c>
      <c r="N1164" t="s">
        <v>117</v>
      </c>
      <c r="O1164" t="s">
        <v>118</v>
      </c>
      <c r="P1164" s="103">
        <v>120980</v>
      </c>
      <c r="Q1164">
        <v>81</v>
      </c>
      <c r="R1164">
        <v>74294.820000000007</v>
      </c>
      <c r="S1164" t="s">
        <v>88</v>
      </c>
      <c r="T1164" t="s">
        <v>1039</v>
      </c>
      <c r="U1164">
        <v>46121</v>
      </c>
      <c r="V1164" t="s">
        <v>969</v>
      </c>
      <c r="W1164" t="s">
        <v>91</v>
      </c>
      <c r="X1164" t="s">
        <v>92</v>
      </c>
      <c r="Y1164" t="s">
        <v>93</v>
      </c>
      <c r="Z1164">
        <v>31</v>
      </c>
      <c r="AA1164" t="s">
        <v>20</v>
      </c>
      <c r="AB1164">
        <v>158</v>
      </c>
      <c r="AC1164" t="s">
        <v>90</v>
      </c>
      <c r="AD1164" t="s">
        <v>14</v>
      </c>
      <c r="AE1164" t="s">
        <v>14</v>
      </c>
      <c r="AF1164" t="s">
        <v>94</v>
      </c>
      <c r="AG1164" t="s">
        <v>122</v>
      </c>
      <c r="AH1164" t="s">
        <v>141</v>
      </c>
      <c r="AI1164" s="10">
        <v>46067</v>
      </c>
      <c r="AJ1164" t="s">
        <v>269</v>
      </c>
      <c r="AK1164" s="103">
        <v>120980</v>
      </c>
      <c r="AL1164" t="e">
        <v>#N/A</v>
      </c>
      <c r="AM1164" t="e">
        <v>#N/A</v>
      </c>
      <c r="AN1164" t="s">
        <v>5224</v>
      </c>
      <c r="AO1164">
        <f>_xlfn.XLOOKUP(Tabla1[[#This Row],[NIC]],'R.V.'!B:B,'R.V.'!I:I)</f>
        <v>0</v>
      </c>
      <c r="AP1164" t="str">
        <f>_xlfn.XLOOKUP(Tabla1[[#This Row],[NIC]],'R.V.'!B:B,'R.V.'!A:A)</f>
        <v>Roberto Pavajeau Hernandez</v>
      </c>
      <c r="AQ1164" t="str">
        <f>_xlfn.XLOOKUP(Tabla1[[#This Row],[NIC]],'R.V.'!B:B,'R.V.'!G:G)</f>
        <v>CARRERA 16 NO. 9-10 EL COPEY-CESAR</v>
      </c>
      <c r="AR1164" t="str">
        <f>_xlfn.XLOOKUP(Tabla1[[#This Row],[NIC]],'R.V.'!B:B,'R.V.'!E:E)</f>
        <v>PROPIOS</v>
      </c>
      <c r="AS1164" t="str">
        <f>VLOOKUP(Tabla1[[#This Row],[NIC]],'R.V.'!B:D,3,0)</f>
        <v>PARQUE CEMENTERIO COPEY</v>
      </c>
    </row>
    <row r="1165" spans="1:45">
      <c r="A1165">
        <v>1429486</v>
      </c>
      <c r="B1165" s="10">
        <v>46111</v>
      </c>
      <c r="C1165" t="s">
        <v>1031</v>
      </c>
      <c r="D1165" t="s">
        <v>1031</v>
      </c>
      <c r="E1165" t="s">
        <v>1038</v>
      </c>
      <c r="F1165">
        <v>1429486</v>
      </c>
      <c r="G1165">
        <v>1429486008</v>
      </c>
      <c r="H1165">
        <v>36591538</v>
      </c>
      <c r="I1165">
        <v>1072960</v>
      </c>
      <c r="J1165">
        <v>3210</v>
      </c>
      <c r="K1165">
        <v>1</v>
      </c>
      <c r="L1165">
        <v>590</v>
      </c>
      <c r="M1165" s="10">
        <v>46095</v>
      </c>
      <c r="N1165" t="s">
        <v>117</v>
      </c>
      <c r="O1165" t="s">
        <v>118</v>
      </c>
      <c r="P1165" s="103">
        <v>420870</v>
      </c>
      <c r="Q1165">
        <v>399</v>
      </c>
      <c r="R1165">
        <v>365970.78</v>
      </c>
      <c r="S1165" t="s">
        <v>88</v>
      </c>
      <c r="T1165" t="s">
        <v>1039</v>
      </c>
      <c r="U1165">
        <v>46121</v>
      </c>
      <c r="V1165" t="s">
        <v>969</v>
      </c>
      <c r="W1165" t="s">
        <v>91</v>
      </c>
      <c r="X1165" t="s">
        <v>92</v>
      </c>
      <c r="Y1165" t="s">
        <v>93</v>
      </c>
      <c r="Z1165">
        <v>30</v>
      </c>
      <c r="AA1165" t="s">
        <v>20</v>
      </c>
      <c r="AB1165">
        <v>158</v>
      </c>
      <c r="AC1165" t="s">
        <v>90</v>
      </c>
      <c r="AD1165" t="s">
        <v>14</v>
      </c>
      <c r="AE1165" t="s">
        <v>14</v>
      </c>
      <c r="AF1165" t="s">
        <v>94</v>
      </c>
      <c r="AG1165" t="s">
        <v>122</v>
      </c>
      <c r="AH1165" t="s">
        <v>141</v>
      </c>
      <c r="AI1165" s="10">
        <v>46065</v>
      </c>
      <c r="AJ1165" t="s">
        <v>269</v>
      </c>
      <c r="AK1165" s="103">
        <v>828140</v>
      </c>
      <c r="AL1165" t="e">
        <v>#N/A</v>
      </c>
      <c r="AM1165" t="e">
        <v>#N/A</v>
      </c>
      <c r="AN1165" t="s">
        <v>5224</v>
      </c>
      <c r="AO1165">
        <f>_xlfn.XLOOKUP(Tabla1[[#This Row],[NIC]],'R.V.'!B:B,'R.V.'!I:I)</f>
        <v>0</v>
      </c>
      <c r="AP1165" t="str">
        <f>_xlfn.XLOOKUP(Tabla1[[#This Row],[NIC]],'R.V.'!B:B,'R.V.'!A:A)</f>
        <v>Roberto Pavajeau Hernandez</v>
      </c>
      <c r="AQ1165" t="str">
        <f>_xlfn.XLOOKUP(Tabla1[[#This Row],[NIC]],'R.V.'!B:B,'R.V.'!G:G)</f>
        <v>CARRERA 16 NO. 9-10 EL COPEY-CESAR</v>
      </c>
      <c r="AR1165" t="str">
        <f>_xlfn.XLOOKUP(Tabla1[[#This Row],[NIC]],'R.V.'!B:B,'R.V.'!E:E)</f>
        <v>PROPIOS</v>
      </c>
      <c r="AS1165" t="str">
        <f>VLOOKUP(Tabla1[[#This Row],[NIC]],'R.V.'!B:D,3,0)</f>
        <v>EL BOSQUE</v>
      </c>
    </row>
    <row r="1166" spans="1:45">
      <c r="A1166">
        <v>5802573</v>
      </c>
      <c r="B1166" s="10">
        <v>46111</v>
      </c>
      <c r="C1166" t="s">
        <v>1031</v>
      </c>
      <c r="D1166" t="s">
        <v>1031</v>
      </c>
      <c r="E1166" t="s">
        <v>1038</v>
      </c>
      <c r="F1166">
        <v>5802573</v>
      </c>
      <c r="G1166">
        <v>5802573325</v>
      </c>
      <c r="H1166">
        <v>25828205</v>
      </c>
      <c r="I1166">
        <v>5802573</v>
      </c>
      <c r="J1166">
        <v>3210</v>
      </c>
      <c r="K1166">
        <v>1</v>
      </c>
      <c r="L1166">
        <v>590</v>
      </c>
      <c r="M1166" s="10">
        <v>46094</v>
      </c>
      <c r="N1166" t="s">
        <v>117</v>
      </c>
      <c r="O1166" t="s">
        <v>118</v>
      </c>
      <c r="P1166" s="103">
        <v>243590</v>
      </c>
      <c r="Q1166">
        <v>179</v>
      </c>
      <c r="R1166">
        <v>164182.38</v>
      </c>
      <c r="S1166" t="s">
        <v>88</v>
      </c>
      <c r="T1166" t="s">
        <v>1039</v>
      </c>
      <c r="U1166">
        <v>46121</v>
      </c>
      <c r="V1166" t="s">
        <v>969</v>
      </c>
      <c r="W1166" t="s">
        <v>91</v>
      </c>
      <c r="X1166" t="s">
        <v>92</v>
      </c>
      <c r="Y1166" t="s">
        <v>93</v>
      </c>
      <c r="Z1166">
        <v>30</v>
      </c>
      <c r="AA1166" t="s">
        <v>20</v>
      </c>
      <c r="AB1166">
        <v>158</v>
      </c>
      <c r="AC1166" t="s">
        <v>90</v>
      </c>
      <c r="AD1166" t="s">
        <v>14</v>
      </c>
      <c r="AE1166" t="s">
        <v>14</v>
      </c>
      <c r="AF1166" t="s">
        <v>94</v>
      </c>
      <c r="AG1166" t="s">
        <v>122</v>
      </c>
      <c r="AH1166" t="s">
        <v>124</v>
      </c>
      <c r="AI1166" s="10">
        <v>46064</v>
      </c>
      <c r="AJ1166" t="s">
        <v>269</v>
      </c>
      <c r="AK1166" s="103">
        <v>243590</v>
      </c>
      <c r="AL1166" t="e">
        <v>#N/A</v>
      </c>
      <c r="AM1166" t="e">
        <v>#N/A</v>
      </c>
      <c r="AN1166" t="s">
        <v>5224</v>
      </c>
      <c r="AO1166">
        <f>_xlfn.XLOOKUP(Tabla1[[#This Row],[NIC]],'R.V.'!B:B,'R.V.'!I:I)</f>
        <v>0</v>
      </c>
      <c r="AP1166" t="str">
        <f>_xlfn.XLOOKUP(Tabla1[[#This Row],[NIC]],'R.V.'!B:B,'R.V.'!A:A)</f>
        <v>Roberto Pavajeau Hernandez</v>
      </c>
      <c r="AQ1166" t="str">
        <f>_xlfn.XLOOKUP(Tabla1[[#This Row],[NIC]],'R.V.'!B:B,'R.V.'!G:G)</f>
        <v>CARRERA 16 NO. 9-10 EL COPEY-CESAR</v>
      </c>
      <c r="AR1166" t="str">
        <f>_xlfn.XLOOKUP(Tabla1[[#This Row],[NIC]],'R.V.'!B:B,'R.V.'!E:E)</f>
        <v>PROPIOS</v>
      </c>
      <c r="AS1166" t="str">
        <f>VLOOKUP(Tabla1[[#This Row],[NIC]],'R.V.'!B:D,3,0)</f>
        <v>CASA TALLER DE LA MUJER</v>
      </c>
    </row>
    <row r="1167" spans="1:45">
      <c r="A1167">
        <v>5804540</v>
      </c>
      <c r="B1167" s="10">
        <v>46111</v>
      </c>
      <c r="C1167" t="s">
        <v>1031</v>
      </c>
      <c r="D1167" t="s">
        <v>1031</v>
      </c>
      <c r="E1167" t="s">
        <v>1038</v>
      </c>
      <c r="F1167">
        <v>5804540</v>
      </c>
      <c r="G1167">
        <v>5804540339</v>
      </c>
      <c r="H1167">
        <v>25827587</v>
      </c>
      <c r="I1167">
        <v>5804540</v>
      </c>
      <c r="J1167">
        <v>3210</v>
      </c>
      <c r="K1167">
        <v>5</v>
      </c>
      <c r="L1167">
        <v>80</v>
      </c>
      <c r="M1167" s="10">
        <v>46108</v>
      </c>
      <c r="N1167" t="s">
        <v>117</v>
      </c>
      <c r="O1167" t="s">
        <v>118</v>
      </c>
      <c r="P1167" s="103">
        <v>9148190</v>
      </c>
      <c r="Q1167">
        <v>8560</v>
      </c>
      <c r="R1167">
        <v>7851403.2000000002</v>
      </c>
      <c r="S1167" t="s">
        <v>88</v>
      </c>
      <c r="T1167" t="s">
        <v>1040</v>
      </c>
      <c r="U1167">
        <v>46121</v>
      </c>
      <c r="V1167" t="s">
        <v>969</v>
      </c>
      <c r="W1167" t="s">
        <v>91</v>
      </c>
      <c r="X1167" t="s">
        <v>92</v>
      </c>
      <c r="Y1167" t="s">
        <v>93</v>
      </c>
      <c r="Z1167">
        <v>32</v>
      </c>
      <c r="AA1167" t="s">
        <v>20</v>
      </c>
      <c r="AB1167">
        <v>158</v>
      </c>
      <c r="AC1167" t="s">
        <v>90</v>
      </c>
      <c r="AD1167" t="s">
        <v>14</v>
      </c>
      <c r="AE1167" t="s">
        <v>14</v>
      </c>
      <c r="AF1167" t="s">
        <v>94</v>
      </c>
      <c r="AG1167" t="s">
        <v>122</v>
      </c>
      <c r="AH1167" t="s">
        <v>124</v>
      </c>
      <c r="AI1167" s="10">
        <v>46076</v>
      </c>
      <c r="AJ1167" t="s">
        <v>269</v>
      </c>
      <c r="AK1167" s="103">
        <v>9148190</v>
      </c>
      <c r="AL1167" t="e">
        <v>#N/A</v>
      </c>
      <c r="AM1167" t="e">
        <v>#N/A</v>
      </c>
      <c r="AN1167" t="s">
        <v>5224</v>
      </c>
      <c r="AO1167">
        <f>_xlfn.XLOOKUP(Tabla1[[#This Row],[NIC]],'R.V.'!B:B,'R.V.'!I:I)</f>
        <v>0</v>
      </c>
      <c r="AP1167" t="str">
        <f>_xlfn.XLOOKUP(Tabla1[[#This Row],[NIC]],'R.V.'!B:B,'R.V.'!A:A)</f>
        <v>Roberto Pavajeau Hernandez</v>
      </c>
      <c r="AQ1167" t="str">
        <f>_xlfn.XLOOKUP(Tabla1[[#This Row],[NIC]],'R.V.'!B:B,'R.V.'!G:G)</f>
        <v>CARRERA 16 NO. 9-10 EL COPEY-CESAR</v>
      </c>
      <c r="AR1167" t="str">
        <f>_xlfn.XLOOKUP(Tabla1[[#This Row],[NIC]],'R.V.'!B:B,'R.V.'!E:E)</f>
        <v>PROPIOS</v>
      </c>
      <c r="AS1167" t="str">
        <f>VLOOKUP(Tabla1[[#This Row],[NIC]],'R.V.'!B:D,3,0)</f>
        <v>ALCALDIA MINICIPAL</v>
      </c>
    </row>
    <row r="1168" spans="1:45">
      <c r="A1168">
        <v>5804543</v>
      </c>
      <c r="B1168" s="10">
        <v>46111</v>
      </c>
      <c r="C1168" t="s">
        <v>1031</v>
      </c>
      <c r="D1168" t="s">
        <v>1031</v>
      </c>
      <c r="E1168" t="s">
        <v>1038</v>
      </c>
      <c r="F1168">
        <v>5804543</v>
      </c>
      <c r="G1168">
        <v>5804543330</v>
      </c>
      <c r="H1168">
        <v>25827743</v>
      </c>
      <c r="I1168">
        <v>5804543</v>
      </c>
      <c r="J1168">
        <v>3210</v>
      </c>
      <c r="K1168">
        <v>5</v>
      </c>
      <c r="L1168">
        <v>80</v>
      </c>
      <c r="M1168" s="10">
        <v>46108</v>
      </c>
      <c r="N1168" t="s">
        <v>117</v>
      </c>
      <c r="O1168" t="s">
        <v>118</v>
      </c>
      <c r="P1168" s="103">
        <v>2982650</v>
      </c>
      <c r="Q1168">
        <v>2800</v>
      </c>
      <c r="R1168">
        <v>2472344</v>
      </c>
      <c r="S1168" t="s">
        <v>88</v>
      </c>
      <c r="T1168" t="s">
        <v>1041</v>
      </c>
      <c r="U1168">
        <v>46121</v>
      </c>
      <c r="V1168" t="s">
        <v>969</v>
      </c>
      <c r="W1168" t="s">
        <v>91</v>
      </c>
      <c r="X1168" t="s">
        <v>130</v>
      </c>
      <c r="Y1168" t="s">
        <v>93</v>
      </c>
      <c r="Z1168">
        <v>32</v>
      </c>
      <c r="AA1168" t="s">
        <v>20</v>
      </c>
      <c r="AB1168">
        <v>158</v>
      </c>
      <c r="AC1168" t="s">
        <v>90</v>
      </c>
      <c r="AD1168" t="s">
        <v>14</v>
      </c>
      <c r="AE1168" t="s">
        <v>14</v>
      </c>
      <c r="AF1168" t="s">
        <v>94</v>
      </c>
      <c r="AG1168" t="s">
        <v>122</v>
      </c>
      <c r="AH1168" t="s">
        <v>124</v>
      </c>
      <c r="AI1168" s="10">
        <v>46076</v>
      </c>
      <c r="AJ1168" t="s">
        <v>269</v>
      </c>
      <c r="AK1168" s="103">
        <v>2982650</v>
      </c>
      <c r="AL1168" t="e">
        <v>#N/A</v>
      </c>
      <c r="AM1168" t="e">
        <v>#N/A</v>
      </c>
      <c r="AN1168" t="s">
        <v>5224</v>
      </c>
      <c r="AO1168">
        <f>_xlfn.XLOOKUP(Tabla1[[#This Row],[NIC]],'R.V.'!B:B,'R.V.'!I:I)</f>
        <v>0</v>
      </c>
      <c r="AP1168" t="str">
        <f>_xlfn.XLOOKUP(Tabla1[[#This Row],[NIC]],'R.V.'!B:B,'R.V.'!A:A)</f>
        <v>Roberto Pavajeau Hernandez</v>
      </c>
      <c r="AQ1168" t="str">
        <f>_xlfn.XLOOKUP(Tabla1[[#This Row],[NIC]],'R.V.'!B:B,'R.V.'!G:G)</f>
        <v>CARRERA 16 NO. 9-10 EL COPEY-CESAR</v>
      </c>
      <c r="AR1168" t="str">
        <f>_xlfn.XLOOKUP(Tabla1[[#This Row],[NIC]],'R.V.'!B:B,'R.V.'!E:E)</f>
        <v>PROPIOS</v>
      </c>
      <c r="AS1168" t="str">
        <f>VLOOKUP(Tabla1[[#This Row],[NIC]],'R.V.'!B:D,3,0)</f>
        <v>CASA DE LA CULTURA</v>
      </c>
    </row>
    <row r="1169" spans="1:45">
      <c r="A1169">
        <v>5804545</v>
      </c>
      <c r="B1169" s="10">
        <v>46111</v>
      </c>
      <c r="C1169" t="s">
        <v>1031</v>
      </c>
      <c r="D1169" t="s">
        <v>1031</v>
      </c>
      <c r="E1169" t="s">
        <v>1038</v>
      </c>
      <c r="F1169">
        <v>5804545</v>
      </c>
      <c r="G1169">
        <v>5804545310</v>
      </c>
      <c r="H1169">
        <v>25828014</v>
      </c>
      <c r="I1169">
        <v>5804545</v>
      </c>
      <c r="J1169">
        <v>3210</v>
      </c>
      <c r="K1169">
        <v>1</v>
      </c>
      <c r="L1169">
        <v>590</v>
      </c>
      <c r="M1169" s="10">
        <v>46097</v>
      </c>
      <c r="N1169" t="s">
        <v>117</v>
      </c>
      <c r="O1169" t="s">
        <v>118</v>
      </c>
      <c r="P1169" s="103">
        <v>166520</v>
      </c>
      <c r="Q1169">
        <v>118</v>
      </c>
      <c r="R1169">
        <v>108231.96</v>
      </c>
      <c r="S1169" t="s">
        <v>88</v>
      </c>
      <c r="T1169" t="s">
        <v>1039</v>
      </c>
      <c r="U1169">
        <v>46121</v>
      </c>
      <c r="V1169" t="s">
        <v>969</v>
      </c>
      <c r="W1169" t="s">
        <v>91</v>
      </c>
      <c r="X1169" t="s">
        <v>92</v>
      </c>
      <c r="Y1169" t="s">
        <v>93</v>
      </c>
      <c r="Z1169">
        <v>31</v>
      </c>
      <c r="AA1169" t="s">
        <v>20</v>
      </c>
      <c r="AB1169">
        <v>158</v>
      </c>
      <c r="AC1169" t="s">
        <v>90</v>
      </c>
      <c r="AD1169" t="s">
        <v>14</v>
      </c>
      <c r="AE1169" t="s">
        <v>14</v>
      </c>
      <c r="AF1169" t="s">
        <v>94</v>
      </c>
      <c r="AG1169" t="s">
        <v>122</v>
      </c>
      <c r="AH1169" t="s">
        <v>124</v>
      </c>
      <c r="AI1169" s="10">
        <v>46066</v>
      </c>
      <c r="AJ1169" t="s">
        <v>1035</v>
      </c>
      <c r="AK1169" s="103">
        <v>166520</v>
      </c>
      <c r="AL1169" t="e">
        <v>#N/A</v>
      </c>
      <c r="AM1169" t="e">
        <v>#N/A</v>
      </c>
      <c r="AN1169" t="s">
        <v>5224</v>
      </c>
      <c r="AO1169">
        <f>_xlfn.XLOOKUP(Tabla1[[#This Row],[NIC]],'R.V.'!B:B,'R.V.'!I:I)</f>
        <v>0</v>
      </c>
      <c r="AP1169" t="str">
        <f>_xlfn.XLOOKUP(Tabla1[[#This Row],[NIC]],'R.V.'!B:B,'R.V.'!A:A)</f>
        <v>Roberto Pavajeau Hernandez</v>
      </c>
      <c r="AQ1169" t="str">
        <f>_xlfn.XLOOKUP(Tabla1[[#This Row],[NIC]],'R.V.'!B:B,'R.V.'!G:G)</f>
        <v>CARRERA 16 NO. 9-10 EL COPEY-CESAR</v>
      </c>
      <c r="AR1169" t="str">
        <f>_xlfn.XLOOKUP(Tabla1[[#This Row],[NIC]],'R.V.'!B:B,'R.V.'!E:E)</f>
        <v>PROPIOS</v>
      </c>
      <c r="AS1169" t="str">
        <f>VLOOKUP(Tabla1[[#This Row],[NIC]],'R.V.'!B:D,3,0)</f>
        <v>BIBLIOTECA</v>
      </c>
    </row>
    <row r="1170" spans="1:45">
      <c r="A1170">
        <v>5804553</v>
      </c>
      <c r="B1170" s="10">
        <v>46111</v>
      </c>
      <c r="C1170" t="s">
        <v>1031</v>
      </c>
      <c r="D1170" t="s">
        <v>1031</v>
      </c>
      <c r="E1170" t="s">
        <v>1038</v>
      </c>
      <c r="F1170">
        <v>5804553</v>
      </c>
      <c r="G1170">
        <v>5804553332</v>
      </c>
      <c r="H1170">
        <v>25829826</v>
      </c>
      <c r="I1170">
        <v>5804553</v>
      </c>
      <c r="J1170">
        <v>3210</v>
      </c>
      <c r="K1170">
        <v>5</v>
      </c>
      <c r="L1170">
        <v>80</v>
      </c>
      <c r="M1170" s="10">
        <v>46108</v>
      </c>
      <c r="N1170" t="s">
        <v>117</v>
      </c>
      <c r="O1170" t="s">
        <v>118</v>
      </c>
      <c r="P1170" s="103">
        <v>4467950</v>
      </c>
      <c r="Q1170">
        <v>2820</v>
      </c>
      <c r="R1170">
        <v>2490003.6</v>
      </c>
      <c r="S1170" t="s">
        <v>88</v>
      </c>
      <c r="T1170" t="s">
        <v>1042</v>
      </c>
      <c r="U1170">
        <v>46121</v>
      </c>
      <c r="V1170" t="s">
        <v>969</v>
      </c>
      <c r="W1170" t="s">
        <v>91</v>
      </c>
      <c r="X1170" t="s">
        <v>130</v>
      </c>
      <c r="Y1170" t="s">
        <v>93</v>
      </c>
      <c r="Z1170">
        <v>32</v>
      </c>
      <c r="AA1170" t="s">
        <v>20</v>
      </c>
      <c r="AB1170">
        <v>158</v>
      </c>
      <c r="AC1170" t="s">
        <v>90</v>
      </c>
      <c r="AD1170" t="s">
        <v>14</v>
      </c>
      <c r="AE1170" t="s">
        <v>14</v>
      </c>
      <c r="AF1170" t="s">
        <v>94</v>
      </c>
      <c r="AG1170" t="s">
        <v>122</v>
      </c>
      <c r="AH1170" t="s">
        <v>124</v>
      </c>
      <c r="AI1170" s="10">
        <v>46076</v>
      </c>
      <c r="AJ1170" t="s">
        <v>269</v>
      </c>
      <c r="AK1170" s="103">
        <v>4467950</v>
      </c>
      <c r="AL1170" t="e">
        <v>#N/A</v>
      </c>
      <c r="AM1170" t="e">
        <v>#N/A</v>
      </c>
      <c r="AN1170" t="s">
        <v>5224</v>
      </c>
      <c r="AO1170">
        <f>_xlfn.XLOOKUP(Tabla1[[#This Row],[NIC]],'R.V.'!B:B,'R.V.'!I:I)</f>
        <v>0</v>
      </c>
      <c r="AP1170" t="str">
        <f>_xlfn.XLOOKUP(Tabla1[[#This Row],[NIC]],'R.V.'!B:B,'R.V.'!A:A)</f>
        <v>Roberto Pavajeau Hernandez</v>
      </c>
      <c r="AQ1170" t="str">
        <f>_xlfn.XLOOKUP(Tabla1[[#This Row],[NIC]],'R.V.'!B:B,'R.V.'!G:G)</f>
        <v>CARRERA 16 NO. 9-10 EL COPEY-CESAR</v>
      </c>
      <c r="AR1170" t="str">
        <f>_xlfn.XLOOKUP(Tabla1[[#This Row],[NIC]],'R.V.'!B:B,'R.V.'!E:E)</f>
        <v>PROPIOS</v>
      </c>
      <c r="AS1170" t="str">
        <f>VLOOKUP(Tabla1[[#This Row],[NIC]],'R.V.'!B:D,3,0)</f>
        <v>CENTRO ADMINISTRATIVO MUNICIPAL</v>
      </c>
    </row>
    <row r="1171" spans="1:45">
      <c r="A1171">
        <v>5846587</v>
      </c>
      <c r="B1171" s="10">
        <v>46111</v>
      </c>
      <c r="C1171" t="s">
        <v>1031</v>
      </c>
      <c r="D1171" t="s">
        <v>1031</v>
      </c>
      <c r="E1171" t="s">
        <v>1038</v>
      </c>
      <c r="F1171">
        <v>5846587</v>
      </c>
      <c r="G1171">
        <v>5846587323</v>
      </c>
      <c r="H1171">
        <v>25827540</v>
      </c>
      <c r="I1171">
        <v>5880330</v>
      </c>
      <c r="J1171">
        <v>3210</v>
      </c>
      <c r="K1171">
        <v>1</v>
      </c>
      <c r="L1171">
        <v>590</v>
      </c>
      <c r="M1171" s="10">
        <v>46095</v>
      </c>
      <c r="N1171" t="s">
        <v>117</v>
      </c>
      <c r="O1171" t="s">
        <v>118</v>
      </c>
      <c r="P1171" s="103">
        <v>41860</v>
      </c>
      <c r="Q1171">
        <v>4</v>
      </c>
      <c r="R1171">
        <v>3668.88</v>
      </c>
      <c r="S1171" t="s">
        <v>88</v>
      </c>
      <c r="T1171" t="s">
        <v>1039</v>
      </c>
      <c r="U1171">
        <v>46121</v>
      </c>
      <c r="V1171" t="s">
        <v>969</v>
      </c>
      <c r="W1171" t="s">
        <v>91</v>
      </c>
      <c r="X1171" t="s">
        <v>92</v>
      </c>
      <c r="Y1171" t="s">
        <v>93</v>
      </c>
      <c r="Z1171">
        <v>30</v>
      </c>
      <c r="AA1171" t="s">
        <v>20</v>
      </c>
      <c r="AB1171">
        <v>158</v>
      </c>
      <c r="AC1171" t="s">
        <v>90</v>
      </c>
      <c r="AD1171" t="s">
        <v>14</v>
      </c>
      <c r="AE1171" t="s">
        <v>14</v>
      </c>
      <c r="AF1171" t="s">
        <v>94</v>
      </c>
      <c r="AG1171" t="s">
        <v>122</v>
      </c>
      <c r="AH1171" t="s">
        <v>124</v>
      </c>
      <c r="AI1171" s="10">
        <v>46065</v>
      </c>
      <c r="AJ1171" t="s">
        <v>269</v>
      </c>
      <c r="AK1171" s="103">
        <v>41860</v>
      </c>
      <c r="AL1171" t="e">
        <v>#N/A</v>
      </c>
      <c r="AM1171" t="e">
        <v>#N/A</v>
      </c>
      <c r="AN1171" t="s">
        <v>5224</v>
      </c>
      <c r="AO1171">
        <f>_xlfn.XLOOKUP(Tabla1[[#This Row],[NIC]],'R.V.'!B:B,'R.V.'!I:I)</f>
        <v>0</v>
      </c>
      <c r="AP1171" t="str">
        <f>_xlfn.XLOOKUP(Tabla1[[#This Row],[NIC]],'R.V.'!B:B,'R.V.'!A:A)</f>
        <v>Roberto Pavajeau Hernandez</v>
      </c>
      <c r="AQ1171" t="str">
        <f>_xlfn.XLOOKUP(Tabla1[[#This Row],[NIC]],'R.V.'!B:B,'R.V.'!G:G)</f>
        <v>CARRERA 16 NO. 9-10 EL COPEY-CESAR</v>
      </c>
      <c r="AR1171" t="str">
        <f>_xlfn.XLOOKUP(Tabla1[[#This Row],[NIC]],'R.V.'!B:B,'R.V.'!E:E)</f>
        <v>PROPIOS</v>
      </c>
      <c r="AS1171" t="str">
        <f>VLOOKUP(Tabla1[[#This Row],[NIC]],'R.V.'!B:D,3,0)</f>
        <v>OFICINA DE ATENCION A LAS VICTIMAS DEL CONFLICTO ARMADO</v>
      </c>
    </row>
    <row r="1172" spans="1:45">
      <c r="A1172">
        <v>5846737</v>
      </c>
      <c r="B1172" s="10">
        <v>46111</v>
      </c>
      <c r="C1172" t="s">
        <v>1031</v>
      </c>
      <c r="D1172" t="s">
        <v>1031</v>
      </c>
      <c r="E1172" t="s">
        <v>1038</v>
      </c>
      <c r="F1172">
        <v>5846737</v>
      </c>
      <c r="G1172">
        <v>5846737331</v>
      </c>
      <c r="H1172">
        <v>25827982</v>
      </c>
      <c r="I1172">
        <v>5880630</v>
      </c>
      <c r="J1172">
        <v>3210</v>
      </c>
      <c r="K1172">
        <v>1</v>
      </c>
      <c r="L1172">
        <v>590</v>
      </c>
      <c r="M1172" s="10">
        <v>46095</v>
      </c>
      <c r="N1172" t="s">
        <v>117</v>
      </c>
      <c r="O1172" t="s">
        <v>118</v>
      </c>
      <c r="P1172" s="103">
        <v>725630</v>
      </c>
      <c r="Q1172">
        <v>636</v>
      </c>
      <c r="R1172">
        <v>583351.92000000004</v>
      </c>
      <c r="S1172" t="s">
        <v>88</v>
      </c>
      <c r="T1172" t="s">
        <v>1039</v>
      </c>
      <c r="U1172">
        <v>46121</v>
      </c>
      <c r="V1172" t="s">
        <v>969</v>
      </c>
      <c r="W1172" t="s">
        <v>91</v>
      </c>
      <c r="X1172" t="s">
        <v>92</v>
      </c>
      <c r="Y1172" t="s">
        <v>121</v>
      </c>
      <c r="Z1172">
        <v>30</v>
      </c>
      <c r="AA1172" t="s">
        <v>20</v>
      </c>
      <c r="AB1172">
        <v>158</v>
      </c>
      <c r="AC1172" t="s">
        <v>90</v>
      </c>
      <c r="AD1172" t="s">
        <v>14</v>
      </c>
      <c r="AE1172" t="s">
        <v>14</v>
      </c>
      <c r="AF1172" t="s">
        <v>94</v>
      </c>
      <c r="AG1172" t="s">
        <v>122</v>
      </c>
      <c r="AH1172" t="s">
        <v>131</v>
      </c>
      <c r="AI1172" s="10">
        <v>46065</v>
      </c>
      <c r="AJ1172" t="s">
        <v>1035</v>
      </c>
      <c r="AK1172" s="103">
        <v>725630</v>
      </c>
      <c r="AL1172" t="e">
        <v>#N/A</v>
      </c>
      <c r="AM1172" t="e">
        <v>#N/A</v>
      </c>
      <c r="AN1172" t="s">
        <v>5224</v>
      </c>
      <c r="AO1172">
        <f>_xlfn.XLOOKUP(Tabla1[[#This Row],[NIC]],'R.V.'!B:B,'R.V.'!I:I)</f>
        <v>0</v>
      </c>
      <c r="AP1172" t="str">
        <f>_xlfn.XLOOKUP(Tabla1[[#This Row],[NIC]],'R.V.'!B:B,'R.V.'!A:A)</f>
        <v>Roberto Pavajeau Hernandez</v>
      </c>
      <c r="AQ1172" t="str">
        <f>_xlfn.XLOOKUP(Tabla1[[#This Row],[NIC]],'R.V.'!B:B,'R.V.'!G:G)</f>
        <v>CARRERA 16 NO. 9-10 EL COPEY-CESAR</v>
      </c>
      <c r="AR1172" t="str">
        <f>_xlfn.XLOOKUP(Tabla1[[#This Row],[NIC]],'R.V.'!B:B,'R.V.'!E:E)</f>
        <v>PROPIOS</v>
      </c>
      <c r="AS1172" t="str">
        <f>VLOOKUP(Tabla1[[#This Row],[NIC]],'R.V.'!B:D,3,0)</f>
        <v>CASA DEL ADULTO MAYOR</v>
      </c>
    </row>
    <row r="1173" spans="1:45">
      <c r="A1173">
        <v>6556556</v>
      </c>
      <c r="B1173" s="10">
        <v>46111</v>
      </c>
      <c r="C1173" t="s">
        <v>1031</v>
      </c>
      <c r="D1173" t="s">
        <v>1031</v>
      </c>
      <c r="E1173" t="s">
        <v>1038</v>
      </c>
      <c r="F1173">
        <v>6556556</v>
      </c>
      <c r="G1173">
        <v>6556556289</v>
      </c>
      <c r="H1173">
        <v>25827587</v>
      </c>
      <c r="I1173">
        <v>6657063</v>
      </c>
      <c r="J1173">
        <v>3210</v>
      </c>
      <c r="K1173">
        <v>1</v>
      </c>
      <c r="L1173">
        <v>590</v>
      </c>
      <c r="M1173" s="10">
        <v>46095</v>
      </c>
      <c r="N1173" t="s">
        <v>117</v>
      </c>
      <c r="O1173" t="s">
        <v>118</v>
      </c>
      <c r="P1173" s="103">
        <v>1843720</v>
      </c>
      <c r="Q1173">
        <v>1696</v>
      </c>
      <c r="R1173">
        <v>1555605.12</v>
      </c>
      <c r="S1173" t="s">
        <v>88</v>
      </c>
      <c r="T1173" t="s">
        <v>1039</v>
      </c>
      <c r="U1173">
        <v>46121</v>
      </c>
      <c r="V1173" t="s">
        <v>969</v>
      </c>
      <c r="W1173" t="s">
        <v>91</v>
      </c>
      <c r="X1173" t="s">
        <v>92</v>
      </c>
      <c r="Y1173" t="s">
        <v>93</v>
      </c>
      <c r="Z1173">
        <v>30</v>
      </c>
      <c r="AA1173" t="s">
        <v>20</v>
      </c>
      <c r="AB1173">
        <v>158</v>
      </c>
      <c r="AC1173" t="s">
        <v>90</v>
      </c>
      <c r="AD1173" t="s">
        <v>14</v>
      </c>
      <c r="AE1173" t="s">
        <v>14</v>
      </c>
      <c r="AF1173" t="s">
        <v>94</v>
      </c>
      <c r="AG1173" t="s">
        <v>122</v>
      </c>
      <c r="AH1173" t="s">
        <v>124</v>
      </c>
      <c r="AI1173" s="10">
        <v>46065</v>
      </c>
      <c r="AJ1173" t="s">
        <v>269</v>
      </c>
      <c r="AK1173" s="103">
        <v>23336740</v>
      </c>
      <c r="AL1173" t="e">
        <v>#N/A</v>
      </c>
      <c r="AM1173" t="e">
        <v>#N/A</v>
      </c>
      <c r="AN1173" t="s">
        <v>5224</v>
      </c>
      <c r="AO1173">
        <f>_xlfn.XLOOKUP(Tabla1[[#This Row],[NIC]],'R.V.'!B:B,'R.V.'!I:I)</f>
        <v>0</v>
      </c>
      <c r="AP1173" t="str">
        <f>_xlfn.XLOOKUP(Tabla1[[#This Row],[NIC]],'R.V.'!B:B,'R.V.'!A:A)</f>
        <v>Roberto Pavajeau Hernandez</v>
      </c>
      <c r="AQ1173" t="str">
        <f>_xlfn.XLOOKUP(Tabla1[[#This Row],[NIC]],'R.V.'!B:B,'R.V.'!G:G)</f>
        <v>CARRERA 16 NO. 9-10 EL COPEY-CESAR</v>
      </c>
      <c r="AR1173" t="str">
        <f>_xlfn.XLOOKUP(Tabla1[[#This Row],[NIC]],'R.V.'!B:B,'R.V.'!E:E)</f>
        <v>PROPIOS</v>
      </c>
      <c r="AS1173" t="str">
        <f>VLOOKUP(Tabla1[[#This Row],[NIC]],'R.V.'!B:D,3,0)</f>
        <v>TARIMA PARQUE PRINCIPAL</v>
      </c>
    </row>
    <row r="1174" spans="1:45">
      <c r="A1174">
        <v>6918488</v>
      </c>
      <c r="B1174" s="10">
        <v>46111</v>
      </c>
      <c r="C1174" t="s">
        <v>1031</v>
      </c>
      <c r="D1174" t="s">
        <v>1031</v>
      </c>
      <c r="E1174" t="s">
        <v>1038</v>
      </c>
      <c r="F1174">
        <v>6918488</v>
      </c>
      <c r="G1174">
        <v>6918488246</v>
      </c>
      <c r="H1174">
        <v>35115790</v>
      </c>
      <c r="I1174">
        <v>8010535</v>
      </c>
      <c r="J1174">
        <v>3210</v>
      </c>
      <c r="K1174">
        <v>1</v>
      </c>
      <c r="L1174">
        <v>590</v>
      </c>
      <c r="M1174" s="10">
        <v>46100</v>
      </c>
      <c r="N1174" t="s">
        <v>117</v>
      </c>
      <c r="O1174" t="s">
        <v>118</v>
      </c>
      <c r="P1174" s="103">
        <v>783650</v>
      </c>
      <c r="Q1174">
        <v>691</v>
      </c>
      <c r="R1174">
        <v>633799.02</v>
      </c>
      <c r="S1174" t="s">
        <v>88</v>
      </c>
      <c r="T1174" t="s">
        <v>1039</v>
      </c>
      <c r="U1174">
        <v>46121</v>
      </c>
      <c r="V1174" t="s">
        <v>969</v>
      </c>
      <c r="W1174" t="s">
        <v>91</v>
      </c>
      <c r="X1174" t="s">
        <v>92</v>
      </c>
      <c r="Y1174" t="s">
        <v>93</v>
      </c>
      <c r="Z1174">
        <v>30</v>
      </c>
      <c r="AA1174" t="s">
        <v>20</v>
      </c>
      <c r="AB1174">
        <v>158</v>
      </c>
      <c r="AC1174" t="s">
        <v>90</v>
      </c>
      <c r="AD1174" t="s">
        <v>14</v>
      </c>
      <c r="AE1174" t="s">
        <v>14</v>
      </c>
      <c r="AF1174" t="s">
        <v>94</v>
      </c>
      <c r="AG1174" t="s">
        <v>122</v>
      </c>
      <c r="AH1174" t="s">
        <v>124</v>
      </c>
      <c r="AI1174" s="10">
        <v>46070</v>
      </c>
      <c r="AJ1174" t="s">
        <v>269</v>
      </c>
      <c r="AK1174" s="103">
        <v>783650</v>
      </c>
      <c r="AL1174" t="e">
        <v>#N/A</v>
      </c>
      <c r="AM1174" t="e">
        <v>#N/A</v>
      </c>
      <c r="AN1174" t="s">
        <v>5224</v>
      </c>
      <c r="AO1174">
        <f>_xlfn.XLOOKUP(Tabla1[[#This Row],[NIC]],'R.V.'!B:B,'R.V.'!I:I)</f>
        <v>0</v>
      </c>
      <c r="AP1174" t="str">
        <f>_xlfn.XLOOKUP(Tabla1[[#This Row],[NIC]],'R.V.'!B:B,'R.V.'!A:A)</f>
        <v>Roberto Pavajeau Hernandez</v>
      </c>
      <c r="AQ1174" t="str">
        <f>_xlfn.XLOOKUP(Tabla1[[#This Row],[NIC]],'R.V.'!B:B,'R.V.'!G:G)</f>
        <v>CARRERA 16 NO. 9-10 EL COPEY-CESAR</v>
      </c>
      <c r="AR1174" t="str">
        <f>_xlfn.XLOOKUP(Tabla1[[#This Row],[NIC]],'R.V.'!B:B,'R.V.'!E:E)</f>
        <v>PROPIOS</v>
      </c>
      <c r="AS1174" t="str">
        <f>VLOOKUP(Tabla1[[#This Row],[NIC]],'R.V.'!B:D,3,0)</f>
        <v>HOGARES AGRUPADOS ALCALDIA COREA</v>
      </c>
    </row>
    <row r="1175" spans="1:45">
      <c r="A1175">
        <v>6918689</v>
      </c>
      <c r="B1175" s="10">
        <v>46111</v>
      </c>
      <c r="C1175" t="s">
        <v>1031</v>
      </c>
      <c r="D1175" t="s">
        <v>1031</v>
      </c>
      <c r="E1175" t="s">
        <v>1038</v>
      </c>
      <c r="F1175">
        <v>6918689</v>
      </c>
      <c r="G1175">
        <v>6918689219</v>
      </c>
      <c r="H1175">
        <v>35116494</v>
      </c>
      <c r="I1175">
        <v>8014256</v>
      </c>
      <c r="J1175">
        <v>3210</v>
      </c>
      <c r="K1175">
        <v>1</v>
      </c>
      <c r="L1175">
        <v>590</v>
      </c>
      <c r="M1175" s="10">
        <v>46106</v>
      </c>
      <c r="N1175" t="s">
        <v>117</v>
      </c>
      <c r="O1175" t="s">
        <v>118</v>
      </c>
      <c r="P1175" s="103">
        <v>56560</v>
      </c>
      <c r="Q1175">
        <v>19</v>
      </c>
      <c r="R1175">
        <v>17427.18</v>
      </c>
      <c r="S1175" t="s">
        <v>88</v>
      </c>
      <c r="T1175" t="s">
        <v>1039</v>
      </c>
      <c r="U1175">
        <v>46121</v>
      </c>
      <c r="V1175" t="s">
        <v>969</v>
      </c>
      <c r="W1175" t="s">
        <v>91</v>
      </c>
      <c r="X1175" t="s">
        <v>92</v>
      </c>
      <c r="Y1175" t="s">
        <v>93</v>
      </c>
      <c r="Z1175">
        <v>32</v>
      </c>
      <c r="AA1175" t="s">
        <v>20</v>
      </c>
      <c r="AB1175">
        <v>158</v>
      </c>
      <c r="AC1175" t="s">
        <v>90</v>
      </c>
      <c r="AD1175" t="s">
        <v>14</v>
      </c>
      <c r="AE1175" t="s">
        <v>14</v>
      </c>
      <c r="AF1175" t="s">
        <v>94</v>
      </c>
      <c r="AG1175" t="s">
        <v>122</v>
      </c>
      <c r="AH1175" t="s">
        <v>124</v>
      </c>
      <c r="AI1175" s="10">
        <v>46074</v>
      </c>
      <c r="AJ1175" t="s">
        <v>969</v>
      </c>
      <c r="AK1175" s="103">
        <v>56560</v>
      </c>
      <c r="AL1175" t="e">
        <v>#N/A</v>
      </c>
      <c r="AM1175" t="e">
        <v>#N/A</v>
      </c>
      <c r="AN1175" t="s">
        <v>5224</v>
      </c>
      <c r="AO1175">
        <f>_xlfn.XLOOKUP(Tabla1[[#This Row],[NIC]],'R.V.'!B:B,'R.V.'!I:I)</f>
        <v>0</v>
      </c>
      <c r="AP1175" t="str">
        <f>_xlfn.XLOOKUP(Tabla1[[#This Row],[NIC]],'R.V.'!B:B,'R.V.'!A:A)</f>
        <v>Roberto Pavajeau Hernandez</v>
      </c>
      <c r="AQ1175" t="str">
        <f>_xlfn.XLOOKUP(Tabla1[[#This Row],[NIC]],'R.V.'!B:B,'R.V.'!G:G)</f>
        <v>CARRERA 16 NO. 9-10 EL COPEY-CESAR</v>
      </c>
      <c r="AR1175" t="str">
        <f>_xlfn.XLOOKUP(Tabla1[[#This Row],[NIC]],'R.V.'!B:B,'R.V.'!E:E)</f>
        <v>PROPIOS</v>
      </c>
      <c r="AS1175" t="str">
        <f>VLOOKUP(Tabla1[[#This Row],[NIC]],'R.V.'!B:D,3,0)</f>
        <v>INSPECCION POLICIA CARACOLI</v>
      </c>
    </row>
    <row r="1176" spans="1:45">
      <c r="A1176">
        <v>6918695</v>
      </c>
      <c r="B1176" s="10">
        <v>46111</v>
      </c>
      <c r="C1176" t="s">
        <v>1031</v>
      </c>
      <c r="D1176" t="s">
        <v>1031</v>
      </c>
      <c r="E1176" t="s">
        <v>1038</v>
      </c>
      <c r="F1176">
        <v>6918695</v>
      </c>
      <c r="G1176">
        <v>6918695235</v>
      </c>
      <c r="H1176">
        <v>35116495</v>
      </c>
      <c r="I1176">
        <v>8014257</v>
      </c>
      <c r="J1176">
        <v>3210</v>
      </c>
      <c r="K1176">
        <v>1</v>
      </c>
      <c r="L1176">
        <v>590</v>
      </c>
      <c r="M1176" s="10">
        <v>46106</v>
      </c>
      <c r="N1176" t="s">
        <v>957</v>
      </c>
      <c r="O1176" t="s">
        <v>958</v>
      </c>
      <c r="P1176" s="103">
        <v>111120</v>
      </c>
      <c r="Q1176">
        <v>102</v>
      </c>
      <c r="R1176">
        <v>62297.52</v>
      </c>
      <c r="S1176" t="s">
        <v>88</v>
      </c>
      <c r="T1176" t="s">
        <v>1039</v>
      </c>
      <c r="U1176">
        <v>46121</v>
      </c>
      <c r="V1176" t="s">
        <v>969</v>
      </c>
      <c r="W1176" t="s">
        <v>91</v>
      </c>
      <c r="X1176" t="s">
        <v>92</v>
      </c>
      <c r="Y1176" t="s">
        <v>93</v>
      </c>
      <c r="Z1176">
        <v>32</v>
      </c>
      <c r="AA1176" t="s">
        <v>20</v>
      </c>
      <c r="AB1176">
        <v>158</v>
      </c>
      <c r="AC1176" t="s">
        <v>90</v>
      </c>
      <c r="AD1176" t="s">
        <v>14</v>
      </c>
      <c r="AE1176" t="s">
        <v>14</v>
      </c>
      <c r="AF1176" t="s">
        <v>94</v>
      </c>
      <c r="AG1176" t="s">
        <v>122</v>
      </c>
      <c r="AH1176" t="s">
        <v>141</v>
      </c>
      <c r="AI1176" s="10">
        <v>46074</v>
      </c>
      <c r="AJ1176" t="s">
        <v>969</v>
      </c>
      <c r="AK1176" s="103">
        <v>111120</v>
      </c>
      <c r="AL1176" t="e">
        <v>#N/A</v>
      </c>
      <c r="AM1176" t="e">
        <v>#N/A</v>
      </c>
      <c r="AN1176" t="s">
        <v>5224</v>
      </c>
      <c r="AO1176">
        <f>_xlfn.XLOOKUP(Tabla1[[#This Row],[NIC]],'R.V.'!B:B,'R.V.'!I:I)</f>
        <v>0</v>
      </c>
      <c r="AP1176" t="str">
        <f>_xlfn.XLOOKUP(Tabla1[[#This Row],[NIC]],'R.V.'!B:B,'R.V.'!A:A)</f>
        <v>Roberto Pavajeau Hernandez</v>
      </c>
      <c r="AQ1176" t="str">
        <f>_xlfn.XLOOKUP(Tabla1[[#This Row],[NIC]],'R.V.'!B:B,'R.V.'!G:G)</f>
        <v>CARRERA 16 NO. 9-10 EL COPEY-CESAR</v>
      </c>
      <c r="AR1176" t="str">
        <f>_xlfn.XLOOKUP(Tabla1[[#This Row],[NIC]],'R.V.'!B:B,'R.V.'!E:E)</f>
        <v>PROPIOS</v>
      </c>
      <c r="AS1176" t="str">
        <f>VLOOKUP(Tabla1[[#This Row],[NIC]],'R.V.'!B:D,3,0)</f>
        <v>ANTIGUO COLEGIO RURAL MIXTO N°2 - Predio Municipal</v>
      </c>
    </row>
    <row r="1177" spans="1:45">
      <c r="A1177">
        <v>5802433</v>
      </c>
      <c r="B1177" s="10">
        <v>46111</v>
      </c>
      <c r="C1177" t="s">
        <v>1043</v>
      </c>
      <c r="D1177" t="s">
        <v>1043</v>
      </c>
      <c r="E1177" t="s">
        <v>1044</v>
      </c>
      <c r="F1177">
        <v>5802433</v>
      </c>
      <c r="G1177">
        <v>5802433317</v>
      </c>
      <c r="H1177">
        <v>25826994</v>
      </c>
      <c r="I1177">
        <v>5802433</v>
      </c>
      <c r="J1177">
        <v>3210</v>
      </c>
      <c r="K1177">
        <v>5</v>
      </c>
      <c r="L1177">
        <v>10</v>
      </c>
      <c r="M1177" s="10">
        <v>46108</v>
      </c>
      <c r="N1177" t="s">
        <v>117</v>
      </c>
      <c r="O1177" t="s">
        <v>118</v>
      </c>
      <c r="P1177" s="103">
        <v>1316390</v>
      </c>
      <c r="Q1177">
        <v>1248</v>
      </c>
      <c r="R1177">
        <v>1144690.56</v>
      </c>
      <c r="S1177" t="s">
        <v>88</v>
      </c>
      <c r="T1177" t="s">
        <v>1045</v>
      </c>
      <c r="U1177">
        <v>46121</v>
      </c>
      <c r="V1177" t="s">
        <v>969</v>
      </c>
      <c r="W1177" t="s">
        <v>91</v>
      </c>
      <c r="X1177" t="s">
        <v>92</v>
      </c>
      <c r="Y1177" t="s">
        <v>93</v>
      </c>
      <c r="Z1177">
        <v>32</v>
      </c>
      <c r="AA1177" t="s">
        <v>20</v>
      </c>
      <c r="AB1177">
        <v>159</v>
      </c>
      <c r="AC1177" t="s">
        <v>90</v>
      </c>
      <c r="AD1177" t="s">
        <v>14</v>
      </c>
      <c r="AE1177" t="s">
        <v>14</v>
      </c>
      <c r="AF1177" t="s">
        <v>94</v>
      </c>
      <c r="AG1177" t="s">
        <v>122</v>
      </c>
      <c r="AH1177" t="s">
        <v>112</v>
      </c>
      <c r="AI1177" s="10">
        <v>46076</v>
      </c>
      <c r="AJ1177" t="s">
        <v>969</v>
      </c>
      <c r="AK1177" s="103">
        <v>2401390</v>
      </c>
      <c r="AL1177" t="e">
        <v>#N/A</v>
      </c>
      <c r="AM1177" t="e">
        <v>#N/A</v>
      </c>
      <c r="AN1177" t="s">
        <v>5224</v>
      </c>
      <c r="AO1177">
        <f>_xlfn.XLOOKUP(Tabla1[[#This Row],[NIC]],'R.V.'!B:B,'R.V.'!I:I)</f>
        <v>0</v>
      </c>
      <c r="AP1177" t="str">
        <f>_xlfn.XLOOKUP(Tabla1[[#This Row],[NIC]],'R.V.'!B:B,'R.V.'!A:A)</f>
        <v>Roberto Pavajeau Hernandez</v>
      </c>
      <c r="AQ1177" t="str">
        <f>_xlfn.XLOOKUP(Tabla1[[#This Row],[NIC]],'R.V.'!B:B,'R.V.'!G:G)</f>
        <v>Cra 21 #16-73 Las Delicias EL COPEY</v>
      </c>
      <c r="AR1177" t="str">
        <f>_xlfn.XLOOKUP(Tabla1[[#This Row],[NIC]],'R.V.'!B:B,'R.V.'!E:E)</f>
        <v>EDUCACION</v>
      </c>
      <c r="AS1177" t="str">
        <f>VLOOKUP(Tabla1[[#This Row],[NIC]],'R.V.'!B:D,3,0)</f>
        <v>PUESTO DE SALUD CHIMILA.</v>
      </c>
    </row>
    <row r="1178" spans="1:45">
      <c r="A1178">
        <v>5848326</v>
      </c>
      <c r="B1178" s="10">
        <v>46111</v>
      </c>
      <c r="C1178" t="s">
        <v>1043</v>
      </c>
      <c r="D1178" t="s">
        <v>1043</v>
      </c>
      <c r="E1178" t="s">
        <v>1044</v>
      </c>
      <c r="F1178">
        <v>5848326</v>
      </c>
      <c r="G1178">
        <v>5848326318</v>
      </c>
      <c r="H1178">
        <v>25826877</v>
      </c>
      <c r="I1178">
        <v>5883808</v>
      </c>
      <c r="J1178">
        <v>3210</v>
      </c>
      <c r="K1178">
        <v>5</v>
      </c>
      <c r="L1178">
        <v>10</v>
      </c>
      <c r="M1178" s="10">
        <v>46106</v>
      </c>
      <c r="N1178" t="s">
        <v>117</v>
      </c>
      <c r="O1178" t="s">
        <v>118</v>
      </c>
      <c r="P1178" s="103">
        <v>121960</v>
      </c>
      <c r="Q1178">
        <v>81</v>
      </c>
      <c r="R1178">
        <v>74294.820000000007</v>
      </c>
      <c r="S1178" t="s">
        <v>88</v>
      </c>
      <c r="T1178" t="s">
        <v>1045</v>
      </c>
      <c r="U1178">
        <v>46121</v>
      </c>
      <c r="V1178" t="s">
        <v>969</v>
      </c>
      <c r="W1178" t="s">
        <v>91</v>
      </c>
      <c r="X1178" t="s">
        <v>92</v>
      </c>
      <c r="Y1178" t="s">
        <v>93</v>
      </c>
      <c r="Z1178">
        <v>32</v>
      </c>
      <c r="AA1178" t="s">
        <v>20</v>
      </c>
      <c r="AB1178">
        <v>159</v>
      </c>
      <c r="AC1178" t="s">
        <v>90</v>
      </c>
      <c r="AD1178" t="s">
        <v>14</v>
      </c>
      <c r="AE1178" t="s">
        <v>14</v>
      </c>
      <c r="AF1178" t="s">
        <v>94</v>
      </c>
      <c r="AG1178" t="s">
        <v>122</v>
      </c>
      <c r="AH1178" t="s">
        <v>112</v>
      </c>
      <c r="AI1178" s="10">
        <v>46074</v>
      </c>
      <c r="AJ1178" t="s">
        <v>969</v>
      </c>
      <c r="AK1178" s="103">
        <v>218930</v>
      </c>
      <c r="AL1178" t="e">
        <v>#N/A</v>
      </c>
      <c r="AM1178" t="e">
        <v>#N/A</v>
      </c>
      <c r="AN1178" t="s">
        <v>5224</v>
      </c>
      <c r="AO1178">
        <f>_xlfn.XLOOKUP(Tabla1[[#This Row],[NIC]],'R.V.'!B:B,'R.V.'!I:I)</f>
        <v>0</v>
      </c>
      <c r="AP1178" t="str">
        <f>_xlfn.XLOOKUP(Tabla1[[#This Row],[NIC]],'R.V.'!B:B,'R.V.'!A:A)</f>
        <v>Roberto Pavajeau Hernandez</v>
      </c>
      <c r="AQ1178" t="str">
        <f>_xlfn.XLOOKUP(Tabla1[[#This Row],[NIC]],'R.V.'!B:B,'R.V.'!G:G)</f>
        <v>Cra 21 #16-73 Las Delicias EL COPEY</v>
      </c>
      <c r="AR1178" t="str">
        <f>_xlfn.XLOOKUP(Tabla1[[#This Row],[NIC]],'R.V.'!B:B,'R.V.'!E:E)</f>
        <v>EDUCACION</v>
      </c>
      <c r="AS1178" t="str">
        <f>VLOOKUP(Tabla1[[#This Row],[NIC]],'R.V.'!B:D,3,0)</f>
        <v>PUESTO DE SALUD CARACOLICITO.</v>
      </c>
    </row>
    <row r="1179" spans="1:45">
      <c r="A1179">
        <v>6919490</v>
      </c>
      <c r="B1179" s="10">
        <v>46111</v>
      </c>
      <c r="C1179" t="s">
        <v>1043</v>
      </c>
      <c r="D1179" t="s">
        <v>1043</v>
      </c>
      <c r="E1179" t="s">
        <v>1044</v>
      </c>
      <c r="F1179">
        <v>6919490</v>
      </c>
      <c r="G1179">
        <v>6919490223</v>
      </c>
      <c r="H1179">
        <v>35117001</v>
      </c>
      <c r="I1179">
        <v>8016244</v>
      </c>
      <c r="J1179">
        <v>3210</v>
      </c>
      <c r="K1179">
        <v>5</v>
      </c>
      <c r="L1179">
        <v>10</v>
      </c>
      <c r="M1179" s="10">
        <v>46108</v>
      </c>
      <c r="N1179" t="s">
        <v>117</v>
      </c>
      <c r="O1179" t="s">
        <v>118</v>
      </c>
      <c r="P1179" s="103">
        <v>20630</v>
      </c>
      <c r="Q1179">
        <v>17</v>
      </c>
      <c r="R1179">
        <v>15592.74</v>
      </c>
      <c r="S1179" t="s">
        <v>88</v>
      </c>
      <c r="T1179" t="s">
        <v>1045</v>
      </c>
      <c r="U1179">
        <v>46121</v>
      </c>
      <c r="V1179" t="s">
        <v>969</v>
      </c>
      <c r="W1179" t="s">
        <v>91</v>
      </c>
      <c r="X1179" t="s">
        <v>92</v>
      </c>
      <c r="Y1179" t="s">
        <v>93</v>
      </c>
      <c r="Z1179">
        <v>32</v>
      </c>
      <c r="AA1179" t="s">
        <v>20</v>
      </c>
      <c r="AB1179">
        <v>159</v>
      </c>
      <c r="AC1179" t="s">
        <v>90</v>
      </c>
      <c r="AD1179" t="s">
        <v>14</v>
      </c>
      <c r="AE1179" t="s">
        <v>14</v>
      </c>
      <c r="AF1179" t="s">
        <v>94</v>
      </c>
      <c r="AG1179" t="s">
        <v>122</v>
      </c>
      <c r="AH1179" t="s">
        <v>112</v>
      </c>
      <c r="AI1179" s="10">
        <v>46076</v>
      </c>
      <c r="AJ1179" t="s">
        <v>969</v>
      </c>
      <c r="AK1179" s="103">
        <v>43529</v>
      </c>
      <c r="AL1179" t="e">
        <v>#N/A</v>
      </c>
      <c r="AM1179" t="e">
        <v>#N/A</v>
      </c>
      <c r="AN1179" t="s">
        <v>5224</v>
      </c>
      <c r="AO1179">
        <f>_xlfn.XLOOKUP(Tabla1[[#This Row],[NIC]],'R.V.'!B:B,'R.V.'!I:I)</f>
        <v>0</v>
      </c>
      <c r="AP1179" t="str">
        <f>_xlfn.XLOOKUP(Tabla1[[#This Row],[NIC]],'R.V.'!B:B,'R.V.'!A:A)</f>
        <v>Roberto Pavajeau Hernandez</v>
      </c>
      <c r="AQ1179" t="str">
        <f>_xlfn.XLOOKUP(Tabla1[[#This Row],[NIC]],'R.V.'!B:B,'R.V.'!G:G)</f>
        <v>Cra 21 #16-73 Las Delicias EL COPEY</v>
      </c>
      <c r="AR1179" t="str">
        <f>_xlfn.XLOOKUP(Tabla1[[#This Row],[NIC]],'R.V.'!B:B,'R.V.'!E:E)</f>
        <v>EDUCACION</v>
      </c>
      <c r="AS1179" t="str">
        <f>VLOOKUP(Tabla1[[#This Row],[NIC]],'R.V.'!B:D,3,0)</f>
        <v>PUESTO DE SALUD SAN FRANCISCO.</v>
      </c>
    </row>
    <row r="1180" spans="1:45">
      <c r="A1180">
        <v>7848716</v>
      </c>
      <c r="B1180" s="10">
        <v>46111</v>
      </c>
      <c r="C1180" t="s">
        <v>1043</v>
      </c>
      <c r="D1180" t="s">
        <v>1043</v>
      </c>
      <c r="E1180" t="s">
        <v>1044</v>
      </c>
      <c r="F1180">
        <v>7848716</v>
      </c>
      <c r="G1180">
        <v>7848716124</v>
      </c>
      <c r="H1180">
        <v>36131980</v>
      </c>
      <c r="I1180">
        <v>4026493</v>
      </c>
      <c r="J1180">
        <v>3210</v>
      </c>
      <c r="K1180">
        <v>5</v>
      </c>
      <c r="L1180">
        <v>80</v>
      </c>
      <c r="M1180" s="10">
        <v>46108</v>
      </c>
      <c r="N1180" t="s">
        <v>155</v>
      </c>
      <c r="O1180" t="s">
        <v>156</v>
      </c>
      <c r="P1180" s="103">
        <v>30667000</v>
      </c>
      <c r="Q1180">
        <v>34760</v>
      </c>
      <c r="R1180">
        <v>25494444.800000001</v>
      </c>
      <c r="S1180" t="s">
        <v>88</v>
      </c>
      <c r="T1180" t="s">
        <v>1046</v>
      </c>
      <c r="U1180">
        <v>46121</v>
      </c>
      <c r="V1180" t="s">
        <v>969</v>
      </c>
      <c r="W1180" t="s">
        <v>111</v>
      </c>
      <c r="X1180" t="s">
        <v>130</v>
      </c>
      <c r="Y1180" t="s">
        <v>93</v>
      </c>
      <c r="Z1180">
        <v>32</v>
      </c>
      <c r="AA1180" t="s">
        <v>20</v>
      </c>
      <c r="AB1180">
        <v>159</v>
      </c>
      <c r="AC1180" t="s">
        <v>90</v>
      </c>
      <c r="AD1180" t="s">
        <v>14</v>
      </c>
      <c r="AE1180" t="s">
        <v>14</v>
      </c>
      <c r="AF1180" t="s">
        <v>94</v>
      </c>
      <c r="AG1180" t="s">
        <v>122</v>
      </c>
      <c r="AH1180" t="s">
        <v>112</v>
      </c>
      <c r="AI1180" s="10">
        <v>46076</v>
      </c>
      <c r="AJ1180" t="s">
        <v>1035</v>
      </c>
      <c r="AK1180" s="103">
        <v>53041740</v>
      </c>
      <c r="AL1180" t="e">
        <v>#N/A</v>
      </c>
      <c r="AM1180" t="e">
        <v>#N/A</v>
      </c>
      <c r="AN1180" t="s">
        <v>5224</v>
      </c>
      <c r="AO1180">
        <f>_xlfn.XLOOKUP(Tabla1[[#This Row],[NIC]],'R.V.'!B:B,'R.V.'!I:I)</f>
        <v>0</v>
      </c>
      <c r="AP1180" t="str">
        <f>_xlfn.XLOOKUP(Tabla1[[#This Row],[NIC]],'R.V.'!B:B,'R.V.'!A:A)</f>
        <v>Roberto Pavajeau Hernandez</v>
      </c>
      <c r="AQ1180" t="str">
        <f>_xlfn.XLOOKUP(Tabla1[[#This Row],[NIC]],'R.V.'!B:B,'R.V.'!G:G)</f>
        <v>Cra 21 #16-73 Las Delicias EL COPEY</v>
      </c>
      <c r="AR1180" t="str">
        <f>_xlfn.XLOOKUP(Tabla1[[#This Row],[NIC]],'R.V.'!B:B,'R.V.'!E:E)</f>
        <v>EDUCACION</v>
      </c>
      <c r="AS1180" t="str">
        <f>VLOOKUP(Tabla1[[#This Row],[NIC]],'R.V.'!B:D,3,0)</f>
        <v>HOSPITAL SAN ROQUE NUEVA SEDE</v>
      </c>
    </row>
    <row r="1181" spans="1:45">
      <c r="A1181">
        <v>5804547</v>
      </c>
      <c r="B1181" s="10">
        <v>46111</v>
      </c>
      <c r="C1181" t="s">
        <v>1047</v>
      </c>
      <c r="D1181" t="s">
        <v>1047</v>
      </c>
      <c r="E1181" t="s">
        <v>1048</v>
      </c>
      <c r="F1181">
        <v>5804547</v>
      </c>
      <c r="G1181">
        <v>5804547316</v>
      </c>
      <c r="H1181">
        <v>25827749</v>
      </c>
      <c r="I1181">
        <v>5804547</v>
      </c>
      <c r="J1181">
        <v>3210</v>
      </c>
      <c r="K1181">
        <v>1</v>
      </c>
      <c r="L1181">
        <v>610</v>
      </c>
      <c r="M1181" s="10">
        <v>46090</v>
      </c>
      <c r="N1181" t="s">
        <v>137</v>
      </c>
      <c r="O1181" t="s">
        <v>138</v>
      </c>
      <c r="P1181" s="103">
        <v>88280</v>
      </c>
      <c r="Q1181">
        <v>77</v>
      </c>
      <c r="R1181">
        <v>77688.38</v>
      </c>
      <c r="S1181" t="s">
        <v>88</v>
      </c>
      <c r="T1181" t="s">
        <v>1049</v>
      </c>
      <c r="U1181">
        <v>46121</v>
      </c>
      <c r="V1181" t="s">
        <v>969</v>
      </c>
      <c r="W1181" t="s">
        <v>91</v>
      </c>
      <c r="X1181" t="s">
        <v>92</v>
      </c>
      <c r="Y1181" t="s">
        <v>121</v>
      </c>
      <c r="Z1181">
        <v>31</v>
      </c>
      <c r="AA1181" t="s">
        <v>20</v>
      </c>
      <c r="AB1181">
        <v>160</v>
      </c>
      <c r="AC1181" t="s">
        <v>90</v>
      </c>
      <c r="AD1181" t="s">
        <v>14</v>
      </c>
      <c r="AE1181" t="s">
        <v>14</v>
      </c>
      <c r="AF1181" t="s">
        <v>94</v>
      </c>
      <c r="AG1181" t="s">
        <v>122</v>
      </c>
      <c r="AH1181" t="s">
        <v>114</v>
      </c>
      <c r="AI1181" s="10">
        <v>46059</v>
      </c>
      <c r="AJ1181" t="s">
        <v>969</v>
      </c>
      <c r="AK1181" s="103">
        <v>82396920</v>
      </c>
      <c r="AL1181" t="e">
        <v>#N/A</v>
      </c>
      <c r="AM1181" t="e">
        <v>#N/A</v>
      </c>
      <c r="AN1181" t="s">
        <v>5224</v>
      </c>
      <c r="AO1181">
        <f>_xlfn.XLOOKUP(Tabla1[[#This Row],[NIC]],'R.V.'!B:B,'R.V.'!I:I)</f>
        <v>0</v>
      </c>
      <c r="AP1181" t="str">
        <f>_xlfn.XLOOKUP(Tabla1[[#This Row],[NIC]],'R.V.'!B:B,'R.V.'!A:A)</f>
        <v>Roberto Pavajeau Hernandez</v>
      </c>
      <c r="AQ1181" t="str">
        <f>_xlfn.XLOOKUP(Tabla1[[#This Row],[NIC]],'R.V.'!B:B,'R.V.'!G:G)</f>
        <v>CALLE 10 # 22 - 52  EL COPEY</v>
      </c>
      <c r="AR1181" t="str">
        <f>_xlfn.XLOOKUP(Tabla1[[#This Row],[NIC]],'R.V.'!B:B,'R.V.'!E:E)</f>
        <v>ACUEDUCTO_DESCENTRALIZADO</v>
      </c>
      <c r="AS1181" t="str">
        <f>VLOOKUP(Tabla1[[#This Row],[NIC]],'R.V.'!B:D,3,0)</f>
        <v>ACUEDUCTO DE EL COPEY</v>
      </c>
    </row>
    <row r="1182" spans="1:45">
      <c r="A1182">
        <v>7682181</v>
      </c>
      <c r="B1182" s="10">
        <v>46111</v>
      </c>
      <c r="C1182" t="s">
        <v>1047</v>
      </c>
      <c r="D1182" t="s">
        <v>1047</v>
      </c>
      <c r="E1182" t="s">
        <v>1048</v>
      </c>
      <c r="F1182">
        <v>7682181</v>
      </c>
      <c r="G1182">
        <v>7682181177</v>
      </c>
      <c r="H1182">
        <v>36069490</v>
      </c>
      <c r="I1182">
        <v>3311362</v>
      </c>
      <c r="J1182">
        <v>3210</v>
      </c>
      <c r="K1182">
        <v>1</v>
      </c>
      <c r="L1182">
        <v>610</v>
      </c>
      <c r="M1182" s="10">
        <v>46106</v>
      </c>
      <c r="N1182" t="s">
        <v>137</v>
      </c>
      <c r="O1182" t="s">
        <v>138</v>
      </c>
      <c r="P1182" s="103">
        <v>335640</v>
      </c>
      <c r="Q1182">
        <v>271</v>
      </c>
      <c r="R1182">
        <v>263216.88</v>
      </c>
      <c r="S1182" t="s">
        <v>88</v>
      </c>
      <c r="T1182" t="s">
        <v>1050</v>
      </c>
      <c r="U1182">
        <v>46121</v>
      </c>
      <c r="V1182" t="s">
        <v>969</v>
      </c>
      <c r="W1182" t="s">
        <v>91</v>
      </c>
      <c r="X1182" t="s">
        <v>130</v>
      </c>
      <c r="Y1182" t="s">
        <v>93</v>
      </c>
      <c r="Z1182">
        <v>32</v>
      </c>
      <c r="AA1182" t="s">
        <v>20</v>
      </c>
      <c r="AB1182">
        <v>160</v>
      </c>
      <c r="AC1182" t="s">
        <v>90</v>
      </c>
      <c r="AD1182" t="s">
        <v>14</v>
      </c>
      <c r="AE1182" t="s">
        <v>14</v>
      </c>
      <c r="AF1182" t="s">
        <v>94</v>
      </c>
      <c r="AG1182" t="s">
        <v>122</v>
      </c>
      <c r="AH1182" t="s">
        <v>139</v>
      </c>
      <c r="AI1182" s="10">
        <v>46074</v>
      </c>
      <c r="AJ1182" t="s">
        <v>969</v>
      </c>
      <c r="AK1182" s="103">
        <v>18593810</v>
      </c>
      <c r="AL1182" t="e">
        <v>#N/A</v>
      </c>
      <c r="AM1182" t="e">
        <v>#N/A</v>
      </c>
      <c r="AN1182" t="s">
        <v>5224</v>
      </c>
      <c r="AO1182">
        <f>_xlfn.XLOOKUP(Tabla1[[#This Row],[NIC]],'R.V.'!B:B,'R.V.'!I:I)</f>
        <v>0</v>
      </c>
      <c r="AP1182" t="str">
        <f>_xlfn.XLOOKUP(Tabla1[[#This Row],[NIC]],'R.V.'!B:B,'R.V.'!A:A)</f>
        <v>Roberto Pavajeau Hernandez</v>
      </c>
      <c r="AQ1182" t="str">
        <f>_xlfn.XLOOKUP(Tabla1[[#This Row],[NIC]],'R.V.'!B:B,'R.V.'!G:G)</f>
        <v>CALLE 10 # 22 - 52  EL COPEY</v>
      </c>
      <c r="AR1182" t="str">
        <f>_xlfn.XLOOKUP(Tabla1[[#This Row],[NIC]],'R.V.'!B:B,'R.V.'!E:E)</f>
        <v>ACUEDUCTO_DESCENTRALIZADO</v>
      </c>
      <c r="AS1182" t="str">
        <f>VLOOKUP(Tabla1[[#This Row],[NIC]],'R.V.'!B:D,3,0)</f>
        <v>BOMBA RESIDUALES CARACOLICITO</v>
      </c>
    </row>
    <row r="1183" spans="1:45">
      <c r="A1183">
        <v>1034756</v>
      </c>
      <c r="B1183" s="10">
        <v>46111</v>
      </c>
      <c r="C1183" t="s">
        <v>1051</v>
      </c>
      <c r="D1183" t="s">
        <v>1051</v>
      </c>
      <c r="E1183" t="s">
        <v>1052</v>
      </c>
      <c r="F1183">
        <v>1034756</v>
      </c>
      <c r="G1183">
        <v>1034756063</v>
      </c>
      <c r="H1183">
        <v>36443117</v>
      </c>
      <c r="I1183">
        <v>319651</v>
      </c>
      <c r="J1183">
        <v>3210</v>
      </c>
      <c r="K1183">
        <v>2</v>
      </c>
      <c r="L1183">
        <v>670</v>
      </c>
      <c r="M1183" s="10">
        <v>46100</v>
      </c>
      <c r="N1183" t="s">
        <v>86</v>
      </c>
      <c r="O1183" t="s">
        <v>87</v>
      </c>
      <c r="P1183" s="103">
        <v>34440</v>
      </c>
      <c r="Q1183">
        <v>9</v>
      </c>
      <c r="R1183">
        <v>8254.98</v>
      </c>
      <c r="S1183" t="s">
        <v>88</v>
      </c>
      <c r="T1183" t="s">
        <v>1053</v>
      </c>
      <c r="U1183">
        <v>46121</v>
      </c>
      <c r="V1183" t="s">
        <v>1054</v>
      </c>
      <c r="W1183" t="s">
        <v>91</v>
      </c>
      <c r="X1183" t="s">
        <v>92</v>
      </c>
      <c r="Y1183" t="s">
        <v>93</v>
      </c>
      <c r="Z1183">
        <v>30</v>
      </c>
      <c r="AA1183" t="s">
        <v>20</v>
      </c>
      <c r="AB1183">
        <v>161</v>
      </c>
      <c r="AC1183" t="s">
        <v>90</v>
      </c>
      <c r="AD1183" t="s">
        <v>14</v>
      </c>
      <c r="AE1183" t="s">
        <v>14</v>
      </c>
      <c r="AF1183" t="s">
        <v>94</v>
      </c>
      <c r="AG1183" t="s">
        <v>122</v>
      </c>
      <c r="AH1183" t="s">
        <v>831</v>
      </c>
      <c r="AI1183" s="10">
        <v>46070</v>
      </c>
      <c r="AJ1183" t="s">
        <v>978</v>
      </c>
      <c r="AK1183" s="103">
        <v>320948</v>
      </c>
      <c r="AL1183" t="e">
        <v>#N/A</v>
      </c>
      <c r="AM1183" t="e">
        <v>#N/A</v>
      </c>
      <c r="AN1183" t="s">
        <v>5224</v>
      </c>
      <c r="AO1183">
        <f>_xlfn.XLOOKUP(Tabla1[[#This Row],[NIC]],'R.V.'!B:B,'R.V.'!I:I)</f>
        <v>0</v>
      </c>
      <c r="AP1183" t="str">
        <f>_xlfn.XLOOKUP(Tabla1[[#This Row],[NIC]],'R.V.'!B:B,'R.V.'!A:A)</f>
        <v>Roberto Pavajeau Hernandez</v>
      </c>
      <c r="AQ1183" t="str">
        <f>_xlfn.XLOOKUP(Tabla1[[#This Row],[NIC]],'R.V.'!B:B,'R.V.'!G:G)</f>
        <v>Cra 3 N° 3-10 Plaza Principal, San Ángel</v>
      </c>
      <c r="AR1183" t="str">
        <f>_xlfn.XLOOKUP(Tabla1[[#This Row],[NIC]],'R.V.'!B:B,'R.V.'!E:E)</f>
        <v>EDUCACION</v>
      </c>
      <c r="AS1183" t="str">
        <f>VLOOKUP(Tabla1[[#This Row],[NIC]],'R.V.'!B:D,3,0)</f>
        <v>EDUCACION BASICA PRIMARIA</v>
      </c>
    </row>
    <row r="1184" spans="1:45">
      <c r="A1184">
        <v>1035734</v>
      </c>
      <c r="B1184" s="10">
        <v>46111</v>
      </c>
      <c r="C1184" t="s">
        <v>1051</v>
      </c>
      <c r="D1184" t="s">
        <v>1051</v>
      </c>
      <c r="E1184" t="s">
        <v>1052</v>
      </c>
      <c r="F1184">
        <v>1035734</v>
      </c>
      <c r="G1184">
        <v>1035734065</v>
      </c>
      <c r="H1184">
        <v>36443123</v>
      </c>
      <c r="I1184">
        <v>319674</v>
      </c>
      <c r="J1184">
        <v>3210</v>
      </c>
      <c r="K1184">
        <v>2</v>
      </c>
      <c r="L1184">
        <v>670</v>
      </c>
      <c r="M1184" s="10">
        <v>46100</v>
      </c>
      <c r="N1184" t="s">
        <v>86</v>
      </c>
      <c r="O1184" t="s">
        <v>87</v>
      </c>
      <c r="P1184" s="103">
        <v>62900</v>
      </c>
      <c r="Q1184">
        <v>30</v>
      </c>
      <c r="R1184">
        <v>27516.6</v>
      </c>
      <c r="S1184" t="s">
        <v>88</v>
      </c>
      <c r="T1184" t="s">
        <v>1053</v>
      </c>
      <c r="U1184">
        <v>46121</v>
      </c>
      <c r="V1184" t="s">
        <v>1054</v>
      </c>
      <c r="W1184" t="s">
        <v>91</v>
      </c>
      <c r="X1184" t="s">
        <v>92</v>
      </c>
      <c r="Y1184" t="s">
        <v>121</v>
      </c>
      <c r="Z1184">
        <v>30</v>
      </c>
      <c r="AA1184" t="s">
        <v>20</v>
      </c>
      <c r="AB1184">
        <v>161</v>
      </c>
      <c r="AC1184" t="s">
        <v>90</v>
      </c>
      <c r="AD1184" t="s">
        <v>14</v>
      </c>
      <c r="AE1184" t="s">
        <v>14</v>
      </c>
      <c r="AF1184" t="s">
        <v>94</v>
      </c>
      <c r="AG1184" t="s">
        <v>122</v>
      </c>
      <c r="AH1184" t="s">
        <v>831</v>
      </c>
      <c r="AI1184" s="10">
        <v>46070</v>
      </c>
      <c r="AJ1184" t="s">
        <v>1055</v>
      </c>
      <c r="AK1184" s="103">
        <v>1083220</v>
      </c>
      <c r="AL1184" t="e">
        <v>#N/A</v>
      </c>
      <c r="AM1184" t="e">
        <v>#N/A</v>
      </c>
      <c r="AN1184" t="s">
        <v>5224</v>
      </c>
      <c r="AO1184">
        <f>_xlfn.XLOOKUP(Tabla1[[#This Row],[NIC]],'R.V.'!B:B,'R.V.'!I:I)</f>
        <v>0</v>
      </c>
      <c r="AP1184" t="str">
        <f>_xlfn.XLOOKUP(Tabla1[[#This Row],[NIC]],'R.V.'!B:B,'R.V.'!A:A)</f>
        <v>Roberto Pavajeau Hernandez</v>
      </c>
      <c r="AQ1184" t="str">
        <f>_xlfn.XLOOKUP(Tabla1[[#This Row],[NIC]],'R.V.'!B:B,'R.V.'!G:G)</f>
        <v>Cra 3 N° 3-10 Plaza Principal, San Ángel</v>
      </c>
      <c r="AR1184" t="str">
        <f>_xlfn.XLOOKUP(Tabla1[[#This Row],[NIC]],'R.V.'!B:B,'R.V.'!E:E)</f>
        <v>EDUCACION</v>
      </c>
      <c r="AS1184" t="str">
        <f>VLOOKUP(Tabla1[[#This Row],[NIC]],'R.V.'!B:D,3,0)</f>
        <v>VEREDA OCEANIA MUN SAB DE SAN ANGEL</v>
      </c>
    </row>
    <row r="1185" spans="1:45">
      <c r="A1185">
        <v>1061517</v>
      </c>
      <c r="B1185" s="10">
        <v>46111</v>
      </c>
      <c r="C1185" t="s">
        <v>1051</v>
      </c>
      <c r="D1185" t="s">
        <v>1051</v>
      </c>
      <c r="E1185" t="s">
        <v>1052</v>
      </c>
      <c r="F1185">
        <v>1061517</v>
      </c>
      <c r="G1185">
        <v>1061517057</v>
      </c>
      <c r="H1185">
        <v>36459435</v>
      </c>
      <c r="I1185">
        <v>419991</v>
      </c>
      <c r="J1185">
        <v>3210</v>
      </c>
      <c r="K1185">
        <v>2</v>
      </c>
      <c r="L1185">
        <v>670</v>
      </c>
      <c r="M1185" s="10">
        <v>46087</v>
      </c>
      <c r="N1185" t="s">
        <v>86</v>
      </c>
      <c r="O1185" t="s">
        <v>87</v>
      </c>
      <c r="P1185" s="103">
        <v>317830</v>
      </c>
      <c r="Q1185">
        <v>313</v>
      </c>
      <c r="R1185">
        <v>276372.74</v>
      </c>
      <c r="S1185" t="s">
        <v>88</v>
      </c>
      <c r="T1185" t="s">
        <v>1053</v>
      </c>
      <c r="U1185">
        <v>46121</v>
      </c>
      <c r="V1185" t="s">
        <v>1054</v>
      </c>
      <c r="W1185" t="s">
        <v>91</v>
      </c>
      <c r="X1185" t="s">
        <v>130</v>
      </c>
      <c r="Y1185" t="s">
        <v>93</v>
      </c>
      <c r="Z1185">
        <v>30</v>
      </c>
      <c r="AA1185" t="s">
        <v>20</v>
      </c>
      <c r="AB1185">
        <v>161</v>
      </c>
      <c r="AC1185" t="s">
        <v>90</v>
      </c>
      <c r="AD1185" t="s">
        <v>14</v>
      </c>
      <c r="AE1185" t="s">
        <v>14</v>
      </c>
      <c r="AF1185" t="s">
        <v>94</v>
      </c>
      <c r="AG1185" t="s">
        <v>122</v>
      </c>
      <c r="AH1185" t="s">
        <v>103</v>
      </c>
      <c r="AI1185" s="10">
        <v>46057</v>
      </c>
      <c r="AJ1185" t="s">
        <v>978</v>
      </c>
      <c r="AK1185" s="103">
        <v>1521849</v>
      </c>
      <c r="AL1185" t="e">
        <v>#N/A</v>
      </c>
      <c r="AM1185" t="e">
        <v>#N/A</v>
      </c>
      <c r="AN1185" t="s">
        <v>5224</v>
      </c>
      <c r="AO1185">
        <f>_xlfn.XLOOKUP(Tabla1[[#This Row],[NIC]],'R.V.'!B:B,'R.V.'!I:I)</f>
        <v>0</v>
      </c>
      <c r="AP1185" t="str">
        <f>_xlfn.XLOOKUP(Tabla1[[#This Row],[NIC]],'R.V.'!B:B,'R.V.'!A:A)</f>
        <v>Roberto Pavajeau Hernandez</v>
      </c>
      <c r="AQ1185" t="str">
        <f>_xlfn.XLOOKUP(Tabla1[[#This Row],[NIC]],'R.V.'!B:B,'R.V.'!G:G)</f>
        <v>Cra 3 N° 3-10 Plaza Principal, San Ángel</v>
      </c>
      <c r="AR1185" t="str">
        <f>_xlfn.XLOOKUP(Tabla1[[#This Row],[NIC]],'R.V.'!B:B,'R.V.'!E:E)</f>
        <v>EDUCACION</v>
      </c>
      <c r="AS1185" t="str">
        <f>VLOOKUP(Tabla1[[#This Row],[NIC]],'R.V.'!B:D,3,0)</f>
        <v>ESCUELA SABANAS DE SAN ANGEL</v>
      </c>
    </row>
    <row r="1186" spans="1:45">
      <c r="A1186">
        <v>5808661</v>
      </c>
      <c r="B1186" s="10">
        <v>46111</v>
      </c>
      <c r="C1186" t="s">
        <v>1051</v>
      </c>
      <c r="D1186" t="s">
        <v>1051</v>
      </c>
      <c r="E1186" t="s">
        <v>1052</v>
      </c>
      <c r="F1186">
        <v>5808661</v>
      </c>
      <c r="G1186">
        <v>5808661305</v>
      </c>
      <c r="H1186">
        <v>25803781</v>
      </c>
      <c r="I1186">
        <v>5808661</v>
      </c>
      <c r="J1186">
        <v>3210</v>
      </c>
      <c r="K1186">
        <v>2</v>
      </c>
      <c r="L1186">
        <v>670</v>
      </c>
      <c r="M1186" s="10">
        <v>46106</v>
      </c>
      <c r="N1186" t="s">
        <v>86</v>
      </c>
      <c r="O1186" t="s">
        <v>87</v>
      </c>
      <c r="P1186" s="103">
        <v>767910</v>
      </c>
      <c r="Q1186">
        <v>728</v>
      </c>
      <c r="R1186">
        <v>667736.16</v>
      </c>
      <c r="S1186" t="s">
        <v>88</v>
      </c>
      <c r="T1186" t="s">
        <v>1053</v>
      </c>
      <c r="U1186">
        <v>46121</v>
      </c>
      <c r="V1186" t="s">
        <v>1054</v>
      </c>
      <c r="W1186" t="s">
        <v>91</v>
      </c>
      <c r="X1186" t="s">
        <v>92</v>
      </c>
      <c r="Y1186" t="s">
        <v>93</v>
      </c>
      <c r="Z1186">
        <v>32</v>
      </c>
      <c r="AA1186" t="s">
        <v>20</v>
      </c>
      <c r="AB1186">
        <v>161</v>
      </c>
      <c r="AC1186" t="s">
        <v>90</v>
      </c>
      <c r="AD1186" t="s">
        <v>14</v>
      </c>
      <c r="AE1186" t="s">
        <v>14</v>
      </c>
      <c r="AF1186" t="s">
        <v>94</v>
      </c>
      <c r="AG1186" t="s">
        <v>122</v>
      </c>
      <c r="AH1186" t="s">
        <v>103</v>
      </c>
      <c r="AI1186" s="10">
        <v>46074</v>
      </c>
      <c r="AJ1186" t="s">
        <v>978</v>
      </c>
      <c r="AK1186" s="103">
        <v>2128552</v>
      </c>
      <c r="AL1186" t="e">
        <v>#N/A</v>
      </c>
      <c r="AM1186" t="e">
        <v>#N/A</v>
      </c>
      <c r="AN1186" t="s">
        <v>5224</v>
      </c>
      <c r="AO1186">
        <f>_xlfn.XLOOKUP(Tabla1[[#This Row],[NIC]],'R.V.'!B:B,'R.V.'!I:I)</f>
        <v>0</v>
      </c>
      <c r="AP1186" t="str">
        <f>_xlfn.XLOOKUP(Tabla1[[#This Row],[NIC]],'R.V.'!B:B,'R.V.'!A:A)</f>
        <v>Roberto Pavajeau Hernandez</v>
      </c>
      <c r="AQ1186" t="str">
        <f>_xlfn.XLOOKUP(Tabla1[[#This Row],[NIC]],'R.V.'!B:B,'R.V.'!G:G)</f>
        <v>Cra 3 N° 3-10 Plaza Principal, San Ángel</v>
      </c>
      <c r="AR1186" t="str">
        <f>_xlfn.XLOOKUP(Tabla1[[#This Row],[NIC]],'R.V.'!B:B,'R.V.'!E:E)</f>
        <v>EDUCACION</v>
      </c>
      <c r="AS1186" t="str">
        <f>VLOOKUP(Tabla1[[#This Row],[NIC]],'R.V.'!B:D,3,0)</f>
        <v xml:space="preserve">COLEGIO URBANO CASA DE TABLA  </v>
      </c>
    </row>
    <row r="1187" spans="1:45">
      <c r="A1187">
        <v>5808662</v>
      </c>
      <c r="B1187" s="10">
        <v>46111</v>
      </c>
      <c r="C1187" t="s">
        <v>1051</v>
      </c>
      <c r="D1187" t="s">
        <v>1051</v>
      </c>
      <c r="E1187" t="s">
        <v>1052</v>
      </c>
      <c r="F1187">
        <v>5808662</v>
      </c>
      <c r="G1187">
        <v>5808662314</v>
      </c>
      <c r="H1187">
        <v>25803792</v>
      </c>
      <c r="I1187">
        <v>5808662</v>
      </c>
      <c r="J1187">
        <v>3210</v>
      </c>
      <c r="K1187">
        <v>2</v>
      </c>
      <c r="L1187">
        <v>670</v>
      </c>
      <c r="M1187" s="10">
        <v>46090</v>
      </c>
      <c r="N1187" t="s">
        <v>86</v>
      </c>
      <c r="O1187" t="s">
        <v>87</v>
      </c>
      <c r="P1187" s="103">
        <v>329090</v>
      </c>
      <c r="Q1187">
        <v>312</v>
      </c>
      <c r="R1187">
        <v>286172.64</v>
      </c>
      <c r="S1187" t="s">
        <v>88</v>
      </c>
      <c r="T1187" t="s">
        <v>1056</v>
      </c>
      <c r="U1187">
        <v>46121</v>
      </c>
      <c r="V1187" t="s">
        <v>1054</v>
      </c>
      <c r="W1187" t="s">
        <v>91</v>
      </c>
      <c r="X1187" t="s">
        <v>92</v>
      </c>
      <c r="Y1187" t="s">
        <v>121</v>
      </c>
      <c r="Z1187">
        <v>31</v>
      </c>
      <c r="AA1187" t="s">
        <v>20</v>
      </c>
      <c r="AB1187">
        <v>161</v>
      </c>
      <c r="AC1187" t="s">
        <v>90</v>
      </c>
      <c r="AD1187" t="s">
        <v>14</v>
      </c>
      <c r="AE1187" t="s">
        <v>14</v>
      </c>
      <c r="AF1187" t="s">
        <v>94</v>
      </c>
      <c r="AG1187" t="s">
        <v>122</v>
      </c>
      <c r="AH1187" t="s">
        <v>103</v>
      </c>
      <c r="AI1187" s="10">
        <v>46059</v>
      </c>
      <c r="AJ1187" t="s">
        <v>978</v>
      </c>
      <c r="AK1187" s="103">
        <v>1363504</v>
      </c>
      <c r="AL1187" t="e">
        <v>#N/A</v>
      </c>
      <c r="AM1187" t="e">
        <v>#N/A</v>
      </c>
      <c r="AN1187" t="s">
        <v>5224</v>
      </c>
      <c r="AO1187">
        <f>_xlfn.XLOOKUP(Tabla1[[#This Row],[NIC]],'R.V.'!B:B,'R.V.'!I:I)</f>
        <v>0</v>
      </c>
      <c r="AP1187" t="str">
        <f>_xlfn.XLOOKUP(Tabla1[[#This Row],[NIC]],'R.V.'!B:B,'R.V.'!A:A)</f>
        <v>Roberto Pavajeau Hernandez</v>
      </c>
      <c r="AQ1187" t="str">
        <f>_xlfn.XLOOKUP(Tabla1[[#This Row],[NIC]],'R.V.'!B:B,'R.V.'!G:G)</f>
        <v>Cra 3 N° 3-10 Plaza Principal, San Ángel</v>
      </c>
      <c r="AR1187" t="str">
        <f>_xlfn.XLOOKUP(Tabla1[[#This Row],[NIC]],'R.V.'!B:B,'R.V.'!E:E)</f>
        <v>EDUCACION</v>
      </c>
      <c r="AS1187" t="str">
        <f>VLOOKUP(Tabla1[[#This Row],[NIC]],'R.V.'!B:D,3,0)</f>
        <v>ESCUELA RURAL MIXTA</v>
      </c>
    </row>
    <row r="1188" spans="1:45">
      <c r="A1188">
        <v>5859221</v>
      </c>
      <c r="B1188" s="10">
        <v>46111</v>
      </c>
      <c r="C1188" t="s">
        <v>1051</v>
      </c>
      <c r="D1188" t="s">
        <v>1051</v>
      </c>
      <c r="E1188" t="s">
        <v>1052</v>
      </c>
      <c r="F1188">
        <v>5859221</v>
      </c>
      <c r="G1188">
        <v>5859221322</v>
      </c>
      <c r="H1188">
        <v>25844926</v>
      </c>
      <c r="I1188">
        <v>5905598</v>
      </c>
      <c r="J1188">
        <v>3210</v>
      </c>
      <c r="K1188">
        <v>2</v>
      </c>
      <c r="L1188">
        <v>670</v>
      </c>
      <c r="M1188" s="10">
        <v>46109</v>
      </c>
      <c r="N1188" t="s">
        <v>86</v>
      </c>
      <c r="O1188" t="s">
        <v>87</v>
      </c>
      <c r="P1188" s="103">
        <v>8090980</v>
      </c>
      <c r="Q1188">
        <v>7920</v>
      </c>
      <c r="R1188">
        <v>6993201.5999999996</v>
      </c>
      <c r="S1188" t="s">
        <v>88</v>
      </c>
      <c r="T1188" t="s">
        <v>1057</v>
      </c>
      <c r="U1188">
        <v>46121</v>
      </c>
      <c r="V1188" t="s">
        <v>1054</v>
      </c>
      <c r="W1188" t="s">
        <v>91</v>
      </c>
      <c r="X1188" t="s">
        <v>130</v>
      </c>
      <c r="Y1188" t="s">
        <v>93</v>
      </c>
      <c r="Z1188">
        <v>32</v>
      </c>
      <c r="AA1188" t="s">
        <v>20</v>
      </c>
      <c r="AB1188">
        <v>161</v>
      </c>
      <c r="AC1188" t="s">
        <v>90</v>
      </c>
      <c r="AD1188" t="s">
        <v>14</v>
      </c>
      <c r="AE1188" t="s">
        <v>14</v>
      </c>
      <c r="AF1188" t="s">
        <v>94</v>
      </c>
      <c r="AG1188" t="s">
        <v>122</v>
      </c>
      <c r="AH1188" t="s">
        <v>103</v>
      </c>
      <c r="AI1188" s="10">
        <v>46077</v>
      </c>
      <c r="AJ1188" t="s">
        <v>978</v>
      </c>
      <c r="AK1188" s="103">
        <v>36764216</v>
      </c>
      <c r="AL1188" t="e">
        <v>#N/A</v>
      </c>
      <c r="AM1188" t="e">
        <v>#N/A</v>
      </c>
      <c r="AN1188" t="s">
        <v>5224</v>
      </c>
      <c r="AO1188">
        <f>_xlfn.XLOOKUP(Tabla1[[#This Row],[NIC]],'R.V.'!B:B,'R.V.'!I:I)</f>
        <v>0</v>
      </c>
      <c r="AP1188" t="str">
        <f>_xlfn.XLOOKUP(Tabla1[[#This Row],[NIC]],'R.V.'!B:B,'R.V.'!A:A)</f>
        <v>Roberto Pavajeau Hernandez</v>
      </c>
      <c r="AQ1188" t="str">
        <f>_xlfn.XLOOKUP(Tabla1[[#This Row],[NIC]],'R.V.'!B:B,'R.V.'!G:G)</f>
        <v>Cra 3 N° 3-10 Plaza Principal, San Ángel</v>
      </c>
      <c r="AR1188" t="str">
        <f>_xlfn.XLOOKUP(Tabla1[[#This Row],[NIC]],'R.V.'!B:B,'R.V.'!E:E)</f>
        <v>EDUCACION</v>
      </c>
      <c r="AS1188" t="str">
        <f>VLOOKUP(Tabla1[[#This Row],[NIC]],'R.V.'!B:D,3,0)</f>
        <v>COLEGIO MANUEL SALVADOR MEZA</v>
      </c>
    </row>
    <row r="1189" spans="1:45">
      <c r="A1189">
        <v>5859259</v>
      </c>
      <c r="B1189" s="10">
        <v>46111</v>
      </c>
      <c r="C1189" t="s">
        <v>1051</v>
      </c>
      <c r="D1189" t="s">
        <v>1051</v>
      </c>
      <c r="E1189" t="s">
        <v>1052</v>
      </c>
      <c r="F1189">
        <v>5859259</v>
      </c>
      <c r="G1189">
        <v>5859259328</v>
      </c>
      <c r="H1189">
        <v>25844964</v>
      </c>
      <c r="I1189">
        <v>5905674</v>
      </c>
      <c r="J1189">
        <v>3210</v>
      </c>
      <c r="K1189">
        <v>2</v>
      </c>
      <c r="L1189">
        <v>670</v>
      </c>
      <c r="M1189" s="10">
        <v>46087</v>
      </c>
      <c r="N1189" t="s">
        <v>86</v>
      </c>
      <c r="O1189" t="s">
        <v>87</v>
      </c>
      <c r="P1189" s="103">
        <v>1022530</v>
      </c>
      <c r="Q1189">
        <v>1007</v>
      </c>
      <c r="R1189">
        <v>889160.86</v>
      </c>
      <c r="S1189" t="s">
        <v>88</v>
      </c>
      <c r="T1189" t="s">
        <v>1053</v>
      </c>
      <c r="U1189">
        <v>46121</v>
      </c>
      <c r="V1189" t="s">
        <v>1054</v>
      </c>
      <c r="W1189" t="s">
        <v>91</v>
      </c>
      <c r="X1189" t="s">
        <v>130</v>
      </c>
      <c r="Y1189" t="s">
        <v>93</v>
      </c>
      <c r="Z1189">
        <v>30</v>
      </c>
      <c r="AA1189" t="s">
        <v>20</v>
      </c>
      <c r="AB1189">
        <v>161</v>
      </c>
      <c r="AC1189" t="s">
        <v>90</v>
      </c>
      <c r="AD1189" t="s">
        <v>14</v>
      </c>
      <c r="AE1189" t="s">
        <v>14</v>
      </c>
      <c r="AF1189" t="s">
        <v>94</v>
      </c>
      <c r="AG1189" t="s">
        <v>122</v>
      </c>
      <c r="AH1189" t="s">
        <v>103</v>
      </c>
      <c r="AI1189" s="10">
        <v>46057</v>
      </c>
      <c r="AJ1189" t="s">
        <v>978</v>
      </c>
      <c r="AK1189" s="103">
        <v>8381014</v>
      </c>
      <c r="AL1189" t="e">
        <v>#N/A</v>
      </c>
      <c r="AM1189" t="e">
        <v>#N/A</v>
      </c>
      <c r="AN1189" t="s">
        <v>5224</v>
      </c>
      <c r="AO1189">
        <f>_xlfn.XLOOKUP(Tabla1[[#This Row],[NIC]],'R.V.'!B:B,'R.V.'!I:I)</f>
        <v>0</v>
      </c>
      <c r="AP1189" t="str">
        <f>_xlfn.XLOOKUP(Tabla1[[#This Row],[NIC]],'R.V.'!B:B,'R.V.'!A:A)</f>
        <v>Roberto Pavajeau Hernandez</v>
      </c>
      <c r="AQ1189" t="str">
        <f>_xlfn.XLOOKUP(Tabla1[[#This Row],[NIC]],'R.V.'!B:B,'R.V.'!G:G)</f>
        <v>Cra 3 N° 3-10 Plaza Principal, San Ángel</v>
      </c>
      <c r="AR1189" t="str">
        <f>_xlfn.XLOOKUP(Tabla1[[#This Row],[NIC]],'R.V.'!B:B,'R.V.'!E:E)</f>
        <v>EDUCACION</v>
      </c>
      <c r="AS1189" t="str">
        <f>VLOOKUP(Tabla1[[#This Row],[NIC]],'R.V.'!B:D,3,0)</f>
        <v>COLEGIO DE BACHILLERATO</v>
      </c>
    </row>
    <row r="1190" spans="1:45">
      <c r="A1190">
        <v>5936773</v>
      </c>
      <c r="B1190" s="10">
        <v>46111</v>
      </c>
      <c r="C1190" t="s">
        <v>1051</v>
      </c>
      <c r="D1190" t="s">
        <v>1051</v>
      </c>
      <c r="E1190" t="s">
        <v>1052</v>
      </c>
      <c r="F1190">
        <v>5936773</v>
      </c>
      <c r="G1190">
        <v>5936773304</v>
      </c>
      <c r="H1190">
        <v>34063547</v>
      </c>
      <c r="I1190">
        <v>6156255</v>
      </c>
      <c r="J1190">
        <v>3210</v>
      </c>
      <c r="K1190">
        <v>2</v>
      </c>
      <c r="L1190">
        <v>670</v>
      </c>
      <c r="M1190" s="10">
        <v>46094</v>
      </c>
      <c r="N1190" t="s">
        <v>86</v>
      </c>
      <c r="O1190" t="s">
        <v>87</v>
      </c>
      <c r="P1190" s="103">
        <v>162860</v>
      </c>
      <c r="Q1190">
        <v>149</v>
      </c>
      <c r="R1190">
        <v>136665.78</v>
      </c>
      <c r="S1190" t="s">
        <v>88</v>
      </c>
      <c r="T1190" t="s">
        <v>1053</v>
      </c>
      <c r="U1190">
        <v>46121</v>
      </c>
      <c r="V1190" t="s">
        <v>1054</v>
      </c>
      <c r="W1190" t="s">
        <v>91</v>
      </c>
      <c r="X1190" t="s">
        <v>92</v>
      </c>
      <c r="Y1190" t="s">
        <v>93</v>
      </c>
      <c r="Z1190">
        <v>30</v>
      </c>
      <c r="AA1190" t="s">
        <v>20</v>
      </c>
      <c r="AB1190">
        <v>161</v>
      </c>
      <c r="AC1190" t="s">
        <v>90</v>
      </c>
      <c r="AD1190" t="s">
        <v>14</v>
      </c>
      <c r="AE1190" t="s">
        <v>14</v>
      </c>
      <c r="AF1190" t="s">
        <v>94</v>
      </c>
      <c r="AG1190" t="s">
        <v>122</v>
      </c>
      <c r="AH1190" t="s">
        <v>103</v>
      </c>
      <c r="AI1190" s="10">
        <v>46064</v>
      </c>
      <c r="AJ1190" t="s">
        <v>978</v>
      </c>
      <c r="AK1190" s="103">
        <v>580208</v>
      </c>
      <c r="AL1190" t="e">
        <v>#N/A</v>
      </c>
      <c r="AM1190" t="e">
        <v>#N/A</v>
      </c>
      <c r="AN1190" t="s">
        <v>5224</v>
      </c>
      <c r="AO1190">
        <f>_xlfn.XLOOKUP(Tabla1[[#This Row],[NIC]],'R.V.'!B:B,'R.V.'!I:I)</f>
        <v>0</v>
      </c>
      <c r="AP1190" t="str">
        <f>_xlfn.XLOOKUP(Tabla1[[#This Row],[NIC]],'R.V.'!B:B,'R.V.'!A:A)</f>
        <v>Roberto Pavajeau Hernandez</v>
      </c>
      <c r="AQ1190" t="str">
        <f>_xlfn.XLOOKUP(Tabla1[[#This Row],[NIC]],'R.V.'!B:B,'R.V.'!G:G)</f>
        <v>Cra 3 N° 3-10 Plaza Principal, San Ángel</v>
      </c>
      <c r="AR1190" t="str">
        <f>_xlfn.XLOOKUP(Tabla1[[#This Row],[NIC]],'R.V.'!B:B,'R.V.'!E:E)</f>
        <v>EDUCACION</v>
      </c>
      <c r="AS1190" t="str">
        <f>VLOOKUP(Tabla1[[#This Row],[NIC]],'R.V.'!B:D,3,0)</f>
        <v>COLEGIO PRIMARIA   SAN MARTIN DE LOBA</v>
      </c>
    </row>
    <row r="1191" spans="1:45">
      <c r="A1191">
        <v>5936986</v>
      </c>
      <c r="B1191" s="10">
        <v>46111</v>
      </c>
      <c r="C1191" t="s">
        <v>1051</v>
      </c>
      <c r="D1191" t="s">
        <v>1051</v>
      </c>
      <c r="E1191" t="s">
        <v>1052</v>
      </c>
      <c r="F1191">
        <v>5936986</v>
      </c>
      <c r="G1191">
        <v>5936986304</v>
      </c>
      <c r="H1191">
        <v>34063785</v>
      </c>
      <c r="I1191">
        <v>6156982</v>
      </c>
      <c r="J1191">
        <v>3210</v>
      </c>
      <c r="K1191">
        <v>2</v>
      </c>
      <c r="L1191">
        <v>670</v>
      </c>
      <c r="M1191" s="10">
        <v>46095</v>
      </c>
      <c r="N1191" t="s">
        <v>86</v>
      </c>
      <c r="O1191" t="s">
        <v>87</v>
      </c>
      <c r="P1191" s="103">
        <v>47280</v>
      </c>
      <c r="Q1191">
        <v>23</v>
      </c>
      <c r="R1191">
        <v>21096.06</v>
      </c>
      <c r="S1191" t="s">
        <v>88</v>
      </c>
      <c r="T1191" t="s">
        <v>1053</v>
      </c>
      <c r="U1191">
        <v>46121</v>
      </c>
      <c r="V1191" t="s">
        <v>1054</v>
      </c>
      <c r="W1191" t="s">
        <v>91</v>
      </c>
      <c r="X1191" t="s">
        <v>92</v>
      </c>
      <c r="Y1191" t="s">
        <v>121</v>
      </c>
      <c r="Z1191">
        <v>30</v>
      </c>
      <c r="AA1191" t="s">
        <v>20</v>
      </c>
      <c r="AB1191">
        <v>161</v>
      </c>
      <c r="AC1191" t="s">
        <v>90</v>
      </c>
      <c r="AD1191" t="s">
        <v>14</v>
      </c>
      <c r="AE1191" t="s">
        <v>14</v>
      </c>
      <c r="AF1191" t="s">
        <v>94</v>
      </c>
      <c r="AG1191" t="s">
        <v>122</v>
      </c>
      <c r="AH1191" t="s">
        <v>103</v>
      </c>
      <c r="AI1191" s="10">
        <v>46065</v>
      </c>
      <c r="AJ1191" t="s">
        <v>978</v>
      </c>
      <c r="AK1191" s="103">
        <v>179282</v>
      </c>
      <c r="AL1191" t="e">
        <v>#N/A</v>
      </c>
      <c r="AM1191" t="e">
        <v>#N/A</v>
      </c>
      <c r="AN1191" t="s">
        <v>5224</v>
      </c>
      <c r="AO1191">
        <f>_xlfn.XLOOKUP(Tabla1[[#This Row],[NIC]],'R.V.'!B:B,'R.V.'!I:I)</f>
        <v>0</v>
      </c>
      <c r="AP1191" t="str">
        <f>_xlfn.XLOOKUP(Tabla1[[#This Row],[NIC]],'R.V.'!B:B,'R.V.'!A:A)</f>
        <v>Roberto Pavajeau Hernandez</v>
      </c>
      <c r="AQ1191" t="str">
        <f>_xlfn.XLOOKUP(Tabla1[[#This Row],[NIC]],'R.V.'!B:B,'R.V.'!G:G)</f>
        <v>Cra 3 N° 3-10 Plaza Principal, San Ángel</v>
      </c>
      <c r="AR1191" t="str">
        <f>_xlfn.XLOOKUP(Tabla1[[#This Row],[NIC]],'R.V.'!B:B,'R.V.'!E:E)</f>
        <v>EDUCACION</v>
      </c>
      <c r="AS1191" t="str">
        <f>VLOOKUP(Tabla1[[#This Row],[NIC]],'R.V.'!B:D,3,0)</f>
        <v>COLEGIO PUBLICO IGLESIA SAN ROQUE</v>
      </c>
    </row>
    <row r="1192" spans="1:45">
      <c r="A1192">
        <v>5937467</v>
      </c>
      <c r="B1192" s="10">
        <v>46111</v>
      </c>
      <c r="C1192" t="s">
        <v>1051</v>
      </c>
      <c r="D1192" t="s">
        <v>1051</v>
      </c>
      <c r="E1192" t="s">
        <v>1052</v>
      </c>
      <c r="F1192">
        <v>5937467</v>
      </c>
      <c r="G1192">
        <v>5937467300</v>
      </c>
      <c r="H1192">
        <v>34063841</v>
      </c>
      <c r="I1192">
        <v>6157138</v>
      </c>
      <c r="J1192">
        <v>3210</v>
      </c>
      <c r="K1192">
        <v>2</v>
      </c>
      <c r="L1192">
        <v>670</v>
      </c>
      <c r="M1192" s="10">
        <v>46100</v>
      </c>
      <c r="N1192" t="s">
        <v>86</v>
      </c>
      <c r="O1192" t="s">
        <v>87</v>
      </c>
      <c r="P1192" s="103">
        <v>54620</v>
      </c>
      <c r="Q1192">
        <v>31</v>
      </c>
      <c r="R1192">
        <v>28433.82</v>
      </c>
      <c r="S1192" t="s">
        <v>88</v>
      </c>
      <c r="T1192" t="s">
        <v>1053</v>
      </c>
      <c r="U1192">
        <v>46121</v>
      </c>
      <c r="V1192" t="s">
        <v>1054</v>
      </c>
      <c r="W1192" t="s">
        <v>91</v>
      </c>
      <c r="X1192" t="s">
        <v>92</v>
      </c>
      <c r="Y1192" t="s">
        <v>93</v>
      </c>
      <c r="Z1192">
        <v>30</v>
      </c>
      <c r="AA1192" t="s">
        <v>20</v>
      </c>
      <c r="AB1192">
        <v>161</v>
      </c>
      <c r="AC1192" t="s">
        <v>90</v>
      </c>
      <c r="AD1192" t="s">
        <v>14</v>
      </c>
      <c r="AE1192" t="s">
        <v>14</v>
      </c>
      <c r="AF1192" t="s">
        <v>94</v>
      </c>
      <c r="AG1192" t="s">
        <v>122</v>
      </c>
      <c r="AH1192" t="s">
        <v>103</v>
      </c>
      <c r="AI1192" s="10">
        <v>46070</v>
      </c>
      <c r="AJ1192" t="s">
        <v>978</v>
      </c>
      <c r="AK1192" s="103">
        <v>736044</v>
      </c>
      <c r="AL1192" t="e">
        <v>#N/A</v>
      </c>
      <c r="AM1192" t="e">
        <v>#N/A</v>
      </c>
      <c r="AN1192" t="s">
        <v>5224</v>
      </c>
      <c r="AO1192">
        <f>_xlfn.XLOOKUP(Tabla1[[#This Row],[NIC]],'R.V.'!B:B,'R.V.'!I:I)</f>
        <v>0</v>
      </c>
      <c r="AP1192" t="str">
        <f>_xlfn.XLOOKUP(Tabla1[[#This Row],[NIC]],'R.V.'!B:B,'R.V.'!A:A)</f>
        <v>Roberto Pavajeau Hernandez</v>
      </c>
      <c r="AQ1192" t="str">
        <f>_xlfn.XLOOKUP(Tabla1[[#This Row],[NIC]],'R.V.'!B:B,'R.V.'!G:G)</f>
        <v>Cra 3 N° 3-10 Plaza Principal, San Ángel</v>
      </c>
      <c r="AR1192" t="str">
        <f>_xlfn.XLOOKUP(Tabla1[[#This Row],[NIC]],'R.V.'!B:B,'R.V.'!E:E)</f>
        <v>EDUCACION</v>
      </c>
      <c r="AS1192" t="str">
        <f>VLOOKUP(Tabla1[[#This Row],[NIC]],'R.V.'!B:D,3,0)</f>
        <v>COLEGIO PUBLICO   SAGRADO CORAZON DE JESUS</v>
      </c>
    </row>
    <row r="1193" spans="1:45">
      <c r="A1193">
        <v>6317639</v>
      </c>
      <c r="B1193" s="10">
        <v>46111</v>
      </c>
      <c r="C1193" t="s">
        <v>1051</v>
      </c>
      <c r="D1193" t="s">
        <v>1051</v>
      </c>
      <c r="E1193" t="s">
        <v>1052</v>
      </c>
      <c r="F1193">
        <v>6317639</v>
      </c>
      <c r="G1193">
        <v>6317639259</v>
      </c>
      <c r="H1193">
        <v>34318786</v>
      </c>
      <c r="I1193">
        <v>6447325</v>
      </c>
      <c r="J1193">
        <v>3210</v>
      </c>
      <c r="K1193">
        <v>2</v>
      </c>
      <c r="L1193">
        <v>670</v>
      </c>
      <c r="M1193" s="10">
        <v>46100</v>
      </c>
      <c r="N1193" t="s">
        <v>86</v>
      </c>
      <c r="O1193" t="s">
        <v>87</v>
      </c>
      <c r="P1193" s="103">
        <v>61960</v>
      </c>
      <c r="Q1193">
        <v>39</v>
      </c>
      <c r="R1193">
        <v>35771.58</v>
      </c>
      <c r="S1193" t="s">
        <v>88</v>
      </c>
      <c r="T1193" t="s">
        <v>1053</v>
      </c>
      <c r="U1193">
        <v>46121</v>
      </c>
      <c r="V1193" t="s">
        <v>1054</v>
      </c>
      <c r="W1193" t="s">
        <v>91</v>
      </c>
      <c r="X1193" t="s">
        <v>92</v>
      </c>
      <c r="Y1193" t="s">
        <v>121</v>
      </c>
      <c r="Z1193">
        <v>30</v>
      </c>
      <c r="AA1193" t="s">
        <v>20</v>
      </c>
      <c r="AB1193">
        <v>161</v>
      </c>
      <c r="AC1193" t="s">
        <v>90</v>
      </c>
      <c r="AD1193" t="s">
        <v>14</v>
      </c>
      <c r="AE1193" t="s">
        <v>14</v>
      </c>
      <c r="AF1193" t="s">
        <v>94</v>
      </c>
      <c r="AG1193" t="s">
        <v>122</v>
      </c>
      <c r="AH1193" t="s">
        <v>103</v>
      </c>
      <c r="AI1193" s="10">
        <v>46070</v>
      </c>
      <c r="AJ1193" t="s">
        <v>978</v>
      </c>
      <c r="AK1193" s="103">
        <v>212090</v>
      </c>
      <c r="AL1193" t="e">
        <v>#N/A</v>
      </c>
      <c r="AM1193" t="e">
        <v>#N/A</v>
      </c>
      <c r="AN1193" t="s">
        <v>5224</v>
      </c>
      <c r="AO1193">
        <f>_xlfn.XLOOKUP(Tabla1[[#This Row],[NIC]],'R.V.'!B:B,'R.V.'!I:I)</f>
        <v>0</v>
      </c>
      <c r="AP1193" t="str">
        <f>_xlfn.XLOOKUP(Tabla1[[#This Row],[NIC]],'R.V.'!B:B,'R.V.'!A:A)</f>
        <v>Roberto Pavajeau Hernandez</v>
      </c>
      <c r="AQ1193" t="str">
        <f>_xlfn.XLOOKUP(Tabla1[[#This Row],[NIC]],'R.V.'!B:B,'R.V.'!G:G)</f>
        <v>Cra 3 N° 3-10 Plaza Principal, San Ángel</v>
      </c>
      <c r="AR1193" t="str">
        <f>_xlfn.XLOOKUP(Tabla1[[#This Row],[NIC]],'R.V.'!B:B,'R.V.'!E:E)</f>
        <v>EDUCACION</v>
      </c>
      <c r="AS1193" t="str">
        <f>VLOOKUP(Tabla1[[#This Row],[NIC]],'R.V.'!B:D,3,0)</f>
        <v xml:space="preserve">ESCUELA RURAL                                               </v>
      </c>
    </row>
    <row r="1194" spans="1:45">
      <c r="A1194">
        <v>6317693</v>
      </c>
      <c r="B1194" s="10">
        <v>46111</v>
      </c>
      <c r="C1194" t="s">
        <v>1051</v>
      </c>
      <c r="D1194" t="s">
        <v>1051</v>
      </c>
      <c r="E1194" t="s">
        <v>1052</v>
      </c>
      <c r="F1194">
        <v>6317693</v>
      </c>
      <c r="G1194">
        <v>6317693261</v>
      </c>
      <c r="H1194">
        <v>34317704</v>
      </c>
      <c r="I1194">
        <v>6447379</v>
      </c>
      <c r="J1194">
        <v>3210</v>
      </c>
      <c r="K1194">
        <v>2</v>
      </c>
      <c r="L1194">
        <v>670</v>
      </c>
      <c r="M1194" s="10">
        <v>46106</v>
      </c>
      <c r="N1194" t="s">
        <v>86</v>
      </c>
      <c r="O1194" t="s">
        <v>87</v>
      </c>
      <c r="P1194" s="103">
        <v>28020</v>
      </c>
      <c r="Q1194">
        <v>2</v>
      </c>
      <c r="R1194">
        <v>1834.44</v>
      </c>
      <c r="S1194" t="s">
        <v>88</v>
      </c>
      <c r="T1194" t="s">
        <v>1053</v>
      </c>
      <c r="U1194">
        <v>46121</v>
      </c>
      <c r="V1194" t="s">
        <v>1054</v>
      </c>
      <c r="W1194" t="s">
        <v>91</v>
      </c>
      <c r="X1194" t="s">
        <v>92</v>
      </c>
      <c r="Y1194" t="s">
        <v>121</v>
      </c>
      <c r="Z1194">
        <v>32</v>
      </c>
      <c r="AA1194" t="s">
        <v>20</v>
      </c>
      <c r="AB1194">
        <v>161</v>
      </c>
      <c r="AC1194" t="s">
        <v>90</v>
      </c>
      <c r="AD1194" t="s">
        <v>14</v>
      </c>
      <c r="AE1194" t="s">
        <v>14</v>
      </c>
      <c r="AF1194" t="s">
        <v>94</v>
      </c>
      <c r="AG1194" t="s">
        <v>122</v>
      </c>
      <c r="AH1194" t="s">
        <v>103</v>
      </c>
      <c r="AI1194" s="10">
        <v>46074</v>
      </c>
      <c r="AJ1194" t="s">
        <v>978</v>
      </c>
      <c r="AK1194" s="103">
        <v>87530</v>
      </c>
      <c r="AL1194" t="e">
        <v>#N/A</v>
      </c>
      <c r="AM1194" t="e">
        <v>#N/A</v>
      </c>
      <c r="AN1194" t="s">
        <v>5224</v>
      </c>
      <c r="AO1194">
        <f>_xlfn.XLOOKUP(Tabla1[[#This Row],[NIC]],'R.V.'!B:B,'R.V.'!I:I)</f>
        <v>0</v>
      </c>
      <c r="AP1194" t="str">
        <f>_xlfn.XLOOKUP(Tabla1[[#This Row],[NIC]],'R.V.'!B:B,'R.V.'!A:A)</f>
        <v>Roberto Pavajeau Hernandez</v>
      </c>
      <c r="AQ1194" t="str">
        <f>_xlfn.XLOOKUP(Tabla1[[#This Row],[NIC]],'R.V.'!B:B,'R.V.'!G:G)</f>
        <v>Cra 3 N° 3-10 Plaza Principal, San Ángel</v>
      </c>
      <c r="AR1194" t="str">
        <f>_xlfn.XLOOKUP(Tabla1[[#This Row],[NIC]],'R.V.'!B:B,'R.V.'!E:E)</f>
        <v>EDUCACION</v>
      </c>
      <c r="AS1194" t="str">
        <f>VLOOKUP(Tabla1[[#This Row],[NIC]],'R.V.'!B:D,3,0)</f>
        <v xml:space="preserve">ESCUELA RURAL MIXTA   </v>
      </c>
    </row>
    <row r="1195" spans="1:45">
      <c r="A1195">
        <v>6839394</v>
      </c>
      <c r="B1195" s="10">
        <v>46111</v>
      </c>
      <c r="C1195" t="s">
        <v>1051</v>
      </c>
      <c r="D1195" t="s">
        <v>1051</v>
      </c>
      <c r="E1195" t="s">
        <v>1052</v>
      </c>
      <c r="F1195">
        <v>6839394</v>
      </c>
      <c r="G1195">
        <v>6839394244</v>
      </c>
      <c r="H1195">
        <v>25844926</v>
      </c>
      <c r="I1195">
        <v>7290476</v>
      </c>
      <c r="J1195">
        <v>3210</v>
      </c>
      <c r="K1195">
        <v>2</v>
      </c>
      <c r="L1195">
        <v>670</v>
      </c>
      <c r="M1195" s="10">
        <v>46087</v>
      </c>
      <c r="N1195" t="s">
        <v>86</v>
      </c>
      <c r="O1195" t="s">
        <v>87</v>
      </c>
      <c r="P1195" s="103">
        <v>26180</v>
      </c>
      <c r="Q1195">
        <v>0</v>
      </c>
      <c r="R1195">
        <v>0</v>
      </c>
      <c r="S1195" t="s">
        <v>88</v>
      </c>
      <c r="T1195" t="s">
        <v>1053</v>
      </c>
      <c r="U1195">
        <v>46121</v>
      </c>
      <c r="V1195" t="s">
        <v>1054</v>
      </c>
      <c r="W1195" t="s">
        <v>91</v>
      </c>
      <c r="X1195" t="s">
        <v>130</v>
      </c>
      <c r="Y1195" t="s">
        <v>93</v>
      </c>
      <c r="Z1195">
        <v>30</v>
      </c>
      <c r="AA1195" t="s">
        <v>20</v>
      </c>
      <c r="AB1195">
        <v>161</v>
      </c>
      <c r="AC1195" t="s">
        <v>90</v>
      </c>
      <c r="AD1195" t="s">
        <v>14</v>
      </c>
      <c r="AE1195" t="s">
        <v>14</v>
      </c>
      <c r="AF1195" t="s">
        <v>94</v>
      </c>
      <c r="AG1195" t="s">
        <v>122</v>
      </c>
      <c r="AH1195" t="s">
        <v>103</v>
      </c>
      <c r="AI1195" s="10">
        <v>46057</v>
      </c>
      <c r="AJ1195" t="s">
        <v>978</v>
      </c>
      <c r="AK1195" s="103">
        <v>113496</v>
      </c>
      <c r="AL1195" t="e">
        <v>#N/A</v>
      </c>
      <c r="AM1195" t="e">
        <v>#N/A</v>
      </c>
      <c r="AN1195" t="s">
        <v>5224</v>
      </c>
      <c r="AO1195">
        <f>_xlfn.XLOOKUP(Tabla1[[#This Row],[NIC]],'R.V.'!B:B,'R.V.'!I:I)</f>
        <v>0</v>
      </c>
      <c r="AP1195" t="str">
        <f>_xlfn.XLOOKUP(Tabla1[[#This Row],[NIC]],'R.V.'!B:B,'R.V.'!A:A)</f>
        <v>Roberto Pavajeau Hernandez</v>
      </c>
      <c r="AQ1195" t="str">
        <f>_xlfn.XLOOKUP(Tabla1[[#This Row],[NIC]],'R.V.'!B:B,'R.V.'!G:G)</f>
        <v>Cra 3 N° 3-10 Plaza Principal, San Ángel</v>
      </c>
      <c r="AR1195" t="str">
        <f>_xlfn.XLOOKUP(Tabla1[[#This Row],[NIC]],'R.V.'!B:B,'R.V.'!E:E)</f>
        <v>EDUCACION</v>
      </c>
      <c r="AS1195" t="str">
        <f>VLOOKUP(Tabla1[[#This Row],[NIC]],'R.V.'!B:D,3,0)</f>
        <v>COLEGIO MANUEL SALVADOR MEZA 1</v>
      </c>
    </row>
    <row r="1196" spans="1:45">
      <c r="A1196">
        <v>6892321</v>
      </c>
      <c r="B1196" s="10">
        <v>46111</v>
      </c>
      <c r="C1196" t="s">
        <v>1051</v>
      </c>
      <c r="D1196" t="s">
        <v>1051</v>
      </c>
      <c r="E1196" t="s">
        <v>1052</v>
      </c>
      <c r="F1196">
        <v>6892321</v>
      </c>
      <c r="G1196">
        <v>6892321225</v>
      </c>
      <c r="H1196">
        <v>35102338</v>
      </c>
      <c r="I1196">
        <v>7717415</v>
      </c>
      <c r="J1196">
        <v>3210</v>
      </c>
      <c r="K1196">
        <v>2</v>
      </c>
      <c r="L1196">
        <v>670</v>
      </c>
      <c r="M1196" s="10">
        <v>46109</v>
      </c>
      <c r="N1196" t="s">
        <v>86</v>
      </c>
      <c r="O1196" t="s">
        <v>87</v>
      </c>
      <c r="P1196" s="103">
        <v>32960</v>
      </c>
      <c r="Q1196">
        <v>7</v>
      </c>
      <c r="R1196">
        <v>6420.54</v>
      </c>
      <c r="S1196" t="s">
        <v>88</v>
      </c>
      <c r="T1196" t="s">
        <v>1053</v>
      </c>
      <c r="U1196">
        <v>46121</v>
      </c>
      <c r="V1196" t="s">
        <v>1054</v>
      </c>
      <c r="W1196" t="s">
        <v>91</v>
      </c>
      <c r="X1196" t="s">
        <v>92</v>
      </c>
      <c r="Y1196" t="s">
        <v>93</v>
      </c>
      <c r="Z1196">
        <v>32</v>
      </c>
      <c r="AA1196" t="s">
        <v>20</v>
      </c>
      <c r="AB1196">
        <v>161</v>
      </c>
      <c r="AC1196" t="s">
        <v>90</v>
      </c>
      <c r="AD1196" t="s">
        <v>14</v>
      </c>
      <c r="AE1196" t="s">
        <v>14</v>
      </c>
      <c r="AF1196" t="s">
        <v>94</v>
      </c>
      <c r="AG1196" t="s">
        <v>122</v>
      </c>
      <c r="AH1196" t="s">
        <v>103</v>
      </c>
      <c r="AI1196" s="10">
        <v>46077</v>
      </c>
      <c r="AJ1196" t="s">
        <v>978</v>
      </c>
      <c r="AK1196" s="103">
        <v>216970</v>
      </c>
      <c r="AL1196" t="e">
        <v>#N/A</v>
      </c>
      <c r="AM1196" t="e">
        <v>#N/A</v>
      </c>
      <c r="AN1196" t="s">
        <v>5224</v>
      </c>
      <c r="AO1196">
        <f>_xlfn.XLOOKUP(Tabla1[[#This Row],[NIC]],'R.V.'!B:B,'R.V.'!I:I)</f>
        <v>0</v>
      </c>
      <c r="AP1196" t="str">
        <f>_xlfn.XLOOKUP(Tabla1[[#This Row],[NIC]],'R.V.'!B:B,'R.V.'!A:A)</f>
        <v>Roberto Pavajeau Hernandez</v>
      </c>
      <c r="AQ1196" t="str">
        <f>_xlfn.XLOOKUP(Tabla1[[#This Row],[NIC]],'R.V.'!B:B,'R.V.'!G:G)</f>
        <v>Cra 3 N° 3-10 Plaza Principal, San Ángel</v>
      </c>
      <c r="AR1196" t="str">
        <f>_xlfn.XLOOKUP(Tabla1[[#This Row],[NIC]],'R.V.'!B:B,'R.V.'!E:E)</f>
        <v>EDUCACION</v>
      </c>
      <c r="AS1196" t="str">
        <f>VLOOKUP(Tabla1[[#This Row],[NIC]],'R.V.'!B:D,3,0)</f>
        <v>ESCUELA MIXTA SAN JOSE</v>
      </c>
    </row>
    <row r="1197" spans="1:45">
      <c r="A1197">
        <v>6923968</v>
      </c>
      <c r="B1197" s="10">
        <v>46111</v>
      </c>
      <c r="C1197" t="s">
        <v>1051</v>
      </c>
      <c r="D1197" t="s">
        <v>1051</v>
      </c>
      <c r="E1197" t="s">
        <v>1052</v>
      </c>
      <c r="F1197">
        <v>6923968</v>
      </c>
      <c r="G1197">
        <v>6923968216</v>
      </c>
      <c r="H1197">
        <v>35119448</v>
      </c>
      <c r="I1197">
        <v>8041059</v>
      </c>
      <c r="J1197">
        <v>3210</v>
      </c>
      <c r="K1197">
        <v>2</v>
      </c>
      <c r="L1197">
        <v>670</v>
      </c>
      <c r="M1197" s="10">
        <v>46100</v>
      </c>
      <c r="N1197" t="s">
        <v>86</v>
      </c>
      <c r="O1197" t="s">
        <v>87</v>
      </c>
      <c r="P1197" s="103">
        <v>340700</v>
      </c>
      <c r="Q1197">
        <v>323</v>
      </c>
      <c r="R1197">
        <v>296262.06</v>
      </c>
      <c r="S1197" t="s">
        <v>88</v>
      </c>
      <c r="T1197" t="s">
        <v>1053</v>
      </c>
      <c r="U1197">
        <v>46121</v>
      </c>
      <c r="V1197" t="s">
        <v>1054</v>
      </c>
      <c r="W1197" t="s">
        <v>91</v>
      </c>
      <c r="X1197" t="s">
        <v>92</v>
      </c>
      <c r="Y1197" t="s">
        <v>93</v>
      </c>
      <c r="Z1197">
        <v>30</v>
      </c>
      <c r="AA1197" t="s">
        <v>20</v>
      </c>
      <c r="AB1197">
        <v>161</v>
      </c>
      <c r="AC1197" t="s">
        <v>90</v>
      </c>
      <c r="AD1197" t="s">
        <v>14</v>
      </c>
      <c r="AE1197" t="s">
        <v>14</v>
      </c>
      <c r="AF1197" t="s">
        <v>94</v>
      </c>
      <c r="AG1197" t="s">
        <v>122</v>
      </c>
      <c r="AH1197" t="s">
        <v>103</v>
      </c>
      <c r="AI1197" s="10">
        <v>46070</v>
      </c>
      <c r="AJ1197" t="s">
        <v>978</v>
      </c>
      <c r="AK1197" s="103">
        <v>1483510</v>
      </c>
      <c r="AL1197" t="e">
        <v>#N/A</v>
      </c>
      <c r="AM1197" t="e">
        <v>#N/A</v>
      </c>
      <c r="AN1197" t="s">
        <v>5224</v>
      </c>
      <c r="AO1197">
        <f>_xlfn.XLOOKUP(Tabla1[[#This Row],[NIC]],'R.V.'!B:B,'R.V.'!I:I)</f>
        <v>0</v>
      </c>
      <c r="AP1197" t="str">
        <f>_xlfn.XLOOKUP(Tabla1[[#This Row],[NIC]],'R.V.'!B:B,'R.V.'!A:A)</f>
        <v>Roberto Pavajeau Hernandez</v>
      </c>
      <c r="AQ1197" t="str">
        <f>_xlfn.XLOOKUP(Tabla1[[#This Row],[NIC]],'R.V.'!B:B,'R.V.'!G:G)</f>
        <v>Cra 3 N° 3-10 Plaza Principal, San Ángel</v>
      </c>
      <c r="AR1197" t="str">
        <f>_xlfn.XLOOKUP(Tabla1[[#This Row],[NIC]],'R.V.'!B:B,'R.V.'!E:E)</f>
        <v>EDUCACION</v>
      </c>
      <c r="AS1197" t="str">
        <f>VLOOKUP(Tabla1[[#This Row],[NIC]],'R.V.'!B:D,3,0)</f>
        <v>ESCUELA RURAL MIXTA LA ESCONDIDA</v>
      </c>
    </row>
    <row r="1198" spans="1:45">
      <c r="A1198">
        <v>6924005</v>
      </c>
      <c r="B1198" s="10">
        <v>46111</v>
      </c>
      <c r="C1198" t="s">
        <v>1051</v>
      </c>
      <c r="D1198" t="s">
        <v>1051</v>
      </c>
      <c r="E1198" t="s">
        <v>1052</v>
      </c>
      <c r="F1198">
        <v>6924005</v>
      </c>
      <c r="G1198">
        <v>6924005216</v>
      </c>
      <c r="H1198">
        <v>35119457</v>
      </c>
      <c r="I1198">
        <v>8041172</v>
      </c>
      <c r="J1198">
        <v>3210</v>
      </c>
      <c r="K1198">
        <v>2</v>
      </c>
      <c r="L1198">
        <v>670</v>
      </c>
      <c r="M1198" s="10">
        <v>46100</v>
      </c>
      <c r="N1198" t="s">
        <v>86</v>
      </c>
      <c r="O1198" t="s">
        <v>87</v>
      </c>
      <c r="P1198" s="103">
        <v>747910</v>
      </c>
      <c r="Q1198">
        <v>703</v>
      </c>
      <c r="R1198">
        <v>644805.66</v>
      </c>
      <c r="S1198" t="s">
        <v>88</v>
      </c>
      <c r="T1198" t="s">
        <v>1053</v>
      </c>
      <c r="U1198">
        <v>46121</v>
      </c>
      <c r="V1198" t="s">
        <v>1054</v>
      </c>
      <c r="W1198" t="s">
        <v>91</v>
      </c>
      <c r="X1198" t="s">
        <v>92</v>
      </c>
      <c r="Y1198" t="s">
        <v>93</v>
      </c>
      <c r="Z1198">
        <v>30</v>
      </c>
      <c r="AA1198" t="s">
        <v>20</v>
      </c>
      <c r="AB1198">
        <v>161</v>
      </c>
      <c r="AC1198" t="s">
        <v>90</v>
      </c>
      <c r="AD1198" t="s">
        <v>14</v>
      </c>
      <c r="AE1198" t="s">
        <v>14</v>
      </c>
      <c r="AF1198" t="s">
        <v>94</v>
      </c>
      <c r="AG1198" t="s">
        <v>122</v>
      </c>
      <c r="AH1198" t="s">
        <v>103</v>
      </c>
      <c r="AI1198" s="10">
        <v>46070</v>
      </c>
      <c r="AJ1198" t="s">
        <v>978</v>
      </c>
      <c r="AK1198" s="103">
        <v>2970362</v>
      </c>
      <c r="AL1198" t="e">
        <v>#N/A</v>
      </c>
      <c r="AM1198" t="e">
        <v>#N/A</v>
      </c>
      <c r="AN1198" t="s">
        <v>5224</v>
      </c>
      <c r="AO1198">
        <f>_xlfn.XLOOKUP(Tabla1[[#This Row],[NIC]],'R.V.'!B:B,'R.V.'!I:I)</f>
        <v>0</v>
      </c>
      <c r="AP1198" t="str">
        <f>_xlfn.XLOOKUP(Tabla1[[#This Row],[NIC]],'R.V.'!B:B,'R.V.'!A:A)</f>
        <v>Roberto Pavajeau Hernandez</v>
      </c>
      <c r="AQ1198" t="str">
        <f>_xlfn.XLOOKUP(Tabla1[[#This Row],[NIC]],'R.V.'!B:B,'R.V.'!G:G)</f>
        <v>Cra 3 N° 3-10 Plaza Principal, San Ángel</v>
      </c>
      <c r="AR1198" t="str">
        <f>_xlfn.XLOOKUP(Tabla1[[#This Row],[NIC]],'R.V.'!B:B,'R.V.'!E:E)</f>
        <v>EDUCACION</v>
      </c>
      <c r="AS1198" t="str">
        <f>VLOOKUP(Tabla1[[#This Row],[NIC]],'R.V.'!B:D,3,0)</f>
        <v>CENTRO EDUCACION FLORES DE MARIA</v>
      </c>
    </row>
    <row r="1199" spans="1:45">
      <c r="A1199">
        <v>1061539</v>
      </c>
      <c r="B1199" s="10">
        <v>46111</v>
      </c>
      <c r="C1199" t="s">
        <v>1051</v>
      </c>
      <c r="D1199" t="s">
        <v>1051</v>
      </c>
      <c r="E1199" t="s">
        <v>1052</v>
      </c>
      <c r="F1199">
        <v>1061539</v>
      </c>
      <c r="G1199">
        <v>1061539027</v>
      </c>
      <c r="H1199">
        <v>36459445</v>
      </c>
      <c r="I1199">
        <v>420051</v>
      </c>
      <c r="J1199">
        <v>3210</v>
      </c>
      <c r="K1199">
        <v>2</v>
      </c>
      <c r="L1199">
        <v>680</v>
      </c>
      <c r="M1199" s="10">
        <v>46090</v>
      </c>
      <c r="N1199" t="s">
        <v>117</v>
      </c>
      <c r="O1199" t="s">
        <v>118</v>
      </c>
      <c r="P1199" s="103">
        <v>1245910</v>
      </c>
      <c r="Q1199">
        <v>1206</v>
      </c>
      <c r="R1199">
        <v>1064873.8799999999</v>
      </c>
      <c r="S1199" t="s">
        <v>88</v>
      </c>
      <c r="T1199" t="s">
        <v>1058</v>
      </c>
      <c r="U1199">
        <v>46121</v>
      </c>
      <c r="V1199" t="s">
        <v>1054</v>
      </c>
      <c r="W1199" t="s">
        <v>91</v>
      </c>
      <c r="X1199" t="s">
        <v>130</v>
      </c>
      <c r="Y1199" t="s">
        <v>93</v>
      </c>
      <c r="Z1199">
        <v>31</v>
      </c>
      <c r="AA1199" t="s">
        <v>20</v>
      </c>
      <c r="AB1199">
        <v>162</v>
      </c>
      <c r="AC1199" t="s">
        <v>90</v>
      </c>
      <c r="AD1199" t="s">
        <v>14</v>
      </c>
      <c r="AE1199" t="s">
        <v>14</v>
      </c>
      <c r="AF1199" t="s">
        <v>94</v>
      </c>
      <c r="AG1199" t="s">
        <v>122</v>
      </c>
      <c r="AH1199" t="s">
        <v>147</v>
      </c>
      <c r="AI1199" s="10">
        <v>46059</v>
      </c>
      <c r="AJ1199" t="s">
        <v>978</v>
      </c>
      <c r="AK1199" s="103">
        <v>7736810</v>
      </c>
      <c r="AL1199" t="e">
        <v>#N/A</v>
      </c>
      <c r="AM1199" t="e">
        <v>#N/A</v>
      </c>
      <c r="AN1199" t="s">
        <v>5224</v>
      </c>
      <c r="AO1199">
        <f>_xlfn.XLOOKUP(Tabla1[[#This Row],[NIC]],'R.V.'!B:B,'R.V.'!I:I)</f>
        <v>0</v>
      </c>
      <c r="AP1199" t="str">
        <f>_xlfn.XLOOKUP(Tabla1[[#This Row],[NIC]],'R.V.'!B:B,'R.V.'!A:A)</f>
        <v>Roberto Pavajeau Hernandez</v>
      </c>
      <c r="AQ1199" t="str">
        <f>_xlfn.XLOOKUP(Tabla1[[#This Row],[NIC]],'R.V.'!B:B,'R.V.'!G:G)</f>
        <v>Cra 3 N° 3-10 Plaza Principal, San Ángel</v>
      </c>
      <c r="AR1199" t="str">
        <f>_xlfn.XLOOKUP(Tabla1[[#This Row],[NIC]],'R.V.'!B:B,'R.V.'!E:E)</f>
        <v>PROPIOS</v>
      </c>
      <c r="AS1199" t="str">
        <f>VLOOKUP(Tabla1[[#This Row],[NIC]],'R.V.'!B:D,3,0)</f>
        <v>URB VILLA CLAUDIA SECTOR 1 KM 010</v>
      </c>
    </row>
    <row r="1200" spans="1:45">
      <c r="A1200">
        <v>5859224</v>
      </c>
      <c r="B1200" s="10">
        <v>46111</v>
      </c>
      <c r="C1200" t="s">
        <v>1051</v>
      </c>
      <c r="D1200" t="s">
        <v>1051</v>
      </c>
      <c r="E1200" t="s">
        <v>1052</v>
      </c>
      <c r="F1200">
        <v>5859224</v>
      </c>
      <c r="G1200">
        <v>5859224317</v>
      </c>
      <c r="H1200">
        <v>25844929</v>
      </c>
      <c r="I1200">
        <v>5905604</v>
      </c>
      <c r="J1200">
        <v>3210</v>
      </c>
      <c r="K1200">
        <v>2</v>
      </c>
      <c r="L1200">
        <v>670</v>
      </c>
      <c r="M1200" s="10">
        <v>46087</v>
      </c>
      <c r="N1200" t="s">
        <v>117</v>
      </c>
      <c r="O1200" t="s">
        <v>118</v>
      </c>
      <c r="P1200" s="103">
        <v>185770</v>
      </c>
      <c r="Q1200">
        <v>174</v>
      </c>
      <c r="R1200">
        <v>159596.28</v>
      </c>
      <c r="S1200" t="s">
        <v>88</v>
      </c>
      <c r="T1200" t="s">
        <v>1059</v>
      </c>
      <c r="U1200">
        <v>46121</v>
      </c>
      <c r="V1200" t="s">
        <v>1054</v>
      </c>
      <c r="W1200" t="s">
        <v>91</v>
      </c>
      <c r="X1200" t="s">
        <v>92</v>
      </c>
      <c r="Y1200" t="s">
        <v>93</v>
      </c>
      <c r="Z1200">
        <v>30</v>
      </c>
      <c r="AA1200" t="s">
        <v>20</v>
      </c>
      <c r="AB1200">
        <v>162</v>
      </c>
      <c r="AC1200" t="s">
        <v>90</v>
      </c>
      <c r="AD1200" t="s">
        <v>14</v>
      </c>
      <c r="AE1200" t="s">
        <v>14</v>
      </c>
      <c r="AF1200" t="s">
        <v>94</v>
      </c>
      <c r="AG1200" t="s">
        <v>122</v>
      </c>
      <c r="AH1200" t="s">
        <v>126</v>
      </c>
      <c r="AI1200" s="10">
        <v>46057</v>
      </c>
      <c r="AJ1200" t="s">
        <v>978</v>
      </c>
      <c r="AK1200" s="103">
        <v>8398580</v>
      </c>
      <c r="AL1200" t="e">
        <v>#N/A</v>
      </c>
      <c r="AM1200" t="e">
        <v>#N/A</v>
      </c>
      <c r="AN1200" t="s">
        <v>5224</v>
      </c>
      <c r="AO1200">
        <f>_xlfn.XLOOKUP(Tabla1[[#This Row],[NIC]],'R.V.'!B:B,'R.V.'!I:I)</f>
        <v>0</v>
      </c>
      <c r="AP1200" t="str">
        <f>_xlfn.XLOOKUP(Tabla1[[#This Row],[NIC]],'R.V.'!B:B,'R.V.'!A:A)</f>
        <v>Roberto Pavajeau Hernandez</v>
      </c>
      <c r="AQ1200" t="str">
        <f>_xlfn.XLOOKUP(Tabla1[[#This Row],[NIC]],'R.V.'!B:B,'R.V.'!G:G)</f>
        <v>Cra 3 N° 3-10 Plaza Principal, San Ángel</v>
      </c>
      <c r="AR1200" t="str">
        <f>_xlfn.XLOOKUP(Tabla1[[#This Row],[NIC]],'R.V.'!B:B,'R.V.'!E:E)</f>
        <v>PROPIOS</v>
      </c>
      <c r="AS1200" t="str">
        <f>VLOOKUP(Tabla1[[#This Row],[NIC]],'R.V.'!B:D,3,0)</f>
        <v>ALCALDIA MUNICIPAL</v>
      </c>
    </row>
    <row r="1201" spans="1:45">
      <c r="A1201">
        <v>5859372</v>
      </c>
      <c r="B1201" s="10">
        <v>46111</v>
      </c>
      <c r="C1201" t="s">
        <v>1051</v>
      </c>
      <c r="D1201" t="s">
        <v>1051</v>
      </c>
      <c r="E1201" t="s">
        <v>1052</v>
      </c>
      <c r="F1201">
        <v>5859372</v>
      </c>
      <c r="G1201">
        <v>5859372323</v>
      </c>
      <c r="H1201">
        <v>25845070</v>
      </c>
      <c r="I1201">
        <v>5905900</v>
      </c>
      <c r="J1201">
        <v>3210</v>
      </c>
      <c r="K1201">
        <v>2</v>
      </c>
      <c r="L1201">
        <v>680</v>
      </c>
      <c r="M1201" s="10">
        <v>46090</v>
      </c>
      <c r="N1201" t="s">
        <v>117</v>
      </c>
      <c r="O1201" t="s">
        <v>118</v>
      </c>
      <c r="P1201" s="103">
        <v>476490</v>
      </c>
      <c r="Q1201">
        <v>444</v>
      </c>
      <c r="R1201">
        <v>407245.68</v>
      </c>
      <c r="S1201" t="s">
        <v>88</v>
      </c>
      <c r="T1201" t="s">
        <v>1060</v>
      </c>
      <c r="U1201">
        <v>46121</v>
      </c>
      <c r="V1201" t="s">
        <v>1054</v>
      </c>
      <c r="W1201" t="s">
        <v>91</v>
      </c>
      <c r="X1201" t="s">
        <v>92</v>
      </c>
      <c r="Y1201" t="s">
        <v>93</v>
      </c>
      <c r="Z1201">
        <v>31</v>
      </c>
      <c r="AA1201" t="s">
        <v>20</v>
      </c>
      <c r="AB1201">
        <v>162</v>
      </c>
      <c r="AC1201" t="s">
        <v>90</v>
      </c>
      <c r="AD1201" t="s">
        <v>14</v>
      </c>
      <c r="AE1201" t="s">
        <v>14</v>
      </c>
      <c r="AF1201" t="s">
        <v>94</v>
      </c>
      <c r="AG1201" t="s">
        <v>122</v>
      </c>
      <c r="AH1201" t="s">
        <v>126</v>
      </c>
      <c r="AI1201" s="10">
        <v>46059</v>
      </c>
      <c r="AJ1201" t="s">
        <v>978</v>
      </c>
      <c r="AK1201" s="103">
        <v>2654250</v>
      </c>
      <c r="AL1201" t="e">
        <v>#N/A</v>
      </c>
      <c r="AM1201" t="e">
        <v>#N/A</v>
      </c>
      <c r="AN1201" t="s">
        <v>5224</v>
      </c>
      <c r="AO1201">
        <f>_xlfn.XLOOKUP(Tabla1[[#This Row],[NIC]],'R.V.'!B:B,'R.V.'!I:I)</f>
        <v>0</v>
      </c>
      <c r="AP1201" t="str">
        <f>_xlfn.XLOOKUP(Tabla1[[#This Row],[NIC]],'R.V.'!B:B,'R.V.'!A:A)</f>
        <v>Roberto Pavajeau Hernandez</v>
      </c>
      <c r="AQ1201" t="str">
        <f>_xlfn.XLOOKUP(Tabla1[[#This Row],[NIC]],'R.V.'!B:B,'R.V.'!G:G)</f>
        <v>Cra 3 N° 3-10 Plaza Principal, San Ángel</v>
      </c>
      <c r="AR1201" t="str">
        <f>_xlfn.XLOOKUP(Tabla1[[#This Row],[NIC]],'R.V.'!B:B,'R.V.'!E:E)</f>
        <v>PROPIOS</v>
      </c>
      <c r="AS1201" t="str">
        <f>VLOOKUP(Tabla1[[#This Row],[NIC]],'R.V.'!B:D,3,0)</f>
        <v>JUZGADO</v>
      </c>
    </row>
    <row r="1202" spans="1:45">
      <c r="A1202">
        <v>6550863</v>
      </c>
      <c r="B1202" s="10">
        <v>46111</v>
      </c>
      <c r="C1202" t="s">
        <v>1051</v>
      </c>
      <c r="D1202" t="s">
        <v>1051</v>
      </c>
      <c r="E1202" t="s">
        <v>1052</v>
      </c>
      <c r="F1202">
        <v>6550863</v>
      </c>
      <c r="G1202">
        <v>6550863289</v>
      </c>
      <c r="H1202">
        <v>34530861</v>
      </c>
      <c r="I1202">
        <v>6644185</v>
      </c>
      <c r="J1202">
        <v>3210</v>
      </c>
      <c r="K1202">
        <v>2</v>
      </c>
      <c r="L1202">
        <v>680</v>
      </c>
      <c r="M1202" s="10">
        <v>46090</v>
      </c>
      <c r="N1202" t="s">
        <v>117</v>
      </c>
      <c r="O1202" t="s">
        <v>118</v>
      </c>
      <c r="P1202" s="103">
        <v>27090</v>
      </c>
      <c r="Q1202">
        <v>1</v>
      </c>
      <c r="R1202">
        <v>917.22</v>
      </c>
      <c r="S1202" t="s">
        <v>88</v>
      </c>
      <c r="T1202" t="s">
        <v>1061</v>
      </c>
      <c r="U1202">
        <v>46121</v>
      </c>
      <c r="V1202" t="s">
        <v>1054</v>
      </c>
      <c r="W1202" t="s">
        <v>91</v>
      </c>
      <c r="X1202" t="s">
        <v>92</v>
      </c>
      <c r="Y1202" t="s">
        <v>121</v>
      </c>
      <c r="Z1202">
        <v>31</v>
      </c>
      <c r="AA1202" t="s">
        <v>20</v>
      </c>
      <c r="AB1202">
        <v>162</v>
      </c>
      <c r="AC1202" t="s">
        <v>90</v>
      </c>
      <c r="AD1202" t="s">
        <v>14</v>
      </c>
      <c r="AE1202" t="s">
        <v>14</v>
      </c>
      <c r="AF1202" t="s">
        <v>94</v>
      </c>
      <c r="AG1202" t="s">
        <v>122</v>
      </c>
      <c r="AH1202" t="s">
        <v>1016</v>
      </c>
      <c r="AI1202" s="10">
        <v>46059</v>
      </c>
      <c r="AJ1202" t="s">
        <v>978</v>
      </c>
      <c r="AK1202" s="103">
        <v>3133230</v>
      </c>
      <c r="AL1202" t="e">
        <v>#N/A</v>
      </c>
      <c r="AM1202" t="e">
        <v>#N/A</v>
      </c>
      <c r="AN1202" t="s">
        <v>5224</v>
      </c>
      <c r="AO1202">
        <f>_xlfn.XLOOKUP(Tabla1[[#This Row],[NIC]],'R.V.'!B:B,'R.V.'!I:I)</f>
        <v>0</v>
      </c>
      <c r="AP1202" t="str">
        <f>_xlfn.XLOOKUP(Tabla1[[#This Row],[NIC]],'R.V.'!B:B,'R.V.'!A:A)</f>
        <v>Roberto Pavajeau Hernandez</v>
      </c>
      <c r="AQ1202" t="str">
        <f>_xlfn.XLOOKUP(Tabla1[[#This Row],[NIC]],'R.V.'!B:B,'R.V.'!G:G)</f>
        <v>Cra 3 N° 3-10 Plaza Principal, San Ángel</v>
      </c>
      <c r="AR1202" t="str">
        <f>_xlfn.XLOOKUP(Tabla1[[#This Row],[NIC]],'R.V.'!B:B,'R.V.'!E:E)</f>
        <v>PROPIOS</v>
      </c>
      <c r="AS1202" t="str">
        <f>VLOOKUP(Tabla1[[#This Row],[NIC]],'R.V.'!B:D,3,0)</f>
        <v>CLUB GALLISTICO LA BONGA</v>
      </c>
    </row>
    <row r="1203" spans="1:45">
      <c r="A1203">
        <v>6555372</v>
      </c>
      <c r="B1203" s="10">
        <v>46111</v>
      </c>
      <c r="C1203" t="s">
        <v>1051</v>
      </c>
      <c r="D1203" t="s">
        <v>1051</v>
      </c>
      <c r="E1203" t="s">
        <v>1052</v>
      </c>
      <c r="F1203">
        <v>6555372</v>
      </c>
      <c r="G1203">
        <v>6555372303</v>
      </c>
      <c r="H1203">
        <v>34534626</v>
      </c>
      <c r="I1203">
        <v>6654475</v>
      </c>
      <c r="J1203">
        <v>3210</v>
      </c>
      <c r="K1203">
        <v>2</v>
      </c>
      <c r="L1203">
        <v>670</v>
      </c>
      <c r="M1203" s="10">
        <v>46087</v>
      </c>
      <c r="N1203" t="s">
        <v>117</v>
      </c>
      <c r="O1203" t="s">
        <v>118</v>
      </c>
      <c r="P1203" s="103">
        <v>253270</v>
      </c>
      <c r="Q1203">
        <v>236</v>
      </c>
      <c r="R1203">
        <v>216463.92</v>
      </c>
      <c r="S1203" t="s">
        <v>88</v>
      </c>
      <c r="T1203" t="s">
        <v>1062</v>
      </c>
      <c r="U1203">
        <v>46121</v>
      </c>
      <c r="V1203" t="s">
        <v>1054</v>
      </c>
      <c r="W1203" t="s">
        <v>91</v>
      </c>
      <c r="X1203" t="s">
        <v>92</v>
      </c>
      <c r="Y1203" t="s">
        <v>93</v>
      </c>
      <c r="Z1203">
        <v>30</v>
      </c>
      <c r="AA1203" t="s">
        <v>20</v>
      </c>
      <c r="AB1203">
        <v>162</v>
      </c>
      <c r="AC1203" t="s">
        <v>90</v>
      </c>
      <c r="AD1203" t="s">
        <v>14</v>
      </c>
      <c r="AE1203" t="s">
        <v>14</v>
      </c>
      <c r="AF1203" t="s">
        <v>94</v>
      </c>
      <c r="AG1203" t="s">
        <v>122</v>
      </c>
      <c r="AH1203" t="s">
        <v>96</v>
      </c>
      <c r="AI1203" s="10">
        <v>46057</v>
      </c>
      <c r="AJ1203" t="s">
        <v>978</v>
      </c>
      <c r="AK1203" s="103">
        <v>748720</v>
      </c>
      <c r="AL1203" t="e">
        <v>#N/A</v>
      </c>
      <c r="AM1203" t="e">
        <v>#N/A</v>
      </c>
      <c r="AN1203" t="s">
        <v>5224</v>
      </c>
      <c r="AO1203">
        <f>_xlfn.XLOOKUP(Tabla1[[#This Row],[NIC]],'R.V.'!B:B,'R.V.'!I:I)</f>
        <v>0</v>
      </c>
      <c r="AP1203" t="str">
        <f>_xlfn.XLOOKUP(Tabla1[[#This Row],[NIC]],'R.V.'!B:B,'R.V.'!A:A)</f>
        <v>Roberto Pavajeau Hernandez</v>
      </c>
      <c r="AQ1203" t="str">
        <f>_xlfn.XLOOKUP(Tabla1[[#This Row],[NIC]],'R.V.'!B:B,'R.V.'!G:G)</f>
        <v>Cra 3 N° 3-10 Plaza Principal, San Ángel</v>
      </c>
      <c r="AR1203" t="str">
        <f>_xlfn.XLOOKUP(Tabla1[[#This Row],[NIC]],'R.V.'!B:B,'R.V.'!E:E)</f>
        <v>PROPIOS</v>
      </c>
      <c r="AS1203" t="str">
        <f>VLOOKUP(Tabla1[[#This Row],[NIC]],'R.V.'!B:D,3,0)</f>
        <v>EXPENDIO MUNICIPAL</v>
      </c>
    </row>
    <row r="1204" spans="1:45">
      <c r="A1204">
        <v>6651250</v>
      </c>
      <c r="B1204" s="10">
        <v>46111</v>
      </c>
      <c r="C1204" t="s">
        <v>1051</v>
      </c>
      <c r="D1204" t="s">
        <v>1051</v>
      </c>
      <c r="E1204" t="s">
        <v>1052</v>
      </c>
      <c r="F1204">
        <v>6651250</v>
      </c>
      <c r="G1204">
        <v>6651250253</v>
      </c>
      <c r="H1204">
        <v>25844966</v>
      </c>
      <c r="I1204">
        <v>6973507</v>
      </c>
      <c r="J1204">
        <v>3210</v>
      </c>
      <c r="K1204">
        <v>2</v>
      </c>
      <c r="L1204">
        <v>670</v>
      </c>
      <c r="M1204" s="10">
        <v>46087</v>
      </c>
      <c r="N1204" t="s">
        <v>117</v>
      </c>
      <c r="O1204" t="s">
        <v>118</v>
      </c>
      <c r="P1204" s="103">
        <v>3620800</v>
      </c>
      <c r="Q1204">
        <v>3374</v>
      </c>
      <c r="R1204">
        <v>3094700.28</v>
      </c>
      <c r="S1204" t="s">
        <v>88</v>
      </c>
      <c r="T1204" t="s">
        <v>1063</v>
      </c>
      <c r="U1204">
        <v>46121</v>
      </c>
      <c r="V1204" t="s">
        <v>1054</v>
      </c>
      <c r="W1204" t="s">
        <v>91</v>
      </c>
      <c r="X1204" t="s">
        <v>92</v>
      </c>
      <c r="Y1204" t="s">
        <v>93</v>
      </c>
      <c r="Z1204">
        <v>30</v>
      </c>
      <c r="AA1204" t="s">
        <v>20</v>
      </c>
      <c r="AB1204">
        <v>162</v>
      </c>
      <c r="AC1204" t="s">
        <v>90</v>
      </c>
      <c r="AD1204" t="s">
        <v>14</v>
      </c>
      <c r="AE1204" t="s">
        <v>14</v>
      </c>
      <c r="AF1204" t="s">
        <v>94</v>
      </c>
      <c r="AG1204" t="s">
        <v>122</v>
      </c>
      <c r="AH1204" t="s">
        <v>126</v>
      </c>
      <c r="AI1204" s="10">
        <v>46057</v>
      </c>
      <c r="AJ1204" t="s">
        <v>978</v>
      </c>
      <c r="AK1204" s="103">
        <v>17070590</v>
      </c>
      <c r="AL1204" t="e">
        <v>#N/A</v>
      </c>
      <c r="AM1204" t="e">
        <v>#N/A</v>
      </c>
      <c r="AN1204" t="s">
        <v>5224</v>
      </c>
      <c r="AO1204">
        <f>_xlfn.XLOOKUP(Tabla1[[#This Row],[NIC]],'R.V.'!B:B,'R.V.'!I:I)</f>
        <v>0</v>
      </c>
      <c r="AP1204" t="str">
        <f>_xlfn.XLOOKUP(Tabla1[[#This Row],[NIC]],'R.V.'!B:B,'R.V.'!A:A)</f>
        <v>Roberto Pavajeau Hernandez</v>
      </c>
      <c r="AQ1204" t="str">
        <f>_xlfn.XLOOKUP(Tabla1[[#This Row],[NIC]],'R.V.'!B:B,'R.V.'!G:G)</f>
        <v>Cra 3 N° 3-10 Plaza Principal, San Ángel</v>
      </c>
      <c r="AR1204" t="str">
        <f>_xlfn.XLOOKUP(Tabla1[[#This Row],[NIC]],'R.V.'!B:B,'R.V.'!E:E)</f>
        <v>PROPIOS</v>
      </c>
      <c r="AS1204" t="str">
        <f>VLOOKUP(Tabla1[[#This Row],[NIC]],'R.V.'!B:D,3,0)</f>
        <v>ALCALDIA MUNICIPAL</v>
      </c>
    </row>
    <row r="1205" spans="1:45">
      <c r="A1205">
        <v>6808706</v>
      </c>
      <c r="B1205" s="10">
        <v>46111</v>
      </c>
      <c r="C1205" t="s">
        <v>1051</v>
      </c>
      <c r="D1205" t="s">
        <v>1051</v>
      </c>
      <c r="E1205" t="s">
        <v>1052</v>
      </c>
      <c r="F1205">
        <v>6808706</v>
      </c>
      <c r="G1205">
        <v>6808706251</v>
      </c>
      <c r="H1205">
        <v>35053304</v>
      </c>
      <c r="I1205">
        <v>7199685</v>
      </c>
      <c r="J1205">
        <v>3210</v>
      </c>
      <c r="K1205">
        <v>2</v>
      </c>
      <c r="L1205">
        <v>670</v>
      </c>
      <c r="M1205" s="10">
        <v>46087</v>
      </c>
      <c r="N1205" t="s">
        <v>117</v>
      </c>
      <c r="O1205" t="s">
        <v>118</v>
      </c>
      <c r="P1205" s="103">
        <v>58290</v>
      </c>
      <c r="Q1205">
        <v>35</v>
      </c>
      <c r="R1205">
        <v>32102.7</v>
      </c>
      <c r="S1205" t="s">
        <v>88</v>
      </c>
      <c r="T1205" t="s">
        <v>1064</v>
      </c>
      <c r="U1205">
        <v>46121</v>
      </c>
      <c r="V1205" t="s">
        <v>1054</v>
      </c>
      <c r="W1205" t="s">
        <v>91</v>
      </c>
      <c r="X1205" t="s">
        <v>92</v>
      </c>
      <c r="Y1205" t="s">
        <v>121</v>
      </c>
      <c r="Z1205">
        <v>30</v>
      </c>
      <c r="AA1205" t="s">
        <v>20</v>
      </c>
      <c r="AB1205">
        <v>162</v>
      </c>
      <c r="AC1205" t="s">
        <v>90</v>
      </c>
      <c r="AD1205" t="s">
        <v>14</v>
      </c>
      <c r="AE1205" t="s">
        <v>14</v>
      </c>
      <c r="AF1205" t="s">
        <v>94</v>
      </c>
      <c r="AG1205" t="s">
        <v>122</v>
      </c>
      <c r="AH1205" t="s">
        <v>124</v>
      </c>
      <c r="AI1205" s="10">
        <v>46057</v>
      </c>
      <c r="AJ1205" t="s">
        <v>978</v>
      </c>
      <c r="AK1205" s="103">
        <v>138840</v>
      </c>
      <c r="AL1205" t="e">
        <v>#N/A</v>
      </c>
      <c r="AM1205" t="e">
        <v>#N/A</v>
      </c>
      <c r="AN1205" t="s">
        <v>5224</v>
      </c>
      <c r="AO1205">
        <f>_xlfn.XLOOKUP(Tabla1[[#This Row],[NIC]],'R.V.'!B:B,'R.V.'!I:I)</f>
        <v>0</v>
      </c>
      <c r="AP1205" t="str">
        <f>_xlfn.XLOOKUP(Tabla1[[#This Row],[NIC]],'R.V.'!B:B,'R.V.'!A:A)</f>
        <v>Roberto Pavajeau Hernandez</v>
      </c>
      <c r="AQ1205" t="str">
        <f>_xlfn.XLOOKUP(Tabla1[[#This Row],[NIC]],'R.V.'!B:B,'R.V.'!G:G)</f>
        <v>Cra 3 N° 3-10 Plaza Principal, San Ángel</v>
      </c>
      <c r="AR1205" t="str">
        <f>_xlfn.XLOOKUP(Tabla1[[#This Row],[NIC]],'R.V.'!B:B,'R.V.'!E:E)</f>
        <v>PROPIOS</v>
      </c>
      <c r="AS1205" t="str">
        <f>VLOOKUP(Tabla1[[#This Row],[NIC]],'R.V.'!B:D,3,0)</f>
        <v>UMATA PORQUERIZA</v>
      </c>
    </row>
    <row r="1206" spans="1:45">
      <c r="A1206">
        <v>6832355</v>
      </c>
      <c r="B1206" s="10">
        <v>46111</v>
      </c>
      <c r="C1206" t="s">
        <v>1051</v>
      </c>
      <c r="D1206" t="s">
        <v>1051</v>
      </c>
      <c r="E1206" t="s">
        <v>1052</v>
      </c>
      <c r="F1206">
        <v>6832355</v>
      </c>
      <c r="G1206">
        <v>6832355241</v>
      </c>
      <c r="H1206">
        <v>35068474</v>
      </c>
      <c r="I1206">
        <v>7274802</v>
      </c>
      <c r="J1206">
        <v>3210</v>
      </c>
      <c r="K1206">
        <v>2</v>
      </c>
      <c r="L1206">
        <v>670</v>
      </c>
      <c r="M1206" s="10">
        <v>46087</v>
      </c>
      <c r="N1206" t="s">
        <v>117</v>
      </c>
      <c r="O1206" t="s">
        <v>118</v>
      </c>
      <c r="P1206" s="103">
        <v>26180</v>
      </c>
      <c r="Q1206">
        <v>0</v>
      </c>
      <c r="R1206">
        <v>0</v>
      </c>
      <c r="S1206" t="s">
        <v>88</v>
      </c>
      <c r="T1206" t="s">
        <v>1065</v>
      </c>
      <c r="U1206">
        <v>46121</v>
      </c>
      <c r="V1206" t="s">
        <v>1054</v>
      </c>
      <c r="W1206" t="s">
        <v>91</v>
      </c>
      <c r="X1206" t="s">
        <v>92</v>
      </c>
      <c r="Y1206" t="s">
        <v>93</v>
      </c>
      <c r="Z1206">
        <v>30</v>
      </c>
      <c r="AA1206" t="s">
        <v>20</v>
      </c>
      <c r="AB1206">
        <v>162</v>
      </c>
      <c r="AC1206" t="s">
        <v>90</v>
      </c>
      <c r="AD1206" t="s">
        <v>14</v>
      </c>
      <c r="AE1206" t="s">
        <v>14</v>
      </c>
      <c r="AF1206" t="s">
        <v>94</v>
      </c>
      <c r="AG1206" t="s">
        <v>122</v>
      </c>
      <c r="AH1206" t="s">
        <v>677</v>
      </c>
      <c r="AI1206" s="10">
        <v>46057</v>
      </c>
      <c r="AJ1206" t="s">
        <v>978</v>
      </c>
      <c r="AK1206" s="103">
        <v>85000</v>
      </c>
      <c r="AL1206" t="e">
        <v>#N/A</v>
      </c>
      <c r="AM1206" t="e">
        <v>#N/A</v>
      </c>
      <c r="AN1206" t="s">
        <v>5224</v>
      </c>
      <c r="AO1206">
        <f>_xlfn.XLOOKUP(Tabla1[[#This Row],[NIC]],'R.V.'!B:B,'R.V.'!I:I)</f>
        <v>0</v>
      </c>
      <c r="AP1206" t="str">
        <f>_xlfn.XLOOKUP(Tabla1[[#This Row],[NIC]],'R.V.'!B:B,'R.V.'!A:A)</f>
        <v>Roberto Pavajeau Hernandez</v>
      </c>
      <c r="AQ1206" t="str">
        <f>_xlfn.XLOOKUP(Tabla1[[#This Row],[NIC]],'R.V.'!B:B,'R.V.'!G:G)</f>
        <v>Cra 3 N° 3-10 Plaza Principal, San Ángel</v>
      </c>
      <c r="AR1206" t="str">
        <f>_xlfn.XLOOKUP(Tabla1[[#This Row],[NIC]],'R.V.'!B:B,'R.V.'!E:E)</f>
        <v>PROPIOS</v>
      </c>
      <c r="AS1206" t="str">
        <f>VLOOKUP(Tabla1[[#This Row],[NIC]],'R.V.'!B:D,3,0)</f>
        <v>KIOSKO DE ALCALDIA SAN ANGEL</v>
      </c>
    </row>
    <row r="1207" spans="1:45">
      <c r="A1207">
        <v>6890781</v>
      </c>
      <c r="B1207" s="10">
        <v>46111</v>
      </c>
      <c r="C1207" t="s">
        <v>1051</v>
      </c>
      <c r="D1207" t="s">
        <v>1051</v>
      </c>
      <c r="E1207" t="s">
        <v>1052</v>
      </c>
      <c r="F1207">
        <v>6890781</v>
      </c>
      <c r="G1207">
        <v>6890781234</v>
      </c>
      <c r="H1207">
        <v>35101367</v>
      </c>
      <c r="I1207">
        <v>7695275</v>
      </c>
      <c r="J1207">
        <v>3210</v>
      </c>
      <c r="K1207">
        <v>2</v>
      </c>
      <c r="L1207">
        <v>680</v>
      </c>
      <c r="M1207" s="10">
        <v>46090</v>
      </c>
      <c r="N1207" t="s">
        <v>117</v>
      </c>
      <c r="O1207" t="s">
        <v>118</v>
      </c>
      <c r="P1207" s="103">
        <v>26180</v>
      </c>
      <c r="Q1207">
        <v>0</v>
      </c>
      <c r="R1207">
        <v>0</v>
      </c>
      <c r="S1207" t="s">
        <v>88</v>
      </c>
      <c r="T1207" t="s">
        <v>1066</v>
      </c>
      <c r="U1207">
        <v>46121</v>
      </c>
      <c r="V1207" t="s">
        <v>1054</v>
      </c>
      <c r="W1207" t="s">
        <v>91</v>
      </c>
      <c r="X1207" t="s">
        <v>92</v>
      </c>
      <c r="Y1207" t="s">
        <v>121</v>
      </c>
      <c r="Z1207">
        <v>31</v>
      </c>
      <c r="AA1207" t="s">
        <v>20</v>
      </c>
      <c r="AB1207">
        <v>162</v>
      </c>
      <c r="AC1207" t="s">
        <v>90</v>
      </c>
      <c r="AD1207" t="s">
        <v>14</v>
      </c>
      <c r="AE1207" t="s">
        <v>14</v>
      </c>
      <c r="AF1207" t="s">
        <v>94</v>
      </c>
      <c r="AG1207" t="s">
        <v>122</v>
      </c>
      <c r="AH1207" t="s">
        <v>124</v>
      </c>
      <c r="AI1207" s="10">
        <v>46059</v>
      </c>
      <c r="AJ1207" t="s">
        <v>978</v>
      </c>
      <c r="AK1207" s="103">
        <v>26180</v>
      </c>
      <c r="AL1207" t="e">
        <v>#N/A</v>
      </c>
      <c r="AM1207" t="e">
        <v>#N/A</v>
      </c>
      <c r="AN1207" t="s">
        <v>5224</v>
      </c>
      <c r="AO1207">
        <f>_xlfn.XLOOKUP(Tabla1[[#This Row],[NIC]],'R.V.'!B:B,'R.V.'!I:I)</f>
        <v>0</v>
      </c>
      <c r="AP1207" t="str">
        <f>_xlfn.XLOOKUP(Tabla1[[#This Row],[NIC]],'R.V.'!B:B,'R.V.'!A:A)</f>
        <v>Roberto Pavajeau Hernandez</v>
      </c>
      <c r="AQ1207" t="str">
        <f>_xlfn.XLOOKUP(Tabla1[[#This Row],[NIC]],'R.V.'!B:B,'R.V.'!G:G)</f>
        <v>Cra 3 N° 3-10 Plaza Principal, San Ángel</v>
      </c>
      <c r="AR1207" t="str">
        <f>_xlfn.XLOOKUP(Tabla1[[#This Row],[NIC]],'R.V.'!B:B,'R.V.'!E:E)</f>
        <v>PROPIOS</v>
      </c>
      <c r="AS1207" t="str">
        <f>VLOOKUP(Tabla1[[#This Row],[NIC]],'R.V.'!B:D,3,0)</f>
        <v>NUEVO PALACIO MUNICIPAL</v>
      </c>
    </row>
    <row r="1208" spans="1:45">
      <c r="A1208">
        <v>6891431</v>
      </c>
      <c r="B1208" s="10">
        <v>46111</v>
      </c>
      <c r="C1208" t="s">
        <v>1051</v>
      </c>
      <c r="D1208" t="s">
        <v>1051</v>
      </c>
      <c r="E1208" t="s">
        <v>1052</v>
      </c>
      <c r="F1208">
        <v>6891431</v>
      </c>
      <c r="G1208">
        <v>6891431228</v>
      </c>
      <c r="H1208">
        <v>35101877</v>
      </c>
      <c r="I1208">
        <v>7715189</v>
      </c>
      <c r="J1208">
        <v>3210</v>
      </c>
      <c r="K1208">
        <v>2</v>
      </c>
      <c r="L1208">
        <v>670</v>
      </c>
      <c r="M1208" s="10">
        <v>46087</v>
      </c>
      <c r="N1208" t="s">
        <v>117</v>
      </c>
      <c r="O1208" t="s">
        <v>118</v>
      </c>
      <c r="P1208" s="103">
        <v>2054990</v>
      </c>
      <c r="Q1208">
        <v>1855</v>
      </c>
      <c r="R1208">
        <v>1701443.1</v>
      </c>
      <c r="S1208" t="s">
        <v>88</v>
      </c>
      <c r="T1208" t="s">
        <v>1067</v>
      </c>
      <c r="U1208">
        <v>46121</v>
      </c>
      <c r="V1208" t="s">
        <v>1054</v>
      </c>
      <c r="W1208" t="s">
        <v>91</v>
      </c>
      <c r="X1208" t="s">
        <v>92</v>
      </c>
      <c r="Y1208" t="s">
        <v>93</v>
      </c>
      <c r="Z1208">
        <v>30</v>
      </c>
      <c r="AA1208" t="s">
        <v>20</v>
      </c>
      <c r="AB1208">
        <v>162</v>
      </c>
      <c r="AC1208" t="s">
        <v>90</v>
      </c>
      <c r="AD1208" t="s">
        <v>14</v>
      </c>
      <c r="AE1208" t="s">
        <v>14</v>
      </c>
      <c r="AF1208" t="s">
        <v>94</v>
      </c>
      <c r="AG1208" t="s">
        <v>122</v>
      </c>
      <c r="AH1208" t="s">
        <v>124</v>
      </c>
      <c r="AI1208" s="10">
        <v>46057</v>
      </c>
      <c r="AJ1208" t="s">
        <v>978</v>
      </c>
      <c r="AK1208" s="103">
        <v>14315570</v>
      </c>
      <c r="AL1208" t="e">
        <v>#N/A</v>
      </c>
      <c r="AM1208" t="e">
        <v>#N/A</v>
      </c>
      <c r="AN1208" t="s">
        <v>5224</v>
      </c>
      <c r="AO1208">
        <f>_xlfn.XLOOKUP(Tabla1[[#This Row],[NIC]],'R.V.'!B:B,'R.V.'!I:I)</f>
        <v>0</v>
      </c>
      <c r="AP1208" t="str">
        <f>_xlfn.XLOOKUP(Tabla1[[#This Row],[NIC]],'R.V.'!B:B,'R.V.'!A:A)</f>
        <v>Roberto Pavajeau Hernandez</v>
      </c>
      <c r="AQ1208" t="str">
        <f>_xlfn.XLOOKUP(Tabla1[[#This Row],[NIC]],'R.V.'!B:B,'R.V.'!G:G)</f>
        <v>Cra 3 N° 3-10 Plaza Principal, San Ángel</v>
      </c>
      <c r="AR1208" t="str">
        <f>_xlfn.XLOOKUP(Tabla1[[#This Row],[NIC]],'R.V.'!B:B,'R.V.'!E:E)</f>
        <v>PROPIOS</v>
      </c>
      <c r="AS1208" t="str">
        <f>VLOOKUP(Tabla1[[#This Row],[NIC]],'R.V.'!B:D,3,0)</f>
        <v>BIBLOTECA MUNICIPAL</v>
      </c>
    </row>
    <row r="1209" spans="1:45">
      <c r="A1209">
        <v>7502715</v>
      </c>
      <c r="B1209" s="10">
        <v>46111</v>
      </c>
      <c r="C1209" t="s">
        <v>1051</v>
      </c>
      <c r="D1209" t="s">
        <v>1051</v>
      </c>
      <c r="E1209" t="s">
        <v>1052</v>
      </c>
      <c r="F1209">
        <v>7502715</v>
      </c>
      <c r="G1209">
        <v>7502715215</v>
      </c>
      <c r="H1209">
        <v>35141925</v>
      </c>
      <c r="I1209">
        <v>8206598</v>
      </c>
      <c r="J1209">
        <v>3210</v>
      </c>
      <c r="K1209">
        <v>2</v>
      </c>
      <c r="L1209">
        <v>670</v>
      </c>
      <c r="M1209" s="10">
        <v>46087</v>
      </c>
      <c r="N1209" t="s">
        <v>117</v>
      </c>
      <c r="O1209" t="s">
        <v>118</v>
      </c>
      <c r="P1209" s="103">
        <v>1663380</v>
      </c>
      <c r="Q1209">
        <v>1550</v>
      </c>
      <c r="R1209">
        <v>1421691</v>
      </c>
      <c r="S1209" t="s">
        <v>88</v>
      </c>
      <c r="T1209" t="s">
        <v>1068</v>
      </c>
      <c r="U1209">
        <v>46121</v>
      </c>
      <c r="V1209" t="s">
        <v>1054</v>
      </c>
      <c r="W1209" t="s">
        <v>91</v>
      </c>
      <c r="X1209" t="s">
        <v>92</v>
      </c>
      <c r="Y1209" t="s">
        <v>93</v>
      </c>
      <c r="Z1209">
        <v>30</v>
      </c>
      <c r="AA1209" t="s">
        <v>20</v>
      </c>
      <c r="AB1209">
        <v>162</v>
      </c>
      <c r="AC1209" t="s">
        <v>90</v>
      </c>
      <c r="AD1209" t="s">
        <v>14</v>
      </c>
      <c r="AE1209" t="s">
        <v>14</v>
      </c>
      <c r="AF1209" t="s">
        <v>94</v>
      </c>
      <c r="AG1209" t="s">
        <v>122</v>
      </c>
      <c r="AH1209" t="s">
        <v>143</v>
      </c>
      <c r="AI1209" s="10">
        <v>46057</v>
      </c>
      <c r="AJ1209" t="s">
        <v>978</v>
      </c>
      <c r="AK1209" s="103">
        <v>11939851</v>
      </c>
      <c r="AL1209" t="e">
        <v>#N/A</v>
      </c>
      <c r="AM1209" t="e">
        <v>#N/A</v>
      </c>
      <c r="AN1209" t="s">
        <v>5224</v>
      </c>
      <c r="AO1209">
        <f>_xlfn.XLOOKUP(Tabla1[[#This Row],[NIC]],'R.V.'!B:B,'R.V.'!I:I)</f>
        <v>0</v>
      </c>
      <c r="AP1209" t="str">
        <f>_xlfn.XLOOKUP(Tabla1[[#This Row],[NIC]],'R.V.'!B:B,'R.V.'!A:A)</f>
        <v>Roberto Pavajeau Hernandez</v>
      </c>
      <c r="AQ1209" t="str">
        <f>_xlfn.XLOOKUP(Tabla1[[#This Row],[NIC]],'R.V.'!B:B,'R.V.'!G:G)</f>
        <v>Cra 3 N° 3-10 Plaza Principal, San Ángel</v>
      </c>
      <c r="AR1209" t="str">
        <f>_xlfn.XLOOKUP(Tabla1[[#This Row],[NIC]],'R.V.'!B:B,'R.V.'!E:E)</f>
        <v>PROPIOS</v>
      </c>
      <c r="AS1209" t="str">
        <f>VLOOKUP(Tabla1[[#This Row],[NIC]],'R.V.'!B:D,3,0)</f>
        <v>HOGARES INFANTIL AGRUPADOS ICBF</v>
      </c>
    </row>
    <row r="1210" spans="1:45">
      <c r="A1210">
        <v>7537264</v>
      </c>
      <c r="B1210" s="10">
        <v>46111</v>
      </c>
      <c r="C1210" t="s">
        <v>1051</v>
      </c>
      <c r="D1210" t="s">
        <v>1051</v>
      </c>
      <c r="E1210" t="s">
        <v>1052</v>
      </c>
      <c r="F1210">
        <v>7537264</v>
      </c>
      <c r="G1210">
        <v>7537264184</v>
      </c>
      <c r="H1210">
        <v>35161319</v>
      </c>
      <c r="I1210">
        <v>8490561</v>
      </c>
      <c r="J1210">
        <v>3210</v>
      </c>
      <c r="K1210">
        <v>2</v>
      </c>
      <c r="L1210">
        <v>680</v>
      </c>
      <c r="M1210" s="10">
        <v>46090</v>
      </c>
      <c r="N1210" t="s">
        <v>117</v>
      </c>
      <c r="O1210" t="s">
        <v>118</v>
      </c>
      <c r="P1210" s="103">
        <v>57370</v>
      </c>
      <c r="Q1210">
        <v>34</v>
      </c>
      <c r="R1210">
        <v>31185.48</v>
      </c>
      <c r="S1210" t="s">
        <v>88</v>
      </c>
      <c r="T1210" t="s">
        <v>1069</v>
      </c>
      <c r="U1210">
        <v>46121</v>
      </c>
      <c r="V1210" t="s">
        <v>1054</v>
      </c>
      <c r="W1210" t="s">
        <v>91</v>
      </c>
      <c r="X1210" t="s">
        <v>92</v>
      </c>
      <c r="Y1210" t="s">
        <v>121</v>
      </c>
      <c r="Z1210">
        <v>31</v>
      </c>
      <c r="AA1210" t="s">
        <v>20</v>
      </c>
      <c r="AB1210">
        <v>162</v>
      </c>
      <c r="AC1210" t="s">
        <v>90</v>
      </c>
      <c r="AD1210" t="s">
        <v>14</v>
      </c>
      <c r="AE1210" t="s">
        <v>14</v>
      </c>
      <c r="AF1210" t="s">
        <v>94</v>
      </c>
      <c r="AG1210" t="s">
        <v>122</v>
      </c>
      <c r="AH1210" t="s">
        <v>131</v>
      </c>
      <c r="AI1210" s="10">
        <v>46059</v>
      </c>
      <c r="AJ1210" t="s">
        <v>978</v>
      </c>
      <c r="AK1210" s="103">
        <v>132020</v>
      </c>
      <c r="AL1210" t="e">
        <v>#N/A</v>
      </c>
      <c r="AM1210" t="e">
        <v>#N/A</v>
      </c>
      <c r="AN1210" t="s">
        <v>5224</v>
      </c>
      <c r="AO1210">
        <f>_xlfn.XLOOKUP(Tabla1[[#This Row],[NIC]],'R.V.'!B:B,'R.V.'!I:I)</f>
        <v>0</v>
      </c>
      <c r="AP1210" t="str">
        <f>_xlfn.XLOOKUP(Tabla1[[#This Row],[NIC]],'R.V.'!B:B,'R.V.'!A:A)</f>
        <v>Roberto Pavajeau Hernandez</v>
      </c>
      <c r="AQ1210" t="str">
        <f>_xlfn.XLOOKUP(Tabla1[[#This Row],[NIC]],'R.V.'!B:B,'R.V.'!G:G)</f>
        <v>Cra 3 N° 3-10 Plaza Principal, San Ángel</v>
      </c>
      <c r="AR1210" t="str">
        <f>_xlfn.XLOOKUP(Tabla1[[#This Row],[NIC]],'R.V.'!B:B,'R.V.'!E:E)</f>
        <v>PROPIOS</v>
      </c>
      <c r="AS1210" t="str">
        <f>VLOOKUP(Tabla1[[#This Row],[NIC]],'R.V.'!B:D,3,0)</f>
        <v>CASA INDIGENA</v>
      </c>
    </row>
    <row r="1211" spans="1:45">
      <c r="A1211">
        <v>5808659</v>
      </c>
      <c r="B1211" s="10">
        <v>46111</v>
      </c>
      <c r="C1211" t="s">
        <v>1070</v>
      </c>
      <c r="D1211" t="s">
        <v>1070</v>
      </c>
      <c r="E1211" t="s">
        <v>1071</v>
      </c>
      <c r="F1211">
        <v>5808659</v>
      </c>
      <c r="G1211">
        <v>5808659320</v>
      </c>
      <c r="H1211">
        <v>25803799</v>
      </c>
      <c r="I1211">
        <v>5808659</v>
      </c>
      <c r="J1211">
        <v>3210</v>
      </c>
      <c r="K1211">
        <v>5</v>
      </c>
      <c r="L1211">
        <v>20</v>
      </c>
      <c r="M1211" s="10">
        <v>46109</v>
      </c>
      <c r="N1211" t="s">
        <v>117</v>
      </c>
      <c r="O1211" t="s">
        <v>118</v>
      </c>
      <c r="P1211" s="103">
        <v>10559780</v>
      </c>
      <c r="Q1211">
        <v>9840</v>
      </c>
      <c r="R1211">
        <v>9025444.8000000007</v>
      </c>
      <c r="S1211" t="s">
        <v>88</v>
      </c>
      <c r="T1211" t="s">
        <v>1072</v>
      </c>
      <c r="U1211">
        <v>46121</v>
      </c>
      <c r="V1211" t="s">
        <v>1054</v>
      </c>
      <c r="W1211" t="s">
        <v>91</v>
      </c>
      <c r="X1211" t="s">
        <v>92</v>
      </c>
      <c r="Y1211" t="s">
        <v>93</v>
      </c>
      <c r="Z1211">
        <v>32</v>
      </c>
      <c r="AA1211" t="s">
        <v>20</v>
      </c>
      <c r="AB1211">
        <v>163</v>
      </c>
      <c r="AC1211" t="s">
        <v>90</v>
      </c>
      <c r="AD1211" t="s">
        <v>14</v>
      </c>
      <c r="AE1211" t="s">
        <v>14</v>
      </c>
      <c r="AF1211" t="s">
        <v>94</v>
      </c>
      <c r="AG1211" t="s">
        <v>102</v>
      </c>
      <c r="AH1211" t="s">
        <v>112</v>
      </c>
      <c r="AI1211" s="10">
        <v>46077</v>
      </c>
      <c r="AJ1211" t="s">
        <v>978</v>
      </c>
      <c r="AK1211" s="103">
        <v>405906268</v>
      </c>
      <c r="AL1211" t="e">
        <v>#N/A</v>
      </c>
      <c r="AM1211" t="e">
        <v>#N/A</v>
      </c>
      <c r="AN1211" t="s">
        <v>5224</v>
      </c>
      <c r="AO1211">
        <f>_xlfn.XLOOKUP(Tabla1[[#This Row],[NIC]],'R.V.'!B:B,'R.V.'!I:I)</f>
        <v>0</v>
      </c>
      <c r="AP1211" t="str">
        <f>_xlfn.XLOOKUP(Tabla1[[#This Row],[NIC]],'R.V.'!B:B,'R.V.'!A:A)</f>
        <v>Roberto Pavajeau Hernandez</v>
      </c>
      <c r="AQ1211" t="str">
        <f>_xlfn.XLOOKUP(Tabla1[[#This Row],[NIC]],'R.V.'!B:B,'R.V.'!G:G)</f>
        <v>CR 3 3A - 32 CENTRO, SABANAS DE SAN ANGEL</v>
      </c>
      <c r="AR1211" t="str">
        <f>_xlfn.XLOOKUP(Tabla1[[#This Row],[NIC]],'R.V.'!B:B,'R.V.'!E:E)</f>
        <v>EDUCACION</v>
      </c>
      <c r="AS1211" t="str">
        <f>VLOOKUP(Tabla1[[#This Row],[NIC]],'R.V.'!B:D,3,0)</f>
        <v>HOSPITAL DE SAN ANGEL</v>
      </c>
    </row>
    <row r="1212" spans="1:45">
      <c r="A1212">
        <v>5936836</v>
      </c>
      <c r="B1212" s="10">
        <v>46111</v>
      </c>
      <c r="C1212" t="s">
        <v>1070</v>
      </c>
      <c r="D1212" t="s">
        <v>1070</v>
      </c>
      <c r="E1212" t="s">
        <v>1071</v>
      </c>
      <c r="F1212">
        <v>5936836</v>
      </c>
      <c r="G1212">
        <v>5936836320</v>
      </c>
      <c r="H1212">
        <v>34063566</v>
      </c>
      <c r="I1212">
        <v>6156285</v>
      </c>
      <c r="J1212">
        <v>3210</v>
      </c>
      <c r="K1212">
        <v>5</v>
      </c>
      <c r="L1212">
        <v>20</v>
      </c>
      <c r="M1212" s="10">
        <v>46094</v>
      </c>
      <c r="N1212" t="s">
        <v>117</v>
      </c>
      <c r="O1212" t="s">
        <v>118</v>
      </c>
      <c r="P1212" s="103">
        <v>26180</v>
      </c>
      <c r="Q1212">
        <v>0</v>
      </c>
      <c r="R1212">
        <v>0</v>
      </c>
      <c r="S1212" t="s">
        <v>88</v>
      </c>
      <c r="T1212" t="s">
        <v>1073</v>
      </c>
      <c r="U1212">
        <v>46121</v>
      </c>
      <c r="V1212" t="s">
        <v>1054</v>
      </c>
      <c r="W1212" t="s">
        <v>91</v>
      </c>
      <c r="X1212" t="s">
        <v>92</v>
      </c>
      <c r="Y1212" t="s">
        <v>121</v>
      </c>
      <c r="Z1212">
        <v>30</v>
      </c>
      <c r="AA1212" t="s">
        <v>20</v>
      </c>
      <c r="AB1212">
        <v>163</v>
      </c>
      <c r="AC1212" t="s">
        <v>90</v>
      </c>
      <c r="AD1212" t="s">
        <v>14</v>
      </c>
      <c r="AE1212" t="s">
        <v>14</v>
      </c>
      <c r="AF1212" t="s">
        <v>94</v>
      </c>
      <c r="AG1212" t="s">
        <v>102</v>
      </c>
      <c r="AH1212" t="s">
        <v>112</v>
      </c>
      <c r="AI1212" s="10">
        <v>46064</v>
      </c>
      <c r="AJ1212" t="s">
        <v>978</v>
      </c>
      <c r="AK1212" s="103">
        <v>606450</v>
      </c>
      <c r="AL1212" t="e">
        <v>#N/A</v>
      </c>
      <c r="AM1212" t="e">
        <v>#N/A</v>
      </c>
      <c r="AN1212" t="s">
        <v>5224</v>
      </c>
      <c r="AO1212">
        <f>_xlfn.XLOOKUP(Tabla1[[#This Row],[NIC]],'R.V.'!B:B,'R.V.'!I:I)</f>
        <v>0</v>
      </c>
      <c r="AP1212" t="str">
        <f>_xlfn.XLOOKUP(Tabla1[[#This Row],[NIC]],'R.V.'!B:B,'R.V.'!A:A)</f>
        <v>Roberto Pavajeau Hernandez</v>
      </c>
      <c r="AQ1212" t="str">
        <f>_xlfn.XLOOKUP(Tabla1[[#This Row],[NIC]],'R.V.'!B:B,'R.V.'!G:G)</f>
        <v>CR 3 3A - 32 CENTRO, SABANAS DE SAN ANGEL</v>
      </c>
      <c r="AR1212" t="str">
        <f>_xlfn.XLOOKUP(Tabla1[[#This Row],[NIC]],'R.V.'!B:B,'R.V.'!E:E)</f>
        <v>EDUCACION</v>
      </c>
      <c r="AS1212" t="str">
        <f>VLOOKUP(Tabla1[[#This Row],[NIC]],'R.V.'!B:D,3,0)</f>
        <v>PUESTO   DE SALUD CESPEDES</v>
      </c>
    </row>
    <row r="1213" spans="1:45">
      <c r="A1213">
        <v>5937054</v>
      </c>
      <c r="B1213" s="10">
        <v>46111</v>
      </c>
      <c r="C1213" t="s">
        <v>1070</v>
      </c>
      <c r="D1213" t="s">
        <v>1070</v>
      </c>
      <c r="E1213" t="s">
        <v>1071</v>
      </c>
      <c r="F1213">
        <v>5937054</v>
      </c>
      <c r="G1213">
        <v>5937054306</v>
      </c>
      <c r="H1213">
        <v>34063798</v>
      </c>
      <c r="I1213">
        <v>6157011</v>
      </c>
      <c r="J1213">
        <v>3210</v>
      </c>
      <c r="K1213">
        <v>5</v>
      </c>
      <c r="L1213">
        <v>20</v>
      </c>
      <c r="M1213" s="10">
        <v>46095</v>
      </c>
      <c r="N1213" t="s">
        <v>117</v>
      </c>
      <c r="O1213" t="s">
        <v>118</v>
      </c>
      <c r="P1213" s="103">
        <v>33520</v>
      </c>
      <c r="Q1213">
        <v>8</v>
      </c>
      <c r="R1213">
        <v>7337.76</v>
      </c>
      <c r="S1213" t="s">
        <v>88</v>
      </c>
      <c r="T1213" t="s">
        <v>1073</v>
      </c>
      <c r="U1213">
        <v>46121</v>
      </c>
      <c r="V1213" t="s">
        <v>1054</v>
      </c>
      <c r="W1213" t="s">
        <v>91</v>
      </c>
      <c r="X1213" t="s">
        <v>92</v>
      </c>
      <c r="Y1213" t="s">
        <v>93</v>
      </c>
      <c r="Z1213">
        <v>30</v>
      </c>
      <c r="AA1213" t="s">
        <v>20</v>
      </c>
      <c r="AB1213">
        <v>163</v>
      </c>
      <c r="AC1213" t="s">
        <v>90</v>
      </c>
      <c r="AD1213" t="s">
        <v>14</v>
      </c>
      <c r="AE1213" t="s">
        <v>14</v>
      </c>
      <c r="AF1213" t="s">
        <v>94</v>
      </c>
      <c r="AG1213" t="s">
        <v>102</v>
      </c>
      <c r="AH1213" t="s">
        <v>112</v>
      </c>
      <c r="AI1213" s="10">
        <v>46065</v>
      </c>
      <c r="AJ1213" t="s">
        <v>978</v>
      </c>
      <c r="AK1213" s="103">
        <v>2138900</v>
      </c>
      <c r="AL1213" t="e">
        <v>#N/A</v>
      </c>
      <c r="AM1213" t="e">
        <v>#N/A</v>
      </c>
      <c r="AN1213" t="s">
        <v>5224</v>
      </c>
      <c r="AO1213">
        <f>_xlfn.XLOOKUP(Tabla1[[#This Row],[NIC]],'R.V.'!B:B,'R.V.'!I:I)</f>
        <v>0</v>
      </c>
      <c r="AP1213" t="str">
        <f>_xlfn.XLOOKUP(Tabla1[[#This Row],[NIC]],'R.V.'!B:B,'R.V.'!A:A)</f>
        <v>Roberto Pavajeau Hernandez</v>
      </c>
      <c r="AQ1213" t="str">
        <f>_xlfn.XLOOKUP(Tabla1[[#This Row],[NIC]],'R.V.'!B:B,'R.V.'!G:G)</f>
        <v>CR 3 3A - 32 CENTRO, SABANAS DE SAN ANGEL</v>
      </c>
      <c r="AR1213" t="str">
        <f>_xlfn.XLOOKUP(Tabla1[[#This Row],[NIC]],'R.V.'!B:B,'R.V.'!E:E)</f>
        <v>EDUCACION</v>
      </c>
      <c r="AS1213" t="str">
        <f>VLOOKUP(Tabla1[[#This Row],[NIC]],'R.V.'!B:D,3,0)</f>
        <v>PUESTO DE SALUD LAS MULAS</v>
      </c>
    </row>
    <row r="1214" spans="1:45">
      <c r="A1214">
        <v>5937461</v>
      </c>
      <c r="B1214" s="10">
        <v>46111</v>
      </c>
      <c r="C1214" t="s">
        <v>1070</v>
      </c>
      <c r="D1214" t="s">
        <v>1070</v>
      </c>
      <c r="E1214" t="s">
        <v>1071</v>
      </c>
      <c r="F1214">
        <v>5937461</v>
      </c>
      <c r="G1214">
        <v>5937461307</v>
      </c>
      <c r="H1214">
        <v>34063840</v>
      </c>
      <c r="I1214">
        <v>6157137</v>
      </c>
      <c r="J1214">
        <v>3210</v>
      </c>
      <c r="K1214">
        <v>5</v>
      </c>
      <c r="L1214">
        <v>20</v>
      </c>
      <c r="M1214" s="10">
        <v>46100</v>
      </c>
      <c r="N1214" t="s">
        <v>117</v>
      </c>
      <c r="O1214" t="s">
        <v>118</v>
      </c>
      <c r="P1214" s="103">
        <v>26190</v>
      </c>
      <c r="Q1214">
        <v>0</v>
      </c>
      <c r="R1214">
        <v>0</v>
      </c>
      <c r="S1214" t="s">
        <v>88</v>
      </c>
      <c r="T1214" t="s">
        <v>1073</v>
      </c>
      <c r="U1214">
        <v>46121</v>
      </c>
      <c r="V1214" t="s">
        <v>1054</v>
      </c>
      <c r="W1214" t="s">
        <v>91</v>
      </c>
      <c r="X1214" t="s">
        <v>92</v>
      </c>
      <c r="Y1214" t="s">
        <v>121</v>
      </c>
      <c r="Z1214">
        <v>30</v>
      </c>
      <c r="AA1214" t="s">
        <v>20</v>
      </c>
      <c r="AB1214">
        <v>163</v>
      </c>
      <c r="AC1214" t="s">
        <v>90</v>
      </c>
      <c r="AD1214" t="s">
        <v>14</v>
      </c>
      <c r="AE1214" t="s">
        <v>14</v>
      </c>
      <c r="AF1214" t="s">
        <v>94</v>
      </c>
      <c r="AG1214" t="s">
        <v>102</v>
      </c>
      <c r="AH1214" t="s">
        <v>112</v>
      </c>
      <c r="AI1214" s="10">
        <v>46070</v>
      </c>
      <c r="AJ1214" t="s">
        <v>978</v>
      </c>
      <c r="AK1214" s="103">
        <v>564910</v>
      </c>
      <c r="AL1214" t="e">
        <v>#N/A</v>
      </c>
      <c r="AM1214" t="e">
        <v>#N/A</v>
      </c>
      <c r="AN1214" t="s">
        <v>5224</v>
      </c>
      <c r="AO1214">
        <f>_xlfn.XLOOKUP(Tabla1[[#This Row],[NIC]],'R.V.'!B:B,'R.V.'!I:I)</f>
        <v>0</v>
      </c>
      <c r="AP1214" t="str">
        <f>_xlfn.XLOOKUP(Tabla1[[#This Row],[NIC]],'R.V.'!B:B,'R.V.'!A:A)</f>
        <v>Roberto Pavajeau Hernandez</v>
      </c>
      <c r="AQ1214" t="str">
        <f>_xlfn.XLOOKUP(Tabla1[[#This Row],[NIC]],'R.V.'!B:B,'R.V.'!G:G)</f>
        <v>CR 3 3A - 32 CENTRO, SABANAS DE SAN ANGEL</v>
      </c>
      <c r="AR1214" t="str">
        <f>_xlfn.XLOOKUP(Tabla1[[#This Row],[NIC]],'R.V.'!B:B,'R.V.'!E:E)</f>
        <v>EDUCACION</v>
      </c>
      <c r="AS1214" t="str">
        <f>VLOOKUP(Tabla1[[#This Row],[NIC]],'R.V.'!B:D,3,0)</f>
        <v>PUESTO DE SALUD SAGRADO CORAZON DE JESUS</v>
      </c>
    </row>
    <row r="1215" spans="1:45">
      <c r="A1215">
        <v>6892189</v>
      </c>
      <c r="B1215" s="10">
        <v>46111</v>
      </c>
      <c r="C1215" t="s">
        <v>1070</v>
      </c>
      <c r="D1215" t="s">
        <v>1070</v>
      </c>
      <c r="E1215" t="s">
        <v>1071</v>
      </c>
      <c r="F1215">
        <v>6892189</v>
      </c>
      <c r="G1215">
        <v>6892189231</v>
      </c>
      <c r="H1215">
        <v>35102251</v>
      </c>
      <c r="I1215">
        <v>7716999</v>
      </c>
      <c r="J1215">
        <v>3210</v>
      </c>
      <c r="K1215">
        <v>5</v>
      </c>
      <c r="L1215">
        <v>20</v>
      </c>
      <c r="M1215" s="10">
        <v>46109</v>
      </c>
      <c r="N1215" t="s">
        <v>117</v>
      </c>
      <c r="O1215" t="s">
        <v>118</v>
      </c>
      <c r="P1215" s="103">
        <v>26180</v>
      </c>
      <c r="Q1215">
        <v>0</v>
      </c>
      <c r="R1215">
        <v>0</v>
      </c>
      <c r="S1215" t="s">
        <v>88</v>
      </c>
      <c r="T1215" t="s">
        <v>1073</v>
      </c>
      <c r="U1215">
        <v>46121</v>
      </c>
      <c r="V1215" t="s">
        <v>1054</v>
      </c>
      <c r="W1215" t="s">
        <v>91</v>
      </c>
      <c r="X1215" t="s">
        <v>92</v>
      </c>
      <c r="Y1215" t="s">
        <v>93</v>
      </c>
      <c r="Z1215">
        <v>32</v>
      </c>
      <c r="AA1215" t="s">
        <v>20</v>
      </c>
      <c r="AB1215">
        <v>163</v>
      </c>
      <c r="AC1215" t="s">
        <v>90</v>
      </c>
      <c r="AD1215" t="s">
        <v>14</v>
      </c>
      <c r="AE1215" t="s">
        <v>14</v>
      </c>
      <c r="AF1215" t="s">
        <v>94</v>
      </c>
      <c r="AG1215" t="s">
        <v>102</v>
      </c>
      <c r="AH1215" t="s">
        <v>112</v>
      </c>
      <c r="AI1215" s="10">
        <v>46077</v>
      </c>
      <c r="AJ1215" t="s">
        <v>978</v>
      </c>
      <c r="AK1215" s="103">
        <v>8027740</v>
      </c>
      <c r="AL1215" t="e">
        <v>#N/A</v>
      </c>
      <c r="AM1215" t="e">
        <v>#N/A</v>
      </c>
      <c r="AN1215" t="s">
        <v>5224</v>
      </c>
      <c r="AO1215">
        <f>_xlfn.XLOOKUP(Tabla1[[#This Row],[NIC]],'R.V.'!B:B,'R.V.'!I:I)</f>
        <v>0</v>
      </c>
      <c r="AP1215" t="str">
        <f>_xlfn.XLOOKUP(Tabla1[[#This Row],[NIC]],'R.V.'!B:B,'R.V.'!A:A)</f>
        <v>Roberto Pavajeau Hernandez</v>
      </c>
      <c r="AQ1215" t="str">
        <f>_xlfn.XLOOKUP(Tabla1[[#This Row],[NIC]],'R.V.'!B:B,'R.V.'!G:G)</f>
        <v>CR 3 3A - 32 CENTRO, SABANAS DE SAN ANGEL</v>
      </c>
      <c r="AR1215" t="str">
        <f>_xlfn.XLOOKUP(Tabla1[[#This Row],[NIC]],'R.V.'!B:B,'R.V.'!E:E)</f>
        <v>EDUCACION</v>
      </c>
      <c r="AS1215" t="str">
        <f>VLOOKUP(Tabla1[[#This Row],[NIC]],'R.V.'!B:D,3,0)</f>
        <v>PUESTO DE SALUD CASA DE TABLA</v>
      </c>
    </row>
    <row r="1216" spans="1:45">
      <c r="A1216">
        <v>6924009</v>
      </c>
      <c r="B1216" s="10">
        <v>46111</v>
      </c>
      <c r="C1216" t="s">
        <v>1070</v>
      </c>
      <c r="D1216" t="s">
        <v>1070</v>
      </c>
      <c r="E1216" t="s">
        <v>1071</v>
      </c>
      <c r="F1216">
        <v>6924009</v>
      </c>
      <c r="G1216">
        <v>6924009214</v>
      </c>
      <c r="H1216">
        <v>35119458</v>
      </c>
      <c r="I1216">
        <v>8041180</v>
      </c>
      <c r="J1216">
        <v>3210</v>
      </c>
      <c r="K1216">
        <v>5</v>
      </c>
      <c r="L1216">
        <v>20</v>
      </c>
      <c r="M1216" s="10">
        <v>46100</v>
      </c>
      <c r="N1216" t="s">
        <v>117</v>
      </c>
      <c r="O1216" t="s">
        <v>118</v>
      </c>
      <c r="P1216" s="103">
        <v>26190</v>
      </c>
      <c r="Q1216">
        <v>0</v>
      </c>
      <c r="R1216">
        <v>0</v>
      </c>
      <c r="S1216" t="s">
        <v>88</v>
      </c>
      <c r="T1216" t="s">
        <v>1073</v>
      </c>
      <c r="U1216">
        <v>46121</v>
      </c>
      <c r="V1216" t="s">
        <v>1054</v>
      </c>
      <c r="W1216" t="s">
        <v>91</v>
      </c>
      <c r="X1216" t="s">
        <v>92</v>
      </c>
      <c r="Y1216" t="s">
        <v>121</v>
      </c>
      <c r="Z1216">
        <v>30</v>
      </c>
      <c r="AA1216" t="s">
        <v>20</v>
      </c>
      <c r="AB1216">
        <v>163</v>
      </c>
      <c r="AC1216" t="s">
        <v>90</v>
      </c>
      <c r="AD1216" t="s">
        <v>14</v>
      </c>
      <c r="AE1216" t="s">
        <v>14</v>
      </c>
      <c r="AF1216" t="s">
        <v>94</v>
      </c>
      <c r="AG1216" t="s">
        <v>102</v>
      </c>
      <c r="AH1216" t="s">
        <v>112</v>
      </c>
      <c r="AI1216" s="10">
        <v>46070</v>
      </c>
      <c r="AJ1216" t="s">
        <v>978</v>
      </c>
      <c r="AK1216" s="103">
        <v>554340</v>
      </c>
      <c r="AL1216" t="e">
        <v>#N/A</v>
      </c>
      <c r="AM1216" t="e">
        <v>#N/A</v>
      </c>
      <c r="AN1216" t="s">
        <v>5224</v>
      </c>
      <c r="AO1216">
        <f>_xlfn.XLOOKUP(Tabla1[[#This Row],[NIC]],'R.V.'!B:B,'R.V.'!I:I)</f>
        <v>0</v>
      </c>
      <c r="AP1216" t="str">
        <f>_xlfn.XLOOKUP(Tabla1[[#This Row],[NIC]],'R.V.'!B:B,'R.V.'!A:A)</f>
        <v>Roberto Pavajeau Hernandez</v>
      </c>
      <c r="AQ1216" t="str">
        <f>_xlfn.XLOOKUP(Tabla1[[#This Row],[NIC]],'R.V.'!B:B,'R.V.'!G:G)</f>
        <v>CR 3 3A - 32 CENTRO, SABANAS DE SAN ANGEL</v>
      </c>
      <c r="AR1216" t="str">
        <f>_xlfn.XLOOKUP(Tabla1[[#This Row],[NIC]],'R.V.'!B:B,'R.V.'!E:E)</f>
        <v>EDUCACION</v>
      </c>
      <c r="AS1216" t="str">
        <f>VLOOKUP(Tabla1[[#This Row],[NIC]],'R.V.'!B:D,3,0)</f>
        <v>PUESTO SALUD LAS FLORES</v>
      </c>
    </row>
    <row r="1217" spans="1:45">
      <c r="A1217">
        <v>5859391</v>
      </c>
      <c r="B1217" s="10">
        <v>46111</v>
      </c>
      <c r="C1217" t="s">
        <v>1074</v>
      </c>
      <c r="D1217" t="s">
        <v>1074</v>
      </c>
      <c r="E1217" t="s">
        <v>1075</v>
      </c>
      <c r="F1217">
        <v>5859391</v>
      </c>
      <c r="G1217">
        <v>5859391325</v>
      </c>
      <c r="H1217">
        <v>25845089</v>
      </c>
      <c r="I1217">
        <v>5905938</v>
      </c>
      <c r="J1217">
        <v>3210</v>
      </c>
      <c r="K1217">
        <v>2</v>
      </c>
      <c r="L1217">
        <v>680</v>
      </c>
      <c r="M1217" s="10">
        <v>46090</v>
      </c>
      <c r="N1217" t="s">
        <v>137</v>
      </c>
      <c r="O1217" t="s">
        <v>138</v>
      </c>
      <c r="P1217" s="103">
        <v>26190</v>
      </c>
      <c r="Q1217">
        <v>0</v>
      </c>
      <c r="R1217">
        <v>0</v>
      </c>
      <c r="S1217" t="s">
        <v>88</v>
      </c>
      <c r="T1217" t="s">
        <v>1076</v>
      </c>
      <c r="U1217">
        <v>46121</v>
      </c>
      <c r="V1217" t="s">
        <v>1054</v>
      </c>
      <c r="W1217" t="s">
        <v>91</v>
      </c>
      <c r="X1217" t="s">
        <v>92</v>
      </c>
      <c r="Y1217" t="s">
        <v>93</v>
      </c>
      <c r="Z1217">
        <v>31</v>
      </c>
      <c r="AA1217" t="s">
        <v>20</v>
      </c>
      <c r="AB1217">
        <v>164</v>
      </c>
      <c r="AC1217" t="s">
        <v>90</v>
      </c>
      <c r="AD1217" t="s">
        <v>14</v>
      </c>
      <c r="AE1217" t="s">
        <v>14</v>
      </c>
      <c r="AF1217" t="s">
        <v>94</v>
      </c>
      <c r="AG1217" t="s">
        <v>95</v>
      </c>
      <c r="AH1217" t="s">
        <v>139</v>
      </c>
      <c r="AI1217" s="10">
        <v>46059</v>
      </c>
      <c r="AJ1217" t="s">
        <v>978</v>
      </c>
      <c r="AK1217" s="103">
        <v>5462590</v>
      </c>
      <c r="AL1217" t="e">
        <v>#N/A</v>
      </c>
      <c r="AM1217" t="e">
        <v>#N/A</v>
      </c>
      <c r="AN1217" t="s">
        <v>5224</v>
      </c>
      <c r="AO1217">
        <f>_xlfn.XLOOKUP(Tabla1[[#This Row],[NIC]],'R.V.'!B:B,'R.V.'!I:I)</f>
        <v>0</v>
      </c>
      <c r="AP1217" t="str">
        <f>_xlfn.XLOOKUP(Tabla1[[#This Row],[NIC]],'R.V.'!B:B,'R.V.'!A:A)</f>
        <v>Roberto Pavajeau Hernandez</v>
      </c>
      <c r="AQ1217" t="str">
        <f>_xlfn.XLOOKUP(Tabla1[[#This Row],[NIC]],'R.V.'!B:B,'R.V.'!G:G)</f>
        <v>CALLE 6 N° 5 -59 Sabanas de San Angel- Magdalena</v>
      </c>
      <c r="AR1217" t="str">
        <f>_xlfn.XLOOKUP(Tabla1[[#This Row],[NIC]],'R.V.'!B:B,'R.V.'!E:E)</f>
        <v>ACUEDUCTO_DESCENTRALIZADO</v>
      </c>
      <c r="AS1217" t="str">
        <f>VLOOKUP(Tabla1[[#This Row],[NIC]],'R.V.'!B:D,3,0)</f>
        <v>ACUEDUCTO PUBLICO</v>
      </c>
    </row>
    <row r="1218" spans="1:45">
      <c r="A1218">
        <v>6621422</v>
      </c>
      <c r="B1218" s="10">
        <v>46111</v>
      </c>
      <c r="C1218" t="s">
        <v>1074</v>
      </c>
      <c r="D1218" t="s">
        <v>1074</v>
      </c>
      <c r="E1218" t="s">
        <v>1075</v>
      </c>
      <c r="F1218">
        <v>6621422</v>
      </c>
      <c r="G1218">
        <v>6621422287</v>
      </c>
      <c r="H1218">
        <v>35013661</v>
      </c>
      <c r="I1218">
        <v>6898509</v>
      </c>
      <c r="J1218">
        <v>3210</v>
      </c>
      <c r="K1218">
        <v>2</v>
      </c>
      <c r="L1218">
        <v>680</v>
      </c>
      <c r="M1218" s="10">
        <v>46090</v>
      </c>
      <c r="N1218" t="s">
        <v>137</v>
      </c>
      <c r="O1218" t="s">
        <v>138</v>
      </c>
      <c r="P1218" s="103">
        <v>7693450</v>
      </c>
      <c r="Q1218">
        <v>4954</v>
      </c>
      <c r="R1218">
        <v>4998288.76</v>
      </c>
      <c r="S1218" t="s">
        <v>88</v>
      </c>
      <c r="T1218" t="s">
        <v>1076</v>
      </c>
      <c r="U1218">
        <v>46121</v>
      </c>
      <c r="V1218" t="s">
        <v>1054</v>
      </c>
      <c r="W1218" t="s">
        <v>91</v>
      </c>
      <c r="X1218" t="s">
        <v>92</v>
      </c>
      <c r="Y1218" t="s">
        <v>121</v>
      </c>
      <c r="Z1218">
        <v>31</v>
      </c>
      <c r="AA1218" t="s">
        <v>20</v>
      </c>
      <c r="AB1218">
        <v>164</v>
      </c>
      <c r="AC1218" t="s">
        <v>90</v>
      </c>
      <c r="AD1218" t="s">
        <v>14</v>
      </c>
      <c r="AE1218" t="s">
        <v>14</v>
      </c>
      <c r="AF1218" t="s">
        <v>94</v>
      </c>
      <c r="AG1218" t="s">
        <v>95</v>
      </c>
      <c r="AH1218" t="s">
        <v>139</v>
      </c>
      <c r="AI1218" s="10">
        <v>46059</v>
      </c>
      <c r="AJ1218" t="s">
        <v>978</v>
      </c>
      <c r="AK1218" s="103">
        <v>382123520</v>
      </c>
      <c r="AL1218" t="e">
        <v>#N/A</v>
      </c>
      <c r="AM1218" t="e">
        <v>#N/A</v>
      </c>
      <c r="AN1218" t="s">
        <v>5224</v>
      </c>
      <c r="AO1218">
        <f>_xlfn.XLOOKUP(Tabla1[[#This Row],[NIC]],'R.V.'!B:B,'R.V.'!I:I)</f>
        <v>0</v>
      </c>
      <c r="AP1218" t="str">
        <f>_xlfn.XLOOKUP(Tabla1[[#This Row],[NIC]],'R.V.'!B:B,'R.V.'!A:A)</f>
        <v>Roberto Pavajeau Hernandez</v>
      </c>
      <c r="AQ1218" t="str">
        <f>_xlfn.XLOOKUP(Tabla1[[#This Row],[NIC]],'R.V.'!B:B,'R.V.'!G:G)</f>
        <v>CALLE 6 N° 5 -59 Sabanas de San Angel- Magdalena</v>
      </c>
      <c r="AR1218" t="str">
        <f>_xlfn.XLOOKUP(Tabla1[[#This Row],[NIC]],'R.V.'!B:B,'R.V.'!E:E)</f>
        <v>ACUEDUCTO_DESCENTRALIZADO</v>
      </c>
      <c r="AS1218" t="str">
        <f>VLOOKUP(Tabla1[[#This Row],[NIC]],'R.V.'!B:D,3,0)</f>
        <v xml:space="preserve">SAN ANGEL POZO N2 </v>
      </c>
    </row>
    <row r="1219" spans="1:45">
      <c r="A1219">
        <v>6830327</v>
      </c>
      <c r="B1219" s="10">
        <v>46111</v>
      </c>
      <c r="C1219" t="s">
        <v>1074</v>
      </c>
      <c r="D1219" t="s">
        <v>1074</v>
      </c>
      <c r="E1219" t="s">
        <v>1075</v>
      </c>
      <c r="F1219">
        <v>6830327</v>
      </c>
      <c r="G1219">
        <v>6830327243</v>
      </c>
      <c r="H1219">
        <v>35067463</v>
      </c>
      <c r="I1219">
        <v>7270434</v>
      </c>
      <c r="J1219">
        <v>3210</v>
      </c>
      <c r="K1219">
        <v>2</v>
      </c>
      <c r="L1219">
        <v>680</v>
      </c>
      <c r="M1219" s="10">
        <v>46090</v>
      </c>
      <c r="N1219" t="s">
        <v>214</v>
      </c>
      <c r="O1219" t="s">
        <v>215</v>
      </c>
      <c r="P1219" s="103">
        <v>203450</v>
      </c>
      <c r="Q1219">
        <v>154</v>
      </c>
      <c r="R1219">
        <v>169501.64</v>
      </c>
      <c r="S1219" t="s">
        <v>88</v>
      </c>
      <c r="T1219" t="s">
        <v>1076</v>
      </c>
      <c r="U1219">
        <v>46121</v>
      </c>
      <c r="V1219" t="s">
        <v>1054</v>
      </c>
      <c r="W1219" t="s">
        <v>91</v>
      </c>
      <c r="X1219" t="s">
        <v>92</v>
      </c>
      <c r="Y1219" t="s">
        <v>93</v>
      </c>
      <c r="Z1219">
        <v>31</v>
      </c>
      <c r="AA1219" t="s">
        <v>20</v>
      </c>
      <c r="AB1219">
        <v>164</v>
      </c>
      <c r="AC1219" t="s">
        <v>90</v>
      </c>
      <c r="AD1219" t="s">
        <v>14</v>
      </c>
      <c r="AE1219" t="s">
        <v>14</v>
      </c>
      <c r="AF1219" t="s">
        <v>94</v>
      </c>
      <c r="AG1219" t="s">
        <v>95</v>
      </c>
      <c r="AH1219" t="s">
        <v>1077</v>
      </c>
      <c r="AI1219" s="10">
        <v>46059</v>
      </c>
      <c r="AJ1219" t="s">
        <v>978</v>
      </c>
      <c r="AK1219" s="103">
        <v>15315870</v>
      </c>
      <c r="AL1219" t="e">
        <v>#N/A</v>
      </c>
      <c r="AM1219" t="e">
        <v>#N/A</v>
      </c>
      <c r="AN1219" t="s">
        <v>5224</v>
      </c>
      <c r="AO1219">
        <f>_xlfn.XLOOKUP(Tabla1[[#This Row],[NIC]],'R.V.'!B:B,'R.V.'!I:I)</f>
        <v>0</v>
      </c>
      <c r="AP1219" t="str">
        <f>_xlfn.XLOOKUP(Tabla1[[#This Row],[NIC]],'R.V.'!B:B,'R.V.'!A:A)</f>
        <v>Roberto Pavajeau Hernandez</v>
      </c>
      <c r="AQ1219" t="str">
        <f>_xlfn.XLOOKUP(Tabla1[[#This Row],[NIC]],'R.V.'!B:B,'R.V.'!G:G)</f>
        <v>CALLE 6 N° 5 -59 Sabanas de San Angel- Magdalena</v>
      </c>
      <c r="AR1219" t="str">
        <f>_xlfn.XLOOKUP(Tabla1[[#This Row],[NIC]],'R.V.'!B:B,'R.V.'!E:E)</f>
        <v>ACUEDUCTO_DESCENTRALIZADO</v>
      </c>
      <c r="AS1219" t="str">
        <f>VLOOKUP(Tabla1[[#This Row],[NIC]],'R.V.'!B:D,3,0)</f>
        <v>OFICINA ACUEDUCTO</v>
      </c>
    </row>
    <row r="1220" spans="1:45">
      <c r="A1220">
        <v>7592399</v>
      </c>
      <c r="B1220" s="10">
        <v>46111</v>
      </c>
      <c r="C1220" t="s">
        <v>1074</v>
      </c>
      <c r="D1220" t="s">
        <v>1074</v>
      </c>
      <c r="E1220" t="s">
        <v>1075</v>
      </c>
      <c r="F1220">
        <v>7592399</v>
      </c>
      <c r="G1220">
        <v>7592399198</v>
      </c>
      <c r="H1220">
        <v>36028155</v>
      </c>
      <c r="I1220">
        <v>8690320</v>
      </c>
      <c r="J1220">
        <v>3210</v>
      </c>
      <c r="K1220">
        <v>5</v>
      </c>
      <c r="L1220">
        <v>20</v>
      </c>
      <c r="M1220" s="10">
        <v>46109</v>
      </c>
      <c r="N1220" t="s">
        <v>137</v>
      </c>
      <c r="O1220" t="s">
        <v>138</v>
      </c>
      <c r="P1220" s="103">
        <v>5606930</v>
      </c>
      <c r="Q1220">
        <v>5080</v>
      </c>
      <c r="R1220">
        <v>4934102.4000000004</v>
      </c>
      <c r="S1220" t="s">
        <v>88</v>
      </c>
      <c r="T1220" t="s">
        <v>1078</v>
      </c>
      <c r="U1220">
        <v>46121</v>
      </c>
      <c r="V1220" t="s">
        <v>1054</v>
      </c>
      <c r="W1220" t="s">
        <v>91</v>
      </c>
      <c r="X1220" t="s">
        <v>130</v>
      </c>
      <c r="Y1220" t="s">
        <v>121</v>
      </c>
      <c r="Z1220">
        <v>32</v>
      </c>
      <c r="AA1220" t="s">
        <v>20</v>
      </c>
      <c r="AB1220">
        <v>165</v>
      </c>
      <c r="AC1220" t="s">
        <v>90</v>
      </c>
      <c r="AD1220" t="s">
        <v>14</v>
      </c>
      <c r="AE1220" t="s">
        <v>14</v>
      </c>
      <c r="AF1220" t="s">
        <v>94</v>
      </c>
      <c r="AG1220" t="s">
        <v>95</v>
      </c>
      <c r="AH1220" t="s">
        <v>139</v>
      </c>
      <c r="AI1220" s="10">
        <v>46077</v>
      </c>
      <c r="AJ1220" t="s">
        <v>978</v>
      </c>
      <c r="AK1220" s="103">
        <v>77093000</v>
      </c>
      <c r="AL1220" t="e">
        <v>#N/A</v>
      </c>
      <c r="AM1220" t="e">
        <v>#N/A</v>
      </c>
      <c r="AN1220" t="s">
        <v>5224</v>
      </c>
      <c r="AO1220">
        <f>_xlfn.XLOOKUP(Tabla1[[#This Row],[NIC]],'R.V.'!B:B,'R.V.'!I:I)</f>
        <v>0</v>
      </c>
      <c r="AP1220" t="str">
        <f>_xlfn.XLOOKUP(Tabla1[[#This Row],[NIC]],'R.V.'!B:B,'R.V.'!A:A)</f>
        <v>Roberto Pavajeau Hernandez</v>
      </c>
      <c r="AQ1220" t="str">
        <f>_xlfn.XLOOKUP(Tabla1[[#This Row],[NIC]],'R.V.'!B:B,'R.V.'!G:G)</f>
        <v>CALLE 6 N° 5 -59 Sabanas de San Angel- Magdalena</v>
      </c>
      <c r="AR1220" t="str">
        <f>_xlfn.XLOOKUP(Tabla1[[#This Row],[NIC]],'R.V.'!B:B,'R.V.'!E:E)</f>
        <v>ACUEDUCTO_DESCENTRALIZADO</v>
      </c>
      <c r="AS1220" t="str">
        <f>VLOOKUP(Tabla1[[#This Row],[NIC]],'R.V.'!B:D,3,0)</f>
        <v>EST DE BOMBEO AGUAS RESIDUAL</v>
      </c>
    </row>
    <row r="1221" spans="1:45">
      <c r="A1221">
        <v>7696848</v>
      </c>
      <c r="B1221" s="10">
        <v>46111</v>
      </c>
      <c r="C1221" t="s">
        <v>1074</v>
      </c>
      <c r="D1221" t="s">
        <v>1074</v>
      </c>
      <c r="E1221" t="s">
        <v>1075</v>
      </c>
      <c r="F1221">
        <v>7696848</v>
      </c>
      <c r="G1221">
        <v>7696848162</v>
      </c>
      <c r="H1221">
        <v>36075251</v>
      </c>
      <c r="I1221">
        <v>3451912</v>
      </c>
      <c r="J1221">
        <v>3210</v>
      </c>
      <c r="K1221">
        <v>2</v>
      </c>
      <c r="L1221">
        <v>680</v>
      </c>
      <c r="M1221" s="10">
        <v>46100</v>
      </c>
      <c r="N1221" t="s">
        <v>137</v>
      </c>
      <c r="O1221" t="s">
        <v>138</v>
      </c>
      <c r="P1221" s="103">
        <v>353190</v>
      </c>
      <c r="Q1221">
        <v>320</v>
      </c>
      <c r="R1221">
        <v>310809.59999999998</v>
      </c>
      <c r="S1221" t="s">
        <v>88</v>
      </c>
      <c r="T1221" t="s">
        <v>1076</v>
      </c>
      <c r="U1221">
        <v>46121</v>
      </c>
      <c r="V1221" t="s">
        <v>1054</v>
      </c>
      <c r="W1221" t="s">
        <v>91</v>
      </c>
      <c r="X1221" t="s">
        <v>130</v>
      </c>
      <c r="Y1221" t="s">
        <v>93</v>
      </c>
      <c r="Z1221">
        <v>30</v>
      </c>
      <c r="AA1221" t="s">
        <v>20</v>
      </c>
      <c r="AB1221">
        <v>165</v>
      </c>
      <c r="AC1221" t="s">
        <v>90</v>
      </c>
      <c r="AD1221" t="s">
        <v>14</v>
      </c>
      <c r="AE1221" t="s">
        <v>14</v>
      </c>
      <c r="AF1221" t="s">
        <v>94</v>
      </c>
      <c r="AG1221" t="s">
        <v>95</v>
      </c>
      <c r="AH1221" t="s">
        <v>139</v>
      </c>
      <c r="AI1221" s="10">
        <v>46070</v>
      </c>
      <c r="AJ1221" t="s">
        <v>978</v>
      </c>
      <c r="AK1221" s="103">
        <v>5032760</v>
      </c>
      <c r="AL1221" t="e">
        <v>#N/A</v>
      </c>
      <c r="AM1221" t="e">
        <v>#N/A</v>
      </c>
      <c r="AN1221" t="s">
        <v>5224</v>
      </c>
      <c r="AO1221">
        <f>_xlfn.XLOOKUP(Tabla1[[#This Row],[NIC]],'R.V.'!B:B,'R.V.'!I:I)</f>
        <v>0</v>
      </c>
      <c r="AP1221" t="str">
        <f>_xlfn.XLOOKUP(Tabla1[[#This Row],[NIC]],'R.V.'!B:B,'R.V.'!A:A)</f>
        <v>Roberto Pavajeau Hernandez</v>
      </c>
      <c r="AQ1221" t="str">
        <f>_xlfn.XLOOKUP(Tabla1[[#This Row],[NIC]],'R.V.'!B:B,'R.V.'!G:G)</f>
        <v>CALLE 6 N° 5 -59 Sabanas de San Angel- Magdalena</v>
      </c>
      <c r="AR1221" t="str">
        <f>_xlfn.XLOOKUP(Tabla1[[#This Row],[NIC]],'R.V.'!B:B,'R.V.'!E:E)</f>
        <v>ACUEDUCTO_DESCENTRALIZADO</v>
      </c>
      <c r="AS1221" t="str">
        <f>VLOOKUP(Tabla1[[#This Row],[NIC]],'R.V.'!B:D,3,0)</f>
        <v xml:space="preserve">PLANTA TTO AGUA POTABLE                                                     </v>
      </c>
    </row>
    <row r="1222" spans="1:45">
      <c r="A1222">
        <v>1405154</v>
      </c>
      <c r="B1222" s="10">
        <v>46111</v>
      </c>
      <c r="C1222" t="s">
        <v>1079</v>
      </c>
      <c r="D1222" t="s">
        <v>1079</v>
      </c>
      <c r="E1222" t="s">
        <v>1080</v>
      </c>
      <c r="F1222">
        <v>1405154</v>
      </c>
      <c r="G1222">
        <v>1405154014</v>
      </c>
      <c r="H1222">
        <v>25350454</v>
      </c>
      <c r="I1222">
        <v>1020354</v>
      </c>
      <c r="J1222">
        <v>9311</v>
      </c>
      <c r="K1222">
        <v>50</v>
      </c>
      <c r="L1222">
        <v>2016</v>
      </c>
      <c r="M1222" s="10">
        <v>46106</v>
      </c>
      <c r="N1222" t="s">
        <v>86</v>
      </c>
      <c r="O1222" t="s">
        <v>87</v>
      </c>
      <c r="P1222" s="103">
        <v>673690</v>
      </c>
      <c r="Q1222">
        <v>600</v>
      </c>
      <c r="R1222">
        <v>529788</v>
      </c>
      <c r="S1222" t="s">
        <v>88</v>
      </c>
      <c r="T1222" t="s">
        <v>4952</v>
      </c>
      <c r="U1222">
        <v>46121</v>
      </c>
      <c r="V1222" t="s">
        <v>1081</v>
      </c>
      <c r="W1222" t="s">
        <v>91</v>
      </c>
      <c r="X1222" t="s">
        <v>130</v>
      </c>
      <c r="Y1222" t="s">
        <v>93</v>
      </c>
      <c r="Z1222">
        <v>32</v>
      </c>
      <c r="AA1222" t="s">
        <v>20</v>
      </c>
      <c r="AB1222">
        <v>166</v>
      </c>
      <c r="AC1222" t="s">
        <v>90</v>
      </c>
      <c r="AD1222" t="s">
        <v>14</v>
      </c>
      <c r="AE1222" t="s">
        <v>14</v>
      </c>
      <c r="AF1222" t="s">
        <v>94</v>
      </c>
      <c r="AG1222" t="s">
        <v>122</v>
      </c>
      <c r="AH1222" t="s">
        <v>103</v>
      </c>
      <c r="AI1222" s="10">
        <v>46074</v>
      </c>
      <c r="AJ1222" t="s">
        <v>211</v>
      </c>
      <c r="AK1222" s="103">
        <v>673690</v>
      </c>
      <c r="AL1222" t="e">
        <v>#N/A</v>
      </c>
      <c r="AM1222" t="e">
        <v>#N/A</v>
      </c>
      <c r="AN1222" t="s">
        <v>5224</v>
      </c>
      <c r="AO1222">
        <f>_xlfn.XLOOKUP(Tabla1[[#This Row],[NIC]],'R.V.'!B:B,'R.V.'!I:I)</f>
        <v>0</v>
      </c>
      <c r="AP1222" t="str">
        <f>_xlfn.XLOOKUP(Tabla1[[#This Row],[NIC]],'R.V.'!B:B,'R.V.'!A:A)</f>
        <v>Roberto Pavajeau Hernandez</v>
      </c>
      <c r="AQ1222" t="str">
        <f>_xlfn.XLOOKUP(Tabla1[[#This Row],[NIC]],'R.V.'!B:B,'R.V.'!G:G)</f>
        <v>Calle 9 No. 10 – 25, Pueblo Bello – Cesar</v>
      </c>
      <c r="AR1222" t="str">
        <f>_xlfn.XLOOKUP(Tabla1[[#This Row],[NIC]],'R.V.'!B:B,'R.V.'!E:E)</f>
        <v>EDUCACION</v>
      </c>
      <c r="AS1222" t="str">
        <f>VLOOKUP(Tabla1[[#This Row],[NIC]],'R.V.'!B:D,3,0)</f>
        <v>INST MAGOLA HERNANDEZ PARDO</v>
      </c>
    </row>
    <row r="1223" spans="1:45">
      <c r="A1223">
        <v>1405934</v>
      </c>
      <c r="B1223" s="10">
        <v>46111</v>
      </c>
      <c r="C1223" t="s">
        <v>1079</v>
      </c>
      <c r="D1223" t="s">
        <v>1079</v>
      </c>
      <c r="E1223" t="s">
        <v>1080</v>
      </c>
      <c r="F1223">
        <v>1405934</v>
      </c>
      <c r="G1223">
        <v>1405934015</v>
      </c>
      <c r="H1223">
        <v>25350071</v>
      </c>
      <c r="I1223">
        <v>1021934</v>
      </c>
      <c r="J1223">
        <v>9311</v>
      </c>
      <c r="K1223">
        <v>38</v>
      </c>
      <c r="L1223">
        <v>3712</v>
      </c>
      <c r="M1223" s="10">
        <v>46106</v>
      </c>
      <c r="N1223" t="s">
        <v>86</v>
      </c>
      <c r="O1223" t="s">
        <v>87</v>
      </c>
      <c r="P1223" s="103">
        <v>1201960</v>
      </c>
      <c r="Q1223">
        <v>1120</v>
      </c>
      <c r="R1223">
        <v>988937.6</v>
      </c>
      <c r="S1223" t="s">
        <v>88</v>
      </c>
      <c r="T1223" t="s">
        <v>4953</v>
      </c>
      <c r="U1223">
        <v>46121</v>
      </c>
      <c r="V1223" t="s">
        <v>1081</v>
      </c>
      <c r="W1223" t="s">
        <v>91</v>
      </c>
      <c r="X1223" t="s">
        <v>130</v>
      </c>
      <c r="Y1223" t="s">
        <v>93</v>
      </c>
      <c r="Z1223">
        <v>32</v>
      </c>
      <c r="AA1223" t="s">
        <v>20</v>
      </c>
      <c r="AB1223">
        <v>166</v>
      </c>
      <c r="AC1223" t="s">
        <v>90</v>
      </c>
      <c r="AD1223" t="s">
        <v>14</v>
      </c>
      <c r="AE1223" t="s">
        <v>14</v>
      </c>
      <c r="AF1223" t="s">
        <v>94</v>
      </c>
      <c r="AG1223" t="s">
        <v>122</v>
      </c>
      <c r="AH1223" t="s">
        <v>103</v>
      </c>
      <c r="AI1223" s="10">
        <v>46074</v>
      </c>
      <c r="AJ1223" t="s">
        <v>211</v>
      </c>
      <c r="AK1223" s="103">
        <v>1201960</v>
      </c>
      <c r="AL1223" t="e">
        <v>#N/A</v>
      </c>
      <c r="AM1223" t="e">
        <v>#N/A</v>
      </c>
      <c r="AN1223" t="s">
        <v>5224</v>
      </c>
      <c r="AO1223">
        <f>_xlfn.XLOOKUP(Tabla1[[#This Row],[NIC]],'R.V.'!B:B,'R.V.'!I:I)</f>
        <v>0</v>
      </c>
      <c r="AP1223" t="str">
        <f>_xlfn.XLOOKUP(Tabla1[[#This Row],[NIC]],'R.V.'!B:B,'R.V.'!A:A)</f>
        <v>Roberto Pavajeau Hernandez</v>
      </c>
      <c r="AQ1223" t="str">
        <f>_xlfn.XLOOKUP(Tabla1[[#This Row],[NIC]],'R.V.'!B:B,'R.V.'!G:G)</f>
        <v>Calle 9 No. 10 – 25, Pueblo Bello – Cesar</v>
      </c>
      <c r="AR1223" t="str">
        <f>_xlfn.XLOOKUP(Tabla1[[#This Row],[NIC]],'R.V.'!B:B,'R.V.'!E:E)</f>
        <v>EDUCACION</v>
      </c>
      <c r="AS1223" t="str">
        <f>VLOOKUP(Tabla1[[#This Row],[NIC]],'R.V.'!B:D,3,0)</f>
        <v>INST AGRICOLA (LA PISTA)</v>
      </c>
    </row>
    <row r="1224" spans="1:45">
      <c r="A1224">
        <v>5301445</v>
      </c>
      <c r="B1224" s="10">
        <v>46111</v>
      </c>
      <c r="C1224" t="s">
        <v>1079</v>
      </c>
      <c r="D1224" t="s">
        <v>1079</v>
      </c>
      <c r="E1224" t="s">
        <v>1080</v>
      </c>
      <c r="F1224">
        <v>5301445</v>
      </c>
      <c r="G1224">
        <v>5301445328</v>
      </c>
      <c r="H1224">
        <v>25349966</v>
      </c>
      <c r="I1224">
        <v>5302864</v>
      </c>
      <c r="J1224">
        <v>9311</v>
      </c>
      <c r="K1224">
        <v>63</v>
      </c>
      <c r="L1224">
        <v>9501</v>
      </c>
      <c r="M1224" s="10">
        <v>46087</v>
      </c>
      <c r="N1224" t="s">
        <v>86</v>
      </c>
      <c r="O1224" t="s">
        <v>87</v>
      </c>
      <c r="P1224" s="103">
        <v>616780</v>
      </c>
      <c r="Q1224">
        <v>544</v>
      </c>
      <c r="R1224">
        <v>498967.68</v>
      </c>
      <c r="S1224" t="s">
        <v>88</v>
      </c>
      <c r="T1224" t="s">
        <v>1082</v>
      </c>
      <c r="U1224">
        <v>46121</v>
      </c>
      <c r="V1224" t="s">
        <v>1081</v>
      </c>
      <c r="W1224" t="s">
        <v>91</v>
      </c>
      <c r="X1224" t="s">
        <v>92</v>
      </c>
      <c r="Y1224" t="s">
        <v>93</v>
      </c>
      <c r="Z1224">
        <v>30</v>
      </c>
      <c r="AA1224" t="s">
        <v>20</v>
      </c>
      <c r="AB1224">
        <v>166</v>
      </c>
      <c r="AC1224" t="s">
        <v>90</v>
      </c>
      <c r="AD1224" t="s">
        <v>14</v>
      </c>
      <c r="AE1224" t="s">
        <v>14</v>
      </c>
      <c r="AF1224" t="s">
        <v>94</v>
      </c>
      <c r="AG1224" t="s">
        <v>122</v>
      </c>
      <c r="AH1224" t="s">
        <v>103</v>
      </c>
      <c r="AI1224" s="10">
        <v>46057</v>
      </c>
      <c r="AJ1224" t="s">
        <v>211</v>
      </c>
      <c r="AK1224" s="103">
        <v>616780</v>
      </c>
      <c r="AL1224" t="e">
        <v>#N/A</v>
      </c>
      <c r="AM1224" t="e">
        <v>#N/A</v>
      </c>
      <c r="AN1224" t="s">
        <v>5224</v>
      </c>
      <c r="AO1224">
        <f>_xlfn.XLOOKUP(Tabla1[[#This Row],[NIC]],'R.V.'!B:B,'R.V.'!I:I)</f>
        <v>0</v>
      </c>
      <c r="AP1224" t="str">
        <f>_xlfn.XLOOKUP(Tabla1[[#This Row],[NIC]],'R.V.'!B:B,'R.V.'!A:A)</f>
        <v>Roberto Pavajeau Hernandez</v>
      </c>
      <c r="AQ1224" t="str">
        <f>_xlfn.XLOOKUP(Tabla1[[#This Row],[NIC]],'R.V.'!B:B,'R.V.'!G:G)</f>
        <v>Calle 9 No. 10 – 25, Pueblo Bello – Cesar</v>
      </c>
      <c r="AR1224" t="str">
        <f>_xlfn.XLOOKUP(Tabla1[[#This Row],[NIC]],'R.V.'!B:B,'R.V.'!E:E)</f>
        <v>EDUCACION</v>
      </c>
      <c r="AS1224" t="str">
        <f>VLOOKUP(Tabla1[[#This Row],[NIC]],'R.V.'!B:D,3,0)</f>
        <v>ESCUELA MIXTA ARIGUANI</v>
      </c>
    </row>
    <row r="1225" spans="1:45">
      <c r="A1225">
        <v>5307124</v>
      </c>
      <c r="B1225" s="10">
        <v>46111</v>
      </c>
      <c r="C1225" t="s">
        <v>1079</v>
      </c>
      <c r="D1225" t="s">
        <v>1079</v>
      </c>
      <c r="E1225" t="s">
        <v>1080</v>
      </c>
      <c r="F1225">
        <v>5307124</v>
      </c>
      <c r="G1225">
        <v>5307124326</v>
      </c>
      <c r="H1225">
        <v>25350317</v>
      </c>
      <c r="I1225">
        <v>5314222</v>
      </c>
      <c r="J1225">
        <v>9311</v>
      </c>
      <c r="K1225">
        <v>26</v>
      </c>
      <c r="L1225">
        <v>8303</v>
      </c>
      <c r="M1225" s="10">
        <v>46088</v>
      </c>
      <c r="N1225" t="s">
        <v>86</v>
      </c>
      <c r="O1225" t="s">
        <v>87</v>
      </c>
      <c r="P1225" s="103">
        <v>89360</v>
      </c>
      <c r="Q1225">
        <v>44</v>
      </c>
      <c r="R1225">
        <v>40357.68</v>
      </c>
      <c r="S1225" t="s">
        <v>88</v>
      </c>
      <c r="T1225" t="s">
        <v>4954</v>
      </c>
      <c r="U1225">
        <v>46121</v>
      </c>
      <c r="V1225" t="s">
        <v>1081</v>
      </c>
      <c r="W1225" t="s">
        <v>91</v>
      </c>
      <c r="X1225" t="s">
        <v>92</v>
      </c>
      <c r="Y1225" t="s">
        <v>93</v>
      </c>
      <c r="Z1225">
        <v>30</v>
      </c>
      <c r="AA1225" t="s">
        <v>20</v>
      </c>
      <c r="AB1225">
        <v>166</v>
      </c>
      <c r="AC1225" t="s">
        <v>90</v>
      </c>
      <c r="AD1225" t="s">
        <v>14</v>
      </c>
      <c r="AE1225" t="s">
        <v>14</v>
      </c>
      <c r="AF1225" t="s">
        <v>94</v>
      </c>
      <c r="AG1225" t="s">
        <v>122</v>
      </c>
      <c r="AH1225" t="s">
        <v>103</v>
      </c>
      <c r="AI1225" s="10">
        <v>46058</v>
      </c>
      <c r="AJ1225" t="s">
        <v>211</v>
      </c>
      <c r="AK1225" s="103">
        <v>89360</v>
      </c>
      <c r="AL1225" t="e">
        <v>#N/A</v>
      </c>
      <c r="AM1225" t="e">
        <v>#N/A</v>
      </c>
      <c r="AN1225" t="s">
        <v>5224</v>
      </c>
      <c r="AO1225">
        <f>_xlfn.XLOOKUP(Tabla1[[#This Row],[NIC]],'R.V.'!B:B,'R.V.'!I:I)</f>
        <v>0</v>
      </c>
      <c r="AP1225" t="str">
        <f>_xlfn.XLOOKUP(Tabla1[[#This Row],[NIC]],'R.V.'!B:B,'R.V.'!A:A)</f>
        <v>Roberto Pavajeau Hernandez</v>
      </c>
      <c r="AQ1225" t="str">
        <f>_xlfn.XLOOKUP(Tabla1[[#This Row],[NIC]],'R.V.'!B:B,'R.V.'!G:G)</f>
        <v>Calle 9 No. 10 – 25, Pueblo Bello – Cesar</v>
      </c>
      <c r="AR1225" t="str">
        <f>_xlfn.XLOOKUP(Tabla1[[#This Row],[NIC]],'R.V.'!B:B,'R.V.'!E:E)</f>
        <v>EDUCACION</v>
      </c>
      <c r="AS1225" t="str">
        <f>VLOOKUP(Tabla1[[#This Row],[NIC]],'R.V.'!B:D,3,0)</f>
        <v>ESCUELA JORGE ELIECER GAITAN</v>
      </c>
    </row>
    <row r="1226" spans="1:45">
      <c r="A1226">
        <v>5307569</v>
      </c>
      <c r="B1226" s="10">
        <v>46111</v>
      </c>
      <c r="C1226" t="s">
        <v>1079</v>
      </c>
      <c r="D1226" t="s">
        <v>1079</v>
      </c>
      <c r="E1226" t="s">
        <v>1080</v>
      </c>
      <c r="F1226">
        <v>5307569</v>
      </c>
      <c r="G1226">
        <v>5307569318</v>
      </c>
      <c r="H1226">
        <v>25350719</v>
      </c>
      <c r="I1226">
        <v>5315112</v>
      </c>
      <c r="J1226">
        <v>9311</v>
      </c>
      <c r="K1226">
        <v>63</v>
      </c>
      <c r="L1226">
        <v>9506</v>
      </c>
      <c r="M1226" s="10">
        <v>46094</v>
      </c>
      <c r="N1226" t="s">
        <v>86</v>
      </c>
      <c r="O1226" t="s">
        <v>87</v>
      </c>
      <c r="P1226" s="103">
        <v>743340</v>
      </c>
      <c r="Q1226">
        <v>664</v>
      </c>
      <c r="R1226">
        <v>609034.07999999996</v>
      </c>
      <c r="S1226" t="s">
        <v>88</v>
      </c>
      <c r="T1226" t="s">
        <v>4955</v>
      </c>
      <c r="U1226">
        <v>46121</v>
      </c>
      <c r="V1226" t="s">
        <v>1081</v>
      </c>
      <c r="W1226" t="s">
        <v>91</v>
      </c>
      <c r="X1226" t="s">
        <v>92</v>
      </c>
      <c r="Y1226" t="s">
        <v>93</v>
      </c>
      <c r="Z1226">
        <v>30</v>
      </c>
      <c r="AA1226" t="s">
        <v>20</v>
      </c>
      <c r="AB1226">
        <v>166</v>
      </c>
      <c r="AC1226" t="s">
        <v>90</v>
      </c>
      <c r="AD1226" t="s">
        <v>14</v>
      </c>
      <c r="AE1226" t="s">
        <v>14</v>
      </c>
      <c r="AF1226" t="s">
        <v>94</v>
      </c>
      <c r="AG1226" t="s">
        <v>122</v>
      </c>
      <c r="AH1226" t="s">
        <v>103</v>
      </c>
      <c r="AI1226" s="10">
        <v>46064</v>
      </c>
      <c r="AJ1226" t="s">
        <v>211</v>
      </c>
      <c r="AK1226" s="103">
        <v>743340</v>
      </c>
      <c r="AL1226" t="e">
        <v>#N/A</v>
      </c>
      <c r="AM1226" t="e">
        <v>#N/A</v>
      </c>
      <c r="AN1226" t="s">
        <v>5224</v>
      </c>
      <c r="AO1226">
        <f>_xlfn.XLOOKUP(Tabla1[[#This Row],[NIC]],'R.V.'!B:B,'R.V.'!I:I)</f>
        <v>0</v>
      </c>
      <c r="AP1226" t="str">
        <f>_xlfn.XLOOKUP(Tabla1[[#This Row],[NIC]],'R.V.'!B:B,'R.V.'!A:A)</f>
        <v>Roberto Pavajeau Hernandez</v>
      </c>
      <c r="AQ1226" t="str">
        <f>_xlfn.XLOOKUP(Tabla1[[#This Row],[NIC]],'R.V.'!B:B,'R.V.'!G:G)</f>
        <v>Calle 9 No. 10 – 25, Pueblo Bello – Cesar</v>
      </c>
      <c r="AR1226" t="str">
        <f>_xlfn.XLOOKUP(Tabla1[[#This Row],[NIC]],'R.V.'!B:B,'R.V.'!E:E)</f>
        <v>EDUCACION</v>
      </c>
      <c r="AS1226" t="str">
        <f>VLOOKUP(Tabla1[[#This Row],[NIC]],'R.V.'!B:D,3,0)</f>
        <v>ESCUELA DOROTEA HADAMECK</v>
      </c>
    </row>
    <row r="1227" spans="1:45">
      <c r="A1227">
        <v>5362163</v>
      </c>
      <c r="B1227" s="10">
        <v>46111</v>
      </c>
      <c r="C1227" t="s">
        <v>1079</v>
      </c>
      <c r="D1227" t="s">
        <v>1079</v>
      </c>
      <c r="E1227" t="s">
        <v>1080</v>
      </c>
      <c r="F1227">
        <v>5362163</v>
      </c>
      <c r="G1227">
        <v>5362163332</v>
      </c>
      <c r="H1227">
        <v>25350071</v>
      </c>
      <c r="I1227">
        <v>5424300</v>
      </c>
      <c r="J1227">
        <v>9311</v>
      </c>
      <c r="K1227">
        <v>63</v>
      </c>
      <c r="L1227">
        <v>9508</v>
      </c>
      <c r="M1227" s="10">
        <v>46088</v>
      </c>
      <c r="N1227" t="s">
        <v>86</v>
      </c>
      <c r="O1227" t="s">
        <v>87</v>
      </c>
      <c r="P1227" s="103">
        <v>2053400</v>
      </c>
      <c r="Q1227">
        <v>1906</v>
      </c>
      <c r="R1227">
        <v>1748221.32</v>
      </c>
      <c r="S1227" t="s">
        <v>88</v>
      </c>
      <c r="T1227" t="s">
        <v>4956</v>
      </c>
      <c r="U1227">
        <v>46121</v>
      </c>
      <c r="V1227" t="s">
        <v>1081</v>
      </c>
      <c r="W1227" t="s">
        <v>91</v>
      </c>
      <c r="X1227" t="s">
        <v>92</v>
      </c>
      <c r="Y1227" t="s">
        <v>121</v>
      </c>
      <c r="Z1227">
        <v>30</v>
      </c>
      <c r="AA1227" t="s">
        <v>20</v>
      </c>
      <c r="AB1227">
        <v>166</v>
      </c>
      <c r="AC1227" t="s">
        <v>90</v>
      </c>
      <c r="AD1227" t="s">
        <v>14</v>
      </c>
      <c r="AE1227" t="s">
        <v>14</v>
      </c>
      <c r="AF1227" t="s">
        <v>94</v>
      </c>
      <c r="AG1227" t="s">
        <v>122</v>
      </c>
      <c r="AH1227" t="s">
        <v>103</v>
      </c>
      <c r="AI1227" s="10">
        <v>46058</v>
      </c>
      <c r="AJ1227" t="s">
        <v>211</v>
      </c>
      <c r="AK1227" s="103">
        <v>2053400</v>
      </c>
      <c r="AL1227" t="e">
        <v>#N/A</v>
      </c>
      <c r="AM1227" t="e">
        <v>#N/A</v>
      </c>
      <c r="AN1227" t="s">
        <v>5224</v>
      </c>
      <c r="AO1227">
        <f>_xlfn.XLOOKUP(Tabla1[[#This Row],[NIC]],'R.V.'!B:B,'R.V.'!I:I)</f>
        <v>0</v>
      </c>
      <c r="AP1227" t="str">
        <f>_xlfn.XLOOKUP(Tabla1[[#This Row],[NIC]],'R.V.'!B:B,'R.V.'!A:A)</f>
        <v>Roberto Pavajeau Hernandez</v>
      </c>
      <c r="AQ1227" t="str">
        <f>_xlfn.XLOOKUP(Tabla1[[#This Row],[NIC]],'R.V.'!B:B,'R.V.'!G:G)</f>
        <v>Calle 9 No. 10 – 25, Pueblo Bello – Cesar</v>
      </c>
      <c r="AR1227" t="str">
        <f>_xlfn.XLOOKUP(Tabla1[[#This Row],[NIC]],'R.V.'!B:B,'R.V.'!E:E)</f>
        <v>EDUCACION</v>
      </c>
      <c r="AS1227" t="str">
        <f>VLOOKUP(Tabla1[[#This Row],[NIC]],'R.V.'!B:D,3,0)</f>
        <v>INSTITUTO AGRICOLA</v>
      </c>
    </row>
    <row r="1228" spans="1:45">
      <c r="A1228">
        <v>5362434</v>
      </c>
      <c r="B1228" s="10">
        <v>46111</v>
      </c>
      <c r="C1228" t="s">
        <v>1079</v>
      </c>
      <c r="D1228" t="s">
        <v>1079</v>
      </c>
      <c r="E1228" t="s">
        <v>1080</v>
      </c>
      <c r="F1228">
        <v>5362434</v>
      </c>
      <c r="G1228">
        <v>5362434335</v>
      </c>
      <c r="H1228">
        <v>25350454</v>
      </c>
      <c r="I1228">
        <v>5424842</v>
      </c>
      <c r="J1228">
        <v>9311</v>
      </c>
      <c r="K1228">
        <v>63</v>
      </c>
      <c r="L1228">
        <v>9511</v>
      </c>
      <c r="M1228" s="10">
        <v>46099</v>
      </c>
      <c r="N1228" t="s">
        <v>86</v>
      </c>
      <c r="O1228" t="s">
        <v>87</v>
      </c>
      <c r="P1228" s="103">
        <v>2623550</v>
      </c>
      <c r="Q1228">
        <v>2541</v>
      </c>
      <c r="R1228">
        <v>2243652.1800000002</v>
      </c>
      <c r="S1228" t="s">
        <v>88</v>
      </c>
      <c r="T1228" t="s">
        <v>1083</v>
      </c>
      <c r="U1228">
        <v>46121</v>
      </c>
      <c r="V1228" t="s">
        <v>1081</v>
      </c>
      <c r="W1228" t="s">
        <v>91</v>
      </c>
      <c r="X1228" t="s">
        <v>130</v>
      </c>
      <c r="Y1228" t="s">
        <v>121</v>
      </c>
      <c r="Z1228">
        <v>30</v>
      </c>
      <c r="AA1228" t="s">
        <v>20</v>
      </c>
      <c r="AB1228">
        <v>166</v>
      </c>
      <c r="AC1228" t="s">
        <v>90</v>
      </c>
      <c r="AD1228" t="s">
        <v>14</v>
      </c>
      <c r="AE1228" t="s">
        <v>14</v>
      </c>
      <c r="AF1228" t="s">
        <v>94</v>
      </c>
      <c r="AG1228" t="s">
        <v>122</v>
      </c>
      <c r="AH1228" t="s">
        <v>103</v>
      </c>
      <c r="AI1228" s="10">
        <v>46069</v>
      </c>
      <c r="AJ1228" t="s">
        <v>211</v>
      </c>
      <c r="AK1228" s="103">
        <v>2623550</v>
      </c>
      <c r="AL1228" t="e">
        <v>#N/A</v>
      </c>
      <c r="AM1228" t="e">
        <v>#N/A</v>
      </c>
      <c r="AN1228" t="s">
        <v>5224</v>
      </c>
      <c r="AO1228">
        <f>_xlfn.XLOOKUP(Tabla1[[#This Row],[NIC]],'R.V.'!B:B,'R.V.'!I:I)</f>
        <v>0</v>
      </c>
      <c r="AP1228" t="str">
        <f>_xlfn.XLOOKUP(Tabla1[[#This Row],[NIC]],'R.V.'!B:B,'R.V.'!A:A)</f>
        <v>Roberto Pavajeau Hernandez</v>
      </c>
      <c r="AQ1228" t="str">
        <f>_xlfn.XLOOKUP(Tabla1[[#This Row],[NIC]],'R.V.'!B:B,'R.V.'!G:G)</f>
        <v>Calle 9 No. 10 – 25, Pueblo Bello – Cesar</v>
      </c>
      <c r="AR1228" t="str">
        <f>_xlfn.XLOOKUP(Tabla1[[#This Row],[NIC]],'R.V.'!B:B,'R.V.'!E:E)</f>
        <v>EDUCACION</v>
      </c>
      <c r="AS1228" t="str">
        <f>VLOOKUP(Tabla1[[#This Row],[NIC]],'R.V.'!B:D,3,0)</f>
        <v>INSTITUTO MAGOLA HERNANDEZ PARDO</v>
      </c>
    </row>
    <row r="1229" spans="1:45">
      <c r="A1229">
        <v>6500886</v>
      </c>
      <c r="B1229" s="10">
        <v>46111</v>
      </c>
      <c r="C1229" t="s">
        <v>1079</v>
      </c>
      <c r="D1229" t="s">
        <v>1079</v>
      </c>
      <c r="E1229" t="s">
        <v>1080</v>
      </c>
      <c r="F1229">
        <v>6500886</v>
      </c>
      <c r="G1229">
        <v>6500886302</v>
      </c>
      <c r="H1229">
        <v>34500805</v>
      </c>
      <c r="I1229">
        <v>6502033</v>
      </c>
      <c r="J1229">
        <v>9311</v>
      </c>
      <c r="K1229">
        <v>63</v>
      </c>
      <c r="L1229">
        <v>9509</v>
      </c>
      <c r="M1229" s="10">
        <v>46086</v>
      </c>
      <c r="N1229" t="s">
        <v>86</v>
      </c>
      <c r="O1229" t="s">
        <v>87</v>
      </c>
      <c r="P1229" s="103">
        <v>110170</v>
      </c>
      <c r="Q1229">
        <v>106</v>
      </c>
      <c r="R1229">
        <v>92858.12</v>
      </c>
      <c r="S1229" t="s">
        <v>88</v>
      </c>
      <c r="T1229" t="s">
        <v>1084</v>
      </c>
      <c r="U1229">
        <v>46121</v>
      </c>
      <c r="V1229" t="s">
        <v>1081</v>
      </c>
      <c r="W1229" t="s">
        <v>91</v>
      </c>
      <c r="X1229" t="s">
        <v>92</v>
      </c>
      <c r="Y1229" t="s">
        <v>121</v>
      </c>
      <c r="Z1229">
        <v>30</v>
      </c>
      <c r="AA1229" t="s">
        <v>20</v>
      </c>
      <c r="AB1229">
        <v>166</v>
      </c>
      <c r="AC1229" t="s">
        <v>90</v>
      </c>
      <c r="AD1229" t="s">
        <v>14</v>
      </c>
      <c r="AE1229" t="s">
        <v>14</v>
      </c>
      <c r="AF1229" t="s">
        <v>94</v>
      </c>
      <c r="AG1229" t="s">
        <v>122</v>
      </c>
      <c r="AH1229" t="s">
        <v>103</v>
      </c>
      <c r="AI1229" s="10">
        <v>46056</v>
      </c>
      <c r="AJ1229" t="s">
        <v>211</v>
      </c>
      <c r="AK1229" s="103">
        <v>110170</v>
      </c>
      <c r="AL1229" t="e">
        <v>#N/A</v>
      </c>
      <c r="AM1229" t="e">
        <v>#N/A</v>
      </c>
      <c r="AN1229" t="s">
        <v>5224</v>
      </c>
      <c r="AO1229">
        <f>_xlfn.XLOOKUP(Tabla1[[#This Row],[NIC]],'R.V.'!B:B,'R.V.'!I:I)</f>
        <v>0</v>
      </c>
      <c r="AP1229" t="str">
        <f>_xlfn.XLOOKUP(Tabla1[[#This Row],[NIC]],'R.V.'!B:B,'R.V.'!A:A)</f>
        <v>Roberto Pavajeau Hernandez</v>
      </c>
      <c r="AQ1229" t="str">
        <f>_xlfn.XLOOKUP(Tabla1[[#This Row],[NIC]],'R.V.'!B:B,'R.V.'!G:G)</f>
        <v>Calle 9 No. 10 – 25, Pueblo Bello – Cesar</v>
      </c>
      <c r="AR1229" t="str">
        <f>_xlfn.XLOOKUP(Tabla1[[#This Row],[NIC]],'R.V.'!B:B,'R.V.'!E:E)</f>
        <v>EDUCACION</v>
      </c>
      <c r="AS1229" t="str">
        <f>VLOOKUP(Tabla1[[#This Row],[NIC]],'R.V.'!B:D,3,0)</f>
        <v>ESCUELA MIXTA SAN QUINTIN</v>
      </c>
    </row>
    <row r="1230" spans="1:45">
      <c r="A1230">
        <v>6644828</v>
      </c>
      <c r="B1230" s="10">
        <v>46111</v>
      </c>
      <c r="C1230" t="s">
        <v>1079</v>
      </c>
      <c r="D1230" t="s">
        <v>1079</v>
      </c>
      <c r="E1230" t="s">
        <v>1080</v>
      </c>
      <c r="F1230">
        <v>6644828</v>
      </c>
      <c r="G1230">
        <v>6644828262</v>
      </c>
      <c r="H1230">
        <v>35028157</v>
      </c>
      <c r="I1230">
        <v>6958401</v>
      </c>
      <c r="J1230">
        <v>9311</v>
      </c>
      <c r="K1230">
        <v>63</v>
      </c>
      <c r="L1230">
        <v>9503</v>
      </c>
      <c r="M1230" s="10">
        <v>46091</v>
      </c>
      <c r="N1230" t="s">
        <v>86</v>
      </c>
      <c r="O1230" t="s">
        <v>87</v>
      </c>
      <c r="P1230" s="103">
        <v>107590</v>
      </c>
      <c r="Q1230">
        <v>102</v>
      </c>
      <c r="R1230">
        <v>93556.44</v>
      </c>
      <c r="S1230" t="s">
        <v>88</v>
      </c>
      <c r="T1230" t="s">
        <v>1085</v>
      </c>
      <c r="U1230">
        <v>46121</v>
      </c>
      <c r="V1230" t="s">
        <v>1081</v>
      </c>
      <c r="W1230" t="s">
        <v>91</v>
      </c>
      <c r="X1230" t="s">
        <v>92</v>
      </c>
      <c r="Y1230" t="s">
        <v>93</v>
      </c>
      <c r="Z1230">
        <v>31</v>
      </c>
      <c r="AA1230" t="s">
        <v>20</v>
      </c>
      <c r="AB1230">
        <v>166</v>
      </c>
      <c r="AC1230" t="s">
        <v>90</v>
      </c>
      <c r="AD1230" t="s">
        <v>14</v>
      </c>
      <c r="AE1230" t="s">
        <v>14</v>
      </c>
      <c r="AF1230" t="s">
        <v>94</v>
      </c>
      <c r="AG1230" t="s">
        <v>122</v>
      </c>
      <c r="AH1230" t="s">
        <v>103</v>
      </c>
      <c r="AI1230" s="10">
        <v>46060</v>
      </c>
      <c r="AJ1230" t="s">
        <v>211</v>
      </c>
      <c r="AK1230" s="103">
        <v>107590</v>
      </c>
      <c r="AL1230" t="e">
        <v>#N/A</v>
      </c>
      <c r="AM1230" t="e">
        <v>#N/A</v>
      </c>
      <c r="AN1230" t="s">
        <v>5224</v>
      </c>
      <c r="AO1230">
        <f>_xlfn.XLOOKUP(Tabla1[[#This Row],[NIC]],'R.V.'!B:B,'R.V.'!I:I)</f>
        <v>0</v>
      </c>
      <c r="AP1230" t="str">
        <f>_xlfn.XLOOKUP(Tabla1[[#This Row],[NIC]],'R.V.'!B:B,'R.V.'!A:A)</f>
        <v>Roberto Pavajeau Hernandez</v>
      </c>
      <c r="AQ1230" t="str">
        <f>_xlfn.XLOOKUP(Tabla1[[#This Row],[NIC]],'R.V.'!B:B,'R.V.'!G:G)</f>
        <v>Calle 9 No. 10 – 25, Pueblo Bello – Cesar</v>
      </c>
      <c r="AR1230" t="str">
        <f>_xlfn.XLOOKUP(Tabla1[[#This Row],[NIC]],'R.V.'!B:B,'R.V.'!E:E)</f>
        <v>EDUCACION</v>
      </c>
      <c r="AS1230" t="str">
        <f>VLOOKUP(Tabla1[[#This Row],[NIC]],'R.V.'!B:D,3,0)</f>
        <v>ESCUELA VEREDA PTO LOPEZ</v>
      </c>
    </row>
    <row r="1231" spans="1:45">
      <c r="A1231">
        <v>6873780</v>
      </c>
      <c r="B1231" s="10">
        <v>46111</v>
      </c>
      <c r="C1231" t="s">
        <v>1079</v>
      </c>
      <c r="D1231" t="s">
        <v>1079</v>
      </c>
      <c r="E1231" t="s">
        <v>1080</v>
      </c>
      <c r="F1231">
        <v>6873780</v>
      </c>
      <c r="G1231">
        <v>6873780236</v>
      </c>
      <c r="H1231">
        <v>35093881</v>
      </c>
      <c r="I1231">
        <v>7641187</v>
      </c>
      <c r="J1231">
        <v>9311</v>
      </c>
      <c r="K1231">
        <v>27</v>
      </c>
      <c r="L1231">
        <v>9407</v>
      </c>
      <c r="M1231" s="10">
        <v>46088</v>
      </c>
      <c r="N1231" t="s">
        <v>86</v>
      </c>
      <c r="O1231" t="s">
        <v>87</v>
      </c>
      <c r="P1231" s="103">
        <v>172690</v>
      </c>
      <c r="Q1231">
        <v>123</v>
      </c>
      <c r="R1231">
        <v>112818.06</v>
      </c>
      <c r="S1231" t="s">
        <v>88</v>
      </c>
      <c r="T1231" t="s">
        <v>4957</v>
      </c>
      <c r="U1231">
        <v>46121</v>
      </c>
      <c r="V1231" t="s">
        <v>1081</v>
      </c>
      <c r="W1231" t="s">
        <v>91</v>
      </c>
      <c r="X1231" t="s">
        <v>92</v>
      </c>
      <c r="Y1231" t="s">
        <v>121</v>
      </c>
      <c r="Z1231">
        <v>30</v>
      </c>
      <c r="AA1231" t="s">
        <v>20</v>
      </c>
      <c r="AB1231">
        <v>166</v>
      </c>
      <c r="AC1231" t="s">
        <v>90</v>
      </c>
      <c r="AD1231" t="s">
        <v>14</v>
      </c>
      <c r="AE1231" t="s">
        <v>14</v>
      </c>
      <c r="AF1231" t="s">
        <v>94</v>
      </c>
      <c r="AG1231" t="s">
        <v>122</v>
      </c>
      <c r="AH1231" t="s">
        <v>103</v>
      </c>
      <c r="AI1231" s="10">
        <v>46058</v>
      </c>
      <c r="AJ1231" t="s">
        <v>211</v>
      </c>
      <c r="AK1231" s="103">
        <v>172690</v>
      </c>
      <c r="AL1231" t="e">
        <v>#N/A</v>
      </c>
      <c r="AM1231" t="e">
        <v>#N/A</v>
      </c>
      <c r="AN1231" t="s">
        <v>5224</v>
      </c>
      <c r="AO1231">
        <f>_xlfn.XLOOKUP(Tabla1[[#This Row],[NIC]],'R.V.'!B:B,'R.V.'!I:I)</f>
        <v>0</v>
      </c>
      <c r="AP1231" t="str">
        <f>_xlfn.XLOOKUP(Tabla1[[#This Row],[NIC]],'R.V.'!B:B,'R.V.'!A:A)</f>
        <v>Roberto Pavajeau Hernandez</v>
      </c>
      <c r="AQ1231" t="str">
        <f>_xlfn.XLOOKUP(Tabla1[[#This Row],[NIC]],'R.V.'!B:B,'R.V.'!G:G)</f>
        <v>Calle 9 No. 10 – 25, Pueblo Bello – Cesar</v>
      </c>
      <c r="AR1231" t="str">
        <f>_xlfn.XLOOKUP(Tabla1[[#This Row],[NIC]],'R.V.'!B:B,'R.V.'!E:E)</f>
        <v>EDUCACION</v>
      </c>
      <c r="AS1231" t="str">
        <f>VLOOKUP(Tabla1[[#This Row],[NIC]],'R.V.'!B:D,3,0)</f>
        <v>POLIDEPORTIVO EMIRO ZEQUEDA</v>
      </c>
    </row>
    <row r="1232" spans="1:45">
      <c r="A1232">
        <v>6882488</v>
      </c>
      <c r="B1232" s="10">
        <v>46111</v>
      </c>
      <c r="C1232" t="s">
        <v>1079</v>
      </c>
      <c r="D1232" t="s">
        <v>1079</v>
      </c>
      <c r="E1232" t="s">
        <v>1080</v>
      </c>
      <c r="F1232">
        <v>6882488</v>
      </c>
      <c r="G1232">
        <v>6882488237</v>
      </c>
      <c r="H1232">
        <v>35095931</v>
      </c>
      <c r="I1232">
        <v>7654520</v>
      </c>
      <c r="J1232">
        <v>9311</v>
      </c>
      <c r="K1232">
        <v>63</v>
      </c>
      <c r="L1232">
        <v>9506</v>
      </c>
      <c r="M1232" s="10">
        <v>46094</v>
      </c>
      <c r="N1232" t="s">
        <v>86</v>
      </c>
      <c r="O1232" t="s">
        <v>87</v>
      </c>
      <c r="P1232" s="103">
        <v>70680</v>
      </c>
      <c r="Q1232">
        <v>67</v>
      </c>
      <c r="R1232">
        <v>61453.74</v>
      </c>
      <c r="S1232" t="s">
        <v>88</v>
      </c>
      <c r="T1232" t="s">
        <v>4958</v>
      </c>
      <c r="U1232">
        <v>46121</v>
      </c>
      <c r="V1232" t="s">
        <v>1081</v>
      </c>
      <c r="W1232" t="s">
        <v>91</v>
      </c>
      <c r="X1232" t="s">
        <v>92</v>
      </c>
      <c r="Y1232" t="s">
        <v>121</v>
      </c>
      <c r="Z1232">
        <v>30</v>
      </c>
      <c r="AA1232" t="s">
        <v>20</v>
      </c>
      <c r="AB1232">
        <v>166</v>
      </c>
      <c r="AC1232" t="s">
        <v>90</v>
      </c>
      <c r="AD1232" t="s">
        <v>14</v>
      </c>
      <c r="AE1232" t="s">
        <v>14</v>
      </c>
      <c r="AF1232" t="s">
        <v>94</v>
      </c>
      <c r="AG1232" t="s">
        <v>122</v>
      </c>
      <c r="AH1232" t="s">
        <v>103</v>
      </c>
      <c r="AI1232" s="10">
        <v>46064</v>
      </c>
      <c r="AJ1232" t="s">
        <v>211</v>
      </c>
      <c r="AK1232" s="103">
        <v>70680</v>
      </c>
      <c r="AL1232" t="e">
        <v>#N/A</v>
      </c>
      <c r="AM1232" t="e">
        <v>#N/A</v>
      </c>
      <c r="AN1232" t="s">
        <v>5224</v>
      </c>
      <c r="AO1232">
        <f>_xlfn.XLOOKUP(Tabla1[[#This Row],[NIC]],'R.V.'!B:B,'R.V.'!I:I)</f>
        <v>0</v>
      </c>
      <c r="AP1232" t="str">
        <f>_xlfn.XLOOKUP(Tabla1[[#This Row],[NIC]],'R.V.'!B:B,'R.V.'!A:A)</f>
        <v>Roberto Pavajeau Hernandez</v>
      </c>
      <c r="AQ1232" t="str">
        <f>_xlfn.XLOOKUP(Tabla1[[#This Row],[NIC]],'R.V.'!B:B,'R.V.'!G:G)</f>
        <v>Calle 9 No. 10 – 25, Pueblo Bello – Cesar</v>
      </c>
      <c r="AR1232" t="str">
        <f>_xlfn.XLOOKUP(Tabla1[[#This Row],[NIC]],'R.V.'!B:B,'R.V.'!E:E)</f>
        <v>EDUCACION</v>
      </c>
      <c r="AS1232" t="str">
        <f>VLOOKUP(Tabla1[[#This Row],[NIC]],'R.V.'!B:D,3,0)</f>
        <v>ESCUELA BUSICHAMA</v>
      </c>
    </row>
    <row r="1233" spans="1:45">
      <c r="A1233">
        <v>7628938</v>
      </c>
      <c r="B1233" s="10">
        <v>46111</v>
      </c>
      <c r="C1233" t="s">
        <v>1079</v>
      </c>
      <c r="D1233" t="s">
        <v>1079</v>
      </c>
      <c r="E1233" t="s">
        <v>1080</v>
      </c>
      <c r="F1233">
        <v>7628938</v>
      </c>
      <c r="G1233">
        <v>7628938172</v>
      </c>
      <c r="H1233">
        <v>36045405</v>
      </c>
      <c r="I1233">
        <v>8897892</v>
      </c>
      <c r="J1233">
        <v>7711</v>
      </c>
      <c r="K1233">
        <v>63</v>
      </c>
      <c r="L1233">
        <v>9509</v>
      </c>
      <c r="M1233" s="10">
        <v>46086</v>
      </c>
      <c r="N1233" t="s">
        <v>86</v>
      </c>
      <c r="O1233" t="s">
        <v>87</v>
      </c>
      <c r="P1233" s="103">
        <v>133990</v>
      </c>
      <c r="Q1233">
        <v>133</v>
      </c>
      <c r="R1233">
        <v>116510.66</v>
      </c>
      <c r="S1233" t="s">
        <v>88</v>
      </c>
      <c r="T1233" t="s">
        <v>4959</v>
      </c>
      <c r="U1233">
        <v>46121</v>
      </c>
      <c r="V1233" t="s">
        <v>1081</v>
      </c>
      <c r="W1233" t="s">
        <v>91</v>
      </c>
      <c r="X1233" t="s">
        <v>92</v>
      </c>
      <c r="Y1233" t="s">
        <v>121</v>
      </c>
      <c r="Z1233">
        <v>30</v>
      </c>
      <c r="AA1233" t="s">
        <v>20</v>
      </c>
      <c r="AB1233">
        <v>166</v>
      </c>
      <c r="AC1233" t="s">
        <v>90</v>
      </c>
      <c r="AD1233" t="s">
        <v>14</v>
      </c>
      <c r="AE1233" t="s">
        <v>14</v>
      </c>
      <c r="AF1233" t="s">
        <v>94</v>
      </c>
      <c r="AG1233" t="s">
        <v>122</v>
      </c>
      <c r="AH1233" t="s">
        <v>103</v>
      </c>
      <c r="AI1233" s="10">
        <v>46056</v>
      </c>
      <c r="AJ1233" t="s">
        <v>211</v>
      </c>
      <c r="AK1233" s="103">
        <v>133990</v>
      </c>
      <c r="AL1233" t="e">
        <v>#N/A</v>
      </c>
      <c r="AM1233" t="e">
        <v>#N/A</v>
      </c>
      <c r="AN1233" t="s">
        <v>5224</v>
      </c>
      <c r="AO1233">
        <f>_xlfn.XLOOKUP(Tabla1[[#This Row],[NIC]],'R.V.'!B:B,'R.V.'!I:I)</f>
        <v>0</v>
      </c>
      <c r="AP1233" t="str">
        <f>_xlfn.XLOOKUP(Tabla1[[#This Row],[NIC]],'R.V.'!B:B,'R.V.'!A:A)</f>
        <v>Roberto Pavajeau Hernandez</v>
      </c>
      <c r="AQ1233" t="str">
        <f>_xlfn.XLOOKUP(Tabla1[[#This Row],[NIC]],'R.V.'!B:B,'R.V.'!G:G)</f>
        <v>Calle 9 No. 10 – 25, Pueblo Bello – Cesar</v>
      </c>
      <c r="AR1233" t="str">
        <f>_xlfn.XLOOKUP(Tabla1[[#This Row],[NIC]],'R.V.'!B:B,'R.V.'!E:E)</f>
        <v>EDUCACION</v>
      </c>
      <c r="AS1233" t="str">
        <f>VLOOKUP(Tabla1[[#This Row],[NIC]],'R.V.'!B:D,3,0)</f>
        <v>VEREDA LA HONDA</v>
      </c>
    </row>
    <row r="1234" spans="1:45">
      <c r="A1234">
        <v>7805153</v>
      </c>
      <c r="B1234" s="10">
        <v>46111</v>
      </c>
      <c r="C1234" t="s">
        <v>1079</v>
      </c>
      <c r="D1234" t="s">
        <v>1079</v>
      </c>
      <c r="E1234" t="s">
        <v>1080</v>
      </c>
      <c r="F1234">
        <v>7805153</v>
      </c>
      <c r="G1234">
        <v>7805153127</v>
      </c>
      <c r="H1234">
        <v>25350071</v>
      </c>
      <c r="I1234">
        <v>1989651</v>
      </c>
      <c r="J1234">
        <v>9311</v>
      </c>
      <c r="K1234">
        <v>64</v>
      </c>
      <c r="L1234">
        <v>15</v>
      </c>
      <c r="M1234" s="10">
        <v>46106</v>
      </c>
      <c r="N1234" t="s">
        <v>86</v>
      </c>
      <c r="O1234" t="s">
        <v>87</v>
      </c>
      <c r="P1234" s="103">
        <v>449940</v>
      </c>
      <c r="Q1234">
        <v>400</v>
      </c>
      <c r="R1234">
        <v>353192</v>
      </c>
      <c r="S1234" t="s">
        <v>88</v>
      </c>
      <c r="T1234" t="s">
        <v>1086</v>
      </c>
      <c r="U1234">
        <v>46121</v>
      </c>
      <c r="V1234" t="s">
        <v>1081</v>
      </c>
      <c r="W1234" t="s">
        <v>91</v>
      </c>
      <c r="X1234" t="s">
        <v>130</v>
      </c>
      <c r="Y1234" t="s">
        <v>93</v>
      </c>
      <c r="Z1234">
        <v>32</v>
      </c>
      <c r="AA1234" t="s">
        <v>20</v>
      </c>
      <c r="AB1234">
        <v>166</v>
      </c>
      <c r="AC1234" t="s">
        <v>90</v>
      </c>
      <c r="AD1234" t="s">
        <v>14</v>
      </c>
      <c r="AE1234" t="s">
        <v>14</v>
      </c>
      <c r="AF1234" t="s">
        <v>94</v>
      </c>
      <c r="AG1234" t="s">
        <v>122</v>
      </c>
      <c r="AH1234" t="s">
        <v>103</v>
      </c>
      <c r="AI1234" s="10">
        <v>46074</v>
      </c>
      <c r="AJ1234" t="s">
        <v>211</v>
      </c>
      <c r="AK1234" s="103">
        <v>449940</v>
      </c>
      <c r="AL1234" t="e">
        <v>#N/A</v>
      </c>
      <c r="AM1234" t="e">
        <v>#N/A</v>
      </c>
      <c r="AN1234" t="s">
        <v>5224</v>
      </c>
      <c r="AO1234">
        <f>_xlfn.XLOOKUP(Tabla1[[#This Row],[NIC]],'R.V.'!B:B,'R.V.'!I:I)</f>
        <v>0</v>
      </c>
      <c r="AP1234" t="str">
        <f>_xlfn.XLOOKUP(Tabla1[[#This Row],[NIC]],'R.V.'!B:B,'R.V.'!A:A)</f>
        <v>Roberto Pavajeau Hernandez</v>
      </c>
      <c r="AQ1234" t="str">
        <f>_xlfn.XLOOKUP(Tabla1[[#This Row],[NIC]],'R.V.'!B:B,'R.V.'!G:G)</f>
        <v>Calle 9 No. 10 – 25, Pueblo Bello – Cesar</v>
      </c>
      <c r="AR1234" t="str">
        <f>_xlfn.XLOOKUP(Tabla1[[#This Row],[NIC]],'R.V.'!B:B,'R.V.'!E:E)</f>
        <v>EDUCACION</v>
      </c>
      <c r="AS1234" t="str">
        <f>VLOOKUP(Tabla1[[#This Row],[NIC]],'R.V.'!B:D,3,0)</f>
        <v>INSTITUTO AGRICOLA - NUEVO</v>
      </c>
    </row>
    <row r="1235" spans="1:45">
      <c r="A1235">
        <v>7827744</v>
      </c>
      <c r="B1235" s="10">
        <v>46111</v>
      </c>
      <c r="C1235" t="s">
        <v>1079</v>
      </c>
      <c r="D1235" t="s">
        <v>1079</v>
      </c>
      <c r="E1235" t="s">
        <v>1080</v>
      </c>
      <c r="F1235">
        <v>7827744</v>
      </c>
      <c r="G1235">
        <v>7827744128</v>
      </c>
      <c r="H1235">
        <v>36125206</v>
      </c>
      <c r="I1235">
        <v>3930342</v>
      </c>
      <c r="J1235">
        <v>7711</v>
      </c>
      <c r="K1235">
        <v>63</v>
      </c>
      <c r="L1235">
        <v>9510</v>
      </c>
      <c r="M1235" s="10">
        <v>46098</v>
      </c>
      <c r="N1235" t="s">
        <v>117</v>
      </c>
      <c r="O1235" t="s">
        <v>118</v>
      </c>
      <c r="P1235" s="103">
        <v>375150</v>
      </c>
      <c r="Q1235">
        <v>409</v>
      </c>
      <c r="R1235">
        <v>375142.98</v>
      </c>
      <c r="S1235" t="s">
        <v>88</v>
      </c>
      <c r="T1235" t="s">
        <v>1087</v>
      </c>
      <c r="U1235">
        <v>46121</v>
      </c>
      <c r="V1235" t="s">
        <v>1081</v>
      </c>
      <c r="W1235" t="s">
        <v>91</v>
      </c>
      <c r="X1235" t="s">
        <v>92</v>
      </c>
      <c r="Y1235" t="s">
        <v>121</v>
      </c>
      <c r="Z1235">
        <v>31</v>
      </c>
      <c r="AA1235" t="s">
        <v>20</v>
      </c>
      <c r="AB1235">
        <v>166</v>
      </c>
      <c r="AC1235" t="s">
        <v>90</v>
      </c>
      <c r="AD1235" t="s">
        <v>14</v>
      </c>
      <c r="AE1235" t="s">
        <v>14</v>
      </c>
      <c r="AF1235" t="s">
        <v>94</v>
      </c>
      <c r="AG1235" t="s">
        <v>122</v>
      </c>
      <c r="AH1235" t="s">
        <v>831</v>
      </c>
      <c r="AI1235" s="10">
        <v>46067</v>
      </c>
      <c r="AJ1235" t="s">
        <v>211</v>
      </c>
      <c r="AK1235" s="103">
        <v>375150</v>
      </c>
      <c r="AL1235" t="e">
        <v>#N/A</v>
      </c>
      <c r="AM1235" t="e">
        <v>#N/A</v>
      </c>
      <c r="AN1235" t="s">
        <v>5224</v>
      </c>
      <c r="AO1235">
        <f>_xlfn.XLOOKUP(Tabla1[[#This Row],[NIC]],'R.V.'!B:B,'R.V.'!I:I)</f>
        <v>0</v>
      </c>
      <c r="AP1235" t="str">
        <f>_xlfn.XLOOKUP(Tabla1[[#This Row],[NIC]],'R.V.'!B:B,'R.V.'!A:A)</f>
        <v>Roberto Pavajeau Hernandez</v>
      </c>
      <c r="AQ1235" t="str">
        <f>_xlfn.XLOOKUP(Tabla1[[#This Row],[NIC]],'R.V.'!B:B,'R.V.'!G:G)</f>
        <v>Calle 9 No. 10 – 25, Pueblo Bello – Cesar</v>
      </c>
      <c r="AR1235" t="str">
        <f>_xlfn.XLOOKUP(Tabla1[[#This Row],[NIC]],'R.V.'!B:B,'R.V.'!E:E)</f>
        <v>EDUCACION</v>
      </c>
      <c r="AS1235" t="str">
        <f>VLOOKUP(Tabla1[[#This Row],[NIC]],'R.V.'!B:D,3,0)</f>
        <v>EL ANTIGUO - MINAS DE IRACAL</v>
      </c>
    </row>
    <row r="1236" spans="1:45">
      <c r="A1236">
        <v>7990091</v>
      </c>
      <c r="B1236" s="10">
        <v>46111</v>
      </c>
      <c r="C1236" t="s">
        <v>1079</v>
      </c>
      <c r="D1236" t="s">
        <v>1079</v>
      </c>
      <c r="E1236" t="s">
        <v>1080</v>
      </c>
      <c r="F1236">
        <v>7990091</v>
      </c>
      <c r="G1236">
        <v>7990091080</v>
      </c>
      <c r="H1236">
        <v>36181239</v>
      </c>
      <c r="I1236">
        <v>5298192</v>
      </c>
      <c r="J1236">
        <v>7711</v>
      </c>
      <c r="K1236">
        <v>0</v>
      </c>
      <c r="L1236">
        <v>0</v>
      </c>
      <c r="M1236" s="10">
        <v>46098</v>
      </c>
      <c r="N1236" t="s">
        <v>86</v>
      </c>
      <c r="O1236" t="s">
        <v>87</v>
      </c>
      <c r="P1236" s="103">
        <v>53200</v>
      </c>
      <c r="Q1236">
        <v>58</v>
      </c>
      <c r="R1236">
        <v>53198.76</v>
      </c>
      <c r="S1236" t="s">
        <v>88</v>
      </c>
      <c r="T1236" t="s">
        <v>4960</v>
      </c>
      <c r="U1236">
        <v>46121</v>
      </c>
      <c r="V1236" t="s">
        <v>1081</v>
      </c>
      <c r="W1236" t="s">
        <v>91</v>
      </c>
      <c r="X1236" t="s">
        <v>92</v>
      </c>
      <c r="Y1236" t="s">
        <v>93</v>
      </c>
      <c r="Z1236">
        <v>31</v>
      </c>
      <c r="AA1236" t="s">
        <v>20</v>
      </c>
      <c r="AB1236">
        <v>166</v>
      </c>
      <c r="AC1236" t="s">
        <v>90</v>
      </c>
      <c r="AD1236" t="s">
        <v>14</v>
      </c>
      <c r="AE1236" t="s">
        <v>14</v>
      </c>
      <c r="AF1236" t="s">
        <v>94</v>
      </c>
      <c r="AG1236" t="s">
        <v>122</v>
      </c>
      <c r="AH1236" t="s">
        <v>103</v>
      </c>
      <c r="AI1236" s="10">
        <v>46067</v>
      </c>
      <c r="AJ1236" t="s">
        <v>211</v>
      </c>
      <c r="AK1236" s="103">
        <v>53200</v>
      </c>
      <c r="AL1236" t="e">
        <v>#N/A</v>
      </c>
      <c r="AM1236" t="e">
        <v>#N/A</v>
      </c>
      <c r="AN1236" t="s">
        <v>5224</v>
      </c>
      <c r="AO1236">
        <f>_xlfn.XLOOKUP(Tabla1[[#This Row],[NIC]],'R.V.'!B:B,'R.V.'!I:I)</f>
        <v>0</v>
      </c>
      <c r="AP1236" t="str">
        <f>_xlfn.XLOOKUP(Tabla1[[#This Row],[NIC]],'R.V.'!B:B,'R.V.'!A:A)</f>
        <v>Roberto Pavajeau Hernandez</v>
      </c>
      <c r="AQ1236" t="str">
        <f>_xlfn.XLOOKUP(Tabla1[[#This Row],[NIC]],'R.V.'!B:B,'R.V.'!G:G)</f>
        <v>Calle 9 No. 10 – 25, Pueblo Bello – Cesar</v>
      </c>
      <c r="AR1236" t="str">
        <f>_xlfn.XLOOKUP(Tabla1[[#This Row],[NIC]],'R.V.'!B:B,'R.V.'!E:E)</f>
        <v>EDUCACION</v>
      </c>
      <c r="AS1236" t="str">
        <f>VLOOKUP(Tabla1[[#This Row],[NIC]],'R.V.'!B:D,3,0)</f>
        <v xml:space="preserve">ESCUELA BOSINCHAMA </v>
      </c>
    </row>
    <row r="1237" spans="1:45">
      <c r="A1237">
        <v>7990123</v>
      </c>
      <c r="B1237" s="10">
        <v>46111</v>
      </c>
      <c r="C1237" t="s">
        <v>1079</v>
      </c>
      <c r="D1237" t="s">
        <v>1079</v>
      </c>
      <c r="E1237" t="s">
        <v>1080</v>
      </c>
      <c r="F1237">
        <v>7990123</v>
      </c>
      <c r="G1237">
        <v>7990123084</v>
      </c>
      <c r="H1237">
        <v>36181249</v>
      </c>
      <c r="I1237">
        <v>5298243</v>
      </c>
      <c r="J1237">
        <v>7711</v>
      </c>
      <c r="K1237">
        <v>63</v>
      </c>
      <c r="L1237">
        <v>9510</v>
      </c>
      <c r="M1237" s="10">
        <v>46098</v>
      </c>
      <c r="N1237" t="s">
        <v>86</v>
      </c>
      <c r="O1237" t="s">
        <v>87</v>
      </c>
      <c r="P1237" s="103">
        <v>209180</v>
      </c>
      <c r="Q1237">
        <v>206</v>
      </c>
      <c r="R1237">
        <v>181893.88</v>
      </c>
      <c r="S1237" t="s">
        <v>88</v>
      </c>
      <c r="T1237" t="s">
        <v>1088</v>
      </c>
      <c r="U1237">
        <v>46121</v>
      </c>
      <c r="V1237" t="s">
        <v>1081</v>
      </c>
      <c r="W1237" t="s">
        <v>91</v>
      </c>
      <c r="X1237" t="s">
        <v>130</v>
      </c>
      <c r="Y1237" t="s">
        <v>121</v>
      </c>
      <c r="Z1237">
        <v>31</v>
      </c>
      <c r="AA1237" t="s">
        <v>20</v>
      </c>
      <c r="AB1237">
        <v>166</v>
      </c>
      <c r="AC1237" t="s">
        <v>90</v>
      </c>
      <c r="AD1237" t="s">
        <v>14</v>
      </c>
      <c r="AE1237" t="s">
        <v>14</v>
      </c>
      <c r="AF1237" t="s">
        <v>94</v>
      </c>
      <c r="AG1237" t="s">
        <v>122</v>
      </c>
      <c r="AH1237" t="s">
        <v>103</v>
      </c>
      <c r="AI1237" s="10">
        <v>46067</v>
      </c>
      <c r="AJ1237" t="s">
        <v>211</v>
      </c>
      <c r="AK1237" s="103">
        <v>209180</v>
      </c>
      <c r="AL1237" t="e">
        <v>#N/A</v>
      </c>
      <c r="AM1237" t="e">
        <v>#N/A</v>
      </c>
      <c r="AN1237" t="s">
        <v>5224</v>
      </c>
      <c r="AO1237">
        <f>_xlfn.XLOOKUP(Tabla1[[#This Row],[NIC]],'R.V.'!B:B,'R.V.'!I:I)</f>
        <v>0</v>
      </c>
      <c r="AP1237" t="str">
        <f>_xlfn.XLOOKUP(Tabla1[[#This Row],[NIC]],'R.V.'!B:B,'R.V.'!A:A)</f>
        <v>Roberto Pavajeau Hernandez</v>
      </c>
      <c r="AQ1237" t="str">
        <f>_xlfn.XLOOKUP(Tabla1[[#This Row],[NIC]],'R.V.'!B:B,'R.V.'!G:G)</f>
        <v>Calle 9 No. 10 – 25, Pueblo Bello – Cesar</v>
      </c>
      <c r="AR1237" t="str">
        <f>_xlfn.XLOOKUP(Tabla1[[#This Row],[NIC]],'R.V.'!B:B,'R.V.'!E:E)</f>
        <v>EDUCACION</v>
      </c>
      <c r="AS1237" t="str">
        <f>VLOOKUP(Tabla1[[#This Row],[NIC]],'R.V.'!B:D,3,0)</f>
        <v>BERLYN 1 Y 3</v>
      </c>
    </row>
    <row r="1238" spans="1:45">
      <c r="A1238">
        <v>7990133</v>
      </c>
      <c r="B1238" s="10">
        <v>46111</v>
      </c>
      <c r="C1238" t="s">
        <v>1079</v>
      </c>
      <c r="D1238" t="s">
        <v>1079</v>
      </c>
      <c r="E1238" t="s">
        <v>1080</v>
      </c>
      <c r="F1238">
        <v>7990133</v>
      </c>
      <c r="G1238">
        <v>7990133101</v>
      </c>
      <c r="H1238">
        <v>36181257</v>
      </c>
      <c r="I1238">
        <v>5298257</v>
      </c>
      <c r="J1238">
        <v>7711</v>
      </c>
      <c r="K1238">
        <v>63</v>
      </c>
      <c r="L1238">
        <v>9510</v>
      </c>
      <c r="M1238" s="10">
        <v>46098</v>
      </c>
      <c r="N1238" t="s">
        <v>86</v>
      </c>
      <c r="O1238" t="s">
        <v>87</v>
      </c>
      <c r="P1238" s="103">
        <v>209170</v>
      </c>
      <c r="Q1238">
        <v>206</v>
      </c>
      <c r="R1238">
        <v>181893.88</v>
      </c>
      <c r="S1238" t="s">
        <v>88</v>
      </c>
      <c r="T1238" t="s">
        <v>1089</v>
      </c>
      <c r="U1238">
        <v>46121</v>
      </c>
      <c r="V1238" t="s">
        <v>1081</v>
      </c>
      <c r="W1238" t="s">
        <v>91</v>
      </c>
      <c r="X1238" t="s">
        <v>130</v>
      </c>
      <c r="Y1238" t="s">
        <v>121</v>
      </c>
      <c r="Z1238">
        <v>31</v>
      </c>
      <c r="AA1238" t="s">
        <v>20</v>
      </c>
      <c r="AB1238">
        <v>166</v>
      </c>
      <c r="AC1238" t="s">
        <v>90</v>
      </c>
      <c r="AD1238" t="s">
        <v>14</v>
      </c>
      <c r="AE1238" t="s">
        <v>14</v>
      </c>
      <c r="AF1238" t="s">
        <v>94</v>
      </c>
      <c r="AG1238" t="s">
        <v>122</v>
      </c>
      <c r="AH1238" t="s">
        <v>103</v>
      </c>
      <c r="AI1238" s="10">
        <v>46067</v>
      </c>
      <c r="AJ1238" t="s">
        <v>211</v>
      </c>
      <c r="AK1238" s="103">
        <v>209170</v>
      </c>
      <c r="AL1238" t="e">
        <v>#N/A</v>
      </c>
      <c r="AM1238" t="e">
        <v>#N/A</v>
      </c>
      <c r="AN1238" t="s">
        <v>5224</v>
      </c>
      <c r="AO1238">
        <f>_xlfn.XLOOKUP(Tabla1[[#This Row],[NIC]],'R.V.'!B:B,'R.V.'!I:I)</f>
        <v>0</v>
      </c>
      <c r="AP1238" t="str">
        <f>_xlfn.XLOOKUP(Tabla1[[#This Row],[NIC]],'R.V.'!B:B,'R.V.'!A:A)</f>
        <v>Roberto Pavajeau Hernandez</v>
      </c>
      <c r="AQ1238" t="str">
        <f>_xlfn.XLOOKUP(Tabla1[[#This Row],[NIC]],'R.V.'!B:B,'R.V.'!G:G)</f>
        <v>Calle 9 No. 10 – 25, Pueblo Bello – Cesar</v>
      </c>
      <c r="AR1238" t="str">
        <f>_xlfn.XLOOKUP(Tabla1[[#This Row],[NIC]],'R.V.'!B:B,'R.V.'!E:E)</f>
        <v>EDUCACION</v>
      </c>
      <c r="AS1238" t="str">
        <f>VLOOKUP(Tabla1[[#This Row],[NIC]],'R.V.'!B:D,3,0)</f>
        <v>BERLYN 1 Y 3</v>
      </c>
    </row>
    <row r="1239" spans="1:45">
      <c r="A1239">
        <v>1068863</v>
      </c>
      <c r="B1239" s="10">
        <v>46111</v>
      </c>
      <c r="C1239" t="s">
        <v>1079</v>
      </c>
      <c r="D1239" t="s">
        <v>1079</v>
      </c>
      <c r="E1239" t="s">
        <v>1090</v>
      </c>
      <c r="F1239">
        <v>1068863</v>
      </c>
      <c r="G1239">
        <v>1068863054</v>
      </c>
      <c r="H1239">
        <v>36456866</v>
      </c>
      <c r="I1239">
        <v>409471</v>
      </c>
      <c r="J1239">
        <v>3110</v>
      </c>
      <c r="K1239">
        <v>50</v>
      </c>
      <c r="L1239">
        <v>2011</v>
      </c>
      <c r="M1239" s="10">
        <v>46106</v>
      </c>
      <c r="N1239" t="s">
        <v>117</v>
      </c>
      <c r="O1239" t="s">
        <v>118</v>
      </c>
      <c r="P1239" s="103">
        <v>2175340</v>
      </c>
      <c r="Q1239">
        <v>2100</v>
      </c>
      <c r="R1239">
        <v>1854258</v>
      </c>
      <c r="S1239" t="s">
        <v>88</v>
      </c>
      <c r="T1239" t="s">
        <v>4961</v>
      </c>
      <c r="U1239">
        <v>46121</v>
      </c>
      <c r="V1239" t="s">
        <v>1081</v>
      </c>
      <c r="W1239" t="s">
        <v>91</v>
      </c>
      <c r="X1239" t="s">
        <v>130</v>
      </c>
      <c r="Y1239" t="s">
        <v>93</v>
      </c>
      <c r="Z1239">
        <v>32</v>
      </c>
      <c r="AA1239" t="s">
        <v>20</v>
      </c>
      <c r="AB1239">
        <v>167</v>
      </c>
      <c r="AC1239" t="s">
        <v>90</v>
      </c>
      <c r="AD1239" t="s">
        <v>14</v>
      </c>
      <c r="AE1239" t="s">
        <v>14</v>
      </c>
      <c r="AF1239" t="s">
        <v>94</v>
      </c>
      <c r="AG1239" t="s">
        <v>122</v>
      </c>
      <c r="AH1239" t="s">
        <v>124</v>
      </c>
      <c r="AI1239" s="10">
        <v>46074</v>
      </c>
      <c r="AJ1239" t="s">
        <v>211</v>
      </c>
      <c r="AK1239" s="103">
        <v>2175340</v>
      </c>
      <c r="AL1239" t="e">
        <v>#N/A</v>
      </c>
      <c r="AM1239" t="e">
        <v>#N/A</v>
      </c>
      <c r="AN1239" t="s">
        <v>5224</v>
      </c>
      <c r="AO1239">
        <f>_xlfn.XLOOKUP(Tabla1[[#This Row],[NIC]],'R.V.'!B:B,'R.V.'!I:I)</f>
        <v>0</v>
      </c>
      <c r="AP1239" t="str">
        <f>_xlfn.XLOOKUP(Tabla1[[#This Row],[NIC]],'R.V.'!B:B,'R.V.'!A:A)</f>
        <v>Roberto Pavajeau Hernandez</v>
      </c>
      <c r="AQ1239" t="str">
        <f>_xlfn.XLOOKUP(Tabla1[[#This Row],[NIC]],'R.V.'!B:B,'R.V.'!G:G)</f>
        <v>Calle 9 No. 10 – 25, Pueblo Bello – Cesar</v>
      </c>
      <c r="AR1239" t="str">
        <f>_xlfn.XLOOKUP(Tabla1[[#This Row],[NIC]],'R.V.'!B:B,'R.V.'!E:E)</f>
        <v>PROPIOS</v>
      </c>
      <c r="AS1239" t="str">
        <f>VLOOKUP(Tabla1[[#This Row],[NIC]],'R.V.'!B:D,3,0)</f>
        <v>MUNICIPIO DE PUEBLO BELLO - CENTRO ADMINISTRATIVO</v>
      </c>
    </row>
    <row r="1240" spans="1:45">
      <c r="A1240">
        <v>1303350</v>
      </c>
      <c r="B1240" s="10">
        <v>46111</v>
      </c>
      <c r="C1240" t="s">
        <v>1079</v>
      </c>
      <c r="D1240" t="s">
        <v>1079</v>
      </c>
      <c r="E1240" t="s">
        <v>1090</v>
      </c>
      <c r="F1240">
        <v>1303350</v>
      </c>
      <c r="G1240">
        <v>1303350039</v>
      </c>
      <c r="H1240">
        <v>36506289</v>
      </c>
      <c r="I1240">
        <v>642702</v>
      </c>
      <c r="J1240">
        <v>3110</v>
      </c>
      <c r="K1240">
        <v>50</v>
      </c>
      <c r="L1240">
        <v>2016</v>
      </c>
      <c r="M1240" s="10">
        <v>46106</v>
      </c>
      <c r="N1240" t="s">
        <v>117</v>
      </c>
      <c r="O1240" t="s">
        <v>118</v>
      </c>
      <c r="P1240" s="103">
        <v>1423940</v>
      </c>
      <c r="Q1240">
        <v>1360</v>
      </c>
      <c r="R1240">
        <v>1200852.8</v>
      </c>
      <c r="S1240" t="s">
        <v>88</v>
      </c>
      <c r="T1240" t="s">
        <v>1091</v>
      </c>
      <c r="U1240">
        <v>46121</v>
      </c>
      <c r="V1240" t="s">
        <v>1081</v>
      </c>
      <c r="W1240" t="s">
        <v>91</v>
      </c>
      <c r="X1240" t="s">
        <v>130</v>
      </c>
      <c r="Y1240" t="s">
        <v>93</v>
      </c>
      <c r="Z1240">
        <v>32</v>
      </c>
      <c r="AA1240" t="s">
        <v>20</v>
      </c>
      <c r="AB1240">
        <v>167</v>
      </c>
      <c r="AC1240" t="s">
        <v>90</v>
      </c>
      <c r="AD1240" t="s">
        <v>14</v>
      </c>
      <c r="AE1240" t="s">
        <v>14</v>
      </c>
      <c r="AF1240" t="s">
        <v>94</v>
      </c>
      <c r="AG1240" t="s">
        <v>122</v>
      </c>
      <c r="AH1240" t="s">
        <v>125</v>
      </c>
      <c r="AI1240" s="10">
        <v>46074</v>
      </c>
      <c r="AJ1240" t="s">
        <v>211</v>
      </c>
      <c r="AK1240" s="103">
        <v>1423940</v>
      </c>
      <c r="AL1240" t="e">
        <v>#N/A</v>
      </c>
      <c r="AM1240" t="e">
        <v>#N/A</v>
      </c>
      <c r="AN1240" t="s">
        <v>5224</v>
      </c>
      <c r="AO1240">
        <f>_xlfn.XLOOKUP(Tabla1[[#This Row],[NIC]],'R.V.'!B:B,'R.V.'!I:I)</f>
        <v>0</v>
      </c>
      <c r="AP1240" t="str">
        <f>_xlfn.XLOOKUP(Tabla1[[#This Row],[NIC]],'R.V.'!B:B,'R.V.'!A:A)</f>
        <v>Roberto Pavajeau Hernandez</v>
      </c>
      <c r="AQ1240" t="str">
        <f>_xlfn.XLOOKUP(Tabla1[[#This Row],[NIC]],'R.V.'!B:B,'R.V.'!G:G)</f>
        <v>Calle 9 No. 10 – 25, Pueblo Bello – Cesar</v>
      </c>
      <c r="AR1240" t="str">
        <f>_xlfn.XLOOKUP(Tabla1[[#This Row],[NIC]],'R.V.'!B:B,'R.V.'!E:E)</f>
        <v>PROPIOS</v>
      </c>
      <c r="AS1240" t="str">
        <f>VLOOKUP(Tabla1[[#This Row],[NIC]],'R.V.'!B:D,3,0)</f>
        <v>CANCHA BARRIO YOVANNI SOTO</v>
      </c>
    </row>
    <row r="1241" spans="1:45">
      <c r="A1241">
        <v>5362406</v>
      </c>
      <c r="B1241" s="10">
        <v>46111</v>
      </c>
      <c r="C1241" t="s">
        <v>1079</v>
      </c>
      <c r="D1241" t="s">
        <v>1079</v>
      </c>
      <c r="E1241" t="s">
        <v>1090</v>
      </c>
      <c r="F1241">
        <v>5362406</v>
      </c>
      <c r="G1241">
        <v>5362406316</v>
      </c>
      <c r="H1241">
        <v>25350427</v>
      </c>
      <c r="I1241">
        <v>5424786</v>
      </c>
      <c r="J1241">
        <v>3110</v>
      </c>
      <c r="K1241">
        <v>63</v>
      </c>
      <c r="L1241">
        <v>9511</v>
      </c>
      <c r="M1241" s="10">
        <v>46099</v>
      </c>
      <c r="N1241" t="s">
        <v>117</v>
      </c>
      <c r="O1241" t="s">
        <v>118</v>
      </c>
      <c r="P1241" s="103">
        <v>80920</v>
      </c>
      <c r="Q1241">
        <v>36</v>
      </c>
      <c r="R1241">
        <v>33019.919999999998</v>
      </c>
      <c r="S1241" t="s">
        <v>88</v>
      </c>
      <c r="T1241" t="s">
        <v>1092</v>
      </c>
      <c r="U1241">
        <v>46121</v>
      </c>
      <c r="V1241" t="s">
        <v>1081</v>
      </c>
      <c r="W1241" t="s">
        <v>91</v>
      </c>
      <c r="X1241" t="s">
        <v>92</v>
      </c>
      <c r="Y1241" t="s">
        <v>93</v>
      </c>
      <c r="Z1241">
        <v>30</v>
      </c>
      <c r="AA1241" t="s">
        <v>20</v>
      </c>
      <c r="AB1241">
        <v>167</v>
      </c>
      <c r="AC1241" t="s">
        <v>90</v>
      </c>
      <c r="AD1241" t="s">
        <v>14</v>
      </c>
      <c r="AE1241" t="s">
        <v>14</v>
      </c>
      <c r="AF1241" t="s">
        <v>94</v>
      </c>
      <c r="AG1241" t="s">
        <v>122</v>
      </c>
      <c r="AH1241" t="s">
        <v>124</v>
      </c>
      <c r="AI1241" s="10">
        <v>46069</v>
      </c>
      <c r="AJ1241" t="s">
        <v>211</v>
      </c>
      <c r="AK1241" s="103">
        <v>80920</v>
      </c>
      <c r="AL1241" t="e">
        <v>#N/A</v>
      </c>
      <c r="AM1241" t="e">
        <v>#N/A</v>
      </c>
      <c r="AN1241" t="s">
        <v>5224</v>
      </c>
      <c r="AO1241">
        <f>_xlfn.XLOOKUP(Tabla1[[#This Row],[NIC]],'R.V.'!B:B,'R.V.'!I:I)</f>
        <v>0</v>
      </c>
      <c r="AP1241" t="str">
        <f>_xlfn.XLOOKUP(Tabla1[[#This Row],[NIC]],'R.V.'!B:B,'R.V.'!A:A)</f>
        <v>Roberto Pavajeau Hernandez</v>
      </c>
      <c r="AQ1241" t="str">
        <f>_xlfn.XLOOKUP(Tabla1[[#This Row],[NIC]],'R.V.'!B:B,'R.V.'!G:G)</f>
        <v>Calle 9 No. 10 – 25, Pueblo Bello – Cesar</v>
      </c>
      <c r="AR1241" t="str">
        <f>_xlfn.XLOOKUP(Tabla1[[#This Row],[NIC]],'R.V.'!B:B,'R.V.'!E:E)</f>
        <v>PROPIOS</v>
      </c>
      <c r="AS1241" t="str">
        <f>VLOOKUP(Tabla1[[#This Row],[NIC]],'R.V.'!B:D,3,0)</f>
        <v>INCORA (CASA DE LA MUJER)</v>
      </c>
    </row>
    <row r="1242" spans="1:45">
      <c r="A1242">
        <v>5362408</v>
      </c>
      <c r="B1242" s="10">
        <v>46111</v>
      </c>
      <c r="C1242" t="s">
        <v>1079</v>
      </c>
      <c r="D1242" t="s">
        <v>1079</v>
      </c>
      <c r="E1242" t="s">
        <v>1090</v>
      </c>
      <c r="F1242">
        <v>5362408</v>
      </c>
      <c r="G1242">
        <v>5362408323</v>
      </c>
      <c r="H1242">
        <v>25350429</v>
      </c>
      <c r="I1242">
        <v>5424790</v>
      </c>
      <c r="J1242">
        <v>3110</v>
      </c>
      <c r="K1242">
        <v>63</v>
      </c>
      <c r="L1242">
        <v>9511</v>
      </c>
      <c r="M1242" s="10">
        <v>46099</v>
      </c>
      <c r="N1242" t="s">
        <v>117</v>
      </c>
      <c r="O1242" t="s">
        <v>118</v>
      </c>
      <c r="P1242" s="103">
        <v>980670</v>
      </c>
      <c r="Q1242">
        <v>889</v>
      </c>
      <c r="R1242">
        <v>815408.58</v>
      </c>
      <c r="S1242" t="s">
        <v>88</v>
      </c>
      <c r="T1242" t="s">
        <v>1092</v>
      </c>
      <c r="U1242">
        <v>46121</v>
      </c>
      <c r="V1242" t="s">
        <v>1081</v>
      </c>
      <c r="W1242" t="s">
        <v>91</v>
      </c>
      <c r="X1242" t="s">
        <v>92</v>
      </c>
      <c r="Y1242" t="s">
        <v>93</v>
      </c>
      <c r="Z1242">
        <v>30</v>
      </c>
      <c r="AA1242" t="s">
        <v>20</v>
      </c>
      <c r="AB1242">
        <v>167</v>
      </c>
      <c r="AC1242" t="s">
        <v>90</v>
      </c>
      <c r="AD1242" t="s">
        <v>14</v>
      </c>
      <c r="AE1242" t="s">
        <v>14</v>
      </c>
      <c r="AF1242" t="s">
        <v>94</v>
      </c>
      <c r="AG1242" t="s">
        <v>122</v>
      </c>
      <c r="AH1242" t="s">
        <v>124</v>
      </c>
      <c r="AI1242" s="10">
        <v>46069</v>
      </c>
      <c r="AJ1242" t="s">
        <v>211</v>
      </c>
      <c r="AK1242" s="103">
        <v>980670</v>
      </c>
      <c r="AL1242" t="e">
        <v>#N/A</v>
      </c>
      <c r="AM1242" t="e">
        <v>#N/A</v>
      </c>
      <c r="AN1242" t="s">
        <v>5224</v>
      </c>
      <c r="AO1242">
        <f>_xlfn.XLOOKUP(Tabla1[[#This Row],[NIC]],'R.V.'!B:B,'R.V.'!I:I)</f>
        <v>0</v>
      </c>
      <c r="AP1242" t="str">
        <f>_xlfn.XLOOKUP(Tabla1[[#This Row],[NIC]],'R.V.'!B:B,'R.V.'!A:A)</f>
        <v>Roberto Pavajeau Hernandez</v>
      </c>
      <c r="AQ1242" t="str">
        <f>_xlfn.XLOOKUP(Tabla1[[#This Row],[NIC]],'R.V.'!B:B,'R.V.'!G:G)</f>
        <v>Calle 9 No. 10 – 25, Pueblo Bello – Cesar</v>
      </c>
      <c r="AR1242" t="str">
        <f>_xlfn.XLOOKUP(Tabla1[[#This Row],[NIC]],'R.V.'!B:B,'R.V.'!E:E)</f>
        <v>PROPIOS</v>
      </c>
      <c r="AS1242" t="str">
        <f>VLOOKUP(Tabla1[[#This Row],[NIC]],'R.V.'!B:D,3,0)</f>
        <v>CASA DE LA CULTURA</v>
      </c>
    </row>
    <row r="1243" spans="1:45">
      <c r="A1243">
        <v>5362466</v>
      </c>
      <c r="B1243" s="10">
        <v>46111</v>
      </c>
      <c r="C1243" t="s">
        <v>1079</v>
      </c>
      <c r="D1243" t="s">
        <v>1079</v>
      </c>
      <c r="E1243" t="s">
        <v>1090</v>
      </c>
      <c r="F1243">
        <v>5362466</v>
      </c>
      <c r="G1243">
        <v>5362466323</v>
      </c>
      <c r="H1243">
        <v>25350482</v>
      </c>
      <c r="I1243">
        <v>5424906</v>
      </c>
      <c r="J1243">
        <v>3110</v>
      </c>
      <c r="K1243">
        <v>63</v>
      </c>
      <c r="L1243">
        <v>9511</v>
      </c>
      <c r="M1243" s="10">
        <v>46099</v>
      </c>
      <c r="N1243" t="s">
        <v>117</v>
      </c>
      <c r="O1243" t="s">
        <v>118</v>
      </c>
      <c r="P1243" s="103">
        <v>752830</v>
      </c>
      <c r="Q1243">
        <v>673</v>
      </c>
      <c r="R1243">
        <v>617289.06000000006</v>
      </c>
      <c r="S1243" t="s">
        <v>88</v>
      </c>
      <c r="T1243" t="s">
        <v>1092</v>
      </c>
      <c r="U1243">
        <v>46121</v>
      </c>
      <c r="V1243" t="s">
        <v>1081</v>
      </c>
      <c r="W1243" t="s">
        <v>91</v>
      </c>
      <c r="X1243" t="s">
        <v>92</v>
      </c>
      <c r="Y1243" t="s">
        <v>93</v>
      </c>
      <c r="Z1243">
        <v>30</v>
      </c>
      <c r="AA1243" t="s">
        <v>20</v>
      </c>
      <c r="AB1243">
        <v>167</v>
      </c>
      <c r="AC1243" t="s">
        <v>90</v>
      </c>
      <c r="AD1243" t="s">
        <v>14</v>
      </c>
      <c r="AE1243" t="s">
        <v>14</v>
      </c>
      <c r="AF1243" t="s">
        <v>94</v>
      </c>
      <c r="AG1243" t="s">
        <v>122</v>
      </c>
      <c r="AH1243" t="s">
        <v>1093</v>
      </c>
      <c r="AI1243" s="10">
        <v>46069</v>
      </c>
      <c r="AJ1243" t="s">
        <v>211</v>
      </c>
      <c r="AK1243" s="103">
        <v>752830</v>
      </c>
      <c r="AL1243" t="e">
        <v>#N/A</v>
      </c>
      <c r="AM1243" t="e">
        <v>#N/A</v>
      </c>
      <c r="AN1243" t="s">
        <v>5224</v>
      </c>
      <c r="AO1243">
        <f>_xlfn.XLOOKUP(Tabla1[[#This Row],[NIC]],'R.V.'!B:B,'R.V.'!I:I)</f>
        <v>0</v>
      </c>
      <c r="AP1243" t="str">
        <f>_xlfn.XLOOKUP(Tabla1[[#This Row],[NIC]],'R.V.'!B:B,'R.V.'!A:A)</f>
        <v>Roberto Pavajeau Hernandez</v>
      </c>
      <c r="AQ1243" t="str">
        <f>_xlfn.XLOOKUP(Tabla1[[#This Row],[NIC]],'R.V.'!B:B,'R.V.'!G:G)</f>
        <v>Calle 9 No. 10 – 25, Pueblo Bello – Cesar</v>
      </c>
      <c r="AR1243" t="str">
        <f>_xlfn.XLOOKUP(Tabla1[[#This Row],[NIC]],'R.V.'!B:B,'R.V.'!E:E)</f>
        <v>PROPIOS</v>
      </c>
      <c r="AS1243" t="str">
        <f>VLOOKUP(Tabla1[[#This Row],[NIC]],'R.V.'!B:D,3,0)</f>
        <v>MATADERO MUNICIPAL</v>
      </c>
    </row>
    <row r="1244" spans="1:45">
      <c r="A1244">
        <v>5362488</v>
      </c>
      <c r="B1244" s="10">
        <v>46111</v>
      </c>
      <c r="C1244" t="s">
        <v>1079</v>
      </c>
      <c r="D1244" t="s">
        <v>1079</v>
      </c>
      <c r="E1244" t="s">
        <v>1090</v>
      </c>
      <c r="F1244">
        <v>5362488</v>
      </c>
      <c r="G1244">
        <v>5362488318</v>
      </c>
      <c r="H1244">
        <v>25350502</v>
      </c>
      <c r="I1244">
        <v>5424950</v>
      </c>
      <c r="J1244">
        <v>3110</v>
      </c>
      <c r="K1244">
        <v>63</v>
      </c>
      <c r="L1244">
        <v>9511</v>
      </c>
      <c r="M1244" s="10">
        <v>46099</v>
      </c>
      <c r="N1244" t="s">
        <v>86</v>
      </c>
      <c r="O1244" t="s">
        <v>87</v>
      </c>
      <c r="P1244" s="103">
        <v>102160</v>
      </c>
      <c r="Q1244">
        <v>71</v>
      </c>
      <c r="R1244">
        <v>62691.58</v>
      </c>
      <c r="S1244" t="s">
        <v>88</v>
      </c>
      <c r="T1244" t="s">
        <v>1092</v>
      </c>
      <c r="U1244">
        <v>46121</v>
      </c>
      <c r="V1244" t="s">
        <v>1081</v>
      </c>
      <c r="W1244" t="s">
        <v>91</v>
      </c>
      <c r="X1244" t="s">
        <v>130</v>
      </c>
      <c r="Y1244" t="s">
        <v>93</v>
      </c>
      <c r="Z1244">
        <v>30</v>
      </c>
      <c r="AA1244" t="s">
        <v>20</v>
      </c>
      <c r="AB1244">
        <v>167</v>
      </c>
      <c r="AC1244" t="s">
        <v>90</v>
      </c>
      <c r="AD1244" t="s">
        <v>14</v>
      </c>
      <c r="AE1244" t="s">
        <v>14</v>
      </c>
      <c r="AF1244" t="s">
        <v>94</v>
      </c>
      <c r="AG1244" t="s">
        <v>122</v>
      </c>
      <c r="AH1244" t="s">
        <v>808</v>
      </c>
      <c r="AI1244" s="10">
        <v>46069</v>
      </c>
      <c r="AJ1244" t="s">
        <v>211</v>
      </c>
      <c r="AK1244" s="103">
        <v>102160</v>
      </c>
      <c r="AL1244" t="e">
        <v>#N/A</v>
      </c>
      <c r="AM1244" t="e">
        <v>#N/A</v>
      </c>
      <c r="AN1244" t="s">
        <v>5224</v>
      </c>
      <c r="AO1244">
        <f>_xlfn.XLOOKUP(Tabla1[[#This Row],[NIC]],'R.V.'!B:B,'R.V.'!I:I)</f>
        <v>0</v>
      </c>
      <c r="AP1244" t="str">
        <f>_xlfn.XLOOKUP(Tabla1[[#This Row],[NIC]],'R.V.'!B:B,'R.V.'!A:A)</f>
        <v>Roberto Pavajeau Hernandez</v>
      </c>
      <c r="AQ1244" t="str">
        <f>_xlfn.XLOOKUP(Tabla1[[#This Row],[NIC]],'R.V.'!B:B,'R.V.'!G:G)</f>
        <v>Calle 9 No. 10 – 25, Pueblo Bello – Cesar</v>
      </c>
      <c r="AR1244" t="str">
        <f>_xlfn.XLOOKUP(Tabla1[[#This Row],[NIC]],'R.V.'!B:B,'R.V.'!E:E)</f>
        <v>PROPIOS</v>
      </c>
      <c r="AS1244" t="str">
        <f>VLOOKUP(Tabla1[[#This Row],[NIC]],'R.V.'!B:D,3,0)</f>
        <v>BIBLIOTECA MIGUEL ALVAREZ MEZA</v>
      </c>
    </row>
    <row r="1245" spans="1:45">
      <c r="A1245">
        <v>5362511</v>
      </c>
      <c r="B1245" s="10">
        <v>46111</v>
      </c>
      <c r="C1245" t="s">
        <v>1079</v>
      </c>
      <c r="D1245" t="s">
        <v>1079</v>
      </c>
      <c r="E1245" t="s">
        <v>1090</v>
      </c>
      <c r="F1245">
        <v>5362511</v>
      </c>
      <c r="G1245">
        <v>5362511338</v>
      </c>
      <c r="H1245">
        <v>25350522</v>
      </c>
      <c r="I1245">
        <v>5424996</v>
      </c>
      <c r="J1245">
        <v>3110</v>
      </c>
      <c r="K1245">
        <v>63</v>
      </c>
      <c r="L1245">
        <v>9511</v>
      </c>
      <c r="M1245" s="10">
        <v>46095</v>
      </c>
      <c r="N1245" t="s">
        <v>117</v>
      </c>
      <c r="O1245" t="s">
        <v>118</v>
      </c>
      <c r="P1245" s="103">
        <v>156870</v>
      </c>
      <c r="Q1245">
        <v>108</v>
      </c>
      <c r="R1245">
        <v>99059.76</v>
      </c>
      <c r="S1245" t="s">
        <v>88</v>
      </c>
      <c r="T1245" t="s">
        <v>1092</v>
      </c>
      <c r="U1245">
        <v>46121</v>
      </c>
      <c r="V1245" t="s">
        <v>1081</v>
      </c>
      <c r="W1245" t="s">
        <v>91</v>
      </c>
      <c r="X1245" t="s">
        <v>92</v>
      </c>
      <c r="Y1245" t="s">
        <v>93</v>
      </c>
      <c r="Z1245">
        <v>30</v>
      </c>
      <c r="AA1245" t="s">
        <v>20</v>
      </c>
      <c r="AB1245">
        <v>167</v>
      </c>
      <c r="AC1245" t="s">
        <v>90</v>
      </c>
      <c r="AD1245" t="s">
        <v>14</v>
      </c>
      <c r="AE1245" t="s">
        <v>14</v>
      </c>
      <c r="AF1245" t="s">
        <v>94</v>
      </c>
      <c r="AG1245" t="s">
        <v>122</v>
      </c>
      <c r="AH1245" t="s">
        <v>96</v>
      </c>
      <c r="AI1245" s="10">
        <v>46065</v>
      </c>
      <c r="AJ1245" t="s">
        <v>211</v>
      </c>
      <c r="AK1245" s="103">
        <v>156870</v>
      </c>
      <c r="AL1245" t="e">
        <v>#N/A</v>
      </c>
      <c r="AM1245" t="e">
        <v>#N/A</v>
      </c>
      <c r="AN1245" t="s">
        <v>5224</v>
      </c>
      <c r="AO1245">
        <f>_xlfn.XLOOKUP(Tabla1[[#This Row],[NIC]],'R.V.'!B:B,'R.V.'!I:I)</f>
        <v>0</v>
      </c>
      <c r="AP1245" t="str">
        <f>_xlfn.XLOOKUP(Tabla1[[#This Row],[NIC]],'R.V.'!B:B,'R.V.'!A:A)</f>
        <v>Roberto Pavajeau Hernandez</v>
      </c>
      <c r="AQ1245" t="str">
        <f>_xlfn.XLOOKUP(Tabla1[[#This Row],[NIC]],'R.V.'!B:B,'R.V.'!G:G)</f>
        <v>Calle 9 No. 10 – 25, Pueblo Bello – Cesar</v>
      </c>
      <c r="AR1245" t="str">
        <f>_xlfn.XLOOKUP(Tabla1[[#This Row],[NIC]],'R.V.'!B:B,'R.V.'!E:E)</f>
        <v>PROPIOS</v>
      </c>
      <c r="AS1245" t="str">
        <f>VLOOKUP(Tabla1[[#This Row],[NIC]],'R.V.'!B:D,3,0)</f>
        <v>MERCADO PUBLICO</v>
      </c>
    </row>
    <row r="1246" spans="1:45">
      <c r="A1246">
        <v>6210804</v>
      </c>
      <c r="B1246" s="10">
        <v>46111</v>
      </c>
      <c r="C1246" t="s">
        <v>1079</v>
      </c>
      <c r="D1246" t="s">
        <v>1079</v>
      </c>
      <c r="E1246" t="s">
        <v>1090</v>
      </c>
      <c r="F1246">
        <v>6210804</v>
      </c>
      <c r="G1246">
        <v>6210804301</v>
      </c>
      <c r="H1246">
        <v>34226987</v>
      </c>
      <c r="I1246">
        <v>6219503</v>
      </c>
      <c r="J1246">
        <v>3110</v>
      </c>
      <c r="K1246">
        <v>63</v>
      </c>
      <c r="L1246">
        <v>9511</v>
      </c>
      <c r="M1246" s="10">
        <v>46095</v>
      </c>
      <c r="N1246" t="s">
        <v>117</v>
      </c>
      <c r="O1246" t="s">
        <v>118</v>
      </c>
      <c r="P1246" s="103">
        <v>612540</v>
      </c>
      <c r="Q1246">
        <v>540</v>
      </c>
      <c r="R1246">
        <v>495298.8</v>
      </c>
      <c r="S1246" t="s">
        <v>88</v>
      </c>
      <c r="T1246" t="s">
        <v>1092</v>
      </c>
      <c r="U1246">
        <v>46121</v>
      </c>
      <c r="V1246" t="s">
        <v>1081</v>
      </c>
      <c r="W1246" t="s">
        <v>91</v>
      </c>
      <c r="X1246" t="s">
        <v>92</v>
      </c>
      <c r="Y1246" t="s">
        <v>93</v>
      </c>
      <c r="Z1246">
        <v>30</v>
      </c>
      <c r="AA1246" t="s">
        <v>20</v>
      </c>
      <c r="AB1246">
        <v>167</v>
      </c>
      <c r="AC1246" t="s">
        <v>90</v>
      </c>
      <c r="AD1246" t="s">
        <v>14</v>
      </c>
      <c r="AE1246" t="s">
        <v>14</v>
      </c>
      <c r="AF1246" t="s">
        <v>94</v>
      </c>
      <c r="AG1246" t="s">
        <v>122</v>
      </c>
      <c r="AH1246" t="s">
        <v>131</v>
      </c>
      <c r="AI1246" s="10">
        <v>46065</v>
      </c>
      <c r="AJ1246" t="s">
        <v>211</v>
      </c>
      <c r="AK1246" s="103">
        <v>612540</v>
      </c>
      <c r="AL1246" t="e">
        <v>#N/A</v>
      </c>
      <c r="AM1246" t="e">
        <v>#N/A</v>
      </c>
      <c r="AN1246" t="s">
        <v>5224</v>
      </c>
      <c r="AO1246">
        <f>_xlfn.XLOOKUP(Tabla1[[#This Row],[NIC]],'R.V.'!B:B,'R.V.'!I:I)</f>
        <v>0</v>
      </c>
      <c r="AP1246" t="str">
        <f>_xlfn.XLOOKUP(Tabla1[[#This Row],[NIC]],'R.V.'!B:B,'R.V.'!A:A)</f>
        <v>Roberto Pavajeau Hernandez</v>
      </c>
      <c r="AQ1246" t="str">
        <f>_xlfn.XLOOKUP(Tabla1[[#This Row],[NIC]],'R.V.'!B:B,'R.V.'!G:G)</f>
        <v>Calle 9 No. 10 – 25, Pueblo Bello – Cesar</v>
      </c>
      <c r="AR1246" t="str">
        <f>_xlfn.XLOOKUP(Tabla1[[#This Row],[NIC]],'R.V.'!B:B,'R.V.'!E:E)</f>
        <v>PROPIOS</v>
      </c>
      <c r="AS1246" t="str">
        <f>VLOOKUP(Tabla1[[#This Row],[NIC]],'R.V.'!B:D,3,0)</f>
        <v>CASA ADULTO MAYOR</v>
      </c>
    </row>
    <row r="1247" spans="1:45">
      <c r="A1247">
        <v>7524350</v>
      </c>
      <c r="B1247" s="10">
        <v>46111</v>
      </c>
      <c r="C1247" t="s">
        <v>1079</v>
      </c>
      <c r="D1247" t="s">
        <v>1079</v>
      </c>
      <c r="E1247" t="s">
        <v>1090</v>
      </c>
      <c r="F1247">
        <v>7524350</v>
      </c>
      <c r="G1247">
        <v>7524350197</v>
      </c>
      <c r="H1247">
        <v>35154503</v>
      </c>
      <c r="I1247">
        <v>8313352</v>
      </c>
      <c r="J1247">
        <v>3110</v>
      </c>
      <c r="K1247">
        <v>63</v>
      </c>
      <c r="L1247">
        <v>9511</v>
      </c>
      <c r="M1247" s="10">
        <v>46094</v>
      </c>
      <c r="N1247" t="s">
        <v>86</v>
      </c>
      <c r="O1247" t="s">
        <v>87</v>
      </c>
      <c r="P1247" s="103">
        <v>522890</v>
      </c>
      <c r="Q1247">
        <v>455</v>
      </c>
      <c r="R1247">
        <v>417335.1</v>
      </c>
      <c r="S1247" t="s">
        <v>88</v>
      </c>
      <c r="T1247" t="s">
        <v>1092</v>
      </c>
      <c r="U1247">
        <v>46121</v>
      </c>
      <c r="V1247" t="s">
        <v>1081</v>
      </c>
      <c r="W1247" t="s">
        <v>91</v>
      </c>
      <c r="X1247" t="s">
        <v>92</v>
      </c>
      <c r="Y1247" t="s">
        <v>93</v>
      </c>
      <c r="Z1247">
        <v>30</v>
      </c>
      <c r="AA1247" t="s">
        <v>20</v>
      </c>
      <c r="AB1247">
        <v>167</v>
      </c>
      <c r="AC1247" t="s">
        <v>90</v>
      </c>
      <c r="AD1247" t="s">
        <v>14</v>
      </c>
      <c r="AE1247" t="s">
        <v>14</v>
      </c>
      <c r="AF1247" t="s">
        <v>94</v>
      </c>
      <c r="AG1247" t="s">
        <v>122</v>
      </c>
      <c r="AH1247" t="s">
        <v>103</v>
      </c>
      <c r="AI1247" s="10">
        <v>46064</v>
      </c>
      <c r="AJ1247" t="s">
        <v>211</v>
      </c>
      <c r="AK1247" s="103">
        <v>522890</v>
      </c>
      <c r="AL1247" t="e">
        <v>#N/A</v>
      </c>
      <c r="AM1247" t="e">
        <v>#N/A</v>
      </c>
      <c r="AN1247" t="s">
        <v>5224</v>
      </c>
      <c r="AO1247">
        <f>_xlfn.XLOOKUP(Tabla1[[#This Row],[NIC]],'R.V.'!B:B,'R.V.'!I:I)</f>
        <v>0</v>
      </c>
      <c r="AP1247" t="str">
        <f>_xlfn.XLOOKUP(Tabla1[[#This Row],[NIC]],'R.V.'!B:B,'R.V.'!A:A)</f>
        <v>Roberto Pavajeau Hernandez</v>
      </c>
      <c r="AQ1247" t="str">
        <f>_xlfn.XLOOKUP(Tabla1[[#This Row],[NIC]],'R.V.'!B:B,'R.V.'!G:G)</f>
        <v>Calle 9 No. 10 – 25, Pueblo Bello – Cesar</v>
      </c>
      <c r="AR1247" t="str">
        <f>_xlfn.XLOOKUP(Tabla1[[#This Row],[NIC]],'R.V.'!B:B,'R.V.'!E:E)</f>
        <v>PROPIOS</v>
      </c>
      <c r="AS1247" t="str">
        <f>VLOOKUP(Tabla1[[#This Row],[NIC]],'R.V.'!B:D,3,0)</f>
        <v>ESCUELA CDI CENTRO</v>
      </c>
    </row>
    <row r="1248" spans="1:45">
      <c r="A1248">
        <v>7562413</v>
      </c>
      <c r="B1248" s="10">
        <v>46111</v>
      </c>
      <c r="C1248" t="s">
        <v>1079</v>
      </c>
      <c r="D1248" t="s">
        <v>1079</v>
      </c>
      <c r="E1248" t="s">
        <v>1090</v>
      </c>
      <c r="F1248">
        <v>7562413</v>
      </c>
      <c r="G1248">
        <v>7562413197</v>
      </c>
      <c r="H1248">
        <v>36011820</v>
      </c>
      <c r="I1248">
        <v>8599884</v>
      </c>
      <c r="J1248">
        <v>3110</v>
      </c>
      <c r="K1248">
        <v>63</v>
      </c>
      <c r="L1248">
        <v>9511</v>
      </c>
      <c r="M1248" s="10">
        <v>46087</v>
      </c>
      <c r="N1248" t="s">
        <v>117</v>
      </c>
      <c r="O1248" t="s">
        <v>118</v>
      </c>
      <c r="P1248" s="103">
        <v>42950</v>
      </c>
      <c r="Q1248">
        <v>0</v>
      </c>
      <c r="R1248">
        <v>0</v>
      </c>
      <c r="S1248" t="s">
        <v>88</v>
      </c>
      <c r="T1248" t="s">
        <v>1092</v>
      </c>
      <c r="U1248">
        <v>46121</v>
      </c>
      <c r="V1248" t="s">
        <v>1081</v>
      </c>
      <c r="W1248" t="s">
        <v>91</v>
      </c>
      <c r="X1248" t="s">
        <v>130</v>
      </c>
      <c r="Y1248" t="s">
        <v>93</v>
      </c>
      <c r="Z1248">
        <v>30</v>
      </c>
      <c r="AA1248" t="s">
        <v>20</v>
      </c>
      <c r="AB1248">
        <v>167</v>
      </c>
      <c r="AC1248" t="s">
        <v>90</v>
      </c>
      <c r="AD1248" t="s">
        <v>14</v>
      </c>
      <c r="AE1248" t="s">
        <v>14</v>
      </c>
      <c r="AF1248" t="s">
        <v>94</v>
      </c>
      <c r="AG1248" t="s">
        <v>122</v>
      </c>
      <c r="AH1248" t="s">
        <v>350</v>
      </c>
      <c r="AI1248" s="10">
        <v>46057</v>
      </c>
      <c r="AJ1248" t="s">
        <v>211</v>
      </c>
      <c r="AK1248" s="103">
        <v>42950</v>
      </c>
      <c r="AL1248" t="e">
        <v>#N/A</v>
      </c>
      <c r="AM1248" t="e">
        <v>#N/A</v>
      </c>
      <c r="AN1248" t="s">
        <v>5224</v>
      </c>
      <c r="AO1248">
        <f>_xlfn.XLOOKUP(Tabla1[[#This Row],[NIC]],'R.V.'!B:B,'R.V.'!I:I)</f>
        <v>0</v>
      </c>
      <c r="AP1248" t="str">
        <f>_xlfn.XLOOKUP(Tabla1[[#This Row],[NIC]],'R.V.'!B:B,'R.V.'!A:A)</f>
        <v>Roberto Pavajeau Hernandez</v>
      </c>
      <c r="AQ1248" t="str">
        <f>_xlfn.XLOOKUP(Tabla1[[#This Row],[NIC]],'R.V.'!B:B,'R.V.'!G:G)</f>
        <v>Calle 9 No. 10 – 25, Pueblo Bello – Cesar</v>
      </c>
      <c r="AR1248" t="str">
        <f>_xlfn.XLOOKUP(Tabla1[[#This Row],[NIC]],'R.V.'!B:B,'R.V.'!E:E)</f>
        <v>PROPIOS</v>
      </c>
      <c r="AS1248" t="str">
        <f>VLOOKUP(Tabla1[[#This Row],[NIC]],'R.V.'!B:D,3,0)</f>
        <v>MORGUE</v>
      </c>
    </row>
    <row r="1249" spans="1:45">
      <c r="A1249">
        <v>7577397</v>
      </c>
      <c r="B1249" s="10">
        <v>46111</v>
      </c>
      <c r="C1249" t="s">
        <v>1079</v>
      </c>
      <c r="D1249" t="s">
        <v>1079</v>
      </c>
      <c r="E1249" t="s">
        <v>1090</v>
      </c>
      <c r="F1249">
        <v>7577397</v>
      </c>
      <c r="G1249">
        <v>7577397191</v>
      </c>
      <c r="H1249">
        <v>36020225</v>
      </c>
      <c r="I1249">
        <v>8649695</v>
      </c>
      <c r="J1249">
        <v>3110</v>
      </c>
      <c r="K1249">
        <v>63</v>
      </c>
      <c r="L1249">
        <v>9511</v>
      </c>
      <c r="M1249" s="10">
        <v>46094</v>
      </c>
      <c r="N1249" t="s">
        <v>117</v>
      </c>
      <c r="O1249" t="s">
        <v>118</v>
      </c>
      <c r="P1249" s="103">
        <v>239940</v>
      </c>
      <c r="Q1249">
        <v>194</v>
      </c>
      <c r="R1249">
        <v>171298.12</v>
      </c>
      <c r="S1249" t="s">
        <v>88</v>
      </c>
      <c r="T1249" t="s">
        <v>1092</v>
      </c>
      <c r="U1249">
        <v>46121</v>
      </c>
      <c r="V1249" t="s">
        <v>1081</v>
      </c>
      <c r="W1249" t="s">
        <v>91</v>
      </c>
      <c r="X1249" t="s">
        <v>130</v>
      </c>
      <c r="Y1249" t="s">
        <v>93</v>
      </c>
      <c r="Z1249">
        <v>30</v>
      </c>
      <c r="AA1249" t="s">
        <v>20</v>
      </c>
      <c r="AB1249">
        <v>167</v>
      </c>
      <c r="AC1249" t="s">
        <v>90</v>
      </c>
      <c r="AD1249" t="s">
        <v>14</v>
      </c>
      <c r="AE1249" t="s">
        <v>14</v>
      </c>
      <c r="AF1249" t="s">
        <v>94</v>
      </c>
      <c r="AG1249" t="s">
        <v>122</v>
      </c>
      <c r="AH1249" t="s">
        <v>124</v>
      </c>
      <c r="AI1249" s="10">
        <v>46064</v>
      </c>
      <c r="AJ1249" t="s">
        <v>211</v>
      </c>
      <c r="AK1249" s="103">
        <v>239940</v>
      </c>
      <c r="AL1249" t="e">
        <v>#N/A</v>
      </c>
      <c r="AM1249" t="e">
        <v>#N/A</v>
      </c>
      <c r="AN1249" t="s">
        <v>5224</v>
      </c>
      <c r="AO1249">
        <f>_xlfn.XLOOKUP(Tabla1[[#This Row],[NIC]],'R.V.'!B:B,'R.V.'!I:I)</f>
        <v>0</v>
      </c>
      <c r="AP1249" t="str">
        <f>_xlfn.XLOOKUP(Tabla1[[#This Row],[NIC]],'R.V.'!B:B,'R.V.'!A:A)</f>
        <v>Roberto Pavajeau Hernandez</v>
      </c>
      <c r="AQ1249" t="str">
        <f>_xlfn.XLOOKUP(Tabla1[[#This Row],[NIC]],'R.V.'!B:B,'R.V.'!G:G)</f>
        <v>Calle 9 No. 10 – 25, Pueblo Bello – Cesar</v>
      </c>
      <c r="AR1249" t="str">
        <f>_xlfn.XLOOKUP(Tabla1[[#This Row],[NIC]],'R.V.'!B:B,'R.V.'!E:E)</f>
        <v>PROPIOS</v>
      </c>
      <c r="AS1249" t="str">
        <f>VLOOKUP(Tabla1[[#This Row],[NIC]],'R.V.'!B:D,3,0)</f>
        <v>INSPECCIÓN DE POLICIA</v>
      </c>
    </row>
    <row r="1250" spans="1:45">
      <c r="A1250">
        <v>7577412</v>
      </c>
      <c r="B1250" s="10">
        <v>46111</v>
      </c>
      <c r="C1250" t="s">
        <v>1079</v>
      </c>
      <c r="D1250" t="s">
        <v>1079</v>
      </c>
      <c r="E1250" t="s">
        <v>1090</v>
      </c>
      <c r="F1250">
        <v>7577412</v>
      </c>
      <c r="G1250">
        <v>7577412193</v>
      </c>
      <c r="H1250">
        <v>36020227</v>
      </c>
      <c r="I1250">
        <v>8649726</v>
      </c>
      <c r="J1250">
        <v>3110</v>
      </c>
      <c r="K1250">
        <v>63</v>
      </c>
      <c r="L1250">
        <v>9511</v>
      </c>
      <c r="M1250" s="10">
        <v>46094</v>
      </c>
      <c r="N1250" t="s">
        <v>117</v>
      </c>
      <c r="O1250" t="s">
        <v>118</v>
      </c>
      <c r="P1250" s="103">
        <v>1229610</v>
      </c>
      <c r="Q1250">
        <v>1125</v>
      </c>
      <c r="R1250">
        <v>1031872.5</v>
      </c>
      <c r="S1250" t="s">
        <v>88</v>
      </c>
      <c r="T1250" t="s">
        <v>1092</v>
      </c>
      <c r="U1250">
        <v>46121</v>
      </c>
      <c r="V1250" t="s">
        <v>1081</v>
      </c>
      <c r="W1250" t="s">
        <v>91</v>
      </c>
      <c r="X1250" t="s">
        <v>92</v>
      </c>
      <c r="Y1250" t="s">
        <v>93</v>
      </c>
      <c r="Z1250">
        <v>30</v>
      </c>
      <c r="AA1250" t="s">
        <v>20</v>
      </c>
      <c r="AB1250">
        <v>167</v>
      </c>
      <c r="AC1250" t="s">
        <v>90</v>
      </c>
      <c r="AD1250" t="s">
        <v>14</v>
      </c>
      <c r="AE1250" t="s">
        <v>14</v>
      </c>
      <c r="AF1250" t="s">
        <v>94</v>
      </c>
      <c r="AG1250" t="s">
        <v>122</v>
      </c>
      <c r="AH1250" t="s">
        <v>531</v>
      </c>
      <c r="AI1250" s="10">
        <v>46064</v>
      </c>
      <c r="AJ1250" t="s">
        <v>211</v>
      </c>
      <c r="AK1250" s="103">
        <v>1229610</v>
      </c>
      <c r="AL1250" t="e">
        <v>#N/A</v>
      </c>
      <c r="AM1250" t="e">
        <v>#N/A</v>
      </c>
      <c r="AN1250" t="s">
        <v>5224</v>
      </c>
      <c r="AO1250">
        <f>_xlfn.XLOOKUP(Tabla1[[#This Row],[NIC]],'R.V.'!B:B,'R.V.'!I:I)</f>
        <v>0</v>
      </c>
      <c r="AP1250" t="str">
        <f>_xlfn.XLOOKUP(Tabla1[[#This Row],[NIC]],'R.V.'!B:B,'R.V.'!A:A)</f>
        <v>Roberto Pavajeau Hernandez</v>
      </c>
      <c r="AQ1250" t="str">
        <f>_xlfn.XLOOKUP(Tabla1[[#This Row],[NIC]],'R.V.'!B:B,'R.V.'!G:G)</f>
        <v>Calle 9 No. 10 – 25, Pueblo Bello – Cesar</v>
      </c>
      <c r="AR1250" t="str">
        <f>_xlfn.XLOOKUP(Tabla1[[#This Row],[NIC]],'R.V.'!B:B,'R.V.'!E:E)</f>
        <v>PROPIOS</v>
      </c>
      <c r="AS1250" t="str">
        <f>VLOOKUP(Tabla1[[#This Row],[NIC]],'R.V.'!B:D,3,0)</f>
        <v>CL 9, 10 58   TARIMA Y PARQUE JORGE ELIECER ( CENTRO PB</v>
      </c>
    </row>
    <row r="1251" spans="1:45">
      <c r="A1251">
        <v>7827432</v>
      </c>
      <c r="B1251" s="10">
        <v>46111</v>
      </c>
      <c r="C1251" t="s">
        <v>1079</v>
      </c>
      <c r="D1251" t="s">
        <v>1079</v>
      </c>
      <c r="E1251" t="s">
        <v>1090</v>
      </c>
      <c r="F1251">
        <v>7827432</v>
      </c>
      <c r="G1251">
        <v>7827432131</v>
      </c>
      <c r="H1251">
        <v>36125069</v>
      </c>
      <c r="I1251">
        <v>3929693</v>
      </c>
      <c r="J1251">
        <v>3110</v>
      </c>
      <c r="K1251">
        <v>63</v>
      </c>
      <c r="L1251">
        <v>9501</v>
      </c>
      <c r="M1251" s="10">
        <v>46086</v>
      </c>
      <c r="N1251" t="s">
        <v>117</v>
      </c>
      <c r="O1251" t="s">
        <v>118</v>
      </c>
      <c r="P1251" s="103">
        <v>243430</v>
      </c>
      <c r="Q1251">
        <v>199</v>
      </c>
      <c r="R1251">
        <v>174327.98</v>
      </c>
      <c r="S1251" t="s">
        <v>88</v>
      </c>
      <c r="T1251" t="s">
        <v>1094</v>
      </c>
      <c r="U1251">
        <v>46121</v>
      </c>
      <c r="V1251" t="s">
        <v>1081</v>
      </c>
      <c r="W1251" t="s">
        <v>91</v>
      </c>
      <c r="X1251" t="s">
        <v>92</v>
      </c>
      <c r="Y1251" t="s">
        <v>121</v>
      </c>
      <c r="Z1251">
        <v>29</v>
      </c>
      <c r="AA1251" t="s">
        <v>20</v>
      </c>
      <c r="AB1251">
        <v>167</v>
      </c>
      <c r="AC1251" t="s">
        <v>90</v>
      </c>
      <c r="AD1251" t="s">
        <v>14</v>
      </c>
      <c r="AE1251" t="s">
        <v>14</v>
      </c>
      <c r="AF1251" t="s">
        <v>94</v>
      </c>
      <c r="AG1251" t="s">
        <v>122</v>
      </c>
      <c r="AH1251" t="s">
        <v>531</v>
      </c>
      <c r="AI1251" s="10">
        <v>46057</v>
      </c>
      <c r="AJ1251" t="s">
        <v>211</v>
      </c>
      <c r="AK1251" s="103">
        <v>243430</v>
      </c>
      <c r="AL1251" t="e">
        <v>#N/A</v>
      </c>
      <c r="AM1251" t="e">
        <v>#N/A</v>
      </c>
      <c r="AN1251" t="s">
        <v>5224</v>
      </c>
      <c r="AO1251">
        <f>_xlfn.XLOOKUP(Tabla1[[#This Row],[NIC]],'R.V.'!B:B,'R.V.'!I:I)</f>
        <v>0</v>
      </c>
      <c r="AP1251" t="str">
        <f>_xlfn.XLOOKUP(Tabla1[[#This Row],[NIC]],'R.V.'!B:B,'R.V.'!A:A)</f>
        <v>Roberto Pavajeau Hernandez</v>
      </c>
      <c r="AQ1251" t="str">
        <f>_xlfn.XLOOKUP(Tabla1[[#This Row],[NIC]],'R.V.'!B:B,'R.V.'!G:G)</f>
        <v>Calle 9 No. 10 – 25, Pueblo Bello – Cesar</v>
      </c>
      <c r="AR1251" t="str">
        <f>_xlfn.XLOOKUP(Tabla1[[#This Row],[NIC]],'R.V.'!B:B,'R.V.'!E:E)</f>
        <v>PROPIOS</v>
      </c>
      <c r="AS1251" t="str">
        <f>VLOOKUP(Tabla1[[#This Row],[NIC]],'R.V.'!B:D,3,0)</f>
        <v xml:space="preserve">CR 12A, CL 8 9999   CANCHA DE FUTBOL GIOVAN SOTO </v>
      </c>
    </row>
    <row r="1252" spans="1:45">
      <c r="A1252">
        <v>7828894</v>
      </c>
      <c r="B1252" s="10">
        <v>46111</v>
      </c>
      <c r="C1252" t="s">
        <v>1079</v>
      </c>
      <c r="D1252" t="s">
        <v>1079</v>
      </c>
      <c r="E1252" t="s">
        <v>1090</v>
      </c>
      <c r="F1252">
        <v>7828894</v>
      </c>
      <c r="G1252">
        <v>7828894120</v>
      </c>
      <c r="H1252">
        <v>36125062</v>
      </c>
      <c r="I1252">
        <v>3929634</v>
      </c>
      <c r="J1252">
        <v>3110</v>
      </c>
      <c r="K1252">
        <v>50</v>
      </c>
      <c r="L1252">
        <v>2011</v>
      </c>
      <c r="M1252" s="10">
        <v>46106</v>
      </c>
      <c r="N1252" t="s">
        <v>117</v>
      </c>
      <c r="O1252" t="s">
        <v>118</v>
      </c>
      <c r="P1252" s="103">
        <v>936530</v>
      </c>
      <c r="Q1252">
        <v>880</v>
      </c>
      <c r="R1252">
        <v>777022.4</v>
      </c>
      <c r="S1252" t="s">
        <v>88</v>
      </c>
      <c r="T1252" t="s">
        <v>1095</v>
      </c>
      <c r="U1252">
        <v>46121</v>
      </c>
      <c r="V1252" t="s">
        <v>1081</v>
      </c>
      <c r="W1252" t="s">
        <v>91</v>
      </c>
      <c r="X1252" t="s">
        <v>130</v>
      </c>
      <c r="Y1252" t="s">
        <v>93</v>
      </c>
      <c r="Z1252">
        <v>32</v>
      </c>
      <c r="AA1252" t="s">
        <v>20</v>
      </c>
      <c r="AB1252">
        <v>167</v>
      </c>
      <c r="AC1252" t="s">
        <v>90</v>
      </c>
      <c r="AD1252" t="s">
        <v>14</v>
      </c>
      <c r="AE1252" t="s">
        <v>14</v>
      </c>
      <c r="AF1252" t="s">
        <v>94</v>
      </c>
      <c r="AG1252" t="s">
        <v>122</v>
      </c>
      <c r="AH1252" t="s">
        <v>124</v>
      </c>
      <c r="AI1252" s="10">
        <v>46074</v>
      </c>
      <c r="AJ1252" t="s">
        <v>211</v>
      </c>
      <c r="AK1252" s="103">
        <v>936530</v>
      </c>
      <c r="AL1252" t="e">
        <v>#N/A</v>
      </c>
      <c r="AM1252" t="e">
        <v>#N/A</v>
      </c>
      <c r="AN1252" t="s">
        <v>5224</v>
      </c>
      <c r="AO1252">
        <f>_xlfn.XLOOKUP(Tabla1[[#This Row],[NIC]],'R.V.'!B:B,'R.V.'!I:I)</f>
        <v>0</v>
      </c>
      <c r="AP1252" t="str">
        <f>_xlfn.XLOOKUP(Tabla1[[#This Row],[NIC]],'R.V.'!B:B,'R.V.'!A:A)</f>
        <v>Roberto Pavajeau Hernandez</v>
      </c>
      <c r="AQ1252" t="str">
        <f>_xlfn.XLOOKUP(Tabla1[[#This Row],[NIC]],'R.V.'!B:B,'R.V.'!G:G)</f>
        <v>Calle 9 No. 10 – 25, Pueblo Bello – Cesar</v>
      </c>
      <c r="AR1252" t="str">
        <f>_xlfn.XLOOKUP(Tabla1[[#This Row],[NIC]],'R.V.'!B:B,'R.V.'!E:E)</f>
        <v>PROPIOS</v>
      </c>
      <c r="AS1252" t="str">
        <f>VLOOKUP(Tabla1[[#This Row],[NIC]],'R.V.'!B:D,3,0)</f>
        <v>CIC PUEBLO BELLO</v>
      </c>
    </row>
    <row r="1253" spans="1:45">
      <c r="A1253">
        <v>7951263</v>
      </c>
      <c r="B1253" s="10">
        <v>46111</v>
      </c>
      <c r="C1253" t="s">
        <v>1079</v>
      </c>
      <c r="D1253" t="s">
        <v>1079</v>
      </c>
      <c r="E1253" t="s">
        <v>1090</v>
      </c>
      <c r="F1253">
        <v>7951263</v>
      </c>
      <c r="G1253">
        <v>7951263097</v>
      </c>
      <c r="H1253">
        <v>36167284</v>
      </c>
      <c r="I1253">
        <v>5599432</v>
      </c>
      <c r="J1253">
        <v>3110</v>
      </c>
      <c r="K1253">
        <v>63</v>
      </c>
      <c r="L1253">
        <v>9511</v>
      </c>
      <c r="M1253" s="10">
        <v>46087</v>
      </c>
      <c r="N1253" t="s">
        <v>117</v>
      </c>
      <c r="O1253" t="s">
        <v>118</v>
      </c>
      <c r="P1253" s="103">
        <v>964840</v>
      </c>
      <c r="Q1253">
        <v>874</v>
      </c>
      <c r="R1253">
        <v>801650.28</v>
      </c>
      <c r="S1253" t="s">
        <v>88</v>
      </c>
      <c r="T1253" t="s">
        <v>1092</v>
      </c>
      <c r="U1253">
        <v>46121</v>
      </c>
      <c r="V1253" t="s">
        <v>1081</v>
      </c>
      <c r="W1253" t="s">
        <v>91</v>
      </c>
      <c r="X1253" t="s">
        <v>92</v>
      </c>
      <c r="Y1253" t="s">
        <v>93</v>
      </c>
      <c r="Z1253">
        <v>30</v>
      </c>
      <c r="AA1253" t="s">
        <v>20</v>
      </c>
      <c r="AB1253">
        <v>167</v>
      </c>
      <c r="AC1253" t="s">
        <v>90</v>
      </c>
      <c r="AD1253" t="s">
        <v>14</v>
      </c>
      <c r="AE1253" t="s">
        <v>14</v>
      </c>
      <c r="AF1253" t="s">
        <v>94</v>
      </c>
      <c r="AG1253" t="s">
        <v>122</v>
      </c>
      <c r="AH1253" t="s">
        <v>531</v>
      </c>
      <c r="AI1253" s="10">
        <v>46057</v>
      </c>
      <c r="AJ1253" t="s">
        <v>211</v>
      </c>
      <c r="AK1253" s="103">
        <v>964840</v>
      </c>
      <c r="AL1253" t="e">
        <v>#N/A</v>
      </c>
      <c r="AM1253" t="e">
        <v>#N/A</v>
      </c>
      <c r="AN1253" t="s">
        <v>5224</v>
      </c>
      <c r="AO1253">
        <f>_xlfn.XLOOKUP(Tabla1[[#This Row],[NIC]],'R.V.'!B:B,'R.V.'!I:I)</f>
        <v>0</v>
      </c>
      <c r="AP1253" t="str">
        <f>_xlfn.XLOOKUP(Tabla1[[#This Row],[NIC]],'R.V.'!B:B,'R.V.'!A:A)</f>
        <v>Roberto Pavajeau Hernandez</v>
      </c>
      <c r="AQ1253" t="str">
        <f>_xlfn.XLOOKUP(Tabla1[[#This Row],[NIC]],'R.V.'!B:B,'R.V.'!G:G)</f>
        <v>Calle 9 No. 10 – 25, Pueblo Bello – Cesar</v>
      </c>
      <c r="AR1253" t="str">
        <f>_xlfn.XLOOKUP(Tabla1[[#This Row],[NIC]],'R.V.'!B:B,'R.V.'!E:E)</f>
        <v>PROPIOS</v>
      </c>
      <c r="AS1253" t="str">
        <f>VLOOKUP(Tabla1[[#This Row],[NIC]],'R.V.'!B:D,3,0)</f>
        <v>CR 6, CL 4 34   REF 5301445 ( ARIGUANI PUEBLO BELLO)</v>
      </c>
    </row>
    <row r="1254" spans="1:45">
      <c r="A1254">
        <v>7637350</v>
      </c>
      <c r="B1254" s="10">
        <v>46111</v>
      </c>
      <c r="C1254" t="s">
        <v>1096</v>
      </c>
      <c r="D1254" t="s">
        <v>1096</v>
      </c>
      <c r="E1254" t="s">
        <v>1097</v>
      </c>
      <c r="F1254">
        <v>7637350</v>
      </c>
      <c r="G1254">
        <v>7637350173</v>
      </c>
      <c r="H1254">
        <v>36049487</v>
      </c>
      <c r="I1254">
        <v>8943674</v>
      </c>
      <c r="J1254">
        <v>3110</v>
      </c>
      <c r="K1254">
        <v>50</v>
      </c>
      <c r="L1254">
        <v>2016</v>
      </c>
      <c r="M1254" s="10">
        <v>46106</v>
      </c>
      <c r="N1254" t="s">
        <v>86</v>
      </c>
      <c r="O1254" t="s">
        <v>87</v>
      </c>
      <c r="P1254" s="103">
        <v>2305570</v>
      </c>
      <c r="Q1254">
        <v>960</v>
      </c>
      <c r="R1254">
        <v>1017196.8</v>
      </c>
      <c r="S1254" t="s">
        <v>88</v>
      </c>
      <c r="T1254" t="s">
        <v>1098</v>
      </c>
      <c r="U1254">
        <v>46121</v>
      </c>
      <c r="V1254" t="s">
        <v>1081</v>
      </c>
      <c r="W1254" t="s">
        <v>91</v>
      </c>
      <c r="X1254" t="s">
        <v>130</v>
      </c>
      <c r="Y1254" t="s">
        <v>93</v>
      </c>
      <c r="Z1254">
        <v>32</v>
      </c>
      <c r="AA1254" t="s">
        <v>20</v>
      </c>
      <c r="AB1254">
        <v>167</v>
      </c>
      <c r="AC1254" t="s">
        <v>90</v>
      </c>
      <c r="AD1254" t="s">
        <v>14</v>
      </c>
      <c r="AE1254" t="s">
        <v>14</v>
      </c>
      <c r="AF1254" t="s">
        <v>94</v>
      </c>
      <c r="AG1254" t="s">
        <v>95</v>
      </c>
      <c r="AH1254" t="s">
        <v>274</v>
      </c>
      <c r="AI1254" s="10">
        <v>46074</v>
      </c>
      <c r="AJ1254" t="s">
        <v>211</v>
      </c>
      <c r="AK1254" s="103">
        <v>4465390</v>
      </c>
      <c r="AL1254" t="e">
        <v>#N/A</v>
      </c>
      <c r="AM1254" t="e">
        <v>#N/A</v>
      </c>
      <c r="AN1254" t="s">
        <v>5224</v>
      </c>
      <c r="AO1254">
        <f>_xlfn.XLOOKUP(Tabla1[[#This Row],[NIC]],'R.V.'!B:B,'R.V.'!I:I)</f>
        <v>0</v>
      </c>
      <c r="AP1254" t="str">
        <f>_xlfn.XLOOKUP(Tabla1[[#This Row],[NIC]],'R.V.'!B:B,'R.V.'!A:A)</f>
        <v>Roberto Pavajeau Hernandez</v>
      </c>
      <c r="AQ1254" t="str">
        <f>_xlfn.XLOOKUP(Tabla1[[#This Row],[NIC]],'R.V.'!B:B,'R.V.'!G:G)</f>
        <v>Calle 2 #8-56, Barrio Aríguani, Pueblo Bello</v>
      </c>
      <c r="AR1254" t="str">
        <f>_xlfn.XLOOKUP(Tabla1[[#This Row],[NIC]],'R.V.'!B:B,'R.V.'!E:E)</f>
        <v>PRIVADO</v>
      </c>
      <c r="AS1254" t="str">
        <f>VLOOKUP(Tabla1[[#This Row],[NIC]],'R.V.'!B:D,3,0)</f>
        <v>FUNDACION MEMBRANA</v>
      </c>
    </row>
    <row r="1255" spans="1:45">
      <c r="A1255">
        <v>7838980</v>
      </c>
      <c r="B1255" s="10">
        <v>46111</v>
      </c>
      <c r="C1255" t="s">
        <v>1079</v>
      </c>
      <c r="D1255" t="s">
        <v>1079</v>
      </c>
      <c r="E1255" t="s">
        <v>1090</v>
      </c>
      <c r="F1255">
        <v>7838980</v>
      </c>
      <c r="G1255">
        <v>7838980115</v>
      </c>
      <c r="H1255">
        <v>36128308</v>
      </c>
      <c r="I1255">
        <v>3974354</v>
      </c>
      <c r="J1255">
        <v>3110</v>
      </c>
      <c r="K1255">
        <v>63</v>
      </c>
      <c r="L1255">
        <v>9511</v>
      </c>
      <c r="M1255" s="10">
        <v>46087</v>
      </c>
      <c r="N1255" t="s">
        <v>117</v>
      </c>
      <c r="O1255" t="s">
        <v>118</v>
      </c>
      <c r="P1255" s="103">
        <v>231530</v>
      </c>
      <c r="Q1255">
        <v>191</v>
      </c>
      <c r="R1255">
        <v>175189.02</v>
      </c>
      <c r="S1255" t="s">
        <v>88</v>
      </c>
      <c r="T1255" t="s">
        <v>1092</v>
      </c>
      <c r="U1255">
        <v>46121</v>
      </c>
      <c r="V1255" t="s">
        <v>1081</v>
      </c>
      <c r="W1255" t="s">
        <v>91</v>
      </c>
      <c r="X1255" t="s">
        <v>92</v>
      </c>
      <c r="Y1255" t="s">
        <v>121</v>
      </c>
      <c r="Z1255">
        <v>30</v>
      </c>
      <c r="AA1255" t="s">
        <v>20</v>
      </c>
      <c r="AB1255">
        <v>167</v>
      </c>
      <c r="AC1255" t="s">
        <v>90</v>
      </c>
      <c r="AD1255" t="s">
        <v>14</v>
      </c>
      <c r="AE1255" t="s">
        <v>14</v>
      </c>
      <c r="AF1255" t="s">
        <v>94</v>
      </c>
      <c r="AG1255" t="s">
        <v>122</v>
      </c>
      <c r="AH1255" t="s">
        <v>124</v>
      </c>
      <c r="AI1255" s="10">
        <v>46057</v>
      </c>
      <c r="AJ1255" t="s">
        <v>211</v>
      </c>
      <c r="AK1255" s="103">
        <v>231530</v>
      </c>
      <c r="AL1255" t="e">
        <v>#N/A</v>
      </c>
      <c r="AM1255" t="e">
        <v>#N/A</v>
      </c>
      <c r="AN1255" t="s">
        <v>5224</v>
      </c>
      <c r="AO1255">
        <f>_xlfn.XLOOKUP(Tabla1[[#This Row],[NIC]],'R.V.'!B:B,'R.V.'!I:I)</f>
        <v>0</v>
      </c>
      <c r="AP1255" t="str">
        <f>_xlfn.XLOOKUP(Tabla1[[#This Row],[NIC]],'R.V.'!B:B,'R.V.'!A:A)</f>
        <v>Roberto Pavajeau Hernandez</v>
      </c>
      <c r="AQ1255" t="str">
        <f>_xlfn.XLOOKUP(Tabla1[[#This Row],[NIC]],'R.V.'!B:B,'R.V.'!G:G)</f>
        <v>Calle 9 No. 10 – 25, Pueblo Bello – Cesar</v>
      </c>
      <c r="AR1255" t="str">
        <f>_xlfn.XLOOKUP(Tabla1[[#This Row],[NIC]],'R.V.'!B:B,'R.V.'!E:E)</f>
        <v>PROPIOS</v>
      </c>
      <c r="AS1255" t="str">
        <f>VLOOKUP(Tabla1[[#This Row],[NIC]],'R.V.'!B:D,3,0)</f>
        <v>FEDERACION DE CAFETEROS</v>
      </c>
    </row>
    <row r="1256" spans="1:45">
      <c r="A1256">
        <v>5362368</v>
      </c>
      <c r="B1256" s="10">
        <v>46111</v>
      </c>
      <c r="C1256" t="s">
        <v>1099</v>
      </c>
      <c r="D1256" t="s">
        <v>1099</v>
      </c>
      <c r="E1256" t="s">
        <v>1100</v>
      </c>
      <c r="F1256">
        <v>5362368</v>
      </c>
      <c r="G1256">
        <v>5362368317</v>
      </c>
      <c r="H1256">
        <v>25350263</v>
      </c>
      <c r="I1256">
        <v>5424710</v>
      </c>
      <c r="J1256">
        <v>3110</v>
      </c>
      <c r="K1256">
        <v>63</v>
      </c>
      <c r="L1256">
        <v>9507</v>
      </c>
      <c r="M1256" s="10">
        <v>46090</v>
      </c>
      <c r="N1256" t="s">
        <v>117</v>
      </c>
      <c r="O1256" t="s">
        <v>118</v>
      </c>
      <c r="P1256" s="103">
        <v>1098810</v>
      </c>
      <c r="Q1256">
        <v>1001</v>
      </c>
      <c r="R1256">
        <v>918137.22</v>
      </c>
      <c r="S1256" t="s">
        <v>88</v>
      </c>
      <c r="T1256" t="s">
        <v>4962</v>
      </c>
      <c r="U1256">
        <v>46121</v>
      </c>
      <c r="V1256" t="s">
        <v>1081</v>
      </c>
      <c r="W1256" t="s">
        <v>91</v>
      </c>
      <c r="X1256" t="s">
        <v>92</v>
      </c>
      <c r="Y1256" t="s">
        <v>93</v>
      </c>
      <c r="Z1256">
        <v>31</v>
      </c>
      <c r="AA1256" t="s">
        <v>20</v>
      </c>
      <c r="AB1256">
        <v>168</v>
      </c>
      <c r="AC1256" t="s">
        <v>90</v>
      </c>
      <c r="AD1256" t="s">
        <v>14</v>
      </c>
      <c r="AE1256" t="s">
        <v>14</v>
      </c>
      <c r="AF1256" t="s">
        <v>94</v>
      </c>
      <c r="AG1256" t="s">
        <v>122</v>
      </c>
      <c r="AH1256" t="s">
        <v>112</v>
      </c>
      <c r="AI1256" s="10">
        <v>46059</v>
      </c>
      <c r="AJ1256" t="s">
        <v>211</v>
      </c>
      <c r="AK1256" s="103">
        <v>2015940</v>
      </c>
      <c r="AL1256" t="e">
        <v>#N/A</v>
      </c>
      <c r="AM1256" t="e">
        <v>#N/A</v>
      </c>
      <c r="AN1256" t="s">
        <v>5224</v>
      </c>
      <c r="AO1256">
        <f>_xlfn.XLOOKUP(Tabla1[[#This Row],[NIC]],'R.V.'!B:B,'R.V.'!I:I)</f>
        <v>0</v>
      </c>
      <c r="AP1256" t="str">
        <f>_xlfn.XLOOKUP(Tabla1[[#This Row],[NIC]],'R.V.'!B:B,'R.V.'!A:A)</f>
        <v>Roberto Pavajeau Hernandez</v>
      </c>
      <c r="AQ1256" t="str">
        <f>_xlfn.XLOOKUP(Tabla1[[#This Row],[NIC]],'R.V.'!B:B,'R.V.'!G:G)</f>
        <v>Cra 10 # 9 - 45 barrio las flores, Pueblo Bello- Cesar</v>
      </c>
      <c r="AR1256" t="str">
        <f>_xlfn.XLOOKUP(Tabla1[[#This Row],[NIC]],'R.V.'!B:B,'R.V.'!E:E)</f>
        <v>EDUCACION</v>
      </c>
      <c r="AS1256" t="str">
        <f>VLOOKUP(Tabla1[[#This Row],[NIC]],'R.V.'!B:D,3,0)</f>
        <v>CENTRO SALUD JOAQUIN RODRIGUEZ DIAZ</v>
      </c>
    </row>
    <row r="1257" spans="1:45">
      <c r="A1257">
        <v>5362445</v>
      </c>
      <c r="B1257" s="10">
        <v>46111</v>
      </c>
      <c r="C1257" t="s">
        <v>1099</v>
      </c>
      <c r="D1257" t="s">
        <v>1099</v>
      </c>
      <c r="E1257" t="s">
        <v>1100</v>
      </c>
      <c r="F1257">
        <v>5362445</v>
      </c>
      <c r="G1257">
        <v>5362445322</v>
      </c>
      <c r="H1257">
        <v>25350464</v>
      </c>
      <c r="I1257">
        <v>5424864</v>
      </c>
      <c r="J1257">
        <v>3110</v>
      </c>
      <c r="K1257">
        <v>63</v>
      </c>
      <c r="L1257">
        <v>9507</v>
      </c>
      <c r="M1257" s="10">
        <v>46099</v>
      </c>
      <c r="N1257" t="s">
        <v>117</v>
      </c>
      <c r="O1257" t="s">
        <v>118</v>
      </c>
      <c r="P1257" s="103">
        <v>2070700</v>
      </c>
      <c r="Q1257">
        <v>1915</v>
      </c>
      <c r="R1257">
        <v>1756476.3</v>
      </c>
      <c r="S1257" t="s">
        <v>88</v>
      </c>
      <c r="T1257" t="s">
        <v>4962</v>
      </c>
      <c r="U1257">
        <v>46121</v>
      </c>
      <c r="V1257" t="s">
        <v>1081</v>
      </c>
      <c r="W1257" t="s">
        <v>91</v>
      </c>
      <c r="X1257" t="s">
        <v>92</v>
      </c>
      <c r="Y1257" t="s">
        <v>121</v>
      </c>
      <c r="Z1257">
        <v>30</v>
      </c>
      <c r="AA1257" t="s">
        <v>20</v>
      </c>
      <c r="AB1257">
        <v>168</v>
      </c>
      <c r="AC1257" t="s">
        <v>90</v>
      </c>
      <c r="AD1257" t="s">
        <v>14</v>
      </c>
      <c r="AE1257" t="s">
        <v>14</v>
      </c>
      <c r="AF1257" t="s">
        <v>94</v>
      </c>
      <c r="AG1257" t="s">
        <v>122</v>
      </c>
      <c r="AH1257" t="s">
        <v>112</v>
      </c>
      <c r="AI1257" s="10">
        <v>46069</v>
      </c>
      <c r="AJ1257" t="s">
        <v>211</v>
      </c>
      <c r="AK1257" s="103">
        <v>5620600</v>
      </c>
      <c r="AL1257" t="e">
        <v>#N/A</v>
      </c>
      <c r="AM1257" t="e">
        <v>#N/A</v>
      </c>
      <c r="AN1257" t="s">
        <v>5224</v>
      </c>
      <c r="AO1257">
        <f>_xlfn.XLOOKUP(Tabla1[[#This Row],[NIC]],'R.V.'!B:B,'R.V.'!I:I)</f>
        <v>0</v>
      </c>
      <c r="AP1257" t="str">
        <f>_xlfn.XLOOKUP(Tabla1[[#This Row],[NIC]],'R.V.'!B:B,'R.V.'!A:A)</f>
        <v>Roberto Pavajeau Hernandez</v>
      </c>
      <c r="AQ1257" t="str">
        <f>_xlfn.XLOOKUP(Tabla1[[#This Row],[NIC]],'R.V.'!B:B,'R.V.'!G:G)</f>
        <v>Cra 10 # 9 - 45 barrio las flores, Pueblo Bello- Cesar</v>
      </c>
      <c r="AR1257" t="str">
        <f>_xlfn.XLOOKUP(Tabla1[[#This Row],[NIC]],'R.V.'!B:B,'R.V.'!E:E)</f>
        <v>EDUCACION</v>
      </c>
      <c r="AS1257" t="str">
        <f>VLOOKUP(Tabla1[[#This Row],[NIC]],'R.V.'!B:D,3,0)</f>
        <v>CENTRO DE SALUD CAMILO VILLAZON</v>
      </c>
    </row>
    <row r="1258" spans="1:45">
      <c r="A1258">
        <v>5362111</v>
      </c>
      <c r="B1258" s="10">
        <v>46111</v>
      </c>
      <c r="C1258" t="s">
        <v>1079</v>
      </c>
      <c r="D1258" t="s">
        <v>1079</v>
      </c>
      <c r="E1258" t="s">
        <v>1080</v>
      </c>
      <c r="F1258">
        <v>5362111</v>
      </c>
      <c r="G1258">
        <v>5362111340</v>
      </c>
      <c r="H1258">
        <v>25350024</v>
      </c>
      <c r="I1258">
        <v>5424196</v>
      </c>
      <c r="J1258">
        <v>9311</v>
      </c>
      <c r="K1258">
        <v>63</v>
      </c>
      <c r="L1258">
        <v>9508</v>
      </c>
      <c r="M1258" s="10">
        <v>46088</v>
      </c>
      <c r="N1258" t="s">
        <v>117</v>
      </c>
      <c r="O1258" t="s">
        <v>118</v>
      </c>
      <c r="P1258" s="103">
        <v>4263600</v>
      </c>
      <c r="Q1258">
        <v>4780</v>
      </c>
      <c r="R1258">
        <v>4220644.4000000004</v>
      </c>
      <c r="S1258" t="s">
        <v>88</v>
      </c>
      <c r="T1258" t="s">
        <v>4963</v>
      </c>
      <c r="U1258">
        <v>46121</v>
      </c>
      <c r="V1258" t="s">
        <v>1081</v>
      </c>
      <c r="W1258" t="s">
        <v>91</v>
      </c>
      <c r="X1258" t="s">
        <v>130</v>
      </c>
      <c r="Y1258" t="s">
        <v>93</v>
      </c>
      <c r="Z1258">
        <v>30</v>
      </c>
      <c r="AA1258" t="s">
        <v>20</v>
      </c>
      <c r="AB1258">
        <v>169</v>
      </c>
      <c r="AC1258" t="s">
        <v>90</v>
      </c>
      <c r="AD1258" t="s">
        <v>14</v>
      </c>
      <c r="AE1258" t="s">
        <v>14</v>
      </c>
      <c r="AF1258" t="s">
        <v>94</v>
      </c>
      <c r="AG1258" t="s">
        <v>122</v>
      </c>
      <c r="AH1258" t="s">
        <v>139</v>
      </c>
      <c r="AI1258" s="10">
        <v>46058</v>
      </c>
      <c r="AJ1258" t="s">
        <v>211</v>
      </c>
      <c r="AK1258" s="103">
        <v>4263600</v>
      </c>
      <c r="AL1258" t="e">
        <v>#N/A</v>
      </c>
      <c r="AM1258" t="e">
        <v>#N/A</v>
      </c>
      <c r="AN1258" t="s">
        <v>5224</v>
      </c>
      <c r="AO1258">
        <f>_xlfn.XLOOKUP(Tabla1[[#This Row],[NIC]],'R.V.'!B:B,'R.V.'!I:I)</f>
        <v>0</v>
      </c>
      <c r="AP1258" t="str">
        <f>_xlfn.XLOOKUP(Tabla1[[#This Row],[NIC]],'R.V.'!B:B,'R.V.'!A:A)</f>
        <v>Roberto Pavajeau Hernandez</v>
      </c>
      <c r="AQ1258" t="str">
        <f>_xlfn.XLOOKUP(Tabla1[[#This Row],[NIC]],'R.V.'!B:B,'R.V.'!G:G)</f>
        <v>Calle 9 No. 10 – 25, Pueblo Bello – Cesar</v>
      </c>
      <c r="AR1258" t="str">
        <f>_xlfn.XLOOKUP(Tabla1[[#This Row],[NIC]],'R.V.'!B:B,'R.V.'!E:E)</f>
        <v>ACUEDUCTO_CENTRALIZADO</v>
      </c>
      <c r="AS1258" t="str">
        <f>VLOOKUP(Tabla1[[#This Row],[NIC]],'R.V.'!B:D,3,0)</f>
        <v>MUNICPIO DE PUEBLO BELLO - ACUEDUCTO</v>
      </c>
    </row>
    <row r="1259" spans="1:45">
      <c r="A1259">
        <v>7835545</v>
      </c>
      <c r="B1259" s="10">
        <v>46111</v>
      </c>
      <c r="C1259" t="s">
        <v>1079</v>
      </c>
      <c r="D1259" t="s">
        <v>1079</v>
      </c>
      <c r="E1259" t="s">
        <v>1080</v>
      </c>
      <c r="F1259">
        <v>7835545</v>
      </c>
      <c r="G1259">
        <v>7835545133</v>
      </c>
      <c r="H1259">
        <v>36127451</v>
      </c>
      <c r="I1259">
        <v>3965737</v>
      </c>
      <c r="J1259">
        <v>7711</v>
      </c>
      <c r="K1259">
        <v>63</v>
      </c>
      <c r="L1259">
        <v>9503</v>
      </c>
      <c r="M1259" s="10">
        <v>46091</v>
      </c>
      <c r="N1259" t="s">
        <v>117</v>
      </c>
      <c r="O1259" t="s">
        <v>118</v>
      </c>
      <c r="P1259" s="103">
        <v>64430</v>
      </c>
      <c r="Q1259">
        <v>0</v>
      </c>
      <c r="R1259">
        <v>0</v>
      </c>
      <c r="S1259" t="s">
        <v>88</v>
      </c>
      <c r="T1259" t="s">
        <v>4964</v>
      </c>
      <c r="U1259">
        <v>46121</v>
      </c>
      <c r="V1259" t="s">
        <v>1081</v>
      </c>
      <c r="W1259" t="s">
        <v>91</v>
      </c>
      <c r="X1259" t="s">
        <v>92</v>
      </c>
      <c r="Y1259" t="s">
        <v>121</v>
      </c>
      <c r="Z1259">
        <v>31</v>
      </c>
      <c r="AA1259" t="s">
        <v>20</v>
      </c>
      <c r="AB1259">
        <v>169</v>
      </c>
      <c r="AC1259" t="s">
        <v>90</v>
      </c>
      <c r="AD1259" t="s">
        <v>14</v>
      </c>
      <c r="AE1259" t="s">
        <v>14</v>
      </c>
      <c r="AF1259" t="s">
        <v>94</v>
      </c>
      <c r="AG1259" t="s">
        <v>122</v>
      </c>
      <c r="AH1259" t="s">
        <v>139</v>
      </c>
      <c r="AI1259" s="10">
        <v>46060</v>
      </c>
      <c r="AJ1259" t="s">
        <v>211</v>
      </c>
      <c r="AK1259" s="103">
        <v>64430</v>
      </c>
      <c r="AL1259" t="e">
        <v>#N/A</v>
      </c>
      <c r="AM1259" t="e">
        <v>#N/A</v>
      </c>
      <c r="AN1259" t="s">
        <v>5224</v>
      </c>
      <c r="AO1259">
        <f>_xlfn.XLOOKUP(Tabla1[[#This Row],[NIC]],'R.V.'!B:B,'R.V.'!I:I)</f>
        <v>0</v>
      </c>
      <c r="AP1259" t="str">
        <f>_xlfn.XLOOKUP(Tabla1[[#This Row],[NIC]],'R.V.'!B:B,'R.V.'!A:A)</f>
        <v>Roberto Pavajeau Hernandez</v>
      </c>
      <c r="AQ1259" t="str">
        <f>_xlfn.XLOOKUP(Tabla1[[#This Row],[NIC]],'R.V.'!B:B,'R.V.'!G:G)</f>
        <v>Calle 9 No. 10 – 25, Pueblo Bello – Cesar</v>
      </c>
      <c r="AR1259" t="str">
        <f>_xlfn.XLOOKUP(Tabla1[[#This Row],[NIC]],'R.V.'!B:B,'R.V.'!E:E)</f>
        <v>ACUEDUCTO_CENTRALIZADO</v>
      </c>
      <c r="AS1259" t="str">
        <f>VLOOKUP(Tabla1[[#This Row],[NIC]],'R.V.'!B:D,3,0)</f>
        <v xml:space="preserve">PTA TRATAMIENTO LA VICTRIA </v>
      </c>
    </row>
    <row r="1260" spans="1:45">
      <c r="A1260">
        <v>5342179</v>
      </c>
      <c r="B1260" s="10">
        <v>46111</v>
      </c>
      <c r="C1260" t="s">
        <v>1101</v>
      </c>
      <c r="D1260" t="s">
        <v>1101</v>
      </c>
      <c r="E1260" t="s">
        <v>1102</v>
      </c>
      <c r="F1260">
        <v>5342179</v>
      </c>
      <c r="G1260">
        <v>5342179322</v>
      </c>
      <c r="H1260">
        <v>25357206</v>
      </c>
      <c r="I1260">
        <v>5384332</v>
      </c>
      <c r="J1260">
        <v>3110</v>
      </c>
      <c r="K1260">
        <v>38</v>
      </c>
      <c r="L1260">
        <v>3712</v>
      </c>
      <c r="M1260" s="10">
        <v>46106</v>
      </c>
      <c r="N1260" t="s">
        <v>86</v>
      </c>
      <c r="O1260" t="s">
        <v>87</v>
      </c>
      <c r="P1260" s="103">
        <v>-1200470</v>
      </c>
      <c r="Q1260">
        <v>453</v>
      </c>
      <c r="R1260">
        <v>498598.98</v>
      </c>
      <c r="S1260" t="s">
        <v>88</v>
      </c>
      <c r="T1260" t="s">
        <v>1103</v>
      </c>
      <c r="V1260" t="s">
        <v>90</v>
      </c>
      <c r="W1260" t="s">
        <v>91</v>
      </c>
      <c r="X1260" t="s">
        <v>92</v>
      </c>
      <c r="Y1260" t="s">
        <v>121</v>
      </c>
      <c r="Z1260">
        <v>32</v>
      </c>
      <c r="AA1260" t="s">
        <v>20</v>
      </c>
      <c r="AB1260">
        <v>170</v>
      </c>
      <c r="AC1260" t="s">
        <v>90</v>
      </c>
      <c r="AD1260" t="s">
        <v>14</v>
      </c>
      <c r="AE1260" t="s">
        <v>14</v>
      </c>
      <c r="AF1260" t="s">
        <v>94</v>
      </c>
      <c r="AG1260" t="s">
        <v>573</v>
      </c>
      <c r="AH1260" t="s">
        <v>187</v>
      </c>
      <c r="AI1260" s="10">
        <v>46074</v>
      </c>
      <c r="AJ1260" t="s">
        <v>414</v>
      </c>
      <c r="AK1260" s="103">
        <v>569550</v>
      </c>
      <c r="AL1260" t="e">
        <v>#N/A</v>
      </c>
      <c r="AM1260" t="e">
        <v>#N/A</v>
      </c>
      <c r="AN1260" t="s">
        <v>5224</v>
      </c>
      <c r="AO1260" t="str">
        <f>_xlfn.XLOOKUP(Tabla1[[#This Row],[NIC]],'R.V.'!B:B,'R.V.'!I:I)</f>
        <v>No se imprimen en Valledupar, ya que hacen parte de la gestión Centralizada.</v>
      </c>
      <c r="AP1260" t="str">
        <f>_xlfn.XLOOKUP(Tabla1[[#This Row],[NIC]],'R.V.'!B:B,'R.V.'!A:A)</f>
        <v>Roberto Pavajeau Hernandez</v>
      </c>
      <c r="AQ1260">
        <f>_xlfn.XLOOKUP(Tabla1[[#This Row],[NIC]],'R.V.'!B:B,'R.V.'!G:G)</f>
        <v>0</v>
      </c>
      <c r="AR1260" t="str">
        <f>_xlfn.XLOOKUP(Tabla1[[#This Row],[NIC]],'R.V.'!B:B,'R.V.'!E:E)</f>
        <v>CENTRALIZADA</v>
      </c>
      <c r="AS1260" t="str">
        <f>VLOOKUP(Tabla1[[#This Row],[NIC]],'R.V.'!B:D,3,0)</f>
        <v>INDUMIL CESAR</v>
      </c>
    </row>
    <row r="1261" spans="1:45">
      <c r="A1261">
        <v>5338191</v>
      </c>
      <c r="B1261" s="10">
        <v>46111</v>
      </c>
      <c r="C1261" t="s">
        <v>1104</v>
      </c>
      <c r="D1261" t="s">
        <v>1104</v>
      </c>
      <c r="E1261" t="s">
        <v>1105</v>
      </c>
      <c r="F1261">
        <v>5338191</v>
      </c>
      <c r="G1261">
        <v>5338191351</v>
      </c>
      <c r="H1261">
        <v>25329788</v>
      </c>
      <c r="I1261">
        <v>5376356</v>
      </c>
      <c r="J1261">
        <v>3180</v>
      </c>
      <c r="K1261">
        <v>50</v>
      </c>
      <c r="L1261">
        <v>2005</v>
      </c>
      <c r="M1261" s="10">
        <v>46106</v>
      </c>
      <c r="N1261" t="s">
        <v>155</v>
      </c>
      <c r="O1261" t="s">
        <v>156</v>
      </c>
      <c r="P1261" s="103">
        <v>62844080</v>
      </c>
      <c r="Q1261">
        <v>72160</v>
      </c>
      <c r="R1261">
        <v>52943624.799999997</v>
      </c>
      <c r="S1261" t="s">
        <v>88</v>
      </c>
      <c r="T1261" t="s">
        <v>4965</v>
      </c>
      <c r="U1261">
        <v>46133</v>
      </c>
      <c r="V1261" t="s">
        <v>1106</v>
      </c>
      <c r="W1261" t="s">
        <v>111</v>
      </c>
      <c r="X1261" t="s">
        <v>130</v>
      </c>
      <c r="Y1261" t="s">
        <v>93</v>
      </c>
      <c r="Z1261">
        <v>32</v>
      </c>
      <c r="AA1261" t="s">
        <v>20</v>
      </c>
      <c r="AB1261">
        <v>171</v>
      </c>
      <c r="AC1261" t="s">
        <v>90</v>
      </c>
      <c r="AD1261" t="s">
        <v>14</v>
      </c>
      <c r="AE1261" t="s">
        <v>14</v>
      </c>
      <c r="AF1261" t="s">
        <v>94</v>
      </c>
      <c r="AG1261" t="s">
        <v>573</v>
      </c>
      <c r="AH1261" t="s">
        <v>128</v>
      </c>
      <c r="AI1261" s="10">
        <v>46074</v>
      </c>
      <c r="AJ1261" t="s">
        <v>1107</v>
      </c>
      <c r="AK1261" s="103">
        <v>62844080</v>
      </c>
      <c r="AL1261" t="e">
        <v>#N/A</v>
      </c>
      <c r="AM1261" t="e">
        <v>#N/A</v>
      </c>
      <c r="AN1261" t="s">
        <v>5224</v>
      </c>
      <c r="AO1261" t="str">
        <f>_xlfn.XLOOKUP(Tabla1[[#This Row],[NIC]],'R.V.'!B:B,'R.V.'!I:I)</f>
        <v>No se imprimen en Valledupar, ya que hacen parte de la gestión Centralizada.</v>
      </c>
      <c r="AP1261" t="str">
        <f>_xlfn.XLOOKUP(Tabla1[[#This Row],[NIC]],'R.V.'!B:B,'R.V.'!A:A)</f>
        <v>Roberto Pavajeau Hernandez</v>
      </c>
      <c r="AQ1261">
        <f>_xlfn.XLOOKUP(Tabla1[[#This Row],[NIC]],'R.V.'!B:B,'R.V.'!G:G)</f>
        <v>0</v>
      </c>
      <c r="AR1261" t="str">
        <f>_xlfn.XLOOKUP(Tabla1[[#This Row],[NIC]],'R.V.'!B:B,'R.V.'!E:E)</f>
        <v>CENTRALIZADA</v>
      </c>
      <c r="AS1261" t="str">
        <f>VLOOKUP(Tabla1[[#This Row],[NIC]],'R.V.'!B:D,3,0)</f>
        <v>INPEC</v>
      </c>
    </row>
    <row r="1262" spans="1:45">
      <c r="A1262">
        <v>6939427</v>
      </c>
      <c r="B1262" s="10">
        <v>46111</v>
      </c>
      <c r="C1262" t="s">
        <v>1104</v>
      </c>
      <c r="D1262" t="s">
        <v>1104</v>
      </c>
      <c r="E1262" t="s">
        <v>1105</v>
      </c>
      <c r="F1262">
        <v>6939427</v>
      </c>
      <c r="G1262">
        <v>6939427244</v>
      </c>
      <c r="H1262">
        <v>25357925</v>
      </c>
      <c r="I1262">
        <v>5328534</v>
      </c>
      <c r="J1262">
        <v>9311</v>
      </c>
      <c r="K1262">
        <v>63</v>
      </c>
      <c r="L1262">
        <v>9511</v>
      </c>
      <c r="M1262" s="10">
        <v>46099</v>
      </c>
      <c r="N1262" t="s">
        <v>1108</v>
      </c>
      <c r="O1262" t="s">
        <v>1109</v>
      </c>
      <c r="P1262" s="103">
        <v>99621840</v>
      </c>
      <c r="Q1262">
        <v>114159</v>
      </c>
      <c r="R1262">
        <v>83927413.620000005</v>
      </c>
      <c r="S1262" t="s">
        <v>88</v>
      </c>
      <c r="T1262" t="s">
        <v>4966</v>
      </c>
      <c r="U1262">
        <v>46133</v>
      </c>
      <c r="V1262" t="s">
        <v>1106</v>
      </c>
      <c r="W1262" t="s">
        <v>111</v>
      </c>
      <c r="X1262" t="s">
        <v>130</v>
      </c>
      <c r="Y1262" t="s">
        <v>121</v>
      </c>
      <c r="Z1262">
        <v>30</v>
      </c>
      <c r="AA1262" t="s">
        <v>20</v>
      </c>
      <c r="AB1262">
        <v>171</v>
      </c>
      <c r="AC1262" t="s">
        <v>90</v>
      </c>
      <c r="AD1262" t="s">
        <v>14</v>
      </c>
      <c r="AE1262" t="s">
        <v>14</v>
      </c>
      <c r="AF1262" t="s">
        <v>94</v>
      </c>
      <c r="AG1262" t="s">
        <v>573</v>
      </c>
      <c r="AH1262" t="s">
        <v>128</v>
      </c>
      <c r="AI1262" s="10">
        <v>46069</v>
      </c>
      <c r="AJ1262" t="s">
        <v>1110</v>
      </c>
      <c r="AK1262" s="103">
        <v>99621840</v>
      </c>
      <c r="AL1262" t="e">
        <v>#N/A</v>
      </c>
      <c r="AM1262" t="e">
        <v>#N/A</v>
      </c>
      <c r="AN1262" t="s">
        <v>5224</v>
      </c>
      <c r="AO1262" t="str">
        <f>_xlfn.XLOOKUP(Tabla1[[#This Row],[NIC]],'R.V.'!B:B,'R.V.'!I:I)</f>
        <v>No se imprimen en Valledupar, ya que hacen parte de la gestión Centralizada.</v>
      </c>
      <c r="AP1262" t="str">
        <f>_xlfn.XLOOKUP(Tabla1[[#This Row],[NIC]],'R.V.'!B:B,'R.V.'!A:A)</f>
        <v>Roberto Pavajeau Hernandez</v>
      </c>
      <c r="AQ1262">
        <f>_xlfn.XLOOKUP(Tabla1[[#This Row],[NIC]],'R.V.'!B:B,'R.V.'!G:G)</f>
        <v>0</v>
      </c>
      <c r="AR1262" t="str">
        <f>_xlfn.XLOOKUP(Tabla1[[#This Row],[NIC]],'R.V.'!B:B,'R.V.'!E:E)</f>
        <v>CENTRALIZADA</v>
      </c>
      <c r="AS1262" t="str">
        <f>VLOOKUP(Tabla1[[#This Row],[NIC]],'R.V.'!B:D,3,0)</f>
        <v>INPEC</v>
      </c>
    </row>
    <row r="1263" spans="1:45">
      <c r="A1263">
        <v>5814253</v>
      </c>
      <c r="B1263" s="10">
        <v>46111</v>
      </c>
      <c r="C1263" t="s">
        <v>468</v>
      </c>
      <c r="D1263" t="s">
        <v>469</v>
      </c>
      <c r="E1263" t="s">
        <v>470</v>
      </c>
      <c r="F1263">
        <v>5814253</v>
      </c>
      <c r="G1263">
        <v>5814253323</v>
      </c>
      <c r="H1263">
        <v>25817302</v>
      </c>
      <c r="I1263">
        <v>5815662</v>
      </c>
      <c r="J1263">
        <v>3210</v>
      </c>
      <c r="K1263">
        <v>5</v>
      </c>
      <c r="L1263">
        <v>10</v>
      </c>
      <c r="M1263" s="10">
        <v>46091</v>
      </c>
      <c r="N1263" t="s">
        <v>117</v>
      </c>
      <c r="O1263" t="s">
        <v>118</v>
      </c>
      <c r="P1263" s="103">
        <v>1092610</v>
      </c>
      <c r="Q1263">
        <v>931</v>
      </c>
      <c r="R1263">
        <v>853931.82</v>
      </c>
      <c r="S1263" t="s">
        <v>88</v>
      </c>
      <c r="T1263" t="s">
        <v>471</v>
      </c>
      <c r="U1263">
        <v>46121</v>
      </c>
      <c r="V1263" t="s">
        <v>278</v>
      </c>
      <c r="W1263" t="s">
        <v>91</v>
      </c>
      <c r="X1263" t="s">
        <v>92</v>
      </c>
      <c r="Y1263" t="s">
        <v>93</v>
      </c>
      <c r="Z1263">
        <v>31</v>
      </c>
      <c r="AA1263" t="s">
        <v>20</v>
      </c>
      <c r="AB1263">
        <v>172</v>
      </c>
      <c r="AC1263" t="s">
        <v>90</v>
      </c>
      <c r="AD1263" t="s">
        <v>14</v>
      </c>
      <c r="AE1263" t="s">
        <v>14</v>
      </c>
      <c r="AF1263" t="s">
        <v>94</v>
      </c>
      <c r="AG1263" t="s">
        <v>122</v>
      </c>
      <c r="AH1263" t="s">
        <v>124</v>
      </c>
      <c r="AI1263" s="10">
        <v>46060</v>
      </c>
      <c r="AJ1263" t="s">
        <v>472</v>
      </c>
      <c r="AK1263" s="103">
        <v>18156500</v>
      </c>
      <c r="AL1263" t="e">
        <v>#N/A</v>
      </c>
      <c r="AM1263" t="e">
        <v>#N/A</v>
      </c>
      <c r="AN1263" t="s">
        <v>5224</v>
      </c>
      <c r="AO1263">
        <f>_xlfn.XLOOKUP(Tabla1[[#This Row],[NIC]],'R.V.'!B:B,'R.V.'!I:I)</f>
        <v>0</v>
      </c>
      <c r="AP1263" t="str">
        <f>_xlfn.XLOOKUP(Tabla1[[#This Row],[NIC]],'R.V.'!B:B,'R.V.'!A:A)</f>
        <v>Yeisver Jimenéz Quiroz</v>
      </c>
      <c r="AQ1263" t="str">
        <f>_xlfn.XLOOKUP(Tabla1[[#This Row],[NIC]],'R.V.'!B:B,'R.V.'!G:G)</f>
        <v>CR 22, 12 36 Alcadia de Bosconia</v>
      </c>
      <c r="AR1263" t="str">
        <f>_xlfn.XLOOKUP(Tabla1[[#This Row],[NIC]],'R.V.'!B:B,'R.V.'!E:E)</f>
        <v>PROPIOS</v>
      </c>
      <c r="AS1263" t="str">
        <f>VLOOKUP(Tabla1[[#This Row],[NIC]],'R.V.'!B:D,3,0)</f>
        <v>INSPECCION DE TRANS. Y COMISARIA DE FAMILIA</v>
      </c>
    </row>
    <row r="1264" spans="1:45">
      <c r="A1264">
        <v>5814310</v>
      </c>
      <c r="B1264" s="10">
        <v>46111</v>
      </c>
      <c r="C1264" t="s">
        <v>468</v>
      </c>
      <c r="D1264" t="s">
        <v>469</v>
      </c>
      <c r="E1264" t="s">
        <v>470</v>
      </c>
      <c r="F1264">
        <v>5814310</v>
      </c>
      <c r="G1264">
        <v>5814310321</v>
      </c>
      <c r="H1264">
        <v>25817302</v>
      </c>
      <c r="I1264">
        <v>5815776</v>
      </c>
      <c r="J1264">
        <v>3210</v>
      </c>
      <c r="K1264">
        <v>5</v>
      </c>
      <c r="L1264">
        <v>10</v>
      </c>
      <c r="M1264" s="10">
        <v>46091</v>
      </c>
      <c r="N1264" t="s">
        <v>117</v>
      </c>
      <c r="O1264" t="s">
        <v>118</v>
      </c>
      <c r="P1264" s="103">
        <v>454460</v>
      </c>
      <c r="Q1264">
        <v>326</v>
      </c>
      <c r="R1264">
        <v>299013.71999999997</v>
      </c>
      <c r="S1264" t="s">
        <v>88</v>
      </c>
      <c r="T1264" t="s">
        <v>471</v>
      </c>
      <c r="U1264">
        <v>46121</v>
      </c>
      <c r="V1264" t="s">
        <v>278</v>
      </c>
      <c r="W1264" t="s">
        <v>91</v>
      </c>
      <c r="X1264" t="s">
        <v>92</v>
      </c>
      <c r="Y1264" t="s">
        <v>93</v>
      </c>
      <c r="Z1264">
        <v>31</v>
      </c>
      <c r="AA1264" t="s">
        <v>20</v>
      </c>
      <c r="AB1264">
        <v>172</v>
      </c>
      <c r="AC1264" t="s">
        <v>90</v>
      </c>
      <c r="AD1264" t="s">
        <v>14</v>
      </c>
      <c r="AE1264" t="s">
        <v>14</v>
      </c>
      <c r="AF1264" t="s">
        <v>94</v>
      </c>
      <c r="AG1264" t="s">
        <v>122</v>
      </c>
      <c r="AH1264" t="s">
        <v>124</v>
      </c>
      <c r="AI1264" s="10">
        <v>46060</v>
      </c>
      <c r="AJ1264" t="s">
        <v>472</v>
      </c>
      <c r="AK1264" s="103">
        <v>4542620</v>
      </c>
      <c r="AL1264" t="e">
        <v>#N/A</v>
      </c>
      <c r="AM1264" t="e">
        <v>#N/A</v>
      </c>
      <c r="AN1264" t="s">
        <v>5224</v>
      </c>
      <c r="AO1264">
        <f>_xlfn.XLOOKUP(Tabla1[[#This Row],[NIC]],'R.V.'!B:B,'R.V.'!I:I)</f>
        <v>0</v>
      </c>
      <c r="AP1264" t="str">
        <f>_xlfn.XLOOKUP(Tabla1[[#This Row],[NIC]],'R.V.'!B:B,'R.V.'!A:A)</f>
        <v>Yeisver Jimenéz Quiroz</v>
      </c>
      <c r="AQ1264" t="str">
        <f>_xlfn.XLOOKUP(Tabla1[[#This Row],[NIC]],'R.V.'!B:B,'R.V.'!G:G)</f>
        <v>CR 22, 12 36 Alcadia de Bosconia</v>
      </c>
      <c r="AR1264" t="str">
        <f>_xlfn.XLOOKUP(Tabla1[[#This Row],[NIC]],'R.V.'!B:B,'R.V.'!E:E)</f>
        <v>PROPIOS</v>
      </c>
      <c r="AS1264" t="str">
        <f>VLOOKUP(Tabla1[[#This Row],[NIC]],'R.V.'!B:D,3,0)</f>
        <v>COMISARIA DE FAMILIA (SICOLOGIA)</v>
      </c>
    </row>
    <row r="1265" spans="1:45">
      <c r="A1265">
        <v>5814646</v>
      </c>
      <c r="B1265" s="10">
        <v>46111</v>
      </c>
      <c r="C1265" t="s">
        <v>468</v>
      </c>
      <c r="D1265" t="s">
        <v>469</v>
      </c>
      <c r="E1265" t="s">
        <v>470</v>
      </c>
      <c r="F1265">
        <v>5814646</v>
      </c>
      <c r="G1265">
        <v>5814646322</v>
      </c>
      <c r="H1265">
        <v>25817954</v>
      </c>
      <c r="I1265">
        <v>5816448</v>
      </c>
      <c r="J1265">
        <v>3210</v>
      </c>
      <c r="K1265">
        <v>5</v>
      </c>
      <c r="L1265">
        <v>10</v>
      </c>
      <c r="M1265" s="10">
        <v>46093</v>
      </c>
      <c r="N1265" t="s">
        <v>86</v>
      </c>
      <c r="O1265" t="s">
        <v>87</v>
      </c>
      <c r="P1265" s="103">
        <v>415920</v>
      </c>
      <c r="Q1265">
        <v>150</v>
      </c>
      <c r="R1265">
        <v>165099</v>
      </c>
      <c r="S1265" t="s">
        <v>88</v>
      </c>
      <c r="T1265" t="s">
        <v>471</v>
      </c>
      <c r="U1265">
        <v>46121</v>
      </c>
      <c r="V1265" t="s">
        <v>278</v>
      </c>
      <c r="W1265" t="s">
        <v>91</v>
      </c>
      <c r="X1265" t="s">
        <v>92</v>
      </c>
      <c r="Y1265" t="s">
        <v>93</v>
      </c>
      <c r="Z1265">
        <v>30</v>
      </c>
      <c r="AA1265" t="s">
        <v>20</v>
      </c>
      <c r="AB1265">
        <v>172</v>
      </c>
      <c r="AC1265" t="s">
        <v>90</v>
      </c>
      <c r="AD1265" t="s">
        <v>14</v>
      </c>
      <c r="AE1265" t="s">
        <v>14</v>
      </c>
      <c r="AF1265" t="s">
        <v>94</v>
      </c>
      <c r="AG1265" t="s">
        <v>122</v>
      </c>
      <c r="AH1265" t="s">
        <v>177</v>
      </c>
      <c r="AI1265" s="10">
        <v>46063</v>
      </c>
      <c r="AJ1265" t="s">
        <v>472</v>
      </c>
      <c r="AK1265" s="103">
        <v>2037720</v>
      </c>
      <c r="AL1265" t="e">
        <v>#N/A</v>
      </c>
      <c r="AM1265" t="e">
        <v>#N/A</v>
      </c>
      <c r="AN1265" t="s">
        <v>5224</v>
      </c>
      <c r="AO1265">
        <f>_xlfn.XLOOKUP(Tabla1[[#This Row],[NIC]],'R.V.'!B:B,'R.V.'!I:I)</f>
        <v>0</v>
      </c>
      <c r="AP1265" t="str">
        <f>_xlfn.XLOOKUP(Tabla1[[#This Row],[NIC]],'R.V.'!B:B,'R.V.'!A:A)</f>
        <v>Yeisver Jimenéz Quiroz</v>
      </c>
      <c r="AQ1265" t="str">
        <f>_xlfn.XLOOKUP(Tabla1[[#This Row],[NIC]],'R.V.'!B:B,'R.V.'!G:G)</f>
        <v>CR 22, 12 36 Alcadia de Bosconia</v>
      </c>
      <c r="AR1265" t="str">
        <f>_xlfn.XLOOKUP(Tabla1[[#This Row],[NIC]],'R.V.'!B:B,'R.V.'!E:E)</f>
        <v>PROPIOS</v>
      </c>
      <c r="AS1265" t="str">
        <f>VLOOKUP(Tabla1[[#This Row],[NIC]],'R.V.'!B:D,3,0)</f>
        <v>ALCALDIA MUNICIPAL</v>
      </c>
    </row>
    <row r="1266" spans="1:45">
      <c r="A1266">
        <v>5842567</v>
      </c>
      <c r="B1266" s="10">
        <v>46111</v>
      </c>
      <c r="C1266" t="s">
        <v>468</v>
      </c>
      <c r="D1266" t="s">
        <v>469</v>
      </c>
      <c r="E1266" t="s">
        <v>470</v>
      </c>
      <c r="F1266">
        <v>5842567</v>
      </c>
      <c r="G1266">
        <v>5842567322</v>
      </c>
      <c r="H1266">
        <v>25818202</v>
      </c>
      <c r="I1266">
        <v>5872290</v>
      </c>
      <c r="J1266">
        <v>3210</v>
      </c>
      <c r="K1266">
        <v>5</v>
      </c>
      <c r="L1266">
        <v>10</v>
      </c>
      <c r="M1266" s="10">
        <v>46092</v>
      </c>
      <c r="N1266" t="s">
        <v>117</v>
      </c>
      <c r="O1266" t="s">
        <v>118</v>
      </c>
      <c r="P1266" s="103">
        <v>110590</v>
      </c>
      <c r="Q1266">
        <v>0</v>
      </c>
      <c r="R1266">
        <v>0</v>
      </c>
      <c r="S1266" t="s">
        <v>88</v>
      </c>
      <c r="T1266" t="s">
        <v>471</v>
      </c>
      <c r="U1266">
        <v>46121</v>
      </c>
      <c r="V1266" t="s">
        <v>278</v>
      </c>
      <c r="W1266" t="s">
        <v>91</v>
      </c>
      <c r="X1266" t="s">
        <v>92</v>
      </c>
      <c r="Y1266" t="s">
        <v>93</v>
      </c>
      <c r="Z1266">
        <v>30</v>
      </c>
      <c r="AA1266" t="s">
        <v>20</v>
      </c>
      <c r="AB1266">
        <v>172</v>
      </c>
      <c r="AC1266" t="s">
        <v>90</v>
      </c>
      <c r="AD1266" t="s">
        <v>14</v>
      </c>
      <c r="AE1266" t="s">
        <v>14</v>
      </c>
      <c r="AF1266" t="s">
        <v>94</v>
      </c>
      <c r="AG1266" t="s">
        <v>122</v>
      </c>
      <c r="AH1266" t="s">
        <v>126</v>
      </c>
      <c r="AI1266" s="10">
        <v>46062</v>
      </c>
      <c r="AJ1266" t="s">
        <v>472</v>
      </c>
      <c r="AK1266" s="103">
        <v>3411260</v>
      </c>
      <c r="AL1266" t="e">
        <v>#N/A</v>
      </c>
      <c r="AM1266" t="e">
        <v>#N/A</v>
      </c>
      <c r="AN1266" t="s">
        <v>5224</v>
      </c>
      <c r="AO1266">
        <f>_xlfn.XLOOKUP(Tabla1[[#This Row],[NIC]],'R.V.'!B:B,'R.V.'!I:I)</f>
        <v>0</v>
      </c>
      <c r="AP1266" t="str">
        <f>_xlfn.XLOOKUP(Tabla1[[#This Row],[NIC]],'R.V.'!B:B,'R.V.'!A:A)</f>
        <v>Yeisver Jimenéz Quiroz</v>
      </c>
      <c r="AQ1266" t="str">
        <f>_xlfn.XLOOKUP(Tabla1[[#This Row],[NIC]],'R.V.'!B:B,'R.V.'!G:G)</f>
        <v>CR 22, 12 36 Alcadia de Bosconia</v>
      </c>
      <c r="AR1266" t="str">
        <f>_xlfn.XLOOKUP(Tabla1[[#This Row],[NIC]],'R.V.'!B:B,'R.V.'!E:E)</f>
        <v>PROPIOS</v>
      </c>
      <c r="AS1266" t="str">
        <f>VLOOKUP(Tabla1[[#This Row],[NIC]],'R.V.'!B:D,3,0)</f>
        <v>OFICINAS DE CONTROL</v>
      </c>
    </row>
    <row r="1267" spans="1:45">
      <c r="A1267">
        <v>5844421</v>
      </c>
      <c r="B1267" s="10">
        <v>46111</v>
      </c>
      <c r="C1267" t="s">
        <v>468</v>
      </c>
      <c r="D1267" t="s">
        <v>469</v>
      </c>
      <c r="E1267" t="s">
        <v>470</v>
      </c>
      <c r="F1267">
        <v>5844421</v>
      </c>
      <c r="G1267">
        <v>5844421330</v>
      </c>
      <c r="H1267">
        <v>25817609</v>
      </c>
      <c r="I1267">
        <v>5875998</v>
      </c>
      <c r="J1267">
        <v>3210</v>
      </c>
      <c r="K1267">
        <v>5</v>
      </c>
      <c r="L1267">
        <v>70</v>
      </c>
      <c r="M1267" s="10">
        <v>46105</v>
      </c>
      <c r="N1267" t="s">
        <v>117</v>
      </c>
      <c r="O1267" t="s">
        <v>118</v>
      </c>
      <c r="P1267" s="103">
        <v>10940130</v>
      </c>
      <c r="Q1267">
        <v>9900</v>
      </c>
      <c r="R1267">
        <v>9080478</v>
      </c>
      <c r="S1267" t="s">
        <v>88</v>
      </c>
      <c r="T1267" t="s">
        <v>473</v>
      </c>
      <c r="U1267">
        <v>46121</v>
      </c>
      <c r="V1267" t="s">
        <v>278</v>
      </c>
      <c r="W1267" t="s">
        <v>91</v>
      </c>
      <c r="X1267" t="s">
        <v>92</v>
      </c>
      <c r="Y1267" t="s">
        <v>93</v>
      </c>
      <c r="Z1267">
        <v>32</v>
      </c>
      <c r="AA1267" t="s">
        <v>20</v>
      </c>
      <c r="AB1267">
        <v>172</v>
      </c>
      <c r="AC1267" t="s">
        <v>90</v>
      </c>
      <c r="AD1267" t="s">
        <v>14</v>
      </c>
      <c r="AE1267" t="s">
        <v>14</v>
      </c>
      <c r="AF1267" t="s">
        <v>94</v>
      </c>
      <c r="AG1267" t="s">
        <v>122</v>
      </c>
      <c r="AH1267" t="s">
        <v>124</v>
      </c>
      <c r="AI1267" s="10">
        <v>46073</v>
      </c>
      <c r="AJ1267" t="s">
        <v>278</v>
      </c>
      <c r="AK1267" s="103">
        <v>46331700</v>
      </c>
      <c r="AL1267" t="e">
        <v>#N/A</v>
      </c>
      <c r="AM1267" t="e">
        <v>#N/A</v>
      </c>
      <c r="AN1267" t="s">
        <v>5224</v>
      </c>
      <c r="AO1267">
        <f>_xlfn.XLOOKUP(Tabla1[[#This Row],[NIC]],'R.V.'!B:B,'R.V.'!I:I)</f>
        <v>0</v>
      </c>
      <c r="AP1267" t="str">
        <f>_xlfn.XLOOKUP(Tabla1[[#This Row],[NIC]],'R.V.'!B:B,'R.V.'!A:A)</f>
        <v>Yeisver Jimenéz Quiroz</v>
      </c>
      <c r="AQ1267" t="str">
        <f>_xlfn.XLOOKUP(Tabla1[[#This Row],[NIC]],'R.V.'!B:B,'R.V.'!G:G)</f>
        <v>CR 22, 12 36 Alcadia de Bosconia</v>
      </c>
      <c r="AR1267" t="str">
        <f>_xlfn.XLOOKUP(Tabla1[[#This Row],[NIC]],'R.V.'!B:B,'R.V.'!E:E)</f>
        <v>PROPIOS</v>
      </c>
      <c r="AS1267" t="str">
        <f>VLOOKUP(Tabla1[[#This Row],[NIC]],'R.V.'!B:D,3,0)</f>
        <v>ALCALDIA MUNICIPAL</v>
      </c>
    </row>
    <row r="1268" spans="1:45">
      <c r="A1268">
        <v>5804517</v>
      </c>
      <c r="B1268" s="10">
        <v>46111</v>
      </c>
      <c r="C1268" t="s">
        <v>468</v>
      </c>
      <c r="D1268" t="s">
        <v>469</v>
      </c>
      <c r="E1268" t="s">
        <v>470</v>
      </c>
      <c r="F1268">
        <v>5804517</v>
      </c>
      <c r="G1268">
        <v>5804517323</v>
      </c>
      <c r="H1268">
        <v>25815057</v>
      </c>
      <c r="I1268">
        <v>5804517</v>
      </c>
      <c r="J1268">
        <v>3210</v>
      </c>
      <c r="K1268">
        <v>5</v>
      </c>
      <c r="L1268">
        <v>10</v>
      </c>
      <c r="M1268" s="10">
        <v>46087</v>
      </c>
      <c r="N1268" t="s">
        <v>86</v>
      </c>
      <c r="O1268" t="s">
        <v>87</v>
      </c>
      <c r="P1268" s="103">
        <v>164690</v>
      </c>
      <c r="Q1268">
        <v>133</v>
      </c>
      <c r="R1268">
        <v>146387.78</v>
      </c>
      <c r="S1268" t="s">
        <v>88</v>
      </c>
      <c r="T1268" t="s">
        <v>471</v>
      </c>
      <c r="U1268">
        <v>46121</v>
      </c>
      <c r="V1268" t="s">
        <v>278</v>
      </c>
      <c r="W1268" t="s">
        <v>91</v>
      </c>
      <c r="X1268" t="s">
        <v>92</v>
      </c>
      <c r="Y1268" t="s">
        <v>121</v>
      </c>
      <c r="Z1268">
        <v>30</v>
      </c>
      <c r="AA1268" t="s">
        <v>20</v>
      </c>
      <c r="AB1268">
        <v>172</v>
      </c>
      <c r="AC1268" t="s">
        <v>90</v>
      </c>
      <c r="AD1268" t="s">
        <v>14</v>
      </c>
      <c r="AE1268" t="s">
        <v>14</v>
      </c>
      <c r="AF1268" t="s">
        <v>94</v>
      </c>
      <c r="AG1268" t="s">
        <v>122</v>
      </c>
      <c r="AH1268" t="s">
        <v>96</v>
      </c>
      <c r="AI1268" s="10">
        <v>46057</v>
      </c>
      <c r="AJ1268" t="s">
        <v>278</v>
      </c>
      <c r="AK1268" s="103">
        <v>3680310</v>
      </c>
      <c r="AL1268" t="e">
        <v>#N/A</v>
      </c>
      <c r="AM1268" t="e">
        <v>#N/A</v>
      </c>
      <c r="AN1268" t="s">
        <v>5224</v>
      </c>
      <c r="AO1268">
        <f>_xlfn.XLOOKUP(Tabla1[[#This Row],[NIC]],'R.V.'!B:B,'R.V.'!I:I)</f>
        <v>0</v>
      </c>
      <c r="AP1268" t="str">
        <f>_xlfn.XLOOKUP(Tabla1[[#This Row],[NIC]],'R.V.'!B:B,'R.V.'!A:A)</f>
        <v>Yeisver Jimenéz Quiroz</v>
      </c>
      <c r="AQ1268" t="str">
        <f>_xlfn.XLOOKUP(Tabla1[[#This Row],[NIC]],'R.V.'!B:B,'R.V.'!G:G)</f>
        <v>CR 22, 12 36 Alcadia de Bosconia</v>
      </c>
      <c r="AR1268" t="str">
        <f>_xlfn.XLOOKUP(Tabla1[[#This Row],[NIC]],'R.V.'!B:B,'R.V.'!E:E)</f>
        <v>PROPIOS</v>
      </c>
      <c r="AS1268" t="str">
        <f>VLOOKUP(Tabla1[[#This Row],[NIC]],'R.V.'!B:D,3,0)</f>
        <v>MATADERO MUNCIPAL</v>
      </c>
    </row>
    <row r="1269" spans="1:45">
      <c r="A1269">
        <v>5845138</v>
      </c>
      <c r="B1269" s="10">
        <v>46111</v>
      </c>
      <c r="C1269" t="s">
        <v>468</v>
      </c>
      <c r="D1269" t="s">
        <v>469</v>
      </c>
      <c r="E1269" t="s">
        <v>470</v>
      </c>
      <c r="F1269">
        <v>5845138</v>
      </c>
      <c r="G1269">
        <v>5845138342</v>
      </c>
      <c r="H1269">
        <v>25815481</v>
      </c>
      <c r="I1269">
        <v>5877432</v>
      </c>
      <c r="J1269">
        <v>3210</v>
      </c>
      <c r="K1269">
        <v>5</v>
      </c>
      <c r="L1269">
        <v>70</v>
      </c>
      <c r="M1269" s="10">
        <v>46105</v>
      </c>
      <c r="N1269" t="s">
        <v>108</v>
      </c>
      <c r="O1269" t="s">
        <v>109</v>
      </c>
      <c r="P1269" s="103">
        <v>25599370</v>
      </c>
      <c r="Q1269">
        <v>17679</v>
      </c>
      <c r="R1269">
        <v>15578214.27</v>
      </c>
      <c r="S1269" t="s">
        <v>88</v>
      </c>
      <c r="T1269" t="s">
        <v>473</v>
      </c>
      <c r="U1269">
        <v>46121</v>
      </c>
      <c r="V1269" t="s">
        <v>278</v>
      </c>
      <c r="W1269" t="s">
        <v>111</v>
      </c>
      <c r="X1269" t="s">
        <v>130</v>
      </c>
      <c r="Y1269" t="s">
        <v>93</v>
      </c>
      <c r="Z1269">
        <v>32</v>
      </c>
      <c r="AA1269" t="s">
        <v>20</v>
      </c>
      <c r="AB1269">
        <v>172</v>
      </c>
      <c r="AC1269" t="s">
        <v>90</v>
      </c>
      <c r="AD1269" t="s">
        <v>14</v>
      </c>
      <c r="AE1269" t="s">
        <v>14</v>
      </c>
      <c r="AF1269" t="s">
        <v>94</v>
      </c>
      <c r="AG1269" t="s">
        <v>122</v>
      </c>
      <c r="AH1269" t="s">
        <v>124</v>
      </c>
      <c r="AI1269" s="10">
        <v>46073</v>
      </c>
      <c r="AJ1269" t="s">
        <v>278</v>
      </c>
      <c r="AK1269" s="103">
        <v>868519840</v>
      </c>
      <c r="AL1269" t="e">
        <v>#N/A</v>
      </c>
      <c r="AM1269" t="e">
        <v>#N/A</v>
      </c>
      <c r="AN1269" t="s">
        <v>5224</v>
      </c>
      <c r="AO1269">
        <f>_xlfn.XLOOKUP(Tabla1[[#This Row],[NIC]],'R.V.'!B:B,'R.V.'!I:I)</f>
        <v>0</v>
      </c>
      <c r="AP1269" t="str">
        <f>_xlfn.XLOOKUP(Tabla1[[#This Row],[NIC]],'R.V.'!B:B,'R.V.'!A:A)</f>
        <v>Yeisver Jimenéz Quiroz</v>
      </c>
      <c r="AQ1269" t="str">
        <f>_xlfn.XLOOKUP(Tabla1[[#This Row],[NIC]],'R.V.'!B:B,'R.V.'!G:G)</f>
        <v>CR 22, 12 36 Alcadia de Bosconia</v>
      </c>
      <c r="AR1269" t="str">
        <f>_xlfn.XLOOKUP(Tabla1[[#This Row],[NIC]],'R.V.'!B:B,'R.V.'!E:E)</f>
        <v>PROPIOS</v>
      </c>
      <c r="AS1269" t="str">
        <f>VLOOKUP(Tabla1[[#This Row],[NIC]],'R.V.'!B:D,3,0)</f>
        <v>PLAZA DE MERCADO</v>
      </c>
    </row>
    <row r="1270" spans="1:45">
      <c r="A1270">
        <v>6606457</v>
      </c>
      <c r="B1270" s="10">
        <v>46111</v>
      </c>
      <c r="C1270" t="s">
        <v>468</v>
      </c>
      <c r="D1270" t="s">
        <v>469</v>
      </c>
      <c r="E1270" t="s">
        <v>470</v>
      </c>
      <c r="F1270">
        <v>6606457</v>
      </c>
      <c r="G1270">
        <v>6606457268</v>
      </c>
      <c r="H1270">
        <v>25814201</v>
      </c>
      <c r="I1270">
        <v>6859045</v>
      </c>
      <c r="J1270">
        <v>3210</v>
      </c>
      <c r="K1270">
        <v>5</v>
      </c>
      <c r="L1270">
        <v>10</v>
      </c>
      <c r="M1270" s="10">
        <v>46100</v>
      </c>
      <c r="N1270" t="s">
        <v>179</v>
      </c>
      <c r="O1270" t="s">
        <v>180</v>
      </c>
      <c r="P1270" s="103">
        <v>1752300</v>
      </c>
      <c r="Q1270">
        <v>1504</v>
      </c>
      <c r="R1270">
        <v>1379498.88</v>
      </c>
      <c r="S1270" t="s">
        <v>88</v>
      </c>
      <c r="T1270" t="s">
        <v>471</v>
      </c>
      <c r="U1270">
        <v>46121</v>
      </c>
      <c r="V1270" t="s">
        <v>278</v>
      </c>
      <c r="W1270" t="s">
        <v>91</v>
      </c>
      <c r="X1270" t="s">
        <v>92</v>
      </c>
      <c r="Y1270" t="s">
        <v>93</v>
      </c>
      <c r="Z1270">
        <v>30</v>
      </c>
      <c r="AA1270" t="s">
        <v>20</v>
      </c>
      <c r="AB1270">
        <v>172</v>
      </c>
      <c r="AC1270" t="s">
        <v>90</v>
      </c>
      <c r="AD1270" t="s">
        <v>14</v>
      </c>
      <c r="AE1270" t="s">
        <v>14</v>
      </c>
      <c r="AF1270" t="s">
        <v>94</v>
      </c>
      <c r="AG1270" t="s">
        <v>122</v>
      </c>
      <c r="AH1270" t="s">
        <v>124</v>
      </c>
      <c r="AI1270" s="10">
        <v>46070</v>
      </c>
      <c r="AJ1270" t="s">
        <v>278</v>
      </c>
      <c r="AK1270" s="103">
        <v>1752300</v>
      </c>
      <c r="AL1270" t="e">
        <v>#N/A</v>
      </c>
      <c r="AM1270" t="e">
        <v>#N/A</v>
      </c>
      <c r="AN1270" t="s">
        <v>5224</v>
      </c>
      <c r="AO1270">
        <f>_xlfn.XLOOKUP(Tabla1[[#This Row],[NIC]],'R.V.'!B:B,'R.V.'!I:I)</f>
        <v>0</v>
      </c>
      <c r="AP1270" t="str">
        <f>_xlfn.XLOOKUP(Tabla1[[#This Row],[NIC]],'R.V.'!B:B,'R.V.'!A:A)</f>
        <v>Yeisver Jimenéz Quiroz</v>
      </c>
      <c r="AQ1270" t="str">
        <f>_xlfn.XLOOKUP(Tabla1[[#This Row],[NIC]],'R.V.'!B:B,'R.V.'!G:G)</f>
        <v>CR 22, 12 36 Alcadia de Bosconia</v>
      </c>
      <c r="AR1270" t="str">
        <f>_xlfn.XLOOKUP(Tabla1[[#This Row],[NIC]],'R.V.'!B:B,'R.V.'!E:E)</f>
        <v>PROPIOS</v>
      </c>
      <c r="AS1270" t="str">
        <f>VLOOKUP(Tabla1[[#This Row],[NIC]],'R.V.'!B:D,3,0)</f>
        <v>TRANSITO MUNICIPAL</v>
      </c>
    </row>
    <row r="1271" spans="1:45">
      <c r="A1271">
        <v>6891423</v>
      </c>
      <c r="B1271" s="10">
        <v>46111</v>
      </c>
      <c r="C1271" t="s">
        <v>468</v>
      </c>
      <c r="D1271" t="s">
        <v>469</v>
      </c>
      <c r="E1271" t="s">
        <v>470</v>
      </c>
      <c r="F1271">
        <v>6891423</v>
      </c>
      <c r="G1271">
        <v>6891423231</v>
      </c>
      <c r="H1271">
        <v>35101848</v>
      </c>
      <c r="I1271">
        <v>7715147</v>
      </c>
      <c r="J1271">
        <v>3210</v>
      </c>
      <c r="K1271">
        <v>5</v>
      </c>
      <c r="L1271">
        <v>10</v>
      </c>
      <c r="M1271" s="10">
        <v>46088</v>
      </c>
      <c r="N1271" t="s">
        <v>86</v>
      </c>
      <c r="O1271" t="s">
        <v>87</v>
      </c>
      <c r="P1271" s="103">
        <v>1417000</v>
      </c>
      <c r="Q1271">
        <v>1051</v>
      </c>
      <c r="R1271">
        <v>1156793.6599999999</v>
      </c>
      <c r="S1271" t="s">
        <v>88</v>
      </c>
      <c r="T1271" t="s">
        <v>471</v>
      </c>
      <c r="U1271">
        <v>46121</v>
      </c>
      <c r="V1271" t="s">
        <v>278</v>
      </c>
      <c r="W1271" t="s">
        <v>91</v>
      </c>
      <c r="X1271" t="s">
        <v>92</v>
      </c>
      <c r="Y1271" t="s">
        <v>93</v>
      </c>
      <c r="Z1271">
        <v>30</v>
      </c>
      <c r="AA1271" t="s">
        <v>20</v>
      </c>
      <c r="AB1271">
        <v>172</v>
      </c>
      <c r="AC1271" t="s">
        <v>90</v>
      </c>
      <c r="AD1271" t="s">
        <v>14</v>
      </c>
      <c r="AE1271" t="s">
        <v>14</v>
      </c>
      <c r="AF1271" t="s">
        <v>94</v>
      </c>
      <c r="AG1271" t="s">
        <v>122</v>
      </c>
      <c r="AH1271" t="s">
        <v>131</v>
      </c>
      <c r="AI1271" s="10">
        <v>46058</v>
      </c>
      <c r="AJ1271" t="s">
        <v>278</v>
      </c>
      <c r="AK1271" s="103">
        <v>1417000</v>
      </c>
      <c r="AL1271" t="e">
        <v>#N/A</v>
      </c>
      <c r="AM1271" t="e">
        <v>#N/A</v>
      </c>
      <c r="AN1271" t="s">
        <v>5224</v>
      </c>
      <c r="AO1271">
        <f>_xlfn.XLOOKUP(Tabla1[[#This Row],[NIC]],'R.V.'!B:B,'R.V.'!I:I)</f>
        <v>0</v>
      </c>
      <c r="AP1271" t="str">
        <f>_xlfn.XLOOKUP(Tabla1[[#This Row],[NIC]],'R.V.'!B:B,'R.V.'!A:A)</f>
        <v>Yeisver Jimenéz Quiroz</v>
      </c>
      <c r="AQ1271" t="str">
        <f>_xlfn.XLOOKUP(Tabla1[[#This Row],[NIC]],'R.V.'!B:B,'R.V.'!G:G)</f>
        <v>CR 22, 12 36 Alcadia de Bosconia</v>
      </c>
      <c r="AR1271" t="str">
        <f>_xlfn.XLOOKUP(Tabla1[[#This Row],[NIC]],'R.V.'!B:B,'R.V.'!E:E)</f>
        <v>PROPIOS</v>
      </c>
      <c r="AS1271" t="str">
        <f>VLOOKUP(Tabla1[[#This Row],[NIC]],'R.V.'!B:D,3,0)</f>
        <v>CASA DE LOS ABUELOS</v>
      </c>
    </row>
    <row r="1272" spans="1:45">
      <c r="A1272">
        <v>5824337</v>
      </c>
      <c r="B1272" s="10">
        <v>46111</v>
      </c>
      <c r="C1272" t="s">
        <v>468</v>
      </c>
      <c r="D1272" t="s">
        <v>469</v>
      </c>
      <c r="E1272" t="s">
        <v>470</v>
      </c>
      <c r="F1272">
        <v>5824337</v>
      </c>
      <c r="G1272">
        <v>5824337321</v>
      </c>
      <c r="H1272">
        <v>25816078</v>
      </c>
      <c r="I1272">
        <v>5835830</v>
      </c>
      <c r="J1272">
        <v>3210</v>
      </c>
      <c r="K1272">
        <v>5</v>
      </c>
      <c r="L1272">
        <v>10</v>
      </c>
      <c r="M1272" s="10">
        <v>46091</v>
      </c>
      <c r="N1272" t="s">
        <v>117</v>
      </c>
      <c r="O1272" t="s">
        <v>118</v>
      </c>
      <c r="P1272" s="103">
        <v>110590</v>
      </c>
      <c r="Q1272">
        <v>0</v>
      </c>
      <c r="R1272">
        <v>0</v>
      </c>
      <c r="S1272" t="s">
        <v>88</v>
      </c>
      <c r="T1272" t="s">
        <v>471</v>
      </c>
      <c r="U1272">
        <v>46121</v>
      </c>
      <c r="V1272" t="s">
        <v>278</v>
      </c>
      <c r="W1272" t="s">
        <v>91</v>
      </c>
      <c r="X1272" t="s">
        <v>92</v>
      </c>
      <c r="Y1272" t="s">
        <v>121</v>
      </c>
      <c r="Z1272">
        <v>31</v>
      </c>
      <c r="AA1272" t="s">
        <v>20</v>
      </c>
      <c r="AB1272">
        <v>172</v>
      </c>
      <c r="AC1272" t="s">
        <v>90</v>
      </c>
      <c r="AD1272" t="s">
        <v>14</v>
      </c>
      <c r="AE1272" t="s">
        <v>14</v>
      </c>
      <c r="AF1272" t="s">
        <v>94</v>
      </c>
      <c r="AG1272" t="s">
        <v>122</v>
      </c>
      <c r="AH1272" t="s">
        <v>474</v>
      </c>
      <c r="AI1272" s="10">
        <v>46060</v>
      </c>
      <c r="AJ1272" t="s">
        <v>472</v>
      </c>
      <c r="AK1272" s="103">
        <v>538850</v>
      </c>
      <c r="AL1272" t="e">
        <v>#N/A</v>
      </c>
      <c r="AM1272" t="e">
        <v>#N/A</v>
      </c>
      <c r="AN1272" t="s">
        <v>5224</v>
      </c>
      <c r="AO1272">
        <f>_xlfn.XLOOKUP(Tabla1[[#This Row],[NIC]],'R.V.'!B:B,'R.V.'!I:I)</f>
        <v>0</v>
      </c>
      <c r="AP1272" t="str">
        <f>_xlfn.XLOOKUP(Tabla1[[#This Row],[NIC]],'R.V.'!B:B,'R.V.'!A:A)</f>
        <v>Yeisver Jimenéz Quiroz</v>
      </c>
      <c r="AQ1272" t="str">
        <f>_xlfn.XLOOKUP(Tabla1[[#This Row],[NIC]],'R.V.'!B:B,'R.V.'!G:G)</f>
        <v>CR 22, 12 36 Alcadia de Bosconia</v>
      </c>
      <c r="AR1272" t="str">
        <f>_xlfn.XLOOKUP(Tabla1[[#This Row],[NIC]],'R.V.'!B:B,'R.V.'!E:E)</f>
        <v>PROPIOS</v>
      </c>
      <c r="AS1272" t="str">
        <f>VLOOKUP(Tabla1[[#This Row],[NIC]],'R.V.'!B:D,3,0)</f>
        <v>DEFENSA CIVIL</v>
      </c>
    </row>
    <row r="1273" spans="1:45">
      <c r="A1273">
        <v>7589040</v>
      </c>
      <c r="B1273" s="10">
        <v>46111</v>
      </c>
      <c r="C1273" t="s">
        <v>468</v>
      </c>
      <c r="D1273" t="s">
        <v>469</v>
      </c>
      <c r="E1273" t="s">
        <v>470</v>
      </c>
      <c r="F1273">
        <v>7589040</v>
      </c>
      <c r="G1273">
        <v>7589040186</v>
      </c>
      <c r="H1273">
        <v>25814201</v>
      </c>
      <c r="I1273">
        <v>8682028</v>
      </c>
      <c r="J1273">
        <v>3210</v>
      </c>
      <c r="K1273">
        <v>5</v>
      </c>
      <c r="L1273">
        <v>10</v>
      </c>
      <c r="M1273" s="10">
        <v>46100</v>
      </c>
      <c r="N1273" t="s">
        <v>117</v>
      </c>
      <c r="O1273" t="s">
        <v>118</v>
      </c>
      <c r="P1273" s="103">
        <v>1606300</v>
      </c>
      <c r="Q1273">
        <v>1418</v>
      </c>
      <c r="R1273">
        <v>1300617.96</v>
      </c>
      <c r="S1273" t="s">
        <v>88</v>
      </c>
      <c r="T1273" t="s">
        <v>471</v>
      </c>
      <c r="U1273">
        <v>46121</v>
      </c>
      <c r="V1273" t="s">
        <v>278</v>
      </c>
      <c r="W1273" t="s">
        <v>91</v>
      </c>
      <c r="X1273" t="s">
        <v>92</v>
      </c>
      <c r="Y1273" t="s">
        <v>93</v>
      </c>
      <c r="Z1273">
        <v>30</v>
      </c>
      <c r="AA1273" t="s">
        <v>20</v>
      </c>
      <c r="AB1273">
        <v>172</v>
      </c>
      <c r="AC1273" t="s">
        <v>90</v>
      </c>
      <c r="AD1273" t="s">
        <v>14</v>
      </c>
      <c r="AE1273" t="s">
        <v>14</v>
      </c>
      <c r="AF1273" t="s">
        <v>94</v>
      </c>
      <c r="AG1273" t="s">
        <v>122</v>
      </c>
      <c r="AH1273" t="s">
        <v>126</v>
      </c>
      <c r="AI1273" s="10">
        <v>46070</v>
      </c>
      <c r="AJ1273" t="s">
        <v>278</v>
      </c>
      <c r="AK1273" s="103">
        <v>1606300</v>
      </c>
      <c r="AL1273" t="e">
        <v>#N/A</v>
      </c>
      <c r="AM1273" t="e">
        <v>#N/A</v>
      </c>
      <c r="AN1273" t="s">
        <v>5224</v>
      </c>
      <c r="AO1273">
        <f>_xlfn.XLOOKUP(Tabla1[[#This Row],[NIC]],'R.V.'!B:B,'R.V.'!I:I)</f>
        <v>0</v>
      </c>
      <c r="AP1273" t="str">
        <f>_xlfn.XLOOKUP(Tabla1[[#This Row],[NIC]],'R.V.'!B:B,'R.V.'!A:A)</f>
        <v>Yeisver Jimenéz Quiroz</v>
      </c>
      <c r="AQ1273" t="str">
        <f>_xlfn.XLOOKUP(Tabla1[[#This Row],[NIC]],'R.V.'!B:B,'R.V.'!G:G)</f>
        <v>CR 22, 12 36 Alcadia de Bosconia</v>
      </c>
      <c r="AR1273" t="str">
        <f>_xlfn.XLOOKUP(Tabla1[[#This Row],[NIC]],'R.V.'!B:B,'R.V.'!E:E)</f>
        <v>PROPIOS</v>
      </c>
      <c r="AS1273" t="str">
        <f>VLOOKUP(Tabla1[[#This Row],[NIC]],'R.V.'!B:D,3,0)</f>
        <v>PERSONERIA BOSCONIA NUEVA</v>
      </c>
    </row>
    <row r="1274" spans="1:45">
      <c r="A1274">
        <v>5842312</v>
      </c>
      <c r="B1274" s="10">
        <v>46111</v>
      </c>
      <c r="C1274" t="s">
        <v>468</v>
      </c>
      <c r="D1274" t="s">
        <v>469</v>
      </c>
      <c r="E1274" t="s">
        <v>470</v>
      </c>
      <c r="F1274">
        <v>5842312</v>
      </c>
      <c r="G1274">
        <v>5842312329</v>
      </c>
      <c r="H1274">
        <v>25816784</v>
      </c>
      <c r="I1274">
        <v>5871780</v>
      </c>
      <c r="J1274">
        <v>3210</v>
      </c>
      <c r="K1274">
        <v>60</v>
      </c>
      <c r="L1274">
        <v>1</v>
      </c>
      <c r="M1274" s="10">
        <v>46082</v>
      </c>
      <c r="N1274" t="s">
        <v>117</v>
      </c>
      <c r="O1274" t="s">
        <v>118</v>
      </c>
      <c r="P1274" s="103">
        <v>15313310</v>
      </c>
      <c r="Q1274">
        <v>13440</v>
      </c>
      <c r="R1274">
        <v>11773708.800000001</v>
      </c>
      <c r="S1274" t="s">
        <v>88</v>
      </c>
      <c r="T1274" t="s">
        <v>475</v>
      </c>
      <c r="U1274">
        <v>46121</v>
      </c>
      <c r="V1274" t="s">
        <v>278</v>
      </c>
      <c r="W1274" t="s">
        <v>91</v>
      </c>
      <c r="X1274" t="s">
        <v>92</v>
      </c>
      <c r="Y1274" t="s">
        <v>93</v>
      </c>
      <c r="Z1274">
        <v>28</v>
      </c>
      <c r="AA1274" t="s">
        <v>20</v>
      </c>
      <c r="AB1274">
        <v>172</v>
      </c>
      <c r="AC1274" t="s">
        <v>90</v>
      </c>
      <c r="AD1274" t="s">
        <v>14</v>
      </c>
      <c r="AE1274" t="s">
        <v>14</v>
      </c>
      <c r="AF1274" t="s">
        <v>94</v>
      </c>
      <c r="AG1274" t="s">
        <v>122</v>
      </c>
      <c r="AH1274" t="s">
        <v>103</v>
      </c>
      <c r="AI1274" s="10">
        <v>46054</v>
      </c>
      <c r="AJ1274" t="s">
        <v>472</v>
      </c>
      <c r="AK1274" s="103">
        <v>322668578</v>
      </c>
      <c r="AL1274" t="e">
        <v>#N/A</v>
      </c>
      <c r="AM1274" t="e">
        <v>#N/A</v>
      </c>
      <c r="AN1274" t="s">
        <v>5224</v>
      </c>
      <c r="AO1274">
        <f>_xlfn.XLOOKUP(Tabla1[[#This Row],[NIC]],'R.V.'!B:B,'R.V.'!I:I)</f>
        <v>0</v>
      </c>
      <c r="AP1274" t="str">
        <f>_xlfn.XLOOKUP(Tabla1[[#This Row],[NIC]],'R.V.'!B:B,'R.V.'!A:A)</f>
        <v>Yeisver Jimenéz Quiroz</v>
      </c>
      <c r="AQ1274" t="str">
        <f>_xlfn.XLOOKUP(Tabla1[[#This Row],[NIC]],'R.V.'!B:B,'R.V.'!G:G)</f>
        <v>CR 22, 12 36 Alcadia de Bosconia</v>
      </c>
      <c r="AR1274" t="str">
        <f>_xlfn.XLOOKUP(Tabla1[[#This Row],[NIC]],'R.V.'!B:B,'R.V.'!E:E)</f>
        <v>EDUCACION</v>
      </c>
      <c r="AS1274" t="str">
        <f>VLOOKUP(Tabla1[[#This Row],[NIC]],'R.V.'!B:D,3,0)</f>
        <v>COL DPTAL ELOY QUINTER</v>
      </c>
    </row>
    <row r="1275" spans="1:45">
      <c r="A1275">
        <v>5842875</v>
      </c>
      <c r="B1275" s="10">
        <v>46111</v>
      </c>
      <c r="C1275" t="s">
        <v>468</v>
      </c>
      <c r="D1275" t="s">
        <v>469</v>
      </c>
      <c r="E1275" t="s">
        <v>470</v>
      </c>
      <c r="F1275">
        <v>5842875</v>
      </c>
      <c r="G1275">
        <v>5842875317</v>
      </c>
      <c r="H1275">
        <v>25817835</v>
      </c>
      <c r="I1275">
        <v>5872906</v>
      </c>
      <c r="J1275">
        <v>3210</v>
      </c>
      <c r="K1275">
        <v>5</v>
      </c>
      <c r="L1275">
        <v>10</v>
      </c>
      <c r="M1275" s="10">
        <v>46092</v>
      </c>
      <c r="N1275" t="s">
        <v>117</v>
      </c>
      <c r="O1275" t="s">
        <v>118</v>
      </c>
      <c r="P1275" s="103">
        <v>2664830</v>
      </c>
      <c r="Q1275">
        <v>2351</v>
      </c>
      <c r="R1275">
        <v>2156384.2200000002</v>
      </c>
      <c r="S1275" t="s">
        <v>88</v>
      </c>
      <c r="T1275" t="s">
        <v>476</v>
      </c>
      <c r="U1275">
        <v>46121</v>
      </c>
      <c r="V1275" t="s">
        <v>278</v>
      </c>
      <c r="W1275" t="s">
        <v>91</v>
      </c>
      <c r="X1275" t="s">
        <v>92</v>
      </c>
      <c r="Y1275" t="s">
        <v>93</v>
      </c>
      <c r="Z1275">
        <v>30</v>
      </c>
      <c r="AA1275" t="s">
        <v>20</v>
      </c>
      <c r="AB1275">
        <v>172</v>
      </c>
      <c r="AC1275" t="s">
        <v>90</v>
      </c>
      <c r="AD1275" t="s">
        <v>14</v>
      </c>
      <c r="AE1275" t="s">
        <v>14</v>
      </c>
      <c r="AF1275" t="s">
        <v>94</v>
      </c>
      <c r="AG1275" t="s">
        <v>122</v>
      </c>
      <c r="AH1275" t="s">
        <v>103</v>
      </c>
      <c r="AI1275" s="10">
        <v>46062</v>
      </c>
      <c r="AJ1275" t="s">
        <v>472</v>
      </c>
      <c r="AK1275" s="103">
        <v>48136520</v>
      </c>
      <c r="AL1275" t="e">
        <v>#N/A</v>
      </c>
      <c r="AM1275" t="e">
        <v>#N/A</v>
      </c>
      <c r="AN1275" t="s">
        <v>5224</v>
      </c>
      <c r="AO1275">
        <f>_xlfn.XLOOKUP(Tabla1[[#This Row],[NIC]],'R.V.'!B:B,'R.V.'!I:I)</f>
        <v>0</v>
      </c>
      <c r="AP1275" t="str">
        <f>_xlfn.XLOOKUP(Tabla1[[#This Row],[NIC]],'R.V.'!B:B,'R.V.'!A:A)</f>
        <v>Yeisver Jimenéz Quiroz</v>
      </c>
      <c r="AQ1275" t="str">
        <f>_xlfn.XLOOKUP(Tabla1[[#This Row],[NIC]],'R.V.'!B:B,'R.V.'!G:G)</f>
        <v>CR 22, 12 36 Alcadia de Bosconia</v>
      </c>
      <c r="AR1275" t="str">
        <f>_xlfn.XLOOKUP(Tabla1[[#This Row],[NIC]],'R.V.'!B:B,'R.V.'!E:E)</f>
        <v>EDUCACION</v>
      </c>
      <c r="AS1275" t="str">
        <f>VLOOKUP(Tabla1[[#This Row],[NIC]],'R.V.'!B:D,3,0)</f>
        <v>COLEGIO SAN MARTIN</v>
      </c>
    </row>
    <row r="1276" spans="1:45">
      <c r="A1276">
        <v>5843947</v>
      </c>
      <c r="B1276" s="10">
        <v>46111</v>
      </c>
      <c r="C1276" t="s">
        <v>468</v>
      </c>
      <c r="D1276" t="s">
        <v>469</v>
      </c>
      <c r="E1276" t="s">
        <v>470</v>
      </c>
      <c r="F1276">
        <v>5843947</v>
      </c>
      <c r="G1276">
        <v>5843947331</v>
      </c>
      <c r="H1276">
        <v>25817087</v>
      </c>
      <c r="I1276">
        <v>5875050</v>
      </c>
      <c r="J1276">
        <v>3210</v>
      </c>
      <c r="K1276">
        <v>60</v>
      </c>
      <c r="L1276">
        <v>1</v>
      </c>
      <c r="M1276" s="10">
        <v>46082</v>
      </c>
      <c r="N1276" t="s">
        <v>117</v>
      </c>
      <c r="O1276" t="s">
        <v>118</v>
      </c>
      <c r="P1276" s="103">
        <v>10841360</v>
      </c>
      <c r="Q1276">
        <v>10160</v>
      </c>
      <c r="R1276">
        <v>8552688</v>
      </c>
      <c r="S1276" t="s">
        <v>88</v>
      </c>
      <c r="T1276" t="s">
        <v>4967</v>
      </c>
      <c r="U1276">
        <v>46121</v>
      </c>
      <c r="V1276" t="s">
        <v>278</v>
      </c>
      <c r="W1276" t="s">
        <v>91</v>
      </c>
      <c r="X1276" t="s">
        <v>130</v>
      </c>
      <c r="Y1276" t="s">
        <v>93</v>
      </c>
      <c r="Z1276">
        <v>28</v>
      </c>
      <c r="AA1276" t="s">
        <v>20</v>
      </c>
      <c r="AB1276">
        <v>172</v>
      </c>
      <c r="AC1276" t="s">
        <v>90</v>
      </c>
      <c r="AD1276" t="s">
        <v>14</v>
      </c>
      <c r="AE1276" t="s">
        <v>14</v>
      </c>
      <c r="AF1276" t="s">
        <v>94</v>
      </c>
      <c r="AG1276" t="s">
        <v>122</v>
      </c>
      <c r="AH1276" t="s">
        <v>103</v>
      </c>
      <c r="AI1276" s="10">
        <v>46054</v>
      </c>
      <c r="AJ1276" t="s">
        <v>472</v>
      </c>
      <c r="AK1276" s="103">
        <v>269840006</v>
      </c>
      <c r="AL1276" t="e">
        <v>#N/A</v>
      </c>
      <c r="AM1276" t="e">
        <v>#N/A</v>
      </c>
      <c r="AN1276" t="s">
        <v>5224</v>
      </c>
      <c r="AO1276">
        <f>_xlfn.XLOOKUP(Tabla1[[#This Row],[NIC]],'R.V.'!B:B,'R.V.'!I:I)</f>
        <v>0</v>
      </c>
      <c r="AP1276" t="str">
        <f>_xlfn.XLOOKUP(Tabla1[[#This Row],[NIC]],'R.V.'!B:B,'R.V.'!A:A)</f>
        <v>Yeisver Jimenéz Quiroz</v>
      </c>
      <c r="AQ1276" t="str">
        <f>_xlfn.XLOOKUP(Tabla1[[#This Row],[NIC]],'R.V.'!B:B,'R.V.'!G:G)</f>
        <v>CR 22, 12 36 Alcadia de Bosconia</v>
      </c>
      <c r="AR1276" t="str">
        <f>_xlfn.XLOOKUP(Tabla1[[#This Row],[NIC]],'R.V.'!B:B,'R.V.'!E:E)</f>
        <v>EDUCACION</v>
      </c>
      <c r="AS1276" t="str">
        <f>VLOOKUP(Tabla1[[#This Row],[NIC]],'R.V.'!B:D,3,0)</f>
        <v>COL. CARLOS RESTREPO ARAUJO</v>
      </c>
    </row>
    <row r="1277" spans="1:45">
      <c r="A1277">
        <v>7837234</v>
      </c>
      <c r="B1277" s="10">
        <v>46111</v>
      </c>
      <c r="C1277" t="s">
        <v>468</v>
      </c>
      <c r="D1277" t="s">
        <v>469</v>
      </c>
      <c r="E1277" t="s">
        <v>470</v>
      </c>
      <c r="F1277">
        <v>7837234</v>
      </c>
      <c r="G1277">
        <v>7837234140</v>
      </c>
      <c r="H1277">
        <v>36125856</v>
      </c>
      <c r="I1277">
        <v>3937720</v>
      </c>
      <c r="J1277">
        <v>3210</v>
      </c>
      <c r="K1277">
        <v>5</v>
      </c>
      <c r="L1277">
        <v>10</v>
      </c>
      <c r="M1277" s="10">
        <v>46084</v>
      </c>
      <c r="N1277" t="s">
        <v>117</v>
      </c>
      <c r="O1277" t="s">
        <v>118</v>
      </c>
      <c r="P1277" s="103">
        <v>611780</v>
      </c>
      <c r="Q1277">
        <v>516</v>
      </c>
      <c r="R1277">
        <v>434368.8</v>
      </c>
      <c r="S1277" t="s">
        <v>88</v>
      </c>
      <c r="T1277" t="s">
        <v>471</v>
      </c>
      <c r="U1277">
        <v>46121</v>
      </c>
      <c r="V1277" t="s">
        <v>278</v>
      </c>
      <c r="W1277" t="s">
        <v>91</v>
      </c>
      <c r="X1277" t="s">
        <v>130</v>
      </c>
      <c r="Y1277" t="s">
        <v>93</v>
      </c>
      <c r="Z1277">
        <v>29</v>
      </c>
      <c r="AA1277" t="s">
        <v>20</v>
      </c>
      <c r="AB1277">
        <v>172</v>
      </c>
      <c r="AC1277" t="s">
        <v>90</v>
      </c>
      <c r="AD1277" t="s">
        <v>14</v>
      </c>
      <c r="AE1277" t="s">
        <v>14</v>
      </c>
      <c r="AF1277" t="s">
        <v>94</v>
      </c>
      <c r="AG1277" t="s">
        <v>122</v>
      </c>
      <c r="AH1277" t="s">
        <v>177</v>
      </c>
      <c r="AI1277" s="10">
        <v>46055</v>
      </c>
      <c r="AJ1277" t="s">
        <v>278</v>
      </c>
      <c r="AK1277" s="103">
        <v>611780</v>
      </c>
      <c r="AL1277" t="e">
        <v>#N/A</v>
      </c>
      <c r="AM1277" t="e">
        <v>#N/A</v>
      </c>
      <c r="AN1277" t="s">
        <v>5224</v>
      </c>
      <c r="AO1277">
        <f>_xlfn.XLOOKUP(Tabla1[[#This Row],[NIC]],'R.V.'!B:B,'R.V.'!I:I)</f>
        <v>0</v>
      </c>
      <c r="AP1277" t="str">
        <f>_xlfn.XLOOKUP(Tabla1[[#This Row],[NIC]],'R.V.'!B:B,'R.V.'!A:A)</f>
        <v>Yeisver Jimenéz Quiroz</v>
      </c>
      <c r="AQ1277" t="str">
        <f>_xlfn.XLOOKUP(Tabla1[[#This Row],[NIC]],'R.V.'!B:B,'R.V.'!G:G)</f>
        <v>CR 22, 12 36 Alcadia de Bosconia</v>
      </c>
      <c r="AR1277" t="str">
        <f>_xlfn.XLOOKUP(Tabla1[[#This Row],[NIC]],'R.V.'!B:B,'R.V.'!E:E)</f>
        <v>PROPIOS</v>
      </c>
      <c r="AS1277" t="str">
        <f>VLOOKUP(Tabla1[[#This Row],[NIC]],'R.V.'!B:D,3,0)</f>
        <v>CENTRO DE INTEGRACION CIUDADANA</v>
      </c>
    </row>
    <row r="1278" spans="1:45">
      <c r="A1278">
        <v>5844281</v>
      </c>
      <c r="B1278" s="10">
        <v>46111</v>
      </c>
      <c r="C1278" t="s">
        <v>468</v>
      </c>
      <c r="D1278" t="s">
        <v>469</v>
      </c>
      <c r="E1278" t="s">
        <v>470</v>
      </c>
      <c r="F1278">
        <v>5844281</v>
      </c>
      <c r="G1278">
        <v>5844281324</v>
      </c>
      <c r="H1278">
        <v>25817587</v>
      </c>
      <c r="I1278">
        <v>5875718</v>
      </c>
      <c r="J1278">
        <v>3210</v>
      </c>
      <c r="K1278">
        <v>5</v>
      </c>
      <c r="L1278">
        <v>10</v>
      </c>
      <c r="M1278" s="10">
        <v>46088</v>
      </c>
      <c r="N1278" t="s">
        <v>117</v>
      </c>
      <c r="O1278" t="s">
        <v>118</v>
      </c>
      <c r="P1278" s="103">
        <v>4744180</v>
      </c>
      <c r="Q1278">
        <v>4160</v>
      </c>
      <c r="R1278">
        <v>3815635.2</v>
      </c>
      <c r="S1278" t="s">
        <v>88</v>
      </c>
      <c r="T1278" t="s">
        <v>476</v>
      </c>
      <c r="U1278">
        <v>46121</v>
      </c>
      <c r="V1278" t="s">
        <v>278</v>
      </c>
      <c r="W1278" t="s">
        <v>91</v>
      </c>
      <c r="X1278" t="s">
        <v>92</v>
      </c>
      <c r="Y1278" t="s">
        <v>93</v>
      </c>
      <c r="Z1278">
        <v>30</v>
      </c>
      <c r="AA1278" t="s">
        <v>20</v>
      </c>
      <c r="AB1278">
        <v>173</v>
      </c>
      <c r="AC1278" t="s">
        <v>90</v>
      </c>
      <c r="AD1278" t="s">
        <v>14</v>
      </c>
      <c r="AE1278" t="s">
        <v>14</v>
      </c>
      <c r="AF1278" t="s">
        <v>94</v>
      </c>
      <c r="AG1278" t="s">
        <v>122</v>
      </c>
      <c r="AH1278" t="s">
        <v>103</v>
      </c>
      <c r="AI1278" s="10">
        <v>46058</v>
      </c>
      <c r="AJ1278" t="s">
        <v>278</v>
      </c>
      <c r="AK1278" s="103">
        <v>66335760</v>
      </c>
      <c r="AL1278" t="e">
        <v>#N/A</v>
      </c>
      <c r="AM1278" t="e">
        <v>#N/A</v>
      </c>
      <c r="AN1278" t="s">
        <v>5224</v>
      </c>
      <c r="AO1278">
        <f>_xlfn.XLOOKUP(Tabla1[[#This Row],[NIC]],'R.V.'!B:B,'R.V.'!I:I)</f>
        <v>0</v>
      </c>
      <c r="AP1278" t="str">
        <f>_xlfn.XLOOKUP(Tabla1[[#This Row],[NIC]],'R.V.'!B:B,'R.V.'!A:A)</f>
        <v>Yeisver Jimenéz Quiroz</v>
      </c>
      <c r="AQ1278" t="str">
        <f>_xlfn.XLOOKUP(Tabla1[[#This Row],[NIC]],'R.V.'!B:B,'R.V.'!G:G)</f>
        <v>CR 22, 12 36 Alcadia de Bosconia</v>
      </c>
      <c r="AR1278" t="str">
        <f>_xlfn.XLOOKUP(Tabla1[[#This Row],[NIC]],'R.V.'!B:B,'R.V.'!E:E)</f>
        <v>EDUCACION</v>
      </c>
      <c r="AS1278" t="str">
        <f>VLOOKUP(Tabla1[[#This Row],[NIC]],'R.V.'!B:D,3,0)</f>
        <v>COL SAN JUAN BOSCO</v>
      </c>
    </row>
    <row r="1279" spans="1:45">
      <c r="A1279">
        <v>5844427</v>
      </c>
      <c r="B1279" s="10">
        <v>46111</v>
      </c>
      <c r="C1279" t="s">
        <v>468</v>
      </c>
      <c r="D1279" t="s">
        <v>469</v>
      </c>
      <c r="E1279" t="s">
        <v>470</v>
      </c>
      <c r="F1279">
        <v>5844427</v>
      </c>
      <c r="G1279">
        <v>5844427323</v>
      </c>
      <c r="H1279">
        <v>25816017</v>
      </c>
      <c r="I1279">
        <v>5876010</v>
      </c>
      <c r="J1279">
        <v>3210</v>
      </c>
      <c r="K1279">
        <v>5</v>
      </c>
      <c r="L1279">
        <v>70</v>
      </c>
      <c r="M1279" s="10">
        <v>46101</v>
      </c>
      <c r="N1279" t="s">
        <v>117</v>
      </c>
      <c r="O1279" t="s">
        <v>118</v>
      </c>
      <c r="P1279" s="103">
        <v>2361430</v>
      </c>
      <c r="Q1279">
        <v>2240</v>
      </c>
      <c r="R1279">
        <v>1977875.2</v>
      </c>
      <c r="S1279" t="s">
        <v>88</v>
      </c>
      <c r="T1279" t="s">
        <v>477</v>
      </c>
      <c r="U1279">
        <v>46121</v>
      </c>
      <c r="V1279" t="s">
        <v>278</v>
      </c>
      <c r="W1279" t="s">
        <v>91</v>
      </c>
      <c r="X1279" t="s">
        <v>130</v>
      </c>
      <c r="Y1279" t="s">
        <v>93</v>
      </c>
      <c r="Z1279">
        <v>30</v>
      </c>
      <c r="AA1279" t="s">
        <v>20</v>
      </c>
      <c r="AB1279">
        <v>173</v>
      </c>
      <c r="AC1279" t="s">
        <v>90</v>
      </c>
      <c r="AD1279" t="s">
        <v>14</v>
      </c>
      <c r="AE1279" t="s">
        <v>14</v>
      </c>
      <c r="AF1279" t="s">
        <v>94</v>
      </c>
      <c r="AG1279" t="s">
        <v>122</v>
      </c>
      <c r="AH1279" t="s">
        <v>103</v>
      </c>
      <c r="AI1279" s="10">
        <v>46071</v>
      </c>
      <c r="AJ1279" t="s">
        <v>278</v>
      </c>
      <c r="AK1279" s="103">
        <v>41287150</v>
      </c>
      <c r="AL1279" t="e">
        <v>#N/A</v>
      </c>
      <c r="AM1279" t="e">
        <v>#N/A</v>
      </c>
      <c r="AN1279" t="s">
        <v>5224</v>
      </c>
      <c r="AO1279">
        <f>_xlfn.XLOOKUP(Tabla1[[#This Row],[NIC]],'R.V.'!B:B,'R.V.'!I:I)</f>
        <v>0</v>
      </c>
      <c r="AP1279" t="str">
        <f>_xlfn.XLOOKUP(Tabla1[[#This Row],[NIC]],'R.V.'!B:B,'R.V.'!A:A)</f>
        <v>Yeisver Jimenéz Quiroz</v>
      </c>
      <c r="AQ1279" t="str">
        <f>_xlfn.XLOOKUP(Tabla1[[#This Row],[NIC]],'R.V.'!B:B,'R.V.'!G:G)</f>
        <v>CR 22, 12 36 Alcadia de Bosconia</v>
      </c>
      <c r="AR1279" t="str">
        <f>_xlfn.XLOOKUP(Tabla1[[#This Row],[NIC]],'R.V.'!B:B,'R.V.'!E:E)</f>
        <v>EDUCACION</v>
      </c>
      <c r="AS1279" t="str">
        <f>VLOOKUP(Tabla1[[#This Row],[NIC]],'R.V.'!B:D,3,0)</f>
        <v>COL SN LUIS BELTRAN</v>
      </c>
    </row>
    <row r="1280" spans="1:45">
      <c r="A1280">
        <v>5845226</v>
      </c>
      <c r="B1280" s="10">
        <v>46111</v>
      </c>
      <c r="C1280" t="s">
        <v>468</v>
      </c>
      <c r="D1280" t="s">
        <v>469</v>
      </c>
      <c r="E1280" t="s">
        <v>470</v>
      </c>
      <c r="F1280">
        <v>5845226</v>
      </c>
      <c r="G1280">
        <v>5845226315</v>
      </c>
      <c r="H1280">
        <v>25816939</v>
      </c>
      <c r="I1280">
        <v>5877608</v>
      </c>
      <c r="J1280">
        <v>3210</v>
      </c>
      <c r="K1280">
        <v>5</v>
      </c>
      <c r="L1280">
        <v>10</v>
      </c>
      <c r="M1280" s="10">
        <v>46088</v>
      </c>
      <c r="N1280" t="s">
        <v>117</v>
      </c>
      <c r="O1280" t="s">
        <v>118</v>
      </c>
      <c r="P1280" s="103">
        <v>1205540</v>
      </c>
      <c r="Q1280">
        <v>1067</v>
      </c>
      <c r="R1280">
        <v>978673.74</v>
      </c>
      <c r="S1280" t="s">
        <v>88</v>
      </c>
      <c r="T1280" t="s">
        <v>476</v>
      </c>
      <c r="U1280">
        <v>46121</v>
      </c>
      <c r="V1280" t="s">
        <v>278</v>
      </c>
      <c r="W1280" t="s">
        <v>91</v>
      </c>
      <c r="X1280" t="s">
        <v>92</v>
      </c>
      <c r="Y1280" t="s">
        <v>93</v>
      </c>
      <c r="Z1280">
        <v>30</v>
      </c>
      <c r="AA1280" t="s">
        <v>20</v>
      </c>
      <c r="AB1280">
        <v>173</v>
      </c>
      <c r="AC1280" t="s">
        <v>90</v>
      </c>
      <c r="AD1280" t="s">
        <v>14</v>
      </c>
      <c r="AE1280" t="s">
        <v>14</v>
      </c>
      <c r="AF1280" t="s">
        <v>94</v>
      </c>
      <c r="AG1280" t="s">
        <v>122</v>
      </c>
      <c r="AH1280" t="s">
        <v>103</v>
      </c>
      <c r="AI1280" s="10">
        <v>46058</v>
      </c>
      <c r="AJ1280" t="s">
        <v>278</v>
      </c>
      <c r="AK1280" s="103">
        <v>22185270</v>
      </c>
      <c r="AL1280" t="e">
        <v>#N/A</v>
      </c>
      <c r="AM1280" t="e">
        <v>#N/A</v>
      </c>
      <c r="AN1280" t="s">
        <v>5224</v>
      </c>
      <c r="AO1280">
        <f>_xlfn.XLOOKUP(Tabla1[[#This Row],[NIC]],'R.V.'!B:B,'R.V.'!I:I)</f>
        <v>0</v>
      </c>
      <c r="AP1280" t="str">
        <f>_xlfn.XLOOKUP(Tabla1[[#This Row],[NIC]],'R.V.'!B:B,'R.V.'!A:A)</f>
        <v>Yeisver Jimenéz Quiroz</v>
      </c>
      <c r="AQ1280" t="str">
        <f>_xlfn.XLOOKUP(Tabla1[[#This Row],[NIC]],'R.V.'!B:B,'R.V.'!G:G)</f>
        <v>CR 22, 12 36 Alcadia de Bosconia</v>
      </c>
      <c r="AR1280" t="str">
        <f>_xlfn.XLOOKUP(Tabla1[[#This Row],[NIC]],'R.V.'!B:B,'R.V.'!E:E)</f>
        <v>EDUCACION</v>
      </c>
      <c r="AS1280" t="str">
        <f>VLOOKUP(Tabla1[[#This Row],[NIC]],'R.V.'!B:D,3,0)</f>
        <v>COL. SAN FRANCISCO DE ASIS</v>
      </c>
    </row>
    <row r="1281" spans="1:45">
      <c r="A1281">
        <v>5845338</v>
      </c>
      <c r="B1281" s="10">
        <v>46111</v>
      </c>
      <c r="C1281" t="s">
        <v>468</v>
      </c>
      <c r="D1281" t="s">
        <v>469</v>
      </c>
      <c r="E1281" t="s">
        <v>470</v>
      </c>
      <c r="F1281">
        <v>5845338</v>
      </c>
      <c r="G1281">
        <v>5845338322</v>
      </c>
      <c r="H1281">
        <v>25817033</v>
      </c>
      <c r="I1281">
        <v>5877832</v>
      </c>
      <c r="J1281">
        <v>3210</v>
      </c>
      <c r="K1281">
        <v>5</v>
      </c>
      <c r="L1281">
        <v>10</v>
      </c>
      <c r="M1281" s="10">
        <v>46088</v>
      </c>
      <c r="N1281" t="s">
        <v>117</v>
      </c>
      <c r="O1281" t="s">
        <v>118</v>
      </c>
      <c r="P1281" s="103">
        <v>402240</v>
      </c>
      <c r="Q1281">
        <v>213</v>
      </c>
      <c r="R1281">
        <v>195367.86</v>
      </c>
      <c r="S1281" t="s">
        <v>88</v>
      </c>
      <c r="T1281" t="s">
        <v>476</v>
      </c>
      <c r="U1281">
        <v>46121</v>
      </c>
      <c r="V1281" t="s">
        <v>278</v>
      </c>
      <c r="W1281" t="s">
        <v>91</v>
      </c>
      <c r="X1281" t="s">
        <v>92</v>
      </c>
      <c r="Y1281" t="s">
        <v>93</v>
      </c>
      <c r="Z1281">
        <v>30</v>
      </c>
      <c r="AA1281" t="s">
        <v>20</v>
      </c>
      <c r="AB1281">
        <v>173</v>
      </c>
      <c r="AC1281" t="s">
        <v>90</v>
      </c>
      <c r="AD1281" t="s">
        <v>14</v>
      </c>
      <c r="AE1281" t="s">
        <v>14</v>
      </c>
      <c r="AF1281" t="s">
        <v>94</v>
      </c>
      <c r="AG1281" t="s">
        <v>122</v>
      </c>
      <c r="AH1281" t="s">
        <v>103</v>
      </c>
      <c r="AI1281" s="10">
        <v>46058</v>
      </c>
      <c r="AJ1281" t="s">
        <v>278</v>
      </c>
      <c r="AK1281" s="103">
        <v>2217770</v>
      </c>
      <c r="AL1281" t="e">
        <v>#N/A</v>
      </c>
      <c r="AM1281" t="e">
        <v>#N/A</v>
      </c>
      <c r="AN1281" t="s">
        <v>5224</v>
      </c>
      <c r="AO1281">
        <f>_xlfn.XLOOKUP(Tabla1[[#This Row],[NIC]],'R.V.'!B:B,'R.V.'!I:I)</f>
        <v>0</v>
      </c>
      <c r="AP1281" t="str">
        <f>_xlfn.XLOOKUP(Tabla1[[#This Row],[NIC]],'R.V.'!B:B,'R.V.'!A:A)</f>
        <v>Yeisver Jimenéz Quiroz</v>
      </c>
      <c r="AQ1281" t="str">
        <f>_xlfn.XLOOKUP(Tabla1[[#This Row],[NIC]],'R.V.'!B:B,'R.V.'!G:G)</f>
        <v>CR 22, 12 36 Alcadia de Bosconia</v>
      </c>
      <c r="AR1281" t="str">
        <f>_xlfn.XLOOKUP(Tabla1[[#This Row],[NIC]],'R.V.'!B:B,'R.V.'!E:E)</f>
        <v>EDUCACION</v>
      </c>
      <c r="AS1281" t="str">
        <f>VLOOKUP(Tabla1[[#This Row],[NIC]],'R.V.'!B:D,3,0)</f>
        <v>JARDIN INFANTIL</v>
      </c>
    </row>
    <row r="1282" spans="1:45">
      <c r="A1282">
        <v>6587199</v>
      </c>
      <c r="B1282" s="10">
        <v>46111</v>
      </c>
      <c r="C1282" t="s">
        <v>468</v>
      </c>
      <c r="D1282" t="s">
        <v>469</v>
      </c>
      <c r="E1282" t="s">
        <v>470</v>
      </c>
      <c r="F1282">
        <v>6587199</v>
      </c>
      <c r="G1282">
        <v>6587199273</v>
      </c>
      <c r="H1282">
        <v>34558530</v>
      </c>
      <c r="I1282">
        <v>6794089</v>
      </c>
      <c r="J1282">
        <v>3210</v>
      </c>
      <c r="K1282">
        <v>5</v>
      </c>
      <c r="L1282">
        <v>10</v>
      </c>
      <c r="M1282" s="10">
        <v>46088</v>
      </c>
      <c r="N1282" t="s">
        <v>117</v>
      </c>
      <c r="O1282" t="s">
        <v>118</v>
      </c>
      <c r="P1282" s="103">
        <v>751480</v>
      </c>
      <c r="Q1282">
        <v>691</v>
      </c>
      <c r="R1282">
        <v>633799.02</v>
      </c>
      <c r="S1282" t="s">
        <v>88</v>
      </c>
      <c r="T1282" t="s">
        <v>476</v>
      </c>
      <c r="U1282">
        <v>46121</v>
      </c>
      <c r="V1282" t="s">
        <v>278</v>
      </c>
      <c r="W1282" t="s">
        <v>91</v>
      </c>
      <c r="X1282" t="s">
        <v>92</v>
      </c>
      <c r="Y1282" t="s">
        <v>93</v>
      </c>
      <c r="Z1282">
        <v>30</v>
      </c>
      <c r="AA1282" t="s">
        <v>20</v>
      </c>
      <c r="AB1282">
        <v>173</v>
      </c>
      <c r="AC1282" t="s">
        <v>90</v>
      </c>
      <c r="AD1282" t="s">
        <v>14</v>
      </c>
      <c r="AE1282" t="s">
        <v>14</v>
      </c>
      <c r="AF1282" t="s">
        <v>94</v>
      </c>
      <c r="AG1282" t="s">
        <v>122</v>
      </c>
      <c r="AH1282" t="s">
        <v>103</v>
      </c>
      <c r="AI1282" s="10">
        <v>46058</v>
      </c>
      <c r="AJ1282" t="s">
        <v>278</v>
      </c>
      <c r="AK1282" s="103">
        <v>2393160</v>
      </c>
      <c r="AL1282" t="e">
        <v>#N/A</v>
      </c>
      <c r="AM1282" t="e">
        <v>#N/A</v>
      </c>
      <c r="AN1282" t="s">
        <v>5224</v>
      </c>
      <c r="AO1282">
        <f>_xlfn.XLOOKUP(Tabla1[[#This Row],[NIC]],'R.V.'!B:B,'R.V.'!I:I)</f>
        <v>0</v>
      </c>
      <c r="AP1282" t="str">
        <f>_xlfn.XLOOKUP(Tabla1[[#This Row],[NIC]],'R.V.'!B:B,'R.V.'!A:A)</f>
        <v>Yeisver Jimenéz Quiroz</v>
      </c>
      <c r="AQ1282" t="str">
        <f>_xlfn.XLOOKUP(Tabla1[[#This Row],[NIC]],'R.V.'!B:B,'R.V.'!G:G)</f>
        <v>CR 22, 12 36 Alcadia de Bosconia</v>
      </c>
      <c r="AR1282" t="str">
        <f>_xlfn.XLOOKUP(Tabla1[[#This Row],[NIC]],'R.V.'!B:B,'R.V.'!E:E)</f>
        <v>EDUCACION</v>
      </c>
      <c r="AS1282" t="str">
        <f>VLOOKUP(Tabla1[[#This Row],[NIC]],'R.V.'!B:D,3,0)</f>
        <v>ESCUELA RURAL SAN FERNANDO</v>
      </c>
    </row>
    <row r="1283" spans="1:45">
      <c r="A1283">
        <v>6823822</v>
      </c>
      <c r="B1283" s="10">
        <v>46111</v>
      </c>
      <c r="C1283" t="s">
        <v>468</v>
      </c>
      <c r="D1283" t="s">
        <v>469</v>
      </c>
      <c r="E1283" t="s">
        <v>470</v>
      </c>
      <c r="F1283">
        <v>6823822</v>
      </c>
      <c r="G1283">
        <v>6823822252</v>
      </c>
      <c r="H1283">
        <v>35063415</v>
      </c>
      <c r="I1283">
        <v>7255460</v>
      </c>
      <c r="J1283">
        <v>3210</v>
      </c>
      <c r="K1283">
        <v>5</v>
      </c>
      <c r="L1283">
        <v>10</v>
      </c>
      <c r="M1283" s="10">
        <v>46091</v>
      </c>
      <c r="N1283" t="s">
        <v>117</v>
      </c>
      <c r="O1283" t="s">
        <v>118</v>
      </c>
      <c r="P1283" s="103">
        <v>2185620</v>
      </c>
      <c r="Q1283">
        <v>1827</v>
      </c>
      <c r="R1283">
        <v>1675760.94</v>
      </c>
      <c r="S1283" t="s">
        <v>88</v>
      </c>
      <c r="T1283" t="s">
        <v>476</v>
      </c>
      <c r="U1283">
        <v>46121</v>
      </c>
      <c r="V1283" t="s">
        <v>278</v>
      </c>
      <c r="W1283" t="s">
        <v>91</v>
      </c>
      <c r="X1283" t="s">
        <v>92</v>
      </c>
      <c r="Y1283" t="s">
        <v>93</v>
      </c>
      <c r="Z1283">
        <v>31</v>
      </c>
      <c r="AA1283" t="s">
        <v>20</v>
      </c>
      <c r="AB1283">
        <v>173</v>
      </c>
      <c r="AC1283" t="s">
        <v>90</v>
      </c>
      <c r="AD1283" t="s">
        <v>14</v>
      </c>
      <c r="AE1283" t="s">
        <v>14</v>
      </c>
      <c r="AF1283" t="s">
        <v>94</v>
      </c>
      <c r="AG1283" t="s">
        <v>122</v>
      </c>
      <c r="AH1283" t="s">
        <v>103</v>
      </c>
      <c r="AI1283" s="10">
        <v>46060</v>
      </c>
      <c r="AJ1283" t="s">
        <v>472</v>
      </c>
      <c r="AK1283" s="103">
        <v>38783130</v>
      </c>
      <c r="AL1283" t="e">
        <v>#N/A</v>
      </c>
      <c r="AM1283" t="e">
        <v>#N/A</v>
      </c>
      <c r="AN1283" t="s">
        <v>5224</v>
      </c>
      <c r="AO1283">
        <f>_xlfn.XLOOKUP(Tabla1[[#This Row],[NIC]],'R.V.'!B:B,'R.V.'!I:I)</f>
        <v>0</v>
      </c>
      <c r="AP1283" t="str">
        <f>_xlfn.XLOOKUP(Tabla1[[#This Row],[NIC]],'R.V.'!B:B,'R.V.'!A:A)</f>
        <v>Yeisver Jimenéz Quiroz</v>
      </c>
      <c r="AQ1283" t="str">
        <f>_xlfn.XLOOKUP(Tabla1[[#This Row],[NIC]],'R.V.'!B:B,'R.V.'!G:G)</f>
        <v>CR 22, 12 36 Alcadia de Bosconia</v>
      </c>
      <c r="AR1283" t="str">
        <f>_xlfn.XLOOKUP(Tabla1[[#This Row],[NIC]],'R.V.'!B:B,'R.V.'!E:E)</f>
        <v>EDUCACION</v>
      </c>
      <c r="AS1283" t="str">
        <f>VLOOKUP(Tabla1[[#This Row],[NIC]],'R.V.'!B:D,3,0)</f>
        <v>ESCUELA MUNICIPAL MARIA AUXILIADORA</v>
      </c>
    </row>
    <row r="1284" spans="1:45">
      <c r="A1284">
        <v>6892329</v>
      </c>
      <c r="B1284" s="10">
        <v>46111</v>
      </c>
      <c r="C1284" t="s">
        <v>468</v>
      </c>
      <c r="D1284" t="s">
        <v>469</v>
      </c>
      <c r="E1284" t="s">
        <v>470</v>
      </c>
      <c r="F1284">
        <v>6892329</v>
      </c>
      <c r="G1284">
        <v>6892329239</v>
      </c>
      <c r="H1284">
        <v>35102341</v>
      </c>
      <c r="I1284">
        <v>7717433</v>
      </c>
      <c r="J1284">
        <v>3210</v>
      </c>
      <c r="K1284">
        <v>5</v>
      </c>
      <c r="L1284">
        <v>10</v>
      </c>
      <c r="M1284" s="10">
        <v>46105</v>
      </c>
      <c r="N1284" t="s">
        <v>117</v>
      </c>
      <c r="O1284" t="s">
        <v>118</v>
      </c>
      <c r="P1284" s="103">
        <v>222670</v>
      </c>
      <c r="Q1284">
        <v>67</v>
      </c>
      <c r="R1284">
        <v>61453.74</v>
      </c>
      <c r="S1284" t="s">
        <v>88</v>
      </c>
      <c r="T1284" t="s">
        <v>476</v>
      </c>
      <c r="U1284">
        <v>46121</v>
      </c>
      <c r="V1284" t="s">
        <v>278</v>
      </c>
      <c r="W1284" t="s">
        <v>91</v>
      </c>
      <c r="X1284" t="s">
        <v>92</v>
      </c>
      <c r="Y1284" t="s">
        <v>93</v>
      </c>
      <c r="Z1284">
        <v>32</v>
      </c>
      <c r="AA1284" t="s">
        <v>20</v>
      </c>
      <c r="AB1284">
        <v>173</v>
      </c>
      <c r="AC1284" t="s">
        <v>90</v>
      </c>
      <c r="AD1284" t="s">
        <v>14</v>
      </c>
      <c r="AE1284" t="s">
        <v>14</v>
      </c>
      <c r="AF1284" t="s">
        <v>94</v>
      </c>
      <c r="AG1284" t="s">
        <v>122</v>
      </c>
      <c r="AH1284" t="s">
        <v>103</v>
      </c>
      <c r="AI1284" s="10">
        <v>46073</v>
      </c>
      <c r="AJ1284" t="s">
        <v>472</v>
      </c>
      <c r="AK1284" s="103">
        <v>1876850</v>
      </c>
      <c r="AL1284" t="e">
        <v>#N/A</v>
      </c>
      <c r="AM1284" t="e">
        <v>#N/A</v>
      </c>
      <c r="AN1284" t="s">
        <v>5224</v>
      </c>
      <c r="AO1284">
        <f>_xlfn.XLOOKUP(Tabla1[[#This Row],[NIC]],'R.V.'!B:B,'R.V.'!I:I)</f>
        <v>0</v>
      </c>
      <c r="AP1284" t="str">
        <f>_xlfn.XLOOKUP(Tabla1[[#This Row],[NIC]],'R.V.'!B:B,'R.V.'!A:A)</f>
        <v>Yeisver Jimenéz Quiroz</v>
      </c>
      <c r="AQ1284" t="str">
        <f>_xlfn.XLOOKUP(Tabla1[[#This Row],[NIC]],'R.V.'!B:B,'R.V.'!G:G)</f>
        <v>CR 22, 12 36 Alcadia de Bosconia</v>
      </c>
      <c r="AR1284" t="str">
        <f>_xlfn.XLOOKUP(Tabla1[[#This Row],[NIC]],'R.V.'!B:B,'R.V.'!E:E)</f>
        <v>EDUCACION</v>
      </c>
      <c r="AS1284" t="str">
        <f>VLOOKUP(Tabla1[[#This Row],[NIC]],'R.V.'!B:D,3,0)</f>
        <v>JARDIN INFANTIL 18 DE FEBRERO</v>
      </c>
    </row>
    <row r="1285" spans="1:45">
      <c r="A1285">
        <v>6892348</v>
      </c>
      <c r="B1285" s="10">
        <v>46111</v>
      </c>
      <c r="C1285" t="s">
        <v>468</v>
      </c>
      <c r="D1285" t="s">
        <v>469</v>
      </c>
      <c r="E1285" t="s">
        <v>470</v>
      </c>
      <c r="F1285">
        <v>6892348</v>
      </c>
      <c r="G1285">
        <v>6892348251</v>
      </c>
      <c r="H1285">
        <v>35102347</v>
      </c>
      <c r="I1285">
        <v>7717475</v>
      </c>
      <c r="J1285">
        <v>3210</v>
      </c>
      <c r="K1285">
        <v>1</v>
      </c>
      <c r="L1285">
        <v>1420</v>
      </c>
      <c r="M1285" s="10">
        <v>46082</v>
      </c>
      <c r="N1285" t="s">
        <v>117</v>
      </c>
      <c r="O1285" t="s">
        <v>118</v>
      </c>
      <c r="P1285" s="103">
        <v>1402330</v>
      </c>
      <c r="Q1285">
        <v>1432</v>
      </c>
      <c r="R1285">
        <v>1254460.6399999999</v>
      </c>
      <c r="S1285" t="s">
        <v>88</v>
      </c>
      <c r="T1285" t="s">
        <v>4968</v>
      </c>
      <c r="U1285">
        <v>46121</v>
      </c>
      <c r="V1285" t="s">
        <v>278</v>
      </c>
      <c r="W1285" t="s">
        <v>91</v>
      </c>
      <c r="X1285" t="s">
        <v>92</v>
      </c>
      <c r="Y1285" t="s">
        <v>93</v>
      </c>
      <c r="Z1285">
        <v>28</v>
      </c>
      <c r="AA1285" t="s">
        <v>20</v>
      </c>
      <c r="AB1285">
        <v>173</v>
      </c>
      <c r="AC1285" t="s">
        <v>90</v>
      </c>
      <c r="AD1285" t="s">
        <v>14</v>
      </c>
      <c r="AE1285" t="s">
        <v>14</v>
      </c>
      <c r="AF1285" t="s">
        <v>94</v>
      </c>
      <c r="AG1285" t="s">
        <v>122</v>
      </c>
      <c r="AH1285" t="s">
        <v>103</v>
      </c>
      <c r="AI1285" s="10">
        <v>46054</v>
      </c>
      <c r="AJ1285" t="s">
        <v>278</v>
      </c>
      <c r="AK1285" s="103">
        <v>4692120</v>
      </c>
      <c r="AL1285" t="e">
        <v>#N/A</v>
      </c>
      <c r="AM1285" t="e">
        <v>#N/A</v>
      </c>
      <c r="AN1285" t="s">
        <v>5224</v>
      </c>
      <c r="AO1285">
        <f>_xlfn.XLOOKUP(Tabla1[[#This Row],[NIC]],'R.V.'!B:B,'R.V.'!I:I)</f>
        <v>0</v>
      </c>
      <c r="AP1285" t="str">
        <f>_xlfn.XLOOKUP(Tabla1[[#This Row],[NIC]],'R.V.'!B:B,'R.V.'!A:A)</f>
        <v>Yeisver Jimenéz Quiroz</v>
      </c>
      <c r="AQ1285" t="str">
        <f>_xlfn.XLOOKUP(Tabla1[[#This Row],[NIC]],'R.V.'!B:B,'R.V.'!G:G)</f>
        <v>CR 22, 12 36 Alcadia de Bosconia</v>
      </c>
      <c r="AR1285" t="str">
        <f>_xlfn.XLOOKUP(Tabla1[[#This Row],[NIC]],'R.V.'!B:B,'R.V.'!E:E)</f>
        <v>EDUCACION</v>
      </c>
      <c r="AS1285" t="str">
        <f>VLOOKUP(Tabla1[[#This Row],[NIC]],'R.V.'!B:D,3,0)</f>
        <v>INSTITUTO NUESTRA SEÑORA DEL CARMEN</v>
      </c>
    </row>
    <row r="1286" spans="1:45">
      <c r="A1286">
        <v>6897626</v>
      </c>
      <c r="B1286" s="10">
        <v>46111</v>
      </c>
      <c r="C1286" t="s">
        <v>468</v>
      </c>
      <c r="D1286" t="s">
        <v>469</v>
      </c>
      <c r="E1286" t="s">
        <v>470</v>
      </c>
      <c r="F1286">
        <v>6897626</v>
      </c>
      <c r="G1286">
        <v>6897626231</v>
      </c>
      <c r="H1286">
        <v>35105771</v>
      </c>
      <c r="I1286">
        <v>7731867</v>
      </c>
      <c r="J1286">
        <v>3210</v>
      </c>
      <c r="K1286">
        <v>5</v>
      </c>
      <c r="L1286">
        <v>10</v>
      </c>
      <c r="M1286" s="10">
        <v>46105</v>
      </c>
      <c r="N1286" t="s">
        <v>117</v>
      </c>
      <c r="O1286" t="s">
        <v>118</v>
      </c>
      <c r="P1286" s="103">
        <v>3420100</v>
      </c>
      <c r="Q1286">
        <v>3067</v>
      </c>
      <c r="R1286">
        <v>2813113.74</v>
      </c>
      <c r="S1286" t="s">
        <v>88</v>
      </c>
      <c r="T1286" t="s">
        <v>476</v>
      </c>
      <c r="U1286">
        <v>46121</v>
      </c>
      <c r="V1286" t="s">
        <v>278</v>
      </c>
      <c r="W1286" t="s">
        <v>91</v>
      </c>
      <c r="X1286" t="s">
        <v>92</v>
      </c>
      <c r="Y1286" t="s">
        <v>93</v>
      </c>
      <c r="Z1286">
        <v>32</v>
      </c>
      <c r="AA1286" t="s">
        <v>20</v>
      </c>
      <c r="AB1286">
        <v>173</v>
      </c>
      <c r="AC1286" t="s">
        <v>90</v>
      </c>
      <c r="AD1286" t="s">
        <v>14</v>
      </c>
      <c r="AE1286" t="s">
        <v>14</v>
      </c>
      <c r="AF1286" t="s">
        <v>94</v>
      </c>
      <c r="AG1286" t="s">
        <v>122</v>
      </c>
      <c r="AH1286" t="s">
        <v>103</v>
      </c>
      <c r="AI1286" s="10">
        <v>46073</v>
      </c>
      <c r="AJ1286" t="s">
        <v>472</v>
      </c>
      <c r="AK1286" s="103">
        <v>66217460</v>
      </c>
      <c r="AL1286" t="e">
        <v>#N/A</v>
      </c>
      <c r="AM1286" t="e">
        <v>#N/A</v>
      </c>
      <c r="AN1286" t="s">
        <v>5224</v>
      </c>
      <c r="AO1286">
        <f>_xlfn.XLOOKUP(Tabla1[[#This Row],[NIC]],'R.V.'!B:B,'R.V.'!I:I)</f>
        <v>0</v>
      </c>
      <c r="AP1286" t="str">
        <f>_xlfn.XLOOKUP(Tabla1[[#This Row],[NIC]],'R.V.'!B:B,'R.V.'!A:A)</f>
        <v>Yeisver Jimenéz Quiroz</v>
      </c>
      <c r="AQ1286" t="str">
        <f>_xlfn.XLOOKUP(Tabla1[[#This Row],[NIC]],'R.V.'!B:B,'R.V.'!G:G)</f>
        <v>CR 22, 12 36 Alcadia de Bosconia</v>
      </c>
      <c r="AR1286" t="str">
        <f>_xlfn.XLOOKUP(Tabla1[[#This Row],[NIC]],'R.V.'!B:B,'R.V.'!E:E)</f>
        <v>EDUCACION</v>
      </c>
      <c r="AS1286" t="str">
        <f>VLOOKUP(Tabla1[[#This Row],[NIC]],'R.V.'!B:D,3,0)</f>
        <v>COL. JORGE ELIECER GAITAN</v>
      </c>
    </row>
    <row r="1287" spans="1:45">
      <c r="A1287">
        <v>6937085</v>
      </c>
      <c r="B1287" s="10">
        <v>46111</v>
      </c>
      <c r="C1287" t="s">
        <v>468</v>
      </c>
      <c r="D1287" t="s">
        <v>469</v>
      </c>
      <c r="E1287" t="s">
        <v>470</v>
      </c>
      <c r="F1287">
        <v>6937085</v>
      </c>
      <c r="G1287">
        <v>6937085215</v>
      </c>
      <c r="H1287">
        <v>35126372</v>
      </c>
      <c r="I1287">
        <v>8105176</v>
      </c>
      <c r="J1287">
        <v>3210</v>
      </c>
      <c r="K1287">
        <v>5</v>
      </c>
      <c r="L1287">
        <v>10</v>
      </c>
      <c r="M1287" s="10">
        <v>46087</v>
      </c>
      <c r="N1287" t="s">
        <v>117</v>
      </c>
      <c r="O1287" t="s">
        <v>118</v>
      </c>
      <c r="P1287" s="103">
        <v>119130</v>
      </c>
      <c r="Q1287">
        <v>100</v>
      </c>
      <c r="R1287">
        <v>91722</v>
      </c>
      <c r="S1287" t="s">
        <v>88</v>
      </c>
      <c r="T1287" t="s">
        <v>476</v>
      </c>
      <c r="U1287">
        <v>46121</v>
      </c>
      <c r="V1287" t="s">
        <v>278</v>
      </c>
      <c r="W1287" t="s">
        <v>91</v>
      </c>
      <c r="X1287" t="s">
        <v>92</v>
      </c>
      <c r="Y1287" t="s">
        <v>93</v>
      </c>
      <c r="Z1287">
        <v>30</v>
      </c>
      <c r="AA1287" t="s">
        <v>20</v>
      </c>
      <c r="AB1287">
        <v>173</v>
      </c>
      <c r="AC1287" t="s">
        <v>90</v>
      </c>
      <c r="AD1287" t="s">
        <v>14</v>
      </c>
      <c r="AE1287" t="s">
        <v>14</v>
      </c>
      <c r="AF1287" t="s">
        <v>94</v>
      </c>
      <c r="AG1287" t="s">
        <v>122</v>
      </c>
      <c r="AH1287" t="s">
        <v>103</v>
      </c>
      <c r="AI1287" s="10">
        <v>46057</v>
      </c>
      <c r="AJ1287" t="s">
        <v>278</v>
      </c>
      <c r="AK1287" s="103">
        <v>796140</v>
      </c>
      <c r="AL1287" t="e">
        <v>#N/A</v>
      </c>
      <c r="AM1287" t="e">
        <v>#N/A</v>
      </c>
      <c r="AN1287" t="s">
        <v>5224</v>
      </c>
      <c r="AO1287">
        <f>_xlfn.XLOOKUP(Tabla1[[#This Row],[NIC]],'R.V.'!B:B,'R.V.'!I:I)</f>
        <v>0</v>
      </c>
      <c r="AP1287" t="str">
        <f>_xlfn.XLOOKUP(Tabla1[[#This Row],[NIC]],'R.V.'!B:B,'R.V.'!A:A)</f>
        <v>Yeisver Jimenéz Quiroz</v>
      </c>
      <c r="AQ1287" t="str">
        <f>_xlfn.XLOOKUP(Tabla1[[#This Row],[NIC]],'R.V.'!B:B,'R.V.'!G:G)</f>
        <v>CR 22, 12 36 Alcadia de Bosconia</v>
      </c>
      <c r="AR1287" t="str">
        <f>_xlfn.XLOOKUP(Tabla1[[#This Row],[NIC]],'R.V.'!B:B,'R.V.'!E:E)</f>
        <v>EDUCACION</v>
      </c>
      <c r="AS1287" t="str">
        <f>VLOOKUP(Tabla1[[#This Row],[NIC]],'R.V.'!B:D,3,0)</f>
        <v>NUESTRA SRA DEL CAR. VIA 4 V. KM 23 9200</v>
      </c>
    </row>
    <row r="1288" spans="1:45">
      <c r="A1288">
        <v>6937088</v>
      </c>
      <c r="B1288" s="10">
        <v>46111</v>
      </c>
      <c r="C1288" t="s">
        <v>468</v>
      </c>
      <c r="D1288" t="s">
        <v>469</v>
      </c>
      <c r="E1288" t="s">
        <v>470</v>
      </c>
      <c r="F1288">
        <v>6937088</v>
      </c>
      <c r="G1288">
        <v>6937088214</v>
      </c>
      <c r="H1288">
        <v>35126376</v>
      </c>
      <c r="I1288">
        <v>8105186</v>
      </c>
      <c r="J1288">
        <v>3210</v>
      </c>
      <c r="K1288">
        <v>5</v>
      </c>
      <c r="L1288">
        <v>10</v>
      </c>
      <c r="M1288" s="10">
        <v>46087</v>
      </c>
      <c r="N1288" t="s">
        <v>117</v>
      </c>
      <c r="O1288" t="s">
        <v>118</v>
      </c>
      <c r="P1288" s="103">
        <v>368190</v>
      </c>
      <c r="Q1288">
        <v>343</v>
      </c>
      <c r="R1288">
        <v>314606.46000000002</v>
      </c>
      <c r="S1288" t="s">
        <v>88</v>
      </c>
      <c r="T1288" t="s">
        <v>476</v>
      </c>
      <c r="U1288">
        <v>46121</v>
      </c>
      <c r="V1288" t="s">
        <v>278</v>
      </c>
      <c r="W1288" t="s">
        <v>91</v>
      </c>
      <c r="X1288" t="s">
        <v>92</v>
      </c>
      <c r="Y1288" t="s">
        <v>93</v>
      </c>
      <c r="Z1288">
        <v>30</v>
      </c>
      <c r="AA1288" t="s">
        <v>20</v>
      </c>
      <c r="AB1288">
        <v>173</v>
      </c>
      <c r="AC1288" t="s">
        <v>90</v>
      </c>
      <c r="AD1288" t="s">
        <v>14</v>
      </c>
      <c r="AE1288" t="s">
        <v>14</v>
      </c>
      <c r="AF1288" t="s">
        <v>94</v>
      </c>
      <c r="AG1288" t="s">
        <v>122</v>
      </c>
      <c r="AH1288" t="s">
        <v>103</v>
      </c>
      <c r="AI1288" s="10">
        <v>46057</v>
      </c>
      <c r="AJ1288" t="s">
        <v>278</v>
      </c>
      <c r="AK1288" s="103">
        <v>1402660</v>
      </c>
      <c r="AL1288" t="e">
        <v>#N/A</v>
      </c>
      <c r="AM1288" t="e">
        <v>#N/A</v>
      </c>
      <c r="AN1288" t="s">
        <v>5224</v>
      </c>
      <c r="AO1288">
        <f>_xlfn.XLOOKUP(Tabla1[[#This Row],[NIC]],'R.V.'!B:B,'R.V.'!I:I)</f>
        <v>0</v>
      </c>
      <c r="AP1288" t="str">
        <f>_xlfn.XLOOKUP(Tabla1[[#This Row],[NIC]],'R.V.'!B:B,'R.V.'!A:A)</f>
        <v>Yeisver Jimenéz Quiroz</v>
      </c>
      <c r="AQ1288" t="str">
        <f>_xlfn.XLOOKUP(Tabla1[[#This Row],[NIC]],'R.V.'!B:B,'R.V.'!G:G)</f>
        <v>CR 22, 12 36 Alcadia de Bosconia</v>
      </c>
      <c r="AR1288" t="str">
        <f>_xlfn.XLOOKUP(Tabla1[[#This Row],[NIC]],'R.V.'!B:B,'R.V.'!E:E)</f>
        <v>EDUCACION</v>
      </c>
      <c r="AS1288" t="str">
        <f>VLOOKUP(Tabla1[[#This Row],[NIC]],'R.V.'!B:D,3,0)</f>
        <v>COL. SAN JOSE LOMA LINDA</v>
      </c>
    </row>
    <row r="1289" spans="1:45">
      <c r="A1289">
        <v>6942590</v>
      </c>
      <c r="B1289" s="10">
        <v>46111</v>
      </c>
      <c r="C1289" t="s">
        <v>468</v>
      </c>
      <c r="D1289" t="s">
        <v>469</v>
      </c>
      <c r="E1289" t="s">
        <v>470</v>
      </c>
      <c r="F1289">
        <v>6942590</v>
      </c>
      <c r="G1289">
        <v>6942590231</v>
      </c>
      <c r="H1289">
        <v>35129303</v>
      </c>
      <c r="I1289">
        <v>8128786</v>
      </c>
      <c r="J1289">
        <v>3210</v>
      </c>
      <c r="K1289">
        <v>5</v>
      </c>
      <c r="L1289">
        <v>10</v>
      </c>
      <c r="M1289" s="10">
        <v>46084</v>
      </c>
      <c r="N1289" t="s">
        <v>117</v>
      </c>
      <c r="O1289" t="s">
        <v>118</v>
      </c>
      <c r="P1289" s="103">
        <v>16120</v>
      </c>
      <c r="Q1289">
        <v>16</v>
      </c>
      <c r="R1289">
        <v>14016.32</v>
      </c>
      <c r="S1289" t="s">
        <v>88</v>
      </c>
      <c r="T1289" t="s">
        <v>476</v>
      </c>
      <c r="U1289">
        <v>46121</v>
      </c>
      <c r="V1289" t="s">
        <v>278</v>
      </c>
      <c r="W1289" t="s">
        <v>91</v>
      </c>
      <c r="X1289" t="s">
        <v>92</v>
      </c>
      <c r="Y1289" t="s">
        <v>93</v>
      </c>
      <c r="Z1289">
        <v>29</v>
      </c>
      <c r="AA1289" t="s">
        <v>20</v>
      </c>
      <c r="AB1289">
        <v>173</v>
      </c>
      <c r="AC1289" t="s">
        <v>90</v>
      </c>
      <c r="AD1289" t="s">
        <v>14</v>
      </c>
      <c r="AE1289" t="s">
        <v>14</v>
      </c>
      <c r="AF1289" t="s">
        <v>94</v>
      </c>
      <c r="AG1289" t="s">
        <v>122</v>
      </c>
      <c r="AH1289" t="s">
        <v>103</v>
      </c>
      <c r="AI1289" s="10">
        <v>46055</v>
      </c>
      <c r="AJ1289" t="s">
        <v>478</v>
      </c>
      <c r="AK1289" s="103">
        <v>124110</v>
      </c>
      <c r="AL1289" t="e">
        <v>#N/A</v>
      </c>
      <c r="AM1289" t="e">
        <v>#N/A</v>
      </c>
      <c r="AN1289" t="s">
        <v>5224</v>
      </c>
      <c r="AO1289">
        <f>_xlfn.XLOOKUP(Tabla1[[#This Row],[NIC]],'R.V.'!B:B,'R.V.'!I:I)</f>
        <v>0</v>
      </c>
      <c r="AP1289" t="str">
        <f>_xlfn.XLOOKUP(Tabla1[[#This Row],[NIC]],'R.V.'!B:B,'R.V.'!A:A)</f>
        <v>Yeisver Jimenéz Quiroz</v>
      </c>
      <c r="AQ1289" t="str">
        <f>_xlfn.XLOOKUP(Tabla1[[#This Row],[NIC]],'R.V.'!B:B,'R.V.'!G:G)</f>
        <v>CR 22, 12 36 Alcadia de Bosconia</v>
      </c>
      <c r="AR1289" t="str">
        <f>_xlfn.XLOOKUP(Tabla1[[#This Row],[NIC]],'R.V.'!B:B,'R.V.'!E:E)</f>
        <v>EDUCACION</v>
      </c>
      <c r="AS1289" t="str">
        <f>VLOOKUP(Tabla1[[#This Row],[NIC]],'R.V.'!B:D,3,0)</f>
        <v>ESCUELA EL TROPEZON</v>
      </c>
    </row>
    <row r="1290" spans="1:45">
      <c r="A1290">
        <v>7528389</v>
      </c>
      <c r="B1290" s="10">
        <v>46111</v>
      </c>
      <c r="C1290" t="s">
        <v>468</v>
      </c>
      <c r="D1290" t="s">
        <v>469</v>
      </c>
      <c r="E1290" t="s">
        <v>470</v>
      </c>
      <c r="F1290">
        <v>7528389</v>
      </c>
      <c r="G1290">
        <v>7528389232</v>
      </c>
      <c r="H1290">
        <v>35156792</v>
      </c>
      <c r="I1290">
        <v>8328443</v>
      </c>
      <c r="J1290">
        <v>3210</v>
      </c>
      <c r="K1290">
        <v>6</v>
      </c>
      <c r="L1290">
        <v>240</v>
      </c>
      <c r="M1290" s="10">
        <v>46082</v>
      </c>
      <c r="N1290" t="s">
        <v>108</v>
      </c>
      <c r="O1290" t="s">
        <v>109</v>
      </c>
      <c r="P1290" s="103">
        <v>1724630</v>
      </c>
      <c r="Q1290">
        <v>3080</v>
      </c>
      <c r="R1290">
        <v>2167070.4</v>
      </c>
      <c r="S1290" t="s">
        <v>88</v>
      </c>
      <c r="T1290" t="s">
        <v>4969</v>
      </c>
      <c r="U1290">
        <v>46121</v>
      </c>
      <c r="V1290" t="s">
        <v>278</v>
      </c>
      <c r="W1290" t="s">
        <v>111</v>
      </c>
      <c r="X1290" t="s">
        <v>130</v>
      </c>
      <c r="Y1290" t="s">
        <v>93</v>
      </c>
      <c r="Z1290">
        <v>28</v>
      </c>
      <c r="AA1290" t="s">
        <v>20</v>
      </c>
      <c r="AB1290">
        <v>173</v>
      </c>
      <c r="AC1290" t="s">
        <v>90</v>
      </c>
      <c r="AD1290" t="s">
        <v>14</v>
      </c>
      <c r="AE1290" t="s">
        <v>14</v>
      </c>
      <c r="AF1290" t="s">
        <v>94</v>
      </c>
      <c r="AG1290" t="s">
        <v>122</v>
      </c>
      <c r="AH1290" t="s">
        <v>103</v>
      </c>
      <c r="AI1290" s="10">
        <v>46054</v>
      </c>
      <c r="AJ1290" t="s">
        <v>278</v>
      </c>
      <c r="AK1290" s="103">
        <v>115103427</v>
      </c>
      <c r="AL1290" t="e">
        <v>#N/A</v>
      </c>
      <c r="AM1290" t="e">
        <v>#N/A</v>
      </c>
      <c r="AN1290" t="s">
        <v>5224</v>
      </c>
      <c r="AO1290">
        <f>_xlfn.XLOOKUP(Tabla1[[#This Row],[NIC]],'R.V.'!B:B,'R.V.'!I:I)</f>
        <v>0</v>
      </c>
      <c r="AP1290" t="str">
        <f>_xlfn.XLOOKUP(Tabla1[[#This Row],[NIC]],'R.V.'!B:B,'R.V.'!A:A)</f>
        <v>Yeisver Jimenéz Quiroz</v>
      </c>
      <c r="AQ1290" t="str">
        <f>_xlfn.XLOOKUP(Tabla1[[#This Row],[NIC]],'R.V.'!B:B,'R.V.'!G:G)</f>
        <v>CR 22, 12 36 Alcadia de Bosconia</v>
      </c>
      <c r="AR1290" t="str">
        <f>_xlfn.XLOOKUP(Tabla1[[#This Row],[NIC]],'R.V.'!B:B,'R.V.'!E:E)</f>
        <v>EDUCACION</v>
      </c>
      <c r="AS1290" t="str">
        <f>VLOOKUP(Tabla1[[#This Row],[NIC]],'R.V.'!B:D,3,0)</f>
        <v>COL. CONCENTRACIÓN DEL SUR  (SAN JUAN BOSCO)</v>
      </c>
    </row>
    <row r="1291" spans="1:45">
      <c r="A1291">
        <v>7633277</v>
      </c>
      <c r="B1291" s="10">
        <v>46111</v>
      </c>
      <c r="C1291" t="s">
        <v>468</v>
      </c>
      <c r="D1291" t="s">
        <v>469</v>
      </c>
      <c r="E1291" t="s">
        <v>470</v>
      </c>
      <c r="F1291">
        <v>7633277</v>
      </c>
      <c r="G1291">
        <v>7633277174</v>
      </c>
      <c r="H1291">
        <v>36047309</v>
      </c>
      <c r="I1291">
        <v>8932706</v>
      </c>
      <c r="J1291">
        <v>3210</v>
      </c>
      <c r="K1291">
        <v>5</v>
      </c>
      <c r="L1291">
        <v>10</v>
      </c>
      <c r="M1291" s="10">
        <v>46084</v>
      </c>
      <c r="N1291" t="s">
        <v>117</v>
      </c>
      <c r="O1291" t="s">
        <v>118</v>
      </c>
      <c r="P1291" s="103">
        <v>46340</v>
      </c>
      <c r="Q1291">
        <v>46</v>
      </c>
      <c r="R1291">
        <v>40296.92</v>
      </c>
      <c r="S1291" t="s">
        <v>88</v>
      </c>
      <c r="T1291" t="s">
        <v>476</v>
      </c>
      <c r="U1291">
        <v>46121</v>
      </c>
      <c r="V1291" t="s">
        <v>278</v>
      </c>
      <c r="W1291" t="s">
        <v>91</v>
      </c>
      <c r="X1291" t="s">
        <v>92</v>
      </c>
      <c r="Y1291" t="s">
        <v>93</v>
      </c>
      <c r="Z1291">
        <v>29</v>
      </c>
      <c r="AA1291" t="s">
        <v>20</v>
      </c>
      <c r="AB1291">
        <v>173</v>
      </c>
      <c r="AC1291" t="s">
        <v>90</v>
      </c>
      <c r="AD1291" t="s">
        <v>14</v>
      </c>
      <c r="AE1291" t="s">
        <v>14</v>
      </c>
      <c r="AF1291" t="s">
        <v>94</v>
      </c>
      <c r="AG1291" t="s">
        <v>122</v>
      </c>
      <c r="AH1291" t="s">
        <v>103</v>
      </c>
      <c r="AI1291" s="10">
        <v>46055</v>
      </c>
      <c r="AJ1291" t="s">
        <v>278</v>
      </c>
      <c r="AK1291" s="103">
        <v>249560</v>
      </c>
      <c r="AL1291" t="e">
        <v>#N/A</v>
      </c>
      <c r="AM1291" t="e">
        <v>#N/A</v>
      </c>
      <c r="AN1291" t="s">
        <v>5224</v>
      </c>
      <c r="AO1291">
        <f>_xlfn.XLOOKUP(Tabla1[[#This Row],[NIC]],'R.V.'!B:B,'R.V.'!I:I)</f>
        <v>0</v>
      </c>
      <c r="AP1291" t="str">
        <f>_xlfn.XLOOKUP(Tabla1[[#This Row],[NIC]],'R.V.'!B:B,'R.V.'!A:A)</f>
        <v>Yeisver Jimenéz Quiroz</v>
      </c>
      <c r="AQ1291" t="str">
        <f>_xlfn.XLOOKUP(Tabla1[[#This Row],[NIC]],'R.V.'!B:B,'R.V.'!G:G)</f>
        <v>CR 22, 12 36 Alcadia de Bosconia</v>
      </c>
      <c r="AR1291" t="str">
        <f>_xlfn.XLOOKUP(Tabla1[[#This Row],[NIC]],'R.V.'!B:B,'R.V.'!E:E)</f>
        <v>EDUCACION</v>
      </c>
      <c r="AS1291" t="str">
        <f>VLOOKUP(Tabla1[[#This Row],[NIC]],'R.V.'!B:D,3,0)</f>
        <v>NUEVA LEY DE DIOS 2</v>
      </c>
    </row>
    <row r="1292" spans="1:45">
      <c r="A1292">
        <v>7988401</v>
      </c>
      <c r="B1292" s="10">
        <v>46111</v>
      </c>
      <c r="C1292" t="s">
        <v>468</v>
      </c>
      <c r="D1292" t="s">
        <v>469</v>
      </c>
      <c r="E1292" t="s">
        <v>470</v>
      </c>
      <c r="F1292">
        <v>7988401</v>
      </c>
      <c r="G1292">
        <v>7988401080</v>
      </c>
      <c r="H1292">
        <v>36180452</v>
      </c>
      <c r="I1292">
        <v>4967288</v>
      </c>
      <c r="J1292">
        <v>3210</v>
      </c>
      <c r="K1292">
        <v>5</v>
      </c>
      <c r="L1292">
        <v>10</v>
      </c>
      <c r="M1292" s="10">
        <v>46106</v>
      </c>
      <c r="N1292" t="s">
        <v>117</v>
      </c>
      <c r="O1292" t="s">
        <v>118</v>
      </c>
      <c r="P1292" s="103">
        <v>12650</v>
      </c>
      <c r="Q1292">
        <v>12</v>
      </c>
      <c r="R1292">
        <v>11006.64</v>
      </c>
      <c r="S1292" t="s">
        <v>88</v>
      </c>
      <c r="T1292" t="s">
        <v>476</v>
      </c>
      <c r="U1292">
        <v>46121</v>
      </c>
      <c r="V1292" t="s">
        <v>278</v>
      </c>
      <c r="W1292" t="s">
        <v>91</v>
      </c>
      <c r="X1292" t="s">
        <v>92</v>
      </c>
      <c r="Y1292" t="s">
        <v>93</v>
      </c>
      <c r="Z1292">
        <v>32</v>
      </c>
      <c r="AA1292" t="s">
        <v>20</v>
      </c>
      <c r="AB1292">
        <v>173</v>
      </c>
      <c r="AC1292" t="s">
        <v>90</v>
      </c>
      <c r="AD1292" t="s">
        <v>14</v>
      </c>
      <c r="AE1292" t="s">
        <v>14</v>
      </c>
      <c r="AF1292" t="s">
        <v>94</v>
      </c>
      <c r="AG1292" t="s">
        <v>122</v>
      </c>
      <c r="AH1292" t="s">
        <v>103</v>
      </c>
      <c r="AI1292" s="10">
        <v>46074</v>
      </c>
      <c r="AJ1292" t="s">
        <v>479</v>
      </c>
      <c r="AK1292" s="103">
        <v>147800</v>
      </c>
      <c r="AL1292" t="e">
        <v>#N/A</v>
      </c>
      <c r="AM1292" t="e">
        <v>#N/A</v>
      </c>
      <c r="AN1292" t="s">
        <v>5224</v>
      </c>
      <c r="AO1292">
        <f>_xlfn.XLOOKUP(Tabla1[[#This Row],[NIC]],'R.V.'!B:B,'R.V.'!I:I)</f>
        <v>0</v>
      </c>
      <c r="AP1292" t="str">
        <f>_xlfn.XLOOKUP(Tabla1[[#This Row],[NIC]],'R.V.'!B:B,'R.V.'!A:A)</f>
        <v>Yeisver Jimenéz Quiroz</v>
      </c>
      <c r="AQ1292" t="str">
        <f>_xlfn.XLOOKUP(Tabla1[[#This Row],[NIC]],'R.V.'!B:B,'R.V.'!G:G)</f>
        <v>CR 22, 12 36 Alcadia de Bosconia</v>
      </c>
      <c r="AR1292" t="str">
        <f>_xlfn.XLOOKUP(Tabla1[[#This Row],[NIC]],'R.V.'!B:B,'R.V.'!E:E)</f>
        <v>EDUCACION</v>
      </c>
      <c r="AS1292" t="str">
        <f>VLOOKUP(Tabla1[[#This Row],[NIC]],'R.V.'!B:D,3,0)</f>
        <v>COELGIO NUEVA ALDEA</v>
      </c>
    </row>
    <row r="1293" spans="1:45">
      <c r="A1293">
        <v>7988385</v>
      </c>
      <c r="B1293" s="10">
        <v>46111</v>
      </c>
      <c r="C1293" t="s">
        <v>468</v>
      </c>
      <c r="D1293" t="s">
        <v>469</v>
      </c>
      <c r="E1293" t="s">
        <v>470</v>
      </c>
      <c r="F1293">
        <v>7988385</v>
      </c>
      <c r="G1293">
        <v>7988385080</v>
      </c>
      <c r="H1293">
        <v>36180443</v>
      </c>
      <c r="I1293">
        <v>4967279</v>
      </c>
      <c r="J1293">
        <v>3210</v>
      </c>
      <c r="K1293">
        <v>5</v>
      </c>
      <c r="L1293">
        <v>10</v>
      </c>
      <c r="M1293" s="10">
        <v>46106</v>
      </c>
      <c r="N1293" t="s">
        <v>117</v>
      </c>
      <c r="O1293" t="s">
        <v>118</v>
      </c>
      <c r="P1293" s="103">
        <v>224680</v>
      </c>
      <c r="Q1293">
        <v>213</v>
      </c>
      <c r="R1293">
        <v>195367.86</v>
      </c>
      <c r="S1293" t="s">
        <v>88</v>
      </c>
      <c r="T1293" t="s">
        <v>480</v>
      </c>
      <c r="U1293">
        <v>46121</v>
      </c>
      <c r="V1293" t="s">
        <v>278</v>
      </c>
      <c r="W1293" t="s">
        <v>91</v>
      </c>
      <c r="X1293" t="s">
        <v>92</v>
      </c>
      <c r="Y1293" t="s">
        <v>121</v>
      </c>
      <c r="Z1293">
        <v>32</v>
      </c>
      <c r="AA1293" t="s">
        <v>20</v>
      </c>
      <c r="AB1293">
        <v>173</v>
      </c>
      <c r="AC1293" t="s">
        <v>90</v>
      </c>
      <c r="AD1293" t="s">
        <v>14</v>
      </c>
      <c r="AE1293" t="s">
        <v>14</v>
      </c>
      <c r="AF1293" t="s">
        <v>94</v>
      </c>
      <c r="AG1293" t="s">
        <v>122</v>
      </c>
      <c r="AH1293" t="s">
        <v>103</v>
      </c>
      <c r="AI1293" s="10">
        <v>46074</v>
      </c>
      <c r="AJ1293" t="s">
        <v>278</v>
      </c>
      <c r="AK1293" s="103">
        <v>1048200</v>
      </c>
      <c r="AL1293" t="e">
        <v>#N/A</v>
      </c>
      <c r="AM1293" t="e">
        <v>#N/A</v>
      </c>
      <c r="AN1293" t="s">
        <v>5224</v>
      </c>
      <c r="AO1293">
        <f>_xlfn.XLOOKUP(Tabla1[[#This Row],[NIC]],'R.V.'!B:B,'R.V.'!I:I)</f>
        <v>0</v>
      </c>
      <c r="AP1293" t="str">
        <f>_xlfn.XLOOKUP(Tabla1[[#This Row],[NIC]],'R.V.'!B:B,'R.V.'!A:A)</f>
        <v>Yeisver Jimenéz Quiroz</v>
      </c>
      <c r="AQ1293" t="str">
        <f>_xlfn.XLOOKUP(Tabla1[[#This Row],[NIC]],'R.V.'!B:B,'R.V.'!G:G)</f>
        <v>CR 22, 12 36 Alcadia de Bosconia</v>
      </c>
      <c r="AR1293" t="str">
        <f>_xlfn.XLOOKUP(Tabla1[[#This Row],[NIC]],'R.V.'!B:B,'R.V.'!E:E)</f>
        <v>EDUCACION</v>
      </c>
      <c r="AS1293" t="str">
        <f>VLOOKUP(Tabla1[[#This Row],[NIC]],'R.V.'!B:D,3,0)</f>
        <v>COLEGIO ALTOS DE LA MINA</v>
      </c>
    </row>
    <row r="1294" spans="1:45">
      <c r="A1294">
        <v>7988344</v>
      </c>
      <c r="B1294" s="10">
        <v>46111</v>
      </c>
      <c r="C1294" t="s">
        <v>468</v>
      </c>
      <c r="D1294" t="s">
        <v>469</v>
      </c>
      <c r="E1294" t="s">
        <v>470</v>
      </c>
      <c r="F1294">
        <v>7988344</v>
      </c>
      <c r="G1294">
        <v>7988344079</v>
      </c>
      <c r="H1294">
        <v>36180472</v>
      </c>
      <c r="I1294">
        <v>4967398</v>
      </c>
      <c r="J1294">
        <v>3210</v>
      </c>
      <c r="K1294">
        <v>5</v>
      </c>
      <c r="L1294">
        <v>10</v>
      </c>
      <c r="M1294" s="10">
        <v>46106</v>
      </c>
      <c r="N1294" t="s">
        <v>117</v>
      </c>
      <c r="O1294" t="s">
        <v>118</v>
      </c>
      <c r="P1294" s="103">
        <v>0</v>
      </c>
      <c r="Q1294">
        <v>0</v>
      </c>
      <c r="R1294">
        <v>0</v>
      </c>
      <c r="S1294" t="s">
        <v>88</v>
      </c>
      <c r="T1294" t="s">
        <v>476</v>
      </c>
      <c r="V1294" t="s">
        <v>278</v>
      </c>
      <c r="W1294" t="s">
        <v>91</v>
      </c>
      <c r="X1294" t="s">
        <v>92</v>
      </c>
      <c r="Y1294" t="s">
        <v>121</v>
      </c>
      <c r="Z1294">
        <v>32</v>
      </c>
      <c r="AA1294" t="s">
        <v>20</v>
      </c>
      <c r="AB1294">
        <v>173</v>
      </c>
      <c r="AC1294" t="s">
        <v>90</v>
      </c>
      <c r="AD1294" t="s">
        <v>14</v>
      </c>
      <c r="AE1294" t="s">
        <v>14</v>
      </c>
      <c r="AF1294" t="s">
        <v>94</v>
      </c>
      <c r="AG1294" t="s">
        <v>122</v>
      </c>
      <c r="AH1294" t="s">
        <v>103</v>
      </c>
      <c r="AI1294" s="10">
        <v>46074</v>
      </c>
      <c r="AJ1294" t="s">
        <v>472</v>
      </c>
      <c r="AK1294" s="103">
        <v>0</v>
      </c>
      <c r="AL1294" t="e">
        <v>#N/A</v>
      </c>
      <c r="AM1294" t="e">
        <v>#N/A</v>
      </c>
      <c r="AN1294" t="s">
        <v>5224</v>
      </c>
      <c r="AO1294">
        <f>_xlfn.XLOOKUP(Tabla1[[#This Row],[NIC]],'R.V.'!B:B,'R.V.'!I:I)</f>
        <v>0</v>
      </c>
      <c r="AP1294" t="str">
        <f>_xlfn.XLOOKUP(Tabla1[[#This Row],[NIC]],'R.V.'!B:B,'R.V.'!A:A)</f>
        <v>Yeisver Jimenéz Quiroz</v>
      </c>
      <c r="AQ1294" t="str">
        <f>_xlfn.XLOOKUP(Tabla1[[#This Row],[NIC]],'R.V.'!B:B,'R.V.'!G:G)</f>
        <v>CR 22, 12 36 Alcadia de Bosconia</v>
      </c>
      <c r="AR1294" t="str">
        <f>_xlfn.XLOOKUP(Tabla1[[#This Row],[NIC]],'R.V.'!B:B,'R.V.'!E:E)</f>
        <v>EDUCACION</v>
      </c>
      <c r="AS1294" t="str">
        <f>VLOOKUP(Tabla1[[#This Row],[NIC]],'R.V.'!B:D,3,0)</f>
        <v>ESC. EL TROPEZON KM 6 800 VIA EL DIFICIL</v>
      </c>
    </row>
    <row r="1295" spans="1:45">
      <c r="A1295">
        <v>7696172</v>
      </c>
      <c r="B1295" s="10">
        <v>46111</v>
      </c>
      <c r="C1295" t="s">
        <v>468</v>
      </c>
      <c r="D1295" t="s">
        <v>469</v>
      </c>
      <c r="E1295" t="s">
        <v>470</v>
      </c>
      <c r="F1295">
        <v>7696172</v>
      </c>
      <c r="G1295">
        <v>7696172164</v>
      </c>
      <c r="H1295">
        <v>36076039</v>
      </c>
      <c r="I1295">
        <v>3462582</v>
      </c>
      <c r="J1295">
        <v>3210</v>
      </c>
      <c r="K1295">
        <v>5</v>
      </c>
      <c r="L1295">
        <v>10</v>
      </c>
      <c r="M1295" s="10">
        <v>46090</v>
      </c>
      <c r="N1295" t="s">
        <v>117</v>
      </c>
      <c r="O1295" t="s">
        <v>118</v>
      </c>
      <c r="P1295" s="103">
        <v>520180</v>
      </c>
      <c r="Q1295">
        <v>350</v>
      </c>
      <c r="R1295">
        <v>321027</v>
      </c>
      <c r="S1295" t="s">
        <v>88</v>
      </c>
      <c r="T1295" t="s">
        <v>476</v>
      </c>
      <c r="U1295">
        <v>46121</v>
      </c>
      <c r="V1295" t="s">
        <v>278</v>
      </c>
      <c r="W1295" t="s">
        <v>91</v>
      </c>
      <c r="X1295" t="s">
        <v>92</v>
      </c>
      <c r="Y1295" t="s">
        <v>93</v>
      </c>
      <c r="Z1295">
        <v>31</v>
      </c>
      <c r="AA1295" t="s">
        <v>20</v>
      </c>
      <c r="AB1295">
        <v>173</v>
      </c>
      <c r="AC1295" t="s">
        <v>90</v>
      </c>
      <c r="AD1295" t="s">
        <v>14</v>
      </c>
      <c r="AE1295" t="s">
        <v>14</v>
      </c>
      <c r="AF1295" t="s">
        <v>94</v>
      </c>
      <c r="AG1295" t="s">
        <v>122</v>
      </c>
      <c r="AH1295" t="s">
        <v>143</v>
      </c>
      <c r="AI1295" s="10">
        <v>46059</v>
      </c>
      <c r="AJ1295" t="s">
        <v>472</v>
      </c>
      <c r="AK1295" s="103">
        <v>28558270</v>
      </c>
      <c r="AL1295" t="e">
        <v>#N/A</v>
      </c>
      <c r="AM1295" t="e">
        <v>#N/A</v>
      </c>
      <c r="AN1295" t="s">
        <v>5224</v>
      </c>
      <c r="AO1295">
        <f>_xlfn.XLOOKUP(Tabla1[[#This Row],[NIC]],'R.V.'!B:B,'R.V.'!I:I)</f>
        <v>0</v>
      </c>
      <c r="AP1295" t="str">
        <f>_xlfn.XLOOKUP(Tabla1[[#This Row],[NIC]],'R.V.'!B:B,'R.V.'!A:A)</f>
        <v>Yeisver Jimenéz Quiroz</v>
      </c>
      <c r="AQ1295" t="str">
        <f>_xlfn.XLOOKUP(Tabla1[[#This Row],[NIC]],'R.V.'!B:B,'R.V.'!G:G)</f>
        <v>CR 22, 12 36 Alcadia de Bosconia</v>
      </c>
      <c r="AR1295" t="str">
        <f>_xlfn.XLOOKUP(Tabla1[[#This Row],[NIC]],'R.V.'!B:B,'R.V.'!E:E)</f>
        <v>EDUCACION</v>
      </c>
      <c r="AS1295" t="str">
        <f>VLOOKUP(Tabla1[[#This Row],[NIC]],'R.V.'!B:D,3,0)</f>
        <v>C ENTRO DESARROLLO INFANTIL</v>
      </c>
    </row>
    <row r="1296" spans="1:45">
      <c r="A1296">
        <v>1034445</v>
      </c>
      <c r="B1296" s="10">
        <v>46111</v>
      </c>
      <c r="C1296" t="s">
        <v>468</v>
      </c>
      <c r="D1296" t="s">
        <v>469</v>
      </c>
      <c r="E1296" t="s">
        <v>470</v>
      </c>
      <c r="F1296">
        <v>1034445</v>
      </c>
      <c r="G1296">
        <v>1034445058</v>
      </c>
      <c r="H1296">
        <v>36443058</v>
      </c>
      <c r="I1296">
        <v>319202</v>
      </c>
      <c r="J1296">
        <v>3210</v>
      </c>
      <c r="K1296">
        <v>5</v>
      </c>
      <c r="L1296">
        <v>10</v>
      </c>
      <c r="M1296" s="10">
        <v>46087</v>
      </c>
      <c r="N1296" t="s">
        <v>117</v>
      </c>
      <c r="O1296" t="s">
        <v>118</v>
      </c>
      <c r="P1296" s="103">
        <v>1473560</v>
      </c>
      <c r="Q1296">
        <v>1397</v>
      </c>
      <c r="R1296">
        <v>1281356.3400000001</v>
      </c>
      <c r="S1296" t="s">
        <v>88</v>
      </c>
      <c r="T1296" t="s">
        <v>476</v>
      </c>
      <c r="U1296">
        <v>46121</v>
      </c>
      <c r="V1296" t="s">
        <v>278</v>
      </c>
      <c r="W1296" t="s">
        <v>91</v>
      </c>
      <c r="X1296" t="s">
        <v>92</v>
      </c>
      <c r="Y1296" t="s">
        <v>93</v>
      </c>
      <c r="Z1296">
        <v>30</v>
      </c>
      <c r="AA1296" t="s">
        <v>20</v>
      </c>
      <c r="AB1296">
        <v>173</v>
      </c>
      <c r="AC1296" t="s">
        <v>90</v>
      </c>
      <c r="AD1296" t="s">
        <v>14</v>
      </c>
      <c r="AE1296" t="s">
        <v>14</v>
      </c>
      <c r="AF1296" t="s">
        <v>94</v>
      </c>
      <c r="AG1296" t="s">
        <v>122</v>
      </c>
      <c r="AH1296" t="s">
        <v>124</v>
      </c>
      <c r="AI1296" s="10">
        <v>46057</v>
      </c>
      <c r="AJ1296" t="s">
        <v>278</v>
      </c>
      <c r="AK1296" s="103">
        <v>17267340</v>
      </c>
      <c r="AL1296" t="e">
        <v>#N/A</v>
      </c>
      <c r="AM1296" t="e">
        <v>#N/A</v>
      </c>
      <c r="AN1296" t="s">
        <v>5224</v>
      </c>
      <c r="AO1296">
        <f>_xlfn.XLOOKUP(Tabla1[[#This Row],[NIC]],'R.V.'!B:B,'R.V.'!I:I)</f>
        <v>0</v>
      </c>
      <c r="AP1296" t="str">
        <f>_xlfn.XLOOKUP(Tabla1[[#This Row],[NIC]],'R.V.'!B:B,'R.V.'!A:A)</f>
        <v>Yeisver Jimenéz Quiroz</v>
      </c>
      <c r="AQ1296" t="str">
        <f>_xlfn.XLOOKUP(Tabla1[[#This Row],[NIC]],'R.V.'!B:B,'R.V.'!G:G)</f>
        <v>CR 22, 12 36 Alcadia de Bosconia</v>
      </c>
      <c r="AR1296" t="str">
        <f>_xlfn.XLOOKUP(Tabla1[[#This Row],[NIC]],'R.V.'!B:B,'R.V.'!E:E)</f>
        <v>EDUCACION</v>
      </c>
      <c r="AS1296" t="str">
        <f>VLOOKUP(Tabla1[[#This Row],[NIC]],'R.V.'!B:D,3,0)</f>
        <v>COLEGIO LOMA COLORADA INST.  NUESTRA SRA DEL CARMEN</v>
      </c>
    </row>
    <row r="1297" spans="1:45">
      <c r="A1297">
        <v>1281747</v>
      </c>
      <c r="B1297" s="10">
        <v>46111</v>
      </c>
      <c r="C1297" t="s">
        <v>468</v>
      </c>
      <c r="D1297" t="s">
        <v>469</v>
      </c>
      <c r="E1297" t="s">
        <v>470</v>
      </c>
      <c r="F1297">
        <v>1281747</v>
      </c>
      <c r="G1297">
        <v>1281747047</v>
      </c>
      <c r="H1297">
        <v>25816784</v>
      </c>
      <c r="I1297">
        <v>567698</v>
      </c>
      <c r="J1297">
        <v>3210</v>
      </c>
      <c r="K1297">
        <v>5</v>
      </c>
      <c r="L1297">
        <v>70</v>
      </c>
      <c r="M1297" s="10">
        <v>46105</v>
      </c>
      <c r="N1297" t="s">
        <v>86</v>
      </c>
      <c r="O1297" t="s">
        <v>87</v>
      </c>
      <c r="P1297" s="103">
        <v>5068300</v>
      </c>
      <c r="Q1297">
        <v>4160</v>
      </c>
      <c r="R1297">
        <v>4407852.8</v>
      </c>
      <c r="S1297" t="s">
        <v>88</v>
      </c>
      <c r="T1297" t="s">
        <v>477</v>
      </c>
      <c r="U1297">
        <v>46121</v>
      </c>
      <c r="V1297" t="s">
        <v>278</v>
      </c>
      <c r="W1297" t="s">
        <v>91</v>
      </c>
      <c r="X1297" t="s">
        <v>130</v>
      </c>
      <c r="Y1297" t="s">
        <v>93</v>
      </c>
      <c r="Z1297">
        <v>32</v>
      </c>
      <c r="AA1297" t="s">
        <v>20</v>
      </c>
      <c r="AB1297">
        <v>173</v>
      </c>
      <c r="AC1297" t="s">
        <v>90</v>
      </c>
      <c r="AD1297" t="s">
        <v>14</v>
      </c>
      <c r="AE1297" t="s">
        <v>14</v>
      </c>
      <c r="AF1297" t="s">
        <v>94</v>
      </c>
      <c r="AG1297" t="s">
        <v>122</v>
      </c>
      <c r="AH1297" t="s">
        <v>103</v>
      </c>
      <c r="AI1297" s="10">
        <v>46073</v>
      </c>
      <c r="AJ1297" t="s">
        <v>472</v>
      </c>
      <c r="AK1297" s="103">
        <v>52170630</v>
      </c>
      <c r="AL1297" t="e">
        <v>#N/A</v>
      </c>
      <c r="AM1297" t="e">
        <v>#N/A</v>
      </c>
      <c r="AN1297" t="s">
        <v>5224</v>
      </c>
      <c r="AO1297">
        <f>_xlfn.XLOOKUP(Tabla1[[#This Row],[NIC]],'R.V.'!B:B,'R.V.'!I:I)</f>
        <v>0</v>
      </c>
      <c r="AP1297" t="str">
        <f>_xlfn.XLOOKUP(Tabla1[[#This Row],[NIC]],'R.V.'!B:B,'R.V.'!A:A)</f>
        <v>Yeisver Jimenéz Quiroz</v>
      </c>
      <c r="AQ1297" t="str">
        <f>_xlfn.XLOOKUP(Tabla1[[#This Row],[NIC]],'R.V.'!B:B,'R.V.'!G:G)</f>
        <v>CR 22, 12 36 Alcadia de Bosconia</v>
      </c>
      <c r="AR1297" t="str">
        <f>_xlfn.XLOOKUP(Tabla1[[#This Row],[NIC]],'R.V.'!B:B,'R.V.'!E:E)</f>
        <v>EDUCACION</v>
      </c>
      <c r="AS1297" t="str">
        <f>VLOOKUP(Tabla1[[#This Row],[NIC]],'R.V.'!B:D,3,0)</f>
        <v>COLEGIO DPTAL ELOY QUINTERO</v>
      </c>
    </row>
    <row r="1298" spans="1:45">
      <c r="A1298">
        <v>6551303</v>
      </c>
      <c r="B1298" s="10">
        <v>46111</v>
      </c>
      <c r="C1298" t="s">
        <v>481</v>
      </c>
      <c r="D1298" t="s">
        <v>481</v>
      </c>
      <c r="E1298" t="s">
        <v>482</v>
      </c>
      <c r="F1298">
        <v>6551303</v>
      </c>
      <c r="G1298">
        <v>6551303311</v>
      </c>
      <c r="H1298">
        <v>34531923</v>
      </c>
      <c r="I1298">
        <v>6645087</v>
      </c>
      <c r="J1298">
        <v>3210</v>
      </c>
      <c r="K1298">
        <v>5</v>
      </c>
      <c r="L1298">
        <v>70</v>
      </c>
      <c r="M1298" s="10">
        <v>46105</v>
      </c>
      <c r="N1298" t="s">
        <v>483</v>
      </c>
      <c r="O1298" t="s">
        <v>484</v>
      </c>
      <c r="P1298" s="103">
        <v>31460030</v>
      </c>
      <c r="Q1298">
        <v>35640</v>
      </c>
      <c r="R1298">
        <v>26171178</v>
      </c>
      <c r="S1298" t="s">
        <v>88</v>
      </c>
      <c r="T1298" t="s">
        <v>485</v>
      </c>
      <c r="U1298">
        <v>46121</v>
      </c>
      <c r="V1298" t="s">
        <v>278</v>
      </c>
      <c r="W1298" t="s">
        <v>111</v>
      </c>
      <c r="X1298" t="s">
        <v>92</v>
      </c>
      <c r="Y1298" t="s">
        <v>93</v>
      </c>
      <c r="Z1298">
        <v>32</v>
      </c>
      <c r="AA1298" t="s">
        <v>20</v>
      </c>
      <c r="AB1298">
        <v>174</v>
      </c>
      <c r="AC1298" t="s">
        <v>90</v>
      </c>
      <c r="AD1298" t="s">
        <v>14</v>
      </c>
      <c r="AE1298" t="s">
        <v>14</v>
      </c>
      <c r="AF1298" t="s">
        <v>94</v>
      </c>
      <c r="AG1298" t="s">
        <v>122</v>
      </c>
      <c r="AH1298" t="s">
        <v>112</v>
      </c>
      <c r="AI1298" s="10">
        <v>46073</v>
      </c>
      <c r="AJ1298" t="s">
        <v>472</v>
      </c>
      <c r="AK1298" s="103">
        <v>1873988212</v>
      </c>
      <c r="AL1298" t="e">
        <v>#N/A</v>
      </c>
      <c r="AM1298" t="e">
        <v>#N/A</v>
      </c>
      <c r="AN1298" t="s">
        <v>5224</v>
      </c>
      <c r="AO1298">
        <f>_xlfn.XLOOKUP(Tabla1[[#This Row],[NIC]],'R.V.'!B:B,'R.V.'!I:I)</f>
        <v>0</v>
      </c>
      <c r="AP1298" t="str">
        <f>_xlfn.XLOOKUP(Tabla1[[#This Row],[NIC]],'R.V.'!B:B,'R.V.'!A:A)</f>
        <v>Yeisver Jimenéz Quiroz</v>
      </c>
      <c r="AQ1298" t="str">
        <f>_xlfn.XLOOKUP(Tabla1[[#This Row],[NIC]],'R.V.'!B:B,'R.V.'!G:G)</f>
        <v>CR 16, 20 80  LOS ANGELES/BOSCONIA</v>
      </c>
      <c r="AR1298" t="str">
        <f>_xlfn.XLOOKUP(Tabla1[[#This Row],[NIC]],'R.V.'!B:B,'R.V.'!E:E)</f>
        <v>EDUCACION</v>
      </c>
      <c r="AS1298" t="str">
        <f>VLOOKUP(Tabla1[[#This Row],[NIC]],'R.V.'!B:D,3,0)</f>
        <v>ESE SAN JUAN BOSCO</v>
      </c>
    </row>
    <row r="1299" spans="1:45">
      <c r="A1299">
        <v>5803340</v>
      </c>
      <c r="B1299" s="10">
        <v>46111</v>
      </c>
      <c r="C1299" t="s">
        <v>486</v>
      </c>
      <c r="D1299" t="s">
        <v>486</v>
      </c>
      <c r="E1299" t="s">
        <v>487</v>
      </c>
      <c r="F1299">
        <v>5803340</v>
      </c>
      <c r="G1299">
        <v>5803340365</v>
      </c>
      <c r="H1299">
        <v>25815080</v>
      </c>
      <c r="I1299">
        <v>5803340</v>
      </c>
      <c r="J1299">
        <v>3210</v>
      </c>
      <c r="K1299">
        <v>5</v>
      </c>
      <c r="L1299">
        <v>70</v>
      </c>
      <c r="M1299" s="10">
        <v>46106</v>
      </c>
      <c r="N1299" t="s">
        <v>488</v>
      </c>
      <c r="O1299" t="s">
        <v>489</v>
      </c>
      <c r="P1299" s="103">
        <v>109278880</v>
      </c>
      <c r="Q1299">
        <v>127380</v>
      </c>
      <c r="R1299">
        <v>93457056</v>
      </c>
      <c r="S1299" t="s">
        <v>88</v>
      </c>
      <c r="T1299" t="s">
        <v>490</v>
      </c>
      <c r="U1299">
        <v>46121</v>
      </c>
      <c r="V1299" t="s">
        <v>278</v>
      </c>
      <c r="W1299" t="s">
        <v>111</v>
      </c>
      <c r="X1299" t="s">
        <v>130</v>
      </c>
      <c r="Y1299" t="s">
        <v>93</v>
      </c>
      <c r="Z1299">
        <v>32</v>
      </c>
      <c r="AA1299" t="s">
        <v>20</v>
      </c>
      <c r="AB1299">
        <v>175</v>
      </c>
      <c r="AC1299" t="s">
        <v>90</v>
      </c>
      <c r="AD1299" t="s">
        <v>14</v>
      </c>
      <c r="AE1299" t="s">
        <v>14</v>
      </c>
      <c r="AF1299" t="s">
        <v>94</v>
      </c>
      <c r="AG1299" t="s">
        <v>122</v>
      </c>
      <c r="AH1299" t="s">
        <v>139</v>
      </c>
      <c r="AI1299" s="10">
        <v>46074</v>
      </c>
      <c r="AJ1299" t="s">
        <v>491</v>
      </c>
      <c r="AK1299" s="103">
        <v>11483535209</v>
      </c>
      <c r="AL1299" t="e">
        <v>#N/A</v>
      </c>
      <c r="AM1299" t="e">
        <v>#N/A</v>
      </c>
      <c r="AN1299" t="s">
        <v>5224</v>
      </c>
      <c r="AO1299">
        <f>_xlfn.XLOOKUP(Tabla1[[#This Row],[NIC]],'R.V.'!B:B,'R.V.'!I:I)</f>
        <v>0</v>
      </c>
      <c r="AP1299" t="str">
        <f>_xlfn.XLOOKUP(Tabla1[[#This Row],[NIC]],'R.V.'!B:B,'R.V.'!A:A)</f>
        <v>Yeisver Jimenéz Quiroz</v>
      </c>
      <c r="AQ1299" t="str">
        <f>_xlfn.XLOOKUP(Tabla1[[#This Row],[NIC]],'R.V.'!B:B,'R.V.'!G:G)</f>
        <v>CL 13, CR 18 29 BOCONIA</v>
      </c>
      <c r="AR1299" t="str">
        <f>_xlfn.XLOOKUP(Tabla1[[#This Row],[NIC]],'R.V.'!B:B,'R.V.'!E:E)</f>
        <v>ACUEDUCTO_DESCENTRALIZADO</v>
      </c>
      <c r="AS1299" t="str">
        <f>VLOOKUP(Tabla1[[#This Row],[NIC]],'R.V.'!B:D,3,0)</f>
        <v>ACUEDUCTO BOSCONIA</v>
      </c>
    </row>
    <row r="1300" spans="1:45">
      <c r="A1300">
        <v>5804383</v>
      </c>
      <c r="B1300" s="10">
        <v>46111</v>
      </c>
      <c r="C1300" t="s">
        <v>486</v>
      </c>
      <c r="D1300" t="s">
        <v>486</v>
      </c>
      <c r="E1300" t="s">
        <v>487</v>
      </c>
      <c r="F1300">
        <v>5804383</v>
      </c>
      <c r="G1300">
        <v>5804383325</v>
      </c>
      <c r="H1300">
        <v>25814201</v>
      </c>
      <c r="I1300">
        <v>5804383</v>
      </c>
      <c r="J1300">
        <v>3210</v>
      </c>
      <c r="K1300">
        <v>1</v>
      </c>
      <c r="L1300">
        <v>540</v>
      </c>
      <c r="M1300" s="10">
        <v>46100</v>
      </c>
      <c r="N1300" t="s">
        <v>86</v>
      </c>
      <c r="O1300" t="s">
        <v>87</v>
      </c>
      <c r="P1300" s="103">
        <v>1968760</v>
      </c>
      <c r="Q1300">
        <v>1456</v>
      </c>
      <c r="R1300">
        <v>1602560.96</v>
      </c>
      <c r="S1300" t="s">
        <v>88</v>
      </c>
      <c r="T1300" t="s">
        <v>492</v>
      </c>
      <c r="U1300">
        <v>46121</v>
      </c>
      <c r="V1300" t="s">
        <v>278</v>
      </c>
      <c r="W1300" t="s">
        <v>91</v>
      </c>
      <c r="X1300" t="s">
        <v>92</v>
      </c>
      <c r="Y1300" t="s">
        <v>93</v>
      </c>
      <c r="Z1300">
        <v>30</v>
      </c>
      <c r="AA1300" t="s">
        <v>20</v>
      </c>
      <c r="AB1300">
        <v>175</v>
      </c>
      <c r="AC1300" t="s">
        <v>90</v>
      </c>
      <c r="AD1300" t="s">
        <v>14</v>
      </c>
      <c r="AE1300" t="s">
        <v>14</v>
      </c>
      <c r="AF1300" t="s">
        <v>94</v>
      </c>
      <c r="AG1300" t="s">
        <v>122</v>
      </c>
      <c r="AH1300" t="s">
        <v>126</v>
      </c>
      <c r="AI1300" s="10">
        <v>46070</v>
      </c>
      <c r="AJ1300" t="s">
        <v>278</v>
      </c>
      <c r="AK1300" s="103">
        <v>3657860</v>
      </c>
      <c r="AL1300" t="e">
        <v>#N/A</v>
      </c>
      <c r="AM1300" t="e">
        <v>#N/A</v>
      </c>
      <c r="AN1300" t="s">
        <v>5224</v>
      </c>
      <c r="AO1300">
        <f>_xlfn.XLOOKUP(Tabla1[[#This Row],[NIC]],'R.V.'!B:B,'R.V.'!I:I)</f>
        <v>0</v>
      </c>
      <c r="AP1300" t="str">
        <f>_xlfn.XLOOKUP(Tabla1[[#This Row],[NIC]],'R.V.'!B:B,'R.V.'!A:A)</f>
        <v>Yeisver Jimenéz Quiroz</v>
      </c>
      <c r="AQ1300" t="str">
        <f>_xlfn.XLOOKUP(Tabla1[[#This Row],[NIC]],'R.V.'!B:B,'R.V.'!G:G)</f>
        <v>CL 13, CR 18 29 BOCONIA</v>
      </c>
      <c r="AR1300" t="str">
        <f>_xlfn.XLOOKUP(Tabla1[[#This Row],[NIC]],'R.V.'!B:B,'R.V.'!E:E)</f>
        <v>ACUEDUCTO_DESCENTRALIZADO</v>
      </c>
      <c r="AS1300" t="str">
        <f>VLOOKUP(Tabla1[[#This Row],[NIC]],'R.V.'!B:D,3,0)</f>
        <v>OFICINA EMPOBOSCONIA</v>
      </c>
    </row>
    <row r="1301" spans="1:45">
      <c r="A1301">
        <v>1097451</v>
      </c>
      <c r="B1301" s="10">
        <v>46111</v>
      </c>
      <c r="C1301" t="s">
        <v>468</v>
      </c>
      <c r="D1301" t="s">
        <v>469</v>
      </c>
      <c r="E1301" t="s">
        <v>470</v>
      </c>
      <c r="F1301">
        <v>1097451</v>
      </c>
      <c r="G1301">
        <v>1097451058</v>
      </c>
      <c r="H1301">
        <v>36477828</v>
      </c>
      <c r="I1301">
        <v>514328</v>
      </c>
      <c r="J1301">
        <v>3210</v>
      </c>
      <c r="K1301">
        <v>5</v>
      </c>
      <c r="L1301">
        <v>70</v>
      </c>
      <c r="M1301" s="10">
        <v>46106</v>
      </c>
      <c r="N1301" t="s">
        <v>289</v>
      </c>
      <c r="O1301" t="s">
        <v>290</v>
      </c>
      <c r="P1301" s="103">
        <v>36781840</v>
      </c>
      <c r="Q1301">
        <v>49200</v>
      </c>
      <c r="R1301">
        <v>31230396</v>
      </c>
      <c r="S1301" t="s">
        <v>88</v>
      </c>
      <c r="T1301" t="s">
        <v>473</v>
      </c>
      <c r="U1301">
        <v>46121</v>
      </c>
      <c r="V1301" t="s">
        <v>278</v>
      </c>
      <c r="W1301" t="s">
        <v>292</v>
      </c>
      <c r="X1301" t="s">
        <v>92</v>
      </c>
      <c r="Y1301" t="s">
        <v>93</v>
      </c>
      <c r="Z1301">
        <v>32</v>
      </c>
      <c r="AA1301" t="s">
        <v>20</v>
      </c>
      <c r="AB1301">
        <v>175</v>
      </c>
      <c r="AC1301" t="s">
        <v>90</v>
      </c>
      <c r="AD1301" t="s">
        <v>14</v>
      </c>
      <c r="AE1301" t="s">
        <v>14</v>
      </c>
      <c r="AF1301" t="s">
        <v>94</v>
      </c>
      <c r="AG1301" t="s">
        <v>122</v>
      </c>
      <c r="AH1301" t="s">
        <v>139</v>
      </c>
      <c r="AI1301" s="10">
        <v>46074</v>
      </c>
      <c r="AJ1301" t="s">
        <v>478</v>
      </c>
      <c r="AK1301" s="103">
        <v>995804940</v>
      </c>
      <c r="AL1301" t="e">
        <v>#N/A</v>
      </c>
      <c r="AM1301" t="e">
        <v>#N/A</v>
      </c>
      <c r="AN1301" t="s">
        <v>5224</v>
      </c>
      <c r="AO1301">
        <f>_xlfn.XLOOKUP(Tabla1[[#This Row],[NIC]],'R.V.'!B:B,'R.V.'!I:I)</f>
        <v>0</v>
      </c>
      <c r="AP1301" t="str">
        <f>_xlfn.XLOOKUP(Tabla1[[#This Row],[NIC]],'R.V.'!B:B,'R.V.'!A:A)</f>
        <v>Yeisver Jimenéz Quiroz</v>
      </c>
      <c r="AQ1301" t="str">
        <f>_xlfn.XLOOKUP(Tabla1[[#This Row],[NIC]],'R.V.'!B:B,'R.V.'!G:G)</f>
        <v>CR 22, 12 36 Alcadia de Bosconia</v>
      </c>
      <c r="AR1301" t="str">
        <f>_xlfn.XLOOKUP(Tabla1[[#This Row],[NIC]],'R.V.'!B:B,'R.V.'!E:E)</f>
        <v>PROPIOS</v>
      </c>
      <c r="AS1301" t="str">
        <f>VLOOKUP(Tabla1[[#This Row],[NIC]],'R.V.'!B:D,3,0)</f>
        <v>POZ N. EL TROPEZON</v>
      </c>
    </row>
    <row r="1302" spans="1:45">
      <c r="A1302">
        <v>1035739</v>
      </c>
      <c r="B1302" s="10">
        <v>46111</v>
      </c>
      <c r="C1302" t="s">
        <v>468</v>
      </c>
      <c r="D1302" t="s">
        <v>469</v>
      </c>
      <c r="E1302" t="s">
        <v>470</v>
      </c>
      <c r="F1302">
        <v>1035739</v>
      </c>
      <c r="G1302">
        <v>1035739061</v>
      </c>
      <c r="H1302">
        <v>36443125</v>
      </c>
      <c r="I1302">
        <v>319681</v>
      </c>
      <c r="J1302">
        <v>3210</v>
      </c>
      <c r="K1302">
        <v>5</v>
      </c>
      <c r="L1302">
        <v>70</v>
      </c>
      <c r="M1302" s="10">
        <v>46106</v>
      </c>
      <c r="N1302" t="s">
        <v>117</v>
      </c>
      <c r="O1302" t="s">
        <v>118</v>
      </c>
      <c r="P1302" s="103">
        <v>84380</v>
      </c>
      <c r="Q1302">
        <v>80</v>
      </c>
      <c r="R1302">
        <v>73377.600000000006</v>
      </c>
      <c r="S1302" t="s">
        <v>88</v>
      </c>
      <c r="T1302" t="s">
        <v>473</v>
      </c>
      <c r="U1302">
        <v>46121</v>
      </c>
      <c r="V1302" t="s">
        <v>278</v>
      </c>
      <c r="W1302" t="s">
        <v>91</v>
      </c>
      <c r="X1302" t="s">
        <v>92</v>
      </c>
      <c r="Y1302" t="s">
        <v>93</v>
      </c>
      <c r="Z1302">
        <v>32</v>
      </c>
      <c r="AA1302" t="s">
        <v>20</v>
      </c>
      <c r="AB1302">
        <v>175</v>
      </c>
      <c r="AC1302" t="s">
        <v>90</v>
      </c>
      <c r="AD1302" t="s">
        <v>14</v>
      </c>
      <c r="AE1302" t="s">
        <v>14</v>
      </c>
      <c r="AF1302" t="s">
        <v>94</v>
      </c>
      <c r="AG1302" t="s">
        <v>122</v>
      </c>
      <c r="AH1302" t="s">
        <v>124</v>
      </c>
      <c r="AI1302" s="10">
        <v>46074</v>
      </c>
      <c r="AJ1302" t="s">
        <v>278</v>
      </c>
      <c r="AK1302" s="103">
        <v>1882630</v>
      </c>
      <c r="AL1302" t="e">
        <v>#N/A</v>
      </c>
      <c r="AM1302" t="e">
        <v>#N/A</v>
      </c>
      <c r="AN1302" t="s">
        <v>5224</v>
      </c>
      <c r="AO1302">
        <f>_xlfn.XLOOKUP(Tabla1[[#This Row],[NIC]],'R.V.'!B:B,'R.V.'!I:I)</f>
        <v>0</v>
      </c>
      <c r="AP1302" t="str">
        <f>_xlfn.XLOOKUP(Tabla1[[#This Row],[NIC]],'R.V.'!B:B,'R.V.'!A:A)</f>
        <v>Yeisver Jimenéz Quiroz</v>
      </c>
      <c r="AQ1302" t="str">
        <f>_xlfn.XLOOKUP(Tabla1[[#This Row],[NIC]],'R.V.'!B:B,'R.V.'!G:G)</f>
        <v>CR 22, 12 36 Alcadia de Bosconia</v>
      </c>
      <c r="AR1302" t="str">
        <f>_xlfn.XLOOKUP(Tabla1[[#This Row],[NIC]],'R.V.'!B:B,'R.V.'!E:E)</f>
        <v>PROPIOS</v>
      </c>
      <c r="AS1302" t="str">
        <f>VLOOKUP(Tabla1[[#This Row],[NIC]],'R.V.'!B:D,3,0)</f>
        <v>CARRT VIA AL DIFICIL, KM 4 300  POSCO EMP.</v>
      </c>
    </row>
    <row r="1303" spans="1:45">
      <c r="A1303">
        <v>5821671</v>
      </c>
      <c r="B1303" s="10">
        <v>46111</v>
      </c>
      <c r="C1303" t="s">
        <v>493</v>
      </c>
      <c r="D1303" t="s">
        <v>493</v>
      </c>
      <c r="E1303" t="s">
        <v>494</v>
      </c>
      <c r="F1303">
        <v>5821671</v>
      </c>
      <c r="G1303">
        <v>5821671317</v>
      </c>
      <c r="H1303">
        <v>25817313</v>
      </c>
      <c r="I1303">
        <v>5830498</v>
      </c>
      <c r="J1303">
        <v>3210</v>
      </c>
      <c r="K1303">
        <v>1</v>
      </c>
      <c r="L1303">
        <v>1330</v>
      </c>
      <c r="M1303" s="10">
        <v>46088</v>
      </c>
      <c r="N1303" t="s">
        <v>214</v>
      </c>
      <c r="O1303" t="s">
        <v>215</v>
      </c>
      <c r="P1303" s="103">
        <v>2744330</v>
      </c>
      <c r="Q1303">
        <v>2127</v>
      </c>
      <c r="R1303">
        <v>2341103.8199999998</v>
      </c>
      <c r="S1303" t="s">
        <v>88</v>
      </c>
      <c r="T1303" t="s">
        <v>495</v>
      </c>
      <c r="U1303">
        <v>46121</v>
      </c>
      <c r="V1303" t="s">
        <v>278</v>
      </c>
      <c r="W1303" t="s">
        <v>91</v>
      </c>
      <c r="X1303" t="s">
        <v>92</v>
      </c>
      <c r="Y1303" t="s">
        <v>93</v>
      </c>
      <c r="Z1303">
        <v>30</v>
      </c>
      <c r="AA1303" t="s">
        <v>20</v>
      </c>
      <c r="AB1303">
        <v>176</v>
      </c>
      <c r="AC1303" t="s">
        <v>90</v>
      </c>
      <c r="AD1303" t="s">
        <v>14</v>
      </c>
      <c r="AE1303" t="s">
        <v>14</v>
      </c>
      <c r="AF1303" t="s">
        <v>94</v>
      </c>
      <c r="AG1303" t="s">
        <v>122</v>
      </c>
      <c r="AH1303" t="s">
        <v>496</v>
      </c>
      <c r="AI1303" s="10">
        <v>46058</v>
      </c>
      <c r="AJ1303" t="s">
        <v>278</v>
      </c>
      <c r="AK1303" s="103">
        <v>130863040</v>
      </c>
      <c r="AL1303" t="e">
        <v>#N/A</v>
      </c>
      <c r="AM1303" t="e">
        <v>#N/A</v>
      </c>
      <c r="AN1303" t="s">
        <v>5224</v>
      </c>
      <c r="AO1303">
        <f>_xlfn.XLOOKUP(Tabla1[[#This Row],[NIC]],'R.V.'!B:B,'R.V.'!I:I)</f>
        <v>0</v>
      </c>
      <c r="AP1303" t="str">
        <f>_xlfn.XLOOKUP(Tabla1[[#This Row],[NIC]],'R.V.'!B:B,'R.V.'!A:A)</f>
        <v>Yeisver Jimenéz Quiroz</v>
      </c>
      <c r="AQ1303" t="str">
        <f>_xlfn.XLOOKUP(Tabla1[[#This Row],[NIC]],'R.V.'!B:B,'R.V.'!G:G)</f>
        <v>CL 13A, 23 38 /BOSCONIA</v>
      </c>
      <c r="AR1303" t="str">
        <f>_xlfn.XLOOKUP(Tabla1[[#This Row],[NIC]],'R.V.'!B:B,'R.V.'!E:E)</f>
        <v>CASA_DE_LA_CULTURA_BOSCO_DESCENTRALIZADO_</v>
      </c>
      <c r="AS1303" t="str">
        <f>VLOOKUP(Tabla1[[#This Row],[NIC]],'R.V.'!B:D,3,0)</f>
        <v>CASA DE LA CULTURA DE BOSCON</v>
      </c>
    </row>
    <row r="1304" spans="1:45">
      <c r="A1304">
        <v>6825025</v>
      </c>
      <c r="B1304" s="10">
        <v>46111</v>
      </c>
      <c r="C1304" t="s">
        <v>493</v>
      </c>
      <c r="D1304" t="s">
        <v>493</v>
      </c>
      <c r="E1304" t="s">
        <v>494</v>
      </c>
      <c r="F1304">
        <v>6825025</v>
      </c>
      <c r="G1304">
        <v>6825025264</v>
      </c>
      <c r="H1304">
        <v>35063326</v>
      </c>
      <c r="I1304">
        <v>3300058</v>
      </c>
      <c r="J1304">
        <v>3210</v>
      </c>
      <c r="K1304">
        <v>5</v>
      </c>
      <c r="L1304">
        <v>70</v>
      </c>
      <c r="M1304" s="10" t="s">
        <v>698</v>
      </c>
      <c r="N1304" t="s">
        <v>699</v>
      </c>
      <c r="O1304" t="s">
        <v>700</v>
      </c>
      <c r="P1304" s="103">
        <v>205960</v>
      </c>
      <c r="Q1304">
        <v>0</v>
      </c>
      <c r="R1304">
        <v>0</v>
      </c>
      <c r="S1304" t="s">
        <v>88</v>
      </c>
      <c r="T1304" t="s">
        <v>497</v>
      </c>
      <c r="U1304">
        <v>46121</v>
      </c>
      <c r="V1304" t="s">
        <v>278</v>
      </c>
      <c r="Z1304">
        <v>0</v>
      </c>
      <c r="AA1304" t="s">
        <v>20</v>
      </c>
      <c r="AB1304">
        <v>176</v>
      </c>
      <c r="AC1304" t="s">
        <v>90</v>
      </c>
      <c r="AD1304" t="s">
        <v>14</v>
      </c>
      <c r="AE1304" t="s">
        <v>14</v>
      </c>
      <c r="AF1304" t="s">
        <v>94</v>
      </c>
      <c r="AG1304" t="s">
        <v>122</v>
      </c>
      <c r="AH1304" t="s">
        <v>124</v>
      </c>
      <c r="AI1304" s="10">
        <v>46073</v>
      </c>
      <c r="AJ1304" t="s">
        <v>472</v>
      </c>
      <c r="AK1304" s="103">
        <v>34905940</v>
      </c>
      <c r="AL1304" t="e">
        <v>#N/A</v>
      </c>
      <c r="AM1304" t="e">
        <v>#N/A</v>
      </c>
      <c r="AN1304" t="s">
        <v>5224</v>
      </c>
      <c r="AO1304">
        <f>_xlfn.XLOOKUP(Tabla1[[#This Row],[NIC]],'R.V.'!B:B,'R.V.'!I:I)</f>
        <v>0</v>
      </c>
      <c r="AP1304" t="str">
        <f>_xlfn.XLOOKUP(Tabla1[[#This Row],[NIC]],'R.V.'!B:B,'R.V.'!A:A)</f>
        <v>Yeisver Jimenéz Quiroz</v>
      </c>
      <c r="AQ1304" t="str">
        <f>_xlfn.XLOOKUP(Tabla1[[#This Row],[NIC]],'R.V.'!B:B,'R.V.'!G:G)</f>
        <v>CL 13A, 23 38 /BOSCONIA</v>
      </c>
      <c r="AR1304" t="str">
        <f>_xlfn.XLOOKUP(Tabla1[[#This Row],[NIC]],'R.V.'!B:B,'R.V.'!E:E)</f>
        <v>CASA_DE_LA_CULTURA_BOSCO_DESCENTRALIZADO_</v>
      </c>
      <c r="AS1304" t="str">
        <f>VLOOKUP(Tabla1[[#This Row],[NIC]],'R.V.'!B:D,3,0)</f>
        <v>ESTADIO POLIDEPORTIVO</v>
      </c>
    </row>
    <row r="1305" spans="1:45">
      <c r="A1305">
        <v>6825025</v>
      </c>
      <c r="B1305" s="10">
        <v>46111</v>
      </c>
      <c r="C1305" t="s">
        <v>493</v>
      </c>
      <c r="D1305" t="s">
        <v>493</v>
      </c>
      <c r="E1305" t="s">
        <v>494</v>
      </c>
      <c r="F1305">
        <v>6825025</v>
      </c>
      <c r="G1305">
        <v>6825025263</v>
      </c>
      <c r="H1305">
        <v>35063326</v>
      </c>
      <c r="I1305">
        <v>7255102</v>
      </c>
      <c r="J1305">
        <v>3210</v>
      </c>
      <c r="K1305">
        <v>5</v>
      </c>
      <c r="L1305">
        <v>70</v>
      </c>
      <c r="M1305" s="10">
        <v>46105</v>
      </c>
      <c r="N1305" t="s">
        <v>117</v>
      </c>
      <c r="O1305" t="s">
        <v>118</v>
      </c>
      <c r="P1305" s="103">
        <v>635750</v>
      </c>
      <c r="Q1305">
        <v>720</v>
      </c>
      <c r="R1305">
        <v>635745.6</v>
      </c>
      <c r="S1305" t="s">
        <v>88</v>
      </c>
      <c r="T1305" t="s">
        <v>497</v>
      </c>
      <c r="U1305">
        <v>46121</v>
      </c>
      <c r="V1305" t="s">
        <v>278</v>
      </c>
      <c r="W1305" t="s">
        <v>91</v>
      </c>
      <c r="X1305" t="s">
        <v>130</v>
      </c>
      <c r="Y1305" t="s">
        <v>93</v>
      </c>
      <c r="Z1305">
        <v>32</v>
      </c>
      <c r="AA1305" t="s">
        <v>20</v>
      </c>
      <c r="AB1305">
        <v>176</v>
      </c>
      <c r="AC1305" t="s">
        <v>90</v>
      </c>
      <c r="AD1305" t="s">
        <v>14</v>
      </c>
      <c r="AE1305" t="s">
        <v>14</v>
      </c>
      <c r="AF1305" t="s">
        <v>94</v>
      </c>
      <c r="AG1305" t="s">
        <v>122</v>
      </c>
      <c r="AH1305" t="s">
        <v>124</v>
      </c>
      <c r="AI1305" s="10">
        <v>46073</v>
      </c>
      <c r="AJ1305" t="s">
        <v>472</v>
      </c>
      <c r="AK1305" s="103">
        <v>34905940</v>
      </c>
      <c r="AL1305" t="e">
        <v>#N/A</v>
      </c>
      <c r="AM1305" t="e">
        <v>#N/A</v>
      </c>
      <c r="AN1305" t="s">
        <v>5224</v>
      </c>
      <c r="AO1305">
        <f>_xlfn.XLOOKUP(Tabla1[[#This Row],[NIC]],'R.V.'!B:B,'R.V.'!I:I)</f>
        <v>0</v>
      </c>
      <c r="AP1305" t="str">
        <f>_xlfn.XLOOKUP(Tabla1[[#This Row],[NIC]],'R.V.'!B:B,'R.V.'!A:A)</f>
        <v>Yeisver Jimenéz Quiroz</v>
      </c>
      <c r="AQ1305" t="str">
        <f>_xlfn.XLOOKUP(Tabla1[[#This Row],[NIC]],'R.V.'!B:B,'R.V.'!G:G)</f>
        <v>CL 13A, 23 38 /BOSCONIA</v>
      </c>
      <c r="AR1305" t="str">
        <f>_xlfn.XLOOKUP(Tabla1[[#This Row],[NIC]],'R.V.'!B:B,'R.V.'!E:E)</f>
        <v>CASA_DE_LA_CULTURA_BOSCO_DESCENTRALIZADO_</v>
      </c>
      <c r="AS1305" t="str">
        <f>VLOOKUP(Tabla1[[#This Row],[NIC]],'R.V.'!B:D,3,0)</f>
        <v>ESTADIO POLIDEPORTIVO</v>
      </c>
    </row>
    <row r="1306" spans="1:45">
      <c r="A1306">
        <v>5301962</v>
      </c>
      <c r="B1306" s="10">
        <v>46111</v>
      </c>
      <c r="C1306" t="s">
        <v>498</v>
      </c>
      <c r="D1306" t="s">
        <v>498</v>
      </c>
      <c r="E1306" t="s">
        <v>499</v>
      </c>
      <c r="F1306">
        <v>5301962</v>
      </c>
      <c r="G1306">
        <v>5301962309</v>
      </c>
      <c r="H1306">
        <v>25356683</v>
      </c>
      <c r="I1306">
        <v>5303898</v>
      </c>
      <c r="J1306">
        <v>3210</v>
      </c>
      <c r="K1306">
        <v>5</v>
      </c>
      <c r="L1306">
        <v>50</v>
      </c>
      <c r="M1306" s="10">
        <v>46101</v>
      </c>
      <c r="N1306" t="s">
        <v>137</v>
      </c>
      <c r="O1306" t="s">
        <v>138</v>
      </c>
      <c r="P1306" s="103">
        <v>3235760</v>
      </c>
      <c r="Q1306">
        <v>2889</v>
      </c>
      <c r="R1306">
        <v>2914827.66</v>
      </c>
      <c r="S1306" t="s">
        <v>88</v>
      </c>
      <c r="T1306" t="s">
        <v>500</v>
      </c>
      <c r="U1306">
        <v>46121</v>
      </c>
      <c r="V1306" t="s">
        <v>501</v>
      </c>
      <c r="W1306" t="s">
        <v>91</v>
      </c>
      <c r="X1306" t="s">
        <v>92</v>
      </c>
      <c r="Y1306" t="s">
        <v>93</v>
      </c>
      <c r="Z1306">
        <v>30</v>
      </c>
      <c r="AA1306" t="s">
        <v>20</v>
      </c>
      <c r="AB1306">
        <v>177</v>
      </c>
      <c r="AC1306" t="s">
        <v>90</v>
      </c>
      <c r="AD1306" t="s">
        <v>14</v>
      </c>
      <c r="AE1306" t="s">
        <v>14</v>
      </c>
      <c r="AF1306" t="s">
        <v>94</v>
      </c>
      <c r="AG1306" t="s">
        <v>122</v>
      </c>
      <c r="AH1306" t="s">
        <v>139</v>
      </c>
      <c r="AI1306" s="10">
        <v>46071</v>
      </c>
      <c r="AJ1306" t="s">
        <v>133</v>
      </c>
      <c r="AK1306" s="103">
        <v>152062460</v>
      </c>
      <c r="AL1306" t="e">
        <v>#N/A</v>
      </c>
      <c r="AM1306" t="e">
        <v>#N/A</v>
      </c>
      <c r="AN1306" t="s">
        <v>5224</v>
      </c>
      <c r="AO1306">
        <f>_xlfn.XLOOKUP(Tabla1[[#This Row],[NIC]],'R.V.'!B:B,'R.V.'!I:I)</f>
        <v>0</v>
      </c>
      <c r="AP1306" t="str">
        <f>_xlfn.XLOOKUP(Tabla1[[#This Row],[NIC]],'R.V.'!B:B,'R.V.'!A:A)</f>
        <v>Yeisver Jimenéz Quiroz</v>
      </c>
      <c r="AQ1306" t="str">
        <f>_xlfn.XLOOKUP(Tabla1[[#This Row],[NIC]],'R.V.'!B:B,'R.V.'!G:G)</f>
        <v>carre 4 # 3 59 Centro</v>
      </c>
      <c r="AR1306" t="str">
        <f>_xlfn.XLOOKUP(Tabla1[[#This Row],[NIC]],'R.V.'!B:B,'R.V.'!E:E)</f>
        <v>ACUEDUCTO_EMPASO_DESCENTRALIZADO</v>
      </c>
      <c r="AS1306" t="str">
        <f>VLOOKUP(Tabla1[[#This Row],[NIC]],'R.V.'!B:D,3,0)</f>
        <v>ACUEDUCTO EL VALLITO</v>
      </c>
    </row>
    <row r="1307" spans="1:45">
      <c r="A1307">
        <v>5800943</v>
      </c>
      <c r="B1307" s="10">
        <v>46111</v>
      </c>
      <c r="C1307" t="s">
        <v>498</v>
      </c>
      <c r="D1307" t="s">
        <v>498</v>
      </c>
      <c r="E1307" t="s">
        <v>499</v>
      </c>
      <c r="F1307">
        <v>5800943</v>
      </c>
      <c r="G1307">
        <v>5800943353</v>
      </c>
      <c r="H1307">
        <v>25830347</v>
      </c>
      <c r="I1307">
        <v>5800943</v>
      </c>
      <c r="J1307">
        <v>3210</v>
      </c>
      <c r="K1307">
        <v>2</v>
      </c>
      <c r="L1307">
        <v>590</v>
      </c>
      <c r="M1307" s="10">
        <v>46087</v>
      </c>
      <c r="N1307" t="s">
        <v>137</v>
      </c>
      <c r="O1307" t="s">
        <v>138</v>
      </c>
      <c r="P1307" s="103">
        <v>9579880</v>
      </c>
      <c r="Q1307">
        <v>8893</v>
      </c>
      <c r="R1307">
        <v>8637593.0399999991</v>
      </c>
      <c r="S1307" t="s">
        <v>88</v>
      </c>
      <c r="T1307" t="s">
        <v>502</v>
      </c>
      <c r="U1307">
        <v>46121</v>
      </c>
      <c r="V1307" t="s">
        <v>501</v>
      </c>
      <c r="W1307" t="s">
        <v>91</v>
      </c>
      <c r="X1307" t="s">
        <v>130</v>
      </c>
      <c r="Y1307" t="s">
        <v>93</v>
      </c>
      <c r="Z1307">
        <v>30</v>
      </c>
      <c r="AA1307" t="s">
        <v>20</v>
      </c>
      <c r="AB1307">
        <v>177</v>
      </c>
      <c r="AC1307" t="s">
        <v>90</v>
      </c>
      <c r="AD1307" t="s">
        <v>14</v>
      </c>
      <c r="AE1307" t="s">
        <v>14</v>
      </c>
      <c r="AF1307" t="s">
        <v>94</v>
      </c>
      <c r="AG1307" t="s">
        <v>122</v>
      </c>
      <c r="AH1307" t="s">
        <v>139</v>
      </c>
      <c r="AI1307" s="10">
        <v>46057</v>
      </c>
      <c r="AJ1307" t="s">
        <v>133</v>
      </c>
      <c r="AK1307" s="103">
        <v>699733850</v>
      </c>
      <c r="AL1307" t="e">
        <v>#N/A</v>
      </c>
      <c r="AM1307" t="e">
        <v>#N/A</v>
      </c>
      <c r="AN1307" t="s">
        <v>5224</v>
      </c>
      <c r="AO1307">
        <f>_xlfn.XLOOKUP(Tabla1[[#This Row],[NIC]],'R.V.'!B:B,'R.V.'!I:I)</f>
        <v>0</v>
      </c>
      <c r="AP1307" t="str">
        <f>_xlfn.XLOOKUP(Tabla1[[#This Row],[NIC]],'R.V.'!B:B,'R.V.'!A:A)</f>
        <v>Yeisver Jimenéz Quiroz</v>
      </c>
      <c r="AQ1307" t="str">
        <f>_xlfn.XLOOKUP(Tabla1[[#This Row],[NIC]],'R.V.'!B:B,'R.V.'!G:G)</f>
        <v>carre 4 # 3 59 Centro</v>
      </c>
      <c r="AR1307" t="str">
        <f>_xlfn.XLOOKUP(Tabla1[[#This Row],[NIC]],'R.V.'!B:B,'R.V.'!E:E)</f>
        <v>ACUEDUCTO_EMPASO_DESCENTRALIZADO</v>
      </c>
      <c r="AS1307" t="str">
        <f>VLOOKUP(Tabla1[[#This Row],[NIC]],'R.V.'!B:D,3,0)</f>
        <v>ACUEDUCTO 4 VIENTOS</v>
      </c>
    </row>
    <row r="1308" spans="1:45">
      <c r="A1308">
        <v>5804145</v>
      </c>
      <c r="B1308" s="10">
        <v>46111</v>
      </c>
      <c r="C1308" t="s">
        <v>498</v>
      </c>
      <c r="D1308" t="s">
        <v>498</v>
      </c>
      <c r="E1308" t="s">
        <v>499</v>
      </c>
      <c r="F1308">
        <v>5804145</v>
      </c>
      <c r="G1308">
        <v>5804145333</v>
      </c>
      <c r="H1308">
        <v>25831154</v>
      </c>
      <c r="I1308">
        <v>5804145</v>
      </c>
      <c r="J1308">
        <v>3210</v>
      </c>
      <c r="K1308">
        <v>2</v>
      </c>
      <c r="L1308">
        <v>600</v>
      </c>
      <c r="M1308" s="10">
        <v>46088</v>
      </c>
      <c r="N1308" t="s">
        <v>137</v>
      </c>
      <c r="O1308" t="s">
        <v>138</v>
      </c>
      <c r="P1308" s="103">
        <v>1143210</v>
      </c>
      <c r="Q1308">
        <v>1019</v>
      </c>
      <c r="R1308">
        <v>1028109.86</v>
      </c>
      <c r="S1308" t="s">
        <v>88</v>
      </c>
      <c r="T1308" t="s">
        <v>503</v>
      </c>
      <c r="U1308">
        <v>46121</v>
      </c>
      <c r="V1308" t="s">
        <v>501</v>
      </c>
      <c r="W1308" t="s">
        <v>91</v>
      </c>
      <c r="X1308" t="s">
        <v>92</v>
      </c>
      <c r="Y1308" t="s">
        <v>93</v>
      </c>
      <c r="Z1308">
        <v>30</v>
      </c>
      <c r="AA1308" t="s">
        <v>20</v>
      </c>
      <c r="AB1308">
        <v>177</v>
      </c>
      <c r="AC1308" t="s">
        <v>90</v>
      </c>
      <c r="AD1308" t="s">
        <v>14</v>
      </c>
      <c r="AE1308" t="s">
        <v>14</v>
      </c>
      <c r="AF1308" t="s">
        <v>94</v>
      </c>
      <c r="AG1308" t="s">
        <v>122</v>
      </c>
      <c r="AH1308" t="s">
        <v>139</v>
      </c>
      <c r="AI1308" s="10">
        <v>46058</v>
      </c>
      <c r="AJ1308" t="s">
        <v>133</v>
      </c>
      <c r="AK1308" s="103">
        <v>400532397</v>
      </c>
      <c r="AL1308" t="e">
        <v>#N/A</v>
      </c>
      <c r="AM1308" t="e">
        <v>#N/A</v>
      </c>
      <c r="AN1308" t="s">
        <v>5224</v>
      </c>
      <c r="AO1308">
        <f>_xlfn.XLOOKUP(Tabla1[[#This Row],[NIC]],'R.V.'!B:B,'R.V.'!I:I)</f>
        <v>0</v>
      </c>
      <c r="AP1308" t="str">
        <f>_xlfn.XLOOKUP(Tabla1[[#This Row],[NIC]],'R.V.'!B:B,'R.V.'!A:A)</f>
        <v>Yeisver Jimenéz Quiroz</v>
      </c>
      <c r="AQ1308" t="str">
        <f>_xlfn.XLOOKUP(Tabla1[[#This Row],[NIC]],'R.V.'!B:B,'R.V.'!G:G)</f>
        <v>carre 4 # 3 59 Centro</v>
      </c>
      <c r="AR1308" t="str">
        <f>_xlfn.XLOOKUP(Tabla1[[#This Row],[NIC]],'R.V.'!B:B,'R.V.'!E:E)</f>
        <v>ACUEDUCTO_EMPASO_DESCENTRALIZADO</v>
      </c>
      <c r="AS1308" t="str">
        <f>VLOOKUP(Tabla1[[#This Row],[NIC]],'R.V.'!B:D,3,0)</f>
        <v>ACUEDUECTO FERROCARRIL</v>
      </c>
    </row>
    <row r="1309" spans="1:45">
      <c r="A1309">
        <v>5805071</v>
      </c>
      <c r="B1309" s="10">
        <v>46111</v>
      </c>
      <c r="C1309" t="s">
        <v>498</v>
      </c>
      <c r="D1309" t="s">
        <v>498</v>
      </c>
      <c r="E1309" t="s">
        <v>499</v>
      </c>
      <c r="F1309">
        <v>5805071</v>
      </c>
      <c r="G1309">
        <v>5805071329</v>
      </c>
      <c r="H1309">
        <v>25831124</v>
      </c>
      <c r="I1309">
        <v>5805071</v>
      </c>
      <c r="J1309">
        <v>3210</v>
      </c>
      <c r="K1309">
        <v>2</v>
      </c>
      <c r="L1309">
        <v>490</v>
      </c>
      <c r="M1309" s="10">
        <v>46090</v>
      </c>
      <c r="N1309" t="s">
        <v>137</v>
      </c>
      <c r="O1309" t="s">
        <v>138</v>
      </c>
      <c r="P1309" s="103">
        <v>1646770</v>
      </c>
      <c r="Q1309">
        <v>1469</v>
      </c>
      <c r="R1309">
        <v>1482132.86</v>
      </c>
      <c r="S1309" t="s">
        <v>88</v>
      </c>
      <c r="T1309" t="s">
        <v>504</v>
      </c>
      <c r="U1309">
        <v>46121</v>
      </c>
      <c r="V1309" t="s">
        <v>501</v>
      </c>
      <c r="W1309" t="s">
        <v>91</v>
      </c>
      <c r="X1309" t="s">
        <v>92</v>
      </c>
      <c r="Y1309" t="s">
        <v>93</v>
      </c>
      <c r="Z1309">
        <v>31</v>
      </c>
      <c r="AA1309" t="s">
        <v>20</v>
      </c>
      <c r="AB1309">
        <v>177</v>
      </c>
      <c r="AC1309" t="s">
        <v>90</v>
      </c>
      <c r="AD1309" t="s">
        <v>14</v>
      </c>
      <c r="AE1309" t="s">
        <v>14</v>
      </c>
      <c r="AF1309" t="s">
        <v>94</v>
      </c>
      <c r="AG1309" t="s">
        <v>122</v>
      </c>
      <c r="AH1309" t="s">
        <v>139</v>
      </c>
      <c r="AI1309" s="10">
        <v>46059</v>
      </c>
      <c r="AJ1309" t="s">
        <v>505</v>
      </c>
      <c r="AK1309" s="103">
        <v>240614970</v>
      </c>
      <c r="AL1309" t="e">
        <v>#N/A</v>
      </c>
      <c r="AM1309" t="e">
        <v>#N/A</v>
      </c>
      <c r="AN1309" t="s">
        <v>5224</v>
      </c>
      <c r="AO1309">
        <f>_xlfn.XLOOKUP(Tabla1[[#This Row],[NIC]],'R.V.'!B:B,'R.V.'!I:I)</f>
        <v>0</v>
      </c>
      <c r="AP1309" t="str">
        <f>_xlfn.XLOOKUP(Tabla1[[#This Row],[NIC]],'R.V.'!B:B,'R.V.'!A:A)</f>
        <v>Yeisver Jimenéz Quiroz</v>
      </c>
      <c r="AQ1309" t="str">
        <f>_xlfn.XLOOKUP(Tabla1[[#This Row],[NIC]],'R.V.'!B:B,'R.V.'!G:G)</f>
        <v>carre 4 # 3 59 Centro</v>
      </c>
      <c r="AR1309" t="str">
        <f>_xlfn.XLOOKUP(Tabla1[[#This Row],[NIC]],'R.V.'!B:B,'R.V.'!E:E)</f>
        <v>ACUEDUCTO_EMPASO_DESCENTRALIZADO</v>
      </c>
      <c r="AS1309" t="str">
        <f>VLOOKUP(Tabla1[[#This Row],[NIC]],'R.V.'!B:D,3,0)</f>
        <v>ACUEDUCTO POTRERILLO</v>
      </c>
    </row>
    <row r="1310" spans="1:45">
      <c r="A1310">
        <v>5805235</v>
      </c>
      <c r="B1310" s="10">
        <v>46111</v>
      </c>
      <c r="C1310" t="s">
        <v>498</v>
      </c>
      <c r="D1310" t="s">
        <v>498</v>
      </c>
      <c r="E1310" t="s">
        <v>499</v>
      </c>
      <c r="F1310">
        <v>5805235</v>
      </c>
      <c r="G1310">
        <v>5805235326</v>
      </c>
      <c r="H1310">
        <v>25830361</v>
      </c>
      <c r="I1310">
        <v>5805235</v>
      </c>
      <c r="J1310">
        <v>3210</v>
      </c>
      <c r="K1310">
        <v>2</v>
      </c>
      <c r="L1310">
        <v>490</v>
      </c>
      <c r="M1310" s="10">
        <v>46090</v>
      </c>
      <c r="N1310" t="s">
        <v>137</v>
      </c>
      <c r="O1310" t="s">
        <v>138</v>
      </c>
      <c r="P1310" s="103">
        <v>0</v>
      </c>
      <c r="Q1310">
        <v>0</v>
      </c>
      <c r="R1310">
        <v>0</v>
      </c>
      <c r="S1310" t="s">
        <v>88</v>
      </c>
      <c r="T1310" t="s">
        <v>506</v>
      </c>
      <c r="V1310" t="s">
        <v>501</v>
      </c>
      <c r="W1310" t="s">
        <v>91</v>
      </c>
      <c r="X1310" t="s">
        <v>92</v>
      </c>
      <c r="Y1310" t="s">
        <v>93</v>
      </c>
      <c r="Z1310">
        <v>31</v>
      </c>
      <c r="AA1310" t="s">
        <v>20</v>
      </c>
      <c r="AB1310">
        <v>177</v>
      </c>
      <c r="AC1310" t="s">
        <v>90</v>
      </c>
      <c r="AD1310" t="s">
        <v>14</v>
      </c>
      <c r="AE1310" t="s">
        <v>14</v>
      </c>
      <c r="AF1310" t="s">
        <v>94</v>
      </c>
      <c r="AG1310" t="s">
        <v>122</v>
      </c>
      <c r="AH1310" t="s">
        <v>139</v>
      </c>
      <c r="AI1310" s="10">
        <v>46059</v>
      </c>
      <c r="AJ1310" t="s">
        <v>507</v>
      </c>
      <c r="AK1310" s="103">
        <v>318230</v>
      </c>
      <c r="AL1310" t="e">
        <v>#N/A</v>
      </c>
      <c r="AM1310" t="e">
        <v>#N/A</v>
      </c>
      <c r="AN1310" t="s">
        <v>5224</v>
      </c>
      <c r="AO1310">
        <f>_xlfn.XLOOKUP(Tabla1[[#This Row],[NIC]],'R.V.'!B:B,'R.V.'!I:I)</f>
        <v>0</v>
      </c>
      <c r="AP1310" t="str">
        <f>_xlfn.XLOOKUP(Tabla1[[#This Row],[NIC]],'R.V.'!B:B,'R.V.'!A:A)</f>
        <v>Yeisver Jimenéz Quiroz</v>
      </c>
      <c r="AQ1310" t="str">
        <f>_xlfn.XLOOKUP(Tabla1[[#This Row],[NIC]],'R.V.'!B:B,'R.V.'!G:G)</f>
        <v>carre 4 # 3 59 Centro</v>
      </c>
      <c r="AR1310" t="str">
        <f>_xlfn.XLOOKUP(Tabla1[[#This Row],[NIC]],'R.V.'!B:B,'R.V.'!E:E)</f>
        <v>ACUEDUCTO_EMPASO_DESCENTRALIZADO</v>
      </c>
      <c r="AS1310" t="str">
        <f>VLOOKUP(Tabla1[[#This Row],[NIC]],'R.V.'!B:D,3,0)</f>
        <v>ACUEDUCTO EL CARMEN  NF</v>
      </c>
    </row>
    <row r="1311" spans="1:45">
      <c r="A1311">
        <v>5813736</v>
      </c>
      <c r="B1311" s="10">
        <v>46111</v>
      </c>
      <c r="C1311" t="s">
        <v>498</v>
      </c>
      <c r="D1311" t="s">
        <v>498</v>
      </c>
      <c r="E1311" t="s">
        <v>499</v>
      </c>
      <c r="F1311">
        <v>5813736</v>
      </c>
      <c r="G1311">
        <v>5813736331</v>
      </c>
      <c r="H1311">
        <v>25830352</v>
      </c>
      <c r="I1311">
        <v>5814628</v>
      </c>
      <c r="J1311">
        <v>3210</v>
      </c>
      <c r="K1311">
        <v>2</v>
      </c>
      <c r="L1311">
        <v>600</v>
      </c>
      <c r="M1311" s="10">
        <v>46088</v>
      </c>
      <c r="N1311" t="s">
        <v>137</v>
      </c>
      <c r="O1311" t="s">
        <v>138</v>
      </c>
      <c r="P1311" s="103">
        <v>1188200</v>
      </c>
      <c r="Q1311">
        <v>985</v>
      </c>
      <c r="R1311">
        <v>993805.9</v>
      </c>
      <c r="S1311" t="s">
        <v>88</v>
      </c>
      <c r="T1311" t="s">
        <v>508</v>
      </c>
      <c r="U1311">
        <v>46121</v>
      </c>
      <c r="V1311" t="s">
        <v>501</v>
      </c>
      <c r="W1311" t="s">
        <v>91</v>
      </c>
      <c r="X1311" t="s">
        <v>92</v>
      </c>
      <c r="Y1311" t="s">
        <v>93</v>
      </c>
      <c r="Z1311">
        <v>30</v>
      </c>
      <c r="AA1311" t="s">
        <v>20</v>
      </c>
      <c r="AB1311">
        <v>177</v>
      </c>
      <c r="AC1311" t="s">
        <v>90</v>
      </c>
      <c r="AD1311" t="s">
        <v>14</v>
      </c>
      <c r="AE1311" t="s">
        <v>14</v>
      </c>
      <c r="AF1311" t="s">
        <v>94</v>
      </c>
      <c r="AG1311" t="s">
        <v>122</v>
      </c>
      <c r="AH1311" t="s">
        <v>139</v>
      </c>
      <c r="AI1311" s="10">
        <v>46058</v>
      </c>
      <c r="AJ1311" t="s">
        <v>509</v>
      </c>
      <c r="AK1311" s="103">
        <v>98670440</v>
      </c>
      <c r="AL1311" t="e">
        <v>#N/A</v>
      </c>
      <c r="AM1311" t="e">
        <v>#N/A</v>
      </c>
      <c r="AN1311" t="s">
        <v>5224</v>
      </c>
      <c r="AO1311">
        <f>_xlfn.XLOOKUP(Tabla1[[#This Row],[NIC]],'R.V.'!B:B,'R.V.'!I:I)</f>
        <v>0</v>
      </c>
      <c r="AP1311" t="str">
        <f>_xlfn.XLOOKUP(Tabla1[[#This Row],[NIC]],'R.V.'!B:B,'R.V.'!A:A)</f>
        <v>Yeisver Jimenéz Quiroz</v>
      </c>
      <c r="AQ1311" t="str">
        <f>_xlfn.XLOOKUP(Tabla1[[#This Row],[NIC]],'R.V.'!B:B,'R.V.'!G:G)</f>
        <v>carre 4 # 3 59 Centro</v>
      </c>
      <c r="AR1311" t="str">
        <f>_xlfn.XLOOKUP(Tabla1[[#This Row],[NIC]],'R.V.'!B:B,'R.V.'!E:E)</f>
        <v>ACUEDUCTO_EMPASO_DESCENTRALIZADO</v>
      </c>
      <c r="AS1311" t="str">
        <f>VLOOKUP(Tabla1[[#This Row],[NIC]],'R.V.'!B:D,3,0)</f>
        <v>PLANTA REBOMBEO CEMENTERIO EL PASO</v>
      </c>
    </row>
    <row r="1312" spans="1:45">
      <c r="A1312">
        <v>5814409</v>
      </c>
      <c r="B1312" s="10">
        <v>46111</v>
      </c>
      <c r="C1312" t="s">
        <v>498</v>
      </c>
      <c r="D1312" t="s">
        <v>498</v>
      </c>
      <c r="E1312" t="s">
        <v>499</v>
      </c>
      <c r="F1312">
        <v>5814409</v>
      </c>
      <c r="G1312">
        <v>5814409351</v>
      </c>
      <c r="H1312">
        <v>25854296</v>
      </c>
      <c r="I1312">
        <v>5815974</v>
      </c>
      <c r="J1312">
        <v>3210</v>
      </c>
      <c r="K1312">
        <v>5</v>
      </c>
      <c r="L1312">
        <v>50</v>
      </c>
      <c r="M1312" s="10">
        <v>46101</v>
      </c>
      <c r="N1312" t="s">
        <v>137</v>
      </c>
      <c r="O1312" t="s">
        <v>138</v>
      </c>
      <c r="P1312" s="103">
        <v>13322930</v>
      </c>
      <c r="Q1312">
        <v>10560</v>
      </c>
      <c r="R1312">
        <v>10785280.800000001</v>
      </c>
      <c r="S1312" t="s">
        <v>88</v>
      </c>
      <c r="T1312" t="s">
        <v>500</v>
      </c>
      <c r="U1312">
        <v>46121</v>
      </c>
      <c r="V1312" t="s">
        <v>501</v>
      </c>
      <c r="W1312" t="s">
        <v>91</v>
      </c>
      <c r="X1312" t="s">
        <v>92</v>
      </c>
      <c r="Y1312" t="s">
        <v>93</v>
      </c>
      <c r="Z1312">
        <v>30</v>
      </c>
      <c r="AA1312" t="s">
        <v>20</v>
      </c>
      <c r="AB1312">
        <v>177</v>
      </c>
      <c r="AC1312" t="s">
        <v>90</v>
      </c>
      <c r="AD1312" t="s">
        <v>14</v>
      </c>
      <c r="AE1312" t="s">
        <v>14</v>
      </c>
      <c r="AF1312" t="s">
        <v>94</v>
      </c>
      <c r="AG1312" t="s">
        <v>122</v>
      </c>
      <c r="AH1312" t="s">
        <v>139</v>
      </c>
      <c r="AI1312" s="10">
        <v>46071</v>
      </c>
      <c r="AJ1312" t="s">
        <v>509</v>
      </c>
      <c r="AK1312" s="103">
        <v>1312428741</v>
      </c>
      <c r="AL1312" t="e">
        <v>#N/A</v>
      </c>
      <c r="AM1312" t="e">
        <v>#N/A</v>
      </c>
      <c r="AN1312" t="s">
        <v>5224</v>
      </c>
      <c r="AO1312">
        <f>_xlfn.XLOOKUP(Tabla1[[#This Row],[NIC]],'R.V.'!B:B,'R.V.'!I:I)</f>
        <v>0</v>
      </c>
      <c r="AP1312" t="str">
        <f>_xlfn.XLOOKUP(Tabla1[[#This Row],[NIC]],'R.V.'!B:B,'R.V.'!A:A)</f>
        <v>Yeisver Jimenéz Quiroz</v>
      </c>
      <c r="AQ1312" t="str">
        <f>_xlfn.XLOOKUP(Tabla1[[#This Row],[NIC]],'R.V.'!B:B,'R.V.'!G:G)</f>
        <v>carre 4 # 3 59 Centro</v>
      </c>
      <c r="AR1312" t="str">
        <f>_xlfn.XLOOKUP(Tabla1[[#This Row],[NIC]],'R.V.'!B:B,'R.V.'!E:E)</f>
        <v>ACUEDUCTO_EMPASO_DESCENTRALIZADO</v>
      </c>
      <c r="AS1312" t="str">
        <f>VLOOKUP(Tabla1[[#This Row],[NIC]],'R.V.'!B:D,3,0)</f>
        <v>ACUEDUCTO  CENTRAL LA LOMA</v>
      </c>
    </row>
    <row r="1313" spans="1:45">
      <c r="A1313">
        <v>5842302</v>
      </c>
      <c r="B1313" s="10">
        <v>46111</v>
      </c>
      <c r="C1313" t="s">
        <v>498</v>
      </c>
      <c r="D1313" t="s">
        <v>498</v>
      </c>
      <c r="E1313" t="s">
        <v>499</v>
      </c>
      <c r="F1313">
        <v>5842302</v>
      </c>
      <c r="G1313">
        <v>5842302335</v>
      </c>
      <c r="H1313">
        <v>25830643</v>
      </c>
      <c r="I1313">
        <v>5871760</v>
      </c>
      <c r="J1313">
        <v>3210</v>
      </c>
      <c r="K1313">
        <v>5</v>
      </c>
      <c r="L1313">
        <v>50</v>
      </c>
      <c r="M1313" s="10">
        <v>46100</v>
      </c>
      <c r="N1313" t="s">
        <v>137</v>
      </c>
      <c r="O1313" t="s">
        <v>138</v>
      </c>
      <c r="P1313" s="103">
        <v>37530950</v>
      </c>
      <c r="Q1313">
        <v>33480</v>
      </c>
      <c r="R1313">
        <v>33779311.200000003</v>
      </c>
      <c r="S1313" t="s">
        <v>88</v>
      </c>
      <c r="T1313" t="s">
        <v>500</v>
      </c>
      <c r="U1313">
        <v>46121</v>
      </c>
      <c r="V1313" t="s">
        <v>501</v>
      </c>
      <c r="W1313" t="s">
        <v>91</v>
      </c>
      <c r="X1313" t="s">
        <v>92</v>
      </c>
      <c r="Y1313" t="s">
        <v>93</v>
      </c>
      <c r="Z1313">
        <v>30</v>
      </c>
      <c r="AA1313" t="s">
        <v>20</v>
      </c>
      <c r="AB1313">
        <v>177</v>
      </c>
      <c r="AC1313" t="s">
        <v>90</v>
      </c>
      <c r="AD1313" t="s">
        <v>14</v>
      </c>
      <c r="AE1313" t="s">
        <v>14</v>
      </c>
      <c r="AF1313" t="s">
        <v>94</v>
      </c>
      <c r="AG1313" t="s">
        <v>122</v>
      </c>
      <c r="AH1313" t="s">
        <v>139</v>
      </c>
      <c r="AI1313" s="10">
        <v>46070</v>
      </c>
      <c r="AJ1313" t="s">
        <v>509</v>
      </c>
      <c r="AK1313" s="103">
        <v>2452853248</v>
      </c>
      <c r="AL1313" t="e">
        <v>#N/A</v>
      </c>
      <c r="AM1313" t="e">
        <v>#N/A</v>
      </c>
      <c r="AN1313" t="s">
        <v>5224</v>
      </c>
      <c r="AO1313">
        <f>_xlfn.XLOOKUP(Tabla1[[#This Row],[NIC]],'R.V.'!B:B,'R.V.'!I:I)</f>
        <v>0</v>
      </c>
      <c r="AP1313" t="str">
        <f>_xlfn.XLOOKUP(Tabla1[[#This Row],[NIC]],'R.V.'!B:B,'R.V.'!A:A)</f>
        <v>Yeisver Jimenéz Quiroz</v>
      </c>
      <c r="AQ1313" t="str">
        <f>_xlfn.XLOOKUP(Tabla1[[#This Row],[NIC]],'R.V.'!B:B,'R.V.'!G:G)</f>
        <v>carre 4 # 3 59 Centro</v>
      </c>
      <c r="AR1313" t="str">
        <f>_xlfn.XLOOKUP(Tabla1[[#This Row],[NIC]],'R.V.'!B:B,'R.V.'!E:E)</f>
        <v>ACUEDUCTO_EMPASO_DESCENTRALIZADO</v>
      </c>
      <c r="AS1313" t="str">
        <f>VLOOKUP(Tabla1[[#This Row],[NIC]],'R.V.'!B:D,3,0)</f>
        <v>POZO N 1 EL PASO</v>
      </c>
    </row>
    <row r="1314" spans="1:45">
      <c r="A1314">
        <v>5850588</v>
      </c>
      <c r="B1314" s="10">
        <v>46111</v>
      </c>
      <c r="C1314" t="s">
        <v>498</v>
      </c>
      <c r="D1314" t="s">
        <v>498</v>
      </c>
      <c r="E1314" t="s">
        <v>499</v>
      </c>
      <c r="F1314">
        <v>5850588</v>
      </c>
      <c r="G1314">
        <v>5850588336</v>
      </c>
      <c r="H1314">
        <v>25831144</v>
      </c>
      <c r="I1314">
        <v>5888332</v>
      </c>
      <c r="J1314">
        <v>3210</v>
      </c>
      <c r="K1314">
        <v>5</v>
      </c>
      <c r="L1314">
        <v>50</v>
      </c>
      <c r="M1314" s="10">
        <v>46101</v>
      </c>
      <c r="N1314" t="s">
        <v>137</v>
      </c>
      <c r="O1314" t="s">
        <v>138</v>
      </c>
      <c r="P1314" s="103">
        <v>76460</v>
      </c>
      <c r="Q1314">
        <v>0</v>
      </c>
      <c r="R1314">
        <v>0</v>
      </c>
      <c r="S1314" t="s">
        <v>88</v>
      </c>
      <c r="T1314" t="s">
        <v>500</v>
      </c>
      <c r="U1314">
        <v>46121</v>
      </c>
      <c r="V1314" t="s">
        <v>501</v>
      </c>
      <c r="W1314" t="s">
        <v>91</v>
      </c>
      <c r="X1314" t="s">
        <v>92</v>
      </c>
      <c r="Y1314" t="s">
        <v>93</v>
      </c>
      <c r="Z1314">
        <v>30</v>
      </c>
      <c r="AA1314" t="s">
        <v>20</v>
      </c>
      <c r="AB1314">
        <v>177</v>
      </c>
      <c r="AC1314" t="s">
        <v>90</v>
      </c>
      <c r="AD1314" t="s">
        <v>14</v>
      </c>
      <c r="AE1314" t="s">
        <v>14</v>
      </c>
      <c r="AF1314" t="s">
        <v>94</v>
      </c>
      <c r="AG1314" t="s">
        <v>122</v>
      </c>
      <c r="AH1314" t="s">
        <v>139</v>
      </c>
      <c r="AI1314" s="10">
        <v>46071</v>
      </c>
      <c r="AJ1314" t="s">
        <v>510</v>
      </c>
      <c r="AK1314" s="103">
        <v>118525177</v>
      </c>
      <c r="AL1314" t="e">
        <v>#N/A</v>
      </c>
      <c r="AM1314" t="e">
        <v>#N/A</v>
      </c>
      <c r="AN1314" t="s">
        <v>5224</v>
      </c>
      <c r="AO1314">
        <f>_xlfn.XLOOKUP(Tabla1[[#This Row],[NIC]],'R.V.'!B:B,'R.V.'!I:I)</f>
        <v>0</v>
      </c>
      <c r="AP1314" t="str">
        <f>_xlfn.XLOOKUP(Tabla1[[#This Row],[NIC]],'R.V.'!B:B,'R.V.'!A:A)</f>
        <v>Yeisver Jimenéz Quiroz</v>
      </c>
      <c r="AQ1314" t="str">
        <f>_xlfn.XLOOKUP(Tabla1[[#This Row],[NIC]],'R.V.'!B:B,'R.V.'!G:G)</f>
        <v>carre 4 # 3 59 Centro</v>
      </c>
      <c r="AR1314" t="str">
        <f>_xlfn.XLOOKUP(Tabla1[[#This Row],[NIC]],'R.V.'!B:B,'R.V.'!E:E)</f>
        <v>ACUEDUCTO_EMPASO_DESCENTRALIZADO</v>
      </c>
      <c r="AS1314" t="str">
        <f>VLOOKUP(Tabla1[[#This Row],[NIC]],'R.V.'!B:D,3,0)</f>
        <v>SABANA LINDA LA LOMA</v>
      </c>
    </row>
    <row r="1315" spans="1:45">
      <c r="A1315">
        <v>6621255</v>
      </c>
      <c r="B1315" s="10">
        <v>46111</v>
      </c>
      <c r="C1315" t="s">
        <v>498</v>
      </c>
      <c r="D1315" t="s">
        <v>498</v>
      </c>
      <c r="E1315" t="s">
        <v>499</v>
      </c>
      <c r="F1315">
        <v>6621255</v>
      </c>
      <c r="G1315">
        <v>6621255280</v>
      </c>
      <c r="H1315">
        <v>35012317</v>
      </c>
      <c r="I1315">
        <v>6893942</v>
      </c>
      <c r="J1315">
        <v>3210</v>
      </c>
      <c r="K1315">
        <v>5</v>
      </c>
      <c r="L1315">
        <v>50</v>
      </c>
      <c r="M1315" s="10">
        <v>46101</v>
      </c>
      <c r="N1315" t="s">
        <v>137</v>
      </c>
      <c r="O1315" t="s">
        <v>138</v>
      </c>
      <c r="P1315" s="103">
        <v>8644690</v>
      </c>
      <c r="Q1315">
        <v>7657</v>
      </c>
      <c r="R1315">
        <v>7725453.5800000001</v>
      </c>
      <c r="S1315" t="s">
        <v>88</v>
      </c>
      <c r="T1315" t="s">
        <v>500</v>
      </c>
      <c r="U1315">
        <v>46121</v>
      </c>
      <c r="V1315" t="s">
        <v>501</v>
      </c>
      <c r="W1315" t="s">
        <v>91</v>
      </c>
      <c r="X1315" t="s">
        <v>92</v>
      </c>
      <c r="Y1315" t="s">
        <v>121</v>
      </c>
      <c r="Z1315">
        <v>30</v>
      </c>
      <c r="AA1315" t="s">
        <v>20</v>
      </c>
      <c r="AB1315">
        <v>177</v>
      </c>
      <c r="AC1315" t="s">
        <v>90</v>
      </c>
      <c r="AD1315" t="s">
        <v>14</v>
      </c>
      <c r="AE1315" t="s">
        <v>14</v>
      </c>
      <c r="AF1315" t="s">
        <v>94</v>
      </c>
      <c r="AG1315" t="s">
        <v>122</v>
      </c>
      <c r="AH1315" t="s">
        <v>139</v>
      </c>
      <c r="AI1315" s="10">
        <v>46071</v>
      </c>
      <c r="AJ1315" t="s">
        <v>511</v>
      </c>
      <c r="AK1315" s="103">
        <v>1232080770</v>
      </c>
      <c r="AL1315" t="e">
        <v>#N/A</v>
      </c>
      <c r="AM1315" t="e">
        <v>#N/A</v>
      </c>
      <c r="AN1315" t="s">
        <v>5224</v>
      </c>
      <c r="AO1315">
        <f>_xlfn.XLOOKUP(Tabla1[[#This Row],[NIC]],'R.V.'!B:B,'R.V.'!I:I)</f>
        <v>0</v>
      </c>
      <c r="AP1315" t="str">
        <f>_xlfn.XLOOKUP(Tabla1[[#This Row],[NIC]],'R.V.'!B:B,'R.V.'!A:A)</f>
        <v>Yeisver Jimenéz Quiroz</v>
      </c>
      <c r="AQ1315" t="str">
        <f>_xlfn.XLOOKUP(Tabla1[[#This Row],[NIC]],'R.V.'!B:B,'R.V.'!G:G)</f>
        <v>carre 4 # 3 59 Centro</v>
      </c>
      <c r="AR1315" t="str">
        <f>_xlfn.XLOOKUP(Tabla1[[#This Row],[NIC]],'R.V.'!B:B,'R.V.'!E:E)</f>
        <v>ACUEDUCTO_EMPASO_DESCENTRALIZADO</v>
      </c>
      <c r="AS1315" t="str">
        <f>VLOOKUP(Tabla1[[#This Row],[NIC]],'R.V.'!B:D,3,0)</f>
        <v xml:space="preserve">ACUEDUCTO POZOS PROFUNDOS </v>
      </c>
    </row>
    <row r="1316" spans="1:45">
      <c r="A1316">
        <v>6627748</v>
      </c>
      <c r="B1316" s="10">
        <v>46111</v>
      </c>
      <c r="C1316" t="s">
        <v>498</v>
      </c>
      <c r="D1316" t="s">
        <v>498</v>
      </c>
      <c r="E1316" t="s">
        <v>499</v>
      </c>
      <c r="F1316">
        <v>6627748</v>
      </c>
      <c r="G1316">
        <v>6627748273</v>
      </c>
      <c r="H1316">
        <v>35012317</v>
      </c>
      <c r="I1316">
        <v>6909828</v>
      </c>
      <c r="J1316">
        <v>3210</v>
      </c>
      <c r="K1316">
        <v>5</v>
      </c>
      <c r="L1316">
        <v>50</v>
      </c>
      <c r="M1316" s="10">
        <v>46101</v>
      </c>
      <c r="N1316" t="s">
        <v>137</v>
      </c>
      <c r="O1316" t="s">
        <v>138</v>
      </c>
      <c r="P1316" s="103">
        <v>20572170</v>
      </c>
      <c r="Q1316">
        <v>18316</v>
      </c>
      <c r="R1316">
        <v>18479745.039999999</v>
      </c>
      <c r="S1316" t="s">
        <v>88</v>
      </c>
      <c r="T1316" t="s">
        <v>500</v>
      </c>
      <c r="U1316">
        <v>46121</v>
      </c>
      <c r="V1316" t="s">
        <v>501</v>
      </c>
      <c r="W1316" t="s">
        <v>91</v>
      </c>
      <c r="X1316" t="s">
        <v>92</v>
      </c>
      <c r="Y1316" t="s">
        <v>121</v>
      </c>
      <c r="Z1316">
        <v>30</v>
      </c>
      <c r="AA1316" t="s">
        <v>20</v>
      </c>
      <c r="AB1316">
        <v>177</v>
      </c>
      <c r="AC1316" t="s">
        <v>90</v>
      </c>
      <c r="AD1316" t="s">
        <v>14</v>
      </c>
      <c r="AE1316" t="s">
        <v>14</v>
      </c>
      <c r="AF1316" t="s">
        <v>94</v>
      </c>
      <c r="AG1316" t="s">
        <v>122</v>
      </c>
      <c r="AH1316" t="s">
        <v>139</v>
      </c>
      <c r="AI1316" s="10">
        <v>46071</v>
      </c>
      <c r="AJ1316" t="s">
        <v>511</v>
      </c>
      <c r="AK1316" s="103">
        <v>444307180</v>
      </c>
      <c r="AL1316" t="e">
        <v>#N/A</v>
      </c>
      <c r="AM1316" t="e">
        <v>#N/A</v>
      </c>
      <c r="AN1316" t="s">
        <v>5224</v>
      </c>
      <c r="AO1316">
        <f>_xlfn.XLOOKUP(Tabla1[[#This Row],[NIC]],'R.V.'!B:B,'R.V.'!I:I)</f>
        <v>0</v>
      </c>
      <c r="AP1316" t="str">
        <f>_xlfn.XLOOKUP(Tabla1[[#This Row],[NIC]],'R.V.'!B:B,'R.V.'!A:A)</f>
        <v>Yeisver Jimenéz Quiroz</v>
      </c>
      <c r="AQ1316" t="str">
        <f>_xlfn.XLOOKUP(Tabla1[[#This Row],[NIC]],'R.V.'!B:B,'R.V.'!G:G)</f>
        <v>carre 4 # 3 59 Centro</v>
      </c>
      <c r="AR1316" t="str">
        <f>_xlfn.XLOOKUP(Tabla1[[#This Row],[NIC]],'R.V.'!B:B,'R.V.'!E:E)</f>
        <v>ACUEDUCTO_EMPASO_DESCENTRALIZADO</v>
      </c>
      <c r="AS1316" t="str">
        <f>VLOOKUP(Tabla1[[#This Row],[NIC]],'R.V.'!B:D,3,0)</f>
        <v>ACUEDUCTO COMUN HATILLO</v>
      </c>
    </row>
    <row r="1317" spans="1:45">
      <c r="A1317">
        <v>6813730</v>
      </c>
      <c r="B1317" s="10">
        <v>46111</v>
      </c>
      <c r="C1317" t="s">
        <v>498</v>
      </c>
      <c r="D1317" t="s">
        <v>498</v>
      </c>
      <c r="E1317" t="s">
        <v>499</v>
      </c>
      <c r="F1317">
        <v>6813730</v>
      </c>
      <c r="G1317">
        <v>6813730254</v>
      </c>
      <c r="H1317">
        <v>35057032</v>
      </c>
      <c r="I1317">
        <v>7211210</v>
      </c>
      <c r="J1317">
        <v>3210</v>
      </c>
      <c r="K1317">
        <v>2</v>
      </c>
      <c r="L1317">
        <v>440</v>
      </c>
      <c r="M1317" s="10">
        <v>46092</v>
      </c>
      <c r="N1317" t="s">
        <v>137</v>
      </c>
      <c r="O1317" t="s">
        <v>138</v>
      </c>
      <c r="P1317" s="103">
        <v>66600</v>
      </c>
      <c r="Q1317">
        <v>0</v>
      </c>
      <c r="R1317">
        <v>0</v>
      </c>
      <c r="S1317" t="s">
        <v>88</v>
      </c>
      <c r="T1317" t="s">
        <v>512</v>
      </c>
      <c r="U1317">
        <v>46121</v>
      </c>
      <c r="V1317" t="s">
        <v>501</v>
      </c>
      <c r="W1317" t="s">
        <v>91</v>
      </c>
      <c r="X1317" t="s">
        <v>92</v>
      </c>
      <c r="Y1317" t="s">
        <v>93</v>
      </c>
      <c r="Z1317">
        <v>30</v>
      </c>
      <c r="AA1317" t="s">
        <v>20</v>
      </c>
      <c r="AB1317">
        <v>177</v>
      </c>
      <c r="AC1317" t="s">
        <v>90</v>
      </c>
      <c r="AD1317" t="s">
        <v>14</v>
      </c>
      <c r="AE1317" t="s">
        <v>14</v>
      </c>
      <c r="AF1317" t="s">
        <v>94</v>
      </c>
      <c r="AG1317" t="s">
        <v>122</v>
      </c>
      <c r="AH1317" t="s">
        <v>139</v>
      </c>
      <c r="AI1317" s="10">
        <v>46062</v>
      </c>
      <c r="AJ1317" t="s">
        <v>511</v>
      </c>
      <c r="AK1317" s="103">
        <v>1151820</v>
      </c>
      <c r="AL1317" t="e">
        <v>#N/A</v>
      </c>
      <c r="AM1317" t="e">
        <v>#N/A</v>
      </c>
      <c r="AN1317" t="s">
        <v>5224</v>
      </c>
      <c r="AO1317">
        <f>_xlfn.XLOOKUP(Tabla1[[#This Row],[NIC]],'R.V.'!B:B,'R.V.'!I:I)</f>
        <v>0</v>
      </c>
      <c r="AP1317" t="str">
        <f>_xlfn.XLOOKUP(Tabla1[[#This Row],[NIC]],'R.V.'!B:B,'R.V.'!A:A)</f>
        <v>Yeisver Jimenéz Quiroz</v>
      </c>
      <c r="AQ1317" t="str">
        <f>_xlfn.XLOOKUP(Tabla1[[#This Row],[NIC]],'R.V.'!B:B,'R.V.'!G:G)</f>
        <v>carre 4 # 3 59 Centro</v>
      </c>
      <c r="AR1317" t="str">
        <f>_xlfn.XLOOKUP(Tabla1[[#This Row],[NIC]],'R.V.'!B:B,'R.V.'!E:E)</f>
        <v>ACUEDUCTO_EMPASO_DESCENTRALIZADO</v>
      </c>
      <c r="AS1317" t="str">
        <f>VLOOKUP(Tabla1[[#This Row],[NIC]],'R.V.'!B:D,3,0)</f>
        <v xml:space="preserve">ACUEDUCTO VDA PLAN BONITO </v>
      </c>
    </row>
    <row r="1318" spans="1:45">
      <c r="A1318">
        <v>6890691</v>
      </c>
      <c r="B1318" s="10">
        <v>46111</v>
      </c>
      <c r="C1318" t="s">
        <v>498</v>
      </c>
      <c r="D1318" t="s">
        <v>498</v>
      </c>
      <c r="E1318" t="s">
        <v>499</v>
      </c>
      <c r="F1318">
        <v>6890691</v>
      </c>
      <c r="G1318">
        <v>6890691244</v>
      </c>
      <c r="H1318">
        <v>35080272</v>
      </c>
      <c r="I1318">
        <v>7695049</v>
      </c>
      <c r="J1318">
        <v>3210</v>
      </c>
      <c r="K1318">
        <v>5</v>
      </c>
      <c r="L1318">
        <v>50</v>
      </c>
      <c r="M1318" s="10">
        <v>46101</v>
      </c>
      <c r="N1318" t="s">
        <v>137</v>
      </c>
      <c r="O1318" t="s">
        <v>138</v>
      </c>
      <c r="P1318" s="103">
        <v>20893460</v>
      </c>
      <c r="Q1318">
        <v>18400</v>
      </c>
      <c r="R1318">
        <v>17871552</v>
      </c>
      <c r="S1318" t="s">
        <v>88</v>
      </c>
      <c r="T1318" t="s">
        <v>500</v>
      </c>
      <c r="U1318">
        <v>46121</v>
      </c>
      <c r="V1318" t="s">
        <v>501</v>
      </c>
      <c r="W1318" t="s">
        <v>91</v>
      </c>
      <c r="X1318" t="s">
        <v>130</v>
      </c>
      <c r="Y1318" t="s">
        <v>93</v>
      </c>
      <c r="Z1318">
        <v>30</v>
      </c>
      <c r="AA1318" t="s">
        <v>20</v>
      </c>
      <c r="AB1318">
        <v>177</v>
      </c>
      <c r="AC1318" t="s">
        <v>90</v>
      </c>
      <c r="AD1318" t="s">
        <v>14</v>
      </c>
      <c r="AE1318" t="s">
        <v>14</v>
      </c>
      <c r="AF1318" t="s">
        <v>94</v>
      </c>
      <c r="AG1318" t="s">
        <v>122</v>
      </c>
      <c r="AH1318" t="s">
        <v>139</v>
      </c>
      <c r="AI1318" s="10">
        <v>46071</v>
      </c>
      <c r="AJ1318" t="s">
        <v>513</v>
      </c>
      <c r="AK1318" s="103">
        <v>1225803750</v>
      </c>
      <c r="AL1318" t="e">
        <v>#N/A</v>
      </c>
      <c r="AM1318" t="e">
        <v>#N/A</v>
      </c>
      <c r="AN1318" t="s">
        <v>5224</v>
      </c>
      <c r="AO1318">
        <f>_xlfn.XLOOKUP(Tabla1[[#This Row],[NIC]],'R.V.'!B:B,'R.V.'!I:I)</f>
        <v>0</v>
      </c>
      <c r="AP1318" t="str">
        <f>_xlfn.XLOOKUP(Tabla1[[#This Row],[NIC]],'R.V.'!B:B,'R.V.'!A:A)</f>
        <v>Yeisver Jimenéz Quiroz</v>
      </c>
      <c r="AQ1318" t="str">
        <f>_xlfn.XLOOKUP(Tabla1[[#This Row],[NIC]],'R.V.'!B:B,'R.V.'!G:G)</f>
        <v>carre 4 # 3 59 Centro</v>
      </c>
      <c r="AR1318" t="str">
        <f>_xlfn.XLOOKUP(Tabla1[[#This Row],[NIC]],'R.V.'!B:B,'R.V.'!E:E)</f>
        <v>ACUEDUCTO_EMPASO_DESCENTRALIZADO</v>
      </c>
      <c r="AS1318" t="str">
        <f>VLOOKUP(Tabla1[[#This Row],[NIC]],'R.V.'!B:D,3,0)</f>
        <v>ACUEDUCTO COMCAJA</v>
      </c>
    </row>
    <row r="1319" spans="1:45">
      <c r="A1319">
        <v>6933036</v>
      </c>
      <c r="B1319" s="10">
        <v>46111</v>
      </c>
      <c r="C1319" t="s">
        <v>498</v>
      </c>
      <c r="D1319" t="s">
        <v>498</v>
      </c>
      <c r="E1319" t="s">
        <v>499</v>
      </c>
      <c r="F1319">
        <v>6933036</v>
      </c>
      <c r="G1319">
        <v>6933036224</v>
      </c>
      <c r="H1319">
        <v>35122915</v>
      </c>
      <c r="I1319">
        <v>8072456</v>
      </c>
      <c r="J1319">
        <v>3210</v>
      </c>
      <c r="K1319">
        <v>5</v>
      </c>
      <c r="L1319">
        <v>50</v>
      </c>
      <c r="M1319" s="10">
        <v>46101</v>
      </c>
      <c r="N1319" t="s">
        <v>137</v>
      </c>
      <c r="O1319" t="s">
        <v>138</v>
      </c>
      <c r="P1319" s="103">
        <v>12633100</v>
      </c>
      <c r="Q1319">
        <v>11680</v>
      </c>
      <c r="R1319">
        <v>11344550.4</v>
      </c>
      <c r="S1319" t="s">
        <v>88</v>
      </c>
      <c r="T1319" t="s">
        <v>500</v>
      </c>
      <c r="U1319">
        <v>46121</v>
      </c>
      <c r="V1319" t="s">
        <v>501</v>
      </c>
      <c r="W1319" t="s">
        <v>91</v>
      </c>
      <c r="X1319" t="s">
        <v>130</v>
      </c>
      <c r="Y1319" t="s">
        <v>93</v>
      </c>
      <c r="Z1319">
        <v>30</v>
      </c>
      <c r="AA1319" t="s">
        <v>20</v>
      </c>
      <c r="AB1319">
        <v>177</v>
      </c>
      <c r="AC1319" t="s">
        <v>90</v>
      </c>
      <c r="AD1319" t="s">
        <v>14</v>
      </c>
      <c r="AE1319" t="s">
        <v>14</v>
      </c>
      <c r="AF1319" t="s">
        <v>94</v>
      </c>
      <c r="AG1319" t="s">
        <v>122</v>
      </c>
      <c r="AH1319" t="s">
        <v>139</v>
      </c>
      <c r="AI1319" s="10">
        <v>46071</v>
      </c>
      <c r="AJ1319" t="s">
        <v>513</v>
      </c>
      <c r="AK1319" s="103">
        <v>1010760080</v>
      </c>
      <c r="AL1319" t="e">
        <v>#N/A</v>
      </c>
      <c r="AM1319" t="e">
        <v>#N/A</v>
      </c>
      <c r="AN1319" t="s">
        <v>5224</v>
      </c>
      <c r="AO1319">
        <f>_xlfn.XLOOKUP(Tabla1[[#This Row],[NIC]],'R.V.'!B:B,'R.V.'!I:I)</f>
        <v>0</v>
      </c>
      <c r="AP1319" t="str">
        <f>_xlfn.XLOOKUP(Tabla1[[#This Row],[NIC]],'R.V.'!B:B,'R.V.'!A:A)</f>
        <v>Yeisver Jimenéz Quiroz</v>
      </c>
      <c r="AQ1319" t="str">
        <f>_xlfn.XLOOKUP(Tabla1[[#This Row],[NIC]],'R.V.'!B:B,'R.V.'!G:G)</f>
        <v>carre 4 # 3 59 Centro</v>
      </c>
      <c r="AR1319" t="str">
        <f>_xlfn.XLOOKUP(Tabla1[[#This Row],[NIC]],'R.V.'!B:B,'R.V.'!E:E)</f>
        <v>ACUEDUCTO_EMPASO_DESCENTRALIZADO</v>
      </c>
      <c r="AS1319" t="str">
        <f>VLOOKUP(Tabla1[[#This Row],[NIC]],'R.V.'!B:D,3,0)</f>
        <v>ACUEDUECTO 1 GENTE LA LOMA</v>
      </c>
    </row>
    <row r="1320" spans="1:45">
      <c r="A1320">
        <v>7619274</v>
      </c>
      <c r="B1320" s="10">
        <v>46111</v>
      </c>
      <c r="C1320" t="s">
        <v>498</v>
      </c>
      <c r="D1320" t="s">
        <v>498</v>
      </c>
      <c r="E1320" t="s">
        <v>499</v>
      </c>
      <c r="F1320">
        <v>7619274</v>
      </c>
      <c r="G1320">
        <v>7619274187</v>
      </c>
      <c r="H1320">
        <v>25830361</v>
      </c>
      <c r="I1320">
        <v>8818736</v>
      </c>
      <c r="J1320">
        <v>3210</v>
      </c>
      <c r="K1320">
        <v>2</v>
      </c>
      <c r="L1320">
        <v>490</v>
      </c>
      <c r="M1320" s="10">
        <v>46090</v>
      </c>
      <c r="N1320" t="s">
        <v>137</v>
      </c>
      <c r="O1320" t="s">
        <v>138</v>
      </c>
      <c r="P1320" s="103">
        <v>4050240</v>
      </c>
      <c r="Q1320">
        <v>3618</v>
      </c>
      <c r="R1320">
        <v>3650344.92</v>
      </c>
      <c r="S1320" t="s">
        <v>88</v>
      </c>
      <c r="T1320" t="s">
        <v>506</v>
      </c>
      <c r="U1320">
        <v>46121</v>
      </c>
      <c r="V1320" t="s">
        <v>501</v>
      </c>
      <c r="W1320" t="s">
        <v>91</v>
      </c>
      <c r="X1320" t="s">
        <v>92</v>
      </c>
      <c r="Y1320" t="s">
        <v>93</v>
      </c>
      <c r="Z1320">
        <v>31</v>
      </c>
      <c r="AA1320" t="s">
        <v>20</v>
      </c>
      <c r="AB1320">
        <v>177</v>
      </c>
      <c r="AC1320" t="s">
        <v>90</v>
      </c>
      <c r="AD1320" t="s">
        <v>14</v>
      </c>
      <c r="AE1320" t="s">
        <v>14</v>
      </c>
      <c r="AF1320" t="s">
        <v>94</v>
      </c>
      <c r="AG1320" t="s">
        <v>122</v>
      </c>
      <c r="AH1320" t="s">
        <v>139</v>
      </c>
      <c r="AI1320" s="10">
        <v>46059</v>
      </c>
      <c r="AJ1320" t="s">
        <v>507</v>
      </c>
      <c r="AK1320" s="103">
        <v>200234870</v>
      </c>
      <c r="AL1320" t="e">
        <v>#N/A</v>
      </c>
      <c r="AM1320" t="e">
        <v>#N/A</v>
      </c>
      <c r="AN1320" t="s">
        <v>5224</v>
      </c>
      <c r="AO1320">
        <f>_xlfn.XLOOKUP(Tabla1[[#This Row],[NIC]],'R.V.'!B:B,'R.V.'!I:I)</f>
        <v>0</v>
      </c>
      <c r="AP1320" t="str">
        <f>_xlfn.XLOOKUP(Tabla1[[#This Row],[NIC]],'R.V.'!B:B,'R.V.'!A:A)</f>
        <v>Yeisver Jimenéz Quiroz</v>
      </c>
      <c r="AQ1320" t="str">
        <f>_xlfn.XLOOKUP(Tabla1[[#This Row],[NIC]],'R.V.'!B:B,'R.V.'!G:G)</f>
        <v>carre 4 # 3 59 Centro</v>
      </c>
      <c r="AR1320" t="str">
        <f>_xlfn.XLOOKUP(Tabla1[[#This Row],[NIC]],'R.V.'!B:B,'R.V.'!E:E)</f>
        <v>ACUEDUCTO_EMPASO_DESCENTRALIZADO</v>
      </c>
      <c r="AS1320" t="str">
        <f>VLOOKUP(Tabla1[[#This Row],[NIC]],'R.V.'!B:D,3,0)</f>
        <v>NUEVO ACUEDUCTO EL CARMEN</v>
      </c>
    </row>
    <row r="1321" spans="1:45">
      <c r="A1321">
        <v>7677819</v>
      </c>
      <c r="B1321" s="10">
        <v>46111</v>
      </c>
      <c r="C1321" t="s">
        <v>498</v>
      </c>
      <c r="D1321" t="s">
        <v>498</v>
      </c>
      <c r="E1321" t="s">
        <v>499</v>
      </c>
      <c r="F1321">
        <v>7677819</v>
      </c>
      <c r="G1321">
        <v>7677819183</v>
      </c>
      <c r="H1321">
        <v>36068231</v>
      </c>
      <c r="I1321">
        <v>3273797</v>
      </c>
      <c r="J1321">
        <v>3210</v>
      </c>
      <c r="K1321">
        <v>5</v>
      </c>
      <c r="L1321">
        <v>50</v>
      </c>
      <c r="M1321" s="10">
        <v>46101</v>
      </c>
      <c r="N1321" t="s">
        <v>282</v>
      </c>
      <c r="O1321" t="s">
        <v>283</v>
      </c>
      <c r="P1321" s="103">
        <v>10416530</v>
      </c>
      <c r="Q1321">
        <v>9240</v>
      </c>
      <c r="R1321">
        <v>8158735.2000000002</v>
      </c>
      <c r="S1321" t="s">
        <v>88</v>
      </c>
      <c r="T1321" t="s">
        <v>500</v>
      </c>
      <c r="U1321">
        <v>46121</v>
      </c>
      <c r="V1321" t="s">
        <v>501</v>
      </c>
      <c r="W1321" t="s">
        <v>91</v>
      </c>
      <c r="X1321" t="s">
        <v>130</v>
      </c>
      <c r="Y1321" t="s">
        <v>93</v>
      </c>
      <c r="Z1321">
        <v>30</v>
      </c>
      <c r="AA1321" t="s">
        <v>20</v>
      </c>
      <c r="AB1321">
        <v>177</v>
      </c>
      <c r="AC1321" t="s">
        <v>90</v>
      </c>
      <c r="AD1321" t="s">
        <v>14</v>
      </c>
      <c r="AE1321" t="s">
        <v>14</v>
      </c>
      <c r="AF1321" t="s">
        <v>94</v>
      </c>
      <c r="AG1321" t="s">
        <v>122</v>
      </c>
      <c r="AH1321" t="s">
        <v>139</v>
      </c>
      <c r="AI1321" s="10">
        <v>46071</v>
      </c>
      <c r="AJ1321" t="s">
        <v>507</v>
      </c>
      <c r="AK1321" s="103">
        <v>1933994730</v>
      </c>
      <c r="AL1321" t="e">
        <v>#N/A</v>
      </c>
      <c r="AM1321" t="e">
        <v>#N/A</v>
      </c>
      <c r="AN1321" t="s">
        <v>5224</v>
      </c>
      <c r="AO1321">
        <f>_xlfn.XLOOKUP(Tabla1[[#This Row],[NIC]],'R.V.'!B:B,'R.V.'!I:I)</f>
        <v>0</v>
      </c>
      <c r="AP1321" t="str">
        <f>_xlfn.XLOOKUP(Tabla1[[#This Row],[NIC]],'R.V.'!B:B,'R.V.'!A:A)</f>
        <v>Yeisver Jimenéz Quiroz</v>
      </c>
      <c r="AQ1321" t="str">
        <f>_xlfn.XLOOKUP(Tabla1[[#This Row],[NIC]],'R.V.'!B:B,'R.V.'!G:G)</f>
        <v>carre 4 # 3 59 Centro</v>
      </c>
      <c r="AR1321" t="str">
        <f>_xlfn.XLOOKUP(Tabla1[[#This Row],[NIC]],'R.V.'!B:B,'R.V.'!E:E)</f>
        <v>ACUEDUCTO_EMPASO_DESCENTRALIZADO</v>
      </c>
      <c r="AS1321" t="str">
        <f>VLOOKUP(Tabla1[[#This Row],[NIC]],'R.V.'!B:D,3,0)</f>
        <v>BOCATOMA LALOMA</v>
      </c>
    </row>
    <row r="1322" spans="1:45">
      <c r="A1322">
        <v>7749182</v>
      </c>
      <c r="B1322" s="10">
        <v>46111</v>
      </c>
      <c r="C1322" t="s">
        <v>498</v>
      </c>
      <c r="D1322" t="s">
        <v>498</v>
      </c>
      <c r="E1322" t="s">
        <v>499</v>
      </c>
      <c r="F1322">
        <v>7749182</v>
      </c>
      <c r="G1322">
        <v>7749182156</v>
      </c>
      <c r="H1322">
        <v>36099245</v>
      </c>
      <c r="I1322">
        <v>3741283</v>
      </c>
      <c r="J1322">
        <v>3210</v>
      </c>
      <c r="K1322">
        <v>2</v>
      </c>
      <c r="L1322">
        <v>600</v>
      </c>
      <c r="M1322" s="10">
        <v>46088</v>
      </c>
      <c r="N1322" t="s">
        <v>137</v>
      </c>
      <c r="O1322" t="s">
        <v>138</v>
      </c>
      <c r="P1322" s="103">
        <v>842740</v>
      </c>
      <c r="Q1322">
        <v>668</v>
      </c>
      <c r="R1322">
        <v>673971.92</v>
      </c>
      <c r="S1322" t="s">
        <v>88</v>
      </c>
      <c r="T1322" t="s">
        <v>514</v>
      </c>
      <c r="U1322">
        <v>46121</v>
      </c>
      <c r="V1322" t="s">
        <v>501</v>
      </c>
      <c r="W1322" t="s">
        <v>91</v>
      </c>
      <c r="X1322" t="s">
        <v>92</v>
      </c>
      <c r="Y1322" t="s">
        <v>93</v>
      </c>
      <c r="Z1322">
        <v>30</v>
      </c>
      <c r="AA1322" t="s">
        <v>20</v>
      </c>
      <c r="AB1322">
        <v>177</v>
      </c>
      <c r="AC1322" t="s">
        <v>90</v>
      </c>
      <c r="AD1322" t="s">
        <v>14</v>
      </c>
      <c r="AE1322" t="s">
        <v>14</v>
      </c>
      <c r="AF1322" t="s">
        <v>94</v>
      </c>
      <c r="AG1322" t="s">
        <v>122</v>
      </c>
      <c r="AH1322" t="s">
        <v>515</v>
      </c>
      <c r="AI1322" s="10">
        <v>46058</v>
      </c>
      <c r="AJ1322" t="s">
        <v>509</v>
      </c>
      <c r="AK1322" s="103">
        <v>28207420</v>
      </c>
      <c r="AL1322" t="e">
        <v>#N/A</v>
      </c>
      <c r="AM1322" t="e">
        <v>#N/A</v>
      </c>
      <c r="AN1322" t="s">
        <v>5224</v>
      </c>
      <c r="AO1322">
        <f>_xlfn.XLOOKUP(Tabla1[[#This Row],[NIC]],'R.V.'!B:B,'R.V.'!I:I)</f>
        <v>0</v>
      </c>
      <c r="AP1322" t="str">
        <f>_xlfn.XLOOKUP(Tabla1[[#This Row],[NIC]],'R.V.'!B:B,'R.V.'!A:A)</f>
        <v>Yeisver Jimenéz Quiroz</v>
      </c>
      <c r="AQ1322" t="str">
        <f>_xlfn.XLOOKUP(Tabla1[[#This Row],[NIC]],'R.V.'!B:B,'R.V.'!G:G)</f>
        <v>carre 4 # 3 59 Centro</v>
      </c>
      <c r="AR1322" t="str">
        <f>_xlfn.XLOOKUP(Tabla1[[#This Row],[NIC]],'R.V.'!B:B,'R.V.'!E:E)</f>
        <v>ACUEDUCTO_EMPASO_DESCENTRALIZADO</v>
      </c>
      <c r="AS1322" t="str">
        <f>VLOOKUP(Tabla1[[#This Row],[NIC]],'R.V.'!B:D,3,0)</f>
        <v>ELECTROBOMBA AGUAS RESIDUAL EL TIBURON</v>
      </c>
    </row>
    <row r="1323" spans="1:45">
      <c r="A1323">
        <v>7749189</v>
      </c>
      <c r="B1323" s="10">
        <v>46111</v>
      </c>
      <c r="C1323" t="s">
        <v>498</v>
      </c>
      <c r="D1323" t="s">
        <v>498</v>
      </c>
      <c r="E1323" t="s">
        <v>499</v>
      </c>
      <c r="F1323">
        <v>7749189</v>
      </c>
      <c r="G1323">
        <v>7749189156</v>
      </c>
      <c r="H1323">
        <v>36099258</v>
      </c>
      <c r="I1323">
        <v>3741328</v>
      </c>
      <c r="J1323">
        <v>3210</v>
      </c>
      <c r="K1323">
        <v>5</v>
      </c>
      <c r="L1323">
        <v>50</v>
      </c>
      <c r="M1323" s="10">
        <v>46100</v>
      </c>
      <c r="N1323" t="s">
        <v>137</v>
      </c>
      <c r="O1323" t="s">
        <v>138</v>
      </c>
      <c r="P1323" s="103">
        <v>76460</v>
      </c>
      <c r="Q1323">
        <v>0</v>
      </c>
      <c r="R1323">
        <v>0</v>
      </c>
      <c r="S1323" t="s">
        <v>88</v>
      </c>
      <c r="T1323" t="s">
        <v>500</v>
      </c>
      <c r="U1323">
        <v>46121</v>
      </c>
      <c r="V1323" t="s">
        <v>501</v>
      </c>
      <c r="W1323" t="s">
        <v>91</v>
      </c>
      <c r="X1323" t="s">
        <v>130</v>
      </c>
      <c r="Y1323" t="s">
        <v>93</v>
      </c>
      <c r="Z1323">
        <v>30</v>
      </c>
      <c r="AA1323" t="s">
        <v>20</v>
      </c>
      <c r="AB1323">
        <v>177</v>
      </c>
      <c r="AC1323" t="s">
        <v>90</v>
      </c>
      <c r="AD1323" t="s">
        <v>14</v>
      </c>
      <c r="AE1323" t="s">
        <v>14</v>
      </c>
      <c r="AF1323" t="s">
        <v>94</v>
      </c>
      <c r="AG1323" t="s">
        <v>122</v>
      </c>
      <c r="AH1323" t="s">
        <v>139</v>
      </c>
      <c r="AI1323" s="10">
        <v>46070</v>
      </c>
      <c r="AJ1323" t="s">
        <v>509</v>
      </c>
      <c r="AK1323" s="103">
        <v>116903520</v>
      </c>
      <c r="AL1323" t="e">
        <v>#N/A</v>
      </c>
      <c r="AM1323" t="e">
        <v>#N/A</v>
      </c>
      <c r="AN1323" t="s">
        <v>5224</v>
      </c>
      <c r="AO1323">
        <f>_xlfn.XLOOKUP(Tabla1[[#This Row],[NIC]],'R.V.'!B:B,'R.V.'!I:I)</f>
        <v>0</v>
      </c>
      <c r="AP1323" t="str">
        <f>_xlfn.XLOOKUP(Tabla1[[#This Row],[NIC]],'R.V.'!B:B,'R.V.'!A:A)</f>
        <v>Yeisver Jimenéz Quiroz</v>
      </c>
      <c r="AQ1323" t="str">
        <f>_xlfn.XLOOKUP(Tabla1[[#This Row],[NIC]],'R.V.'!B:B,'R.V.'!G:G)</f>
        <v>carre 4 # 3 59 Centro</v>
      </c>
      <c r="AR1323" t="str">
        <f>_xlfn.XLOOKUP(Tabla1[[#This Row],[NIC]],'R.V.'!B:B,'R.V.'!E:E)</f>
        <v>ACUEDUCTO_EMPASO_DESCENTRALIZADO</v>
      </c>
      <c r="AS1323" t="str">
        <f>VLOOKUP(Tabla1[[#This Row],[NIC]],'R.V.'!B:D,3,0)</f>
        <v>POZO PROFUNDO B ALEJO DURAN</v>
      </c>
    </row>
    <row r="1324" spans="1:45">
      <c r="A1324">
        <v>7765681</v>
      </c>
      <c r="B1324" s="10">
        <v>46111</v>
      </c>
      <c r="C1324" t="s">
        <v>498</v>
      </c>
      <c r="D1324" t="s">
        <v>498</v>
      </c>
      <c r="E1324" t="s">
        <v>499</v>
      </c>
      <c r="F1324">
        <v>7765681</v>
      </c>
      <c r="G1324">
        <v>7765681202</v>
      </c>
      <c r="H1324">
        <v>36105077</v>
      </c>
      <c r="I1324">
        <v>3893603</v>
      </c>
      <c r="J1324">
        <v>3210</v>
      </c>
      <c r="K1324">
        <v>2</v>
      </c>
      <c r="L1324">
        <v>490</v>
      </c>
      <c r="M1324" s="10">
        <v>46090</v>
      </c>
      <c r="N1324" t="s">
        <v>137</v>
      </c>
      <c r="O1324" t="s">
        <v>138</v>
      </c>
      <c r="P1324" s="103">
        <v>291070</v>
      </c>
      <c r="Q1324">
        <v>257</v>
      </c>
      <c r="R1324">
        <v>259297.58</v>
      </c>
      <c r="S1324" t="s">
        <v>88</v>
      </c>
      <c r="T1324" t="s">
        <v>516</v>
      </c>
      <c r="U1324">
        <v>46121</v>
      </c>
      <c r="V1324" t="s">
        <v>501</v>
      </c>
      <c r="W1324" t="s">
        <v>91</v>
      </c>
      <c r="X1324" t="s">
        <v>92</v>
      </c>
      <c r="Y1324" t="s">
        <v>93</v>
      </c>
      <c r="Z1324">
        <v>31</v>
      </c>
      <c r="AA1324" t="s">
        <v>20</v>
      </c>
      <c r="AB1324">
        <v>177</v>
      </c>
      <c r="AC1324" t="s">
        <v>90</v>
      </c>
      <c r="AD1324" t="s">
        <v>14</v>
      </c>
      <c r="AE1324" t="s">
        <v>14</v>
      </c>
      <c r="AF1324" t="s">
        <v>94</v>
      </c>
      <c r="AG1324" t="s">
        <v>122</v>
      </c>
      <c r="AH1324" t="s">
        <v>139</v>
      </c>
      <c r="AI1324" s="10">
        <v>46059</v>
      </c>
      <c r="AJ1324" t="s">
        <v>505</v>
      </c>
      <c r="AK1324" s="103">
        <v>11929340</v>
      </c>
      <c r="AL1324" t="e">
        <v>#N/A</v>
      </c>
      <c r="AM1324" t="e">
        <v>#N/A</v>
      </c>
      <c r="AN1324" t="s">
        <v>5224</v>
      </c>
      <c r="AO1324">
        <f>_xlfn.XLOOKUP(Tabla1[[#This Row],[NIC]],'R.V.'!B:B,'R.V.'!I:I)</f>
        <v>0</v>
      </c>
      <c r="AP1324" t="str">
        <f>_xlfn.XLOOKUP(Tabla1[[#This Row],[NIC]],'R.V.'!B:B,'R.V.'!A:A)</f>
        <v>Yeisver Jimenéz Quiroz</v>
      </c>
      <c r="AQ1324" t="str">
        <f>_xlfn.XLOOKUP(Tabla1[[#This Row],[NIC]],'R.V.'!B:B,'R.V.'!G:G)</f>
        <v>carre 4 # 3 59 Centro</v>
      </c>
      <c r="AR1324" t="str">
        <f>_xlfn.XLOOKUP(Tabla1[[#This Row],[NIC]],'R.V.'!B:B,'R.V.'!E:E)</f>
        <v>ACUEDUCTO_EMPASO_DESCENTRALIZADO</v>
      </c>
      <c r="AS1324" t="str">
        <f>VLOOKUP(Tabla1[[#This Row],[NIC]],'R.V.'!B:D,3,0)</f>
        <v>PLANTA REBOMBEO POTRERILLO</v>
      </c>
    </row>
    <row r="1325" spans="1:45">
      <c r="A1325">
        <v>7765682</v>
      </c>
      <c r="B1325" s="10">
        <v>46111</v>
      </c>
      <c r="C1325" t="s">
        <v>498</v>
      </c>
      <c r="D1325" t="s">
        <v>498</v>
      </c>
      <c r="E1325" t="s">
        <v>499</v>
      </c>
      <c r="F1325">
        <v>7765682</v>
      </c>
      <c r="G1325">
        <v>7765682148</v>
      </c>
      <c r="H1325">
        <v>36105078</v>
      </c>
      <c r="I1325">
        <v>3893605</v>
      </c>
      <c r="J1325">
        <v>3210</v>
      </c>
      <c r="K1325">
        <v>2</v>
      </c>
      <c r="L1325">
        <v>490</v>
      </c>
      <c r="M1325" s="10">
        <v>46090</v>
      </c>
      <c r="N1325" t="s">
        <v>137</v>
      </c>
      <c r="O1325" t="s">
        <v>138</v>
      </c>
      <c r="P1325" s="103">
        <v>136520</v>
      </c>
      <c r="Q1325">
        <v>122</v>
      </c>
      <c r="R1325">
        <v>123090.68</v>
      </c>
      <c r="S1325" t="s">
        <v>88</v>
      </c>
      <c r="T1325" t="s">
        <v>517</v>
      </c>
      <c r="U1325">
        <v>46121</v>
      </c>
      <c r="V1325" t="s">
        <v>501</v>
      </c>
      <c r="W1325" t="s">
        <v>91</v>
      </c>
      <c r="X1325" t="s">
        <v>92</v>
      </c>
      <c r="Y1325" t="s">
        <v>121</v>
      </c>
      <c r="Z1325">
        <v>31</v>
      </c>
      <c r="AA1325" t="s">
        <v>20</v>
      </c>
      <c r="AB1325">
        <v>177</v>
      </c>
      <c r="AC1325" t="s">
        <v>90</v>
      </c>
      <c r="AD1325" t="s">
        <v>14</v>
      </c>
      <c r="AE1325" t="s">
        <v>14</v>
      </c>
      <c r="AF1325" t="s">
        <v>94</v>
      </c>
      <c r="AG1325" t="s">
        <v>122</v>
      </c>
      <c r="AH1325" t="s">
        <v>515</v>
      </c>
      <c r="AI1325" s="10">
        <v>46059</v>
      </c>
      <c r="AJ1325" t="s">
        <v>505</v>
      </c>
      <c r="AK1325" s="103">
        <v>115204950</v>
      </c>
      <c r="AL1325" t="e">
        <v>#N/A</v>
      </c>
      <c r="AM1325" t="e">
        <v>#N/A</v>
      </c>
      <c r="AN1325" t="s">
        <v>5224</v>
      </c>
      <c r="AO1325">
        <f>_xlfn.XLOOKUP(Tabla1[[#This Row],[NIC]],'R.V.'!B:B,'R.V.'!I:I)</f>
        <v>0</v>
      </c>
      <c r="AP1325" t="str">
        <f>_xlfn.XLOOKUP(Tabla1[[#This Row],[NIC]],'R.V.'!B:B,'R.V.'!A:A)</f>
        <v>Yeisver Jimenéz Quiroz</v>
      </c>
      <c r="AQ1325" t="str">
        <f>_xlfn.XLOOKUP(Tabla1[[#This Row],[NIC]],'R.V.'!B:B,'R.V.'!G:G)</f>
        <v>carre 4 # 3 59 Centro</v>
      </c>
      <c r="AR1325" t="str">
        <f>_xlfn.XLOOKUP(Tabla1[[#This Row],[NIC]],'R.V.'!B:B,'R.V.'!E:E)</f>
        <v>ACUEDUCTO_EMPASO_DESCENTRALIZADO</v>
      </c>
      <c r="AS1325" t="str">
        <f>VLOOKUP(Tabla1[[#This Row],[NIC]],'R.V.'!B:D,3,0)</f>
        <v>PLANTA AGUAS RESIDUALES POTRERILLO</v>
      </c>
    </row>
    <row r="1326" spans="1:45">
      <c r="A1326">
        <v>7765790</v>
      </c>
      <c r="B1326" s="10">
        <v>46111</v>
      </c>
      <c r="C1326" t="s">
        <v>498</v>
      </c>
      <c r="D1326" t="s">
        <v>498</v>
      </c>
      <c r="E1326" t="s">
        <v>499</v>
      </c>
      <c r="F1326">
        <v>7765790</v>
      </c>
      <c r="G1326">
        <v>7765790152</v>
      </c>
      <c r="H1326">
        <v>36105137</v>
      </c>
      <c r="I1326">
        <v>3893890</v>
      </c>
      <c r="J1326">
        <v>3210</v>
      </c>
      <c r="K1326">
        <v>2</v>
      </c>
      <c r="L1326">
        <v>490</v>
      </c>
      <c r="M1326" s="10">
        <v>46090</v>
      </c>
      <c r="N1326" t="s">
        <v>137</v>
      </c>
      <c r="O1326" t="s">
        <v>138</v>
      </c>
      <c r="P1326" s="103">
        <v>317260</v>
      </c>
      <c r="Q1326">
        <v>283</v>
      </c>
      <c r="R1326">
        <v>285530.02</v>
      </c>
      <c r="S1326" t="s">
        <v>88</v>
      </c>
      <c r="T1326" t="s">
        <v>518</v>
      </c>
      <c r="U1326">
        <v>46121</v>
      </c>
      <c r="V1326" t="s">
        <v>501</v>
      </c>
      <c r="W1326" t="s">
        <v>91</v>
      </c>
      <c r="X1326" t="s">
        <v>92</v>
      </c>
      <c r="Y1326" t="s">
        <v>121</v>
      </c>
      <c r="Z1326">
        <v>31</v>
      </c>
      <c r="AA1326" t="s">
        <v>20</v>
      </c>
      <c r="AB1326">
        <v>177</v>
      </c>
      <c r="AC1326" t="s">
        <v>90</v>
      </c>
      <c r="AD1326" t="s">
        <v>14</v>
      </c>
      <c r="AE1326" t="s">
        <v>14</v>
      </c>
      <c r="AF1326" t="s">
        <v>94</v>
      </c>
      <c r="AG1326" t="s">
        <v>122</v>
      </c>
      <c r="AH1326" t="s">
        <v>515</v>
      </c>
      <c r="AI1326" s="10">
        <v>46059</v>
      </c>
      <c r="AJ1326" t="s">
        <v>507</v>
      </c>
      <c r="AK1326" s="103">
        <v>63363670</v>
      </c>
      <c r="AL1326" t="e">
        <v>#N/A</v>
      </c>
      <c r="AM1326" t="e">
        <v>#N/A</v>
      </c>
      <c r="AN1326" t="s">
        <v>5224</v>
      </c>
      <c r="AO1326">
        <f>_xlfn.XLOOKUP(Tabla1[[#This Row],[NIC]],'R.V.'!B:B,'R.V.'!I:I)</f>
        <v>0</v>
      </c>
      <c r="AP1326" t="str">
        <f>_xlfn.XLOOKUP(Tabla1[[#This Row],[NIC]],'R.V.'!B:B,'R.V.'!A:A)</f>
        <v>Yeisver Jimenéz Quiroz</v>
      </c>
      <c r="AQ1326" t="str">
        <f>_xlfn.XLOOKUP(Tabla1[[#This Row],[NIC]],'R.V.'!B:B,'R.V.'!G:G)</f>
        <v>carre 4 # 3 59 Centro</v>
      </c>
      <c r="AR1326" t="str">
        <f>_xlfn.XLOOKUP(Tabla1[[#This Row],[NIC]],'R.V.'!B:B,'R.V.'!E:E)</f>
        <v>ACUEDUCTO_EMPASO_DESCENTRALIZADO</v>
      </c>
      <c r="AS1326" t="str">
        <f>VLOOKUP(Tabla1[[#This Row],[NIC]],'R.V.'!B:D,3,0)</f>
        <v>BOMBA AGUAS RESIDUALES EL CARMEN</v>
      </c>
    </row>
    <row r="1327" spans="1:45">
      <c r="A1327">
        <v>7766301</v>
      </c>
      <c r="B1327" s="10">
        <v>46111</v>
      </c>
      <c r="C1327" t="s">
        <v>498</v>
      </c>
      <c r="D1327" t="s">
        <v>498</v>
      </c>
      <c r="E1327" t="s">
        <v>499</v>
      </c>
      <c r="F1327">
        <v>7766301</v>
      </c>
      <c r="G1327">
        <v>7766301147</v>
      </c>
      <c r="H1327">
        <v>36105388</v>
      </c>
      <c r="I1327">
        <v>3895091</v>
      </c>
      <c r="J1327">
        <v>3210</v>
      </c>
      <c r="K1327">
        <v>5</v>
      </c>
      <c r="L1327">
        <v>50</v>
      </c>
      <c r="M1327" s="10">
        <v>46101</v>
      </c>
      <c r="N1327" t="s">
        <v>137</v>
      </c>
      <c r="O1327" t="s">
        <v>138</v>
      </c>
      <c r="P1327" s="103">
        <v>76460</v>
      </c>
      <c r="Q1327">
        <v>0</v>
      </c>
      <c r="R1327">
        <v>0</v>
      </c>
      <c r="S1327" t="s">
        <v>88</v>
      </c>
      <c r="T1327" t="s">
        <v>500</v>
      </c>
      <c r="U1327">
        <v>46121</v>
      </c>
      <c r="V1327" t="s">
        <v>501</v>
      </c>
      <c r="W1327" t="s">
        <v>91</v>
      </c>
      <c r="X1327" t="s">
        <v>130</v>
      </c>
      <c r="Y1327" t="s">
        <v>93</v>
      </c>
      <c r="Z1327">
        <v>30</v>
      </c>
      <c r="AA1327" t="s">
        <v>20</v>
      </c>
      <c r="AB1327">
        <v>177</v>
      </c>
      <c r="AC1327" t="s">
        <v>90</v>
      </c>
      <c r="AD1327" t="s">
        <v>14</v>
      </c>
      <c r="AE1327" t="s">
        <v>14</v>
      </c>
      <c r="AF1327" t="s">
        <v>94</v>
      </c>
      <c r="AG1327" t="s">
        <v>122</v>
      </c>
      <c r="AH1327" t="s">
        <v>139</v>
      </c>
      <c r="AI1327" s="10">
        <v>46071</v>
      </c>
      <c r="AJ1327" t="s">
        <v>513</v>
      </c>
      <c r="AK1327" s="103">
        <v>125012760</v>
      </c>
      <c r="AL1327" t="e">
        <v>#N/A</v>
      </c>
      <c r="AM1327" t="e">
        <v>#N/A</v>
      </c>
      <c r="AN1327" t="s">
        <v>5224</v>
      </c>
      <c r="AO1327">
        <f>_xlfn.XLOOKUP(Tabla1[[#This Row],[NIC]],'R.V.'!B:B,'R.V.'!I:I)</f>
        <v>0</v>
      </c>
      <c r="AP1327" t="str">
        <f>_xlfn.XLOOKUP(Tabla1[[#This Row],[NIC]],'R.V.'!B:B,'R.V.'!A:A)</f>
        <v>Yeisver Jimenéz Quiroz</v>
      </c>
      <c r="AQ1327" t="str">
        <f>_xlfn.XLOOKUP(Tabla1[[#This Row],[NIC]],'R.V.'!B:B,'R.V.'!G:G)</f>
        <v>carre 4 # 3 59 Centro</v>
      </c>
      <c r="AR1327" t="str">
        <f>_xlfn.XLOOKUP(Tabla1[[#This Row],[NIC]],'R.V.'!B:B,'R.V.'!E:E)</f>
        <v>ACUEDUCTO_EMPASO_DESCENTRALIZADO</v>
      </c>
      <c r="AS1327" t="str">
        <f>VLOOKUP(Tabla1[[#This Row],[NIC]],'R.V.'!B:D,3,0)</f>
        <v>PLANTA REBOMBEO 1 ABRIL LA LOMA</v>
      </c>
    </row>
    <row r="1328" spans="1:45">
      <c r="A1328">
        <v>7802543</v>
      </c>
      <c r="B1328" s="10">
        <v>46111</v>
      </c>
      <c r="C1328" t="s">
        <v>498</v>
      </c>
      <c r="D1328" t="s">
        <v>498</v>
      </c>
      <c r="E1328" t="s">
        <v>499</v>
      </c>
      <c r="F1328">
        <v>7802543</v>
      </c>
      <c r="G1328">
        <v>7802543151</v>
      </c>
      <c r="H1328">
        <v>36118573</v>
      </c>
      <c r="I1328">
        <v>1326423</v>
      </c>
      <c r="J1328">
        <v>3210</v>
      </c>
      <c r="K1328">
        <v>5</v>
      </c>
      <c r="L1328">
        <v>50</v>
      </c>
      <c r="M1328" s="10">
        <v>46101</v>
      </c>
      <c r="N1328" t="s">
        <v>519</v>
      </c>
      <c r="O1328" t="s">
        <v>520</v>
      </c>
      <c r="P1328" s="103">
        <v>9947830</v>
      </c>
      <c r="Q1328">
        <v>9240</v>
      </c>
      <c r="R1328">
        <v>7598063</v>
      </c>
      <c r="S1328" t="s">
        <v>88</v>
      </c>
      <c r="T1328" t="s">
        <v>500</v>
      </c>
      <c r="U1328">
        <v>46121</v>
      </c>
      <c r="V1328" t="s">
        <v>501</v>
      </c>
      <c r="W1328" t="s">
        <v>111</v>
      </c>
      <c r="X1328" t="s">
        <v>130</v>
      </c>
      <c r="Y1328" t="s">
        <v>93</v>
      </c>
      <c r="Z1328">
        <v>30</v>
      </c>
      <c r="AA1328" t="s">
        <v>20</v>
      </c>
      <c r="AB1328">
        <v>177</v>
      </c>
      <c r="AC1328" t="s">
        <v>90</v>
      </c>
      <c r="AD1328" t="s">
        <v>14</v>
      </c>
      <c r="AE1328" t="s">
        <v>14</v>
      </c>
      <c r="AF1328" t="s">
        <v>94</v>
      </c>
      <c r="AG1328" t="s">
        <v>122</v>
      </c>
      <c r="AH1328" t="s">
        <v>515</v>
      </c>
      <c r="AI1328" s="10">
        <v>46071</v>
      </c>
      <c r="AJ1328" t="s">
        <v>513</v>
      </c>
      <c r="AK1328" s="103">
        <v>1337198410</v>
      </c>
      <c r="AL1328" t="e">
        <v>#N/A</v>
      </c>
      <c r="AM1328" t="e">
        <v>#N/A</v>
      </c>
      <c r="AN1328" t="s">
        <v>5224</v>
      </c>
      <c r="AO1328">
        <f>_xlfn.XLOOKUP(Tabla1[[#This Row],[NIC]],'R.V.'!B:B,'R.V.'!I:I)</f>
        <v>0</v>
      </c>
      <c r="AP1328" t="str">
        <f>_xlfn.XLOOKUP(Tabla1[[#This Row],[NIC]],'R.V.'!B:B,'R.V.'!A:A)</f>
        <v>Yeisver Jimenéz Quiroz</v>
      </c>
      <c r="AQ1328" t="str">
        <f>_xlfn.XLOOKUP(Tabla1[[#This Row],[NIC]],'R.V.'!B:B,'R.V.'!G:G)</f>
        <v>carre 4 # 3 59 Centro</v>
      </c>
      <c r="AR1328" t="str">
        <f>_xlfn.XLOOKUP(Tabla1[[#This Row],[NIC]],'R.V.'!B:B,'R.V.'!E:E)</f>
        <v>ACUEDUCTO_EMPASO_DESCENTRALIZADO</v>
      </c>
      <c r="AS1328" t="str">
        <f>VLOOKUP(Tabla1[[#This Row],[NIC]],'R.V.'!B:D,3,0)</f>
        <v>PLANTA DE TRATAMIENTO LA LOMA</v>
      </c>
    </row>
    <row r="1329" spans="1:45">
      <c r="A1329">
        <v>1381102</v>
      </c>
      <c r="B1329" s="10">
        <v>46111</v>
      </c>
      <c r="C1329" t="s">
        <v>521</v>
      </c>
      <c r="D1329" t="s">
        <v>522</v>
      </c>
      <c r="E1329" t="s">
        <v>523</v>
      </c>
      <c r="F1329">
        <v>1381102</v>
      </c>
      <c r="G1329">
        <v>1381102022</v>
      </c>
      <c r="H1329">
        <v>36529864</v>
      </c>
      <c r="I1329">
        <v>750557</v>
      </c>
      <c r="J1329">
        <v>3140</v>
      </c>
      <c r="K1329">
        <v>1</v>
      </c>
      <c r="L1329">
        <v>710</v>
      </c>
      <c r="M1329" s="10">
        <v>46102</v>
      </c>
      <c r="N1329" t="s">
        <v>137</v>
      </c>
      <c r="O1329" t="s">
        <v>138</v>
      </c>
      <c r="P1329" s="103">
        <v>1234270</v>
      </c>
      <c r="Q1329">
        <v>1089</v>
      </c>
      <c r="R1329">
        <v>1098735.6599999999</v>
      </c>
      <c r="S1329" t="s">
        <v>88</v>
      </c>
      <c r="T1329" t="s">
        <v>524</v>
      </c>
      <c r="U1329">
        <v>46121</v>
      </c>
      <c r="V1329" t="s">
        <v>501</v>
      </c>
      <c r="W1329" t="s">
        <v>91</v>
      </c>
      <c r="X1329" t="s">
        <v>92</v>
      </c>
      <c r="Y1329" t="s">
        <v>93</v>
      </c>
      <c r="Z1329">
        <v>30</v>
      </c>
      <c r="AA1329" t="s">
        <v>20</v>
      </c>
      <c r="AB1329">
        <v>177</v>
      </c>
      <c r="AC1329" t="s">
        <v>90</v>
      </c>
      <c r="AD1329" t="s">
        <v>14</v>
      </c>
      <c r="AE1329" t="s">
        <v>14</v>
      </c>
      <c r="AF1329" t="s">
        <v>94</v>
      </c>
      <c r="AG1329" t="s">
        <v>467</v>
      </c>
      <c r="AH1329" t="s">
        <v>139</v>
      </c>
      <c r="AI1329" s="10">
        <v>46072</v>
      </c>
      <c r="AJ1329" t="s">
        <v>509</v>
      </c>
      <c r="AK1329" s="103">
        <v>15962630</v>
      </c>
      <c r="AL1329" t="e">
        <v>#N/A</v>
      </c>
      <c r="AM1329" t="e">
        <v>#N/A</v>
      </c>
      <c r="AN1329" t="s">
        <v>5224</v>
      </c>
      <c r="AO1329">
        <f>_xlfn.XLOOKUP(Tabla1[[#This Row],[NIC]],'R.V.'!B:B,'R.V.'!I:I)</f>
        <v>0</v>
      </c>
      <c r="AP1329" t="str">
        <f>_xlfn.XLOOKUP(Tabla1[[#This Row],[NIC]],'R.V.'!B:B,'R.V.'!A:A)</f>
        <v>Yeisver Jimenéz Quiroz</v>
      </c>
      <c r="AQ1329" t="str">
        <f>_xlfn.XLOOKUP(Tabla1[[#This Row],[NIC]],'R.V.'!B:B,'R.V.'!G:G)</f>
        <v>carre 4 # 3 59 Centro</v>
      </c>
      <c r="AR1329" t="str">
        <f>_xlfn.XLOOKUP(Tabla1[[#This Row],[NIC]],'R.V.'!B:B,'R.V.'!E:E)</f>
        <v>ACUEDUCTO_EMPASO_DESCENTRALIZADO</v>
      </c>
      <c r="AS1329" t="str">
        <f>VLOOKUP(Tabla1[[#This Row],[NIC]],'R.V.'!B:D,3,0)</f>
        <v>ACUEDUCTO VEREDA MANANTIAL</v>
      </c>
    </row>
    <row r="1330" spans="1:45">
      <c r="A1330">
        <v>5800057</v>
      </c>
      <c r="B1330" s="10">
        <v>46111</v>
      </c>
      <c r="C1330" t="s">
        <v>521</v>
      </c>
      <c r="D1330" t="s">
        <v>521</v>
      </c>
      <c r="E1330" t="s">
        <v>525</v>
      </c>
      <c r="F1330">
        <v>5800057</v>
      </c>
      <c r="G1330">
        <v>5800057340</v>
      </c>
      <c r="H1330">
        <v>25830475</v>
      </c>
      <c r="I1330">
        <v>5800057</v>
      </c>
      <c r="J1330">
        <v>3210</v>
      </c>
      <c r="K1330">
        <v>5</v>
      </c>
      <c r="L1330">
        <v>10</v>
      </c>
      <c r="M1330" s="10">
        <v>46105</v>
      </c>
      <c r="N1330" t="s">
        <v>117</v>
      </c>
      <c r="O1330" t="s">
        <v>118</v>
      </c>
      <c r="P1330" s="103">
        <v>44410</v>
      </c>
      <c r="Q1330">
        <v>0</v>
      </c>
      <c r="R1330">
        <v>0</v>
      </c>
      <c r="S1330" t="s">
        <v>88</v>
      </c>
      <c r="T1330" t="s">
        <v>526</v>
      </c>
      <c r="U1330">
        <v>46121</v>
      </c>
      <c r="V1330" t="s">
        <v>501</v>
      </c>
      <c r="W1330" t="s">
        <v>91</v>
      </c>
      <c r="X1330" t="s">
        <v>92</v>
      </c>
      <c r="Y1330" t="s">
        <v>93</v>
      </c>
      <c r="Z1330">
        <v>32</v>
      </c>
      <c r="AA1330" t="s">
        <v>20</v>
      </c>
      <c r="AB1330">
        <v>178</v>
      </c>
      <c r="AC1330" t="s">
        <v>90</v>
      </c>
      <c r="AD1330" t="s">
        <v>14</v>
      </c>
      <c r="AE1330" t="s">
        <v>14</v>
      </c>
      <c r="AF1330" t="s">
        <v>94</v>
      </c>
      <c r="AG1330" t="s">
        <v>467</v>
      </c>
      <c r="AH1330" t="s">
        <v>131</v>
      </c>
      <c r="AI1330" s="10">
        <v>46073</v>
      </c>
      <c r="AJ1330" t="s">
        <v>509</v>
      </c>
      <c r="AK1330" s="103">
        <v>2139020</v>
      </c>
      <c r="AL1330" t="e">
        <v>#N/A</v>
      </c>
      <c r="AM1330" t="e">
        <v>#N/A</v>
      </c>
      <c r="AN1330" t="s">
        <v>5224</v>
      </c>
      <c r="AO1330">
        <f>_xlfn.XLOOKUP(Tabla1[[#This Row],[NIC]],'R.V.'!B:B,'R.V.'!I:I)</f>
        <v>0</v>
      </c>
      <c r="AP1330" t="str">
        <f>_xlfn.XLOOKUP(Tabla1[[#This Row],[NIC]],'R.V.'!B:B,'R.V.'!A:A)</f>
        <v>Yeisver Jimenéz Quiroz</v>
      </c>
      <c r="AQ1330" t="str">
        <f>_xlfn.XLOOKUP(Tabla1[[#This Row],[NIC]],'R.V.'!B:B,'R.V.'!G:G)</f>
        <v>CL 3, CR 3 42  OFIC 1 ALCALDIA EL PASO</v>
      </c>
      <c r="AR1330" t="str">
        <f>_xlfn.XLOOKUP(Tabla1[[#This Row],[NIC]],'R.V.'!B:B,'R.V.'!E:E)</f>
        <v>PROPIOS</v>
      </c>
      <c r="AS1330" t="str">
        <f>VLOOKUP(Tabla1[[#This Row],[NIC]],'R.V.'!B:D,3,0)</f>
        <v>CASA DEL ABUELO LA EMBAJADA EL PASO</v>
      </c>
    </row>
    <row r="1331" spans="1:45">
      <c r="A1331">
        <v>5800609</v>
      </c>
      <c r="B1331" s="10">
        <v>46111</v>
      </c>
      <c r="C1331" t="s">
        <v>521</v>
      </c>
      <c r="D1331" t="s">
        <v>521</v>
      </c>
      <c r="E1331" t="s">
        <v>525</v>
      </c>
      <c r="F1331">
        <v>5800609</v>
      </c>
      <c r="G1331">
        <v>5800609320</v>
      </c>
      <c r="H1331">
        <v>25854140</v>
      </c>
      <c r="I1331">
        <v>5800609</v>
      </c>
      <c r="J1331">
        <v>3210</v>
      </c>
      <c r="K1331">
        <v>5</v>
      </c>
      <c r="L1331">
        <v>10</v>
      </c>
      <c r="M1331" s="10">
        <v>46092</v>
      </c>
      <c r="N1331" t="s">
        <v>117</v>
      </c>
      <c r="O1331" t="s">
        <v>118</v>
      </c>
      <c r="P1331" s="103">
        <v>121450</v>
      </c>
      <c r="Q1331">
        <v>75</v>
      </c>
      <c r="R1331">
        <v>68791.5</v>
      </c>
      <c r="S1331" t="s">
        <v>88</v>
      </c>
      <c r="T1331" t="s">
        <v>526</v>
      </c>
      <c r="U1331">
        <v>46121</v>
      </c>
      <c r="V1331" t="s">
        <v>501</v>
      </c>
      <c r="W1331" t="s">
        <v>91</v>
      </c>
      <c r="X1331" t="s">
        <v>92</v>
      </c>
      <c r="Y1331" t="s">
        <v>121</v>
      </c>
      <c r="Z1331">
        <v>30</v>
      </c>
      <c r="AA1331" t="s">
        <v>20</v>
      </c>
      <c r="AB1331">
        <v>178</v>
      </c>
      <c r="AC1331" t="s">
        <v>90</v>
      </c>
      <c r="AD1331" t="s">
        <v>14</v>
      </c>
      <c r="AE1331" t="s">
        <v>14</v>
      </c>
      <c r="AF1331" t="s">
        <v>94</v>
      </c>
      <c r="AG1331" t="s">
        <v>467</v>
      </c>
      <c r="AH1331" t="s">
        <v>124</v>
      </c>
      <c r="AI1331" s="10">
        <v>46062</v>
      </c>
      <c r="AJ1331" t="s">
        <v>509</v>
      </c>
      <c r="AK1331" s="103">
        <v>1934340</v>
      </c>
      <c r="AL1331" t="e">
        <v>#N/A</v>
      </c>
      <c r="AM1331" t="e">
        <v>#N/A</v>
      </c>
      <c r="AN1331" t="s">
        <v>5224</v>
      </c>
      <c r="AO1331">
        <f>_xlfn.XLOOKUP(Tabla1[[#This Row],[NIC]],'R.V.'!B:B,'R.V.'!I:I)</f>
        <v>0</v>
      </c>
      <c r="AP1331" t="str">
        <f>_xlfn.XLOOKUP(Tabla1[[#This Row],[NIC]],'R.V.'!B:B,'R.V.'!A:A)</f>
        <v>Yeisver Jimenéz Quiroz</v>
      </c>
      <c r="AQ1331" t="str">
        <f>_xlfn.XLOOKUP(Tabla1[[#This Row],[NIC]],'R.V.'!B:B,'R.V.'!G:G)</f>
        <v>CL 3, CR 3 42  OFIC 1 ALCALDIA EL PASO</v>
      </c>
      <c r="AR1331" t="str">
        <f>_xlfn.XLOOKUP(Tabla1[[#This Row],[NIC]],'R.V.'!B:B,'R.V.'!E:E)</f>
        <v>PROPIOS</v>
      </c>
      <c r="AS1331" t="str">
        <f>VLOOKUP(Tabla1[[#This Row],[NIC]],'R.V.'!B:D,3,0)</f>
        <v>CASA DE LA CULTURA LA LOMA</v>
      </c>
    </row>
    <row r="1332" spans="1:45">
      <c r="A1332">
        <v>5803628</v>
      </c>
      <c r="B1332" s="10">
        <v>46111</v>
      </c>
      <c r="C1332" t="s">
        <v>521</v>
      </c>
      <c r="D1332" t="s">
        <v>521</v>
      </c>
      <c r="E1332" t="s">
        <v>525</v>
      </c>
      <c r="F1332">
        <v>5803628</v>
      </c>
      <c r="G1332">
        <v>5803628321</v>
      </c>
      <c r="H1332">
        <v>25830781</v>
      </c>
      <c r="I1332">
        <v>5803628</v>
      </c>
      <c r="J1332">
        <v>3210</v>
      </c>
      <c r="K1332">
        <v>5</v>
      </c>
      <c r="L1332">
        <v>10</v>
      </c>
      <c r="M1332" s="10">
        <v>46105</v>
      </c>
      <c r="N1332" t="s">
        <v>86</v>
      </c>
      <c r="O1332" t="s">
        <v>87</v>
      </c>
      <c r="P1332" s="103">
        <v>122300</v>
      </c>
      <c r="Q1332">
        <v>46</v>
      </c>
      <c r="R1332">
        <v>50630.36</v>
      </c>
      <c r="S1332" t="s">
        <v>88</v>
      </c>
      <c r="T1332" t="s">
        <v>526</v>
      </c>
      <c r="U1332">
        <v>46121</v>
      </c>
      <c r="V1332" t="s">
        <v>501</v>
      </c>
      <c r="W1332" t="s">
        <v>91</v>
      </c>
      <c r="X1332" t="s">
        <v>92</v>
      </c>
      <c r="Y1332" t="s">
        <v>121</v>
      </c>
      <c r="Z1332">
        <v>32</v>
      </c>
      <c r="AA1332" t="s">
        <v>20</v>
      </c>
      <c r="AB1332">
        <v>178</v>
      </c>
      <c r="AC1332" t="s">
        <v>90</v>
      </c>
      <c r="AD1332" t="s">
        <v>14</v>
      </c>
      <c r="AE1332" t="s">
        <v>14</v>
      </c>
      <c r="AF1332" t="s">
        <v>94</v>
      </c>
      <c r="AG1332" t="s">
        <v>467</v>
      </c>
      <c r="AH1332" t="s">
        <v>96</v>
      </c>
      <c r="AI1332" s="10">
        <v>46073</v>
      </c>
      <c r="AJ1332" t="s">
        <v>509</v>
      </c>
      <c r="AK1332" s="103">
        <v>579970</v>
      </c>
      <c r="AL1332" t="e">
        <v>#N/A</v>
      </c>
      <c r="AM1332" t="e">
        <v>#N/A</v>
      </c>
      <c r="AN1332" t="s">
        <v>5224</v>
      </c>
      <c r="AO1332">
        <f>_xlfn.XLOOKUP(Tabla1[[#This Row],[NIC]],'R.V.'!B:B,'R.V.'!I:I)</f>
        <v>0</v>
      </c>
      <c r="AP1332" t="str">
        <f>_xlfn.XLOOKUP(Tabla1[[#This Row],[NIC]],'R.V.'!B:B,'R.V.'!A:A)</f>
        <v>Yeisver Jimenéz Quiroz</v>
      </c>
      <c r="AQ1332" t="str">
        <f>_xlfn.XLOOKUP(Tabla1[[#This Row],[NIC]],'R.V.'!B:B,'R.V.'!G:G)</f>
        <v>CL 3, CR 3 42  OFIC 1 ALCALDIA EL PASO</v>
      </c>
      <c r="AR1332" t="str">
        <f>_xlfn.XLOOKUP(Tabla1[[#This Row],[NIC]],'R.V.'!B:B,'R.V.'!E:E)</f>
        <v>PROPIOS</v>
      </c>
      <c r="AS1332" t="str">
        <f>VLOOKUP(Tabla1[[#This Row],[NIC]],'R.V.'!B:D,3,0)</f>
        <v>MERCADO PUBLICO    EL PASO</v>
      </c>
    </row>
    <row r="1333" spans="1:45">
      <c r="A1333">
        <v>5803677</v>
      </c>
      <c r="B1333" s="10">
        <v>46111</v>
      </c>
      <c r="C1333" t="s">
        <v>521</v>
      </c>
      <c r="D1333" t="s">
        <v>521</v>
      </c>
      <c r="E1333" t="s">
        <v>525</v>
      </c>
      <c r="F1333">
        <v>5803677</v>
      </c>
      <c r="G1333">
        <v>5803677322</v>
      </c>
      <c r="H1333">
        <v>25830899</v>
      </c>
      <c r="I1333">
        <v>5803677</v>
      </c>
      <c r="J1333">
        <v>3210</v>
      </c>
      <c r="K1333">
        <v>5</v>
      </c>
      <c r="L1333">
        <v>10</v>
      </c>
      <c r="M1333" s="10">
        <v>46102</v>
      </c>
      <c r="N1333" t="s">
        <v>117</v>
      </c>
      <c r="O1333" t="s">
        <v>118</v>
      </c>
      <c r="P1333" s="103">
        <v>44410</v>
      </c>
      <c r="Q1333">
        <v>0</v>
      </c>
      <c r="R1333">
        <v>0</v>
      </c>
      <c r="S1333" t="s">
        <v>88</v>
      </c>
      <c r="T1333" t="s">
        <v>526</v>
      </c>
      <c r="U1333">
        <v>46121</v>
      </c>
      <c r="V1333" t="s">
        <v>501</v>
      </c>
      <c r="W1333" t="s">
        <v>91</v>
      </c>
      <c r="X1333" t="s">
        <v>92</v>
      </c>
      <c r="Y1333" t="s">
        <v>93</v>
      </c>
      <c r="Z1333">
        <v>30</v>
      </c>
      <c r="AA1333" t="s">
        <v>20</v>
      </c>
      <c r="AB1333">
        <v>178</v>
      </c>
      <c r="AC1333" t="s">
        <v>90</v>
      </c>
      <c r="AD1333" t="s">
        <v>14</v>
      </c>
      <c r="AE1333" t="s">
        <v>14</v>
      </c>
      <c r="AF1333" t="s">
        <v>94</v>
      </c>
      <c r="AG1333" t="s">
        <v>467</v>
      </c>
      <c r="AH1333" t="s">
        <v>124</v>
      </c>
      <c r="AI1333" s="10">
        <v>46072</v>
      </c>
      <c r="AJ1333" t="s">
        <v>133</v>
      </c>
      <c r="AK1333" s="103">
        <v>359390</v>
      </c>
      <c r="AL1333" t="e">
        <v>#N/A</v>
      </c>
      <c r="AM1333" t="e">
        <v>#N/A</v>
      </c>
      <c r="AN1333" t="s">
        <v>5224</v>
      </c>
      <c r="AO1333">
        <f>_xlfn.XLOOKUP(Tabla1[[#This Row],[NIC]],'R.V.'!B:B,'R.V.'!I:I)</f>
        <v>0</v>
      </c>
      <c r="AP1333" t="str">
        <f>_xlfn.XLOOKUP(Tabla1[[#This Row],[NIC]],'R.V.'!B:B,'R.V.'!A:A)</f>
        <v>Yeisver Jimenéz Quiroz</v>
      </c>
      <c r="AQ1333" t="str">
        <f>_xlfn.XLOOKUP(Tabla1[[#This Row],[NIC]],'R.V.'!B:B,'R.V.'!G:G)</f>
        <v>CL 3, CR 3 42  OFIC 1 ALCALDIA EL PASO</v>
      </c>
      <c r="AR1333" t="str">
        <f>_xlfn.XLOOKUP(Tabla1[[#This Row],[NIC]],'R.V.'!B:B,'R.V.'!E:E)</f>
        <v>PROPIOS</v>
      </c>
      <c r="AS1333" t="str">
        <f>VLOOKUP(Tabla1[[#This Row],[NIC]],'R.V.'!B:D,3,0)</f>
        <v>MATADERO MUNICIPAL  EL PASO</v>
      </c>
    </row>
    <row r="1334" spans="1:45">
      <c r="A1334">
        <v>5803797</v>
      </c>
      <c r="B1334" s="10">
        <v>46111</v>
      </c>
      <c r="C1334" t="s">
        <v>521</v>
      </c>
      <c r="D1334" t="s">
        <v>521</v>
      </c>
      <c r="E1334" t="s">
        <v>525</v>
      </c>
      <c r="F1334">
        <v>5803797</v>
      </c>
      <c r="G1334">
        <v>5803797326</v>
      </c>
      <c r="H1334">
        <v>25830588</v>
      </c>
      <c r="I1334">
        <v>5803797</v>
      </c>
      <c r="J1334">
        <v>3210</v>
      </c>
      <c r="K1334">
        <v>5</v>
      </c>
      <c r="L1334">
        <v>10</v>
      </c>
      <c r="M1334" s="10">
        <v>46105</v>
      </c>
      <c r="N1334" t="s">
        <v>117</v>
      </c>
      <c r="O1334" t="s">
        <v>118</v>
      </c>
      <c r="P1334" s="103">
        <v>2817630</v>
      </c>
      <c r="Q1334">
        <v>2061</v>
      </c>
      <c r="R1334">
        <v>1890390.42</v>
      </c>
      <c r="S1334" t="s">
        <v>88</v>
      </c>
      <c r="T1334" t="s">
        <v>526</v>
      </c>
      <c r="U1334">
        <v>46121</v>
      </c>
      <c r="V1334" t="s">
        <v>501</v>
      </c>
      <c r="W1334" t="s">
        <v>91</v>
      </c>
      <c r="X1334" t="s">
        <v>92</v>
      </c>
      <c r="Y1334" t="s">
        <v>93</v>
      </c>
      <c r="Z1334">
        <v>32</v>
      </c>
      <c r="AA1334" t="s">
        <v>20</v>
      </c>
      <c r="AB1334">
        <v>178</v>
      </c>
      <c r="AC1334" t="s">
        <v>90</v>
      </c>
      <c r="AD1334" t="s">
        <v>14</v>
      </c>
      <c r="AE1334" t="s">
        <v>14</v>
      </c>
      <c r="AF1334" t="s">
        <v>94</v>
      </c>
      <c r="AG1334" t="s">
        <v>467</v>
      </c>
      <c r="AH1334" t="s">
        <v>124</v>
      </c>
      <c r="AI1334" s="10">
        <v>46073</v>
      </c>
      <c r="AJ1334" t="s">
        <v>509</v>
      </c>
      <c r="AK1334" s="103">
        <v>13798000</v>
      </c>
      <c r="AL1334" t="e">
        <v>#N/A</v>
      </c>
      <c r="AM1334" t="e">
        <v>#N/A</v>
      </c>
      <c r="AN1334" t="s">
        <v>5224</v>
      </c>
      <c r="AO1334">
        <f>_xlfn.XLOOKUP(Tabla1[[#This Row],[NIC]],'R.V.'!B:B,'R.V.'!I:I)</f>
        <v>0</v>
      </c>
      <c r="AP1334" t="str">
        <f>_xlfn.XLOOKUP(Tabla1[[#This Row],[NIC]],'R.V.'!B:B,'R.V.'!A:A)</f>
        <v>Yeisver Jimenéz Quiroz</v>
      </c>
      <c r="AQ1334" t="str">
        <f>_xlfn.XLOOKUP(Tabla1[[#This Row],[NIC]],'R.V.'!B:B,'R.V.'!G:G)</f>
        <v>CL 3, CR 3 42  OFIC 1 ALCALDIA EL PASO</v>
      </c>
      <c r="AR1334" t="str">
        <f>_xlfn.XLOOKUP(Tabla1[[#This Row],[NIC]],'R.V.'!B:B,'R.V.'!E:E)</f>
        <v>PROPIOS</v>
      </c>
      <c r="AS1334" t="str">
        <f>VLOOKUP(Tabla1[[#This Row],[NIC]],'R.V.'!B:D,3,0)</f>
        <v>CASA DE LA CULTURA   EL PASO</v>
      </c>
    </row>
    <row r="1335" spans="1:45">
      <c r="A1335">
        <v>5803934</v>
      </c>
      <c r="B1335" s="10">
        <v>46111</v>
      </c>
      <c r="C1335" t="s">
        <v>521</v>
      </c>
      <c r="D1335" t="s">
        <v>521</v>
      </c>
      <c r="E1335" t="s">
        <v>525</v>
      </c>
      <c r="F1335">
        <v>5803934</v>
      </c>
      <c r="G1335">
        <v>5803934354</v>
      </c>
      <c r="H1335">
        <v>25830572</v>
      </c>
      <c r="I1335">
        <v>5803934</v>
      </c>
      <c r="J1335">
        <v>3210</v>
      </c>
      <c r="K1335">
        <v>5</v>
      </c>
      <c r="L1335">
        <v>50</v>
      </c>
      <c r="M1335" s="10">
        <v>46100</v>
      </c>
      <c r="N1335" t="s">
        <v>117</v>
      </c>
      <c r="O1335" t="s">
        <v>118</v>
      </c>
      <c r="P1335" s="103">
        <v>11713340</v>
      </c>
      <c r="Q1335">
        <v>9360</v>
      </c>
      <c r="R1335">
        <v>8585179.1999999993</v>
      </c>
      <c r="S1335" t="s">
        <v>88</v>
      </c>
      <c r="T1335" t="s">
        <v>527</v>
      </c>
      <c r="U1335">
        <v>46121</v>
      </c>
      <c r="V1335" t="s">
        <v>501</v>
      </c>
      <c r="W1335" t="s">
        <v>91</v>
      </c>
      <c r="X1335" t="s">
        <v>92</v>
      </c>
      <c r="Y1335" t="s">
        <v>93</v>
      </c>
      <c r="Z1335">
        <v>30</v>
      </c>
      <c r="AA1335" t="s">
        <v>20</v>
      </c>
      <c r="AB1335">
        <v>178</v>
      </c>
      <c r="AC1335" t="s">
        <v>90</v>
      </c>
      <c r="AD1335" t="s">
        <v>14</v>
      </c>
      <c r="AE1335" t="s">
        <v>14</v>
      </c>
      <c r="AF1335" t="s">
        <v>94</v>
      </c>
      <c r="AG1335" t="s">
        <v>467</v>
      </c>
      <c r="AH1335" t="s">
        <v>124</v>
      </c>
      <c r="AI1335" s="10">
        <v>46070</v>
      </c>
      <c r="AJ1335" t="s">
        <v>509</v>
      </c>
      <c r="AK1335" s="103">
        <v>60446540</v>
      </c>
      <c r="AL1335" t="e">
        <v>#N/A</v>
      </c>
      <c r="AM1335" t="e">
        <v>#N/A</v>
      </c>
      <c r="AN1335" t="s">
        <v>5224</v>
      </c>
      <c r="AO1335">
        <f>_xlfn.XLOOKUP(Tabla1[[#This Row],[NIC]],'R.V.'!B:B,'R.V.'!I:I)</f>
        <v>0</v>
      </c>
      <c r="AP1335" t="str">
        <f>_xlfn.XLOOKUP(Tabla1[[#This Row],[NIC]],'R.V.'!B:B,'R.V.'!A:A)</f>
        <v>Yeisver Jimenéz Quiroz</v>
      </c>
      <c r="AQ1335" t="str">
        <f>_xlfn.XLOOKUP(Tabla1[[#This Row],[NIC]],'R.V.'!B:B,'R.V.'!G:G)</f>
        <v>CL 3, CR 3 42  OFIC 1 ALCALDIA EL PASO</v>
      </c>
      <c r="AR1335" t="str">
        <f>_xlfn.XLOOKUP(Tabla1[[#This Row],[NIC]],'R.V.'!B:B,'R.V.'!E:E)</f>
        <v>PROPIOS</v>
      </c>
      <c r="AS1335" t="str">
        <f>VLOOKUP(Tabla1[[#This Row],[NIC]],'R.V.'!B:D,3,0)</f>
        <v>ALCALDIA  EL PASO</v>
      </c>
    </row>
    <row r="1336" spans="1:45">
      <c r="A1336">
        <v>5804578</v>
      </c>
      <c r="B1336" s="10">
        <v>46111</v>
      </c>
      <c r="C1336" t="s">
        <v>521</v>
      </c>
      <c r="D1336" t="s">
        <v>521</v>
      </c>
      <c r="E1336" t="s">
        <v>525</v>
      </c>
      <c r="F1336">
        <v>5804578</v>
      </c>
      <c r="G1336">
        <v>5804578325</v>
      </c>
      <c r="H1336">
        <v>25831146</v>
      </c>
      <c r="I1336">
        <v>5804578</v>
      </c>
      <c r="J1336">
        <v>3210</v>
      </c>
      <c r="K1336">
        <v>5</v>
      </c>
      <c r="L1336">
        <v>10</v>
      </c>
      <c r="M1336" s="10">
        <v>46090</v>
      </c>
      <c r="N1336" t="s">
        <v>86</v>
      </c>
      <c r="O1336" t="s">
        <v>87</v>
      </c>
      <c r="P1336" s="103">
        <v>22730</v>
      </c>
      <c r="Q1336">
        <v>11</v>
      </c>
      <c r="R1336">
        <v>12107.26</v>
      </c>
      <c r="S1336" t="s">
        <v>88</v>
      </c>
      <c r="T1336" t="s">
        <v>526</v>
      </c>
      <c r="U1336">
        <v>46121</v>
      </c>
      <c r="V1336" t="s">
        <v>501</v>
      </c>
      <c r="W1336" t="s">
        <v>91</v>
      </c>
      <c r="X1336" t="s">
        <v>92</v>
      </c>
      <c r="Y1336" t="s">
        <v>93</v>
      </c>
      <c r="Z1336">
        <v>31</v>
      </c>
      <c r="AA1336" t="s">
        <v>20</v>
      </c>
      <c r="AB1336">
        <v>178</v>
      </c>
      <c r="AC1336" t="s">
        <v>90</v>
      </c>
      <c r="AD1336" t="s">
        <v>14</v>
      </c>
      <c r="AE1336" t="s">
        <v>14</v>
      </c>
      <c r="AF1336" t="s">
        <v>94</v>
      </c>
      <c r="AG1336" t="s">
        <v>467</v>
      </c>
      <c r="AH1336" t="s">
        <v>126</v>
      </c>
      <c r="AI1336" s="10">
        <v>46059</v>
      </c>
      <c r="AJ1336" t="s">
        <v>509</v>
      </c>
      <c r="AK1336" s="103">
        <v>247650</v>
      </c>
      <c r="AL1336" t="e">
        <v>#N/A</v>
      </c>
      <c r="AM1336" t="e">
        <v>#N/A</v>
      </c>
      <c r="AN1336" t="s">
        <v>5224</v>
      </c>
      <c r="AO1336">
        <f>_xlfn.XLOOKUP(Tabla1[[#This Row],[NIC]],'R.V.'!B:B,'R.V.'!I:I)</f>
        <v>0</v>
      </c>
      <c r="AP1336" t="str">
        <f>_xlfn.XLOOKUP(Tabla1[[#This Row],[NIC]],'R.V.'!B:B,'R.V.'!A:A)</f>
        <v>Yeisver Jimenéz Quiroz</v>
      </c>
      <c r="AQ1336" t="str">
        <f>_xlfn.XLOOKUP(Tabla1[[#This Row],[NIC]],'R.V.'!B:B,'R.V.'!G:G)</f>
        <v>CL 3, CR 3 42  OFIC 1 ALCALDIA EL PASO</v>
      </c>
      <c r="AR1336" t="str">
        <f>_xlfn.XLOOKUP(Tabla1[[#This Row],[NIC]],'R.V.'!B:B,'R.V.'!E:E)</f>
        <v>PROPIOS</v>
      </c>
      <c r="AS1336" t="str">
        <f>VLOOKUP(Tabla1[[#This Row],[NIC]],'R.V.'!B:D,3,0)</f>
        <v>MATADERO DE POTRERILLO</v>
      </c>
    </row>
    <row r="1337" spans="1:45">
      <c r="A1337">
        <v>5804645</v>
      </c>
      <c r="B1337" s="10">
        <v>46111</v>
      </c>
      <c r="C1337" t="s">
        <v>521</v>
      </c>
      <c r="D1337" t="s">
        <v>521</v>
      </c>
      <c r="E1337" t="s">
        <v>525</v>
      </c>
      <c r="F1337">
        <v>5804645</v>
      </c>
      <c r="G1337">
        <v>5804645337</v>
      </c>
      <c r="H1337">
        <v>25831145</v>
      </c>
      <c r="I1337">
        <v>5804645</v>
      </c>
      <c r="J1337">
        <v>3210</v>
      </c>
      <c r="K1337">
        <v>5</v>
      </c>
      <c r="L1337">
        <v>10</v>
      </c>
      <c r="M1337" s="10">
        <v>46092</v>
      </c>
      <c r="N1337" t="s">
        <v>117</v>
      </c>
      <c r="O1337" t="s">
        <v>118</v>
      </c>
      <c r="P1337" s="103">
        <v>2046310</v>
      </c>
      <c r="Q1337">
        <v>1601</v>
      </c>
      <c r="R1337">
        <v>1468469.22</v>
      </c>
      <c r="S1337" t="s">
        <v>88</v>
      </c>
      <c r="T1337" t="s">
        <v>526</v>
      </c>
      <c r="U1337">
        <v>46121</v>
      </c>
      <c r="V1337" t="s">
        <v>501</v>
      </c>
      <c r="W1337" t="s">
        <v>91</v>
      </c>
      <c r="X1337" t="s">
        <v>92</v>
      </c>
      <c r="Y1337" t="s">
        <v>93</v>
      </c>
      <c r="Z1337">
        <v>30</v>
      </c>
      <c r="AA1337" t="s">
        <v>20</v>
      </c>
      <c r="AB1337">
        <v>178</v>
      </c>
      <c r="AC1337" t="s">
        <v>90</v>
      </c>
      <c r="AD1337" t="s">
        <v>14</v>
      </c>
      <c r="AE1337" t="s">
        <v>14</v>
      </c>
      <c r="AF1337" t="s">
        <v>94</v>
      </c>
      <c r="AG1337" t="s">
        <v>467</v>
      </c>
      <c r="AH1337" t="s">
        <v>126</v>
      </c>
      <c r="AI1337" s="10">
        <v>46062</v>
      </c>
      <c r="AJ1337" t="s">
        <v>513</v>
      </c>
      <c r="AK1337" s="103">
        <v>12641370</v>
      </c>
      <c r="AL1337" t="e">
        <v>#N/A</v>
      </c>
      <c r="AM1337" t="e">
        <v>#N/A</v>
      </c>
      <c r="AN1337" t="s">
        <v>5224</v>
      </c>
      <c r="AO1337">
        <f>_xlfn.XLOOKUP(Tabla1[[#This Row],[NIC]],'R.V.'!B:B,'R.V.'!I:I)</f>
        <v>0</v>
      </c>
      <c r="AP1337" t="str">
        <f>_xlfn.XLOOKUP(Tabla1[[#This Row],[NIC]],'R.V.'!B:B,'R.V.'!A:A)</f>
        <v>Yeisver Jimenéz Quiroz</v>
      </c>
      <c r="AQ1337" t="str">
        <f>_xlfn.XLOOKUP(Tabla1[[#This Row],[NIC]],'R.V.'!B:B,'R.V.'!G:G)</f>
        <v>CL 3, CR 3 42  OFIC 1 ALCALDIA EL PASO</v>
      </c>
      <c r="AR1337" t="str">
        <f>_xlfn.XLOOKUP(Tabla1[[#This Row],[NIC]],'R.V.'!B:B,'R.V.'!E:E)</f>
        <v>PROPIOS</v>
      </c>
      <c r="AS1337" t="str">
        <f>VLOOKUP(Tabla1[[#This Row],[NIC]],'R.V.'!B:D,3,0)</f>
        <v>INSPECCION DE POLICIA LA LOMA</v>
      </c>
    </row>
    <row r="1338" spans="1:45">
      <c r="A1338">
        <v>5805095</v>
      </c>
      <c r="B1338" s="10">
        <v>46111</v>
      </c>
      <c r="C1338" t="s">
        <v>521</v>
      </c>
      <c r="D1338" t="s">
        <v>521</v>
      </c>
      <c r="E1338" t="s">
        <v>525</v>
      </c>
      <c r="F1338">
        <v>5805095</v>
      </c>
      <c r="G1338">
        <v>5805095301</v>
      </c>
      <c r="H1338">
        <v>25831134</v>
      </c>
      <c r="I1338">
        <v>5805095</v>
      </c>
      <c r="J1338">
        <v>3210</v>
      </c>
      <c r="K1338">
        <v>5</v>
      </c>
      <c r="L1338">
        <v>10</v>
      </c>
      <c r="M1338" s="10">
        <v>46090</v>
      </c>
      <c r="N1338" t="s">
        <v>117</v>
      </c>
      <c r="O1338" t="s">
        <v>118</v>
      </c>
      <c r="P1338" s="103">
        <v>996870</v>
      </c>
      <c r="Q1338">
        <v>963</v>
      </c>
      <c r="R1338">
        <v>883282.86</v>
      </c>
      <c r="S1338" t="s">
        <v>88</v>
      </c>
      <c r="T1338" t="s">
        <v>526</v>
      </c>
      <c r="U1338">
        <v>46121</v>
      </c>
      <c r="V1338" t="s">
        <v>501</v>
      </c>
      <c r="W1338" t="s">
        <v>91</v>
      </c>
      <c r="X1338" t="s">
        <v>92</v>
      </c>
      <c r="Y1338" t="s">
        <v>121</v>
      </c>
      <c r="Z1338">
        <v>31</v>
      </c>
      <c r="AA1338" t="s">
        <v>20</v>
      </c>
      <c r="AB1338">
        <v>178</v>
      </c>
      <c r="AC1338" t="s">
        <v>90</v>
      </c>
      <c r="AD1338" t="s">
        <v>14</v>
      </c>
      <c r="AE1338" t="s">
        <v>14</v>
      </c>
      <c r="AF1338" t="s">
        <v>94</v>
      </c>
      <c r="AG1338" t="s">
        <v>467</v>
      </c>
      <c r="AH1338" t="s">
        <v>124</v>
      </c>
      <c r="AI1338" s="10">
        <v>46059</v>
      </c>
      <c r="AJ1338" t="s">
        <v>505</v>
      </c>
      <c r="AK1338" s="103">
        <v>8611958</v>
      </c>
      <c r="AL1338" t="e">
        <v>#N/A</v>
      </c>
      <c r="AM1338" t="e">
        <v>#N/A</v>
      </c>
      <c r="AN1338" t="s">
        <v>5224</v>
      </c>
      <c r="AO1338">
        <f>_xlfn.XLOOKUP(Tabla1[[#This Row],[NIC]],'R.V.'!B:B,'R.V.'!I:I)</f>
        <v>0</v>
      </c>
      <c r="AP1338" t="str">
        <f>_xlfn.XLOOKUP(Tabla1[[#This Row],[NIC]],'R.V.'!B:B,'R.V.'!A:A)</f>
        <v>Yeisver Jimenéz Quiroz</v>
      </c>
      <c r="AQ1338" t="str">
        <f>_xlfn.XLOOKUP(Tabla1[[#This Row],[NIC]],'R.V.'!B:B,'R.V.'!G:G)</f>
        <v>CL 3, CR 3 42  OFIC 1 ALCALDIA EL PASO</v>
      </c>
      <c r="AR1338" t="str">
        <f>_xlfn.XLOOKUP(Tabla1[[#This Row],[NIC]],'R.V.'!B:B,'R.V.'!E:E)</f>
        <v>PROPIOS</v>
      </c>
      <c r="AS1338" t="str">
        <f>VLOOKUP(Tabla1[[#This Row],[NIC]],'R.V.'!B:D,3,0)</f>
        <v>INSPECCION DE POLICIA POTRERILLO</v>
      </c>
    </row>
    <row r="1339" spans="1:45">
      <c r="A1339">
        <v>5805204</v>
      </c>
      <c r="B1339" s="10">
        <v>46111</v>
      </c>
      <c r="C1339" t="s">
        <v>521</v>
      </c>
      <c r="D1339" t="s">
        <v>521</v>
      </c>
      <c r="E1339" t="s">
        <v>525</v>
      </c>
      <c r="F1339">
        <v>5805204</v>
      </c>
      <c r="G1339">
        <v>5805204314</v>
      </c>
      <c r="H1339">
        <v>25830359</v>
      </c>
      <c r="I1339">
        <v>5805204</v>
      </c>
      <c r="J1339">
        <v>3210</v>
      </c>
      <c r="K1339">
        <v>5</v>
      </c>
      <c r="L1339">
        <v>10</v>
      </c>
      <c r="M1339" s="10">
        <v>46090</v>
      </c>
      <c r="N1339" t="s">
        <v>117</v>
      </c>
      <c r="O1339" t="s">
        <v>118</v>
      </c>
      <c r="P1339" s="103">
        <v>1020</v>
      </c>
      <c r="Q1339">
        <v>1</v>
      </c>
      <c r="R1339">
        <v>917.22</v>
      </c>
      <c r="S1339" t="s">
        <v>88</v>
      </c>
      <c r="T1339" t="s">
        <v>526</v>
      </c>
      <c r="U1339">
        <v>46121</v>
      </c>
      <c r="V1339" t="s">
        <v>501</v>
      </c>
      <c r="W1339" t="s">
        <v>91</v>
      </c>
      <c r="X1339" t="s">
        <v>92</v>
      </c>
      <c r="Y1339" t="s">
        <v>93</v>
      </c>
      <c r="Z1339">
        <v>31</v>
      </c>
      <c r="AA1339" t="s">
        <v>20</v>
      </c>
      <c r="AB1339">
        <v>178</v>
      </c>
      <c r="AC1339" t="s">
        <v>90</v>
      </c>
      <c r="AD1339" t="s">
        <v>14</v>
      </c>
      <c r="AE1339" t="s">
        <v>14</v>
      </c>
      <c r="AF1339" t="s">
        <v>94</v>
      </c>
      <c r="AG1339" t="s">
        <v>467</v>
      </c>
      <c r="AH1339" t="s">
        <v>126</v>
      </c>
      <c r="AI1339" s="10">
        <v>46059</v>
      </c>
      <c r="AJ1339" t="s">
        <v>507</v>
      </c>
      <c r="AK1339" s="103">
        <v>49310</v>
      </c>
      <c r="AL1339" t="e">
        <v>#N/A</v>
      </c>
      <c r="AM1339" t="e">
        <v>#N/A</v>
      </c>
      <c r="AN1339" t="s">
        <v>5224</v>
      </c>
      <c r="AO1339">
        <f>_xlfn.XLOOKUP(Tabla1[[#This Row],[NIC]],'R.V.'!B:B,'R.V.'!I:I)</f>
        <v>0</v>
      </c>
      <c r="AP1339" t="str">
        <f>_xlfn.XLOOKUP(Tabla1[[#This Row],[NIC]],'R.V.'!B:B,'R.V.'!A:A)</f>
        <v>Yeisver Jimenéz Quiroz</v>
      </c>
      <c r="AQ1339" t="str">
        <f>_xlfn.XLOOKUP(Tabla1[[#This Row],[NIC]],'R.V.'!B:B,'R.V.'!G:G)</f>
        <v>CL 3, CR 3 42  OFIC 1 ALCALDIA EL PASO</v>
      </c>
      <c r="AR1339" t="str">
        <f>_xlfn.XLOOKUP(Tabla1[[#This Row],[NIC]],'R.V.'!B:B,'R.V.'!E:E)</f>
        <v>PROPIOS</v>
      </c>
      <c r="AS1339" t="str">
        <f>VLOOKUP(Tabla1[[#This Row],[NIC]],'R.V.'!B:D,3,0)</f>
        <v>INSPECCION DE POLICIA  EL CARMEN</v>
      </c>
    </row>
    <row r="1340" spans="1:45">
      <c r="A1340">
        <v>5823662</v>
      </c>
      <c r="B1340" s="10">
        <v>46111</v>
      </c>
      <c r="C1340" t="s">
        <v>521</v>
      </c>
      <c r="D1340" t="s">
        <v>521</v>
      </c>
      <c r="E1340" t="s">
        <v>525</v>
      </c>
      <c r="F1340">
        <v>5823662</v>
      </c>
      <c r="G1340">
        <v>5823662328</v>
      </c>
      <c r="H1340">
        <v>25830655</v>
      </c>
      <c r="I1340">
        <v>5834480</v>
      </c>
      <c r="J1340">
        <v>3210</v>
      </c>
      <c r="K1340">
        <v>5</v>
      </c>
      <c r="L1340">
        <v>50</v>
      </c>
      <c r="M1340" s="10">
        <v>46100</v>
      </c>
      <c r="N1340" t="s">
        <v>117</v>
      </c>
      <c r="O1340" t="s">
        <v>118</v>
      </c>
      <c r="P1340" s="103">
        <v>513120</v>
      </c>
      <c r="Q1340">
        <v>0</v>
      </c>
      <c r="R1340">
        <v>0</v>
      </c>
      <c r="S1340" t="s">
        <v>88</v>
      </c>
      <c r="T1340" t="s">
        <v>527</v>
      </c>
      <c r="U1340">
        <v>46121</v>
      </c>
      <c r="V1340" t="s">
        <v>501</v>
      </c>
      <c r="W1340" t="s">
        <v>91</v>
      </c>
      <c r="X1340" t="s">
        <v>92</v>
      </c>
      <c r="Y1340" t="s">
        <v>93</v>
      </c>
      <c r="Z1340">
        <v>30</v>
      </c>
      <c r="AA1340" t="s">
        <v>20</v>
      </c>
      <c r="AB1340">
        <v>178</v>
      </c>
      <c r="AC1340" t="s">
        <v>90</v>
      </c>
      <c r="AD1340" t="s">
        <v>14</v>
      </c>
      <c r="AE1340" t="s">
        <v>14</v>
      </c>
      <c r="AF1340" t="s">
        <v>94</v>
      </c>
      <c r="AG1340" t="s">
        <v>467</v>
      </c>
      <c r="AH1340" t="s">
        <v>528</v>
      </c>
      <c r="AI1340" s="10">
        <v>46070</v>
      </c>
      <c r="AJ1340" t="s">
        <v>509</v>
      </c>
      <c r="AK1340" s="103">
        <v>10627190</v>
      </c>
      <c r="AL1340" t="e">
        <v>#N/A</v>
      </c>
      <c r="AM1340" t="e">
        <v>#N/A</v>
      </c>
      <c r="AN1340" t="s">
        <v>5224</v>
      </c>
      <c r="AO1340">
        <f>_xlfn.XLOOKUP(Tabla1[[#This Row],[NIC]],'R.V.'!B:B,'R.V.'!I:I)</f>
        <v>0</v>
      </c>
      <c r="AP1340" t="str">
        <f>_xlfn.XLOOKUP(Tabla1[[#This Row],[NIC]],'R.V.'!B:B,'R.V.'!A:A)</f>
        <v>Yeisver Jimenéz Quiroz</v>
      </c>
      <c r="AQ1340" t="str">
        <f>_xlfn.XLOOKUP(Tabla1[[#This Row],[NIC]],'R.V.'!B:B,'R.V.'!G:G)</f>
        <v>CL 3, CR 3 42  OFIC 1 ALCALDIA EL PASO</v>
      </c>
      <c r="AR1340" t="str">
        <f>_xlfn.XLOOKUP(Tabla1[[#This Row],[NIC]],'R.V.'!B:B,'R.V.'!E:E)</f>
        <v>PROPIOS</v>
      </c>
      <c r="AS1340" t="str">
        <f>VLOOKUP(Tabla1[[#This Row],[NIC]],'R.V.'!B:D,3,0)</f>
        <v>TARIMA JOSE MARIA SERNA</v>
      </c>
    </row>
    <row r="1341" spans="1:45">
      <c r="A1341">
        <v>6318656</v>
      </c>
      <c r="B1341" s="10">
        <v>46111</v>
      </c>
      <c r="C1341" t="s">
        <v>521</v>
      </c>
      <c r="D1341" t="s">
        <v>521</v>
      </c>
      <c r="E1341" t="s">
        <v>525</v>
      </c>
      <c r="F1341">
        <v>6318656</v>
      </c>
      <c r="G1341">
        <v>6318656274</v>
      </c>
      <c r="H1341">
        <v>34318946</v>
      </c>
      <c r="I1341">
        <v>6449146</v>
      </c>
      <c r="J1341">
        <v>3210</v>
      </c>
      <c r="K1341">
        <v>5</v>
      </c>
      <c r="L1341">
        <v>10</v>
      </c>
      <c r="M1341" s="10">
        <v>46105</v>
      </c>
      <c r="N1341" t="s">
        <v>117</v>
      </c>
      <c r="O1341" t="s">
        <v>118</v>
      </c>
      <c r="P1341" s="103">
        <v>417930</v>
      </c>
      <c r="Q1341">
        <v>301</v>
      </c>
      <c r="R1341">
        <v>276083.21999999997</v>
      </c>
      <c r="S1341" t="s">
        <v>88</v>
      </c>
      <c r="T1341" t="s">
        <v>526</v>
      </c>
      <c r="U1341">
        <v>46121</v>
      </c>
      <c r="V1341" t="s">
        <v>501</v>
      </c>
      <c r="W1341" t="s">
        <v>91</v>
      </c>
      <c r="X1341" t="s">
        <v>92</v>
      </c>
      <c r="Y1341" t="s">
        <v>121</v>
      </c>
      <c r="Z1341">
        <v>32</v>
      </c>
      <c r="AA1341" t="s">
        <v>20</v>
      </c>
      <c r="AB1341">
        <v>178</v>
      </c>
      <c r="AC1341" t="s">
        <v>90</v>
      </c>
      <c r="AD1341" t="s">
        <v>14</v>
      </c>
      <c r="AE1341" t="s">
        <v>14</v>
      </c>
      <c r="AF1341" t="s">
        <v>94</v>
      </c>
      <c r="AG1341" t="s">
        <v>467</v>
      </c>
      <c r="AH1341" t="s">
        <v>178</v>
      </c>
      <c r="AI1341" s="10">
        <v>46073</v>
      </c>
      <c r="AJ1341" t="s">
        <v>509</v>
      </c>
      <c r="AK1341" s="103">
        <v>3825880</v>
      </c>
      <c r="AL1341" t="e">
        <v>#N/A</v>
      </c>
      <c r="AM1341" t="e">
        <v>#N/A</v>
      </c>
      <c r="AN1341" t="s">
        <v>5224</v>
      </c>
      <c r="AO1341">
        <f>_xlfn.XLOOKUP(Tabla1[[#This Row],[NIC]],'R.V.'!B:B,'R.V.'!I:I)</f>
        <v>0</v>
      </c>
      <c r="AP1341" t="str">
        <f>_xlfn.XLOOKUP(Tabla1[[#This Row],[NIC]],'R.V.'!B:B,'R.V.'!A:A)</f>
        <v>Yeisver Jimenéz Quiroz</v>
      </c>
      <c r="AQ1341" t="str">
        <f>_xlfn.XLOOKUP(Tabla1[[#This Row],[NIC]],'R.V.'!B:B,'R.V.'!G:G)</f>
        <v>CL 3, CR 3 42  OFIC 1 ALCALDIA EL PASO</v>
      </c>
      <c r="AR1341" t="str">
        <f>_xlfn.XLOOKUP(Tabla1[[#This Row],[NIC]],'R.V.'!B:B,'R.V.'!E:E)</f>
        <v>PROPIOS</v>
      </c>
      <c r="AS1341" t="str">
        <f>VLOOKUP(Tabla1[[#This Row],[NIC]],'R.V.'!B:D,3,0)</f>
        <v>BIBLIOTECA PUBLICA EL PASO</v>
      </c>
    </row>
    <row r="1342" spans="1:45">
      <c r="A1342">
        <v>6818648</v>
      </c>
      <c r="B1342" s="10">
        <v>46111</v>
      </c>
      <c r="C1342" t="s">
        <v>521</v>
      </c>
      <c r="D1342" t="s">
        <v>521</v>
      </c>
      <c r="E1342" t="s">
        <v>525</v>
      </c>
      <c r="F1342">
        <v>6818648</v>
      </c>
      <c r="G1342">
        <v>6818648258</v>
      </c>
      <c r="H1342">
        <v>35060150</v>
      </c>
      <c r="I1342">
        <v>7237269</v>
      </c>
      <c r="J1342">
        <v>3210</v>
      </c>
      <c r="K1342">
        <v>5</v>
      </c>
      <c r="L1342">
        <v>50</v>
      </c>
      <c r="M1342" s="10">
        <v>46101</v>
      </c>
      <c r="N1342" t="s">
        <v>117</v>
      </c>
      <c r="O1342" t="s">
        <v>118</v>
      </c>
      <c r="P1342" s="103">
        <v>5628560</v>
      </c>
      <c r="Q1342">
        <v>4320</v>
      </c>
      <c r="R1342">
        <v>3962390.4</v>
      </c>
      <c r="S1342" t="s">
        <v>88</v>
      </c>
      <c r="T1342" t="s">
        <v>527</v>
      </c>
      <c r="U1342">
        <v>46121</v>
      </c>
      <c r="V1342" t="s">
        <v>501</v>
      </c>
      <c r="W1342" t="s">
        <v>91</v>
      </c>
      <c r="X1342" t="s">
        <v>92</v>
      </c>
      <c r="Y1342" t="s">
        <v>93</v>
      </c>
      <c r="Z1342">
        <v>30</v>
      </c>
      <c r="AA1342" t="s">
        <v>20</v>
      </c>
      <c r="AB1342">
        <v>178</v>
      </c>
      <c r="AC1342" t="s">
        <v>90</v>
      </c>
      <c r="AD1342" t="s">
        <v>14</v>
      </c>
      <c r="AE1342" t="s">
        <v>14</v>
      </c>
      <c r="AF1342" t="s">
        <v>94</v>
      </c>
      <c r="AG1342" t="s">
        <v>467</v>
      </c>
      <c r="AH1342" t="s">
        <v>126</v>
      </c>
      <c r="AI1342" s="10">
        <v>46071</v>
      </c>
      <c r="AJ1342" t="s">
        <v>513</v>
      </c>
      <c r="AK1342" s="103">
        <v>26579350</v>
      </c>
      <c r="AL1342" t="e">
        <v>#N/A</v>
      </c>
      <c r="AM1342" t="e">
        <v>#N/A</v>
      </c>
      <c r="AN1342" t="s">
        <v>5224</v>
      </c>
      <c r="AO1342">
        <f>_xlfn.XLOOKUP(Tabla1[[#This Row],[NIC]],'R.V.'!B:B,'R.V.'!I:I)</f>
        <v>0</v>
      </c>
      <c r="AP1342" t="str">
        <f>_xlfn.XLOOKUP(Tabla1[[#This Row],[NIC]],'R.V.'!B:B,'R.V.'!A:A)</f>
        <v>Yeisver Jimenéz Quiroz</v>
      </c>
      <c r="AQ1342" t="str">
        <f>_xlfn.XLOOKUP(Tabla1[[#This Row],[NIC]],'R.V.'!B:B,'R.V.'!G:G)</f>
        <v>CL 3, CR 3 42  OFIC 1 ALCALDIA EL PASO</v>
      </c>
      <c r="AR1342" t="str">
        <f>_xlfn.XLOOKUP(Tabla1[[#This Row],[NIC]],'R.V.'!B:B,'R.V.'!E:E)</f>
        <v>PROPIOS</v>
      </c>
      <c r="AS1342" t="str">
        <f>VLOOKUP(Tabla1[[#This Row],[NIC]],'R.V.'!B:D,3,0)</f>
        <v>TARIMA PLAZA PPAL LA LOMA</v>
      </c>
    </row>
    <row r="1343" spans="1:45">
      <c r="A1343">
        <v>6959029</v>
      </c>
      <c r="B1343" s="10">
        <v>46111</v>
      </c>
      <c r="C1343" t="s">
        <v>521</v>
      </c>
      <c r="D1343" t="s">
        <v>521</v>
      </c>
      <c r="E1343" t="s">
        <v>525</v>
      </c>
      <c r="F1343">
        <v>6959029</v>
      </c>
      <c r="G1343">
        <v>6959029243</v>
      </c>
      <c r="H1343">
        <v>35138887</v>
      </c>
      <c r="I1343">
        <v>8193053</v>
      </c>
      <c r="J1343">
        <v>3210</v>
      </c>
      <c r="K1343">
        <v>5</v>
      </c>
      <c r="L1343">
        <v>10</v>
      </c>
      <c r="M1343" s="10">
        <v>46092</v>
      </c>
      <c r="N1343" t="s">
        <v>214</v>
      </c>
      <c r="O1343" t="s">
        <v>215</v>
      </c>
      <c r="P1343" s="103">
        <v>2894670</v>
      </c>
      <c r="Q1343">
        <v>2016</v>
      </c>
      <c r="R1343">
        <v>2136113.2799999998</v>
      </c>
      <c r="S1343" t="s">
        <v>88</v>
      </c>
      <c r="T1343" t="s">
        <v>526</v>
      </c>
      <c r="U1343">
        <v>46121</v>
      </c>
      <c r="V1343" t="s">
        <v>501</v>
      </c>
      <c r="W1343" t="s">
        <v>91</v>
      </c>
      <c r="X1343" t="s">
        <v>130</v>
      </c>
      <c r="Y1343" t="s">
        <v>121</v>
      </c>
      <c r="Z1343">
        <v>30</v>
      </c>
      <c r="AA1343" t="s">
        <v>20</v>
      </c>
      <c r="AB1343">
        <v>178</v>
      </c>
      <c r="AC1343" t="s">
        <v>90</v>
      </c>
      <c r="AD1343" t="s">
        <v>14</v>
      </c>
      <c r="AE1343" t="s">
        <v>14</v>
      </c>
      <c r="AF1343" t="s">
        <v>94</v>
      </c>
      <c r="AG1343" t="s">
        <v>467</v>
      </c>
      <c r="AH1343" t="s">
        <v>143</v>
      </c>
      <c r="AI1343" s="10">
        <v>46062</v>
      </c>
      <c r="AJ1343" t="s">
        <v>513</v>
      </c>
      <c r="AK1343" s="103">
        <v>18929450</v>
      </c>
      <c r="AL1343" t="e">
        <v>#N/A</v>
      </c>
      <c r="AM1343" t="e">
        <v>#N/A</v>
      </c>
      <c r="AN1343" t="s">
        <v>5224</v>
      </c>
      <c r="AO1343">
        <f>_xlfn.XLOOKUP(Tabla1[[#This Row],[NIC]],'R.V.'!B:B,'R.V.'!I:I)</f>
        <v>0</v>
      </c>
      <c r="AP1343" t="str">
        <f>_xlfn.XLOOKUP(Tabla1[[#This Row],[NIC]],'R.V.'!B:B,'R.V.'!A:A)</f>
        <v>Yeisver Jimenéz Quiroz</v>
      </c>
      <c r="AQ1343" t="str">
        <f>_xlfn.XLOOKUP(Tabla1[[#This Row],[NIC]],'R.V.'!B:B,'R.V.'!G:G)</f>
        <v>CL 3, CR 3 42  OFIC 1 ALCALDIA EL PASO</v>
      </c>
      <c r="AR1343" t="str">
        <f>_xlfn.XLOOKUP(Tabla1[[#This Row],[NIC]],'R.V.'!B:B,'R.V.'!E:E)</f>
        <v>PROPIOS</v>
      </c>
      <c r="AS1343" t="str">
        <f>VLOOKUP(Tabla1[[#This Row],[NIC]],'R.V.'!B:D,3,0)</f>
        <v>HOGAR DE BIENESTAR MULTIPLE</v>
      </c>
    </row>
    <row r="1344" spans="1:45">
      <c r="A1344">
        <v>7621044</v>
      </c>
      <c r="B1344" s="10">
        <v>46111</v>
      </c>
      <c r="C1344" t="s">
        <v>521</v>
      </c>
      <c r="D1344" t="s">
        <v>521</v>
      </c>
      <c r="E1344" t="s">
        <v>525</v>
      </c>
      <c r="F1344">
        <v>7621044</v>
      </c>
      <c r="G1344">
        <v>7621044189</v>
      </c>
      <c r="H1344">
        <v>36032350</v>
      </c>
      <c r="I1344">
        <v>8765194</v>
      </c>
      <c r="J1344">
        <v>3210</v>
      </c>
      <c r="K1344">
        <v>5</v>
      </c>
      <c r="L1344">
        <v>10</v>
      </c>
      <c r="M1344" s="10">
        <v>46087</v>
      </c>
      <c r="N1344" t="s">
        <v>214</v>
      </c>
      <c r="O1344" t="s">
        <v>215</v>
      </c>
      <c r="P1344" s="103">
        <v>716740</v>
      </c>
      <c r="Q1344">
        <v>592</v>
      </c>
      <c r="R1344">
        <v>651590.72</v>
      </c>
      <c r="S1344" t="s">
        <v>88</v>
      </c>
      <c r="T1344" t="s">
        <v>526</v>
      </c>
      <c r="U1344">
        <v>46121</v>
      </c>
      <c r="V1344" t="s">
        <v>501</v>
      </c>
      <c r="W1344" t="s">
        <v>91</v>
      </c>
      <c r="X1344" t="s">
        <v>92</v>
      </c>
      <c r="Y1344" t="s">
        <v>93</v>
      </c>
      <c r="Z1344">
        <v>30</v>
      </c>
      <c r="AA1344" t="s">
        <v>20</v>
      </c>
      <c r="AB1344">
        <v>178</v>
      </c>
      <c r="AC1344" t="s">
        <v>90</v>
      </c>
      <c r="AD1344" t="s">
        <v>14</v>
      </c>
      <c r="AE1344" t="s">
        <v>14</v>
      </c>
      <c r="AF1344" t="s">
        <v>94</v>
      </c>
      <c r="AG1344" t="s">
        <v>467</v>
      </c>
      <c r="AH1344" t="s">
        <v>143</v>
      </c>
      <c r="AI1344" s="10">
        <v>46057</v>
      </c>
      <c r="AJ1344" t="s">
        <v>133</v>
      </c>
      <c r="AK1344" s="103">
        <v>6514870</v>
      </c>
      <c r="AL1344" t="e">
        <v>#N/A</v>
      </c>
      <c r="AM1344" t="e">
        <v>#N/A</v>
      </c>
      <c r="AN1344" t="s">
        <v>5224</v>
      </c>
      <c r="AO1344">
        <f>_xlfn.XLOOKUP(Tabla1[[#This Row],[NIC]],'R.V.'!B:B,'R.V.'!I:I)</f>
        <v>0</v>
      </c>
      <c r="AP1344" t="str">
        <f>_xlfn.XLOOKUP(Tabla1[[#This Row],[NIC]],'R.V.'!B:B,'R.V.'!A:A)</f>
        <v>Yeisver Jimenéz Quiroz</v>
      </c>
      <c r="AQ1344" t="str">
        <f>_xlfn.XLOOKUP(Tabla1[[#This Row],[NIC]],'R.V.'!B:B,'R.V.'!G:G)</f>
        <v>CL 3, CR 3 42  OFIC 1 ALCALDIA EL PASO</v>
      </c>
      <c r="AR1344" t="str">
        <f>_xlfn.XLOOKUP(Tabla1[[#This Row],[NIC]],'R.V.'!B:B,'R.V.'!E:E)</f>
        <v>PROPIOS</v>
      </c>
      <c r="AS1344" t="str">
        <f>VLOOKUP(Tabla1[[#This Row],[NIC]],'R.V.'!B:D,3,0)</f>
        <v xml:space="preserve"> HOGAR INFANTIL AGRUPADO LA ESPERANZA (CUATRO VIENTOS)</v>
      </c>
    </row>
    <row r="1345" spans="1:45">
      <c r="A1345">
        <v>7720055</v>
      </c>
      <c r="B1345" s="10">
        <v>46111</v>
      </c>
      <c r="C1345" t="s">
        <v>521</v>
      </c>
      <c r="D1345" t="s">
        <v>521</v>
      </c>
      <c r="E1345" t="s">
        <v>525</v>
      </c>
      <c r="F1345">
        <v>7720055</v>
      </c>
      <c r="G1345">
        <v>7720055161</v>
      </c>
      <c r="H1345">
        <v>36084891</v>
      </c>
      <c r="I1345">
        <v>3527604</v>
      </c>
      <c r="J1345">
        <v>3210</v>
      </c>
      <c r="K1345">
        <v>5</v>
      </c>
      <c r="L1345">
        <v>10</v>
      </c>
      <c r="M1345" s="10">
        <v>46092</v>
      </c>
      <c r="N1345" t="s">
        <v>117</v>
      </c>
      <c r="O1345" t="s">
        <v>118</v>
      </c>
      <c r="P1345" s="103">
        <v>416880</v>
      </c>
      <c r="Q1345">
        <v>370</v>
      </c>
      <c r="R1345">
        <v>326702.59999999998</v>
      </c>
      <c r="S1345" t="s">
        <v>88</v>
      </c>
      <c r="T1345" t="s">
        <v>526</v>
      </c>
      <c r="U1345">
        <v>46121</v>
      </c>
      <c r="V1345" t="s">
        <v>501</v>
      </c>
      <c r="W1345" t="s">
        <v>91</v>
      </c>
      <c r="X1345" t="s">
        <v>130</v>
      </c>
      <c r="Y1345" t="s">
        <v>93</v>
      </c>
      <c r="Z1345">
        <v>30</v>
      </c>
      <c r="AA1345" t="s">
        <v>20</v>
      </c>
      <c r="AB1345">
        <v>178</v>
      </c>
      <c r="AC1345" t="s">
        <v>90</v>
      </c>
      <c r="AD1345" t="s">
        <v>14</v>
      </c>
      <c r="AE1345" t="s">
        <v>14</v>
      </c>
      <c r="AF1345" t="s">
        <v>94</v>
      </c>
      <c r="AG1345" t="s">
        <v>467</v>
      </c>
      <c r="AH1345" t="s">
        <v>529</v>
      </c>
      <c r="AI1345" s="10">
        <v>46062</v>
      </c>
      <c r="AJ1345" t="s">
        <v>510</v>
      </c>
      <c r="AK1345" s="103">
        <v>9758620</v>
      </c>
      <c r="AL1345" t="e">
        <v>#N/A</v>
      </c>
      <c r="AM1345" t="e">
        <v>#N/A</v>
      </c>
      <c r="AN1345" t="s">
        <v>5224</v>
      </c>
      <c r="AO1345">
        <f>_xlfn.XLOOKUP(Tabla1[[#This Row],[NIC]],'R.V.'!B:B,'R.V.'!I:I)</f>
        <v>0</v>
      </c>
      <c r="AP1345" t="str">
        <f>_xlfn.XLOOKUP(Tabla1[[#This Row],[NIC]],'R.V.'!B:B,'R.V.'!A:A)</f>
        <v>Yeisver Jimenéz Quiroz</v>
      </c>
      <c r="AQ1345" t="str">
        <f>_xlfn.XLOOKUP(Tabla1[[#This Row],[NIC]],'R.V.'!B:B,'R.V.'!G:G)</f>
        <v>CL 3, CR 3 42  OFIC 1 ALCALDIA EL PASO</v>
      </c>
      <c r="AR1345" t="str">
        <f>_xlfn.XLOOKUP(Tabla1[[#This Row],[NIC]],'R.V.'!B:B,'R.V.'!E:E)</f>
        <v>PROPIOS</v>
      </c>
      <c r="AS1345" t="str">
        <f>VLOOKUP(Tabla1[[#This Row],[NIC]],'R.V.'!B:D,3,0)</f>
        <v>CANCHA MULTIPLE EL CRUCE</v>
      </c>
    </row>
    <row r="1346" spans="1:45">
      <c r="A1346">
        <v>7765678</v>
      </c>
      <c r="B1346" s="10">
        <v>46111</v>
      </c>
      <c r="C1346" t="s">
        <v>521</v>
      </c>
      <c r="D1346" t="s">
        <v>521</v>
      </c>
      <c r="E1346" t="s">
        <v>525</v>
      </c>
      <c r="F1346">
        <v>7765678</v>
      </c>
      <c r="G1346">
        <v>7765678148</v>
      </c>
      <c r="H1346">
        <v>36105074</v>
      </c>
      <c r="I1346">
        <v>3893599</v>
      </c>
      <c r="J1346">
        <v>3210</v>
      </c>
      <c r="K1346">
        <v>5</v>
      </c>
      <c r="L1346">
        <v>10</v>
      </c>
      <c r="M1346" s="10">
        <v>46090</v>
      </c>
      <c r="N1346" t="s">
        <v>117</v>
      </c>
      <c r="O1346" t="s">
        <v>118</v>
      </c>
      <c r="P1346" s="103">
        <v>446870</v>
      </c>
      <c r="Q1346">
        <v>435</v>
      </c>
      <c r="R1346">
        <v>398990.7</v>
      </c>
      <c r="S1346" t="s">
        <v>88</v>
      </c>
      <c r="T1346" t="s">
        <v>526</v>
      </c>
      <c r="U1346">
        <v>46121</v>
      </c>
      <c r="V1346" t="s">
        <v>501</v>
      </c>
      <c r="W1346" t="s">
        <v>91</v>
      </c>
      <c r="X1346" t="s">
        <v>92</v>
      </c>
      <c r="Y1346" t="s">
        <v>93</v>
      </c>
      <c r="Z1346">
        <v>31</v>
      </c>
      <c r="AA1346" t="s">
        <v>20</v>
      </c>
      <c r="AB1346">
        <v>178</v>
      </c>
      <c r="AC1346" t="s">
        <v>90</v>
      </c>
      <c r="AD1346" t="s">
        <v>14</v>
      </c>
      <c r="AE1346" t="s">
        <v>14</v>
      </c>
      <c r="AF1346" t="s">
        <v>94</v>
      </c>
      <c r="AG1346" t="s">
        <v>467</v>
      </c>
      <c r="AH1346" t="s">
        <v>529</v>
      </c>
      <c r="AI1346" s="10">
        <v>46059</v>
      </c>
      <c r="AJ1346" t="s">
        <v>505</v>
      </c>
      <c r="AK1346" s="103">
        <v>10028820</v>
      </c>
      <c r="AL1346" t="e">
        <v>#N/A</v>
      </c>
      <c r="AM1346" t="e">
        <v>#N/A</v>
      </c>
      <c r="AN1346" t="s">
        <v>5224</v>
      </c>
      <c r="AO1346">
        <f>_xlfn.XLOOKUP(Tabla1[[#This Row],[NIC]],'R.V.'!B:B,'R.V.'!I:I)</f>
        <v>0</v>
      </c>
      <c r="AP1346" t="str">
        <f>_xlfn.XLOOKUP(Tabla1[[#This Row],[NIC]],'R.V.'!B:B,'R.V.'!A:A)</f>
        <v>Yeisver Jimenéz Quiroz</v>
      </c>
      <c r="AQ1346" t="str">
        <f>_xlfn.XLOOKUP(Tabla1[[#This Row],[NIC]],'R.V.'!B:B,'R.V.'!G:G)</f>
        <v>CL 3, CR 3 42  OFIC 1 ALCALDIA EL PASO</v>
      </c>
      <c r="AR1346" t="str">
        <f>_xlfn.XLOOKUP(Tabla1[[#This Row],[NIC]],'R.V.'!B:B,'R.V.'!E:E)</f>
        <v>PROPIOS</v>
      </c>
      <c r="AS1346" t="str">
        <f>VLOOKUP(Tabla1[[#This Row],[NIC]],'R.V.'!B:D,3,0)</f>
        <v>CANCHA POTRERILLO</v>
      </c>
    </row>
    <row r="1347" spans="1:45">
      <c r="A1347">
        <v>7826831</v>
      </c>
      <c r="B1347" s="10">
        <v>46111</v>
      </c>
      <c r="C1347" t="s">
        <v>521</v>
      </c>
      <c r="D1347" t="s">
        <v>521</v>
      </c>
      <c r="E1347" t="s">
        <v>525</v>
      </c>
      <c r="F1347">
        <v>7826831</v>
      </c>
      <c r="G1347">
        <v>7826831136</v>
      </c>
      <c r="H1347">
        <v>36124887</v>
      </c>
      <c r="I1347">
        <v>3927638</v>
      </c>
      <c r="J1347">
        <v>3210</v>
      </c>
      <c r="K1347">
        <v>5</v>
      </c>
      <c r="L1347">
        <v>10</v>
      </c>
      <c r="M1347" s="10">
        <v>46102</v>
      </c>
      <c r="N1347" t="s">
        <v>117</v>
      </c>
      <c r="O1347" t="s">
        <v>118</v>
      </c>
      <c r="P1347" s="103">
        <v>988890</v>
      </c>
      <c r="Q1347">
        <v>913</v>
      </c>
      <c r="R1347">
        <v>837421.86</v>
      </c>
      <c r="S1347" t="s">
        <v>88</v>
      </c>
      <c r="T1347" t="s">
        <v>526</v>
      </c>
      <c r="U1347">
        <v>46121</v>
      </c>
      <c r="V1347" t="s">
        <v>501</v>
      </c>
      <c r="W1347" t="s">
        <v>91</v>
      </c>
      <c r="X1347" t="s">
        <v>92</v>
      </c>
      <c r="Y1347" t="s">
        <v>93</v>
      </c>
      <c r="Z1347">
        <v>30</v>
      </c>
      <c r="AA1347" t="s">
        <v>20</v>
      </c>
      <c r="AB1347">
        <v>178</v>
      </c>
      <c r="AC1347" t="s">
        <v>90</v>
      </c>
      <c r="AD1347" t="s">
        <v>14</v>
      </c>
      <c r="AE1347" t="s">
        <v>14</v>
      </c>
      <c r="AF1347" t="s">
        <v>94</v>
      </c>
      <c r="AG1347" t="s">
        <v>467</v>
      </c>
      <c r="AH1347" t="s">
        <v>529</v>
      </c>
      <c r="AI1347" s="10">
        <v>46072</v>
      </c>
      <c r="AJ1347" t="s">
        <v>513</v>
      </c>
      <c r="AK1347" s="103">
        <v>28091300</v>
      </c>
      <c r="AL1347" t="e">
        <v>#N/A</v>
      </c>
      <c r="AM1347" t="e">
        <v>#N/A</v>
      </c>
      <c r="AN1347" t="s">
        <v>5224</v>
      </c>
      <c r="AO1347">
        <f>_xlfn.XLOOKUP(Tabla1[[#This Row],[NIC]],'R.V.'!B:B,'R.V.'!I:I)</f>
        <v>0</v>
      </c>
      <c r="AP1347" t="str">
        <f>_xlfn.XLOOKUP(Tabla1[[#This Row],[NIC]],'R.V.'!B:B,'R.V.'!A:A)</f>
        <v>Yeisver Jimenéz Quiroz</v>
      </c>
      <c r="AQ1347" t="str">
        <f>_xlfn.XLOOKUP(Tabla1[[#This Row],[NIC]],'R.V.'!B:B,'R.V.'!G:G)</f>
        <v>CL 3, CR 3 42  OFIC 1 ALCALDIA EL PASO</v>
      </c>
      <c r="AR1347" t="str">
        <f>_xlfn.XLOOKUP(Tabla1[[#This Row],[NIC]],'R.V.'!B:B,'R.V.'!E:E)</f>
        <v>PROPIOS</v>
      </c>
      <c r="AS1347" t="str">
        <f>VLOOKUP(Tabla1[[#This Row],[NIC]],'R.V.'!B:D,3,0)</f>
        <v>PARQUE LA ESPERANZA (B L ESPERANZA)</v>
      </c>
    </row>
    <row r="1348" spans="1:45">
      <c r="A1348">
        <v>7827463</v>
      </c>
      <c r="B1348" s="10">
        <v>46111</v>
      </c>
      <c r="C1348" t="s">
        <v>521</v>
      </c>
      <c r="D1348" t="s">
        <v>521</v>
      </c>
      <c r="E1348" t="s">
        <v>525</v>
      </c>
      <c r="F1348">
        <v>7827463</v>
      </c>
      <c r="G1348">
        <v>7827463133</v>
      </c>
      <c r="H1348">
        <v>36125079</v>
      </c>
      <c r="I1348">
        <v>3929750</v>
      </c>
      <c r="J1348">
        <v>3210</v>
      </c>
      <c r="K1348">
        <v>5</v>
      </c>
      <c r="L1348">
        <v>10</v>
      </c>
      <c r="M1348" s="10">
        <v>46102</v>
      </c>
      <c r="N1348" t="s">
        <v>117</v>
      </c>
      <c r="O1348" t="s">
        <v>118</v>
      </c>
      <c r="P1348" s="103">
        <v>2424600</v>
      </c>
      <c r="Q1348">
        <v>2304</v>
      </c>
      <c r="R1348">
        <v>2113274.8799999999</v>
      </c>
      <c r="S1348" t="s">
        <v>88</v>
      </c>
      <c r="T1348" t="s">
        <v>530</v>
      </c>
      <c r="U1348">
        <v>46121</v>
      </c>
      <c r="V1348" t="s">
        <v>501</v>
      </c>
      <c r="W1348" t="s">
        <v>91</v>
      </c>
      <c r="X1348" t="s">
        <v>92</v>
      </c>
      <c r="Y1348" t="s">
        <v>121</v>
      </c>
      <c r="Z1348">
        <v>30</v>
      </c>
      <c r="AA1348" t="s">
        <v>20</v>
      </c>
      <c r="AB1348">
        <v>178</v>
      </c>
      <c r="AC1348" t="s">
        <v>90</v>
      </c>
      <c r="AD1348" t="s">
        <v>14</v>
      </c>
      <c r="AE1348" t="s">
        <v>14</v>
      </c>
      <c r="AF1348" t="s">
        <v>94</v>
      </c>
      <c r="AG1348" t="s">
        <v>467</v>
      </c>
      <c r="AH1348" t="s">
        <v>529</v>
      </c>
      <c r="AI1348" s="10">
        <v>46072</v>
      </c>
      <c r="AJ1348" t="s">
        <v>509</v>
      </c>
      <c r="AK1348" s="103">
        <v>61543410</v>
      </c>
      <c r="AL1348" t="e">
        <v>#N/A</v>
      </c>
      <c r="AM1348" t="e">
        <v>#N/A</v>
      </c>
      <c r="AN1348" t="s">
        <v>5224</v>
      </c>
      <c r="AO1348">
        <f>_xlfn.XLOOKUP(Tabla1[[#This Row],[NIC]],'R.V.'!B:B,'R.V.'!I:I)</f>
        <v>0</v>
      </c>
      <c r="AP1348" t="str">
        <f>_xlfn.XLOOKUP(Tabla1[[#This Row],[NIC]],'R.V.'!B:B,'R.V.'!A:A)</f>
        <v>Yeisver Jimenéz Quiroz</v>
      </c>
      <c r="AQ1348" t="str">
        <f>_xlfn.XLOOKUP(Tabla1[[#This Row],[NIC]],'R.V.'!B:B,'R.V.'!G:G)</f>
        <v>CL 3, CR 3 42  OFIC 1 ALCALDIA EL PASO</v>
      </c>
      <c r="AR1348" t="str">
        <f>_xlfn.XLOOKUP(Tabla1[[#This Row],[NIC]],'R.V.'!B:B,'R.V.'!E:E)</f>
        <v>PROPIOS</v>
      </c>
      <c r="AS1348" t="str">
        <f>VLOOKUP(Tabla1[[#This Row],[NIC]],'R.V.'!B:D,3,0)</f>
        <v>CANCHA DE FUTBOLL (B. VILLA FLORES)</v>
      </c>
    </row>
    <row r="1349" spans="1:45">
      <c r="A1349">
        <v>7827623</v>
      </c>
      <c r="B1349" s="10">
        <v>46111</v>
      </c>
      <c r="C1349" t="s">
        <v>521</v>
      </c>
      <c r="D1349" t="s">
        <v>521</v>
      </c>
      <c r="E1349" t="s">
        <v>525</v>
      </c>
      <c r="F1349">
        <v>7827623</v>
      </c>
      <c r="G1349">
        <v>7827623134</v>
      </c>
      <c r="H1349">
        <v>36125130</v>
      </c>
      <c r="I1349">
        <v>3930072</v>
      </c>
      <c r="J1349">
        <v>3210</v>
      </c>
      <c r="K1349">
        <v>5</v>
      </c>
      <c r="L1349">
        <v>50</v>
      </c>
      <c r="M1349" s="10">
        <v>46101</v>
      </c>
      <c r="N1349" t="s">
        <v>117</v>
      </c>
      <c r="O1349" t="s">
        <v>118</v>
      </c>
      <c r="P1349" s="103">
        <v>83720</v>
      </c>
      <c r="Q1349">
        <v>17</v>
      </c>
      <c r="R1349">
        <v>15592.74</v>
      </c>
      <c r="S1349" t="s">
        <v>88</v>
      </c>
      <c r="T1349" t="s">
        <v>527</v>
      </c>
      <c r="U1349">
        <v>46121</v>
      </c>
      <c r="V1349" t="s">
        <v>501</v>
      </c>
      <c r="W1349" t="s">
        <v>91</v>
      </c>
      <c r="X1349" t="s">
        <v>92</v>
      </c>
      <c r="Y1349" t="s">
        <v>121</v>
      </c>
      <c r="Z1349">
        <v>30</v>
      </c>
      <c r="AA1349" t="s">
        <v>20</v>
      </c>
      <c r="AB1349">
        <v>178</v>
      </c>
      <c r="AC1349" t="s">
        <v>90</v>
      </c>
      <c r="AD1349" t="s">
        <v>14</v>
      </c>
      <c r="AE1349" t="s">
        <v>14</v>
      </c>
      <c r="AF1349" t="s">
        <v>94</v>
      </c>
      <c r="AG1349" t="s">
        <v>467</v>
      </c>
      <c r="AH1349" t="s">
        <v>529</v>
      </c>
      <c r="AI1349" s="10">
        <v>46071</v>
      </c>
      <c r="AJ1349" t="s">
        <v>513</v>
      </c>
      <c r="AK1349" s="103">
        <v>7371490</v>
      </c>
      <c r="AL1349" t="e">
        <v>#N/A</v>
      </c>
      <c r="AM1349" t="e">
        <v>#N/A</v>
      </c>
      <c r="AN1349" t="s">
        <v>5224</v>
      </c>
      <c r="AO1349">
        <f>_xlfn.XLOOKUP(Tabla1[[#This Row],[NIC]],'R.V.'!B:B,'R.V.'!I:I)</f>
        <v>0</v>
      </c>
      <c r="AP1349" t="str">
        <f>_xlfn.XLOOKUP(Tabla1[[#This Row],[NIC]],'R.V.'!B:B,'R.V.'!A:A)</f>
        <v>Yeisver Jimenéz Quiroz</v>
      </c>
      <c r="AQ1349" t="str">
        <f>_xlfn.XLOOKUP(Tabla1[[#This Row],[NIC]],'R.V.'!B:B,'R.V.'!G:G)</f>
        <v>CL 3, CR 3 42  OFIC 1 ALCALDIA EL PASO</v>
      </c>
      <c r="AR1349" t="str">
        <f>_xlfn.XLOOKUP(Tabla1[[#This Row],[NIC]],'R.V.'!B:B,'R.V.'!E:E)</f>
        <v>PROPIOS</v>
      </c>
      <c r="AS1349" t="str">
        <f>VLOOKUP(Tabla1[[#This Row],[NIC]],'R.V.'!B:D,3,0)</f>
        <v>CANCHA PUEBLO REGAO</v>
      </c>
    </row>
    <row r="1350" spans="1:45">
      <c r="A1350">
        <v>7827625</v>
      </c>
      <c r="B1350" s="10">
        <v>46111</v>
      </c>
      <c r="C1350" t="s">
        <v>521</v>
      </c>
      <c r="D1350" t="s">
        <v>521</v>
      </c>
      <c r="E1350" t="s">
        <v>525</v>
      </c>
      <c r="F1350">
        <v>7827625</v>
      </c>
      <c r="G1350">
        <v>7827625131</v>
      </c>
      <c r="H1350">
        <v>36125133</v>
      </c>
      <c r="I1350">
        <v>3930080</v>
      </c>
      <c r="J1350">
        <v>3210</v>
      </c>
      <c r="K1350">
        <v>5</v>
      </c>
      <c r="L1350">
        <v>10</v>
      </c>
      <c r="M1350" s="10">
        <v>46092</v>
      </c>
      <c r="N1350" t="s">
        <v>117</v>
      </c>
      <c r="O1350" t="s">
        <v>118</v>
      </c>
      <c r="P1350" s="103">
        <v>1222570</v>
      </c>
      <c r="Q1350">
        <v>1063</v>
      </c>
      <c r="R1350">
        <v>975004.86</v>
      </c>
      <c r="S1350" t="s">
        <v>88</v>
      </c>
      <c r="T1350" t="s">
        <v>526</v>
      </c>
      <c r="U1350">
        <v>46121</v>
      </c>
      <c r="V1350" t="s">
        <v>501</v>
      </c>
      <c r="W1350" t="s">
        <v>91</v>
      </c>
      <c r="X1350" t="s">
        <v>92</v>
      </c>
      <c r="Y1350" t="s">
        <v>93</v>
      </c>
      <c r="Z1350">
        <v>30</v>
      </c>
      <c r="AA1350" t="s">
        <v>20</v>
      </c>
      <c r="AB1350">
        <v>178</v>
      </c>
      <c r="AC1350" t="s">
        <v>90</v>
      </c>
      <c r="AD1350" t="s">
        <v>14</v>
      </c>
      <c r="AE1350" t="s">
        <v>14</v>
      </c>
      <c r="AF1350" t="s">
        <v>94</v>
      </c>
      <c r="AG1350" t="s">
        <v>467</v>
      </c>
      <c r="AH1350" t="s">
        <v>529</v>
      </c>
      <c r="AI1350" s="10">
        <v>46062</v>
      </c>
      <c r="AJ1350" t="s">
        <v>513</v>
      </c>
      <c r="AK1350" s="103">
        <v>18064260</v>
      </c>
      <c r="AL1350" t="e">
        <v>#N/A</v>
      </c>
      <c r="AM1350" t="e">
        <v>#N/A</v>
      </c>
      <c r="AN1350" t="s">
        <v>5224</v>
      </c>
      <c r="AO1350">
        <f>_xlfn.XLOOKUP(Tabla1[[#This Row],[NIC]],'R.V.'!B:B,'R.V.'!I:I)</f>
        <v>0</v>
      </c>
      <c r="AP1350" t="str">
        <f>_xlfn.XLOOKUP(Tabla1[[#This Row],[NIC]],'R.V.'!B:B,'R.V.'!A:A)</f>
        <v>Yeisver Jimenéz Quiroz</v>
      </c>
      <c r="AQ1350" t="str">
        <f>_xlfn.XLOOKUP(Tabla1[[#This Row],[NIC]],'R.V.'!B:B,'R.V.'!G:G)</f>
        <v>CL 3, CR 3 42  OFIC 1 ALCALDIA EL PASO</v>
      </c>
      <c r="AR1350" t="str">
        <f>_xlfn.XLOOKUP(Tabla1[[#This Row],[NIC]],'R.V.'!B:B,'R.V.'!E:E)</f>
        <v>PROPIOS</v>
      </c>
      <c r="AS1350" t="str">
        <f>VLOOKUP(Tabla1[[#This Row],[NIC]],'R.V.'!B:D,3,0)</f>
        <v>CANCHA MULTIPLE  (B. MURGAS PUPO)</v>
      </c>
    </row>
    <row r="1351" spans="1:45">
      <c r="A1351">
        <v>7897270</v>
      </c>
      <c r="B1351" s="10">
        <v>46111</v>
      </c>
      <c r="C1351" t="s">
        <v>521</v>
      </c>
      <c r="D1351" t="s">
        <v>521</v>
      </c>
      <c r="E1351" t="s">
        <v>525</v>
      </c>
      <c r="F1351">
        <v>7897270</v>
      </c>
      <c r="G1351">
        <v>7897270114</v>
      </c>
      <c r="H1351">
        <v>36147861</v>
      </c>
      <c r="I1351">
        <v>3250972</v>
      </c>
      <c r="J1351">
        <v>3210</v>
      </c>
      <c r="K1351">
        <v>5</v>
      </c>
      <c r="L1351">
        <v>10</v>
      </c>
      <c r="M1351" s="10">
        <v>46102</v>
      </c>
      <c r="N1351" t="s">
        <v>117</v>
      </c>
      <c r="O1351" t="s">
        <v>118</v>
      </c>
      <c r="P1351" s="103">
        <v>877730</v>
      </c>
      <c r="Q1351">
        <v>771</v>
      </c>
      <c r="R1351">
        <v>680777.58</v>
      </c>
      <c r="S1351" t="s">
        <v>88</v>
      </c>
      <c r="T1351" t="s">
        <v>526</v>
      </c>
      <c r="U1351">
        <v>46121</v>
      </c>
      <c r="V1351" t="s">
        <v>501</v>
      </c>
      <c r="W1351" t="s">
        <v>91</v>
      </c>
      <c r="X1351" t="s">
        <v>130</v>
      </c>
      <c r="Y1351" t="s">
        <v>93</v>
      </c>
      <c r="Z1351">
        <v>30</v>
      </c>
      <c r="AA1351" t="s">
        <v>20</v>
      </c>
      <c r="AB1351">
        <v>178</v>
      </c>
      <c r="AC1351" t="s">
        <v>90</v>
      </c>
      <c r="AD1351" t="s">
        <v>14</v>
      </c>
      <c r="AE1351" t="s">
        <v>14</v>
      </c>
      <c r="AF1351" t="s">
        <v>94</v>
      </c>
      <c r="AG1351" t="s">
        <v>467</v>
      </c>
      <c r="AH1351" t="s">
        <v>177</v>
      </c>
      <c r="AI1351" s="10">
        <v>46072</v>
      </c>
      <c r="AJ1351" t="s">
        <v>510</v>
      </c>
      <c r="AK1351" s="103">
        <v>8434570</v>
      </c>
      <c r="AL1351" t="e">
        <v>#N/A</v>
      </c>
      <c r="AM1351" t="e">
        <v>#N/A</v>
      </c>
      <c r="AN1351" t="s">
        <v>5224</v>
      </c>
      <c r="AO1351">
        <f>_xlfn.XLOOKUP(Tabla1[[#This Row],[NIC]],'R.V.'!B:B,'R.V.'!I:I)</f>
        <v>0</v>
      </c>
      <c r="AP1351" t="str">
        <f>_xlfn.XLOOKUP(Tabla1[[#This Row],[NIC]],'R.V.'!B:B,'R.V.'!A:A)</f>
        <v>Yeisver Jimenéz Quiroz</v>
      </c>
      <c r="AQ1351" t="str">
        <f>_xlfn.XLOOKUP(Tabla1[[#This Row],[NIC]],'R.V.'!B:B,'R.V.'!G:G)</f>
        <v>CL 3, CR 3 42  OFIC 1 ALCALDIA EL PASO</v>
      </c>
      <c r="AR1351" t="str">
        <f>_xlfn.XLOOKUP(Tabla1[[#This Row],[NIC]],'R.V.'!B:B,'R.V.'!E:E)</f>
        <v>PROPIOS</v>
      </c>
      <c r="AS1351" t="str">
        <f>VLOOKUP(Tabla1[[#This Row],[NIC]],'R.V.'!B:D,3,0)</f>
        <v>CENTRO DE INTEGRACION CIUDADANA</v>
      </c>
    </row>
    <row r="1352" spans="1:45">
      <c r="A1352">
        <v>7937436</v>
      </c>
      <c r="B1352" s="10">
        <v>46111</v>
      </c>
      <c r="C1352" t="s">
        <v>521</v>
      </c>
      <c r="D1352" t="s">
        <v>521</v>
      </c>
      <c r="E1352" t="s">
        <v>525</v>
      </c>
      <c r="F1352">
        <v>7937436</v>
      </c>
      <c r="G1352">
        <v>7937436100</v>
      </c>
      <c r="H1352">
        <v>36162404</v>
      </c>
      <c r="I1352">
        <v>5528398</v>
      </c>
      <c r="J1352">
        <v>3210</v>
      </c>
      <c r="K1352">
        <v>5</v>
      </c>
      <c r="L1352">
        <v>10</v>
      </c>
      <c r="M1352" s="10">
        <v>46098</v>
      </c>
      <c r="N1352" t="s">
        <v>117</v>
      </c>
      <c r="O1352" t="s">
        <v>118</v>
      </c>
      <c r="P1352" s="103">
        <v>549410</v>
      </c>
      <c r="Q1352">
        <v>429</v>
      </c>
      <c r="R1352">
        <v>393487.38</v>
      </c>
      <c r="S1352" t="s">
        <v>88</v>
      </c>
      <c r="T1352" t="s">
        <v>526</v>
      </c>
      <c r="U1352">
        <v>46121</v>
      </c>
      <c r="V1352" t="s">
        <v>501</v>
      </c>
      <c r="W1352" t="s">
        <v>91</v>
      </c>
      <c r="X1352" t="s">
        <v>92</v>
      </c>
      <c r="Y1352" t="s">
        <v>93</v>
      </c>
      <c r="Z1352">
        <v>31</v>
      </c>
      <c r="AA1352" t="s">
        <v>20</v>
      </c>
      <c r="AB1352">
        <v>178</v>
      </c>
      <c r="AC1352" t="s">
        <v>90</v>
      </c>
      <c r="AD1352" t="s">
        <v>14</v>
      </c>
      <c r="AE1352" t="s">
        <v>14</v>
      </c>
      <c r="AF1352" t="s">
        <v>94</v>
      </c>
      <c r="AG1352" t="s">
        <v>467</v>
      </c>
      <c r="AH1352" t="s">
        <v>529</v>
      </c>
      <c r="AI1352" s="10">
        <v>46067</v>
      </c>
      <c r="AJ1352" t="s">
        <v>509</v>
      </c>
      <c r="AK1352" s="103">
        <v>34036580</v>
      </c>
      <c r="AL1352" t="e">
        <v>#N/A</v>
      </c>
      <c r="AM1352" t="e">
        <v>#N/A</v>
      </c>
      <c r="AN1352" t="s">
        <v>5224</v>
      </c>
      <c r="AO1352">
        <f>_xlfn.XLOOKUP(Tabla1[[#This Row],[NIC]],'R.V.'!B:B,'R.V.'!I:I)</f>
        <v>0</v>
      </c>
      <c r="AP1352" t="str">
        <f>_xlfn.XLOOKUP(Tabla1[[#This Row],[NIC]],'R.V.'!B:B,'R.V.'!A:A)</f>
        <v>Yeisver Jimenéz Quiroz</v>
      </c>
      <c r="AQ1352" t="str">
        <f>_xlfn.XLOOKUP(Tabla1[[#This Row],[NIC]],'R.V.'!B:B,'R.V.'!G:G)</f>
        <v>CL 3, CR 3 42  OFIC 1 ALCALDIA EL PASO</v>
      </c>
      <c r="AR1352" t="str">
        <f>_xlfn.XLOOKUP(Tabla1[[#This Row],[NIC]],'R.V.'!B:B,'R.V.'!E:E)</f>
        <v>PROPIOS</v>
      </c>
      <c r="AS1352" t="str">
        <f>VLOOKUP(Tabla1[[#This Row],[NIC]],'R.V.'!B:D,3,0)</f>
        <v>CANCHA URB.  COYUPE</v>
      </c>
    </row>
    <row r="1353" spans="1:45">
      <c r="A1353">
        <v>6502022</v>
      </c>
      <c r="B1353" s="10">
        <v>46111</v>
      </c>
      <c r="C1353" t="s">
        <v>521</v>
      </c>
      <c r="D1353" t="s">
        <v>521</v>
      </c>
      <c r="E1353" t="s">
        <v>525</v>
      </c>
      <c r="F1353">
        <v>6502022</v>
      </c>
      <c r="G1353">
        <v>6502022327</v>
      </c>
      <c r="H1353">
        <v>25830768</v>
      </c>
      <c r="I1353">
        <v>6504254</v>
      </c>
      <c r="J1353">
        <v>3210</v>
      </c>
      <c r="K1353">
        <v>5</v>
      </c>
      <c r="L1353">
        <v>10</v>
      </c>
      <c r="M1353" s="10">
        <v>46105</v>
      </c>
      <c r="N1353" t="s">
        <v>117</v>
      </c>
      <c r="O1353" t="s">
        <v>118</v>
      </c>
      <c r="P1353" s="103">
        <v>1331250</v>
      </c>
      <c r="Q1353">
        <v>579</v>
      </c>
      <c r="R1353">
        <v>531070.38</v>
      </c>
      <c r="S1353" t="s">
        <v>88</v>
      </c>
      <c r="T1353" t="s">
        <v>526</v>
      </c>
      <c r="U1353">
        <v>46121</v>
      </c>
      <c r="V1353" t="s">
        <v>501</v>
      </c>
      <c r="W1353" t="s">
        <v>91</v>
      </c>
      <c r="X1353" t="s">
        <v>92</v>
      </c>
      <c r="Y1353" t="s">
        <v>93</v>
      </c>
      <c r="Z1353">
        <v>32</v>
      </c>
      <c r="AA1353" t="s">
        <v>20</v>
      </c>
      <c r="AB1353">
        <v>178</v>
      </c>
      <c r="AC1353" t="s">
        <v>90</v>
      </c>
      <c r="AD1353" t="s">
        <v>14</v>
      </c>
      <c r="AE1353" t="s">
        <v>14</v>
      </c>
      <c r="AF1353" t="s">
        <v>94</v>
      </c>
      <c r="AG1353" t="s">
        <v>467</v>
      </c>
      <c r="AH1353" t="s">
        <v>124</v>
      </c>
      <c r="AI1353" s="10">
        <v>46073</v>
      </c>
      <c r="AJ1353" t="s">
        <v>509</v>
      </c>
      <c r="AK1353" s="103">
        <v>6014610</v>
      </c>
      <c r="AL1353" t="e">
        <v>#N/A</v>
      </c>
      <c r="AM1353" t="e">
        <v>#N/A</v>
      </c>
      <c r="AN1353" t="s">
        <v>5224</v>
      </c>
      <c r="AO1353">
        <f>_xlfn.XLOOKUP(Tabla1[[#This Row],[NIC]],'R.V.'!B:B,'R.V.'!I:I)</f>
        <v>0</v>
      </c>
      <c r="AP1353" t="str">
        <f>_xlfn.XLOOKUP(Tabla1[[#This Row],[NIC]],'R.V.'!B:B,'R.V.'!A:A)</f>
        <v>Yeisver Jimenéz Quiroz</v>
      </c>
      <c r="AQ1353" t="str">
        <f>_xlfn.XLOOKUP(Tabla1[[#This Row],[NIC]],'R.V.'!B:B,'R.V.'!G:G)</f>
        <v>CL 3, CR 3 42  OFIC 1 ALCALDIA EL PASO</v>
      </c>
      <c r="AR1353" t="str">
        <f>_xlfn.XLOOKUP(Tabla1[[#This Row],[NIC]],'R.V.'!B:B,'R.V.'!E:E)</f>
        <v>PROPIOS</v>
      </c>
      <c r="AS1353" t="str">
        <f>VLOOKUP(Tabla1[[#This Row],[NIC]],'R.V.'!B:D,3,0)</f>
        <v>CONCEJO MUNICPAL</v>
      </c>
    </row>
    <row r="1354" spans="1:45">
      <c r="A1354">
        <v>1039110</v>
      </c>
      <c r="B1354" s="10">
        <v>46111</v>
      </c>
      <c r="C1354" t="s">
        <v>521</v>
      </c>
      <c r="D1354" t="s">
        <v>521</v>
      </c>
      <c r="E1354" t="s">
        <v>525</v>
      </c>
      <c r="F1354">
        <v>1039110</v>
      </c>
      <c r="G1354">
        <v>1039110082</v>
      </c>
      <c r="H1354">
        <v>36445463</v>
      </c>
      <c r="I1354">
        <v>340282</v>
      </c>
      <c r="J1354">
        <v>3210</v>
      </c>
      <c r="K1354">
        <v>5</v>
      </c>
      <c r="L1354">
        <v>10</v>
      </c>
      <c r="M1354" s="10">
        <v>46092</v>
      </c>
      <c r="N1354" t="s">
        <v>117</v>
      </c>
      <c r="O1354" t="s">
        <v>118</v>
      </c>
      <c r="P1354" s="103">
        <v>920</v>
      </c>
      <c r="Q1354">
        <v>1</v>
      </c>
      <c r="R1354">
        <v>917.22</v>
      </c>
      <c r="S1354" t="s">
        <v>88</v>
      </c>
      <c r="T1354" t="s">
        <v>530</v>
      </c>
      <c r="U1354">
        <v>46121</v>
      </c>
      <c r="V1354" t="s">
        <v>501</v>
      </c>
      <c r="W1354" t="s">
        <v>91</v>
      </c>
      <c r="X1354" t="s">
        <v>92</v>
      </c>
      <c r="Y1354" t="s">
        <v>121</v>
      </c>
      <c r="Z1354">
        <v>30</v>
      </c>
      <c r="AA1354" t="s">
        <v>20</v>
      </c>
      <c r="AB1354">
        <v>178</v>
      </c>
      <c r="AC1354" t="s">
        <v>90</v>
      </c>
      <c r="AD1354" t="s">
        <v>14</v>
      </c>
      <c r="AE1354" t="s">
        <v>14</v>
      </c>
      <c r="AF1354" t="s">
        <v>94</v>
      </c>
      <c r="AG1354" t="s">
        <v>467</v>
      </c>
      <c r="AH1354" t="s">
        <v>531</v>
      </c>
      <c r="AI1354" s="10">
        <v>46062</v>
      </c>
      <c r="AJ1354" t="s">
        <v>509</v>
      </c>
      <c r="AK1354" s="103">
        <v>192300</v>
      </c>
      <c r="AL1354" t="e">
        <v>#N/A</v>
      </c>
      <c r="AM1354" t="e">
        <v>#N/A</v>
      </c>
      <c r="AN1354" t="s">
        <v>5224</v>
      </c>
      <c r="AO1354">
        <f>_xlfn.XLOOKUP(Tabla1[[#This Row],[NIC]],'R.V.'!B:B,'R.V.'!I:I)</f>
        <v>0</v>
      </c>
      <c r="AP1354" t="str">
        <f>_xlfn.XLOOKUP(Tabla1[[#This Row],[NIC]],'R.V.'!B:B,'R.V.'!A:A)</f>
        <v>Yeisver Jimenéz Quiroz</v>
      </c>
      <c r="AQ1354" t="str">
        <f>_xlfn.XLOOKUP(Tabla1[[#This Row],[NIC]],'R.V.'!B:B,'R.V.'!G:G)</f>
        <v>CL 3, CR 3 42  OFIC 1 ALCALDIA EL PASO</v>
      </c>
      <c r="AR1354" t="str">
        <f>_xlfn.XLOOKUP(Tabla1[[#This Row],[NIC]],'R.V.'!B:B,'R.V.'!E:E)</f>
        <v>PROPIOS</v>
      </c>
      <c r="AS1354" t="str">
        <f>VLOOKUP(Tabla1[[#This Row],[NIC]],'R.V.'!B:D,3,0)</f>
        <v>ALUMBRADO NAVIDEÑO</v>
      </c>
    </row>
    <row r="1355" spans="1:45">
      <c r="A1355">
        <v>1005831</v>
      </c>
      <c r="B1355" s="10">
        <v>46111</v>
      </c>
      <c r="C1355" t="s">
        <v>521</v>
      </c>
      <c r="D1355" t="s">
        <v>521</v>
      </c>
      <c r="E1355" t="s">
        <v>525</v>
      </c>
      <c r="F1355">
        <v>1005831</v>
      </c>
      <c r="G1355">
        <v>1005831078</v>
      </c>
      <c r="H1355">
        <v>36182450</v>
      </c>
      <c r="I1355">
        <v>10500</v>
      </c>
      <c r="J1355">
        <v>3210</v>
      </c>
      <c r="K1355">
        <v>5</v>
      </c>
      <c r="L1355">
        <v>50</v>
      </c>
      <c r="M1355" s="10">
        <v>46101</v>
      </c>
      <c r="N1355" t="s">
        <v>117</v>
      </c>
      <c r="O1355" t="s">
        <v>118</v>
      </c>
      <c r="P1355" s="103">
        <v>1251540</v>
      </c>
      <c r="Q1355">
        <v>1214</v>
      </c>
      <c r="R1355">
        <v>1071937.72</v>
      </c>
      <c r="S1355" t="s">
        <v>88</v>
      </c>
      <c r="T1355" t="s">
        <v>527</v>
      </c>
      <c r="U1355">
        <v>46121</v>
      </c>
      <c r="V1355" t="s">
        <v>501</v>
      </c>
      <c r="W1355" t="s">
        <v>91</v>
      </c>
      <c r="X1355" t="s">
        <v>130</v>
      </c>
      <c r="Y1355" t="s">
        <v>93</v>
      </c>
      <c r="Z1355">
        <v>30</v>
      </c>
      <c r="AA1355" t="s">
        <v>20</v>
      </c>
      <c r="AB1355">
        <v>178</v>
      </c>
      <c r="AC1355" t="s">
        <v>90</v>
      </c>
      <c r="AD1355" t="s">
        <v>14</v>
      </c>
      <c r="AE1355" t="s">
        <v>14</v>
      </c>
      <c r="AF1355" t="s">
        <v>94</v>
      </c>
      <c r="AG1355" t="s">
        <v>467</v>
      </c>
      <c r="AH1355" t="s">
        <v>529</v>
      </c>
      <c r="AI1355" s="10">
        <v>46071</v>
      </c>
      <c r="AJ1355" t="s">
        <v>513</v>
      </c>
      <c r="AK1355" s="103">
        <v>41578220</v>
      </c>
      <c r="AL1355" t="e">
        <v>#N/A</v>
      </c>
      <c r="AM1355" t="e">
        <v>#N/A</v>
      </c>
      <c r="AN1355" t="s">
        <v>5224</v>
      </c>
      <c r="AO1355">
        <f>_xlfn.XLOOKUP(Tabla1[[#This Row],[NIC]],'R.V.'!B:B,'R.V.'!I:I)</f>
        <v>0</v>
      </c>
      <c r="AP1355" t="str">
        <f>_xlfn.XLOOKUP(Tabla1[[#This Row],[NIC]],'R.V.'!B:B,'R.V.'!A:A)</f>
        <v>Yeisver Jimenéz Quiroz</v>
      </c>
      <c r="AQ1355" t="str">
        <f>_xlfn.XLOOKUP(Tabla1[[#This Row],[NIC]],'R.V.'!B:B,'R.V.'!G:G)</f>
        <v>CL 3, CR 3 42  OFIC 1 ALCALDIA EL PASO</v>
      </c>
      <c r="AR1355" t="str">
        <f>_xlfn.XLOOKUP(Tabla1[[#This Row],[NIC]],'R.V.'!B:B,'R.V.'!E:E)</f>
        <v>PROPIOS</v>
      </c>
      <c r="AS1355" t="str">
        <f>VLOOKUP(Tabla1[[#This Row],[NIC]],'R.V.'!B:D,3,0)</f>
        <v>CANCHA SINTETICA DE FUTBOL</v>
      </c>
    </row>
    <row r="1356" spans="1:45">
      <c r="A1356">
        <v>1005832</v>
      </c>
      <c r="B1356" s="10">
        <v>46111</v>
      </c>
      <c r="C1356" t="s">
        <v>521</v>
      </c>
      <c r="D1356" t="s">
        <v>521</v>
      </c>
      <c r="E1356" t="s">
        <v>525</v>
      </c>
      <c r="F1356">
        <v>1005832</v>
      </c>
      <c r="G1356">
        <v>1005832071</v>
      </c>
      <c r="H1356">
        <v>36182449</v>
      </c>
      <c r="I1356">
        <v>10480</v>
      </c>
      <c r="J1356">
        <v>3210</v>
      </c>
      <c r="K1356">
        <v>5</v>
      </c>
      <c r="L1356">
        <v>10</v>
      </c>
      <c r="M1356" s="10">
        <v>46109</v>
      </c>
      <c r="N1356" t="s">
        <v>117</v>
      </c>
      <c r="O1356" t="s">
        <v>118</v>
      </c>
      <c r="P1356" s="103">
        <v>44410</v>
      </c>
      <c r="Q1356">
        <v>0</v>
      </c>
      <c r="R1356">
        <v>0</v>
      </c>
      <c r="S1356" t="s">
        <v>88</v>
      </c>
      <c r="T1356" t="s">
        <v>526</v>
      </c>
      <c r="U1356">
        <v>46121</v>
      </c>
      <c r="V1356" t="s">
        <v>501</v>
      </c>
      <c r="W1356" t="s">
        <v>91</v>
      </c>
      <c r="X1356" t="s">
        <v>130</v>
      </c>
      <c r="Y1356" t="s">
        <v>93</v>
      </c>
      <c r="Z1356">
        <v>32</v>
      </c>
      <c r="AA1356" t="s">
        <v>20</v>
      </c>
      <c r="AB1356">
        <v>178</v>
      </c>
      <c r="AC1356" t="s">
        <v>90</v>
      </c>
      <c r="AD1356" t="s">
        <v>14</v>
      </c>
      <c r="AE1356" t="s">
        <v>14</v>
      </c>
      <c r="AF1356" t="s">
        <v>94</v>
      </c>
      <c r="AG1356" t="s">
        <v>467</v>
      </c>
      <c r="AH1356" t="s">
        <v>529</v>
      </c>
      <c r="AI1356" s="10">
        <v>46077</v>
      </c>
      <c r="AJ1356" t="s">
        <v>509</v>
      </c>
      <c r="AK1356" s="103">
        <v>761220</v>
      </c>
      <c r="AL1356" t="e">
        <v>#N/A</v>
      </c>
      <c r="AM1356" t="e">
        <v>#N/A</v>
      </c>
      <c r="AN1356" t="s">
        <v>5224</v>
      </c>
      <c r="AO1356">
        <f>_xlfn.XLOOKUP(Tabla1[[#This Row],[NIC]],'R.V.'!B:B,'R.V.'!I:I)</f>
        <v>0</v>
      </c>
      <c r="AP1356" t="str">
        <f>_xlfn.XLOOKUP(Tabla1[[#This Row],[NIC]],'R.V.'!B:B,'R.V.'!A:A)</f>
        <v>Yeisver Jimenéz Quiroz</v>
      </c>
      <c r="AQ1356" t="str">
        <f>_xlfn.XLOOKUP(Tabla1[[#This Row],[NIC]],'R.V.'!B:B,'R.V.'!G:G)</f>
        <v>CL 3, CR 3 42  OFIC 1 ALCALDIA EL PASO</v>
      </c>
      <c r="AR1356" t="str">
        <f>_xlfn.XLOOKUP(Tabla1[[#This Row],[NIC]],'R.V.'!B:B,'R.V.'!E:E)</f>
        <v>PROPIOS</v>
      </c>
      <c r="AS1356" t="str">
        <f>VLOOKUP(Tabla1[[#This Row],[NIC]],'R.V.'!B:D,3,0)</f>
        <v>CANCHA SINTETICA DE FUTBOL</v>
      </c>
    </row>
    <row r="1357" spans="1:45">
      <c r="A1357">
        <v>1307035</v>
      </c>
      <c r="B1357" s="10">
        <v>46111</v>
      </c>
      <c r="C1357" t="s">
        <v>521</v>
      </c>
      <c r="D1357" t="s">
        <v>521</v>
      </c>
      <c r="E1357" t="s">
        <v>525</v>
      </c>
      <c r="F1357">
        <v>1307035</v>
      </c>
      <c r="G1357">
        <v>1307035040</v>
      </c>
      <c r="H1357">
        <v>36510167</v>
      </c>
      <c r="I1357">
        <v>655195</v>
      </c>
      <c r="J1357">
        <v>3210</v>
      </c>
      <c r="K1357">
        <v>5</v>
      </c>
      <c r="L1357">
        <v>10</v>
      </c>
      <c r="M1357" s="10">
        <v>46087</v>
      </c>
      <c r="N1357" t="s">
        <v>117</v>
      </c>
      <c r="O1357" t="s">
        <v>118</v>
      </c>
      <c r="P1357" s="103">
        <v>1627030</v>
      </c>
      <c r="Q1357">
        <v>1478</v>
      </c>
      <c r="R1357">
        <v>1355651.16</v>
      </c>
      <c r="S1357" t="s">
        <v>88</v>
      </c>
      <c r="T1357" t="s">
        <v>526</v>
      </c>
      <c r="U1357">
        <v>46121</v>
      </c>
      <c r="V1357" t="s">
        <v>501</v>
      </c>
      <c r="W1357" t="s">
        <v>91</v>
      </c>
      <c r="X1357" t="s">
        <v>92</v>
      </c>
      <c r="Y1357" t="s">
        <v>93</v>
      </c>
      <c r="Z1357">
        <v>30</v>
      </c>
      <c r="AA1357" t="s">
        <v>20</v>
      </c>
      <c r="AB1357">
        <v>178</v>
      </c>
      <c r="AC1357" t="s">
        <v>90</v>
      </c>
      <c r="AD1357" t="s">
        <v>14</v>
      </c>
      <c r="AE1357" t="s">
        <v>14</v>
      </c>
      <c r="AF1357" t="s">
        <v>94</v>
      </c>
      <c r="AG1357" t="s">
        <v>467</v>
      </c>
      <c r="AH1357" t="s">
        <v>529</v>
      </c>
      <c r="AI1357" s="10">
        <v>46057</v>
      </c>
      <c r="AJ1357" t="s">
        <v>133</v>
      </c>
      <c r="AK1357" s="103">
        <v>47127740</v>
      </c>
      <c r="AL1357" t="e">
        <v>#N/A</v>
      </c>
      <c r="AM1357" t="e">
        <v>#N/A</v>
      </c>
      <c r="AN1357" t="s">
        <v>5224</v>
      </c>
      <c r="AO1357">
        <f>_xlfn.XLOOKUP(Tabla1[[#This Row],[NIC]],'R.V.'!B:B,'R.V.'!I:I)</f>
        <v>0</v>
      </c>
      <c r="AP1357" t="str">
        <f>_xlfn.XLOOKUP(Tabla1[[#This Row],[NIC]],'R.V.'!B:B,'R.V.'!A:A)</f>
        <v>Yeisver Jimenéz Quiroz</v>
      </c>
      <c r="AQ1357" t="str">
        <f>_xlfn.XLOOKUP(Tabla1[[#This Row],[NIC]],'R.V.'!B:B,'R.V.'!G:G)</f>
        <v>CL 3, CR 3 42  OFIC 1 ALCALDIA EL PASO</v>
      </c>
      <c r="AR1357" t="str">
        <f>_xlfn.XLOOKUP(Tabla1[[#This Row],[NIC]],'R.V.'!B:B,'R.V.'!E:E)</f>
        <v>PROPIOS</v>
      </c>
      <c r="AS1357" t="str">
        <f>VLOOKUP(Tabla1[[#This Row],[NIC]],'R.V.'!B:D,3,0)</f>
        <v>PLAN HT PARQUE CIPRIANA MENDOZA</v>
      </c>
    </row>
    <row r="1358" spans="1:45">
      <c r="A1358">
        <v>1307039</v>
      </c>
      <c r="B1358" s="10">
        <v>46111</v>
      </c>
      <c r="C1358" t="s">
        <v>521</v>
      </c>
      <c r="D1358" t="s">
        <v>521</v>
      </c>
      <c r="E1358" t="s">
        <v>525</v>
      </c>
      <c r="F1358">
        <v>1307039</v>
      </c>
      <c r="G1358">
        <v>1307039040</v>
      </c>
      <c r="H1358">
        <v>36510183</v>
      </c>
      <c r="I1358">
        <v>655218</v>
      </c>
      <c r="J1358">
        <v>3210</v>
      </c>
      <c r="K1358">
        <v>5</v>
      </c>
      <c r="L1358">
        <v>10</v>
      </c>
      <c r="M1358" s="10">
        <v>46106</v>
      </c>
      <c r="N1358" t="s">
        <v>117</v>
      </c>
      <c r="O1358" t="s">
        <v>118</v>
      </c>
      <c r="P1358" s="103">
        <v>1063580</v>
      </c>
      <c r="Q1358">
        <v>912</v>
      </c>
      <c r="R1358">
        <v>836504.64</v>
      </c>
      <c r="S1358" t="s">
        <v>88</v>
      </c>
      <c r="T1358" t="s">
        <v>526</v>
      </c>
      <c r="U1358">
        <v>46121</v>
      </c>
      <c r="V1358" t="s">
        <v>501</v>
      </c>
      <c r="W1358" t="s">
        <v>91</v>
      </c>
      <c r="X1358" t="s">
        <v>92</v>
      </c>
      <c r="Y1358" t="s">
        <v>121</v>
      </c>
      <c r="Z1358">
        <v>32</v>
      </c>
      <c r="AA1358" t="s">
        <v>20</v>
      </c>
      <c r="AB1358">
        <v>178</v>
      </c>
      <c r="AC1358" t="s">
        <v>90</v>
      </c>
      <c r="AD1358" t="s">
        <v>14</v>
      </c>
      <c r="AE1358" t="s">
        <v>14</v>
      </c>
      <c r="AF1358" t="s">
        <v>94</v>
      </c>
      <c r="AG1358" t="s">
        <v>467</v>
      </c>
      <c r="AH1358" t="s">
        <v>529</v>
      </c>
      <c r="AI1358" s="10">
        <v>46074</v>
      </c>
      <c r="AJ1358" t="s">
        <v>509</v>
      </c>
      <c r="AK1358" s="103">
        <v>25562580</v>
      </c>
      <c r="AL1358" t="e">
        <v>#N/A</v>
      </c>
      <c r="AM1358" t="e">
        <v>#N/A</v>
      </c>
      <c r="AN1358" t="s">
        <v>5224</v>
      </c>
      <c r="AO1358">
        <f>_xlfn.XLOOKUP(Tabla1[[#This Row],[NIC]],'R.V.'!B:B,'R.V.'!I:I)</f>
        <v>0</v>
      </c>
      <c r="AP1358" t="str">
        <f>_xlfn.XLOOKUP(Tabla1[[#This Row],[NIC]],'R.V.'!B:B,'R.V.'!A:A)</f>
        <v>Yeisver Jimenéz Quiroz</v>
      </c>
      <c r="AQ1358" t="str">
        <f>_xlfn.XLOOKUP(Tabla1[[#This Row],[NIC]],'R.V.'!B:B,'R.V.'!G:G)</f>
        <v>CL 3, CR 3 42  OFIC 1 ALCALDIA EL PASO</v>
      </c>
      <c r="AR1358" t="str">
        <f>_xlfn.XLOOKUP(Tabla1[[#This Row],[NIC]],'R.V.'!B:B,'R.V.'!E:E)</f>
        <v>PROPIOS</v>
      </c>
      <c r="AS1358" t="str">
        <f>VLOOKUP(Tabla1[[#This Row],[NIC]],'R.V.'!B:D,3,0)</f>
        <v>PLAN HT PARQUE SABANITA</v>
      </c>
    </row>
    <row r="1359" spans="1:45">
      <c r="A1359">
        <v>1313421</v>
      </c>
      <c r="B1359" s="10">
        <v>46111</v>
      </c>
      <c r="C1359" t="s">
        <v>521</v>
      </c>
      <c r="D1359" t="s">
        <v>521</v>
      </c>
      <c r="E1359" t="s">
        <v>525</v>
      </c>
      <c r="F1359">
        <v>1313421</v>
      </c>
      <c r="G1359">
        <v>1313421037</v>
      </c>
      <c r="H1359">
        <v>36513723</v>
      </c>
      <c r="I1359">
        <v>674968</v>
      </c>
      <c r="J1359">
        <v>3210</v>
      </c>
      <c r="K1359">
        <v>5</v>
      </c>
      <c r="L1359">
        <v>50</v>
      </c>
      <c r="M1359" s="10">
        <v>46101</v>
      </c>
      <c r="N1359" t="s">
        <v>117</v>
      </c>
      <c r="O1359" t="s">
        <v>118</v>
      </c>
      <c r="P1359" s="103">
        <v>1954510</v>
      </c>
      <c r="Q1359">
        <v>1840</v>
      </c>
      <c r="R1359">
        <v>1687684.8</v>
      </c>
      <c r="S1359" t="s">
        <v>88</v>
      </c>
      <c r="T1359" t="s">
        <v>527</v>
      </c>
      <c r="U1359">
        <v>46121</v>
      </c>
      <c r="V1359" t="s">
        <v>501</v>
      </c>
      <c r="W1359" t="s">
        <v>91</v>
      </c>
      <c r="X1359" t="s">
        <v>92</v>
      </c>
      <c r="Y1359" t="s">
        <v>93</v>
      </c>
      <c r="Z1359">
        <v>30</v>
      </c>
      <c r="AA1359" t="s">
        <v>20</v>
      </c>
      <c r="AB1359">
        <v>178</v>
      </c>
      <c r="AC1359" t="s">
        <v>90</v>
      </c>
      <c r="AD1359" t="s">
        <v>14</v>
      </c>
      <c r="AE1359" t="s">
        <v>14</v>
      </c>
      <c r="AF1359" t="s">
        <v>94</v>
      </c>
      <c r="AG1359" t="s">
        <v>467</v>
      </c>
      <c r="AH1359" t="s">
        <v>529</v>
      </c>
      <c r="AI1359" s="10">
        <v>46071</v>
      </c>
      <c r="AJ1359" t="s">
        <v>510</v>
      </c>
      <c r="AK1359" s="103">
        <v>53137670</v>
      </c>
      <c r="AL1359" t="e">
        <v>#N/A</v>
      </c>
      <c r="AM1359" t="e">
        <v>#N/A</v>
      </c>
      <c r="AN1359" t="s">
        <v>5224</v>
      </c>
      <c r="AO1359">
        <f>_xlfn.XLOOKUP(Tabla1[[#This Row],[NIC]],'R.V.'!B:B,'R.V.'!I:I)</f>
        <v>0</v>
      </c>
      <c r="AP1359" t="str">
        <f>_xlfn.XLOOKUP(Tabla1[[#This Row],[NIC]],'R.V.'!B:B,'R.V.'!A:A)</f>
        <v>Yeisver Jimenéz Quiroz</v>
      </c>
      <c r="AQ1359" t="str">
        <f>_xlfn.XLOOKUP(Tabla1[[#This Row],[NIC]],'R.V.'!B:B,'R.V.'!G:G)</f>
        <v>CL 3, CR 3 42  OFIC 1 ALCALDIA EL PASO</v>
      </c>
      <c r="AR1359" t="str">
        <f>_xlfn.XLOOKUP(Tabla1[[#This Row],[NIC]],'R.V.'!B:B,'R.V.'!E:E)</f>
        <v>PROPIOS</v>
      </c>
      <c r="AS1359" t="str">
        <f>VLOOKUP(Tabla1[[#This Row],[NIC]],'R.V.'!B:D,3,0)</f>
        <v>PLAN HT PARQUE LINEAL</v>
      </c>
    </row>
    <row r="1360" spans="1:45">
      <c r="A1360">
        <v>1379890</v>
      </c>
      <c r="B1360" s="10">
        <v>46111</v>
      </c>
      <c r="C1360" t="s">
        <v>521</v>
      </c>
      <c r="D1360" t="s">
        <v>521</v>
      </c>
      <c r="E1360" t="s">
        <v>525</v>
      </c>
      <c r="F1360">
        <v>1379890</v>
      </c>
      <c r="G1360">
        <v>1379890021</v>
      </c>
      <c r="H1360">
        <v>36526037</v>
      </c>
      <c r="I1360">
        <v>737504</v>
      </c>
      <c r="J1360">
        <v>3210</v>
      </c>
      <c r="K1360">
        <v>5</v>
      </c>
      <c r="L1360">
        <v>10</v>
      </c>
      <c r="M1360" s="10">
        <v>46092</v>
      </c>
      <c r="N1360" t="s">
        <v>117</v>
      </c>
      <c r="O1360" t="s">
        <v>118</v>
      </c>
      <c r="P1360" s="103">
        <v>333460</v>
      </c>
      <c r="Q1360">
        <v>245</v>
      </c>
      <c r="R1360">
        <v>216330.1</v>
      </c>
      <c r="S1360" t="s">
        <v>88</v>
      </c>
      <c r="T1360" t="s">
        <v>526</v>
      </c>
      <c r="U1360">
        <v>46121</v>
      </c>
      <c r="V1360" t="s">
        <v>501</v>
      </c>
      <c r="W1360" t="s">
        <v>91</v>
      </c>
      <c r="X1360" t="s">
        <v>130</v>
      </c>
      <c r="Y1360" t="s">
        <v>121</v>
      </c>
      <c r="Z1360">
        <v>30</v>
      </c>
      <c r="AA1360" t="s">
        <v>20</v>
      </c>
      <c r="AB1360">
        <v>178</v>
      </c>
      <c r="AC1360" t="s">
        <v>90</v>
      </c>
      <c r="AD1360" t="s">
        <v>14</v>
      </c>
      <c r="AE1360" t="s">
        <v>14</v>
      </c>
      <c r="AF1360" t="s">
        <v>94</v>
      </c>
      <c r="AG1360" t="s">
        <v>467</v>
      </c>
      <c r="AH1360" t="s">
        <v>141</v>
      </c>
      <c r="AI1360" s="10">
        <v>46062</v>
      </c>
      <c r="AJ1360" t="s">
        <v>513</v>
      </c>
      <c r="AK1360" s="103">
        <v>4591420</v>
      </c>
      <c r="AL1360" t="e">
        <v>#N/A</v>
      </c>
      <c r="AM1360" t="e">
        <v>#N/A</v>
      </c>
      <c r="AN1360" t="s">
        <v>5224</v>
      </c>
      <c r="AO1360">
        <f>_xlfn.XLOOKUP(Tabla1[[#This Row],[NIC]],'R.V.'!B:B,'R.V.'!I:I)</f>
        <v>0</v>
      </c>
      <c r="AP1360" t="str">
        <f>_xlfn.XLOOKUP(Tabla1[[#This Row],[NIC]],'R.V.'!B:B,'R.V.'!A:A)</f>
        <v>Yeisver Jimenéz Quiroz</v>
      </c>
      <c r="AQ1360" t="str">
        <f>_xlfn.XLOOKUP(Tabla1[[#This Row],[NIC]],'R.V.'!B:B,'R.V.'!G:G)</f>
        <v>CL 3, CR 3 42  OFIC 1 ALCALDIA EL PASO</v>
      </c>
      <c r="AR1360" t="str">
        <f>_xlfn.XLOOKUP(Tabla1[[#This Row],[NIC]],'R.V.'!B:B,'R.V.'!E:E)</f>
        <v>PROPIOS</v>
      </c>
      <c r="AS1360" t="str">
        <f>VLOOKUP(Tabla1[[#This Row],[NIC]],'R.V.'!B:D,3,0)</f>
        <v>Parque Deportivo barrio Primero La Gente</v>
      </c>
    </row>
    <row r="1361" spans="1:45">
      <c r="A1361">
        <v>5802374</v>
      </c>
      <c r="B1361" s="10">
        <v>46111</v>
      </c>
      <c r="C1361" t="s">
        <v>521</v>
      </c>
      <c r="D1361" t="s">
        <v>521</v>
      </c>
      <c r="E1361" t="s">
        <v>532</v>
      </c>
      <c r="F1361">
        <v>5802374</v>
      </c>
      <c r="G1361">
        <v>5802374349</v>
      </c>
      <c r="H1361">
        <v>25830982</v>
      </c>
      <c r="I1361">
        <v>5802374</v>
      </c>
      <c r="J1361">
        <v>3210</v>
      </c>
      <c r="K1361">
        <v>2</v>
      </c>
      <c r="L1361">
        <v>440</v>
      </c>
      <c r="M1361" s="10">
        <v>46106</v>
      </c>
      <c r="N1361" t="s">
        <v>117</v>
      </c>
      <c r="O1361" t="s">
        <v>118</v>
      </c>
      <c r="P1361" s="103">
        <v>3364000</v>
      </c>
      <c r="Q1361">
        <v>2580</v>
      </c>
      <c r="R1361">
        <v>2366427.6</v>
      </c>
      <c r="S1361" t="s">
        <v>88</v>
      </c>
      <c r="T1361" t="s">
        <v>533</v>
      </c>
      <c r="U1361">
        <v>46121</v>
      </c>
      <c r="V1361" t="s">
        <v>501</v>
      </c>
      <c r="W1361" t="s">
        <v>91</v>
      </c>
      <c r="X1361" t="s">
        <v>92</v>
      </c>
      <c r="Y1361" t="s">
        <v>121</v>
      </c>
      <c r="Z1361">
        <v>32</v>
      </c>
      <c r="AA1361" t="s">
        <v>20</v>
      </c>
      <c r="AB1361">
        <v>179</v>
      </c>
      <c r="AC1361" t="s">
        <v>90</v>
      </c>
      <c r="AD1361" t="s">
        <v>14</v>
      </c>
      <c r="AE1361" t="s">
        <v>14</v>
      </c>
      <c r="AF1361" t="s">
        <v>94</v>
      </c>
      <c r="AG1361" t="s">
        <v>467</v>
      </c>
      <c r="AH1361" t="s">
        <v>103</v>
      </c>
      <c r="AI1361" s="10">
        <v>46074</v>
      </c>
      <c r="AJ1361" t="s">
        <v>509</v>
      </c>
      <c r="AK1361" s="103">
        <v>26576890</v>
      </c>
      <c r="AL1361" t="e">
        <v>#N/A</v>
      </c>
      <c r="AM1361" t="e">
        <v>#N/A</v>
      </c>
      <c r="AN1361" t="s">
        <v>5224</v>
      </c>
      <c r="AO1361">
        <f>_xlfn.XLOOKUP(Tabla1[[#This Row],[NIC]],'R.V.'!B:B,'R.V.'!I:I)</f>
        <v>0</v>
      </c>
      <c r="AP1361" t="str">
        <f>_xlfn.XLOOKUP(Tabla1[[#This Row],[NIC]],'R.V.'!B:B,'R.V.'!A:A)</f>
        <v>Yeisver Jimenéz Quiroz</v>
      </c>
      <c r="AQ1361" t="str">
        <f>_xlfn.XLOOKUP(Tabla1[[#This Row],[NIC]],'R.V.'!B:B,'R.V.'!G:G)</f>
        <v>CL 3, CR 3 42  OFIC 1 ALCALDIA EL PASO</v>
      </c>
      <c r="AR1361" t="str">
        <f>_xlfn.XLOOKUP(Tabla1[[#This Row],[NIC]],'R.V.'!B:B,'R.V.'!E:E)</f>
        <v>EDUCACION</v>
      </c>
      <c r="AS1361" t="str">
        <f>VLOOKUP(Tabla1[[#This Row],[NIC]],'R.V.'!B:D,3,0)</f>
        <v>COLEGIO CGTO SABANITA</v>
      </c>
    </row>
    <row r="1362" spans="1:45">
      <c r="A1362">
        <v>5802725</v>
      </c>
      <c r="B1362" s="10">
        <v>46111</v>
      </c>
      <c r="C1362" t="s">
        <v>521</v>
      </c>
      <c r="D1362" t="s">
        <v>521</v>
      </c>
      <c r="E1362" t="s">
        <v>532</v>
      </c>
      <c r="F1362">
        <v>5802725</v>
      </c>
      <c r="G1362">
        <v>5802725316</v>
      </c>
      <c r="H1362">
        <v>25831155</v>
      </c>
      <c r="I1362">
        <v>5802725</v>
      </c>
      <c r="J1362">
        <v>3210</v>
      </c>
      <c r="K1362">
        <v>2</v>
      </c>
      <c r="L1362">
        <v>440</v>
      </c>
      <c r="M1362" s="10">
        <v>46092</v>
      </c>
      <c r="N1362" t="s">
        <v>117</v>
      </c>
      <c r="O1362" t="s">
        <v>118</v>
      </c>
      <c r="P1362" s="103">
        <v>44400</v>
      </c>
      <c r="Q1362">
        <v>0</v>
      </c>
      <c r="R1362">
        <v>0</v>
      </c>
      <c r="S1362" t="s">
        <v>88</v>
      </c>
      <c r="T1362" t="s">
        <v>533</v>
      </c>
      <c r="U1362">
        <v>46121</v>
      </c>
      <c r="V1362" t="s">
        <v>501</v>
      </c>
      <c r="W1362" t="s">
        <v>91</v>
      </c>
      <c r="X1362" t="s">
        <v>92</v>
      </c>
      <c r="Y1362" t="s">
        <v>93</v>
      </c>
      <c r="Z1362">
        <v>30</v>
      </c>
      <c r="AA1362" t="s">
        <v>20</v>
      </c>
      <c r="AB1362">
        <v>179</v>
      </c>
      <c r="AC1362" t="s">
        <v>90</v>
      </c>
      <c r="AD1362" t="s">
        <v>14</v>
      </c>
      <c r="AE1362" t="s">
        <v>14</v>
      </c>
      <c r="AF1362" t="s">
        <v>94</v>
      </c>
      <c r="AG1362" t="s">
        <v>467</v>
      </c>
      <c r="AH1362" t="s">
        <v>103</v>
      </c>
      <c r="AI1362" s="10">
        <v>46062</v>
      </c>
      <c r="AJ1362" t="s">
        <v>511</v>
      </c>
      <c r="AK1362" s="103">
        <v>361150</v>
      </c>
      <c r="AL1362" t="e">
        <v>#N/A</v>
      </c>
      <c r="AM1362" t="e">
        <v>#N/A</v>
      </c>
      <c r="AN1362" t="s">
        <v>5224</v>
      </c>
      <c r="AO1362">
        <f>_xlfn.XLOOKUP(Tabla1[[#This Row],[NIC]],'R.V.'!B:B,'R.V.'!I:I)</f>
        <v>0</v>
      </c>
      <c r="AP1362" t="str">
        <f>_xlfn.XLOOKUP(Tabla1[[#This Row],[NIC]],'R.V.'!B:B,'R.V.'!A:A)</f>
        <v>Yeisver Jimenéz Quiroz</v>
      </c>
      <c r="AQ1362" t="str">
        <f>_xlfn.XLOOKUP(Tabla1[[#This Row],[NIC]],'R.V.'!B:B,'R.V.'!G:G)</f>
        <v>CL 3, CR 3 42  OFIC 1 ALCALDIA EL PASO</v>
      </c>
      <c r="AR1362" t="str">
        <f>_xlfn.XLOOKUP(Tabla1[[#This Row],[NIC]],'R.V.'!B:B,'R.V.'!E:E)</f>
        <v>EDUCACION</v>
      </c>
      <c r="AS1362" t="str">
        <f>VLOOKUP(Tabla1[[#This Row],[NIC]],'R.V.'!B:D,3,0)</f>
        <v>PLAN BONITO RURAL</v>
      </c>
    </row>
    <row r="1363" spans="1:45">
      <c r="A1363">
        <v>5803615</v>
      </c>
      <c r="B1363" s="10">
        <v>46111</v>
      </c>
      <c r="C1363" t="s">
        <v>521</v>
      </c>
      <c r="D1363" t="s">
        <v>521</v>
      </c>
      <c r="E1363" t="s">
        <v>532</v>
      </c>
      <c r="F1363">
        <v>5803615</v>
      </c>
      <c r="G1363">
        <v>5803615330</v>
      </c>
      <c r="H1363">
        <v>25830455</v>
      </c>
      <c r="I1363">
        <v>5803615</v>
      </c>
      <c r="J1363">
        <v>3210</v>
      </c>
      <c r="K1363">
        <v>2</v>
      </c>
      <c r="L1363">
        <v>440</v>
      </c>
      <c r="M1363" s="10">
        <v>46105</v>
      </c>
      <c r="N1363" t="s">
        <v>117</v>
      </c>
      <c r="O1363" t="s">
        <v>118</v>
      </c>
      <c r="P1363" s="103">
        <v>3545570</v>
      </c>
      <c r="Q1363">
        <v>2670</v>
      </c>
      <c r="R1363">
        <v>2448977.4</v>
      </c>
      <c r="S1363" t="s">
        <v>88</v>
      </c>
      <c r="T1363" t="s">
        <v>533</v>
      </c>
      <c r="U1363">
        <v>46121</v>
      </c>
      <c r="V1363" t="s">
        <v>501</v>
      </c>
      <c r="W1363" t="s">
        <v>91</v>
      </c>
      <c r="X1363" t="s">
        <v>92</v>
      </c>
      <c r="Y1363" t="s">
        <v>93</v>
      </c>
      <c r="Z1363">
        <v>32</v>
      </c>
      <c r="AA1363" t="s">
        <v>20</v>
      </c>
      <c r="AB1363">
        <v>179</v>
      </c>
      <c r="AC1363" t="s">
        <v>90</v>
      </c>
      <c r="AD1363" t="s">
        <v>14</v>
      </c>
      <c r="AE1363" t="s">
        <v>14</v>
      </c>
      <c r="AF1363" t="s">
        <v>94</v>
      </c>
      <c r="AG1363" t="s">
        <v>467</v>
      </c>
      <c r="AH1363" t="s">
        <v>103</v>
      </c>
      <c r="AI1363" s="10">
        <v>46073</v>
      </c>
      <c r="AJ1363" t="s">
        <v>509</v>
      </c>
      <c r="AK1363" s="103">
        <v>23743370</v>
      </c>
      <c r="AL1363" t="e">
        <v>#N/A</v>
      </c>
      <c r="AM1363" t="e">
        <v>#N/A</v>
      </c>
      <c r="AN1363" t="s">
        <v>5224</v>
      </c>
      <c r="AO1363">
        <f>_xlfn.XLOOKUP(Tabla1[[#This Row],[NIC]],'R.V.'!B:B,'R.V.'!I:I)</f>
        <v>0</v>
      </c>
      <c r="AP1363" t="str">
        <f>_xlfn.XLOOKUP(Tabla1[[#This Row],[NIC]],'R.V.'!B:B,'R.V.'!A:A)</f>
        <v>Yeisver Jimenéz Quiroz</v>
      </c>
      <c r="AQ1363" t="str">
        <f>_xlfn.XLOOKUP(Tabla1[[#This Row],[NIC]],'R.V.'!B:B,'R.V.'!G:G)</f>
        <v>CL 3, CR 3 42  OFIC 1 ALCALDIA EL PASO</v>
      </c>
      <c r="AR1363" t="str">
        <f>_xlfn.XLOOKUP(Tabla1[[#This Row],[NIC]],'R.V.'!B:B,'R.V.'!E:E)</f>
        <v>EDUCACION</v>
      </c>
      <c r="AS1363" t="str">
        <f>VLOOKUP(Tabla1[[#This Row],[NIC]],'R.V.'!B:D,3,0)</f>
        <v>ESC.URBAMA MIXTA EL PASO</v>
      </c>
    </row>
    <row r="1364" spans="1:45">
      <c r="A1364">
        <v>5803723</v>
      </c>
      <c r="B1364" s="10">
        <v>46111</v>
      </c>
      <c r="C1364" t="s">
        <v>521</v>
      </c>
      <c r="D1364" t="s">
        <v>521</v>
      </c>
      <c r="E1364" t="s">
        <v>532</v>
      </c>
      <c r="F1364">
        <v>5803723</v>
      </c>
      <c r="G1364">
        <v>5803723337</v>
      </c>
      <c r="H1364">
        <v>25830536</v>
      </c>
      <c r="I1364">
        <v>5803723</v>
      </c>
      <c r="J1364">
        <v>3210</v>
      </c>
      <c r="K1364">
        <v>2</v>
      </c>
      <c r="L1364">
        <v>440</v>
      </c>
      <c r="M1364" s="10">
        <v>46105</v>
      </c>
      <c r="N1364" t="s">
        <v>117</v>
      </c>
      <c r="O1364" t="s">
        <v>118</v>
      </c>
      <c r="P1364" s="103">
        <v>1025480</v>
      </c>
      <c r="Q1364">
        <v>955</v>
      </c>
      <c r="R1364">
        <v>875945.1</v>
      </c>
      <c r="S1364" t="s">
        <v>88</v>
      </c>
      <c r="T1364" t="s">
        <v>533</v>
      </c>
      <c r="U1364">
        <v>46121</v>
      </c>
      <c r="V1364" t="s">
        <v>501</v>
      </c>
      <c r="W1364" t="s">
        <v>91</v>
      </c>
      <c r="X1364" t="s">
        <v>92</v>
      </c>
      <c r="Y1364" t="s">
        <v>121</v>
      </c>
      <c r="Z1364">
        <v>32</v>
      </c>
      <c r="AA1364" t="s">
        <v>20</v>
      </c>
      <c r="AB1364">
        <v>179</v>
      </c>
      <c r="AC1364" t="s">
        <v>90</v>
      </c>
      <c r="AD1364" t="s">
        <v>14</v>
      </c>
      <c r="AE1364" t="s">
        <v>14</v>
      </c>
      <c r="AF1364" t="s">
        <v>94</v>
      </c>
      <c r="AG1364" t="s">
        <v>467</v>
      </c>
      <c r="AH1364" t="s">
        <v>103</v>
      </c>
      <c r="AI1364" s="10">
        <v>46073</v>
      </c>
      <c r="AJ1364" t="s">
        <v>509</v>
      </c>
      <c r="AK1364" s="103">
        <v>9371852</v>
      </c>
      <c r="AL1364" t="e">
        <v>#N/A</v>
      </c>
      <c r="AM1364" t="e">
        <v>#N/A</v>
      </c>
      <c r="AN1364" t="s">
        <v>5224</v>
      </c>
      <c r="AO1364">
        <f>_xlfn.XLOOKUP(Tabla1[[#This Row],[NIC]],'R.V.'!B:B,'R.V.'!I:I)</f>
        <v>0</v>
      </c>
      <c r="AP1364" t="str">
        <f>_xlfn.XLOOKUP(Tabla1[[#This Row],[NIC]],'R.V.'!B:B,'R.V.'!A:A)</f>
        <v>Yeisver Jimenéz Quiroz</v>
      </c>
      <c r="AQ1364" t="str">
        <f>_xlfn.XLOOKUP(Tabla1[[#This Row],[NIC]],'R.V.'!B:B,'R.V.'!G:G)</f>
        <v>CL 3, CR 3 42  OFIC 1 ALCALDIA EL PASO</v>
      </c>
      <c r="AR1364" t="str">
        <f>_xlfn.XLOOKUP(Tabla1[[#This Row],[NIC]],'R.V.'!B:B,'R.V.'!E:E)</f>
        <v>EDUCACION</v>
      </c>
      <c r="AS1364" t="str">
        <f>VLOOKUP(Tabla1[[#This Row],[NIC]],'R.V.'!B:D,3,0)</f>
        <v>ESCUELA MUNICIPAL EL PASO</v>
      </c>
    </row>
    <row r="1365" spans="1:45">
      <c r="A1365">
        <v>5803724</v>
      </c>
      <c r="B1365" s="10">
        <v>46111</v>
      </c>
      <c r="C1365" t="s">
        <v>521</v>
      </c>
      <c r="D1365" t="s">
        <v>521</v>
      </c>
      <c r="E1365" t="s">
        <v>532</v>
      </c>
      <c r="F1365">
        <v>5803724</v>
      </c>
      <c r="G1365">
        <v>5803724345</v>
      </c>
      <c r="H1365">
        <v>25830539</v>
      </c>
      <c r="I1365">
        <v>5803724</v>
      </c>
      <c r="J1365">
        <v>3210</v>
      </c>
      <c r="K1365">
        <v>5</v>
      </c>
      <c r="L1365">
        <v>50</v>
      </c>
      <c r="M1365" s="10">
        <v>46100</v>
      </c>
      <c r="N1365" t="s">
        <v>117</v>
      </c>
      <c r="O1365" t="s">
        <v>118</v>
      </c>
      <c r="P1365" s="103">
        <v>18085610</v>
      </c>
      <c r="Q1365">
        <v>14000</v>
      </c>
      <c r="R1365">
        <v>12841080</v>
      </c>
      <c r="S1365" t="s">
        <v>88</v>
      </c>
      <c r="T1365" t="s">
        <v>534</v>
      </c>
      <c r="U1365">
        <v>46121</v>
      </c>
      <c r="V1365" t="s">
        <v>501</v>
      </c>
      <c r="W1365" t="s">
        <v>91</v>
      </c>
      <c r="X1365" t="s">
        <v>92</v>
      </c>
      <c r="Y1365" t="s">
        <v>93</v>
      </c>
      <c r="Z1365">
        <v>30</v>
      </c>
      <c r="AA1365" t="s">
        <v>20</v>
      </c>
      <c r="AB1365">
        <v>179</v>
      </c>
      <c r="AC1365" t="s">
        <v>90</v>
      </c>
      <c r="AD1365" t="s">
        <v>14</v>
      </c>
      <c r="AE1365" t="s">
        <v>14</v>
      </c>
      <c r="AF1365" t="s">
        <v>94</v>
      </c>
      <c r="AG1365" t="s">
        <v>467</v>
      </c>
      <c r="AH1365" t="s">
        <v>103</v>
      </c>
      <c r="AI1365" s="10">
        <v>46070</v>
      </c>
      <c r="AJ1365" t="s">
        <v>509</v>
      </c>
      <c r="AK1365" s="103">
        <v>92828680</v>
      </c>
      <c r="AL1365" t="e">
        <v>#N/A</v>
      </c>
      <c r="AM1365" t="e">
        <v>#N/A</v>
      </c>
      <c r="AN1365" t="s">
        <v>5224</v>
      </c>
      <c r="AO1365">
        <f>_xlfn.XLOOKUP(Tabla1[[#This Row],[NIC]],'R.V.'!B:B,'R.V.'!I:I)</f>
        <v>0</v>
      </c>
      <c r="AP1365" t="str">
        <f>_xlfn.XLOOKUP(Tabla1[[#This Row],[NIC]],'R.V.'!B:B,'R.V.'!A:A)</f>
        <v>Yeisver Jimenéz Quiroz</v>
      </c>
      <c r="AQ1365" t="str">
        <f>_xlfn.XLOOKUP(Tabla1[[#This Row],[NIC]],'R.V.'!B:B,'R.V.'!G:G)</f>
        <v>CL 3, CR 3 42  OFIC 1 ALCALDIA EL PASO</v>
      </c>
      <c r="AR1365" t="str">
        <f>_xlfn.XLOOKUP(Tabla1[[#This Row],[NIC]],'R.V.'!B:B,'R.V.'!E:E)</f>
        <v>EDUCACION</v>
      </c>
      <c r="AS1365" t="str">
        <f>VLOOKUP(Tabla1[[#This Row],[NIC]],'R.V.'!B:D,3,0)</f>
        <v>COLEGIO NAL BACHILLERATO EL PASO</v>
      </c>
    </row>
    <row r="1366" spans="1:45">
      <c r="A1366">
        <v>5804875</v>
      </c>
      <c r="B1366" s="10">
        <v>46111</v>
      </c>
      <c r="C1366" t="s">
        <v>521</v>
      </c>
      <c r="D1366" t="s">
        <v>521</v>
      </c>
      <c r="E1366" t="s">
        <v>532</v>
      </c>
      <c r="F1366">
        <v>5804875</v>
      </c>
      <c r="G1366">
        <v>5804875340</v>
      </c>
      <c r="H1366">
        <v>25831132</v>
      </c>
      <c r="I1366">
        <v>5804875</v>
      </c>
      <c r="J1366">
        <v>3210</v>
      </c>
      <c r="K1366">
        <v>5</v>
      </c>
      <c r="L1366">
        <v>60</v>
      </c>
      <c r="M1366" s="10">
        <v>46101</v>
      </c>
      <c r="N1366" t="s">
        <v>86</v>
      </c>
      <c r="O1366" t="s">
        <v>87</v>
      </c>
      <c r="P1366" s="103">
        <v>17891940</v>
      </c>
      <c r="Q1366">
        <v>14800</v>
      </c>
      <c r="R1366">
        <v>13574856</v>
      </c>
      <c r="S1366" t="s">
        <v>88</v>
      </c>
      <c r="T1366" t="s">
        <v>535</v>
      </c>
      <c r="U1366">
        <v>46121</v>
      </c>
      <c r="V1366" t="s">
        <v>501</v>
      </c>
      <c r="W1366" t="s">
        <v>91</v>
      </c>
      <c r="X1366" t="s">
        <v>92</v>
      </c>
      <c r="Y1366" t="s">
        <v>93</v>
      </c>
      <c r="Z1366">
        <v>30</v>
      </c>
      <c r="AA1366" t="s">
        <v>20</v>
      </c>
      <c r="AB1366">
        <v>179</v>
      </c>
      <c r="AC1366" t="s">
        <v>90</v>
      </c>
      <c r="AD1366" t="s">
        <v>14</v>
      </c>
      <c r="AE1366" t="s">
        <v>14</v>
      </c>
      <c r="AF1366" t="s">
        <v>94</v>
      </c>
      <c r="AG1366" t="s">
        <v>467</v>
      </c>
      <c r="AH1366" t="s">
        <v>103</v>
      </c>
      <c r="AI1366" s="10">
        <v>46071</v>
      </c>
      <c r="AJ1366" t="s">
        <v>510</v>
      </c>
      <c r="AK1366" s="103">
        <v>101003160</v>
      </c>
      <c r="AL1366" t="e">
        <v>#N/A</v>
      </c>
      <c r="AM1366" t="e">
        <v>#N/A</v>
      </c>
      <c r="AN1366" t="s">
        <v>5224</v>
      </c>
      <c r="AO1366">
        <f>_xlfn.XLOOKUP(Tabla1[[#This Row],[NIC]],'R.V.'!B:B,'R.V.'!I:I)</f>
        <v>0</v>
      </c>
      <c r="AP1366" t="str">
        <f>_xlfn.XLOOKUP(Tabla1[[#This Row],[NIC]],'R.V.'!B:B,'R.V.'!A:A)</f>
        <v>Yeisver Jimenéz Quiroz</v>
      </c>
      <c r="AQ1366" t="str">
        <f>_xlfn.XLOOKUP(Tabla1[[#This Row],[NIC]],'R.V.'!B:B,'R.V.'!G:G)</f>
        <v>CL 3, CR 3 42  OFIC 1 ALCALDIA EL PASO</v>
      </c>
      <c r="AR1366" t="str">
        <f>_xlfn.XLOOKUP(Tabla1[[#This Row],[NIC]],'R.V.'!B:B,'R.V.'!E:E)</f>
        <v>EDUCACION</v>
      </c>
      <c r="AS1366" t="str">
        <f>VLOOKUP(Tabla1[[#This Row],[NIC]],'R.V.'!B:D,3,0)</f>
        <v>COLEGIO BENITO RAMOS EL PASO</v>
      </c>
    </row>
    <row r="1367" spans="1:45">
      <c r="A1367">
        <v>5804989</v>
      </c>
      <c r="B1367" s="10">
        <v>46111</v>
      </c>
      <c r="C1367" t="s">
        <v>521</v>
      </c>
      <c r="D1367" t="s">
        <v>521</v>
      </c>
      <c r="E1367" t="s">
        <v>532</v>
      </c>
      <c r="F1367">
        <v>5804989</v>
      </c>
      <c r="G1367">
        <v>5804989345</v>
      </c>
      <c r="H1367">
        <v>25831129</v>
      </c>
      <c r="I1367">
        <v>5804989</v>
      </c>
      <c r="J1367">
        <v>3210</v>
      </c>
      <c r="K1367">
        <v>5</v>
      </c>
      <c r="L1367">
        <v>60</v>
      </c>
      <c r="M1367" s="10">
        <v>46101</v>
      </c>
      <c r="N1367" t="s">
        <v>117</v>
      </c>
      <c r="O1367" t="s">
        <v>118</v>
      </c>
      <c r="P1367" s="103">
        <v>8340300</v>
      </c>
      <c r="Q1367">
        <v>6960</v>
      </c>
      <c r="R1367">
        <v>6383851.2000000002</v>
      </c>
      <c r="S1367" t="s">
        <v>88</v>
      </c>
      <c r="T1367" t="s">
        <v>536</v>
      </c>
      <c r="U1367">
        <v>46121</v>
      </c>
      <c r="V1367" t="s">
        <v>501</v>
      </c>
      <c r="W1367" t="s">
        <v>91</v>
      </c>
      <c r="X1367" t="s">
        <v>92</v>
      </c>
      <c r="Y1367" t="s">
        <v>93</v>
      </c>
      <c r="Z1367">
        <v>30</v>
      </c>
      <c r="AA1367" t="s">
        <v>20</v>
      </c>
      <c r="AB1367">
        <v>179</v>
      </c>
      <c r="AC1367" t="s">
        <v>90</v>
      </c>
      <c r="AD1367" t="s">
        <v>14</v>
      </c>
      <c r="AE1367" t="s">
        <v>14</v>
      </c>
      <c r="AF1367" t="s">
        <v>94</v>
      </c>
      <c r="AG1367" t="s">
        <v>467</v>
      </c>
      <c r="AH1367" t="s">
        <v>103</v>
      </c>
      <c r="AI1367" s="10">
        <v>46071</v>
      </c>
      <c r="AJ1367" t="s">
        <v>505</v>
      </c>
      <c r="AK1367" s="103">
        <v>43590200</v>
      </c>
      <c r="AL1367" t="e">
        <v>#N/A</v>
      </c>
      <c r="AM1367" t="e">
        <v>#N/A</v>
      </c>
      <c r="AN1367" t="s">
        <v>5224</v>
      </c>
      <c r="AO1367">
        <f>_xlfn.XLOOKUP(Tabla1[[#This Row],[NIC]],'R.V.'!B:B,'R.V.'!I:I)</f>
        <v>0</v>
      </c>
      <c r="AP1367" t="str">
        <f>_xlfn.XLOOKUP(Tabla1[[#This Row],[NIC]],'R.V.'!B:B,'R.V.'!A:A)</f>
        <v>Yeisver Jimenéz Quiroz</v>
      </c>
      <c r="AQ1367" t="str">
        <f>_xlfn.XLOOKUP(Tabla1[[#This Row],[NIC]],'R.V.'!B:B,'R.V.'!G:G)</f>
        <v>CL 3, CR 3 42  OFIC 1 ALCALDIA EL PASO</v>
      </c>
      <c r="AR1367" t="str">
        <f>_xlfn.XLOOKUP(Tabla1[[#This Row],[NIC]],'R.V.'!B:B,'R.V.'!E:E)</f>
        <v>EDUCACION</v>
      </c>
      <c r="AS1367" t="str">
        <f>VLOOKUP(Tabla1[[#This Row],[NIC]],'R.V.'!B:D,3,0)</f>
        <v>ESCUELA RURAL N 2 LA LOMA</v>
      </c>
    </row>
    <row r="1368" spans="1:45">
      <c r="A1368">
        <v>5805136</v>
      </c>
      <c r="B1368" s="10">
        <v>46111</v>
      </c>
      <c r="C1368" t="s">
        <v>521</v>
      </c>
      <c r="D1368" t="s">
        <v>521</v>
      </c>
      <c r="E1368" t="s">
        <v>532</v>
      </c>
      <c r="F1368">
        <v>5805136</v>
      </c>
      <c r="G1368">
        <v>5805136338</v>
      </c>
      <c r="H1368">
        <v>25855056</v>
      </c>
      <c r="I1368">
        <v>5805136</v>
      </c>
      <c r="J1368">
        <v>3210</v>
      </c>
      <c r="K1368">
        <v>5</v>
      </c>
      <c r="L1368">
        <v>60</v>
      </c>
      <c r="M1368" s="10">
        <v>46101</v>
      </c>
      <c r="N1368" t="s">
        <v>117</v>
      </c>
      <c r="O1368" t="s">
        <v>118</v>
      </c>
      <c r="P1368" s="103">
        <v>6364790</v>
      </c>
      <c r="Q1368">
        <v>5520</v>
      </c>
      <c r="R1368">
        <v>5063054.4000000004</v>
      </c>
      <c r="S1368" t="s">
        <v>88</v>
      </c>
      <c r="T1368" t="s">
        <v>537</v>
      </c>
      <c r="U1368">
        <v>46121</v>
      </c>
      <c r="V1368" t="s">
        <v>501</v>
      </c>
      <c r="W1368" t="s">
        <v>91</v>
      </c>
      <c r="X1368" t="s">
        <v>92</v>
      </c>
      <c r="Y1368" t="s">
        <v>93</v>
      </c>
      <c r="Z1368">
        <v>30</v>
      </c>
      <c r="AA1368" t="s">
        <v>20</v>
      </c>
      <c r="AB1368">
        <v>179</v>
      </c>
      <c r="AC1368" t="s">
        <v>90</v>
      </c>
      <c r="AD1368" t="s">
        <v>14</v>
      </c>
      <c r="AE1368" t="s">
        <v>14</v>
      </c>
      <c r="AF1368" t="s">
        <v>94</v>
      </c>
      <c r="AG1368" t="s">
        <v>467</v>
      </c>
      <c r="AH1368" t="s">
        <v>103</v>
      </c>
      <c r="AI1368" s="10">
        <v>46071</v>
      </c>
      <c r="AJ1368" t="s">
        <v>505</v>
      </c>
      <c r="AK1368" s="103">
        <v>28114140</v>
      </c>
      <c r="AL1368" t="e">
        <v>#N/A</v>
      </c>
      <c r="AM1368" t="e">
        <v>#N/A</v>
      </c>
      <c r="AN1368" t="s">
        <v>5224</v>
      </c>
      <c r="AO1368">
        <f>_xlfn.XLOOKUP(Tabla1[[#This Row],[NIC]],'R.V.'!B:B,'R.V.'!I:I)</f>
        <v>0</v>
      </c>
      <c r="AP1368" t="str">
        <f>_xlfn.XLOOKUP(Tabla1[[#This Row],[NIC]],'R.V.'!B:B,'R.V.'!A:A)</f>
        <v>Yeisver Jimenéz Quiroz</v>
      </c>
      <c r="AQ1368" t="str">
        <f>_xlfn.XLOOKUP(Tabla1[[#This Row],[NIC]],'R.V.'!B:B,'R.V.'!G:G)</f>
        <v>CL 3, CR 3 42  OFIC 1 ALCALDIA EL PASO</v>
      </c>
      <c r="AR1368" t="str">
        <f>_xlfn.XLOOKUP(Tabla1[[#This Row],[NIC]],'R.V.'!B:B,'R.V.'!E:E)</f>
        <v>EDUCACION</v>
      </c>
      <c r="AS1368" t="str">
        <f>VLOOKUP(Tabla1[[#This Row],[NIC]],'R.V.'!B:D,3,0)</f>
        <v>ESCUELA POTRERILLO</v>
      </c>
    </row>
    <row r="1369" spans="1:45">
      <c r="A1369">
        <v>5805225</v>
      </c>
      <c r="B1369" s="10">
        <v>46111</v>
      </c>
      <c r="C1369" t="s">
        <v>521</v>
      </c>
      <c r="D1369" t="s">
        <v>521</v>
      </c>
      <c r="E1369" t="s">
        <v>532</v>
      </c>
      <c r="F1369">
        <v>5805225</v>
      </c>
      <c r="G1369">
        <v>5805225328</v>
      </c>
      <c r="H1369">
        <v>25830362</v>
      </c>
      <c r="I1369">
        <v>5805225</v>
      </c>
      <c r="J1369">
        <v>3210</v>
      </c>
      <c r="K1369">
        <v>2</v>
      </c>
      <c r="L1369">
        <v>440</v>
      </c>
      <c r="M1369" s="10">
        <v>46090</v>
      </c>
      <c r="N1369" t="s">
        <v>117</v>
      </c>
      <c r="O1369" t="s">
        <v>118</v>
      </c>
      <c r="P1369" s="103">
        <v>2873310</v>
      </c>
      <c r="Q1369">
        <v>2468</v>
      </c>
      <c r="R1369">
        <v>2263698.96</v>
      </c>
      <c r="S1369" t="s">
        <v>88</v>
      </c>
      <c r="T1369" t="s">
        <v>533</v>
      </c>
      <c r="U1369">
        <v>46121</v>
      </c>
      <c r="V1369" t="s">
        <v>501</v>
      </c>
      <c r="W1369" t="s">
        <v>91</v>
      </c>
      <c r="X1369" t="s">
        <v>92</v>
      </c>
      <c r="Y1369" t="s">
        <v>93</v>
      </c>
      <c r="Z1369">
        <v>31</v>
      </c>
      <c r="AA1369" t="s">
        <v>20</v>
      </c>
      <c r="AB1369">
        <v>179</v>
      </c>
      <c r="AC1369" t="s">
        <v>90</v>
      </c>
      <c r="AD1369" t="s">
        <v>14</v>
      </c>
      <c r="AE1369" t="s">
        <v>14</v>
      </c>
      <c r="AF1369" t="s">
        <v>94</v>
      </c>
      <c r="AG1369" t="s">
        <v>467</v>
      </c>
      <c r="AH1369" t="s">
        <v>103</v>
      </c>
      <c r="AI1369" s="10">
        <v>46059</v>
      </c>
      <c r="AJ1369" t="s">
        <v>507</v>
      </c>
      <c r="AK1369" s="103">
        <v>17657610</v>
      </c>
      <c r="AL1369" t="e">
        <v>#N/A</v>
      </c>
      <c r="AM1369" t="e">
        <v>#N/A</v>
      </c>
      <c r="AN1369" t="s">
        <v>5224</v>
      </c>
      <c r="AO1369">
        <f>_xlfn.XLOOKUP(Tabla1[[#This Row],[NIC]],'R.V.'!B:B,'R.V.'!I:I)</f>
        <v>0</v>
      </c>
      <c r="AP1369" t="str">
        <f>_xlfn.XLOOKUP(Tabla1[[#This Row],[NIC]],'R.V.'!B:B,'R.V.'!A:A)</f>
        <v>Yeisver Jimenéz Quiroz</v>
      </c>
      <c r="AQ1369" t="str">
        <f>_xlfn.XLOOKUP(Tabla1[[#This Row],[NIC]],'R.V.'!B:B,'R.V.'!G:G)</f>
        <v>CL 3, CR 3 42  OFIC 1 ALCALDIA EL PASO</v>
      </c>
      <c r="AR1369" t="str">
        <f>_xlfn.XLOOKUP(Tabla1[[#This Row],[NIC]],'R.V.'!B:B,'R.V.'!E:E)</f>
        <v>EDUCACION</v>
      </c>
      <c r="AS1369" t="str">
        <f>VLOOKUP(Tabla1[[#This Row],[NIC]],'R.V.'!B:D,3,0)</f>
        <v>ESCUELA RURAL EL CARMEN</v>
      </c>
    </row>
    <row r="1370" spans="1:45">
      <c r="A1370">
        <v>5815078</v>
      </c>
      <c r="B1370" s="10">
        <v>46111</v>
      </c>
      <c r="C1370" t="s">
        <v>521</v>
      </c>
      <c r="D1370" t="s">
        <v>521</v>
      </c>
      <c r="E1370" t="s">
        <v>532</v>
      </c>
      <c r="F1370">
        <v>5815078</v>
      </c>
      <c r="G1370">
        <v>5815078340</v>
      </c>
      <c r="H1370">
        <v>25830346</v>
      </c>
      <c r="I1370">
        <v>5817312</v>
      </c>
      <c r="J1370">
        <v>3210</v>
      </c>
      <c r="K1370">
        <v>5</v>
      </c>
      <c r="L1370">
        <v>50</v>
      </c>
      <c r="M1370" s="10">
        <v>46100</v>
      </c>
      <c r="N1370" t="s">
        <v>117</v>
      </c>
      <c r="O1370" t="s">
        <v>118</v>
      </c>
      <c r="P1370" s="103">
        <v>14468790</v>
      </c>
      <c r="Q1370">
        <v>12000</v>
      </c>
      <c r="R1370">
        <v>11006640</v>
      </c>
      <c r="S1370" t="s">
        <v>88</v>
      </c>
      <c r="T1370" t="s">
        <v>538</v>
      </c>
      <c r="U1370">
        <v>46121</v>
      </c>
      <c r="V1370" t="s">
        <v>501</v>
      </c>
      <c r="W1370" t="s">
        <v>91</v>
      </c>
      <c r="X1370" t="s">
        <v>92</v>
      </c>
      <c r="Y1370" t="s">
        <v>93</v>
      </c>
      <c r="Z1370">
        <v>30</v>
      </c>
      <c r="AA1370" t="s">
        <v>20</v>
      </c>
      <c r="AB1370">
        <v>179</v>
      </c>
      <c r="AC1370" t="s">
        <v>90</v>
      </c>
      <c r="AD1370" t="s">
        <v>14</v>
      </c>
      <c r="AE1370" t="s">
        <v>14</v>
      </c>
      <c r="AF1370" t="s">
        <v>94</v>
      </c>
      <c r="AG1370" t="s">
        <v>467</v>
      </c>
      <c r="AH1370" t="s">
        <v>103</v>
      </c>
      <c r="AI1370" s="10">
        <v>46070</v>
      </c>
      <c r="AJ1370" t="s">
        <v>133</v>
      </c>
      <c r="AK1370" s="103">
        <v>70792540</v>
      </c>
      <c r="AL1370" t="e">
        <v>#N/A</v>
      </c>
      <c r="AM1370" t="e">
        <v>#N/A</v>
      </c>
      <c r="AN1370" t="s">
        <v>5224</v>
      </c>
      <c r="AO1370">
        <f>_xlfn.XLOOKUP(Tabla1[[#This Row],[NIC]],'R.V.'!B:B,'R.V.'!I:I)</f>
        <v>0</v>
      </c>
      <c r="AP1370" t="str">
        <f>_xlfn.XLOOKUP(Tabla1[[#This Row],[NIC]],'R.V.'!B:B,'R.V.'!A:A)</f>
        <v>Yeisver Jimenéz Quiroz</v>
      </c>
      <c r="AQ1370" t="str">
        <f>_xlfn.XLOOKUP(Tabla1[[#This Row],[NIC]],'R.V.'!B:B,'R.V.'!G:G)</f>
        <v>CL 3, CR 3 42  OFIC 1 ALCALDIA EL PASO</v>
      </c>
      <c r="AR1370" t="str">
        <f>_xlfn.XLOOKUP(Tabla1[[#This Row],[NIC]],'R.V.'!B:B,'R.V.'!E:E)</f>
        <v>EDUCACION</v>
      </c>
      <c r="AS1370" t="str">
        <f>VLOOKUP(Tabla1[[#This Row],[NIC]],'R.V.'!B:D,3,0)</f>
        <v>COL.BTO.OCTAVIO MZA CUATRO VIENTOS</v>
      </c>
    </row>
    <row r="1371" spans="1:45">
      <c r="A1371">
        <v>5819824</v>
      </c>
      <c r="B1371" s="10">
        <v>46111</v>
      </c>
      <c r="C1371" t="s">
        <v>521</v>
      </c>
      <c r="D1371" t="s">
        <v>521</v>
      </c>
      <c r="E1371" t="s">
        <v>532</v>
      </c>
      <c r="F1371">
        <v>5819824</v>
      </c>
      <c r="G1371">
        <v>5819824248</v>
      </c>
      <c r="H1371">
        <v>25831054</v>
      </c>
      <c r="I1371">
        <v>5826804</v>
      </c>
      <c r="J1371">
        <v>3210</v>
      </c>
      <c r="K1371">
        <v>2</v>
      </c>
      <c r="L1371">
        <v>440</v>
      </c>
      <c r="M1371" s="10">
        <v>46109</v>
      </c>
      <c r="N1371" t="s">
        <v>117</v>
      </c>
      <c r="O1371" t="s">
        <v>118</v>
      </c>
      <c r="P1371" s="103">
        <v>1012740</v>
      </c>
      <c r="Q1371">
        <v>921</v>
      </c>
      <c r="R1371">
        <v>844759.62</v>
      </c>
      <c r="S1371" t="s">
        <v>88</v>
      </c>
      <c r="T1371" t="s">
        <v>533</v>
      </c>
      <c r="U1371">
        <v>46121</v>
      </c>
      <c r="V1371" t="s">
        <v>501</v>
      </c>
      <c r="W1371" t="s">
        <v>91</v>
      </c>
      <c r="X1371" t="s">
        <v>92</v>
      </c>
      <c r="Y1371" t="s">
        <v>93</v>
      </c>
      <c r="Z1371">
        <v>32</v>
      </c>
      <c r="AA1371" t="s">
        <v>20</v>
      </c>
      <c r="AB1371">
        <v>179</v>
      </c>
      <c r="AC1371" t="s">
        <v>90</v>
      </c>
      <c r="AD1371" t="s">
        <v>14</v>
      </c>
      <c r="AE1371" t="s">
        <v>14</v>
      </c>
      <c r="AF1371" t="s">
        <v>94</v>
      </c>
      <c r="AG1371" t="s">
        <v>467</v>
      </c>
      <c r="AH1371" t="s">
        <v>103</v>
      </c>
      <c r="AI1371" s="10">
        <v>46077</v>
      </c>
      <c r="AJ1371" t="s">
        <v>509</v>
      </c>
      <c r="AK1371" s="103">
        <v>7751660</v>
      </c>
      <c r="AL1371" t="e">
        <v>#N/A</v>
      </c>
      <c r="AM1371" t="e">
        <v>#N/A</v>
      </c>
      <c r="AN1371" t="s">
        <v>5224</v>
      </c>
      <c r="AO1371">
        <f>_xlfn.XLOOKUP(Tabla1[[#This Row],[NIC]],'R.V.'!B:B,'R.V.'!I:I)</f>
        <v>0</v>
      </c>
      <c r="AP1371" t="str">
        <f>_xlfn.XLOOKUP(Tabla1[[#This Row],[NIC]],'R.V.'!B:B,'R.V.'!A:A)</f>
        <v>Yeisver Jimenéz Quiroz</v>
      </c>
      <c r="AQ1371" t="str">
        <f>_xlfn.XLOOKUP(Tabla1[[#This Row],[NIC]],'R.V.'!B:B,'R.V.'!G:G)</f>
        <v>CL 3, CR 3 42  OFIC 1 ALCALDIA EL PASO</v>
      </c>
      <c r="AR1371" t="str">
        <f>_xlfn.XLOOKUP(Tabla1[[#This Row],[NIC]],'R.V.'!B:B,'R.V.'!E:E)</f>
        <v>EDUCACION</v>
      </c>
      <c r="AS1371" t="str">
        <f>VLOOKUP(Tabla1[[#This Row],[NIC]],'R.V.'!B:D,3,0)</f>
        <v>ESCUELA SANTA BARBARA</v>
      </c>
    </row>
    <row r="1372" spans="1:45">
      <c r="A1372">
        <v>6842568</v>
      </c>
      <c r="B1372" s="10">
        <v>46111</v>
      </c>
      <c r="C1372" t="s">
        <v>521</v>
      </c>
      <c r="D1372" t="s">
        <v>521</v>
      </c>
      <c r="E1372" t="s">
        <v>532</v>
      </c>
      <c r="F1372">
        <v>6842568</v>
      </c>
      <c r="G1372">
        <v>6842568254</v>
      </c>
      <c r="H1372">
        <v>35074863</v>
      </c>
      <c r="I1372">
        <v>7298633</v>
      </c>
      <c r="J1372">
        <v>3210</v>
      </c>
      <c r="K1372">
        <v>2</v>
      </c>
      <c r="L1372">
        <v>440</v>
      </c>
      <c r="M1372" s="10">
        <v>46090</v>
      </c>
      <c r="N1372" t="s">
        <v>117</v>
      </c>
      <c r="O1372" t="s">
        <v>118</v>
      </c>
      <c r="P1372" s="103">
        <v>45440</v>
      </c>
      <c r="Q1372">
        <v>1</v>
      </c>
      <c r="R1372">
        <v>917.22</v>
      </c>
      <c r="S1372" t="s">
        <v>88</v>
      </c>
      <c r="T1372" t="s">
        <v>533</v>
      </c>
      <c r="U1372">
        <v>46121</v>
      </c>
      <c r="V1372" t="s">
        <v>501</v>
      </c>
      <c r="W1372" t="s">
        <v>91</v>
      </c>
      <c r="X1372" t="s">
        <v>92</v>
      </c>
      <c r="Y1372" t="s">
        <v>121</v>
      </c>
      <c r="Z1372">
        <v>31</v>
      </c>
      <c r="AA1372" t="s">
        <v>20</v>
      </c>
      <c r="AB1372">
        <v>179</v>
      </c>
      <c r="AC1372" t="s">
        <v>90</v>
      </c>
      <c r="AD1372" t="s">
        <v>14</v>
      </c>
      <c r="AE1372" t="s">
        <v>14</v>
      </c>
      <c r="AF1372" t="s">
        <v>94</v>
      </c>
      <c r="AG1372" t="s">
        <v>467</v>
      </c>
      <c r="AH1372" t="s">
        <v>103</v>
      </c>
      <c r="AI1372" s="10">
        <v>46059</v>
      </c>
      <c r="AJ1372" t="s">
        <v>507</v>
      </c>
      <c r="AK1372" s="103">
        <v>720190</v>
      </c>
      <c r="AL1372" t="e">
        <v>#N/A</v>
      </c>
      <c r="AM1372" t="e">
        <v>#N/A</v>
      </c>
      <c r="AN1372" t="s">
        <v>5224</v>
      </c>
      <c r="AO1372">
        <f>_xlfn.XLOOKUP(Tabla1[[#This Row],[NIC]],'R.V.'!B:B,'R.V.'!I:I)</f>
        <v>0</v>
      </c>
      <c r="AP1372" t="str">
        <f>_xlfn.XLOOKUP(Tabla1[[#This Row],[NIC]],'R.V.'!B:B,'R.V.'!A:A)</f>
        <v>Yeisver Jimenéz Quiroz</v>
      </c>
      <c r="AQ1372" t="str">
        <f>_xlfn.XLOOKUP(Tabla1[[#This Row],[NIC]],'R.V.'!B:B,'R.V.'!G:G)</f>
        <v>CL 3, CR 3 42  OFIC 1 ALCALDIA EL PASO</v>
      </c>
      <c r="AR1372" t="str">
        <f>_xlfn.XLOOKUP(Tabla1[[#This Row],[NIC]],'R.V.'!B:B,'R.V.'!E:E)</f>
        <v>EDUCACION</v>
      </c>
      <c r="AS1372" t="str">
        <f>VLOOKUP(Tabla1[[#This Row],[NIC]],'R.V.'!B:D,3,0)</f>
        <v>CENTRO EDUCATIVO EL CARMEN VDA REPELON</v>
      </c>
    </row>
    <row r="1373" spans="1:45">
      <c r="A1373">
        <v>6897615</v>
      </c>
      <c r="B1373" s="10">
        <v>46111</v>
      </c>
      <c r="C1373" t="s">
        <v>521</v>
      </c>
      <c r="D1373" t="s">
        <v>521</v>
      </c>
      <c r="E1373" t="s">
        <v>532</v>
      </c>
      <c r="F1373">
        <v>6897615</v>
      </c>
      <c r="G1373">
        <v>6897615255</v>
      </c>
      <c r="H1373">
        <v>35105753</v>
      </c>
      <c r="I1373">
        <v>7731820</v>
      </c>
      <c r="J1373">
        <v>3210</v>
      </c>
      <c r="K1373">
        <v>2</v>
      </c>
      <c r="L1373">
        <v>440</v>
      </c>
      <c r="M1373" s="10">
        <v>46102</v>
      </c>
      <c r="N1373" t="s">
        <v>117</v>
      </c>
      <c r="O1373" t="s">
        <v>118</v>
      </c>
      <c r="P1373" s="103">
        <v>2345660</v>
      </c>
      <c r="Q1373">
        <v>1883</v>
      </c>
      <c r="R1373">
        <v>1727125.26</v>
      </c>
      <c r="S1373" t="s">
        <v>88</v>
      </c>
      <c r="T1373" t="s">
        <v>533</v>
      </c>
      <c r="U1373">
        <v>46121</v>
      </c>
      <c r="V1373" t="s">
        <v>501</v>
      </c>
      <c r="W1373" t="s">
        <v>91</v>
      </c>
      <c r="X1373" t="s">
        <v>92</v>
      </c>
      <c r="Y1373" t="s">
        <v>121</v>
      </c>
      <c r="Z1373">
        <v>30</v>
      </c>
      <c r="AA1373" t="s">
        <v>20</v>
      </c>
      <c r="AB1373">
        <v>179</v>
      </c>
      <c r="AC1373" t="s">
        <v>90</v>
      </c>
      <c r="AD1373" t="s">
        <v>14</v>
      </c>
      <c r="AE1373" t="s">
        <v>14</v>
      </c>
      <c r="AF1373" t="s">
        <v>94</v>
      </c>
      <c r="AG1373" t="s">
        <v>467</v>
      </c>
      <c r="AH1373" t="s">
        <v>103</v>
      </c>
      <c r="AI1373" s="10">
        <v>46072</v>
      </c>
      <c r="AJ1373" t="s">
        <v>513</v>
      </c>
      <c r="AK1373" s="103">
        <v>18295860</v>
      </c>
      <c r="AL1373" t="e">
        <v>#N/A</v>
      </c>
      <c r="AM1373" t="e">
        <v>#N/A</v>
      </c>
      <c r="AN1373" t="s">
        <v>5224</v>
      </c>
      <c r="AO1373">
        <f>_xlfn.XLOOKUP(Tabla1[[#This Row],[NIC]],'R.V.'!B:B,'R.V.'!I:I)</f>
        <v>0</v>
      </c>
      <c r="AP1373" t="str">
        <f>_xlfn.XLOOKUP(Tabla1[[#This Row],[NIC]],'R.V.'!B:B,'R.V.'!A:A)</f>
        <v>Yeisver Jimenéz Quiroz</v>
      </c>
      <c r="AQ1373" t="str">
        <f>_xlfn.XLOOKUP(Tabla1[[#This Row],[NIC]],'R.V.'!B:B,'R.V.'!G:G)</f>
        <v>CL 3, CR 3 42  OFIC 1 ALCALDIA EL PASO</v>
      </c>
      <c r="AR1373" t="str">
        <f>_xlfn.XLOOKUP(Tabla1[[#This Row],[NIC]],'R.V.'!B:B,'R.V.'!E:E)</f>
        <v>EDUCACION</v>
      </c>
      <c r="AS1373" t="str">
        <f>VLOOKUP(Tabla1[[#This Row],[NIC]],'R.V.'!B:D,3,0)</f>
        <v>ESCUELA NUEVA EL CRUCE</v>
      </c>
    </row>
    <row r="1374" spans="1:45">
      <c r="A1374">
        <v>6908301</v>
      </c>
      <c r="B1374" s="10">
        <v>46111</v>
      </c>
      <c r="C1374" t="s">
        <v>521</v>
      </c>
      <c r="D1374" t="s">
        <v>521</v>
      </c>
      <c r="E1374" t="s">
        <v>532</v>
      </c>
      <c r="F1374">
        <v>6908301</v>
      </c>
      <c r="G1374">
        <v>6908301232</v>
      </c>
      <c r="H1374">
        <v>35110564</v>
      </c>
      <c r="I1374">
        <v>7764732</v>
      </c>
      <c r="J1374">
        <v>3210</v>
      </c>
      <c r="K1374">
        <v>2</v>
      </c>
      <c r="L1374">
        <v>440</v>
      </c>
      <c r="M1374" s="10">
        <v>46087</v>
      </c>
      <c r="N1374" t="s">
        <v>117</v>
      </c>
      <c r="O1374" t="s">
        <v>118</v>
      </c>
      <c r="P1374" s="103">
        <v>0</v>
      </c>
      <c r="Q1374">
        <v>0</v>
      </c>
      <c r="R1374">
        <v>0</v>
      </c>
      <c r="S1374" t="s">
        <v>88</v>
      </c>
      <c r="T1374" t="s">
        <v>533</v>
      </c>
      <c r="V1374" t="s">
        <v>501</v>
      </c>
      <c r="W1374" t="s">
        <v>91</v>
      </c>
      <c r="X1374" t="s">
        <v>92</v>
      </c>
      <c r="Y1374" t="s">
        <v>93</v>
      </c>
      <c r="Z1374">
        <v>30</v>
      </c>
      <c r="AA1374" t="s">
        <v>20</v>
      </c>
      <c r="AB1374">
        <v>179</v>
      </c>
      <c r="AC1374" t="s">
        <v>90</v>
      </c>
      <c r="AD1374" t="s">
        <v>14</v>
      </c>
      <c r="AE1374" t="s">
        <v>14</v>
      </c>
      <c r="AF1374" t="s">
        <v>94</v>
      </c>
      <c r="AG1374" t="s">
        <v>467</v>
      </c>
      <c r="AH1374" t="s">
        <v>103</v>
      </c>
      <c r="AI1374" s="10">
        <v>46057</v>
      </c>
      <c r="AJ1374" t="s">
        <v>133</v>
      </c>
      <c r="AK1374" s="103">
        <v>0</v>
      </c>
      <c r="AL1374" t="e">
        <v>#N/A</v>
      </c>
      <c r="AM1374" t="e">
        <v>#N/A</v>
      </c>
      <c r="AN1374" t="s">
        <v>5226</v>
      </c>
      <c r="AO1374">
        <f>_xlfn.XLOOKUP(Tabla1[[#This Row],[NIC]],'R.V.'!B:B,'R.V.'!I:I)</f>
        <v>0</v>
      </c>
      <c r="AP1374" t="str">
        <f>_xlfn.XLOOKUP(Tabla1[[#This Row],[NIC]],'R.V.'!B:B,'R.V.'!A:A)</f>
        <v>Yeisver Jimenéz Quiroz</v>
      </c>
      <c r="AQ1374" t="str">
        <f>_xlfn.XLOOKUP(Tabla1[[#This Row],[NIC]],'R.V.'!B:B,'R.V.'!G:G)</f>
        <v>CL 3, CR 3 42  OFIC 1 ALCALDIA EL PASO</v>
      </c>
      <c r="AR1374" t="str">
        <f>_xlfn.XLOOKUP(Tabla1[[#This Row],[NIC]],'R.V.'!B:B,'R.V.'!E:E)</f>
        <v>EDUCACION</v>
      </c>
      <c r="AS1374" t="str">
        <f>VLOOKUP(Tabla1[[#This Row],[NIC]],'R.V.'!B:D,3,0)</f>
        <v>INST EDU. OCTAVIO MENDOZA</v>
      </c>
    </row>
    <row r="1375" spans="1:45">
      <c r="A1375">
        <v>6908310</v>
      </c>
      <c r="B1375" s="10">
        <v>46111</v>
      </c>
      <c r="C1375" t="s">
        <v>521</v>
      </c>
      <c r="D1375" t="s">
        <v>521</v>
      </c>
      <c r="E1375" t="s">
        <v>532</v>
      </c>
      <c r="F1375">
        <v>6908310</v>
      </c>
      <c r="G1375">
        <v>6908310235</v>
      </c>
      <c r="H1375">
        <v>35111442</v>
      </c>
      <c r="I1375">
        <v>7770327</v>
      </c>
      <c r="J1375">
        <v>3210</v>
      </c>
      <c r="K1375">
        <v>2</v>
      </c>
      <c r="L1375">
        <v>440</v>
      </c>
      <c r="M1375" s="10">
        <v>46090</v>
      </c>
      <c r="N1375" t="s">
        <v>117</v>
      </c>
      <c r="O1375" t="s">
        <v>118</v>
      </c>
      <c r="P1375" s="103">
        <v>231130</v>
      </c>
      <c r="Q1375">
        <v>225</v>
      </c>
      <c r="R1375">
        <v>206374.5</v>
      </c>
      <c r="S1375" t="s">
        <v>88</v>
      </c>
      <c r="T1375" t="s">
        <v>533</v>
      </c>
      <c r="U1375">
        <v>46121</v>
      </c>
      <c r="V1375" t="s">
        <v>501</v>
      </c>
      <c r="W1375" t="s">
        <v>91</v>
      </c>
      <c r="X1375" t="s">
        <v>92</v>
      </c>
      <c r="Y1375" t="s">
        <v>121</v>
      </c>
      <c r="Z1375">
        <v>31</v>
      </c>
      <c r="AA1375" t="s">
        <v>20</v>
      </c>
      <c r="AB1375">
        <v>179</v>
      </c>
      <c r="AC1375" t="s">
        <v>90</v>
      </c>
      <c r="AD1375" t="s">
        <v>14</v>
      </c>
      <c r="AE1375" t="s">
        <v>14</v>
      </c>
      <c r="AF1375" t="s">
        <v>94</v>
      </c>
      <c r="AG1375" t="s">
        <v>467</v>
      </c>
      <c r="AH1375" t="s">
        <v>103</v>
      </c>
      <c r="AI1375" s="10">
        <v>46059</v>
      </c>
      <c r="AJ1375" t="s">
        <v>511</v>
      </c>
      <c r="AK1375" s="103">
        <v>1928240</v>
      </c>
      <c r="AL1375" t="e">
        <v>#N/A</v>
      </c>
      <c r="AM1375" t="e">
        <v>#N/A</v>
      </c>
      <c r="AN1375" t="s">
        <v>5224</v>
      </c>
      <c r="AO1375">
        <f>_xlfn.XLOOKUP(Tabla1[[#This Row],[NIC]],'R.V.'!B:B,'R.V.'!I:I)</f>
        <v>0</v>
      </c>
      <c r="AP1375" t="str">
        <f>_xlfn.XLOOKUP(Tabla1[[#This Row],[NIC]],'R.V.'!B:B,'R.V.'!A:A)</f>
        <v>Yeisver Jimenéz Quiroz</v>
      </c>
      <c r="AQ1375" t="str">
        <f>_xlfn.XLOOKUP(Tabla1[[#This Row],[NIC]],'R.V.'!B:B,'R.V.'!G:G)</f>
        <v>CL 3, CR 3 42  OFIC 1 ALCALDIA EL PASO</v>
      </c>
      <c r="AR1375" t="str">
        <f>_xlfn.XLOOKUP(Tabla1[[#This Row],[NIC]],'R.V.'!B:B,'R.V.'!E:E)</f>
        <v>EDUCACION</v>
      </c>
      <c r="AS1375" t="str">
        <f>VLOOKUP(Tabla1[[#This Row],[NIC]],'R.V.'!B:D,3,0)</f>
        <v>ESCUELA NUEVA MIXTA PUENTE CANOA</v>
      </c>
    </row>
    <row r="1376" spans="1:45">
      <c r="A1376">
        <v>7500092</v>
      </c>
      <c r="B1376" s="10">
        <v>46111</v>
      </c>
      <c r="C1376" t="s">
        <v>521</v>
      </c>
      <c r="D1376" t="s">
        <v>521</v>
      </c>
      <c r="E1376" t="s">
        <v>532</v>
      </c>
      <c r="F1376">
        <v>7500092</v>
      </c>
      <c r="G1376">
        <v>7500092215</v>
      </c>
      <c r="H1376">
        <v>25830407</v>
      </c>
      <c r="I1376">
        <v>8199958</v>
      </c>
      <c r="J1376">
        <v>3210</v>
      </c>
      <c r="K1376">
        <v>2</v>
      </c>
      <c r="L1376">
        <v>440</v>
      </c>
      <c r="M1376" s="10">
        <v>46105</v>
      </c>
      <c r="N1376" t="s">
        <v>86</v>
      </c>
      <c r="O1376" t="s">
        <v>87</v>
      </c>
      <c r="P1376" s="103">
        <v>280910</v>
      </c>
      <c r="Q1376">
        <v>177</v>
      </c>
      <c r="R1376">
        <v>194816.82</v>
      </c>
      <c r="S1376" t="s">
        <v>88</v>
      </c>
      <c r="T1376" t="s">
        <v>533</v>
      </c>
      <c r="U1376">
        <v>46121</v>
      </c>
      <c r="V1376" t="s">
        <v>501</v>
      </c>
      <c r="W1376" t="s">
        <v>91</v>
      </c>
      <c r="X1376" t="s">
        <v>92</v>
      </c>
      <c r="Y1376" t="s">
        <v>121</v>
      </c>
      <c r="Z1376">
        <v>32</v>
      </c>
      <c r="AA1376" t="s">
        <v>20</v>
      </c>
      <c r="AB1376">
        <v>179</v>
      </c>
      <c r="AC1376" t="s">
        <v>90</v>
      </c>
      <c r="AD1376" t="s">
        <v>14</v>
      </c>
      <c r="AE1376" t="s">
        <v>14</v>
      </c>
      <c r="AF1376" t="s">
        <v>94</v>
      </c>
      <c r="AG1376" t="s">
        <v>467</v>
      </c>
      <c r="AH1376" t="s">
        <v>103</v>
      </c>
      <c r="AI1376" s="10">
        <v>46073</v>
      </c>
      <c r="AJ1376" t="s">
        <v>509</v>
      </c>
      <c r="AK1376" s="103">
        <v>3298580</v>
      </c>
      <c r="AL1376" t="e">
        <v>#N/A</v>
      </c>
      <c r="AM1376" t="e">
        <v>#N/A</v>
      </c>
      <c r="AN1376" t="s">
        <v>5224</v>
      </c>
      <c r="AO1376">
        <f>_xlfn.XLOOKUP(Tabla1[[#This Row],[NIC]],'R.V.'!B:B,'R.V.'!I:I)</f>
        <v>0</v>
      </c>
      <c r="AP1376" t="str">
        <f>_xlfn.XLOOKUP(Tabla1[[#This Row],[NIC]],'R.V.'!B:B,'R.V.'!A:A)</f>
        <v>Yeisver Jimenéz Quiroz</v>
      </c>
      <c r="AQ1376" t="str">
        <f>_xlfn.XLOOKUP(Tabla1[[#This Row],[NIC]],'R.V.'!B:B,'R.V.'!G:G)</f>
        <v>CL 3, CR 3 42  OFIC 1 ALCALDIA EL PASO</v>
      </c>
      <c r="AR1376" t="str">
        <f>_xlfn.XLOOKUP(Tabla1[[#This Row],[NIC]],'R.V.'!B:B,'R.V.'!E:E)</f>
        <v>EDUCACION</v>
      </c>
      <c r="AS1376" t="str">
        <f>VLOOKUP(Tabla1[[#This Row],[NIC]],'R.V.'!B:D,3,0)</f>
        <v>SALA DE INFORMATICA (ALUMBRADO PUBLICO)</v>
      </c>
    </row>
    <row r="1377" spans="1:45">
      <c r="A1377">
        <v>7547940</v>
      </c>
      <c r="B1377" s="10">
        <v>46111</v>
      </c>
      <c r="C1377" t="s">
        <v>521</v>
      </c>
      <c r="D1377" t="s">
        <v>521</v>
      </c>
      <c r="E1377" t="s">
        <v>532</v>
      </c>
      <c r="F1377">
        <v>7547940</v>
      </c>
      <c r="G1377">
        <v>7547940225</v>
      </c>
      <c r="H1377">
        <v>36003125</v>
      </c>
      <c r="I1377">
        <v>8523219</v>
      </c>
      <c r="J1377">
        <v>3210</v>
      </c>
      <c r="K1377">
        <v>5</v>
      </c>
      <c r="L1377">
        <v>10</v>
      </c>
      <c r="M1377" s="10">
        <v>46101</v>
      </c>
      <c r="N1377" t="s">
        <v>196</v>
      </c>
      <c r="O1377" t="s">
        <v>197</v>
      </c>
      <c r="P1377" s="103">
        <v>9671780</v>
      </c>
      <c r="Q1377">
        <v>9460</v>
      </c>
      <c r="R1377">
        <v>7057265.5999999996</v>
      </c>
      <c r="S1377" t="s">
        <v>88</v>
      </c>
      <c r="T1377" t="s">
        <v>539</v>
      </c>
      <c r="U1377">
        <v>46121</v>
      </c>
      <c r="V1377" t="s">
        <v>501</v>
      </c>
      <c r="W1377" t="s">
        <v>111</v>
      </c>
      <c r="X1377" t="s">
        <v>130</v>
      </c>
      <c r="Y1377" t="s">
        <v>93</v>
      </c>
      <c r="Z1377">
        <v>30</v>
      </c>
      <c r="AA1377" t="s">
        <v>20</v>
      </c>
      <c r="AB1377">
        <v>179</v>
      </c>
      <c r="AC1377" t="s">
        <v>90</v>
      </c>
      <c r="AD1377" t="s">
        <v>14</v>
      </c>
      <c r="AE1377" t="s">
        <v>14</v>
      </c>
      <c r="AF1377" t="s">
        <v>94</v>
      </c>
      <c r="AG1377" t="s">
        <v>467</v>
      </c>
      <c r="AH1377" t="s">
        <v>103</v>
      </c>
      <c r="AI1377" s="10">
        <v>46071</v>
      </c>
      <c r="AJ1377" t="s">
        <v>513</v>
      </c>
      <c r="AK1377" s="103">
        <v>69633880</v>
      </c>
      <c r="AL1377" t="e">
        <v>#N/A</v>
      </c>
      <c r="AM1377" t="e">
        <v>#N/A</v>
      </c>
      <c r="AN1377" t="s">
        <v>5224</v>
      </c>
      <c r="AO1377">
        <f>_xlfn.XLOOKUP(Tabla1[[#This Row],[NIC]],'R.V.'!B:B,'R.V.'!I:I)</f>
        <v>0</v>
      </c>
      <c r="AP1377" t="str">
        <f>_xlfn.XLOOKUP(Tabla1[[#This Row],[NIC]],'R.V.'!B:B,'R.V.'!A:A)</f>
        <v>Yeisver Jimenéz Quiroz</v>
      </c>
      <c r="AQ1377" t="str">
        <f>_xlfn.XLOOKUP(Tabla1[[#This Row],[NIC]],'R.V.'!B:B,'R.V.'!G:G)</f>
        <v>CL 3, CR 3 42  OFIC 1 ALCALDIA EL PASO</v>
      </c>
      <c r="AR1377" t="str">
        <f>_xlfn.XLOOKUP(Tabla1[[#This Row],[NIC]],'R.V.'!B:B,'R.V.'!E:E)</f>
        <v>EDUCACION</v>
      </c>
      <c r="AS1377" t="str">
        <f>VLOOKUP(Tabla1[[#This Row],[NIC]],'R.V.'!B:D,3,0)</f>
        <v>CONCENTRACIÓN VALENTINA MAN</v>
      </c>
    </row>
    <row r="1378" spans="1:45">
      <c r="A1378">
        <v>7753773</v>
      </c>
      <c r="B1378" s="10">
        <v>46111</v>
      </c>
      <c r="C1378" t="s">
        <v>521</v>
      </c>
      <c r="D1378" t="s">
        <v>521</v>
      </c>
      <c r="E1378" t="s">
        <v>532</v>
      </c>
      <c r="F1378">
        <v>7753773</v>
      </c>
      <c r="G1378">
        <v>7753773156</v>
      </c>
      <c r="H1378">
        <v>25831132</v>
      </c>
      <c r="I1378">
        <v>3753065</v>
      </c>
      <c r="J1378">
        <v>3210</v>
      </c>
      <c r="K1378">
        <v>5</v>
      </c>
      <c r="L1378">
        <v>60</v>
      </c>
      <c r="M1378" s="10">
        <v>46101</v>
      </c>
      <c r="N1378" t="s">
        <v>117</v>
      </c>
      <c r="O1378" t="s">
        <v>118</v>
      </c>
      <c r="P1378" s="103">
        <v>3038470</v>
      </c>
      <c r="Q1378">
        <v>2240</v>
      </c>
      <c r="R1378">
        <v>2054572.8</v>
      </c>
      <c r="S1378" t="s">
        <v>88</v>
      </c>
      <c r="T1378" t="s">
        <v>535</v>
      </c>
      <c r="U1378">
        <v>46121</v>
      </c>
      <c r="V1378" t="s">
        <v>501</v>
      </c>
      <c r="W1378" t="s">
        <v>91</v>
      </c>
      <c r="X1378" t="s">
        <v>92</v>
      </c>
      <c r="Y1378" t="s">
        <v>93</v>
      </c>
      <c r="Z1378">
        <v>30</v>
      </c>
      <c r="AA1378" t="s">
        <v>20</v>
      </c>
      <c r="AB1378">
        <v>179</v>
      </c>
      <c r="AC1378" t="s">
        <v>90</v>
      </c>
      <c r="AD1378" t="s">
        <v>14</v>
      </c>
      <c r="AE1378" t="s">
        <v>14</v>
      </c>
      <c r="AF1378" t="s">
        <v>94</v>
      </c>
      <c r="AG1378" t="s">
        <v>467</v>
      </c>
      <c r="AH1378" t="s">
        <v>103</v>
      </c>
      <c r="AI1378" s="10">
        <v>46071</v>
      </c>
      <c r="AJ1378" t="s">
        <v>510</v>
      </c>
      <c r="AK1378" s="103">
        <v>17971447</v>
      </c>
      <c r="AL1378" t="e">
        <v>#N/A</v>
      </c>
      <c r="AM1378" t="e">
        <v>#N/A</v>
      </c>
      <c r="AN1378" t="s">
        <v>5224</v>
      </c>
      <c r="AO1378">
        <f>_xlfn.XLOOKUP(Tabla1[[#This Row],[NIC]],'R.V.'!B:B,'R.V.'!I:I)</f>
        <v>0</v>
      </c>
      <c r="AP1378" t="str">
        <f>_xlfn.XLOOKUP(Tabla1[[#This Row],[NIC]],'R.V.'!B:B,'R.V.'!A:A)</f>
        <v>Yeisver Jimenéz Quiroz</v>
      </c>
      <c r="AQ1378" t="str">
        <f>_xlfn.XLOOKUP(Tabla1[[#This Row],[NIC]],'R.V.'!B:B,'R.V.'!G:G)</f>
        <v>CL 3, CR 3 42  OFIC 1 ALCALDIA EL PASO</v>
      </c>
      <c r="AR1378" t="str">
        <f>_xlfn.XLOOKUP(Tabla1[[#This Row],[NIC]],'R.V.'!B:B,'R.V.'!E:E)</f>
        <v>EDUCACION</v>
      </c>
      <c r="AS1378" t="str">
        <f>VLOOKUP(Tabla1[[#This Row],[NIC]],'R.V.'!B:D,3,0)</f>
        <v>COLEGIO BENITO RAMOS LA LOMA</v>
      </c>
    </row>
    <row r="1379" spans="1:45">
      <c r="A1379">
        <v>7651082</v>
      </c>
      <c r="B1379" s="10">
        <v>46111</v>
      </c>
      <c r="C1379" t="s">
        <v>521</v>
      </c>
      <c r="D1379" t="s">
        <v>521</v>
      </c>
      <c r="E1379" t="s">
        <v>532</v>
      </c>
      <c r="F1379">
        <v>7651082</v>
      </c>
      <c r="G1379">
        <v>7651082174</v>
      </c>
      <c r="H1379">
        <v>36055740</v>
      </c>
      <c r="I1379">
        <v>3140527</v>
      </c>
      <c r="J1379">
        <v>3210</v>
      </c>
      <c r="K1379">
        <v>2</v>
      </c>
      <c r="L1379">
        <v>440</v>
      </c>
      <c r="M1379" s="10">
        <v>46088</v>
      </c>
      <c r="N1379" t="s">
        <v>86</v>
      </c>
      <c r="O1379" t="s">
        <v>87</v>
      </c>
      <c r="P1379" s="103">
        <v>355610</v>
      </c>
      <c r="Q1379">
        <v>283</v>
      </c>
      <c r="R1379">
        <v>311486.78000000003</v>
      </c>
      <c r="S1379" t="s">
        <v>88</v>
      </c>
      <c r="T1379" t="s">
        <v>533</v>
      </c>
      <c r="U1379">
        <v>46121</v>
      </c>
      <c r="V1379" t="s">
        <v>501</v>
      </c>
      <c r="W1379" t="s">
        <v>91</v>
      </c>
      <c r="X1379" t="s">
        <v>92</v>
      </c>
      <c r="Y1379" t="s">
        <v>93</v>
      </c>
      <c r="Z1379">
        <v>30</v>
      </c>
      <c r="AA1379" t="s">
        <v>20</v>
      </c>
      <c r="AB1379">
        <v>179</v>
      </c>
      <c r="AC1379" t="s">
        <v>90</v>
      </c>
      <c r="AD1379" t="s">
        <v>14</v>
      </c>
      <c r="AE1379" t="s">
        <v>14</v>
      </c>
      <c r="AF1379" t="s">
        <v>94</v>
      </c>
      <c r="AG1379" t="s">
        <v>467</v>
      </c>
      <c r="AH1379" t="s">
        <v>103</v>
      </c>
      <c r="AI1379" s="10">
        <v>46058</v>
      </c>
      <c r="AJ1379" t="s">
        <v>133</v>
      </c>
      <c r="AK1379" s="103">
        <v>4631910</v>
      </c>
      <c r="AL1379" t="e">
        <v>#N/A</v>
      </c>
      <c r="AM1379" t="e">
        <v>#N/A</v>
      </c>
      <c r="AN1379" t="s">
        <v>5224</v>
      </c>
      <c r="AO1379">
        <f>_xlfn.XLOOKUP(Tabla1[[#This Row],[NIC]],'R.V.'!B:B,'R.V.'!I:I)</f>
        <v>0</v>
      </c>
      <c r="AP1379" t="str">
        <f>_xlfn.XLOOKUP(Tabla1[[#This Row],[NIC]],'R.V.'!B:B,'R.V.'!A:A)</f>
        <v>Yeisver Jimenéz Quiroz</v>
      </c>
      <c r="AQ1379" t="str">
        <f>_xlfn.XLOOKUP(Tabla1[[#This Row],[NIC]],'R.V.'!B:B,'R.V.'!G:G)</f>
        <v>CL 3, CR 3 42  OFIC 1 ALCALDIA EL PASO</v>
      </c>
      <c r="AR1379" t="str">
        <f>_xlfn.XLOOKUP(Tabla1[[#This Row],[NIC]],'R.V.'!B:B,'R.V.'!E:E)</f>
        <v>EDUCACION</v>
      </c>
      <c r="AS1379" t="str">
        <f>VLOOKUP(Tabla1[[#This Row],[NIC]],'R.V.'!B:D,3,0)</f>
        <v>ESCUELA NUEVA EL VALLITO</v>
      </c>
    </row>
    <row r="1380" spans="1:45">
      <c r="A1380">
        <v>5802722</v>
      </c>
      <c r="B1380" s="10">
        <v>46111</v>
      </c>
      <c r="C1380" t="s">
        <v>540</v>
      </c>
      <c r="D1380" t="s">
        <v>540</v>
      </c>
      <c r="E1380" t="s">
        <v>541</v>
      </c>
      <c r="F1380">
        <v>5802722</v>
      </c>
      <c r="G1380">
        <v>5802722340</v>
      </c>
      <c r="H1380">
        <v>25830609</v>
      </c>
      <c r="I1380">
        <v>5802722</v>
      </c>
      <c r="J1380">
        <v>3210</v>
      </c>
      <c r="K1380">
        <v>5</v>
      </c>
      <c r="L1380">
        <v>50</v>
      </c>
      <c r="M1380" s="10">
        <v>46100</v>
      </c>
      <c r="N1380" t="s">
        <v>117</v>
      </c>
      <c r="O1380" t="s">
        <v>118</v>
      </c>
      <c r="P1380" s="103">
        <v>15437810</v>
      </c>
      <c r="Q1380">
        <v>12485</v>
      </c>
      <c r="R1380">
        <v>11451491.699999999</v>
      </c>
      <c r="S1380" t="s">
        <v>88</v>
      </c>
      <c r="T1380" t="s">
        <v>542</v>
      </c>
      <c r="U1380">
        <v>46121</v>
      </c>
      <c r="V1380" t="s">
        <v>501</v>
      </c>
      <c r="W1380" t="s">
        <v>91</v>
      </c>
      <c r="X1380" t="s">
        <v>92</v>
      </c>
      <c r="Y1380" t="s">
        <v>121</v>
      </c>
      <c r="Z1380">
        <v>30</v>
      </c>
      <c r="AA1380" t="s">
        <v>20</v>
      </c>
      <c r="AB1380">
        <v>180</v>
      </c>
      <c r="AC1380" t="s">
        <v>90</v>
      </c>
      <c r="AD1380" t="s">
        <v>14</v>
      </c>
      <c r="AE1380" t="s">
        <v>14</v>
      </c>
      <c r="AF1380" t="s">
        <v>94</v>
      </c>
      <c r="AG1380" t="s">
        <v>122</v>
      </c>
      <c r="AH1380" t="s">
        <v>112</v>
      </c>
      <c r="AI1380" s="10">
        <v>46070</v>
      </c>
      <c r="AJ1380" t="s">
        <v>509</v>
      </c>
      <c r="AK1380" s="103">
        <v>30514650</v>
      </c>
      <c r="AL1380" t="e">
        <v>#N/A</v>
      </c>
      <c r="AM1380" t="e">
        <v>#N/A</v>
      </c>
      <c r="AN1380" t="s">
        <v>5224</v>
      </c>
      <c r="AO1380">
        <f>_xlfn.XLOOKUP(Tabla1[[#This Row],[NIC]],'R.V.'!B:B,'R.V.'!I:I)</f>
        <v>0</v>
      </c>
      <c r="AP1380" t="str">
        <f>_xlfn.XLOOKUP(Tabla1[[#This Row],[NIC]],'R.V.'!B:B,'R.V.'!A:A)</f>
        <v>Yeisver Jimenéz Quiroz</v>
      </c>
      <c r="AQ1380" t="str">
        <f>_xlfn.XLOOKUP(Tabla1[[#This Row],[NIC]],'R.V.'!B:B,'R.V.'!G:G)</f>
        <v>CARRERA 6 # 3 - 60 BARRIO EL CEREZO</v>
      </c>
      <c r="AR1380" t="str">
        <f>_xlfn.XLOOKUP(Tabla1[[#This Row],[NIC]],'R.V.'!B:B,'R.V.'!E:E)</f>
        <v>EDUCACION</v>
      </c>
      <c r="AS1380" t="str">
        <f>VLOOKUP(Tabla1[[#This Row],[NIC]],'R.V.'!B:D,3,0)</f>
        <v>HOSPITAL EL PASO</v>
      </c>
    </row>
    <row r="1381" spans="1:45">
      <c r="A1381">
        <v>5804245</v>
      </c>
      <c r="B1381" s="10">
        <v>46111</v>
      </c>
      <c r="C1381" t="s">
        <v>540</v>
      </c>
      <c r="D1381" t="s">
        <v>540</v>
      </c>
      <c r="E1381" t="s">
        <v>541</v>
      </c>
      <c r="F1381">
        <v>5804245</v>
      </c>
      <c r="G1381">
        <v>5804245325</v>
      </c>
      <c r="H1381">
        <v>25855476</v>
      </c>
      <c r="I1381">
        <v>5804245</v>
      </c>
      <c r="J1381">
        <v>3210</v>
      </c>
      <c r="K1381">
        <v>2</v>
      </c>
      <c r="L1381">
        <v>590</v>
      </c>
      <c r="M1381" s="10">
        <v>46087</v>
      </c>
      <c r="N1381" t="s">
        <v>117</v>
      </c>
      <c r="O1381" t="s">
        <v>118</v>
      </c>
      <c r="P1381" s="103">
        <v>404750</v>
      </c>
      <c r="Q1381">
        <v>394</v>
      </c>
      <c r="R1381">
        <v>361384.68</v>
      </c>
      <c r="S1381" t="s">
        <v>88</v>
      </c>
      <c r="T1381" t="s">
        <v>543</v>
      </c>
      <c r="U1381">
        <v>46121</v>
      </c>
      <c r="V1381" t="s">
        <v>501</v>
      </c>
      <c r="W1381" t="s">
        <v>91</v>
      </c>
      <c r="X1381" t="s">
        <v>92</v>
      </c>
      <c r="Y1381" t="s">
        <v>93</v>
      </c>
      <c r="Z1381">
        <v>30</v>
      </c>
      <c r="AA1381" t="s">
        <v>20</v>
      </c>
      <c r="AB1381">
        <v>180</v>
      </c>
      <c r="AC1381" t="s">
        <v>90</v>
      </c>
      <c r="AD1381" t="s">
        <v>14</v>
      </c>
      <c r="AE1381" t="s">
        <v>14</v>
      </c>
      <c r="AF1381" t="s">
        <v>94</v>
      </c>
      <c r="AG1381" t="s">
        <v>122</v>
      </c>
      <c r="AH1381" t="s">
        <v>112</v>
      </c>
      <c r="AI1381" s="10">
        <v>46057</v>
      </c>
      <c r="AJ1381" t="s">
        <v>133</v>
      </c>
      <c r="AK1381" s="103">
        <v>1061340</v>
      </c>
      <c r="AL1381" t="e">
        <v>#N/A</v>
      </c>
      <c r="AM1381" t="e">
        <v>#N/A</v>
      </c>
      <c r="AN1381" t="s">
        <v>5224</v>
      </c>
      <c r="AO1381">
        <f>_xlfn.XLOOKUP(Tabla1[[#This Row],[NIC]],'R.V.'!B:B,'R.V.'!I:I)</f>
        <v>0</v>
      </c>
      <c r="AP1381" t="str">
        <f>_xlfn.XLOOKUP(Tabla1[[#This Row],[NIC]],'R.V.'!B:B,'R.V.'!A:A)</f>
        <v>Yeisver Jimenéz Quiroz</v>
      </c>
      <c r="AQ1381" t="str">
        <f>_xlfn.XLOOKUP(Tabla1[[#This Row],[NIC]],'R.V.'!B:B,'R.V.'!G:G)</f>
        <v>CARRERA 6 # 3 - 60 BARRIO EL CEREZO</v>
      </c>
      <c r="AR1381" t="str">
        <f>_xlfn.XLOOKUP(Tabla1[[#This Row],[NIC]],'R.V.'!B:B,'R.V.'!E:E)</f>
        <v>EDUCACION</v>
      </c>
      <c r="AS1381" t="str">
        <f>VLOOKUP(Tabla1[[#This Row],[NIC]],'R.V.'!B:D,3,0)</f>
        <v>CENTRO DE SALUD CUATRO VIENTOS</v>
      </c>
    </row>
    <row r="1382" spans="1:45">
      <c r="A1382">
        <v>5804648</v>
      </c>
      <c r="B1382" s="10">
        <v>46111</v>
      </c>
      <c r="C1382" t="s">
        <v>540</v>
      </c>
      <c r="D1382" t="s">
        <v>540</v>
      </c>
      <c r="E1382" t="s">
        <v>541</v>
      </c>
      <c r="F1382">
        <v>5804648</v>
      </c>
      <c r="G1382">
        <v>5804648334</v>
      </c>
      <c r="H1382">
        <v>25831139</v>
      </c>
      <c r="I1382">
        <v>5804648</v>
      </c>
      <c r="J1382">
        <v>3210</v>
      </c>
      <c r="K1382">
        <v>2</v>
      </c>
      <c r="L1382">
        <v>440</v>
      </c>
      <c r="M1382" s="10">
        <v>46092</v>
      </c>
      <c r="N1382" t="s">
        <v>117</v>
      </c>
      <c r="O1382" t="s">
        <v>118</v>
      </c>
      <c r="P1382" s="103">
        <v>2244320</v>
      </c>
      <c r="Q1382">
        <v>0</v>
      </c>
      <c r="R1382">
        <v>0</v>
      </c>
      <c r="S1382" t="s">
        <v>88</v>
      </c>
      <c r="T1382" t="s">
        <v>544</v>
      </c>
      <c r="U1382">
        <v>46121</v>
      </c>
      <c r="V1382" t="s">
        <v>501</v>
      </c>
      <c r="W1382" t="s">
        <v>91</v>
      </c>
      <c r="X1382" t="s">
        <v>92</v>
      </c>
      <c r="Y1382" t="s">
        <v>93</v>
      </c>
      <c r="Z1382">
        <v>30</v>
      </c>
      <c r="AA1382" t="s">
        <v>20</v>
      </c>
      <c r="AB1382">
        <v>180</v>
      </c>
      <c r="AC1382" t="s">
        <v>90</v>
      </c>
      <c r="AD1382" t="s">
        <v>14</v>
      </c>
      <c r="AE1382" t="s">
        <v>14</v>
      </c>
      <c r="AF1382" t="s">
        <v>94</v>
      </c>
      <c r="AG1382" t="s">
        <v>122</v>
      </c>
      <c r="AH1382" t="s">
        <v>112</v>
      </c>
      <c r="AI1382" s="10">
        <v>46062</v>
      </c>
      <c r="AJ1382" t="s">
        <v>510</v>
      </c>
      <c r="AK1382" s="103">
        <v>4218200</v>
      </c>
      <c r="AL1382" t="e">
        <v>#N/A</v>
      </c>
      <c r="AM1382" t="e">
        <v>#N/A</v>
      </c>
      <c r="AN1382" t="s">
        <v>5224</v>
      </c>
      <c r="AO1382">
        <f>_xlfn.XLOOKUP(Tabla1[[#This Row],[NIC]],'R.V.'!B:B,'R.V.'!I:I)</f>
        <v>0</v>
      </c>
      <c r="AP1382" t="str">
        <f>_xlfn.XLOOKUP(Tabla1[[#This Row],[NIC]],'R.V.'!B:B,'R.V.'!A:A)</f>
        <v>Yeisver Jimenéz Quiroz</v>
      </c>
      <c r="AQ1382" t="str">
        <f>_xlfn.XLOOKUP(Tabla1[[#This Row],[NIC]],'R.V.'!B:B,'R.V.'!G:G)</f>
        <v>CARRERA 6 # 3 - 60 BARRIO EL CEREZO</v>
      </c>
      <c r="AR1382" t="str">
        <f>_xlfn.XLOOKUP(Tabla1[[#This Row],[NIC]],'R.V.'!B:B,'R.V.'!E:E)</f>
        <v>EDUCACION</v>
      </c>
      <c r="AS1382" t="str">
        <f>VLOOKUP(Tabla1[[#This Row],[NIC]],'R.V.'!B:D,3,0)</f>
        <v>CENTRO DE SALUD LA LOMA</v>
      </c>
    </row>
    <row r="1383" spans="1:45">
      <c r="A1383">
        <v>5805082</v>
      </c>
      <c r="B1383" s="10">
        <v>46111</v>
      </c>
      <c r="C1383" t="s">
        <v>540</v>
      </c>
      <c r="D1383" t="s">
        <v>540</v>
      </c>
      <c r="E1383" t="s">
        <v>541</v>
      </c>
      <c r="F1383">
        <v>5805082</v>
      </c>
      <c r="G1383">
        <v>5805082321</v>
      </c>
      <c r="H1383">
        <v>25831125</v>
      </c>
      <c r="I1383">
        <v>5805082</v>
      </c>
      <c r="J1383">
        <v>3210</v>
      </c>
      <c r="K1383">
        <v>2</v>
      </c>
      <c r="L1383">
        <v>490</v>
      </c>
      <c r="M1383" s="10">
        <v>46090</v>
      </c>
      <c r="N1383" t="s">
        <v>117</v>
      </c>
      <c r="O1383" t="s">
        <v>118</v>
      </c>
      <c r="P1383" s="103">
        <v>184010</v>
      </c>
      <c r="Q1383">
        <v>170</v>
      </c>
      <c r="R1383">
        <v>155927.4</v>
      </c>
      <c r="S1383" t="s">
        <v>88</v>
      </c>
      <c r="T1383" t="s">
        <v>545</v>
      </c>
      <c r="U1383">
        <v>46121</v>
      </c>
      <c r="V1383" t="s">
        <v>501</v>
      </c>
      <c r="W1383" t="s">
        <v>91</v>
      </c>
      <c r="X1383" t="s">
        <v>92</v>
      </c>
      <c r="Y1383" t="s">
        <v>93</v>
      </c>
      <c r="Z1383">
        <v>31</v>
      </c>
      <c r="AA1383" t="s">
        <v>20</v>
      </c>
      <c r="AB1383">
        <v>180</v>
      </c>
      <c r="AC1383" t="s">
        <v>90</v>
      </c>
      <c r="AD1383" t="s">
        <v>14</v>
      </c>
      <c r="AE1383" t="s">
        <v>14</v>
      </c>
      <c r="AF1383" t="s">
        <v>94</v>
      </c>
      <c r="AG1383" t="s">
        <v>122</v>
      </c>
      <c r="AH1383" t="s">
        <v>112</v>
      </c>
      <c r="AI1383" s="10">
        <v>46059</v>
      </c>
      <c r="AJ1383" t="s">
        <v>505</v>
      </c>
      <c r="AK1383" s="103">
        <v>334130</v>
      </c>
      <c r="AL1383" t="e">
        <v>#N/A</v>
      </c>
      <c r="AM1383" t="e">
        <v>#N/A</v>
      </c>
      <c r="AN1383" t="s">
        <v>5224</v>
      </c>
      <c r="AO1383">
        <f>_xlfn.XLOOKUP(Tabla1[[#This Row],[NIC]],'R.V.'!B:B,'R.V.'!I:I)</f>
        <v>0</v>
      </c>
      <c r="AP1383" t="str">
        <f>_xlfn.XLOOKUP(Tabla1[[#This Row],[NIC]],'R.V.'!B:B,'R.V.'!A:A)</f>
        <v>Yeisver Jimenéz Quiroz</v>
      </c>
      <c r="AQ1383" t="str">
        <f>_xlfn.XLOOKUP(Tabla1[[#This Row],[NIC]],'R.V.'!B:B,'R.V.'!G:G)</f>
        <v>CARRERA 6 # 3 - 60 BARRIO EL CEREZO</v>
      </c>
      <c r="AR1383" t="str">
        <f>_xlfn.XLOOKUP(Tabla1[[#This Row],[NIC]],'R.V.'!B:B,'R.V.'!E:E)</f>
        <v>EDUCACION</v>
      </c>
      <c r="AS1383" t="str">
        <f>VLOOKUP(Tabla1[[#This Row],[NIC]],'R.V.'!B:D,3,0)</f>
        <v>CENTRO DE SALUD POTRERILLO</v>
      </c>
    </row>
    <row r="1384" spans="1:45">
      <c r="A1384">
        <v>5805206</v>
      </c>
      <c r="B1384" s="10">
        <v>46111</v>
      </c>
      <c r="C1384" t="s">
        <v>540</v>
      </c>
      <c r="D1384" t="s">
        <v>540</v>
      </c>
      <c r="E1384" t="s">
        <v>541</v>
      </c>
      <c r="F1384">
        <v>5805206</v>
      </c>
      <c r="G1384">
        <v>5805206318</v>
      </c>
      <c r="H1384">
        <v>25830360</v>
      </c>
      <c r="I1384">
        <v>5805206</v>
      </c>
      <c r="J1384">
        <v>3210</v>
      </c>
      <c r="K1384">
        <v>2</v>
      </c>
      <c r="L1384">
        <v>490</v>
      </c>
      <c r="M1384" s="10">
        <v>46090</v>
      </c>
      <c r="N1384" t="s">
        <v>117</v>
      </c>
      <c r="O1384" t="s">
        <v>118</v>
      </c>
      <c r="P1384" s="103">
        <v>508510</v>
      </c>
      <c r="Q1384">
        <v>495</v>
      </c>
      <c r="R1384">
        <v>454023.9</v>
      </c>
      <c r="S1384" t="s">
        <v>88</v>
      </c>
      <c r="T1384" t="s">
        <v>546</v>
      </c>
      <c r="U1384">
        <v>46121</v>
      </c>
      <c r="V1384" t="s">
        <v>501</v>
      </c>
      <c r="W1384" t="s">
        <v>91</v>
      </c>
      <c r="X1384" t="s">
        <v>92</v>
      </c>
      <c r="Y1384" t="s">
        <v>93</v>
      </c>
      <c r="Z1384">
        <v>31</v>
      </c>
      <c r="AA1384" t="s">
        <v>20</v>
      </c>
      <c r="AB1384">
        <v>180</v>
      </c>
      <c r="AC1384" t="s">
        <v>90</v>
      </c>
      <c r="AD1384" t="s">
        <v>14</v>
      </c>
      <c r="AE1384" t="s">
        <v>14</v>
      </c>
      <c r="AF1384" t="s">
        <v>94</v>
      </c>
      <c r="AG1384" t="s">
        <v>122</v>
      </c>
      <c r="AH1384" t="s">
        <v>112</v>
      </c>
      <c r="AI1384" s="10">
        <v>46059</v>
      </c>
      <c r="AJ1384" t="s">
        <v>507</v>
      </c>
      <c r="AK1384" s="103">
        <v>914070</v>
      </c>
      <c r="AL1384" t="e">
        <v>#N/A</v>
      </c>
      <c r="AM1384" t="e">
        <v>#N/A</v>
      </c>
      <c r="AN1384" t="s">
        <v>5224</v>
      </c>
      <c r="AO1384">
        <f>_xlfn.XLOOKUP(Tabla1[[#This Row],[NIC]],'R.V.'!B:B,'R.V.'!I:I)</f>
        <v>0</v>
      </c>
      <c r="AP1384" t="str">
        <f>_xlfn.XLOOKUP(Tabla1[[#This Row],[NIC]],'R.V.'!B:B,'R.V.'!A:A)</f>
        <v>Yeisver Jimenéz Quiroz</v>
      </c>
      <c r="AQ1384" t="str">
        <f>_xlfn.XLOOKUP(Tabla1[[#This Row],[NIC]],'R.V.'!B:B,'R.V.'!G:G)</f>
        <v>CARRERA 6 # 3 - 60 BARRIO EL CEREZO</v>
      </c>
      <c r="AR1384" t="str">
        <f>_xlfn.XLOOKUP(Tabla1[[#This Row],[NIC]],'R.V.'!B:B,'R.V.'!E:E)</f>
        <v>EDUCACION</v>
      </c>
      <c r="AS1384" t="str">
        <f>VLOOKUP(Tabla1[[#This Row],[NIC]],'R.V.'!B:D,3,0)</f>
        <v>CENTRO DE SALUD EL CARMEN</v>
      </c>
    </row>
    <row r="1385" spans="1:45">
      <c r="A1385">
        <v>1387280</v>
      </c>
      <c r="B1385" s="10">
        <v>46111</v>
      </c>
      <c r="C1385" t="s">
        <v>540</v>
      </c>
      <c r="D1385" t="s">
        <v>540</v>
      </c>
      <c r="E1385" t="s">
        <v>541</v>
      </c>
      <c r="F1385">
        <v>1387280</v>
      </c>
      <c r="G1385">
        <v>1387280020</v>
      </c>
      <c r="H1385">
        <v>36109632</v>
      </c>
      <c r="I1385">
        <v>856367</v>
      </c>
      <c r="J1385">
        <v>3210</v>
      </c>
      <c r="K1385">
        <v>5</v>
      </c>
      <c r="L1385">
        <v>50</v>
      </c>
      <c r="M1385" s="10">
        <v>46101</v>
      </c>
      <c r="N1385" t="s">
        <v>547</v>
      </c>
      <c r="O1385" t="s">
        <v>548</v>
      </c>
      <c r="P1385" s="103">
        <v>18069360</v>
      </c>
      <c r="Q1385">
        <v>22000</v>
      </c>
      <c r="R1385">
        <v>16133365.6</v>
      </c>
      <c r="S1385" t="s">
        <v>88</v>
      </c>
      <c r="T1385" t="s">
        <v>542</v>
      </c>
      <c r="U1385">
        <v>46121</v>
      </c>
      <c r="V1385" t="s">
        <v>501</v>
      </c>
      <c r="W1385" t="s">
        <v>111</v>
      </c>
      <c r="X1385" t="s">
        <v>92</v>
      </c>
      <c r="Y1385" t="s">
        <v>93</v>
      </c>
      <c r="Z1385">
        <v>30</v>
      </c>
      <c r="AA1385" t="s">
        <v>20</v>
      </c>
      <c r="AB1385">
        <v>180</v>
      </c>
      <c r="AC1385" t="s">
        <v>90</v>
      </c>
      <c r="AD1385" t="s">
        <v>14</v>
      </c>
      <c r="AE1385" t="s">
        <v>14</v>
      </c>
      <c r="AF1385" t="s">
        <v>94</v>
      </c>
      <c r="AG1385" t="s">
        <v>122</v>
      </c>
      <c r="AH1385" t="s">
        <v>112</v>
      </c>
      <c r="AI1385" s="10">
        <v>46071</v>
      </c>
      <c r="AJ1385" t="s">
        <v>513</v>
      </c>
      <c r="AK1385" s="103">
        <v>75258870</v>
      </c>
      <c r="AL1385" t="e">
        <v>#N/A</v>
      </c>
      <c r="AM1385" t="e">
        <v>#N/A</v>
      </c>
      <c r="AN1385" t="s">
        <v>5224</v>
      </c>
      <c r="AO1385">
        <f>_xlfn.XLOOKUP(Tabla1[[#This Row],[NIC]],'R.V.'!B:B,'R.V.'!I:I)</f>
        <v>0</v>
      </c>
      <c r="AP1385" t="str">
        <f>_xlfn.XLOOKUP(Tabla1[[#This Row],[NIC]],'R.V.'!B:B,'R.V.'!A:A)</f>
        <v>Yeisver Jimenéz Quiroz</v>
      </c>
      <c r="AQ1385" t="str">
        <f>_xlfn.XLOOKUP(Tabla1[[#This Row],[NIC]],'R.V.'!B:B,'R.V.'!G:G)</f>
        <v>CARRERA 6 # 3 - 60 BARRIO EL CEREZO</v>
      </c>
      <c r="AR1385" t="str">
        <f>_xlfn.XLOOKUP(Tabla1[[#This Row],[NIC]],'R.V.'!B:B,'R.V.'!E:E)</f>
        <v>EDUCACION</v>
      </c>
      <c r="AS1385" t="str">
        <f>VLOOKUP(Tabla1[[#This Row],[NIC]],'R.V.'!B:D,3,0)</f>
        <v>HOSPITAL MATERNO INFANTIL</v>
      </c>
    </row>
    <row r="1386" spans="1:45">
      <c r="A1386">
        <v>7854719</v>
      </c>
      <c r="B1386" s="10">
        <v>46111</v>
      </c>
      <c r="C1386" t="s">
        <v>549</v>
      </c>
      <c r="D1386" t="s">
        <v>549</v>
      </c>
      <c r="E1386" t="s">
        <v>550</v>
      </c>
      <c r="F1386">
        <v>7854719</v>
      </c>
      <c r="G1386">
        <v>7854719131</v>
      </c>
      <c r="H1386">
        <v>36133749</v>
      </c>
      <c r="I1386">
        <v>4040538</v>
      </c>
      <c r="J1386">
        <v>3210</v>
      </c>
      <c r="K1386">
        <v>5</v>
      </c>
      <c r="L1386">
        <v>70</v>
      </c>
      <c r="M1386" s="10">
        <v>46105</v>
      </c>
      <c r="N1386" t="s">
        <v>108</v>
      </c>
      <c r="O1386" t="s">
        <v>109</v>
      </c>
      <c r="P1386" s="103">
        <v>22378180</v>
      </c>
      <c r="Q1386">
        <v>21850</v>
      </c>
      <c r="R1386">
        <v>19245034.260000002</v>
      </c>
      <c r="S1386" t="s">
        <v>88</v>
      </c>
      <c r="T1386" t="s">
        <v>551</v>
      </c>
      <c r="U1386">
        <v>46121</v>
      </c>
      <c r="V1386" t="s">
        <v>278</v>
      </c>
      <c r="W1386" t="s">
        <v>111</v>
      </c>
      <c r="X1386" t="s">
        <v>130</v>
      </c>
      <c r="Y1386" t="s">
        <v>93</v>
      </c>
      <c r="Z1386">
        <v>32</v>
      </c>
      <c r="AA1386" t="s">
        <v>20</v>
      </c>
      <c r="AB1386">
        <v>181</v>
      </c>
      <c r="AC1386" t="s">
        <v>90</v>
      </c>
      <c r="AD1386" t="s">
        <v>14</v>
      </c>
      <c r="AE1386" t="s">
        <v>14</v>
      </c>
      <c r="AF1386" t="s">
        <v>94</v>
      </c>
      <c r="AG1386" t="s">
        <v>95</v>
      </c>
      <c r="AH1386" t="s">
        <v>274</v>
      </c>
      <c r="AI1386" s="10">
        <v>46073</v>
      </c>
      <c r="AJ1386" t="s">
        <v>278</v>
      </c>
      <c r="AK1386" s="103">
        <v>22378180</v>
      </c>
      <c r="AL1386" t="e">
        <v>#N/A</v>
      </c>
      <c r="AM1386" t="e">
        <v>#N/A</v>
      </c>
      <c r="AN1386" t="s">
        <v>5224</v>
      </c>
      <c r="AO1386">
        <f>_xlfn.XLOOKUP(Tabla1[[#This Row],[NIC]],'R.V.'!B:B,'R.V.'!I:I)</f>
        <v>0</v>
      </c>
      <c r="AP1386" t="str">
        <f>_xlfn.XLOOKUP(Tabla1[[#This Row],[NIC]],'R.V.'!B:B,'R.V.'!A:A)</f>
        <v>Yeisver Jimenéz Quiroz</v>
      </c>
      <c r="AQ1386" t="str">
        <f>_xlfn.XLOOKUP(Tabla1[[#This Row],[NIC]],'R.V.'!B:B,'R.V.'!G:G)</f>
        <v>CARRT VIA A CUATRO VIENTOS KM 1–100/BOSCONIA</v>
      </c>
      <c r="AR1386" t="str">
        <f>_xlfn.XLOOKUP(Tabla1[[#This Row],[NIC]],'R.V.'!B:B,'R.V.'!E:E)</f>
        <v>PRIVADO</v>
      </c>
      <c r="AS1386" t="str">
        <f>VLOOKUP(Tabla1[[#This Row],[NIC]],'R.V.'!B:D,3,0)</f>
        <v>HOTEL LAS OLAS BOSCONI</v>
      </c>
    </row>
    <row r="1387" spans="1:45">
      <c r="A1387">
        <v>6925504</v>
      </c>
      <c r="B1387" s="10">
        <v>46111</v>
      </c>
      <c r="C1387" t="s">
        <v>552</v>
      </c>
      <c r="D1387" t="s">
        <v>552</v>
      </c>
      <c r="E1387" t="s">
        <v>553</v>
      </c>
      <c r="F1387">
        <v>6925504</v>
      </c>
      <c r="G1387">
        <v>6925504218</v>
      </c>
      <c r="H1387">
        <v>35120093</v>
      </c>
      <c r="I1387">
        <v>8044940</v>
      </c>
      <c r="J1387">
        <v>3140</v>
      </c>
      <c r="K1387">
        <v>1</v>
      </c>
      <c r="L1387">
        <v>1330</v>
      </c>
      <c r="M1387" s="10">
        <v>46088</v>
      </c>
      <c r="N1387" t="s">
        <v>86</v>
      </c>
      <c r="O1387" t="s">
        <v>87</v>
      </c>
      <c r="P1387" s="103">
        <v>13620</v>
      </c>
      <c r="Q1387">
        <v>11</v>
      </c>
      <c r="R1387">
        <v>12107.26</v>
      </c>
      <c r="S1387" t="s">
        <v>88</v>
      </c>
      <c r="T1387" t="s">
        <v>554</v>
      </c>
      <c r="U1387">
        <v>46121</v>
      </c>
      <c r="V1387" t="s">
        <v>304</v>
      </c>
      <c r="W1387" t="s">
        <v>91</v>
      </c>
      <c r="X1387" t="s">
        <v>92</v>
      </c>
      <c r="Y1387" t="s">
        <v>93</v>
      </c>
      <c r="Z1387">
        <v>30</v>
      </c>
      <c r="AA1387" t="s">
        <v>20</v>
      </c>
      <c r="AB1387">
        <v>182</v>
      </c>
      <c r="AC1387" t="s">
        <v>90</v>
      </c>
      <c r="AD1387" t="s">
        <v>14</v>
      </c>
      <c r="AE1387" t="s">
        <v>14</v>
      </c>
      <c r="AF1387" t="s">
        <v>94</v>
      </c>
      <c r="AG1387" t="s">
        <v>95</v>
      </c>
      <c r="AH1387" t="s">
        <v>555</v>
      </c>
      <c r="AI1387" s="10">
        <v>46058</v>
      </c>
      <c r="AJ1387" t="s">
        <v>278</v>
      </c>
      <c r="AK1387" s="103">
        <v>13620</v>
      </c>
      <c r="AL1387" t="e">
        <v>#N/A</v>
      </c>
      <c r="AM1387" t="e">
        <v>#N/A</v>
      </c>
      <c r="AN1387" t="s">
        <v>5226</v>
      </c>
      <c r="AO1387" t="str">
        <f>_xlfn.XLOOKUP(Tabla1[[#This Row],[NIC]],'R.V.'!B:B,'R.V.'!I:I)</f>
        <v>Se envía por correo electrónico</v>
      </c>
      <c r="AP1387" t="str">
        <f>_xlfn.XLOOKUP(Tabla1[[#This Row],[NIC]],'R.V.'!B:B,'R.V.'!A:A)</f>
        <v>Yeisver Jimenéz Quiroz</v>
      </c>
      <c r="AQ1387" t="str">
        <f>_xlfn.XLOOKUP(Tabla1[[#This Row],[NIC]],'R.V.'!B:B,'R.V.'!G:G)</f>
        <v>CRA 21 5 32 SAN FERNANDO SANTA MARTA</v>
      </c>
      <c r="AR1387" t="str">
        <f>_xlfn.XLOOKUP(Tabla1[[#This Row],[NIC]],'R.V.'!B:B,'R.V.'!E:E)</f>
        <v>PRIVADO</v>
      </c>
      <c r="AS1387" t="str">
        <f>VLOOKUP(Tabla1[[#This Row],[NIC]],'R.V.'!B:D,3,0)</f>
        <v>GARITA FENOCO</v>
      </c>
    </row>
    <row r="1388" spans="1:45">
      <c r="A1388">
        <v>7560903</v>
      </c>
      <c r="B1388" s="10">
        <v>46111</v>
      </c>
      <c r="C1388" t="s">
        <v>552</v>
      </c>
      <c r="D1388" t="s">
        <v>552</v>
      </c>
      <c r="E1388" t="s">
        <v>553</v>
      </c>
      <c r="F1388">
        <v>7560903</v>
      </c>
      <c r="G1388">
        <v>7560903196</v>
      </c>
      <c r="H1388">
        <v>36009967</v>
      </c>
      <c r="I1388">
        <v>8567328</v>
      </c>
      <c r="J1388">
        <v>9321</v>
      </c>
      <c r="K1388">
        <v>50</v>
      </c>
      <c r="L1388">
        <v>8</v>
      </c>
      <c r="M1388" s="10">
        <v>46105</v>
      </c>
      <c r="N1388" t="s">
        <v>86</v>
      </c>
      <c r="O1388" t="s">
        <v>87</v>
      </c>
      <c r="P1388" s="103">
        <v>345490</v>
      </c>
      <c r="Q1388">
        <v>198</v>
      </c>
      <c r="R1388">
        <v>209796.84</v>
      </c>
      <c r="S1388" t="s">
        <v>88</v>
      </c>
      <c r="T1388" t="s">
        <v>4970</v>
      </c>
      <c r="U1388">
        <v>46121</v>
      </c>
      <c r="V1388" t="s">
        <v>304</v>
      </c>
      <c r="W1388" t="s">
        <v>91</v>
      </c>
      <c r="X1388" t="s">
        <v>130</v>
      </c>
      <c r="Y1388" t="s">
        <v>93</v>
      </c>
      <c r="Z1388">
        <v>32</v>
      </c>
      <c r="AA1388" t="s">
        <v>20</v>
      </c>
      <c r="AB1388">
        <v>182</v>
      </c>
      <c r="AC1388" t="s">
        <v>90</v>
      </c>
      <c r="AD1388" t="s">
        <v>14</v>
      </c>
      <c r="AE1388" t="s">
        <v>14</v>
      </c>
      <c r="AF1388" t="s">
        <v>94</v>
      </c>
      <c r="AG1388" t="s">
        <v>95</v>
      </c>
      <c r="AH1388" t="s">
        <v>556</v>
      </c>
      <c r="AI1388" s="10">
        <v>46073</v>
      </c>
      <c r="AJ1388" t="s">
        <v>278</v>
      </c>
      <c r="AK1388" s="103">
        <v>345490</v>
      </c>
      <c r="AL1388" t="e">
        <v>#N/A</v>
      </c>
      <c r="AM1388" t="e">
        <v>#N/A</v>
      </c>
      <c r="AN1388" t="s">
        <v>5226</v>
      </c>
      <c r="AO1388" t="str">
        <f>_xlfn.XLOOKUP(Tabla1[[#This Row],[NIC]],'R.V.'!B:B,'R.V.'!I:I)</f>
        <v>Se envía por correo electrónico</v>
      </c>
      <c r="AP1388" t="str">
        <f>_xlfn.XLOOKUP(Tabla1[[#This Row],[NIC]],'R.V.'!B:B,'R.V.'!A:A)</f>
        <v>Yeisver Jimenéz Quiroz</v>
      </c>
      <c r="AQ1388" t="str">
        <f>_xlfn.XLOOKUP(Tabla1[[#This Row],[NIC]],'R.V.'!B:B,'R.V.'!G:G)</f>
        <v>CRA 21 5 32 SAN FERNANDO SANTA MARTA</v>
      </c>
      <c r="AR1388" t="str">
        <f>_xlfn.XLOOKUP(Tabla1[[#This Row],[NIC]],'R.V.'!B:B,'R.V.'!E:E)</f>
        <v>PRIVADO</v>
      </c>
      <c r="AS1388" t="str">
        <f>VLOOKUP(Tabla1[[#This Row],[NIC]],'R.V.'!B:D,3,0)</f>
        <v>CAMBIAVIAS FENOCO BOSC SUR</v>
      </c>
    </row>
    <row r="1389" spans="1:45">
      <c r="A1389">
        <v>5801959</v>
      </c>
      <c r="B1389" s="10">
        <v>46111</v>
      </c>
      <c r="C1389" t="s">
        <v>552</v>
      </c>
      <c r="D1389" t="s">
        <v>552</v>
      </c>
      <c r="E1389" t="s">
        <v>553</v>
      </c>
      <c r="F1389">
        <v>5801959</v>
      </c>
      <c r="G1389">
        <v>5801959323</v>
      </c>
      <c r="H1389">
        <v>25818357</v>
      </c>
      <c r="I1389">
        <v>5801959</v>
      </c>
      <c r="J1389">
        <v>9321</v>
      </c>
      <c r="K1389">
        <v>2</v>
      </c>
      <c r="L1389">
        <v>20</v>
      </c>
      <c r="M1389" s="10">
        <v>46087</v>
      </c>
      <c r="N1389" t="s">
        <v>86</v>
      </c>
      <c r="O1389" t="s">
        <v>87</v>
      </c>
      <c r="P1389" s="103">
        <v>3613180</v>
      </c>
      <c r="Q1389">
        <v>2918</v>
      </c>
      <c r="R1389">
        <v>3211725.88</v>
      </c>
      <c r="S1389" t="s">
        <v>88</v>
      </c>
      <c r="T1389" t="s">
        <v>557</v>
      </c>
      <c r="U1389">
        <v>46121</v>
      </c>
      <c r="V1389" t="s">
        <v>304</v>
      </c>
      <c r="W1389" t="s">
        <v>91</v>
      </c>
      <c r="X1389" t="s">
        <v>92</v>
      </c>
      <c r="Y1389" t="s">
        <v>121</v>
      </c>
      <c r="Z1389">
        <v>30</v>
      </c>
      <c r="AA1389" t="s">
        <v>20</v>
      </c>
      <c r="AB1389">
        <v>182</v>
      </c>
      <c r="AC1389" t="s">
        <v>90</v>
      </c>
      <c r="AD1389" t="s">
        <v>14</v>
      </c>
      <c r="AE1389" t="s">
        <v>14</v>
      </c>
      <c r="AF1389" t="s">
        <v>94</v>
      </c>
      <c r="AG1389" t="s">
        <v>95</v>
      </c>
      <c r="AH1389" t="s">
        <v>555</v>
      </c>
      <c r="AI1389" s="10">
        <v>46057</v>
      </c>
      <c r="AJ1389" t="s">
        <v>278</v>
      </c>
      <c r="AK1389" s="103">
        <v>3613180</v>
      </c>
      <c r="AL1389" t="e">
        <v>#N/A</v>
      </c>
      <c r="AM1389" t="e">
        <v>#N/A</v>
      </c>
      <c r="AN1389" t="s">
        <v>5226</v>
      </c>
      <c r="AO1389" t="str">
        <f>_xlfn.XLOOKUP(Tabla1[[#This Row],[NIC]],'R.V.'!B:B,'R.V.'!I:I)</f>
        <v>Se envía por correo electrónico</v>
      </c>
      <c r="AP1389" t="str">
        <f>_xlfn.XLOOKUP(Tabla1[[#This Row],[NIC]],'R.V.'!B:B,'R.V.'!A:A)</f>
        <v>Yeisver Jimenéz Quiroz</v>
      </c>
      <c r="AQ1389" t="str">
        <f>_xlfn.XLOOKUP(Tabla1[[#This Row],[NIC]],'R.V.'!B:B,'R.V.'!G:G)</f>
        <v>CRA 21 5 32 SAN FERNANDO SANTA MARTA</v>
      </c>
      <c r="AR1389" t="str">
        <f>_xlfn.XLOOKUP(Tabla1[[#This Row],[NIC]],'R.V.'!B:B,'R.V.'!E:E)</f>
        <v>PRIVADO</v>
      </c>
      <c r="AS1389" t="str">
        <f>VLOOKUP(Tabla1[[#This Row],[NIC]],'R.V.'!B:D,3,0)</f>
        <v>FENOCO SA</v>
      </c>
    </row>
    <row r="1390" spans="1:45">
      <c r="A1390">
        <v>6913028</v>
      </c>
      <c r="B1390" s="10">
        <v>46111</v>
      </c>
      <c r="C1390" t="s">
        <v>552</v>
      </c>
      <c r="D1390" t="s">
        <v>552</v>
      </c>
      <c r="E1390" t="s">
        <v>553</v>
      </c>
      <c r="F1390">
        <v>6913028</v>
      </c>
      <c r="G1390">
        <v>6913028223</v>
      </c>
      <c r="H1390">
        <v>35112764</v>
      </c>
      <c r="I1390">
        <v>7777563</v>
      </c>
      <c r="J1390">
        <v>7731</v>
      </c>
      <c r="K1390">
        <v>2</v>
      </c>
      <c r="L1390">
        <v>490</v>
      </c>
      <c r="M1390" s="10">
        <v>46090</v>
      </c>
      <c r="N1390" t="s">
        <v>86</v>
      </c>
      <c r="O1390" t="s">
        <v>87</v>
      </c>
      <c r="P1390" s="103">
        <v>3746040</v>
      </c>
      <c r="Q1390">
        <v>3214</v>
      </c>
      <c r="R1390">
        <v>3405490.12</v>
      </c>
      <c r="S1390" t="s">
        <v>88</v>
      </c>
      <c r="T1390" t="s">
        <v>558</v>
      </c>
      <c r="U1390">
        <v>46121</v>
      </c>
      <c r="V1390" t="s">
        <v>304</v>
      </c>
      <c r="W1390" t="s">
        <v>91</v>
      </c>
      <c r="X1390" t="s">
        <v>130</v>
      </c>
      <c r="Y1390" t="s">
        <v>93</v>
      </c>
      <c r="Z1390">
        <v>31</v>
      </c>
      <c r="AA1390" t="s">
        <v>20</v>
      </c>
      <c r="AB1390">
        <v>182</v>
      </c>
      <c r="AC1390" t="s">
        <v>90</v>
      </c>
      <c r="AD1390" t="s">
        <v>14</v>
      </c>
      <c r="AE1390" t="s">
        <v>14</v>
      </c>
      <c r="AF1390" t="s">
        <v>94</v>
      </c>
      <c r="AG1390" t="s">
        <v>95</v>
      </c>
      <c r="AH1390" t="s">
        <v>114</v>
      </c>
      <c r="AI1390" s="10">
        <v>46059</v>
      </c>
      <c r="AJ1390" t="s">
        <v>559</v>
      </c>
      <c r="AK1390" s="103">
        <v>3746040</v>
      </c>
      <c r="AL1390" t="e">
        <v>#N/A</v>
      </c>
      <c r="AM1390" t="e">
        <v>#N/A</v>
      </c>
      <c r="AN1390" t="s">
        <v>5226</v>
      </c>
      <c r="AO1390" t="str">
        <f>_xlfn.XLOOKUP(Tabla1[[#This Row],[NIC]],'R.V.'!B:B,'R.V.'!I:I)</f>
        <v>Se envía por correo electrónico</v>
      </c>
      <c r="AP1390" t="str">
        <f>_xlfn.XLOOKUP(Tabla1[[#This Row],[NIC]],'R.V.'!B:B,'R.V.'!A:A)</f>
        <v>Yeisver Jimenéz Quiroz</v>
      </c>
      <c r="AQ1390" t="str">
        <f>_xlfn.XLOOKUP(Tabla1[[#This Row],[NIC]],'R.V.'!B:B,'R.V.'!G:G)</f>
        <v>CRA 21 5 32 SAN FERNANDO SANTA MARTA</v>
      </c>
      <c r="AR1390" t="str">
        <f>_xlfn.XLOOKUP(Tabla1[[#This Row],[NIC]],'R.V.'!B:B,'R.V.'!E:E)</f>
        <v>PRIVADO</v>
      </c>
      <c r="AS1390" t="str">
        <f>VLOOKUP(Tabla1[[#This Row],[NIC]],'R.V.'!B:D,3,0)</f>
        <v>FENOCO SA</v>
      </c>
    </row>
    <row r="1391" spans="1:45">
      <c r="A1391">
        <v>5850380</v>
      </c>
      <c r="B1391" s="10">
        <v>46111</v>
      </c>
      <c r="C1391" t="s">
        <v>552</v>
      </c>
      <c r="D1391" t="s">
        <v>552</v>
      </c>
      <c r="E1391" t="s">
        <v>553</v>
      </c>
      <c r="F1391">
        <v>5850380</v>
      </c>
      <c r="G1391">
        <v>5850380321</v>
      </c>
      <c r="H1391">
        <v>25822984</v>
      </c>
      <c r="I1391">
        <v>5887916</v>
      </c>
      <c r="J1391">
        <v>7732</v>
      </c>
      <c r="K1391">
        <v>2</v>
      </c>
      <c r="L1391">
        <v>1345</v>
      </c>
      <c r="M1391" s="10">
        <v>46097</v>
      </c>
      <c r="N1391" t="s">
        <v>86</v>
      </c>
      <c r="O1391" t="s">
        <v>87</v>
      </c>
      <c r="P1391" s="103">
        <v>4584220</v>
      </c>
      <c r="Q1391">
        <v>616</v>
      </c>
      <c r="R1391">
        <v>678006.56</v>
      </c>
      <c r="S1391" t="s">
        <v>88</v>
      </c>
      <c r="T1391" t="s">
        <v>4971</v>
      </c>
      <c r="U1391">
        <v>46121</v>
      </c>
      <c r="V1391" t="s">
        <v>304</v>
      </c>
      <c r="W1391" t="s">
        <v>91</v>
      </c>
      <c r="X1391" t="s">
        <v>92</v>
      </c>
      <c r="Y1391" t="s">
        <v>93</v>
      </c>
      <c r="Z1391">
        <v>31</v>
      </c>
      <c r="AA1391" t="s">
        <v>20</v>
      </c>
      <c r="AB1391">
        <v>182</v>
      </c>
      <c r="AC1391" t="s">
        <v>90</v>
      </c>
      <c r="AD1391" t="s">
        <v>14</v>
      </c>
      <c r="AE1391" t="s">
        <v>14</v>
      </c>
      <c r="AF1391" t="s">
        <v>94</v>
      </c>
      <c r="AG1391" t="s">
        <v>95</v>
      </c>
      <c r="AH1391" t="s">
        <v>555</v>
      </c>
      <c r="AI1391" s="10">
        <v>46066</v>
      </c>
      <c r="AJ1391" t="s">
        <v>560</v>
      </c>
      <c r="AK1391" s="103">
        <v>59271160</v>
      </c>
      <c r="AL1391" t="e">
        <v>#N/A</v>
      </c>
      <c r="AM1391" t="e">
        <v>#N/A</v>
      </c>
      <c r="AN1391" t="s">
        <v>5226</v>
      </c>
      <c r="AO1391" t="str">
        <f>_xlfn.XLOOKUP(Tabla1[[#This Row],[NIC]],'R.V.'!B:B,'R.V.'!I:I)</f>
        <v>Se envía por correo electrónico</v>
      </c>
      <c r="AP1391" t="str">
        <f>_xlfn.XLOOKUP(Tabla1[[#This Row],[NIC]],'R.V.'!B:B,'R.V.'!A:A)</f>
        <v>Yeisver Jimenéz Quiroz</v>
      </c>
      <c r="AQ1391" t="str">
        <f>_xlfn.XLOOKUP(Tabla1[[#This Row],[NIC]],'R.V.'!B:B,'R.V.'!G:G)</f>
        <v>CRA 21 5 32 SAN FERNANDO SANTA MARTA</v>
      </c>
      <c r="AR1391" t="str">
        <f>_xlfn.XLOOKUP(Tabla1[[#This Row],[NIC]],'R.V.'!B:B,'R.V.'!E:E)</f>
        <v>PRIVADO</v>
      </c>
      <c r="AS1391" t="str">
        <f>VLOOKUP(Tabla1[[#This Row],[NIC]],'R.V.'!B:D,3,0)</f>
        <v>ESTACION CHIRIGUANA</v>
      </c>
    </row>
    <row r="1392" spans="1:45">
      <c r="A1392">
        <v>7500273</v>
      </c>
      <c r="B1392" s="10">
        <v>46111</v>
      </c>
      <c r="C1392" t="s">
        <v>552</v>
      </c>
      <c r="D1392" t="s">
        <v>552</v>
      </c>
      <c r="E1392" t="s">
        <v>553</v>
      </c>
      <c r="F1392">
        <v>7500273</v>
      </c>
      <c r="G1392">
        <v>7500273206</v>
      </c>
      <c r="H1392">
        <v>35136898</v>
      </c>
      <c r="I1392">
        <v>8200431</v>
      </c>
      <c r="J1392">
        <v>7731</v>
      </c>
      <c r="K1392">
        <v>2</v>
      </c>
      <c r="L1392">
        <v>490</v>
      </c>
      <c r="M1392" s="10">
        <v>46090</v>
      </c>
      <c r="N1392" t="s">
        <v>86</v>
      </c>
      <c r="O1392" t="s">
        <v>87</v>
      </c>
      <c r="P1392" s="103">
        <v>1006030</v>
      </c>
      <c r="Q1392">
        <v>806</v>
      </c>
      <c r="R1392">
        <v>854021.48</v>
      </c>
      <c r="S1392" t="s">
        <v>88</v>
      </c>
      <c r="T1392" t="s">
        <v>561</v>
      </c>
      <c r="U1392">
        <v>46121</v>
      </c>
      <c r="V1392" t="s">
        <v>304</v>
      </c>
      <c r="W1392" t="s">
        <v>91</v>
      </c>
      <c r="X1392" t="s">
        <v>130</v>
      </c>
      <c r="Y1392" t="s">
        <v>121</v>
      </c>
      <c r="Z1392">
        <v>31</v>
      </c>
      <c r="AA1392" t="s">
        <v>20</v>
      </c>
      <c r="AB1392">
        <v>182</v>
      </c>
      <c r="AC1392" t="s">
        <v>90</v>
      </c>
      <c r="AD1392" t="s">
        <v>14</v>
      </c>
      <c r="AE1392" t="s">
        <v>14</v>
      </c>
      <c r="AF1392" t="s">
        <v>94</v>
      </c>
      <c r="AG1392" t="s">
        <v>95</v>
      </c>
      <c r="AH1392" t="s">
        <v>126</v>
      </c>
      <c r="AI1392" s="10">
        <v>46059</v>
      </c>
      <c r="AJ1392" t="s">
        <v>505</v>
      </c>
      <c r="AK1392" s="103">
        <v>1006030</v>
      </c>
      <c r="AL1392" t="e">
        <v>#N/A</v>
      </c>
      <c r="AM1392" t="e">
        <v>#N/A</v>
      </c>
      <c r="AN1392" t="s">
        <v>5226</v>
      </c>
      <c r="AO1392" t="str">
        <f>_xlfn.XLOOKUP(Tabla1[[#This Row],[NIC]],'R.V.'!B:B,'R.V.'!I:I)</f>
        <v>Se envía por correo electrónico</v>
      </c>
      <c r="AP1392" t="str">
        <f>_xlfn.XLOOKUP(Tabla1[[#This Row],[NIC]],'R.V.'!B:B,'R.V.'!A:A)</f>
        <v>Yeisver Jimenéz Quiroz</v>
      </c>
      <c r="AQ1392" t="str">
        <f>_xlfn.XLOOKUP(Tabla1[[#This Row],[NIC]],'R.V.'!B:B,'R.V.'!G:G)</f>
        <v>CRA 21 5 32 SAN FERNANDO SANTA MARTA</v>
      </c>
      <c r="AR1392" t="str">
        <f>_xlfn.XLOOKUP(Tabla1[[#This Row],[NIC]],'R.V.'!B:B,'R.V.'!E:E)</f>
        <v>PRIVADO</v>
      </c>
      <c r="AS1392" t="str">
        <f>VLOOKUP(Tabla1[[#This Row],[NIC]],'R.V.'!B:D,3,0)</f>
        <v>BASCULA Y CONTENEDOR DE AGU</v>
      </c>
    </row>
    <row r="1393" spans="1:45">
      <c r="A1393">
        <v>5845221</v>
      </c>
      <c r="B1393" s="10">
        <v>46111</v>
      </c>
      <c r="C1393" t="s">
        <v>552</v>
      </c>
      <c r="D1393" t="s">
        <v>552</v>
      </c>
      <c r="E1393" t="s">
        <v>553</v>
      </c>
      <c r="F1393">
        <v>5845221</v>
      </c>
      <c r="G1393">
        <v>5845221328</v>
      </c>
      <c r="H1393">
        <v>25848592</v>
      </c>
      <c r="I1393">
        <v>5877598</v>
      </c>
      <c r="J1393">
        <v>9321</v>
      </c>
      <c r="K1393">
        <v>2</v>
      </c>
      <c r="L1393">
        <v>20</v>
      </c>
      <c r="M1393" s="10">
        <v>46087</v>
      </c>
      <c r="N1393" t="s">
        <v>86</v>
      </c>
      <c r="O1393" t="s">
        <v>87</v>
      </c>
      <c r="P1393" s="103">
        <v>15070050</v>
      </c>
      <c r="Q1393">
        <v>6732</v>
      </c>
      <c r="R1393">
        <v>7409643.1200000001</v>
      </c>
      <c r="S1393" t="s">
        <v>88</v>
      </c>
      <c r="T1393" t="s">
        <v>562</v>
      </c>
      <c r="U1393">
        <v>46121</v>
      </c>
      <c r="V1393" t="s">
        <v>304</v>
      </c>
      <c r="W1393" t="s">
        <v>91</v>
      </c>
      <c r="X1393" t="s">
        <v>92</v>
      </c>
      <c r="Y1393" t="s">
        <v>93</v>
      </c>
      <c r="Z1393">
        <v>30</v>
      </c>
      <c r="AA1393" t="s">
        <v>20</v>
      </c>
      <c r="AB1393">
        <v>182</v>
      </c>
      <c r="AC1393" t="s">
        <v>90</v>
      </c>
      <c r="AD1393" t="s">
        <v>14</v>
      </c>
      <c r="AE1393" t="s">
        <v>14</v>
      </c>
      <c r="AF1393" t="s">
        <v>94</v>
      </c>
      <c r="AG1393" t="s">
        <v>95</v>
      </c>
      <c r="AH1393" t="s">
        <v>555</v>
      </c>
      <c r="AI1393" s="10">
        <v>46057</v>
      </c>
      <c r="AJ1393" t="s">
        <v>278</v>
      </c>
      <c r="AK1393" s="103">
        <v>118626950</v>
      </c>
      <c r="AL1393" t="e">
        <v>#N/A</v>
      </c>
      <c r="AM1393" t="e">
        <v>#N/A</v>
      </c>
      <c r="AN1393" t="s">
        <v>5226</v>
      </c>
      <c r="AO1393" t="str">
        <f>_xlfn.XLOOKUP(Tabla1[[#This Row],[NIC]],'R.V.'!B:B,'R.V.'!I:I)</f>
        <v>Se envía por correo electrónico</v>
      </c>
      <c r="AP1393" t="str">
        <f>_xlfn.XLOOKUP(Tabla1[[#This Row],[NIC]],'R.V.'!B:B,'R.V.'!A:A)</f>
        <v>Yeisver Jimenéz Quiroz</v>
      </c>
      <c r="AQ1393" t="str">
        <f>_xlfn.XLOOKUP(Tabla1[[#This Row],[NIC]],'R.V.'!B:B,'R.V.'!G:G)</f>
        <v>CRA 21 5 32 SAN FERNANDO SANTA MARTA</v>
      </c>
      <c r="AR1393" t="str">
        <f>_xlfn.XLOOKUP(Tabla1[[#This Row],[NIC]],'R.V.'!B:B,'R.V.'!E:E)</f>
        <v>PRIVADO</v>
      </c>
      <c r="AS1393" t="str">
        <f>VLOOKUP(Tabla1[[#This Row],[NIC]],'R.V.'!B:D,3,0)</f>
        <v>LA ESTACION BOSCONIA</v>
      </c>
    </row>
    <row r="1394" spans="1:45">
      <c r="A1394">
        <v>5801109</v>
      </c>
      <c r="B1394" s="10">
        <v>46111</v>
      </c>
      <c r="C1394" t="s">
        <v>552</v>
      </c>
      <c r="D1394" t="s">
        <v>552</v>
      </c>
      <c r="E1394" t="s">
        <v>553</v>
      </c>
      <c r="F1394">
        <v>5801109</v>
      </c>
      <c r="G1394">
        <v>5801109318</v>
      </c>
      <c r="H1394">
        <v>25816058</v>
      </c>
      <c r="I1394">
        <v>5801109</v>
      </c>
      <c r="J1394">
        <v>3140</v>
      </c>
      <c r="K1394">
        <v>1</v>
      </c>
      <c r="L1394">
        <v>1330</v>
      </c>
      <c r="M1394" s="10">
        <v>46088</v>
      </c>
      <c r="N1394" t="s">
        <v>86</v>
      </c>
      <c r="O1394" t="s">
        <v>87</v>
      </c>
      <c r="P1394" s="103">
        <v>3023750</v>
      </c>
      <c r="Q1394">
        <v>2308</v>
      </c>
      <c r="R1394">
        <v>2540323.2799999998</v>
      </c>
      <c r="S1394" t="s">
        <v>88</v>
      </c>
      <c r="T1394" t="s">
        <v>563</v>
      </c>
      <c r="U1394">
        <v>46121</v>
      </c>
      <c r="V1394" t="s">
        <v>304</v>
      </c>
      <c r="W1394" t="s">
        <v>91</v>
      </c>
      <c r="X1394" t="s">
        <v>92</v>
      </c>
      <c r="Y1394" t="s">
        <v>93</v>
      </c>
      <c r="Z1394">
        <v>30</v>
      </c>
      <c r="AA1394" t="s">
        <v>20</v>
      </c>
      <c r="AB1394">
        <v>182</v>
      </c>
      <c r="AC1394" t="s">
        <v>90</v>
      </c>
      <c r="AD1394" t="s">
        <v>14</v>
      </c>
      <c r="AE1394" t="s">
        <v>14</v>
      </c>
      <c r="AF1394" t="s">
        <v>94</v>
      </c>
      <c r="AG1394" t="s">
        <v>95</v>
      </c>
      <c r="AH1394" t="s">
        <v>555</v>
      </c>
      <c r="AI1394" s="10">
        <v>46058</v>
      </c>
      <c r="AJ1394" t="s">
        <v>278</v>
      </c>
      <c r="AK1394" s="103">
        <v>3023750</v>
      </c>
      <c r="AL1394" t="e">
        <v>#N/A</v>
      </c>
      <c r="AM1394" t="e">
        <v>#N/A</v>
      </c>
      <c r="AN1394" t="s">
        <v>5226</v>
      </c>
      <c r="AO1394" t="str">
        <f>_xlfn.XLOOKUP(Tabla1[[#This Row],[NIC]],'R.V.'!B:B,'R.V.'!I:I)</f>
        <v>Se envía por correo electrónico</v>
      </c>
      <c r="AP1394" t="str">
        <f>_xlfn.XLOOKUP(Tabla1[[#This Row],[NIC]],'R.V.'!B:B,'R.V.'!A:A)</f>
        <v>Yeisver Jimenéz Quiroz</v>
      </c>
      <c r="AQ1394" t="str">
        <f>_xlfn.XLOOKUP(Tabla1[[#This Row],[NIC]],'R.V.'!B:B,'R.V.'!G:G)</f>
        <v>CRA 21 5 32 SAN FERNANDO SANTA MARTA</v>
      </c>
      <c r="AR1394" t="str">
        <f>_xlfn.XLOOKUP(Tabla1[[#This Row],[NIC]],'R.V.'!B:B,'R.V.'!E:E)</f>
        <v>PRIVADO</v>
      </c>
      <c r="AS1394" t="str">
        <f>VLOOKUP(Tabla1[[#This Row],[NIC]],'R.V.'!B:D,3,0)</f>
        <v>FENOCO SA</v>
      </c>
    </row>
    <row r="1395" spans="1:45">
      <c r="A1395">
        <v>5842305</v>
      </c>
      <c r="B1395" s="10">
        <v>46111</v>
      </c>
      <c r="C1395" t="s">
        <v>552</v>
      </c>
      <c r="D1395" t="s">
        <v>552</v>
      </c>
      <c r="E1395" t="s">
        <v>553</v>
      </c>
      <c r="F1395">
        <v>5842305</v>
      </c>
      <c r="G1395">
        <v>5842305322</v>
      </c>
      <c r="H1395">
        <v>25830353</v>
      </c>
      <c r="I1395">
        <v>5871766</v>
      </c>
      <c r="J1395">
        <v>7731</v>
      </c>
      <c r="K1395">
        <v>5</v>
      </c>
      <c r="L1395">
        <v>50</v>
      </c>
      <c r="M1395" s="10">
        <v>46100</v>
      </c>
      <c r="N1395" t="s">
        <v>86</v>
      </c>
      <c r="O1395" t="s">
        <v>87</v>
      </c>
      <c r="P1395" s="103">
        <v>11495400</v>
      </c>
      <c r="Q1395">
        <v>3917</v>
      </c>
      <c r="R1395">
        <v>4311285.22</v>
      </c>
      <c r="S1395" t="s">
        <v>88</v>
      </c>
      <c r="T1395" t="s">
        <v>564</v>
      </c>
      <c r="U1395">
        <v>46121</v>
      </c>
      <c r="V1395" t="s">
        <v>304</v>
      </c>
      <c r="W1395" t="s">
        <v>91</v>
      </c>
      <c r="X1395" t="s">
        <v>92</v>
      </c>
      <c r="Y1395" t="s">
        <v>93</v>
      </c>
      <c r="Z1395">
        <v>30</v>
      </c>
      <c r="AA1395" t="s">
        <v>20</v>
      </c>
      <c r="AB1395">
        <v>182</v>
      </c>
      <c r="AC1395" t="s">
        <v>90</v>
      </c>
      <c r="AD1395" t="s">
        <v>14</v>
      </c>
      <c r="AE1395" t="s">
        <v>14</v>
      </c>
      <c r="AF1395" t="s">
        <v>94</v>
      </c>
      <c r="AG1395" t="s">
        <v>95</v>
      </c>
      <c r="AH1395" t="s">
        <v>555</v>
      </c>
      <c r="AI1395" s="10">
        <v>46070</v>
      </c>
      <c r="AJ1395" t="s">
        <v>133</v>
      </c>
      <c r="AK1395" s="103">
        <v>87966570</v>
      </c>
      <c r="AL1395" t="e">
        <v>#N/A</v>
      </c>
      <c r="AM1395" t="e">
        <v>#N/A</v>
      </c>
      <c r="AN1395" t="s">
        <v>5226</v>
      </c>
      <c r="AO1395" t="str">
        <f>_xlfn.XLOOKUP(Tabla1[[#This Row],[NIC]],'R.V.'!B:B,'R.V.'!I:I)</f>
        <v>Se envía por correo electrónico</v>
      </c>
      <c r="AP1395" t="str">
        <f>_xlfn.XLOOKUP(Tabla1[[#This Row],[NIC]],'R.V.'!B:B,'R.V.'!A:A)</f>
        <v>Yeisver Jimenéz Quiroz</v>
      </c>
      <c r="AQ1395" t="str">
        <f>_xlfn.XLOOKUP(Tabla1[[#This Row],[NIC]],'R.V.'!B:B,'R.V.'!G:G)</f>
        <v>CRA 21 5 32 SAN FERNANDO SANTA MARTA</v>
      </c>
      <c r="AR1395" t="str">
        <f>_xlfn.XLOOKUP(Tabla1[[#This Row],[NIC]],'R.V.'!B:B,'R.V.'!E:E)</f>
        <v>PRIVADO</v>
      </c>
      <c r="AS1395" t="str">
        <f>VLOOKUP(Tabla1[[#This Row],[NIC]],'R.V.'!B:D,3,0)</f>
        <v>FENOCO SA</v>
      </c>
    </row>
    <row r="1396" spans="1:45">
      <c r="A1396">
        <v>7560580</v>
      </c>
      <c r="B1396" s="10">
        <v>46111</v>
      </c>
      <c r="C1396" t="s">
        <v>552</v>
      </c>
      <c r="D1396" t="s">
        <v>552</v>
      </c>
      <c r="E1396" t="s">
        <v>553</v>
      </c>
      <c r="F1396">
        <v>7560580</v>
      </c>
      <c r="G1396">
        <v>7560580191</v>
      </c>
      <c r="H1396">
        <v>36009964</v>
      </c>
      <c r="I1396">
        <v>8567322</v>
      </c>
      <c r="J1396">
        <v>3140</v>
      </c>
      <c r="K1396">
        <v>2</v>
      </c>
      <c r="L1396">
        <v>10</v>
      </c>
      <c r="M1396" s="10">
        <v>46084</v>
      </c>
      <c r="N1396" t="s">
        <v>86</v>
      </c>
      <c r="O1396" t="s">
        <v>87</v>
      </c>
      <c r="P1396" s="103">
        <v>318160</v>
      </c>
      <c r="Q1396">
        <v>134</v>
      </c>
      <c r="R1396">
        <v>135361.44</v>
      </c>
      <c r="S1396" t="s">
        <v>88</v>
      </c>
      <c r="T1396" t="s">
        <v>565</v>
      </c>
      <c r="U1396">
        <v>46121</v>
      </c>
      <c r="V1396" t="s">
        <v>304</v>
      </c>
      <c r="W1396" t="s">
        <v>91</v>
      </c>
      <c r="X1396" t="s">
        <v>130</v>
      </c>
      <c r="Y1396" t="s">
        <v>93</v>
      </c>
      <c r="Z1396">
        <v>29</v>
      </c>
      <c r="AA1396" t="s">
        <v>20</v>
      </c>
      <c r="AB1396">
        <v>182</v>
      </c>
      <c r="AC1396" t="s">
        <v>90</v>
      </c>
      <c r="AD1396" t="s">
        <v>14</v>
      </c>
      <c r="AE1396" t="s">
        <v>14</v>
      </c>
      <c r="AF1396" t="s">
        <v>94</v>
      </c>
      <c r="AG1396" t="s">
        <v>95</v>
      </c>
      <c r="AH1396" t="s">
        <v>556</v>
      </c>
      <c r="AI1396" s="10">
        <v>46055</v>
      </c>
      <c r="AJ1396" t="s">
        <v>472</v>
      </c>
      <c r="AK1396" s="103">
        <v>318160</v>
      </c>
      <c r="AL1396" t="e">
        <v>#N/A</v>
      </c>
      <c r="AM1396" t="e">
        <v>#N/A</v>
      </c>
      <c r="AN1396" t="s">
        <v>5226</v>
      </c>
      <c r="AO1396" t="str">
        <f>_xlfn.XLOOKUP(Tabla1[[#This Row],[NIC]],'R.V.'!B:B,'R.V.'!I:I)</f>
        <v>Se envía por correo electrónico</v>
      </c>
      <c r="AP1396" t="str">
        <f>_xlfn.XLOOKUP(Tabla1[[#This Row],[NIC]],'R.V.'!B:B,'R.V.'!A:A)</f>
        <v>Yeisver Jimenéz Quiroz</v>
      </c>
      <c r="AQ1396" t="str">
        <f>_xlfn.XLOOKUP(Tabla1[[#This Row],[NIC]],'R.V.'!B:B,'R.V.'!G:G)</f>
        <v>CRA 21 5 32 SAN FERNANDO SANTA MARTA</v>
      </c>
      <c r="AR1396" t="str">
        <f>_xlfn.XLOOKUP(Tabla1[[#This Row],[NIC]],'R.V.'!B:B,'R.V.'!E:E)</f>
        <v>PRIVADO</v>
      </c>
      <c r="AS1396" t="str">
        <f>VLOOKUP(Tabla1[[#This Row],[NIC]],'R.V.'!B:D,3,0)</f>
        <v>CAMBIAVIAS FENOCO BOS NORTE</v>
      </c>
    </row>
    <row r="1397" spans="1:45">
      <c r="A1397">
        <v>7500271</v>
      </c>
      <c r="B1397" s="10">
        <v>46111</v>
      </c>
      <c r="C1397" t="s">
        <v>552</v>
      </c>
      <c r="D1397" t="s">
        <v>552</v>
      </c>
      <c r="E1397" t="s">
        <v>553</v>
      </c>
      <c r="F1397">
        <v>7500271</v>
      </c>
      <c r="G1397">
        <v>7500271205</v>
      </c>
      <c r="H1397">
        <v>35136898</v>
      </c>
      <c r="I1397">
        <v>8176106</v>
      </c>
      <c r="J1397">
        <v>7731</v>
      </c>
      <c r="K1397">
        <v>2</v>
      </c>
      <c r="L1397">
        <v>490</v>
      </c>
      <c r="M1397" s="10">
        <v>46090</v>
      </c>
      <c r="N1397" t="s">
        <v>86</v>
      </c>
      <c r="O1397" t="s">
        <v>87</v>
      </c>
      <c r="P1397" s="103">
        <v>66610</v>
      </c>
      <c r="Q1397">
        <v>0</v>
      </c>
      <c r="R1397">
        <v>0</v>
      </c>
      <c r="S1397" t="s">
        <v>88</v>
      </c>
      <c r="T1397" t="s">
        <v>561</v>
      </c>
      <c r="U1397">
        <v>46121</v>
      </c>
      <c r="V1397" t="s">
        <v>304</v>
      </c>
      <c r="W1397" t="s">
        <v>91</v>
      </c>
      <c r="X1397" t="s">
        <v>130</v>
      </c>
      <c r="Y1397" t="s">
        <v>93</v>
      </c>
      <c r="Z1397">
        <v>31</v>
      </c>
      <c r="AA1397" t="s">
        <v>20</v>
      </c>
      <c r="AB1397">
        <v>182</v>
      </c>
      <c r="AC1397" t="s">
        <v>90</v>
      </c>
      <c r="AD1397" t="s">
        <v>14</v>
      </c>
      <c r="AE1397" t="s">
        <v>14</v>
      </c>
      <c r="AF1397" t="s">
        <v>94</v>
      </c>
      <c r="AG1397" t="s">
        <v>95</v>
      </c>
      <c r="AH1397" t="s">
        <v>126</v>
      </c>
      <c r="AI1397" s="10">
        <v>46059</v>
      </c>
      <c r="AJ1397" t="s">
        <v>505</v>
      </c>
      <c r="AK1397" s="103">
        <v>66610</v>
      </c>
      <c r="AL1397" t="e">
        <v>#N/A</v>
      </c>
      <c r="AM1397" t="e">
        <v>#N/A</v>
      </c>
      <c r="AN1397" t="s">
        <v>5226</v>
      </c>
      <c r="AO1397" t="str">
        <f>_xlfn.XLOOKUP(Tabla1[[#This Row],[NIC]],'R.V.'!B:B,'R.V.'!I:I)</f>
        <v>Se envía por correo electrónico</v>
      </c>
      <c r="AP1397" t="str">
        <f>_xlfn.XLOOKUP(Tabla1[[#This Row],[NIC]],'R.V.'!B:B,'R.V.'!A:A)</f>
        <v>Yeisver Jimenéz Quiroz</v>
      </c>
      <c r="AQ1397" t="str">
        <f>_xlfn.XLOOKUP(Tabla1[[#This Row],[NIC]],'R.V.'!B:B,'R.V.'!G:G)</f>
        <v>CRA 21 5 32 SAN FERNANDO SANTA MARTA</v>
      </c>
      <c r="AR1397" t="str">
        <f>_xlfn.XLOOKUP(Tabla1[[#This Row],[NIC]],'R.V.'!B:B,'R.V.'!E:E)</f>
        <v>PRIVADO</v>
      </c>
      <c r="AS1397" t="str">
        <f>VLOOKUP(Tabla1[[#This Row],[NIC]],'R.V.'!B:D,3,0)</f>
        <v>BASCULA Y CONTENEDOR DE AGU</v>
      </c>
    </row>
    <row r="1398" spans="1:45">
      <c r="A1398">
        <v>6651317</v>
      </c>
      <c r="B1398" s="10">
        <v>46111</v>
      </c>
      <c r="C1398" t="s">
        <v>552</v>
      </c>
      <c r="D1398" t="s">
        <v>552</v>
      </c>
      <c r="E1398" t="s">
        <v>553</v>
      </c>
      <c r="F1398">
        <v>6651317</v>
      </c>
      <c r="G1398">
        <v>6651317263</v>
      </c>
      <c r="H1398">
        <v>35027789</v>
      </c>
      <c r="I1398">
        <v>6956984</v>
      </c>
      <c r="J1398">
        <v>7731</v>
      </c>
      <c r="K1398">
        <v>2</v>
      </c>
      <c r="L1398">
        <v>490</v>
      </c>
      <c r="M1398" s="10">
        <v>46090</v>
      </c>
      <c r="N1398" t="s">
        <v>86</v>
      </c>
      <c r="O1398" t="s">
        <v>87</v>
      </c>
      <c r="P1398" s="103">
        <v>4594560</v>
      </c>
      <c r="Q1398">
        <v>3942</v>
      </c>
      <c r="R1398">
        <v>4176864.36</v>
      </c>
      <c r="S1398" t="s">
        <v>88</v>
      </c>
      <c r="T1398" t="s">
        <v>566</v>
      </c>
      <c r="U1398">
        <v>46121</v>
      </c>
      <c r="V1398" t="s">
        <v>304</v>
      </c>
      <c r="W1398" t="s">
        <v>91</v>
      </c>
      <c r="X1398" t="s">
        <v>130</v>
      </c>
      <c r="Y1398" t="s">
        <v>93</v>
      </c>
      <c r="Z1398">
        <v>31</v>
      </c>
      <c r="AA1398" t="s">
        <v>20</v>
      </c>
      <c r="AB1398">
        <v>182</v>
      </c>
      <c r="AC1398" t="s">
        <v>90</v>
      </c>
      <c r="AD1398" t="s">
        <v>14</v>
      </c>
      <c r="AE1398" t="s">
        <v>14</v>
      </c>
      <c r="AF1398" t="s">
        <v>94</v>
      </c>
      <c r="AG1398" t="s">
        <v>95</v>
      </c>
      <c r="AH1398" t="s">
        <v>555</v>
      </c>
      <c r="AI1398" s="10">
        <v>46059</v>
      </c>
      <c r="AJ1398" t="s">
        <v>507</v>
      </c>
      <c r="AK1398" s="103">
        <v>4594560</v>
      </c>
      <c r="AL1398" t="e">
        <v>#N/A</v>
      </c>
      <c r="AM1398" t="e">
        <v>#N/A</v>
      </c>
      <c r="AN1398" t="s">
        <v>5226</v>
      </c>
      <c r="AO1398" t="str">
        <f>_xlfn.XLOOKUP(Tabla1[[#This Row],[NIC]],'R.V.'!B:B,'R.V.'!I:I)</f>
        <v>Se envía por correo electrónico</v>
      </c>
      <c r="AP1398" t="str">
        <f>_xlfn.XLOOKUP(Tabla1[[#This Row],[NIC]],'R.V.'!B:B,'R.V.'!A:A)</f>
        <v>Yeisver Jimenéz Quiroz</v>
      </c>
      <c r="AQ1398" t="str">
        <f>_xlfn.XLOOKUP(Tabla1[[#This Row],[NIC]],'R.V.'!B:B,'R.V.'!G:G)</f>
        <v>CRA 21 5 32 SAN FERNANDO SANTA MARTA</v>
      </c>
      <c r="AR1398" t="str">
        <f>_xlfn.XLOOKUP(Tabla1[[#This Row],[NIC]],'R.V.'!B:B,'R.V.'!E:E)</f>
        <v>PRIVADO</v>
      </c>
      <c r="AS1398" t="str">
        <f>VLOOKUP(Tabla1[[#This Row],[NIC]],'R.V.'!B:D,3,0)</f>
        <v>FENOCO ENTRAD CGT EL CARMEN</v>
      </c>
    </row>
    <row r="1399" spans="1:45">
      <c r="A1399">
        <v>5804485</v>
      </c>
      <c r="B1399" s="10">
        <v>46111</v>
      </c>
      <c r="C1399" t="s">
        <v>567</v>
      </c>
      <c r="D1399" t="s">
        <v>567</v>
      </c>
      <c r="E1399" t="s">
        <v>568</v>
      </c>
      <c r="F1399">
        <v>5804485</v>
      </c>
      <c r="G1399">
        <v>5804485308</v>
      </c>
      <c r="H1399">
        <v>25815073</v>
      </c>
      <c r="I1399">
        <v>5804485</v>
      </c>
      <c r="J1399">
        <v>3210</v>
      </c>
      <c r="K1399">
        <v>2</v>
      </c>
      <c r="L1399">
        <v>10</v>
      </c>
      <c r="M1399" s="10">
        <v>46084</v>
      </c>
      <c r="N1399" t="s">
        <v>86</v>
      </c>
      <c r="O1399" t="s">
        <v>87</v>
      </c>
      <c r="P1399" s="103">
        <v>1182610</v>
      </c>
      <c r="Q1399">
        <v>947</v>
      </c>
      <c r="R1399">
        <v>995505.34</v>
      </c>
      <c r="S1399" t="s">
        <v>88</v>
      </c>
      <c r="T1399" t="s">
        <v>569</v>
      </c>
      <c r="U1399">
        <v>46121</v>
      </c>
      <c r="V1399" t="s">
        <v>278</v>
      </c>
      <c r="W1399" t="s">
        <v>91</v>
      </c>
      <c r="X1399" t="s">
        <v>92</v>
      </c>
      <c r="Y1399" t="s">
        <v>93</v>
      </c>
      <c r="Z1399">
        <v>29</v>
      </c>
      <c r="AA1399" t="s">
        <v>20</v>
      </c>
      <c r="AB1399">
        <v>183</v>
      </c>
      <c r="AC1399" t="s">
        <v>90</v>
      </c>
      <c r="AD1399" t="s">
        <v>14</v>
      </c>
      <c r="AE1399" t="s">
        <v>14</v>
      </c>
      <c r="AF1399" t="s">
        <v>94</v>
      </c>
      <c r="AG1399" t="s">
        <v>95</v>
      </c>
      <c r="AH1399" t="s">
        <v>394</v>
      </c>
      <c r="AI1399" s="10">
        <v>46055</v>
      </c>
      <c r="AJ1399" t="s">
        <v>472</v>
      </c>
      <c r="AK1399" s="103">
        <v>1182610</v>
      </c>
      <c r="AL1399" t="e">
        <v>#N/A</v>
      </c>
      <c r="AM1399" t="e">
        <v>#N/A</v>
      </c>
      <c r="AN1399" t="s">
        <v>5224</v>
      </c>
      <c r="AO1399">
        <f>_xlfn.XLOOKUP(Tabla1[[#This Row],[NIC]],'R.V.'!B:B,'R.V.'!I:I)</f>
        <v>0</v>
      </c>
      <c r="AP1399" t="str">
        <f>_xlfn.XLOOKUP(Tabla1[[#This Row],[NIC]],'R.V.'!B:B,'R.V.'!A:A)</f>
        <v>Yeisver Jimenéz Quiroz</v>
      </c>
      <c r="AQ1399" t="str">
        <f>_xlfn.XLOOKUP(Tabla1[[#This Row],[NIC]],'R.V.'!B:B,'R.V.'!G:G)</f>
        <v>CARRT VIA A BARRANQUILLA KM 0-600</v>
      </c>
      <c r="AR1399" t="str">
        <f>_xlfn.XLOOKUP(Tabla1[[#This Row],[NIC]],'R.V.'!B:B,'R.V.'!E:E)</f>
        <v>PRIVADO</v>
      </c>
      <c r="AS1399" t="str">
        <f>VLOOKUP(Tabla1[[#This Row],[NIC]],'R.V.'!B:D,3,0)</f>
        <v xml:space="preserve">ESTACION DE SERVICIO ARIGUANI </v>
      </c>
    </row>
    <row r="1400" spans="1:45">
      <c r="A1400">
        <v>5305337</v>
      </c>
      <c r="B1400" s="10">
        <v>46111</v>
      </c>
      <c r="C1400" t="s">
        <v>570</v>
      </c>
      <c r="D1400" t="s">
        <v>570</v>
      </c>
      <c r="E1400" t="s">
        <v>571</v>
      </c>
      <c r="F1400">
        <v>5305337</v>
      </c>
      <c r="G1400">
        <v>5305337333</v>
      </c>
      <c r="H1400">
        <v>25357921</v>
      </c>
      <c r="I1400">
        <v>5310648</v>
      </c>
      <c r="J1400">
        <v>3110</v>
      </c>
      <c r="K1400">
        <v>50</v>
      </c>
      <c r="L1400">
        <v>2012</v>
      </c>
      <c r="M1400" s="10">
        <v>46105</v>
      </c>
      <c r="N1400" t="s">
        <v>86</v>
      </c>
      <c r="O1400" t="s">
        <v>87</v>
      </c>
      <c r="P1400" s="103">
        <v>515180</v>
      </c>
      <c r="Q1400">
        <v>400</v>
      </c>
      <c r="R1400">
        <v>441840.8</v>
      </c>
      <c r="S1400" t="s">
        <v>88</v>
      </c>
      <c r="T1400" t="s">
        <v>572</v>
      </c>
      <c r="U1400">
        <v>46121</v>
      </c>
      <c r="V1400" t="s">
        <v>448</v>
      </c>
      <c r="W1400" t="s">
        <v>91</v>
      </c>
      <c r="X1400" t="s">
        <v>92</v>
      </c>
      <c r="Y1400" t="s">
        <v>93</v>
      </c>
      <c r="Z1400">
        <v>32</v>
      </c>
      <c r="AA1400" t="s">
        <v>20</v>
      </c>
      <c r="AB1400">
        <v>184</v>
      </c>
      <c r="AC1400" t="s">
        <v>90</v>
      </c>
      <c r="AD1400" t="s">
        <v>14</v>
      </c>
      <c r="AE1400" t="s">
        <v>14</v>
      </c>
      <c r="AF1400" t="s">
        <v>94</v>
      </c>
      <c r="AG1400" t="s">
        <v>573</v>
      </c>
      <c r="AH1400" t="s">
        <v>574</v>
      </c>
      <c r="AI1400" s="10">
        <v>46073</v>
      </c>
      <c r="AJ1400" t="s">
        <v>120</v>
      </c>
      <c r="AK1400" s="103">
        <v>515180</v>
      </c>
      <c r="AL1400" t="e">
        <v>#N/A</v>
      </c>
      <c r="AM1400" t="e">
        <v>#N/A</v>
      </c>
      <c r="AN1400" t="s">
        <v>5224</v>
      </c>
      <c r="AO1400">
        <f>_xlfn.XLOOKUP(Tabla1[[#This Row],[NIC]],'R.V.'!B:B,'R.V.'!I:I)</f>
        <v>0</v>
      </c>
      <c r="AP1400" t="str">
        <f>_xlfn.XLOOKUP(Tabla1[[#This Row],[NIC]],'R.V.'!B:B,'R.V.'!A:A)</f>
        <v>Yeisver Jimenéz Quiroz</v>
      </c>
      <c r="AQ1400" t="str">
        <f>_xlfn.XLOOKUP(Tabla1[[#This Row],[NIC]],'R.V.'!B:B,'R.V.'!G:G)</f>
        <v>AREOPUERTO ALFONSO LOPEZ/VALLEDUPAR</v>
      </c>
      <c r="AR1400" t="str">
        <f>_xlfn.XLOOKUP(Tabla1[[#This Row],[NIC]],'R.V.'!B:B,'R.V.'!E:E)</f>
        <v>PRIVADO</v>
      </c>
      <c r="AS1400" t="str">
        <f>VLOOKUP(Tabla1[[#This Row],[NIC]],'R.V.'!B:D,3,0)</f>
        <v xml:space="preserve"> EL AEROPUERTO</v>
      </c>
    </row>
    <row r="1401" spans="1:45">
      <c r="A1401">
        <v>5342241</v>
      </c>
      <c r="B1401" s="10">
        <v>46111</v>
      </c>
      <c r="C1401" t="s">
        <v>570</v>
      </c>
      <c r="D1401" t="s">
        <v>570</v>
      </c>
      <c r="E1401" t="s">
        <v>571</v>
      </c>
      <c r="F1401">
        <v>5342241</v>
      </c>
      <c r="G1401">
        <v>5342241346</v>
      </c>
      <c r="H1401">
        <v>25357252</v>
      </c>
      <c r="I1401">
        <v>5384456</v>
      </c>
      <c r="J1401">
        <v>9311</v>
      </c>
      <c r="K1401">
        <v>38</v>
      </c>
      <c r="L1401">
        <v>3709</v>
      </c>
      <c r="M1401" s="10">
        <v>46095</v>
      </c>
      <c r="N1401" t="s">
        <v>282</v>
      </c>
      <c r="O1401" t="s">
        <v>283</v>
      </c>
      <c r="P1401" s="103">
        <v>0</v>
      </c>
      <c r="Q1401">
        <v>0</v>
      </c>
      <c r="R1401">
        <v>0</v>
      </c>
      <c r="S1401" t="s">
        <v>88</v>
      </c>
      <c r="T1401" t="s">
        <v>575</v>
      </c>
      <c r="V1401" t="s">
        <v>448</v>
      </c>
      <c r="W1401" t="s">
        <v>91</v>
      </c>
      <c r="X1401" t="s">
        <v>92</v>
      </c>
      <c r="Y1401" t="s">
        <v>121</v>
      </c>
      <c r="Z1401">
        <v>30</v>
      </c>
      <c r="AA1401" t="s">
        <v>20</v>
      </c>
      <c r="AB1401">
        <v>184</v>
      </c>
      <c r="AC1401" t="s">
        <v>90</v>
      </c>
      <c r="AD1401" t="s">
        <v>14</v>
      </c>
      <c r="AE1401" t="s">
        <v>14</v>
      </c>
      <c r="AF1401" t="s">
        <v>94</v>
      </c>
      <c r="AG1401" t="s">
        <v>573</v>
      </c>
      <c r="AH1401" t="s">
        <v>576</v>
      </c>
      <c r="AI1401" s="10">
        <v>46065</v>
      </c>
      <c r="AJ1401" t="s">
        <v>317</v>
      </c>
      <c r="AK1401" s="103">
        <v>0</v>
      </c>
      <c r="AL1401" t="e">
        <v>#N/A</v>
      </c>
      <c r="AM1401" t="e">
        <v>#N/A</v>
      </c>
      <c r="AN1401" t="s">
        <v>5224</v>
      </c>
      <c r="AO1401">
        <f>_xlfn.XLOOKUP(Tabla1[[#This Row],[NIC]],'R.V.'!B:B,'R.V.'!I:I)</f>
        <v>0</v>
      </c>
      <c r="AP1401" t="str">
        <f>_xlfn.XLOOKUP(Tabla1[[#This Row],[NIC]],'R.V.'!B:B,'R.V.'!A:A)</f>
        <v>Yeisver Jimenéz Quiroz</v>
      </c>
      <c r="AQ1401" t="str">
        <f>_xlfn.XLOOKUP(Tabla1[[#This Row],[NIC]],'R.V.'!B:B,'R.V.'!G:G)</f>
        <v>AREOPUERTO ALFONSO LOPEZ/VALLEDUPAR</v>
      </c>
      <c r="AR1401" t="str">
        <f>_xlfn.XLOOKUP(Tabla1[[#This Row],[NIC]],'R.V.'!B:B,'R.V.'!E:E)</f>
        <v>PRIVADO</v>
      </c>
      <c r="AS1401" t="str">
        <f>VLOOKUP(Tabla1[[#This Row],[NIC]],'R.V.'!B:D,3,0)</f>
        <v xml:space="preserve"> EL AEROPUERTO</v>
      </c>
    </row>
    <row r="1402" spans="1:45">
      <c r="A1402">
        <v>7789166</v>
      </c>
      <c r="B1402" s="10">
        <v>46111</v>
      </c>
      <c r="C1402" t="s">
        <v>570</v>
      </c>
      <c r="D1402" t="s">
        <v>570</v>
      </c>
      <c r="E1402" t="s">
        <v>571</v>
      </c>
      <c r="F1402">
        <v>7789166</v>
      </c>
      <c r="G1402">
        <v>7789166136</v>
      </c>
      <c r="H1402">
        <v>25357887</v>
      </c>
      <c r="I1402">
        <v>1963926</v>
      </c>
      <c r="J1402">
        <v>3180</v>
      </c>
      <c r="K1402">
        <v>29</v>
      </c>
      <c r="L1402">
        <v>140</v>
      </c>
      <c r="M1402" s="10">
        <v>46105</v>
      </c>
      <c r="N1402" t="s">
        <v>282</v>
      </c>
      <c r="O1402" t="s">
        <v>283</v>
      </c>
      <c r="P1402" s="103">
        <v>30602480</v>
      </c>
      <c r="Q1402">
        <v>24900</v>
      </c>
      <c r="R1402">
        <v>26383542</v>
      </c>
      <c r="S1402" t="s">
        <v>88</v>
      </c>
      <c r="T1402" t="s">
        <v>577</v>
      </c>
      <c r="U1402">
        <v>46121</v>
      </c>
      <c r="V1402" t="s">
        <v>448</v>
      </c>
      <c r="W1402" t="s">
        <v>91</v>
      </c>
      <c r="X1402" t="s">
        <v>130</v>
      </c>
      <c r="Y1402" t="s">
        <v>93</v>
      </c>
      <c r="Z1402">
        <v>32</v>
      </c>
      <c r="AA1402" t="s">
        <v>20</v>
      </c>
      <c r="AB1402">
        <v>184</v>
      </c>
      <c r="AC1402" t="s">
        <v>90</v>
      </c>
      <c r="AD1402" t="s">
        <v>14</v>
      </c>
      <c r="AE1402" t="s">
        <v>14</v>
      </c>
      <c r="AF1402" t="s">
        <v>94</v>
      </c>
      <c r="AG1402" t="s">
        <v>573</v>
      </c>
      <c r="AH1402" t="s">
        <v>576</v>
      </c>
      <c r="AI1402" s="10">
        <v>46073</v>
      </c>
      <c r="AJ1402" t="s">
        <v>317</v>
      </c>
      <c r="AK1402" s="103">
        <v>30602480</v>
      </c>
      <c r="AL1402" t="e">
        <v>#N/A</v>
      </c>
      <c r="AM1402" t="e">
        <v>#N/A</v>
      </c>
      <c r="AN1402" t="s">
        <v>5224</v>
      </c>
      <c r="AO1402">
        <f>_xlfn.XLOOKUP(Tabla1[[#This Row],[NIC]],'R.V.'!B:B,'R.V.'!I:I)</f>
        <v>0</v>
      </c>
      <c r="AP1402" t="str">
        <f>_xlfn.XLOOKUP(Tabla1[[#This Row],[NIC]],'R.V.'!B:B,'R.V.'!A:A)</f>
        <v>Yeisver Jimenéz Quiroz</v>
      </c>
      <c r="AQ1402" t="str">
        <f>_xlfn.XLOOKUP(Tabla1[[#This Row],[NIC]],'R.V.'!B:B,'R.V.'!G:G)</f>
        <v>AREOPUERTO ALFONSO LOPEZ/VALLEDUPAR</v>
      </c>
      <c r="AR1402" t="str">
        <f>_xlfn.XLOOKUP(Tabla1[[#This Row],[NIC]],'R.V.'!B:B,'R.V.'!E:E)</f>
        <v>PRIVADO</v>
      </c>
      <c r="AS1402" t="str">
        <f>VLOOKUP(Tabla1[[#This Row],[NIC]],'R.V.'!B:D,3,0)</f>
        <v xml:space="preserve"> EL AEROPUERTO</v>
      </c>
    </row>
    <row r="1403" spans="1:45">
      <c r="A1403">
        <v>5804497</v>
      </c>
      <c r="B1403" s="10">
        <v>46111</v>
      </c>
      <c r="C1403" t="s">
        <v>578</v>
      </c>
      <c r="D1403" t="s">
        <v>578</v>
      </c>
      <c r="E1403" t="s">
        <v>579</v>
      </c>
      <c r="F1403">
        <v>5804497</v>
      </c>
      <c r="G1403">
        <v>5804497336</v>
      </c>
      <c r="H1403">
        <v>25815077</v>
      </c>
      <c r="I1403">
        <v>5804497</v>
      </c>
      <c r="J1403">
        <v>3210</v>
      </c>
      <c r="K1403">
        <v>5</v>
      </c>
      <c r="L1403">
        <v>70</v>
      </c>
      <c r="M1403" s="10">
        <v>46105</v>
      </c>
      <c r="N1403" t="s">
        <v>86</v>
      </c>
      <c r="O1403" t="s">
        <v>87</v>
      </c>
      <c r="P1403" s="103">
        <v>12890850</v>
      </c>
      <c r="Q1403">
        <v>5360</v>
      </c>
      <c r="R1403">
        <v>5679348.7999999998</v>
      </c>
      <c r="S1403" t="s">
        <v>88</v>
      </c>
      <c r="T1403" t="s">
        <v>580</v>
      </c>
      <c r="U1403">
        <v>46121</v>
      </c>
      <c r="V1403" t="s">
        <v>278</v>
      </c>
      <c r="W1403" t="s">
        <v>91</v>
      </c>
      <c r="X1403" t="s">
        <v>130</v>
      </c>
      <c r="Y1403" t="s">
        <v>93</v>
      </c>
      <c r="Z1403">
        <v>32</v>
      </c>
      <c r="AA1403" t="s">
        <v>20</v>
      </c>
      <c r="AB1403">
        <v>185</v>
      </c>
      <c r="AC1403" t="s">
        <v>90</v>
      </c>
      <c r="AD1403" t="s">
        <v>14</v>
      </c>
      <c r="AE1403" t="s">
        <v>14</v>
      </c>
      <c r="AF1403" t="s">
        <v>94</v>
      </c>
      <c r="AG1403" t="s">
        <v>95</v>
      </c>
      <c r="AH1403" t="s">
        <v>581</v>
      </c>
      <c r="AI1403" s="10">
        <v>46073</v>
      </c>
      <c r="AJ1403" t="s">
        <v>582</v>
      </c>
      <c r="AK1403" s="103">
        <v>12890850</v>
      </c>
      <c r="AL1403" t="e">
        <v>#N/A</v>
      </c>
      <c r="AM1403" t="e">
        <v>#N/A</v>
      </c>
      <c r="AN1403" t="s">
        <v>5226</v>
      </c>
      <c r="AO1403" t="str">
        <f>_xlfn.XLOOKUP(Tabla1[[#This Row],[NIC]],'R.V.'!B:B,'R.V.'!I:I)</f>
        <v>Se envía por correo electrónico</v>
      </c>
      <c r="AP1403" t="str">
        <f>_xlfn.XLOOKUP(Tabla1[[#This Row],[NIC]],'R.V.'!B:B,'R.V.'!A:A)</f>
        <v>Yeisver Jimenéz Quiroz</v>
      </c>
      <c r="AQ1403" t="str">
        <f>_xlfn.XLOOKUP(Tabla1[[#This Row],[NIC]],'R.V.'!B:B,'R.V.'!G:G)</f>
        <v>CARRT VIA BARRANQUILLA KM 6 500 BOCAS DE TIGRE VDA BOCAS DE TIGRE</v>
      </c>
      <c r="AR1403" t="str">
        <f>_xlfn.XLOOKUP(Tabla1[[#This Row],[NIC]],'R.V.'!B:B,'R.V.'!E:E)</f>
        <v>PRIVADO</v>
      </c>
      <c r="AS1403" t="str">
        <f>VLOOKUP(Tabla1[[#This Row],[NIC]],'R.V.'!B:D,3,0)</f>
        <v>PEAJE COPEY</v>
      </c>
    </row>
    <row r="1404" spans="1:45">
      <c r="A1404">
        <v>6503822</v>
      </c>
      <c r="B1404" s="10">
        <v>46111</v>
      </c>
      <c r="C1404" t="s">
        <v>583</v>
      </c>
      <c r="D1404" t="s">
        <v>583</v>
      </c>
      <c r="E1404" t="s">
        <v>584</v>
      </c>
      <c r="F1404">
        <v>6503822</v>
      </c>
      <c r="G1404">
        <v>6503822306</v>
      </c>
      <c r="H1404">
        <v>34502919</v>
      </c>
      <c r="I1404">
        <v>6508217</v>
      </c>
      <c r="J1404">
        <v>3210</v>
      </c>
      <c r="K1404">
        <v>5</v>
      </c>
      <c r="L1404">
        <v>60</v>
      </c>
      <c r="M1404" s="10">
        <v>46101</v>
      </c>
      <c r="N1404" t="s">
        <v>86</v>
      </c>
      <c r="O1404" t="s">
        <v>87</v>
      </c>
      <c r="P1404" s="103">
        <v>3079050</v>
      </c>
      <c r="Q1404">
        <v>2480</v>
      </c>
      <c r="R1404">
        <v>2729636.8</v>
      </c>
      <c r="S1404" t="s">
        <v>88</v>
      </c>
      <c r="T1404" t="s">
        <v>585</v>
      </c>
      <c r="U1404">
        <v>46121</v>
      </c>
      <c r="V1404" t="s">
        <v>501</v>
      </c>
      <c r="W1404" t="s">
        <v>91</v>
      </c>
      <c r="X1404" t="s">
        <v>92</v>
      </c>
      <c r="Y1404" t="s">
        <v>93</v>
      </c>
      <c r="Z1404">
        <v>30</v>
      </c>
      <c r="AA1404" t="s">
        <v>20</v>
      </c>
      <c r="AB1404">
        <v>186</v>
      </c>
      <c r="AC1404" t="s">
        <v>90</v>
      </c>
      <c r="AD1404" t="s">
        <v>14</v>
      </c>
      <c r="AE1404" t="s">
        <v>14</v>
      </c>
      <c r="AF1404" t="s">
        <v>94</v>
      </c>
      <c r="AG1404" t="s">
        <v>95</v>
      </c>
      <c r="AH1404" t="s">
        <v>274</v>
      </c>
      <c r="AI1404" s="10">
        <v>46071</v>
      </c>
      <c r="AJ1404" t="s">
        <v>510</v>
      </c>
      <c r="AK1404" s="103">
        <v>3079050</v>
      </c>
      <c r="AL1404" t="e">
        <v>#N/A</v>
      </c>
      <c r="AM1404" t="e">
        <v>#N/A</v>
      </c>
      <c r="AN1404" t="s">
        <v>5224</v>
      </c>
      <c r="AO1404" t="e">
        <f>_xlfn.XLOOKUP(Tabla1[[#This Row],[NIC]],'R.V.'!B:B,'R.V.'!I:I)</f>
        <v>#N/A</v>
      </c>
      <c r="AP1404" t="e">
        <f>_xlfn.XLOOKUP(Tabla1[[#This Row],[NIC]],'R.V.'!B:B,'R.V.'!A:A)</f>
        <v>#N/A</v>
      </c>
      <c r="AQ1404" t="e">
        <f>_xlfn.XLOOKUP(Tabla1[[#This Row],[NIC]],'R.V.'!B:B,'R.V.'!G:G)</f>
        <v>#N/A</v>
      </c>
      <c r="AR1404" t="e">
        <f>_xlfn.XLOOKUP(Tabla1[[#This Row],[NIC]],'R.V.'!B:B,'R.V.'!E:E)</f>
        <v>#N/A</v>
      </c>
      <c r="AS1404" t="e">
        <f>VLOOKUP(Tabla1[[#This Row],[NIC]],'R.V.'!B:D,3,0)</f>
        <v>#N/A</v>
      </c>
    </row>
    <row r="1405" spans="1:45">
      <c r="A1405">
        <v>7958257</v>
      </c>
      <c r="B1405" s="10">
        <v>46111</v>
      </c>
      <c r="C1405" t="s">
        <v>583</v>
      </c>
      <c r="D1405" t="s">
        <v>583</v>
      </c>
      <c r="E1405" t="s">
        <v>584</v>
      </c>
      <c r="F1405">
        <v>7958257</v>
      </c>
      <c r="G1405">
        <v>7958257104</v>
      </c>
      <c r="H1405">
        <v>36168927</v>
      </c>
      <c r="I1405">
        <v>6178110</v>
      </c>
      <c r="J1405">
        <v>3210</v>
      </c>
      <c r="K1405">
        <v>5</v>
      </c>
      <c r="L1405">
        <v>60</v>
      </c>
      <c r="M1405" s="10">
        <v>46101</v>
      </c>
      <c r="N1405" t="s">
        <v>86</v>
      </c>
      <c r="O1405" t="s">
        <v>87</v>
      </c>
      <c r="P1405" s="103">
        <v>9812440</v>
      </c>
      <c r="Q1405">
        <v>8160</v>
      </c>
      <c r="R1405">
        <v>8646172.8000000007</v>
      </c>
      <c r="S1405" t="s">
        <v>88</v>
      </c>
      <c r="T1405" t="s">
        <v>585</v>
      </c>
      <c r="U1405">
        <v>46121</v>
      </c>
      <c r="V1405" t="s">
        <v>501</v>
      </c>
      <c r="W1405" t="s">
        <v>91</v>
      </c>
      <c r="X1405" t="s">
        <v>130</v>
      </c>
      <c r="Y1405" t="s">
        <v>93</v>
      </c>
      <c r="Z1405">
        <v>30</v>
      </c>
      <c r="AA1405" t="s">
        <v>20</v>
      </c>
      <c r="AB1405">
        <v>186</v>
      </c>
      <c r="AC1405" t="s">
        <v>90</v>
      </c>
      <c r="AD1405" t="s">
        <v>14</v>
      </c>
      <c r="AE1405" t="s">
        <v>14</v>
      </c>
      <c r="AF1405" t="s">
        <v>94</v>
      </c>
      <c r="AG1405" t="s">
        <v>95</v>
      </c>
      <c r="AH1405" t="s">
        <v>126</v>
      </c>
      <c r="AI1405" s="10">
        <v>46071</v>
      </c>
      <c r="AJ1405" t="s">
        <v>586</v>
      </c>
      <c r="AK1405" s="103">
        <v>17031710</v>
      </c>
      <c r="AL1405" t="e">
        <v>#N/A</v>
      </c>
      <c r="AM1405" t="e">
        <v>#N/A</v>
      </c>
      <c r="AN1405" t="s">
        <v>5224</v>
      </c>
      <c r="AO1405" t="e">
        <f>_xlfn.XLOOKUP(Tabla1[[#This Row],[NIC]],'R.V.'!B:B,'R.V.'!I:I)</f>
        <v>#N/A</v>
      </c>
      <c r="AP1405" t="e">
        <f>_xlfn.XLOOKUP(Tabla1[[#This Row],[NIC]],'R.V.'!B:B,'R.V.'!A:A)</f>
        <v>#N/A</v>
      </c>
      <c r="AQ1405" t="e">
        <f>_xlfn.XLOOKUP(Tabla1[[#This Row],[NIC]],'R.V.'!B:B,'R.V.'!G:G)</f>
        <v>#N/A</v>
      </c>
      <c r="AR1405" t="e">
        <f>_xlfn.XLOOKUP(Tabla1[[#This Row],[NIC]],'R.V.'!B:B,'R.V.'!E:E)</f>
        <v>#N/A</v>
      </c>
      <c r="AS1405" t="e">
        <f>VLOOKUP(Tabla1[[#This Row],[NIC]],'R.V.'!B:D,3,0)</f>
        <v>#N/A</v>
      </c>
    </row>
    <row r="1406" spans="1:45">
      <c r="A1406">
        <v>6562512</v>
      </c>
      <c r="B1406" s="10">
        <v>46111</v>
      </c>
      <c r="C1406" t="s">
        <v>583</v>
      </c>
      <c r="D1406" t="s">
        <v>583</v>
      </c>
      <c r="E1406" t="s">
        <v>584</v>
      </c>
      <c r="F1406">
        <v>6562512</v>
      </c>
      <c r="G1406">
        <v>6562512282</v>
      </c>
      <c r="H1406">
        <v>34539505</v>
      </c>
      <c r="I1406">
        <v>6676570</v>
      </c>
      <c r="J1406">
        <v>3210</v>
      </c>
      <c r="K1406">
        <v>5</v>
      </c>
      <c r="L1406">
        <v>60</v>
      </c>
      <c r="M1406" s="10">
        <v>46101</v>
      </c>
      <c r="N1406" t="s">
        <v>86</v>
      </c>
      <c r="O1406" t="s">
        <v>87</v>
      </c>
      <c r="P1406" s="103">
        <v>18777990</v>
      </c>
      <c r="Q1406">
        <v>14800</v>
      </c>
      <c r="R1406">
        <v>15681784</v>
      </c>
      <c r="S1406" t="s">
        <v>88</v>
      </c>
      <c r="T1406" t="s">
        <v>585</v>
      </c>
      <c r="U1406">
        <v>46121</v>
      </c>
      <c r="V1406" t="s">
        <v>501</v>
      </c>
      <c r="W1406" t="s">
        <v>91</v>
      </c>
      <c r="X1406" t="s">
        <v>130</v>
      </c>
      <c r="Y1406" t="s">
        <v>93</v>
      </c>
      <c r="Z1406">
        <v>30</v>
      </c>
      <c r="AA1406" t="s">
        <v>20</v>
      </c>
      <c r="AB1406">
        <v>186</v>
      </c>
      <c r="AC1406" t="s">
        <v>90</v>
      </c>
      <c r="AD1406" t="s">
        <v>14</v>
      </c>
      <c r="AE1406" t="s">
        <v>14</v>
      </c>
      <c r="AF1406" t="s">
        <v>94</v>
      </c>
      <c r="AG1406" t="s">
        <v>95</v>
      </c>
      <c r="AH1406" t="s">
        <v>274</v>
      </c>
      <c r="AI1406" s="10">
        <v>46071</v>
      </c>
      <c r="AJ1406" t="s">
        <v>513</v>
      </c>
      <c r="AK1406" s="103">
        <v>18777990</v>
      </c>
      <c r="AL1406" t="e">
        <v>#N/A</v>
      </c>
      <c r="AM1406" t="e">
        <v>#N/A</v>
      </c>
      <c r="AN1406" t="s">
        <v>5224</v>
      </c>
      <c r="AO1406" t="e">
        <f>_xlfn.XLOOKUP(Tabla1[[#This Row],[NIC]],'R.V.'!B:B,'R.V.'!I:I)</f>
        <v>#N/A</v>
      </c>
      <c r="AP1406" t="e">
        <f>_xlfn.XLOOKUP(Tabla1[[#This Row],[NIC]],'R.V.'!B:B,'R.V.'!A:A)</f>
        <v>#N/A</v>
      </c>
      <c r="AQ1406" t="e">
        <f>_xlfn.XLOOKUP(Tabla1[[#This Row],[NIC]],'R.V.'!B:B,'R.V.'!G:G)</f>
        <v>#N/A</v>
      </c>
      <c r="AR1406" t="e">
        <f>_xlfn.XLOOKUP(Tabla1[[#This Row],[NIC]],'R.V.'!B:B,'R.V.'!E:E)</f>
        <v>#N/A</v>
      </c>
      <c r="AS1406" t="e">
        <f>VLOOKUP(Tabla1[[#This Row],[NIC]],'R.V.'!B:D,3,0)</f>
        <v>#N/A</v>
      </c>
    </row>
    <row r="1407" spans="1:45">
      <c r="A1407">
        <v>5329191</v>
      </c>
      <c r="B1407" s="10">
        <v>46111</v>
      </c>
      <c r="C1407" t="s">
        <v>587</v>
      </c>
      <c r="D1407" t="s">
        <v>588</v>
      </c>
      <c r="E1407" t="s">
        <v>589</v>
      </c>
      <c r="F1407">
        <v>5329191</v>
      </c>
      <c r="G1407">
        <v>5329191337</v>
      </c>
      <c r="H1407">
        <v>25317891</v>
      </c>
      <c r="I1407">
        <v>5358356</v>
      </c>
      <c r="J1407">
        <v>3110</v>
      </c>
      <c r="K1407">
        <v>50</v>
      </c>
      <c r="L1407">
        <v>2002</v>
      </c>
      <c r="M1407" s="10">
        <v>46102</v>
      </c>
      <c r="N1407" t="s">
        <v>214</v>
      </c>
      <c r="O1407" t="s">
        <v>215</v>
      </c>
      <c r="P1407" s="103">
        <v>1596000</v>
      </c>
      <c r="Q1407">
        <v>1200</v>
      </c>
      <c r="R1407">
        <v>1275404.3999999999</v>
      </c>
      <c r="S1407" t="s">
        <v>88</v>
      </c>
      <c r="T1407" t="s">
        <v>590</v>
      </c>
      <c r="U1407">
        <v>46121</v>
      </c>
      <c r="V1407" t="s">
        <v>90</v>
      </c>
      <c r="W1407" t="s">
        <v>91</v>
      </c>
      <c r="X1407" t="s">
        <v>130</v>
      </c>
      <c r="Y1407" t="s">
        <v>93</v>
      </c>
      <c r="Z1407">
        <v>30</v>
      </c>
      <c r="AA1407" t="s">
        <v>20</v>
      </c>
      <c r="AB1407">
        <v>187</v>
      </c>
      <c r="AC1407" t="s">
        <v>90</v>
      </c>
      <c r="AD1407" t="s">
        <v>14</v>
      </c>
      <c r="AE1407" t="s">
        <v>14</v>
      </c>
      <c r="AF1407" t="s">
        <v>94</v>
      </c>
      <c r="AG1407" t="s">
        <v>207</v>
      </c>
      <c r="AH1407" t="s">
        <v>591</v>
      </c>
      <c r="AI1407" s="10">
        <v>46072</v>
      </c>
      <c r="AJ1407" t="s">
        <v>186</v>
      </c>
      <c r="AK1407" s="103">
        <v>1596000</v>
      </c>
      <c r="AL1407" t="e">
        <v>#N/A</v>
      </c>
      <c r="AM1407" t="e">
        <v>#N/A</v>
      </c>
      <c r="AN1407" t="s">
        <v>5224</v>
      </c>
      <c r="AO1407">
        <f>_xlfn.XLOOKUP(Tabla1[[#This Row],[NIC]],'R.V.'!B:B,'R.V.'!I:I)</f>
        <v>0</v>
      </c>
      <c r="AP1407" t="str">
        <f>_xlfn.XLOOKUP(Tabla1[[#This Row],[NIC]],'R.V.'!B:B,'R.V.'!A:A)</f>
        <v>Yeisver Jimenéz Quiroz</v>
      </c>
      <c r="AQ1407" t="str">
        <f>_xlfn.XLOOKUP(Tabla1[[#This Row],[NIC]],'R.V.'!B:B,'R.V.'!G:G)</f>
        <v>CR 10, 19C 62  GAITAN/VALLEDUPAR</v>
      </c>
      <c r="AR1407" t="str">
        <f>_xlfn.XLOOKUP(Tabla1[[#This Row],[NIC]],'R.V.'!B:B,'R.V.'!E:E)</f>
        <v>PRIVADO</v>
      </c>
      <c r="AS1407" t="str">
        <f>VLOOKUP(Tabla1[[#This Row],[NIC]],'R.V.'!B:D,3,0)</f>
        <v>ALMACEN AUTOCHEVROLET</v>
      </c>
    </row>
    <row r="1408" spans="1:45">
      <c r="A1408">
        <v>5313289</v>
      </c>
      <c r="B1408" s="10">
        <v>46111</v>
      </c>
      <c r="C1408" t="s">
        <v>592</v>
      </c>
      <c r="D1408" t="s">
        <v>592</v>
      </c>
      <c r="E1408" t="s">
        <v>593</v>
      </c>
      <c r="F1408">
        <v>5313289</v>
      </c>
      <c r="G1408">
        <v>5313289326</v>
      </c>
      <c r="H1408">
        <v>25329243</v>
      </c>
      <c r="I1408">
        <v>5326552</v>
      </c>
      <c r="J1408">
        <v>3110</v>
      </c>
      <c r="K1408">
        <v>1</v>
      </c>
      <c r="L1408">
        <v>102</v>
      </c>
      <c r="M1408" s="10">
        <v>46088</v>
      </c>
      <c r="N1408" t="s">
        <v>117</v>
      </c>
      <c r="O1408" t="s">
        <v>118</v>
      </c>
      <c r="P1408" s="103">
        <v>1982890</v>
      </c>
      <c r="Q1408">
        <v>1746</v>
      </c>
      <c r="R1408">
        <v>1601466.12</v>
      </c>
      <c r="S1408" t="s">
        <v>88</v>
      </c>
      <c r="T1408" t="s">
        <v>594</v>
      </c>
      <c r="U1408">
        <v>46121</v>
      </c>
      <c r="V1408" t="s">
        <v>90</v>
      </c>
      <c r="W1408" t="s">
        <v>91</v>
      </c>
      <c r="X1408" t="s">
        <v>92</v>
      </c>
      <c r="Y1408" t="s">
        <v>93</v>
      </c>
      <c r="Z1408">
        <v>30</v>
      </c>
      <c r="AA1408" t="s">
        <v>20</v>
      </c>
      <c r="AB1408">
        <v>188</v>
      </c>
      <c r="AC1408" t="s">
        <v>90</v>
      </c>
      <c r="AD1408" t="s">
        <v>14</v>
      </c>
      <c r="AE1408" t="s">
        <v>14</v>
      </c>
      <c r="AF1408" t="s">
        <v>94</v>
      </c>
      <c r="AG1408" t="s">
        <v>573</v>
      </c>
      <c r="AH1408" t="s">
        <v>595</v>
      </c>
      <c r="AI1408" s="10">
        <v>46058</v>
      </c>
      <c r="AJ1408" t="s">
        <v>200</v>
      </c>
      <c r="AK1408" s="103">
        <v>1982890</v>
      </c>
      <c r="AL1408" t="e">
        <v>#N/A</v>
      </c>
      <c r="AM1408" t="e">
        <v>#N/A</v>
      </c>
      <c r="AN1408" t="s">
        <v>5224</v>
      </c>
      <c r="AO1408">
        <f>_xlfn.XLOOKUP(Tabla1[[#This Row],[NIC]],'R.V.'!B:B,'R.V.'!I:I)</f>
        <v>0</v>
      </c>
      <c r="AP1408" t="str">
        <f>_xlfn.XLOOKUP(Tabla1[[#This Row],[NIC]],'R.V.'!B:B,'R.V.'!A:A)</f>
        <v>Yeisver Jimenéz Quiroz</v>
      </c>
      <c r="AQ1408" t="str">
        <f>_xlfn.XLOOKUP(Tabla1[[#This Row],[NIC]],'R.V.'!B:B,'R.V.'!G:G)</f>
        <v>CL 16A, 9 11 LOPERENA/VALLEDUPAR</v>
      </c>
      <c r="AR1408" t="str">
        <f>_xlfn.XLOOKUP(Tabla1[[#This Row],[NIC]],'R.V.'!B:B,'R.V.'!E:E)</f>
        <v>NOTARIA</v>
      </c>
      <c r="AS1408" t="str">
        <f>VLOOKUP(Tabla1[[#This Row],[NIC]],'R.V.'!B:D,3,0)</f>
        <v>NOTARIA PRIMERA</v>
      </c>
    </row>
    <row r="1409" spans="1:45">
      <c r="A1409">
        <v>5313179</v>
      </c>
      <c r="B1409" s="10">
        <v>46111</v>
      </c>
      <c r="C1409" t="s">
        <v>592</v>
      </c>
      <c r="D1409" t="s">
        <v>592</v>
      </c>
      <c r="E1409" t="s">
        <v>593</v>
      </c>
      <c r="F1409">
        <v>5313179</v>
      </c>
      <c r="G1409">
        <v>5313179331</v>
      </c>
      <c r="H1409">
        <v>25329241</v>
      </c>
      <c r="I1409">
        <v>5326332</v>
      </c>
      <c r="J1409">
        <v>3110</v>
      </c>
      <c r="K1409">
        <v>1</v>
      </c>
      <c r="L1409">
        <v>102</v>
      </c>
      <c r="M1409" s="10">
        <v>46088</v>
      </c>
      <c r="N1409" t="s">
        <v>117</v>
      </c>
      <c r="O1409" t="s">
        <v>118</v>
      </c>
      <c r="P1409" s="103">
        <v>1395840</v>
      </c>
      <c r="Q1409">
        <v>1221</v>
      </c>
      <c r="R1409">
        <v>1119925.6200000001</v>
      </c>
      <c r="S1409" t="s">
        <v>88</v>
      </c>
      <c r="T1409" t="s">
        <v>594</v>
      </c>
      <c r="U1409">
        <v>46121</v>
      </c>
      <c r="V1409" t="s">
        <v>90</v>
      </c>
      <c r="W1409" t="s">
        <v>91</v>
      </c>
      <c r="X1409" t="s">
        <v>92</v>
      </c>
      <c r="Y1409" t="s">
        <v>93</v>
      </c>
      <c r="Z1409">
        <v>30</v>
      </c>
      <c r="AA1409" t="s">
        <v>20</v>
      </c>
      <c r="AB1409">
        <v>188</v>
      </c>
      <c r="AC1409" t="s">
        <v>90</v>
      </c>
      <c r="AD1409" t="s">
        <v>14</v>
      </c>
      <c r="AE1409" t="s">
        <v>14</v>
      </c>
      <c r="AF1409" t="s">
        <v>94</v>
      </c>
      <c r="AG1409" t="s">
        <v>573</v>
      </c>
      <c r="AH1409" t="s">
        <v>595</v>
      </c>
      <c r="AI1409" s="10">
        <v>46058</v>
      </c>
      <c r="AJ1409" t="s">
        <v>200</v>
      </c>
      <c r="AK1409" s="103">
        <v>1395840</v>
      </c>
      <c r="AL1409" t="e">
        <v>#N/A</v>
      </c>
      <c r="AM1409" t="e">
        <v>#N/A</v>
      </c>
      <c r="AN1409" t="s">
        <v>5224</v>
      </c>
      <c r="AO1409">
        <f>_xlfn.XLOOKUP(Tabla1[[#This Row],[NIC]],'R.V.'!B:B,'R.V.'!I:I)</f>
        <v>0</v>
      </c>
      <c r="AP1409" t="str">
        <f>_xlfn.XLOOKUP(Tabla1[[#This Row],[NIC]],'R.V.'!B:B,'R.V.'!A:A)</f>
        <v>Yeisver Jimenéz Quiroz</v>
      </c>
      <c r="AQ1409" t="str">
        <f>_xlfn.XLOOKUP(Tabla1[[#This Row],[NIC]],'R.V.'!B:B,'R.V.'!G:G)</f>
        <v>CL 16A, 9 11 LOPERENA/VALLEDUPAR</v>
      </c>
      <c r="AR1409" t="str">
        <f>_xlfn.XLOOKUP(Tabla1[[#This Row],[NIC]],'R.V.'!B:B,'R.V.'!E:E)</f>
        <v>NOTARIA</v>
      </c>
      <c r="AS1409" t="str">
        <f>VLOOKUP(Tabla1[[#This Row],[NIC]],'R.V.'!B:D,3,0)</f>
        <v>NOTARIA PRIMERA</v>
      </c>
    </row>
    <row r="1410" spans="1:45">
      <c r="A1410">
        <v>5330798</v>
      </c>
      <c r="B1410" s="10">
        <v>46111</v>
      </c>
      <c r="C1410" t="s">
        <v>596</v>
      </c>
      <c r="D1410" t="s">
        <v>597</v>
      </c>
      <c r="E1410" t="s">
        <v>598</v>
      </c>
      <c r="F1410">
        <v>5330798</v>
      </c>
      <c r="G1410">
        <v>5330798393</v>
      </c>
      <c r="H1410">
        <v>25357887</v>
      </c>
      <c r="I1410">
        <v>5361570</v>
      </c>
      <c r="J1410">
        <v>3110</v>
      </c>
      <c r="K1410">
        <v>60</v>
      </c>
      <c r="L1410">
        <v>1</v>
      </c>
      <c r="M1410" s="10">
        <v>46082</v>
      </c>
      <c r="N1410" t="s">
        <v>488</v>
      </c>
      <c r="O1410" t="s">
        <v>489</v>
      </c>
      <c r="P1410" s="103">
        <v>53532410</v>
      </c>
      <c r="Q1410">
        <v>63375</v>
      </c>
      <c r="R1410">
        <v>44635492.439999998</v>
      </c>
      <c r="S1410" t="s">
        <v>88</v>
      </c>
      <c r="T1410" t="s">
        <v>4972</v>
      </c>
      <c r="U1410">
        <v>46121</v>
      </c>
      <c r="V1410" t="s">
        <v>90</v>
      </c>
      <c r="W1410" t="s">
        <v>111</v>
      </c>
      <c r="X1410" t="s">
        <v>130</v>
      </c>
      <c r="Y1410" t="s">
        <v>93</v>
      </c>
      <c r="Z1410">
        <v>28</v>
      </c>
      <c r="AA1410" t="s">
        <v>20</v>
      </c>
      <c r="AB1410">
        <v>189</v>
      </c>
      <c r="AC1410" t="s">
        <v>90</v>
      </c>
      <c r="AD1410" t="s">
        <v>14</v>
      </c>
      <c r="AE1410" t="s">
        <v>14</v>
      </c>
      <c r="AF1410" t="s">
        <v>94</v>
      </c>
      <c r="AG1410" t="s">
        <v>207</v>
      </c>
      <c r="AH1410" t="s">
        <v>413</v>
      </c>
      <c r="AI1410" s="10">
        <v>46054</v>
      </c>
      <c r="AJ1410" t="s">
        <v>317</v>
      </c>
      <c r="AK1410" s="103">
        <v>176686460</v>
      </c>
      <c r="AL1410" t="e">
        <v>#N/A</v>
      </c>
      <c r="AM1410" t="e">
        <v>#N/A</v>
      </c>
      <c r="AN1410" t="s">
        <v>5224</v>
      </c>
      <c r="AO1410">
        <f>_xlfn.XLOOKUP(Tabla1[[#This Row],[NIC]],'R.V.'!B:B,'R.V.'!I:I)</f>
        <v>0</v>
      </c>
      <c r="AP1410" t="str">
        <f>_xlfn.XLOOKUP(Tabla1[[#This Row],[NIC]],'R.V.'!B:B,'R.V.'!A:A)</f>
        <v>Yeisver Jimenéz Quiroz</v>
      </c>
      <c r="AQ1410" t="str">
        <f>_xlfn.XLOOKUP(Tabla1[[#This Row],[NIC]],'R.V.'!B:B,'R.V.'!G:G)</f>
        <v>CARRT VIA A LA PAZ, KM 4 200 AREOPUERTO ALFONSO LOPEZ</v>
      </c>
      <c r="AR1410" t="str">
        <f>_xlfn.XLOOKUP(Tabla1[[#This Row],[NIC]],'R.V.'!B:B,'R.V.'!E:E)</f>
        <v>PRIVADO</v>
      </c>
      <c r="AS1410" t="str">
        <f>VLOOKUP(Tabla1[[#This Row],[NIC]],'R.V.'!B:D,3,0)</f>
        <v xml:space="preserve">AEROPUERTO ALFONSO LOPEZ </v>
      </c>
    </row>
    <row r="1411" spans="1:45">
      <c r="A1411">
        <v>7789703</v>
      </c>
      <c r="B1411" s="10">
        <v>46111</v>
      </c>
      <c r="C1411" t="s">
        <v>599</v>
      </c>
      <c r="D1411" t="s">
        <v>599</v>
      </c>
      <c r="E1411" t="s">
        <v>598</v>
      </c>
      <c r="F1411">
        <v>7789703</v>
      </c>
      <c r="G1411">
        <v>7789703129</v>
      </c>
      <c r="H1411">
        <v>25357887</v>
      </c>
      <c r="I1411">
        <v>1963937</v>
      </c>
      <c r="J1411">
        <v>3110</v>
      </c>
      <c r="K1411">
        <v>29</v>
      </c>
      <c r="L1411">
        <v>140</v>
      </c>
      <c r="M1411" s="10">
        <v>46105</v>
      </c>
      <c r="N1411" t="s">
        <v>86</v>
      </c>
      <c r="O1411" t="s">
        <v>87</v>
      </c>
      <c r="P1411" s="103">
        <v>139480</v>
      </c>
      <c r="Q1411">
        <v>0</v>
      </c>
      <c r="R1411">
        <v>0</v>
      </c>
      <c r="S1411" t="s">
        <v>88</v>
      </c>
      <c r="T1411" t="s">
        <v>600</v>
      </c>
      <c r="U1411">
        <v>46121</v>
      </c>
      <c r="V1411" t="s">
        <v>90</v>
      </c>
      <c r="W1411" t="s">
        <v>91</v>
      </c>
      <c r="X1411" t="s">
        <v>130</v>
      </c>
      <c r="Y1411" t="s">
        <v>93</v>
      </c>
      <c r="Z1411">
        <v>32</v>
      </c>
      <c r="AA1411" t="s">
        <v>20</v>
      </c>
      <c r="AB1411">
        <v>189</v>
      </c>
      <c r="AC1411" t="s">
        <v>90</v>
      </c>
      <c r="AD1411" t="s">
        <v>14</v>
      </c>
      <c r="AE1411" t="s">
        <v>14</v>
      </c>
      <c r="AF1411" t="s">
        <v>94</v>
      </c>
      <c r="AG1411" t="s">
        <v>95</v>
      </c>
      <c r="AH1411" t="s">
        <v>141</v>
      </c>
      <c r="AI1411" s="10">
        <v>46073</v>
      </c>
      <c r="AJ1411" t="s">
        <v>317</v>
      </c>
      <c r="AK1411" s="103">
        <v>1762510</v>
      </c>
      <c r="AL1411" t="e">
        <v>#N/A</v>
      </c>
      <c r="AM1411" t="e">
        <v>#N/A</v>
      </c>
      <c r="AN1411" t="s">
        <v>5224</v>
      </c>
      <c r="AO1411">
        <f>_xlfn.XLOOKUP(Tabla1[[#This Row],[NIC]],'R.V.'!B:B,'R.V.'!I:I)</f>
        <v>0</v>
      </c>
      <c r="AP1411" t="str">
        <f>_xlfn.XLOOKUP(Tabla1[[#This Row],[NIC]],'R.V.'!B:B,'R.V.'!A:A)</f>
        <v>Yeisver Jimenéz Quiroz</v>
      </c>
      <c r="AQ1411" t="str">
        <f>_xlfn.XLOOKUP(Tabla1[[#This Row],[NIC]],'R.V.'!B:B,'R.V.'!G:G)</f>
        <v>CARRT VIA A LA PAZ, KM 4 200 AREOPUERTO ALFONSO LOPEZ</v>
      </c>
      <c r="AR1411" t="str">
        <f>_xlfn.XLOOKUP(Tabla1[[#This Row],[NIC]],'R.V.'!B:B,'R.V.'!E:E)</f>
        <v>PRIVADO</v>
      </c>
      <c r="AS1411" t="str">
        <f>VLOOKUP(Tabla1[[#This Row],[NIC]],'R.V.'!B:D,3,0)</f>
        <v>BDGA   05 AEROPUERTO ALFONSO LOPEZ</v>
      </c>
    </row>
    <row r="1412" spans="1:45">
      <c r="A1412">
        <v>7789714</v>
      </c>
      <c r="B1412" s="10">
        <v>46111</v>
      </c>
      <c r="C1412" t="s">
        <v>601</v>
      </c>
      <c r="D1412" t="s">
        <v>601</v>
      </c>
      <c r="E1412" t="s">
        <v>598</v>
      </c>
      <c r="F1412">
        <v>7789714</v>
      </c>
      <c r="G1412">
        <v>7789714125</v>
      </c>
      <c r="H1412">
        <v>25357887</v>
      </c>
      <c r="I1412">
        <v>1963939</v>
      </c>
      <c r="J1412">
        <v>3110</v>
      </c>
      <c r="K1412">
        <v>29</v>
      </c>
      <c r="L1412">
        <v>140</v>
      </c>
      <c r="M1412" s="10">
        <v>46105</v>
      </c>
      <c r="N1412" t="s">
        <v>86</v>
      </c>
      <c r="O1412" t="s">
        <v>87</v>
      </c>
      <c r="P1412" s="103">
        <v>2105240</v>
      </c>
      <c r="Q1412">
        <v>1450</v>
      </c>
      <c r="R1412">
        <v>1536391</v>
      </c>
      <c r="S1412" t="s">
        <v>88</v>
      </c>
      <c r="T1412" t="s">
        <v>602</v>
      </c>
      <c r="U1412">
        <v>46121</v>
      </c>
      <c r="V1412" t="s">
        <v>90</v>
      </c>
      <c r="W1412" t="s">
        <v>91</v>
      </c>
      <c r="X1412" t="s">
        <v>130</v>
      </c>
      <c r="Y1412" t="s">
        <v>93</v>
      </c>
      <c r="Z1412">
        <v>32</v>
      </c>
      <c r="AA1412" t="s">
        <v>20</v>
      </c>
      <c r="AB1412">
        <v>189</v>
      </c>
      <c r="AC1412" t="s">
        <v>90</v>
      </c>
      <c r="AD1412" t="s">
        <v>14</v>
      </c>
      <c r="AE1412" t="s">
        <v>14</v>
      </c>
      <c r="AF1412" t="s">
        <v>94</v>
      </c>
      <c r="AG1412" t="s">
        <v>95</v>
      </c>
      <c r="AH1412" t="s">
        <v>141</v>
      </c>
      <c r="AI1412" s="10">
        <v>46073</v>
      </c>
      <c r="AJ1412" t="s">
        <v>317</v>
      </c>
      <c r="AK1412" s="103">
        <v>2105240</v>
      </c>
      <c r="AL1412" t="e">
        <v>#N/A</v>
      </c>
      <c r="AM1412" t="e">
        <v>#N/A</v>
      </c>
      <c r="AN1412" t="s">
        <v>5224</v>
      </c>
      <c r="AO1412">
        <f>_xlfn.XLOOKUP(Tabla1[[#This Row],[NIC]],'R.V.'!B:B,'R.V.'!I:I)</f>
        <v>0</v>
      </c>
      <c r="AP1412" t="str">
        <f>_xlfn.XLOOKUP(Tabla1[[#This Row],[NIC]],'R.V.'!B:B,'R.V.'!A:A)</f>
        <v>Yeisver Jimenéz Quiroz</v>
      </c>
      <c r="AQ1412" t="str">
        <f>_xlfn.XLOOKUP(Tabla1[[#This Row],[NIC]],'R.V.'!B:B,'R.V.'!G:G)</f>
        <v>CARRT VIA A LA PAZ, KM 4 200 AREOPUERTO ALFONSO LOPEZ</v>
      </c>
      <c r="AR1412" t="str">
        <f>_xlfn.XLOOKUP(Tabla1[[#This Row],[NIC]],'R.V.'!B:B,'R.V.'!E:E)</f>
        <v>PRIVADO</v>
      </c>
      <c r="AS1412" t="str">
        <f>VLOOKUP(Tabla1[[#This Row],[NIC]],'R.V.'!B:D,3,0)</f>
        <v>LOC   103 AEROPUERTO ALFONSO LOPEZ</v>
      </c>
    </row>
    <row r="1413" spans="1:45">
      <c r="A1413">
        <v>7789745</v>
      </c>
      <c r="B1413" s="10">
        <v>46111</v>
      </c>
      <c r="C1413" t="s">
        <v>603</v>
      </c>
      <c r="D1413" t="s">
        <v>603</v>
      </c>
      <c r="E1413" t="s">
        <v>598</v>
      </c>
      <c r="F1413">
        <v>7789745</v>
      </c>
      <c r="G1413">
        <v>7789745125</v>
      </c>
      <c r="H1413">
        <v>25357887</v>
      </c>
      <c r="I1413">
        <v>1963948</v>
      </c>
      <c r="J1413">
        <v>3110</v>
      </c>
      <c r="K1413">
        <v>29</v>
      </c>
      <c r="L1413">
        <v>140</v>
      </c>
      <c r="M1413" s="10">
        <v>46105</v>
      </c>
      <c r="N1413" t="s">
        <v>86</v>
      </c>
      <c r="O1413" t="s">
        <v>87</v>
      </c>
      <c r="P1413" s="103">
        <v>1099890</v>
      </c>
      <c r="Q1413">
        <v>819</v>
      </c>
      <c r="R1413">
        <v>867796.02</v>
      </c>
      <c r="S1413" t="s">
        <v>88</v>
      </c>
      <c r="T1413" t="s">
        <v>604</v>
      </c>
      <c r="U1413">
        <v>46121</v>
      </c>
      <c r="V1413" t="s">
        <v>90</v>
      </c>
      <c r="W1413" t="s">
        <v>91</v>
      </c>
      <c r="X1413" t="s">
        <v>130</v>
      </c>
      <c r="Y1413" t="s">
        <v>93</v>
      </c>
      <c r="Z1413">
        <v>32</v>
      </c>
      <c r="AA1413" t="s">
        <v>20</v>
      </c>
      <c r="AB1413">
        <v>189</v>
      </c>
      <c r="AC1413" t="s">
        <v>90</v>
      </c>
      <c r="AD1413" t="s">
        <v>14</v>
      </c>
      <c r="AE1413" t="s">
        <v>14</v>
      </c>
      <c r="AF1413" t="s">
        <v>94</v>
      </c>
      <c r="AG1413" t="s">
        <v>95</v>
      </c>
      <c r="AH1413" t="s">
        <v>141</v>
      </c>
      <c r="AI1413" s="10">
        <v>46073</v>
      </c>
      <c r="AJ1413" t="s">
        <v>317</v>
      </c>
      <c r="AK1413" s="103">
        <v>1099890</v>
      </c>
      <c r="AL1413" t="e">
        <v>#N/A</v>
      </c>
      <c r="AM1413" t="e">
        <v>#N/A</v>
      </c>
      <c r="AN1413" t="s">
        <v>5224</v>
      </c>
      <c r="AO1413">
        <f>_xlfn.XLOOKUP(Tabla1[[#This Row],[NIC]],'R.V.'!B:B,'R.V.'!I:I)</f>
        <v>0</v>
      </c>
      <c r="AP1413" t="str">
        <f>_xlfn.XLOOKUP(Tabla1[[#This Row],[NIC]],'R.V.'!B:B,'R.V.'!A:A)</f>
        <v>Yeisver Jimenéz Quiroz</v>
      </c>
      <c r="AQ1413" t="str">
        <f>_xlfn.XLOOKUP(Tabla1[[#This Row],[NIC]],'R.V.'!B:B,'R.V.'!G:G)</f>
        <v>CARRT VIA A LA PAZ, KM 4 200 AREOPUERTO ALFONSO LOPEZ</v>
      </c>
      <c r="AR1413" t="str">
        <f>_xlfn.XLOOKUP(Tabla1[[#This Row],[NIC]],'R.V.'!B:B,'R.V.'!E:E)</f>
        <v>PRIVADO</v>
      </c>
      <c r="AS1413" t="str">
        <f>VLOOKUP(Tabla1[[#This Row],[NIC]],'R.V.'!B:D,3,0)</f>
        <v>LOC   120 AEROPUERTO ALFONSO LOPE</v>
      </c>
    </row>
    <row r="1414" spans="1:45">
      <c r="A1414">
        <v>7789727</v>
      </c>
      <c r="B1414" s="10">
        <v>46111</v>
      </c>
      <c r="C1414" t="s">
        <v>605</v>
      </c>
      <c r="D1414" t="s">
        <v>605</v>
      </c>
      <c r="E1414" t="s">
        <v>598</v>
      </c>
      <c r="F1414">
        <v>7789727</v>
      </c>
      <c r="G1414">
        <v>7789727146</v>
      </c>
      <c r="H1414">
        <v>25357887</v>
      </c>
      <c r="I1414">
        <v>1963942</v>
      </c>
      <c r="J1414">
        <v>3110</v>
      </c>
      <c r="K1414">
        <v>29</v>
      </c>
      <c r="L1414">
        <v>140</v>
      </c>
      <c r="M1414" s="10">
        <v>46105</v>
      </c>
      <c r="N1414" t="s">
        <v>86</v>
      </c>
      <c r="O1414" t="s">
        <v>87</v>
      </c>
      <c r="P1414" s="103">
        <v>576120</v>
      </c>
      <c r="Q1414">
        <v>386</v>
      </c>
      <c r="R1414">
        <v>408997.88</v>
      </c>
      <c r="S1414" t="s">
        <v>88</v>
      </c>
      <c r="T1414" t="s">
        <v>606</v>
      </c>
      <c r="U1414">
        <v>46121</v>
      </c>
      <c r="V1414" t="s">
        <v>90</v>
      </c>
      <c r="W1414" t="s">
        <v>91</v>
      </c>
      <c r="X1414" t="s">
        <v>130</v>
      </c>
      <c r="Y1414" t="s">
        <v>93</v>
      </c>
      <c r="Z1414">
        <v>32</v>
      </c>
      <c r="AA1414" t="s">
        <v>20</v>
      </c>
      <c r="AB1414">
        <v>189</v>
      </c>
      <c r="AC1414" t="s">
        <v>90</v>
      </c>
      <c r="AD1414" t="s">
        <v>14</v>
      </c>
      <c r="AE1414" t="s">
        <v>14</v>
      </c>
      <c r="AF1414" t="s">
        <v>94</v>
      </c>
      <c r="AG1414" t="s">
        <v>95</v>
      </c>
      <c r="AH1414" t="s">
        <v>141</v>
      </c>
      <c r="AI1414" s="10">
        <v>46073</v>
      </c>
      <c r="AJ1414" t="s">
        <v>317</v>
      </c>
      <c r="AK1414" s="103">
        <v>4236380</v>
      </c>
      <c r="AL1414" t="e">
        <v>#N/A</v>
      </c>
      <c r="AM1414" t="e">
        <v>#N/A</v>
      </c>
      <c r="AN1414" t="s">
        <v>5224</v>
      </c>
      <c r="AO1414">
        <f>_xlfn.XLOOKUP(Tabla1[[#This Row],[NIC]],'R.V.'!B:B,'R.V.'!I:I)</f>
        <v>0</v>
      </c>
      <c r="AP1414" t="str">
        <f>_xlfn.XLOOKUP(Tabla1[[#This Row],[NIC]],'R.V.'!B:B,'R.V.'!A:A)</f>
        <v>Yeisver Jimenéz Quiroz</v>
      </c>
      <c r="AQ1414" t="str">
        <f>_xlfn.XLOOKUP(Tabla1[[#This Row],[NIC]],'R.V.'!B:B,'R.V.'!G:G)</f>
        <v>CARRT VIA A LA PAZ, KM 4 200 AREOPUERTO ALFONSO LOPEZ</v>
      </c>
      <c r="AR1414" t="str">
        <f>_xlfn.XLOOKUP(Tabla1[[#This Row],[NIC]],'R.V.'!B:B,'R.V.'!E:E)</f>
        <v>PRIVADO</v>
      </c>
      <c r="AS1414" t="str">
        <f>VLOOKUP(Tabla1[[#This Row],[NIC]],'R.V.'!B:D,3,0)</f>
        <v>LOC   114 AEROPUERTO ALFONSO LOPEZ</v>
      </c>
    </row>
    <row r="1415" spans="1:45">
      <c r="A1415">
        <v>5332791</v>
      </c>
      <c r="B1415" s="10">
        <v>46111</v>
      </c>
      <c r="C1415" t="s">
        <v>607</v>
      </c>
      <c r="D1415" t="s">
        <v>607</v>
      </c>
      <c r="E1415" t="s">
        <v>608</v>
      </c>
      <c r="F1415">
        <v>5332791</v>
      </c>
      <c r="G1415">
        <v>5332791323</v>
      </c>
      <c r="H1415">
        <v>25323499</v>
      </c>
      <c r="I1415">
        <v>5365556</v>
      </c>
      <c r="J1415">
        <v>3110</v>
      </c>
      <c r="K1415">
        <v>37</v>
      </c>
      <c r="L1415">
        <v>1719</v>
      </c>
      <c r="M1415" s="10">
        <v>46088</v>
      </c>
      <c r="N1415" t="s">
        <v>86</v>
      </c>
      <c r="O1415" t="s">
        <v>87</v>
      </c>
      <c r="P1415" s="103">
        <v>4548650</v>
      </c>
      <c r="Q1415">
        <v>3236</v>
      </c>
      <c r="R1415">
        <v>3561735.76</v>
      </c>
      <c r="S1415" t="s">
        <v>88</v>
      </c>
      <c r="T1415" t="s">
        <v>609</v>
      </c>
      <c r="U1415">
        <v>46121</v>
      </c>
      <c r="V1415" t="s">
        <v>90</v>
      </c>
      <c r="W1415" t="s">
        <v>91</v>
      </c>
      <c r="X1415" t="s">
        <v>92</v>
      </c>
      <c r="Y1415" t="s">
        <v>121</v>
      </c>
      <c r="Z1415">
        <v>30</v>
      </c>
      <c r="AA1415" t="s">
        <v>20</v>
      </c>
      <c r="AB1415">
        <v>190</v>
      </c>
      <c r="AC1415" t="s">
        <v>90</v>
      </c>
      <c r="AD1415" t="s">
        <v>14</v>
      </c>
      <c r="AE1415" t="s">
        <v>14</v>
      </c>
      <c r="AF1415" t="s">
        <v>94</v>
      </c>
      <c r="AG1415" t="s">
        <v>95</v>
      </c>
      <c r="AH1415" t="s">
        <v>610</v>
      </c>
      <c r="AI1415" s="10">
        <v>46058</v>
      </c>
      <c r="AJ1415" t="s">
        <v>186</v>
      </c>
      <c r="AK1415" s="103">
        <v>4548650</v>
      </c>
      <c r="AL1415" t="e">
        <v>#N/A</v>
      </c>
      <c r="AM1415" t="e">
        <v>#N/A</v>
      </c>
      <c r="AN1415" t="s">
        <v>5224</v>
      </c>
      <c r="AO1415">
        <f>_xlfn.XLOOKUP(Tabla1[[#This Row],[NIC]],'R.V.'!B:B,'R.V.'!I:I)</f>
        <v>0</v>
      </c>
      <c r="AP1415" t="str">
        <f>_xlfn.XLOOKUP(Tabla1[[#This Row],[NIC]],'R.V.'!B:B,'R.V.'!A:A)</f>
        <v>Yeisver Jimenéz Quiroz</v>
      </c>
      <c r="AQ1415" t="str">
        <f>_xlfn.XLOOKUP(Tabla1[[#This Row],[NIC]],'R.V.'!B:B,'R.V.'!G:G)</f>
        <v>CL 17 14 7 LOC 1 VALLEDUPAR</v>
      </c>
      <c r="AR1415" t="str">
        <f>_xlfn.XLOOKUP(Tabla1[[#This Row],[NIC]],'R.V.'!B:B,'R.V.'!E:E)</f>
        <v>PRIVADO</v>
      </c>
      <c r="AS1415" t="str">
        <f>VLOOKUP(Tabla1[[#This Row],[NIC]],'R.V.'!B:D,3,0)</f>
        <v>LOC  1 HONDA MOTOS DEL CESAR</v>
      </c>
    </row>
    <row r="1416" spans="1:45">
      <c r="A1416">
        <v>5336818</v>
      </c>
      <c r="B1416" s="10">
        <v>46111</v>
      </c>
      <c r="C1416" t="s">
        <v>588</v>
      </c>
      <c r="D1416" t="s">
        <v>588</v>
      </c>
      <c r="E1416" t="s">
        <v>589</v>
      </c>
      <c r="F1416">
        <v>5336818</v>
      </c>
      <c r="G1416">
        <v>5336818329</v>
      </c>
      <c r="H1416">
        <v>25317816</v>
      </c>
      <c r="I1416">
        <v>5373610</v>
      </c>
      <c r="J1416">
        <v>3110</v>
      </c>
      <c r="K1416">
        <v>50</v>
      </c>
      <c r="L1416">
        <v>2002</v>
      </c>
      <c r="M1416" s="10">
        <v>46102</v>
      </c>
      <c r="N1416" t="s">
        <v>86</v>
      </c>
      <c r="O1416" t="s">
        <v>87</v>
      </c>
      <c r="P1416" s="103">
        <v>6140790</v>
      </c>
      <c r="Q1416">
        <v>4800</v>
      </c>
      <c r="R1416">
        <v>5283168</v>
      </c>
      <c r="S1416" t="s">
        <v>88</v>
      </c>
      <c r="T1416" t="s">
        <v>611</v>
      </c>
      <c r="U1416">
        <v>46121</v>
      </c>
      <c r="V1416" t="s">
        <v>90</v>
      </c>
      <c r="W1416" t="s">
        <v>91</v>
      </c>
      <c r="X1416" t="s">
        <v>92</v>
      </c>
      <c r="Y1416" t="s">
        <v>93</v>
      </c>
      <c r="Z1416">
        <v>30</v>
      </c>
      <c r="AA1416" t="s">
        <v>20</v>
      </c>
      <c r="AB1416">
        <v>191</v>
      </c>
      <c r="AC1416" t="s">
        <v>90</v>
      </c>
      <c r="AD1416" t="s">
        <v>14</v>
      </c>
      <c r="AE1416" t="s">
        <v>14</v>
      </c>
      <c r="AF1416" t="s">
        <v>94</v>
      </c>
      <c r="AG1416" t="s">
        <v>95</v>
      </c>
      <c r="AH1416" t="s">
        <v>591</v>
      </c>
      <c r="AI1416" s="10">
        <v>46072</v>
      </c>
      <c r="AJ1416" t="s">
        <v>186</v>
      </c>
      <c r="AK1416" s="103">
        <v>6140790</v>
      </c>
      <c r="AL1416" t="e">
        <v>#N/A</v>
      </c>
      <c r="AM1416" t="e">
        <v>#N/A</v>
      </c>
      <c r="AN1416" t="s">
        <v>5224</v>
      </c>
      <c r="AO1416">
        <f>_xlfn.XLOOKUP(Tabla1[[#This Row],[NIC]],'R.V.'!B:B,'R.V.'!I:I)</f>
        <v>0</v>
      </c>
      <c r="AP1416" t="str">
        <f>_xlfn.XLOOKUP(Tabla1[[#This Row],[NIC]],'R.V.'!B:B,'R.V.'!A:A)</f>
        <v>Yeisver Jimenéz Quiroz</v>
      </c>
      <c r="AQ1416" t="str">
        <f>_xlfn.XLOOKUP(Tabla1[[#This Row],[NIC]],'R.V.'!B:B,'R.V.'!G:G)</f>
        <v xml:space="preserve">CR 10, 19C 62  GAITAN </v>
      </c>
      <c r="AR1416" t="str">
        <f>_xlfn.XLOOKUP(Tabla1[[#This Row],[NIC]],'R.V.'!B:B,'R.V.'!E:E)</f>
        <v>PRIVADO</v>
      </c>
      <c r="AS1416" t="str">
        <f>VLOOKUP(Tabla1[[#This Row],[NIC]],'R.V.'!B:D,3,0)</f>
        <v>AUTOCHEVROLET</v>
      </c>
    </row>
    <row r="1417" spans="1:45">
      <c r="A1417">
        <v>7543377</v>
      </c>
      <c r="B1417" s="10">
        <v>46111</v>
      </c>
      <c r="C1417" t="s">
        <v>612</v>
      </c>
      <c r="D1417" t="s">
        <v>612</v>
      </c>
      <c r="E1417" t="s">
        <v>613</v>
      </c>
      <c r="F1417">
        <v>7543377</v>
      </c>
      <c r="G1417">
        <v>7543377205</v>
      </c>
      <c r="H1417">
        <v>36001220</v>
      </c>
      <c r="I1417">
        <v>8514794</v>
      </c>
      <c r="J1417">
        <v>3110</v>
      </c>
      <c r="K1417">
        <v>50</v>
      </c>
      <c r="L1417">
        <v>2006</v>
      </c>
      <c r="M1417" s="10">
        <v>46108</v>
      </c>
      <c r="N1417" t="s">
        <v>86</v>
      </c>
      <c r="O1417" t="s">
        <v>87</v>
      </c>
      <c r="P1417" s="103">
        <v>15472730</v>
      </c>
      <c r="Q1417">
        <v>12720</v>
      </c>
      <c r="R1417">
        <v>13477857.6</v>
      </c>
      <c r="S1417" t="s">
        <v>88</v>
      </c>
      <c r="T1417" t="s">
        <v>614</v>
      </c>
      <c r="U1417">
        <v>46121</v>
      </c>
      <c r="V1417" t="s">
        <v>90</v>
      </c>
      <c r="W1417" t="s">
        <v>91</v>
      </c>
      <c r="X1417" t="s">
        <v>130</v>
      </c>
      <c r="Y1417" t="s">
        <v>93</v>
      </c>
      <c r="Z1417">
        <v>32</v>
      </c>
      <c r="AA1417" t="s">
        <v>20</v>
      </c>
      <c r="AB1417">
        <v>192</v>
      </c>
      <c r="AC1417" t="s">
        <v>90</v>
      </c>
      <c r="AD1417" t="s">
        <v>14</v>
      </c>
      <c r="AE1417" t="s">
        <v>14</v>
      </c>
      <c r="AF1417" t="s">
        <v>94</v>
      </c>
      <c r="AG1417" t="s">
        <v>95</v>
      </c>
      <c r="AH1417" t="s">
        <v>96</v>
      </c>
      <c r="AI1417" s="10">
        <v>46076</v>
      </c>
      <c r="AJ1417" t="s">
        <v>317</v>
      </c>
      <c r="AK1417" s="103">
        <v>15472730</v>
      </c>
      <c r="AL1417" t="e">
        <v>#N/A</v>
      </c>
      <c r="AM1417" t="e">
        <v>#N/A</v>
      </c>
      <c r="AN1417" t="s">
        <v>5224</v>
      </c>
      <c r="AO1417">
        <f>_xlfn.XLOOKUP(Tabla1[[#This Row],[NIC]],'R.V.'!B:B,'R.V.'!I:I)</f>
        <v>0</v>
      </c>
      <c r="AP1417" t="str">
        <f>_xlfn.XLOOKUP(Tabla1[[#This Row],[NIC]],'R.V.'!B:B,'R.V.'!A:A)</f>
        <v>Yeisver Jimenéz Quiroz</v>
      </c>
      <c r="AQ1417" t="str">
        <f>_xlfn.XLOOKUP(Tabla1[[#This Row],[NIC]],'R.V.'!B:B,'R.V.'!G:G)</f>
        <v>CR 15, 20B 26 MERCADO LA GRANJA/VALLEDUPAR</v>
      </c>
      <c r="AR1417" t="str">
        <f>_xlfn.XLOOKUP(Tabla1[[#This Row],[NIC]],'R.V.'!B:B,'R.V.'!E:E)</f>
        <v>PRIVADO</v>
      </c>
      <c r="AS1417" t="str">
        <f>VLOOKUP(Tabla1[[#This Row],[NIC]],'R.V.'!B:D,3,0)</f>
        <v>BODEGA DISTRIBUIDORA SANTANA</v>
      </c>
    </row>
    <row r="1418" spans="1:45">
      <c r="A1418">
        <v>5332512</v>
      </c>
      <c r="B1418" s="10">
        <v>46111</v>
      </c>
      <c r="C1418" t="s">
        <v>612</v>
      </c>
      <c r="D1418" t="s">
        <v>612</v>
      </c>
      <c r="E1418" t="s">
        <v>613</v>
      </c>
      <c r="F1418">
        <v>5332512</v>
      </c>
      <c r="G1418">
        <v>5332512331</v>
      </c>
      <c r="H1418">
        <v>25323369</v>
      </c>
      <c r="I1418">
        <v>5364998</v>
      </c>
      <c r="J1418">
        <v>3110</v>
      </c>
      <c r="K1418">
        <v>50</v>
      </c>
      <c r="L1418">
        <v>2006</v>
      </c>
      <c r="M1418" s="10">
        <v>46108</v>
      </c>
      <c r="N1418" t="s">
        <v>86</v>
      </c>
      <c r="O1418" t="s">
        <v>87</v>
      </c>
      <c r="P1418" s="103">
        <v>11356360</v>
      </c>
      <c r="Q1418">
        <v>8800</v>
      </c>
      <c r="R1418">
        <v>9717344</v>
      </c>
      <c r="S1418" t="s">
        <v>88</v>
      </c>
      <c r="T1418" t="s">
        <v>614</v>
      </c>
      <c r="U1418">
        <v>46121</v>
      </c>
      <c r="V1418" t="s">
        <v>90</v>
      </c>
      <c r="W1418" t="s">
        <v>91</v>
      </c>
      <c r="X1418" t="s">
        <v>92</v>
      </c>
      <c r="Y1418" t="s">
        <v>93</v>
      </c>
      <c r="Z1418">
        <v>32</v>
      </c>
      <c r="AA1418" t="s">
        <v>20</v>
      </c>
      <c r="AB1418">
        <v>192</v>
      </c>
      <c r="AC1418" t="s">
        <v>90</v>
      </c>
      <c r="AD1418" t="s">
        <v>14</v>
      </c>
      <c r="AE1418" t="s">
        <v>14</v>
      </c>
      <c r="AF1418" t="s">
        <v>94</v>
      </c>
      <c r="AG1418" t="s">
        <v>95</v>
      </c>
      <c r="AH1418" t="s">
        <v>240</v>
      </c>
      <c r="AI1418" s="10">
        <v>46076</v>
      </c>
      <c r="AJ1418" t="s">
        <v>186</v>
      </c>
      <c r="AK1418" s="103">
        <v>11356360</v>
      </c>
      <c r="AL1418" t="e">
        <v>#N/A</v>
      </c>
      <c r="AM1418" t="e">
        <v>#N/A</v>
      </c>
      <c r="AN1418" t="s">
        <v>5224</v>
      </c>
      <c r="AO1418">
        <f>_xlfn.XLOOKUP(Tabla1[[#This Row],[NIC]],'R.V.'!B:B,'R.V.'!I:I)</f>
        <v>0</v>
      </c>
      <c r="AP1418" t="str">
        <f>_xlfn.XLOOKUP(Tabla1[[#This Row],[NIC]],'R.V.'!B:B,'R.V.'!A:A)</f>
        <v>Yeisver Jimenéz Quiroz</v>
      </c>
      <c r="AQ1418" t="str">
        <f>_xlfn.XLOOKUP(Tabla1[[#This Row],[NIC]],'R.V.'!B:B,'R.V.'!G:G)</f>
        <v>CR 15, 20B 26 MERCADO LA GRANJA/VALLEDUPAR</v>
      </c>
      <c r="AR1418" t="str">
        <f>_xlfn.XLOOKUP(Tabla1[[#This Row],[NIC]],'R.V.'!B:B,'R.V.'!E:E)</f>
        <v>PRIVADO</v>
      </c>
      <c r="AS1418" t="str">
        <f>VLOOKUP(Tabla1[[#This Row],[NIC]],'R.V.'!B:D,3,0)</f>
        <v>SANTNA MERCADO</v>
      </c>
    </row>
    <row r="1419" spans="1:45">
      <c r="A1419">
        <v>5332513</v>
      </c>
      <c r="B1419" s="10">
        <v>46111</v>
      </c>
      <c r="C1419" t="s">
        <v>612</v>
      </c>
      <c r="D1419" t="s">
        <v>612</v>
      </c>
      <c r="E1419" t="s">
        <v>613</v>
      </c>
      <c r="F1419">
        <v>5332513</v>
      </c>
      <c r="G1419">
        <v>5332513309</v>
      </c>
      <c r="H1419">
        <v>25323369</v>
      </c>
      <c r="I1419">
        <v>5365000</v>
      </c>
      <c r="J1419">
        <v>3110</v>
      </c>
      <c r="K1419">
        <v>7</v>
      </c>
      <c r="L1419">
        <v>1510</v>
      </c>
      <c r="M1419" s="10">
        <v>46084</v>
      </c>
      <c r="N1419" t="s">
        <v>86</v>
      </c>
      <c r="O1419" t="s">
        <v>87</v>
      </c>
      <c r="P1419" s="103">
        <v>81950</v>
      </c>
      <c r="Q1419">
        <v>16</v>
      </c>
      <c r="R1419">
        <v>16819.52</v>
      </c>
      <c r="S1419" t="s">
        <v>88</v>
      </c>
      <c r="T1419" t="s">
        <v>615</v>
      </c>
      <c r="U1419">
        <v>46121</v>
      </c>
      <c r="V1419" t="s">
        <v>90</v>
      </c>
      <c r="W1419" t="s">
        <v>91</v>
      </c>
      <c r="X1419" t="s">
        <v>92</v>
      </c>
      <c r="Y1419" t="s">
        <v>93</v>
      </c>
      <c r="Z1419">
        <v>29</v>
      </c>
      <c r="AA1419" t="s">
        <v>20</v>
      </c>
      <c r="AB1419">
        <v>192</v>
      </c>
      <c r="AC1419" t="s">
        <v>90</v>
      </c>
      <c r="AD1419" t="s">
        <v>14</v>
      </c>
      <c r="AE1419" t="s">
        <v>14</v>
      </c>
      <c r="AF1419" t="s">
        <v>94</v>
      </c>
      <c r="AG1419" t="s">
        <v>95</v>
      </c>
      <c r="AH1419" t="s">
        <v>96</v>
      </c>
      <c r="AI1419" s="10">
        <v>46055</v>
      </c>
      <c r="AJ1419" t="s">
        <v>186</v>
      </c>
      <c r="AK1419" s="103">
        <v>81950</v>
      </c>
      <c r="AL1419" t="e">
        <v>#N/A</v>
      </c>
      <c r="AM1419" t="e">
        <v>#N/A</v>
      </c>
      <c r="AN1419" t="s">
        <v>5224</v>
      </c>
      <c r="AO1419">
        <f>_xlfn.XLOOKUP(Tabla1[[#This Row],[NIC]],'R.V.'!B:B,'R.V.'!I:I)</f>
        <v>0</v>
      </c>
      <c r="AP1419" t="str">
        <f>_xlfn.XLOOKUP(Tabla1[[#This Row],[NIC]],'R.V.'!B:B,'R.V.'!A:A)</f>
        <v>Yeisver Jimenéz Quiroz</v>
      </c>
      <c r="AQ1419" t="str">
        <f>_xlfn.XLOOKUP(Tabla1[[#This Row],[NIC]],'R.V.'!B:B,'R.V.'!G:G)</f>
        <v>CR 15, 20B 26 MERCADO LA GRANJA/VALLEDUPAR</v>
      </c>
      <c r="AR1419" t="str">
        <f>_xlfn.XLOOKUP(Tabla1[[#This Row],[NIC]],'R.V.'!B:B,'R.V.'!E:E)</f>
        <v>PRIVADO</v>
      </c>
      <c r="AS1419" t="str">
        <f>VLOOKUP(Tabla1[[#This Row],[NIC]],'R.V.'!B:D,3,0)</f>
        <v>SANTNA MERCADO</v>
      </c>
    </row>
    <row r="1420" spans="1:45">
      <c r="A1420">
        <v>5318095</v>
      </c>
      <c r="B1420" s="10">
        <v>46111</v>
      </c>
      <c r="C1420" t="s">
        <v>616</v>
      </c>
      <c r="D1420" t="s">
        <v>616</v>
      </c>
      <c r="E1420" t="s">
        <v>617</v>
      </c>
      <c r="F1420">
        <v>5318095</v>
      </c>
      <c r="G1420">
        <v>5318095316</v>
      </c>
      <c r="H1420">
        <v>25302757</v>
      </c>
      <c r="I1420">
        <v>5336164</v>
      </c>
      <c r="J1420">
        <v>3110</v>
      </c>
      <c r="K1420">
        <v>4</v>
      </c>
      <c r="L1420">
        <v>2810</v>
      </c>
      <c r="M1420" s="10">
        <v>46101</v>
      </c>
      <c r="N1420" t="s">
        <v>108</v>
      </c>
      <c r="O1420" t="s">
        <v>109</v>
      </c>
      <c r="P1420" s="103">
        <v>8139600</v>
      </c>
      <c r="Q1420">
        <v>7920</v>
      </c>
      <c r="R1420">
        <v>6968200.7999999998</v>
      </c>
      <c r="S1420" t="s">
        <v>88</v>
      </c>
      <c r="T1420" t="s">
        <v>4973</v>
      </c>
      <c r="U1420">
        <v>46121</v>
      </c>
      <c r="V1420" t="s">
        <v>457</v>
      </c>
      <c r="W1420" t="s">
        <v>111</v>
      </c>
      <c r="X1420" t="s">
        <v>130</v>
      </c>
      <c r="Y1420" t="s">
        <v>93</v>
      </c>
      <c r="Z1420">
        <v>30</v>
      </c>
      <c r="AA1420" t="s">
        <v>20</v>
      </c>
      <c r="AB1420">
        <v>193</v>
      </c>
      <c r="AC1420" t="s">
        <v>90</v>
      </c>
      <c r="AD1420" t="s">
        <v>14</v>
      </c>
      <c r="AE1420" t="s">
        <v>14</v>
      </c>
      <c r="AF1420" t="s">
        <v>94</v>
      </c>
      <c r="AG1420" t="s">
        <v>95</v>
      </c>
      <c r="AH1420" t="s">
        <v>338</v>
      </c>
      <c r="AI1420" s="10">
        <v>46071</v>
      </c>
      <c r="AJ1420" t="s">
        <v>193</v>
      </c>
      <c r="AK1420" s="103">
        <v>8139600</v>
      </c>
      <c r="AL1420" t="e">
        <v>#N/A</v>
      </c>
      <c r="AM1420" t="e">
        <v>#N/A</v>
      </c>
      <c r="AN1420" t="s">
        <v>5224</v>
      </c>
      <c r="AO1420">
        <f>_xlfn.XLOOKUP(Tabla1[[#This Row],[NIC]],'R.V.'!B:B,'R.V.'!I:I)</f>
        <v>0</v>
      </c>
      <c r="AP1420" t="str">
        <f>_xlfn.XLOOKUP(Tabla1[[#This Row],[NIC]],'R.V.'!B:B,'R.V.'!A:A)</f>
        <v>Yeisver Jimenéz Quiroz</v>
      </c>
      <c r="AQ1420" t="str">
        <f>_xlfn.XLOOKUP(Tabla1[[#This Row],[NIC]],'R.V.'!B:B,'R.V.'!G:G)</f>
        <v>CL  23  7A  80   VALLEDUPAR</v>
      </c>
      <c r="AR1420" t="str">
        <f>_xlfn.XLOOKUP(Tabla1[[#This Row],[NIC]],'R.V.'!B:B,'R.V.'!E:E)</f>
        <v>PRIVADO</v>
      </c>
      <c r="AS1420" t="str">
        <f>VLOOKUP(Tabla1[[#This Row],[NIC]],'R.V.'!B:D,3,0)</f>
        <v>AUTOTROPICAL S.A.S</v>
      </c>
    </row>
    <row r="1421" spans="1:45">
      <c r="A1421">
        <v>5330079</v>
      </c>
      <c r="B1421" s="10">
        <v>46111</v>
      </c>
      <c r="C1421" t="s">
        <v>618</v>
      </c>
      <c r="D1421" t="s">
        <v>618</v>
      </c>
      <c r="E1421" t="s">
        <v>619</v>
      </c>
      <c r="F1421">
        <v>5330079</v>
      </c>
      <c r="G1421">
        <v>5330079319</v>
      </c>
      <c r="H1421">
        <v>25303017</v>
      </c>
      <c r="I1421">
        <v>5360132</v>
      </c>
      <c r="J1421">
        <v>3110</v>
      </c>
      <c r="K1421">
        <v>7</v>
      </c>
      <c r="L1421">
        <v>1307</v>
      </c>
      <c r="M1421" s="10">
        <v>46084</v>
      </c>
      <c r="N1421" t="s">
        <v>86</v>
      </c>
      <c r="O1421" t="s">
        <v>87</v>
      </c>
      <c r="P1421" s="103">
        <v>5065900</v>
      </c>
      <c r="Q1421">
        <v>4298</v>
      </c>
      <c r="R1421">
        <v>4341667.68</v>
      </c>
      <c r="S1421" t="s">
        <v>88</v>
      </c>
      <c r="T1421" t="s">
        <v>620</v>
      </c>
      <c r="U1421">
        <v>46121</v>
      </c>
      <c r="V1421" t="s">
        <v>90</v>
      </c>
      <c r="W1421" t="s">
        <v>91</v>
      </c>
      <c r="X1421" t="s">
        <v>130</v>
      </c>
      <c r="Y1421" t="s">
        <v>93</v>
      </c>
      <c r="Z1421">
        <v>29</v>
      </c>
      <c r="AA1421" t="s">
        <v>20</v>
      </c>
      <c r="AB1421">
        <v>194</v>
      </c>
      <c r="AC1421" t="s">
        <v>90</v>
      </c>
      <c r="AD1421" t="s">
        <v>14</v>
      </c>
      <c r="AE1421" t="s">
        <v>14</v>
      </c>
      <c r="AF1421" t="s">
        <v>94</v>
      </c>
      <c r="AG1421" t="s">
        <v>95</v>
      </c>
      <c r="AH1421" t="s">
        <v>338</v>
      </c>
      <c r="AI1421" s="10">
        <v>46055</v>
      </c>
      <c r="AJ1421" t="s">
        <v>246</v>
      </c>
      <c r="AK1421" s="103">
        <v>5065900</v>
      </c>
      <c r="AL1421" t="e">
        <v>#N/A</v>
      </c>
      <c r="AM1421" t="e">
        <v>#N/A</v>
      </c>
      <c r="AN1421" t="s">
        <v>5224</v>
      </c>
      <c r="AO1421">
        <f>_xlfn.XLOOKUP(Tabla1[[#This Row],[NIC]],'R.V.'!B:B,'R.V.'!I:I)</f>
        <v>0</v>
      </c>
      <c r="AP1421" t="str">
        <f>_xlfn.XLOOKUP(Tabla1[[#This Row],[NIC]],'R.V.'!B:B,'R.V.'!A:A)</f>
        <v>Yeisver Jimenéz Quiroz</v>
      </c>
      <c r="AQ1421" t="str">
        <f>_xlfn.XLOOKUP(Tabla1[[#This Row],[NIC]],'R.V.'!B:B,'R.V.'!G:G)</f>
        <v>CR  7A  28  40  VALLEDUPAR</v>
      </c>
      <c r="AR1421" t="str">
        <f>_xlfn.XLOOKUP(Tabla1[[#This Row],[NIC]],'R.V.'!B:B,'R.V.'!E:E)</f>
        <v>PRIVADO</v>
      </c>
      <c r="AS1421" t="str">
        <f>VLOOKUP(Tabla1[[#This Row],[NIC]],'R.V.'!B:D,3,0)</f>
        <v>TAYRONA AUTOMOTRIZ SAS</v>
      </c>
    </row>
    <row r="1422" spans="1:45">
      <c r="A1422">
        <v>7697769</v>
      </c>
      <c r="B1422" s="10">
        <v>46111</v>
      </c>
      <c r="C1422" t="s">
        <v>621</v>
      </c>
      <c r="D1422" t="s">
        <v>621</v>
      </c>
      <c r="E1422" t="s">
        <v>622</v>
      </c>
      <c r="F1422">
        <v>7697769</v>
      </c>
      <c r="G1422">
        <v>7697769156</v>
      </c>
      <c r="H1422">
        <v>36076629</v>
      </c>
      <c r="I1422">
        <v>3471742</v>
      </c>
      <c r="J1422">
        <v>7731</v>
      </c>
      <c r="K1422">
        <v>1</v>
      </c>
      <c r="L1422">
        <v>1390</v>
      </c>
      <c r="M1422" s="10">
        <v>46097</v>
      </c>
      <c r="N1422" t="s">
        <v>86</v>
      </c>
      <c r="O1422" t="s">
        <v>87</v>
      </c>
      <c r="P1422" s="103">
        <v>111870</v>
      </c>
      <c r="Q1422">
        <v>34</v>
      </c>
      <c r="R1422">
        <v>37422.44</v>
      </c>
      <c r="S1422" t="s">
        <v>88</v>
      </c>
      <c r="T1422" t="s">
        <v>623</v>
      </c>
      <c r="U1422">
        <v>46121</v>
      </c>
      <c r="V1422" t="s">
        <v>90</v>
      </c>
      <c r="W1422" t="s">
        <v>91</v>
      </c>
      <c r="X1422" t="s">
        <v>92</v>
      </c>
      <c r="Y1422" t="s">
        <v>93</v>
      </c>
      <c r="Z1422">
        <v>31</v>
      </c>
      <c r="AA1422" t="s">
        <v>20</v>
      </c>
      <c r="AB1422">
        <v>195</v>
      </c>
      <c r="AC1422" t="s">
        <v>90</v>
      </c>
      <c r="AD1422" t="s">
        <v>14</v>
      </c>
      <c r="AE1422" t="s">
        <v>14</v>
      </c>
      <c r="AF1422" t="s">
        <v>94</v>
      </c>
      <c r="AG1422" t="s">
        <v>95</v>
      </c>
      <c r="AH1422" t="s">
        <v>624</v>
      </c>
      <c r="AI1422" s="10">
        <v>46066</v>
      </c>
      <c r="AJ1422" t="s">
        <v>625</v>
      </c>
      <c r="AK1422" s="103">
        <v>111870</v>
      </c>
      <c r="AL1422" t="e">
        <v>#N/A</v>
      </c>
      <c r="AM1422" t="e">
        <v>#N/A</v>
      </c>
      <c r="AN1422" t="s">
        <v>5224</v>
      </c>
      <c r="AO1422">
        <f>_xlfn.XLOOKUP(Tabla1[[#This Row],[NIC]],'R.V.'!B:B,'R.V.'!I:I)</f>
        <v>0</v>
      </c>
      <c r="AP1422" t="str">
        <f>_xlfn.XLOOKUP(Tabla1[[#This Row],[NIC]],'R.V.'!B:B,'R.V.'!A:A)</f>
        <v>Yeisver Jimenéz Quiroz</v>
      </c>
      <c r="AQ1422" t="str">
        <f>_xlfn.XLOOKUP(Tabla1[[#This Row],[NIC]],'R.V.'!B:B,'R.V.'!G:G)</f>
        <v>CL 17, 15 8  LOPERENA/VALLEDUPAR</v>
      </c>
      <c r="AR1422" t="str">
        <f>_xlfn.XLOOKUP(Tabla1[[#This Row],[NIC]],'R.V.'!B:B,'R.V.'!E:E)</f>
        <v>PRIVADO</v>
      </c>
      <c r="AS1422" t="str">
        <f>VLOOKUP(Tabla1[[#This Row],[NIC]],'R.V.'!B:D,3,0)</f>
        <v>Asmet salud - Astrea</v>
      </c>
    </row>
    <row r="1423" spans="1:45">
      <c r="A1423">
        <v>1015629</v>
      </c>
      <c r="B1423" s="10">
        <v>46111</v>
      </c>
      <c r="C1423" t="s">
        <v>621</v>
      </c>
      <c r="D1423" t="s">
        <v>621</v>
      </c>
      <c r="E1423" t="s">
        <v>622</v>
      </c>
      <c r="F1423">
        <v>1015629</v>
      </c>
      <c r="G1423">
        <v>1015629069</v>
      </c>
      <c r="H1423">
        <v>25840921</v>
      </c>
      <c r="I1423">
        <v>237086</v>
      </c>
      <c r="J1423">
        <v>3111</v>
      </c>
      <c r="K1423">
        <v>70</v>
      </c>
      <c r="L1423">
        <v>50</v>
      </c>
      <c r="M1423" s="10">
        <v>46099</v>
      </c>
      <c r="N1423" t="s">
        <v>86</v>
      </c>
      <c r="O1423" t="s">
        <v>87</v>
      </c>
      <c r="P1423" s="103">
        <v>885250</v>
      </c>
      <c r="Q1423">
        <v>711</v>
      </c>
      <c r="R1423">
        <v>782569.26</v>
      </c>
      <c r="S1423" t="s">
        <v>88</v>
      </c>
      <c r="T1423" t="s">
        <v>626</v>
      </c>
      <c r="U1423">
        <v>46121</v>
      </c>
      <c r="V1423" t="s">
        <v>90</v>
      </c>
      <c r="W1423" t="s">
        <v>91</v>
      </c>
      <c r="X1423" t="s">
        <v>92</v>
      </c>
      <c r="Y1423" t="s">
        <v>93</v>
      </c>
      <c r="Z1423">
        <v>30</v>
      </c>
      <c r="AA1423" t="s">
        <v>20</v>
      </c>
      <c r="AB1423">
        <v>195</v>
      </c>
      <c r="AC1423" t="s">
        <v>90</v>
      </c>
      <c r="AD1423" t="s">
        <v>14</v>
      </c>
      <c r="AE1423" t="s">
        <v>14</v>
      </c>
      <c r="AF1423" t="s">
        <v>94</v>
      </c>
      <c r="AG1423" t="s">
        <v>95</v>
      </c>
      <c r="AH1423" t="s">
        <v>321</v>
      </c>
      <c r="AI1423" s="10">
        <v>46069</v>
      </c>
      <c r="AJ1423" t="s">
        <v>148</v>
      </c>
      <c r="AK1423" s="103">
        <v>885250</v>
      </c>
      <c r="AL1423" t="e">
        <v>#N/A</v>
      </c>
      <c r="AM1423" t="e">
        <v>#N/A</v>
      </c>
      <c r="AN1423" t="s">
        <v>5224</v>
      </c>
      <c r="AO1423">
        <f>_xlfn.XLOOKUP(Tabla1[[#This Row],[NIC]],'R.V.'!B:B,'R.V.'!I:I)</f>
        <v>0</v>
      </c>
      <c r="AP1423" t="str">
        <f>_xlfn.XLOOKUP(Tabla1[[#This Row],[NIC]],'R.V.'!B:B,'R.V.'!A:A)</f>
        <v>Yeisver Jimenéz Quiroz</v>
      </c>
      <c r="AQ1423" t="str">
        <f>_xlfn.XLOOKUP(Tabla1[[#This Row],[NIC]],'R.V.'!B:B,'R.V.'!G:G)</f>
        <v>CL 17, 15 8  LOPERENA/VALLEDUPAR</v>
      </c>
      <c r="AR1423" t="str">
        <f>_xlfn.XLOOKUP(Tabla1[[#This Row],[NIC]],'R.V.'!B:B,'R.V.'!E:E)</f>
        <v>PRIVADO</v>
      </c>
      <c r="AS1423" t="str">
        <f>VLOOKUP(Tabla1[[#This Row],[NIC]],'R.V.'!B:D,3,0)</f>
        <v>Asmet salud - SanDiego</v>
      </c>
    </row>
    <row r="1424" spans="1:45">
      <c r="A1424">
        <v>5300908</v>
      </c>
      <c r="B1424" s="10">
        <v>46111</v>
      </c>
      <c r="C1424" t="s">
        <v>621</v>
      </c>
      <c r="D1424" t="s">
        <v>621</v>
      </c>
      <c r="E1424" t="s">
        <v>622</v>
      </c>
      <c r="F1424">
        <v>5300908</v>
      </c>
      <c r="G1424">
        <v>5300908330</v>
      </c>
      <c r="H1424">
        <v>25329378</v>
      </c>
      <c r="I1424">
        <v>5301790</v>
      </c>
      <c r="J1424">
        <v>3180</v>
      </c>
      <c r="K1424">
        <v>50</v>
      </c>
      <c r="L1424">
        <v>2002</v>
      </c>
      <c r="M1424" s="10">
        <v>46102</v>
      </c>
      <c r="N1424" t="s">
        <v>86</v>
      </c>
      <c r="O1424" t="s">
        <v>87</v>
      </c>
      <c r="P1424" s="103">
        <v>7648680</v>
      </c>
      <c r="Q1424">
        <v>6000</v>
      </c>
      <c r="R1424">
        <v>6603960</v>
      </c>
      <c r="S1424" t="s">
        <v>88</v>
      </c>
      <c r="T1424" t="s">
        <v>627</v>
      </c>
      <c r="U1424">
        <v>46121</v>
      </c>
      <c r="V1424" t="s">
        <v>90</v>
      </c>
      <c r="W1424" t="s">
        <v>91</v>
      </c>
      <c r="X1424" t="s">
        <v>92</v>
      </c>
      <c r="Y1424" t="s">
        <v>93</v>
      </c>
      <c r="Z1424">
        <v>30</v>
      </c>
      <c r="AA1424" t="s">
        <v>20</v>
      </c>
      <c r="AB1424">
        <v>195</v>
      </c>
      <c r="AC1424" t="s">
        <v>90</v>
      </c>
      <c r="AD1424" t="s">
        <v>14</v>
      </c>
      <c r="AE1424" t="s">
        <v>14</v>
      </c>
      <c r="AF1424" t="s">
        <v>94</v>
      </c>
      <c r="AG1424" t="s">
        <v>95</v>
      </c>
      <c r="AH1424" t="s">
        <v>321</v>
      </c>
      <c r="AI1424" s="10">
        <v>46072</v>
      </c>
      <c r="AJ1424" t="s">
        <v>186</v>
      </c>
      <c r="AK1424" s="103">
        <v>7648680</v>
      </c>
      <c r="AL1424" t="e">
        <v>#N/A</v>
      </c>
      <c r="AM1424" t="e">
        <v>#N/A</v>
      </c>
      <c r="AN1424" t="s">
        <v>5224</v>
      </c>
      <c r="AO1424">
        <f>_xlfn.XLOOKUP(Tabla1[[#This Row],[NIC]],'R.V.'!B:B,'R.V.'!I:I)</f>
        <v>0</v>
      </c>
      <c r="AP1424" t="str">
        <f>_xlfn.XLOOKUP(Tabla1[[#This Row],[NIC]],'R.V.'!B:B,'R.V.'!A:A)</f>
        <v>Yeisver Jimenéz Quiroz</v>
      </c>
      <c r="AQ1424" t="str">
        <f>_xlfn.XLOOKUP(Tabla1[[#This Row],[NIC]],'R.V.'!B:B,'R.V.'!G:G)</f>
        <v>CL 17, 15 8  LOPERENA/VALLEDUPAR</v>
      </c>
      <c r="AR1424" t="str">
        <f>_xlfn.XLOOKUP(Tabla1[[#This Row],[NIC]],'R.V.'!B:B,'R.V.'!E:E)</f>
        <v>PRIVADO</v>
      </c>
      <c r="AS1424" t="str">
        <f>VLOOKUP(Tabla1[[#This Row],[NIC]],'R.V.'!B:D,3,0)</f>
        <v>Asmet salud - Valledupar</v>
      </c>
    </row>
    <row r="1425" spans="1:45">
      <c r="A1425">
        <v>7632376</v>
      </c>
      <c r="B1425" s="10">
        <v>46111</v>
      </c>
      <c r="C1425" t="s">
        <v>621</v>
      </c>
      <c r="D1425" t="s">
        <v>621</v>
      </c>
      <c r="E1425" t="s">
        <v>622</v>
      </c>
      <c r="F1425">
        <v>7632376</v>
      </c>
      <c r="G1425">
        <v>7632376175</v>
      </c>
      <c r="H1425">
        <v>25839932</v>
      </c>
      <c r="I1425">
        <v>8930192</v>
      </c>
      <c r="J1425">
        <v>3152</v>
      </c>
      <c r="K1425">
        <v>72</v>
      </c>
      <c r="L1425">
        <v>820</v>
      </c>
      <c r="M1425" s="10">
        <v>46091</v>
      </c>
      <c r="N1425" t="s">
        <v>86</v>
      </c>
      <c r="O1425" t="s">
        <v>87</v>
      </c>
      <c r="P1425" s="103">
        <v>785110</v>
      </c>
      <c r="Q1425">
        <v>631</v>
      </c>
      <c r="R1425">
        <v>694516.46</v>
      </c>
      <c r="S1425" t="s">
        <v>88</v>
      </c>
      <c r="T1425" t="s">
        <v>628</v>
      </c>
      <c r="U1425">
        <v>46121</v>
      </c>
      <c r="V1425" t="s">
        <v>90</v>
      </c>
      <c r="W1425" t="s">
        <v>91</v>
      </c>
      <c r="X1425" t="s">
        <v>92</v>
      </c>
      <c r="Y1425" t="s">
        <v>93</v>
      </c>
      <c r="Z1425">
        <v>31</v>
      </c>
      <c r="AA1425" t="s">
        <v>20</v>
      </c>
      <c r="AB1425">
        <v>195</v>
      </c>
      <c r="AC1425" t="s">
        <v>90</v>
      </c>
      <c r="AD1425" t="s">
        <v>14</v>
      </c>
      <c r="AE1425" t="s">
        <v>14</v>
      </c>
      <c r="AF1425" t="s">
        <v>94</v>
      </c>
      <c r="AG1425" t="s">
        <v>95</v>
      </c>
      <c r="AH1425" t="s">
        <v>624</v>
      </c>
      <c r="AI1425" s="10">
        <v>46060</v>
      </c>
      <c r="AJ1425" t="s">
        <v>629</v>
      </c>
      <c r="AK1425" s="103">
        <v>785110</v>
      </c>
      <c r="AL1425" t="e">
        <v>#N/A</v>
      </c>
      <c r="AM1425" t="e">
        <v>#N/A</v>
      </c>
      <c r="AN1425" t="s">
        <v>5224</v>
      </c>
      <c r="AO1425">
        <f>_xlfn.XLOOKUP(Tabla1[[#This Row],[NIC]],'R.V.'!B:B,'R.V.'!I:I)</f>
        <v>0</v>
      </c>
      <c r="AP1425" t="str">
        <f>_xlfn.XLOOKUP(Tabla1[[#This Row],[NIC]],'R.V.'!B:B,'R.V.'!A:A)</f>
        <v>Yeisver Jimenéz Quiroz</v>
      </c>
      <c r="AQ1425" t="str">
        <f>_xlfn.XLOOKUP(Tabla1[[#This Row],[NIC]],'R.V.'!B:B,'R.V.'!G:G)</f>
        <v>CL 17, 15 8  LOPERENA/VALLEDUPAR</v>
      </c>
      <c r="AR1425" t="str">
        <f>_xlfn.XLOOKUP(Tabla1[[#This Row],[NIC]],'R.V.'!B:B,'R.V.'!E:E)</f>
        <v>PRIVADO</v>
      </c>
      <c r="AS1425" t="str">
        <f>VLOOKUP(Tabla1[[#This Row],[NIC]],'R.V.'!B:D,3,0)</f>
        <v>Asmet salud -Pailitas</v>
      </c>
    </row>
    <row r="1426" spans="1:45">
      <c r="A1426">
        <v>7562040</v>
      </c>
      <c r="B1426" s="10">
        <v>46111</v>
      </c>
      <c r="C1426" t="s">
        <v>621</v>
      </c>
      <c r="D1426" t="s">
        <v>621</v>
      </c>
      <c r="E1426" t="s">
        <v>622</v>
      </c>
      <c r="F1426">
        <v>7562040</v>
      </c>
      <c r="G1426">
        <v>7562040197</v>
      </c>
      <c r="H1426">
        <v>25827538</v>
      </c>
      <c r="I1426">
        <v>8598976</v>
      </c>
      <c r="J1426">
        <v>3140</v>
      </c>
      <c r="K1426">
        <v>1</v>
      </c>
      <c r="L1426">
        <v>590</v>
      </c>
      <c r="M1426" s="10">
        <v>46095</v>
      </c>
      <c r="N1426" t="s">
        <v>86</v>
      </c>
      <c r="O1426" t="s">
        <v>87</v>
      </c>
      <c r="P1426" s="103">
        <v>281380</v>
      </c>
      <c r="Q1426">
        <v>183</v>
      </c>
      <c r="R1426">
        <v>201420.78</v>
      </c>
      <c r="S1426" t="s">
        <v>88</v>
      </c>
      <c r="T1426" t="s">
        <v>630</v>
      </c>
      <c r="U1426">
        <v>46121</v>
      </c>
      <c r="V1426" t="s">
        <v>90</v>
      </c>
      <c r="W1426" t="s">
        <v>91</v>
      </c>
      <c r="X1426" t="s">
        <v>92</v>
      </c>
      <c r="Y1426" t="s">
        <v>93</v>
      </c>
      <c r="Z1426">
        <v>30</v>
      </c>
      <c r="AA1426" t="s">
        <v>20</v>
      </c>
      <c r="AB1426">
        <v>195</v>
      </c>
      <c r="AC1426" t="s">
        <v>90</v>
      </c>
      <c r="AD1426" t="s">
        <v>14</v>
      </c>
      <c r="AE1426" t="s">
        <v>14</v>
      </c>
      <c r="AF1426" t="s">
        <v>94</v>
      </c>
      <c r="AG1426" t="s">
        <v>95</v>
      </c>
      <c r="AH1426" t="s">
        <v>321</v>
      </c>
      <c r="AI1426" s="10">
        <v>46065</v>
      </c>
      <c r="AJ1426" t="s">
        <v>269</v>
      </c>
      <c r="AK1426" s="103">
        <v>281380</v>
      </c>
      <c r="AL1426" t="e">
        <v>#N/A</v>
      </c>
      <c r="AM1426" t="e">
        <v>#N/A</v>
      </c>
      <c r="AN1426" t="s">
        <v>5224</v>
      </c>
      <c r="AO1426">
        <f>_xlfn.XLOOKUP(Tabla1[[#This Row],[NIC]],'R.V.'!B:B,'R.V.'!I:I)</f>
        <v>0</v>
      </c>
      <c r="AP1426" t="str">
        <f>_xlfn.XLOOKUP(Tabla1[[#This Row],[NIC]],'R.V.'!B:B,'R.V.'!A:A)</f>
        <v>Yeisver Jimenéz Quiroz</v>
      </c>
      <c r="AQ1426" t="str">
        <f>_xlfn.XLOOKUP(Tabla1[[#This Row],[NIC]],'R.V.'!B:B,'R.V.'!G:G)</f>
        <v>CL 17, 15 8  LOPERENA/VALLEDUPAR</v>
      </c>
      <c r="AR1426" t="str">
        <f>_xlfn.XLOOKUP(Tabla1[[#This Row],[NIC]],'R.V.'!B:B,'R.V.'!E:E)</f>
        <v>PRIVADO</v>
      </c>
      <c r="AS1426" t="str">
        <f>VLOOKUP(Tabla1[[#This Row],[NIC]],'R.V.'!B:D,3,0)</f>
        <v>Asmet salud-  El copey</v>
      </c>
    </row>
    <row r="1427" spans="1:45">
      <c r="A1427">
        <v>6957918</v>
      </c>
      <c r="B1427" s="10">
        <v>46111</v>
      </c>
      <c r="C1427" t="s">
        <v>621</v>
      </c>
      <c r="D1427" t="s">
        <v>621</v>
      </c>
      <c r="E1427" t="s">
        <v>622</v>
      </c>
      <c r="F1427">
        <v>6957918</v>
      </c>
      <c r="G1427">
        <v>6957918214</v>
      </c>
      <c r="H1427">
        <v>35123879</v>
      </c>
      <c r="I1427">
        <v>8190361</v>
      </c>
      <c r="J1427">
        <v>3150</v>
      </c>
      <c r="K1427">
        <v>1</v>
      </c>
      <c r="L1427">
        <v>220</v>
      </c>
      <c r="M1427" s="10">
        <v>46102</v>
      </c>
      <c r="N1427" t="s">
        <v>86</v>
      </c>
      <c r="O1427" t="s">
        <v>87</v>
      </c>
      <c r="P1427" s="103">
        <v>740510</v>
      </c>
      <c r="Q1427">
        <v>538</v>
      </c>
      <c r="R1427">
        <v>592155.07999999996</v>
      </c>
      <c r="S1427" t="s">
        <v>88</v>
      </c>
      <c r="T1427" t="s">
        <v>631</v>
      </c>
      <c r="U1427">
        <v>46121</v>
      </c>
      <c r="V1427" t="s">
        <v>90</v>
      </c>
      <c r="W1427" t="s">
        <v>91</v>
      </c>
      <c r="X1427" t="s">
        <v>92</v>
      </c>
      <c r="Y1427" t="s">
        <v>93</v>
      </c>
      <c r="Z1427">
        <v>30</v>
      </c>
      <c r="AA1427" t="s">
        <v>20</v>
      </c>
      <c r="AB1427">
        <v>195</v>
      </c>
      <c r="AC1427" t="s">
        <v>90</v>
      </c>
      <c r="AD1427" t="s">
        <v>14</v>
      </c>
      <c r="AE1427" t="s">
        <v>14</v>
      </c>
      <c r="AF1427" t="s">
        <v>94</v>
      </c>
      <c r="AG1427" t="s">
        <v>95</v>
      </c>
      <c r="AH1427" t="s">
        <v>624</v>
      </c>
      <c r="AI1427" s="10">
        <v>46072</v>
      </c>
      <c r="AJ1427" t="s">
        <v>632</v>
      </c>
      <c r="AK1427" s="103">
        <v>740510</v>
      </c>
      <c r="AL1427" t="e">
        <v>#N/A</v>
      </c>
      <c r="AM1427" t="e">
        <v>#N/A</v>
      </c>
      <c r="AN1427" t="s">
        <v>5224</v>
      </c>
      <c r="AO1427">
        <f>_xlfn.XLOOKUP(Tabla1[[#This Row],[NIC]],'R.V.'!B:B,'R.V.'!I:I)</f>
        <v>0</v>
      </c>
      <c r="AP1427" t="str">
        <f>_xlfn.XLOOKUP(Tabla1[[#This Row],[NIC]],'R.V.'!B:B,'R.V.'!A:A)</f>
        <v>Yeisver Jimenéz Quiroz</v>
      </c>
      <c r="AQ1427" t="str">
        <f>_xlfn.XLOOKUP(Tabla1[[#This Row],[NIC]],'R.V.'!B:B,'R.V.'!G:G)</f>
        <v>CL 17, 15 8  LOPERENA/VALLEDUPAR</v>
      </c>
      <c r="AR1427" t="str">
        <f>_xlfn.XLOOKUP(Tabla1[[#This Row],[NIC]],'R.V.'!B:B,'R.V.'!E:E)</f>
        <v>PRIVADO</v>
      </c>
      <c r="AS1427" t="str">
        <f>VLOOKUP(Tabla1[[#This Row],[NIC]],'R.V.'!B:D,3,0)</f>
        <v>Asmet Salud -Curumani</v>
      </c>
    </row>
    <row r="1428" spans="1:45">
      <c r="A1428">
        <v>7746258</v>
      </c>
      <c r="B1428" s="10">
        <v>46111</v>
      </c>
      <c r="C1428" t="s">
        <v>621</v>
      </c>
      <c r="D1428" t="s">
        <v>621</v>
      </c>
      <c r="E1428" t="s">
        <v>622</v>
      </c>
      <c r="F1428">
        <v>7746258</v>
      </c>
      <c r="G1428">
        <v>7746258152</v>
      </c>
      <c r="H1428">
        <v>25810332</v>
      </c>
      <c r="I1428">
        <v>3683379</v>
      </c>
      <c r="J1428">
        <v>3120</v>
      </c>
      <c r="K1428">
        <v>72</v>
      </c>
      <c r="L1428">
        <v>70</v>
      </c>
      <c r="M1428" s="10">
        <v>46091</v>
      </c>
      <c r="N1428" t="s">
        <v>86</v>
      </c>
      <c r="O1428" t="s">
        <v>87</v>
      </c>
      <c r="P1428" s="103">
        <v>277680</v>
      </c>
      <c r="Q1428">
        <v>181</v>
      </c>
      <c r="R1428">
        <v>199219.46</v>
      </c>
      <c r="S1428" t="s">
        <v>88</v>
      </c>
      <c r="T1428" t="s">
        <v>633</v>
      </c>
      <c r="U1428">
        <v>46121</v>
      </c>
      <c r="V1428" t="s">
        <v>90</v>
      </c>
      <c r="W1428" t="s">
        <v>91</v>
      </c>
      <c r="X1428" t="s">
        <v>92</v>
      </c>
      <c r="Y1428" t="s">
        <v>93</v>
      </c>
      <c r="Z1428">
        <v>31</v>
      </c>
      <c r="AA1428" t="s">
        <v>20</v>
      </c>
      <c r="AB1428">
        <v>195</v>
      </c>
      <c r="AC1428" t="s">
        <v>90</v>
      </c>
      <c r="AD1428" t="s">
        <v>14</v>
      </c>
      <c r="AE1428" t="s">
        <v>14</v>
      </c>
      <c r="AF1428" t="s">
        <v>94</v>
      </c>
      <c r="AG1428" t="s">
        <v>95</v>
      </c>
      <c r="AH1428" t="s">
        <v>321</v>
      </c>
      <c r="AI1428" s="10">
        <v>46060</v>
      </c>
      <c r="AJ1428" t="s">
        <v>222</v>
      </c>
      <c r="AK1428" s="103">
        <v>277680</v>
      </c>
      <c r="AL1428" t="e">
        <v>#N/A</v>
      </c>
      <c r="AM1428" t="e">
        <v>#N/A</v>
      </c>
      <c r="AN1428" t="s">
        <v>5224</v>
      </c>
      <c r="AO1428">
        <f>_xlfn.XLOOKUP(Tabla1[[#This Row],[NIC]],'R.V.'!B:B,'R.V.'!I:I)</f>
        <v>0</v>
      </c>
      <c r="AP1428" t="str">
        <f>_xlfn.XLOOKUP(Tabla1[[#This Row],[NIC]],'R.V.'!B:B,'R.V.'!A:A)</f>
        <v>Yeisver Jimenéz Quiroz</v>
      </c>
      <c r="AQ1428" t="str">
        <f>_xlfn.XLOOKUP(Tabla1[[#This Row],[NIC]],'R.V.'!B:B,'R.V.'!G:G)</f>
        <v>CL 17, 15 8  LOPERENA/VALLEDUPAR</v>
      </c>
      <c r="AR1428" t="str">
        <f>_xlfn.XLOOKUP(Tabla1[[#This Row],[NIC]],'R.V.'!B:B,'R.V.'!E:E)</f>
        <v>PRIVADO</v>
      </c>
      <c r="AS1428" t="str">
        <f>VLOOKUP(Tabla1[[#This Row],[NIC]],'R.V.'!B:D,3,0)</f>
        <v>Asmet Salud - Codazzi</v>
      </c>
    </row>
    <row r="1429" spans="1:45">
      <c r="A1429">
        <v>7674909</v>
      </c>
      <c r="B1429" s="10">
        <v>46111</v>
      </c>
      <c r="C1429" t="s">
        <v>621</v>
      </c>
      <c r="D1429" t="s">
        <v>621</v>
      </c>
      <c r="E1429" t="s">
        <v>622</v>
      </c>
      <c r="F1429">
        <v>7674909</v>
      </c>
      <c r="G1429">
        <v>7674909172</v>
      </c>
      <c r="H1429">
        <v>25815132</v>
      </c>
      <c r="I1429">
        <v>3268092</v>
      </c>
      <c r="J1429">
        <v>3140</v>
      </c>
      <c r="K1429">
        <v>1</v>
      </c>
      <c r="L1429">
        <v>1360</v>
      </c>
      <c r="M1429" s="10">
        <v>46092</v>
      </c>
      <c r="N1429" t="s">
        <v>634</v>
      </c>
      <c r="O1429" t="s">
        <v>635</v>
      </c>
      <c r="P1429" s="103">
        <v>397040</v>
      </c>
      <c r="Q1429">
        <v>358</v>
      </c>
      <c r="R1429">
        <v>315834.76</v>
      </c>
      <c r="S1429" t="s">
        <v>88</v>
      </c>
      <c r="T1429" t="s">
        <v>636</v>
      </c>
      <c r="U1429">
        <v>46121</v>
      </c>
      <c r="V1429" t="s">
        <v>90</v>
      </c>
      <c r="W1429" t="s">
        <v>91</v>
      </c>
      <c r="X1429" t="s">
        <v>92</v>
      </c>
      <c r="Y1429" t="s">
        <v>93</v>
      </c>
      <c r="Z1429">
        <v>30</v>
      </c>
      <c r="AA1429" t="s">
        <v>20</v>
      </c>
      <c r="AB1429">
        <v>195</v>
      </c>
      <c r="AC1429" t="s">
        <v>90</v>
      </c>
      <c r="AD1429" t="s">
        <v>14</v>
      </c>
      <c r="AE1429" t="s">
        <v>14</v>
      </c>
      <c r="AF1429" t="s">
        <v>94</v>
      </c>
      <c r="AG1429" t="s">
        <v>95</v>
      </c>
      <c r="AH1429" t="s">
        <v>253</v>
      </c>
      <c r="AI1429" s="10">
        <v>46062</v>
      </c>
      <c r="AJ1429" t="s">
        <v>278</v>
      </c>
      <c r="AK1429" s="103">
        <v>397040</v>
      </c>
      <c r="AL1429" t="e">
        <v>#N/A</v>
      </c>
      <c r="AM1429" t="e">
        <v>#N/A</v>
      </c>
      <c r="AN1429" t="s">
        <v>5224</v>
      </c>
      <c r="AO1429">
        <f>_xlfn.XLOOKUP(Tabla1[[#This Row],[NIC]],'R.V.'!B:B,'R.V.'!I:I)</f>
        <v>0</v>
      </c>
      <c r="AP1429" t="str">
        <f>_xlfn.XLOOKUP(Tabla1[[#This Row],[NIC]],'R.V.'!B:B,'R.V.'!A:A)</f>
        <v>Yeisver Jimenéz Quiroz</v>
      </c>
      <c r="AQ1429" t="str">
        <f>_xlfn.XLOOKUP(Tabla1[[#This Row],[NIC]],'R.V.'!B:B,'R.V.'!G:G)</f>
        <v>CL 17, 15 8  LOPERENA/VALLEDUPAR</v>
      </c>
      <c r="AR1429" t="str">
        <f>_xlfn.XLOOKUP(Tabla1[[#This Row],[NIC]],'R.V.'!B:B,'R.V.'!E:E)</f>
        <v>PRIVADO</v>
      </c>
      <c r="AS1429" t="str">
        <f>VLOOKUP(Tabla1[[#This Row],[NIC]],'R.V.'!B:D,3,0)</f>
        <v>Asmet salud Bosocnia</v>
      </c>
    </row>
    <row r="1430" spans="1:45">
      <c r="A1430">
        <v>7813505</v>
      </c>
      <c r="B1430" s="10">
        <v>46111</v>
      </c>
      <c r="C1430" t="s">
        <v>621</v>
      </c>
      <c r="D1430" t="s">
        <v>621</v>
      </c>
      <c r="E1430" t="s">
        <v>622</v>
      </c>
      <c r="F1430">
        <v>7813505</v>
      </c>
      <c r="G1430">
        <v>7813505130</v>
      </c>
      <c r="H1430">
        <v>36121324</v>
      </c>
      <c r="I1430">
        <v>1368209</v>
      </c>
      <c r="J1430">
        <v>7731</v>
      </c>
      <c r="K1430">
        <v>1</v>
      </c>
      <c r="L1430">
        <v>1090</v>
      </c>
      <c r="M1430" s="10">
        <v>46092</v>
      </c>
      <c r="N1430" t="s">
        <v>634</v>
      </c>
      <c r="O1430" t="s">
        <v>635</v>
      </c>
      <c r="P1430" s="103">
        <v>345940</v>
      </c>
      <c r="Q1430">
        <v>346</v>
      </c>
      <c r="R1430">
        <v>305248.12</v>
      </c>
      <c r="S1430" t="s">
        <v>88</v>
      </c>
      <c r="T1430" t="s">
        <v>637</v>
      </c>
      <c r="U1430">
        <v>46121</v>
      </c>
      <c r="V1430" t="s">
        <v>90</v>
      </c>
      <c r="W1430" t="s">
        <v>91</v>
      </c>
      <c r="X1430" t="s">
        <v>92</v>
      </c>
      <c r="Y1430" t="s">
        <v>93</v>
      </c>
      <c r="Z1430">
        <v>30</v>
      </c>
      <c r="AA1430" t="s">
        <v>20</v>
      </c>
      <c r="AB1430">
        <v>195</v>
      </c>
      <c r="AC1430" t="s">
        <v>90</v>
      </c>
      <c r="AD1430" t="s">
        <v>14</v>
      </c>
      <c r="AE1430" t="s">
        <v>14</v>
      </c>
      <c r="AF1430" t="s">
        <v>94</v>
      </c>
      <c r="AG1430" t="s">
        <v>95</v>
      </c>
      <c r="AH1430" t="s">
        <v>321</v>
      </c>
      <c r="AI1430" s="10">
        <v>46062</v>
      </c>
      <c r="AJ1430" t="s">
        <v>638</v>
      </c>
      <c r="AK1430" s="103">
        <v>345940</v>
      </c>
      <c r="AL1430" t="e">
        <v>#N/A</v>
      </c>
      <c r="AM1430" t="e">
        <v>#N/A</v>
      </c>
      <c r="AN1430" t="s">
        <v>5224</v>
      </c>
      <c r="AO1430">
        <f>_xlfn.XLOOKUP(Tabla1[[#This Row],[NIC]],'R.V.'!B:B,'R.V.'!I:I)</f>
        <v>0</v>
      </c>
      <c r="AP1430" t="str">
        <f>_xlfn.XLOOKUP(Tabla1[[#This Row],[NIC]],'R.V.'!B:B,'R.V.'!A:A)</f>
        <v>Yeisver Jimenéz Quiroz</v>
      </c>
      <c r="AQ1430" t="str">
        <f>_xlfn.XLOOKUP(Tabla1[[#This Row],[NIC]],'R.V.'!B:B,'R.V.'!G:G)</f>
        <v>CL 17, 15 8  LOPERENA/VALLEDUPAR</v>
      </c>
      <c r="AR1430" t="str">
        <f>_xlfn.XLOOKUP(Tabla1[[#This Row],[NIC]],'R.V.'!B:B,'R.V.'!E:E)</f>
        <v>PRIVADO</v>
      </c>
      <c r="AS1430" t="str">
        <f>VLOOKUP(Tabla1[[#This Row],[NIC]],'R.V.'!B:D,3,0)</f>
        <v>Asmet Salud - Chimichagua</v>
      </c>
    </row>
    <row r="1431" spans="1:45">
      <c r="A1431">
        <v>5854272</v>
      </c>
      <c r="B1431" s="10">
        <v>46111</v>
      </c>
      <c r="C1431" t="s">
        <v>621</v>
      </c>
      <c r="D1431" t="s">
        <v>621</v>
      </c>
      <c r="E1431" t="s">
        <v>622</v>
      </c>
      <c r="F1431">
        <v>5854272</v>
      </c>
      <c r="G1431">
        <v>5854272332</v>
      </c>
      <c r="H1431">
        <v>25842949</v>
      </c>
      <c r="I1431">
        <v>5895700</v>
      </c>
      <c r="J1431">
        <v>7732</v>
      </c>
      <c r="K1431">
        <v>1</v>
      </c>
      <c r="L1431">
        <v>890</v>
      </c>
      <c r="M1431" s="10">
        <v>46084</v>
      </c>
      <c r="N1431" t="s">
        <v>634</v>
      </c>
      <c r="O1431" t="s">
        <v>635</v>
      </c>
      <c r="P1431" s="103">
        <v>512820</v>
      </c>
      <c r="Q1431">
        <v>461</v>
      </c>
      <c r="R1431">
        <v>387899.23</v>
      </c>
      <c r="S1431" t="s">
        <v>88</v>
      </c>
      <c r="T1431" t="s">
        <v>639</v>
      </c>
      <c r="U1431">
        <v>46121</v>
      </c>
      <c r="V1431" t="s">
        <v>90</v>
      </c>
      <c r="W1431" t="s">
        <v>91</v>
      </c>
      <c r="X1431" t="s">
        <v>92</v>
      </c>
      <c r="Y1431" t="s">
        <v>93</v>
      </c>
      <c r="Z1431">
        <v>29</v>
      </c>
      <c r="AA1431" t="s">
        <v>20</v>
      </c>
      <c r="AB1431">
        <v>195</v>
      </c>
      <c r="AC1431" t="s">
        <v>90</v>
      </c>
      <c r="AD1431" t="s">
        <v>14</v>
      </c>
      <c r="AE1431" t="s">
        <v>14</v>
      </c>
      <c r="AF1431" t="s">
        <v>94</v>
      </c>
      <c r="AG1431" t="s">
        <v>95</v>
      </c>
      <c r="AH1431" t="s">
        <v>321</v>
      </c>
      <c r="AI1431" s="10">
        <v>46055</v>
      </c>
      <c r="AJ1431" t="s">
        <v>640</v>
      </c>
      <c r="AK1431" s="103">
        <v>512820</v>
      </c>
      <c r="AL1431" t="e">
        <v>#N/A</v>
      </c>
      <c r="AM1431" t="e">
        <v>#N/A</v>
      </c>
      <c r="AN1431" t="s">
        <v>5224</v>
      </c>
      <c r="AO1431">
        <f>_xlfn.XLOOKUP(Tabla1[[#This Row],[NIC]],'R.V.'!B:B,'R.V.'!I:I)</f>
        <v>0</v>
      </c>
      <c r="AP1431" t="str">
        <f>_xlfn.XLOOKUP(Tabla1[[#This Row],[NIC]],'R.V.'!B:B,'R.V.'!A:A)</f>
        <v>Yeisver Jimenéz Quiroz</v>
      </c>
      <c r="AQ1431" t="str">
        <f>_xlfn.XLOOKUP(Tabla1[[#This Row],[NIC]],'R.V.'!B:B,'R.V.'!G:G)</f>
        <v>CL 17, 15 8  LOPERENA/VALLEDUPAR</v>
      </c>
      <c r="AR1431" t="str">
        <f>_xlfn.XLOOKUP(Tabla1[[#This Row],[NIC]],'R.V.'!B:B,'R.V.'!E:E)</f>
        <v>PRIVADO</v>
      </c>
      <c r="AS1431" t="str">
        <f>VLOOKUP(Tabla1[[#This Row],[NIC]],'R.V.'!B:D,3,0)</f>
        <v>Asmet Salud - Tamalameque</v>
      </c>
    </row>
    <row r="1432" spans="1:45">
      <c r="A1432">
        <v>6827886</v>
      </c>
      <c r="B1432" s="10">
        <v>46111</v>
      </c>
      <c r="C1432" t="s">
        <v>621</v>
      </c>
      <c r="D1432" t="s">
        <v>621</v>
      </c>
      <c r="E1432" t="s">
        <v>622</v>
      </c>
      <c r="F1432">
        <v>6827886</v>
      </c>
      <c r="G1432">
        <v>6827886248</v>
      </c>
      <c r="H1432">
        <v>35065915</v>
      </c>
      <c r="I1432">
        <v>7264584</v>
      </c>
      <c r="J1432">
        <v>3131</v>
      </c>
      <c r="K1432">
        <v>72</v>
      </c>
      <c r="L1432">
        <v>390</v>
      </c>
      <c r="M1432" s="10">
        <v>46097</v>
      </c>
      <c r="N1432" t="s">
        <v>86</v>
      </c>
      <c r="O1432" t="s">
        <v>87</v>
      </c>
      <c r="P1432" s="103">
        <v>382370</v>
      </c>
      <c r="Q1432">
        <v>222</v>
      </c>
      <c r="R1432">
        <v>244346.52</v>
      </c>
      <c r="S1432" t="s">
        <v>88</v>
      </c>
      <c r="T1432" t="s">
        <v>641</v>
      </c>
      <c r="U1432">
        <v>46121</v>
      </c>
      <c r="V1432" t="s">
        <v>90</v>
      </c>
      <c r="W1432" t="s">
        <v>91</v>
      </c>
      <c r="X1432" t="s">
        <v>92</v>
      </c>
      <c r="Y1432" t="s">
        <v>93</v>
      </c>
      <c r="Z1432">
        <v>31</v>
      </c>
      <c r="AA1432" t="s">
        <v>20</v>
      </c>
      <c r="AB1432">
        <v>195</v>
      </c>
      <c r="AC1432" t="s">
        <v>90</v>
      </c>
      <c r="AD1432" t="s">
        <v>14</v>
      </c>
      <c r="AE1432" t="s">
        <v>14</v>
      </c>
      <c r="AF1432" t="s">
        <v>94</v>
      </c>
      <c r="AG1432" t="s">
        <v>95</v>
      </c>
      <c r="AH1432" t="s">
        <v>321</v>
      </c>
      <c r="AI1432" s="10">
        <v>46066</v>
      </c>
      <c r="AJ1432" t="s">
        <v>271</v>
      </c>
      <c r="AK1432" s="103">
        <v>382370</v>
      </c>
      <c r="AL1432" t="e">
        <v>#N/A</v>
      </c>
      <c r="AM1432" t="e">
        <v>#N/A</v>
      </c>
      <c r="AN1432" t="s">
        <v>5224</v>
      </c>
      <c r="AO1432">
        <f>_xlfn.XLOOKUP(Tabla1[[#This Row],[NIC]],'R.V.'!B:B,'R.V.'!I:I)</f>
        <v>0</v>
      </c>
      <c r="AP1432" t="str">
        <f>_xlfn.XLOOKUP(Tabla1[[#This Row],[NIC]],'R.V.'!B:B,'R.V.'!A:A)</f>
        <v>Yeisver Jimenéz Quiroz</v>
      </c>
      <c r="AQ1432" t="str">
        <f>_xlfn.XLOOKUP(Tabla1[[#This Row],[NIC]],'R.V.'!B:B,'R.V.'!G:G)</f>
        <v>CL 17, 15 8  LOPERENA/VALLEDUPAR</v>
      </c>
      <c r="AR1432" t="str">
        <f>_xlfn.XLOOKUP(Tabla1[[#This Row],[NIC]],'R.V.'!B:B,'R.V.'!E:E)</f>
        <v>PRIVADO</v>
      </c>
      <c r="AS1432" t="str">
        <f>VLOOKUP(Tabla1[[#This Row],[NIC]],'R.V.'!B:D,3,0)</f>
        <v>Asmet Salud - La Jagua de Ibirico</v>
      </c>
    </row>
    <row r="1433" spans="1:45">
      <c r="A1433">
        <v>5805788</v>
      </c>
      <c r="B1433" s="10">
        <v>46111</v>
      </c>
      <c r="C1433" t="s">
        <v>642</v>
      </c>
      <c r="D1433" t="s">
        <v>642</v>
      </c>
      <c r="E1433" t="s">
        <v>643</v>
      </c>
      <c r="F1433">
        <v>5805788</v>
      </c>
      <c r="G1433">
        <v>5805788337</v>
      </c>
      <c r="H1433">
        <v>25847952</v>
      </c>
      <c r="I1433">
        <v>5805788</v>
      </c>
      <c r="J1433">
        <v>3210</v>
      </c>
      <c r="K1433">
        <v>5</v>
      </c>
      <c r="L1433">
        <v>50</v>
      </c>
      <c r="M1433" s="10">
        <v>46100</v>
      </c>
      <c r="N1433" t="s">
        <v>282</v>
      </c>
      <c r="O1433" t="s">
        <v>283</v>
      </c>
      <c r="P1433" s="103">
        <v>13498340</v>
      </c>
      <c r="Q1433">
        <v>11520</v>
      </c>
      <c r="R1433">
        <v>12206361.6</v>
      </c>
      <c r="S1433" t="s">
        <v>88</v>
      </c>
      <c r="T1433" t="s">
        <v>644</v>
      </c>
      <c r="U1433">
        <v>46121</v>
      </c>
      <c r="V1433" t="s">
        <v>645</v>
      </c>
      <c r="W1433" t="s">
        <v>91</v>
      </c>
      <c r="X1433" t="s">
        <v>130</v>
      </c>
      <c r="Y1433" t="s">
        <v>93</v>
      </c>
      <c r="Z1433">
        <v>30</v>
      </c>
      <c r="AA1433" t="s">
        <v>20</v>
      </c>
      <c r="AB1433">
        <v>196</v>
      </c>
      <c r="AC1433" t="s">
        <v>90</v>
      </c>
      <c r="AD1433" t="s">
        <v>14</v>
      </c>
      <c r="AE1433" t="s">
        <v>14</v>
      </c>
      <c r="AF1433" t="s">
        <v>94</v>
      </c>
      <c r="AG1433" t="s">
        <v>207</v>
      </c>
      <c r="AH1433" t="s">
        <v>286</v>
      </c>
      <c r="AI1433" s="10">
        <v>46070</v>
      </c>
      <c r="AJ1433" t="s">
        <v>646</v>
      </c>
      <c r="AK1433" s="103">
        <v>13498340</v>
      </c>
      <c r="AL1433" t="e">
        <v>#N/A</v>
      </c>
      <c r="AM1433" t="e">
        <v>#N/A</v>
      </c>
      <c r="AN1433" t="s">
        <v>5226</v>
      </c>
      <c r="AO1433" t="str">
        <f>_xlfn.XLOOKUP(Tabla1[[#This Row],[NIC]],'R.V.'!B:B,'R.V.'!I:I)</f>
        <v>Se envía por correo electrónico</v>
      </c>
      <c r="AP1433" t="str">
        <f>_xlfn.XLOOKUP(Tabla1[[#This Row],[NIC]],'R.V.'!B:B,'R.V.'!A:A)</f>
        <v>Yeisver Jimenéz Quiroz</v>
      </c>
      <c r="AQ1433" t="str">
        <f>_xlfn.XLOOKUP(Tabla1[[#This Row],[NIC]],'R.V.'!B:B,'R.V.'!G:G)</f>
        <v>CL 2, CR 7 48 7 DE DICIEMBRE CGTO ARJONA ASTREA CESAR</v>
      </c>
      <c r="AR1433" t="str">
        <f>_xlfn.XLOOKUP(Tabla1[[#This Row],[NIC]],'R.V.'!B:B,'R.V.'!E:E)</f>
        <v>PRIVADO</v>
      </c>
      <c r="AS1433" t="str">
        <f>VLOOKUP(Tabla1[[#This Row],[NIC]],'R.V.'!B:D,3,0)</f>
        <v>LACTEOS ARJONA</v>
      </c>
    </row>
    <row r="1434" spans="1:45">
      <c r="A1434">
        <v>5359615</v>
      </c>
      <c r="B1434" s="10">
        <v>46111</v>
      </c>
      <c r="C1434" t="s">
        <v>647</v>
      </c>
      <c r="D1434" t="s">
        <v>647</v>
      </c>
      <c r="E1434" t="s">
        <v>648</v>
      </c>
      <c r="F1434">
        <v>5359615</v>
      </c>
      <c r="G1434">
        <v>5359615323</v>
      </c>
      <c r="H1434">
        <v>25357657</v>
      </c>
      <c r="I1434">
        <v>5419204</v>
      </c>
      <c r="J1434">
        <v>3110</v>
      </c>
      <c r="K1434">
        <v>38</v>
      </c>
      <c r="L1434">
        <v>9005</v>
      </c>
      <c r="M1434" s="10">
        <v>46091</v>
      </c>
      <c r="N1434" t="s">
        <v>86</v>
      </c>
      <c r="O1434" t="s">
        <v>87</v>
      </c>
      <c r="P1434" s="103">
        <v>6179900</v>
      </c>
      <c r="Q1434">
        <v>4918</v>
      </c>
      <c r="R1434">
        <v>5413045.8799999999</v>
      </c>
      <c r="S1434" t="s">
        <v>88</v>
      </c>
      <c r="T1434" t="s">
        <v>649</v>
      </c>
      <c r="U1434">
        <v>46121</v>
      </c>
      <c r="V1434" t="s">
        <v>90</v>
      </c>
      <c r="W1434" t="s">
        <v>91</v>
      </c>
      <c r="X1434" t="s">
        <v>92</v>
      </c>
      <c r="Y1434" t="s">
        <v>93</v>
      </c>
      <c r="Z1434">
        <v>31</v>
      </c>
      <c r="AA1434" t="s">
        <v>20</v>
      </c>
      <c r="AB1434">
        <v>197</v>
      </c>
      <c r="AC1434" t="s">
        <v>90</v>
      </c>
      <c r="AD1434" t="s">
        <v>14</v>
      </c>
      <c r="AE1434" t="s">
        <v>14</v>
      </c>
      <c r="AF1434" t="s">
        <v>94</v>
      </c>
      <c r="AG1434" t="s">
        <v>95</v>
      </c>
      <c r="AH1434" t="s">
        <v>581</v>
      </c>
      <c r="AI1434" s="10">
        <v>46060</v>
      </c>
      <c r="AJ1434" t="s">
        <v>650</v>
      </c>
      <c r="AK1434" s="103">
        <v>6179900</v>
      </c>
      <c r="AL1434" t="e">
        <v>#N/A</v>
      </c>
      <c r="AM1434" t="e">
        <v>#N/A</v>
      </c>
      <c r="AN1434" t="s">
        <v>5226</v>
      </c>
      <c r="AO1434" t="str">
        <f>_xlfn.XLOOKUP(Tabla1[[#This Row],[NIC]],'R.V.'!B:B,'R.V.'!I:I)</f>
        <v>Se envía por correo electrónico</v>
      </c>
      <c r="AP1434" t="str">
        <f>_xlfn.XLOOKUP(Tabla1[[#This Row],[NIC]],'R.V.'!B:B,'R.V.'!A:A)</f>
        <v>Yeisver Jimenéz Quiroz</v>
      </c>
      <c r="AQ1434" t="str">
        <f>_xlfn.XLOOKUP(Tabla1[[#This Row],[NIC]],'R.V.'!B:B,'R.V.'!G:G)</f>
        <v>CARRT VIA A VALENCIA, KM 14 10   PEAJE VALENCIA DE JESUS</v>
      </c>
      <c r="AR1434" t="str">
        <f>_xlfn.XLOOKUP(Tabla1[[#This Row],[NIC]],'R.V.'!B:B,'R.V.'!E:E)</f>
        <v>PRIVADO</v>
      </c>
      <c r="AS1434" t="str">
        <f>VLOOKUP(Tabla1[[#This Row],[NIC]],'R.V.'!B:D,3,0)</f>
        <v>VALENCIA PEAJE</v>
      </c>
    </row>
    <row r="1435" spans="1:45">
      <c r="A1435">
        <v>5816677</v>
      </c>
      <c r="B1435" s="10">
        <v>46111</v>
      </c>
      <c r="C1435" t="s">
        <v>651</v>
      </c>
      <c r="D1435" t="s">
        <v>651</v>
      </c>
      <c r="E1435" t="s">
        <v>652</v>
      </c>
      <c r="F1435">
        <v>5816677</v>
      </c>
      <c r="G1435">
        <v>5816677313</v>
      </c>
      <c r="H1435">
        <v>25831113</v>
      </c>
      <c r="I1435">
        <v>5820510</v>
      </c>
      <c r="J1435">
        <v>3210</v>
      </c>
      <c r="K1435">
        <v>5</v>
      </c>
      <c r="L1435">
        <v>50</v>
      </c>
      <c r="M1435" s="10">
        <v>46100</v>
      </c>
      <c r="N1435" t="s">
        <v>86</v>
      </c>
      <c r="O1435" t="s">
        <v>87</v>
      </c>
      <c r="P1435" s="103">
        <v>13890960</v>
      </c>
      <c r="Q1435">
        <v>6154</v>
      </c>
      <c r="R1435">
        <v>6773461.6399999997</v>
      </c>
      <c r="S1435" t="s">
        <v>88</v>
      </c>
      <c r="T1435" t="s">
        <v>653</v>
      </c>
      <c r="U1435">
        <v>46121</v>
      </c>
      <c r="V1435" t="s">
        <v>501</v>
      </c>
      <c r="W1435" t="s">
        <v>91</v>
      </c>
      <c r="X1435" t="s">
        <v>92</v>
      </c>
      <c r="Y1435" t="s">
        <v>93</v>
      </c>
      <c r="Z1435">
        <v>30</v>
      </c>
      <c r="AA1435" t="s">
        <v>20</v>
      </c>
      <c r="AB1435">
        <v>198</v>
      </c>
      <c r="AC1435" t="s">
        <v>90</v>
      </c>
      <c r="AD1435" t="s">
        <v>14</v>
      </c>
      <c r="AE1435" t="s">
        <v>14</v>
      </c>
      <c r="AF1435" t="s">
        <v>94</v>
      </c>
      <c r="AG1435" t="s">
        <v>95</v>
      </c>
      <c r="AH1435" t="s">
        <v>581</v>
      </c>
      <c r="AI1435" s="10">
        <v>46070</v>
      </c>
      <c r="AJ1435" t="s">
        <v>511</v>
      </c>
      <c r="AK1435" s="103">
        <v>13890960</v>
      </c>
      <c r="AL1435" t="e">
        <v>#N/A</v>
      </c>
      <c r="AM1435" t="e">
        <v>#N/A</v>
      </c>
      <c r="AN1435" t="s">
        <v>5226</v>
      </c>
      <c r="AO1435" t="str">
        <f>_xlfn.XLOOKUP(Tabla1[[#This Row],[NIC]],'R.V.'!B:B,'R.V.'!I:I)</f>
        <v>Se envía por correo electrónico</v>
      </c>
      <c r="AP1435" t="str">
        <f>_xlfn.XLOOKUP(Tabla1[[#This Row],[NIC]],'R.V.'!B:B,'R.V.'!A:A)</f>
        <v>Yeisver Jimenéz Quiroz</v>
      </c>
      <c r="AQ1435" t="str">
        <f>_xlfn.XLOOKUP(Tabla1[[#This Row],[NIC]],'R.V.'!B:B,'R.V.'!G:G)</f>
        <v xml:space="preserve">CARRT VIA A LA LOMA, KM 8 120 CARRETERA LA LOMA </v>
      </c>
      <c r="AR1435" t="str">
        <f>_xlfn.XLOOKUP(Tabla1[[#This Row],[NIC]],'R.V.'!B:B,'R.V.'!E:E)</f>
        <v>PRIVADO</v>
      </c>
      <c r="AS1435" t="str">
        <f>VLOOKUP(Tabla1[[#This Row],[NIC]],'R.V.'!B:D,3,0)</f>
        <v>PEAJE LA LOMA</v>
      </c>
    </row>
    <row r="1436" spans="1:45">
      <c r="A1436">
        <v>6902887</v>
      </c>
      <c r="B1436" s="10">
        <v>46111</v>
      </c>
      <c r="C1436" t="s">
        <v>654</v>
      </c>
      <c r="D1436" t="s">
        <v>654</v>
      </c>
      <c r="E1436" t="s">
        <v>655</v>
      </c>
      <c r="F1436">
        <v>6902887</v>
      </c>
      <c r="G1436">
        <v>6902887227</v>
      </c>
      <c r="H1436">
        <v>35042966</v>
      </c>
      <c r="I1436">
        <v>7732006</v>
      </c>
      <c r="J1436">
        <v>3110</v>
      </c>
      <c r="K1436">
        <v>29</v>
      </c>
      <c r="L1436">
        <v>10</v>
      </c>
      <c r="M1436" s="10">
        <v>46109</v>
      </c>
      <c r="N1436" t="s">
        <v>86</v>
      </c>
      <c r="O1436" t="s">
        <v>87</v>
      </c>
      <c r="P1436" s="103">
        <v>1612800</v>
      </c>
      <c r="Q1436">
        <v>1243</v>
      </c>
      <c r="R1436">
        <v>1317057.94</v>
      </c>
      <c r="S1436" t="s">
        <v>88</v>
      </c>
      <c r="T1436" t="s">
        <v>656</v>
      </c>
      <c r="U1436">
        <v>46121</v>
      </c>
      <c r="V1436" t="s">
        <v>90</v>
      </c>
      <c r="W1436" t="s">
        <v>91</v>
      </c>
      <c r="X1436" t="s">
        <v>130</v>
      </c>
      <c r="Y1436" t="s">
        <v>93</v>
      </c>
      <c r="Z1436">
        <v>32</v>
      </c>
      <c r="AA1436" t="s">
        <v>20</v>
      </c>
      <c r="AB1436">
        <v>199</v>
      </c>
      <c r="AC1436" t="s">
        <v>90</v>
      </c>
      <c r="AD1436" t="s">
        <v>14</v>
      </c>
      <c r="AE1436" t="s">
        <v>14</v>
      </c>
      <c r="AF1436" t="s">
        <v>94</v>
      </c>
      <c r="AG1436" t="s">
        <v>95</v>
      </c>
      <c r="AH1436" t="s">
        <v>449</v>
      </c>
      <c r="AI1436" s="10">
        <v>46077</v>
      </c>
      <c r="AJ1436" t="s">
        <v>200</v>
      </c>
      <c r="AK1436" s="103">
        <v>1612800</v>
      </c>
      <c r="AL1436" t="e">
        <v>#N/A</v>
      </c>
      <c r="AM1436" t="e">
        <v>#N/A</v>
      </c>
      <c r="AN1436" t="s">
        <v>5224</v>
      </c>
      <c r="AO1436">
        <f>_xlfn.XLOOKUP(Tabla1[[#This Row],[NIC]],'R.V.'!B:B,'R.V.'!I:I)</f>
        <v>0</v>
      </c>
      <c r="AP1436" t="str">
        <f>_xlfn.XLOOKUP(Tabla1[[#This Row],[NIC]],'R.V.'!B:B,'R.V.'!A:A)</f>
        <v>Yeisver Jimenéz Quiroz</v>
      </c>
      <c r="AQ1436" t="str">
        <f>_xlfn.XLOOKUP(Tabla1[[#This Row],[NIC]],'R.V.'!B:B,'R.V.'!G:G)</f>
        <v>CL  12  8  42  OFI   302 VALLEDUPAR</v>
      </c>
      <c r="AR1436" t="str">
        <f>_xlfn.XLOOKUP(Tabla1[[#This Row],[NIC]],'R.V.'!B:B,'R.V.'!E:E)</f>
        <v>PRIVADO</v>
      </c>
      <c r="AS1436" t="str">
        <f>VLOOKUP(Tabla1[[#This Row],[NIC]],'R.V.'!B:D,3,0)</f>
        <v xml:space="preserve">OFI   302 </v>
      </c>
    </row>
    <row r="1437" spans="1:45">
      <c r="A1437">
        <v>5842306</v>
      </c>
      <c r="B1437" s="10">
        <v>46111</v>
      </c>
      <c r="C1437" t="s">
        <v>657</v>
      </c>
      <c r="D1437" t="s">
        <v>657</v>
      </c>
      <c r="E1437" t="s">
        <v>658</v>
      </c>
      <c r="F1437">
        <v>5842306</v>
      </c>
      <c r="G1437">
        <v>5842306339</v>
      </c>
      <c r="H1437">
        <v>25830344</v>
      </c>
      <c r="I1437">
        <v>5871768</v>
      </c>
      <c r="J1437">
        <v>3210</v>
      </c>
      <c r="K1437">
        <v>5</v>
      </c>
      <c r="L1437">
        <v>50</v>
      </c>
      <c r="M1437" s="10">
        <v>46100</v>
      </c>
      <c r="N1437" t="s">
        <v>86</v>
      </c>
      <c r="O1437" t="s">
        <v>87</v>
      </c>
      <c r="P1437" s="103">
        <v>2704150</v>
      </c>
      <c r="Q1437">
        <v>2240</v>
      </c>
      <c r="R1437">
        <v>2373459.2000000002</v>
      </c>
      <c r="S1437" t="s">
        <v>88</v>
      </c>
      <c r="T1437" t="s">
        <v>659</v>
      </c>
      <c r="U1437">
        <v>46121</v>
      </c>
      <c r="V1437" t="s">
        <v>501</v>
      </c>
      <c r="W1437" t="s">
        <v>91</v>
      </c>
      <c r="X1437" t="s">
        <v>130</v>
      </c>
      <c r="Y1437" t="s">
        <v>93</v>
      </c>
      <c r="Z1437">
        <v>30</v>
      </c>
      <c r="AA1437" t="s">
        <v>20</v>
      </c>
      <c r="AB1437">
        <v>200</v>
      </c>
      <c r="AC1437" t="s">
        <v>90</v>
      </c>
      <c r="AD1437" t="s">
        <v>14</v>
      </c>
      <c r="AE1437" t="s">
        <v>14</v>
      </c>
      <c r="AF1437" t="s">
        <v>94</v>
      </c>
      <c r="AG1437" t="s">
        <v>95</v>
      </c>
      <c r="AH1437" t="s">
        <v>394</v>
      </c>
      <c r="AI1437" s="10">
        <v>46070</v>
      </c>
      <c r="AJ1437" t="s">
        <v>133</v>
      </c>
      <c r="AK1437" s="103">
        <v>2704150</v>
      </c>
      <c r="AL1437" t="e">
        <v>#N/A</v>
      </c>
      <c r="AM1437" t="e">
        <v>#N/A</v>
      </c>
      <c r="AN1437" t="s">
        <v>5224</v>
      </c>
      <c r="AO1437">
        <f>_xlfn.XLOOKUP(Tabla1[[#This Row],[NIC]],'R.V.'!B:B,'R.V.'!I:I)</f>
        <v>0</v>
      </c>
      <c r="AP1437" t="str">
        <f>_xlfn.XLOOKUP(Tabla1[[#This Row],[NIC]],'R.V.'!B:B,'R.V.'!A:A)</f>
        <v>Yeisver Jimenéz Quiroz</v>
      </c>
      <c r="AQ1437" t="str">
        <f>_xlfn.XLOOKUP(Tabla1[[#This Row],[NIC]],'R.V.'!B:B,'R.V.'!G:G)</f>
        <v>CL 6, CR 7 124  LA ESPERANZA CGTO CUATRO VIENTOS</v>
      </c>
      <c r="AR1437" t="str">
        <f>_xlfn.XLOOKUP(Tabla1[[#This Row],[NIC]],'R.V.'!B:B,'R.V.'!E:E)</f>
        <v>PRIVADO</v>
      </c>
      <c r="AS1437" t="str">
        <f>VLOOKUP(Tabla1[[#This Row],[NIC]],'R.V.'!B:D,3,0)</f>
        <v>ANA MARTINEZ DE PADILLA</v>
      </c>
    </row>
    <row r="1438" spans="1:45">
      <c r="A1438">
        <v>5824731</v>
      </c>
      <c r="B1438" s="10">
        <v>46111</v>
      </c>
      <c r="C1438" t="s">
        <v>660</v>
      </c>
      <c r="D1438" t="s">
        <v>661</v>
      </c>
      <c r="E1438" t="s">
        <v>662</v>
      </c>
      <c r="F1438">
        <v>5824731</v>
      </c>
      <c r="G1438">
        <v>5824731322</v>
      </c>
      <c r="H1438">
        <v>25815059</v>
      </c>
      <c r="I1438">
        <v>5836618</v>
      </c>
      <c r="J1438">
        <v>3210</v>
      </c>
      <c r="K1438">
        <v>5</v>
      </c>
      <c r="L1438">
        <v>70</v>
      </c>
      <c r="M1438" s="10">
        <v>46105</v>
      </c>
      <c r="N1438" t="s">
        <v>86</v>
      </c>
      <c r="O1438" t="s">
        <v>87</v>
      </c>
      <c r="P1438" s="103">
        <v>8439420</v>
      </c>
      <c r="Q1438">
        <v>6528</v>
      </c>
      <c r="R1438">
        <v>7185108.4800000004</v>
      </c>
      <c r="S1438" t="s">
        <v>88</v>
      </c>
      <c r="T1438" t="s">
        <v>663</v>
      </c>
      <c r="U1438">
        <v>46121</v>
      </c>
      <c r="V1438" t="s">
        <v>278</v>
      </c>
      <c r="W1438" t="s">
        <v>91</v>
      </c>
      <c r="X1438" t="s">
        <v>92</v>
      </c>
      <c r="Y1438" t="s">
        <v>93</v>
      </c>
      <c r="Z1438">
        <v>32</v>
      </c>
      <c r="AA1438" t="s">
        <v>20</v>
      </c>
      <c r="AB1438">
        <v>201</v>
      </c>
      <c r="AC1438" t="s">
        <v>90</v>
      </c>
      <c r="AD1438" t="s">
        <v>14</v>
      </c>
      <c r="AE1438" t="s">
        <v>14</v>
      </c>
      <c r="AF1438" t="s">
        <v>94</v>
      </c>
      <c r="AG1438" t="s">
        <v>95</v>
      </c>
      <c r="AH1438" t="s">
        <v>240</v>
      </c>
      <c r="AI1438" s="10">
        <v>46073</v>
      </c>
      <c r="AJ1438" t="s">
        <v>472</v>
      </c>
      <c r="AK1438" s="103">
        <v>8439420</v>
      </c>
      <c r="AL1438" t="e">
        <v>#N/A</v>
      </c>
      <c r="AM1438" t="e">
        <v>#N/A</v>
      </c>
      <c r="AN1438" t="s">
        <v>5224</v>
      </c>
      <c r="AO1438">
        <f>_xlfn.XLOOKUP(Tabla1[[#This Row],[NIC]],'R.V.'!B:B,'R.V.'!I:I)</f>
        <v>0</v>
      </c>
      <c r="AP1438" t="str">
        <f>_xlfn.XLOOKUP(Tabla1[[#This Row],[NIC]],'R.V.'!B:B,'R.V.'!A:A)</f>
        <v>Yeisver Jimenéz Quiroz</v>
      </c>
      <c r="AQ1438" t="str">
        <f>_xlfn.XLOOKUP(Tabla1[[#This Row],[NIC]],'R.V.'!B:B,'R.V.'!G:G)</f>
        <v>CARRT VIA A BARRANQUILLA, KM 0 210/BOSCONIA</v>
      </c>
      <c r="AR1438" t="str">
        <f>_xlfn.XLOOKUP(Tabla1[[#This Row],[NIC]],'R.V.'!B:B,'R.V.'!E:E)</f>
        <v>PRIVADO</v>
      </c>
      <c r="AS1438" t="str">
        <f>VLOOKUP(Tabla1[[#This Row],[NIC]],'R.V.'!B:D,3,0)</f>
        <v>GASAN BOSCONIA</v>
      </c>
    </row>
    <row r="1439" spans="1:45">
      <c r="A1439">
        <v>5824728</v>
      </c>
      <c r="B1439" s="10">
        <v>46111</v>
      </c>
      <c r="C1439" t="s">
        <v>664</v>
      </c>
      <c r="D1439" t="s">
        <v>664</v>
      </c>
      <c r="E1439" t="s">
        <v>665</v>
      </c>
      <c r="F1439">
        <v>5824728</v>
      </c>
      <c r="G1439">
        <v>5824728329</v>
      </c>
      <c r="H1439">
        <v>25818103</v>
      </c>
      <c r="I1439">
        <v>5836612</v>
      </c>
      <c r="J1439">
        <v>3210</v>
      </c>
      <c r="K1439">
        <v>5</v>
      </c>
      <c r="L1439">
        <v>70</v>
      </c>
      <c r="M1439" s="10">
        <v>46105</v>
      </c>
      <c r="N1439" t="s">
        <v>86</v>
      </c>
      <c r="O1439" t="s">
        <v>87</v>
      </c>
      <c r="P1439" s="103">
        <v>3930150</v>
      </c>
      <c r="Q1439">
        <v>3040</v>
      </c>
      <c r="R1439">
        <v>3346006.4</v>
      </c>
      <c r="S1439" t="s">
        <v>88</v>
      </c>
      <c r="T1439" t="s">
        <v>666</v>
      </c>
      <c r="U1439">
        <v>46121</v>
      </c>
      <c r="V1439" t="s">
        <v>278</v>
      </c>
      <c r="W1439" t="s">
        <v>91</v>
      </c>
      <c r="X1439" t="s">
        <v>92</v>
      </c>
      <c r="Y1439" t="s">
        <v>93</v>
      </c>
      <c r="Z1439">
        <v>32</v>
      </c>
      <c r="AA1439" t="s">
        <v>20</v>
      </c>
      <c r="AB1439">
        <v>202</v>
      </c>
      <c r="AC1439" t="s">
        <v>90</v>
      </c>
      <c r="AD1439" t="s">
        <v>14</v>
      </c>
      <c r="AE1439" t="s">
        <v>14</v>
      </c>
      <c r="AF1439" t="s">
        <v>94</v>
      </c>
      <c r="AG1439" t="s">
        <v>95</v>
      </c>
      <c r="AH1439" t="s">
        <v>274</v>
      </c>
      <c r="AI1439" s="10">
        <v>46073</v>
      </c>
      <c r="AJ1439" t="s">
        <v>278</v>
      </c>
      <c r="AK1439" s="103">
        <v>3930150</v>
      </c>
      <c r="AL1439" t="e">
        <v>#N/A</v>
      </c>
      <c r="AM1439" t="e">
        <v>#N/A</v>
      </c>
      <c r="AN1439" t="s">
        <v>5224</v>
      </c>
      <c r="AO1439">
        <f>_xlfn.XLOOKUP(Tabla1[[#This Row],[NIC]],'R.V.'!B:B,'R.V.'!I:I)</f>
        <v>0</v>
      </c>
      <c r="AP1439" t="str">
        <f>_xlfn.XLOOKUP(Tabla1[[#This Row],[NIC]],'R.V.'!B:B,'R.V.'!A:A)</f>
        <v>Yeisver Jimenéz Quiroz</v>
      </c>
      <c r="AQ1439" t="str">
        <f>_xlfn.XLOOKUP(Tabla1[[#This Row],[NIC]],'R.V.'!B:B,'R.V.'!G:G)</f>
        <v>CL 18, CR 10 56   SAN MARTIN/BOSCONONIA}</v>
      </c>
      <c r="AR1439" t="str">
        <f>_xlfn.XLOOKUP(Tabla1[[#This Row],[NIC]],'R.V.'!B:B,'R.V.'!E:E)</f>
        <v>PRIVADO</v>
      </c>
      <c r="AS1439" t="str">
        <f>VLOOKUP(Tabla1[[#This Row],[NIC]],'R.V.'!B:D,3,0)</f>
        <v>HOTEL PALMA DE MAYORCA</v>
      </c>
    </row>
    <row r="1440" spans="1:45">
      <c r="A1440">
        <v>5816238</v>
      </c>
      <c r="B1440" s="10">
        <v>46111</v>
      </c>
      <c r="C1440" t="s">
        <v>667</v>
      </c>
      <c r="D1440" t="s">
        <v>667</v>
      </c>
      <c r="E1440" t="s">
        <v>668</v>
      </c>
      <c r="F1440">
        <v>5816238</v>
      </c>
      <c r="G1440">
        <v>5816238353</v>
      </c>
      <c r="H1440">
        <v>25815058</v>
      </c>
      <c r="I1440">
        <v>5819632</v>
      </c>
      <c r="J1440">
        <v>3210</v>
      </c>
      <c r="K1440">
        <v>5</v>
      </c>
      <c r="L1440">
        <v>70</v>
      </c>
      <c r="M1440" s="10">
        <v>46105</v>
      </c>
      <c r="N1440" t="s">
        <v>190</v>
      </c>
      <c r="O1440" t="s">
        <v>191</v>
      </c>
      <c r="P1440" s="103">
        <v>36841340</v>
      </c>
      <c r="Q1440">
        <v>35970</v>
      </c>
      <c r="R1440">
        <v>31687814.399999999</v>
      </c>
      <c r="S1440" t="s">
        <v>88</v>
      </c>
      <c r="T1440" t="s">
        <v>669</v>
      </c>
      <c r="U1440">
        <v>46121</v>
      </c>
      <c r="V1440" t="s">
        <v>278</v>
      </c>
      <c r="W1440" t="s">
        <v>111</v>
      </c>
      <c r="X1440" t="s">
        <v>130</v>
      </c>
      <c r="Y1440" t="s">
        <v>93</v>
      </c>
      <c r="Z1440">
        <v>32</v>
      </c>
      <c r="AA1440" t="s">
        <v>20</v>
      </c>
      <c r="AB1440">
        <v>203</v>
      </c>
      <c r="AC1440" t="s">
        <v>90</v>
      </c>
      <c r="AD1440" t="s">
        <v>14</v>
      </c>
      <c r="AE1440" t="s">
        <v>14</v>
      </c>
      <c r="AF1440" t="s">
        <v>94</v>
      </c>
      <c r="AG1440" t="s">
        <v>95</v>
      </c>
      <c r="AH1440" t="s">
        <v>126</v>
      </c>
      <c r="AI1440" s="10">
        <v>46073</v>
      </c>
      <c r="AJ1440" t="s">
        <v>278</v>
      </c>
      <c r="AK1440" s="103">
        <v>37263360</v>
      </c>
      <c r="AL1440" t="e">
        <v>#N/A</v>
      </c>
      <c r="AM1440" t="e">
        <v>#N/A</v>
      </c>
      <c r="AN1440" t="s">
        <v>5224</v>
      </c>
      <c r="AO1440">
        <f>_xlfn.XLOOKUP(Tabla1[[#This Row],[NIC]],'R.V.'!B:B,'R.V.'!I:I)</f>
        <v>0</v>
      </c>
      <c r="AP1440" t="str">
        <f>_xlfn.XLOOKUP(Tabla1[[#This Row],[NIC]],'R.V.'!B:B,'R.V.'!A:A)</f>
        <v>Yeisver Jimenéz Quiroz</v>
      </c>
      <c r="AQ1440" t="str">
        <f>_xlfn.XLOOKUP(Tabla1[[#This Row],[NIC]],'R.V.'!B:B,'R.V.'!G:G)</f>
        <v>CARRT VIA A BARRANQUILLA, KM 3 100/BOSCONIA</v>
      </c>
      <c r="AR1440" t="str">
        <f>_xlfn.XLOOKUP(Tabla1[[#This Row],[NIC]],'R.V.'!B:B,'R.V.'!E:E)</f>
        <v>PRIVADO</v>
      </c>
      <c r="AS1440" t="str">
        <f>VLOOKUP(Tabla1[[#This Row],[NIC]],'R.V.'!B:D,3,0)</f>
        <v>BASCULA BOSCONIA</v>
      </c>
    </row>
    <row r="1441" spans="1:45">
      <c r="A1441">
        <v>6828737</v>
      </c>
      <c r="B1441" s="10">
        <v>46111</v>
      </c>
      <c r="C1441" t="s">
        <v>670</v>
      </c>
      <c r="D1441" t="s">
        <v>670</v>
      </c>
      <c r="E1441" t="s">
        <v>671</v>
      </c>
      <c r="F1441">
        <v>6828737</v>
      </c>
      <c r="G1441">
        <v>6828737248</v>
      </c>
      <c r="H1441">
        <v>35066377</v>
      </c>
      <c r="I1441">
        <v>7266579</v>
      </c>
      <c r="J1441">
        <v>3210</v>
      </c>
      <c r="K1441">
        <v>5</v>
      </c>
      <c r="L1441">
        <v>70</v>
      </c>
      <c r="M1441" s="10">
        <v>46105</v>
      </c>
      <c r="N1441" t="s">
        <v>282</v>
      </c>
      <c r="O1441" t="s">
        <v>283</v>
      </c>
      <c r="P1441" s="103">
        <v>15911630</v>
      </c>
      <c r="Q1441">
        <v>15520</v>
      </c>
      <c r="R1441">
        <v>13703849.6</v>
      </c>
      <c r="S1441" t="s">
        <v>88</v>
      </c>
      <c r="T1441" t="s">
        <v>672</v>
      </c>
      <c r="U1441">
        <v>46121</v>
      </c>
      <c r="V1441" t="s">
        <v>278</v>
      </c>
      <c r="W1441" t="s">
        <v>91</v>
      </c>
      <c r="X1441" t="s">
        <v>130</v>
      </c>
      <c r="Y1441" t="s">
        <v>93</v>
      </c>
      <c r="Z1441">
        <v>32</v>
      </c>
      <c r="AA1441" t="s">
        <v>20</v>
      </c>
      <c r="AB1441">
        <v>204</v>
      </c>
      <c r="AC1441" t="s">
        <v>90</v>
      </c>
      <c r="AD1441" t="s">
        <v>14</v>
      </c>
      <c r="AE1441" t="s">
        <v>14</v>
      </c>
      <c r="AF1441" t="s">
        <v>94</v>
      </c>
      <c r="AG1441" t="s">
        <v>207</v>
      </c>
      <c r="AH1441" t="s">
        <v>673</v>
      </c>
      <c r="AI1441" s="10">
        <v>46073</v>
      </c>
      <c r="AJ1441" t="s">
        <v>278</v>
      </c>
      <c r="AK1441" s="103">
        <v>15911630</v>
      </c>
      <c r="AL1441" t="e">
        <v>#N/A</v>
      </c>
      <c r="AM1441" t="e">
        <v>#N/A</v>
      </c>
      <c r="AN1441" t="s">
        <v>5226</v>
      </c>
      <c r="AO1441" t="str">
        <f>_xlfn.XLOOKUP(Tabla1[[#This Row],[NIC]],'R.V.'!B:B,'R.V.'!I:I)</f>
        <v>Se envía por correo electrónico</v>
      </c>
      <c r="AP1441" t="str">
        <f>_xlfn.XLOOKUP(Tabla1[[#This Row],[NIC]],'R.V.'!B:B,'R.V.'!A:A)</f>
        <v>Yeisver Jimenéz Quiroz</v>
      </c>
      <c r="AQ1441" t="str">
        <f>_xlfn.XLOOKUP(Tabla1[[#This Row],[NIC]],'R.V.'!B:B,'R.V.'!G:G)</f>
        <v>CR 15, 20 70   LA GRANJA VALLEDUPAR</v>
      </c>
      <c r="AR1441" t="str">
        <f>_xlfn.XLOOKUP(Tabla1[[#This Row],[NIC]],'R.V.'!B:B,'R.V.'!E:E)</f>
        <v>PRIVADO</v>
      </c>
      <c r="AS1441" t="str">
        <f>VLOOKUP(Tabla1[[#This Row],[NIC]],'R.V.'!B:D,3,0)</f>
        <v>POLLOS EL BUCANERO S.A</v>
      </c>
    </row>
    <row r="1442" spans="1:45">
      <c r="A1442">
        <v>5300321</v>
      </c>
      <c r="B1442" s="10">
        <v>46111</v>
      </c>
      <c r="C1442" t="s">
        <v>670</v>
      </c>
      <c r="D1442" t="s">
        <v>670</v>
      </c>
      <c r="E1442" t="s">
        <v>671</v>
      </c>
      <c r="F1442">
        <v>5300321</v>
      </c>
      <c r="G1442">
        <v>5300321323</v>
      </c>
      <c r="H1442">
        <v>25323351</v>
      </c>
      <c r="I1442">
        <v>5300616</v>
      </c>
      <c r="J1442">
        <v>3210</v>
      </c>
      <c r="K1442">
        <v>5</v>
      </c>
      <c r="L1442">
        <v>70</v>
      </c>
      <c r="M1442" s="10">
        <v>46108</v>
      </c>
      <c r="N1442" t="s">
        <v>282</v>
      </c>
      <c r="O1442" t="s">
        <v>283</v>
      </c>
      <c r="P1442" s="103">
        <v>31960180</v>
      </c>
      <c r="Q1442">
        <v>29680</v>
      </c>
      <c r="R1442">
        <v>27223089.600000001</v>
      </c>
      <c r="S1442" t="s">
        <v>88</v>
      </c>
      <c r="T1442" t="s">
        <v>672</v>
      </c>
      <c r="U1442">
        <v>46121</v>
      </c>
      <c r="V1442" t="s">
        <v>278</v>
      </c>
      <c r="W1442" t="s">
        <v>91</v>
      </c>
      <c r="X1442" t="s">
        <v>92</v>
      </c>
      <c r="Y1442" t="s">
        <v>93</v>
      </c>
      <c r="Z1442">
        <v>32</v>
      </c>
      <c r="AA1442" t="s">
        <v>20</v>
      </c>
      <c r="AB1442">
        <v>204</v>
      </c>
      <c r="AC1442" t="s">
        <v>90</v>
      </c>
      <c r="AD1442" t="s">
        <v>14</v>
      </c>
      <c r="AE1442" t="s">
        <v>14</v>
      </c>
      <c r="AF1442" t="s">
        <v>94</v>
      </c>
      <c r="AG1442" t="s">
        <v>207</v>
      </c>
      <c r="AH1442" t="s">
        <v>673</v>
      </c>
      <c r="AI1442" s="10">
        <v>46076</v>
      </c>
      <c r="AJ1442" t="s">
        <v>186</v>
      </c>
      <c r="AK1442" s="103">
        <v>31960180</v>
      </c>
      <c r="AL1442" t="e">
        <v>#N/A</v>
      </c>
      <c r="AM1442" t="e">
        <v>#N/A</v>
      </c>
      <c r="AN1442" t="s">
        <v>5226</v>
      </c>
      <c r="AO1442" t="str">
        <f>_xlfn.XLOOKUP(Tabla1[[#This Row],[NIC]],'R.V.'!B:B,'R.V.'!I:I)</f>
        <v>Se envía por correo electrónico</v>
      </c>
      <c r="AP1442" t="str">
        <f>_xlfn.XLOOKUP(Tabla1[[#This Row],[NIC]],'R.V.'!B:B,'R.V.'!A:A)</f>
        <v>Yeisver Jimenéz Quiroz</v>
      </c>
      <c r="AQ1442" t="str">
        <f>_xlfn.XLOOKUP(Tabla1[[#This Row],[NIC]],'R.V.'!B:B,'R.V.'!G:G)</f>
        <v>CR 15, 20 70   LA GRANJA VALLEDUPAR</v>
      </c>
      <c r="AR1442" t="str">
        <f>_xlfn.XLOOKUP(Tabla1[[#This Row],[NIC]],'R.V.'!B:B,'R.V.'!E:E)</f>
        <v>PRIVADO</v>
      </c>
      <c r="AS1442" t="str">
        <f>VLOOKUP(Tabla1[[#This Row],[NIC]],'R.V.'!B:D,3,0)</f>
        <v>POLLOS EL BUCANERO S.A</v>
      </c>
    </row>
    <row r="1443" spans="1:45">
      <c r="A1443">
        <v>5842991</v>
      </c>
      <c r="B1443" s="10">
        <v>46111</v>
      </c>
      <c r="C1443" t="s">
        <v>674</v>
      </c>
      <c r="D1443" t="s">
        <v>674</v>
      </c>
      <c r="E1443" t="s">
        <v>675</v>
      </c>
      <c r="F1443">
        <v>5842991</v>
      </c>
      <c r="G1443">
        <v>5842991328</v>
      </c>
      <c r="H1443">
        <v>25817265</v>
      </c>
      <c r="I1443">
        <v>5873138</v>
      </c>
      <c r="J1443">
        <v>3210</v>
      </c>
      <c r="K1443">
        <v>1</v>
      </c>
      <c r="L1443">
        <v>5070</v>
      </c>
      <c r="M1443" s="10">
        <v>46091</v>
      </c>
      <c r="N1443" t="s">
        <v>86</v>
      </c>
      <c r="O1443" t="s">
        <v>87</v>
      </c>
      <c r="P1443" s="103">
        <v>3324010</v>
      </c>
      <c r="Q1443">
        <v>2548</v>
      </c>
      <c r="R1443">
        <v>2804481.68</v>
      </c>
      <c r="S1443" t="s">
        <v>88</v>
      </c>
      <c r="T1443" t="s">
        <v>676</v>
      </c>
      <c r="U1443">
        <v>46121</v>
      </c>
      <c r="V1443" t="s">
        <v>278</v>
      </c>
      <c r="W1443" t="s">
        <v>91</v>
      </c>
      <c r="X1443" t="s">
        <v>92</v>
      </c>
      <c r="Y1443" t="s">
        <v>121</v>
      </c>
      <c r="Z1443">
        <v>31</v>
      </c>
      <c r="AA1443" t="s">
        <v>20</v>
      </c>
      <c r="AB1443">
        <v>205</v>
      </c>
      <c r="AC1443" t="s">
        <v>90</v>
      </c>
      <c r="AD1443" t="s">
        <v>14</v>
      </c>
      <c r="AE1443" t="s">
        <v>14</v>
      </c>
      <c r="AF1443" t="s">
        <v>94</v>
      </c>
      <c r="AG1443" t="s">
        <v>95</v>
      </c>
      <c r="AH1443" t="s">
        <v>677</v>
      </c>
      <c r="AI1443" s="10">
        <v>46060</v>
      </c>
      <c r="AJ1443" t="s">
        <v>472</v>
      </c>
      <c r="AK1443" s="103">
        <v>13094520</v>
      </c>
      <c r="AL1443" t="e">
        <v>#N/A</v>
      </c>
      <c r="AM1443" t="e">
        <v>#N/A</v>
      </c>
      <c r="AN1443" t="s">
        <v>5224</v>
      </c>
      <c r="AO1443">
        <f>_xlfn.XLOOKUP(Tabla1[[#This Row],[NIC]],'R.V.'!B:B,'R.V.'!I:I)</f>
        <v>0</v>
      </c>
      <c r="AP1443" t="str">
        <f>_xlfn.XLOOKUP(Tabla1[[#This Row],[NIC]],'R.V.'!B:B,'R.V.'!A:A)</f>
        <v>Yeisver Jimenéz Quiroz</v>
      </c>
      <c r="AQ1443" t="str">
        <f>_xlfn.XLOOKUP(Tabla1[[#This Row],[NIC]],'R.V.'!B:B,'R.V.'!G:G)</f>
        <v>CL 18, 17A 16 LOS ANGLES/BOSCONIA</v>
      </c>
      <c r="AR1443" t="str">
        <f>_xlfn.XLOOKUP(Tabla1[[#This Row],[NIC]],'R.V.'!B:B,'R.V.'!E:E)</f>
        <v>PRIVADO</v>
      </c>
      <c r="AS1443" t="str">
        <f>VLOOKUP(Tabla1[[#This Row],[NIC]],'R.V.'!B:D,3,0)</f>
        <v>PLATA RUBEN</v>
      </c>
    </row>
    <row r="1444" spans="1:45">
      <c r="A1444">
        <v>6567780</v>
      </c>
      <c r="B1444" s="10">
        <v>46111</v>
      </c>
      <c r="C1444" t="s">
        <v>678</v>
      </c>
      <c r="D1444" t="s">
        <v>678</v>
      </c>
      <c r="E1444" t="s">
        <v>679</v>
      </c>
      <c r="F1444">
        <v>6567780</v>
      </c>
      <c r="G1444">
        <v>6567780308</v>
      </c>
      <c r="H1444">
        <v>25815119</v>
      </c>
      <c r="I1444">
        <v>5872524</v>
      </c>
      <c r="J1444">
        <v>3210</v>
      </c>
      <c r="K1444">
        <v>5</v>
      </c>
      <c r="L1444">
        <v>70</v>
      </c>
      <c r="M1444" s="10">
        <v>46105</v>
      </c>
      <c r="N1444" t="s">
        <v>680</v>
      </c>
      <c r="O1444" t="s">
        <v>681</v>
      </c>
      <c r="P1444" s="103">
        <v>219013840</v>
      </c>
      <c r="Q1444">
        <v>167200</v>
      </c>
      <c r="R1444">
        <v>147202088</v>
      </c>
      <c r="S1444" t="s">
        <v>88</v>
      </c>
      <c r="T1444" t="s">
        <v>682</v>
      </c>
      <c r="U1444">
        <v>46121</v>
      </c>
      <c r="V1444" t="s">
        <v>278</v>
      </c>
      <c r="W1444" t="s">
        <v>111</v>
      </c>
      <c r="X1444" t="s">
        <v>130</v>
      </c>
      <c r="Y1444" t="s">
        <v>93</v>
      </c>
      <c r="Z1444">
        <v>32</v>
      </c>
      <c r="AA1444" t="s">
        <v>20</v>
      </c>
      <c r="AB1444">
        <v>206</v>
      </c>
      <c r="AC1444" t="s">
        <v>90</v>
      </c>
      <c r="AD1444" t="s">
        <v>14</v>
      </c>
      <c r="AE1444" t="s">
        <v>14</v>
      </c>
      <c r="AF1444" t="s">
        <v>94</v>
      </c>
      <c r="AG1444" t="s">
        <v>95</v>
      </c>
      <c r="AH1444" t="s">
        <v>112</v>
      </c>
      <c r="AI1444" s="10">
        <v>46073</v>
      </c>
      <c r="AJ1444" t="s">
        <v>472</v>
      </c>
      <c r="AK1444" s="103">
        <v>586816110</v>
      </c>
      <c r="AL1444" t="e">
        <v>#N/A</v>
      </c>
      <c r="AM1444" t="e">
        <v>#N/A</v>
      </c>
      <c r="AN1444" t="s">
        <v>5224</v>
      </c>
      <c r="AO1444" t="str">
        <f>_xlfn.XLOOKUP(Tabla1[[#This Row],[NIC]],'R.V.'!B:B,'R.V.'!I:I)</f>
        <v>Se envía por correo electrónico</v>
      </c>
      <c r="AP1444" t="str">
        <f>_xlfn.XLOOKUP(Tabla1[[#This Row],[NIC]],'R.V.'!B:B,'R.V.'!A:A)</f>
        <v>Yeisver Jimenéz Quiroz</v>
      </c>
      <c r="AQ1444" t="str">
        <f>_xlfn.XLOOKUP(Tabla1[[#This Row],[NIC]],'R.V.'!B:B,'R.V.'!G:G)</f>
        <v>CL 18 CR 16 – 9 BRISAS DE CESAR/BOSCONIA</v>
      </c>
      <c r="AR1444" t="str">
        <f>_xlfn.XLOOKUP(Tabla1[[#This Row],[NIC]],'R.V.'!B:B,'R.V.'!E:E)</f>
        <v>PRIVADO</v>
      </c>
      <c r="AS1444" t="str">
        <f>VLOOKUP(Tabla1[[#This Row],[NIC]],'R.V.'!B:D,3,0)</f>
        <v>CLINICA REGIONAL  SINAIS VITAIS S.A.S  DE ESPECIALISTAS</v>
      </c>
    </row>
    <row r="1445" spans="1:45">
      <c r="A1445">
        <v>1413166</v>
      </c>
      <c r="B1445" s="10">
        <v>46111</v>
      </c>
      <c r="C1445" t="s">
        <v>1334</v>
      </c>
      <c r="D1445" t="s">
        <v>1335</v>
      </c>
      <c r="E1445" t="s">
        <v>1336</v>
      </c>
      <c r="F1445">
        <v>1413166</v>
      </c>
      <c r="G1445">
        <v>1413166013</v>
      </c>
      <c r="H1445">
        <v>36576939</v>
      </c>
      <c r="I1445">
        <v>1029447</v>
      </c>
      <c r="J1445">
        <v>3110</v>
      </c>
      <c r="K1445">
        <v>50</v>
      </c>
      <c r="L1445">
        <v>2016</v>
      </c>
      <c r="M1445" s="10">
        <v>46106</v>
      </c>
      <c r="N1445" t="s">
        <v>137</v>
      </c>
      <c r="O1445" t="s">
        <v>138</v>
      </c>
      <c r="P1445" s="103">
        <v>385420</v>
      </c>
      <c r="Q1445">
        <v>382</v>
      </c>
      <c r="R1445">
        <v>385415.08</v>
      </c>
      <c r="S1445" t="s">
        <v>88</v>
      </c>
      <c r="T1445" t="s">
        <v>1337</v>
      </c>
      <c r="U1445">
        <v>46121</v>
      </c>
      <c r="V1445" t="s">
        <v>90</v>
      </c>
      <c r="W1445" t="s">
        <v>91</v>
      </c>
      <c r="X1445" t="s">
        <v>92</v>
      </c>
      <c r="Y1445" t="s">
        <v>93</v>
      </c>
      <c r="Z1445">
        <v>32</v>
      </c>
      <c r="AA1445" t="s">
        <v>20</v>
      </c>
      <c r="AB1445">
        <v>207</v>
      </c>
      <c r="AC1445" t="s">
        <v>90</v>
      </c>
      <c r="AD1445" t="s">
        <v>14</v>
      </c>
      <c r="AE1445" t="s">
        <v>14</v>
      </c>
      <c r="AF1445" t="s">
        <v>94</v>
      </c>
      <c r="AG1445" t="s">
        <v>122</v>
      </c>
      <c r="AH1445" t="s">
        <v>139</v>
      </c>
      <c r="AI1445" s="10">
        <v>46074</v>
      </c>
      <c r="AJ1445" t="s">
        <v>211</v>
      </c>
      <c r="AK1445" s="103">
        <v>390679</v>
      </c>
      <c r="AL1445" t="s">
        <v>2081</v>
      </c>
      <c r="AM1445" t="e">
        <v>#N/A</v>
      </c>
      <c r="AN1445" t="s">
        <v>5226</v>
      </c>
      <c r="AO1445" t="str">
        <f>_xlfn.XLOOKUP(Tabla1[[#This Row],[NIC]],'R.V.'!B:B,'R.V.'!I:I)</f>
        <v xml:space="preserve">Impresión y entrega direcata por Ventas -Territorial, para revisión previa de Facturación, en cumplimiento a compromisos ante la SSPD.    </v>
      </c>
      <c r="AP1445" t="str">
        <f>_xlfn.XLOOKUP(Tabla1[[#This Row],[NIC]],'R.V.'!B:B,'R.V.'!A:A)</f>
        <v>Paola De la Hoz Bastidas</v>
      </c>
      <c r="AQ1445" t="str">
        <f>_xlfn.XLOOKUP(Tabla1[[#This Row],[NIC]],'R.V.'!B:B,'R.V.'!G:G)</f>
        <v>CR 5  No.15- 65  Secretraia Gral _Alcaldia Muncipal</v>
      </c>
      <c r="AR1445" t="str">
        <f>_xlfn.XLOOKUP(Tabla1[[#This Row],[NIC]],'R.V.'!B:B,'R.V.'!E:E)</f>
        <v>ACUEDUCTO</v>
      </c>
      <c r="AS1445" t="str">
        <f>VLOOKUP(Tabla1[[#This Row],[NIC]],'R.V.'!B:D,3,0)</f>
        <v>ACUEDUCTO CGTO VALENCIA- CARRET VIA PUEBLOBELLO</v>
      </c>
    </row>
    <row r="1446" spans="1:45">
      <c r="A1446">
        <v>5357495</v>
      </c>
      <c r="B1446" s="10">
        <v>46111</v>
      </c>
      <c r="C1446" t="s">
        <v>1334</v>
      </c>
      <c r="D1446" t="s">
        <v>1335</v>
      </c>
      <c r="E1446" t="s">
        <v>1336</v>
      </c>
      <c r="F1446">
        <v>5357495</v>
      </c>
      <c r="G1446">
        <v>5357495339</v>
      </c>
      <c r="H1446">
        <v>25352115</v>
      </c>
      <c r="I1446">
        <v>5414964</v>
      </c>
      <c r="J1446">
        <v>3110</v>
      </c>
      <c r="K1446">
        <v>26</v>
      </c>
      <c r="L1446">
        <v>8601</v>
      </c>
      <c r="M1446" s="10">
        <v>46088</v>
      </c>
      <c r="N1446" t="s">
        <v>137</v>
      </c>
      <c r="O1446" t="s">
        <v>138</v>
      </c>
      <c r="P1446" s="103">
        <v>0</v>
      </c>
      <c r="Q1446">
        <v>0</v>
      </c>
      <c r="R1446">
        <v>0</v>
      </c>
      <c r="S1446" t="s">
        <v>88</v>
      </c>
      <c r="T1446" t="s">
        <v>1338</v>
      </c>
      <c r="V1446" t="s">
        <v>90</v>
      </c>
      <c r="W1446" t="s">
        <v>91</v>
      </c>
      <c r="X1446" t="s">
        <v>92</v>
      </c>
      <c r="Y1446" t="s">
        <v>93</v>
      </c>
      <c r="Z1446">
        <v>30</v>
      </c>
      <c r="AA1446" t="s">
        <v>20</v>
      </c>
      <c r="AB1446">
        <v>207</v>
      </c>
      <c r="AC1446" t="s">
        <v>90</v>
      </c>
      <c r="AD1446" t="s">
        <v>14</v>
      </c>
      <c r="AE1446" t="s">
        <v>14</v>
      </c>
      <c r="AF1446" t="s">
        <v>94</v>
      </c>
      <c r="AG1446" t="s">
        <v>122</v>
      </c>
      <c r="AH1446" t="s">
        <v>139</v>
      </c>
      <c r="AI1446" s="10">
        <v>46058</v>
      </c>
      <c r="AJ1446" t="s">
        <v>218</v>
      </c>
      <c r="AK1446" s="103">
        <v>107930</v>
      </c>
      <c r="AL1446" t="s">
        <v>2081</v>
      </c>
      <c r="AM1446" t="e">
        <v>#N/A</v>
      </c>
      <c r="AN1446" t="s">
        <v>5226</v>
      </c>
      <c r="AO1446" t="str">
        <f>_xlfn.XLOOKUP(Tabla1[[#This Row],[NIC]],'R.V.'!B:B,'R.V.'!I:I)</f>
        <v xml:space="preserve">Impresión y entrega direcata por Ventas -Territorial, para revisión previa de Facturación, en cumplimiento a compromisos ante la SSPD.    </v>
      </c>
      <c r="AP1446" t="str">
        <f>_xlfn.XLOOKUP(Tabla1[[#This Row],[NIC]],'R.V.'!B:B,'R.V.'!A:A)</f>
        <v>Paola De la Hoz Bastidas</v>
      </c>
      <c r="AQ1446" t="str">
        <f>_xlfn.XLOOKUP(Tabla1[[#This Row],[NIC]],'R.V.'!B:B,'R.V.'!G:G)</f>
        <v>CR 5  No.15- 65  Secretraia Gral _Alcaldia Muncipal</v>
      </c>
      <c r="AR1446" t="str">
        <f>_xlfn.XLOOKUP(Tabla1[[#This Row],[NIC]],'R.V.'!B:B,'R.V.'!E:E)</f>
        <v>ACUEDUCTO</v>
      </c>
      <c r="AS1446" t="str">
        <f>VLOOKUP(Tabla1[[#This Row],[NIC]],'R.V.'!B:D,3,0)</f>
        <v>ACDTO CMTARIO LAS RAICES_CGTO LAS RAICES</v>
      </c>
    </row>
    <row r="1447" spans="1:45">
      <c r="A1447">
        <v>5358999</v>
      </c>
      <c r="B1447" s="10">
        <v>46111</v>
      </c>
      <c r="C1447" t="s">
        <v>1334</v>
      </c>
      <c r="D1447" t="s">
        <v>1335</v>
      </c>
      <c r="E1447" t="s">
        <v>1336</v>
      </c>
      <c r="F1447">
        <v>5358999</v>
      </c>
      <c r="G1447">
        <v>5358999322</v>
      </c>
      <c r="H1447">
        <v>25353863</v>
      </c>
      <c r="I1447">
        <v>5417972</v>
      </c>
      <c r="J1447">
        <v>3110</v>
      </c>
      <c r="K1447">
        <v>26</v>
      </c>
      <c r="L1447">
        <v>8801</v>
      </c>
      <c r="M1447" s="10">
        <v>46090</v>
      </c>
      <c r="N1447" t="s">
        <v>137</v>
      </c>
      <c r="O1447" t="s">
        <v>138</v>
      </c>
      <c r="P1447" s="103">
        <v>185640</v>
      </c>
      <c r="Q1447">
        <v>184</v>
      </c>
      <c r="R1447">
        <v>185644.96</v>
      </c>
      <c r="S1447" t="s">
        <v>88</v>
      </c>
      <c r="T1447" t="s">
        <v>1339</v>
      </c>
      <c r="U1447">
        <v>46121</v>
      </c>
      <c r="V1447" t="s">
        <v>90</v>
      </c>
      <c r="W1447" t="s">
        <v>91</v>
      </c>
      <c r="X1447" t="s">
        <v>92</v>
      </c>
      <c r="Y1447" t="s">
        <v>93</v>
      </c>
      <c r="Z1447">
        <v>31</v>
      </c>
      <c r="AA1447" t="s">
        <v>20</v>
      </c>
      <c r="AB1447">
        <v>207</v>
      </c>
      <c r="AC1447" t="s">
        <v>90</v>
      </c>
      <c r="AD1447" t="s">
        <v>14</v>
      </c>
      <c r="AE1447" t="s">
        <v>14</v>
      </c>
      <c r="AF1447" t="s">
        <v>94</v>
      </c>
      <c r="AG1447" t="s">
        <v>122</v>
      </c>
      <c r="AH1447" t="s">
        <v>139</v>
      </c>
      <c r="AI1447" s="10">
        <v>46059</v>
      </c>
      <c r="AJ1447" t="s">
        <v>440</v>
      </c>
      <c r="AK1447" s="103">
        <v>290734</v>
      </c>
      <c r="AL1447" t="s">
        <v>2081</v>
      </c>
      <c r="AM1447" t="e">
        <v>#N/A</v>
      </c>
      <c r="AN1447" t="s">
        <v>5226</v>
      </c>
      <c r="AO1447" t="str">
        <f>_xlfn.XLOOKUP(Tabla1[[#This Row],[NIC]],'R.V.'!B:B,'R.V.'!I:I)</f>
        <v xml:space="preserve">Impresión y entrega direcata por Ventas -Territorial, para revisión previa de Facturación, en cumplimiento a compromisos ante la SSPD.    </v>
      </c>
      <c r="AP1447" t="str">
        <f>_xlfn.XLOOKUP(Tabla1[[#This Row],[NIC]],'R.V.'!B:B,'R.V.'!A:A)</f>
        <v>Paola De la Hoz Bastidas</v>
      </c>
      <c r="AQ1447" t="str">
        <f>_xlfn.XLOOKUP(Tabla1[[#This Row],[NIC]],'R.V.'!B:B,'R.V.'!G:G)</f>
        <v>CR 5  No.15- 65  Secretraia Gral _Alcaldia Muncipal</v>
      </c>
      <c r="AR1447" t="str">
        <f>_xlfn.XLOOKUP(Tabla1[[#This Row],[NIC]],'R.V.'!B:B,'R.V.'!E:E)</f>
        <v>ACUEDUCTO</v>
      </c>
      <c r="AS1447" t="str">
        <f>VLOOKUP(Tabla1[[#This Row],[NIC]],'R.V.'!B:D,3,0)</f>
        <v>ACUEDUCTO GUACOCHE_CGTO GUACOCHE</v>
      </c>
    </row>
    <row r="1448" spans="1:45">
      <c r="A1448">
        <v>5359176</v>
      </c>
      <c r="B1448" s="10">
        <v>46111</v>
      </c>
      <c r="C1448" t="s">
        <v>1334</v>
      </c>
      <c r="D1448" t="s">
        <v>1335</v>
      </c>
      <c r="E1448" t="s">
        <v>1336</v>
      </c>
      <c r="F1448">
        <v>5359176</v>
      </c>
      <c r="G1448">
        <v>5359176320</v>
      </c>
      <c r="H1448">
        <v>25354059</v>
      </c>
      <c r="I1448">
        <v>5418326</v>
      </c>
      <c r="J1448">
        <v>3110</v>
      </c>
      <c r="K1448">
        <v>26</v>
      </c>
      <c r="L1448">
        <v>8801</v>
      </c>
      <c r="M1448" s="10">
        <v>46090</v>
      </c>
      <c r="N1448" t="s">
        <v>137</v>
      </c>
      <c r="O1448" t="s">
        <v>138</v>
      </c>
      <c r="P1448" s="103">
        <v>0</v>
      </c>
      <c r="Q1448">
        <v>0</v>
      </c>
      <c r="R1448">
        <v>0</v>
      </c>
      <c r="S1448" t="s">
        <v>88</v>
      </c>
      <c r="T1448" t="s">
        <v>4974</v>
      </c>
      <c r="V1448" t="s">
        <v>90</v>
      </c>
      <c r="W1448" t="s">
        <v>91</v>
      </c>
      <c r="X1448" t="s">
        <v>92</v>
      </c>
      <c r="Y1448" t="s">
        <v>121</v>
      </c>
      <c r="Z1448">
        <v>31</v>
      </c>
      <c r="AA1448" t="s">
        <v>20</v>
      </c>
      <c r="AB1448">
        <v>207</v>
      </c>
      <c r="AC1448" t="s">
        <v>90</v>
      </c>
      <c r="AD1448" t="s">
        <v>14</v>
      </c>
      <c r="AE1448" t="s">
        <v>14</v>
      </c>
      <c r="AF1448" t="s">
        <v>94</v>
      </c>
      <c r="AG1448" t="s">
        <v>122</v>
      </c>
      <c r="AH1448" t="s">
        <v>139</v>
      </c>
      <c r="AI1448" s="10">
        <v>46059</v>
      </c>
      <c r="AJ1448" t="s">
        <v>440</v>
      </c>
      <c r="AK1448" s="103">
        <v>63406</v>
      </c>
      <c r="AL1448" t="s">
        <v>2081</v>
      </c>
      <c r="AM1448" t="e">
        <v>#N/A</v>
      </c>
      <c r="AN1448" t="s">
        <v>5226</v>
      </c>
      <c r="AO1448" t="str">
        <f>_xlfn.XLOOKUP(Tabla1[[#This Row],[NIC]],'R.V.'!B:B,'R.V.'!I:I)</f>
        <v xml:space="preserve">Impresión y entrega direcata por Ventas -Territorial, para revisión previa de Facturación, en cumplimiento a compromisos ante la SSPD.    </v>
      </c>
      <c r="AP1448" t="str">
        <f>_xlfn.XLOOKUP(Tabla1[[#This Row],[NIC]],'R.V.'!B:B,'R.V.'!A:A)</f>
        <v>Paola De la Hoz Bastidas</v>
      </c>
      <c r="AQ1448" t="str">
        <f>_xlfn.XLOOKUP(Tabla1[[#This Row],[NIC]],'R.V.'!B:B,'R.V.'!G:G)</f>
        <v>CR 5  No.15- 65  Secretraia Gral _Alcaldia Muncipal</v>
      </c>
      <c r="AR1448" t="str">
        <f>_xlfn.XLOOKUP(Tabla1[[#This Row],[NIC]],'R.V.'!B:B,'R.V.'!E:E)</f>
        <v>ACUEDUCTO</v>
      </c>
      <c r="AS1448" t="str">
        <f>VLOOKUP(Tabla1[[#This Row],[NIC]],'R.V.'!B:D,3,0)</f>
        <v xml:space="preserve"> ACUEDUCTO BOMBA EL JABO_EL JAVO RURAL</v>
      </c>
    </row>
    <row r="1449" spans="1:45">
      <c r="A1449">
        <v>5359669</v>
      </c>
      <c r="B1449" s="10">
        <v>46111</v>
      </c>
      <c r="C1449" t="s">
        <v>1334</v>
      </c>
      <c r="D1449" t="s">
        <v>1335</v>
      </c>
      <c r="E1449" t="s">
        <v>1336</v>
      </c>
      <c r="F1449">
        <v>5359669</v>
      </c>
      <c r="G1449">
        <v>5359669326</v>
      </c>
      <c r="H1449">
        <v>25357723</v>
      </c>
      <c r="I1449">
        <v>5419312</v>
      </c>
      <c r="J1449">
        <v>3110</v>
      </c>
      <c r="K1449">
        <v>38</v>
      </c>
      <c r="L1449">
        <v>9004</v>
      </c>
      <c r="M1449" s="10">
        <v>46092</v>
      </c>
      <c r="N1449" t="s">
        <v>137</v>
      </c>
      <c r="O1449" t="s">
        <v>138</v>
      </c>
      <c r="P1449" s="103">
        <v>0</v>
      </c>
      <c r="Q1449">
        <v>0</v>
      </c>
      <c r="R1449">
        <v>0</v>
      </c>
      <c r="S1449" t="s">
        <v>88</v>
      </c>
      <c r="T1449" t="s">
        <v>1340</v>
      </c>
      <c r="V1449" t="s">
        <v>90</v>
      </c>
      <c r="W1449" t="s">
        <v>91</v>
      </c>
      <c r="X1449" t="s">
        <v>92</v>
      </c>
      <c r="Y1449" t="s">
        <v>93</v>
      </c>
      <c r="Z1449">
        <v>30</v>
      </c>
      <c r="AA1449" t="s">
        <v>20</v>
      </c>
      <c r="AB1449">
        <v>207</v>
      </c>
      <c r="AC1449" t="s">
        <v>90</v>
      </c>
      <c r="AD1449" t="s">
        <v>14</v>
      </c>
      <c r="AE1449" t="s">
        <v>14</v>
      </c>
      <c r="AF1449" t="s">
        <v>94</v>
      </c>
      <c r="AG1449" t="s">
        <v>122</v>
      </c>
      <c r="AH1449" t="s">
        <v>139</v>
      </c>
      <c r="AI1449" s="10">
        <v>46062</v>
      </c>
      <c r="AJ1449" t="s">
        <v>148</v>
      </c>
      <c r="AK1449" s="103">
        <v>0</v>
      </c>
      <c r="AL1449" t="s">
        <v>2081</v>
      </c>
      <c r="AM1449" t="e">
        <v>#N/A</v>
      </c>
      <c r="AN1449" t="s">
        <v>5226</v>
      </c>
      <c r="AO1449" t="str">
        <f>_xlfn.XLOOKUP(Tabla1[[#This Row],[NIC]],'R.V.'!B:B,'R.V.'!I:I)</f>
        <v xml:space="preserve">Impresión y entrega direcata por Ventas -Territorial, para revisión previa de Facturación, en cumplimiento a compromisos ante la SSPD.    </v>
      </c>
      <c r="AP1449" t="str">
        <f>_xlfn.XLOOKUP(Tabla1[[#This Row],[NIC]],'R.V.'!B:B,'R.V.'!A:A)</f>
        <v>Paola De la Hoz Bastidas</v>
      </c>
      <c r="AQ1449" t="str">
        <f>_xlfn.XLOOKUP(Tabla1[[#This Row],[NIC]],'R.V.'!B:B,'R.V.'!G:G)</f>
        <v>CR 5  No.15- 65  Secretraia Gral _Alcaldia Muncipal</v>
      </c>
      <c r="AR1449" t="str">
        <f>_xlfn.XLOOKUP(Tabla1[[#This Row],[NIC]],'R.V.'!B:B,'R.V.'!E:E)</f>
        <v>ACUEDUCTO</v>
      </c>
      <c r="AS1449" t="str">
        <f>VLOOKUP(Tabla1[[#This Row],[NIC]],'R.V.'!B:D,3,0)</f>
        <v>ACUEDUCTO LOS CALABAZOS_CGTO LOS CALABAZOS</v>
      </c>
    </row>
    <row r="1450" spans="1:45">
      <c r="A1450">
        <v>5360243</v>
      </c>
      <c r="B1450" s="10">
        <v>46111</v>
      </c>
      <c r="C1450" t="s">
        <v>1334</v>
      </c>
      <c r="D1450" t="s">
        <v>1335</v>
      </c>
      <c r="E1450" t="s">
        <v>1336</v>
      </c>
      <c r="F1450">
        <v>5360243</v>
      </c>
      <c r="G1450">
        <v>5360243322</v>
      </c>
      <c r="H1450">
        <v>25355073</v>
      </c>
      <c r="I1450">
        <v>5420460</v>
      </c>
      <c r="J1450">
        <v>3110</v>
      </c>
      <c r="K1450">
        <v>27</v>
      </c>
      <c r="L1450">
        <v>9102</v>
      </c>
      <c r="M1450" s="10">
        <v>46093</v>
      </c>
      <c r="N1450" t="s">
        <v>137</v>
      </c>
      <c r="O1450" t="s">
        <v>138</v>
      </c>
      <c r="P1450" s="103">
        <v>537770</v>
      </c>
      <c r="Q1450">
        <v>533</v>
      </c>
      <c r="R1450">
        <v>537765.02</v>
      </c>
      <c r="S1450" t="s">
        <v>88</v>
      </c>
      <c r="T1450" t="s">
        <v>1342</v>
      </c>
      <c r="U1450">
        <v>46121</v>
      </c>
      <c r="V1450" t="s">
        <v>90</v>
      </c>
      <c r="W1450" t="s">
        <v>91</v>
      </c>
      <c r="X1450" t="s">
        <v>92</v>
      </c>
      <c r="Y1450" t="s">
        <v>93</v>
      </c>
      <c r="Z1450">
        <v>30</v>
      </c>
      <c r="AA1450" t="s">
        <v>20</v>
      </c>
      <c r="AB1450">
        <v>207</v>
      </c>
      <c r="AC1450" t="s">
        <v>90</v>
      </c>
      <c r="AD1450" t="s">
        <v>14</v>
      </c>
      <c r="AE1450" t="s">
        <v>14</v>
      </c>
      <c r="AF1450" t="s">
        <v>94</v>
      </c>
      <c r="AG1450" t="s">
        <v>122</v>
      </c>
      <c r="AH1450" t="s">
        <v>139</v>
      </c>
      <c r="AI1450" s="10">
        <v>46063</v>
      </c>
      <c r="AJ1450" t="s">
        <v>1341</v>
      </c>
      <c r="AK1450" s="103">
        <v>1984044</v>
      </c>
      <c r="AL1450" t="s">
        <v>2081</v>
      </c>
      <c r="AM1450" t="e">
        <v>#N/A</v>
      </c>
      <c r="AN1450" t="s">
        <v>5226</v>
      </c>
      <c r="AO1450" t="str">
        <f>_xlfn.XLOOKUP(Tabla1[[#This Row],[NIC]],'R.V.'!B:B,'R.V.'!I:I)</f>
        <v xml:space="preserve">Impresión y entrega direcata por Ventas -Territorial, para revisión previa de Facturación, en cumplimiento a compromisos ante la SSPD.    </v>
      </c>
      <c r="AP1450" t="str">
        <f>_xlfn.XLOOKUP(Tabla1[[#This Row],[NIC]],'R.V.'!B:B,'R.V.'!A:A)</f>
        <v>Paola De la Hoz Bastidas</v>
      </c>
      <c r="AQ1450" t="str">
        <f>_xlfn.XLOOKUP(Tabla1[[#This Row],[NIC]],'R.V.'!B:B,'R.V.'!G:G)</f>
        <v>CR 5  No.15- 65  Secretraia Gral _Alcaldia Muncipal</v>
      </c>
      <c r="AR1450" t="str">
        <f>_xlfn.XLOOKUP(Tabla1[[#This Row],[NIC]],'R.V.'!B:B,'R.V.'!E:E)</f>
        <v>ACUEDUCTO</v>
      </c>
      <c r="AS1450" t="str">
        <f>VLOOKUP(Tabla1[[#This Row],[NIC]],'R.V.'!B:D,3,0)</f>
        <v>ACUEDUCTO AGUAS BLANCAS_CGTO AGUAS BLANCAS</v>
      </c>
    </row>
    <row r="1451" spans="1:45">
      <c r="A1451">
        <v>5360245</v>
      </c>
      <c r="B1451" s="10">
        <v>46111</v>
      </c>
      <c r="C1451" t="s">
        <v>1334</v>
      </c>
      <c r="D1451" t="s">
        <v>1335</v>
      </c>
      <c r="E1451" t="s">
        <v>1336</v>
      </c>
      <c r="F1451">
        <v>5360245</v>
      </c>
      <c r="G1451">
        <v>5360245324</v>
      </c>
      <c r="H1451">
        <v>25355074</v>
      </c>
      <c r="I1451">
        <v>5420464</v>
      </c>
      <c r="J1451">
        <v>3110</v>
      </c>
      <c r="K1451">
        <v>27</v>
      </c>
      <c r="L1451">
        <v>9102</v>
      </c>
      <c r="M1451" s="10">
        <v>46093</v>
      </c>
      <c r="N1451" t="s">
        <v>137</v>
      </c>
      <c r="O1451" t="s">
        <v>138</v>
      </c>
      <c r="P1451" s="103">
        <v>411640</v>
      </c>
      <c r="Q1451">
        <v>408</v>
      </c>
      <c r="R1451">
        <v>411647.52</v>
      </c>
      <c r="S1451" t="s">
        <v>88</v>
      </c>
      <c r="T1451" t="s">
        <v>4975</v>
      </c>
      <c r="U1451">
        <v>46121</v>
      </c>
      <c r="V1451" t="s">
        <v>90</v>
      </c>
      <c r="W1451" t="s">
        <v>91</v>
      </c>
      <c r="X1451" t="s">
        <v>92</v>
      </c>
      <c r="Y1451" t="s">
        <v>121</v>
      </c>
      <c r="Z1451">
        <v>30</v>
      </c>
      <c r="AA1451" t="s">
        <v>20</v>
      </c>
      <c r="AB1451">
        <v>207</v>
      </c>
      <c r="AC1451" t="s">
        <v>90</v>
      </c>
      <c r="AD1451" t="s">
        <v>14</v>
      </c>
      <c r="AE1451" t="s">
        <v>14</v>
      </c>
      <c r="AF1451" t="s">
        <v>94</v>
      </c>
      <c r="AG1451" t="s">
        <v>122</v>
      </c>
      <c r="AH1451" t="s">
        <v>139</v>
      </c>
      <c r="AI1451" s="10">
        <v>46063</v>
      </c>
      <c r="AJ1451" t="s">
        <v>1341</v>
      </c>
      <c r="AK1451" s="103">
        <v>1302164</v>
      </c>
      <c r="AL1451" t="s">
        <v>2081</v>
      </c>
      <c r="AM1451" t="e">
        <v>#N/A</v>
      </c>
      <c r="AN1451" t="s">
        <v>5226</v>
      </c>
      <c r="AO1451" t="str">
        <f>_xlfn.XLOOKUP(Tabla1[[#This Row],[NIC]],'R.V.'!B:B,'R.V.'!I:I)</f>
        <v xml:space="preserve">Impresión y entrega direcata por Ventas -Territorial, para revisión previa de Facturación, en cumplimiento a compromisos ante la SSPD.    </v>
      </c>
      <c r="AP1451" t="str">
        <f>_xlfn.XLOOKUP(Tabla1[[#This Row],[NIC]],'R.V.'!B:B,'R.V.'!A:A)</f>
        <v>Paola De la Hoz Bastidas</v>
      </c>
      <c r="AQ1451" t="str">
        <f>_xlfn.XLOOKUP(Tabla1[[#This Row],[NIC]],'R.V.'!B:B,'R.V.'!G:G)</f>
        <v>CR 5  No.15- 65  Secretraia Gral _Alcaldia Muncipal</v>
      </c>
      <c r="AR1451" t="str">
        <f>_xlfn.XLOOKUP(Tabla1[[#This Row],[NIC]],'R.V.'!B:B,'R.V.'!E:E)</f>
        <v>ACUEDUCTO</v>
      </c>
      <c r="AS1451" t="str">
        <f>VLOOKUP(Tabla1[[#This Row],[NIC]],'R.V.'!B:D,3,0)</f>
        <v>ACUEDUCTO AGUAS BLANCAS_CGTO AGUAS BLANCAS</v>
      </c>
    </row>
    <row r="1452" spans="1:45">
      <c r="A1452">
        <v>5361891</v>
      </c>
      <c r="B1452" s="10">
        <v>46111</v>
      </c>
      <c r="C1452" t="s">
        <v>1334</v>
      </c>
      <c r="D1452" t="s">
        <v>1335</v>
      </c>
      <c r="E1452" t="s">
        <v>1336</v>
      </c>
      <c r="F1452">
        <v>5361891</v>
      </c>
      <c r="G1452">
        <v>5361891324</v>
      </c>
      <c r="H1452">
        <v>25356560</v>
      </c>
      <c r="I1452">
        <v>5423756</v>
      </c>
      <c r="J1452">
        <v>3110</v>
      </c>
      <c r="K1452">
        <v>27</v>
      </c>
      <c r="L1452">
        <v>9407</v>
      </c>
      <c r="M1452" s="10">
        <v>46088</v>
      </c>
      <c r="N1452" t="s">
        <v>137</v>
      </c>
      <c r="O1452" t="s">
        <v>138</v>
      </c>
      <c r="P1452" s="103">
        <v>7060</v>
      </c>
      <c r="Q1452">
        <v>7</v>
      </c>
      <c r="R1452">
        <v>7062.58</v>
      </c>
      <c r="S1452" t="s">
        <v>88</v>
      </c>
      <c r="T1452" t="s">
        <v>1343</v>
      </c>
      <c r="U1452">
        <v>46121</v>
      </c>
      <c r="V1452" t="s">
        <v>90</v>
      </c>
      <c r="W1452" t="s">
        <v>91</v>
      </c>
      <c r="X1452" t="s">
        <v>92</v>
      </c>
      <c r="Y1452" t="s">
        <v>93</v>
      </c>
      <c r="Z1452">
        <v>30</v>
      </c>
      <c r="AA1452" t="s">
        <v>20</v>
      </c>
      <c r="AB1452">
        <v>207</v>
      </c>
      <c r="AC1452" t="s">
        <v>90</v>
      </c>
      <c r="AD1452" t="s">
        <v>14</v>
      </c>
      <c r="AE1452" t="s">
        <v>14</v>
      </c>
      <c r="AF1452" t="s">
        <v>94</v>
      </c>
      <c r="AG1452" t="s">
        <v>122</v>
      </c>
      <c r="AH1452" t="s">
        <v>139</v>
      </c>
      <c r="AI1452" s="10">
        <v>46058</v>
      </c>
      <c r="AJ1452" t="s">
        <v>133</v>
      </c>
      <c r="AK1452" s="103">
        <v>138601</v>
      </c>
      <c r="AL1452" t="s">
        <v>2081</v>
      </c>
      <c r="AM1452" t="e">
        <v>#N/A</v>
      </c>
      <c r="AN1452" t="s">
        <v>5226</v>
      </c>
      <c r="AO1452" t="str">
        <f>_xlfn.XLOOKUP(Tabla1[[#This Row],[NIC]],'R.V.'!B:B,'R.V.'!I:I)</f>
        <v xml:space="preserve">Impresión y entrega direcata por Ventas -Territorial, para revisión previa de Facturación, en cumplimiento a compromisos ante la SSPD.    </v>
      </c>
      <c r="AP1452" t="str">
        <f>_xlfn.XLOOKUP(Tabla1[[#This Row],[NIC]],'R.V.'!B:B,'R.V.'!A:A)</f>
        <v>Paola De la Hoz Bastidas</v>
      </c>
      <c r="AQ1452" t="str">
        <f>_xlfn.XLOOKUP(Tabla1[[#This Row],[NIC]],'R.V.'!B:B,'R.V.'!G:G)</f>
        <v>CR 5  No.15- 65  Secretraia Gral _Alcaldia Muncipal</v>
      </c>
      <c r="AR1452" t="str">
        <f>_xlfn.XLOOKUP(Tabla1[[#This Row],[NIC]],'R.V.'!B:B,'R.V.'!E:E)</f>
        <v>ACUEDUCTO</v>
      </c>
      <c r="AS1452" t="str">
        <f>VLOOKUP(Tabla1[[#This Row],[NIC]],'R.V.'!B:D,3,0)</f>
        <v>ACUEDUCTO GUAYMARAL_CGTO GUAIMARAL</v>
      </c>
    </row>
    <row r="1453" spans="1:45">
      <c r="A1453">
        <v>5361969</v>
      </c>
      <c r="B1453" s="10">
        <v>46111</v>
      </c>
      <c r="C1453" t="s">
        <v>1334</v>
      </c>
      <c r="D1453" t="s">
        <v>1335</v>
      </c>
      <c r="E1453" t="s">
        <v>1336</v>
      </c>
      <c r="F1453">
        <v>5361969</v>
      </c>
      <c r="G1453">
        <v>5361969293</v>
      </c>
      <c r="H1453">
        <v>25356647</v>
      </c>
      <c r="I1453">
        <v>5423912</v>
      </c>
      <c r="J1453">
        <v>3110</v>
      </c>
      <c r="K1453">
        <v>27</v>
      </c>
      <c r="L1453">
        <v>9407</v>
      </c>
      <c r="M1453" s="10">
        <v>46088</v>
      </c>
      <c r="N1453" t="s">
        <v>137</v>
      </c>
      <c r="O1453" t="s">
        <v>138</v>
      </c>
      <c r="P1453" s="103">
        <v>1010</v>
      </c>
      <c r="Q1453">
        <v>1</v>
      </c>
      <c r="R1453">
        <v>1008.94</v>
      </c>
      <c r="S1453" t="s">
        <v>88</v>
      </c>
      <c r="T1453" t="s">
        <v>4976</v>
      </c>
      <c r="U1453">
        <v>46121</v>
      </c>
      <c r="V1453" t="s">
        <v>90</v>
      </c>
      <c r="W1453" t="s">
        <v>91</v>
      </c>
      <c r="X1453" t="s">
        <v>92</v>
      </c>
      <c r="Y1453" t="s">
        <v>121</v>
      </c>
      <c r="Z1453">
        <v>30</v>
      </c>
      <c r="AA1453" t="s">
        <v>20</v>
      </c>
      <c r="AB1453">
        <v>207</v>
      </c>
      <c r="AC1453" t="s">
        <v>90</v>
      </c>
      <c r="AD1453" t="s">
        <v>14</v>
      </c>
      <c r="AE1453" t="s">
        <v>14</v>
      </c>
      <c r="AF1453" t="s">
        <v>94</v>
      </c>
      <c r="AG1453" t="s">
        <v>122</v>
      </c>
      <c r="AH1453" t="s">
        <v>139</v>
      </c>
      <c r="AI1453" s="10">
        <v>46058</v>
      </c>
      <c r="AJ1453" t="s">
        <v>133</v>
      </c>
      <c r="AK1453" s="103">
        <v>107970</v>
      </c>
      <c r="AL1453" t="s">
        <v>2081</v>
      </c>
      <c r="AM1453" t="e">
        <v>#N/A</v>
      </c>
      <c r="AN1453" t="s">
        <v>5226</v>
      </c>
      <c r="AO1453" t="str">
        <f>_xlfn.XLOOKUP(Tabla1[[#This Row],[NIC]],'R.V.'!B:B,'R.V.'!I:I)</f>
        <v xml:space="preserve">Impresión y entrega direcata por Ventas -Territorial, para revisión previa de Facturación, en cumplimiento a compromisos ante la SSPD.    </v>
      </c>
      <c r="AP1453" t="str">
        <f>_xlfn.XLOOKUP(Tabla1[[#This Row],[NIC]],'R.V.'!B:B,'R.V.'!A:A)</f>
        <v>Paola De la Hoz Bastidas</v>
      </c>
      <c r="AQ1453" t="str">
        <f>_xlfn.XLOOKUP(Tabla1[[#This Row],[NIC]],'R.V.'!B:B,'R.V.'!G:G)</f>
        <v>CR 5  No.15- 65  Secretraia Gral _Alcaldia Muncipal</v>
      </c>
      <c r="AR1453" t="str">
        <f>_xlfn.XLOOKUP(Tabla1[[#This Row],[NIC]],'R.V.'!B:B,'R.V.'!E:E)</f>
        <v>ACUEDUCTO</v>
      </c>
      <c r="AS1453" t="str">
        <f>VLOOKUP(Tabla1[[#This Row],[NIC]],'R.V.'!B:D,3,0)</f>
        <v>ACUEDUCTO SAN MARTIN_CGTO EL PERRO</v>
      </c>
    </row>
    <row r="1454" spans="1:45">
      <c r="A1454">
        <v>6238148</v>
      </c>
      <c r="B1454" s="10">
        <v>46111</v>
      </c>
      <c r="C1454" t="s">
        <v>1334</v>
      </c>
      <c r="D1454" t="s">
        <v>1335</v>
      </c>
      <c r="E1454" t="s">
        <v>1336</v>
      </c>
      <c r="F1454">
        <v>6238148</v>
      </c>
      <c r="G1454">
        <v>6238148296</v>
      </c>
      <c r="H1454">
        <v>34246309</v>
      </c>
      <c r="I1454">
        <v>6274919</v>
      </c>
      <c r="J1454">
        <v>3110</v>
      </c>
      <c r="K1454">
        <v>38</v>
      </c>
      <c r="L1454">
        <v>3713</v>
      </c>
      <c r="M1454" s="10">
        <v>46100</v>
      </c>
      <c r="N1454" t="s">
        <v>137</v>
      </c>
      <c r="O1454" t="s">
        <v>138</v>
      </c>
      <c r="P1454" s="103">
        <v>1000</v>
      </c>
      <c r="Q1454">
        <v>1</v>
      </c>
      <c r="R1454">
        <v>1008.94</v>
      </c>
      <c r="S1454" t="s">
        <v>88</v>
      </c>
      <c r="T1454" t="s">
        <v>1344</v>
      </c>
      <c r="U1454">
        <v>46121</v>
      </c>
      <c r="V1454" t="s">
        <v>90</v>
      </c>
      <c r="W1454" t="s">
        <v>91</v>
      </c>
      <c r="X1454" t="s">
        <v>92</v>
      </c>
      <c r="Y1454" t="s">
        <v>121</v>
      </c>
      <c r="Z1454">
        <v>30</v>
      </c>
      <c r="AA1454" t="s">
        <v>20</v>
      </c>
      <c r="AB1454">
        <v>207</v>
      </c>
      <c r="AC1454" t="s">
        <v>90</v>
      </c>
      <c r="AD1454" t="s">
        <v>14</v>
      </c>
      <c r="AE1454" t="s">
        <v>14</v>
      </c>
      <c r="AF1454" t="s">
        <v>94</v>
      </c>
      <c r="AG1454" t="s">
        <v>122</v>
      </c>
      <c r="AH1454" t="s">
        <v>139</v>
      </c>
      <c r="AI1454" s="10">
        <v>46070</v>
      </c>
      <c r="AJ1454" t="s">
        <v>218</v>
      </c>
      <c r="AK1454" s="103">
        <v>1000</v>
      </c>
      <c r="AL1454" t="s">
        <v>2081</v>
      </c>
      <c r="AM1454" t="e">
        <v>#N/A</v>
      </c>
      <c r="AN1454" t="s">
        <v>5226</v>
      </c>
      <c r="AO1454" t="str">
        <f>_xlfn.XLOOKUP(Tabla1[[#This Row],[NIC]],'R.V.'!B:B,'R.V.'!I:I)</f>
        <v xml:space="preserve">Impresión y entrega direcata por Ventas -Territorial, para revisión previa de Facturación, en cumplimiento a compromisos ante la SSPD.    </v>
      </c>
      <c r="AP1454" t="str">
        <f>_xlfn.XLOOKUP(Tabla1[[#This Row],[NIC]],'R.V.'!B:B,'R.V.'!A:A)</f>
        <v>Paola De la Hoz Bastidas</v>
      </c>
      <c r="AQ1454" t="str">
        <f>_xlfn.XLOOKUP(Tabla1[[#This Row],[NIC]],'R.V.'!B:B,'R.V.'!G:G)</f>
        <v>CR 5  No.15- 65  Secretraia Gral _Alcaldia Muncipal</v>
      </c>
      <c r="AR1454" t="str">
        <f>_xlfn.XLOOKUP(Tabla1[[#This Row],[NIC]],'R.V.'!B:B,'R.V.'!E:E)</f>
        <v>ACUEDUCTO</v>
      </c>
      <c r="AS1454" t="str">
        <f>VLOOKUP(Tabla1[[#This Row],[NIC]],'R.V.'!B:D,3,0)</f>
        <v>ACDTO BOMBA LA VEGA _CGTO LA VEGA ARRIBA</v>
      </c>
    </row>
    <row r="1455" spans="1:45">
      <c r="A1455">
        <v>6634302</v>
      </c>
      <c r="B1455" s="10">
        <v>46111</v>
      </c>
      <c r="C1455" t="s">
        <v>1334</v>
      </c>
      <c r="D1455" t="s">
        <v>1335</v>
      </c>
      <c r="E1455" t="s">
        <v>1336</v>
      </c>
      <c r="F1455">
        <v>6634302</v>
      </c>
      <c r="G1455">
        <v>6634302247</v>
      </c>
      <c r="H1455">
        <v>35021619</v>
      </c>
      <c r="I1455">
        <v>6931661</v>
      </c>
      <c r="J1455">
        <v>3110</v>
      </c>
      <c r="K1455">
        <v>26</v>
      </c>
      <c r="L1455">
        <v>8304</v>
      </c>
      <c r="M1455" s="10">
        <v>46090</v>
      </c>
      <c r="N1455" t="s">
        <v>137</v>
      </c>
      <c r="O1455" t="s">
        <v>138</v>
      </c>
      <c r="P1455" s="103">
        <v>0</v>
      </c>
      <c r="Q1455">
        <v>9</v>
      </c>
      <c r="R1455">
        <v>9080.4599999999991</v>
      </c>
      <c r="S1455" t="s">
        <v>88</v>
      </c>
      <c r="T1455" t="s">
        <v>1345</v>
      </c>
      <c r="V1455" t="s">
        <v>90</v>
      </c>
      <c r="W1455" t="s">
        <v>91</v>
      </c>
      <c r="X1455" t="s">
        <v>92</v>
      </c>
      <c r="Y1455" t="s">
        <v>93</v>
      </c>
      <c r="Z1455">
        <v>31</v>
      </c>
      <c r="AA1455" t="s">
        <v>20</v>
      </c>
      <c r="AB1455">
        <v>207</v>
      </c>
      <c r="AC1455" t="s">
        <v>90</v>
      </c>
      <c r="AD1455" t="s">
        <v>14</v>
      </c>
      <c r="AE1455" t="s">
        <v>14</v>
      </c>
      <c r="AF1455" t="s">
        <v>94</v>
      </c>
      <c r="AG1455" t="s">
        <v>122</v>
      </c>
      <c r="AH1455" t="s">
        <v>139</v>
      </c>
      <c r="AI1455" s="10">
        <v>46059</v>
      </c>
      <c r="AJ1455" t="s">
        <v>218</v>
      </c>
      <c r="AK1455" s="103">
        <v>0</v>
      </c>
      <c r="AL1455" t="s">
        <v>2081</v>
      </c>
      <c r="AM1455" t="e">
        <v>#N/A</v>
      </c>
      <c r="AN1455" t="s">
        <v>5226</v>
      </c>
      <c r="AO1455" t="str">
        <f>_xlfn.XLOOKUP(Tabla1[[#This Row],[NIC]],'R.V.'!B:B,'R.V.'!I:I)</f>
        <v xml:space="preserve">Impresión y entrega direcata por Ventas -Territorial, para revisión previa de Facturación, en cumplimiento a compromisos ante la SSPD.    </v>
      </c>
      <c r="AP1455" t="str">
        <f>_xlfn.XLOOKUP(Tabla1[[#This Row],[NIC]],'R.V.'!B:B,'R.V.'!A:A)</f>
        <v>Paola De la Hoz Bastidas</v>
      </c>
      <c r="AQ1455" t="str">
        <f>_xlfn.XLOOKUP(Tabla1[[#This Row],[NIC]],'R.V.'!B:B,'R.V.'!G:G)</f>
        <v>CR 5  No.15- 65  Secretraia Gral _Alcaldia Muncipal</v>
      </c>
      <c r="AR1455" t="str">
        <f>_xlfn.XLOOKUP(Tabla1[[#This Row],[NIC]],'R.V.'!B:B,'R.V.'!E:E)</f>
        <v>ACUEDUCTO</v>
      </c>
      <c r="AS1455" t="str">
        <f>VLOOKUP(Tabla1[[#This Row],[NIC]],'R.V.'!B:D,3,0)</f>
        <v>ACUEDUCTO DE ATANQUEZ_CGTO ATANQUEZ</v>
      </c>
    </row>
    <row r="1456" spans="1:45">
      <c r="A1456">
        <v>6634330</v>
      </c>
      <c r="B1456" s="10">
        <v>46111</v>
      </c>
      <c r="C1456" t="s">
        <v>1334</v>
      </c>
      <c r="D1456" t="s">
        <v>1335</v>
      </c>
      <c r="E1456" t="s">
        <v>1336</v>
      </c>
      <c r="F1456">
        <v>6634330</v>
      </c>
      <c r="G1456">
        <v>6634330265</v>
      </c>
      <c r="H1456">
        <v>35018801</v>
      </c>
      <c r="I1456">
        <v>6918434</v>
      </c>
      <c r="J1456">
        <v>3110</v>
      </c>
      <c r="K1456">
        <v>10</v>
      </c>
      <c r="L1456">
        <v>3715</v>
      </c>
      <c r="M1456" s="10">
        <v>46097</v>
      </c>
      <c r="N1456" t="s">
        <v>137</v>
      </c>
      <c r="O1456" t="s">
        <v>138</v>
      </c>
      <c r="P1456" s="103">
        <v>1206690</v>
      </c>
      <c r="Q1456">
        <v>1196</v>
      </c>
      <c r="R1456">
        <v>1206692.24</v>
      </c>
      <c r="S1456" t="s">
        <v>88</v>
      </c>
      <c r="T1456" t="s">
        <v>4977</v>
      </c>
      <c r="U1456">
        <v>46121</v>
      </c>
      <c r="V1456" t="s">
        <v>90</v>
      </c>
      <c r="W1456" t="s">
        <v>91</v>
      </c>
      <c r="X1456" t="s">
        <v>92</v>
      </c>
      <c r="Y1456" t="s">
        <v>93</v>
      </c>
      <c r="Z1456">
        <v>31</v>
      </c>
      <c r="AA1456" t="s">
        <v>20</v>
      </c>
      <c r="AB1456">
        <v>207</v>
      </c>
      <c r="AC1456" t="s">
        <v>90</v>
      </c>
      <c r="AD1456" t="s">
        <v>14</v>
      </c>
      <c r="AE1456" t="s">
        <v>14</v>
      </c>
      <c r="AF1456" t="s">
        <v>94</v>
      </c>
      <c r="AG1456" t="s">
        <v>122</v>
      </c>
      <c r="AH1456" t="s">
        <v>139</v>
      </c>
      <c r="AI1456" s="10">
        <v>46066</v>
      </c>
      <c r="AJ1456" t="s">
        <v>120</v>
      </c>
      <c r="AK1456" s="103">
        <v>1206690</v>
      </c>
      <c r="AL1456" t="s">
        <v>2081</v>
      </c>
      <c r="AM1456" t="e">
        <v>#N/A</v>
      </c>
      <c r="AN1456" t="s">
        <v>5226</v>
      </c>
      <c r="AO1456" t="str">
        <f>_xlfn.XLOOKUP(Tabla1[[#This Row],[NIC]],'R.V.'!B:B,'R.V.'!I:I)</f>
        <v xml:space="preserve">Impresión y entrega direcata por Ventas -Territorial, para revisión previa de Facturación, en cumplimiento a compromisos ante la SSPD.    </v>
      </c>
      <c r="AP1456" t="str">
        <f>_xlfn.XLOOKUP(Tabla1[[#This Row],[NIC]],'R.V.'!B:B,'R.V.'!A:A)</f>
        <v>Paola De la Hoz Bastidas</v>
      </c>
      <c r="AQ1456" t="str">
        <f>_xlfn.XLOOKUP(Tabla1[[#This Row],[NIC]],'R.V.'!B:B,'R.V.'!G:G)</f>
        <v>CR 5  No.15- 65  Secretraia Gral _Alcaldia Muncipal</v>
      </c>
      <c r="AR1456" t="str">
        <f>_xlfn.XLOOKUP(Tabla1[[#This Row],[NIC]],'R.V.'!B:B,'R.V.'!E:E)</f>
        <v>ACUEDUCTO</v>
      </c>
      <c r="AS1456" t="str">
        <f>VLOOKUP(Tabla1[[#This Row],[NIC]],'R.V.'!B:D,3,0)</f>
        <v>POZOS PROFUNDOS LAS CASITAS_VALLEDUPAR</v>
      </c>
    </row>
    <row r="1457" spans="1:45">
      <c r="A1457">
        <v>6692348</v>
      </c>
      <c r="B1457" s="10">
        <v>46111</v>
      </c>
      <c r="C1457" t="s">
        <v>1334</v>
      </c>
      <c r="D1457" t="s">
        <v>1335</v>
      </c>
      <c r="E1457" t="s">
        <v>1336</v>
      </c>
      <c r="F1457">
        <v>6692348</v>
      </c>
      <c r="G1457">
        <v>6692348250</v>
      </c>
      <c r="H1457">
        <v>35042545</v>
      </c>
      <c r="I1457">
        <v>7034658</v>
      </c>
      <c r="J1457">
        <v>3110</v>
      </c>
      <c r="K1457">
        <v>26</v>
      </c>
      <c r="L1457">
        <v>8101</v>
      </c>
      <c r="M1457" s="10">
        <v>46087</v>
      </c>
      <c r="N1457" t="s">
        <v>137</v>
      </c>
      <c r="O1457" t="s">
        <v>138</v>
      </c>
      <c r="P1457" s="103">
        <v>0</v>
      </c>
      <c r="Q1457">
        <v>0</v>
      </c>
      <c r="R1457">
        <v>0</v>
      </c>
      <c r="S1457" t="s">
        <v>88</v>
      </c>
      <c r="T1457" t="s">
        <v>1346</v>
      </c>
      <c r="V1457" t="s">
        <v>90</v>
      </c>
      <c r="W1457" t="s">
        <v>91</v>
      </c>
      <c r="X1457" t="s">
        <v>92</v>
      </c>
      <c r="Y1457" t="s">
        <v>93</v>
      </c>
      <c r="Z1457">
        <v>30</v>
      </c>
      <c r="AA1457" t="s">
        <v>20</v>
      </c>
      <c r="AB1457">
        <v>207</v>
      </c>
      <c r="AC1457" t="s">
        <v>90</v>
      </c>
      <c r="AD1457" t="s">
        <v>14</v>
      </c>
      <c r="AE1457" t="s">
        <v>14</v>
      </c>
      <c r="AF1457" t="s">
        <v>94</v>
      </c>
      <c r="AG1457" t="s">
        <v>122</v>
      </c>
      <c r="AH1457" t="s">
        <v>139</v>
      </c>
      <c r="AI1457" s="10">
        <v>46057</v>
      </c>
      <c r="AJ1457" t="s">
        <v>218</v>
      </c>
      <c r="AK1457" s="103">
        <v>107920</v>
      </c>
      <c r="AL1457" t="s">
        <v>2081</v>
      </c>
      <c r="AM1457" t="e">
        <v>#N/A</v>
      </c>
      <c r="AN1457" t="s">
        <v>5226</v>
      </c>
      <c r="AO1457" t="str">
        <f>_xlfn.XLOOKUP(Tabla1[[#This Row],[NIC]],'R.V.'!B:B,'R.V.'!I:I)</f>
        <v xml:space="preserve">Impresión y entrega direcata por Ventas -Territorial, para revisión previa de Facturación, en cumplimiento a compromisos ante la SSPD.    </v>
      </c>
      <c r="AP1457" t="str">
        <f>_xlfn.XLOOKUP(Tabla1[[#This Row],[NIC]],'R.V.'!B:B,'R.V.'!A:A)</f>
        <v>Paola De la Hoz Bastidas</v>
      </c>
      <c r="AQ1457" t="str">
        <f>_xlfn.XLOOKUP(Tabla1[[#This Row],[NIC]],'R.V.'!B:B,'R.V.'!G:G)</f>
        <v>CR 5  No.15- 65  Secretraia Gral _Alcaldia Muncipal</v>
      </c>
      <c r="AR1457" t="str">
        <f>_xlfn.XLOOKUP(Tabla1[[#This Row],[NIC]],'R.V.'!B:B,'R.V.'!E:E)</f>
        <v>ACUEDUCTO</v>
      </c>
      <c r="AS1457" t="str">
        <f>VLOOKUP(Tabla1[[#This Row],[NIC]],'R.V.'!B:D,3,0)</f>
        <v>ACUEDUCTO DE PATILLAL_CGTO PATILLAL</v>
      </c>
    </row>
    <row r="1458" spans="1:45">
      <c r="A1458">
        <v>6805870</v>
      </c>
      <c r="B1458" s="10">
        <v>46111</v>
      </c>
      <c r="C1458" t="s">
        <v>1334</v>
      </c>
      <c r="D1458" t="s">
        <v>1335</v>
      </c>
      <c r="E1458" t="s">
        <v>1336</v>
      </c>
      <c r="F1458">
        <v>6805870</v>
      </c>
      <c r="G1458">
        <v>6805870253</v>
      </c>
      <c r="H1458">
        <v>35051239</v>
      </c>
      <c r="I1458">
        <v>7165237</v>
      </c>
      <c r="J1458">
        <v>3110</v>
      </c>
      <c r="K1458">
        <v>27</v>
      </c>
      <c r="L1458">
        <v>9407</v>
      </c>
      <c r="M1458" s="10">
        <v>46088</v>
      </c>
      <c r="N1458" t="s">
        <v>137</v>
      </c>
      <c r="O1458" t="s">
        <v>138</v>
      </c>
      <c r="P1458" s="103">
        <v>18160</v>
      </c>
      <c r="Q1458">
        <v>18</v>
      </c>
      <c r="R1458">
        <v>18160.919999999998</v>
      </c>
      <c r="S1458" t="s">
        <v>88</v>
      </c>
      <c r="T1458" t="s">
        <v>4978</v>
      </c>
      <c r="U1458">
        <v>46121</v>
      </c>
      <c r="V1458" t="s">
        <v>90</v>
      </c>
      <c r="W1458" t="s">
        <v>91</v>
      </c>
      <c r="X1458" t="s">
        <v>92</v>
      </c>
      <c r="Y1458" t="s">
        <v>121</v>
      </c>
      <c r="Z1458">
        <v>30</v>
      </c>
      <c r="AA1458" t="s">
        <v>20</v>
      </c>
      <c r="AB1458">
        <v>207</v>
      </c>
      <c r="AC1458" t="s">
        <v>90</v>
      </c>
      <c r="AD1458" t="s">
        <v>14</v>
      </c>
      <c r="AE1458" t="s">
        <v>14</v>
      </c>
      <c r="AF1458" t="s">
        <v>94</v>
      </c>
      <c r="AG1458" t="s">
        <v>122</v>
      </c>
      <c r="AH1458" t="s">
        <v>139</v>
      </c>
      <c r="AI1458" s="10">
        <v>46058</v>
      </c>
      <c r="AJ1458" t="s">
        <v>218</v>
      </c>
      <c r="AK1458" s="103">
        <v>86014</v>
      </c>
      <c r="AL1458" t="s">
        <v>2081</v>
      </c>
      <c r="AM1458" t="e">
        <v>#N/A</v>
      </c>
      <c r="AN1458" t="s">
        <v>5226</v>
      </c>
      <c r="AO1458" t="str">
        <f>_xlfn.XLOOKUP(Tabla1[[#This Row],[NIC]],'R.V.'!B:B,'R.V.'!I:I)</f>
        <v xml:space="preserve">Impresión y entrega direcata por Ventas -Territorial, para revisión previa de Facturación, en cumplimiento a compromisos ante la SSPD.    </v>
      </c>
      <c r="AP1458" t="str">
        <f>_xlfn.XLOOKUP(Tabla1[[#This Row],[NIC]],'R.V.'!B:B,'R.V.'!A:A)</f>
        <v>Paola De la Hoz Bastidas</v>
      </c>
      <c r="AQ1458" t="str">
        <f>_xlfn.XLOOKUP(Tabla1[[#This Row],[NIC]],'R.V.'!B:B,'R.V.'!G:G)</f>
        <v>CR 5  No.15- 65  Secretraia Gral _Alcaldia Muncipal</v>
      </c>
      <c r="AR1458" t="str">
        <f>_xlfn.XLOOKUP(Tabla1[[#This Row],[NIC]],'R.V.'!B:B,'R.V.'!E:E)</f>
        <v>ACUEDUCTO</v>
      </c>
      <c r="AS1458" t="str">
        <f>VLOOKUP(Tabla1[[#This Row],[NIC]],'R.V.'!B:D,3,0)</f>
        <v>ACUEDUCTO LOS CORAZONES_CGTO LOS CORAZONES</v>
      </c>
    </row>
    <row r="1459" spans="1:45">
      <c r="A1459">
        <v>6852037</v>
      </c>
      <c r="B1459" s="10">
        <v>46111</v>
      </c>
      <c r="C1459" t="s">
        <v>1334</v>
      </c>
      <c r="D1459" t="s">
        <v>1335</v>
      </c>
      <c r="E1459" t="s">
        <v>1336</v>
      </c>
      <c r="F1459">
        <v>6852037</v>
      </c>
      <c r="G1459">
        <v>6852037236</v>
      </c>
      <c r="H1459">
        <v>35080671</v>
      </c>
      <c r="I1459">
        <v>7328792</v>
      </c>
      <c r="J1459">
        <v>3110</v>
      </c>
      <c r="K1459">
        <v>26</v>
      </c>
      <c r="L1459">
        <v>8102</v>
      </c>
      <c r="M1459" s="10">
        <v>46087</v>
      </c>
      <c r="N1459" t="s">
        <v>137</v>
      </c>
      <c r="O1459" t="s">
        <v>138</v>
      </c>
      <c r="P1459" s="103">
        <v>0</v>
      </c>
      <c r="Q1459">
        <v>0</v>
      </c>
      <c r="R1459">
        <v>0</v>
      </c>
      <c r="S1459" t="s">
        <v>88</v>
      </c>
      <c r="T1459" t="s">
        <v>1347</v>
      </c>
      <c r="V1459" t="s">
        <v>90</v>
      </c>
      <c r="W1459" t="s">
        <v>91</v>
      </c>
      <c r="X1459" t="s">
        <v>92</v>
      </c>
      <c r="Y1459" t="s">
        <v>93</v>
      </c>
      <c r="Z1459">
        <v>30</v>
      </c>
      <c r="AA1459" t="s">
        <v>20</v>
      </c>
      <c r="AB1459">
        <v>207</v>
      </c>
      <c r="AC1459" t="s">
        <v>90</v>
      </c>
      <c r="AD1459" t="s">
        <v>14</v>
      </c>
      <c r="AE1459" t="s">
        <v>14</v>
      </c>
      <c r="AF1459" t="s">
        <v>94</v>
      </c>
      <c r="AG1459" t="s">
        <v>122</v>
      </c>
      <c r="AH1459" t="s">
        <v>139</v>
      </c>
      <c r="AI1459" s="10">
        <v>46057</v>
      </c>
      <c r="AJ1459" t="s">
        <v>218</v>
      </c>
      <c r="AK1459" s="103">
        <v>1320</v>
      </c>
      <c r="AL1459" t="s">
        <v>2081</v>
      </c>
      <c r="AM1459" t="e">
        <v>#N/A</v>
      </c>
      <c r="AN1459" t="s">
        <v>5226</v>
      </c>
      <c r="AO1459" t="str">
        <f>_xlfn.XLOOKUP(Tabla1[[#This Row],[NIC]],'R.V.'!B:B,'R.V.'!I:I)</f>
        <v xml:space="preserve">Impresión y entrega direcata por Ventas -Territorial, para revisión previa de Facturación, en cumplimiento a compromisos ante la SSPD.    </v>
      </c>
      <c r="AP1459" t="str">
        <f>_xlfn.XLOOKUP(Tabla1[[#This Row],[NIC]],'R.V.'!B:B,'R.V.'!A:A)</f>
        <v>Paola De la Hoz Bastidas</v>
      </c>
      <c r="AQ1459" t="str">
        <f>_xlfn.XLOOKUP(Tabla1[[#This Row],[NIC]],'R.V.'!B:B,'R.V.'!G:G)</f>
        <v>CR 5  No.15- 65  Secretraia Gral _Alcaldia Muncipal</v>
      </c>
      <c r="AR1459" t="str">
        <f>_xlfn.XLOOKUP(Tabla1[[#This Row],[NIC]],'R.V.'!B:B,'R.V.'!E:E)</f>
        <v>ACUEDUCTO</v>
      </c>
      <c r="AS1459" t="str">
        <f>VLOOKUP(Tabla1[[#This Row],[NIC]],'R.V.'!B:D,3,0)</f>
        <v>ACUEDUCTO DE RIO SECO_CGTO RIO SECO</v>
      </c>
    </row>
    <row r="1460" spans="1:45">
      <c r="A1460">
        <v>6852039</v>
      </c>
      <c r="B1460" s="10">
        <v>46111</v>
      </c>
      <c r="C1460" t="s">
        <v>1334</v>
      </c>
      <c r="D1460" t="s">
        <v>1335</v>
      </c>
      <c r="E1460" t="s">
        <v>1336</v>
      </c>
      <c r="F1460">
        <v>6852039</v>
      </c>
      <c r="G1460">
        <v>6852039239</v>
      </c>
      <c r="H1460">
        <v>35080659</v>
      </c>
      <c r="I1460">
        <v>7328765</v>
      </c>
      <c r="J1460">
        <v>3110</v>
      </c>
      <c r="K1460">
        <v>38</v>
      </c>
      <c r="L1460">
        <v>9003</v>
      </c>
      <c r="M1460" s="10">
        <v>46090</v>
      </c>
      <c r="N1460" t="s">
        <v>137</v>
      </c>
      <c r="O1460" t="s">
        <v>138</v>
      </c>
      <c r="P1460" s="103">
        <v>78690</v>
      </c>
      <c r="Q1460">
        <v>78</v>
      </c>
      <c r="R1460">
        <v>78697.320000000007</v>
      </c>
      <c r="S1460" t="s">
        <v>88</v>
      </c>
      <c r="T1460" t="s">
        <v>1348</v>
      </c>
      <c r="U1460">
        <v>46121</v>
      </c>
      <c r="V1460" t="s">
        <v>90</v>
      </c>
      <c r="W1460" t="s">
        <v>91</v>
      </c>
      <c r="X1460" t="s">
        <v>92</v>
      </c>
      <c r="Y1460" t="s">
        <v>93</v>
      </c>
      <c r="Z1460">
        <v>31</v>
      </c>
      <c r="AA1460" t="s">
        <v>20</v>
      </c>
      <c r="AB1460">
        <v>207</v>
      </c>
      <c r="AC1460" t="s">
        <v>90</v>
      </c>
      <c r="AD1460" t="s">
        <v>14</v>
      </c>
      <c r="AE1460" t="s">
        <v>14</v>
      </c>
      <c r="AF1460" t="s">
        <v>94</v>
      </c>
      <c r="AG1460" t="s">
        <v>122</v>
      </c>
      <c r="AH1460" t="s">
        <v>139</v>
      </c>
      <c r="AI1460" s="10">
        <v>46059</v>
      </c>
      <c r="AJ1460" t="s">
        <v>440</v>
      </c>
      <c r="AK1460" s="103">
        <v>193057</v>
      </c>
      <c r="AL1460" t="s">
        <v>2081</v>
      </c>
      <c r="AM1460" t="e">
        <v>#N/A</v>
      </c>
      <c r="AN1460" t="s">
        <v>5226</v>
      </c>
      <c r="AO1460" t="str">
        <f>_xlfn.XLOOKUP(Tabla1[[#This Row],[NIC]],'R.V.'!B:B,'R.V.'!I:I)</f>
        <v xml:space="preserve">Impresión y entrega direcata por Ventas -Territorial, para revisión previa de Facturación, en cumplimiento a compromisos ante la SSPD.    </v>
      </c>
      <c r="AP1460" t="str">
        <f>_xlfn.XLOOKUP(Tabla1[[#This Row],[NIC]],'R.V.'!B:B,'R.V.'!A:A)</f>
        <v>Paola De la Hoz Bastidas</v>
      </c>
      <c r="AQ1460" t="str">
        <f>_xlfn.XLOOKUP(Tabla1[[#This Row],[NIC]],'R.V.'!B:B,'R.V.'!G:G)</f>
        <v>CR 5  No.15- 65  Secretraia Gral _Alcaldia Muncipal</v>
      </c>
      <c r="AR1460" t="str">
        <f>_xlfn.XLOOKUP(Tabla1[[#This Row],[NIC]],'R.V.'!B:B,'R.V.'!E:E)</f>
        <v>ACUEDUCTO</v>
      </c>
      <c r="AS1460" t="str">
        <f>VLOOKUP(Tabla1[[#This Row],[NIC]],'R.V.'!B:D,3,0)</f>
        <v>ACUEDUCTO EL JAVO_EL JAVO RURAL</v>
      </c>
    </row>
    <row r="1461" spans="1:45">
      <c r="A1461">
        <v>6854356</v>
      </c>
      <c r="B1461" s="10">
        <v>46111</v>
      </c>
      <c r="C1461" t="s">
        <v>1334</v>
      </c>
      <c r="D1461" t="s">
        <v>1335</v>
      </c>
      <c r="E1461" t="s">
        <v>1336</v>
      </c>
      <c r="F1461">
        <v>6854356</v>
      </c>
      <c r="G1461">
        <v>6854356234</v>
      </c>
      <c r="H1461">
        <v>35081945</v>
      </c>
      <c r="I1461">
        <v>7343197</v>
      </c>
      <c r="J1461">
        <v>3110</v>
      </c>
      <c r="K1461">
        <v>26</v>
      </c>
      <c r="L1461">
        <v>8802</v>
      </c>
      <c r="M1461" s="10">
        <v>46088</v>
      </c>
      <c r="N1461" t="s">
        <v>137</v>
      </c>
      <c r="O1461" t="s">
        <v>138</v>
      </c>
      <c r="P1461" s="103">
        <v>0</v>
      </c>
      <c r="Q1461">
        <v>0</v>
      </c>
      <c r="R1461">
        <v>0</v>
      </c>
      <c r="S1461" t="s">
        <v>88</v>
      </c>
      <c r="T1461" t="s">
        <v>4979</v>
      </c>
      <c r="V1461" t="s">
        <v>90</v>
      </c>
      <c r="W1461" t="s">
        <v>91</v>
      </c>
      <c r="X1461" t="s">
        <v>92</v>
      </c>
      <c r="Y1461" t="s">
        <v>93</v>
      </c>
      <c r="Z1461">
        <v>30</v>
      </c>
      <c r="AA1461" t="s">
        <v>20</v>
      </c>
      <c r="AB1461">
        <v>207</v>
      </c>
      <c r="AC1461" t="s">
        <v>90</v>
      </c>
      <c r="AD1461" t="s">
        <v>14</v>
      </c>
      <c r="AE1461" t="s">
        <v>14</v>
      </c>
      <c r="AF1461" t="s">
        <v>94</v>
      </c>
      <c r="AG1461" t="s">
        <v>122</v>
      </c>
      <c r="AH1461" t="s">
        <v>139</v>
      </c>
      <c r="AI1461" s="10">
        <v>46058</v>
      </c>
      <c r="AJ1461" t="s">
        <v>218</v>
      </c>
      <c r="AK1461" s="103">
        <v>107920</v>
      </c>
      <c r="AL1461" t="s">
        <v>2081</v>
      </c>
      <c r="AM1461" t="e">
        <v>#N/A</v>
      </c>
      <c r="AN1461" t="s">
        <v>5226</v>
      </c>
      <c r="AO1461" t="str">
        <f>_xlfn.XLOOKUP(Tabla1[[#This Row],[NIC]],'R.V.'!B:B,'R.V.'!I:I)</f>
        <v xml:space="preserve">Impresión y entrega direcata por Ventas -Territorial, para revisión previa de Facturación, en cumplimiento a compromisos ante la SSPD.    </v>
      </c>
      <c r="AP1461" t="str">
        <f>_xlfn.XLOOKUP(Tabla1[[#This Row],[NIC]],'R.V.'!B:B,'R.V.'!A:A)</f>
        <v>Paola De la Hoz Bastidas</v>
      </c>
      <c r="AQ1461" t="str">
        <f>_xlfn.XLOOKUP(Tabla1[[#This Row],[NIC]],'R.V.'!B:B,'R.V.'!G:G)</f>
        <v>CR 5  No.15- 65  Secretraia Gral _Alcaldia Muncipal</v>
      </c>
      <c r="AR1461" t="str">
        <f>_xlfn.XLOOKUP(Tabla1[[#This Row],[NIC]],'R.V.'!B:B,'R.V.'!E:E)</f>
        <v>ACUEDUCTO</v>
      </c>
      <c r="AS1461" t="str">
        <f>VLOOKUP(Tabla1[[#This Row],[NIC]],'R.V.'!B:D,3,0)</f>
        <v>ACUEDUCTO ALTO DE LA VUELTA_CGTO EL ALTO DE LA VUELTA</v>
      </c>
    </row>
    <row r="1462" spans="1:45">
      <c r="A1462">
        <v>6863341</v>
      </c>
      <c r="B1462" s="10">
        <v>46111</v>
      </c>
      <c r="C1462" t="s">
        <v>1334</v>
      </c>
      <c r="D1462" t="s">
        <v>1335</v>
      </c>
      <c r="E1462" t="s">
        <v>1336</v>
      </c>
      <c r="F1462">
        <v>6863341</v>
      </c>
      <c r="G1462">
        <v>6863341233</v>
      </c>
      <c r="H1462">
        <v>35087186</v>
      </c>
      <c r="I1462">
        <v>7574397</v>
      </c>
      <c r="J1462">
        <v>3110</v>
      </c>
      <c r="K1462">
        <v>27</v>
      </c>
      <c r="L1462">
        <v>9407</v>
      </c>
      <c r="M1462" s="10">
        <v>46088</v>
      </c>
      <c r="N1462" t="s">
        <v>137</v>
      </c>
      <c r="O1462" t="s">
        <v>138</v>
      </c>
      <c r="P1462" s="103">
        <v>0</v>
      </c>
      <c r="Q1462">
        <v>0</v>
      </c>
      <c r="R1462">
        <v>0</v>
      </c>
      <c r="S1462" t="s">
        <v>88</v>
      </c>
      <c r="T1462" t="s">
        <v>1349</v>
      </c>
      <c r="V1462" t="s">
        <v>90</v>
      </c>
      <c r="W1462" t="s">
        <v>91</v>
      </c>
      <c r="X1462" t="s">
        <v>92</v>
      </c>
      <c r="Y1462" t="s">
        <v>93</v>
      </c>
      <c r="Z1462">
        <v>30</v>
      </c>
      <c r="AA1462" t="s">
        <v>20</v>
      </c>
      <c r="AB1462">
        <v>207</v>
      </c>
      <c r="AC1462" t="s">
        <v>90</v>
      </c>
      <c r="AD1462" t="s">
        <v>14</v>
      </c>
      <c r="AE1462" t="s">
        <v>14</v>
      </c>
      <c r="AF1462" t="s">
        <v>94</v>
      </c>
      <c r="AG1462" t="s">
        <v>122</v>
      </c>
      <c r="AH1462" t="s">
        <v>139</v>
      </c>
      <c r="AI1462" s="10">
        <v>46058</v>
      </c>
      <c r="AJ1462" t="s">
        <v>133</v>
      </c>
      <c r="AK1462" s="103">
        <v>107920</v>
      </c>
      <c r="AL1462" t="s">
        <v>2081</v>
      </c>
      <c r="AM1462" t="e">
        <v>#N/A</v>
      </c>
      <c r="AN1462" t="s">
        <v>5226</v>
      </c>
      <c r="AO1462" t="str">
        <f>_xlfn.XLOOKUP(Tabla1[[#This Row],[NIC]],'R.V.'!B:B,'R.V.'!I:I)</f>
        <v xml:space="preserve">Impresión y entrega direcata por Ventas -Territorial, para revisión previa de Facturación, en cumplimiento a compromisos ante la SSPD.    </v>
      </c>
      <c r="AP1462" t="str">
        <f>_xlfn.XLOOKUP(Tabla1[[#This Row],[NIC]],'R.V.'!B:B,'R.V.'!A:A)</f>
        <v>Paola De la Hoz Bastidas</v>
      </c>
      <c r="AQ1462" t="str">
        <f>_xlfn.XLOOKUP(Tabla1[[#This Row],[NIC]],'R.V.'!B:B,'R.V.'!G:G)</f>
        <v>CR 5  No.15- 65  Secretraia Gral _Alcaldia Muncipal</v>
      </c>
      <c r="AR1462" t="str">
        <f>_xlfn.XLOOKUP(Tabla1[[#This Row],[NIC]],'R.V.'!B:B,'R.V.'!E:E)</f>
        <v>ACUEDUCTO</v>
      </c>
      <c r="AS1462" t="str">
        <f>VLOOKUP(Tabla1[[#This Row],[NIC]],'R.V.'!B:D,3,0)</f>
        <v>ACUEDUCTO CGTO DE GUAIMARAL_CGTO GUAIMARAL</v>
      </c>
    </row>
    <row r="1463" spans="1:45">
      <c r="A1463">
        <v>7528477</v>
      </c>
      <c r="B1463" s="10">
        <v>46111</v>
      </c>
      <c r="C1463" t="s">
        <v>1334</v>
      </c>
      <c r="D1463" t="s">
        <v>1335</v>
      </c>
      <c r="E1463" t="s">
        <v>1336</v>
      </c>
      <c r="F1463">
        <v>7528477</v>
      </c>
      <c r="G1463">
        <v>7528477203</v>
      </c>
      <c r="H1463">
        <v>35156480</v>
      </c>
      <c r="I1463">
        <v>8323644</v>
      </c>
      <c r="J1463">
        <v>3110</v>
      </c>
      <c r="K1463">
        <v>38</v>
      </c>
      <c r="L1463">
        <v>9004</v>
      </c>
      <c r="M1463" s="10">
        <v>46092</v>
      </c>
      <c r="N1463" t="s">
        <v>137</v>
      </c>
      <c r="O1463" t="s">
        <v>138</v>
      </c>
      <c r="P1463" s="103">
        <v>578880</v>
      </c>
      <c r="Q1463">
        <v>596</v>
      </c>
      <c r="R1463">
        <v>578882.88</v>
      </c>
      <c r="S1463" t="s">
        <v>88</v>
      </c>
      <c r="T1463" t="s">
        <v>1350</v>
      </c>
      <c r="U1463">
        <v>46121</v>
      </c>
      <c r="V1463" t="s">
        <v>90</v>
      </c>
      <c r="W1463" t="s">
        <v>91</v>
      </c>
      <c r="X1463" t="s">
        <v>130</v>
      </c>
      <c r="Y1463" t="s">
        <v>93</v>
      </c>
      <c r="Z1463">
        <v>30</v>
      </c>
      <c r="AA1463" t="s">
        <v>20</v>
      </c>
      <c r="AB1463">
        <v>207</v>
      </c>
      <c r="AC1463" t="s">
        <v>90</v>
      </c>
      <c r="AD1463" t="s">
        <v>14</v>
      </c>
      <c r="AE1463" t="s">
        <v>14</v>
      </c>
      <c r="AF1463" t="s">
        <v>94</v>
      </c>
      <c r="AG1463" t="s">
        <v>122</v>
      </c>
      <c r="AH1463" t="s">
        <v>139</v>
      </c>
      <c r="AI1463" s="10">
        <v>46062</v>
      </c>
      <c r="AJ1463" t="s">
        <v>148</v>
      </c>
      <c r="AK1463" s="103">
        <v>617864</v>
      </c>
      <c r="AL1463" t="s">
        <v>2081</v>
      </c>
      <c r="AM1463" t="e">
        <v>#N/A</v>
      </c>
      <c r="AN1463" t="s">
        <v>5226</v>
      </c>
      <c r="AO1463" t="str">
        <f>_xlfn.XLOOKUP(Tabla1[[#This Row],[NIC]],'R.V.'!B:B,'R.V.'!I:I)</f>
        <v xml:space="preserve">Impresión y entrega direcata por Ventas -Territorial, para revisión previa de Facturación, en cumplimiento a compromisos ante la SSPD.    </v>
      </c>
      <c r="AP1463" t="str">
        <f>_xlfn.XLOOKUP(Tabla1[[#This Row],[NIC]],'R.V.'!B:B,'R.V.'!A:A)</f>
        <v>Paola De la Hoz Bastidas</v>
      </c>
      <c r="AQ1463" t="str">
        <f>_xlfn.XLOOKUP(Tabla1[[#This Row],[NIC]],'R.V.'!B:B,'R.V.'!G:G)</f>
        <v>CR 5  No.15- 65  Secretraia Gral _Alcaldia Muncipal</v>
      </c>
      <c r="AR1463" t="str">
        <f>_xlfn.XLOOKUP(Tabla1[[#This Row],[NIC]],'R.V.'!B:B,'R.V.'!E:E)</f>
        <v>ACUEDUCTO</v>
      </c>
      <c r="AS1463" t="str">
        <f>VLOOKUP(Tabla1[[#This Row],[NIC]],'R.V.'!B:D,3,0)</f>
        <v>ACUEDUT POZOS LOS CALABAZOS_CGTO LOS CALABAZOS</v>
      </c>
    </row>
    <row r="1464" spans="1:45">
      <c r="A1464">
        <v>7652240</v>
      </c>
      <c r="B1464" s="10">
        <v>46111</v>
      </c>
      <c r="C1464" t="s">
        <v>1334</v>
      </c>
      <c r="D1464" t="s">
        <v>1335</v>
      </c>
      <c r="E1464" t="s">
        <v>1336</v>
      </c>
      <c r="F1464">
        <v>7652240</v>
      </c>
      <c r="G1464">
        <v>7652240179</v>
      </c>
      <c r="H1464">
        <v>36056263</v>
      </c>
      <c r="I1464">
        <v>3142524</v>
      </c>
      <c r="J1464">
        <v>3110</v>
      </c>
      <c r="K1464">
        <v>27</v>
      </c>
      <c r="L1464">
        <v>9407</v>
      </c>
      <c r="M1464" s="10">
        <v>46088</v>
      </c>
      <c r="N1464" t="s">
        <v>137</v>
      </c>
      <c r="O1464" t="s">
        <v>138</v>
      </c>
      <c r="P1464" s="103">
        <v>47420</v>
      </c>
      <c r="Q1464">
        <v>47</v>
      </c>
      <c r="R1464">
        <v>47420.18</v>
      </c>
      <c r="S1464" t="s">
        <v>88</v>
      </c>
      <c r="T1464" t="s">
        <v>1351</v>
      </c>
      <c r="U1464">
        <v>46121</v>
      </c>
      <c r="V1464" t="s">
        <v>90</v>
      </c>
      <c r="W1464" t="s">
        <v>91</v>
      </c>
      <c r="X1464" t="s">
        <v>92</v>
      </c>
      <c r="Y1464" t="s">
        <v>121</v>
      </c>
      <c r="Z1464">
        <v>30</v>
      </c>
      <c r="AA1464" t="s">
        <v>20</v>
      </c>
      <c r="AB1464">
        <v>207</v>
      </c>
      <c r="AC1464" t="s">
        <v>90</v>
      </c>
      <c r="AD1464" t="s">
        <v>14</v>
      </c>
      <c r="AE1464" t="s">
        <v>14</v>
      </c>
      <c r="AF1464" t="s">
        <v>94</v>
      </c>
      <c r="AG1464" t="s">
        <v>122</v>
      </c>
      <c r="AH1464" t="s">
        <v>139</v>
      </c>
      <c r="AI1464" s="10">
        <v>46058</v>
      </c>
      <c r="AJ1464" t="s">
        <v>133</v>
      </c>
      <c r="AK1464" s="103">
        <v>398720</v>
      </c>
      <c r="AL1464" t="s">
        <v>2081</v>
      </c>
      <c r="AM1464" t="e">
        <v>#N/A</v>
      </c>
      <c r="AN1464" t="s">
        <v>5226</v>
      </c>
      <c r="AO1464" t="str">
        <f>_xlfn.XLOOKUP(Tabla1[[#This Row],[NIC]],'R.V.'!B:B,'R.V.'!I:I)</f>
        <v xml:space="preserve">Impresión y entrega direcata por Ventas -Territorial, para revisión previa de Facturación, en cumplimiento a compromisos ante la SSPD.    </v>
      </c>
      <c r="AP1464" t="str">
        <f>_xlfn.XLOOKUP(Tabla1[[#This Row],[NIC]],'R.V.'!B:B,'R.V.'!A:A)</f>
        <v>Paola De la Hoz Bastidas</v>
      </c>
      <c r="AQ1464" t="str">
        <f>_xlfn.XLOOKUP(Tabla1[[#This Row],[NIC]],'R.V.'!B:B,'R.V.'!G:G)</f>
        <v>CR 5  No.15- 65  Secretraia Gral _Alcaldia Muncipal</v>
      </c>
      <c r="AR1464" t="str">
        <f>_xlfn.XLOOKUP(Tabla1[[#This Row],[NIC]],'R.V.'!B:B,'R.V.'!E:E)</f>
        <v>ACUEDUCTO</v>
      </c>
      <c r="AS1464" t="str">
        <f>VLOOKUP(Tabla1[[#This Row],[NIC]],'R.V.'!B:D,3,0)</f>
        <v>ACUEDUCTO GUAIMARAL CGTO _CGTO GUAIMARAL</v>
      </c>
    </row>
    <row r="1465" spans="1:45">
      <c r="A1465">
        <v>7807512</v>
      </c>
      <c r="B1465" s="10">
        <v>46111</v>
      </c>
      <c r="C1465" t="s">
        <v>1334</v>
      </c>
      <c r="D1465" t="s">
        <v>1335</v>
      </c>
      <c r="E1465" t="s">
        <v>1336</v>
      </c>
      <c r="F1465">
        <v>7807512</v>
      </c>
      <c r="G1465">
        <v>7807512132</v>
      </c>
      <c r="H1465">
        <v>36119282</v>
      </c>
      <c r="I1465">
        <v>1338321</v>
      </c>
      <c r="J1465">
        <v>3110</v>
      </c>
      <c r="K1465">
        <v>27</v>
      </c>
      <c r="L1465">
        <v>9405</v>
      </c>
      <c r="M1465" s="10">
        <v>46099</v>
      </c>
      <c r="N1465" t="s">
        <v>137</v>
      </c>
      <c r="O1465" t="s">
        <v>138</v>
      </c>
      <c r="P1465" s="103">
        <v>113640</v>
      </c>
      <c r="Q1465">
        <v>117</v>
      </c>
      <c r="R1465">
        <v>113639.76</v>
      </c>
      <c r="S1465" t="s">
        <v>88</v>
      </c>
      <c r="T1465" t="s">
        <v>1352</v>
      </c>
      <c r="U1465">
        <v>46121</v>
      </c>
      <c r="V1465" t="s">
        <v>90</v>
      </c>
      <c r="W1465" t="s">
        <v>91</v>
      </c>
      <c r="X1465" t="s">
        <v>130</v>
      </c>
      <c r="Y1465" t="s">
        <v>93</v>
      </c>
      <c r="Z1465">
        <v>30</v>
      </c>
      <c r="AA1465" t="s">
        <v>20</v>
      </c>
      <c r="AB1465">
        <v>207</v>
      </c>
      <c r="AC1465" t="s">
        <v>90</v>
      </c>
      <c r="AD1465" t="s">
        <v>14</v>
      </c>
      <c r="AE1465" t="s">
        <v>14</v>
      </c>
      <c r="AF1465" t="s">
        <v>94</v>
      </c>
      <c r="AG1465" t="s">
        <v>122</v>
      </c>
      <c r="AH1465" t="s">
        <v>139</v>
      </c>
      <c r="AI1465" s="10">
        <v>46069</v>
      </c>
      <c r="AJ1465" t="s">
        <v>971</v>
      </c>
      <c r="AK1465" s="103">
        <v>248756</v>
      </c>
      <c r="AL1465" t="s">
        <v>2081</v>
      </c>
      <c r="AM1465" t="e">
        <v>#N/A</v>
      </c>
      <c r="AN1465" t="s">
        <v>5226</v>
      </c>
      <c r="AO1465" t="str">
        <f>_xlfn.XLOOKUP(Tabla1[[#This Row],[NIC]],'R.V.'!B:B,'R.V.'!I:I)</f>
        <v xml:space="preserve">Impresión y entrega direcata por Ventas -Territorial, para revisión previa de Facturación, en cumplimiento a compromisos ante la SSPD.    </v>
      </c>
      <c r="AP1465" t="str">
        <f>_xlfn.XLOOKUP(Tabla1[[#This Row],[NIC]],'R.V.'!B:B,'R.V.'!A:A)</f>
        <v>Paola De la Hoz Bastidas</v>
      </c>
      <c r="AQ1465" t="str">
        <f>_xlfn.XLOOKUP(Tabla1[[#This Row],[NIC]],'R.V.'!B:B,'R.V.'!G:G)</f>
        <v>CR 5  No.15- 65  Secretraia Gral _Alcaldia Muncipal</v>
      </c>
      <c r="AR1465" t="str">
        <f>_xlfn.XLOOKUP(Tabla1[[#This Row],[NIC]],'R.V.'!B:B,'R.V.'!E:E)</f>
        <v>ACUEDUCTO</v>
      </c>
      <c r="AS1465" t="str">
        <f>VLOOKUP(Tabla1[[#This Row],[NIC]],'R.V.'!B:D,3,0)</f>
        <v>ACUEDUCTO REGIONAL_CGTO CARACOLI</v>
      </c>
    </row>
    <row r="1466" spans="1:45">
      <c r="A1466">
        <v>1021190</v>
      </c>
      <c r="B1466" s="10">
        <v>46111</v>
      </c>
      <c r="C1466" t="s">
        <v>1334</v>
      </c>
      <c r="D1466" t="s">
        <v>1334</v>
      </c>
      <c r="E1466" t="s">
        <v>1336</v>
      </c>
      <c r="F1466">
        <v>1021190</v>
      </c>
      <c r="G1466">
        <v>1021190067</v>
      </c>
      <c r="H1466">
        <v>36192247</v>
      </c>
      <c r="I1466">
        <v>278269</v>
      </c>
      <c r="J1466">
        <v>3110</v>
      </c>
      <c r="K1466">
        <v>27</v>
      </c>
      <c r="L1466">
        <v>9103</v>
      </c>
      <c r="M1466" s="10">
        <v>46092</v>
      </c>
      <c r="N1466" t="s">
        <v>214</v>
      </c>
      <c r="O1466" t="s">
        <v>215</v>
      </c>
      <c r="P1466" s="103">
        <v>920</v>
      </c>
      <c r="Q1466">
        <v>1</v>
      </c>
      <c r="R1466">
        <v>917.22</v>
      </c>
      <c r="S1466" t="s">
        <v>88</v>
      </c>
      <c r="T1466" t="s">
        <v>1353</v>
      </c>
      <c r="U1466">
        <v>46121</v>
      </c>
      <c r="V1466" t="s">
        <v>90</v>
      </c>
      <c r="W1466" t="s">
        <v>91</v>
      </c>
      <c r="X1466" t="s">
        <v>92</v>
      </c>
      <c r="Y1466" t="s">
        <v>121</v>
      </c>
      <c r="Z1466">
        <v>30</v>
      </c>
      <c r="AA1466" t="s">
        <v>20</v>
      </c>
      <c r="AB1466">
        <v>208</v>
      </c>
      <c r="AC1466" t="s">
        <v>90</v>
      </c>
      <c r="AD1466" t="s">
        <v>14</v>
      </c>
      <c r="AE1466" t="s">
        <v>14</v>
      </c>
      <c r="AF1466" t="s">
        <v>94</v>
      </c>
      <c r="AG1466" t="s">
        <v>122</v>
      </c>
      <c r="AH1466" t="s">
        <v>103</v>
      </c>
      <c r="AI1466" s="10">
        <v>46062</v>
      </c>
      <c r="AJ1466" t="s">
        <v>200</v>
      </c>
      <c r="AK1466" s="103">
        <v>375810</v>
      </c>
      <c r="AL1466" t="s">
        <v>2081</v>
      </c>
      <c r="AM1466" t="e">
        <v>#N/A</v>
      </c>
      <c r="AN1466" t="s">
        <v>5226</v>
      </c>
      <c r="AO1466" t="str">
        <f>_xlfn.XLOOKUP(Tabla1[[#This Row],[NIC]],'R.V.'!B:B,'R.V.'!I:I)</f>
        <v xml:space="preserve">Impresión y entrega direcata por Ventas -Territorial, para revisión previa de Facturación, en cumplimiento a compromisos ante la SSPD.    </v>
      </c>
      <c r="AP1466" t="str">
        <f>_xlfn.XLOOKUP(Tabla1[[#This Row],[NIC]],'R.V.'!B:B,'R.V.'!A:A)</f>
        <v>Paola De la Hoz Bastidas</v>
      </c>
      <c r="AQ1466" t="str">
        <f>_xlfn.XLOOKUP(Tabla1[[#This Row],[NIC]],'R.V.'!B:B,'R.V.'!G:G)</f>
        <v>CR 5  No.15- 65  Secretraia Gral _Alcaldia Muncipal</v>
      </c>
      <c r="AR1466" t="str">
        <f>_xlfn.XLOOKUP(Tabla1[[#This Row],[NIC]],'R.V.'!B:B,'R.V.'!E:E)</f>
        <v>EDUCACION</v>
      </c>
      <c r="AS1466" t="str">
        <f>VLOOKUP(Tabla1[[#This Row],[NIC]],'R.V.'!B:D,3,0)</f>
        <v>ESCUELA SANTA HELENA_VDA SANTA HELENA</v>
      </c>
    </row>
    <row r="1467" spans="1:45">
      <c r="A1467">
        <v>1021428</v>
      </c>
      <c r="B1467" s="10">
        <v>46111</v>
      </c>
      <c r="C1467" t="s">
        <v>1334</v>
      </c>
      <c r="D1467" t="s">
        <v>1334</v>
      </c>
      <c r="E1467" t="s">
        <v>1336</v>
      </c>
      <c r="F1467">
        <v>1021428</v>
      </c>
      <c r="G1467">
        <v>1021428070</v>
      </c>
      <c r="H1467">
        <v>36192337</v>
      </c>
      <c r="I1467">
        <v>278385</v>
      </c>
      <c r="J1467">
        <v>3110</v>
      </c>
      <c r="K1467">
        <v>27</v>
      </c>
      <c r="L1467">
        <v>9103</v>
      </c>
      <c r="M1467" s="10">
        <v>46092</v>
      </c>
      <c r="N1467" t="s">
        <v>214</v>
      </c>
      <c r="O1467" t="s">
        <v>215</v>
      </c>
      <c r="P1467" s="103">
        <v>0</v>
      </c>
      <c r="Q1467">
        <v>0</v>
      </c>
      <c r="R1467">
        <v>0</v>
      </c>
      <c r="S1467" t="s">
        <v>88</v>
      </c>
      <c r="T1467" t="s">
        <v>1354</v>
      </c>
      <c r="V1467" t="s">
        <v>90</v>
      </c>
      <c r="W1467" t="s">
        <v>91</v>
      </c>
      <c r="X1467" t="s">
        <v>92</v>
      </c>
      <c r="Y1467" t="s">
        <v>121</v>
      </c>
      <c r="Z1467">
        <v>30</v>
      </c>
      <c r="AA1467" t="s">
        <v>20</v>
      </c>
      <c r="AB1467">
        <v>208</v>
      </c>
      <c r="AC1467" t="s">
        <v>90</v>
      </c>
      <c r="AD1467" t="s">
        <v>14</v>
      </c>
      <c r="AE1467" t="s">
        <v>14</v>
      </c>
      <c r="AF1467" t="s">
        <v>94</v>
      </c>
      <c r="AG1467" t="s">
        <v>122</v>
      </c>
      <c r="AH1467" t="s">
        <v>103</v>
      </c>
      <c r="AI1467" s="10">
        <v>46062</v>
      </c>
      <c r="AJ1467" t="s">
        <v>1341</v>
      </c>
      <c r="AK1467" s="103">
        <v>376492</v>
      </c>
      <c r="AL1467" t="s">
        <v>2081</v>
      </c>
      <c r="AM1467" t="e">
        <v>#N/A</v>
      </c>
      <c r="AN1467" t="s">
        <v>5226</v>
      </c>
      <c r="AO1467" t="str">
        <f>_xlfn.XLOOKUP(Tabla1[[#This Row],[NIC]],'R.V.'!B:B,'R.V.'!I:I)</f>
        <v xml:space="preserve">Impresión y entrega direcata por Ventas -Territorial, para revisión previa de Facturación, en cumplimiento a compromisos ante la SSPD.    </v>
      </c>
      <c r="AP1467" t="str">
        <f>_xlfn.XLOOKUP(Tabla1[[#This Row],[NIC]],'R.V.'!B:B,'R.V.'!A:A)</f>
        <v>Paola De la Hoz Bastidas</v>
      </c>
      <c r="AQ1467" t="str">
        <f>_xlfn.XLOOKUP(Tabla1[[#This Row],[NIC]],'R.V.'!B:B,'R.V.'!G:G)</f>
        <v>CR 5  No.15- 65  Secretraia Gral _Alcaldia Muncipal</v>
      </c>
      <c r="AR1467" t="str">
        <f>_xlfn.XLOOKUP(Tabla1[[#This Row],[NIC]],'R.V.'!B:B,'R.V.'!E:E)</f>
        <v>EDUCACION</v>
      </c>
      <c r="AS1467" t="str">
        <f>VLOOKUP(Tabla1[[#This Row],[NIC]],'R.V.'!B:D,3,0)</f>
        <v>ESCUELA LA SIERRITA_VDA LA SIERRITA</v>
      </c>
    </row>
    <row r="1468" spans="1:45">
      <c r="A1468">
        <v>1021452</v>
      </c>
      <c r="B1468" s="10">
        <v>46111</v>
      </c>
      <c r="C1468" t="s">
        <v>1334</v>
      </c>
      <c r="D1468" t="s">
        <v>1334</v>
      </c>
      <c r="E1468" t="s">
        <v>1336</v>
      </c>
      <c r="F1468">
        <v>1021452</v>
      </c>
      <c r="G1468">
        <v>1021452067</v>
      </c>
      <c r="H1468">
        <v>36192357</v>
      </c>
      <c r="I1468">
        <v>278410</v>
      </c>
      <c r="J1468">
        <v>3110</v>
      </c>
      <c r="K1468">
        <v>11</v>
      </c>
      <c r="L1468">
        <v>3914</v>
      </c>
      <c r="M1468" s="10">
        <v>46092</v>
      </c>
      <c r="N1468" t="s">
        <v>214</v>
      </c>
      <c r="O1468" t="s">
        <v>215</v>
      </c>
      <c r="P1468" s="103">
        <v>10090</v>
      </c>
      <c r="Q1468">
        <v>11</v>
      </c>
      <c r="R1468">
        <v>10089.42</v>
      </c>
      <c r="S1468" t="s">
        <v>88</v>
      </c>
      <c r="T1468" t="s">
        <v>4980</v>
      </c>
      <c r="U1468">
        <v>46121</v>
      </c>
      <c r="V1468" t="s">
        <v>90</v>
      </c>
      <c r="W1468" t="s">
        <v>91</v>
      </c>
      <c r="X1468" t="s">
        <v>92</v>
      </c>
      <c r="Y1468" t="s">
        <v>121</v>
      </c>
      <c r="Z1468">
        <v>30</v>
      </c>
      <c r="AA1468" t="s">
        <v>20</v>
      </c>
      <c r="AB1468">
        <v>208</v>
      </c>
      <c r="AC1468" t="s">
        <v>90</v>
      </c>
      <c r="AD1468" t="s">
        <v>14</v>
      </c>
      <c r="AE1468" t="s">
        <v>14</v>
      </c>
      <c r="AF1468" t="s">
        <v>94</v>
      </c>
      <c r="AG1468" t="s">
        <v>122</v>
      </c>
      <c r="AH1468" t="s">
        <v>103</v>
      </c>
      <c r="AI1468" s="10">
        <v>46062</v>
      </c>
      <c r="AJ1468" t="s">
        <v>200</v>
      </c>
      <c r="AK1468" s="103">
        <v>385710</v>
      </c>
      <c r="AL1468" t="s">
        <v>2081</v>
      </c>
      <c r="AM1468" t="e">
        <v>#N/A</v>
      </c>
      <c r="AN1468" t="s">
        <v>5226</v>
      </c>
      <c r="AO1468" t="str">
        <f>_xlfn.XLOOKUP(Tabla1[[#This Row],[NIC]],'R.V.'!B:B,'R.V.'!I:I)</f>
        <v xml:space="preserve">Impresión y entrega direcata por Ventas -Territorial, para revisión previa de Facturación, en cumplimiento a compromisos ante la SSPD.    </v>
      </c>
      <c r="AP1468" t="str">
        <f>_xlfn.XLOOKUP(Tabla1[[#This Row],[NIC]],'R.V.'!B:B,'R.V.'!A:A)</f>
        <v>Paola De la Hoz Bastidas</v>
      </c>
      <c r="AQ1468" t="str">
        <f>_xlfn.XLOOKUP(Tabla1[[#This Row],[NIC]],'R.V.'!B:B,'R.V.'!G:G)</f>
        <v>CR 5  No.15- 65  Secretraia Gral _Alcaldia Muncipal</v>
      </c>
      <c r="AR1468" t="str">
        <f>_xlfn.XLOOKUP(Tabla1[[#This Row],[NIC]],'R.V.'!B:B,'R.V.'!E:E)</f>
        <v>EDUCACION</v>
      </c>
      <c r="AS1468" t="str">
        <f>VLOOKUP(Tabla1[[#This Row],[NIC]],'R.V.'!B:D,3,0)</f>
        <v>ESCUELA LA SIERRITA_VDA LA SIERRITA</v>
      </c>
    </row>
    <row r="1469" spans="1:45">
      <c r="A1469">
        <v>1075335</v>
      </c>
      <c r="B1469" s="10">
        <v>46111</v>
      </c>
      <c r="C1469" t="s">
        <v>1334</v>
      </c>
      <c r="D1469" t="s">
        <v>1334</v>
      </c>
      <c r="E1469" t="s">
        <v>1336</v>
      </c>
      <c r="F1469">
        <v>1075335</v>
      </c>
      <c r="G1469">
        <v>1075335074</v>
      </c>
      <c r="H1469">
        <v>25351707</v>
      </c>
      <c r="I1469">
        <v>8892934</v>
      </c>
      <c r="J1469">
        <v>3110</v>
      </c>
      <c r="K1469">
        <v>26</v>
      </c>
      <c r="L1469">
        <v>8101</v>
      </c>
      <c r="M1469" s="10">
        <v>46087</v>
      </c>
      <c r="N1469" t="s">
        <v>214</v>
      </c>
      <c r="O1469" t="s">
        <v>215</v>
      </c>
      <c r="P1469" s="103">
        <v>1134970</v>
      </c>
      <c r="Q1469">
        <v>1152</v>
      </c>
      <c r="R1469">
        <v>1056637.4399999999</v>
      </c>
      <c r="S1469" t="s">
        <v>88</v>
      </c>
      <c r="T1469" t="s">
        <v>1355</v>
      </c>
      <c r="U1469">
        <v>46121</v>
      </c>
      <c r="V1469" t="s">
        <v>90</v>
      </c>
      <c r="W1469" t="s">
        <v>91</v>
      </c>
      <c r="X1469" t="s">
        <v>92</v>
      </c>
      <c r="Y1469" t="s">
        <v>93</v>
      </c>
      <c r="Z1469">
        <v>30</v>
      </c>
      <c r="AA1469" t="s">
        <v>20</v>
      </c>
      <c r="AB1469">
        <v>208</v>
      </c>
      <c r="AC1469" t="s">
        <v>90</v>
      </c>
      <c r="AD1469" t="s">
        <v>14</v>
      </c>
      <c r="AE1469" t="s">
        <v>14</v>
      </c>
      <c r="AF1469" t="s">
        <v>94</v>
      </c>
      <c r="AG1469" t="s">
        <v>122</v>
      </c>
      <c r="AH1469" t="s">
        <v>103</v>
      </c>
      <c r="AI1469" s="10">
        <v>46057</v>
      </c>
      <c r="AJ1469" t="s">
        <v>218</v>
      </c>
      <c r="AK1469" s="103">
        <v>1873456</v>
      </c>
      <c r="AL1469" t="s">
        <v>2081</v>
      </c>
      <c r="AM1469" t="e">
        <v>#N/A</v>
      </c>
      <c r="AN1469" t="s">
        <v>5226</v>
      </c>
      <c r="AO1469" t="str">
        <f>_xlfn.XLOOKUP(Tabla1[[#This Row],[NIC]],'R.V.'!B:B,'R.V.'!I:I)</f>
        <v xml:space="preserve">Impresión y entrega direcata por Ventas -Territorial, para revisión previa de Facturación, en cumplimiento a compromisos ante la SSPD.    </v>
      </c>
      <c r="AP1469" t="str">
        <f>_xlfn.XLOOKUP(Tabla1[[#This Row],[NIC]],'R.V.'!B:B,'R.V.'!A:A)</f>
        <v>Paola De la Hoz Bastidas</v>
      </c>
      <c r="AQ1469" t="str">
        <f>_xlfn.XLOOKUP(Tabla1[[#This Row],[NIC]],'R.V.'!B:B,'R.V.'!G:G)</f>
        <v>CR 5  No.15- 65  Secretraia Gral _Alcaldia Muncipal</v>
      </c>
      <c r="AR1469" t="str">
        <f>_xlfn.XLOOKUP(Tabla1[[#This Row],[NIC]],'R.V.'!B:B,'R.V.'!E:E)</f>
        <v>EDUCACION</v>
      </c>
      <c r="AS1469" t="str">
        <f>VLOOKUP(Tabla1[[#This Row],[NIC]],'R.V.'!B:D,3,0)</f>
        <v>COL BACHILLERATO PATILLAL_CGTO PATILLAL</v>
      </c>
    </row>
    <row r="1470" spans="1:45">
      <c r="A1470">
        <v>1340474</v>
      </c>
      <c r="B1470" s="10">
        <v>46111</v>
      </c>
      <c r="C1470" t="s">
        <v>1334</v>
      </c>
      <c r="D1470" t="s">
        <v>1334</v>
      </c>
      <c r="E1470" t="s">
        <v>1336</v>
      </c>
      <c r="F1470">
        <v>1340474</v>
      </c>
      <c r="G1470">
        <v>1340474027</v>
      </c>
      <c r="H1470">
        <v>25353286</v>
      </c>
      <c r="I1470">
        <v>752183</v>
      </c>
      <c r="J1470">
        <v>3110</v>
      </c>
      <c r="K1470">
        <v>26</v>
      </c>
      <c r="L1470">
        <v>8302</v>
      </c>
      <c r="M1470" s="10">
        <v>46084</v>
      </c>
      <c r="N1470" t="s">
        <v>214</v>
      </c>
      <c r="O1470" t="s">
        <v>215</v>
      </c>
      <c r="P1470" s="103">
        <v>183810</v>
      </c>
      <c r="Q1470">
        <v>160</v>
      </c>
      <c r="R1470">
        <v>140163.20000000001</v>
      </c>
      <c r="S1470" t="s">
        <v>88</v>
      </c>
      <c r="T1470" t="s">
        <v>1356</v>
      </c>
      <c r="U1470">
        <v>46121</v>
      </c>
      <c r="V1470" t="s">
        <v>90</v>
      </c>
      <c r="W1470" t="s">
        <v>91</v>
      </c>
      <c r="X1470" t="s">
        <v>92</v>
      </c>
      <c r="Y1470" t="s">
        <v>93</v>
      </c>
      <c r="Z1470">
        <v>29</v>
      </c>
      <c r="AA1470" t="s">
        <v>20</v>
      </c>
      <c r="AB1470">
        <v>208</v>
      </c>
      <c r="AC1470" t="s">
        <v>90</v>
      </c>
      <c r="AD1470" t="s">
        <v>14</v>
      </c>
      <c r="AE1470" t="s">
        <v>14</v>
      </c>
      <c r="AF1470" t="s">
        <v>94</v>
      </c>
      <c r="AG1470" t="s">
        <v>122</v>
      </c>
      <c r="AH1470" t="s">
        <v>103</v>
      </c>
      <c r="AI1470" s="10">
        <v>46055</v>
      </c>
      <c r="AJ1470" t="s">
        <v>218</v>
      </c>
      <c r="AK1470" s="103">
        <v>933547</v>
      </c>
      <c r="AL1470" t="s">
        <v>2081</v>
      </c>
      <c r="AM1470" t="e">
        <v>#N/A</v>
      </c>
      <c r="AN1470" t="s">
        <v>5226</v>
      </c>
      <c r="AO1470" t="str">
        <f>_xlfn.XLOOKUP(Tabla1[[#This Row],[NIC]],'R.V.'!B:B,'R.V.'!I:I)</f>
        <v xml:space="preserve">Impresión y entrega direcata por Ventas -Territorial, para revisión previa de Facturación, en cumplimiento a compromisos ante la SSPD.    </v>
      </c>
      <c r="AP1470" t="str">
        <f>_xlfn.XLOOKUP(Tabla1[[#This Row],[NIC]],'R.V.'!B:B,'R.V.'!A:A)</f>
        <v>Paola De la Hoz Bastidas</v>
      </c>
      <c r="AQ1470" t="str">
        <f>_xlfn.XLOOKUP(Tabla1[[#This Row],[NIC]],'R.V.'!B:B,'R.V.'!G:G)</f>
        <v>CR 5  No.15- 65  Secretraia Gral _Alcaldia Muncipal</v>
      </c>
      <c r="AR1470" t="str">
        <f>_xlfn.XLOOKUP(Tabla1[[#This Row],[NIC]],'R.V.'!B:B,'R.V.'!E:E)</f>
        <v>EDUCACION</v>
      </c>
      <c r="AS1470" t="str">
        <f>VLOOKUP(Tabla1[[#This Row],[NIC]],'R.V.'!B:D,3,0)</f>
        <v>COL N 1 GUATAPURI_CGTO GUATAPURI</v>
      </c>
    </row>
    <row r="1471" spans="1:45">
      <c r="A1471">
        <v>1365050</v>
      </c>
      <c r="B1471" s="10">
        <v>46111</v>
      </c>
      <c r="C1471" t="s">
        <v>1334</v>
      </c>
      <c r="D1471" t="s">
        <v>1334</v>
      </c>
      <c r="E1471" t="s">
        <v>1336</v>
      </c>
      <c r="F1471">
        <v>1365050</v>
      </c>
      <c r="G1471">
        <v>1365050022</v>
      </c>
      <c r="H1471">
        <v>25353065</v>
      </c>
      <c r="I1471">
        <v>813907</v>
      </c>
      <c r="J1471">
        <v>3110</v>
      </c>
      <c r="K1471">
        <v>26</v>
      </c>
      <c r="L1471">
        <v>8305</v>
      </c>
      <c r="M1471" s="10">
        <v>46090</v>
      </c>
      <c r="N1471" t="s">
        <v>117</v>
      </c>
      <c r="O1471" t="s">
        <v>118</v>
      </c>
      <c r="P1471" s="103">
        <v>227970</v>
      </c>
      <c r="Q1471">
        <v>201</v>
      </c>
      <c r="R1471">
        <v>184361.22</v>
      </c>
      <c r="S1471" t="s">
        <v>88</v>
      </c>
      <c r="T1471" t="s">
        <v>1357</v>
      </c>
      <c r="U1471">
        <v>46140</v>
      </c>
      <c r="V1471" t="s">
        <v>90</v>
      </c>
      <c r="W1471" t="s">
        <v>91</v>
      </c>
      <c r="X1471" t="s">
        <v>92</v>
      </c>
      <c r="Y1471" t="s">
        <v>93</v>
      </c>
      <c r="Z1471">
        <v>31</v>
      </c>
      <c r="AA1471" t="s">
        <v>20</v>
      </c>
      <c r="AB1471">
        <v>208</v>
      </c>
      <c r="AC1471" t="s">
        <v>90</v>
      </c>
      <c r="AD1471" t="s">
        <v>14</v>
      </c>
      <c r="AE1471" t="s">
        <v>14</v>
      </c>
      <c r="AF1471" t="s">
        <v>94</v>
      </c>
      <c r="AG1471" t="s">
        <v>122</v>
      </c>
      <c r="AH1471" t="s">
        <v>141</v>
      </c>
      <c r="AI1471" s="10">
        <v>46059</v>
      </c>
      <c r="AJ1471" t="s">
        <v>218</v>
      </c>
      <c r="AK1471" s="103">
        <v>897260</v>
      </c>
      <c r="AL1471" t="s">
        <v>2081</v>
      </c>
      <c r="AM1471" t="e">
        <v>#N/A</v>
      </c>
      <c r="AN1471" t="s">
        <v>5226</v>
      </c>
      <c r="AO1471" t="str">
        <f>_xlfn.XLOOKUP(Tabla1[[#This Row],[NIC]],'R.V.'!B:B,'R.V.'!I:I)</f>
        <v xml:space="preserve">Impresión y entrega direcata por Ventas -Territorial, para revisión previa de Facturación, en cumplimiento a compromisos ante la SSPD.    </v>
      </c>
      <c r="AP1471" t="str">
        <f>_xlfn.XLOOKUP(Tabla1[[#This Row],[NIC]],'R.V.'!B:B,'R.V.'!A:A)</f>
        <v>Paola De la Hoz Bastidas</v>
      </c>
      <c r="AQ1471" t="str">
        <f>_xlfn.XLOOKUP(Tabla1[[#This Row],[NIC]],'R.V.'!B:B,'R.V.'!G:G)</f>
        <v>CR 5  No.15- 65  Secretraia Gral _Alcaldia Muncipal</v>
      </c>
      <c r="AR1471" t="str">
        <f>_xlfn.XLOOKUP(Tabla1[[#This Row],[NIC]],'R.V.'!B:B,'R.V.'!E:E)</f>
        <v>EDUCACION</v>
      </c>
      <c r="AS1471" t="str">
        <f>VLOOKUP(Tabla1[[#This Row],[NIC]],'R.V.'!B:D,3,0)</f>
        <v>COL BACHILLE ATANQUEZ EL MEDELLIN</v>
      </c>
    </row>
    <row r="1472" spans="1:45">
      <c r="A1472">
        <v>1365662</v>
      </c>
      <c r="B1472" s="10">
        <v>46111</v>
      </c>
      <c r="C1472" t="s">
        <v>1334</v>
      </c>
      <c r="D1472" t="s">
        <v>1334</v>
      </c>
      <c r="E1472" t="s">
        <v>1336</v>
      </c>
      <c r="F1472">
        <v>1365662</v>
      </c>
      <c r="G1472">
        <v>1365662023</v>
      </c>
      <c r="H1472">
        <v>25353134</v>
      </c>
      <c r="I1472">
        <v>815607</v>
      </c>
      <c r="J1472">
        <v>3110</v>
      </c>
      <c r="K1472">
        <v>26</v>
      </c>
      <c r="L1472">
        <v>8304</v>
      </c>
      <c r="M1472" s="10">
        <v>46090</v>
      </c>
      <c r="N1472" t="s">
        <v>117</v>
      </c>
      <c r="O1472" t="s">
        <v>118</v>
      </c>
      <c r="P1472" s="103">
        <v>193530</v>
      </c>
      <c r="Q1472">
        <v>211</v>
      </c>
      <c r="R1472">
        <v>193533.42</v>
      </c>
      <c r="S1472" t="s">
        <v>88</v>
      </c>
      <c r="T1472" t="s">
        <v>1358</v>
      </c>
      <c r="U1472">
        <v>46140</v>
      </c>
      <c r="V1472" t="s">
        <v>90</v>
      </c>
      <c r="W1472" t="s">
        <v>91</v>
      </c>
      <c r="X1472" t="s">
        <v>92</v>
      </c>
      <c r="Y1472" t="s">
        <v>93</v>
      </c>
      <c r="Z1472">
        <v>31</v>
      </c>
      <c r="AA1472" t="s">
        <v>20</v>
      </c>
      <c r="AB1472">
        <v>208</v>
      </c>
      <c r="AC1472" t="s">
        <v>90</v>
      </c>
      <c r="AD1472" t="s">
        <v>14</v>
      </c>
      <c r="AE1472" t="s">
        <v>14</v>
      </c>
      <c r="AF1472" t="s">
        <v>94</v>
      </c>
      <c r="AG1472" t="s">
        <v>122</v>
      </c>
      <c r="AH1472" t="s">
        <v>147</v>
      </c>
      <c r="AI1472" s="10">
        <v>46059</v>
      </c>
      <c r="AJ1472" t="s">
        <v>218</v>
      </c>
      <c r="AK1472" s="103">
        <v>438640</v>
      </c>
      <c r="AL1472" t="s">
        <v>2081</v>
      </c>
      <c r="AM1472" t="e">
        <v>#N/A</v>
      </c>
      <c r="AN1472" t="s">
        <v>5226</v>
      </c>
      <c r="AO1472" t="str">
        <f>_xlfn.XLOOKUP(Tabla1[[#This Row],[NIC]],'R.V.'!B:B,'R.V.'!I:I)</f>
        <v xml:space="preserve">Impresión y entrega direcata por Ventas -Territorial, para revisión previa de Facturación, en cumplimiento a compromisos ante la SSPD.    </v>
      </c>
      <c r="AP1472" t="str">
        <f>_xlfn.XLOOKUP(Tabla1[[#This Row],[NIC]],'R.V.'!B:B,'R.V.'!A:A)</f>
        <v>Paola De la Hoz Bastidas</v>
      </c>
      <c r="AQ1472" t="str">
        <f>_xlfn.XLOOKUP(Tabla1[[#This Row],[NIC]],'R.V.'!B:B,'R.V.'!G:G)</f>
        <v>CR 5  No.15- 65  Secretraia Gral _Alcaldia Muncipal</v>
      </c>
      <c r="AR1472" t="str">
        <f>_xlfn.XLOOKUP(Tabla1[[#This Row],[NIC]],'R.V.'!B:B,'R.V.'!E:E)</f>
        <v>EDUCACION</v>
      </c>
      <c r="AS1472" t="str">
        <f>VLOOKUP(Tabla1[[#This Row],[NIC]],'R.V.'!B:D,3,0)</f>
        <v>COLEGIO LUCILA CARRILLO</v>
      </c>
    </row>
    <row r="1473" spans="1:45">
      <c r="A1473">
        <v>5300003</v>
      </c>
      <c r="B1473" s="10">
        <v>46111</v>
      </c>
      <c r="C1473" t="s">
        <v>1334</v>
      </c>
      <c r="D1473" t="s">
        <v>1334</v>
      </c>
      <c r="E1473" t="s">
        <v>1336</v>
      </c>
      <c r="F1473">
        <v>5300003</v>
      </c>
      <c r="G1473">
        <v>5300003328</v>
      </c>
      <c r="H1473">
        <v>25339862</v>
      </c>
      <c r="I1473">
        <v>5300003</v>
      </c>
      <c r="J1473">
        <v>3110</v>
      </c>
      <c r="K1473">
        <v>50</v>
      </c>
      <c r="L1473">
        <v>2008</v>
      </c>
      <c r="M1473" s="10">
        <v>46101</v>
      </c>
      <c r="N1473" t="s">
        <v>214</v>
      </c>
      <c r="O1473" t="s">
        <v>215</v>
      </c>
      <c r="P1473" s="103">
        <v>7998160</v>
      </c>
      <c r="Q1473">
        <v>8720</v>
      </c>
      <c r="R1473">
        <v>7998158.4000000004</v>
      </c>
      <c r="S1473" t="s">
        <v>88</v>
      </c>
      <c r="T1473" t="s">
        <v>1359</v>
      </c>
      <c r="U1473">
        <v>46121</v>
      </c>
      <c r="V1473" t="s">
        <v>90</v>
      </c>
      <c r="W1473" t="s">
        <v>91</v>
      </c>
      <c r="X1473" t="s">
        <v>92</v>
      </c>
      <c r="Y1473" t="s">
        <v>93</v>
      </c>
      <c r="Z1473">
        <v>30</v>
      </c>
      <c r="AA1473" t="s">
        <v>20</v>
      </c>
      <c r="AB1473">
        <v>208</v>
      </c>
      <c r="AC1473" t="s">
        <v>90</v>
      </c>
      <c r="AD1473" t="s">
        <v>14</v>
      </c>
      <c r="AE1473" t="s">
        <v>14</v>
      </c>
      <c r="AF1473" t="s">
        <v>94</v>
      </c>
      <c r="AG1473" t="s">
        <v>122</v>
      </c>
      <c r="AH1473" t="s">
        <v>103</v>
      </c>
      <c r="AI1473" s="10">
        <v>46071</v>
      </c>
      <c r="AJ1473" t="s">
        <v>1107</v>
      </c>
      <c r="AK1473" s="103">
        <v>8001886</v>
      </c>
      <c r="AL1473" t="s">
        <v>2081</v>
      </c>
      <c r="AM1473" t="e">
        <v>#N/A</v>
      </c>
      <c r="AN1473" t="s">
        <v>5226</v>
      </c>
      <c r="AO1473" t="str">
        <f>_xlfn.XLOOKUP(Tabla1[[#This Row],[NIC]],'R.V.'!B:B,'R.V.'!I:I)</f>
        <v xml:space="preserve">Impresión y entrega direcata por Ventas -Territorial, para revisión previa de Facturación, en cumplimiento a compromisos ante la SSPD.    </v>
      </c>
      <c r="AP1473" t="str">
        <f>_xlfn.XLOOKUP(Tabla1[[#This Row],[NIC]],'R.V.'!B:B,'R.V.'!A:A)</f>
        <v>Paola De la Hoz Bastidas</v>
      </c>
      <c r="AQ1473" t="str">
        <f>_xlfn.XLOOKUP(Tabla1[[#This Row],[NIC]],'R.V.'!B:B,'R.V.'!G:G)</f>
        <v>CR 5  No.15- 65  Secretraia Gral _Alcaldia Muncipal</v>
      </c>
      <c r="AR1473" t="str">
        <f>_xlfn.XLOOKUP(Tabla1[[#This Row],[NIC]],'R.V.'!B:B,'R.V.'!E:E)</f>
        <v>EDUCACION</v>
      </c>
      <c r="AS1473" t="str">
        <f>VLOOKUP(Tabla1[[#This Row],[NIC]],'R.V.'!B:D,3,0)</f>
        <v>COL ALFONSO ARAUJO COTES_VALLEDUPAR</v>
      </c>
    </row>
    <row r="1474" spans="1:45">
      <c r="A1474">
        <v>5300004</v>
      </c>
      <c r="B1474" s="10">
        <v>46111</v>
      </c>
      <c r="C1474" t="s">
        <v>1334</v>
      </c>
      <c r="D1474" t="s">
        <v>1334</v>
      </c>
      <c r="E1474" t="s">
        <v>1336</v>
      </c>
      <c r="F1474">
        <v>5300004</v>
      </c>
      <c r="G1474">
        <v>5300004343</v>
      </c>
      <c r="H1474">
        <v>25302862</v>
      </c>
      <c r="I1474">
        <v>5300004</v>
      </c>
      <c r="J1474">
        <v>3110</v>
      </c>
      <c r="K1474">
        <v>50</v>
      </c>
      <c r="L1474">
        <v>2008</v>
      </c>
      <c r="M1474" s="10">
        <v>46101</v>
      </c>
      <c r="N1474" t="s">
        <v>86</v>
      </c>
      <c r="O1474" t="s">
        <v>87</v>
      </c>
      <c r="P1474" s="103">
        <v>3191930</v>
      </c>
      <c r="Q1474">
        <v>3480</v>
      </c>
      <c r="R1474">
        <v>3191925.6</v>
      </c>
      <c r="S1474" t="s">
        <v>88</v>
      </c>
      <c r="T1474" t="s">
        <v>1360</v>
      </c>
      <c r="U1474">
        <v>46121</v>
      </c>
      <c r="V1474" t="s">
        <v>90</v>
      </c>
      <c r="W1474" t="s">
        <v>91</v>
      </c>
      <c r="X1474" t="s">
        <v>92</v>
      </c>
      <c r="Y1474" t="s">
        <v>93</v>
      </c>
      <c r="Z1474">
        <v>30</v>
      </c>
      <c r="AA1474" t="s">
        <v>20</v>
      </c>
      <c r="AB1474">
        <v>208</v>
      </c>
      <c r="AC1474" t="s">
        <v>90</v>
      </c>
      <c r="AD1474" t="s">
        <v>14</v>
      </c>
      <c r="AE1474" t="s">
        <v>14</v>
      </c>
      <c r="AF1474" t="s">
        <v>94</v>
      </c>
      <c r="AG1474" t="s">
        <v>122</v>
      </c>
      <c r="AH1474" t="s">
        <v>103</v>
      </c>
      <c r="AI1474" s="10">
        <v>46071</v>
      </c>
      <c r="AJ1474" t="s">
        <v>246</v>
      </c>
      <c r="AK1474" s="103">
        <v>3970261</v>
      </c>
      <c r="AL1474" t="s">
        <v>2081</v>
      </c>
      <c r="AM1474" t="e">
        <v>#N/A</v>
      </c>
      <c r="AN1474" t="s">
        <v>5226</v>
      </c>
      <c r="AO1474" t="str">
        <f>_xlfn.XLOOKUP(Tabla1[[#This Row],[NIC]],'R.V.'!B:B,'R.V.'!I:I)</f>
        <v xml:space="preserve">Impresión y entrega direcata por Ventas -Territorial, para revisión previa de Facturación, en cumplimiento a compromisos ante la SSPD.    </v>
      </c>
      <c r="AP1474" t="str">
        <f>_xlfn.XLOOKUP(Tabla1[[#This Row],[NIC]],'R.V.'!B:B,'R.V.'!A:A)</f>
        <v>Paola De la Hoz Bastidas</v>
      </c>
      <c r="AQ1474" t="str">
        <f>_xlfn.XLOOKUP(Tabla1[[#This Row],[NIC]],'R.V.'!B:B,'R.V.'!G:G)</f>
        <v>CR 5  No.15- 65  Secretraia Gral _Alcaldia Muncipal</v>
      </c>
      <c r="AR1474" t="str">
        <f>_xlfn.XLOOKUP(Tabla1[[#This Row],[NIC]],'R.V.'!B:B,'R.V.'!E:E)</f>
        <v>EDUCACION</v>
      </c>
      <c r="AS1474" t="str">
        <f>VLOOKUP(Tabla1[[#This Row],[NIC]],'R.V.'!B:D,3,0)</f>
        <v>ESCUELA VALLE MEZA_VALLEDUPAR</v>
      </c>
    </row>
    <row r="1475" spans="1:45">
      <c r="A1475">
        <v>5300011</v>
      </c>
      <c r="B1475" s="10">
        <v>46111</v>
      </c>
      <c r="C1475" t="s">
        <v>1334</v>
      </c>
      <c r="D1475" t="s">
        <v>1334</v>
      </c>
      <c r="E1475" t="s">
        <v>1336</v>
      </c>
      <c r="F1475">
        <v>5300011</v>
      </c>
      <c r="G1475">
        <v>5300011335</v>
      </c>
      <c r="H1475">
        <v>25321520</v>
      </c>
      <c r="I1475">
        <v>5300011</v>
      </c>
      <c r="J1475">
        <v>3110</v>
      </c>
      <c r="K1475">
        <v>9</v>
      </c>
      <c r="L1475">
        <v>3104</v>
      </c>
      <c r="M1475" s="10">
        <v>46091</v>
      </c>
      <c r="N1475" t="s">
        <v>214</v>
      </c>
      <c r="O1475" t="s">
        <v>215</v>
      </c>
      <c r="P1475" s="103">
        <v>4472360</v>
      </c>
      <c r="Q1475">
        <v>4876</v>
      </c>
      <c r="R1475">
        <v>4472364.72</v>
      </c>
      <c r="S1475" t="s">
        <v>88</v>
      </c>
      <c r="T1475" t="s">
        <v>1361</v>
      </c>
      <c r="U1475">
        <v>46121</v>
      </c>
      <c r="V1475" t="s">
        <v>90</v>
      </c>
      <c r="W1475" t="s">
        <v>91</v>
      </c>
      <c r="X1475" t="s">
        <v>92</v>
      </c>
      <c r="Y1475" t="s">
        <v>93</v>
      </c>
      <c r="Z1475">
        <v>31</v>
      </c>
      <c r="AA1475" t="s">
        <v>20</v>
      </c>
      <c r="AB1475">
        <v>208</v>
      </c>
      <c r="AC1475" t="s">
        <v>90</v>
      </c>
      <c r="AD1475" t="s">
        <v>14</v>
      </c>
      <c r="AE1475" t="s">
        <v>14</v>
      </c>
      <c r="AF1475" t="s">
        <v>94</v>
      </c>
      <c r="AG1475" t="s">
        <v>122</v>
      </c>
      <c r="AH1475" t="s">
        <v>103</v>
      </c>
      <c r="AI1475" s="10">
        <v>46060</v>
      </c>
      <c r="AJ1475" t="s">
        <v>1107</v>
      </c>
      <c r="AK1475" s="103">
        <v>4566966</v>
      </c>
      <c r="AL1475" t="s">
        <v>2081</v>
      </c>
      <c r="AM1475" t="e">
        <v>#N/A</v>
      </c>
      <c r="AN1475" t="s">
        <v>5226</v>
      </c>
      <c r="AO1475" t="str">
        <f>_xlfn.XLOOKUP(Tabla1[[#This Row],[NIC]],'R.V.'!B:B,'R.V.'!I:I)</f>
        <v xml:space="preserve">Impresión y entrega direcata por Ventas -Territorial, para revisión previa de Facturación, en cumplimiento a compromisos ante la SSPD.    </v>
      </c>
      <c r="AP1475" t="str">
        <f>_xlfn.XLOOKUP(Tabla1[[#This Row],[NIC]],'R.V.'!B:B,'R.V.'!A:A)</f>
        <v>Paola De la Hoz Bastidas</v>
      </c>
      <c r="AQ1475" t="str">
        <f>_xlfn.XLOOKUP(Tabla1[[#This Row],[NIC]],'R.V.'!B:B,'R.V.'!G:G)</f>
        <v>CR 5  No.15- 65  Secretraia Gral _Alcaldia Muncipal</v>
      </c>
      <c r="AR1475" t="str">
        <f>_xlfn.XLOOKUP(Tabla1[[#This Row],[NIC]],'R.V.'!B:B,'R.V.'!E:E)</f>
        <v>EDUCACION</v>
      </c>
      <c r="AS1475" t="str">
        <f>VLOOKUP(Tabla1[[#This Row],[NIC]],'R.V.'!B:D,3,0)</f>
        <v>ESC JOSE DANGOND DAZA_VALLEDUPAR</v>
      </c>
    </row>
    <row r="1476" spans="1:45">
      <c r="A1476">
        <v>5300014</v>
      </c>
      <c r="B1476" s="10">
        <v>46111</v>
      </c>
      <c r="C1476" t="s">
        <v>1334</v>
      </c>
      <c r="D1476" t="s">
        <v>1334</v>
      </c>
      <c r="E1476" t="s">
        <v>1336</v>
      </c>
      <c r="F1476">
        <v>5300014</v>
      </c>
      <c r="G1476">
        <v>5300014348</v>
      </c>
      <c r="H1476">
        <v>25317145</v>
      </c>
      <c r="I1476">
        <v>5300014</v>
      </c>
      <c r="J1476">
        <v>3110</v>
      </c>
      <c r="K1476">
        <v>33</v>
      </c>
      <c r="L1476">
        <v>3311</v>
      </c>
      <c r="M1476" s="10">
        <v>46093</v>
      </c>
      <c r="N1476" t="s">
        <v>214</v>
      </c>
      <c r="O1476" t="s">
        <v>215</v>
      </c>
      <c r="P1476" s="103">
        <v>5384630</v>
      </c>
      <c r="Q1476">
        <v>5775</v>
      </c>
      <c r="R1476">
        <v>5296945.5</v>
      </c>
      <c r="S1476" t="s">
        <v>88</v>
      </c>
      <c r="T1476" t="s">
        <v>1362</v>
      </c>
      <c r="U1476">
        <v>46121</v>
      </c>
      <c r="V1476" t="s">
        <v>90</v>
      </c>
      <c r="W1476" t="s">
        <v>91</v>
      </c>
      <c r="X1476" t="s">
        <v>92</v>
      </c>
      <c r="Y1476" t="s">
        <v>93</v>
      </c>
      <c r="Z1476">
        <v>30</v>
      </c>
      <c r="AA1476" t="s">
        <v>20</v>
      </c>
      <c r="AB1476">
        <v>208</v>
      </c>
      <c r="AC1476" t="s">
        <v>90</v>
      </c>
      <c r="AD1476" t="s">
        <v>14</v>
      </c>
      <c r="AE1476" t="s">
        <v>14</v>
      </c>
      <c r="AF1476" t="s">
        <v>94</v>
      </c>
      <c r="AG1476" t="s">
        <v>122</v>
      </c>
      <c r="AH1476" t="s">
        <v>103</v>
      </c>
      <c r="AI1476" s="10">
        <v>46063</v>
      </c>
      <c r="AJ1476" t="s">
        <v>1107</v>
      </c>
      <c r="AK1476" s="103">
        <v>7062006</v>
      </c>
      <c r="AL1476" t="s">
        <v>2081</v>
      </c>
      <c r="AM1476" t="e">
        <v>#N/A</v>
      </c>
      <c r="AN1476" t="s">
        <v>5226</v>
      </c>
      <c r="AO1476" t="str">
        <f>_xlfn.XLOOKUP(Tabla1[[#This Row],[NIC]],'R.V.'!B:B,'R.V.'!I:I)</f>
        <v xml:space="preserve">Impresión y entrega direcata por Ventas -Territorial, para revisión previa de Facturación, en cumplimiento a compromisos ante la SSPD.    </v>
      </c>
      <c r="AP1476" t="str">
        <f>_xlfn.XLOOKUP(Tabla1[[#This Row],[NIC]],'R.V.'!B:B,'R.V.'!A:A)</f>
        <v>Paola De la Hoz Bastidas</v>
      </c>
      <c r="AQ1476" t="str">
        <f>_xlfn.XLOOKUP(Tabla1[[#This Row],[NIC]],'R.V.'!B:B,'R.V.'!G:G)</f>
        <v>CR 5  No.15- 65  Secretraia Gral _Alcaldia Muncipal</v>
      </c>
      <c r="AR1476" t="str">
        <f>_xlfn.XLOOKUP(Tabla1[[#This Row],[NIC]],'R.V.'!B:B,'R.V.'!E:E)</f>
        <v>EDUCACION</v>
      </c>
      <c r="AS1476" t="str">
        <f>VLOOKUP(Tabla1[[#This Row],[NIC]],'R.V.'!B:D,3,0)</f>
        <v>CONC JOSE ANTONIO GALAN_VALLEDUPAR</v>
      </c>
    </row>
    <row r="1477" spans="1:45">
      <c r="A1477">
        <v>5300015</v>
      </c>
      <c r="B1477" s="10">
        <v>46111</v>
      </c>
      <c r="C1477" t="s">
        <v>1334</v>
      </c>
      <c r="D1477" t="s">
        <v>1334</v>
      </c>
      <c r="E1477" t="s">
        <v>1336</v>
      </c>
      <c r="F1477">
        <v>5300015</v>
      </c>
      <c r="G1477">
        <v>5300015309</v>
      </c>
      <c r="H1477">
        <v>25314638</v>
      </c>
      <c r="I1477">
        <v>5300015</v>
      </c>
      <c r="J1477">
        <v>3110</v>
      </c>
      <c r="K1477">
        <v>33</v>
      </c>
      <c r="L1477">
        <v>3313</v>
      </c>
      <c r="M1477" s="10">
        <v>46097</v>
      </c>
      <c r="N1477" t="s">
        <v>214</v>
      </c>
      <c r="O1477" t="s">
        <v>215</v>
      </c>
      <c r="P1477" s="103">
        <v>2849290</v>
      </c>
      <c r="Q1477">
        <v>3021</v>
      </c>
      <c r="R1477">
        <v>2770921.62</v>
      </c>
      <c r="S1477" t="s">
        <v>88</v>
      </c>
      <c r="T1477" t="s">
        <v>1363</v>
      </c>
      <c r="U1477">
        <v>46121</v>
      </c>
      <c r="V1477" t="s">
        <v>90</v>
      </c>
      <c r="W1477" t="s">
        <v>91</v>
      </c>
      <c r="X1477" t="s">
        <v>92</v>
      </c>
      <c r="Y1477" t="s">
        <v>93</v>
      </c>
      <c r="Z1477">
        <v>31</v>
      </c>
      <c r="AA1477" t="s">
        <v>20</v>
      </c>
      <c r="AB1477">
        <v>208</v>
      </c>
      <c r="AC1477" t="s">
        <v>90</v>
      </c>
      <c r="AD1477" t="s">
        <v>14</v>
      </c>
      <c r="AE1477" t="s">
        <v>14</v>
      </c>
      <c r="AF1477" t="s">
        <v>94</v>
      </c>
      <c r="AG1477" t="s">
        <v>122</v>
      </c>
      <c r="AH1477" t="s">
        <v>103</v>
      </c>
      <c r="AI1477" s="10">
        <v>46066</v>
      </c>
      <c r="AJ1477" t="s">
        <v>1107</v>
      </c>
      <c r="AK1477" s="103">
        <v>3700533</v>
      </c>
      <c r="AL1477" t="s">
        <v>2081</v>
      </c>
      <c r="AM1477" t="e">
        <v>#N/A</v>
      </c>
      <c r="AN1477" t="s">
        <v>5226</v>
      </c>
      <c r="AO1477" t="str">
        <f>_xlfn.XLOOKUP(Tabla1[[#This Row],[NIC]],'R.V.'!B:B,'R.V.'!I:I)</f>
        <v xml:space="preserve">Impresión y entrega direcata por Ventas -Territorial, para revisión previa de Facturación, en cumplimiento a compromisos ante la SSPD.    </v>
      </c>
      <c r="AP1477" t="str">
        <f>_xlfn.XLOOKUP(Tabla1[[#This Row],[NIC]],'R.V.'!B:B,'R.V.'!A:A)</f>
        <v>Paola De la Hoz Bastidas</v>
      </c>
      <c r="AQ1477" t="str">
        <f>_xlfn.XLOOKUP(Tabla1[[#This Row],[NIC]],'R.V.'!B:B,'R.V.'!G:G)</f>
        <v>CR 5  No.15- 65  Secretraia Gral _Alcaldia Muncipal</v>
      </c>
      <c r="AR1477" t="str">
        <f>_xlfn.XLOOKUP(Tabla1[[#This Row],[NIC]],'R.V.'!B:B,'R.V.'!E:E)</f>
        <v>EDUCACION</v>
      </c>
      <c r="AS1477" t="str">
        <f>VLOOKUP(Tabla1[[#This Row],[NIC]],'R.V.'!B:D,3,0)</f>
        <v>CONC DAGBTO FUENTES ZULETA_VALLEDUPAR</v>
      </c>
    </row>
    <row r="1478" spans="1:45">
      <c r="A1478">
        <v>5300018</v>
      </c>
      <c r="B1478" s="10">
        <v>46111</v>
      </c>
      <c r="C1478" t="s">
        <v>1334</v>
      </c>
      <c r="D1478" t="s">
        <v>1334</v>
      </c>
      <c r="E1478" t="s">
        <v>1336</v>
      </c>
      <c r="F1478">
        <v>5300018</v>
      </c>
      <c r="G1478">
        <v>5300018330</v>
      </c>
      <c r="H1478">
        <v>25348236</v>
      </c>
      <c r="I1478">
        <v>5300018</v>
      </c>
      <c r="J1478">
        <v>3110</v>
      </c>
      <c r="K1478">
        <v>10</v>
      </c>
      <c r="L1478">
        <v>3802</v>
      </c>
      <c r="M1478" s="10">
        <v>46097</v>
      </c>
      <c r="N1478" t="s">
        <v>214</v>
      </c>
      <c r="O1478" t="s">
        <v>215</v>
      </c>
      <c r="P1478" s="103">
        <v>2304980</v>
      </c>
      <c r="Q1478">
        <v>2513</v>
      </c>
      <c r="R1478">
        <v>2304973.86</v>
      </c>
      <c r="S1478" t="s">
        <v>88</v>
      </c>
      <c r="T1478" t="s">
        <v>1364</v>
      </c>
      <c r="U1478">
        <v>46121</v>
      </c>
      <c r="V1478" t="s">
        <v>90</v>
      </c>
      <c r="W1478" t="s">
        <v>91</v>
      </c>
      <c r="X1478" t="s">
        <v>92</v>
      </c>
      <c r="Y1478" t="s">
        <v>93</v>
      </c>
      <c r="Z1478">
        <v>31</v>
      </c>
      <c r="AA1478" t="s">
        <v>20</v>
      </c>
      <c r="AB1478">
        <v>208</v>
      </c>
      <c r="AC1478" t="s">
        <v>90</v>
      </c>
      <c r="AD1478" t="s">
        <v>14</v>
      </c>
      <c r="AE1478" t="s">
        <v>14</v>
      </c>
      <c r="AF1478" t="s">
        <v>94</v>
      </c>
      <c r="AG1478" t="s">
        <v>122</v>
      </c>
      <c r="AH1478" t="s">
        <v>103</v>
      </c>
      <c r="AI1478" s="10">
        <v>46066</v>
      </c>
      <c r="AJ1478" t="s">
        <v>259</v>
      </c>
      <c r="AK1478" s="103">
        <v>2304980</v>
      </c>
      <c r="AL1478" t="s">
        <v>2081</v>
      </c>
      <c r="AM1478" t="e">
        <v>#N/A</v>
      </c>
      <c r="AN1478" t="s">
        <v>5226</v>
      </c>
      <c r="AO1478" t="str">
        <f>_xlfn.XLOOKUP(Tabla1[[#This Row],[NIC]],'R.V.'!B:B,'R.V.'!I:I)</f>
        <v xml:space="preserve">Impresión y entrega direcata por Ventas -Territorial, para revisión previa de Facturación, en cumplimiento a compromisos ante la SSPD.    </v>
      </c>
      <c r="AP1478" t="str">
        <f>_xlfn.XLOOKUP(Tabla1[[#This Row],[NIC]],'R.V.'!B:B,'R.V.'!A:A)</f>
        <v>Paola De la Hoz Bastidas</v>
      </c>
      <c r="AQ1478" t="str">
        <f>_xlfn.XLOOKUP(Tabla1[[#This Row],[NIC]],'R.V.'!B:B,'R.V.'!G:G)</f>
        <v>CR 5  No.15- 65  Secretraia Gral _Alcaldia Muncipal</v>
      </c>
      <c r="AR1478" t="str">
        <f>_xlfn.XLOOKUP(Tabla1[[#This Row],[NIC]],'R.V.'!B:B,'R.V.'!E:E)</f>
        <v>EDUCACION</v>
      </c>
      <c r="AS1478" t="str">
        <f>VLOOKUP(Tabla1[[#This Row],[NIC]],'R.V.'!B:D,3,0)</f>
        <v>ESC DANIEL TAPIAS VALLEDUPAR_VALLEDUPAR</v>
      </c>
    </row>
    <row r="1479" spans="1:45">
      <c r="A1479">
        <v>5300019</v>
      </c>
      <c r="B1479" s="10">
        <v>46111</v>
      </c>
      <c r="C1479" t="s">
        <v>1334</v>
      </c>
      <c r="D1479" t="s">
        <v>1334</v>
      </c>
      <c r="E1479" t="s">
        <v>1336</v>
      </c>
      <c r="F1479">
        <v>5300019</v>
      </c>
      <c r="G1479">
        <v>5300019340</v>
      </c>
      <c r="H1479">
        <v>25328217</v>
      </c>
      <c r="I1479">
        <v>5300019</v>
      </c>
      <c r="J1479">
        <v>3110</v>
      </c>
      <c r="K1479">
        <v>50</v>
      </c>
      <c r="L1479">
        <v>2003</v>
      </c>
      <c r="M1479" s="10">
        <v>46099</v>
      </c>
      <c r="N1479" t="s">
        <v>214</v>
      </c>
      <c r="O1479" t="s">
        <v>215</v>
      </c>
      <c r="P1479" s="103">
        <v>3673750</v>
      </c>
      <c r="Q1479">
        <v>3920</v>
      </c>
      <c r="R1479">
        <v>3595502.4</v>
      </c>
      <c r="S1479" t="s">
        <v>88</v>
      </c>
      <c r="T1479" t="s">
        <v>1365</v>
      </c>
      <c r="U1479">
        <v>46121</v>
      </c>
      <c r="V1479" t="s">
        <v>90</v>
      </c>
      <c r="W1479" t="s">
        <v>91</v>
      </c>
      <c r="X1479" t="s">
        <v>92</v>
      </c>
      <c r="Y1479" t="s">
        <v>93</v>
      </c>
      <c r="Z1479">
        <v>30</v>
      </c>
      <c r="AA1479" t="s">
        <v>20</v>
      </c>
      <c r="AB1479">
        <v>208</v>
      </c>
      <c r="AC1479" t="s">
        <v>90</v>
      </c>
      <c r="AD1479" t="s">
        <v>14</v>
      </c>
      <c r="AE1479" t="s">
        <v>14</v>
      </c>
      <c r="AF1479" t="s">
        <v>94</v>
      </c>
      <c r="AG1479" t="s">
        <v>122</v>
      </c>
      <c r="AH1479" t="s">
        <v>103</v>
      </c>
      <c r="AI1479" s="10">
        <v>46069</v>
      </c>
      <c r="AJ1479" t="s">
        <v>259</v>
      </c>
      <c r="AK1479" s="103">
        <v>4566932</v>
      </c>
      <c r="AL1479" t="s">
        <v>2081</v>
      </c>
      <c r="AM1479" t="e">
        <v>#N/A</v>
      </c>
      <c r="AN1479" t="s">
        <v>5226</v>
      </c>
      <c r="AO1479" t="str">
        <f>_xlfn.XLOOKUP(Tabla1[[#This Row],[NIC]],'R.V.'!B:B,'R.V.'!I:I)</f>
        <v xml:space="preserve">Impresión y entrega direcata por Ventas -Territorial, para revisión previa de Facturación, en cumplimiento a compromisos ante la SSPD.    </v>
      </c>
      <c r="AP1479" t="str">
        <f>_xlfn.XLOOKUP(Tabla1[[#This Row],[NIC]],'R.V.'!B:B,'R.V.'!A:A)</f>
        <v>Paola De la Hoz Bastidas</v>
      </c>
      <c r="AQ1479" t="str">
        <f>_xlfn.XLOOKUP(Tabla1[[#This Row],[NIC]],'R.V.'!B:B,'R.V.'!G:G)</f>
        <v>CR 5  No.15- 65  Secretraia Gral _Alcaldia Muncipal</v>
      </c>
      <c r="AR1479" t="str">
        <f>_xlfn.XLOOKUP(Tabla1[[#This Row],[NIC]],'R.V.'!B:B,'R.V.'!E:E)</f>
        <v>EDUCACION</v>
      </c>
      <c r="AS1479" t="str">
        <f>VLOOKUP(Tabla1[[#This Row],[NIC]],'R.V.'!B:D,3,0)</f>
        <v>COL JESUS SIERRA VALLEDUPAR_VALLEDUPAR</v>
      </c>
    </row>
    <row r="1480" spans="1:45">
      <c r="A1480">
        <v>5300025</v>
      </c>
      <c r="B1480" s="10">
        <v>46111</v>
      </c>
      <c r="C1480" t="s">
        <v>1334</v>
      </c>
      <c r="D1480" t="s">
        <v>1334</v>
      </c>
      <c r="E1480" t="s">
        <v>1336</v>
      </c>
      <c r="F1480">
        <v>5300025</v>
      </c>
      <c r="G1480">
        <v>5300025334</v>
      </c>
      <c r="H1480">
        <v>25354281</v>
      </c>
      <c r="I1480">
        <v>5300025</v>
      </c>
      <c r="J1480">
        <v>3110</v>
      </c>
      <c r="K1480">
        <v>27</v>
      </c>
      <c r="L1480">
        <v>9001</v>
      </c>
      <c r="M1480" s="10">
        <v>46092</v>
      </c>
      <c r="N1480" t="s">
        <v>214</v>
      </c>
      <c r="O1480" t="s">
        <v>215</v>
      </c>
      <c r="P1480" s="103">
        <v>1088590</v>
      </c>
      <c r="Q1480">
        <v>1130</v>
      </c>
      <c r="R1480">
        <v>1036458.6</v>
      </c>
      <c r="S1480" t="s">
        <v>88</v>
      </c>
      <c r="T1480" t="s">
        <v>1366</v>
      </c>
      <c r="U1480">
        <v>46121</v>
      </c>
      <c r="V1480" t="s">
        <v>90</v>
      </c>
      <c r="W1480" t="s">
        <v>91</v>
      </c>
      <c r="X1480" t="s">
        <v>92</v>
      </c>
      <c r="Y1480" t="s">
        <v>93</v>
      </c>
      <c r="Z1480">
        <v>30</v>
      </c>
      <c r="AA1480" t="s">
        <v>20</v>
      </c>
      <c r="AB1480">
        <v>208</v>
      </c>
      <c r="AC1480" t="s">
        <v>90</v>
      </c>
      <c r="AD1480" t="s">
        <v>14</v>
      </c>
      <c r="AE1480" t="s">
        <v>14</v>
      </c>
      <c r="AF1480" t="s">
        <v>94</v>
      </c>
      <c r="AG1480" t="s">
        <v>122</v>
      </c>
      <c r="AH1480" t="s">
        <v>103</v>
      </c>
      <c r="AI1480" s="10">
        <v>46062</v>
      </c>
      <c r="AJ1480" t="s">
        <v>211</v>
      </c>
      <c r="AK1480" s="103">
        <v>1818203</v>
      </c>
      <c r="AL1480" t="s">
        <v>2081</v>
      </c>
      <c r="AM1480" t="e">
        <v>#N/A</v>
      </c>
      <c r="AN1480" t="s">
        <v>5226</v>
      </c>
      <c r="AO1480" t="str">
        <f>_xlfn.XLOOKUP(Tabla1[[#This Row],[NIC]],'R.V.'!B:B,'R.V.'!I:I)</f>
        <v xml:space="preserve">Impresión y entrega direcata por Ventas -Territorial, para revisión previa de Facturación, en cumplimiento a compromisos ante la SSPD.    </v>
      </c>
      <c r="AP1480" t="str">
        <f>_xlfn.XLOOKUP(Tabla1[[#This Row],[NIC]],'R.V.'!B:B,'R.V.'!A:A)</f>
        <v>Paola De la Hoz Bastidas</v>
      </c>
      <c r="AQ1480" t="str">
        <f>_xlfn.XLOOKUP(Tabla1[[#This Row],[NIC]],'R.V.'!B:B,'R.V.'!G:G)</f>
        <v>CR 5  No.15- 65  Secretraia Gral _Alcaldia Muncipal</v>
      </c>
      <c r="AR1480" t="str">
        <f>_xlfn.XLOOKUP(Tabla1[[#This Row],[NIC]],'R.V.'!B:B,'R.V.'!E:E)</f>
        <v>EDUCACION</v>
      </c>
      <c r="AS1480" t="str">
        <f>VLOOKUP(Tabla1[[#This Row],[NIC]],'R.V.'!B:D,3,0)</f>
        <v>INST LUIS O RINCON GTO VALENCI_CGTO VALENCIA JESUS</v>
      </c>
    </row>
    <row r="1481" spans="1:45">
      <c r="A1481">
        <v>5300037</v>
      </c>
      <c r="B1481" s="10">
        <v>46111</v>
      </c>
      <c r="C1481" t="s">
        <v>1334</v>
      </c>
      <c r="D1481" t="s">
        <v>1334</v>
      </c>
      <c r="E1481" t="s">
        <v>1336</v>
      </c>
      <c r="F1481">
        <v>5300037</v>
      </c>
      <c r="G1481">
        <v>5300037324</v>
      </c>
      <c r="H1481">
        <v>25352449</v>
      </c>
      <c r="I1481">
        <v>5300048</v>
      </c>
      <c r="J1481">
        <v>3110</v>
      </c>
      <c r="K1481">
        <v>26</v>
      </c>
      <c r="L1481">
        <v>8301</v>
      </c>
      <c r="M1481" s="10">
        <v>46084</v>
      </c>
      <c r="N1481" t="s">
        <v>214</v>
      </c>
      <c r="O1481" t="s">
        <v>215</v>
      </c>
      <c r="P1481" s="103">
        <v>197100</v>
      </c>
      <c r="Q1481">
        <v>225</v>
      </c>
      <c r="R1481">
        <v>197104.5</v>
      </c>
      <c r="S1481" t="s">
        <v>88</v>
      </c>
      <c r="T1481" t="s">
        <v>1367</v>
      </c>
      <c r="U1481">
        <v>46121</v>
      </c>
      <c r="V1481" t="s">
        <v>90</v>
      </c>
      <c r="W1481" t="s">
        <v>91</v>
      </c>
      <c r="X1481" t="s">
        <v>92</v>
      </c>
      <c r="Y1481" t="s">
        <v>93</v>
      </c>
      <c r="Z1481">
        <v>29</v>
      </c>
      <c r="AA1481" t="s">
        <v>20</v>
      </c>
      <c r="AB1481">
        <v>208</v>
      </c>
      <c r="AC1481" t="s">
        <v>90</v>
      </c>
      <c r="AD1481" t="s">
        <v>14</v>
      </c>
      <c r="AE1481" t="s">
        <v>14</v>
      </c>
      <c r="AF1481" t="s">
        <v>94</v>
      </c>
      <c r="AG1481" t="s">
        <v>122</v>
      </c>
      <c r="AH1481" t="s">
        <v>103</v>
      </c>
      <c r="AI1481" s="10">
        <v>46055</v>
      </c>
      <c r="AJ1481" t="s">
        <v>218</v>
      </c>
      <c r="AK1481" s="103">
        <v>1176504</v>
      </c>
      <c r="AL1481" t="s">
        <v>2081</v>
      </c>
      <c r="AM1481" t="e">
        <v>#N/A</v>
      </c>
      <c r="AN1481" t="s">
        <v>5226</v>
      </c>
      <c r="AO1481" t="str">
        <f>_xlfn.XLOOKUP(Tabla1[[#This Row],[NIC]],'R.V.'!B:B,'R.V.'!I:I)</f>
        <v xml:space="preserve">Impresión y entrega direcata por Ventas -Territorial, para revisión previa de Facturación, en cumplimiento a compromisos ante la SSPD.    </v>
      </c>
      <c r="AP1481" t="str">
        <f>_xlfn.XLOOKUP(Tabla1[[#This Row],[NIC]],'R.V.'!B:B,'R.V.'!A:A)</f>
        <v>Paola De la Hoz Bastidas</v>
      </c>
      <c r="AQ1481" t="str">
        <f>_xlfn.XLOOKUP(Tabla1[[#This Row],[NIC]],'R.V.'!B:B,'R.V.'!G:G)</f>
        <v>CR 5  No.15- 65  Secretraia Gral _Alcaldia Muncipal</v>
      </c>
      <c r="AR1481" t="str">
        <f>_xlfn.XLOOKUP(Tabla1[[#This Row],[NIC]],'R.V.'!B:B,'R.V.'!E:E)</f>
        <v>EDUCACION</v>
      </c>
      <c r="AS1481" t="str">
        <f>VLOOKUP(Tabla1[[#This Row],[NIC]],'R.V.'!B:D,3,0)</f>
        <v>ESC NUEVA CGTO RAMALITO_CGTO RAMALITO</v>
      </c>
    </row>
    <row r="1482" spans="1:45">
      <c r="A1482">
        <v>5300071</v>
      </c>
      <c r="B1482" s="10">
        <v>46111</v>
      </c>
      <c r="C1482" t="s">
        <v>1334</v>
      </c>
      <c r="D1482" t="s">
        <v>1334</v>
      </c>
      <c r="E1482" t="s">
        <v>1336</v>
      </c>
      <c r="F1482">
        <v>5300071</v>
      </c>
      <c r="G1482">
        <v>5300071320</v>
      </c>
      <c r="H1482">
        <v>25352480</v>
      </c>
      <c r="I1482">
        <v>5300116</v>
      </c>
      <c r="J1482">
        <v>3110</v>
      </c>
      <c r="K1482">
        <v>26</v>
      </c>
      <c r="L1482">
        <v>8301</v>
      </c>
      <c r="M1482" s="10">
        <v>46084</v>
      </c>
      <c r="N1482" t="s">
        <v>214</v>
      </c>
      <c r="O1482" t="s">
        <v>215</v>
      </c>
      <c r="P1482" s="103">
        <v>295220</v>
      </c>
      <c r="Q1482">
        <v>337</v>
      </c>
      <c r="R1482">
        <v>295218.74</v>
      </c>
      <c r="S1482" t="s">
        <v>88</v>
      </c>
      <c r="T1482" t="s">
        <v>1368</v>
      </c>
      <c r="U1482">
        <v>46121</v>
      </c>
      <c r="V1482" t="s">
        <v>90</v>
      </c>
      <c r="W1482" t="s">
        <v>91</v>
      </c>
      <c r="X1482" t="s">
        <v>92</v>
      </c>
      <c r="Y1482" t="s">
        <v>93</v>
      </c>
      <c r="Z1482">
        <v>29</v>
      </c>
      <c r="AA1482" t="s">
        <v>20</v>
      </c>
      <c r="AB1482">
        <v>208</v>
      </c>
      <c r="AC1482" t="s">
        <v>90</v>
      </c>
      <c r="AD1482" t="s">
        <v>14</v>
      </c>
      <c r="AE1482" t="s">
        <v>14</v>
      </c>
      <c r="AF1482" t="s">
        <v>94</v>
      </c>
      <c r="AG1482" t="s">
        <v>122</v>
      </c>
      <c r="AH1482" t="s">
        <v>103</v>
      </c>
      <c r="AI1482" s="10">
        <v>46055</v>
      </c>
      <c r="AJ1482" t="s">
        <v>218</v>
      </c>
      <c r="AK1482" s="103">
        <v>314658</v>
      </c>
      <c r="AL1482" t="s">
        <v>2081</v>
      </c>
      <c r="AM1482" t="e">
        <v>#N/A</v>
      </c>
      <c r="AN1482" t="s">
        <v>5226</v>
      </c>
      <c r="AO1482" t="str">
        <f>_xlfn.XLOOKUP(Tabla1[[#This Row],[NIC]],'R.V.'!B:B,'R.V.'!I:I)</f>
        <v xml:space="preserve">Impresión y entrega direcata por Ventas -Territorial, para revisión previa de Facturación, en cumplimiento a compromisos ante la SSPD.    </v>
      </c>
      <c r="AP1482" t="str">
        <f>_xlfn.XLOOKUP(Tabla1[[#This Row],[NIC]],'R.V.'!B:B,'R.V.'!A:A)</f>
        <v>Paola De la Hoz Bastidas</v>
      </c>
      <c r="AQ1482" t="str">
        <f>_xlfn.XLOOKUP(Tabla1[[#This Row],[NIC]],'R.V.'!B:B,'R.V.'!G:G)</f>
        <v>CR 5  No.15- 65  Secretraia Gral _Alcaldia Muncipal</v>
      </c>
      <c r="AR1482" t="str">
        <f>_xlfn.XLOOKUP(Tabla1[[#This Row],[NIC]],'R.V.'!B:B,'R.V.'!E:E)</f>
        <v>EDUCACION</v>
      </c>
      <c r="AS1482" t="str">
        <f>VLOOKUP(Tabla1[[#This Row],[NIC]],'R.V.'!B:D,3,0)</f>
        <v>COLEGIO RANCHO LA GOYA_RANCHO LA GOYA</v>
      </c>
    </row>
    <row r="1483" spans="1:45">
      <c r="A1483">
        <v>5301279</v>
      </c>
      <c r="B1483" s="10">
        <v>46111</v>
      </c>
      <c r="C1483" t="s">
        <v>1334</v>
      </c>
      <c r="D1483" t="s">
        <v>1334</v>
      </c>
      <c r="E1483" t="s">
        <v>1336</v>
      </c>
      <c r="F1483">
        <v>5301279</v>
      </c>
      <c r="G1483">
        <v>5301279322</v>
      </c>
      <c r="H1483">
        <v>25338185</v>
      </c>
      <c r="I1483">
        <v>5302532</v>
      </c>
      <c r="J1483">
        <v>3110</v>
      </c>
      <c r="K1483">
        <v>6</v>
      </c>
      <c r="L1483">
        <v>1205</v>
      </c>
      <c r="M1483" s="10">
        <v>46109</v>
      </c>
      <c r="N1483" t="s">
        <v>214</v>
      </c>
      <c r="O1483" t="s">
        <v>215</v>
      </c>
      <c r="P1483" s="103">
        <v>756130</v>
      </c>
      <c r="Q1483">
        <v>739</v>
      </c>
      <c r="R1483">
        <v>677825.58</v>
      </c>
      <c r="S1483" t="s">
        <v>88</v>
      </c>
      <c r="T1483" t="s">
        <v>1369</v>
      </c>
      <c r="U1483">
        <v>46121</v>
      </c>
      <c r="V1483" t="s">
        <v>90</v>
      </c>
      <c r="W1483" t="s">
        <v>91</v>
      </c>
      <c r="X1483" t="s">
        <v>92</v>
      </c>
      <c r="Y1483" t="s">
        <v>93</v>
      </c>
      <c r="Z1483">
        <v>32</v>
      </c>
      <c r="AA1483" t="s">
        <v>20</v>
      </c>
      <c r="AB1483">
        <v>208</v>
      </c>
      <c r="AC1483" t="s">
        <v>90</v>
      </c>
      <c r="AD1483" t="s">
        <v>14</v>
      </c>
      <c r="AE1483" t="s">
        <v>14</v>
      </c>
      <c r="AF1483" t="s">
        <v>94</v>
      </c>
      <c r="AG1483" t="s">
        <v>122</v>
      </c>
      <c r="AH1483" t="s">
        <v>103</v>
      </c>
      <c r="AI1483" s="10">
        <v>46077</v>
      </c>
      <c r="AJ1483" t="s">
        <v>317</v>
      </c>
      <c r="AK1483" s="103">
        <v>3043845</v>
      </c>
      <c r="AL1483" t="s">
        <v>2081</v>
      </c>
      <c r="AM1483" t="e">
        <v>#N/A</v>
      </c>
      <c r="AN1483" t="s">
        <v>5226</v>
      </c>
      <c r="AO1483" t="str">
        <f>_xlfn.XLOOKUP(Tabla1[[#This Row],[NIC]],'R.V.'!B:B,'R.V.'!I:I)</f>
        <v xml:space="preserve">Impresión y entrega direcata por Ventas -Territorial, para revisión previa de Facturación, en cumplimiento a compromisos ante la SSPD.    </v>
      </c>
      <c r="AP1483" t="str">
        <f>_xlfn.XLOOKUP(Tabla1[[#This Row],[NIC]],'R.V.'!B:B,'R.V.'!A:A)</f>
        <v>Paola De la Hoz Bastidas</v>
      </c>
      <c r="AQ1483" t="str">
        <f>_xlfn.XLOOKUP(Tabla1[[#This Row],[NIC]],'R.V.'!B:B,'R.V.'!G:G)</f>
        <v>CR 5  No.15- 65  Secretraia Gral _Alcaldia Muncipal</v>
      </c>
      <c r="AR1483" t="str">
        <f>_xlfn.XLOOKUP(Tabla1[[#This Row],[NIC]],'R.V.'!B:B,'R.V.'!E:E)</f>
        <v>EDUCACION</v>
      </c>
      <c r="AS1483" t="str">
        <f>VLOOKUP(Tabla1[[#This Row],[NIC]],'R.V.'!B:D,3,0)</f>
        <v>ESCUELA MIXTA SAN FERNANDO_VALLEDUPAR</v>
      </c>
    </row>
    <row r="1484" spans="1:45">
      <c r="A1484">
        <v>5303312</v>
      </c>
      <c r="B1484" s="10">
        <v>46111</v>
      </c>
      <c r="C1484" t="s">
        <v>1334</v>
      </c>
      <c r="D1484" t="s">
        <v>1334</v>
      </c>
      <c r="E1484" t="s">
        <v>1336</v>
      </c>
      <c r="F1484">
        <v>5303312</v>
      </c>
      <c r="G1484">
        <v>5303312342</v>
      </c>
      <c r="H1484">
        <v>25347402</v>
      </c>
      <c r="I1484">
        <v>5306598</v>
      </c>
      <c r="J1484">
        <v>3110</v>
      </c>
      <c r="K1484">
        <v>50</v>
      </c>
      <c r="L1484">
        <v>2008</v>
      </c>
      <c r="M1484" s="10">
        <v>46101</v>
      </c>
      <c r="N1484" t="s">
        <v>214</v>
      </c>
      <c r="O1484" t="s">
        <v>215</v>
      </c>
      <c r="P1484" s="103">
        <v>12694320</v>
      </c>
      <c r="Q1484">
        <v>13840</v>
      </c>
      <c r="R1484">
        <v>12694324.800000001</v>
      </c>
      <c r="S1484" t="s">
        <v>88</v>
      </c>
      <c r="T1484" t="s">
        <v>1370</v>
      </c>
      <c r="U1484">
        <v>46121</v>
      </c>
      <c r="V1484" t="s">
        <v>90</v>
      </c>
      <c r="W1484" t="s">
        <v>91</v>
      </c>
      <c r="X1484" t="s">
        <v>92</v>
      </c>
      <c r="Y1484" t="s">
        <v>93</v>
      </c>
      <c r="Z1484">
        <v>30</v>
      </c>
      <c r="AA1484" t="s">
        <v>20</v>
      </c>
      <c r="AB1484">
        <v>208</v>
      </c>
      <c r="AC1484" t="s">
        <v>90</v>
      </c>
      <c r="AD1484" t="s">
        <v>14</v>
      </c>
      <c r="AE1484" t="s">
        <v>14</v>
      </c>
      <c r="AF1484" t="s">
        <v>94</v>
      </c>
      <c r="AG1484" t="s">
        <v>122</v>
      </c>
      <c r="AH1484" t="s">
        <v>103</v>
      </c>
      <c r="AI1484" s="10">
        <v>46071</v>
      </c>
      <c r="AJ1484" t="s">
        <v>1371</v>
      </c>
      <c r="AK1484" s="103">
        <v>12810553</v>
      </c>
      <c r="AL1484" t="s">
        <v>2081</v>
      </c>
      <c r="AM1484" t="e">
        <v>#N/A</v>
      </c>
      <c r="AN1484" t="s">
        <v>5226</v>
      </c>
      <c r="AO1484" t="str">
        <f>_xlfn.XLOOKUP(Tabla1[[#This Row],[NIC]],'R.V.'!B:B,'R.V.'!I:I)</f>
        <v xml:space="preserve">Impresión y entrega direcata por Ventas -Territorial, para revisión previa de Facturación, en cumplimiento a compromisos ante la SSPD.    </v>
      </c>
      <c r="AP1484" t="str">
        <f>_xlfn.XLOOKUP(Tabla1[[#This Row],[NIC]],'R.V.'!B:B,'R.V.'!A:A)</f>
        <v>Paola De la Hoz Bastidas</v>
      </c>
      <c r="AQ1484" t="str">
        <f>_xlfn.XLOOKUP(Tabla1[[#This Row],[NIC]],'R.V.'!B:B,'R.V.'!G:G)</f>
        <v>CR 5  No.15- 65  Secretraia Gral _Alcaldia Muncipal</v>
      </c>
      <c r="AR1484" t="str">
        <f>_xlfn.XLOOKUP(Tabla1[[#This Row],[NIC]],'R.V.'!B:B,'R.V.'!E:E)</f>
        <v>EDUCACION</v>
      </c>
      <c r="AS1484" t="str">
        <f>VLOOKUP(Tabla1[[#This Row],[NIC]],'R.V.'!B:D,3,0)</f>
        <v>COL MILCIADES CANTILLO_VALLEDUPAR</v>
      </c>
    </row>
    <row r="1485" spans="1:45">
      <c r="A1485">
        <v>5303314</v>
      </c>
      <c r="B1485" s="10">
        <v>46111</v>
      </c>
      <c r="C1485" t="s">
        <v>1334</v>
      </c>
      <c r="D1485" t="s">
        <v>1334</v>
      </c>
      <c r="E1485" t="s">
        <v>1336</v>
      </c>
      <c r="F1485">
        <v>5303314</v>
      </c>
      <c r="G1485">
        <v>5303314340</v>
      </c>
      <c r="H1485">
        <v>25357841</v>
      </c>
      <c r="I1485">
        <v>5306602</v>
      </c>
      <c r="J1485">
        <v>3110</v>
      </c>
      <c r="K1485">
        <v>50</v>
      </c>
      <c r="L1485">
        <v>2003</v>
      </c>
      <c r="M1485" s="10">
        <v>46099</v>
      </c>
      <c r="N1485" t="s">
        <v>214</v>
      </c>
      <c r="O1485" t="s">
        <v>215</v>
      </c>
      <c r="P1485" s="103">
        <v>13318030</v>
      </c>
      <c r="Q1485">
        <v>14520</v>
      </c>
      <c r="R1485">
        <v>13318034.4</v>
      </c>
      <c r="S1485" t="s">
        <v>88</v>
      </c>
      <c r="T1485" t="s">
        <v>1372</v>
      </c>
      <c r="U1485">
        <v>46121</v>
      </c>
      <c r="V1485" t="s">
        <v>90</v>
      </c>
      <c r="W1485" t="s">
        <v>91</v>
      </c>
      <c r="X1485" t="s">
        <v>92</v>
      </c>
      <c r="Y1485" t="s">
        <v>93</v>
      </c>
      <c r="Z1485">
        <v>30</v>
      </c>
      <c r="AA1485" t="s">
        <v>20</v>
      </c>
      <c r="AB1485">
        <v>208</v>
      </c>
      <c r="AC1485" t="s">
        <v>90</v>
      </c>
      <c r="AD1485" t="s">
        <v>14</v>
      </c>
      <c r="AE1485" t="s">
        <v>14</v>
      </c>
      <c r="AF1485" t="s">
        <v>94</v>
      </c>
      <c r="AG1485" t="s">
        <v>122</v>
      </c>
      <c r="AH1485" t="s">
        <v>103</v>
      </c>
      <c r="AI1485" s="10">
        <v>46069</v>
      </c>
      <c r="AJ1485" t="s">
        <v>229</v>
      </c>
      <c r="AK1485" s="103">
        <v>13318030</v>
      </c>
      <c r="AL1485" t="s">
        <v>2081</v>
      </c>
      <c r="AM1485" t="e">
        <v>#N/A</v>
      </c>
      <c r="AN1485" t="s">
        <v>5226</v>
      </c>
      <c r="AO1485" t="str">
        <f>_xlfn.XLOOKUP(Tabla1[[#This Row],[NIC]],'R.V.'!B:B,'R.V.'!I:I)</f>
        <v xml:space="preserve">Impresión y entrega direcata por Ventas -Territorial, para revisión previa de Facturación, en cumplimiento a compromisos ante la SSPD.    </v>
      </c>
      <c r="AP1485" t="str">
        <f>_xlfn.XLOOKUP(Tabla1[[#This Row],[NIC]],'R.V.'!B:B,'R.V.'!A:A)</f>
        <v>Paola De la Hoz Bastidas</v>
      </c>
      <c r="AQ1485" t="str">
        <f>_xlfn.XLOOKUP(Tabla1[[#This Row],[NIC]],'R.V.'!B:B,'R.V.'!G:G)</f>
        <v>CR 5  No.15- 65  Secretraia Gral _Alcaldia Muncipal</v>
      </c>
      <c r="AR1485" t="str">
        <f>_xlfn.XLOOKUP(Tabla1[[#This Row],[NIC]],'R.V.'!B:B,'R.V.'!E:E)</f>
        <v>EDUCACION</v>
      </c>
      <c r="AS1485" t="str">
        <f>VLOOKUP(Tabla1[[#This Row],[NIC]],'R.V.'!B:D,3,0)</f>
        <v>COL-LOPERENA LA ESPERANZA_VALLEDUPAR</v>
      </c>
    </row>
    <row r="1486" spans="1:45">
      <c r="A1486">
        <v>5304680</v>
      </c>
      <c r="B1486" s="10">
        <v>46111</v>
      </c>
      <c r="C1486" t="s">
        <v>1334</v>
      </c>
      <c r="D1486" t="s">
        <v>1334</v>
      </c>
      <c r="E1486" t="s">
        <v>1336</v>
      </c>
      <c r="F1486">
        <v>5304680</v>
      </c>
      <c r="G1486">
        <v>5304680326</v>
      </c>
      <c r="H1486">
        <v>25353134</v>
      </c>
      <c r="I1486">
        <v>5309334</v>
      </c>
      <c r="J1486">
        <v>3110</v>
      </c>
      <c r="K1486">
        <v>26</v>
      </c>
      <c r="L1486">
        <v>8304</v>
      </c>
      <c r="M1486" s="10">
        <v>46090</v>
      </c>
      <c r="N1486" t="s">
        <v>214</v>
      </c>
      <c r="O1486" t="s">
        <v>215</v>
      </c>
      <c r="P1486" s="103">
        <v>561340</v>
      </c>
      <c r="Q1486">
        <v>612</v>
      </c>
      <c r="R1486">
        <v>561338.64</v>
      </c>
      <c r="S1486" t="s">
        <v>88</v>
      </c>
      <c r="T1486" t="s">
        <v>1373</v>
      </c>
      <c r="U1486">
        <v>46121</v>
      </c>
      <c r="V1486" t="s">
        <v>90</v>
      </c>
      <c r="W1486" t="s">
        <v>91</v>
      </c>
      <c r="X1486" t="s">
        <v>92</v>
      </c>
      <c r="Y1486" t="s">
        <v>93</v>
      </c>
      <c r="Z1486">
        <v>31</v>
      </c>
      <c r="AA1486" t="s">
        <v>20</v>
      </c>
      <c r="AB1486">
        <v>208</v>
      </c>
      <c r="AC1486" t="s">
        <v>90</v>
      </c>
      <c r="AD1486" t="s">
        <v>14</v>
      </c>
      <c r="AE1486" t="s">
        <v>14</v>
      </c>
      <c r="AF1486" t="s">
        <v>94</v>
      </c>
      <c r="AG1486" t="s">
        <v>122</v>
      </c>
      <c r="AH1486" t="s">
        <v>103</v>
      </c>
      <c r="AI1486" s="10">
        <v>46059</v>
      </c>
      <c r="AJ1486" t="s">
        <v>218</v>
      </c>
      <c r="AK1486" s="103">
        <v>581451</v>
      </c>
      <c r="AL1486" t="s">
        <v>2081</v>
      </c>
      <c r="AM1486" t="e">
        <v>#N/A</v>
      </c>
      <c r="AN1486" t="s">
        <v>5226</v>
      </c>
      <c r="AO1486" t="str">
        <f>_xlfn.XLOOKUP(Tabla1[[#This Row],[NIC]],'R.V.'!B:B,'R.V.'!I:I)</f>
        <v xml:space="preserve">Impresión y entrega direcata por Ventas -Territorial, para revisión previa de Facturación, en cumplimiento a compromisos ante la SSPD.    </v>
      </c>
      <c r="AP1486" t="str">
        <f>_xlfn.XLOOKUP(Tabla1[[#This Row],[NIC]],'R.V.'!B:B,'R.V.'!A:A)</f>
        <v>Paola De la Hoz Bastidas</v>
      </c>
      <c r="AQ1486" t="str">
        <f>_xlfn.XLOOKUP(Tabla1[[#This Row],[NIC]],'R.V.'!B:B,'R.V.'!G:G)</f>
        <v>CR 5  No.15- 65  Secretraia Gral _Alcaldia Muncipal</v>
      </c>
      <c r="AR1486" t="str">
        <f>_xlfn.XLOOKUP(Tabla1[[#This Row],[NIC]],'R.V.'!B:B,'R.V.'!E:E)</f>
        <v>EDUCACION</v>
      </c>
      <c r="AS1486" t="str">
        <f>VLOOKUP(Tabla1[[#This Row],[NIC]],'R.V.'!B:D,3,0)</f>
        <v>COL LUCILA CARRILLLO_CGTO ATANQUEZ</v>
      </c>
    </row>
    <row r="1487" spans="1:45">
      <c r="A1487">
        <v>5305227</v>
      </c>
      <c r="B1487" s="10">
        <v>46111</v>
      </c>
      <c r="C1487" t="s">
        <v>1334</v>
      </c>
      <c r="D1487" t="s">
        <v>1334</v>
      </c>
      <c r="E1487" t="s">
        <v>1336</v>
      </c>
      <c r="F1487">
        <v>5305227</v>
      </c>
      <c r="G1487">
        <v>5305227337</v>
      </c>
      <c r="H1487">
        <v>25300300</v>
      </c>
      <c r="I1487">
        <v>5310428</v>
      </c>
      <c r="J1487">
        <v>3110</v>
      </c>
      <c r="K1487">
        <v>50</v>
      </c>
      <c r="L1487">
        <v>2008</v>
      </c>
      <c r="M1487" s="10">
        <v>46101</v>
      </c>
      <c r="N1487" t="s">
        <v>214</v>
      </c>
      <c r="O1487" t="s">
        <v>215</v>
      </c>
      <c r="P1487" s="103">
        <v>5503320</v>
      </c>
      <c r="Q1487">
        <v>6000</v>
      </c>
      <c r="R1487">
        <v>5503320</v>
      </c>
      <c r="S1487" t="s">
        <v>88</v>
      </c>
      <c r="T1487" t="s">
        <v>1374</v>
      </c>
      <c r="U1487">
        <v>46121</v>
      </c>
      <c r="V1487" t="s">
        <v>90</v>
      </c>
      <c r="W1487" t="s">
        <v>91</v>
      </c>
      <c r="X1487" t="s">
        <v>92</v>
      </c>
      <c r="Y1487" t="s">
        <v>93</v>
      </c>
      <c r="Z1487">
        <v>30</v>
      </c>
      <c r="AA1487" t="s">
        <v>20</v>
      </c>
      <c r="AB1487">
        <v>208</v>
      </c>
      <c r="AC1487" t="s">
        <v>90</v>
      </c>
      <c r="AD1487" t="s">
        <v>14</v>
      </c>
      <c r="AE1487" t="s">
        <v>14</v>
      </c>
      <c r="AF1487" t="s">
        <v>94</v>
      </c>
      <c r="AG1487" t="s">
        <v>122</v>
      </c>
      <c r="AH1487" t="s">
        <v>103</v>
      </c>
      <c r="AI1487" s="10">
        <v>46071</v>
      </c>
      <c r="AJ1487" t="s">
        <v>246</v>
      </c>
      <c r="AK1487" s="103">
        <v>5531894</v>
      </c>
      <c r="AL1487" t="s">
        <v>2081</v>
      </c>
      <c r="AM1487" t="e">
        <v>#N/A</v>
      </c>
      <c r="AN1487" t="s">
        <v>5226</v>
      </c>
      <c r="AO1487" t="str">
        <f>_xlfn.XLOOKUP(Tabla1[[#This Row],[NIC]],'R.V.'!B:B,'R.V.'!I:I)</f>
        <v xml:space="preserve">Impresión y entrega direcata por Ventas -Territorial, para revisión previa de Facturación, en cumplimiento a compromisos ante la SSPD.    </v>
      </c>
      <c r="AP1487" t="str">
        <f>_xlfn.XLOOKUP(Tabla1[[#This Row],[NIC]],'R.V.'!B:B,'R.V.'!A:A)</f>
        <v>Paola De la Hoz Bastidas</v>
      </c>
      <c r="AQ1487" t="str">
        <f>_xlfn.XLOOKUP(Tabla1[[#This Row],[NIC]],'R.V.'!B:B,'R.V.'!G:G)</f>
        <v>CR 5  No.15- 65  Secretraia Gral _Alcaldia Muncipal</v>
      </c>
      <c r="AR1487" t="str">
        <f>_xlfn.XLOOKUP(Tabla1[[#This Row],[NIC]],'R.V.'!B:B,'R.V.'!E:E)</f>
        <v>EDUCACION</v>
      </c>
      <c r="AS1487" t="str">
        <f>VLOOKUP(Tabla1[[#This Row],[NIC]],'R.V.'!B:D,3,0)</f>
        <v>COLEGIO MIXTO N 3_VALLEDUPAR</v>
      </c>
    </row>
    <row r="1488" spans="1:45">
      <c r="A1488">
        <v>5305268</v>
      </c>
      <c r="B1488" s="10">
        <v>46111</v>
      </c>
      <c r="C1488" t="s">
        <v>1334</v>
      </c>
      <c r="D1488" t="s">
        <v>1334</v>
      </c>
      <c r="E1488" t="s">
        <v>1336</v>
      </c>
      <c r="F1488">
        <v>5305268</v>
      </c>
      <c r="G1488">
        <v>5305268323</v>
      </c>
      <c r="H1488">
        <v>25354469</v>
      </c>
      <c r="I1488">
        <v>5310510</v>
      </c>
      <c r="J1488">
        <v>3110</v>
      </c>
      <c r="K1488">
        <v>27</v>
      </c>
      <c r="L1488">
        <v>9001</v>
      </c>
      <c r="M1488" s="10">
        <v>46092</v>
      </c>
      <c r="N1488" t="s">
        <v>214</v>
      </c>
      <c r="O1488" t="s">
        <v>215</v>
      </c>
      <c r="P1488" s="103">
        <v>2346250</v>
      </c>
      <c r="Q1488">
        <v>2558</v>
      </c>
      <c r="R1488">
        <v>2346248.7599999998</v>
      </c>
      <c r="S1488" t="s">
        <v>88</v>
      </c>
      <c r="T1488" t="s">
        <v>1375</v>
      </c>
      <c r="U1488">
        <v>46121</v>
      </c>
      <c r="V1488" t="s">
        <v>90</v>
      </c>
      <c r="W1488" t="s">
        <v>91</v>
      </c>
      <c r="X1488" t="s">
        <v>92</v>
      </c>
      <c r="Y1488" t="s">
        <v>93</v>
      </c>
      <c r="Z1488">
        <v>30</v>
      </c>
      <c r="AA1488" t="s">
        <v>20</v>
      </c>
      <c r="AB1488">
        <v>208</v>
      </c>
      <c r="AC1488" t="s">
        <v>90</v>
      </c>
      <c r="AD1488" t="s">
        <v>14</v>
      </c>
      <c r="AE1488" t="s">
        <v>14</v>
      </c>
      <c r="AF1488" t="s">
        <v>94</v>
      </c>
      <c r="AG1488" t="s">
        <v>122</v>
      </c>
      <c r="AH1488" t="s">
        <v>103</v>
      </c>
      <c r="AI1488" s="10">
        <v>46062</v>
      </c>
      <c r="AJ1488" t="s">
        <v>211</v>
      </c>
      <c r="AK1488" s="103">
        <v>2856665</v>
      </c>
      <c r="AL1488" t="s">
        <v>2081</v>
      </c>
      <c r="AM1488" t="e">
        <v>#N/A</v>
      </c>
      <c r="AN1488" t="s">
        <v>5226</v>
      </c>
      <c r="AO1488" t="str">
        <f>_xlfn.XLOOKUP(Tabla1[[#This Row],[NIC]],'R.V.'!B:B,'R.V.'!I:I)</f>
        <v xml:space="preserve">Impresión y entrega direcata por Ventas -Territorial, para revisión previa de Facturación, en cumplimiento a compromisos ante la SSPD.    </v>
      </c>
      <c r="AP1488" t="str">
        <f>_xlfn.XLOOKUP(Tabla1[[#This Row],[NIC]],'R.V.'!B:B,'R.V.'!A:A)</f>
        <v>Paola De la Hoz Bastidas</v>
      </c>
      <c r="AQ1488" t="str">
        <f>_xlfn.XLOOKUP(Tabla1[[#This Row],[NIC]],'R.V.'!B:B,'R.V.'!G:G)</f>
        <v>CR 5  No.15- 65  Secretraia Gral _Alcaldia Muncipal</v>
      </c>
      <c r="AR1488" t="str">
        <f>_xlfn.XLOOKUP(Tabla1[[#This Row],[NIC]],'R.V.'!B:B,'R.V.'!E:E)</f>
        <v>EDUCACION</v>
      </c>
      <c r="AS1488" t="str">
        <f>VLOOKUP(Tabla1[[#This Row],[NIC]],'R.V.'!B:D,3,0)</f>
        <v>INST LUIS R LOBO SEDE PRIM_CGTO VALENCIA JESUS</v>
      </c>
    </row>
    <row r="1489" spans="1:45">
      <c r="A1489">
        <v>5305269</v>
      </c>
      <c r="B1489" s="10">
        <v>46111</v>
      </c>
      <c r="C1489" t="s">
        <v>1334</v>
      </c>
      <c r="D1489" t="s">
        <v>1334</v>
      </c>
      <c r="E1489" t="s">
        <v>1336</v>
      </c>
      <c r="F1489">
        <v>5305269</v>
      </c>
      <c r="G1489">
        <v>5305269319</v>
      </c>
      <c r="H1489">
        <v>25354470</v>
      </c>
      <c r="I1489">
        <v>5310512</v>
      </c>
      <c r="J1489">
        <v>3110</v>
      </c>
      <c r="K1489">
        <v>27</v>
      </c>
      <c r="L1489">
        <v>9001</v>
      </c>
      <c r="M1489" s="10">
        <v>46092</v>
      </c>
      <c r="N1489" t="s">
        <v>214</v>
      </c>
      <c r="O1489" t="s">
        <v>215</v>
      </c>
      <c r="P1489" s="103">
        <v>361390</v>
      </c>
      <c r="Q1489">
        <v>394</v>
      </c>
      <c r="R1489">
        <v>361384.68</v>
      </c>
      <c r="S1489" t="s">
        <v>88</v>
      </c>
      <c r="T1489" t="s">
        <v>1376</v>
      </c>
      <c r="U1489">
        <v>46121</v>
      </c>
      <c r="V1489" t="s">
        <v>90</v>
      </c>
      <c r="W1489" t="s">
        <v>91</v>
      </c>
      <c r="X1489" t="s">
        <v>92</v>
      </c>
      <c r="Y1489" t="s">
        <v>93</v>
      </c>
      <c r="Z1489">
        <v>30</v>
      </c>
      <c r="AA1489" t="s">
        <v>20</v>
      </c>
      <c r="AB1489">
        <v>208</v>
      </c>
      <c r="AC1489" t="s">
        <v>90</v>
      </c>
      <c r="AD1489" t="s">
        <v>14</v>
      </c>
      <c r="AE1489" t="s">
        <v>14</v>
      </c>
      <c r="AF1489" t="s">
        <v>94</v>
      </c>
      <c r="AG1489" t="s">
        <v>122</v>
      </c>
      <c r="AH1489" t="s">
        <v>103</v>
      </c>
      <c r="AI1489" s="10">
        <v>46062</v>
      </c>
      <c r="AJ1489" t="s">
        <v>211</v>
      </c>
      <c r="AK1489" s="103">
        <v>823588</v>
      </c>
      <c r="AL1489" t="s">
        <v>2081</v>
      </c>
      <c r="AM1489" t="e">
        <v>#N/A</v>
      </c>
      <c r="AN1489" t="s">
        <v>5226</v>
      </c>
      <c r="AO1489" t="str">
        <f>_xlfn.XLOOKUP(Tabla1[[#This Row],[NIC]],'R.V.'!B:B,'R.V.'!I:I)</f>
        <v xml:space="preserve">Impresión y entrega direcata por Ventas -Territorial, para revisión previa de Facturación, en cumplimiento a compromisos ante la SSPD.    </v>
      </c>
      <c r="AP1489" t="str">
        <f>_xlfn.XLOOKUP(Tabla1[[#This Row],[NIC]],'R.V.'!B:B,'R.V.'!A:A)</f>
        <v>Paola De la Hoz Bastidas</v>
      </c>
      <c r="AQ1489" t="str">
        <f>_xlfn.XLOOKUP(Tabla1[[#This Row],[NIC]],'R.V.'!B:B,'R.V.'!G:G)</f>
        <v>CR 5  No.15- 65  Secretraia Gral _Alcaldia Muncipal</v>
      </c>
      <c r="AR1489" t="str">
        <f>_xlfn.XLOOKUP(Tabla1[[#This Row],[NIC]],'R.V.'!B:B,'R.V.'!E:E)</f>
        <v>EDUCACION</v>
      </c>
      <c r="AS1489" t="str">
        <f>VLOOKUP(Tabla1[[#This Row],[NIC]],'R.V.'!B:D,3,0)</f>
        <v>INST LUIS  R LOBO SEDE PRE_CGTO VALENCIA JESUS</v>
      </c>
    </row>
    <row r="1490" spans="1:45">
      <c r="A1490">
        <v>5306544</v>
      </c>
      <c r="B1490" s="10">
        <v>46111</v>
      </c>
      <c r="C1490" t="s">
        <v>1334</v>
      </c>
      <c r="D1490" t="s">
        <v>1334</v>
      </c>
      <c r="E1490" t="s">
        <v>1336</v>
      </c>
      <c r="F1490">
        <v>5306544</v>
      </c>
      <c r="G1490">
        <v>5306544336</v>
      </c>
      <c r="H1490">
        <v>25313695</v>
      </c>
      <c r="I1490">
        <v>5313062</v>
      </c>
      <c r="J1490">
        <v>3110</v>
      </c>
      <c r="K1490">
        <v>50</v>
      </c>
      <c r="L1490">
        <v>2005</v>
      </c>
      <c r="M1490" s="10">
        <v>46106</v>
      </c>
      <c r="N1490" t="s">
        <v>214</v>
      </c>
      <c r="O1490" t="s">
        <v>215</v>
      </c>
      <c r="P1490" s="103">
        <v>11593660</v>
      </c>
      <c r="Q1490">
        <v>12640</v>
      </c>
      <c r="R1490">
        <v>11593660.800000001</v>
      </c>
      <c r="S1490" t="s">
        <v>88</v>
      </c>
      <c r="T1490" t="s">
        <v>1377</v>
      </c>
      <c r="U1490">
        <v>46121</v>
      </c>
      <c r="V1490" t="s">
        <v>90</v>
      </c>
      <c r="W1490" t="s">
        <v>91</v>
      </c>
      <c r="X1490" t="s">
        <v>92</v>
      </c>
      <c r="Y1490" t="s">
        <v>93</v>
      </c>
      <c r="Z1490">
        <v>32</v>
      </c>
      <c r="AA1490" t="s">
        <v>20</v>
      </c>
      <c r="AB1490">
        <v>208</v>
      </c>
      <c r="AC1490" t="s">
        <v>90</v>
      </c>
      <c r="AD1490" t="s">
        <v>14</v>
      </c>
      <c r="AE1490" t="s">
        <v>14</v>
      </c>
      <c r="AF1490" t="s">
        <v>94</v>
      </c>
      <c r="AG1490" t="s">
        <v>122</v>
      </c>
      <c r="AH1490" t="s">
        <v>103</v>
      </c>
      <c r="AI1490" s="10">
        <v>46074</v>
      </c>
      <c r="AJ1490" t="s">
        <v>259</v>
      </c>
      <c r="AK1490" s="103">
        <v>11638998</v>
      </c>
      <c r="AL1490" t="s">
        <v>2081</v>
      </c>
      <c r="AM1490" t="e">
        <v>#N/A</v>
      </c>
      <c r="AN1490" t="s">
        <v>5226</v>
      </c>
      <c r="AO1490" t="str">
        <f>_xlfn.XLOOKUP(Tabla1[[#This Row],[NIC]],'R.V.'!B:B,'R.V.'!I:I)</f>
        <v xml:space="preserve">Impresión y entrega direcata por Ventas -Territorial, para revisión previa de Facturación, en cumplimiento a compromisos ante la SSPD.    </v>
      </c>
      <c r="AP1490" t="str">
        <f>_xlfn.XLOOKUP(Tabla1[[#This Row],[NIC]],'R.V.'!B:B,'R.V.'!A:A)</f>
        <v>Paola De la Hoz Bastidas</v>
      </c>
      <c r="AQ1490" t="str">
        <f>_xlfn.XLOOKUP(Tabla1[[#This Row],[NIC]],'R.V.'!B:B,'R.V.'!G:G)</f>
        <v>CR 5  No.15- 65  Secretraia Gral _Alcaldia Muncipal</v>
      </c>
      <c r="AR1490" t="str">
        <f>_xlfn.XLOOKUP(Tabla1[[#This Row],[NIC]],'R.V.'!B:B,'R.V.'!E:E)</f>
        <v>EDUCACION</v>
      </c>
      <c r="AS1490" t="str">
        <f>VLOOKUP(Tabla1[[#This Row],[NIC]],'R.V.'!B:D,3,0)</f>
        <v>INST TECNICO VILLA CORELCA_VALLEDUPAR</v>
      </c>
    </row>
    <row r="1491" spans="1:45">
      <c r="A1491">
        <v>5306626</v>
      </c>
      <c r="B1491" s="10">
        <v>46111</v>
      </c>
      <c r="C1491" t="s">
        <v>1334</v>
      </c>
      <c r="D1491" t="s">
        <v>1334</v>
      </c>
      <c r="E1491" t="s">
        <v>1336</v>
      </c>
      <c r="F1491">
        <v>5306626</v>
      </c>
      <c r="G1491">
        <v>5306626326</v>
      </c>
      <c r="H1491">
        <v>25310727</v>
      </c>
      <c r="I1491">
        <v>5313226</v>
      </c>
      <c r="J1491">
        <v>3110</v>
      </c>
      <c r="K1491">
        <v>12</v>
      </c>
      <c r="L1491">
        <v>4401</v>
      </c>
      <c r="M1491" s="10">
        <v>46095</v>
      </c>
      <c r="N1491" t="s">
        <v>214</v>
      </c>
      <c r="O1491" t="s">
        <v>215</v>
      </c>
      <c r="P1491" s="103">
        <v>183820</v>
      </c>
      <c r="Q1491">
        <v>115</v>
      </c>
      <c r="R1491">
        <v>105480.3</v>
      </c>
      <c r="S1491" t="s">
        <v>88</v>
      </c>
      <c r="T1491" t="s">
        <v>1378</v>
      </c>
      <c r="U1491">
        <v>46121</v>
      </c>
      <c r="V1491" t="s">
        <v>90</v>
      </c>
      <c r="W1491" t="s">
        <v>91</v>
      </c>
      <c r="X1491" t="s">
        <v>92</v>
      </c>
      <c r="Y1491" t="s">
        <v>93</v>
      </c>
      <c r="Z1491">
        <v>30</v>
      </c>
      <c r="AA1491" t="s">
        <v>20</v>
      </c>
      <c r="AB1491">
        <v>208</v>
      </c>
      <c r="AC1491" t="s">
        <v>90</v>
      </c>
      <c r="AD1491" t="s">
        <v>14</v>
      </c>
      <c r="AE1491" t="s">
        <v>14</v>
      </c>
      <c r="AF1491" t="s">
        <v>94</v>
      </c>
      <c r="AG1491" t="s">
        <v>122</v>
      </c>
      <c r="AH1491" t="s">
        <v>103</v>
      </c>
      <c r="AI1491" s="10">
        <v>46065</v>
      </c>
      <c r="AJ1491" t="s">
        <v>262</v>
      </c>
      <c r="AK1491" s="103">
        <v>940754</v>
      </c>
      <c r="AL1491" t="s">
        <v>2081</v>
      </c>
      <c r="AM1491" t="e">
        <v>#N/A</v>
      </c>
      <c r="AN1491" t="s">
        <v>5226</v>
      </c>
      <c r="AO1491" t="str">
        <f>_xlfn.XLOOKUP(Tabla1[[#This Row],[NIC]],'R.V.'!B:B,'R.V.'!I:I)</f>
        <v xml:space="preserve">Impresión y entrega direcata por Ventas -Territorial, para revisión previa de Facturación, en cumplimiento a compromisos ante la SSPD.    </v>
      </c>
      <c r="AP1491" t="str">
        <f>_xlfn.XLOOKUP(Tabla1[[#This Row],[NIC]],'R.V.'!B:B,'R.V.'!A:A)</f>
        <v>Paola De la Hoz Bastidas</v>
      </c>
      <c r="AQ1491" t="str">
        <f>_xlfn.XLOOKUP(Tabla1[[#This Row],[NIC]],'R.V.'!B:B,'R.V.'!G:G)</f>
        <v>CR 5  No.15- 65  Secretraia Gral _Alcaldia Muncipal</v>
      </c>
      <c r="AR1491" t="str">
        <f>_xlfn.XLOOKUP(Tabla1[[#This Row],[NIC]],'R.V.'!B:B,'R.V.'!E:E)</f>
        <v>EDUCACION</v>
      </c>
      <c r="AS1491" t="str">
        <f>VLOOKUP(Tabla1[[#This Row],[NIC]],'R.V.'!B:D,3,0)</f>
        <v>COLEGIO DIVINO NI?O_VALLEDUPAR</v>
      </c>
    </row>
    <row r="1492" spans="1:45">
      <c r="A1492">
        <v>5307083</v>
      </c>
      <c r="B1492" s="10">
        <v>46111</v>
      </c>
      <c r="C1492" t="s">
        <v>1334</v>
      </c>
      <c r="D1492" t="s">
        <v>1334</v>
      </c>
      <c r="E1492" t="s">
        <v>1336</v>
      </c>
      <c r="F1492">
        <v>5307083</v>
      </c>
      <c r="G1492">
        <v>5307083319</v>
      </c>
      <c r="H1492">
        <v>25353374</v>
      </c>
      <c r="I1492">
        <v>5314140</v>
      </c>
      <c r="J1492">
        <v>3110</v>
      </c>
      <c r="K1492">
        <v>26</v>
      </c>
      <c r="L1492">
        <v>8302</v>
      </c>
      <c r="M1492" s="10">
        <v>46084</v>
      </c>
      <c r="N1492" t="s">
        <v>214</v>
      </c>
      <c r="O1492" t="s">
        <v>215</v>
      </c>
      <c r="P1492" s="103">
        <v>1388100</v>
      </c>
      <c r="Q1492">
        <v>1525</v>
      </c>
      <c r="R1492">
        <v>1335930.5</v>
      </c>
      <c r="S1492" t="s">
        <v>88</v>
      </c>
      <c r="T1492" t="s">
        <v>1379</v>
      </c>
      <c r="U1492">
        <v>46121</v>
      </c>
      <c r="V1492" t="s">
        <v>90</v>
      </c>
      <c r="W1492" t="s">
        <v>91</v>
      </c>
      <c r="X1492" t="s">
        <v>92</v>
      </c>
      <c r="Y1492" t="s">
        <v>93</v>
      </c>
      <c r="Z1492">
        <v>29</v>
      </c>
      <c r="AA1492" t="s">
        <v>20</v>
      </c>
      <c r="AB1492">
        <v>208</v>
      </c>
      <c r="AC1492" t="s">
        <v>90</v>
      </c>
      <c r="AD1492" t="s">
        <v>14</v>
      </c>
      <c r="AE1492" t="s">
        <v>14</v>
      </c>
      <c r="AF1492" t="s">
        <v>94</v>
      </c>
      <c r="AG1492" t="s">
        <v>122</v>
      </c>
      <c r="AH1492" t="s">
        <v>103</v>
      </c>
      <c r="AI1492" s="10">
        <v>46055</v>
      </c>
      <c r="AJ1492" t="s">
        <v>218</v>
      </c>
      <c r="AK1492" s="103">
        <v>2151659</v>
      </c>
      <c r="AL1492" t="s">
        <v>2081</v>
      </c>
      <c r="AM1492" t="e">
        <v>#N/A</v>
      </c>
      <c r="AN1492" t="s">
        <v>5226</v>
      </c>
      <c r="AO1492" t="str">
        <f>_xlfn.XLOOKUP(Tabla1[[#This Row],[NIC]],'R.V.'!B:B,'R.V.'!I:I)</f>
        <v xml:space="preserve">Impresión y entrega direcata por Ventas -Territorial, para revisión previa de Facturación, en cumplimiento a compromisos ante la SSPD.    </v>
      </c>
      <c r="AP1492" t="str">
        <f>_xlfn.XLOOKUP(Tabla1[[#This Row],[NIC]],'R.V.'!B:B,'R.V.'!A:A)</f>
        <v>Paola De la Hoz Bastidas</v>
      </c>
      <c r="AQ1492" t="str">
        <f>_xlfn.XLOOKUP(Tabla1[[#This Row],[NIC]],'R.V.'!B:B,'R.V.'!G:G)</f>
        <v>CR 5  No.15- 65  Secretraia Gral _Alcaldia Muncipal</v>
      </c>
      <c r="AR1492" t="str">
        <f>_xlfn.XLOOKUP(Tabla1[[#This Row],[NIC]],'R.V.'!B:B,'R.V.'!E:E)</f>
        <v>EDUCACION</v>
      </c>
      <c r="AS1492" t="str">
        <f>VLOOKUP(Tabla1[[#This Row],[NIC]],'R.V.'!B:D,3,0)</f>
        <v>COL BAGHILLERATO GUATAPURI_CGTO GUATAPURI</v>
      </c>
    </row>
    <row r="1493" spans="1:45">
      <c r="A1493">
        <v>5307145</v>
      </c>
      <c r="B1493" s="10">
        <v>46111</v>
      </c>
      <c r="C1493" t="s">
        <v>1334</v>
      </c>
      <c r="D1493" t="s">
        <v>1334</v>
      </c>
      <c r="E1493" t="s">
        <v>1336</v>
      </c>
      <c r="F1493">
        <v>5307145</v>
      </c>
      <c r="G1493">
        <v>5307145334</v>
      </c>
      <c r="H1493">
        <v>25323649</v>
      </c>
      <c r="I1493">
        <v>5314264</v>
      </c>
      <c r="J1493">
        <v>3110</v>
      </c>
      <c r="K1493">
        <v>3</v>
      </c>
      <c r="L1493">
        <v>2102</v>
      </c>
      <c r="M1493" s="10">
        <v>46108</v>
      </c>
      <c r="N1493" t="s">
        <v>214</v>
      </c>
      <c r="O1493" t="s">
        <v>215</v>
      </c>
      <c r="P1493" s="103">
        <v>13905060</v>
      </c>
      <c r="Q1493">
        <v>15160</v>
      </c>
      <c r="R1493">
        <v>13905055.199999999</v>
      </c>
      <c r="S1493" t="s">
        <v>88</v>
      </c>
      <c r="T1493" t="s">
        <v>4981</v>
      </c>
      <c r="U1493">
        <v>46121</v>
      </c>
      <c r="V1493" t="s">
        <v>90</v>
      </c>
      <c r="W1493" t="s">
        <v>91</v>
      </c>
      <c r="X1493" t="s">
        <v>92</v>
      </c>
      <c r="Y1493" t="s">
        <v>121</v>
      </c>
      <c r="Z1493">
        <v>32</v>
      </c>
      <c r="AA1493" t="s">
        <v>20</v>
      </c>
      <c r="AB1493">
        <v>208</v>
      </c>
      <c r="AC1493" t="s">
        <v>90</v>
      </c>
      <c r="AD1493" t="s">
        <v>14</v>
      </c>
      <c r="AE1493" t="s">
        <v>14</v>
      </c>
      <c r="AF1493" t="s">
        <v>94</v>
      </c>
      <c r="AG1493" t="s">
        <v>122</v>
      </c>
      <c r="AH1493" t="s">
        <v>103</v>
      </c>
      <c r="AI1493" s="10">
        <v>46076</v>
      </c>
      <c r="AJ1493" t="s">
        <v>186</v>
      </c>
      <c r="AK1493" s="103">
        <v>13988151</v>
      </c>
      <c r="AL1493" t="s">
        <v>2081</v>
      </c>
      <c r="AM1493" t="e">
        <v>#N/A</v>
      </c>
      <c r="AN1493" t="s">
        <v>5226</v>
      </c>
      <c r="AO1493" t="str">
        <f>_xlfn.XLOOKUP(Tabla1[[#This Row],[NIC]],'R.V.'!B:B,'R.V.'!I:I)</f>
        <v xml:space="preserve">Impresión y entrega direcata por Ventas -Territorial, para revisión previa de Facturación, en cumplimiento a compromisos ante la SSPD.    </v>
      </c>
      <c r="AP1493" t="str">
        <f>_xlfn.XLOOKUP(Tabla1[[#This Row],[NIC]],'R.V.'!B:B,'R.V.'!A:A)</f>
        <v>Paola De la Hoz Bastidas</v>
      </c>
      <c r="AQ1493" t="str">
        <f>_xlfn.XLOOKUP(Tabla1[[#This Row],[NIC]],'R.V.'!B:B,'R.V.'!G:G)</f>
        <v>CR 5  No.15- 65  Secretraia Gral _Alcaldia Muncipal</v>
      </c>
      <c r="AR1493" t="str">
        <f>_xlfn.XLOOKUP(Tabla1[[#This Row],[NIC]],'R.V.'!B:B,'R.V.'!E:E)</f>
        <v>EDUCACION</v>
      </c>
      <c r="AS1493" t="str">
        <f>VLOOKUP(Tabla1[[#This Row],[NIC]],'R.V.'!B:D,3,0)</f>
        <v>COL PRUDENCIA DAZA _VALLEDUPAR</v>
      </c>
    </row>
    <row r="1494" spans="1:45">
      <c r="A1494">
        <v>5308370</v>
      </c>
      <c r="B1494" s="10">
        <v>46111</v>
      </c>
      <c r="C1494" t="s">
        <v>1334</v>
      </c>
      <c r="D1494" t="s">
        <v>1334</v>
      </c>
      <c r="E1494" t="s">
        <v>1336</v>
      </c>
      <c r="F1494">
        <v>5308370</v>
      </c>
      <c r="G1494">
        <v>5308370343</v>
      </c>
      <c r="H1494">
        <v>25357905</v>
      </c>
      <c r="I1494">
        <v>5316714</v>
      </c>
      <c r="J1494">
        <v>3110</v>
      </c>
      <c r="K1494">
        <v>50</v>
      </c>
      <c r="L1494">
        <v>2008</v>
      </c>
      <c r="M1494" s="10">
        <v>46101</v>
      </c>
      <c r="N1494" t="s">
        <v>214</v>
      </c>
      <c r="O1494" t="s">
        <v>215</v>
      </c>
      <c r="P1494" s="103">
        <v>16656710</v>
      </c>
      <c r="Q1494">
        <v>18160</v>
      </c>
      <c r="R1494">
        <v>16656715.199999999</v>
      </c>
      <c r="S1494" t="s">
        <v>88</v>
      </c>
      <c r="T1494" t="s">
        <v>1380</v>
      </c>
      <c r="U1494">
        <v>46121</v>
      </c>
      <c r="V1494" t="s">
        <v>90</v>
      </c>
      <c r="W1494" t="s">
        <v>91</v>
      </c>
      <c r="X1494" t="s">
        <v>92</v>
      </c>
      <c r="Y1494" t="s">
        <v>93</v>
      </c>
      <c r="Z1494">
        <v>30</v>
      </c>
      <c r="AA1494" t="s">
        <v>20</v>
      </c>
      <c r="AB1494">
        <v>208</v>
      </c>
      <c r="AC1494" t="s">
        <v>90</v>
      </c>
      <c r="AD1494" t="s">
        <v>14</v>
      </c>
      <c r="AE1494" t="s">
        <v>14</v>
      </c>
      <c r="AF1494" t="s">
        <v>94</v>
      </c>
      <c r="AG1494" t="s">
        <v>122</v>
      </c>
      <c r="AH1494" t="s">
        <v>103</v>
      </c>
      <c r="AI1494" s="10">
        <v>46071</v>
      </c>
      <c r="AJ1494" t="s">
        <v>246</v>
      </c>
      <c r="AK1494" s="103">
        <v>16897545</v>
      </c>
      <c r="AL1494" t="s">
        <v>2081</v>
      </c>
      <c r="AM1494" t="e">
        <v>#N/A</v>
      </c>
      <c r="AN1494" t="s">
        <v>5226</v>
      </c>
      <c r="AO1494" t="str">
        <f>_xlfn.XLOOKUP(Tabla1[[#This Row],[NIC]],'R.V.'!B:B,'R.V.'!I:I)</f>
        <v xml:space="preserve">Impresión y entrega direcata por Ventas -Territorial, para revisión previa de Facturación, en cumplimiento a compromisos ante la SSPD.    </v>
      </c>
      <c r="AP1494" t="str">
        <f>_xlfn.XLOOKUP(Tabla1[[#This Row],[NIC]],'R.V.'!B:B,'R.V.'!A:A)</f>
        <v>Paola De la Hoz Bastidas</v>
      </c>
      <c r="AQ1494" t="str">
        <f>_xlfn.XLOOKUP(Tabla1[[#This Row],[NIC]],'R.V.'!B:B,'R.V.'!G:G)</f>
        <v>CR 5  No.15- 65  Secretraia Gral _Alcaldia Muncipal</v>
      </c>
      <c r="AR1494" t="str">
        <f>_xlfn.XLOOKUP(Tabla1[[#This Row],[NIC]],'R.V.'!B:B,'R.V.'!E:E)</f>
        <v>EDUCACION</v>
      </c>
      <c r="AS1494" t="str">
        <f>VLOOKUP(Tabla1[[#This Row],[NIC]],'R.V.'!B:D,3,0)</f>
        <v>COL RAFAEL VALLE MEZA_VALLEDUPAR</v>
      </c>
    </row>
    <row r="1495" spans="1:45">
      <c r="A1495">
        <v>5308757</v>
      </c>
      <c r="B1495" s="10">
        <v>46111</v>
      </c>
      <c r="C1495" t="s">
        <v>1334</v>
      </c>
      <c r="D1495" t="s">
        <v>1334</v>
      </c>
      <c r="E1495" t="s">
        <v>1336</v>
      </c>
      <c r="F1495">
        <v>5308757</v>
      </c>
      <c r="G1495">
        <v>5308757317</v>
      </c>
      <c r="H1495">
        <v>25351965</v>
      </c>
      <c r="I1495">
        <v>5317488</v>
      </c>
      <c r="J1495">
        <v>3110</v>
      </c>
      <c r="K1495">
        <v>26</v>
      </c>
      <c r="L1495">
        <v>8101</v>
      </c>
      <c r="M1495" s="10">
        <v>46087</v>
      </c>
      <c r="N1495" t="s">
        <v>214</v>
      </c>
      <c r="O1495" t="s">
        <v>215</v>
      </c>
      <c r="P1495" s="103">
        <v>44590</v>
      </c>
      <c r="Q1495">
        <v>1</v>
      </c>
      <c r="R1495">
        <v>917.22</v>
      </c>
      <c r="S1495" t="s">
        <v>88</v>
      </c>
      <c r="T1495" t="s">
        <v>4982</v>
      </c>
      <c r="U1495">
        <v>46121</v>
      </c>
      <c r="V1495" t="s">
        <v>90</v>
      </c>
      <c r="W1495" t="s">
        <v>91</v>
      </c>
      <c r="X1495" t="s">
        <v>92</v>
      </c>
      <c r="Y1495" t="s">
        <v>121</v>
      </c>
      <c r="Z1495">
        <v>30</v>
      </c>
      <c r="AA1495" t="s">
        <v>20</v>
      </c>
      <c r="AB1495">
        <v>208</v>
      </c>
      <c r="AC1495" t="s">
        <v>90</v>
      </c>
      <c r="AD1495" t="s">
        <v>14</v>
      </c>
      <c r="AE1495" t="s">
        <v>14</v>
      </c>
      <c r="AF1495" t="s">
        <v>94</v>
      </c>
      <c r="AG1495" t="s">
        <v>122</v>
      </c>
      <c r="AH1495" t="s">
        <v>103</v>
      </c>
      <c r="AI1495" s="10">
        <v>46057</v>
      </c>
      <c r="AJ1495" t="s">
        <v>218</v>
      </c>
      <c r="AK1495" s="103">
        <v>999750</v>
      </c>
      <c r="AL1495" t="s">
        <v>2081</v>
      </c>
      <c r="AM1495" t="e">
        <v>#N/A</v>
      </c>
      <c r="AN1495" t="s">
        <v>5226</v>
      </c>
      <c r="AO1495" t="str">
        <f>_xlfn.XLOOKUP(Tabla1[[#This Row],[NIC]],'R.V.'!B:B,'R.V.'!I:I)</f>
        <v xml:space="preserve">Impresión y entrega direcata por Ventas -Territorial, para revisión previa de Facturación, en cumplimiento a compromisos ante la SSPD.    </v>
      </c>
      <c r="AP1495" t="str">
        <f>_xlfn.XLOOKUP(Tabla1[[#This Row],[NIC]],'R.V.'!B:B,'R.V.'!A:A)</f>
        <v>Paola De la Hoz Bastidas</v>
      </c>
      <c r="AQ1495" t="str">
        <f>_xlfn.XLOOKUP(Tabla1[[#This Row],[NIC]],'R.V.'!B:B,'R.V.'!G:G)</f>
        <v>CR 5  No.15- 65  Secretraia Gral _Alcaldia Muncipal</v>
      </c>
      <c r="AR1495" t="str">
        <f>_xlfn.XLOOKUP(Tabla1[[#This Row],[NIC]],'R.V.'!B:B,'R.V.'!E:E)</f>
        <v>EDUCACION</v>
      </c>
      <c r="AS1495" t="str">
        <f>VLOOKUP(Tabla1[[#This Row],[NIC]],'R.V.'!B:D,3,0)</f>
        <v>CE - PATILLAL SAN LUIS CGTO PATILLAL_CGTO PATILLAL</v>
      </c>
    </row>
    <row r="1496" spans="1:45">
      <c r="A1496">
        <v>5309753</v>
      </c>
      <c r="B1496" s="10">
        <v>46111</v>
      </c>
      <c r="C1496" t="s">
        <v>1334</v>
      </c>
      <c r="D1496" t="s">
        <v>1334</v>
      </c>
      <c r="E1496" t="s">
        <v>1336</v>
      </c>
      <c r="F1496">
        <v>5309753</v>
      </c>
      <c r="G1496">
        <v>5309753329</v>
      </c>
      <c r="H1496">
        <v>25347753</v>
      </c>
      <c r="I1496">
        <v>5319480</v>
      </c>
      <c r="J1496">
        <v>3110</v>
      </c>
      <c r="K1496">
        <v>3</v>
      </c>
      <c r="L1496">
        <v>2505</v>
      </c>
      <c r="M1496" s="10">
        <v>46108</v>
      </c>
      <c r="N1496" t="s">
        <v>214</v>
      </c>
      <c r="O1496" t="s">
        <v>215</v>
      </c>
      <c r="P1496" s="103">
        <v>0</v>
      </c>
      <c r="Q1496">
        <v>0</v>
      </c>
      <c r="R1496">
        <v>0</v>
      </c>
      <c r="S1496" t="s">
        <v>88</v>
      </c>
      <c r="T1496" t="s">
        <v>4983</v>
      </c>
      <c r="V1496" t="s">
        <v>90</v>
      </c>
      <c r="W1496" t="s">
        <v>91</v>
      </c>
      <c r="X1496" t="s">
        <v>92</v>
      </c>
      <c r="Y1496" t="s">
        <v>93</v>
      </c>
      <c r="Z1496">
        <v>32</v>
      </c>
      <c r="AA1496" t="s">
        <v>20</v>
      </c>
      <c r="AB1496">
        <v>208</v>
      </c>
      <c r="AC1496" t="s">
        <v>90</v>
      </c>
      <c r="AD1496" t="s">
        <v>14</v>
      </c>
      <c r="AE1496" t="s">
        <v>14</v>
      </c>
      <c r="AF1496" t="s">
        <v>94</v>
      </c>
      <c r="AG1496" t="s">
        <v>122</v>
      </c>
      <c r="AH1496" t="s">
        <v>103</v>
      </c>
      <c r="AI1496" s="10">
        <v>46076</v>
      </c>
      <c r="AJ1496" t="s">
        <v>1371</v>
      </c>
      <c r="AK1496" s="103">
        <v>71233</v>
      </c>
      <c r="AL1496" t="s">
        <v>2081</v>
      </c>
      <c r="AM1496" t="e">
        <v>#N/A</v>
      </c>
      <c r="AN1496" t="s">
        <v>5226</v>
      </c>
      <c r="AO1496" t="str">
        <f>_xlfn.XLOOKUP(Tabla1[[#This Row],[NIC]],'R.V.'!B:B,'R.V.'!I:I)</f>
        <v xml:space="preserve">Impresión y entrega direcata por Ventas -Territorial, para revisión previa de Facturación, en cumplimiento a compromisos ante la SSPD.    </v>
      </c>
      <c r="AP1496" t="str">
        <f>_xlfn.XLOOKUP(Tabla1[[#This Row],[NIC]],'R.V.'!B:B,'R.V.'!A:A)</f>
        <v>Paola De la Hoz Bastidas</v>
      </c>
      <c r="AQ1496" t="str">
        <f>_xlfn.XLOOKUP(Tabla1[[#This Row],[NIC]],'R.V.'!B:B,'R.V.'!G:G)</f>
        <v>CR 5  No.15- 65  Secretraia Gral _Alcaldia Muncipal</v>
      </c>
      <c r="AR1496" t="str">
        <f>_xlfn.XLOOKUP(Tabla1[[#This Row],[NIC]],'R.V.'!B:B,'R.V.'!E:E)</f>
        <v>EDUCACION</v>
      </c>
      <c r="AS1496" t="str">
        <f>VLOOKUP(Tabla1[[#This Row],[NIC]],'R.V.'!B:D,3,0)</f>
        <v>COL CONDUCTOR F_VALLEDUPAR</v>
      </c>
    </row>
    <row r="1497" spans="1:45">
      <c r="A1497">
        <v>5310815</v>
      </c>
      <c r="B1497" s="10">
        <v>46111</v>
      </c>
      <c r="C1497" t="s">
        <v>1334</v>
      </c>
      <c r="D1497" t="s">
        <v>1334</v>
      </c>
      <c r="E1497" t="s">
        <v>1336</v>
      </c>
      <c r="F1497">
        <v>5310815</v>
      </c>
      <c r="G1497">
        <v>5310815323</v>
      </c>
      <c r="H1497">
        <v>25352364</v>
      </c>
      <c r="I1497">
        <v>5321604</v>
      </c>
      <c r="J1497">
        <v>3110</v>
      </c>
      <c r="K1497">
        <v>26</v>
      </c>
      <c r="L1497">
        <v>8303</v>
      </c>
      <c r="M1497" s="10">
        <v>46088</v>
      </c>
      <c r="N1497" t="s">
        <v>214</v>
      </c>
      <c r="O1497" t="s">
        <v>215</v>
      </c>
      <c r="P1497" s="103">
        <v>47690</v>
      </c>
      <c r="Q1497">
        <v>52</v>
      </c>
      <c r="R1497">
        <v>47695.44</v>
      </c>
      <c r="S1497" t="s">
        <v>88</v>
      </c>
      <c r="T1497" t="s">
        <v>1381</v>
      </c>
      <c r="U1497">
        <v>46121</v>
      </c>
      <c r="V1497" t="s">
        <v>90</v>
      </c>
      <c r="W1497" t="s">
        <v>91</v>
      </c>
      <c r="X1497" t="s">
        <v>92</v>
      </c>
      <c r="Y1497" t="s">
        <v>93</v>
      </c>
      <c r="Z1497">
        <v>30</v>
      </c>
      <c r="AA1497" t="s">
        <v>20</v>
      </c>
      <c r="AB1497">
        <v>208</v>
      </c>
      <c r="AC1497" t="s">
        <v>90</v>
      </c>
      <c r="AD1497" t="s">
        <v>14</v>
      </c>
      <c r="AE1497" t="s">
        <v>14</v>
      </c>
      <c r="AF1497" t="s">
        <v>94</v>
      </c>
      <c r="AG1497" t="s">
        <v>122</v>
      </c>
      <c r="AH1497" t="s">
        <v>103</v>
      </c>
      <c r="AI1497" s="10">
        <v>46058</v>
      </c>
      <c r="AJ1497" t="s">
        <v>218</v>
      </c>
      <c r="AK1497" s="103">
        <v>50627</v>
      </c>
      <c r="AL1497" t="s">
        <v>2081</v>
      </c>
      <c r="AM1497" t="e">
        <v>#N/A</v>
      </c>
      <c r="AN1497" t="s">
        <v>5226</v>
      </c>
      <c r="AO1497" t="str">
        <f>_xlfn.XLOOKUP(Tabla1[[#This Row],[NIC]],'R.V.'!B:B,'R.V.'!I:I)</f>
        <v xml:space="preserve">Impresión y entrega direcata por Ventas -Territorial, para revisión previa de Facturación, en cumplimiento a compromisos ante la SSPD.    </v>
      </c>
      <c r="AP1497" t="str">
        <f>_xlfn.XLOOKUP(Tabla1[[#This Row],[NIC]],'R.V.'!B:B,'R.V.'!A:A)</f>
        <v>Paola De la Hoz Bastidas</v>
      </c>
      <c r="AQ1497" t="str">
        <f>_xlfn.XLOOKUP(Tabla1[[#This Row],[NIC]],'R.V.'!B:B,'R.V.'!G:G)</f>
        <v>CR 5  No.15- 65  Secretraia Gral _Alcaldia Muncipal</v>
      </c>
      <c r="AR1497" t="str">
        <f>_xlfn.XLOOKUP(Tabla1[[#This Row],[NIC]],'R.V.'!B:B,'R.V.'!E:E)</f>
        <v>EDUCACION</v>
      </c>
      <c r="AS1497" t="str">
        <f>VLOOKUP(Tabla1[[#This Row],[NIC]],'R.V.'!B:D,3,0)</f>
        <v>COL PRE-ESCOLAR LA MINA_CGTO LA MINA</v>
      </c>
    </row>
    <row r="1498" spans="1:45">
      <c r="A1498">
        <v>5311485</v>
      </c>
      <c r="B1498" s="10">
        <v>46111</v>
      </c>
      <c r="C1498" t="s">
        <v>1334</v>
      </c>
      <c r="D1498" t="s">
        <v>1334</v>
      </c>
      <c r="E1498" t="s">
        <v>1336</v>
      </c>
      <c r="F1498">
        <v>5311485</v>
      </c>
      <c r="G1498">
        <v>5311485335</v>
      </c>
      <c r="H1498">
        <v>25307772</v>
      </c>
      <c r="I1498">
        <v>5322944</v>
      </c>
      <c r="J1498">
        <v>3110</v>
      </c>
      <c r="K1498">
        <v>50</v>
      </c>
      <c r="L1498">
        <v>2005</v>
      </c>
      <c r="M1498" s="10">
        <v>46106</v>
      </c>
      <c r="N1498" t="s">
        <v>214</v>
      </c>
      <c r="O1498" t="s">
        <v>215</v>
      </c>
      <c r="P1498" s="103">
        <v>10786500</v>
      </c>
      <c r="Q1498">
        <v>11760</v>
      </c>
      <c r="R1498">
        <v>10786507.199999999</v>
      </c>
      <c r="S1498" t="s">
        <v>88</v>
      </c>
      <c r="T1498" t="s">
        <v>1382</v>
      </c>
      <c r="U1498">
        <v>46121</v>
      </c>
      <c r="V1498" t="s">
        <v>90</v>
      </c>
      <c r="W1498" t="s">
        <v>91</v>
      </c>
      <c r="X1498" t="s">
        <v>92</v>
      </c>
      <c r="Y1498" t="s">
        <v>93</v>
      </c>
      <c r="Z1498">
        <v>32</v>
      </c>
      <c r="AA1498" t="s">
        <v>20</v>
      </c>
      <c r="AB1498">
        <v>208</v>
      </c>
      <c r="AC1498" t="s">
        <v>90</v>
      </c>
      <c r="AD1498" t="s">
        <v>14</v>
      </c>
      <c r="AE1498" t="s">
        <v>14</v>
      </c>
      <c r="AF1498" t="s">
        <v>94</v>
      </c>
      <c r="AG1498" t="s">
        <v>122</v>
      </c>
      <c r="AH1498" t="s">
        <v>103</v>
      </c>
      <c r="AI1498" s="10">
        <v>46074</v>
      </c>
      <c r="AJ1498" t="s">
        <v>259</v>
      </c>
      <c r="AK1498" s="103">
        <v>10841637</v>
      </c>
      <c r="AL1498" t="s">
        <v>2081</v>
      </c>
      <c r="AM1498" t="e">
        <v>#N/A</v>
      </c>
      <c r="AN1498" t="s">
        <v>5226</v>
      </c>
      <c r="AO1498" t="str">
        <f>_xlfn.XLOOKUP(Tabla1[[#This Row],[NIC]],'R.V.'!B:B,'R.V.'!I:I)</f>
        <v xml:space="preserve">Impresión y entrega direcata por Ventas -Territorial, para revisión previa de Facturación, en cumplimiento a compromisos ante la SSPD.    </v>
      </c>
      <c r="AP1498" t="str">
        <f>_xlfn.XLOOKUP(Tabla1[[#This Row],[NIC]],'R.V.'!B:B,'R.V.'!A:A)</f>
        <v>Paola De la Hoz Bastidas</v>
      </c>
      <c r="AQ1498" t="str">
        <f>_xlfn.XLOOKUP(Tabla1[[#This Row],[NIC]],'R.V.'!B:B,'R.V.'!G:G)</f>
        <v>CR 5  No.15- 65  Secretraia Gral _Alcaldia Muncipal</v>
      </c>
      <c r="AR1498" t="str">
        <f>_xlfn.XLOOKUP(Tabla1[[#This Row],[NIC]],'R.V.'!B:B,'R.V.'!E:E)</f>
        <v>EDUCACION</v>
      </c>
      <c r="AS1498" t="str">
        <f>VLOOKUP(Tabla1[[#This Row],[NIC]],'R.V.'!B:D,3,0)</f>
        <v>COL CON CASIMIRO R MAESTRE _VALLEDUPAR</v>
      </c>
    </row>
    <row r="1499" spans="1:45">
      <c r="A1499">
        <v>5312269</v>
      </c>
      <c r="B1499" s="10">
        <v>46111</v>
      </c>
      <c r="C1499" t="s">
        <v>1334</v>
      </c>
      <c r="D1499" t="s">
        <v>1334</v>
      </c>
      <c r="E1499" t="s">
        <v>1336</v>
      </c>
      <c r="F1499">
        <v>5312269</v>
      </c>
      <c r="G1499">
        <v>5312269332</v>
      </c>
      <c r="H1499">
        <v>25343852</v>
      </c>
      <c r="I1499">
        <v>5324512</v>
      </c>
      <c r="J1499">
        <v>3110</v>
      </c>
      <c r="K1499">
        <v>50</v>
      </c>
      <c r="L1499">
        <v>2008</v>
      </c>
      <c r="M1499" s="10">
        <v>46101</v>
      </c>
      <c r="N1499" t="s">
        <v>214</v>
      </c>
      <c r="O1499" t="s">
        <v>215</v>
      </c>
      <c r="P1499" s="103">
        <v>7063840</v>
      </c>
      <c r="Q1499">
        <v>8000</v>
      </c>
      <c r="R1499">
        <v>7063840</v>
      </c>
      <c r="S1499" t="s">
        <v>88</v>
      </c>
      <c r="T1499" t="s">
        <v>1383</v>
      </c>
      <c r="U1499">
        <v>46121</v>
      </c>
      <c r="V1499" t="s">
        <v>90</v>
      </c>
      <c r="W1499" t="s">
        <v>91</v>
      </c>
      <c r="X1499" t="s">
        <v>130</v>
      </c>
      <c r="Y1499" t="s">
        <v>93</v>
      </c>
      <c r="Z1499">
        <v>30</v>
      </c>
      <c r="AA1499" t="s">
        <v>20</v>
      </c>
      <c r="AB1499">
        <v>208</v>
      </c>
      <c r="AC1499" t="s">
        <v>90</v>
      </c>
      <c r="AD1499" t="s">
        <v>14</v>
      </c>
      <c r="AE1499" t="s">
        <v>14</v>
      </c>
      <c r="AF1499" t="s">
        <v>94</v>
      </c>
      <c r="AG1499" t="s">
        <v>122</v>
      </c>
      <c r="AH1499" t="s">
        <v>103</v>
      </c>
      <c r="AI1499" s="10">
        <v>46071</v>
      </c>
      <c r="AJ1499" t="s">
        <v>97</v>
      </c>
      <c r="AK1499" s="103">
        <v>7063845</v>
      </c>
      <c r="AL1499" t="s">
        <v>2081</v>
      </c>
      <c r="AM1499" t="e">
        <v>#N/A</v>
      </c>
      <c r="AN1499" t="s">
        <v>5226</v>
      </c>
      <c r="AO1499" t="str">
        <f>_xlfn.XLOOKUP(Tabla1[[#This Row],[NIC]],'R.V.'!B:B,'R.V.'!I:I)</f>
        <v xml:space="preserve">Impresión y entrega direcata por Ventas -Territorial, para revisión previa de Facturación, en cumplimiento a compromisos ante la SSPD.    </v>
      </c>
      <c r="AP1499" t="str">
        <f>_xlfn.XLOOKUP(Tabla1[[#This Row],[NIC]],'R.V.'!B:B,'R.V.'!A:A)</f>
        <v>Paola De la Hoz Bastidas</v>
      </c>
      <c r="AQ1499" t="str">
        <f>_xlfn.XLOOKUP(Tabla1[[#This Row],[NIC]],'R.V.'!B:B,'R.V.'!G:G)</f>
        <v>CR 5  No.15- 65  Secretraia Gral _Alcaldia Muncipal</v>
      </c>
      <c r="AR1499" t="str">
        <f>_xlfn.XLOOKUP(Tabla1[[#This Row],[NIC]],'R.V.'!B:B,'R.V.'!E:E)</f>
        <v>EDUCACION</v>
      </c>
      <c r="AS1499" t="str">
        <f>VLOOKUP(Tabla1[[#This Row],[NIC]],'R.V.'!B:D,3,0)</f>
        <v>COL JOAQUIN OCHOA_VALLEDUPAR</v>
      </c>
    </row>
    <row r="1500" spans="1:45">
      <c r="A1500">
        <v>5313108</v>
      </c>
      <c r="B1500" s="10">
        <v>46111</v>
      </c>
      <c r="C1500" t="s">
        <v>1334</v>
      </c>
      <c r="D1500" t="s">
        <v>1334</v>
      </c>
      <c r="E1500" t="s">
        <v>1336</v>
      </c>
      <c r="F1500">
        <v>5313108</v>
      </c>
      <c r="G1500">
        <v>5313108325</v>
      </c>
      <c r="H1500">
        <v>25353494</v>
      </c>
      <c r="I1500">
        <v>5326190</v>
      </c>
      <c r="J1500">
        <v>3110</v>
      </c>
      <c r="K1500">
        <v>26</v>
      </c>
      <c r="L1500">
        <v>8601</v>
      </c>
      <c r="M1500" s="10">
        <v>46088</v>
      </c>
      <c r="N1500" t="s">
        <v>214</v>
      </c>
      <c r="O1500" t="s">
        <v>215</v>
      </c>
      <c r="P1500" s="103">
        <v>241100</v>
      </c>
      <c r="Q1500">
        <v>214</v>
      </c>
      <c r="R1500">
        <v>188957.72</v>
      </c>
      <c r="S1500" t="s">
        <v>88</v>
      </c>
      <c r="T1500" t="s">
        <v>1384</v>
      </c>
      <c r="U1500">
        <v>46121</v>
      </c>
      <c r="V1500" t="s">
        <v>90</v>
      </c>
      <c r="W1500" t="s">
        <v>91</v>
      </c>
      <c r="X1500" t="s">
        <v>130</v>
      </c>
      <c r="Y1500" t="s">
        <v>93</v>
      </c>
      <c r="Z1500">
        <v>30</v>
      </c>
      <c r="AA1500" t="s">
        <v>20</v>
      </c>
      <c r="AB1500">
        <v>208</v>
      </c>
      <c r="AC1500" t="s">
        <v>90</v>
      </c>
      <c r="AD1500" t="s">
        <v>14</v>
      </c>
      <c r="AE1500" t="s">
        <v>14</v>
      </c>
      <c r="AF1500" t="s">
        <v>94</v>
      </c>
      <c r="AG1500" t="s">
        <v>122</v>
      </c>
      <c r="AH1500" t="s">
        <v>103</v>
      </c>
      <c r="AI1500" s="10">
        <v>46058</v>
      </c>
      <c r="AJ1500" t="s">
        <v>218</v>
      </c>
      <c r="AK1500" s="103">
        <v>1217951</v>
      </c>
      <c r="AL1500" t="s">
        <v>2081</v>
      </c>
      <c r="AM1500" t="e">
        <v>#N/A</v>
      </c>
      <c r="AN1500" t="s">
        <v>5226</v>
      </c>
      <c r="AO1500" t="str">
        <f>_xlfn.XLOOKUP(Tabla1[[#This Row],[NIC]],'R.V.'!B:B,'R.V.'!I:I)</f>
        <v xml:space="preserve">Impresión y entrega direcata por Ventas -Territorial, para revisión previa de Facturación, en cumplimiento a compromisos ante la SSPD.    </v>
      </c>
      <c r="AP1500" t="str">
        <f>_xlfn.XLOOKUP(Tabla1[[#This Row],[NIC]],'R.V.'!B:B,'R.V.'!A:A)</f>
        <v>Paola De la Hoz Bastidas</v>
      </c>
      <c r="AQ1500" t="str">
        <f>_xlfn.XLOOKUP(Tabla1[[#This Row],[NIC]],'R.V.'!B:B,'R.V.'!G:G)</f>
        <v>CR 5  No.15- 65  Secretraia Gral _Alcaldia Muncipal</v>
      </c>
      <c r="AR1500" t="str">
        <f>_xlfn.XLOOKUP(Tabla1[[#This Row],[NIC]],'R.V.'!B:B,'R.V.'!E:E)</f>
        <v>EDUCACION</v>
      </c>
      <c r="AS1500" t="str">
        <f>VLOOKUP(Tabla1[[#This Row],[NIC]],'R.V.'!B:D,3,0)</f>
        <v>COL BACHILLERATO DE BADILLO_CGTO BADILLO</v>
      </c>
    </row>
    <row r="1501" spans="1:45">
      <c r="A1501">
        <v>5313116</v>
      </c>
      <c r="B1501" s="10">
        <v>46111</v>
      </c>
      <c r="C1501" t="s">
        <v>1334</v>
      </c>
      <c r="D1501" t="s">
        <v>1334</v>
      </c>
      <c r="E1501" t="s">
        <v>1336</v>
      </c>
      <c r="F1501">
        <v>5313116</v>
      </c>
      <c r="G1501">
        <v>5313116332</v>
      </c>
      <c r="H1501">
        <v>25352536</v>
      </c>
      <c r="I1501">
        <v>5326206</v>
      </c>
      <c r="J1501">
        <v>3110</v>
      </c>
      <c r="K1501">
        <v>26</v>
      </c>
      <c r="L1501">
        <v>8802</v>
      </c>
      <c r="M1501" s="10">
        <v>46088</v>
      </c>
      <c r="N1501" t="s">
        <v>214</v>
      </c>
      <c r="O1501" t="s">
        <v>215</v>
      </c>
      <c r="P1501" s="103">
        <v>585050</v>
      </c>
      <c r="Q1501">
        <v>581</v>
      </c>
      <c r="R1501">
        <v>532904.81999999995</v>
      </c>
      <c r="S1501" t="s">
        <v>88</v>
      </c>
      <c r="T1501" t="s">
        <v>1385</v>
      </c>
      <c r="U1501">
        <v>46121</v>
      </c>
      <c r="V1501" t="s">
        <v>90</v>
      </c>
      <c r="W1501" t="s">
        <v>91</v>
      </c>
      <c r="X1501" t="s">
        <v>92</v>
      </c>
      <c r="Y1501" t="s">
        <v>93</v>
      </c>
      <c r="Z1501">
        <v>30</v>
      </c>
      <c r="AA1501" t="s">
        <v>20</v>
      </c>
      <c r="AB1501">
        <v>208</v>
      </c>
      <c r="AC1501" t="s">
        <v>90</v>
      </c>
      <c r="AD1501" t="s">
        <v>14</v>
      </c>
      <c r="AE1501" t="s">
        <v>14</v>
      </c>
      <c r="AF1501" t="s">
        <v>94</v>
      </c>
      <c r="AG1501" t="s">
        <v>122</v>
      </c>
      <c r="AH1501" t="s">
        <v>103</v>
      </c>
      <c r="AI1501" s="10">
        <v>46058</v>
      </c>
      <c r="AJ1501" t="s">
        <v>218</v>
      </c>
      <c r="AK1501" s="103">
        <v>1299649</v>
      </c>
      <c r="AL1501" t="s">
        <v>2081</v>
      </c>
      <c r="AM1501" t="e">
        <v>#N/A</v>
      </c>
      <c r="AN1501" t="s">
        <v>5226</v>
      </c>
      <c r="AO1501" t="str">
        <f>_xlfn.XLOOKUP(Tabla1[[#This Row],[NIC]],'R.V.'!B:B,'R.V.'!I:I)</f>
        <v xml:space="preserve">Impresión y entrega direcata por Ventas -Territorial, para revisión previa de Facturación, en cumplimiento a compromisos ante la SSPD.    </v>
      </c>
      <c r="AP1501" t="str">
        <f>_xlfn.XLOOKUP(Tabla1[[#This Row],[NIC]],'R.V.'!B:B,'R.V.'!A:A)</f>
        <v>Paola De la Hoz Bastidas</v>
      </c>
      <c r="AQ1501" t="str">
        <f>_xlfn.XLOOKUP(Tabla1[[#This Row],[NIC]],'R.V.'!B:B,'R.V.'!G:G)</f>
        <v>CR 5  No.15- 65  Secretraia Gral _Alcaldia Muncipal</v>
      </c>
      <c r="AR1501" t="str">
        <f>_xlfn.XLOOKUP(Tabla1[[#This Row],[NIC]],'R.V.'!B:B,'R.V.'!E:E)</f>
        <v>EDUCACION</v>
      </c>
      <c r="AS1501" t="str">
        <f>VLOOKUP(Tabla1[[#This Row],[NIC]],'R.V.'!B:D,3,0)</f>
        <v>ESCUELA DEL CGTO DE LA VEGA_CGTO LA VEGA ARRIBA</v>
      </c>
    </row>
    <row r="1502" spans="1:45">
      <c r="A1502">
        <v>5313320</v>
      </c>
      <c r="B1502" s="10">
        <v>46111</v>
      </c>
      <c r="C1502" t="s">
        <v>1334</v>
      </c>
      <c r="D1502" t="s">
        <v>1334</v>
      </c>
      <c r="E1502" t="s">
        <v>1336</v>
      </c>
      <c r="F1502">
        <v>5313320</v>
      </c>
      <c r="G1502">
        <v>5313320336</v>
      </c>
      <c r="H1502">
        <v>25301701</v>
      </c>
      <c r="I1502">
        <v>5326614</v>
      </c>
      <c r="J1502">
        <v>3110</v>
      </c>
      <c r="K1502">
        <v>50</v>
      </c>
      <c r="L1502">
        <v>2008</v>
      </c>
      <c r="M1502" s="10">
        <v>46101</v>
      </c>
      <c r="N1502" t="s">
        <v>214</v>
      </c>
      <c r="O1502" t="s">
        <v>215</v>
      </c>
      <c r="P1502" s="103">
        <v>6887250</v>
      </c>
      <c r="Q1502">
        <v>7800</v>
      </c>
      <c r="R1502">
        <v>6887244</v>
      </c>
      <c r="S1502" t="s">
        <v>88</v>
      </c>
      <c r="T1502" t="s">
        <v>1386</v>
      </c>
      <c r="U1502">
        <v>46121</v>
      </c>
      <c r="V1502" t="s">
        <v>90</v>
      </c>
      <c r="W1502" t="s">
        <v>91</v>
      </c>
      <c r="X1502" t="s">
        <v>130</v>
      </c>
      <c r="Y1502" t="s">
        <v>93</v>
      </c>
      <c r="Z1502">
        <v>30</v>
      </c>
      <c r="AA1502" t="s">
        <v>20</v>
      </c>
      <c r="AB1502">
        <v>208</v>
      </c>
      <c r="AC1502" t="s">
        <v>90</v>
      </c>
      <c r="AD1502" t="s">
        <v>14</v>
      </c>
      <c r="AE1502" t="s">
        <v>14</v>
      </c>
      <c r="AF1502" t="s">
        <v>94</v>
      </c>
      <c r="AG1502" t="s">
        <v>122</v>
      </c>
      <c r="AH1502" t="s">
        <v>103</v>
      </c>
      <c r="AI1502" s="10">
        <v>46071</v>
      </c>
      <c r="AJ1502" t="s">
        <v>246</v>
      </c>
      <c r="AK1502" s="103">
        <v>6979600</v>
      </c>
      <c r="AL1502" t="s">
        <v>2081</v>
      </c>
      <c r="AM1502" t="e">
        <v>#N/A</v>
      </c>
      <c r="AN1502" t="s">
        <v>5226</v>
      </c>
      <c r="AO1502" t="str">
        <f>_xlfn.XLOOKUP(Tabla1[[#This Row],[NIC]],'R.V.'!B:B,'R.V.'!I:I)</f>
        <v xml:space="preserve">Impresión y entrega direcata por Ventas -Territorial, para revisión previa de Facturación, en cumplimiento a compromisos ante la SSPD.    </v>
      </c>
      <c r="AP1502" t="str">
        <f>_xlfn.XLOOKUP(Tabla1[[#This Row],[NIC]],'R.V.'!B:B,'R.V.'!A:A)</f>
        <v>Paola De la Hoz Bastidas</v>
      </c>
      <c r="AQ1502" t="str">
        <f>_xlfn.XLOOKUP(Tabla1[[#This Row],[NIC]],'R.V.'!B:B,'R.V.'!G:G)</f>
        <v>CR 5  No.15- 65  Secretraia Gral _Alcaldia Muncipal</v>
      </c>
      <c r="AR1502" t="str">
        <f>_xlfn.XLOOKUP(Tabla1[[#This Row],[NIC]],'R.V.'!B:B,'R.V.'!E:E)</f>
        <v>EDUCACION</v>
      </c>
      <c r="AS1502" t="str">
        <f>VLOOKUP(Tabla1[[#This Row],[NIC]],'R.V.'!B:D,3,0)</f>
        <v>ECUELA MIXTA N 5 F_VALLEDUPAR</v>
      </c>
    </row>
    <row r="1503" spans="1:45">
      <c r="A1503">
        <v>5313851</v>
      </c>
      <c r="B1503" s="10">
        <v>46111</v>
      </c>
      <c r="C1503" t="s">
        <v>1334</v>
      </c>
      <c r="D1503" t="s">
        <v>1334</v>
      </c>
      <c r="E1503" t="s">
        <v>1336</v>
      </c>
      <c r="F1503">
        <v>5313851</v>
      </c>
      <c r="G1503">
        <v>5313851337</v>
      </c>
      <c r="H1503">
        <v>25336733</v>
      </c>
      <c r="I1503">
        <v>5327676</v>
      </c>
      <c r="J1503">
        <v>3110</v>
      </c>
      <c r="K1503">
        <v>50</v>
      </c>
      <c r="L1503">
        <v>2005</v>
      </c>
      <c r="M1503" s="10">
        <v>46106</v>
      </c>
      <c r="N1503" t="s">
        <v>214</v>
      </c>
      <c r="O1503" t="s">
        <v>215</v>
      </c>
      <c r="P1503" s="103">
        <v>11132250</v>
      </c>
      <c r="Q1503">
        <v>12080</v>
      </c>
      <c r="R1503">
        <v>11080017.6</v>
      </c>
      <c r="S1503" t="s">
        <v>88</v>
      </c>
      <c r="T1503" t="s">
        <v>1387</v>
      </c>
      <c r="U1503">
        <v>46121</v>
      </c>
      <c r="V1503" t="s">
        <v>90</v>
      </c>
      <c r="W1503" t="s">
        <v>91</v>
      </c>
      <c r="X1503" t="s">
        <v>92</v>
      </c>
      <c r="Y1503" t="s">
        <v>93</v>
      </c>
      <c r="Z1503">
        <v>32</v>
      </c>
      <c r="AA1503" t="s">
        <v>20</v>
      </c>
      <c r="AB1503">
        <v>208</v>
      </c>
      <c r="AC1503" t="s">
        <v>90</v>
      </c>
      <c r="AD1503" t="s">
        <v>14</v>
      </c>
      <c r="AE1503" t="s">
        <v>14</v>
      </c>
      <c r="AF1503" t="s">
        <v>94</v>
      </c>
      <c r="AG1503" t="s">
        <v>122</v>
      </c>
      <c r="AH1503" t="s">
        <v>103</v>
      </c>
      <c r="AI1503" s="10">
        <v>46074</v>
      </c>
      <c r="AJ1503" t="s">
        <v>1107</v>
      </c>
      <c r="AK1503" s="103">
        <v>12019302</v>
      </c>
      <c r="AL1503" t="s">
        <v>2081</v>
      </c>
      <c r="AM1503" t="e">
        <v>#N/A</v>
      </c>
      <c r="AN1503" t="s">
        <v>5226</v>
      </c>
      <c r="AO1503" t="str">
        <f>_xlfn.XLOOKUP(Tabla1[[#This Row],[NIC]],'R.V.'!B:B,'R.V.'!I:I)</f>
        <v xml:space="preserve">Impresión y entrega direcata por Ventas -Territorial, para revisión previa de Facturación, en cumplimiento a compromisos ante la SSPD.    </v>
      </c>
      <c r="AP1503" t="str">
        <f>_xlfn.XLOOKUP(Tabla1[[#This Row],[NIC]],'R.V.'!B:B,'R.V.'!A:A)</f>
        <v>Paola De la Hoz Bastidas</v>
      </c>
      <c r="AQ1503" t="str">
        <f>_xlfn.XLOOKUP(Tabla1[[#This Row],[NIC]],'R.V.'!B:B,'R.V.'!G:G)</f>
        <v>CR 5  No.15- 65  Secretraia Gral _Alcaldia Muncipal</v>
      </c>
      <c r="AR1503" t="str">
        <f>_xlfn.XLOOKUP(Tabla1[[#This Row],[NIC]],'R.V.'!B:B,'R.V.'!E:E)</f>
        <v>EDUCACION</v>
      </c>
      <c r="AS1503" t="str">
        <f>VLOOKUP(Tabla1[[#This Row],[NIC]],'R.V.'!B:D,3,0)</f>
        <v>ESCUELA MIXTA CDV_VALLEDUPAR</v>
      </c>
    </row>
    <row r="1504" spans="1:45">
      <c r="A1504">
        <v>5314915</v>
      </c>
      <c r="B1504" s="10">
        <v>46111</v>
      </c>
      <c r="C1504" t="s">
        <v>1334</v>
      </c>
      <c r="D1504" t="s">
        <v>1334</v>
      </c>
      <c r="E1504" t="s">
        <v>1336</v>
      </c>
      <c r="F1504">
        <v>5314915</v>
      </c>
      <c r="G1504">
        <v>5314915319</v>
      </c>
      <c r="H1504">
        <v>25354076</v>
      </c>
      <c r="I1504">
        <v>5329804</v>
      </c>
      <c r="J1504">
        <v>3110</v>
      </c>
      <c r="K1504">
        <v>26</v>
      </c>
      <c r="L1504">
        <v>8102</v>
      </c>
      <c r="M1504" s="10">
        <v>46087</v>
      </c>
      <c r="N1504" t="s">
        <v>214</v>
      </c>
      <c r="O1504" t="s">
        <v>215</v>
      </c>
      <c r="P1504" s="103">
        <v>1869290</v>
      </c>
      <c r="Q1504">
        <v>2038</v>
      </c>
      <c r="R1504">
        <v>1869294.36</v>
      </c>
      <c r="S1504" t="s">
        <v>88</v>
      </c>
      <c r="T1504" t="s">
        <v>1388</v>
      </c>
      <c r="U1504">
        <v>46121</v>
      </c>
      <c r="V1504" t="s">
        <v>90</v>
      </c>
      <c r="W1504" t="s">
        <v>91</v>
      </c>
      <c r="X1504" t="s">
        <v>92</v>
      </c>
      <c r="Y1504" t="s">
        <v>93</v>
      </c>
      <c r="Z1504">
        <v>30</v>
      </c>
      <c r="AA1504" t="s">
        <v>20</v>
      </c>
      <c r="AB1504">
        <v>208</v>
      </c>
      <c r="AC1504" t="s">
        <v>90</v>
      </c>
      <c r="AD1504" t="s">
        <v>14</v>
      </c>
      <c r="AE1504" t="s">
        <v>14</v>
      </c>
      <c r="AF1504" t="s">
        <v>94</v>
      </c>
      <c r="AG1504" t="s">
        <v>122</v>
      </c>
      <c r="AH1504" t="s">
        <v>103</v>
      </c>
      <c r="AI1504" s="10">
        <v>46057</v>
      </c>
      <c r="AJ1504" t="s">
        <v>218</v>
      </c>
      <c r="AK1504" s="103">
        <v>2098203</v>
      </c>
      <c r="AL1504" t="s">
        <v>2081</v>
      </c>
      <c r="AM1504" t="e">
        <v>#N/A</v>
      </c>
      <c r="AN1504" t="s">
        <v>5226</v>
      </c>
      <c r="AO1504" t="str">
        <f>_xlfn.XLOOKUP(Tabla1[[#This Row],[NIC]],'R.V.'!B:B,'R.V.'!I:I)</f>
        <v xml:space="preserve">Impresión y entrega direcata por Ventas -Territorial, para revisión previa de Facturación, en cumplimiento a compromisos ante la SSPD.    </v>
      </c>
      <c r="AP1504" t="str">
        <f>_xlfn.XLOOKUP(Tabla1[[#This Row],[NIC]],'R.V.'!B:B,'R.V.'!A:A)</f>
        <v>Paola De la Hoz Bastidas</v>
      </c>
      <c r="AQ1504" t="str">
        <f>_xlfn.XLOOKUP(Tabla1[[#This Row],[NIC]],'R.V.'!B:B,'R.V.'!G:G)</f>
        <v>CR 5  No.15- 65  Secretraia Gral _Alcaldia Muncipal</v>
      </c>
      <c r="AR1504" t="str">
        <f>_xlfn.XLOOKUP(Tabla1[[#This Row],[NIC]],'R.V.'!B:B,'R.V.'!E:E)</f>
        <v>EDUCACION</v>
      </c>
      <c r="AS1504" t="str">
        <f>VLOOKUP(Tabla1[[#This Row],[NIC]],'R.V.'!B:D,3,0)</f>
        <v>ESCUELA RURAL N 1 RIO SECO_CGTO RIO SECO</v>
      </c>
    </row>
    <row r="1505" spans="1:45">
      <c r="A1505">
        <v>5314916</v>
      </c>
      <c r="B1505" s="10">
        <v>46111</v>
      </c>
      <c r="C1505" t="s">
        <v>1334</v>
      </c>
      <c r="D1505" t="s">
        <v>1334</v>
      </c>
      <c r="E1505" t="s">
        <v>1336</v>
      </c>
      <c r="F1505">
        <v>5314916</v>
      </c>
      <c r="G1505">
        <v>5314916323</v>
      </c>
      <c r="H1505">
        <v>25354077</v>
      </c>
      <c r="I1505">
        <v>5329806</v>
      </c>
      <c r="J1505">
        <v>3110</v>
      </c>
      <c r="K1505">
        <v>26</v>
      </c>
      <c r="L1505">
        <v>8102</v>
      </c>
      <c r="M1505" s="10">
        <v>46087</v>
      </c>
      <c r="N1505" t="s">
        <v>214</v>
      </c>
      <c r="O1505" t="s">
        <v>215</v>
      </c>
      <c r="P1505" s="103">
        <v>44940</v>
      </c>
      <c r="Q1505">
        <v>49</v>
      </c>
      <c r="R1505">
        <v>44943.78</v>
      </c>
      <c r="S1505" t="s">
        <v>88</v>
      </c>
      <c r="T1505" t="s">
        <v>4984</v>
      </c>
      <c r="U1505">
        <v>46121</v>
      </c>
      <c r="V1505" t="s">
        <v>90</v>
      </c>
      <c r="W1505" t="s">
        <v>91</v>
      </c>
      <c r="X1505" t="s">
        <v>92</v>
      </c>
      <c r="Y1505" t="s">
        <v>121</v>
      </c>
      <c r="Z1505">
        <v>30</v>
      </c>
      <c r="AA1505" t="s">
        <v>20</v>
      </c>
      <c r="AB1505">
        <v>208</v>
      </c>
      <c r="AC1505" t="s">
        <v>90</v>
      </c>
      <c r="AD1505" t="s">
        <v>14</v>
      </c>
      <c r="AE1505" t="s">
        <v>14</v>
      </c>
      <c r="AF1505" t="s">
        <v>94</v>
      </c>
      <c r="AG1505" t="s">
        <v>122</v>
      </c>
      <c r="AH1505" t="s">
        <v>103</v>
      </c>
      <c r="AI1505" s="10">
        <v>46057</v>
      </c>
      <c r="AJ1505" t="s">
        <v>218</v>
      </c>
      <c r="AK1505" s="103">
        <v>47599</v>
      </c>
      <c r="AL1505" t="s">
        <v>2081</v>
      </c>
      <c r="AM1505" t="e">
        <v>#N/A</v>
      </c>
      <c r="AN1505" t="s">
        <v>5226</v>
      </c>
      <c r="AO1505" t="str">
        <f>_xlfn.XLOOKUP(Tabla1[[#This Row],[NIC]],'R.V.'!B:B,'R.V.'!I:I)</f>
        <v xml:space="preserve">Impresión y entrega direcata por Ventas -Territorial, para revisión previa de Facturación, en cumplimiento a compromisos ante la SSPD.    </v>
      </c>
      <c r="AP1505" t="str">
        <f>_xlfn.XLOOKUP(Tabla1[[#This Row],[NIC]],'R.V.'!B:B,'R.V.'!A:A)</f>
        <v>Paola De la Hoz Bastidas</v>
      </c>
      <c r="AQ1505" t="str">
        <f>_xlfn.XLOOKUP(Tabla1[[#This Row],[NIC]],'R.V.'!B:B,'R.V.'!G:G)</f>
        <v>CR 5  No.15- 65  Secretraia Gral _Alcaldia Muncipal</v>
      </c>
      <c r="AR1505" t="str">
        <f>_xlfn.XLOOKUP(Tabla1[[#This Row],[NIC]],'R.V.'!B:B,'R.V.'!E:E)</f>
        <v>EDUCACION</v>
      </c>
      <c r="AS1505" t="str">
        <f>VLOOKUP(Tabla1[[#This Row],[NIC]],'R.V.'!B:D,3,0)</f>
        <v>ESCUELA RURAL N 2 RIO SECO_CGTO RIO SECO</v>
      </c>
    </row>
    <row r="1506" spans="1:45">
      <c r="A1506">
        <v>5316718</v>
      </c>
      <c r="B1506" s="10">
        <v>46111</v>
      </c>
      <c r="C1506" t="s">
        <v>1334</v>
      </c>
      <c r="D1506" t="s">
        <v>1334</v>
      </c>
      <c r="E1506" t="s">
        <v>1336</v>
      </c>
      <c r="F1506">
        <v>5316718</v>
      </c>
      <c r="G1506">
        <v>5316718324</v>
      </c>
      <c r="H1506">
        <v>25347292</v>
      </c>
      <c r="I1506">
        <v>5333410</v>
      </c>
      <c r="J1506">
        <v>3110</v>
      </c>
      <c r="K1506">
        <v>36</v>
      </c>
      <c r="L1506">
        <v>2911</v>
      </c>
      <c r="M1506" s="10">
        <v>46102</v>
      </c>
      <c r="N1506" t="s">
        <v>214</v>
      </c>
      <c r="O1506" t="s">
        <v>215</v>
      </c>
      <c r="P1506" s="103">
        <v>558970</v>
      </c>
      <c r="Q1506">
        <v>524</v>
      </c>
      <c r="R1506">
        <v>480623.28</v>
      </c>
      <c r="S1506" t="s">
        <v>88</v>
      </c>
      <c r="T1506" t="s">
        <v>4985</v>
      </c>
      <c r="U1506">
        <v>46121</v>
      </c>
      <c r="V1506" t="s">
        <v>90</v>
      </c>
      <c r="W1506" t="s">
        <v>91</v>
      </c>
      <c r="X1506" t="s">
        <v>92</v>
      </c>
      <c r="Y1506" t="s">
        <v>93</v>
      </c>
      <c r="Z1506">
        <v>30</v>
      </c>
      <c r="AA1506" t="s">
        <v>20</v>
      </c>
      <c r="AB1506">
        <v>208</v>
      </c>
      <c r="AC1506" t="s">
        <v>90</v>
      </c>
      <c r="AD1506" t="s">
        <v>14</v>
      </c>
      <c r="AE1506" t="s">
        <v>14</v>
      </c>
      <c r="AF1506" t="s">
        <v>94</v>
      </c>
      <c r="AG1506" t="s">
        <v>122</v>
      </c>
      <c r="AH1506" t="s">
        <v>103</v>
      </c>
      <c r="AI1506" s="10">
        <v>46072</v>
      </c>
      <c r="AJ1506" t="s">
        <v>1371</v>
      </c>
      <c r="AK1506" s="103">
        <v>1327457</v>
      </c>
      <c r="AL1506" t="s">
        <v>2081</v>
      </c>
      <c r="AM1506" t="e">
        <v>#N/A</v>
      </c>
      <c r="AN1506" t="s">
        <v>5226</v>
      </c>
      <c r="AO1506" t="str">
        <f>_xlfn.XLOOKUP(Tabla1[[#This Row],[NIC]],'R.V.'!B:B,'R.V.'!I:I)</f>
        <v xml:space="preserve">Impresión y entrega direcata por Ventas -Territorial, para revisión previa de Facturación, en cumplimiento a compromisos ante la SSPD.    </v>
      </c>
      <c r="AP1506" t="str">
        <f>_xlfn.XLOOKUP(Tabla1[[#This Row],[NIC]],'R.V.'!B:B,'R.V.'!A:A)</f>
        <v>Paola De la Hoz Bastidas</v>
      </c>
      <c r="AQ1506" t="str">
        <f>_xlfn.XLOOKUP(Tabla1[[#This Row],[NIC]],'R.V.'!B:B,'R.V.'!G:G)</f>
        <v>CR 5  No.15- 65  Secretraia Gral _Alcaldia Muncipal</v>
      </c>
      <c r="AR1506" t="str">
        <f>_xlfn.XLOOKUP(Tabla1[[#This Row],[NIC]],'R.V.'!B:B,'R.V.'!E:E)</f>
        <v>EDUCACION</v>
      </c>
      <c r="AS1506" t="str">
        <f>VLOOKUP(Tabla1[[#This Row],[NIC]],'R.V.'!B:D,3,0)</f>
        <v>COL URBANO VILLA FUENTES_VALLEDUPAR</v>
      </c>
    </row>
    <row r="1507" spans="1:45">
      <c r="A1507">
        <v>5318728</v>
      </c>
      <c r="B1507" s="10">
        <v>46111</v>
      </c>
      <c r="C1507" t="s">
        <v>1334</v>
      </c>
      <c r="D1507" t="s">
        <v>1334</v>
      </c>
      <c r="E1507" t="s">
        <v>1336</v>
      </c>
      <c r="F1507">
        <v>5318728</v>
      </c>
      <c r="G1507">
        <v>5318728336</v>
      </c>
      <c r="H1507">
        <v>25339140</v>
      </c>
      <c r="I1507">
        <v>5337430</v>
      </c>
      <c r="J1507">
        <v>3110</v>
      </c>
      <c r="K1507">
        <v>50</v>
      </c>
      <c r="L1507">
        <v>2004</v>
      </c>
      <c r="M1507" s="10">
        <v>46102</v>
      </c>
      <c r="N1507" t="s">
        <v>214</v>
      </c>
      <c r="O1507" t="s">
        <v>215</v>
      </c>
      <c r="P1507" s="103">
        <v>12547570</v>
      </c>
      <c r="Q1507">
        <v>13680</v>
      </c>
      <c r="R1507">
        <v>12547569.6</v>
      </c>
      <c r="S1507" t="s">
        <v>88</v>
      </c>
      <c r="T1507" t="s">
        <v>1389</v>
      </c>
      <c r="U1507">
        <v>46121</v>
      </c>
      <c r="V1507" t="s">
        <v>90</v>
      </c>
      <c r="W1507" t="s">
        <v>91</v>
      </c>
      <c r="X1507" t="s">
        <v>92</v>
      </c>
      <c r="Y1507" t="s">
        <v>93</v>
      </c>
      <c r="Z1507">
        <v>30</v>
      </c>
      <c r="AA1507" t="s">
        <v>20</v>
      </c>
      <c r="AB1507">
        <v>208</v>
      </c>
      <c r="AC1507" t="s">
        <v>90</v>
      </c>
      <c r="AD1507" t="s">
        <v>14</v>
      </c>
      <c r="AE1507" t="s">
        <v>14</v>
      </c>
      <c r="AF1507" t="s">
        <v>94</v>
      </c>
      <c r="AG1507" t="s">
        <v>122</v>
      </c>
      <c r="AH1507" t="s">
        <v>103</v>
      </c>
      <c r="AI1507" s="10">
        <v>46072</v>
      </c>
      <c r="AJ1507" t="s">
        <v>113</v>
      </c>
      <c r="AK1507" s="103">
        <v>12734639</v>
      </c>
      <c r="AL1507" t="s">
        <v>2081</v>
      </c>
      <c r="AM1507" t="e">
        <v>#N/A</v>
      </c>
      <c r="AN1507" t="s">
        <v>5226</v>
      </c>
      <c r="AO1507" t="str">
        <f>_xlfn.XLOOKUP(Tabla1[[#This Row],[NIC]],'R.V.'!B:B,'R.V.'!I:I)</f>
        <v xml:space="preserve">Impresión y entrega direcata por Ventas -Territorial, para revisión previa de Facturación, en cumplimiento a compromisos ante la SSPD.    </v>
      </c>
      <c r="AP1507" t="str">
        <f>_xlfn.XLOOKUP(Tabla1[[#This Row],[NIC]],'R.V.'!B:B,'R.V.'!A:A)</f>
        <v>Paola De la Hoz Bastidas</v>
      </c>
      <c r="AQ1507" t="str">
        <f>_xlfn.XLOOKUP(Tabla1[[#This Row],[NIC]],'R.V.'!B:B,'R.V.'!G:G)</f>
        <v>CR 5  No.15- 65  Secretraia Gral _Alcaldia Muncipal</v>
      </c>
      <c r="AR1507" t="str">
        <f>_xlfn.XLOOKUP(Tabla1[[#This Row],[NIC]],'R.V.'!B:B,'R.V.'!E:E)</f>
        <v>EDUCACION</v>
      </c>
      <c r="AS1507" t="str">
        <f>VLOOKUP(Tabla1[[#This Row],[NIC]],'R.V.'!B:D,3,0)</f>
        <v>COL CONC SAN JOAQUIN_VALLEDUPAR</v>
      </c>
    </row>
    <row r="1508" spans="1:45">
      <c r="A1508">
        <v>5322487</v>
      </c>
      <c r="B1508" s="10">
        <v>46111</v>
      </c>
      <c r="C1508" t="s">
        <v>1334</v>
      </c>
      <c r="D1508" t="s">
        <v>1334</v>
      </c>
      <c r="E1508" t="s">
        <v>1336</v>
      </c>
      <c r="F1508">
        <v>5322487</v>
      </c>
      <c r="G1508">
        <v>5322487336</v>
      </c>
      <c r="H1508">
        <v>25318916</v>
      </c>
      <c r="I1508">
        <v>5344948</v>
      </c>
      <c r="J1508">
        <v>3110</v>
      </c>
      <c r="K1508">
        <v>12</v>
      </c>
      <c r="L1508">
        <v>4401</v>
      </c>
      <c r="M1508" s="10">
        <v>46095</v>
      </c>
      <c r="N1508" t="s">
        <v>214</v>
      </c>
      <c r="O1508" t="s">
        <v>215</v>
      </c>
      <c r="P1508" s="103">
        <v>2893400</v>
      </c>
      <c r="Q1508">
        <v>2488</v>
      </c>
      <c r="R1508">
        <v>2282043.36</v>
      </c>
      <c r="S1508" t="s">
        <v>88</v>
      </c>
      <c r="T1508" t="s">
        <v>4986</v>
      </c>
      <c r="U1508">
        <v>46121</v>
      </c>
      <c r="V1508" t="s">
        <v>90</v>
      </c>
      <c r="W1508" t="s">
        <v>91</v>
      </c>
      <c r="X1508" t="s">
        <v>92</v>
      </c>
      <c r="Y1508" t="s">
        <v>121</v>
      </c>
      <c r="Z1508">
        <v>30</v>
      </c>
      <c r="AA1508" t="s">
        <v>20</v>
      </c>
      <c r="AB1508">
        <v>208</v>
      </c>
      <c r="AC1508" t="s">
        <v>90</v>
      </c>
      <c r="AD1508" t="s">
        <v>14</v>
      </c>
      <c r="AE1508" t="s">
        <v>14</v>
      </c>
      <c r="AF1508" t="s">
        <v>94</v>
      </c>
      <c r="AG1508" t="s">
        <v>122</v>
      </c>
      <c r="AH1508" t="s">
        <v>103</v>
      </c>
      <c r="AI1508" s="10">
        <v>46065</v>
      </c>
      <c r="AJ1508" t="s">
        <v>223</v>
      </c>
      <c r="AK1508" s="103">
        <v>4183593</v>
      </c>
      <c r="AL1508" t="s">
        <v>2081</v>
      </c>
      <c r="AM1508" t="e">
        <v>#N/A</v>
      </c>
      <c r="AN1508" t="s">
        <v>5226</v>
      </c>
      <c r="AO1508" t="str">
        <f>_xlfn.XLOOKUP(Tabla1[[#This Row],[NIC]],'R.V.'!B:B,'R.V.'!I:I)</f>
        <v xml:space="preserve">Impresión y entrega direcata por Ventas -Territorial, para revisión previa de Facturación, en cumplimiento a compromisos ante la SSPD.    </v>
      </c>
      <c r="AP1508" t="str">
        <f>_xlfn.XLOOKUP(Tabla1[[#This Row],[NIC]],'R.V.'!B:B,'R.V.'!A:A)</f>
        <v>Paola De la Hoz Bastidas</v>
      </c>
      <c r="AQ1508" t="str">
        <f>_xlfn.XLOOKUP(Tabla1[[#This Row],[NIC]],'R.V.'!B:B,'R.V.'!G:G)</f>
        <v>CR 5  No.15- 65  Secretraia Gral _Alcaldia Muncipal</v>
      </c>
      <c r="AR1508" t="str">
        <f>_xlfn.XLOOKUP(Tabla1[[#This Row],[NIC]],'R.V.'!B:B,'R.V.'!E:E)</f>
        <v>EDUCACION</v>
      </c>
      <c r="AS1508" t="str">
        <f>VLOOKUP(Tabla1[[#This Row],[NIC]],'R.V.'!B:D,3,0)</f>
        <v>COL BENJAMIN COSTA_VALLEDUPAR</v>
      </c>
    </row>
    <row r="1509" spans="1:45">
      <c r="A1509">
        <v>5325879</v>
      </c>
      <c r="B1509" s="10">
        <v>46111</v>
      </c>
      <c r="C1509" t="s">
        <v>1334</v>
      </c>
      <c r="D1509" t="s">
        <v>1334</v>
      </c>
      <c r="E1509" t="s">
        <v>1336</v>
      </c>
      <c r="F1509">
        <v>5325879</v>
      </c>
      <c r="G1509">
        <v>5325879335</v>
      </c>
      <c r="H1509">
        <v>25304714</v>
      </c>
      <c r="I1509">
        <v>5351732</v>
      </c>
      <c r="J1509">
        <v>3110</v>
      </c>
      <c r="K1509">
        <v>50</v>
      </c>
      <c r="L1509">
        <v>2008</v>
      </c>
      <c r="M1509" s="10">
        <v>46101</v>
      </c>
      <c r="N1509" t="s">
        <v>86</v>
      </c>
      <c r="O1509" t="s">
        <v>87</v>
      </c>
      <c r="P1509" s="103">
        <v>12914450</v>
      </c>
      <c r="Q1509">
        <v>14080</v>
      </c>
      <c r="R1509">
        <v>12914457.6</v>
      </c>
      <c r="S1509" t="s">
        <v>88</v>
      </c>
      <c r="T1509" t="s">
        <v>1390</v>
      </c>
      <c r="U1509">
        <v>46121</v>
      </c>
      <c r="V1509" t="s">
        <v>90</v>
      </c>
      <c r="W1509" t="s">
        <v>91</v>
      </c>
      <c r="X1509" t="s">
        <v>92</v>
      </c>
      <c r="Y1509" t="s">
        <v>93</v>
      </c>
      <c r="Z1509">
        <v>30</v>
      </c>
      <c r="AA1509" t="s">
        <v>20</v>
      </c>
      <c r="AB1509">
        <v>208</v>
      </c>
      <c r="AC1509" t="s">
        <v>90</v>
      </c>
      <c r="AD1509" t="s">
        <v>14</v>
      </c>
      <c r="AE1509" t="s">
        <v>14</v>
      </c>
      <c r="AF1509" t="s">
        <v>94</v>
      </c>
      <c r="AG1509" t="s">
        <v>122</v>
      </c>
      <c r="AH1509" t="s">
        <v>103</v>
      </c>
      <c r="AI1509" s="10">
        <v>46071</v>
      </c>
      <c r="AJ1509" t="s">
        <v>246</v>
      </c>
      <c r="AK1509" s="103">
        <v>20490342</v>
      </c>
      <c r="AL1509" t="s">
        <v>2081</v>
      </c>
      <c r="AM1509" t="e">
        <v>#N/A</v>
      </c>
      <c r="AN1509" t="s">
        <v>5226</v>
      </c>
      <c r="AO1509" t="str">
        <f>_xlfn.XLOOKUP(Tabla1[[#This Row],[NIC]],'R.V.'!B:B,'R.V.'!I:I)</f>
        <v xml:space="preserve">Impresión y entrega direcata por Ventas -Territorial, para revisión previa de Facturación, en cumplimiento a compromisos ante la SSPD.    </v>
      </c>
      <c r="AP1509" t="str">
        <f>_xlfn.XLOOKUP(Tabla1[[#This Row],[NIC]],'R.V.'!B:B,'R.V.'!A:A)</f>
        <v>Paola De la Hoz Bastidas</v>
      </c>
      <c r="AQ1509" t="str">
        <f>_xlfn.XLOOKUP(Tabla1[[#This Row],[NIC]],'R.V.'!B:B,'R.V.'!G:G)</f>
        <v>CR 5  No.15- 65  Secretraia Gral _Alcaldia Muncipal</v>
      </c>
      <c r="AR1509" t="str">
        <f>_xlfn.XLOOKUP(Tabla1[[#This Row],[NIC]],'R.V.'!B:B,'R.V.'!E:E)</f>
        <v>EDUCACION</v>
      </c>
      <c r="AS1509" t="str">
        <f>VLOOKUP(Tabla1[[#This Row],[NIC]],'R.V.'!B:D,3,0)</f>
        <v>COL CONCENTRACION E PUPO F_VALLEDUPAR</v>
      </c>
    </row>
    <row r="1510" spans="1:45">
      <c r="A1510">
        <v>5326595</v>
      </c>
      <c r="B1510" s="10">
        <v>46111</v>
      </c>
      <c r="C1510" t="s">
        <v>1334</v>
      </c>
      <c r="D1510" t="s">
        <v>1334</v>
      </c>
      <c r="E1510" t="s">
        <v>1336</v>
      </c>
      <c r="F1510">
        <v>5326595</v>
      </c>
      <c r="G1510">
        <v>5326595330</v>
      </c>
      <c r="H1510">
        <v>25303225</v>
      </c>
      <c r="I1510">
        <v>5353164</v>
      </c>
      <c r="J1510">
        <v>3110</v>
      </c>
      <c r="K1510">
        <v>3</v>
      </c>
      <c r="L1510">
        <v>2511</v>
      </c>
      <c r="M1510" s="10">
        <v>46101</v>
      </c>
      <c r="N1510" t="s">
        <v>214</v>
      </c>
      <c r="O1510" t="s">
        <v>215</v>
      </c>
      <c r="P1510" s="103">
        <v>1347410</v>
      </c>
      <c r="Q1510">
        <v>1412</v>
      </c>
      <c r="R1510">
        <v>1295114.6399999999</v>
      </c>
      <c r="S1510" t="s">
        <v>88</v>
      </c>
      <c r="T1510" t="s">
        <v>1391</v>
      </c>
      <c r="U1510">
        <v>46121</v>
      </c>
      <c r="V1510" t="s">
        <v>90</v>
      </c>
      <c r="W1510" t="s">
        <v>91</v>
      </c>
      <c r="X1510" t="s">
        <v>92</v>
      </c>
      <c r="Y1510" t="s">
        <v>93</v>
      </c>
      <c r="Z1510">
        <v>30</v>
      </c>
      <c r="AA1510" t="s">
        <v>20</v>
      </c>
      <c r="AB1510">
        <v>208</v>
      </c>
      <c r="AC1510" t="s">
        <v>90</v>
      </c>
      <c r="AD1510" t="s">
        <v>14</v>
      </c>
      <c r="AE1510" t="s">
        <v>14</v>
      </c>
      <c r="AF1510" t="s">
        <v>94</v>
      </c>
      <c r="AG1510" t="s">
        <v>122</v>
      </c>
      <c r="AH1510" t="s">
        <v>103</v>
      </c>
      <c r="AI1510" s="10">
        <v>46071</v>
      </c>
      <c r="AJ1510" t="s">
        <v>317</v>
      </c>
      <c r="AK1510" s="103">
        <v>3721227</v>
      </c>
      <c r="AL1510" t="s">
        <v>2081</v>
      </c>
      <c r="AM1510" t="e">
        <v>#N/A</v>
      </c>
      <c r="AN1510" t="s">
        <v>5226</v>
      </c>
      <c r="AO1510" t="str">
        <f>_xlfn.XLOOKUP(Tabla1[[#This Row],[NIC]],'R.V.'!B:B,'R.V.'!I:I)</f>
        <v xml:space="preserve">Impresión y entrega direcata por Ventas -Territorial, para revisión previa de Facturación, en cumplimiento a compromisos ante la SSPD.    </v>
      </c>
      <c r="AP1510" t="str">
        <f>_xlfn.XLOOKUP(Tabla1[[#This Row],[NIC]],'R.V.'!B:B,'R.V.'!A:A)</f>
        <v>Paola De la Hoz Bastidas</v>
      </c>
      <c r="AQ1510" t="str">
        <f>_xlfn.XLOOKUP(Tabla1[[#This Row],[NIC]],'R.V.'!B:B,'R.V.'!G:G)</f>
        <v>CR 5  No.15- 65  Secretraia Gral _Alcaldia Muncipal</v>
      </c>
      <c r="AR1510" t="str">
        <f>_xlfn.XLOOKUP(Tabla1[[#This Row],[NIC]],'R.V.'!B:B,'R.V.'!E:E)</f>
        <v>EDUCACION</v>
      </c>
      <c r="AS1510" t="str">
        <f>VLOOKUP(Tabla1[[#This Row],[NIC]],'R.V.'!B:D,3,0)</f>
        <v>COL 25 DE DICIEMBRE_VALLEDUPAR</v>
      </c>
    </row>
    <row r="1511" spans="1:45">
      <c r="A1511">
        <v>5326986</v>
      </c>
      <c r="B1511" s="10">
        <v>46111</v>
      </c>
      <c r="C1511" t="s">
        <v>1334</v>
      </c>
      <c r="D1511" t="s">
        <v>1334</v>
      </c>
      <c r="E1511" t="s">
        <v>1336</v>
      </c>
      <c r="F1511">
        <v>5326986</v>
      </c>
      <c r="G1511">
        <v>5326986338</v>
      </c>
      <c r="H1511">
        <v>25333350</v>
      </c>
      <c r="I1511">
        <v>5353946</v>
      </c>
      <c r="J1511">
        <v>3110</v>
      </c>
      <c r="K1511">
        <v>50</v>
      </c>
      <c r="L1511">
        <v>2006</v>
      </c>
      <c r="M1511" s="10">
        <v>46108</v>
      </c>
      <c r="N1511" t="s">
        <v>214</v>
      </c>
      <c r="O1511" t="s">
        <v>215</v>
      </c>
      <c r="P1511" s="103">
        <v>15335910</v>
      </c>
      <c r="Q1511">
        <v>16720</v>
      </c>
      <c r="R1511">
        <v>15335918.4</v>
      </c>
      <c r="S1511" t="s">
        <v>88</v>
      </c>
      <c r="T1511" t="s">
        <v>1392</v>
      </c>
      <c r="U1511">
        <v>46121</v>
      </c>
      <c r="V1511" t="s">
        <v>90</v>
      </c>
      <c r="W1511" t="s">
        <v>91</v>
      </c>
      <c r="X1511" t="s">
        <v>92</v>
      </c>
      <c r="Y1511" t="s">
        <v>93</v>
      </c>
      <c r="Z1511">
        <v>32</v>
      </c>
      <c r="AA1511" t="s">
        <v>20</v>
      </c>
      <c r="AB1511">
        <v>208</v>
      </c>
      <c r="AC1511" t="s">
        <v>90</v>
      </c>
      <c r="AD1511" t="s">
        <v>14</v>
      </c>
      <c r="AE1511" t="s">
        <v>14</v>
      </c>
      <c r="AF1511" t="s">
        <v>94</v>
      </c>
      <c r="AG1511" t="s">
        <v>122</v>
      </c>
      <c r="AH1511" t="s">
        <v>103</v>
      </c>
      <c r="AI1511" s="10">
        <v>46076</v>
      </c>
      <c r="AJ1511" t="s">
        <v>1371</v>
      </c>
      <c r="AK1511" s="103">
        <v>15399752</v>
      </c>
      <c r="AL1511" t="s">
        <v>2081</v>
      </c>
      <c r="AM1511" t="e">
        <v>#N/A</v>
      </c>
      <c r="AN1511" t="s">
        <v>5226</v>
      </c>
      <c r="AO1511" t="str">
        <f>_xlfn.XLOOKUP(Tabla1[[#This Row],[NIC]],'R.V.'!B:B,'R.V.'!I:I)</f>
        <v xml:space="preserve">Impresión y entrega direcata por Ventas -Territorial, para revisión previa de Facturación, en cumplimiento a compromisos ante la SSPD.    </v>
      </c>
      <c r="AP1511" t="str">
        <f>_xlfn.XLOOKUP(Tabla1[[#This Row],[NIC]],'R.V.'!B:B,'R.V.'!A:A)</f>
        <v>Paola De la Hoz Bastidas</v>
      </c>
      <c r="AQ1511" t="str">
        <f>_xlfn.XLOOKUP(Tabla1[[#This Row],[NIC]],'R.V.'!B:B,'R.V.'!G:G)</f>
        <v>CR 5  No.15- 65  Secretraia Gral _Alcaldia Muncipal</v>
      </c>
      <c r="AR1511" t="str">
        <f>_xlfn.XLOOKUP(Tabla1[[#This Row],[NIC]],'R.V.'!B:B,'R.V.'!E:E)</f>
        <v>EDUCACION</v>
      </c>
      <c r="AS1511" t="str">
        <f>VLOOKUP(Tabla1[[#This Row],[NIC]],'R.V.'!B:D,3,0)</f>
        <v>COL FRANCISCO MOLINA_VALLEDUPAR</v>
      </c>
    </row>
    <row r="1512" spans="1:45">
      <c r="A1512">
        <v>5331001</v>
      </c>
      <c r="B1512" s="10">
        <v>46111</v>
      </c>
      <c r="C1512" t="s">
        <v>1334</v>
      </c>
      <c r="D1512" t="s">
        <v>1334</v>
      </c>
      <c r="E1512" t="s">
        <v>1336</v>
      </c>
      <c r="F1512">
        <v>5331001</v>
      </c>
      <c r="G1512">
        <v>5331001340</v>
      </c>
      <c r="H1512">
        <v>25357849</v>
      </c>
      <c r="I1512">
        <v>5361976</v>
      </c>
      <c r="J1512">
        <v>3110</v>
      </c>
      <c r="K1512">
        <v>50</v>
      </c>
      <c r="L1512">
        <v>2004</v>
      </c>
      <c r="M1512" s="10">
        <v>46102</v>
      </c>
      <c r="N1512" t="s">
        <v>108</v>
      </c>
      <c r="O1512" t="s">
        <v>109</v>
      </c>
      <c r="P1512" s="103">
        <v>32276290</v>
      </c>
      <c r="Q1512">
        <v>44000</v>
      </c>
      <c r="R1512">
        <v>32276288</v>
      </c>
      <c r="S1512" t="s">
        <v>88</v>
      </c>
      <c r="T1512" t="s">
        <v>4987</v>
      </c>
      <c r="U1512">
        <v>46121</v>
      </c>
      <c r="V1512" t="s">
        <v>90</v>
      </c>
      <c r="W1512" t="s">
        <v>111</v>
      </c>
      <c r="X1512" t="s">
        <v>130</v>
      </c>
      <c r="Y1512" t="s">
        <v>93</v>
      </c>
      <c r="Z1512">
        <v>30</v>
      </c>
      <c r="AA1512" t="s">
        <v>20</v>
      </c>
      <c r="AB1512">
        <v>208</v>
      </c>
      <c r="AC1512" t="s">
        <v>90</v>
      </c>
      <c r="AD1512" t="s">
        <v>14</v>
      </c>
      <c r="AE1512" t="s">
        <v>14</v>
      </c>
      <c r="AF1512" t="s">
        <v>94</v>
      </c>
      <c r="AG1512" t="s">
        <v>122</v>
      </c>
      <c r="AH1512" t="s">
        <v>103</v>
      </c>
      <c r="AI1512" s="10">
        <v>46072</v>
      </c>
      <c r="AJ1512" t="s">
        <v>223</v>
      </c>
      <c r="AK1512" s="103">
        <v>32284358</v>
      </c>
      <c r="AL1512" t="s">
        <v>2081</v>
      </c>
      <c r="AM1512" t="e">
        <v>#N/A</v>
      </c>
      <c r="AN1512" t="s">
        <v>5226</v>
      </c>
      <c r="AO1512" t="str">
        <f>_xlfn.XLOOKUP(Tabla1[[#This Row],[NIC]],'R.V.'!B:B,'R.V.'!I:I)</f>
        <v xml:space="preserve">Impresión y entrega direcata por Ventas -Territorial, para revisión previa de Facturación, en cumplimiento a compromisos ante la SSPD.    </v>
      </c>
      <c r="AP1512" t="str">
        <f>_xlfn.XLOOKUP(Tabla1[[#This Row],[NIC]],'R.V.'!B:B,'R.V.'!A:A)</f>
        <v>Paola De la Hoz Bastidas</v>
      </c>
      <c r="AQ1512" t="str">
        <f>_xlfn.XLOOKUP(Tabla1[[#This Row],[NIC]],'R.V.'!B:B,'R.V.'!G:G)</f>
        <v>CR 5  No.15- 65  Secretraia Gral _Alcaldia Muncipal</v>
      </c>
      <c r="AR1512" t="str">
        <f>_xlfn.XLOOKUP(Tabla1[[#This Row],[NIC]],'R.V.'!B:B,'R.V.'!E:E)</f>
        <v>EDUCACION</v>
      </c>
      <c r="AS1512" t="str">
        <f>VLOOKUP(Tabla1[[#This Row],[NIC]],'R.V.'!B:D,3,0)</f>
        <v>INST PEDRO CASTRO MONSALVO_VALLEDUPAR</v>
      </c>
    </row>
    <row r="1513" spans="1:45">
      <c r="A1513">
        <v>5331423</v>
      </c>
      <c r="B1513" s="10">
        <v>46111</v>
      </c>
      <c r="C1513" t="s">
        <v>1334</v>
      </c>
      <c r="D1513" t="s">
        <v>1334</v>
      </c>
      <c r="E1513" t="s">
        <v>1336</v>
      </c>
      <c r="F1513">
        <v>5331423</v>
      </c>
      <c r="G1513">
        <v>5331423330</v>
      </c>
      <c r="H1513">
        <v>25320363</v>
      </c>
      <c r="I1513">
        <v>5362820</v>
      </c>
      <c r="J1513">
        <v>3110</v>
      </c>
      <c r="K1513">
        <v>7</v>
      </c>
      <c r="L1513">
        <v>1510</v>
      </c>
      <c r="M1513" s="10">
        <v>46084</v>
      </c>
      <c r="N1513" t="s">
        <v>214</v>
      </c>
      <c r="O1513" t="s">
        <v>215</v>
      </c>
      <c r="P1513" s="103">
        <v>3311090</v>
      </c>
      <c r="Q1513">
        <v>3720</v>
      </c>
      <c r="R1513">
        <v>3258794.4</v>
      </c>
      <c r="S1513" t="s">
        <v>88</v>
      </c>
      <c r="T1513" t="s">
        <v>1394</v>
      </c>
      <c r="U1513">
        <v>46121</v>
      </c>
      <c r="V1513" t="s">
        <v>90</v>
      </c>
      <c r="W1513" t="s">
        <v>91</v>
      </c>
      <c r="X1513" t="s">
        <v>92</v>
      </c>
      <c r="Y1513" t="s">
        <v>93</v>
      </c>
      <c r="Z1513">
        <v>29</v>
      </c>
      <c r="AA1513" t="s">
        <v>20</v>
      </c>
      <c r="AB1513">
        <v>208</v>
      </c>
      <c r="AC1513" t="s">
        <v>90</v>
      </c>
      <c r="AD1513" t="s">
        <v>14</v>
      </c>
      <c r="AE1513" t="s">
        <v>14</v>
      </c>
      <c r="AF1513" t="s">
        <v>94</v>
      </c>
      <c r="AG1513" t="s">
        <v>122</v>
      </c>
      <c r="AH1513" t="s">
        <v>103</v>
      </c>
      <c r="AI1513" s="10">
        <v>46055</v>
      </c>
      <c r="AJ1513" t="s">
        <v>201</v>
      </c>
      <c r="AK1513" s="103">
        <v>4421407</v>
      </c>
      <c r="AL1513" t="s">
        <v>2081</v>
      </c>
      <c r="AM1513" t="e">
        <v>#N/A</v>
      </c>
      <c r="AN1513" t="s">
        <v>5226</v>
      </c>
      <c r="AO1513" t="str">
        <f>_xlfn.XLOOKUP(Tabla1[[#This Row],[NIC]],'R.V.'!B:B,'R.V.'!I:I)</f>
        <v xml:space="preserve">Impresión y entrega direcata por Ventas -Territorial, para revisión previa de Facturación, en cumplimiento a compromisos ante la SSPD.    </v>
      </c>
      <c r="AP1513" t="str">
        <f>_xlfn.XLOOKUP(Tabla1[[#This Row],[NIC]],'R.V.'!B:B,'R.V.'!A:A)</f>
        <v>Paola De la Hoz Bastidas</v>
      </c>
      <c r="AQ1513" t="str">
        <f>_xlfn.XLOOKUP(Tabla1[[#This Row],[NIC]],'R.V.'!B:B,'R.V.'!G:G)</f>
        <v>CR 5  No.15- 65  Secretraia Gral _Alcaldia Muncipal</v>
      </c>
      <c r="AR1513" t="str">
        <f>_xlfn.XLOOKUP(Tabla1[[#This Row],[NIC]],'R.V.'!B:B,'R.V.'!E:E)</f>
        <v>EDUCACION</v>
      </c>
      <c r="AS1513" t="str">
        <f>VLOOKUP(Tabla1[[#This Row],[NIC]],'R.V.'!B:D,3,0)</f>
        <v>ESCUELA M GUATAPURI F_VALLEDUPAR</v>
      </c>
    </row>
    <row r="1514" spans="1:45">
      <c r="A1514">
        <v>5331499</v>
      </c>
      <c r="B1514" s="10">
        <v>46111</v>
      </c>
      <c r="C1514" t="s">
        <v>1334</v>
      </c>
      <c r="D1514" t="s">
        <v>1334</v>
      </c>
      <c r="E1514" t="s">
        <v>1336</v>
      </c>
      <c r="F1514">
        <v>5331499</v>
      </c>
      <c r="G1514">
        <v>5331499337</v>
      </c>
      <c r="H1514">
        <v>25357850</v>
      </c>
      <c r="I1514">
        <v>5362972</v>
      </c>
      <c r="J1514">
        <v>3110</v>
      </c>
      <c r="K1514">
        <v>50</v>
      </c>
      <c r="L1514">
        <v>2002</v>
      </c>
      <c r="M1514" s="10">
        <v>46102</v>
      </c>
      <c r="N1514" t="s">
        <v>680</v>
      </c>
      <c r="O1514" t="s">
        <v>681</v>
      </c>
      <c r="P1514" s="103">
        <v>24831720</v>
      </c>
      <c r="Q1514">
        <v>33880</v>
      </c>
      <c r="R1514">
        <v>24831716.800000001</v>
      </c>
      <c r="S1514" t="s">
        <v>88</v>
      </c>
      <c r="T1514" t="s">
        <v>1393</v>
      </c>
      <c r="U1514">
        <v>46121</v>
      </c>
      <c r="V1514" t="s">
        <v>90</v>
      </c>
      <c r="W1514" t="s">
        <v>111</v>
      </c>
      <c r="X1514" t="s">
        <v>130</v>
      </c>
      <c r="Y1514" t="s">
        <v>93</v>
      </c>
      <c r="Z1514">
        <v>30</v>
      </c>
      <c r="AA1514" t="s">
        <v>20</v>
      </c>
      <c r="AB1514">
        <v>208</v>
      </c>
      <c r="AC1514" t="s">
        <v>90</v>
      </c>
      <c r="AD1514" t="s">
        <v>14</v>
      </c>
      <c r="AE1514" t="s">
        <v>14</v>
      </c>
      <c r="AF1514" t="s">
        <v>94</v>
      </c>
      <c r="AG1514" t="s">
        <v>122</v>
      </c>
      <c r="AH1514" t="s">
        <v>103</v>
      </c>
      <c r="AI1514" s="10">
        <v>46072</v>
      </c>
      <c r="AJ1514" t="s">
        <v>223</v>
      </c>
      <c r="AK1514" s="103">
        <v>24941355</v>
      </c>
      <c r="AL1514" t="s">
        <v>2081</v>
      </c>
      <c r="AM1514" t="e">
        <v>#N/A</v>
      </c>
      <c r="AN1514" t="s">
        <v>5226</v>
      </c>
      <c r="AO1514" t="str">
        <f>_xlfn.XLOOKUP(Tabla1[[#This Row],[NIC]],'R.V.'!B:B,'R.V.'!I:I)</f>
        <v xml:space="preserve">Impresión y entrega direcata por Ventas -Territorial, para revisión previa de Facturación, en cumplimiento a compromisos ante la SSPD.    </v>
      </c>
      <c r="AP1514" t="str">
        <f>_xlfn.XLOOKUP(Tabla1[[#This Row],[NIC]],'R.V.'!B:B,'R.V.'!A:A)</f>
        <v>Paola De la Hoz Bastidas</v>
      </c>
      <c r="AQ1514" t="str">
        <f>_xlfn.XLOOKUP(Tabla1[[#This Row],[NIC]],'R.V.'!B:B,'R.V.'!G:G)</f>
        <v>CR 5  No.15- 65  Secretraia Gral _Alcaldia Muncipal</v>
      </c>
      <c r="AR1514" t="str">
        <f>_xlfn.XLOOKUP(Tabla1[[#This Row],[NIC]],'R.V.'!B:B,'R.V.'!E:E)</f>
        <v>EDUCACION</v>
      </c>
      <c r="AS1514" t="str">
        <f>VLOOKUP(Tabla1[[#This Row],[NIC]],'R.V.'!B:D,3,0)</f>
        <v xml:space="preserve"> COLEGIO CASD_VALLEDUPAR</v>
      </c>
    </row>
    <row r="1515" spans="1:45">
      <c r="A1515">
        <v>5333464</v>
      </c>
      <c r="B1515" s="10">
        <v>46111</v>
      </c>
      <c r="C1515" t="s">
        <v>1334</v>
      </c>
      <c r="D1515" t="s">
        <v>1334</v>
      </c>
      <c r="E1515" t="s">
        <v>1336</v>
      </c>
      <c r="F1515">
        <v>5333464</v>
      </c>
      <c r="G1515">
        <v>5333464331</v>
      </c>
      <c r="H1515">
        <v>25344654</v>
      </c>
      <c r="I1515">
        <v>5366902</v>
      </c>
      <c r="J1515">
        <v>3110</v>
      </c>
      <c r="K1515">
        <v>8</v>
      </c>
      <c r="L1515">
        <v>1804</v>
      </c>
      <c r="M1515" s="10">
        <v>46090</v>
      </c>
      <c r="N1515" t="s">
        <v>214</v>
      </c>
      <c r="O1515" t="s">
        <v>215</v>
      </c>
      <c r="P1515" s="103">
        <v>1790360</v>
      </c>
      <c r="Q1515">
        <v>1895</v>
      </c>
      <c r="R1515">
        <v>1738131.9</v>
      </c>
      <c r="S1515" t="s">
        <v>88</v>
      </c>
      <c r="T1515" t="s">
        <v>1395</v>
      </c>
      <c r="U1515">
        <v>46121</v>
      </c>
      <c r="V1515" t="s">
        <v>90</v>
      </c>
      <c r="W1515" t="s">
        <v>91</v>
      </c>
      <c r="X1515" t="s">
        <v>92</v>
      </c>
      <c r="Y1515" t="s">
        <v>93</v>
      </c>
      <c r="Z1515">
        <v>31</v>
      </c>
      <c r="AA1515" t="s">
        <v>20</v>
      </c>
      <c r="AB1515">
        <v>208</v>
      </c>
      <c r="AC1515" t="s">
        <v>90</v>
      </c>
      <c r="AD1515" t="s">
        <v>14</v>
      </c>
      <c r="AE1515" t="s">
        <v>14</v>
      </c>
      <c r="AF1515" t="s">
        <v>94</v>
      </c>
      <c r="AG1515" t="s">
        <v>122</v>
      </c>
      <c r="AH1515" t="s">
        <v>103</v>
      </c>
      <c r="AI1515" s="10">
        <v>46059</v>
      </c>
      <c r="AJ1515" t="s">
        <v>440</v>
      </c>
      <c r="AK1515" s="103">
        <v>2435767</v>
      </c>
      <c r="AL1515" t="s">
        <v>2081</v>
      </c>
      <c r="AM1515" t="e">
        <v>#N/A</v>
      </c>
      <c r="AN1515" t="s">
        <v>5226</v>
      </c>
      <c r="AO1515" t="str">
        <f>_xlfn.XLOOKUP(Tabla1[[#This Row],[NIC]],'R.V.'!B:B,'R.V.'!I:I)</f>
        <v xml:space="preserve">Impresión y entrega direcata por Ventas -Territorial, para revisión previa de Facturación, en cumplimiento a compromisos ante la SSPD.    </v>
      </c>
      <c r="AP1515" t="str">
        <f>_xlfn.XLOOKUP(Tabla1[[#This Row],[NIC]],'R.V.'!B:B,'R.V.'!A:A)</f>
        <v>Paola De la Hoz Bastidas</v>
      </c>
      <c r="AQ1515" t="str">
        <f>_xlfn.XLOOKUP(Tabla1[[#This Row],[NIC]],'R.V.'!B:B,'R.V.'!G:G)</f>
        <v>CR 5  No.15- 65  Secretraia Gral _Alcaldia Muncipal</v>
      </c>
      <c r="AR1515" t="str">
        <f>_xlfn.XLOOKUP(Tabla1[[#This Row],[NIC]],'R.V.'!B:B,'R.V.'!E:E)</f>
        <v>EDUCACION</v>
      </c>
      <c r="AS1515" t="str">
        <f>VLOOKUP(Tabla1[[#This Row],[NIC]],'R.V.'!B:D,3,0)</f>
        <v>ESCUELA MIXTA VILLA CASTRO_VALLEDUPAR</v>
      </c>
    </row>
    <row r="1516" spans="1:45">
      <c r="A1516">
        <v>5334436</v>
      </c>
      <c r="B1516" s="10">
        <v>46111</v>
      </c>
      <c r="C1516" t="s">
        <v>1334</v>
      </c>
      <c r="D1516" t="s">
        <v>1334</v>
      </c>
      <c r="E1516" t="s">
        <v>1336</v>
      </c>
      <c r="F1516">
        <v>5334436</v>
      </c>
      <c r="G1516">
        <v>5334436334</v>
      </c>
      <c r="H1516">
        <v>25346591</v>
      </c>
      <c r="I1516">
        <v>5368846</v>
      </c>
      <c r="J1516">
        <v>3110</v>
      </c>
      <c r="K1516">
        <v>8</v>
      </c>
      <c r="L1516">
        <v>1807</v>
      </c>
      <c r="M1516" s="10">
        <v>46087</v>
      </c>
      <c r="N1516" t="s">
        <v>214</v>
      </c>
      <c r="O1516" t="s">
        <v>215</v>
      </c>
      <c r="P1516" s="103">
        <v>1838160</v>
      </c>
      <c r="Q1516">
        <v>1947</v>
      </c>
      <c r="R1516">
        <v>1785827.34</v>
      </c>
      <c r="S1516" t="s">
        <v>88</v>
      </c>
      <c r="T1516" t="s">
        <v>1396</v>
      </c>
      <c r="U1516">
        <v>46121</v>
      </c>
      <c r="V1516" t="s">
        <v>90</v>
      </c>
      <c r="W1516" t="s">
        <v>91</v>
      </c>
      <c r="X1516" t="s">
        <v>92</v>
      </c>
      <c r="Y1516" t="s">
        <v>93</v>
      </c>
      <c r="Z1516">
        <v>30</v>
      </c>
      <c r="AA1516" t="s">
        <v>20</v>
      </c>
      <c r="AB1516">
        <v>208</v>
      </c>
      <c r="AC1516" t="s">
        <v>90</v>
      </c>
      <c r="AD1516" t="s">
        <v>14</v>
      </c>
      <c r="AE1516" t="s">
        <v>14</v>
      </c>
      <c r="AF1516" t="s">
        <v>94</v>
      </c>
      <c r="AG1516" t="s">
        <v>122</v>
      </c>
      <c r="AH1516" t="s">
        <v>103</v>
      </c>
      <c r="AI1516" s="10">
        <v>46057</v>
      </c>
      <c r="AJ1516" t="s">
        <v>440</v>
      </c>
      <c r="AK1516" s="103">
        <v>2808491</v>
      </c>
      <c r="AL1516" t="s">
        <v>2081</v>
      </c>
      <c r="AM1516" t="e">
        <v>#N/A</v>
      </c>
      <c r="AN1516" t="s">
        <v>5226</v>
      </c>
      <c r="AO1516" t="str">
        <f>_xlfn.XLOOKUP(Tabla1[[#This Row],[NIC]],'R.V.'!B:B,'R.V.'!I:I)</f>
        <v xml:space="preserve">Impresión y entrega direcata por Ventas -Territorial, para revisión previa de Facturación, en cumplimiento a compromisos ante la SSPD.    </v>
      </c>
      <c r="AP1516" t="str">
        <f>_xlfn.XLOOKUP(Tabla1[[#This Row],[NIC]],'R.V.'!B:B,'R.V.'!A:A)</f>
        <v>Paola De la Hoz Bastidas</v>
      </c>
      <c r="AQ1516" t="str">
        <f>_xlfn.XLOOKUP(Tabla1[[#This Row],[NIC]],'R.V.'!B:B,'R.V.'!G:G)</f>
        <v>CR 5  No.15- 65  Secretraia Gral _Alcaldia Muncipal</v>
      </c>
      <c r="AR1516" t="str">
        <f>_xlfn.XLOOKUP(Tabla1[[#This Row],[NIC]],'R.V.'!B:B,'R.V.'!E:E)</f>
        <v>EDUCACION</v>
      </c>
      <c r="AS1516" t="str">
        <f>VLOOKUP(Tabla1[[#This Row],[NIC]],'R.V.'!B:D,3,0)</f>
        <v>COL CONC JAIME MOLINA _VALLEDUPAR</v>
      </c>
    </row>
    <row r="1517" spans="1:45">
      <c r="A1517">
        <v>5334491</v>
      </c>
      <c r="B1517" s="10">
        <v>46111</v>
      </c>
      <c r="C1517" t="s">
        <v>1334</v>
      </c>
      <c r="D1517" t="s">
        <v>1334</v>
      </c>
      <c r="E1517" t="s">
        <v>1336</v>
      </c>
      <c r="F1517">
        <v>5334491</v>
      </c>
      <c r="G1517">
        <v>5334491322</v>
      </c>
      <c r="H1517">
        <v>25336207</v>
      </c>
      <c r="I1517">
        <v>5368956</v>
      </c>
      <c r="J1517">
        <v>3110</v>
      </c>
      <c r="K1517">
        <v>2</v>
      </c>
      <c r="L1517">
        <v>509</v>
      </c>
      <c r="M1517" s="10">
        <v>46098</v>
      </c>
      <c r="N1517" t="s">
        <v>214</v>
      </c>
      <c r="O1517" t="s">
        <v>215</v>
      </c>
      <c r="P1517" s="103">
        <v>207290</v>
      </c>
      <c r="Q1517">
        <v>226</v>
      </c>
      <c r="R1517">
        <v>207291.72</v>
      </c>
      <c r="S1517" t="s">
        <v>88</v>
      </c>
      <c r="T1517" t="s">
        <v>1397</v>
      </c>
      <c r="U1517">
        <v>46121</v>
      </c>
      <c r="V1517" t="s">
        <v>90</v>
      </c>
      <c r="W1517" t="s">
        <v>91</v>
      </c>
      <c r="X1517" t="s">
        <v>92</v>
      </c>
      <c r="Y1517" t="s">
        <v>93</v>
      </c>
      <c r="Z1517">
        <v>31</v>
      </c>
      <c r="AA1517" t="s">
        <v>20</v>
      </c>
      <c r="AB1517">
        <v>208</v>
      </c>
      <c r="AC1517" t="s">
        <v>90</v>
      </c>
      <c r="AD1517" t="s">
        <v>14</v>
      </c>
      <c r="AE1517" t="s">
        <v>14</v>
      </c>
      <c r="AF1517" t="s">
        <v>94</v>
      </c>
      <c r="AG1517" t="s">
        <v>122</v>
      </c>
      <c r="AH1517" t="s">
        <v>103</v>
      </c>
      <c r="AI1517" s="10">
        <v>46067</v>
      </c>
      <c r="AJ1517" t="s">
        <v>200</v>
      </c>
      <c r="AK1517" s="103">
        <v>214620</v>
      </c>
      <c r="AL1517" t="s">
        <v>2081</v>
      </c>
      <c r="AM1517" t="e">
        <v>#N/A</v>
      </c>
      <c r="AN1517" t="s">
        <v>5226</v>
      </c>
      <c r="AO1517" t="str">
        <f>_xlfn.XLOOKUP(Tabla1[[#This Row],[NIC]],'R.V.'!B:B,'R.V.'!I:I)</f>
        <v xml:space="preserve">Impresión y entrega direcata por Ventas -Territorial, para revisión previa de Facturación, en cumplimiento a compromisos ante la SSPD.    </v>
      </c>
      <c r="AP1517" t="str">
        <f>_xlfn.XLOOKUP(Tabla1[[#This Row],[NIC]],'R.V.'!B:B,'R.V.'!A:A)</f>
        <v>Paola De la Hoz Bastidas</v>
      </c>
      <c r="AQ1517" t="str">
        <f>_xlfn.XLOOKUP(Tabla1[[#This Row],[NIC]],'R.V.'!B:B,'R.V.'!G:G)</f>
        <v>CR 5  No.15- 65  Secretraia Gral _Alcaldia Muncipal</v>
      </c>
      <c r="AR1517" t="str">
        <f>_xlfn.XLOOKUP(Tabla1[[#This Row],[NIC]],'R.V.'!B:B,'R.V.'!E:E)</f>
        <v>EDUCACION</v>
      </c>
      <c r="AS1517" t="str">
        <f>VLOOKUP(Tabla1[[#This Row],[NIC]],'R.V.'!B:D,3,0)</f>
        <v>ESCUELA RAFAEL CASTRO_VALLEDUPAR</v>
      </c>
    </row>
    <row r="1518" spans="1:45">
      <c r="A1518">
        <v>5336678</v>
      </c>
      <c r="B1518" s="10">
        <v>46111</v>
      </c>
      <c r="C1518" t="s">
        <v>1334</v>
      </c>
      <c r="D1518" t="s">
        <v>1334</v>
      </c>
      <c r="E1518" t="s">
        <v>1336</v>
      </c>
      <c r="F1518">
        <v>5336678</v>
      </c>
      <c r="G1518">
        <v>5336678332</v>
      </c>
      <c r="H1518">
        <v>25341442</v>
      </c>
      <c r="I1518">
        <v>5373330</v>
      </c>
      <c r="J1518">
        <v>3110</v>
      </c>
      <c r="K1518">
        <v>9</v>
      </c>
      <c r="L1518">
        <v>1916</v>
      </c>
      <c r="M1518" s="10">
        <v>46090</v>
      </c>
      <c r="N1518" t="s">
        <v>214</v>
      </c>
      <c r="O1518" t="s">
        <v>215</v>
      </c>
      <c r="P1518" s="103">
        <v>5326300</v>
      </c>
      <c r="Q1518">
        <v>5807</v>
      </c>
      <c r="R1518">
        <v>5326296.54</v>
      </c>
      <c r="S1518" t="s">
        <v>88</v>
      </c>
      <c r="T1518" t="s">
        <v>1398</v>
      </c>
      <c r="U1518">
        <v>46121</v>
      </c>
      <c r="V1518" t="s">
        <v>90</v>
      </c>
      <c r="W1518" t="s">
        <v>91</v>
      </c>
      <c r="X1518" t="s">
        <v>92</v>
      </c>
      <c r="Y1518" t="s">
        <v>93</v>
      </c>
      <c r="Z1518">
        <v>31</v>
      </c>
      <c r="AA1518" t="s">
        <v>20</v>
      </c>
      <c r="AB1518">
        <v>208</v>
      </c>
      <c r="AC1518" t="s">
        <v>90</v>
      </c>
      <c r="AD1518" t="s">
        <v>14</v>
      </c>
      <c r="AE1518" t="s">
        <v>14</v>
      </c>
      <c r="AF1518" t="s">
        <v>94</v>
      </c>
      <c r="AG1518" t="s">
        <v>122</v>
      </c>
      <c r="AH1518" t="s">
        <v>103</v>
      </c>
      <c r="AI1518" s="10">
        <v>46059</v>
      </c>
      <c r="AJ1518" t="s">
        <v>193</v>
      </c>
      <c r="AK1518" s="103">
        <v>5501302</v>
      </c>
      <c r="AL1518" t="s">
        <v>2081</v>
      </c>
      <c r="AM1518" t="e">
        <v>#N/A</v>
      </c>
      <c r="AN1518" t="s">
        <v>5226</v>
      </c>
      <c r="AO1518" t="str">
        <f>_xlfn.XLOOKUP(Tabla1[[#This Row],[NIC]],'R.V.'!B:B,'R.V.'!I:I)</f>
        <v xml:space="preserve">Impresión y entrega direcata por Ventas -Territorial, para revisión previa de Facturación, en cumplimiento a compromisos ante la SSPD.    </v>
      </c>
      <c r="AP1518" t="str">
        <f>_xlfn.XLOOKUP(Tabla1[[#This Row],[NIC]],'R.V.'!B:B,'R.V.'!A:A)</f>
        <v>Paola De la Hoz Bastidas</v>
      </c>
      <c r="AQ1518" t="str">
        <f>_xlfn.XLOOKUP(Tabla1[[#This Row],[NIC]],'R.V.'!B:B,'R.V.'!G:G)</f>
        <v>CR 5  No.15- 65  Secretraia Gral _Alcaldia Muncipal</v>
      </c>
      <c r="AR1518" t="str">
        <f>_xlfn.XLOOKUP(Tabla1[[#This Row],[NIC]],'R.V.'!B:B,'R.V.'!E:E)</f>
        <v>EDUCACION</v>
      </c>
      <c r="AS1518" t="str">
        <f>VLOOKUP(Tabla1[[#This Row],[NIC]],'R.V.'!B:D,3,0)</f>
        <v>COL CONC SANTO DOMINGO_VALLEDUPAR</v>
      </c>
    </row>
    <row r="1519" spans="1:45">
      <c r="A1519">
        <v>5337444</v>
      </c>
      <c r="B1519" s="10">
        <v>46111</v>
      </c>
      <c r="C1519" t="s">
        <v>1334</v>
      </c>
      <c r="D1519" t="s">
        <v>1334</v>
      </c>
      <c r="E1519" t="s">
        <v>1336</v>
      </c>
      <c r="F1519">
        <v>5337444</v>
      </c>
      <c r="G1519">
        <v>5337444330</v>
      </c>
      <c r="H1519">
        <v>25320963</v>
      </c>
      <c r="I1519">
        <v>5374862</v>
      </c>
      <c r="J1519">
        <v>3110</v>
      </c>
      <c r="K1519">
        <v>9</v>
      </c>
      <c r="L1519">
        <v>3104</v>
      </c>
      <c r="M1519" s="10">
        <v>46091</v>
      </c>
      <c r="N1519" t="s">
        <v>214</v>
      </c>
      <c r="O1519" t="s">
        <v>215</v>
      </c>
      <c r="P1519" s="103">
        <v>3091950</v>
      </c>
      <c r="Q1519">
        <v>3371</v>
      </c>
      <c r="R1519">
        <v>3091948.62</v>
      </c>
      <c r="S1519" t="s">
        <v>88</v>
      </c>
      <c r="T1519" t="s">
        <v>1399</v>
      </c>
      <c r="U1519">
        <v>46121</v>
      </c>
      <c r="V1519" t="s">
        <v>90</v>
      </c>
      <c r="W1519" t="s">
        <v>91</v>
      </c>
      <c r="X1519" t="s">
        <v>92</v>
      </c>
      <c r="Y1519" t="s">
        <v>93</v>
      </c>
      <c r="Z1519">
        <v>31</v>
      </c>
      <c r="AA1519" t="s">
        <v>20</v>
      </c>
      <c r="AB1519">
        <v>208</v>
      </c>
      <c r="AC1519" t="s">
        <v>90</v>
      </c>
      <c r="AD1519" t="s">
        <v>14</v>
      </c>
      <c r="AE1519" t="s">
        <v>14</v>
      </c>
      <c r="AF1519" t="s">
        <v>94</v>
      </c>
      <c r="AG1519" t="s">
        <v>122</v>
      </c>
      <c r="AH1519" t="s">
        <v>103</v>
      </c>
      <c r="AI1519" s="10">
        <v>46060</v>
      </c>
      <c r="AJ1519" t="s">
        <v>1107</v>
      </c>
      <c r="AK1519" s="103">
        <v>3102508</v>
      </c>
      <c r="AL1519" t="s">
        <v>2081</v>
      </c>
      <c r="AM1519" t="e">
        <v>#N/A</v>
      </c>
      <c r="AN1519" t="s">
        <v>5226</v>
      </c>
      <c r="AO1519" t="str">
        <f>_xlfn.XLOOKUP(Tabla1[[#This Row],[NIC]],'R.V.'!B:B,'R.V.'!I:I)</f>
        <v xml:space="preserve">Impresión y entrega direcata por Ventas -Territorial, para revisión previa de Facturación, en cumplimiento a compromisos ante la SSPD.    </v>
      </c>
      <c r="AP1519" t="str">
        <f>_xlfn.XLOOKUP(Tabla1[[#This Row],[NIC]],'R.V.'!B:B,'R.V.'!A:A)</f>
        <v>Paola De la Hoz Bastidas</v>
      </c>
      <c r="AQ1519" t="str">
        <f>_xlfn.XLOOKUP(Tabla1[[#This Row],[NIC]],'R.V.'!B:B,'R.V.'!G:G)</f>
        <v>CR 5  No.15- 65  Secretraia Gral _Alcaldia Muncipal</v>
      </c>
      <c r="AR1519" t="str">
        <f>_xlfn.XLOOKUP(Tabla1[[#This Row],[NIC]],'R.V.'!B:B,'R.V.'!E:E)</f>
        <v>EDUCACION</v>
      </c>
      <c r="AS1519" t="str">
        <f>VLOOKUP(Tabla1[[#This Row],[NIC]],'R.V.'!B:D,3,0)</f>
        <v>JARDIN INFANTIL NACIONAL_VALLEDUPAR</v>
      </c>
    </row>
    <row r="1520" spans="1:45">
      <c r="A1520">
        <v>5339908</v>
      </c>
      <c r="B1520" s="10">
        <v>46111</v>
      </c>
      <c r="C1520" t="s">
        <v>1334</v>
      </c>
      <c r="D1520" t="s">
        <v>1334</v>
      </c>
      <c r="E1520" t="s">
        <v>1336</v>
      </c>
      <c r="F1520">
        <v>5339908</v>
      </c>
      <c r="G1520">
        <v>5339908346</v>
      </c>
      <c r="H1520">
        <v>25316045</v>
      </c>
      <c r="I1520">
        <v>5379790</v>
      </c>
      <c r="J1520">
        <v>3110</v>
      </c>
      <c r="K1520">
        <v>50</v>
      </c>
      <c r="L1520">
        <v>2005</v>
      </c>
      <c r="M1520" s="10">
        <v>46106</v>
      </c>
      <c r="N1520" t="s">
        <v>214</v>
      </c>
      <c r="O1520" t="s">
        <v>215</v>
      </c>
      <c r="P1520" s="103">
        <v>15534970</v>
      </c>
      <c r="Q1520">
        <v>16880</v>
      </c>
      <c r="R1520">
        <v>15482673.6</v>
      </c>
      <c r="S1520" t="s">
        <v>88</v>
      </c>
      <c r="T1520" t="s">
        <v>1400</v>
      </c>
      <c r="U1520">
        <v>46121</v>
      </c>
      <c r="V1520" t="s">
        <v>90</v>
      </c>
      <c r="W1520" t="s">
        <v>91</v>
      </c>
      <c r="X1520" t="s">
        <v>92</v>
      </c>
      <c r="Y1520" t="s">
        <v>93</v>
      </c>
      <c r="Z1520">
        <v>32</v>
      </c>
      <c r="AA1520" t="s">
        <v>20</v>
      </c>
      <c r="AB1520">
        <v>208</v>
      </c>
      <c r="AC1520" t="s">
        <v>90</v>
      </c>
      <c r="AD1520" t="s">
        <v>14</v>
      </c>
      <c r="AE1520" t="s">
        <v>14</v>
      </c>
      <c r="AF1520" t="s">
        <v>94</v>
      </c>
      <c r="AG1520" t="s">
        <v>122</v>
      </c>
      <c r="AH1520" t="s">
        <v>103</v>
      </c>
      <c r="AI1520" s="10">
        <v>46074</v>
      </c>
      <c r="AJ1520" t="s">
        <v>1107</v>
      </c>
      <c r="AK1520" s="103">
        <v>20471026</v>
      </c>
      <c r="AL1520" t="s">
        <v>2081</v>
      </c>
      <c r="AM1520" t="e">
        <v>#N/A</v>
      </c>
      <c r="AN1520" t="s">
        <v>5226</v>
      </c>
      <c r="AO1520" t="str">
        <f>_xlfn.XLOOKUP(Tabla1[[#This Row],[NIC]],'R.V.'!B:B,'R.V.'!I:I)</f>
        <v xml:space="preserve">Impresión y entrega direcata por Ventas -Territorial, para revisión previa de Facturación, en cumplimiento a compromisos ante la SSPD.    </v>
      </c>
      <c r="AP1520" t="str">
        <f>_xlfn.XLOOKUP(Tabla1[[#This Row],[NIC]],'R.V.'!B:B,'R.V.'!A:A)</f>
        <v>Paola De la Hoz Bastidas</v>
      </c>
      <c r="AQ1520" t="str">
        <f>_xlfn.XLOOKUP(Tabla1[[#This Row],[NIC]],'R.V.'!B:B,'R.V.'!G:G)</f>
        <v>CR 5  No.15- 65  Secretraia Gral _Alcaldia Muncipal</v>
      </c>
      <c r="AR1520" t="str">
        <f>_xlfn.XLOOKUP(Tabla1[[#This Row],[NIC]],'R.V.'!B:B,'R.V.'!E:E)</f>
        <v>EDUCACION</v>
      </c>
      <c r="AS1520" t="str">
        <f>VLOOKUP(Tabla1[[#This Row],[NIC]],'R.V.'!B:D,3,0)</f>
        <v>COL BACHILLERATO UPAR_VALLEDUPAR</v>
      </c>
    </row>
    <row r="1521" spans="1:45">
      <c r="A1521">
        <v>5344155</v>
      </c>
      <c r="B1521" s="10">
        <v>46111</v>
      </c>
      <c r="C1521" t="s">
        <v>1334</v>
      </c>
      <c r="D1521" t="s">
        <v>1334</v>
      </c>
      <c r="E1521" t="s">
        <v>1336</v>
      </c>
      <c r="F1521">
        <v>5344155</v>
      </c>
      <c r="G1521">
        <v>5344155326</v>
      </c>
      <c r="H1521">
        <v>25310031</v>
      </c>
      <c r="I1521">
        <v>5388284</v>
      </c>
      <c r="J1521">
        <v>3110</v>
      </c>
      <c r="K1521">
        <v>34</v>
      </c>
      <c r="L1521">
        <v>3806</v>
      </c>
      <c r="M1521" s="10">
        <v>46106</v>
      </c>
      <c r="N1521" t="s">
        <v>214</v>
      </c>
      <c r="O1521" t="s">
        <v>215</v>
      </c>
      <c r="P1521" s="103">
        <v>1650080</v>
      </c>
      <c r="Q1521">
        <v>1799</v>
      </c>
      <c r="R1521">
        <v>1650078.78</v>
      </c>
      <c r="S1521" t="s">
        <v>88</v>
      </c>
      <c r="T1521" t="s">
        <v>1402</v>
      </c>
      <c r="U1521">
        <v>46121</v>
      </c>
      <c r="V1521" t="s">
        <v>90</v>
      </c>
      <c r="W1521" t="s">
        <v>91</v>
      </c>
      <c r="X1521" t="s">
        <v>92</v>
      </c>
      <c r="Y1521" t="s">
        <v>93</v>
      </c>
      <c r="Z1521">
        <v>32</v>
      </c>
      <c r="AA1521" t="s">
        <v>20</v>
      </c>
      <c r="AB1521">
        <v>208</v>
      </c>
      <c r="AC1521" t="s">
        <v>90</v>
      </c>
      <c r="AD1521" t="s">
        <v>14</v>
      </c>
      <c r="AE1521" t="s">
        <v>14</v>
      </c>
      <c r="AF1521" t="s">
        <v>94</v>
      </c>
      <c r="AG1521" t="s">
        <v>122</v>
      </c>
      <c r="AH1521" t="s">
        <v>103</v>
      </c>
      <c r="AI1521" s="10">
        <v>46074</v>
      </c>
      <c r="AJ1521" t="s">
        <v>97</v>
      </c>
      <c r="AK1521" s="103">
        <v>1658478</v>
      </c>
      <c r="AL1521" t="s">
        <v>2081</v>
      </c>
      <c r="AM1521" t="e">
        <v>#N/A</v>
      </c>
      <c r="AN1521" t="s">
        <v>5226</v>
      </c>
      <c r="AO1521" t="str">
        <f>_xlfn.XLOOKUP(Tabla1[[#This Row],[NIC]],'R.V.'!B:B,'R.V.'!I:I)</f>
        <v xml:space="preserve">Impresión y entrega direcata por Ventas -Territorial, para revisión previa de Facturación, en cumplimiento a compromisos ante la SSPD.    </v>
      </c>
      <c r="AP1521" t="str">
        <f>_xlfn.XLOOKUP(Tabla1[[#This Row],[NIC]],'R.V.'!B:B,'R.V.'!A:A)</f>
        <v>Paola De la Hoz Bastidas</v>
      </c>
      <c r="AQ1521" t="str">
        <f>_xlfn.XLOOKUP(Tabla1[[#This Row],[NIC]],'R.V.'!B:B,'R.V.'!G:G)</f>
        <v>CR 5  No.15- 65  Secretraia Gral _Alcaldia Muncipal</v>
      </c>
      <c r="AR1521" t="str">
        <f>_xlfn.XLOOKUP(Tabla1[[#This Row],[NIC]],'R.V.'!B:B,'R.V.'!E:E)</f>
        <v>EDUCACION</v>
      </c>
      <c r="AS1521" t="str">
        <f>VLOOKUP(Tabla1[[#This Row],[NIC]],'R.V.'!B:D,3,0)</f>
        <v xml:space="preserve"> CONC CARLOTA UHIA DE BAUTE _VALLEDUPAR</v>
      </c>
    </row>
    <row r="1522" spans="1:45">
      <c r="A1522">
        <v>5344834</v>
      </c>
      <c r="B1522" s="10">
        <v>46111</v>
      </c>
      <c r="C1522" t="s">
        <v>1334</v>
      </c>
      <c r="D1522" t="s">
        <v>1334</v>
      </c>
      <c r="E1522" t="s">
        <v>1336</v>
      </c>
      <c r="F1522">
        <v>5344834</v>
      </c>
      <c r="G1522">
        <v>5344834343</v>
      </c>
      <c r="H1522">
        <v>25343331</v>
      </c>
      <c r="I1522">
        <v>5389642</v>
      </c>
      <c r="J1522">
        <v>3110</v>
      </c>
      <c r="K1522">
        <v>34</v>
      </c>
      <c r="L1522">
        <v>3807</v>
      </c>
      <c r="M1522" s="10">
        <v>46106</v>
      </c>
      <c r="N1522" t="s">
        <v>214</v>
      </c>
      <c r="O1522" t="s">
        <v>215</v>
      </c>
      <c r="P1522" s="103">
        <v>1739000</v>
      </c>
      <c r="Q1522">
        <v>1839</v>
      </c>
      <c r="R1522">
        <v>1686767.58</v>
      </c>
      <c r="S1522" t="s">
        <v>88</v>
      </c>
      <c r="T1522" t="s">
        <v>4988</v>
      </c>
      <c r="U1522">
        <v>46121</v>
      </c>
      <c r="V1522" t="s">
        <v>90</v>
      </c>
      <c r="W1522" t="s">
        <v>91</v>
      </c>
      <c r="X1522" t="s">
        <v>92</v>
      </c>
      <c r="Y1522" t="s">
        <v>93</v>
      </c>
      <c r="Z1522">
        <v>32</v>
      </c>
      <c r="AA1522" t="s">
        <v>20</v>
      </c>
      <c r="AB1522">
        <v>208</v>
      </c>
      <c r="AC1522" t="s">
        <v>90</v>
      </c>
      <c r="AD1522" t="s">
        <v>14</v>
      </c>
      <c r="AE1522" t="s">
        <v>14</v>
      </c>
      <c r="AF1522" t="s">
        <v>94</v>
      </c>
      <c r="AG1522" t="s">
        <v>122</v>
      </c>
      <c r="AH1522" t="s">
        <v>103</v>
      </c>
      <c r="AI1522" s="10">
        <v>46074</v>
      </c>
      <c r="AJ1522" t="s">
        <v>259</v>
      </c>
      <c r="AK1522" s="103">
        <v>2540395</v>
      </c>
      <c r="AL1522" t="s">
        <v>2081</v>
      </c>
      <c r="AM1522" t="e">
        <v>#N/A</v>
      </c>
      <c r="AN1522" t="s">
        <v>5226</v>
      </c>
      <c r="AO1522" t="str">
        <f>_xlfn.XLOOKUP(Tabla1[[#This Row],[NIC]],'R.V.'!B:B,'R.V.'!I:I)</f>
        <v xml:space="preserve">Impresión y entrega direcata por Ventas -Territorial, para revisión previa de Facturación, en cumplimiento a compromisos ante la SSPD.    </v>
      </c>
      <c r="AP1522" t="str">
        <f>_xlfn.XLOOKUP(Tabla1[[#This Row],[NIC]],'R.V.'!B:B,'R.V.'!A:A)</f>
        <v>Paola De la Hoz Bastidas</v>
      </c>
      <c r="AQ1522" t="str">
        <f>_xlfn.XLOOKUP(Tabla1[[#This Row],[NIC]],'R.V.'!B:B,'R.V.'!G:G)</f>
        <v>CR 5  No.15- 65  Secretraia Gral _Alcaldia Muncipal</v>
      </c>
      <c r="AR1522" t="str">
        <f>_xlfn.XLOOKUP(Tabla1[[#This Row],[NIC]],'R.V.'!B:B,'R.V.'!E:E)</f>
        <v>EDUCACION</v>
      </c>
      <c r="AS1522" t="str">
        <f>VLOOKUP(Tabla1[[#This Row],[NIC]],'R.V.'!B:D,3,0)</f>
        <v>ESCUELA CAMPO HERRERA_VALLEDUPAR</v>
      </c>
    </row>
    <row r="1523" spans="1:45">
      <c r="A1523">
        <v>5345827</v>
      </c>
      <c r="B1523" s="10">
        <v>46111</v>
      </c>
      <c r="C1523" t="s">
        <v>1334</v>
      </c>
      <c r="D1523" t="s">
        <v>1334</v>
      </c>
      <c r="E1523" t="s">
        <v>1336</v>
      </c>
      <c r="F1523">
        <v>5345827</v>
      </c>
      <c r="G1523">
        <v>5345827347</v>
      </c>
      <c r="H1523">
        <v>25357840</v>
      </c>
      <c r="I1523">
        <v>5391628</v>
      </c>
      <c r="J1523">
        <v>3110</v>
      </c>
      <c r="K1523">
        <v>50</v>
      </c>
      <c r="L1523">
        <v>2002</v>
      </c>
      <c r="M1523" s="10">
        <v>46102</v>
      </c>
      <c r="N1523" t="s">
        <v>108</v>
      </c>
      <c r="O1523" t="s">
        <v>109</v>
      </c>
      <c r="P1523" s="103">
        <v>22574290</v>
      </c>
      <c r="Q1523">
        <v>30800</v>
      </c>
      <c r="R1523">
        <v>22574288</v>
      </c>
      <c r="S1523" t="s">
        <v>88</v>
      </c>
      <c r="T1523" t="s">
        <v>4989</v>
      </c>
      <c r="U1523">
        <v>46121</v>
      </c>
      <c r="V1523" t="s">
        <v>90</v>
      </c>
      <c r="W1523" t="s">
        <v>111</v>
      </c>
      <c r="X1523" t="s">
        <v>130</v>
      </c>
      <c r="Y1523" t="s">
        <v>93</v>
      </c>
      <c r="Z1523">
        <v>30</v>
      </c>
      <c r="AA1523" t="s">
        <v>20</v>
      </c>
      <c r="AB1523">
        <v>208</v>
      </c>
      <c r="AC1523" t="s">
        <v>90</v>
      </c>
      <c r="AD1523" t="s">
        <v>14</v>
      </c>
      <c r="AE1523" t="s">
        <v>14</v>
      </c>
      <c r="AF1523" t="s">
        <v>94</v>
      </c>
      <c r="AG1523" t="s">
        <v>122</v>
      </c>
      <c r="AH1523" t="s">
        <v>103</v>
      </c>
      <c r="AI1523" s="10">
        <v>46072</v>
      </c>
      <c r="AJ1523" t="s">
        <v>223</v>
      </c>
      <c r="AK1523" s="103">
        <v>28130598</v>
      </c>
      <c r="AL1523" t="s">
        <v>2081</v>
      </c>
      <c r="AM1523" t="e">
        <v>#N/A</v>
      </c>
      <c r="AN1523" t="s">
        <v>5226</v>
      </c>
      <c r="AO1523" t="str">
        <f>_xlfn.XLOOKUP(Tabla1[[#This Row],[NIC]],'R.V.'!B:B,'R.V.'!I:I)</f>
        <v xml:space="preserve">Impresión y entrega direcata por Ventas -Territorial, para revisión previa de Facturación, en cumplimiento a compromisos ante la SSPD.    </v>
      </c>
      <c r="AP1523" t="str">
        <f>_xlfn.XLOOKUP(Tabla1[[#This Row],[NIC]],'R.V.'!B:B,'R.V.'!A:A)</f>
        <v>Paola De la Hoz Bastidas</v>
      </c>
      <c r="AQ1523" t="str">
        <f>_xlfn.XLOOKUP(Tabla1[[#This Row],[NIC]],'R.V.'!B:B,'R.V.'!G:G)</f>
        <v>CR 5  No.15- 65  Secretraia Gral _Alcaldia Muncipal</v>
      </c>
      <c r="AR1523" t="str">
        <f>_xlfn.XLOOKUP(Tabla1[[#This Row],[NIC]],'R.V.'!B:B,'R.V.'!E:E)</f>
        <v>EDUCACION</v>
      </c>
      <c r="AS1523" t="str">
        <f>VLOOKUP(Tabla1[[#This Row],[NIC]],'R.V.'!B:D,3,0)</f>
        <v>COLEGIO ALFONSO LOPEZ_VALLEDUPAR</v>
      </c>
    </row>
    <row r="1524" spans="1:45">
      <c r="A1524">
        <v>5346804</v>
      </c>
      <c r="B1524" s="10">
        <v>46111</v>
      </c>
      <c r="C1524" t="s">
        <v>1334</v>
      </c>
      <c r="D1524" t="s">
        <v>1334</v>
      </c>
      <c r="E1524" t="s">
        <v>1336</v>
      </c>
      <c r="F1524">
        <v>5346804</v>
      </c>
      <c r="G1524">
        <v>5346804332</v>
      </c>
      <c r="H1524">
        <v>25327506</v>
      </c>
      <c r="I1524">
        <v>5393582</v>
      </c>
      <c r="J1524">
        <v>3110</v>
      </c>
      <c r="K1524">
        <v>11</v>
      </c>
      <c r="L1524">
        <v>4108</v>
      </c>
      <c r="M1524" s="10">
        <v>46091</v>
      </c>
      <c r="N1524" t="s">
        <v>214</v>
      </c>
      <c r="O1524" t="s">
        <v>215</v>
      </c>
      <c r="P1524" s="103">
        <v>2579270</v>
      </c>
      <c r="Q1524">
        <v>2755</v>
      </c>
      <c r="R1524">
        <v>2526941.1</v>
      </c>
      <c r="S1524" t="s">
        <v>88</v>
      </c>
      <c r="T1524" t="s">
        <v>1403</v>
      </c>
      <c r="U1524">
        <v>46121</v>
      </c>
      <c r="V1524" t="s">
        <v>90</v>
      </c>
      <c r="W1524" t="s">
        <v>91</v>
      </c>
      <c r="X1524" t="s">
        <v>92</v>
      </c>
      <c r="Y1524" t="s">
        <v>93</v>
      </c>
      <c r="Z1524">
        <v>31</v>
      </c>
      <c r="AA1524" t="s">
        <v>20</v>
      </c>
      <c r="AB1524">
        <v>208</v>
      </c>
      <c r="AC1524" t="s">
        <v>90</v>
      </c>
      <c r="AD1524" t="s">
        <v>14</v>
      </c>
      <c r="AE1524" t="s">
        <v>14</v>
      </c>
      <c r="AF1524" t="s">
        <v>94</v>
      </c>
      <c r="AG1524" t="s">
        <v>122</v>
      </c>
      <c r="AH1524" t="s">
        <v>103</v>
      </c>
      <c r="AI1524" s="10">
        <v>46060</v>
      </c>
      <c r="AJ1524" t="s">
        <v>223</v>
      </c>
      <c r="AK1524" s="103">
        <v>8664619</v>
      </c>
      <c r="AL1524" t="s">
        <v>2081</v>
      </c>
      <c r="AM1524" t="e">
        <v>#N/A</v>
      </c>
      <c r="AN1524" t="s">
        <v>5226</v>
      </c>
      <c r="AO1524" t="str">
        <f>_xlfn.XLOOKUP(Tabla1[[#This Row],[NIC]],'R.V.'!B:B,'R.V.'!I:I)</f>
        <v xml:space="preserve">Impresión y entrega direcata por Ventas -Territorial, para revisión previa de Facturación, en cumplimiento a compromisos ante la SSPD.    </v>
      </c>
      <c r="AP1524" t="str">
        <f>_xlfn.XLOOKUP(Tabla1[[#This Row],[NIC]],'R.V.'!B:B,'R.V.'!A:A)</f>
        <v>Paola De la Hoz Bastidas</v>
      </c>
      <c r="AQ1524" t="str">
        <f>_xlfn.XLOOKUP(Tabla1[[#This Row],[NIC]],'R.V.'!B:B,'R.V.'!G:G)</f>
        <v>CR 5  No.15- 65  Secretraia Gral _Alcaldia Muncipal</v>
      </c>
      <c r="AR1524" t="str">
        <f>_xlfn.XLOOKUP(Tabla1[[#This Row],[NIC]],'R.V.'!B:B,'R.V.'!E:E)</f>
        <v>EDUCACION</v>
      </c>
      <c r="AS1524" t="str">
        <f>VLOOKUP(Tabla1[[#This Row],[NIC]],'R.V.'!B:D,3,0)</f>
        <v>COL CONCENTRACION LA POPA_VALLEDUPAR</v>
      </c>
    </row>
    <row r="1525" spans="1:45">
      <c r="A1525">
        <v>5347678</v>
      </c>
      <c r="B1525" s="10">
        <v>46111</v>
      </c>
      <c r="C1525" t="s">
        <v>1334</v>
      </c>
      <c r="D1525" t="s">
        <v>1334</v>
      </c>
      <c r="E1525" t="s">
        <v>1336</v>
      </c>
      <c r="F1525">
        <v>5347678</v>
      </c>
      <c r="G1525">
        <v>5347678323</v>
      </c>
      <c r="H1525">
        <v>25322407</v>
      </c>
      <c r="I1525">
        <v>5395330</v>
      </c>
      <c r="J1525">
        <v>3110</v>
      </c>
      <c r="K1525">
        <v>35</v>
      </c>
      <c r="L1525">
        <v>4204</v>
      </c>
      <c r="M1525" s="10">
        <v>46095</v>
      </c>
      <c r="N1525" t="s">
        <v>214</v>
      </c>
      <c r="O1525" t="s">
        <v>215</v>
      </c>
      <c r="P1525" s="103">
        <v>2208660</v>
      </c>
      <c r="Q1525">
        <v>2408</v>
      </c>
      <c r="R1525">
        <v>2208665.7599999998</v>
      </c>
      <c r="S1525" t="s">
        <v>88</v>
      </c>
      <c r="T1525" t="s">
        <v>1404</v>
      </c>
      <c r="U1525">
        <v>46121</v>
      </c>
      <c r="V1525" t="s">
        <v>90</v>
      </c>
      <c r="W1525" t="s">
        <v>91</v>
      </c>
      <c r="X1525" t="s">
        <v>92</v>
      </c>
      <c r="Y1525" t="s">
        <v>93</v>
      </c>
      <c r="Z1525">
        <v>30</v>
      </c>
      <c r="AA1525" t="s">
        <v>20</v>
      </c>
      <c r="AB1525">
        <v>208</v>
      </c>
      <c r="AC1525" t="s">
        <v>90</v>
      </c>
      <c r="AD1525" t="s">
        <v>14</v>
      </c>
      <c r="AE1525" t="s">
        <v>14</v>
      </c>
      <c r="AF1525" t="s">
        <v>94</v>
      </c>
      <c r="AG1525" t="s">
        <v>122</v>
      </c>
      <c r="AH1525" t="s">
        <v>103</v>
      </c>
      <c r="AI1525" s="10">
        <v>46065</v>
      </c>
      <c r="AJ1525" t="s">
        <v>229</v>
      </c>
      <c r="AK1525" s="103">
        <v>2296340</v>
      </c>
      <c r="AL1525" t="s">
        <v>2081</v>
      </c>
      <c r="AM1525" t="e">
        <v>#N/A</v>
      </c>
      <c r="AN1525" t="s">
        <v>5226</v>
      </c>
      <c r="AO1525" t="str">
        <f>_xlfn.XLOOKUP(Tabla1[[#This Row],[NIC]],'R.V.'!B:B,'R.V.'!I:I)</f>
        <v xml:space="preserve">Impresión y entrega direcata por Ventas -Territorial, para revisión previa de Facturación, en cumplimiento a compromisos ante la SSPD.    </v>
      </c>
      <c r="AP1525" t="str">
        <f>_xlfn.XLOOKUP(Tabla1[[#This Row],[NIC]],'R.V.'!B:B,'R.V.'!A:A)</f>
        <v>Paola De la Hoz Bastidas</v>
      </c>
      <c r="AQ1525" t="str">
        <f>_xlfn.XLOOKUP(Tabla1[[#This Row],[NIC]],'R.V.'!B:B,'R.V.'!G:G)</f>
        <v>CR 5  No.15- 65  Secretraia Gral _Alcaldia Muncipal</v>
      </c>
      <c r="AR1525" t="str">
        <f>_xlfn.XLOOKUP(Tabla1[[#This Row],[NIC]],'R.V.'!B:B,'R.V.'!E:E)</f>
        <v>EDUCACION</v>
      </c>
      <c r="AS1525" t="str">
        <f>VLOOKUP(Tabla1[[#This Row],[NIC]],'R.V.'!B:D,3,0)</f>
        <v>ESCUELA ALFONSO COTES_VALLEDUPAR</v>
      </c>
    </row>
    <row r="1526" spans="1:45">
      <c r="A1526">
        <v>5350001</v>
      </c>
      <c r="B1526" s="10">
        <v>46111</v>
      </c>
      <c r="C1526" t="s">
        <v>1334</v>
      </c>
      <c r="D1526" t="s">
        <v>1334</v>
      </c>
      <c r="E1526" t="s">
        <v>1336</v>
      </c>
      <c r="F1526">
        <v>5350001</v>
      </c>
      <c r="G1526">
        <v>5350001337</v>
      </c>
      <c r="H1526">
        <v>25357912</v>
      </c>
      <c r="I1526">
        <v>5399976</v>
      </c>
      <c r="J1526">
        <v>3110</v>
      </c>
      <c r="K1526">
        <v>50</v>
      </c>
      <c r="L1526">
        <v>2005</v>
      </c>
      <c r="M1526" s="10">
        <v>46106</v>
      </c>
      <c r="N1526" t="s">
        <v>214</v>
      </c>
      <c r="O1526" t="s">
        <v>215</v>
      </c>
      <c r="P1526" s="103">
        <v>14161870</v>
      </c>
      <c r="Q1526">
        <v>15440</v>
      </c>
      <c r="R1526">
        <v>14161876.800000001</v>
      </c>
      <c r="S1526" t="s">
        <v>88</v>
      </c>
      <c r="T1526" t="s">
        <v>1405</v>
      </c>
      <c r="U1526">
        <v>46121</v>
      </c>
      <c r="V1526" t="s">
        <v>90</v>
      </c>
      <c r="W1526" t="s">
        <v>91</v>
      </c>
      <c r="X1526" t="s">
        <v>92</v>
      </c>
      <c r="Y1526" t="s">
        <v>93</v>
      </c>
      <c r="Z1526">
        <v>32</v>
      </c>
      <c r="AA1526" t="s">
        <v>20</v>
      </c>
      <c r="AB1526">
        <v>208</v>
      </c>
      <c r="AC1526" t="s">
        <v>90</v>
      </c>
      <c r="AD1526" t="s">
        <v>14</v>
      </c>
      <c r="AE1526" t="s">
        <v>14</v>
      </c>
      <c r="AF1526" t="s">
        <v>94</v>
      </c>
      <c r="AG1526" t="s">
        <v>122</v>
      </c>
      <c r="AH1526" t="s">
        <v>103</v>
      </c>
      <c r="AI1526" s="10">
        <v>46074</v>
      </c>
      <c r="AJ1526" t="s">
        <v>223</v>
      </c>
      <c r="AK1526" s="103">
        <v>14375889</v>
      </c>
      <c r="AL1526" t="s">
        <v>2081</v>
      </c>
      <c r="AM1526" t="e">
        <v>#N/A</v>
      </c>
      <c r="AN1526" t="s">
        <v>5226</v>
      </c>
      <c r="AO1526" t="str">
        <f>_xlfn.XLOOKUP(Tabla1[[#This Row],[NIC]],'R.V.'!B:B,'R.V.'!I:I)</f>
        <v xml:space="preserve">Impresión y entrega direcata por Ventas -Territorial, para revisión previa de Facturación, en cumplimiento a compromisos ante la SSPD.    </v>
      </c>
      <c r="AP1526" t="str">
        <f>_xlfn.XLOOKUP(Tabla1[[#This Row],[NIC]],'R.V.'!B:B,'R.V.'!A:A)</f>
        <v>Paola De la Hoz Bastidas</v>
      </c>
      <c r="AQ1526" t="str">
        <f>_xlfn.XLOOKUP(Tabla1[[#This Row],[NIC]],'R.V.'!B:B,'R.V.'!G:G)</f>
        <v>CR 5  No.15- 65  Secretraia Gral _Alcaldia Muncipal</v>
      </c>
      <c r="AR1526" t="str">
        <f>_xlfn.XLOOKUP(Tabla1[[#This Row],[NIC]],'R.V.'!B:B,'R.V.'!E:E)</f>
        <v>EDUCACION</v>
      </c>
      <c r="AS1526" t="str">
        <f>VLOOKUP(Tabla1[[#This Row],[NIC]],'R.V.'!B:D,3,0)</f>
        <v>COLEGIO LOPERENA -GARUPAL_VALLEDUPAR</v>
      </c>
    </row>
    <row r="1527" spans="1:45">
      <c r="A1527">
        <v>5350004</v>
      </c>
      <c r="B1527" s="10">
        <v>46111</v>
      </c>
      <c r="C1527" t="s">
        <v>1334</v>
      </c>
      <c r="D1527" t="s">
        <v>1334</v>
      </c>
      <c r="E1527" t="s">
        <v>1336</v>
      </c>
      <c r="F1527">
        <v>5350004</v>
      </c>
      <c r="G1527">
        <v>5350004340</v>
      </c>
      <c r="H1527">
        <v>25314295</v>
      </c>
      <c r="I1527">
        <v>5399982</v>
      </c>
      <c r="J1527">
        <v>3110</v>
      </c>
      <c r="K1527">
        <v>50</v>
      </c>
      <c r="L1527">
        <v>2003</v>
      </c>
      <c r="M1527" s="10">
        <v>46099</v>
      </c>
      <c r="N1527" t="s">
        <v>214</v>
      </c>
      <c r="O1527" t="s">
        <v>215</v>
      </c>
      <c r="P1527" s="103">
        <v>7851400</v>
      </c>
      <c r="Q1527">
        <v>8560</v>
      </c>
      <c r="R1527">
        <v>7851403.2000000002</v>
      </c>
      <c r="S1527" t="s">
        <v>88</v>
      </c>
      <c r="T1527" t="s">
        <v>1406</v>
      </c>
      <c r="U1527">
        <v>46121</v>
      </c>
      <c r="V1527" t="s">
        <v>90</v>
      </c>
      <c r="W1527" t="s">
        <v>91</v>
      </c>
      <c r="X1527" t="s">
        <v>92</v>
      </c>
      <c r="Y1527" t="s">
        <v>93</v>
      </c>
      <c r="Z1527">
        <v>30</v>
      </c>
      <c r="AA1527" t="s">
        <v>20</v>
      </c>
      <c r="AB1527">
        <v>208</v>
      </c>
      <c r="AC1527" t="s">
        <v>90</v>
      </c>
      <c r="AD1527" t="s">
        <v>14</v>
      </c>
      <c r="AE1527" t="s">
        <v>14</v>
      </c>
      <c r="AF1527" t="s">
        <v>94</v>
      </c>
      <c r="AG1527" t="s">
        <v>122</v>
      </c>
      <c r="AH1527" t="s">
        <v>103</v>
      </c>
      <c r="AI1527" s="10">
        <v>46069</v>
      </c>
      <c r="AJ1527" t="s">
        <v>223</v>
      </c>
      <c r="AK1527" s="103">
        <v>7942784</v>
      </c>
      <c r="AL1527" t="s">
        <v>2081</v>
      </c>
      <c r="AM1527" t="e">
        <v>#N/A</v>
      </c>
      <c r="AN1527" t="s">
        <v>5226</v>
      </c>
      <c r="AO1527" t="str">
        <f>_xlfn.XLOOKUP(Tabla1[[#This Row],[NIC]],'R.V.'!B:B,'R.V.'!I:I)</f>
        <v xml:space="preserve">Impresión y entrega direcata por Ventas -Territorial, para revisión previa de Facturación, en cumplimiento a compromisos ante la SSPD.    </v>
      </c>
      <c r="AP1527" t="str">
        <f>_xlfn.XLOOKUP(Tabla1[[#This Row],[NIC]],'R.V.'!B:B,'R.V.'!A:A)</f>
        <v>Paola De la Hoz Bastidas</v>
      </c>
      <c r="AQ1527" t="str">
        <f>_xlfn.XLOOKUP(Tabla1[[#This Row],[NIC]],'R.V.'!B:B,'R.V.'!G:G)</f>
        <v>CR 5  No.15- 65  Secretraia Gral _Alcaldia Muncipal</v>
      </c>
      <c r="AR1527" t="str">
        <f>_xlfn.XLOOKUP(Tabla1[[#This Row],[NIC]],'R.V.'!B:B,'R.V.'!E:E)</f>
        <v>EDUCACION</v>
      </c>
      <c r="AS1527" t="str">
        <f>VLOOKUP(Tabla1[[#This Row],[NIC]],'R.V.'!B:D,3,0)</f>
        <v>COL SUAREZ ORCASITA_VALLEDUPAR</v>
      </c>
    </row>
    <row r="1528" spans="1:45">
      <c r="A1528">
        <v>5352740</v>
      </c>
      <c r="B1528" s="10">
        <v>46111</v>
      </c>
      <c r="C1528" t="s">
        <v>1334</v>
      </c>
      <c r="D1528" t="s">
        <v>1334</v>
      </c>
      <c r="E1528" t="s">
        <v>1336</v>
      </c>
      <c r="F1528">
        <v>5352740</v>
      </c>
      <c r="G1528">
        <v>5352740343</v>
      </c>
      <c r="H1528">
        <v>25344113</v>
      </c>
      <c r="I1528">
        <v>5405454</v>
      </c>
      <c r="J1528">
        <v>3110</v>
      </c>
      <c r="K1528">
        <v>50</v>
      </c>
      <c r="L1528">
        <v>2006</v>
      </c>
      <c r="M1528" s="10">
        <v>46108</v>
      </c>
      <c r="N1528" t="s">
        <v>214</v>
      </c>
      <c r="O1528" t="s">
        <v>215</v>
      </c>
      <c r="P1528" s="103">
        <v>8878690</v>
      </c>
      <c r="Q1528">
        <v>9680</v>
      </c>
      <c r="R1528">
        <v>8878689.5999999996</v>
      </c>
      <c r="S1528" t="s">
        <v>88</v>
      </c>
      <c r="T1528" t="s">
        <v>1407</v>
      </c>
      <c r="U1528">
        <v>46121</v>
      </c>
      <c r="V1528" t="s">
        <v>90</v>
      </c>
      <c r="W1528" t="s">
        <v>91</v>
      </c>
      <c r="X1528" t="s">
        <v>92</v>
      </c>
      <c r="Y1528" t="s">
        <v>93</v>
      </c>
      <c r="Z1528">
        <v>32</v>
      </c>
      <c r="AA1528" t="s">
        <v>20</v>
      </c>
      <c r="AB1528">
        <v>208</v>
      </c>
      <c r="AC1528" t="s">
        <v>90</v>
      </c>
      <c r="AD1528" t="s">
        <v>14</v>
      </c>
      <c r="AE1528" t="s">
        <v>14</v>
      </c>
      <c r="AF1528" t="s">
        <v>94</v>
      </c>
      <c r="AG1528" t="s">
        <v>122</v>
      </c>
      <c r="AH1528" t="s">
        <v>103</v>
      </c>
      <c r="AI1528" s="10">
        <v>46076</v>
      </c>
      <c r="AJ1528" t="s">
        <v>193</v>
      </c>
      <c r="AK1528" s="103">
        <v>9059408</v>
      </c>
      <c r="AL1528" t="s">
        <v>2081</v>
      </c>
      <c r="AM1528" t="e">
        <v>#N/A</v>
      </c>
      <c r="AN1528" t="s">
        <v>5226</v>
      </c>
      <c r="AO1528" t="str">
        <f>_xlfn.XLOOKUP(Tabla1[[#This Row],[NIC]],'R.V.'!B:B,'R.V.'!I:I)</f>
        <v xml:space="preserve">Impresión y entrega direcata por Ventas -Territorial, para revisión previa de Facturación, en cumplimiento a compromisos ante la SSPD.    </v>
      </c>
      <c r="AP1528" t="str">
        <f>_xlfn.XLOOKUP(Tabla1[[#This Row],[NIC]],'R.V.'!B:B,'R.V.'!A:A)</f>
        <v>Paola De la Hoz Bastidas</v>
      </c>
      <c r="AQ1528" t="str">
        <f>_xlfn.XLOOKUP(Tabla1[[#This Row],[NIC]],'R.V.'!B:B,'R.V.'!G:G)</f>
        <v>CR 5  No.15- 65  Secretraia Gral _Alcaldia Muncipal</v>
      </c>
      <c r="AR1528" t="str">
        <f>_xlfn.XLOOKUP(Tabla1[[#This Row],[NIC]],'R.V.'!B:B,'R.V.'!E:E)</f>
        <v>EDUCACION</v>
      </c>
      <c r="AS1528" t="str">
        <f>VLOOKUP(Tabla1[[#This Row],[NIC]],'R.V.'!B:D,3,0)</f>
        <v>COL MANUEL G CUELLO_VALLEDUPAR</v>
      </c>
    </row>
    <row r="1529" spans="1:45">
      <c r="A1529">
        <v>5352970</v>
      </c>
      <c r="B1529" s="10">
        <v>46111</v>
      </c>
      <c r="C1529" t="s">
        <v>1334</v>
      </c>
      <c r="D1529" t="s">
        <v>1334</v>
      </c>
      <c r="E1529" t="s">
        <v>1336</v>
      </c>
      <c r="F1529">
        <v>5352970</v>
      </c>
      <c r="G1529">
        <v>5352970324</v>
      </c>
      <c r="H1529">
        <v>25308923</v>
      </c>
      <c r="I1529">
        <v>5405914</v>
      </c>
      <c r="J1529">
        <v>3110</v>
      </c>
      <c r="K1529">
        <v>2</v>
      </c>
      <c r="L1529">
        <v>508</v>
      </c>
      <c r="M1529" s="10">
        <v>46098</v>
      </c>
      <c r="N1529" t="s">
        <v>214</v>
      </c>
      <c r="O1529" t="s">
        <v>215</v>
      </c>
      <c r="P1529" s="103">
        <v>3254300</v>
      </c>
      <c r="Q1529">
        <v>3548</v>
      </c>
      <c r="R1529">
        <v>3254296.56</v>
      </c>
      <c r="S1529" t="s">
        <v>88</v>
      </c>
      <c r="T1529" t="s">
        <v>4990</v>
      </c>
      <c r="U1529">
        <v>46121</v>
      </c>
      <c r="V1529" t="s">
        <v>90</v>
      </c>
      <c r="W1529" t="s">
        <v>91</v>
      </c>
      <c r="X1529" t="s">
        <v>92</v>
      </c>
      <c r="Y1529" t="s">
        <v>93</v>
      </c>
      <c r="Z1529">
        <v>31</v>
      </c>
      <c r="AA1529" t="s">
        <v>20</v>
      </c>
      <c r="AB1529">
        <v>208</v>
      </c>
      <c r="AC1529" t="s">
        <v>90</v>
      </c>
      <c r="AD1529" t="s">
        <v>14</v>
      </c>
      <c r="AE1529" t="s">
        <v>14</v>
      </c>
      <c r="AF1529" t="s">
        <v>94</v>
      </c>
      <c r="AG1529" t="s">
        <v>122</v>
      </c>
      <c r="AH1529" t="s">
        <v>103</v>
      </c>
      <c r="AI1529" s="10">
        <v>46067</v>
      </c>
      <c r="AJ1529" t="s">
        <v>440</v>
      </c>
      <c r="AK1529" s="103">
        <v>3288276</v>
      </c>
      <c r="AL1529" t="s">
        <v>2081</v>
      </c>
      <c r="AM1529" t="e">
        <v>#N/A</v>
      </c>
      <c r="AN1529" t="s">
        <v>5226</v>
      </c>
      <c r="AO1529" t="str">
        <f>_xlfn.XLOOKUP(Tabla1[[#This Row],[NIC]],'R.V.'!B:B,'R.V.'!I:I)</f>
        <v xml:space="preserve">Impresión y entrega direcata por Ventas -Territorial, para revisión previa de Facturación, en cumplimiento a compromisos ante la SSPD.    </v>
      </c>
      <c r="AP1529" t="str">
        <f>_xlfn.XLOOKUP(Tabla1[[#This Row],[NIC]],'R.V.'!B:B,'R.V.'!A:A)</f>
        <v>Paola De la Hoz Bastidas</v>
      </c>
      <c r="AQ1529" t="str">
        <f>_xlfn.XLOOKUP(Tabla1[[#This Row],[NIC]],'R.V.'!B:B,'R.V.'!G:G)</f>
        <v>CR 5  No.15- 65  Secretraia Gral _Alcaldia Muncipal</v>
      </c>
      <c r="AR1529" t="str">
        <f>_xlfn.XLOOKUP(Tabla1[[#This Row],[NIC]],'R.V.'!B:B,'R.V.'!E:E)</f>
        <v>EDUCACION</v>
      </c>
      <c r="AS1529" t="str">
        <f>VLOOKUP(Tabla1[[#This Row],[NIC]],'R.V.'!B:D,3,0)</f>
        <v>COLEGIO MIXTO N 6 F_VALLEDUPAR</v>
      </c>
    </row>
    <row r="1530" spans="1:45">
      <c r="A1530">
        <v>5353851</v>
      </c>
      <c r="B1530" s="10">
        <v>46111</v>
      </c>
      <c r="C1530" t="s">
        <v>1334</v>
      </c>
      <c r="D1530" t="s">
        <v>1334</v>
      </c>
      <c r="E1530" t="s">
        <v>1336</v>
      </c>
      <c r="F1530">
        <v>5353851</v>
      </c>
      <c r="G1530">
        <v>5353851321</v>
      </c>
      <c r="H1530">
        <v>25333861</v>
      </c>
      <c r="I1530">
        <v>5407676</v>
      </c>
      <c r="J1530">
        <v>3110</v>
      </c>
      <c r="K1530">
        <v>2</v>
      </c>
      <c r="L1530">
        <v>710</v>
      </c>
      <c r="M1530" s="10">
        <v>46098</v>
      </c>
      <c r="N1530" t="s">
        <v>214</v>
      </c>
      <c r="O1530" t="s">
        <v>215</v>
      </c>
      <c r="P1530" s="103">
        <v>1314800</v>
      </c>
      <c r="Q1530">
        <v>1348</v>
      </c>
      <c r="R1530">
        <v>1236412.56</v>
      </c>
      <c r="S1530" t="s">
        <v>88</v>
      </c>
      <c r="T1530" t="s">
        <v>1408</v>
      </c>
      <c r="U1530">
        <v>46121</v>
      </c>
      <c r="V1530" t="s">
        <v>90</v>
      </c>
      <c r="W1530" t="s">
        <v>91</v>
      </c>
      <c r="X1530" t="s">
        <v>92</v>
      </c>
      <c r="Y1530" t="s">
        <v>93</v>
      </c>
      <c r="Z1530">
        <v>31</v>
      </c>
      <c r="AA1530" t="s">
        <v>20</v>
      </c>
      <c r="AB1530">
        <v>208</v>
      </c>
      <c r="AC1530" t="s">
        <v>90</v>
      </c>
      <c r="AD1530" t="s">
        <v>14</v>
      </c>
      <c r="AE1530" t="s">
        <v>14</v>
      </c>
      <c r="AF1530" t="s">
        <v>94</v>
      </c>
      <c r="AG1530" t="s">
        <v>122</v>
      </c>
      <c r="AH1530" t="s">
        <v>103</v>
      </c>
      <c r="AI1530" s="10">
        <v>46067</v>
      </c>
      <c r="AJ1530" t="s">
        <v>200</v>
      </c>
      <c r="AK1530" s="103">
        <v>2172153</v>
      </c>
      <c r="AL1530" t="s">
        <v>2081</v>
      </c>
      <c r="AM1530" t="e">
        <v>#N/A</v>
      </c>
      <c r="AN1530" t="s">
        <v>5226</v>
      </c>
      <c r="AO1530" t="str">
        <f>_xlfn.XLOOKUP(Tabla1[[#This Row],[NIC]],'R.V.'!B:B,'R.V.'!I:I)</f>
        <v xml:space="preserve">Impresión y entrega direcata por Ventas -Territorial, para revisión previa de Facturación, en cumplimiento a compromisos ante la SSPD.    </v>
      </c>
      <c r="AP1530" t="str">
        <f>_xlfn.XLOOKUP(Tabla1[[#This Row],[NIC]],'R.V.'!B:B,'R.V.'!A:A)</f>
        <v>Paola De la Hoz Bastidas</v>
      </c>
      <c r="AQ1530" t="str">
        <f>_xlfn.XLOOKUP(Tabla1[[#This Row],[NIC]],'R.V.'!B:B,'R.V.'!G:G)</f>
        <v>CR 5  No.15- 65  Secretraia Gral _Alcaldia Muncipal</v>
      </c>
      <c r="AR1530" t="str">
        <f>_xlfn.XLOOKUP(Tabla1[[#This Row],[NIC]],'R.V.'!B:B,'R.V.'!E:E)</f>
        <v>EDUCACION</v>
      </c>
      <c r="AS1530" t="str">
        <f>VLOOKUP(Tabla1[[#This Row],[NIC]],'R.V.'!B:D,3,0)</f>
        <v>JARDIN INANTIL_VALLEDUPAR</v>
      </c>
    </row>
    <row r="1531" spans="1:45">
      <c r="A1531">
        <v>5354113</v>
      </c>
      <c r="B1531" s="10">
        <v>46111</v>
      </c>
      <c r="C1531" t="s">
        <v>1334</v>
      </c>
      <c r="D1531" t="s">
        <v>1334</v>
      </c>
      <c r="E1531" t="s">
        <v>1336</v>
      </c>
      <c r="F1531">
        <v>5354113</v>
      </c>
      <c r="G1531">
        <v>5354113325</v>
      </c>
      <c r="H1531">
        <v>25333791</v>
      </c>
      <c r="I1531">
        <v>5408200</v>
      </c>
      <c r="J1531">
        <v>3110</v>
      </c>
      <c r="K1531">
        <v>2</v>
      </c>
      <c r="L1531">
        <v>711</v>
      </c>
      <c r="M1531" s="10">
        <v>46099</v>
      </c>
      <c r="N1531" t="s">
        <v>214</v>
      </c>
      <c r="O1531" t="s">
        <v>215</v>
      </c>
      <c r="P1531" s="103">
        <v>4378820</v>
      </c>
      <c r="Q1531">
        <v>4717</v>
      </c>
      <c r="R1531">
        <v>4326526.74</v>
      </c>
      <c r="S1531" t="s">
        <v>88</v>
      </c>
      <c r="T1531" t="s">
        <v>1409</v>
      </c>
      <c r="U1531">
        <v>46121</v>
      </c>
      <c r="V1531" t="s">
        <v>90</v>
      </c>
      <c r="W1531" t="s">
        <v>91</v>
      </c>
      <c r="X1531" t="s">
        <v>92</v>
      </c>
      <c r="Y1531" t="s">
        <v>93</v>
      </c>
      <c r="Z1531">
        <v>30</v>
      </c>
      <c r="AA1531" t="s">
        <v>20</v>
      </c>
      <c r="AB1531">
        <v>208</v>
      </c>
      <c r="AC1531" t="s">
        <v>90</v>
      </c>
      <c r="AD1531" t="s">
        <v>14</v>
      </c>
      <c r="AE1531" t="s">
        <v>14</v>
      </c>
      <c r="AF1531" t="s">
        <v>94</v>
      </c>
      <c r="AG1531" t="s">
        <v>122</v>
      </c>
      <c r="AH1531" t="s">
        <v>103</v>
      </c>
      <c r="AI1531" s="10">
        <v>46069</v>
      </c>
      <c r="AJ1531" t="s">
        <v>200</v>
      </c>
      <c r="AK1531" s="103">
        <v>5351629</v>
      </c>
      <c r="AL1531" t="s">
        <v>2081</v>
      </c>
      <c r="AM1531" t="e">
        <v>#N/A</v>
      </c>
      <c r="AN1531" t="s">
        <v>5226</v>
      </c>
      <c r="AO1531" t="str">
        <f>_xlfn.XLOOKUP(Tabla1[[#This Row],[NIC]],'R.V.'!B:B,'R.V.'!I:I)</f>
        <v xml:space="preserve">Impresión y entrega direcata por Ventas -Territorial, para revisión previa de Facturación, en cumplimiento a compromisos ante la SSPD.    </v>
      </c>
      <c r="AP1531" t="str">
        <f>_xlfn.XLOOKUP(Tabla1[[#This Row],[NIC]],'R.V.'!B:B,'R.V.'!A:A)</f>
        <v>Paola De la Hoz Bastidas</v>
      </c>
      <c r="AQ1531" t="str">
        <f>_xlfn.XLOOKUP(Tabla1[[#This Row],[NIC]],'R.V.'!B:B,'R.V.'!G:G)</f>
        <v>CR 5  No.15- 65  Secretraia Gral _Alcaldia Muncipal</v>
      </c>
      <c r="AR1531" t="str">
        <f>_xlfn.XLOOKUP(Tabla1[[#This Row],[NIC]],'R.V.'!B:B,'R.V.'!E:E)</f>
        <v>EDUCACION</v>
      </c>
      <c r="AS1531" t="str">
        <f>VLOOKUP(Tabla1[[#This Row],[NIC]],'R.V.'!B:D,3,0)</f>
        <v>ESCUELA VICENTE ROIG_VALLEDUPAR</v>
      </c>
    </row>
    <row r="1532" spans="1:45">
      <c r="A1532">
        <v>5355009</v>
      </c>
      <c r="B1532" s="10">
        <v>46111</v>
      </c>
      <c r="C1532" t="s">
        <v>1334</v>
      </c>
      <c r="D1532" t="s">
        <v>1334</v>
      </c>
      <c r="E1532" t="s">
        <v>1336</v>
      </c>
      <c r="F1532">
        <v>5355009</v>
      </c>
      <c r="G1532">
        <v>5355009334</v>
      </c>
      <c r="H1532">
        <v>25329183</v>
      </c>
      <c r="I1532">
        <v>5409992</v>
      </c>
      <c r="J1532">
        <v>3110</v>
      </c>
      <c r="K1532">
        <v>50</v>
      </c>
      <c r="L1532">
        <v>2002</v>
      </c>
      <c r="M1532" s="10">
        <v>46102</v>
      </c>
      <c r="N1532" t="s">
        <v>214</v>
      </c>
      <c r="O1532" t="s">
        <v>215</v>
      </c>
      <c r="P1532" s="103">
        <v>16583340</v>
      </c>
      <c r="Q1532">
        <v>18080</v>
      </c>
      <c r="R1532">
        <v>16583337.6</v>
      </c>
      <c r="S1532" t="s">
        <v>88</v>
      </c>
      <c r="T1532" t="s">
        <v>4991</v>
      </c>
      <c r="U1532">
        <v>46121</v>
      </c>
      <c r="V1532" t="s">
        <v>90</v>
      </c>
      <c r="W1532" t="s">
        <v>91</v>
      </c>
      <c r="X1532" t="s">
        <v>92</v>
      </c>
      <c r="Y1532" t="s">
        <v>93</v>
      </c>
      <c r="Z1532">
        <v>30</v>
      </c>
      <c r="AA1532" t="s">
        <v>20</v>
      </c>
      <c r="AB1532">
        <v>208</v>
      </c>
      <c r="AC1532" t="s">
        <v>90</v>
      </c>
      <c r="AD1532" t="s">
        <v>14</v>
      </c>
      <c r="AE1532" t="s">
        <v>14</v>
      </c>
      <c r="AF1532" t="s">
        <v>94</v>
      </c>
      <c r="AG1532" t="s">
        <v>122</v>
      </c>
      <c r="AH1532" t="s">
        <v>103</v>
      </c>
      <c r="AI1532" s="10">
        <v>46072</v>
      </c>
      <c r="AJ1532" t="s">
        <v>200</v>
      </c>
      <c r="AK1532" s="103">
        <v>16670928</v>
      </c>
      <c r="AL1532" t="s">
        <v>2081</v>
      </c>
      <c r="AM1532" t="e">
        <v>#N/A</v>
      </c>
      <c r="AN1532" t="s">
        <v>5226</v>
      </c>
      <c r="AO1532" t="str">
        <f>_xlfn.XLOOKUP(Tabla1[[#This Row],[NIC]],'R.V.'!B:B,'R.V.'!I:I)</f>
        <v xml:space="preserve">Impresión y entrega direcata por Ventas -Territorial, para revisión previa de Facturación, en cumplimiento a compromisos ante la SSPD.    </v>
      </c>
      <c r="AP1532" t="str">
        <f>_xlfn.XLOOKUP(Tabla1[[#This Row],[NIC]],'R.V.'!B:B,'R.V.'!A:A)</f>
        <v>Paola De la Hoz Bastidas</v>
      </c>
      <c r="AQ1532" t="str">
        <f>_xlfn.XLOOKUP(Tabla1[[#This Row],[NIC]],'R.V.'!B:B,'R.V.'!G:G)</f>
        <v>CR 5  No.15- 65  Secretraia Gral _Alcaldia Muncipal</v>
      </c>
      <c r="AR1532" t="str">
        <f>_xlfn.XLOOKUP(Tabla1[[#This Row],[NIC]],'R.V.'!B:B,'R.V.'!E:E)</f>
        <v>EDUCACION</v>
      </c>
      <c r="AS1532" t="str">
        <f>VLOOKUP(Tabla1[[#This Row],[NIC]],'R.V.'!B:D,3,0)</f>
        <v>COL LOPERENA_VALLEDUPAR</v>
      </c>
    </row>
    <row r="1533" spans="1:45">
      <c r="A1533">
        <v>5357102</v>
      </c>
      <c r="B1533" s="10">
        <v>46111</v>
      </c>
      <c r="C1533" t="s">
        <v>1334</v>
      </c>
      <c r="D1533" t="s">
        <v>1334</v>
      </c>
      <c r="E1533" t="s">
        <v>1336</v>
      </c>
      <c r="F1533">
        <v>5357102</v>
      </c>
      <c r="G1533">
        <v>5357102339</v>
      </c>
      <c r="H1533">
        <v>25351707</v>
      </c>
      <c r="I1533">
        <v>5414178</v>
      </c>
      <c r="J1533">
        <v>3110</v>
      </c>
      <c r="K1533">
        <v>50</v>
      </c>
      <c r="L1533">
        <v>2013</v>
      </c>
      <c r="M1533" s="10">
        <v>46100</v>
      </c>
      <c r="N1533" t="s">
        <v>214</v>
      </c>
      <c r="O1533" t="s">
        <v>215</v>
      </c>
      <c r="P1533" s="103">
        <v>1836600</v>
      </c>
      <c r="Q1533">
        <v>2080</v>
      </c>
      <c r="R1533">
        <v>1836598.4</v>
      </c>
      <c r="S1533" t="s">
        <v>88</v>
      </c>
      <c r="T1533" t="s">
        <v>4992</v>
      </c>
      <c r="U1533">
        <v>46121</v>
      </c>
      <c r="V1533" t="s">
        <v>90</v>
      </c>
      <c r="W1533" t="s">
        <v>91</v>
      </c>
      <c r="X1533" t="s">
        <v>130</v>
      </c>
      <c r="Y1533" t="s">
        <v>93</v>
      </c>
      <c r="Z1533">
        <v>30</v>
      </c>
      <c r="AA1533" t="s">
        <v>20</v>
      </c>
      <c r="AB1533">
        <v>208</v>
      </c>
      <c r="AC1533" t="s">
        <v>90</v>
      </c>
      <c r="AD1533" t="s">
        <v>14</v>
      </c>
      <c r="AE1533" t="s">
        <v>14</v>
      </c>
      <c r="AF1533" t="s">
        <v>94</v>
      </c>
      <c r="AG1533" t="s">
        <v>122</v>
      </c>
      <c r="AH1533" t="s">
        <v>103</v>
      </c>
      <c r="AI1533" s="10">
        <v>46070</v>
      </c>
      <c r="AJ1533" t="s">
        <v>218</v>
      </c>
      <c r="AK1533" s="103">
        <v>2263501</v>
      </c>
      <c r="AL1533" t="s">
        <v>2081</v>
      </c>
      <c r="AM1533" t="e">
        <v>#N/A</v>
      </c>
      <c r="AN1533" t="s">
        <v>5226</v>
      </c>
      <c r="AO1533" t="str">
        <f>_xlfn.XLOOKUP(Tabla1[[#This Row],[NIC]],'R.V.'!B:B,'R.V.'!I:I)</f>
        <v xml:space="preserve">Impresión y entrega direcata por Ventas -Territorial, para revisión previa de Facturación, en cumplimiento a compromisos ante la SSPD.    </v>
      </c>
      <c r="AP1533" t="str">
        <f>_xlfn.XLOOKUP(Tabla1[[#This Row],[NIC]],'R.V.'!B:B,'R.V.'!A:A)</f>
        <v>Paola De la Hoz Bastidas</v>
      </c>
      <c r="AQ1533" t="str">
        <f>_xlfn.XLOOKUP(Tabla1[[#This Row],[NIC]],'R.V.'!B:B,'R.V.'!G:G)</f>
        <v>CR 5  No.15- 65  Secretraia Gral _Alcaldia Muncipal</v>
      </c>
      <c r="AR1533" t="str">
        <f>_xlfn.XLOOKUP(Tabla1[[#This Row],[NIC]],'R.V.'!B:B,'R.V.'!E:E)</f>
        <v>EDUCACION</v>
      </c>
      <c r="AS1533" t="str">
        <f>VLOOKUP(Tabla1[[#This Row],[NIC]],'R.V.'!B:D,3,0)</f>
        <v>COL BACHILLERATO PATILLAL_CGTO PATILLAL</v>
      </c>
    </row>
    <row r="1534" spans="1:45">
      <c r="A1534">
        <v>5357513</v>
      </c>
      <c r="B1534" s="10">
        <v>46111</v>
      </c>
      <c r="C1534" t="s">
        <v>1334</v>
      </c>
      <c r="D1534" t="s">
        <v>1334</v>
      </c>
      <c r="E1534" t="s">
        <v>1336</v>
      </c>
      <c r="F1534">
        <v>5357513</v>
      </c>
      <c r="G1534">
        <v>5357513329</v>
      </c>
      <c r="H1534">
        <v>25352131</v>
      </c>
      <c r="I1534">
        <v>5415000</v>
      </c>
      <c r="J1534">
        <v>3110</v>
      </c>
      <c r="K1534">
        <v>26</v>
      </c>
      <c r="L1534">
        <v>8601</v>
      </c>
      <c r="M1534" s="10">
        <v>46088</v>
      </c>
      <c r="N1534" t="s">
        <v>214</v>
      </c>
      <c r="O1534" t="s">
        <v>215</v>
      </c>
      <c r="P1534" s="103">
        <v>517180</v>
      </c>
      <c r="Q1534">
        <v>507</v>
      </c>
      <c r="R1534">
        <v>465030.54</v>
      </c>
      <c r="S1534" t="s">
        <v>88</v>
      </c>
      <c r="T1534" t="s">
        <v>1410</v>
      </c>
      <c r="U1534">
        <v>46121</v>
      </c>
      <c r="V1534" t="s">
        <v>90</v>
      </c>
      <c r="W1534" t="s">
        <v>91</v>
      </c>
      <c r="X1534" t="s">
        <v>92</v>
      </c>
      <c r="Y1534" t="s">
        <v>93</v>
      </c>
      <c r="Z1534">
        <v>30</v>
      </c>
      <c r="AA1534" t="s">
        <v>20</v>
      </c>
      <c r="AB1534">
        <v>208</v>
      </c>
      <c r="AC1534" t="s">
        <v>90</v>
      </c>
      <c r="AD1534" t="s">
        <v>14</v>
      </c>
      <c r="AE1534" t="s">
        <v>14</v>
      </c>
      <c r="AF1534" t="s">
        <v>94</v>
      </c>
      <c r="AG1534" t="s">
        <v>122</v>
      </c>
      <c r="AH1534" t="s">
        <v>103</v>
      </c>
      <c r="AI1534" s="10">
        <v>46058</v>
      </c>
      <c r="AJ1534" t="s">
        <v>218</v>
      </c>
      <c r="AK1534" s="103">
        <v>1225510</v>
      </c>
      <c r="AL1534" t="s">
        <v>2081</v>
      </c>
      <c r="AM1534" t="e">
        <v>#N/A</v>
      </c>
      <c r="AN1534" t="s">
        <v>5226</v>
      </c>
      <c r="AO1534" t="str">
        <f>_xlfn.XLOOKUP(Tabla1[[#This Row],[NIC]],'R.V.'!B:B,'R.V.'!I:I)</f>
        <v xml:space="preserve">Impresión y entrega direcata por Ventas -Territorial, para revisión previa de Facturación, en cumplimiento a compromisos ante la SSPD.    </v>
      </c>
      <c r="AP1534" t="str">
        <f>_xlfn.XLOOKUP(Tabla1[[#This Row],[NIC]],'R.V.'!B:B,'R.V.'!A:A)</f>
        <v>Paola De la Hoz Bastidas</v>
      </c>
      <c r="AQ1534" t="str">
        <f>_xlfn.XLOOKUP(Tabla1[[#This Row],[NIC]],'R.V.'!B:B,'R.V.'!G:G)</f>
        <v>CR 5  No.15- 65  Secretraia Gral _Alcaldia Muncipal</v>
      </c>
      <c r="AR1534" t="str">
        <f>_xlfn.XLOOKUP(Tabla1[[#This Row],[NIC]],'R.V.'!B:B,'R.V.'!E:E)</f>
        <v>EDUCACION</v>
      </c>
      <c r="AS1534" t="str">
        <f>VLOOKUP(Tabla1[[#This Row],[NIC]],'R.V.'!B:D,3,0)</f>
        <v>ESC RURAL MIXTA LAS RAICES_CGTO LAS RAICES</v>
      </c>
    </row>
    <row r="1535" spans="1:45">
      <c r="A1535">
        <v>5357568</v>
      </c>
      <c r="B1535" s="10">
        <v>46111</v>
      </c>
      <c r="C1535" t="s">
        <v>1334</v>
      </c>
      <c r="D1535" t="s">
        <v>1334</v>
      </c>
      <c r="E1535" t="s">
        <v>1336</v>
      </c>
      <c r="F1535">
        <v>5357568</v>
      </c>
      <c r="G1535">
        <v>5357568326</v>
      </c>
      <c r="H1535">
        <v>25352208</v>
      </c>
      <c r="I1535">
        <v>5415110</v>
      </c>
      <c r="J1535">
        <v>3110</v>
      </c>
      <c r="K1535">
        <v>26</v>
      </c>
      <c r="L1535">
        <v>8303</v>
      </c>
      <c r="M1535" s="10">
        <v>46088</v>
      </c>
      <c r="N1535" t="s">
        <v>214</v>
      </c>
      <c r="O1535" t="s">
        <v>215</v>
      </c>
      <c r="P1535" s="103">
        <v>5746640</v>
      </c>
      <c r="Q1535">
        <v>6194</v>
      </c>
      <c r="R1535">
        <v>5681260.6799999997</v>
      </c>
      <c r="S1535" t="s">
        <v>88</v>
      </c>
      <c r="T1535" t="s">
        <v>4993</v>
      </c>
      <c r="U1535">
        <v>46121</v>
      </c>
      <c r="V1535" t="s">
        <v>90</v>
      </c>
      <c r="W1535" t="s">
        <v>91</v>
      </c>
      <c r="X1535" t="s">
        <v>92</v>
      </c>
      <c r="Y1535" t="s">
        <v>93</v>
      </c>
      <c r="Z1535">
        <v>30</v>
      </c>
      <c r="AA1535" t="s">
        <v>20</v>
      </c>
      <c r="AB1535">
        <v>208</v>
      </c>
      <c r="AC1535" t="s">
        <v>90</v>
      </c>
      <c r="AD1535" t="s">
        <v>14</v>
      </c>
      <c r="AE1535" t="s">
        <v>14</v>
      </c>
      <c r="AF1535" t="s">
        <v>94</v>
      </c>
      <c r="AG1535" t="s">
        <v>122</v>
      </c>
      <c r="AH1535" t="s">
        <v>103</v>
      </c>
      <c r="AI1535" s="10">
        <v>46058</v>
      </c>
      <c r="AJ1535" t="s">
        <v>218</v>
      </c>
      <c r="AK1535" s="103">
        <v>6393712</v>
      </c>
      <c r="AL1535" t="s">
        <v>2081</v>
      </c>
      <c r="AM1535" t="e">
        <v>#N/A</v>
      </c>
      <c r="AN1535" t="s">
        <v>5226</v>
      </c>
      <c r="AO1535" t="str">
        <f>_xlfn.XLOOKUP(Tabla1[[#This Row],[NIC]],'R.V.'!B:B,'R.V.'!I:I)</f>
        <v xml:space="preserve">Impresión y entrega direcata por Ventas -Territorial, para revisión previa de Facturación, en cumplimiento a compromisos ante la SSPD.    </v>
      </c>
      <c r="AP1535" t="str">
        <f>_xlfn.XLOOKUP(Tabla1[[#This Row],[NIC]],'R.V.'!B:B,'R.V.'!A:A)</f>
        <v>Paola De la Hoz Bastidas</v>
      </c>
      <c r="AQ1535" t="str">
        <f>_xlfn.XLOOKUP(Tabla1[[#This Row],[NIC]],'R.V.'!B:B,'R.V.'!G:G)</f>
        <v>CR 5  No.15- 65  Secretraia Gral _Alcaldia Muncipal</v>
      </c>
      <c r="AR1535" t="str">
        <f>_xlfn.XLOOKUP(Tabla1[[#This Row],[NIC]],'R.V.'!B:B,'R.V.'!E:E)</f>
        <v>EDUCACION</v>
      </c>
      <c r="AS1535" t="str">
        <f>VLOOKUP(Tabla1[[#This Row],[NIC]],'R.V.'!B:D,3,0)</f>
        <v>COL AGRICOLA LA MINA_CGTO LA MINA</v>
      </c>
    </row>
    <row r="1536" spans="1:45">
      <c r="A1536">
        <v>5357634</v>
      </c>
      <c r="B1536" s="10">
        <v>46111</v>
      </c>
      <c r="C1536" t="s">
        <v>1334</v>
      </c>
      <c r="D1536" t="s">
        <v>1334</v>
      </c>
      <c r="E1536" t="s">
        <v>1336</v>
      </c>
      <c r="F1536">
        <v>5357634</v>
      </c>
      <c r="G1536">
        <v>5357634321</v>
      </c>
      <c r="H1536">
        <v>25352264</v>
      </c>
      <c r="I1536">
        <v>5415242</v>
      </c>
      <c r="J1536">
        <v>3110</v>
      </c>
      <c r="K1536">
        <v>26</v>
      </c>
      <c r="L1536">
        <v>8604</v>
      </c>
      <c r="M1536" s="10">
        <v>46088</v>
      </c>
      <c r="N1536" t="s">
        <v>214</v>
      </c>
      <c r="O1536" t="s">
        <v>215</v>
      </c>
      <c r="P1536" s="103">
        <v>33940</v>
      </c>
      <c r="Q1536">
        <v>37</v>
      </c>
      <c r="R1536">
        <v>33937.14</v>
      </c>
      <c r="S1536" t="s">
        <v>88</v>
      </c>
      <c r="T1536" t="s">
        <v>4994</v>
      </c>
      <c r="U1536">
        <v>46121</v>
      </c>
      <c r="V1536" t="s">
        <v>90</v>
      </c>
      <c r="W1536" t="s">
        <v>91</v>
      </c>
      <c r="X1536" t="s">
        <v>92</v>
      </c>
      <c r="Y1536" t="s">
        <v>121</v>
      </c>
      <c r="Z1536">
        <v>30</v>
      </c>
      <c r="AA1536" t="s">
        <v>20</v>
      </c>
      <c r="AB1536">
        <v>208</v>
      </c>
      <c r="AC1536" t="s">
        <v>90</v>
      </c>
      <c r="AD1536" t="s">
        <v>14</v>
      </c>
      <c r="AE1536" t="s">
        <v>14</v>
      </c>
      <c r="AF1536" t="s">
        <v>94</v>
      </c>
      <c r="AG1536" t="s">
        <v>122</v>
      </c>
      <c r="AH1536" t="s">
        <v>103</v>
      </c>
      <c r="AI1536" s="10">
        <v>46058</v>
      </c>
      <c r="AJ1536" t="s">
        <v>218</v>
      </c>
      <c r="AK1536" s="103">
        <v>37801</v>
      </c>
      <c r="AL1536" t="s">
        <v>2081</v>
      </c>
      <c r="AM1536" t="e">
        <v>#N/A</v>
      </c>
      <c r="AN1536" t="s">
        <v>5226</v>
      </c>
      <c r="AO1536" t="str">
        <f>_xlfn.XLOOKUP(Tabla1[[#This Row],[NIC]],'R.V.'!B:B,'R.V.'!I:I)</f>
        <v xml:space="preserve">Impresión y entrega direcata por Ventas -Territorial, para revisión previa de Facturación, en cumplimiento a compromisos ante la SSPD.    </v>
      </c>
      <c r="AP1536" t="str">
        <f>_xlfn.XLOOKUP(Tabla1[[#This Row],[NIC]],'R.V.'!B:B,'R.V.'!A:A)</f>
        <v>Paola De la Hoz Bastidas</v>
      </c>
      <c r="AQ1536" t="str">
        <f>_xlfn.XLOOKUP(Tabla1[[#This Row],[NIC]],'R.V.'!B:B,'R.V.'!G:G)</f>
        <v>CR 5  No.15- 65  Secretraia Gral _Alcaldia Muncipal</v>
      </c>
      <c r="AR1536" t="str">
        <f>_xlfn.XLOOKUP(Tabla1[[#This Row],[NIC]],'R.V.'!B:B,'R.V.'!E:E)</f>
        <v>EDUCACION</v>
      </c>
      <c r="AS1536" t="str">
        <f>VLOOKUP(Tabla1[[#This Row],[NIC]],'R.V.'!B:D,3,0)</f>
        <v>COL N 1 LA MINA_CGTO LA MINA</v>
      </c>
    </row>
    <row r="1537" spans="1:45">
      <c r="A1537">
        <v>5357638</v>
      </c>
      <c r="B1537" s="10">
        <v>46111</v>
      </c>
      <c r="C1537" t="s">
        <v>1334</v>
      </c>
      <c r="D1537" t="s">
        <v>1334</v>
      </c>
      <c r="E1537" t="s">
        <v>1336</v>
      </c>
      <c r="F1537">
        <v>5357638</v>
      </c>
      <c r="G1537">
        <v>5357638325</v>
      </c>
      <c r="H1537">
        <v>25352268</v>
      </c>
      <c r="I1537">
        <v>5415250</v>
      </c>
      <c r="J1537">
        <v>3110</v>
      </c>
      <c r="K1537">
        <v>26</v>
      </c>
      <c r="L1537">
        <v>8303</v>
      </c>
      <c r="M1537" s="10">
        <v>46088</v>
      </c>
      <c r="N1537" t="s">
        <v>214</v>
      </c>
      <c r="O1537" t="s">
        <v>215</v>
      </c>
      <c r="P1537" s="103">
        <v>349720</v>
      </c>
      <c r="Q1537">
        <v>310</v>
      </c>
      <c r="R1537">
        <v>284338.2</v>
      </c>
      <c r="S1537" t="s">
        <v>88</v>
      </c>
      <c r="T1537" t="s">
        <v>1411</v>
      </c>
      <c r="U1537">
        <v>46121</v>
      </c>
      <c r="V1537" t="s">
        <v>90</v>
      </c>
      <c r="W1537" t="s">
        <v>91</v>
      </c>
      <c r="X1537" t="s">
        <v>92</v>
      </c>
      <c r="Y1537" t="s">
        <v>93</v>
      </c>
      <c r="Z1537">
        <v>30</v>
      </c>
      <c r="AA1537" t="s">
        <v>20</v>
      </c>
      <c r="AB1537">
        <v>208</v>
      </c>
      <c r="AC1537" t="s">
        <v>90</v>
      </c>
      <c r="AD1537" t="s">
        <v>14</v>
      </c>
      <c r="AE1537" t="s">
        <v>14</v>
      </c>
      <c r="AF1537" t="s">
        <v>94</v>
      </c>
      <c r="AG1537" t="s">
        <v>122</v>
      </c>
      <c r="AH1537" t="s">
        <v>103</v>
      </c>
      <c r="AI1537" s="10">
        <v>46058</v>
      </c>
      <c r="AJ1537" t="s">
        <v>218</v>
      </c>
      <c r="AK1537" s="103">
        <v>865989</v>
      </c>
      <c r="AL1537" t="s">
        <v>2081</v>
      </c>
      <c r="AM1537" t="e">
        <v>#N/A</v>
      </c>
      <c r="AN1537" t="s">
        <v>5226</v>
      </c>
      <c r="AO1537" t="str">
        <f>_xlfn.XLOOKUP(Tabla1[[#This Row],[NIC]],'R.V.'!B:B,'R.V.'!I:I)</f>
        <v xml:space="preserve">Impresión y entrega direcata por Ventas -Territorial, para revisión previa de Facturación, en cumplimiento a compromisos ante la SSPD.    </v>
      </c>
      <c r="AP1537" t="str">
        <f>_xlfn.XLOOKUP(Tabla1[[#This Row],[NIC]],'R.V.'!B:B,'R.V.'!A:A)</f>
        <v>Paola De la Hoz Bastidas</v>
      </c>
      <c r="AQ1537" t="str">
        <f>_xlfn.XLOOKUP(Tabla1[[#This Row],[NIC]],'R.V.'!B:B,'R.V.'!G:G)</f>
        <v>CR 5  No.15- 65  Secretraia Gral _Alcaldia Muncipal</v>
      </c>
      <c r="AR1537" t="str">
        <f>_xlfn.XLOOKUP(Tabla1[[#This Row],[NIC]],'R.V.'!B:B,'R.V.'!E:E)</f>
        <v>EDUCACION</v>
      </c>
      <c r="AS1537" t="str">
        <f>VLOOKUP(Tabla1[[#This Row],[NIC]],'R.V.'!B:D,3,0)</f>
        <v>COL N 2 LA MINA_CGTO LA MINA</v>
      </c>
    </row>
    <row r="1538" spans="1:45">
      <c r="A1538">
        <v>5357746</v>
      </c>
      <c r="B1538" s="10">
        <v>46111</v>
      </c>
      <c r="C1538" t="s">
        <v>1334</v>
      </c>
      <c r="D1538" t="s">
        <v>1334</v>
      </c>
      <c r="E1538" t="s">
        <v>1336</v>
      </c>
      <c r="F1538">
        <v>5357746</v>
      </c>
      <c r="G1538">
        <v>5357746323</v>
      </c>
      <c r="H1538">
        <v>25352394</v>
      </c>
      <c r="I1538">
        <v>5415466</v>
      </c>
      <c r="J1538">
        <v>3110</v>
      </c>
      <c r="K1538">
        <v>26</v>
      </c>
      <c r="L1538">
        <v>8301</v>
      </c>
      <c r="M1538" s="10">
        <v>46084</v>
      </c>
      <c r="N1538" t="s">
        <v>214</v>
      </c>
      <c r="O1538" t="s">
        <v>215</v>
      </c>
      <c r="P1538" s="103">
        <v>190970</v>
      </c>
      <c r="Q1538">
        <v>218</v>
      </c>
      <c r="R1538">
        <v>190972.36</v>
      </c>
      <c r="S1538" t="s">
        <v>88</v>
      </c>
      <c r="T1538" t="s">
        <v>1412</v>
      </c>
      <c r="U1538">
        <v>46121</v>
      </c>
      <c r="V1538" t="s">
        <v>90</v>
      </c>
      <c r="W1538" t="s">
        <v>91</v>
      </c>
      <c r="X1538" t="s">
        <v>92</v>
      </c>
      <c r="Y1538" t="s">
        <v>93</v>
      </c>
      <c r="Z1538">
        <v>29</v>
      </c>
      <c r="AA1538" t="s">
        <v>20</v>
      </c>
      <c r="AB1538">
        <v>208</v>
      </c>
      <c r="AC1538" t="s">
        <v>90</v>
      </c>
      <c r="AD1538" t="s">
        <v>14</v>
      </c>
      <c r="AE1538" t="s">
        <v>14</v>
      </c>
      <c r="AF1538" t="s">
        <v>94</v>
      </c>
      <c r="AG1538" t="s">
        <v>122</v>
      </c>
      <c r="AH1538" t="s">
        <v>103</v>
      </c>
      <c r="AI1538" s="10">
        <v>46055</v>
      </c>
      <c r="AJ1538" t="s">
        <v>218</v>
      </c>
      <c r="AK1538" s="103">
        <v>203156</v>
      </c>
      <c r="AL1538" t="s">
        <v>2081</v>
      </c>
      <c r="AM1538" t="e">
        <v>#N/A</v>
      </c>
      <c r="AN1538" t="s">
        <v>5226</v>
      </c>
      <c r="AO1538" t="str">
        <f>_xlfn.XLOOKUP(Tabla1[[#This Row],[NIC]],'R.V.'!B:B,'R.V.'!I:I)</f>
        <v xml:space="preserve">Impresión y entrega direcata por Ventas -Territorial, para revisión previa de Facturación, en cumplimiento a compromisos ante la SSPD.    </v>
      </c>
      <c r="AP1538" t="str">
        <f>_xlfn.XLOOKUP(Tabla1[[#This Row],[NIC]],'R.V.'!B:B,'R.V.'!A:A)</f>
        <v>Paola De la Hoz Bastidas</v>
      </c>
      <c r="AQ1538" t="str">
        <f>_xlfn.XLOOKUP(Tabla1[[#This Row],[NIC]],'R.V.'!B:B,'R.V.'!G:G)</f>
        <v>CR 5  No.15- 65  Secretraia Gral _Alcaldia Muncipal</v>
      </c>
      <c r="AR1538" t="str">
        <f>_xlfn.XLOOKUP(Tabla1[[#This Row],[NIC]],'R.V.'!B:B,'R.V.'!E:E)</f>
        <v>EDUCACION</v>
      </c>
      <c r="AS1538" t="str">
        <f>VLOOKUP(Tabla1[[#This Row],[NIC]],'R.V.'!B:D,3,0)</f>
        <v>ESC RURAL N 1 LOS HATICOS_CGTO LOS HATICOS</v>
      </c>
    </row>
    <row r="1539" spans="1:45">
      <c r="A1539">
        <v>5357781</v>
      </c>
      <c r="B1539" s="10">
        <v>46111</v>
      </c>
      <c r="C1539" t="s">
        <v>1334</v>
      </c>
      <c r="D1539" t="s">
        <v>1334</v>
      </c>
      <c r="E1539" t="s">
        <v>1336</v>
      </c>
      <c r="F1539">
        <v>5357781</v>
      </c>
      <c r="G1539">
        <v>5357781343</v>
      </c>
      <c r="H1539">
        <v>25352426</v>
      </c>
      <c r="I1539">
        <v>5415536</v>
      </c>
      <c r="J1539">
        <v>3110</v>
      </c>
      <c r="K1539">
        <v>26</v>
      </c>
      <c r="L1539">
        <v>8301</v>
      </c>
      <c r="M1539" s="10">
        <v>46084</v>
      </c>
      <c r="N1539" t="s">
        <v>214</v>
      </c>
      <c r="O1539" t="s">
        <v>215</v>
      </c>
      <c r="P1539" s="103">
        <v>233570</v>
      </c>
      <c r="Q1539">
        <v>192</v>
      </c>
      <c r="R1539">
        <v>168195.84</v>
      </c>
      <c r="S1539" t="s">
        <v>88</v>
      </c>
      <c r="T1539" t="s">
        <v>1413</v>
      </c>
      <c r="U1539">
        <v>46121</v>
      </c>
      <c r="V1539" t="s">
        <v>90</v>
      </c>
      <c r="W1539" t="s">
        <v>91</v>
      </c>
      <c r="X1539" t="s">
        <v>92</v>
      </c>
      <c r="Y1539" t="s">
        <v>93</v>
      </c>
      <c r="Z1539">
        <v>29</v>
      </c>
      <c r="AA1539" t="s">
        <v>20</v>
      </c>
      <c r="AB1539">
        <v>208</v>
      </c>
      <c r="AC1539" t="s">
        <v>90</v>
      </c>
      <c r="AD1539" t="s">
        <v>14</v>
      </c>
      <c r="AE1539" t="s">
        <v>14</v>
      </c>
      <c r="AF1539" t="s">
        <v>94</v>
      </c>
      <c r="AG1539" t="s">
        <v>122</v>
      </c>
      <c r="AH1539" t="s">
        <v>103</v>
      </c>
      <c r="AI1539" s="10">
        <v>46055</v>
      </c>
      <c r="AJ1539" t="s">
        <v>218</v>
      </c>
      <c r="AK1539" s="103">
        <v>914059</v>
      </c>
      <c r="AL1539" t="s">
        <v>2081</v>
      </c>
      <c r="AM1539" t="e">
        <v>#N/A</v>
      </c>
      <c r="AN1539" t="s">
        <v>5226</v>
      </c>
      <c r="AO1539" t="str">
        <f>_xlfn.XLOOKUP(Tabla1[[#This Row],[NIC]],'R.V.'!B:B,'R.V.'!I:I)</f>
        <v xml:space="preserve">Impresión y entrega direcata por Ventas -Territorial, para revisión previa de Facturación, en cumplimiento a compromisos ante la SSPD.    </v>
      </c>
      <c r="AP1539" t="str">
        <f>_xlfn.XLOOKUP(Tabla1[[#This Row],[NIC]],'R.V.'!B:B,'R.V.'!A:A)</f>
        <v>Paola De la Hoz Bastidas</v>
      </c>
      <c r="AQ1539" t="str">
        <f>_xlfn.XLOOKUP(Tabla1[[#This Row],[NIC]],'R.V.'!B:B,'R.V.'!G:G)</f>
        <v>CR 5  No.15- 65  Secretraia Gral _Alcaldia Muncipal</v>
      </c>
      <c r="AR1539" t="str">
        <f>_xlfn.XLOOKUP(Tabla1[[#This Row],[NIC]],'R.V.'!B:B,'R.V.'!E:E)</f>
        <v>EDUCACION</v>
      </c>
      <c r="AS1539" t="str">
        <f>VLOOKUP(Tabla1[[#This Row],[NIC]],'R.V.'!B:D,3,0)</f>
        <v>ESC RURAL N 2 LOS HATICOS_CGTO HATICOS II</v>
      </c>
    </row>
    <row r="1540" spans="1:45">
      <c r="A1540">
        <v>5357805</v>
      </c>
      <c r="B1540" s="10">
        <v>46111</v>
      </c>
      <c r="C1540" t="s">
        <v>1334</v>
      </c>
      <c r="D1540" t="s">
        <v>1334</v>
      </c>
      <c r="E1540" t="s">
        <v>1336</v>
      </c>
      <c r="F1540">
        <v>5357805</v>
      </c>
      <c r="G1540">
        <v>5357805328</v>
      </c>
      <c r="H1540">
        <v>25352519</v>
      </c>
      <c r="I1540">
        <v>5415584</v>
      </c>
      <c r="J1540">
        <v>3110</v>
      </c>
      <c r="K1540">
        <v>26</v>
      </c>
      <c r="L1540">
        <v>8303</v>
      </c>
      <c r="M1540" s="10">
        <v>46088</v>
      </c>
      <c r="N1540" t="s">
        <v>214</v>
      </c>
      <c r="O1540" t="s">
        <v>215</v>
      </c>
      <c r="P1540" s="103">
        <v>263240</v>
      </c>
      <c r="Q1540">
        <v>287</v>
      </c>
      <c r="R1540">
        <v>263242.14</v>
      </c>
      <c r="S1540" t="s">
        <v>88</v>
      </c>
      <c r="T1540" t="s">
        <v>1414</v>
      </c>
      <c r="U1540">
        <v>46121</v>
      </c>
      <c r="V1540" t="s">
        <v>90</v>
      </c>
      <c r="W1540" t="s">
        <v>91</v>
      </c>
      <c r="X1540" t="s">
        <v>92</v>
      </c>
      <c r="Y1540" t="s">
        <v>93</v>
      </c>
      <c r="Z1540">
        <v>30</v>
      </c>
      <c r="AA1540" t="s">
        <v>20</v>
      </c>
      <c r="AB1540">
        <v>208</v>
      </c>
      <c r="AC1540" t="s">
        <v>90</v>
      </c>
      <c r="AD1540" t="s">
        <v>14</v>
      </c>
      <c r="AE1540" t="s">
        <v>14</v>
      </c>
      <c r="AF1540" t="s">
        <v>94</v>
      </c>
      <c r="AG1540" t="s">
        <v>122</v>
      </c>
      <c r="AH1540" t="s">
        <v>103</v>
      </c>
      <c r="AI1540" s="10">
        <v>46058</v>
      </c>
      <c r="AJ1540" t="s">
        <v>218</v>
      </c>
      <c r="AK1540" s="103">
        <v>275445</v>
      </c>
      <c r="AL1540" t="s">
        <v>2081</v>
      </c>
      <c r="AM1540" t="e">
        <v>#N/A</v>
      </c>
      <c r="AN1540" t="s">
        <v>5226</v>
      </c>
      <c r="AO1540" t="str">
        <f>_xlfn.XLOOKUP(Tabla1[[#This Row],[NIC]],'R.V.'!B:B,'R.V.'!I:I)</f>
        <v xml:space="preserve">Impresión y entrega direcata por Ventas -Territorial, para revisión previa de Facturación, en cumplimiento a compromisos ante la SSPD.    </v>
      </c>
      <c r="AP1540" t="str">
        <f>_xlfn.XLOOKUP(Tabla1[[#This Row],[NIC]],'R.V.'!B:B,'R.V.'!A:A)</f>
        <v>Paola De la Hoz Bastidas</v>
      </c>
      <c r="AQ1540" t="str">
        <f>_xlfn.XLOOKUP(Tabla1[[#This Row],[NIC]],'R.V.'!B:B,'R.V.'!G:G)</f>
        <v>CR 5  No.15- 65  Secretraia Gral _Alcaldia Muncipal</v>
      </c>
      <c r="AR1540" t="str">
        <f>_xlfn.XLOOKUP(Tabla1[[#This Row],[NIC]],'R.V.'!B:B,'R.V.'!E:E)</f>
        <v>EDUCACION</v>
      </c>
      <c r="AS1540" t="str">
        <f>VLOOKUP(Tabla1[[#This Row],[NIC]],'R.V.'!B:D,3,0)</f>
        <v>ESCUELA NUEVA EL MOJAO_VDA EL MOJAO</v>
      </c>
    </row>
    <row r="1541" spans="1:45">
      <c r="A1541">
        <v>5358328</v>
      </c>
      <c r="B1541" s="10">
        <v>46111</v>
      </c>
      <c r="C1541" t="s">
        <v>1334</v>
      </c>
      <c r="D1541" t="s">
        <v>1334</v>
      </c>
      <c r="E1541" t="s">
        <v>1336</v>
      </c>
      <c r="F1541">
        <v>5358328</v>
      </c>
      <c r="G1541">
        <v>5358328345</v>
      </c>
      <c r="H1541">
        <v>25353065</v>
      </c>
      <c r="I1541">
        <v>5416630</v>
      </c>
      <c r="J1541">
        <v>3110</v>
      </c>
      <c r="K1541">
        <v>26</v>
      </c>
      <c r="L1541">
        <v>8305</v>
      </c>
      <c r="M1541" s="10">
        <v>46090</v>
      </c>
      <c r="N1541" t="s">
        <v>214</v>
      </c>
      <c r="O1541" t="s">
        <v>215</v>
      </c>
      <c r="P1541" s="103">
        <v>1187180</v>
      </c>
      <c r="Q1541">
        <v>1223</v>
      </c>
      <c r="R1541">
        <v>1121760.06</v>
      </c>
      <c r="S1541" t="s">
        <v>88</v>
      </c>
      <c r="T1541" t="s">
        <v>1415</v>
      </c>
      <c r="U1541">
        <v>46121</v>
      </c>
      <c r="V1541" t="s">
        <v>90</v>
      </c>
      <c r="W1541" t="s">
        <v>91</v>
      </c>
      <c r="X1541" t="s">
        <v>92</v>
      </c>
      <c r="Y1541" t="s">
        <v>93</v>
      </c>
      <c r="Z1541">
        <v>31</v>
      </c>
      <c r="AA1541" t="s">
        <v>20</v>
      </c>
      <c r="AB1541">
        <v>208</v>
      </c>
      <c r="AC1541" t="s">
        <v>90</v>
      </c>
      <c r="AD1541" t="s">
        <v>14</v>
      </c>
      <c r="AE1541" t="s">
        <v>14</v>
      </c>
      <c r="AF1541" t="s">
        <v>94</v>
      </c>
      <c r="AG1541" t="s">
        <v>122</v>
      </c>
      <c r="AH1541" t="s">
        <v>103</v>
      </c>
      <c r="AI1541" s="10">
        <v>46059</v>
      </c>
      <c r="AJ1541" t="s">
        <v>218</v>
      </c>
      <c r="AK1541" s="103">
        <v>1909104</v>
      </c>
      <c r="AL1541" t="s">
        <v>2081</v>
      </c>
      <c r="AM1541" t="e">
        <v>#N/A</v>
      </c>
      <c r="AN1541" t="s">
        <v>5226</v>
      </c>
      <c r="AO1541" t="str">
        <f>_xlfn.XLOOKUP(Tabla1[[#This Row],[NIC]],'R.V.'!B:B,'R.V.'!I:I)</f>
        <v xml:space="preserve">Impresión y entrega direcata por Ventas -Territorial, para revisión previa de Facturación, en cumplimiento a compromisos ante la SSPD.    </v>
      </c>
      <c r="AP1541" t="str">
        <f>_xlfn.XLOOKUP(Tabla1[[#This Row],[NIC]],'R.V.'!B:B,'R.V.'!A:A)</f>
        <v>Paola De la Hoz Bastidas</v>
      </c>
      <c r="AQ1541" t="str">
        <f>_xlfn.XLOOKUP(Tabla1[[#This Row],[NIC]],'R.V.'!B:B,'R.V.'!G:G)</f>
        <v>CR 5  No.15- 65  Secretraia Gral _Alcaldia Muncipal</v>
      </c>
      <c r="AR1541" t="str">
        <f>_xlfn.XLOOKUP(Tabla1[[#This Row],[NIC]],'R.V.'!B:B,'R.V.'!E:E)</f>
        <v>EDUCACION</v>
      </c>
      <c r="AS1541" t="str">
        <f>VLOOKUP(Tabla1[[#This Row],[NIC]],'R.V.'!B:D,3,0)</f>
        <v>COL DE BACH ATANQUEZ_CGTO ATANQUEZ</v>
      </c>
    </row>
    <row r="1542" spans="1:45">
      <c r="A1542">
        <v>5358446</v>
      </c>
      <c r="B1542" s="10">
        <v>46111</v>
      </c>
      <c r="C1542" t="s">
        <v>1334</v>
      </c>
      <c r="D1542" t="s">
        <v>1334</v>
      </c>
      <c r="E1542" t="s">
        <v>1336</v>
      </c>
      <c r="F1542">
        <v>5358446</v>
      </c>
      <c r="G1542">
        <v>5358446323</v>
      </c>
      <c r="H1542">
        <v>25353286</v>
      </c>
      <c r="I1542">
        <v>5416866</v>
      </c>
      <c r="J1542">
        <v>3110</v>
      </c>
      <c r="K1542">
        <v>26</v>
      </c>
      <c r="L1542">
        <v>8302</v>
      </c>
      <c r="M1542" s="10">
        <v>46084</v>
      </c>
      <c r="N1542" t="s">
        <v>214</v>
      </c>
      <c r="O1542" t="s">
        <v>215</v>
      </c>
      <c r="P1542" s="103">
        <v>547510</v>
      </c>
      <c r="Q1542">
        <v>551</v>
      </c>
      <c r="R1542">
        <v>482687.02</v>
      </c>
      <c r="S1542" t="s">
        <v>88</v>
      </c>
      <c r="T1542" t="s">
        <v>1356</v>
      </c>
      <c r="U1542">
        <v>46121</v>
      </c>
      <c r="V1542" t="s">
        <v>90</v>
      </c>
      <c r="W1542" t="s">
        <v>91</v>
      </c>
      <c r="X1542" t="s">
        <v>92</v>
      </c>
      <c r="Y1542" t="s">
        <v>93</v>
      </c>
      <c r="Z1542">
        <v>29</v>
      </c>
      <c r="AA1542" t="s">
        <v>20</v>
      </c>
      <c r="AB1542">
        <v>208</v>
      </c>
      <c r="AC1542" t="s">
        <v>90</v>
      </c>
      <c r="AD1542" t="s">
        <v>14</v>
      </c>
      <c r="AE1542" t="s">
        <v>14</v>
      </c>
      <c r="AF1542" t="s">
        <v>94</v>
      </c>
      <c r="AG1542" t="s">
        <v>122</v>
      </c>
      <c r="AH1542" t="s">
        <v>103</v>
      </c>
      <c r="AI1542" s="10">
        <v>46055</v>
      </c>
      <c r="AJ1542" t="s">
        <v>218</v>
      </c>
      <c r="AK1542" s="103">
        <v>2077667</v>
      </c>
      <c r="AL1542" t="s">
        <v>2081</v>
      </c>
      <c r="AM1542" t="e">
        <v>#N/A</v>
      </c>
      <c r="AN1542" t="s">
        <v>5226</v>
      </c>
      <c r="AO1542" t="str">
        <f>_xlfn.XLOOKUP(Tabla1[[#This Row],[NIC]],'R.V.'!B:B,'R.V.'!I:I)</f>
        <v xml:space="preserve">Impresión y entrega direcata por Ventas -Territorial, para revisión previa de Facturación, en cumplimiento a compromisos ante la SSPD.    </v>
      </c>
      <c r="AP1542" t="str">
        <f>_xlfn.XLOOKUP(Tabla1[[#This Row],[NIC]],'R.V.'!B:B,'R.V.'!A:A)</f>
        <v>Paola De la Hoz Bastidas</v>
      </c>
      <c r="AQ1542" t="str">
        <f>_xlfn.XLOOKUP(Tabla1[[#This Row],[NIC]],'R.V.'!B:B,'R.V.'!G:G)</f>
        <v>CR 5  No.15- 65  Secretraia Gral _Alcaldia Muncipal</v>
      </c>
      <c r="AR1542" t="str">
        <f>_xlfn.XLOOKUP(Tabla1[[#This Row],[NIC]],'R.V.'!B:B,'R.V.'!E:E)</f>
        <v>EDUCACION</v>
      </c>
      <c r="AS1542" t="str">
        <f>VLOOKUP(Tabla1[[#This Row],[NIC]],'R.V.'!B:D,3,0)</f>
        <v>COL N 1 GUATAPURI_CGTO GUATAPURI</v>
      </c>
    </row>
    <row r="1543" spans="1:45">
      <c r="A1543">
        <v>5358599</v>
      </c>
      <c r="B1543" s="10">
        <v>46111</v>
      </c>
      <c r="C1543" t="s">
        <v>1334</v>
      </c>
      <c r="D1543" t="s">
        <v>1334</v>
      </c>
      <c r="E1543" t="s">
        <v>1336</v>
      </c>
      <c r="F1543">
        <v>5358599</v>
      </c>
      <c r="G1543">
        <v>5358599322</v>
      </c>
      <c r="H1543">
        <v>25353458</v>
      </c>
      <c r="I1543">
        <v>5417172</v>
      </c>
      <c r="J1543">
        <v>3110</v>
      </c>
      <c r="K1543">
        <v>26</v>
      </c>
      <c r="L1543">
        <v>8302</v>
      </c>
      <c r="M1543" s="10">
        <v>46084</v>
      </c>
      <c r="N1543" t="s">
        <v>214</v>
      </c>
      <c r="O1543" t="s">
        <v>215</v>
      </c>
      <c r="P1543" s="103">
        <v>378170</v>
      </c>
      <c r="Q1543">
        <v>357</v>
      </c>
      <c r="R1543">
        <v>312739.14</v>
      </c>
      <c r="S1543" t="s">
        <v>88</v>
      </c>
      <c r="T1543" t="s">
        <v>1416</v>
      </c>
      <c r="U1543">
        <v>46121</v>
      </c>
      <c r="V1543" t="s">
        <v>90</v>
      </c>
      <c r="W1543" t="s">
        <v>91</v>
      </c>
      <c r="X1543" t="s">
        <v>92</v>
      </c>
      <c r="Y1543" t="s">
        <v>93</v>
      </c>
      <c r="Z1543">
        <v>29</v>
      </c>
      <c r="AA1543" t="s">
        <v>20</v>
      </c>
      <c r="AB1543">
        <v>208</v>
      </c>
      <c r="AC1543" t="s">
        <v>90</v>
      </c>
      <c r="AD1543" t="s">
        <v>14</v>
      </c>
      <c r="AE1543" t="s">
        <v>14</v>
      </c>
      <c r="AF1543" t="s">
        <v>94</v>
      </c>
      <c r="AG1543" t="s">
        <v>122</v>
      </c>
      <c r="AH1543" t="s">
        <v>103</v>
      </c>
      <c r="AI1543" s="10">
        <v>46055</v>
      </c>
      <c r="AJ1543" t="s">
        <v>218</v>
      </c>
      <c r="AK1543" s="103">
        <v>1275268</v>
      </c>
      <c r="AL1543" t="s">
        <v>2081</v>
      </c>
      <c r="AM1543" t="e">
        <v>#N/A</v>
      </c>
      <c r="AN1543" t="s">
        <v>5226</v>
      </c>
      <c r="AO1543" t="str">
        <f>_xlfn.XLOOKUP(Tabla1[[#This Row],[NIC]],'R.V.'!B:B,'R.V.'!I:I)</f>
        <v xml:space="preserve">Impresión y entrega direcata por Ventas -Territorial, para revisión previa de Facturación, en cumplimiento a compromisos ante la SSPD.    </v>
      </c>
      <c r="AP1543" t="str">
        <f>_xlfn.XLOOKUP(Tabla1[[#This Row],[NIC]],'R.V.'!B:B,'R.V.'!A:A)</f>
        <v>Paola De la Hoz Bastidas</v>
      </c>
      <c r="AQ1543" t="str">
        <f>_xlfn.XLOOKUP(Tabla1[[#This Row],[NIC]],'R.V.'!B:B,'R.V.'!G:G)</f>
        <v>CR 5  No.15- 65  Secretraia Gral _Alcaldia Muncipal</v>
      </c>
      <c r="AR1543" t="str">
        <f>_xlfn.XLOOKUP(Tabla1[[#This Row],[NIC]],'R.V.'!B:B,'R.V.'!E:E)</f>
        <v>EDUCACION</v>
      </c>
      <c r="AS1543" t="str">
        <f>VLOOKUP(Tabla1[[#This Row],[NIC]],'R.V.'!B:D,3,0)</f>
        <v>COL N 1 CHEMESQUEMENA_CGTO CHEMESQUEMENA</v>
      </c>
    </row>
    <row r="1544" spans="1:45">
      <c r="A1544">
        <v>5358662</v>
      </c>
      <c r="B1544" s="10">
        <v>46111</v>
      </c>
      <c r="C1544" t="s">
        <v>1334</v>
      </c>
      <c r="D1544" t="s">
        <v>1334</v>
      </c>
      <c r="E1544" t="s">
        <v>1336</v>
      </c>
      <c r="F1544">
        <v>5358662</v>
      </c>
      <c r="G1544">
        <v>5358662329</v>
      </c>
      <c r="H1544">
        <v>25353523</v>
      </c>
      <c r="I1544">
        <v>5417298</v>
      </c>
      <c r="J1544">
        <v>3110</v>
      </c>
      <c r="K1544">
        <v>26</v>
      </c>
      <c r="L1544">
        <v>8601</v>
      </c>
      <c r="M1544" s="10">
        <v>46088</v>
      </c>
      <c r="N1544" t="s">
        <v>214</v>
      </c>
      <c r="O1544" t="s">
        <v>215</v>
      </c>
      <c r="P1544" s="103">
        <v>157630</v>
      </c>
      <c r="Q1544">
        <v>115</v>
      </c>
      <c r="R1544">
        <v>105480.3</v>
      </c>
      <c r="S1544" t="s">
        <v>88</v>
      </c>
      <c r="T1544" t="s">
        <v>1417</v>
      </c>
      <c r="U1544">
        <v>46121</v>
      </c>
      <c r="V1544" t="s">
        <v>90</v>
      </c>
      <c r="W1544" t="s">
        <v>91</v>
      </c>
      <c r="X1544" t="s">
        <v>92</v>
      </c>
      <c r="Y1544" t="s">
        <v>93</v>
      </c>
      <c r="Z1544">
        <v>30</v>
      </c>
      <c r="AA1544" t="s">
        <v>20</v>
      </c>
      <c r="AB1544">
        <v>208</v>
      </c>
      <c r="AC1544" t="s">
        <v>90</v>
      </c>
      <c r="AD1544" t="s">
        <v>14</v>
      </c>
      <c r="AE1544" t="s">
        <v>14</v>
      </c>
      <c r="AF1544" t="s">
        <v>94</v>
      </c>
      <c r="AG1544" t="s">
        <v>122</v>
      </c>
      <c r="AH1544" t="s">
        <v>103</v>
      </c>
      <c r="AI1544" s="10">
        <v>46058</v>
      </c>
      <c r="AJ1544" t="s">
        <v>218</v>
      </c>
      <c r="AK1544" s="103">
        <v>858367</v>
      </c>
      <c r="AL1544" t="s">
        <v>2081</v>
      </c>
      <c r="AM1544" t="e">
        <v>#N/A</v>
      </c>
      <c r="AN1544" t="s">
        <v>5226</v>
      </c>
      <c r="AO1544" t="str">
        <f>_xlfn.XLOOKUP(Tabla1[[#This Row],[NIC]],'R.V.'!B:B,'R.V.'!I:I)</f>
        <v xml:space="preserve">Impresión y entrega direcata por Ventas -Territorial, para revisión previa de Facturación, en cumplimiento a compromisos ante la SSPD.    </v>
      </c>
      <c r="AP1544" t="str">
        <f>_xlfn.XLOOKUP(Tabla1[[#This Row],[NIC]],'R.V.'!B:B,'R.V.'!A:A)</f>
        <v>Paola De la Hoz Bastidas</v>
      </c>
      <c r="AQ1544" t="str">
        <f>_xlfn.XLOOKUP(Tabla1[[#This Row],[NIC]],'R.V.'!B:B,'R.V.'!G:G)</f>
        <v>CR 5  No.15- 65  Secretraia Gral _Alcaldia Muncipal</v>
      </c>
      <c r="AR1544" t="str">
        <f>_xlfn.XLOOKUP(Tabla1[[#This Row],[NIC]],'R.V.'!B:B,'R.V.'!E:E)</f>
        <v>EDUCACION</v>
      </c>
      <c r="AS1544" t="str">
        <f>VLOOKUP(Tabla1[[#This Row],[NIC]],'R.V.'!B:D,3,0)</f>
        <v>COLEGIO PUBLICO BADILLO_CGTO BADILLO</v>
      </c>
    </row>
    <row r="1545" spans="1:45">
      <c r="A1545">
        <v>5358810</v>
      </c>
      <c r="B1545" s="10">
        <v>46111</v>
      </c>
      <c r="C1545" t="s">
        <v>1334</v>
      </c>
      <c r="D1545" t="s">
        <v>1334</v>
      </c>
      <c r="E1545" t="s">
        <v>1336</v>
      </c>
      <c r="F1545">
        <v>5358810</v>
      </c>
      <c r="G1545">
        <v>5358810332</v>
      </c>
      <c r="H1545">
        <v>25353674</v>
      </c>
      <c r="I1545">
        <v>5417594</v>
      </c>
      <c r="J1545">
        <v>3110</v>
      </c>
      <c r="K1545">
        <v>26</v>
      </c>
      <c r="L1545">
        <v>8601</v>
      </c>
      <c r="M1545" s="10">
        <v>46088</v>
      </c>
      <c r="N1545" t="s">
        <v>214</v>
      </c>
      <c r="O1545" t="s">
        <v>215</v>
      </c>
      <c r="P1545" s="103">
        <v>401610</v>
      </c>
      <c r="Q1545">
        <v>381</v>
      </c>
      <c r="R1545">
        <v>349460.82</v>
      </c>
      <c r="S1545" t="s">
        <v>88</v>
      </c>
      <c r="T1545" t="s">
        <v>1418</v>
      </c>
      <c r="U1545">
        <v>46121</v>
      </c>
      <c r="V1545" t="s">
        <v>90</v>
      </c>
      <c r="W1545" t="s">
        <v>91</v>
      </c>
      <c r="X1545" t="s">
        <v>92</v>
      </c>
      <c r="Y1545" t="s">
        <v>93</v>
      </c>
      <c r="Z1545">
        <v>30</v>
      </c>
      <c r="AA1545" t="s">
        <v>20</v>
      </c>
      <c r="AB1545">
        <v>208</v>
      </c>
      <c r="AC1545" t="s">
        <v>90</v>
      </c>
      <c r="AD1545" t="s">
        <v>14</v>
      </c>
      <c r="AE1545" t="s">
        <v>14</v>
      </c>
      <c r="AF1545" t="s">
        <v>94</v>
      </c>
      <c r="AG1545" t="s">
        <v>122</v>
      </c>
      <c r="AH1545" t="s">
        <v>103</v>
      </c>
      <c r="AI1545" s="10">
        <v>46058</v>
      </c>
      <c r="AJ1545" t="s">
        <v>218</v>
      </c>
      <c r="AK1545" s="103">
        <v>1089181</v>
      </c>
      <c r="AL1545" t="s">
        <v>2081</v>
      </c>
      <c r="AM1545" t="e">
        <v>#N/A</v>
      </c>
      <c r="AN1545" t="s">
        <v>5226</v>
      </c>
      <c r="AO1545" t="str">
        <f>_xlfn.XLOOKUP(Tabla1[[#This Row],[NIC]],'R.V.'!B:B,'R.V.'!I:I)</f>
        <v xml:space="preserve">Impresión y entrega direcata por Ventas -Territorial, para revisión previa de Facturación, en cumplimiento a compromisos ante la SSPD.    </v>
      </c>
      <c r="AP1545" t="str">
        <f>_xlfn.XLOOKUP(Tabla1[[#This Row],[NIC]],'R.V.'!B:B,'R.V.'!A:A)</f>
        <v>Paola De la Hoz Bastidas</v>
      </c>
      <c r="AQ1545" t="str">
        <f>_xlfn.XLOOKUP(Tabla1[[#This Row],[NIC]],'R.V.'!B:B,'R.V.'!G:G)</f>
        <v>CR 5  No.15- 65  Secretraia Gral _Alcaldia Muncipal</v>
      </c>
      <c r="AR1545" t="str">
        <f>_xlfn.XLOOKUP(Tabla1[[#This Row],[NIC]],'R.V.'!B:B,'R.V.'!E:E)</f>
        <v>EDUCACION</v>
      </c>
      <c r="AS1545" t="str">
        <f>VLOOKUP(Tabla1[[#This Row],[NIC]],'R.V.'!B:D,3,0)</f>
        <v>COL EL ALTO F_CGTO EL ALTO DE LA VUELTA</v>
      </c>
    </row>
    <row r="1546" spans="1:45">
      <c r="A1546">
        <v>5358926</v>
      </c>
      <c r="B1546" s="10">
        <v>46111</v>
      </c>
      <c r="C1546" t="s">
        <v>1334</v>
      </c>
      <c r="D1546" t="s">
        <v>1334</v>
      </c>
      <c r="E1546" t="s">
        <v>1336</v>
      </c>
      <c r="F1546">
        <v>5358926</v>
      </c>
      <c r="G1546">
        <v>5358926331</v>
      </c>
      <c r="H1546">
        <v>25353798</v>
      </c>
      <c r="I1546">
        <v>5417826</v>
      </c>
      <c r="J1546">
        <v>3110</v>
      </c>
      <c r="K1546">
        <v>26</v>
      </c>
      <c r="L1546">
        <v>8801</v>
      </c>
      <c r="M1546" s="10">
        <v>46090</v>
      </c>
      <c r="N1546" t="s">
        <v>214</v>
      </c>
      <c r="O1546" t="s">
        <v>215</v>
      </c>
      <c r="P1546" s="103">
        <v>2540600</v>
      </c>
      <c r="Q1546">
        <v>2713</v>
      </c>
      <c r="R1546">
        <v>2488417.86</v>
      </c>
      <c r="S1546" t="s">
        <v>88</v>
      </c>
      <c r="T1546" t="s">
        <v>1419</v>
      </c>
      <c r="U1546">
        <v>46121</v>
      </c>
      <c r="V1546" t="s">
        <v>90</v>
      </c>
      <c r="W1546" t="s">
        <v>91</v>
      </c>
      <c r="X1546" t="s">
        <v>92</v>
      </c>
      <c r="Y1546" t="s">
        <v>93</v>
      </c>
      <c r="Z1546">
        <v>31</v>
      </c>
      <c r="AA1546" t="s">
        <v>20</v>
      </c>
      <c r="AB1546">
        <v>208</v>
      </c>
      <c r="AC1546" t="s">
        <v>90</v>
      </c>
      <c r="AD1546" t="s">
        <v>14</v>
      </c>
      <c r="AE1546" t="s">
        <v>14</v>
      </c>
      <c r="AF1546" t="s">
        <v>94</v>
      </c>
      <c r="AG1546" t="s">
        <v>122</v>
      </c>
      <c r="AH1546" t="s">
        <v>103</v>
      </c>
      <c r="AI1546" s="10">
        <v>46059</v>
      </c>
      <c r="AJ1546" t="s">
        <v>440</v>
      </c>
      <c r="AK1546" s="103">
        <v>2599722</v>
      </c>
      <c r="AL1546" t="s">
        <v>2081</v>
      </c>
      <c r="AM1546" t="e">
        <v>#N/A</v>
      </c>
      <c r="AN1546" t="s">
        <v>5226</v>
      </c>
      <c r="AO1546" t="str">
        <f>_xlfn.XLOOKUP(Tabla1[[#This Row],[NIC]],'R.V.'!B:B,'R.V.'!I:I)</f>
        <v xml:space="preserve">Impresión y entrega direcata por Ventas -Territorial, para revisión previa de Facturación, en cumplimiento a compromisos ante la SSPD.    </v>
      </c>
      <c r="AP1546" t="str">
        <f>_xlfn.XLOOKUP(Tabla1[[#This Row],[NIC]],'R.V.'!B:B,'R.V.'!A:A)</f>
        <v>Paola De la Hoz Bastidas</v>
      </c>
      <c r="AQ1546" t="str">
        <f>_xlfn.XLOOKUP(Tabla1[[#This Row],[NIC]],'R.V.'!B:B,'R.V.'!G:G)</f>
        <v>CR 5  No.15- 65  Secretraia Gral _Alcaldia Muncipal</v>
      </c>
      <c r="AR1546" t="str">
        <f>_xlfn.XLOOKUP(Tabla1[[#This Row],[NIC]],'R.V.'!B:B,'R.V.'!E:E)</f>
        <v>EDUCACION</v>
      </c>
      <c r="AS1546" t="str">
        <f>VLOOKUP(Tabla1[[#This Row],[NIC]],'R.V.'!B:D,3,0)</f>
        <v>JOSE CELESTINO MUTIS F_CGTO GUACOCHE</v>
      </c>
    </row>
    <row r="1547" spans="1:45">
      <c r="A1547">
        <v>5359759</v>
      </c>
      <c r="B1547" s="10">
        <v>46111</v>
      </c>
      <c r="C1547" t="s">
        <v>1334</v>
      </c>
      <c r="D1547" t="s">
        <v>1334</v>
      </c>
      <c r="E1547" t="s">
        <v>1336</v>
      </c>
      <c r="F1547">
        <v>5359759</v>
      </c>
      <c r="G1547">
        <v>5359759326</v>
      </c>
      <c r="H1547">
        <v>25354598</v>
      </c>
      <c r="I1547">
        <v>5419492</v>
      </c>
      <c r="J1547">
        <v>3110</v>
      </c>
      <c r="K1547">
        <v>27</v>
      </c>
      <c r="L1547">
        <v>9101</v>
      </c>
      <c r="M1547" s="10">
        <v>46093</v>
      </c>
      <c r="N1547" t="s">
        <v>214</v>
      </c>
      <c r="O1547" t="s">
        <v>215</v>
      </c>
      <c r="P1547" s="103">
        <v>589420</v>
      </c>
      <c r="Q1547">
        <v>595</v>
      </c>
      <c r="R1547">
        <v>545745.9</v>
      </c>
      <c r="S1547" t="s">
        <v>88</v>
      </c>
      <c r="T1547" t="s">
        <v>1420</v>
      </c>
      <c r="U1547">
        <v>46121</v>
      </c>
      <c r="V1547" t="s">
        <v>90</v>
      </c>
      <c r="W1547" t="s">
        <v>91</v>
      </c>
      <c r="X1547" t="s">
        <v>92</v>
      </c>
      <c r="Y1547" t="s">
        <v>93</v>
      </c>
      <c r="Z1547">
        <v>30</v>
      </c>
      <c r="AA1547" t="s">
        <v>20</v>
      </c>
      <c r="AB1547">
        <v>208</v>
      </c>
      <c r="AC1547" t="s">
        <v>90</v>
      </c>
      <c r="AD1547" t="s">
        <v>14</v>
      </c>
      <c r="AE1547" t="s">
        <v>14</v>
      </c>
      <c r="AF1547" t="s">
        <v>94</v>
      </c>
      <c r="AG1547" t="s">
        <v>122</v>
      </c>
      <c r="AH1547" t="s">
        <v>103</v>
      </c>
      <c r="AI1547" s="10">
        <v>46063</v>
      </c>
      <c r="AJ1547" t="s">
        <v>1341</v>
      </c>
      <c r="AK1547" s="103">
        <v>602531</v>
      </c>
      <c r="AL1547" t="s">
        <v>2081</v>
      </c>
      <c r="AM1547" t="e">
        <v>#N/A</v>
      </c>
      <c r="AN1547" t="s">
        <v>5226</v>
      </c>
      <c r="AO1547" t="str">
        <f>_xlfn.XLOOKUP(Tabla1[[#This Row],[NIC]],'R.V.'!B:B,'R.V.'!I:I)</f>
        <v xml:space="preserve">Impresión y entrega direcata por Ventas -Territorial, para revisión previa de Facturación, en cumplimiento a compromisos ante la SSPD.    </v>
      </c>
      <c r="AP1547" t="str">
        <f>_xlfn.XLOOKUP(Tabla1[[#This Row],[NIC]],'R.V.'!B:B,'R.V.'!A:A)</f>
        <v>Paola De la Hoz Bastidas</v>
      </c>
      <c r="AQ1547" t="str">
        <f>_xlfn.XLOOKUP(Tabla1[[#This Row],[NIC]],'R.V.'!B:B,'R.V.'!G:G)</f>
        <v>CR 5  No.15- 65  Secretraia Gral _Alcaldia Muncipal</v>
      </c>
      <c r="AR1547" t="str">
        <f>_xlfn.XLOOKUP(Tabla1[[#This Row],[NIC]],'R.V.'!B:B,'R.V.'!E:E)</f>
        <v>EDUCACION</v>
      </c>
      <c r="AS1547" t="str">
        <f>VLOOKUP(Tabla1[[#This Row],[NIC]],'R.V.'!B:D,3,0)</f>
        <v>ESCUELA RURAL MIXTA N 2_CGTO AGUAS BLANCAS</v>
      </c>
    </row>
    <row r="1548" spans="1:45">
      <c r="A1548">
        <v>5360146</v>
      </c>
      <c r="B1548" s="10">
        <v>46111</v>
      </c>
      <c r="C1548" t="s">
        <v>1334</v>
      </c>
      <c r="D1548" t="s">
        <v>1334</v>
      </c>
      <c r="E1548" t="s">
        <v>1336</v>
      </c>
      <c r="F1548">
        <v>5360146</v>
      </c>
      <c r="G1548">
        <v>5360146343</v>
      </c>
      <c r="H1548">
        <v>25354986</v>
      </c>
      <c r="I1548">
        <v>5420266</v>
      </c>
      <c r="J1548">
        <v>3110</v>
      </c>
      <c r="K1548">
        <v>50</v>
      </c>
      <c r="L1548">
        <v>2011</v>
      </c>
      <c r="M1548" s="10">
        <v>46106</v>
      </c>
      <c r="N1548" t="s">
        <v>117</v>
      </c>
      <c r="O1548" t="s">
        <v>118</v>
      </c>
      <c r="P1548" s="103">
        <v>4732770</v>
      </c>
      <c r="Q1548">
        <v>5360</v>
      </c>
      <c r="R1548">
        <v>4732772.8</v>
      </c>
      <c r="S1548" t="s">
        <v>88</v>
      </c>
      <c r="T1548" t="s">
        <v>1421</v>
      </c>
      <c r="U1548">
        <v>46121</v>
      </c>
      <c r="V1548" t="s">
        <v>90</v>
      </c>
      <c r="W1548" t="s">
        <v>111</v>
      </c>
      <c r="X1548" t="s">
        <v>130</v>
      </c>
      <c r="Y1548" t="s">
        <v>93</v>
      </c>
      <c r="Z1548">
        <v>32</v>
      </c>
      <c r="AA1548" t="s">
        <v>20</v>
      </c>
      <c r="AB1548">
        <v>208</v>
      </c>
      <c r="AC1548" t="s">
        <v>90</v>
      </c>
      <c r="AD1548" t="s">
        <v>14</v>
      </c>
      <c r="AE1548" t="s">
        <v>14</v>
      </c>
      <c r="AF1548" t="s">
        <v>94</v>
      </c>
      <c r="AG1548" t="s">
        <v>122</v>
      </c>
      <c r="AH1548" t="s">
        <v>103</v>
      </c>
      <c r="AK1548" s="103">
        <v>943543</v>
      </c>
      <c r="AL1548" t="s">
        <v>2081</v>
      </c>
      <c r="AM1548" t="e">
        <v>#N/A</v>
      </c>
      <c r="AN1548" t="s">
        <v>5226</v>
      </c>
      <c r="AO1548" t="str">
        <f>_xlfn.XLOOKUP(Tabla1[[#This Row],[NIC]],'R.V.'!B:B,'R.V.'!I:I)</f>
        <v xml:space="preserve">Impresión y entrega direcata por Ventas -Territorial, para revisión previa de Facturación, en cumplimiento a compromisos ante la SSPD.    </v>
      </c>
      <c r="AP1548" t="str">
        <f>_xlfn.XLOOKUP(Tabla1[[#This Row],[NIC]],'R.V.'!B:B,'R.V.'!A:A)</f>
        <v>Paola De la Hoz Bastidas</v>
      </c>
      <c r="AQ1548" t="str">
        <f>_xlfn.XLOOKUP(Tabla1[[#This Row],[NIC]],'R.V.'!B:B,'R.V.'!G:G)</f>
        <v>CR 5  No.15- 65  Secretraia Gral _Alcaldia Muncipal</v>
      </c>
      <c r="AR1548" t="str">
        <f>_xlfn.XLOOKUP(Tabla1[[#This Row],[NIC]],'R.V.'!B:B,'R.V.'!E:E)</f>
        <v>EDUCACION</v>
      </c>
      <c r="AS1548" t="str">
        <f>VLOOKUP(Tabla1[[#This Row],[NIC]],'R.V.'!B:D,3,0)</f>
        <v>IE AGUAS BLANCAS_CGTO AGUAS BLANCAS</v>
      </c>
    </row>
    <row r="1549" spans="1:45">
      <c r="A1549">
        <v>5360146</v>
      </c>
      <c r="B1549" s="10">
        <v>46111</v>
      </c>
      <c r="C1549" t="s">
        <v>1334</v>
      </c>
      <c r="D1549" t="s">
        <v>1334</v>
      </c>
      <c r="E1549" t="s">
        <v>1336</v>
      </c>
      <c r="F1549">
        <v>5360146</v>
      </c>
      <c r="G1549">
        <v>5360146344</v>
      </c>
      <c r="H1549">
        <v>25354986</v>
      </c>
      <c r="I1549">
        <v>846286</v>
      </c>
      <c r="J1549">
        <v>3110</v>
      </c>
      <c r="K1549">
        <v>50</v>
      </c>
      <c r="L1549">
        <v>2011</v>
      </c>
      <c r="M1549" s="10" t="s">
        <v>698</v>
      </c>
      <c r="N1549" t="s">
        <v>699</v>
      </c>
      <c r="O1549" t="s">
        <v>700</v>
      </c>
      <c r="P1549" s="103">
        <v>213980</v>
      </c>
      <c r="Q1549">
        <v>0</v>
      </c>
      <c r="R1549">
        <v>0</v>
      </c>
      <c r="S1549" t="s">
        <v>88</v>
      </c>
      <c r="T1549" t="s">
        <v>1421</v>
      </c>
      <c r="U1549">
        <v>46121</v>
      </c>
      <c r="V1549" t="s">
        <v>90</v>
      </c>
      <c r="W1549" t="s">
        <v>111</v>
      </c>
      <c r="X1549" t="s">
        <v>130</v>
      </c>
      <c r="Z1549">
        <v>0</v>
      </c>
      <c r="AA1549" t="s">
        <v>20</v>
      </c>
      <c r="AB1549">
        <v>208</v>
      </c>
      <c r="AC1549" t="s">
        <v>90</v>
      </c>
      <c r="AD1549" t="s">
        <v>14</v>
      </c>
      <c r="AE1549" t="s">
        <v>14</v>
      </c>
      <c r="AF1549" t="s">
        <v>94</v>
      </c>
      <c r="AG1549" t="s">
        <v>122</v>
      </c>
      <c r="AH1549" t="s">
        <v>103</v>
      </c>
      <c r="AK1549" s="103">
        <v>943543</v>
      </c>
      <c r="AL1549" t="s">
        <v>2081</v>
      </c>
      <c r="AM1549" t="e">
        <v>#N/A</v>
      </c>
      <c r="AN1549" t="s">
        <v>5226</v>
      </c>
      <c r="AO1549" t="str">
        <f>_xlfn.XLOOKUP(Tabla1[[#This Row],[NIC]],'R.V.'!B:B,'R.V.'!I:I)</f>
        <v xml:space="preserve">Impresión y entrega direcata por Ventas -Territorial, para revisión previa de Facturación, en cumplimiento a compromisos ante la SSPD.    </v>
      </c>
      <c r="AP1549" t="str">
        <f>_xlfn.XLOOKUP(Tabla1[[#This Row],[NIC]],'R.V.'!B:B,'R.V.'!A:A)</f>
        <v>Paola De la Hoz Bastidas</v>
      </c>
      <c r="AQ1549" t="str">
        <f>_xlfn.XLOOKUP(Tabla1[[#This Row],[NIC]],'R.V.'!B:B,'R.V.'!G:G)</f>
        <v>CR 5  No.15- 65  Secretraia Gral _Alcaldia Muncipal</v>
      </c>
      <c r="AR1549" t="str">
        <f>_xlfn.XLOOKUP(Tabla1[[#This Row],[NIC]],'R.V.'!B:B,'R.V.'!E:E)</f>
        <v>EDUCACION</v>
      </c>
      <c r="AS1549" t="str">
        <f>VLOOKUP(Tabla1[[#This Row],[NIC]],'R.V.'!B:D,3,0)</f>
        <v>IE AGUAS BLANCAS_CGTO AGUAS BLANCAS</v>
      </c>
    </row>
    <row r="1550" spans="1:45">
      <c r="A1550">
        <v>5360315</v>
      </c>
      <c r="B1550" s="10">
        <v>46111</v>
      </c>
      <c r="C1550" t="s">
        <v>1334</v>
      </c>
      <c r="D1550" t="s">
        <v>1334</v>
      </c>
      <c r="E1550" t="s">
        <v>1336</v>
      </c>
      <c r="F1550">
        <v>5360315</v>
      </c>
      <c r="G1550">
        <v>5360315322</v>
      </c>
      <c r="H1550">
        <v>25355138</v>
      </c>
      <c r="I1550">
        <v>5420604</v>
      </c>
      <c r="J1550">
        <v>3110</v>
      </c>
      <c r="K1550">
        <v>27</v>
      </c>
      <c r="L1550">
        <v>9102</v>
      </c>
      <c r="M1550" s="10">
        <v>46093</v>
      </c>
      <c r="N1550" t="s">
        <v>214</v>
      </c>
      <c r="O1550" t="s">
        <v>215</v>
      </c>
      <c r="P1550" s="103">
        <v>625190</v>
      </c>
      <c r="Q1550">
        <v>634</v>
      </c>
      <c r="R1550">
        <v>581517.48</v>
      </c>
      <c r="S1550" t="s">
        <v>88</v>
      </c>
      <c r="T1550" t="s">
        <v>1422</v>
      </c>
      <c r="U1550">
        <v>46121</v>
      </c>
      <c r="V1550" t="s">
        <v>90</v>
      </c>
      <c r="W1550" t="s">
        <v>91</v>
      </c>
      <c r="X1550" t="s">
        <v>92</v>
      </c>
      <c r="Y1550" t="s">
        <v>93</v>
      </c>
      <c r="Z1550">
        <v>30</v>
      </c>
      <c r="AA1550" t="s">
        <v>20</v>
      </c>
      <c r="AB1550">
        <v>208</v>
      </c>
      <c r="AC1550" t="s">
        <v>90</v>
      </c>
      <c r="AD1550" t="s">
        <v>14</v>
      </c>
      <c r="AE1550" t="s">
        <v>14</v>
      </c>
      <c r="AF1550" t="s">
        <v>94</v>
      </c>
      <c r="AG1550" t="s">
        <v>122</v>
      </c>
      <c r="AH1550" t="s">
        <v>103</v>
      </c>
      <c r="AI1550" s="10">
        <v>46063</v>
      </c>
      <c r="AJ1550" t="s">
        <v>1341</v>
      </c>
      <c r="AK1550" s="103">
        <v>626822</v>
      </c>
      <c r="AL1550" t="s">
        <v>2081</v>
      </c>
      <c r="AM1550" t="e">
        <v>#N/A</v>
      </c>
      <c r="AN1550" t="s">
        <v>5226</v>
      </c>
      <c r="AO1550" t="str">
        <f>_xlfn.XLOOKUP(Tabla1[[#This Row],[NIC]],'R.V.'!B:B,'R.V.'!I:I)</f>
        <v xml:space="preserve">Impresión y entrega direcata por Ventas -Territorial, para revisión previa de Facturación, en cumplimiento a compromisos ante la SSPD.    </v>
      </c>
      <c r="AP1550" t="str">
        <f>_xlfn.XLOOKUP(Tabla1[[#This Row],[NIC]],'R.V.'!B:B,'R.V.'!A:A)</f>
        <v>Paola De la Hoz Bastidas</v>
      </c>
      <c r="AQ1550" t="str">
        <f>_xlfn.XLOOKUP(Tabla1[[#This Row],[NIC]],'R.V.'!B:B,'R.V.'!G:G)</f>
        <v>CR 5  No.15- 65  Secretraia Gral _Alcaldia Muncipal</v>
      </c>
      <c r="AR1550" t="str">
        <f>_xlfn.XLOOKUP(Tabla1[[#This Row],[NIC]],'R.V.'!B:B,'R.V.'!E:E)</f>
        <v>EDUCACION</v>
      </c>
      <c r="AS1550" t="str">
        <f>VLOOKUP(Tabla1[[#This Row],[NIC]],'R.V.'!B:D,3,0)</f>
        <v>COL MIXTO N 1F_CGTO AGUAS BLANCAS</v>
      </c>
    </row>
    <row r="1551" spans="1:45">
      <c r="A1551">
        <v>5360699</v>
      </c>
      <c r="B1551" s="10">
        <v>46111</v>
      </c>
      <c r="C1551" t="s">
        <v>1334</v>
      </c>
      <c r="D1551" t="s">
        <v>1334</v>
      </c>
      <c r="E1551" t="s">
        <v>1336</v>
      </c>
      <c r="F1551">
        <v>5360699</v>
      </c>
      <c r="G1551">
        <v>5360699318</v>
      </c>
      <c r="H1551">
        <v>25355299</v>
      </c>
      <c r="I1551">
        <v>5421372</v>
      </c>
      <c r="J1551">
        <v>3110</v>
      </c>
      <c r="K1551">
        <v>29</v>
      </c>
      <c r="L1551">
        <v>145</v>
      </c>
      <c r="M1551" s="10">
        <v>46098</v>
      </c>
      <c r="N1551" t="s">
        <v>214</v>
      </c>
      <c r="O1551" t="s">
        <v>215</v>
      </c>
      <c r="P1551" s="103">
        <v>654570</v>
      </c>
      <c r="Q1551">
        <v>666</v>
      </c>
      <c r="R1551">
        <v>610868.52</v>
      </c>
      <c r="S1551" t="s">
        <v>88</v>
      </c>
      <c r="T1551" t="s">
        <v>1423</v>
      </c>
      <c r="U1551">
        <v>46121</v>
      </c>
      <c r="V1551" t="s">
        <v>90</v>
      </c>
      <c r="W1551" t="s">
        <v>91</v>
      </c>
      <c r="X1551" t="s">
        <v>92</v>
      </c>
      <c r="Y1551" t="s">
        <v>93</v>
      </c>
      <c r="Z1551">
        <v>31</v>
      </c>
      <c r="AA1551" t="s">
        <v>20</v>
      </c>
      <c r="AB1551">
        <v>208</v>
      </c>
      <c r="AC1551" t="s">
        <v>90</v>
      </c>
      <c r="AD1551" t="s">
        <v>14</v>
      </c>
      <c r="AE1551" t="s">
        <v>14</v>
      </c>
      <c r="AF1551" t="s">
        <v>94</v>
      </c>
      <c r="AG1551" t="s">
        <v>122</v>
      </c>
      <c r="AH1551" t="s">
        <v>103</v>
      </c>
      <c r="AI1551" s="10">
        <v>46067</v>
      </c>
      <c r="AJ1551" t="s">
        <v>971</v>
      </c>
      <c r="AK1551" s="103">
        <v>655088</v>
      </c>
      <c r="AL1551" t="s">
        <v>2081</v>
      </c>
      <c r="AM1551" t="e">
        <v>#N/A</v>
      </c>
      <c r="AN1551" t="s">
        <v>5226</v>
      </c>
      <c r="AO1551" t="str">
        <f>_xlfn.XLOOKUP(Tabla1[[#This Row],[NIC]],'R.V.'!B:B,'R.V.'!I:I)</f>
        <v xml:space="preserve">Impresión y entrega direcata por Ventas -Territorial, para revisión previa de Facturación, en cumplimiento a compromisos ante la SSPD.    </v>
      </c>
      <c r="AP1551" t="str">
        <f>_xlfn.XLOOKUP(Tabla1[[#This Row],[NIC]],'R.V.'!B:B,'R.V.'!A:A)</f>
        <v>Paola De la Hoz Bastidas</v>
      </c>
      <c r="AQ1551" t="str">
        <f>_xlfn.XLOOKUP(Tabla1[[#This Row],[NIC]],'R.V.'!B:B,'R.V.'!G:G)</f>
        <v>CR 5  No.15- 65  Secretraia Gral _Alcaldia Muncipal</v>
      </c>
      <c r="AR1551" t="str">
        <f>_xlfn.XLOOKUP(Tabla1[[#This Row],[NIC]],'R.V.'!B:B,'R.V.'!E:E)</f>
        <v>EDUCACION</v>
      </c>
      <c r="AS1551" t="str">
        <f>VLOOKUP(Tabla1[[#This Row],[NIC]],'R.V.'!B:D,3,0)</f>
        <v>COL NOCT HERNAN R MERIANGOL_CGTO MARIANGOLA</v>
      </c>
    </row>
    <row r="1552" spans="1:45">
      <c r="A1552">
        <v>5360930</v>
      </c>
      <c r="B1552" s="10">
        <v>46111</v>
      </c>
      <c r="C1552" t="s">
        <v>1334</v>
      </c>
      <c r="D1552" t="s">
        <v>1334</v>
      </c>
      <c r="E1552" t="s">
        <v>1336</v>
      </c>
      <c r="F1552">
        <v>5360930</v>
      </c>
      <c r="G1552">
        <v>5360930333</v>
      </c>
      <c r="H1552">
        <v>25355555</v>
      </c>
      <c r="I1552">
        <v>5421834</v>
      </c>
      <c r="J1552">
        <v>3110</v>
      </c>
      <c r="K1552">
        <v>27</v>
      </c>
      <c r="L1552">
        <v>9307</v>
      </c>
      <c r="M1552" s="10">
        <v>46097</v>
      </c>
      <c r="N1552" t="s">
        <v>214</v>
      </c>
      <c r="O1552" t="s">
        <v>215</v>
      </c>
      <c r="P1552" s="103">
        <v>1476050</v>
      </c>
      <c r="Q1552">
        <v>1524</v>
      </c>
      <c r="R1552">
        <v>1397843.28</v>
      </c>
      <c r="S1552" t="s">
        <v>88</v>
      </c>
      <c r="T1552" t="s">
        <v>1424</v>
      </c>
      <c r="U1552">
        <v>46121</v>
      </c>
      <c r="V1552" t="s">
        <v>90</v>
      </c>
      <c r="W1552" t="s">
        <v>91</v>
      </c>
      <c r="X1552" t="s">
        <v>92</v>
      </c>
      <c r="Y1552" t="s">
        <v>121</v>
      </c>
      <c r="Z1552">
        <v>31</v>
      </c>
      <c r="AA1552" t="s">
        <v>20</v>
      </c>
      <c r="AB1552">
        <v>208</v>
      </c>
      <c r="AC1552" t="s">
        <v>90</v>
      </c>
      <c r="AD1552" t="s">
        <v>14</v>
      </c>
      <c r="AE1552" t="s">
        <v>14</v>
      </c>
      <c r="AF1552" t="s">
        <v>94</v>
      </c>
      <c r="AG1552" t="s">
        <v>122</v>
      </c>
      <c r="AH1552" t="s">
        <v>103</v>
      </c>
      <c r="AI1552" s="10">
        <v>46066</v>
      </c>
      <c r="AJ1552" t="s">
        <v>971</v>
      </c>
      <c r="AK1552" s="103">
        <v>1476056</v>
      </c>
      <c r="AL1552" t="s">
        <v>2081</v>
      </c>
      <c r="AM1552" t="e">
        <v>#N/A</v>
      </c>
      <c r="AN1552" t="s">
        <v>5226</v>
      </c>
      <c r="AO1552" t="str">
        <f>_xlfn.XLOOKUP(Tabla1[[#This Row],[NIC]],'R.V.'!B:B,'R.V.'!I:I)</f>
        <v xml:space="preserve">Impresión y entrega direcata por Ventas -Territorial, para revisión previa de Facturación, en cumplimiento a compromisos ante la SSPD.    </v>
      </c>
      <c r="AP1552" t="str">
        <f>_xlfn.XLOOKUP(Tabla1[[#This Row],[NIC]],'R.V.'!B:B,'R.V.'!A:A)</f>
        <v>Paola De la Hoz Bastidas</v>
      </c>
      <c r="AQ1552" t="str">
        <f>_xlfn.XLOOKUP(Tabla1[[#This Row],[NIC]],'R.V.'!B:B,'R.V.'!G:G)</f>
        <v>CR 5  No.15- 65  Secretraia Gral _Alcaldia Muncipal</v>
      </c>
      <c r="AR1552" t="str">
        <f>_xlfn.XLOOKUP(Tabla1[[#This Row],[NIC]],'R.V.'!B:B,'R.V.'!E:E)</f>
        <v>EDUCACION</v>
      </c>
      <c r="AS1552" t="str">
        <f>VLOOKUP(Tabla1[[#This Row],[NIC]],'R.V.'!B:D,3,0)</f>
        <v>COL JUANADE ATUESTA_CGTO MARIANGOLA</v>
      </c>
    </row>
    <row r="1553" spans="1:45">
      <c r="A1553">
        <v>5361361</v>
      </c>
      <c r="B1553" s="10">
        <v>46111</v>
      </c>
      <c r="C1553" t="s">
        <v>1334</v>
      </c>
      <c r="D1553" t="s">
        <v>1334</v>
      </c>
      <c r="E1553" t="s">
        <v>1336</v>
      </c>
      <c r="F1553">
        <v>5361361</v>
      </c>
      <c r="G1553">
        <v>5361361324</v>
      </c>
      <c r="H1553">
        <v>25355979</v>
      </c>
      <c r="I1553">
        <v>5422696</v>
      </c>
      <c r="J1553">
        <v>3110</v>
      </c>
      <c r="K1553">
        <v>50</v>
      </c>
      <c r="L1553">
        <v>2011</v>
      </c>
      <c r="M1553" s="10">
        <v>46106</v>
      </c>
      <c r="N1553" t="s">
        <v>214</v>
      </c>
      <c r="O1553" t="s">
        <v>215</v>
      </c>
      <c r="P1553" s="103">
        <v>4149230</v>
      </c>
      <c r="Q1553">
        <v>4640</v>
      </c>
      <c r="R1553">
        <v>4097027.2</v>
      </c>
      <c r="S1553" t="s">
        <v>88</v>
      </c>
      <c r="T1553" t="s">
        <v>1425</v>
      </c>
      <c r="U1553">
        <v>46121</v>
      </c>
      <c r="V1553" t="s">
        <v>90</v>
      </c>
      <c r="W1553" t="s">
        <v>91</v>
      </c>
      <c r="X1553" t="s">
        <v>130</v>
      </c>
      <c r="Y1553" t="s">
        <v>93</v>
      </c>
      <c r="Z1553">
        <v>32</v>
      </c>
      <c r="AA1553" t="s">
        <v>20</v>
      </c>
      <c r="AB1553">
        <v>208</v>
      </c>
      <c r="AC1553" t="s">
        <v>90</v>
      </c>
      <c r="AD1553" t="s">
        <v>14</v>
      </c>
      <c r="AE1553" t="s">
        <v>14</v>
      </c>
      <c r="AF1553" t="s">
        <v>94</v>
      </c>
      <c r="AG1553" t="s">
        <v>122</v>
      </c>
      <c r="AH1553" t="s">
        <v>103</v>
      </c>
      <c r="AI1553" s="10">
        <v>46074</v>
      </c>
      <c r="AJ1553" t="s">
        <v>971</v>
      </c>
      <c r="AK1553" s="103">
        <v>4169323</v>
      </c>
      <c r="AL1553" t="s">
        <v>2081</v>
      </c>
      <c r="AM1553" t="e">
        <v>#N/A</v>
      </c>
      <c r="AN1553" t="s">
        <v>5226</v>
      </c>
      <c r="AO1553" t="str">
        <f>_xlfn.XLOOKUP(Tabla1[[#This Row],[NIC]],'R.V.'!B:B,'R.V.'!I:I)</f>
        <v xml:space="preserve">Impresión y entrega direcata por Ventas -Territorial, para revisión previa de Facturación, en cumplimiento a compromisos ante la SSPD.    </v>
      </c>
      <c r="AP1553" t="str">
        <f>_xlfn.XLOOKUP(Tabla1[[#This Row],[NIC]],'R.V.'!B:B,'R.V.'!A:A)</f>
        <v>Paola De la Hoz Bastidas</v>
      </c>
      <c r="AQ1553" t="str">
        <f>_xlfn.XLOOKUP(Tabla1[[#This Row],[NIC]],'R.V.'!B:B,'R.V.'!G:G)</f>
        <v>CR 5  No.15- 65  Secretraia Gral _Alcaldia Muncipal</v>
      </c>
      <c r="AR1553" t="str">
        <f>_xlfn.XLOOKUP(Tabla1[[#This Row],[NIC]],'R.V.'!B:B,'R.V.'!E:E)</f>
        <v>EDUCACION</v>
      </c>
      <c r="AS1553" t="str">
        <f>VLOOKUP(Tabla1[[#This Row],[NIC]],'R.V.'!B:D,3,0)</f>
        <v>COL RODOLFO CASTRO F_CGTO MARIANGOLA</v>
      </c>
    </row>
    <row r="1554" spans="1:45">
      <c r="A1554">
        <v>5361419</v>
      </c>
      <c r="B1554" s="10">
        <v>46111</v>
      </c>
      <c r="C1554" t="s">
        <v>1334</v>
      </c>
      <c r="D1554" t="s">
        <v>1334</v>
      </c>
      <c r="E1554" t="s">
        <v>1336</v>
      </c>
      <c r="F1554">
        <v>5361419</v>
      </c>
      <c r="G1554">
        <v>5361419338</v>
      </c>
      <c r="H1554">
        <v>25356101</v>
      </c>
      <c r="I1554">
        <v>5422812</v>
      </c>
      <c r="J1554">
        <v>3110</v>
      </c>
      <c r="K1554">
        <v>27</v>
      </c>
      <c r="L1554">
        <v>9401</v>
      </c>
      <c r="M1554" s="10">
        <v>46091</v>
      </c>
      <c r="N1554" t="s">
        <v>214</v>
      </c>
      <c r="O1554" t="s">
        <v>215</v>
      </c>
      <c r="P1554" s="103">
        <v>52150</v>
      </c>
      <c r="Q1554">
        <v>0</v>
      </c>
      <c r="R1554">
        <v>0</v>
      </c>
      <c r="S1554" t="s">
        <v>88</v>
      </c>
      <c r="T1554" t="s">
        <v>4995</v>
      </c>
      <c r="U1554">
        <v>46121</v>
      </c>
      <c r="V1554" t="s">
        <v>90</v>
      </c>
      <c r="W1554" t="s">
        <v>91</v>
      </c>
      <c r="X1554" t="s">
        <v>92</v>
      </c>
      <c r="Y1554" t="s">
        <v>121</v>
      </c>
      <c r="Z1554">
        <v>31</v>
      </c>
      <c r="AA1554" t="s">
        <v>20</v>
      </c>
      <c r="AB1554">
        <v>208</v>
      </c>
      <c r="AC1554" t="s">
        <v>90</v>
      </c>
      <c r="AD1554" t="s">
        <v>14</v>
      </c>
      <c r="AE1554" t="s">
        <v>14</v>
      </c>
      <c r="AF1554" t="s">
        <v>94</v>
      </c>
      <c r="AG1554" t="s">
        <v>122</v>
      </c>
      <c r="AH1554" t="s">
        <v>103</v>
      </c>
      <c r="AI1554" s="10">
        <v>46060</v>
      </c>
      <c r="AJ1554" t="s">
        <v>971</v>
      </c>
      <c r="AK1554" s="103">
        <v>79925</v>
      </c>
      <c r="AL1554" t="s">
        <v>2081</v>
      </c>
      <c r="AM1554" t="e">
        <v>#N/A</v>
      </c>
      <c r="AN1554" t="s">
        <v>5226</v>
      </c>
      <c r="AO1554" t="str">
        <f>_xlfn.XLOOKUP(Tabla1[[#This Row],[NIC]],'R.V.'!B:B,'R.V.'!I:I)</f>
        <v xml:space="preserve">Impresión y entrega direcata por Ventas -Territorial, para revisión previa de Facturación, en cumplimiento a compromisos ante la SSPD.    </v>
      </c>
      <c r="AP1554" t="str">
        <f>_xlfn.XLOOKUP(Tabla1[[#This Row],[NIC]],'R.V.'!B:B,'R.V.'!A:A)</f>
        <v>Paola De la Hoz Bastidas</v>
      </c>
      <c r="AQ1554" t="str">
        <f>_xlfn.XLOOKUP(Tabla1[[#This Row],[NIC]],'R.V.'!B:B,'R.V.'!G:G)</f>
        <v>CR 5  No.15- 65  Secretraia Gral _Alcaldia Muncipal</v>
      </c>
      <c r="AR1554" t="str">
        <f>_xlfn.XLOOKUP(Tabla1[[#This Row],[NIC]],'R.V.'!B:B,'R.V.'!E:E)</f>
        <v>EDUCACION</v>
      </c>
      <c r="AS1554" t="str">
        <f>VLOOKUP(Tabla1[[#This Row],[NIC]],'R.V.'!B:D,3,0)</f>
        <v>COL DPTAL EDCION LOS VENADOS_CGTO LOS VENADOS</v>
      </c>
    </row>
    <row r="1555" spans="1:45">
      <c r="A1555">
        <v>5883988</v>
      </c>
      <c r="B1555" s="10">
        <v>46111</v>
      </c>
      <c r="C1555" t="s">
        <v>1334</v>
      </c>
      <c r="D1555" t="s">
        <v>1334</v>
      </c>
      <c r="E1555" t="s">
        <v>1336</v>
      </c>
      <c r="F1555">
        <v>5883988</v>
      </c>
      <c r="G1555">
        <v>5883988329</v>
      </c>
      <c r="H1555">
        <v>34019708</v>
      </c>
      <c r="I1555">
        <v>5980035</v>
      </c>
      <c r="J1555">
        <v>3110</v>
      </c>
      <c r="K1555">
        <v>12</v>
      </c>
      <c r="L1555">
        <v>4305</v>
      </c>
      <c r="M1555" s="10">
        <v>46095</v>
      </c>
      <c r="N1555" t="s">
        <v>214</v>
      </c>
      <c r="O1555" t="s">
        <v>215</v>
      </c>
      <c r="P1555" s="103">
        <v>408180</v>
      </c>
      <c r="Q1555">
        <v>388</v>
      </c>
      <c r="R1555">
        <v>355881.36</v>
      </c>
      <c r="S1555" t="s">
        <v>88</v>
      </c>
      <c r="T1555" t="s">
        <v>1426</v>
      </c>
      <c r="U1555">
        <v>46121</v>
      </c>
      <c r="V1555" t="s">
        <v>90</v>
      </c>
      <c r="W1555" t="s">
        <v>91</v>
      </c>
      <c r="X1555" t="s">
        <v>92</v>
      </c>
      <c r="Y1555" t="s">
        <v>93</v>
      </c>
      <c r="Z1555">
        <v>30</v>
      </c>
      <c r="AA1555" t="s">
        <v>20</v>
      </c>
      <c r="AB1555">
        <v>208</v>
      </c>
      <c r="AC1555" t="s">
        <v>90</v>
      </c>
      <c r="AD1555" t="s">
        <v>14</v>
      </c>
      <c r="AE1555" t="s">
        <v>14</v>
      </c>
      <c r="AF1555" t="s">
        <v>94</v>
      </c>
      <c r="AG1555" t="s">
        <v>122</v>
      </c>
      <c r="AH1555" t="s">
        <v>103</v>
      </c>
      <c r="AI1555" s="10">
        <v>46065</v>
      </c>
      <c r="AJ1555" t="s">
        <v>223</v>
      </c>
      <c r="AK1555" s="103">
        <v>408191</v>
      </c>
      <c r="AL1555" t="s">
        <v>2081</v>
      </c>
      <c r="AM1555" t="e">
        <v>#N/A</v>
      </c>
      <c r="AN1555" t="s">
        <v>5226</v>
      </c>
      <c r="AO1555" t="str">
        <f>_xlfn.XLOOKUP(Tabla1[[#This Row],[NIC]],'R.V.'!B:B,'R.V.'!I:I)</f>
        <v xml:space="preserve">Impresión y entrega direcata por Ventas -Territorial, para revisión previa de Facturación, en cumplimiento a compromisos ante la SSPD.    </v>
      </c>
      <c r="AP1555" t="str">
        <f>_xlfn.XLOOKUP(Tabla1[[#This Row],[NIC]],'R.V.'!B:B,'R.V.'!A:A)</f>
        <v>Paola De la Hoz Bastidas</v>
      </c>
      <c r="AQ1555" t="str">
        <f>_xlfn.XLOOKUP(Tabla1[[#This Row],[NIC]],'R.V.'!B:B,'R.V.'!G:G)</f>
        <v>CR 5  No.15- 65  Secretraia Gral _Alcaldia Muncipal</v>
      </c>
      <c r="AR1555" t="str">
        <f>_xlfn.XLOOKUP(Tabla1[[#This Row],[NIC]],'R.V.'!B:B,'R.V.'!E:E)</f>
        <v>EDUCACION</v>
      </c>
      <c r="AS1555" t="str">
        <f>VLOOKUP(Tabla1[[#This Row],[NIC]],'R.V.'!B:D,3,0)</f>
        <v>ESCUELA MIXTA 20 DE JULIO_VALLEDUPAR</v>
      </c>
    </row>
    <row r="1556" spans="1:45">
      <c r="A1556">
        <v>5924112</v>
      </c>
      <c r="B1556" s="10">
        <v>46111</v>
      </c>
      <c r="C1556" t="s">
        <v>1334</v>
      </c>
      <c r="D1556" t="s">
        <v>1334</v>
      </c>
      <c r="E1556" t="s">
        <v>1336</v>
      </c>
      <c r="F1556">
        <v>5924112</v>
      </c>
      <c r="G1556">
        <v>5924112318</v>
      </c>
      <c r="H1556">
        <v>34053261</v>
      </c>
      <c r="I1556">
        <v>6127374</v>
      </c>
      <c r="J1556">
        <v>3110</v>
      </c>
      <c r="K1556">
        <v>50</v>
      </c>
      <c r="L1556">
        <v>2003</v>
      </c>
      <c r="M1556" s="10">
        <v>46108</v>
      </c>
      <c r="N1556" t="s">
        <v>680</v>
      </c>
      <c r="O1556" t="s">
        <v>681</v>
      </c>
      <c r="P1556" s="103">
        <v>16279940</v>
      </c>
      <c r="Q1556">
        <v>22220</v>
      </c>
      <c r="R1556">
        <v>16279934</v>
      </c>
      <c r="S1556" t="s">
        <v>88</v>
      </c>
      <c r="T1556" t="s">
        <v>4996</v>
      </c>
      <c r="U1556">
        <v>46121</v>
      </c>
      <c r="V1556" t="s">
        <v>90</v>
      </c>
      <c r="W1556" t="s">
        <v>111</v>
      </c>
      <c r="X1556" t="s">
        <v>130</v>
      </c>
      <c r="Y1556" t="s">
        <v>93</v>
      </c>
      <c r="Z1556">
        <v>32</v>
      </c>
      <c r="AA1556" t="s">
        <v>20</v>
      </c>
      <c r="AB1556">
        <v>208</v>
      </c>
      <c r="AC1556" t="s">
        <v>90</v>
      </c>
      <c r="AD1556" t="s">
        <v>14</v>
      </c>
      <c r="AE1556" t="s">
        <v>14</v>
      </c>
      <c r="AF1556" t="s">
        <v>94</v>
      </c>
      <c r="AG1556" t="s">
        <v>122</v>
      </c>
      <c r="AH1556" t="s">
        <v>103</v>
      </c>
      <c r="AI1556" s="10">
        <v>46076</v>
      </c>
      <c r="AJ1556" t="s">
        <v>246</v>
      </c>
      <c r="AK1556" s="103">
        <v>16329237</v>
      </c>
      <c r="AL1556" t="s">
        <v>2081</v>
      </c>
      <c r="AM1556" t="e">
        <v>#N/A</v>
      </c>
      <c r="AN1556" t="s">
        <v>5226</v>
      </c>
      <c r="AO1556" t="str">
        <f>_xlfn.XLOOKUP(Tabla1[[#This Row],[NIC]],'R.V.'!B:B,'R.V.'!I:I)</f>
        <v xml:space="preserve">Impresión y entrega direcata por Ventas -Territorial, para revisión previa de Facturación, en cumplimiento a compromisos ante la SSPD.    </v>
      </c>
      <c r="AP1556" t="str">
        <f>_xlfn.XLOOKUP(Tabla1[[#This Row],[NIC]],'R.V.'!B:B,'R.V.'!A:A)</f>
        <v>Paola De la Hoz Bastidas</v>
      </c>
      <c r="AQ1556" t="str">
        <f>_xlfn.XLOOKUP(Tabla1[[#This Row],[NIC]],'R.V.'!B:B,'R.V.'!G:G)</f>
        <v>CR 5  No.15- 65  Secretraia Gral _Alcaldia Muncipal</v>
      </c>
      <c r="AR1556" t="str">
        <f>_xlfn.XLOOKUP(Tabla1[[#This Row],[NIC]],'R.V.'!B:B,'R.V.'!E:E)</f>
        <v>EDUCACION</v>
      </c>
      <c r="AS1556" t="str">
        <f>VLOOKUP(Tabla1[[#This Row],[NIC]],'R.V.'!B:D,3,0)</f>
        <v>COL LEONIDAS ACU?A_VALLEDUPAR</v>
      </c>
    </row>
    <row r="1557" spans="1:45">
      <c r="A1557">
        <v>6528446</v>
      </c>
      <c r="B1557" s="10">
        <v>46111</v>
      </c>
      <c r="C1557" t="s">
        <v>1334</v>
      </c>
      <c r="D1557" t="s">
        <v>1334</v>
      </c>
      <c r="E1557" t="s">
        <v>1336</v>
      </c>
      <c r="F1557">
        <v>6528446</v>
      </c>
      <c r="G1557">
        <v>6528446297</v>
      </c>
      <c r="H1557">
        <v>34516182</v>
      </c>
      <c r="I1557">
        <v>6578970</v>
      </c>
      <c r="J1557">
        <v>3110</v>
      </c>
      <c r="K1557">
        <v>38</v>
      </c>
      <c r="L1557">
        <v>3710</v>
      </c>
      <c r="M1557" s="10">
        <v>46097</v>
      </c>
      <c r="N1557" t="s">
        <v>214</v>
      </c>
      <c r="O1557" t="s">
        <v>215</v>
      </c>
      <c r="P1557" s="103">
        <v>508140</v>
      </c>
      <c r="Q1557">
        <v>554</v>
      </c>
      <c r="R1557">
        <v>508139.88</v>
      </c>
      <c r="S1557" t="s">
        <v>88</v>
      </c>
      <c r="T1557" t="s">
        <v>1427</v>
      </c>
      <c r="U1557">
        <v>46121</v>
      </c>
      <c r="V1557" t="s">
        <v>90</v>
      </c>
      <c r="W1557" t="s">
        <v>91</v>
      </c>
      <c r="X1557" t="s">
        <v>92</v>
      </c>
      <c r="Y1557" t="s">
        <v>93</v>
      </c>
      <c r="Z1557">
        <v>31</v>
      </c>
      <c r="AA1557" t="s">
        <v>20</v>
      </c>
      <c r="AB1557">
        <v>208</v>
      </c>
      <c r="AC1557" t="s">
        <v>90</v>
      </c>
      <c r="AD1557" t="s">
        <v>14</v>
      </c>
      <c r="AE1557" t="s">
        <v>14</v>
      </c>
      <c r="AF1557" t="s">
        <v>94</v>
      </c>
      <c r="AG1557" t="s">
        <v>122</v>
      </c>
      <c r="AH1557" t="s">
        <v>103</v>
      </c>
      <c r="AI1557" s="10">
        <v>46066</v>
      </c>
      <c r="AJ1557" t="s">
        <v>120</v>
      </c>
      <c r="AK1557" s="103">
        <v>519298</v>
      </c>
      <c r="AL1557" t="s">
        <v>2081</v>
      </c>
      <c r="AM1557" t="e">
        <v>#N/A</v>
      </c>
      <c r="AN1557" t="s">
        <v>5226</v>
      </c>
      <c r="AO1557" t="str">
        <f>_xlfn.XLOOKUP(Tabla1[[#This Row],[NIC]],'R.V.'!B:B,'R.V.'!I:I)</f>
        <v xml:space="preserve">Impresión y entrega direcata por Ventas -Territorial, para revisión previa de Facturación, en cumplimiento a compromisos ante la SSPD.    </v>
      </c>
      <c r="AP1557" t="str">
        <f>_xlfn.XLOOKUP(Tabla1[[#This Row],[NIC]],'R.V.'!B:B,'R.V.'!A:A)</f>
        <v>Paola De la Hoz Bastidas</v>
      </c>
      <c r="AQ1557" t="str">
        <f>_xlfn.XLOOKUP(Tabla1[[#This Row],[NIC]],'R.V.'!B:B,'R.V.'!G:G)</f>
        <v>CR 5  No.15- 65  Secretraia Gral _Alcaldia Muncipal</v>
      </c>
      <c r="AR1557" t="str">
        <f>_xlfn.XLOOKUP(Tabla1[[#This Row],[NIC]],'R.V.'!B:B,'R.V.'!E:E)</f>
        <v>EDUCACION</v>
      </c>
      <c r="AS1557" t="str">
        <f>VLOOKUP(Tabla1[[#This Row],[NIC]],'R.V.'!B:D,3,0)</f>
        <v>ESCUELA LAS CASITAS_VALLEDUPAR</v>
      </c>
    </row>
    <row r="1558" spans="1:45">
      <c r="A1558">
        <v>6611288</v>
      </c>
      <c r="B1558" s="10">
        <v>46111</v>
      </c>
      <c r="C1558" t="s">
        <v>1334</v>
      </c>
      <c r="D1558" t="s">
        <v>1334</v>
      </c>
      <c r="E1558" t="s">
        <v>1336</v>
      </c>
      <c r="F1558">
        <v>6611288</v>
      </c>
      <c r="G1558">
        <v>6611288266</v>
      </c>
      <c r="H1558">
        <v>35007415</v>
      </c>
      <c r="I1558">
        <v>6869641</v>
      </c>
      <c r="J1558">
        <v>3110</v>
      </c>
      <c r="K1558">
        <v>50</v>
      </c>
      <c r="L1558">
        <v>2003</v>
      </c>
      <c r="M1558" s="10">
        <v>46099</v>
      </c>
      <c r="N1558" t="s">
        <v>214</v>
      </c>
      <c r="O1558" t="s">
        <v>215</v>
      </c>
      <c r="P1558" s="103">
        <v>7337760</v>
      </c>
      <c r="Q1558">
        <v>8000</v>
      </c>
      <c r="R1558">
        <v>7337760</v>
      </c>
      <c r="S1558" t="s">
        <v>88</v>
      </c>
      <c r="T1558" t="s">
        <v>1428</v>
      </c>
      <c r="U1558">
        <v>46121</v>
      </c>
      <c r="V1558" t="s">
        <v>90</v>
      </c>
      <c r="W1558" t="s">
        <v>91</v>
      </c>
      <c r="X1558" t="s">
        <v>92</v>
      </c>
      <c r="Y1558" t="s">
        <v>93</v>
      </c>
      <c r="Z1558">
        <v>30</v>
      </c>
      <c r="AA1558" t="s">
        <v>20</v>
      </c>
      <c r="AB1558">
        <v>208</v>
      </c>
      <c r="AC1558" t="s">
        <v>90</v>
      </c>
      <c r="AD1558" t="s">
        <v>14</v>
      </c>
      <c r="AE1558" t="s">
        <v>14</v>
      </c>
      <c r="AF1558" t="s">
        <v>94</v>
      </c>
      <c r="AG1558" t="s">
        <v>122</v>
      </c>
      <c r="AH1558" t="s">
        <v>103</v>
      </c>
      <c r="AI1558" s="10">
        <v>46069</v>
      </c>
      <c r="AJ1558" t="s">
        <v>261</v>
      </c>
      <c r="AK1558" s="103">
        <v>7473039</v>
      </c>
      <c r="AL1558" t="s">
        <v>2081</v>
      </c>
      <c r="AM1558" t="e">
        <v>#N/A</v>
      </c>
      <c r="AN1558" t="s">
        <v>5226</v>
      </c>
      <c r="AO1558" t="str">
        <f>_xlfn.XLOOKUP(Tabla1[[#This Row],[NIC]],'R.V.'!B:B,'R.V.'!I:I)</f>
        <v xml:space="preserve">Impresión y entrega direcata por Ventas -Territorial, para revisión previa de Facturación, en cumplimiento a compromisos ante la SSPD.    </v>
      </c>
      <c r="AP1558" t="str">
        <f>_xlfn.XLOOKUP(Tabla1[[#This Row],[NIC]],'R.V.'!B:B,'R.V.'!A:A)</f>
        <v>Paola De la Hoz Bastidas</v>
      </c>
      <c r="AQ1558" t="str">
        <f>_xlfn.XLOOKUP(Tabla1[[#This Row],[NIC]],'R.V.'!B:B,'R.V.'!G:G)</f>
        <v>CR 5  No.15- 65  Secretraia Gral _Alcaldia Muncipal</v>
      </c>
      <c r="AR1558" t="str">
        <f>_xlfn.XLOOKUP(Tabla1[[#This Row],[NIC]],'R.V.'!B:B,'R.V.'!E:E)</f>
        <v>EDUCACION</v>
      </c>
      <c r="AS1558" t="str">
        <f>VLOOKUP(Tabla1[[#This Row],[NIC]],'R.V.'!B:D,3,0)</f>
        <v>COLEGIO OFICIAL 12 DE MAYO _VALLEDUPAR</v>
      </c>
    </row>
    <row r="1559" spans="1:45">
      <c r="A1559">
        <v>6633934</v>
      </c>
      <c r="B1559" s="10">
        <v>46111</v>
      </c>
      <c r="C1559" t="s">
        <v>1334</v>
      </c>
      <c r="D1559" t="s">
        <v>1334</v>
      </c>
      <c r="E1559" t="s">
        <v>1336</v>
      </c>
      <c r="F1559">
        <v>6633934</v>
      </c>
      <c r="G1559">
        <v>6633934277</v>
      </c>
      <c r="H1559">
        <v>35021321</v>
      </c>
      <c r="I1559">
        <v>6930188</v>
      </c>
      <c r="J1559">
        <v>3110</v>
      </c>
      <c r="K1559">
        <v>50</v>
      </c>
      <c r="L1559">
        <v>2003</v>
      </c>
      <c r="M1559" s="10">
        <v>46099</v>
      </c>
      <c r="N1559" t="s">
        <v>214</v>
      </c>
      <c r="O1559" t="s">
        <v>215</v>
      </c>
      <c r="P1559" s="103">
        <v>2966820</v>
      </c>
      <c r="Q1559">
        <v>3360</v>
      </c>
      <c r="R1559">
        <v>2966812.8</v>
      </c>
      <c r="S1559" t="s">
        <v>88</v>
      </c>
      <c r="T1559" t="s">
        <v>1429</v>
      </c>
      <c r="U1559">
        <v>46121</v>
      </c>
      <c r="V1559" t="s">
        <v>90</v>
      </c>
      <c r="W1559" t="s">
        <v>91</v>
      </c>
      <c r="X1559" t="s">
        <v>130</v>
      </c>
      <c r="Y1559" t="s">
        <v>93</v>
      </c>
      <c r="Z1559">
        <v>30</v>
      </c>
      <c r="AA1559" t="s">
        <v>20</v>
      </c>
      <c r="AB1559">
        <v>208</v>
      </c>
      <c r="AC1559" t="s">
        <v>90</v>
      </c>
      <c r="AD1559" t="s">
        <v>14</v>
      </c>
      <c r="AE1559" t="s">
        <v>14</v>
      </c>
      <c r="AF1559" t="s">
        <v>94</v>
      </c>
      <c r="AG1559" t="s">
        <v>122</v>
      </c>
      <c r="AH1559" t="s">
        <v>103</v>
      </c>
      <c r="AI1559" s="10">
        <v>46069</v>
      </c>
      <c r="AJ1559" t="s">
        <v>261</v>
      </c>
      <c r="AK1559" s="103">
        <v>3386942</v>
      </c>
      <c r="AL1559" t="s">
        <v>2081</v>
      </c>
      <c r="AM1559" t="e">
        <v>#N/A</v>
      </c>
      <c r="AN1559" t="s">
        <v>5226</v>
      </c>
      <c r="AO1559" t="str">
        <f>_xlfn.XLOOKUP(Tabla1[[#This Row],[NIC]],'R.V.'!B:B,'R.V.'!I:I)</f>
        <v xml:space="preserve">Impresión y entrega direcata por Ventas -Territorial, para revisión previa de Facturación, en cumplimiento a compromisos ante la SSPD.    </v>
      </c>
      <c r="AP1559" t="str">
        <f>_xlfn.XLOOKUP(Tabla1[[#This Row],[NIC]],'R.V.'!B:B,'R.V.'!A:A)</f>
        <v>Paola De la Hoz Bastidas</v>
      </c>
      <c r="AQ1559" t="str">
        <f>_xlfn.XLOOKUP(Tabla1[[#This Row],[NIC]],'R.V.'!B:B,'R.V.'!G:G)</f>
        <v>CR 5  No.15- 65  Secretraia Gral _Alcaldia Muncipal</v>
      </c>
      <c r="AR1559" t="str">
        <f>_xlfn.XLOOKUP(Tabla1[[#This Row],[NIC]],'R.V.'!B:B,'R.V.'!E:E)</f>
        <v>EDUCACION</v>
      </c>
      <c r="AS1559" t="str">
        <f>VLOOKUP(Tabla1[[#This Row],[NIC]],'R.V.'!B:D,3,0)</f>
        <v>COLEGIO BELLO HORIZONTE PPAL_VALLEDUPAR</v>
      </c>
    </row>
    <row r="1560" spans="1:45">
      <c r="A1560">
        <v>6633954</v>
      </c>
      <c r="B1560" s="10">
        <v>46111</v>
      </c>
      <c r="C1560" t="s">
        <v>1334</v>
      </c>
      <c r="D1560" t="s">
        <v>1334</v>
      </c>
      <c r="E1560" t="s">
        <v>1336</v>
      </c>
      <c r="F1560">
        <v>6633954</v>
      </c>
      <c r="G1560">
        <v>6633954270</v>
      </c>
      <c r="H1560">
        <v>35021328</v>
      </c>
      <c r="I1560">
        <v>6930202</v>
      </c>
      <c r="J1560">
        <v>3110</v>
      </c>
      <c r="K1560">
        <v>1</v>
      </c>
      <c r="L1560">
        <v>305</v>
      </c>
      <c r="M1560" s="10">
        <v>46099</v>
      </c>
      <c r="N1560" t="s">
        <v>108</v>
      </c>
      <c r="O1560" t="s">
        <v>109</v>
      </c>
      <c r="P1560" s="103">
        <v>10691070</v>
      </c>
      <c r="Q1560">
        <v>14520</v>
      </c>
      <c r="R1560">
        <v>10638751.199999999</v>
      </c>
      <c r="S1560" t="s">
        <v>88</v>
      </c>
      <c r="T1560" t="s">
        <v>1430</v>
      </c>
      <c r="U1560">
        <v>46121</v>
      </c>
      <c r="V1560" t="s">
        <v>90</v>
      </c>
      <c r="W1560" t="s">
        <v>111</v>
      </c>
      <c r="X1560" t="s">
        <v>130</v>
      </c>
      <c r="Y1560" t="s">
        <v>93</v>
      </c>
      <c r="Z1560">
        <v>30</v>
      </c>
      <c r="AA1560" t="s">
        <v>20</v>
      </c>
      <c r="AB1560">
        <v>208</v>
      </c>
      <c r="AC1560" t="s">
        <v>90</v>
      </c>
      <c r="AD1560" t="s">
        <v>14</v>
      </c>
      <c r="AE1560" t="s">
        <v>14</v>
      </c>
      <c r="AF1560" t="s">
        <v>94</v>
      </c>
      <c r="AG1560" t="s">
        <v>122</v>
      </c>
      <c r="AH1560" t="s">
        <v>103</v>
      </c>
      <c r="AI1560" s="10">
        <v>46069</v>
      </c>
      <c r="AJ1560" t="s">
        <v>259</v>
      </c>
      <c r="AK1560" s="103">
        <v>10854728</v>
      </c>
      <c r="AL1560" t="s">
        <v>2081</v>
      </c>
      <c r="AM1560" t="e">
        <v>#N/A</v>
      </c>
      <c r="AN1560" t="s">
        <v>5226</v>
      </c>
      <c r="AO1560" t="str">
        <f>_xlfn.XLOOKUP(Tabla1[[#This Row],[NIC]],'R.V.'!B:B,'R.V.'!I:I)</f>
        <v xml:space="preserve">Impresión y entrega direcata por Ventas -Territorial, para revisión previa de Facturación, en cumplimiento a compromisos ante la SSPD.    </v>
      </c>
      <c r="AP1560" t="str">
        <f>_xlfn.XLOOKUP(Tabla1[[#This Row],[NIC]],'R.V.'!B:B,'R.V.'!A:A)</f>
        <v>Paola De la Hoz Bastidas</v>
      </c>
      <c r="AQ1560" t="str">
        <f>_xlfn.XLOOKUP(Tabla1[[#This Row],[NIC]],'R.V.'!B:B,'R.V.'!G:G)</f>
        <v>CR 5  No.15- 65  Secretraia Gral _Alcaldia Muncipal</v>
      </c>
      <c r="AR1560" t="str">
        <f>_xlfn.XLOOKUP(Tabla1[[#This Row],[NIC]],'R.V.'!B:B,'R.V.'!E:E)</f>
        <v>EDUCACION</v>
      </c>
      <c r="AS1560" t="str">
        <f>VLOOKUP(Tabla1[[#This Row],[NIC]],'R.V.'!B:D,3,0)</f>
        <v>COL CONSUELO ARAUJO NOGUER_VALLEDUPAR</v>
      </c>
    </row>
    <row r="1561" spans="1:45">
      <c r="A1561">
        <v>6650620</v>
      </c>
      <c r="B1561" s="10">
        <v>46111</v>
      </c>
      <c r="C1561" t="s">
        <v>1334</v>
      </c>
      <c r="D1561" t="s">
        <v>1334</v>
      </c>
      <c r="E1561" t="s">
        <v>1336</v>
      </c>
      <c r="F1561">
        <v>6650620</v>
      </c>
      <c r="G1561">
        <v>6650620264</v>
      </c>
      <c r="H1561">
        <v>35031888</v>
      </c>
      <c r="I1561">
        <v>6971801</v>
      </c>
      <c r="J1561">
        <v>3110</v>
      </c>
      <c r="K1561">
        <v>50</v>
      </c>
      <c r="L1561">
        <v>2013</v>
      </c>
      <c r="M1561" s="10">
        <v>46100</v>
      </c>
      <c r="N1561" t="s">
        <v>214</v>
      </c>
      <c r="O1561" t="s">
        <v>215</v>
      </c>
      <c r="P1561" s="103">
        <v>3794410</v>
      </c>
      <c r="Q1561">
        <v>4080</v>
      </c>
      <c r="R1561">
        <v>3742257.6</v>
      </c>
      <c r="S1561" t="s">
        <v>88</v>
      </c>
      <c r="T1561" t="s">
        <v>1431</v>
      </c>
      <c r="U1561">
        <v>46121</v>
      </c>
      <c r="V1561" t="s">
        <v>90</v>
      </c>
      <c r="W1561" t="s">
        <v>91</v>
      </c>
      <c r="X1561" t="s">
        <v>92</v>
      </c>
      <c r="Y1561" t="s">
        <v>93</v>
      </c>
      <c r="Z1561">
        <v>30</v>
      </c>
      <c r="AA1561" t="s">
        <v>20</v>
      </c>
      <c r="AB1561">
        <v>208</v>
      </c>
      <c r="AC1561" t="s">
        <v>90</v>
      </c>
      <c r="AD1561" t="s">
        <v>14</v>
      </c>
      <c r="AE1561" t="s">
        <v>14</v>
      </c>
      <c r="AF1561" t="s">
        <v>94</v>
      </c>
      <c r="AG1561" t="s">
        <v>122</v>
      </c>
      <c r="AH1561" t="s">
        <v>103</v>
      </c>
      <c r="AI1561" s="10">
        <v>46070</v>
      </c>
      <c r="AJ1561" t="s">
        <v>440</v>
      </c>
      <c r="AK1561" s="103">
        <v>3794417</v>
      </c>
      <c r="AL1561" t="s">
        <v>2081</v>
      </c>
      <c r="AM1561" t="e">
        <v>#N/A</v>
      </c>
      <c r="AN1561" t="s">
        <v>5226</v>
      </c>
      <c r="AO1561" t="str">
        <f>_xlfn.XLOOKUP(Tabla1[[#This Row],[NIC]],'R.V.'!B:B,'R.V.'!I:I)</f>
        <v xml:space="preserve">Impresión y entrega direcata por Ventas -Territorial, para revisión previa de Facturación, en cumplimiento a compromisos ante la SSPD.    </v>
      </c>
      <c r="AP1561" t="str">
        <f>_xlfn.XLOOKUP(Tabla1[[#This Row],[NIC]],'R.V.'!B:B,'R.V.'!A:A)</f>
        <v>Paola De la Hoz Bastidas</v>
      </c>
      <c r="AQ1561" t="str">
        <f>_xlfn.XLOOKUP(Tabla1[[#This Row],[NIC]],'R.V.'!B:B,'R.V.'!G:G)</f>
        <v>CR 5  No.15- 65  Secretraia Gral _Alcaldia Muncipal</v>
      </c>
      <c r="AR1561" t="str">
        <f>_xlfn.XLOOKUP(Tabla1[[#This Row],[NIC]],'R.V.'!B:B,'R.V.'!E:E)</f>
        <v>EDUCACION</v>
      </c>
      <c r="AS1561" t="str">
        <f>VLOOKUP(Tabla1[[#This Row],[NIC]],'R.V.'!B:D,3,0)</f>
        <v>INST TEC JOSE CELESTINO MUTIS_CGTO GUACOCHE</v>
      </c>
    </row>
    <row r="1562" spans="1:45">
      <c r="A1562">
        <v>6692345</v>
      </c>
      <c r="B1562" s="10">
        <v>46111</v>
      </c>
      <c r="C1562" t="s">
        <v>1334</v>
      </c>
      <c r="D1562" t="s">
        <v>1334</v>
      </c>
      <c r="E1562" t="s">
        <v>1336</v>
      </c>
      <c r="F1562">
        <v>6692345</v>
      </c>
      <c r="G1562">
        <v>6692345256</v>
      </c>
      <c r="H1562">
        <v>35042546</v>
      </c>
      <c r="I1562">
        <v>7034660</v>
      </c>
      <c r="J1562">
        <v>3110</v>
      </c>
      <c r="K1562">
        <v>26</v>
      </c>
      <c r="L1562">
        <v>8101</v>
      </c>
      <c r="M1562" s="10">
        <v>46087</v>
      </c>
      <c r="N1562" t="s">
        <v>214</v>
      </c>
      <c r="O1562" t="s">
        <v>215</v>
      </c>
      <c r="P1562" s="103">
        <v>106960</v>
      </c>
      <c r="Q1562">
        <v>69</v>
      </c>
      <c r="R1562">
        <v>63288.18</v>
      </c>
      <c r="S1562" t="s">
        <v>88</v>
      </c>
      <c r="T1562" t="s">
        <v>1432</v>
      </c>
      <c r="U1562">
        <v>46121</v>
      </c>
      <c r="V1562" t="s">
        <v>90</v>
      </c>
      <c r="W1562" t="s">
        <v>91</v>
      </c>
      <c r="X1562" t="s">
        <v>92</v>
      </c>
      <c r="Y1562" t="s">
        <v>93</v>
      </c>
      <c r="Z1562">
        <v>30</v>
      </c>
      <c r="AA1562" t="s">
        <v>20</v>
      </c>
      <c r="AB1562">
        <v>208</v>
      </c>
      <c r="AC1562" t="s">
        <v>90</v>
      </c>
      <c r="AD1562" t="s">
        <v>14</v>
      </c>
      <c r="AE1562" t="s">
        <v>14</v>
      </c>
      <c r="AF1562" t="s">
        <v>94</v>
      </c>
      <c r="AG1562" t="s">
        <v>122</v>
      </c>
      <c r="AH1562" t="s">
        <v>103</v>
      </c>
      <c r="AI1562" s="10">
        <v>46057</v>
      </c>
      <c r="AJ1562" t="s">
        <v>218</v>
      </c>
      <c r="AK1562" s="103">
        <v>109107</v>
      </c>
      <c r="AL1562" t="s">
        <v>2081</v>
      </c>
      <c r="AM1562" t="e">
        <v>#N/A</v>
      </c>
      <c r="AN1562" t="s">
        <v>5226</v>
      </c>
      <c r="AO1562" t="str">
        <f>_xlfn.XLOOKUP(Tabla1[[#This Row],[NIC]],'R.V.'!B:B,'R.V.'!I:I)</f>
        <v xml:space="preserve">Impresión y entrega direcata por Ventas -Territorial, para revisión previa de Facturación, en cumplimiento a compromisos ante la SSPD.    </v>
      </c>
      <c r="AP1562" t="str">
        <f>_xlfn.XLOOKUP(Tabla1[[#This Row],[NIC]],'R.V.'!B:B,'R.V.'!A:A)</f>
        <v>Paola De la Hoz Bastidas</v>
      </c>
      <c r="AQ1562" t="str">
        <f>_xlfn.XLOOKUP(Tabla1[[#This Row],[NIC]],'R.V.'!B:B,'R.V.'!G:G)</f>
        <v>CR 5  No.15- 65  Secretraia Gral _Alcaldia Muncipal</v>
      </c>
      <c r="AR1562" t="str">
        <f>_xlfn.XLOOKUP(Tabla1[[#This Row],[NIC]],'R.V.'!B:B,'R.V.'!E:E)</f>
        <v>EDUCACION</v>
      </c>
      <c r="AS1562" t="str">
        <f>VLOOKUP(Tabla1[[#This Row],[NIC]],'R.V.'!B:D,3,0)</f>
        <v>COL EDU MED Y PRIMARIA PATILLA_CGTO PATILLAL</v>
      </c>
    </row>
    <row r="1563" spans="1:45">
      <c r="A1563">
        <v>6692986</v>
      </c>
      <c r="B1563" s="10">
        <v>46111</v>
      </c>
      <c r="C1563" t="s">
        <v>1334</v>
      </c>
      <c r="D1563" t="s">
        <v>1334</v>
      </c>
      <c r="E1563" t="s">
        <v>1336</v>
      </c>
      <c r="F1563">
        <v>6692986</v>
      </c>
      <c r="G1563">
        <v>6692986258</v>
      </c>
      <c r="H1563">
        <v>35040956</v>
      </c>
      <c r="I1563">
        <v>7036202</v>
      </c>
      <c r="J1563">
        <v>3110</v>
      </c>
      <c r="K1563">
        <v>50</v>
      </c>
      <c r="L1563">
        <v>2003</v>
      </c>
      <c r="M1563" s="10">
        <v>46099</v>
      </c>
      <c r="N1563" t="s">
        <v>214</v>
      </c>
      <c r="O1563" t="s">
        <v>215</v>
      </c>
      <c r="P1563" s="103">
        <v>4573160</v>
      </c>
      <c r="Q1563">
        <v>5120</v>
      </c>
      <c r="R1563">
        <v>4520857.5999999996</v>
      </c>
      <c r="S1563" t="s">
        <v>88</v>
      </c>
      <c r="T1563" t="s">
        <v>1433</v>
      </c>
      <c r="U1563">
        <v>46121</v>
      </c>
      <c r="V1563" t="s">
        <v>90</v>
      </c>
      <c r="W1563" t="s">
        <v>91</v>
      </c>
      <c r="X1563" t="s">
        <v>130</v>
      </c>
      <c r="Y1563" t="s">
        <v>93</v>
      </c>
      <c r="Z1563">
        <v>30</v>
      </c>
      <c r="AA1563" t="s">
        <v>20</v>
      </c>
      <c r="AB1563">
        <v>208</v>
      </c>
      <c r="AC1563" t="s">
        <v>90</v>
      </c>
      <c r="AD1563" t="s">
        <v>14</v>
      </c>
      <c r="AE1563" t="s">
        <v>14</v>
      </c>
      <c r="AF1563" t="s">
        <v>94</v>
      </c>
      <c r="AG1563" t="s">
        <v>122</v>
      </c>
      <c r="AH1563" t="s">
        <v>103</v>
      </c>
      <c r="AI1563" s="10">
        <v>46069</v>
      </c>
      <c r="AJ1563" t="s">
        <v>261</v>
      </c>
      <c r="AK1563" s="103">
        <v>4573163</v>
      </c>
      <c r="AL1563" t="s">
        <v>2081</v>
      </c>
      <c r="AM1563" t="e">
        <v>#N/A</v>
      </c>
      <c r="AN1563" t="s">
        <v>5226</v>
      </c>
      <c r="AO1563" t="str">
        <f>_xlfn.XLOOKUP(Tabla1[[#This Row],[NIC]],'R.V.'!B:B,'R.V.'!I:I)</f>
        <v xml:space="preserve">Impresión y entrega direcata por Ventas -Territorial, para revisión previa de Facturación, en cumplimiento a compromisos ante la SSPD.    </v>
      </c>
      <c r="AP1563" t="str">
        <f>_xlfn.XLOOKUP(Tabla1[[#This Row],[NIC]],'R.V.'!B:B,'R.V.'!A:A)</f>
        <v>Paola De la Hoz Bastidas</v>
      </c>
      <c r="AQ1563" t="str">
        <f>_xlfn.XLOOKUP(Tabla1[[#This Row],[NIC]],'R.V.'!B:B,'R.V.'!G:G)</f>
        <v>CR 5  No.15- 65  Secretraia Gral _Alcaldia Muncipal</v>
      </c>
      <c r="AR1563" t="str">
        <f>_xlfn.XLOOKUP(Tabla1[[#This Row],[NIC]],'R.V.'!B:B,'R.V.'!E:E)</f>
        <v>EDUCACION</v>
      </c>
      <c r="AS1563" t="str">
        <f>VLOOKUP(Tabla1[[#This Row],[NIC]],'R.V.'!B:D,3,0)</f>
        <v>INST EDUCATIVA BELLO HORIZONT_VALLEDUPAR</v>
      </c>
    </row>
    <row r="1564" spans="1:45">
      <c r="A1564">
        <v>6804896</v>
      </c>
      <c r="B1564" s="10">
        <v>46111</v>
      </c>
      <c r="C1564" t="s">
        <v>1334</v>
      </c>
      <c r="D1564" t="s">
        <v>1334</v>
      </c>
      <c r="E1564" t="s">
        <v>1336</v>
      </c>
      <c r="F1564">
        <v>6804896</v>
      </c>
      <c r="G1564">
        <v>6804896246</v>
      </c>
      <c r="H1564">
        <v>35050557</v>
      </c>
      <c r="I1564">
        <v>7162757</v>
      </c>
      <c r="J1564">
        <v>3110</v>
      </c>
      <c r="K1564">
        <v>27</v>
      </c>
      <c r="L1564">
        <v>3001</v>
      </c>
      <c r="M1564" s="10">
        <v>46098</v>
      </c>
      <c r="N1564" t="s">
        <v>214</v>
      </c>
      <c r="O1564" t="s">
        <v>215</v>
      </c>
      <c r="P1564" s="103">
        <v>0</v>
      </c>
      <c r="Q1564">
        <v>0</v>
      </c>
      <c r="R1564">
        <v>0</v>
      </c>
      <c r="S1564" t="s">
        <v>88</v>
      </c>
      <c r="T1564" t="s">
        <v>1434</v>
      </c>
      <c r="V1564" t="s">
        <v>90</v>
      </c>
      <c r="W1564" t="s">
        <v>91</v>
      </c>
      <c r="X1564" t="s">
        <v>92</v>
      </c>
      <c r="Y1564" t="s">
        <v>121</v>
      </c>
      <c r="Z1564">
        <v>31</v>
      </c>
      <c r="AA1564" t="s">
        <v>20</v>
      </c>
      <c r="AB1564">
        <v>208</v>
      </c>
      <c r="AC1564" t="s">
        <v>90</v>
      </c>
      <c r="AD1564" t="s">
        <v>14</v>
      </c>
      <c r="AE1564" t="s">
        <v>14</v>
      </c>
      <c r="AF1564" t="s">
        <v>94</v>
      </c>
      <c r="AG1564" t="s">
        <v>122</v>
      </c>
      <c r="AH1564" t="s">
        <v>103</v>
      </c>
      <c r="AI1564" s="10">
        <v>46067</v>
      </c>
      <c r="AJ1564" t="s">
        <v>971</v>
      </c>
      <c r="AK1564" s="103">
        <v>247894</v>
      </c>
      <c r="AL1564" t="s">
        <v>2081</v>
      </c>
      <c r="AM1564" t="e">
        <v>#N/A</v>
      </c>
      <c r="AN1564" t="s">
        <v>5226</v>
      </c>
      <c r="AO1564" t="str">
        <f>_xlfn.XLOOKUP(Tabla1[[#This Row],[NIC]],'R.V.'!B:B,'R.V.'!I:I)</f>
        <v xml:space="preserve">Impresión y entrega direcata por Ventas -Territorial, para revisión previa de Facturación, en cumplimiento a compromisos ante la SSPD.    </v>
      </c>
      <c r="AP1564" t="str">
        <f>_xlfn.XLOOKUP(Tabla1[[#This Row],[NIC]],'R.V.'!B:B,'R.V.'!A:A)</f>
        <v>Paola De la Hoz Bastidas</v>
      </c>
      <c r="AQ1564" t="str">
        <f>_xlfn.XLOOKUP(Tabla1[[#This Row],[NIC]],'R.V.'!B:B,'R.V.'!G:G)</f>
        <v>CR 5  No.15- 65  Secretraia Gral _Alcaldia Muncipal</v>
      </c>
      <c r="AR1564" t="str">
        <f>_xlfn.XLOOKUP(Tabla1[[#This Row],[NIC]],'R.V.'!B:B,'R.V.'!E:E)</f>
        <v>EDUCACION</v>
      </c>
      <c r="AS1564" t="str">
        <f>VLOOKUP(Tabla1[[#This Row],[NIC]],'R.V.'!B:D,3,0)</f>
        <v>CENTRO EDUCATI VILLA GERMANIA_CGTO VILLA GERMANIA</v>
      </c>
    </row>
    <row r="1565" spans="1:45">
      <c r="A1565">
        <v>6805019</v>
      </c>
      <c r="B1565" s="10">
        <v>46111</v>
      </c>
      <c r="C1565" t="s">
        <v>1334</v>
      </c>
      <c r="D1565" t="s">
        <v>1334</v>
      </c>
      <c r="E1565" t="s">
        <v>1336</v>
      </c>
      <c r="F1565">
        <v>6805019</v>
      </c>
      <c r="G1565">
        <v>6805019252</v>
      </c>
      <c r="H1565">
        <v>35050843</v>
      </c>
      <c r="I1565">
        <v>7163845</v>
      </c>
      <c r="J1565">
        <v>3110</v>
      </c>
      <c r="K1565">
        <v>27</v>
      </c>
      <c r="L1565">
        <v>3001</v>
      </c>
      <c r="M1565" s="10">
        <v>46098</v>
      </c>
      <c r="N1565" t="s">
        <v>214</v>
      </c>
      <c r="O1565" t="s">
        <v>215</v>
      </c>
      <c r="P1565" s="103">
        <v>297180</v>
      </c>
      <c r="Q1565">
        <v>324</v>
      </c>
      <c r="R1565">
        <v>297179.28000000003</v>
      </c>
      <c r="S1565" t="s">
        <v>88</v>
      </c>
      <c r="T1565" t="s">
        <v>4997</v>
      </c>
      <c r="U1565">
        <v>46121</v>
      </c>
      <c r="V1565" t="s">
        <v>90</v>
      </c>
      <c r="W1565" t="s">
        <v>91</v>
      </c>
      <c r="X1565" t="s">
        <v>92</v>
      </c>
      <c r="Y1565" t="s">
        <v>121</v>
      </c>
      <c r="Z1565">
        <v>31</v>
      </c>
      <c r="AA1565" t="s">
        <v>20</v>
      </c>
      <c r="AB1565">
        <v>208</v>
      </c>
      <c r="AC1565" t="s">
        <v>90</v>
      </c>
      <c r="AD1565" t="s">
        <v>14</v>
      </c>
      <c r="AE1565" t="s">
        <v>14</v>
      </c>
      <c r="AF1565" t="s">
        <v>94</v>
      </c>
      <c r="AG1565" t="s">
        <v>122</v>
      </c>
      <c r="AH1565" t="s">
        <v>103</v>
      </c>
      <c r="AI1565" s="10">
        <v>46067</v>
      </c>
      <c r="AJ1565" t="s">
        <v>971</v>
      </c>
      <c r="AK1565" s="103">
        <v>641707</v>
      </c>
      <c r="AL1565" t="s">
        <v>2081</v>
      </c>
      <c r="AM1565" t="e">
        <v>#N/A</v>
      </c>
      <c r="AN1565" t="s">
        <v>5226</v>
      </c>
      <c r="AO1565" t="str">
        <f>_xlfn.XLOOKUP(Tabla1[[#This Row],[NIC]],'R.V.'!B:B,'R.V.'!I:I)</f>
        <v xml:space="preserve">Impresión y entrega direcata por Ventas -Territorial, para revisión previa de Facturación, en cumplimiento a compromisos ante la SSPD.    </v>
      </c>
      <c r="AP1565" t="str">
        <f>_xlfn.XLOOKUP(Tabla1[[#This Row],[NIC]],'R.V.'!B:B,'R.V.'!A:A)</f>
        <v>Paola De la Hoz Bastidas</v>
      </c>
      <c r="AQ1565" t="str">
        <f>_xlfn.XLOOKUP(Tabla1[[#This Row],[NIC]],'R.V.'!B:B,'R.V.'!G:G)</f>
        <v>CR 5  No.15- 65  Secretraia Gral _Alcaldia Muncipal</v>
      </c>
      <c r="AR1565" t="str">
        <f>_xlfn.XLOOKUP(Tabla1[[#This Row],[NIC]],'R.V.'!B:B,'R.V.'!E:E)</f>
        <v>EDUCACION</v>
      </c>
      <c r="AS1565" t="str">
        <f>VLOOKUP(Tabla1[[#This Row],[NIC]],'R.V.'!B:D,3,0)</f>
        <v>COL CGTO VILLA GERMANIA_CGTO VILLA GERMANIA</v>
      </c>
    </row>
    <row r="1566" spans="1:45">
      <c r="A1566">
        <v>6805275</v>
      </c>
      <c r="B1566" s="10">
        <v>46111</v>
      </c>
      <c r="C1566" t="s">
        <v>1334</v>
      </c>
      <c r="D1566" t="s">
        <v>1334</v>
      </c>
      <c r="E1566" t="s">
        <v>1336</v>
      </c>
      <c r="F1566">
        <v>6805275</v>
      </c>
      <c r="G1566">
        <v>6805275249</v>
      </c>
      <c r="H1566">
        <v>35050985</v>
      </c>
      <c r="I1566">
        <v>7164358</v>
      </c>
      <c r="J1566">
        <v>3110</v>
      </c>
      <c r="K1566">
        <v>63</v>
      </c>
      <c r="L1566">
        <v>9511</v>
      </c>
      <c r="M1566" s="10">
        <v>46099</v>
      </c>
      <c r="N1566" t="s">
        <v>214</v>
      </c>
      <c r="O1566" t="s">
        <v>215</v>
      </c>
      <c r="P1566" s="103">
        <v>125980</v>
      </c>
      <c r="Q1566">
        <v>66</v>
      </c>
      <c r="R1566">
        <v>60536.52</v>
      </c>
      <c r="S1566" t="s">
        <v>88</v>
      </c>
      <c r="T1566" t="s">
        <v>4998</v>
      </c>
      <c r="U1566">
        <v>46121</v>
      </c>
      <c r="V1566" t="s">
        <v>90</v>
      </c>
      <c r="W1566" t="s">
        <v>91</v>
      </c>
      <c r="X1566" t="s">
        <v>92</v>
      </c>
      <c r="Y1566" t="s">
        <v>121</v>
      </c>
      <c r="Z1566">
        <v>30</v>
      </c>
      <c r="AA1566" t="s">
        <v>20</v>
      </c>
      <c r="AB1566">
        <v>208</v>
      </c>
      <c r="AC1566" t="s">
        <v>90</v>
      </c>
      <c r="AD1566" t="s">
        <v>14</v>
      </c>
      <c r="AE1566" t="s">
        <v>14</v>
      </c>
      <c r="AF1566" t="s">
        <v>94</v>
      </c>
      <c r="AG1566" t="s">
        <v>122</v>
      </c>
      <c r="AH1566" t="s">
        <v>103</v>
      </c>
      <c r="AI1566" s="10">
        <v>46069</v>
      </c>
      <c r="AJ1566" t="s">
        <v>971</v>
      </c>
      <c r="AK1566" s="103">
        <v>398714</v>
      </c>
      <c r="AL1566" t="s">
        <v>2081</v>
      </c>
      <c r="AM1566" t="e">
        <v>#N/A</v>
      </c>
      <c r="AN1566" t="s">
        <v>5226</v>
      </c>
      <c r="AO1566" t="str">
        <f>_xlfn.XLOOKUP(Tabla1[[#This Row],[NIC]],'R.V.'!B:B,'R.V.'!I:I)</f>
        <v xml:space="preserve">Impresión y entrega direcata por Ventas -Territorial, para revisión previa de Facturación, en cumplimiento a compromisos ante la SSPD.    </v>
      </c>
      <c r="AP1566" t="str">
        <f>_xlfn.XLOOKUP(Tabla1[[#This Row],[NIC]],'R.V.'!B:B,'R.V.'!A:A)</f>
        <v>Paola De la Hoz Bastidas</v>
      </c>
      <c r="AQ1566" t="str">
        <f>_xlfn.XLOOKUP(Tabla1[[#This Row],[NIC]],'R.V.'!B:B,'R.V.'!G:G)</f>
        <v>CR 5  No.15- 65  Secretraia Gral _Alcaldia Muncipal</v>
      </c>
      <c r="AR1566" t="str">
        <f>_xlfn.XLOOKUP(Tabla1[[#This Row],[NIC]],'R.V.'!B:B,'R.V.'!E:E)</f>
        <v>EDUCACION</v>
      </c>
      <c r="AS1566" t="str">
        <f>VLOOKUP(Tabla1[[#This Row],[NIC]],'R.V.'!B:D,3,0)</f>
        <v>INST LAS MERCEDES CARACOLICI_CGTO CARACOLI</v>
      </c>
    </row>
    <row r="1567" spans="1:45">
      <c r="A1567">
        <v>6805309</v>
      </c>
      <c r="B1567" s="10">
        <v>46111</v>
      </c>
      <c r="C1567" t="s">
        <v>1334</v>
      </c>
      <c r="D1567" t="s">
        <v>1334</v>
      </c>
      <c r="E1567" t="s">
        <v>1336</v>
      </c>
      <c r="F1567">
        <v>6805309</v>
      </c>
      <c r="G1567">
        <v>6805309252</v>
      </c>
      <c r="H1567">
        <v>35050989</v>
      </c>
      <c r="I1567">
        <v>7164371</v>
      </c>
      <c r="J1567">
        <v>3110</v>
      </c>
      <c r="K1567">
        <v>27</v>
      </c>
      <c r="L1567">
        <v>9405</v>
      </c>
      <c r="M1567" s="10">
        <v>46099</v>
      </c>
      <c r="N1567" t="s">
        <v>214</v>
      </c>
      <c r="O1567" t="s">
        <v>215</v>
      </c>
      <c r="P1567" s="103">
        <v>178860</v>
      </c>
      <c r="Q1567">
        <v>195</v>
      </c>
      <c r="R1567">
        <v>178857.9</v>
      </c>
      <c r="S1567" t="s">
        <v>88</v>
      </c>
      <c r="T1567" t="s">
        <v>4999</v>
      </c>
      <c r="U1567">
        <v>46121</v>
      </c>
      <c r="V1567" t="s">
        <v>90</v>
      </c>
      <c r="W1567" t="s">
        <v>91</v>
      </c>
      <c r="X1567" t="s">
        <v>92</v>
      </c>
      <c r="Y1567" t="s">
        <v>93</v>
      </c>
      <c r="Z1567">
        <v>30</v>
      </c>
      <c r="AA1567" t="s">
        <v>20</v>
      </c>
      <c r="AB1567">
        <v>208</v>
      </c>
      <c r="AC1567" t="s">
        <v>90</v>
      </c>
      <c r="AD1567" t="s">
        <v>14</v>
      </c>
      <c r="AE1567" t="s">
        <v>14</v>
      </c>
      <c r="AF1567" t="s">
        <v>94</v>
      </c>
      <c r="AG1567" t="s">
        <v>122</v>
      </c>
      <c r="AH1567" t="s">
        <v>103</v>
      </c>
      <c r="AI1567" s="10">
        <v>46069</v>
      </c>
      <c r="AJ1567" t="s">
        <v>971</v>
      </c>
      <c r="AK1567" s="103">
        <v>180584</v>
      </c>
      <c r="AL1567" t="s">
        <v>2081</v>
      </c>
      <c r="AM1567" t="e">
        <v>#N/A</v>
      </c>
      <c r="AN1567" t="s">
        <v>5226</v>
      </c>
      <c r="AO1567" t="str">
        <f>_xlfn.XLOOKUP(Tabla1[[#This Row],[NIC]],'R.V.'!B:B,'R.V.'!I:I)</f>
        <v xml:space="preserve">Impresión y entrega direcata por Ventas -Territorial, para revisión previa de Facturación, en cumplimiento a compromisos ante la SSPD.    </v>
      </c>
      <c r="AP1567" t="str">
        <f>_xlfn.XLOOKUP(Tabla1[[#This Row],[NIC]],'R.V.'!B:B,'R.V.'!A:A)</f>
        <v>Paola De la Hoz Bastidas</v>
      </c>
      <c r="AQ1567" t="str">
        <f>_xlfn.XLOOKUP(Tabla1[[#This Row],[NIC]],'R.V.'!B:B,'R.V.'!G:G)</f>
        <v>CR 5  No.15- 65  Secretraia Gral _Alcaldia Muncipal</v>
      </c>
      <c r="AR1567" t="str">
        <f>_xlfn.XLOOKUP(Tabla1[[#This Row],[NIC]],'R.V.'!B:B,'R.V.'!E:E)</f>
        <v>EDUCACION</v>
      </c>
      <c r="AS1567" t="str">
        <f>VLOOKUP(Tabla1[[#This Row],[NIC]],'R.V.'!B:D,3,0)</f>
        <v>ESC EUDINA QUIROZ CAMPERUCH_VDA CAMPERUCHO</v>
      </c>
    </row>
    <row r="1568" spans="1:45">
      <c r="A1568">
        <v>6805347</v>
      </c>
      <c r="B1568" s="10">
        <v>46111</v>
      </c>
      <c r="C1568" t="s">
        <v>1334</v>
      </c>
      <c r="D1568" t="s">
        <v>1334</v>
      </c>
      <c r="E1568" t="s">
        <v>1336</v>
      </c>
      <c r="F1568">
        <v>6805347</v>
      </c>
      <c r="G1568">
        <v>6805347255</v>
      </c>
      <c r="H1568">
        <v>35050998</v>
      </c>
      <c r="I1568">
        <v>7164393</v>
      </c>
      <c r="J1568">
        <v>3110</v>
      </c>
      <c r="K1568">
        <v>27</v>
      </c>
      <c r="L1568">
        <v>9407</v>
      </c>
      <c r="M1568" s="10">
        <v>46088</v>
      </c>
      <c r="N1568" t="s">
        <v>214</v>
      </c>
      <c r="O1568" t="s">
        <v>215</v>
      </c>
      <c r="P1568" s="103">
        <v>426330</v>
      </c>
      <c r="Q1568">
        <v>378</v>
      </c>
      <c r="R1568">
        <v>346709.16</v>
      </c>
      <c r="S1568" t="s">
        <v>88</v>
      </c>
      <c r="T1568" t="s">
        <v>1435</v>
      </c>
      <c r="U1568">
        <v>46121</v>
      </c>
      <c r="V1568" t="s">
        <v>90</v>
      </c>
      <c r="W1568" t="s">
        <v>91</v>
      </c>
      <c r="X1568" t="s">
        <v>92</v>
      </c>
      <c r="Y1568" t="s">
        <v>93</v>
      </c>
      <c r="Z1568">
        <v>30</v>
      </c>
      <c r="AA1568" t="s">
        <v>20</v>
      </c>
      <c r="AB1568">
        <v>208</v>
      </c>
      <c r="AC1568" t="s">
        <v>90</v>
      </c>
      <c r="AD1568" t="s">
        <v>14</v>
      </c>
      <c r="AE1568" t="s">
        <v>14</v>
      </c>
      <c r="AF1568" t="s">
        <v>94</v>
      </c>
      <c r="AG1568" t="s">
        <v>122</v>
      </c>
      <c r="AH1568" t="s">
        <v>103</v>
      </c>
      <c r="AI1568" s="10">
        <v>46058</v>
      </c>
      <c r="AJ1568" t="s">
        <v>133</v>
      </c>
      <c r="AK1568" s="103">
        <v>901116</v>
      </c>
      <c r="AL1568" t="s">
        <v>2081</v>
      </c>
      <c r="AM1568" t="e">
        <v>#N/A</v>
      </c>
      <c r="AN1568" t="s">
        <v>5226</v>
      </c>
      <c r="AO1568" t="str">
        <f>_xlfn.XLOOKUP(Tabla1[[#This Row],[NIC]],'R.V.'!B:B,'R.V.'!I:I)</f>
        <v xml:space="preserve">Impresión y entrega direcata por Ventas -Territorial, para revisión previa de Facturación, en cumplimiento a compromisos ante la SSPD.    </v>
      </c>
      <c r="AP1568" t="str">
        <f>_xlfn.XLOOKUP(Tabla1[[#This Row],[NIC]],'R.V.'!B:B,'R.V.'!A:A)</f>
        <v>Paola De la Hoz Bastidas</v>
      </c>
      <c r="AQ1568" t="str">
        <f>_xlfn.XLOOKUP(Tabla1[[#This Row],[NIC]],'R.V.'!B:B,'R.V.'!G:G)</f>
        <v>CR 5  No.15- 65  Secretraia Gral _Alcaldia Muncipal</v>
      </c>
      <c r="AR1568" t="str">
        <f>_xlfn.XLOOKUP(Tabla1[[#This Row],[NIC]],'R.V.'!B:B,'R.V.'!E:E)</f>
        <v>EDUCACION</v>
      </c>
      <c r="AS1568" t="str">
        <f>VLOOKUP(Tabla1[[#This Row],[NIC]],'R.V.'!B:D,3,0)</f>
        <v>COLEGIO CGTO EL PERRO_CGTO EL PERRO</v>
      </c>
    </row>
    <row r="1569" spans="1:45">
      <c r="A1569">
        <v>6805386</v>
      </c>
      <c r="B1569" s="10">
        <v>46111</v>
      </c>
      <c r="C1569" t="s">
        <v>1334</v>
      </c>
      <c r="D1569" t="s">
        <v>1334</v>
      </c>
      <c r="E1569" t="s">
        <v>1336</v>
      </c>
      <c r="F1569">
        <v>6805386</v>
      </c>
      <c r="G1569">
        <v>6805386257</v>
      </c>
      <c r="H1569">
        <v>35050987</v>
      </c>
      <c r="I1569">
        <v>7164366</v>
      </c>
      <c r="J1569">
        <v>3110</v>
      </c>
      <c r="K1569">
        <v>26</v>
      </c>
      <c r="L1569">
        <v>8801</v>
      </c>
      <c r="M1569" s="10">
        <v>46090</v>
      </c>
      <c r="N1569" t="s">
        <v>214</v>
      </c>
      <c r="O1569" t="s">
        <v>215</v>
      </c>
      <c r="P1569" s="103">
        <v>627700</v>
      </c>
      <c r="Q1569">
        <v>613</v>
      </c>
      <c r="R1569">
        <v>562255.86</v>
      </c>
      <c r="S1569" t="s">
        <v>88</v>
      </c>
      <c r="T1569" t="s">
        <v>5000</v>
      </c>
      <c r="U1569">
        <v>46121</v>
      </c>
      <c r="V1569" t="s">
        <v>90</v>
      </c>
      <c r="W1569" t="s">
        <v>91</v>
      </c>
      <c r="X1569" t="s">
        <v>92</v>
      </c>
      <c r="Y1569" t="s">
        <v>93</v>
      </c>
      <c r="Z1569">
        <v>31</v>
      </c>
      <c r="AA1569" t="s">
        <v>20</v>
      </c>
      <c r="AB1569">
        <v>208</v>
      </c>
      <c r="AC1569" t="s">
        <v>90</v>
      </c>
      <c r="AD1569" t="s">
        <v>14</v>
      </c>
      <c r="AE1569" t="s">
        <v>14</v>
      </c>
      <c r="AF1569" t="s">
        <v>94</v>
      </c>
      <c r="AG1569" t="s">
        <v>122</v>
      </c>
      <c r="AH1569" t="s">
        <v>103</v>
      </c>
      <c r="AI1569" s="10">
        <v>46059</v>
      </c>
      <c r="AJ1569" t="s">
        <v>440</v>
      </c>
      <c r="AK1569" s="103">
        <v>640880</v>
      </c>
      <c r="AL1569" t="s">
        <v>2081</v>
      </c>
      <c r="AM1569" t="e">
        <v>#N/A</v>
      </c>
      <c r="AN1569" t="s">
        <v>5226</v>
      </c>
      <c r="AO1569" t="str">
        <f>_xlfn.XLOOKUP(Tabla1[[#This Row],[NIC]],'R.V.'!B:B,'R.V.'!I:I)</f>
        <v xml:space="preserve">Impresión y entrega direcata por Ventas -Territorial, para revisión previa de Facturación, en cumplimiento a compromisos ante la SSPD.    </v>
      </c>
      <c r="AP1569" t="str">
        <f>_xlfn.XLOOKUP(Tabla1[[#This Row],[NIC]],'R.V.'!B:B,'R.V.'!A:A)</f>
        <v>Paola De la Hoz Bastidas</v>
      </c>
      <c r="AQ1569" t="str">
        <f>_xlfn.XLOOKUP(Tabla1[[#This Row],[NIC]],'R.V.'!B:B,'R.V.'!G:G)</f>
        <v>CR 5  No.15- 65  Secretraia Gral _Alcaldia Muncipal</v>
      </c>
      <c r="AR1569" t="str">
        <f>_xlfn.XLOOKUP(Tabla1[[#This Row],[NIC]],'R.V.'!B:B,'R.V.'!E:E)</f>
        <v>EDUCACION</v>
      </c>
      <c r="AS1569" t="str">
        <f>VLOOKUP(Tabla1[[#This Row],[NIC]],'R.V.'!B:D,3,0)</f>
        <v>ESCUELA EL JAVO_EL JAVO RURAL</v>
      </c>
    </row>
    <row r="1570" spans="1:45">
      <c r="A1570">
        <v>6807498</v>
      </c>
      <c r="B1570" s="10">
        <v>46111</v>
      </c>
      <c r="C1570" t="s">
        <v>1334</v>
      </c>
      <c r="D1570" t="s">
        <v>1334</v>
      </c>
      <c r="E1570" t="s">
        <v>1336</v>
      </c>
      <c r="F1570">
        <v>6807498</v>
      </c>
      <c r="G1570">
        <v>6807498258</v>
      </c>
      <c r="H1570">
        <v>35052528</v>
      </c>
      <c r="I1570">
        <v>7169446</v>
      </c>
      <c r="J1570">
        <v>3110</v>
      </c>
      <c r="K1570">
        <v>50</v>
      </c>
      <c r="L1570">
        <v>2003</v>
      </c>
      <c r="M1570" s="10">
        <v>46099</v>
      </c>
      <c r="N1570" t="s">
        <v>214</v>
      </c>
      <c r="O1570" t="s">
        <v>215</v>
      </c>
      <c r="P1570" s="103">
        <v>3602560</v>
      </c>
      <c r="Q1570">
        <v>4080</v>
      </c>
      <c r="R1570">
        <v>3602558.4</v>
      </c>
      <c r="S1570" t="s">
        <v>88</v>
      </c>
      <c r="T1570" t="s">
        <v>1436</v>
      </c>
      <c r="U1570">
        <v>46121</v>
      </c>
      <c r="V1570" t="s">
        <v>90</v>
      </c>
      <c r="W1570" t="s">
        <v>91</v>
      </c>
      <c r="X1570" t="s">
        <v>130</v>
      </c>
      <c r="Y1570" t="s">
        <v>93</v>
      </c>
      <c r="Z1570">
        <v>30</v>
      </c>
      <c r="AA1570" t="s">
        <v>20</v>
      </c>
      <c r="AB1570">
        <v>208</v>
      </c>
      <c r="AC1570" t="s">
        <v>90</v>
      </c>
      <c r="AD1570" t="s">
        <v>14</v>
      </c>
      <c r="AE1570" t="s">
        <v>14</v>
      </c>
      <c r="AF1570" t="s">
        <v>94</v>
      </c>
      <c r="AG1570" t="s">
        <v>122</v>
      </c>
      <c r="AH1570" t="s">
        <v>103</v>
      </c>
      <c r="AI1570" s="10">
        <v>46069</v>
      </c>
      <c r="AJ1570" t="s">
        <v>414</v>
      </c>
      <c r="AK1570" s="103">
        <v>3623132</v>
      </c>
      <c r="AL1570" t="s">
        <v>2081</v>
      </c>
      <c r="AM1570" t="e">
        <v>#N/A</v>
      </c>
      <c r="AN1570" t="s">
        <v>5226</v>
      </c>
      <c r="AO1570" t="str">
        <f>_xlfn.XLOOKUP(Tabla1[[#This Row],[NIC]],'R.V.'!B:B,'R.V.'!I:I)</f>
        <v xml:space="preserve">Impresión y entrega direcata por Ventas -Territorial, para revisión previa de Facturación, en cumplimiento a compromisos ante la SSPD.    </v>
      </c>
      <c r="AP1570" t="str">
        <f>_xlfn.XLOOKUP(Tabla1[[#This Row],[NIC]],'R.V.'!B:B,'R.V.'!A:A)</f>
        <v>Paola De la Hoz Bastidas</v>
      </c>
      <c r="AQ1570" t="str">
        <f>_xlfn.XLOOKUP(Tabla1[[#This Row],[NIC]],'R.V.'!B:B,'R.V.'!G:G)</f>
        <v>CR 5  No.15- 65  Secretraia Gral _Alcaldia Muncipal</v>
      </c>
      <c r="AR1570" t="str">
        <f>_xlfn.XLOOKUP(Tabla1[[#This Row],[NIC]],'R.V.'!B:B,'R.V.'!E:E)</f>
        <v>EDUCACION</v>
      </c>
      <c r="AS1570" t="str">
        <f>VLOOKUP(Tabla1[[#This Row],[NIC]],'R.V.'!B:D,3,0)</f>
        <v>COLEGIO CGTO LA MEZA_VALLEDUPAR</v>
      </c>
    </row>
    <row r="1571" spans="1:45">
      <c r="A1571">
        <v>6811283</v>
      </c>
      <c r="B1571" s="10">
        <v>46111</v>
      </c>
      <c r="C1571" t="s">
        <v>1334</v>
      </c>
      <c r="D1571" t="s">
        <v>1334</v>
      </c>
      <c r="E1571" t="s">
        <v>1336</v>
      </c>
      <c r="F1571">
        <v>6811283</v>
      </c>
      <c r="G1571">
        <v>6811283246</v>
      </c>
      <c r="H1571">
        <v>35054921</v>
      </c>
      <c r="I1571">
        <v>7205355</v>
      </c>
      <c r="J1571">
        <v>3110</v>
      </c>
      <c r="K1571">
        <v>26</v>
      </c>
      <c r="L1571">
        <v>8604</v>
      </c>
      <c r="M1571" s="10">
        <v>46088</v>
      </c>
      <c r="N1571" t="s">
        <v>214</v>
      </c>
      <c r="O1571" t="s">
        <v>215</v>
      </c>
      <c r="P1571" s="103">
        <v>533830</v>
      </c>
      <c r="Q1571">
        <v>582</v>
      </c>
      <c r="R1571">
        <v>533822.04</v>
      </c>
      <c r="S1571" t="s">
        <v>88</v>
      </c>
      <c r="T1571" t="s">
        <v>1437</v>
      </c>
      <c r="U1571">
        <v>46121</v>
      </c>
      <c r="V1571" t="s">
        <v>90</v>
      </c>
      <c r="W1571" t="s">
        <v>91</v>
      </c>
      <c r="X1571" t="s">
        <v>92</v>
      </c>
      <c r="Y1571" t="s">
        <v>93</v>
      </c>
      <c r="Z1571">
        <v>30</v>
      </c>
      <c r="AA1571" t="s">
        <v>20</v>
      </c>
      <c r="AB1571">
        <v>208</v>
      </c>
      <c r="AC1571" t="s">
        <v>90</v>
      </c>
      <c r="AD1571" t="s">
        <v>14</v>
      </c>
      <c r="AE1571" t="s">
        <v>14</v>
      </c>
      <c r="AF1571" t="s">
        <v>94</v>
      </c>
      <c r="AG1571" t="s">
        <v>122</v>
      </c>
      <c r="AH1571" t="s">
        <v>103</v>
      </c>
      <c r="AI1571" s="10">
        <v>46058</v>
      </c>
      <c r="AJ1571" t="s">
        <v>218</v>
      </c>
      <c r="AK1571" s="103">
        <v>583750</v>
      </c>
      <c r="AL1571" t="s">
        <v>2081</v>
      </c>
      <c r="AM1571" t="e">
        <v>#N/A</v>
      </c>
      <c r="AN1571" t="s">
        <v>5226</v>
      </c>
      <c r="AO1571" t="str">
        <f>_xlfn.XLOOKUP(Tabla1[[#This Row],[NIC]],'R.V.'!B:B,'R.V.'!I:I)</f>
        <v xml:space="preserve">Impresión y entrega direcata por Ventas -Territorial, para revisión previa de Facturación, en cumplimiento a compromisos ante la SSPD.    </v>
      </c>
      <c r="AP1571" t="str">
        <f>_xlfn.XLOOKUP(Tabla1[[#This Row],[NIC]],'R.V.'!B:B,'R.V.'!A:A)</f>
        <v>Paola De la Hoz Bastidas</v>
      </c>
      <c r="AQ1571" t="str">
        <f>_xlfn.XLOOKUP(Tabla1[[#This Row],[NIC]],'R.V.'!B:B,'R.V.'!G:G)</f>
        <v>CR 5  No.15- 65  Secretraia Gral _Alcaldia Muncipal</v>
      </c>
      <c r="AR1571" t="str">
        <f>_xlfn.XLOOKUP(Tabla1[[#This Row],[NIC]],'R.V.'!B:B,'R.V.'!E:E)</f>
        <v>EDUCACION</v>
      </c>
      <c r="AS1571" t="str">
        <f>VLOOKUP(Tabla1[[#This Row],[NIC]],'R.V.'!B:D,3,0)</f>
        <v>COLEGIO LOS CORAZONES_CGTO LOS CORAZONES</v>
      </c>
    </row>
    <row r="1572" spans="1:45">
      <c r="A1572">
        <v>6834987</v>
      </c>
      <c r="B1572" s="10">
        <v>46111</v>
      </c>
      <c r="C1572" t="s">
        <v>1334</v>
      </c>
      <c r="D1572" t="s">
        <v>1334</v>
      </c>
      <c r="E1572" t="s">
        <v>1336</v>
      </c>
      <c r="F1572">
        <v>6834987</v>
      </c>
      <c r="G1572">
        <v>6834987246</v>
      </c>
      <c r="H1572">
        <v>35069966</v>
      </c>
      <c r="I1572">
        <v>7280604</v>
      </c>
      <c r="J1572">
        <v>3110</v>
      </c>
      <c r="K1572">
        <v>50</v>
      </c>
      <c r="L1572">
        <v>2015</v>
      </c>
      <c r="M1572" s="10">
        <v>46106</v>
      </c>
      <c r="N1572" t="s">
        <v>214</v>
      </c>
      <c r="O1572" t="s">
        <v>215</v>
      </c>
      <c r="P1572" s="103">
        <v>4784920</v>
      </c>
      <c r="Q1572">
        <v>5360</v>
      </c>
      <c r="R1572">
        <v>4732772.8</v>
      </c>
      <c r="S1572" t="s">
        <v>88</v>
      </c>
      <c r="T1572" t="s">
        <v>1438</v>
      </c>
      <c r="U1572">
        <v>46121</v>
      </c>
      <c r="V1572" t="s">
        <v>90</v>
      </c>
      <c r="W1572" t="s">
        <v>91</v>
      </c>
      <c r="X1572" t="s">
        <v>130</v>
      </c>
      <c r="Y1572" t="s">
        <v>93</v>
      </c>
      <c r="Z1572">
        <v>32</v>
      </c>
      <c r="AA1572" t="s">
        <v>20</v>
      </c>
      <c r="AB1572">
        <v>208</v>
      </c>
      <c r="AC1572" t="s">
        <v>90</v>
      </c>
      <c r="AD1572" t="s">
        <v>14</v>
      </c>
      <c r="AE1572" t="s">
        <v>14</v>
      </c>
      <c r="AF1572" t="s">
        <v>94</v>
      </c>
      <c r="AG1572" t="s">
        <v>122</v>
      </c>
      <c r="AH1572" t="s">
        <v>103</v>
      </c>
      <c r="AI1572" s="10">
        <v>46074</v>
      </c>
      <c r="AJ1572" t="s">
        <v>971</v>
      </c>
      <c r="AK1572" s="103">
        <v>4805910</v>
      </c>
      <c r="AL1572" t="s">
        <v>2081</v>
      </c>
      <c r="AM1572" t="e">
        <v>#N/A</v>
      </c>
      <c r="AN1572" t="s">
        <v>5226</v>
      </c>
      <c r="AO1572" t="str">
        <f>_xlfn.XLOOKUP(Tabla1[[#This Row],[NIC]],'R.V.'!B:B,'R.V.'!I:I)</f>
        <v xml:space="preserve">Impresión y entrega direcata por Ventas -Territorial, para revisión previa de Facturación, en cumplimiento a compromisos ante la SSPD.    </v>
      </c>
      <c r="AP1572" t="str">
        <f>_xlfn.XLOOKUP(Tabla1[[#This Row],[NIC]],'R.V.'!B:B,'R.V.'!A:A)</f>
        <v>Paola De la Hoz Bastidas</v>
      </c>
      <c r="AQ1572" t="str">
        <f>_xlfn.XLOOKUP(Tabla1[[#This Row],[NIC]],'R.V.'!B:B,'R.V.'!G:G)</f>
        <v>CR 5  No.15- 65  Secretraia Gral _Alcaldia Muncipal</v>
      </c>
      <c r="AR1572" t="str">
        <f>_xlfn.XLOOKUP(Tabla1[[#This Row],[NIC]],'R.V.'!B:B,'R.V.'!E:E)</f>
        <v>EDUCACION</v>
      </c>
      <c r="AS1572" t="str">
        <f>VLOOKUP(Tabla1[[#This Row],[NIC]],'R.V.'!B:D,3,0)</f>
        <v>INST EDUC LUIS RODRIGUEZ_CGTO LOS VENADOS</v>
      </c>
    </row>
    <row r="1573" spans="1:45">
      <c r="A1573">
        <v>6848631</v>
      </c>
      <c r="B1573" s="10">
        <v>46111</v>
      </c>
      <c r="C1573" t="s">
        <v>1334</v>
      </c>
      <c r="D1573" t="s">
        <v>1334</v>
      </c>
      <c r="E1573" t="s">
        <v>1336</v>
      </c>
      <c r="F1573">
        <v>6848631</v>
      </c>
      <c r="G1573">
        <v>6848631241</v>
      </c>
      <c r="H1573">
        <v>35074732</v>
      </c>
      <c r="I1573">
        <v>7298171</v>
      </c>
      <c r="J1573">
        <v>3110</v>
      </c>
      <c r="K1573">
        <v>26</v>
      </c>
      <c r="L1573">
        <v>8304</v>
      </c>
      <c r="M1573" s="10">
        <v>46090</v>
      </c>
      <c r="N1573" t="s">
        <v>214</v>
      </c>
      <c r="O1573" t="s">
        <v>215</v>
      </c>
      <c r="P1573" s="103">
        <v>724930</v>
      </c>
      <c r="Q1573">
        <v>821</v>
      </c>
      <c r="R1573">
        <v>724926.58</v>
      </c>
      <c r="S1573" t="s">
        <v>88</v>
      </c>
      <c r="T1573" t="s">
        <v>1439</v>
      </c>
      <c r="U1573">
        <v>46121</v>
      </c>
      <c r="V1573" t="s">
        <v>90</v>
      </c>
      <c r="W1573" t="s">
        <v>91</v>
      </c>
      <c r="X1573" t="s">
        <v>130</v>
      </c>
      <c r="Y1573" t="s">
        <v>93</v>
      </c>
      <c r="Z1573">
        <v>31</v>
      </c>
      <c r="AA1573" t="s">
        <v>20</v>
      </c>
      <c r="AB1573">
        <v>208</v>
      </c>
      <c r="AC1573" t="s">
        <v>90</v>
      </c>
      <c r="AD1573" t="s">
        <v>14</v>
      </c>
      <c r="AE1573" t="s">
        <v>14</v>
      </c>
      <c r="AF1573" t="s">
        <v>94</v>
      </c>
      <c r="AG1573" t="s">
        <v>122</v>
      </c>
      <c r="AH1573" t="s">
        <v>103</v>
      </c>
      <c r="AI1573" s="10">
        <v>46059</v>
      </c>
      <c r="AJ1573" t="s">
        <v>218</v>
      </c>
      <c r="AK1573" s="103">
        <v>797860</v>
      </c>
      <c r="AL1573" t="s">
        <v>2081</v>
      </c>
      <c r="AM1573" t="e">
        <v>#N/A</v>
      </c>
      <c r="AN1573" t="s">
        <v>5226</v>
      </c>
      <c r="AO1573" t="str">
        <f>_xlfn.XLOOKUP(Tabla1[[#This Row],[NIC]],'R.V.'!B:B,'R.V.'!I:I)</f>
        <v xml:space="preserve">Impresión y entrega direcata por Ventas -Territorial, para revisión previa de Facturación, en cumplimiento a compromisos ante la SSPD.    </v>
      </c>
      <c r="AP1573" t="str">
        <f>_xlfn.XLOOKUP(Tabla1[[#This Row],[NIC]],'R.V.'!B:B,'R.V.'!A:A)</f>
        <v>Paola De la Hoz Bastidas</v>
      </c>
      <c r="AQ1573" t="str">
        <f>_xlfn.XLOOKUP(Tabla1[[#This Row],[NIC]],'R.V.'!B:B,'R.V.'!G:G)</f>
        <v>CR 5  No.15- 65  Secretraia Gral _Alcaldia Muncipal</v>
      </c>
      <c r="AR1573" t="str">
        <f>_xlfn.XLOOKUP(Tabla1[[#This Row],[NIC]],'R.V.'!B:B,'R.V.'!E:E)</f>
        <v>EDUCACION</v>
      </c>
      <c r="AS1573" t="str">
        <f>VLOOKUP(Tabla1[[#This Row],[NIC]],'R.V.'!B:D,3,0)</f>
        <v>COLEGIO LAS CUMBRE ATANQUEZ_CGTO ATANQUEZ</v>
      </c>
    </row>
    <row r="1574" spans="1:45">
      <c r="A1574">
        <v>6852652</v>
      </c>
      <c r="B1574" s="10">
        <v>46111</v>
      </c>
      <c r="C1574" t="s">
        <v>1334</v>
      </c>
      <c r="D1574" t="s">
        <v>1334</v>
      </c>
      <c r="E1574" t="s">
        <v>1336</v>
      </c>
      <c r="F1574">
        <v>6852652</v>
      </c>
      <c r="G1574">
        <v>6852652235</v>
      </c>
      <c r="H1574">
        <v>35080784</v>
      </c>
      <c r="I1574">
        <v>7329422</v>
      </c>
      <c r="J1574">
        <v>3110</v>
      </c>
      <c r="K1574">
        <v>26</v>
      </c>
      <c r="L1574">
        <v>8604</v>
      </c>
      <c r="M1574" s="10">
        <v>46088</v>
      </c>
      <c r="N1574" t="s">
        <v>214</v>
      </c>
      <c r="O1574" t="s">
        <v>215</v>
      </c>
      <c r="P1574" s="103">
        <v>90800</v>
      </c>
      <c r="Q1574">
        <v>99</v>
      </c>
      <c r="R1574">
        <v>90804.78</v>
      </c>
      <c r="S1574" t="s">
        <v>88</v>
      </c>
      <c r="T1574" t="s">
        <v>1440</v>
      </c>
      <c r="U1574">
        <v>46121</v>
      </c>
      <c r="V1574" t="s">
        <v>90</v>
      </c>
      <c r="W1574" t="s">
        <v>91</v>
      </c>
      <c r="X1574" t="s">
        <v>92</v>
      </c>
      <c r="Y1574" t="s">
        <v>93</v>
      </c>
      <c r="Z1574">
        <v>30</v>
      </c>
      <c r="AA1574" t="s">
        <v>20</v>
      </c>
      <c r="AB1574">
        <v>208</v>
      </c>
      <c r="AC1574" t="s">
        <v>90</v>
      </c>
      <c r="AD1574" t="s">
        <v>14</v>
      </c>
      <c r="AE1574" t="s">
        <v>14</v>
      </c>
      <c r="AF1574" t="s">
        <v>94</v>
      </c>
      <c r="AG1574" t="s">
        <v>122</v>
      </c>
      <c r="AH1574" t="s">
        <v>103</v>
      </c>
      <c r="AI1574" s="10">
        <v>46058</v>
      </c>
      <c r="AJ1574" t="s">
        <v>218</v>
      </c>
      <c r="AK1574" s="103">
        <v>104675</v>
      </c>
      <c r="AL1574" t="s">
        <v>2081</v>
      </c>
      <c r="AM1574" t="e">
        <v>#N/A</v>
      </c>
      <c r="AN1574" t="s">
        <v>5226</v>
      </c>
      <c r="AO1574" t="str">
        <f>_xlfn.XLOOKUP(Tabla1[[#This Row],[NIC]],'R.V.'!B:B,'R.V.'!I:I)</f>
        <v xml:space="preserve">Impresión y entrega direcata por Ventas -Territorial, para revisión previa de Facturación, en cumplimiento a compromisos ante la SSPD.    </v>
      </c>
      <c r="AP1574" t="str">
        <f>_xlfn.XLOOKUP(Tabla1[[#This Row],[NIC]],'R.V.'!B:B,'R.V.'!A:A)</f>
        <v>Paola De la Hoz Bastidas</v>
      </c>
      <c r="AQ1574" t="str">
        <f>_xlfn.XLOOKUP(Tabla1[[#This Row],[NIC]],'R.V.'!B:B,'R.V.'!G:G)</f>
        <v>CR 5  No.15- 65  Secretraia Gral _Alcaldia Muncipal</v>
      </c>
      <c r="AR1574" t="str">
        <f>_xlfn.XLOOKUP(Tabla1[[#This Row],[NIC]],'R.V.'!B:B,'R.V.'!E:E)</f>
        <v>EDUCACION</v>
      </c>
      <c r="AS1574" t="str">
        <f>VLOOKUP(Tabla1[[#This Row],[NIC]],'R.V.'!B:D,3,0)</f>
        <v>COLEGIO LOS CORAZONES_CGTO LOS CORAZONES</v>
      </c>
    </row>
    <row r="1575" spans="1:45">
      <c r="A1575">
        <v>6852657</v>
      </c>
      <c r="B1575" s="10">
        <v>46111</v>
      </c>
      <c r="C1575" t="s">
        <v>1334</v>
      </c>
      <c r="D1575" t="s">
        <v>1334</v>
      </c>
      <c r="E1575" t="s">
        <v>1336</v>
      </c>
      <c r="F1575">
        <v>6852657</v>
      </c>
      <c r="G1575">
        <v>6852657235</v>
      </c>
      <c r="H1575">
        <v>35080785</v>
      </c>
      <c r="I1575">
        <v>7329423</v>
      </c>
      <c r="J1575">
        <v>3110</v>
      </c>
      <c r="K1575">
        <v>26</v>
      </c>
      <c r="L1575">
        <v>8604</v>
      </c>
      <c r="M1575" s="10">
        <v>46088</v>
      </c>
      <c r="N1575" t="s">
        <v>214</v>
      </c>
      <c r="O1575" t="s">
        <v>215</v>
      </c>
      <c r="P1575" s="103">
        <v>48620</v>
      </c>
      <c r="Q1575">
        <v>53</v>
      </c>
      <c r="R1575">
        <v>48612.66</v>
      </c>
      <c r="S1575" t="s">
        <v>88</v>
      </c>
      <c r="T1575" t="s">
        <v>1441</v>
      </c>
      <c r="U1575">
        <v>46121</v>
      </c>
      <c r="V1575" t="s">
        <v>90</v>
      </c>
      <c r="W1575" t="s">
        <v>91</v>
      </c>
      <c r="X1575" t="s">
        <v>92</v>
      </c>
      <c r="Y1575" t="s">
        <v>93</v>
      </c>
      <c r="Z1575">
        <v>30</v>
      </c>
      <c r="AA1575" t="s">
        <v>20</v>
      </c>
      <c r="AB1575">
        <v>208</v>
      </c>
      <c r="AC1575" t="s">
        <v>90</v>
      </c>
      <c r="AD1575" t="s">
        <v>14</v>
      </c>
      <c r="AE1575" t="s">
        <v>14</v>
      </c>
      <c r="AF1575" t="s">
        <v>94</v>
      </c>
      <c r="AG1575" t="s">
        <v>122</v>
      </c>
      <c r="AH1575" t="s">
        <v>103</v>
      </c>
      <c r="AI1575" s="10">
        <v>46058</v>
      </c>
      <c r="AJ1575" t="s">
        <v>218</v>
      </c>
      <c r="AK1575" s="103">
        <v>54531</v>
      </c>
      <c r="AL1575" t="s">
        <v>2081</v>
      </c>
      <c r="AM1575" t="e">
        <v>#N/A</v>
      </c>
      <c r="AN1575" t="s">
        <v>5226</v>
      </c>
      <c r="AO1575" t="str">
        <f>_xlfn.XLOOKUP(Tabla1[[#This Row],[NIC]],'R.V.'!B:B,'R.V.'!I:I)</f>
        <v xml:space="preserve">Impresión y entrega direcata por Ventas -Territorial, para revisión previa de Facturación, en cumplimiento a compromisos ante la SSPD.    </v>
      </c>
      <c r="AP1575" t="str">
        <f>_xlfn.XLOOKUP(Tabla1[[#This Row],[NIC]],'R.V.'!B:B,'R.V.'!A:A)</f>
        <v>Paola De la Hoz Bastidas</v>
      </c>
      <c r="AQ1575" t="str">
        <f>_xlfn.XLOOKUP(Tabla1[[#This Row],[NIC]],'R.V.'!B:B,'R.V.'!G:G)</f>
        <v>CR 5  No.15- 65  Secretraia Gral _Alcaldia Muncipal</v>
      </c>
      <c r="AR1575" t="str">
        <f>_xlfn.XLOOKUP(Tabla1[[#This Row],[NIC]],'R.V.'!B:B,'R.V.'!E:E)</f>
        <v>EDUCACION</v>
      </c>
      <c r="AS1575" t="str">
        <f>VLOOKUP(Tabla1[[#This Row],[NIC]],'R.V.'!B:D,3,0)</f>
        <v>COLEGIO LOS CORAZONE SEDE 2_CGTO LOS CORAZONES</v>
      </c>
    </row>
    <row r="1576" spans="1:45">
      <c r="A1576">
        <v>6893578</v>
      </c>
      <c r="B1576" s="10">
        <v>46111</v>
      </c>
      <c r="C1576" t="s">
        <v>1334</v>
      </c>
      <c r="D1576" t="s">
        <v>1334</v>
      </c>
      <c r="E1576" t="s">
        <v>1336</v>
      </c>
      <c r="F1576">
        <v>6893578</v>
      </c>
      <c r="G1576">
        <v>6893578245</v>
      </c>
      <c r="H1576">
        <v>35103089</v>
      </c>
      <c r="I1576">
        <v>7720402</v>
      </c>
      <c r="J1576">
        <v>3110</v>
      </c>
      <c r="K1576">
        <v>50</v>
      </c>
      <c r="L1576">
        <v>2003</v>
      </c>
      <c r="M1576" s="10">
        <v>46099</v>
      </c>
      <c r="N1576" t="s">
        <v>214</v>
      </c>
      <c r="O1576" t="s">
        <v>215</v>
      </c>
      <c r="P1576" s="103">
        <v>3610260</v>
      </c>
      <c r="Q1576">
        <v>4000</v>
      </c>
      <c r="R1576">
        <v>3531920</v>
      </c>
      <c r="S1576" t="s">
        <v>88</v>
      </c>
      <c r="T1576" t="s">
        <v>1442</v>
      </c>
      <c r="U1576">
        <v>46121</v>
      </c>
      <c r="V1576" t="s">
        <v>90</v>
      </c>
      <c r="W1576" t="s">
        <v>91</v>
      </c>
      <c r="X1576" t="s">
        <v>130</v>
      </c>
      <c r="Y1576" t="s">
        <v>93</v>
      </c>
      <c r="Z1576">
        <v>30</v>
      </c>
      <c r="AA1576" t="s">
        <v>20</v>
      </c>
      <c r="AB1576">
        <v>208</v>
      </c>
      <c r="AC1576" t="s">
        <v>90</v>
      </c>
      <c r="AD1576" t="s">
        <v>14</v>
      </c>
      <c r="AE1576" t="s">
        <v>14</v>
      </c>
      <c r="AF1576" t="s">
        <v>94</v>
      </c>
      <c r="AG1576" t="s">
        <v>122</v>
      </c>
      <c r="AH1576" t="s">
        <v>103</v>
      </c>
      <c r="AI1576" s="10">
        <v>46069</v>
      </c>
      <c r="AJ1576" t="s">
        <v>261</v>
      </c>
      <c r="AK1576" s="103">
        <v>3631959</v>
      </c>
      <c r="AL1576" t="s">
        <v>2081</v>
      </c>
      <c r="AM1576" t="e">
        <v>#N/A</v>
      </c>
      <c r="AN1576" t="s">
        <v>5226</v>
      </c>
      <c r="AO1576" t="str">
        <f>_xlfn.XLOOKUP(Tabla1[[#This Row],[NIC]],'R.V.'!B:B,'R.V.'!I:I)</f>
        <v xml:space="preserve">Impresión y entrega direcata por Ventas -Territorial, para revisión previa de Facturación, en cumplimiento a compromisos ante la SSPD.    </v>
      </c>
      <c r="AP1576" t="str">
        <f>_xlfn.XLOOKUP(Tabla1[[#This Row],[NIC]],'R.V.'!B:B,'R.V.'!A:A)</f>
        <v>Paola De la Hoz Bastidas</v>
      </c>
      <c r="AQ1576" t="str">
        <f>_xlfn.XLOOKUP(Tabla1[[#This Row],[NIC]],'R.V.'!B:B,'R.V.'!G:G)</f>
        <v>CR 5  No.15- 65  Secretraia Gral _Alcaldia Muncipal</v>
      </c>
      <c r="AR1576" t="str">
        <f>_xlfn.XLOOKUP(Tabla1[[#This Row],[NIC]],'R.V.'!B:B,'R.V.'!E:E)</f>
        <v>EDUCACION</v>
      </c>
      <c r="AS1576" t="str">
        <f>VLOOKUP(Tabla1[[#This Row],[NIC]],'R.V.'!B:D,3,0)</f>
        <v>COLEGIO DIVINO NINO_VALLEDUPAR</v>
      </c>
    </row>
    <row r="1577" spans="1:45">
      <c r="A1577">
        <v>6893583</v>
      </c>
      <c r="B1577" s="10">
        <v>46111</v>
      </c>
      <c r="C1577" t="s">
        <v>1334</v>
      </c>
      <c r="D1577" t="s">
        <v>1334</v>
      </c>
      <c r="E1577" t="s">
        <v>1336</v>
      </c>
      <c r="F1577">
        <v>6893583</v>
      </c>
      <c r="G1577">
        <v>6893583233</v>
      </c>
      <c r="H1577">
        <v>35103089</v>
      </c>
      <c r="I1577">
        <v>7720404</v>
      </c>
      <c r="J1577">
        <v>3110</v>
      </c>
      <c r="K1577">
        <v>12</v>
      </c>
      <c r="L1577">
        <v>4404</v>
      </c>
      <c r="M1577" s="10">
        <v>46095</v>
      </c>
      <c r="N1577" t="s">
        <v>214</v>
      </c>
      <c r="O1577" t="s">
        <v>215</v>
      </c>
      <c r="P1577" s="103">
        <v>144000</v>
      </c>
      <c r="Q1577">
        <v>157</v>
      </c>
      <c r="R1577">
        <v>144003.54</v>
      </c>
      <c r="S1577" t="s">
        <v>88</v>
      </c>
      <c r="T1577" t="s">
        <v>1443</v>
      </c>
      <c r="U1577">
        <v>46121</v>
      </c>
      <c r="V1577" t="s">
        <v>90</v>
      </c>
      <c r="W1577" t="s">
        <v>91</v>
      </c>
      <c r="X1577" t="s">
        <v>92</v>
      </c>
      <c r="Y1577" t="s">
        <v>93</v>
      </c>
      <c r="Z1577">
        <v>30</v>
      </c>
      <c r="AA1577" t="s">
        <v>20</v>
      </c>
      <c r="AB1577">
        <v>208</v>
      </c>
      <c r="AC1577" t="s">
        <v>90</v>
      </c>
      <c r="AD1577" t="s">
        <v>14</v>
      </c>
      <c r="AE1577" t="s">
        <v>14</v>
      </c>
      <c r="AF1577" t="s">
        <v>94</v>
      </c>
      <c r="AG1577" t="s">
        <v>122</v>
      </c>
      <c r="AH1577" t="s">
        <v>103</v>
      </c>
      <c r="AI1577" s="10">
        <v>46065</v>
      </c>
      <c r="AJ1577" t="s">
        <v>262</v>
      </c>
      <c r="AK1577" s="103">
        <v>1392135</v>
      </c>
      <c r="AL1577" t="s">
        <v>2081</v>
      </c>
      <c r="AM1577" t="e">
        <v>#N/A</v>
      </c>
      <c r="AN1577" t="s">
        <v>5226</v>
      </c>
      <c r="AO1577" t="str">
        <f>_xlfn.XLOOKUP(Tabla1[[#This Row],[NIC]],'R.V.'!B:B,'R.V.'!I:I)</f>
        <v xml:space="preserve">Impresión y entrega direcata por Ventas -Territorial, para revisión previa de Facturación, en cumplimiento a compromisos ante la SSPD.    </v>
      </c>
      <c r="AP1577" t="str">
        <f>_xlfn.XLOOKUP(Tabla1[[#This Row],[NIC]],'R.V.'!B:B,'R.V.'!A:A)</f>
        <v>Paola De la Hoz Bastidas</v>
      </c>
      <c r="AQ1577" t="str">
        <f>_xlfn.XLOOKUP(Tabla1[[#This Row],[NIC]],'R.V.'!B:B,'R.V.'!G:G)</f>
        <v>CR 5  No.15- 65  Secretraia Gral _Alcaldia Muncipal</v>
      </c>
      <c r="AR1577" t="str">
        <f>_xlfn.XLOOKUP(Tabla1[[#This Row],[NIC]],'R.V.'!B:B,'R.V.'!E:E)</f>
        <v>EDUCACION</v>
      </c>
      <c r="AS1577" t="str">
        <f>VLOOKUP(Tabla1[[#This Row],[NIC]],'R.V.'!B:D,3,0)</f>
        <v>COLEGIO DIVINO NINO_VALLEDUPAR</v>
      </c>
    </row>
    <row r="1578" spans="1:45">
      <c r="A1578">
        <v>6917247</v>
      </c>
      <c r="B1578" s="10">
        <v>46111</v>
      </c>
      <c r="C1578" t="s">
        <v>1334</v>
      </c>
      <c r="D1578" t="s">
        <v>1334</v>
      </c>
      <c r="E1578" t="s">
        <v>1336</v>
      </c>
      <c r="F1578">
        <v>6917247</v>
      </c>
      <c r="G1578">
        <v>6917247227</v>
      </c>
      <c r="H1578">
        <v>25302862</v>
      </c>
      <c r="I1578">
        <v>8010397</v>
      </c>
      <c r="J1578">
        <v>3110</v>
      </c>
      <c r="K1578">
        <v>26</v>
      </c>
      <c r="L1578">
        <v>8301</v>
      </c>
      <c r="M1578" s="10">
        <v>46084</v>
      </c>
      <c r="N1578" t="s">
        <v>214</v>
      </c>
      <c r="O1578" t="s">
        <v>215</v>
      </c>
      <c r="P1578" s="103">
        <v>124570</v>
      </c>
      <c r="Q1578">
        <v>44</v>
      </c>
      <c r="R1578">
        <v>46253.68</v>
      </c>
      <c r="S1578" t="s">
        <v>88</v>
      </c>
      <c r="T1578" t="s">
        <v>5001</v>
      </c>
      <c r="U1578">
        <v>46121</v>
      </c>
      <c r="V1578" t="s">
        <v>90</v>
      </c>
      <c r="W1578" t="s">
        <v>91</v>
      </c>
      <c r="X1578" t="s">
        <v>92</v>
      </c>
      <c r="Y1578" t="s">
        <v>121</v>
      </c>
      <c r="Z1578">
        <v>29</v>
      </c>
      <c r="AA1578" t="s">
        <v>20</v>
      </c>
      <c r="AB1578">
        <v>208</v>
      </c>
      <c r="AC1578" t="s">
        <v>90</v>
      </c>
      <c r="AD1578" t="s">
        <v>14</v>
      </c>
      <c r="AE1578" t="s">
        <v>14</v>
      </c>
      <c r="AF1578" t="s">
        <v>94</v>
      </c>
      <c r="AG1578" t="s">
        <v>122</v>
      </c>
      <c r="AH1578" t="s">
        <v>103</v>
      </c>
      <c r="AI1578" s="10">
        <v>46055</v>
      </c>
      <c r="AJ1578" t="s">
        <v>246</v>
      </c>
      <c r="AK1578" s="103">
        <v>483159</v>
      </c>
      <c r="AL1578" t="s">
        <v>2081</v>
      </c>
      <c r="AM1578" t="e">
        <v>#N/A</v>
      </c>
      <c r="AN1578" t="s">
        <v>5226</v>
      </c>
      <c r="AO1578" t="str">
        <f>_xlfn.XLOOKUP(Tabla1[[#This Row],[NIC]],'R.V.'!B:B,'R.V.'!I:I)</f>
        <v xml:space="preserve">Impresión y entrega direcata por Ventas -Territorial, para revisión previa de Facturación, en cumplimiento a compromisos ante la SSPD.    </v>
      </c>
      <c r="AP1578" t="str">
        <f>_xlfn.XLOOKUP(Tabla1[[#This Row],[NIC]],'R.V.'!B:B,'R.V.'!A:A)</f>
        <v>Paola De la Hoz Bastidas</v>
      </c>
      <c r="AQ1578" t="str">
        <f>_xlfn.XLOOKUP(Tabla1[[#This Row],[NIC]],'R.V.'!B:B,'R.V.'!G:G)</f>
        <v>CR 5  No.15- 65  Secretraia Gral _Alcaldia Muncipal</v>
      </c>
      <c r="AR1578" t="str">
        <f>_xlfn.XLOOKUP(Tabla1[[#This Row],[NIC]],'R.V.'!B:B,'R.V.'!E:E)</f>
        <v>EDUCACION</v>
      </c>
      <c r="AS1578" t="str">
        <f>VLOOKUP(Tabla1[[#This Row],[NIC]],'R.V.'!B:D,3,0)</f>
        <v>ESCUELA VALLE MEZA_VALLEDUPAR</v>
      </c>
    </row>
    <row r="1579" spans="1:45">
      <c r="A1579">
        <v>6918548</v>
      </c>
      <c r="B1579" s="10">
        <v>46111</v>
      </c>
      <c r="C1579" t="s">
        <v>1334</v>
      </c>
      <c r="D1579" t="s">
        <v>1334</v>
      </c>
      <c r="E1579" t="s">
        <v>1336</v>
      </c>
      <c r="F1579">
        <v>6918548</v>
      </c>
      <c r="G1579">
        <v>6918548227</v>
      </c>
      <c r="H1579">
        <v>35116384</v>
      </c>
      <c r="I1579">
        <v>8013897</v>
      </c>
      <c r="J1579">
        <v>3110</v>
      </c>
      <c r="K1579">
        <v>7</v>
      </c>
      <c r="L1579">
        <v>1307</v>
      </c>
      <c r="M1579" s="10">
        <v>46084</v>
      </c>
      <c r="N1579" t="s">
        <v>214</v>
      </c>
      <c r="O1579" t="s">
        <v>215</v>
      </c>
      <c r="P1579" s="103">
        <v>347950</v>
      </c>
      <c r="Q1579">
        <v>331</v>
      </c>
      <c r="R1579">
        <v>347953.82</v>
      </c>
      <c r="S1579" t="s">
        <v>88</v>
      </c>
      <c r="T1579" t="s">
        <v>5002</v>
      </c>
      <c r="U1579">
        <v>46121</v>
      </c>
      <c r="V1579" t="s">
        <v>90</v>
      </c>
      <c r="W1579" t="s">
        <v>91</v>
      </c>
      <c r="X1579" t="s">
        <v>92</v>
      </c>
      <c r="Y1579" t="s">
        <v>121</v>
      </c>
      <c r="Z1579">
        <v>29</v>
      </c>
      <c r="AA1579" t="s">
        <v>20</v>
      </c>
      <c r="AB1579">
        <v>208</v>
      </c>
      <c r="AC1579" t="s">
        <v>90</v>
      </c>
      <c r="AD1579" t="s">
        <v>14</v>
      </c>
      <c r="AE1579" t="s">
        <v>14</v>
      </c>
      <c r="AF1579" t="s">
        <v>94</v>
      </c>
      <c r="AG1579" t="s">
        <v>122</v>
      </c>
      <c r="AH1579" t="s">
        <v>103</v>
      </c>
      <c r="AI1579" s="10">
        <v>46055</v>
      </c>
      <c r="AJ1579" t="s">
        <v>218</v>
      </c>
      <c r="AK1579" s="103">
        <v>423294</v>
      </c>
      <c r="AL1579" t="s">
        <v>2081</v>
      </c>
      <c r="AM1579" t="e">
        <v>#N/A</v>
      </c>
      <c r="AN1579" t="s">
        <v>5226</v>
      </c>
      <c r="AO1579" t="str">
        <f>_xlfn.XLOOKUP(Tabla1[[#This Row],[NIC]],'R.V.'!B:B,'R.V.'!I:I)</f>
        <v xml:space="preserve">Impresión y entrega direcata por Ventas -Territorial, para revisión previa de Facturación, en cumplimiento a compromisos ante la SSPD.    </v>
      </c>
      <c r="AP1579" t="str">
        <f>_xlfn.XLOOKUP(Tabla1[[#This Row],[NIC]],'R.V.'!B:B,'R.V.'!A:A)</f>
        <v>Paola De la Hoz Bastidas</v>
      </c>
      <c r="AQ1579" t="str">
        <f>_xlfn.XLOOKUP(Tabla1[[#This Row],[NIC]],'R.V.'!B:B,'R.V.'!G:G)</f>
        <v>CR 5  No.15- 65  Secretraia Gral _Alcaldia Muncipal</v>
      </c>
      <c r="AR1579" t="str">
        <f>_xlfn.XLOOKUP(Tabla1[[#This Row],[NIC]],'R.V.'!B:B,'R.V.'!E:E)</f>
        <v>EDUCACION</v>
      </c>
      <c r="AS1579" t="str">
        <f>VLOOKUP(Tabla1[[#This Row],[NIC]],'R.V.'!B:D,3,0)</f>
        <v>ESCUELA NUEVA PONTON_VALLEDUPAR</v>
      </c>
    </row>
    <row r="1580" spans="1:45">
      <c r="A1580">
        <v>6947249</v>
      </c>
      <c r="B1580" s="10">
        <v>46111</v>
      </c>
      <c r="C1580" t="s">
        <v>1334</v>
      </c>
      <c r="D1580" t="s">
        <v>1334</v>
      </c>
      <c r="E1580" t="s">
        <v>1336</v>
      </c>
      <c r="F1580">
        <v>6947249</v>
      </c>
      <c r="G1580">
        <v>6947249212</v>
      </c>
      <c r="H1580">
        <v>35132042</v>
      </c>
      <c r="I1580">
        <v>8142278</v>
      </c>
      <c r="J1580">
        <v>3110</v>
      </c>
      <c r="K1580">
        <v>38</v>
      </c>
      <c r="L1580">
        <v>3712</v>
      </c>
      <c r="M1580" s="10">
        <v>46106</v>
      </c>
      <c r="N1580" t="s">
        <v>214</v>
      </c>
      <c r="O1580" t="s">
        <v>215</v>
      </c>
      <c r="P1580" s="103">
        <v>664070</v>
      </c>
      <c r="Q1580">
        <v>724</v>
      </c>
      <c r="R1580">
        <v>664067.28</v>
      </c>
      <c r="S1580" t="s">
        <v>88</v>
      </c>
      <c r="T1580" t="s">
        <v>5003</v>
      </c>
      <c r="U1580">
        <v>46121</v>
      </c>
      <c r="V1580" t="s">
        <v>90</v>
      </c>
      <c r="W1580" t="s">
        <v>91</v>
      </c>
      <c r="X1580" t="s">
        <v>92</v>
      </c>
      <c r="Y1580" t="s">
        <v>121</v>
      </c>
      <c r="Z1580">
        <v>32</v>
      </c>
      <c r="AA1580" t="s">
        <v>20</v>
      </c>
      <c r="AB1580">
        <v>208</v>
      </c>
      <c r="AC1580" t="s">
        <v>90</v>
      </c>
      <c r="AD1580" t="s">
        <v>14</v>
      </c>
      <c r="AE1580" t="s">
        <v>14</v>
      </c>
      <c r="AF1580" t="s">
        <v>94</v>
      </c>
      <c r="AG1580" t="s">
        <v>122</v>
      </c>
      <c r="AH1580" t="s">
        <v>103</v>
      </c>
      <c r="AI1580" s="10">
        <v>46074</v>
      </c>
      <c r="AJ1580" t="s">
        <v>218</v>
      </c>
      <c r="AK1580" s="103">
        <v>1145981</v>
      </c>
      <c r="AL1580" t="s">
        <v>2081</v>
      </c>
      <c r="AM1580" t="e">
        <v>#N/A</v>
      </c>
      <c r="AN1580" t="s">
        <v>5226</v>
      </c>
      <c r="AO1580" t="str">
        <f>_xlfn.XLOOKUP(Tabla1[[#This Row],[NIC]],'R.V.'!B:B,'R.V.'!I:I)</f>
        <v xml:space="preserve">Impresión y entrega direcata por Ventas -Territorial, para revisión previa de Facturación, en cumplimiento a compromisos ante la SSPD.    </v>
      </c>
      <c r="AP1580" t="str">
        <f>_xlfn.XLOOKUP(Tabla1[[#This Row],[NIC]],'R.V.'!B:B,'R.V.'!A:A)</f>
        <v>Paola De la Hoz Bastidas</v>
      </c>
      <c r="AQ1580" t="str">
        <f>_xlfn.XLOOKUP(Tabla1[[#This Row],[NIC]],'R.V.'!B:B,'R.V.'!G:G)</f>
        <v>CR 5  No.15- 65  Secretraia Gral _Alcaldia Muncipal</v>
      </c>
      <c r="AR1580" t="str">
        <f>_xlfn.XLOOKUP(Tabla1[[#This Row],[NIC]],'R.V.'!B:B,'R.V.'!E:E)</f>
        <v>EDUCACION</v>
      </c>
      <c r="AS1580" t="str">
        <f>VLOOKUP(Tabla1[[#This Row],[NIC]],'R.V.'!B:D,3,0)</f>
        <v>ESCUELA NUEVA TIERRA-CGTO LA MESA_CGTO LA  MESA</v>
      </c>
    </row>
    <row r="1581" spans="1:45">
      <c r="A1581">
        <v>6952696</v>
      </c>
      <c r="B1581" s="10">
        <v>46111</v>
      </c>
      <c r="C1581" t="s">
        <v>1334</v>
      </c>
      <c r="D1581" t="s">
        <v>1334</v>
      </c>
      <c r="E1581" t="s">
        <v>1336</v>
      </c>
      <c r="F1581">
        <v>6952696</v>
      </c>
      <c r="G1581">
        <v>6952696212</v>
      </c>
      <c r="H1581">
        <v>35135233</v>
      </c>
      <c r="I1581">
        <v>8168057</v>
      </c>
      <c r="J1581">
        <v>3110</v>
      </c>
      <c r="K1581">
        <v>38</v>
      </c>
      <c r="L1581">
        <v>9005</v>
      </c>
      <c r="M1581" s="10">
        <v>46091</v>
      </c>
      <c r="N1581" t="s">
        <v>214</v>
      </c>
      <c r="O1581" t="s">
        <v>215</v>
      </c>
      <c r="P1581" s="103">
        <v>301760</v>
      </c>
      <c r="Q1581">
        <v>329</v>
      </c>
      <c r="R1581">
        <v>301765.38</v>
      </c>
      <c r="S1581" t="s">
        <v>88</v>
      </c>
      <c r="T1581" t="s">
        <v>1444</v>
      </c>
      <c r="U1581">
        <v>46121</v>
      </c>
      <c r="V1581" t="s">
        <v>90</v>
      </c>
      <c r="W1581" t="s">
        <v>91</v>
      </c>
      <c r="X1581" t="s">
        <v>92</v>
      </c>
      <c r="Y1581" t="s">
        <v>93</v>
      </c>
      <c r="Z1581">
        <v>31</v>
      </c>
      <c r="AA1581" t="s">
        <v>20</v>
      </c>
      <c r="AB1581">
        <v>208</v>
      </c>
      <c r="AC1581" t="s">
        <v>90</v>
      </c>
      <c r="AD1581" t="s">
        <v>14</v>
      </c>
      <c r="AE1581" t="s">
        <v>14</v>
      </c>
      <c r="AF1581" t="s">
        <v>94</v>
      </c>
      <c r="AG1581" t="s">
        <v>122</v>
      </c>
      <c r="AH1581" t="s">
        <v>103</v>
      </c>
      <c r="AI1581" s="10">
        <v>46060</v>
      </c>
      <c r="AJ1581" t="s">
        <v>211</v>
      </c>
      <c r="AK1581" s="103">
        <v>648757</v>
      </c>
      <c r="AL1581" t="s">
        <v>2081</v>
      </c>
      <c r="AM1581" t="e">
        <v>#N/A</v>
      </c>
      <c r="AN1581" t="s">
        <v>5226</v>
      </c>
      <c r="AO1581" t="str">
        <f>_xlfn.XLOOKUP(Tabla1[[#This Row],[NIC]],'R.V.'!B:B,'R.V.'!I:I)</f>
        <v xml:space="preserve">Impresión y entrega direcata por Ventas -Territorial, para revisión previa de Facturación, en cumplimiento a compromisos ante la SSPD.    </v>
      </c>
      <c r="AP1581" t="str">
        <f>_xlfn.XLOOKUP(Tabla1[[#This Row],[NIC]],'R.V.'!B:B,'R.V.'!A:A)</f>
        <v>Paola De la Hoz Bastidas</v>
      </c>
      <c r="AQ1581" t="str">
        <f>_xlfn.XLOOKUP(Tabla1[[#This Row],[NIC]],'R.V.'!B:B,'R.V.'!G:G)</f>
        <v>CR 5  No.15- 65  Secretraia Gral _Alcaldia Muncipal</v>
      </c>
      <c r="AR1581" t="str">
        <f>_xlfn.XLOOKUP(Tabla1[[#This Row],[NIC]],'R.V.'!B:B,'R.V.'!E:E)</f>
        <v>EDUCACION</v>
      </c>
      <c r="AS1581" t="str">
        <f>VLOOKUP(Tabla1[[#This Row],[NIC]],'R.V.'!B:D,3,0)</f>
        <v>ESCUELA VDA EL CIELO VALENCIA _CGTO VALENCIA JESUS</v>
      </c>
    </row>
    <row r="1582" spans="1:45">
      <c r="A1582">
        <v>6960553</v>
      </c>
      <c r="B1582" s="10">
        <v>46111</v>
      </c>
      <c r="C1582" t="s">
        <v>1334</v>
      </c>
      <c r="D1582" t="s">
        <v>1334</v>
      </c>
      <c r="E1582" t="s">
        <v>1336</v>
      </c>
      <c r="F1582">
        <v>6960553</v>
      </c>
      <c r="G1582">
        <v>6960553214</v>
      </c>
      <c r="H1582">
        <v>35021321</v>
      </c>
      <c r="I1582">
        <v>8196609</v>
      </c>
      <c r="J1582">
        <v>3110</v>
      </c>
      <c r="K1582">
        <v>50</v>
      </c>
      <c r="L1582">
        <v>2003</v>
      </c>
      <c r="M1582" s="10">
        <v>46099</v>
      </c>
      <c r="N1582" t="s">
        <v>214</v>
      </c>
      <c r="O1582" t="s">
        <v>215</v>
      </c>
      <c r="P1582" s="103">
        <v>3903970</v>
      </c>
      <c r="Q1582">
        <v>4160</v>
      </c>
      <c r="R1582">
        <v>3673196.8</v>
      </c>
      <c r="S1582" t="s">
        <v>88</v>
      </c>
      <c r="T1582" t="s">
        <v>1429</v>
      </c>
      <c r="U1582">
        <v>46121</v>
      </c>
      <c r="V1582" t="s">
        <v>90</v>
      </c>
      <c r="W1582" t="s">
        <v>91</v>
      </c>
      <c r="X1582" t="s">
        <v>130</v>
      </c>
      <c r="Y1582" t="s">
        <v>93</v>
      </c>
      <c r="Z1582">
        <v>30</v>
      </c>
      <c r="AA1582" t="s">
        <v>20</v>
      </c>
      <c r="AB1582">
        <v>208</v>
      </c>
      <c r="AC1582" t="s">
        <v>90</v>
      </c>
      <c r="AD1582" t="s">
        <v>14</v>
      </c>
      <c r="AE1582" t="s">
        <v>14</v>
      </c>
      <c r="AF1582" t="s">
        <v>94</v>
      </c>
      <c r="AG1582" t="s">
        <v>122</v>
      </c>
      <c r="AH1582" t="s">
        <v>103</v>
      </c>
      <c r="AI1582" s="10">
        <v>46069</v>
      </c>
      <c r="AJ1582" t="s">
        <v>261</v>
      </c>
      <c r="AK1582" s="103">
        <v>6856845</v>
      </c>
      <c r="AL1582" t="s">
        <v>2081</v>
      </c>
      <c r="AM1582" t="e">
        <v>#N/A</v>
      </c>
      <c r="AN1582" t="s">
        <v>5226</v>
      </c>
      <c r="AO1582" t="str">
        <f>_xlfn.XLOOKUP(Tabla1[[#This Row],[NIC]],'R.V.'!B:B,'R.V.'!I:I)</f>
        <v xml:space="preserve">Impresión y entrega direcata por Ventas -Territorial, para revisión previa de Facturación, en cumplimiento a compromisos ante la SSPD.    </v>
      </c>
      <c r="AP1582" t="str">
        <f>_xlfn.XLOOKUP(Tabla1[[#This Row],[NIC]],'R.V.'!B:B,'R.V.'!A:A)</f>
        <v>Paola De la Hoz Bastidas</v>
      </c>
      <c r="AQ1582" t="str">
        <f>_xlfn.XLOOKUP(Tabla1[[#This Row],[NIC]],'R.V.'!B:B,'R.V.'!G:G)</f>
        <v>CR 5  No.15- 65  Secretraia Gral _Alcaldia Muncipal</v>
      </c>
      <c r="AR1582" t="str">
        <f>_xlfn.XLOOKUP(Tabla1[[#This Row],[NIC]],'R.V.'!B:B,'R.V.'!E:E)</f>
        <v>EDUCACION</v>
      </c>
      <c r="AS1582" t="str">
        <f>VLOOKUP(Tabla1[[#This Row],[NIC]],'R.V.'!B:D,3,0)</f>
        <v>COLEGIO BELLO HORIZONTE PPAL_VALLEDUPAR</v>
      </c>
    </row>
    <row r="1583" spans="1:45">
      <c r="A1583">
        <v>7500534</v>
      </c>
      <c r="B1583" s="10">
        <v>46111</v>
      </c>
      <c r="C1583" t="s">
        <v>1334</v>
      </c>
      <c r="D1583" t="s">
        <v>1334</v>
      </c>
      <c r="E1583" t="s">
        <v>1336</v>
      </c>
      <c r="F1583">
        <v>7500534</v>
      </c>
      <c r="G1583">
        <v>7500534216</v>
      </c>
      <c r="H1583">
        <v>25338185</v>
      </c>
      <c r="I1583">
        <v>8201080</v>
      </c>
      <c r="J1583">
        <v>3110</v>
      </c>
      <c r="K1583">
        <v>6</v>
      </c>
      <c r="L1583">
        <v>1205</v>
      </c>
      <c r="M1583" s="10">
        <v>46109</v>
      </c>
      <c r="N1583" t="s">
        <v>214</v>
      </c>
      <c r="O1583" t="s">
        <v>215</v>
      </c>
      <c r="P1583" s="103">
        <v>2849850</v>
      </c>
      <c r="Q1583">
        <v>3050</v>
      </c>
      <c r="R1583">
        <v>2797521</v>
      </c>
      <c r="S1583" t="s">
        <v>88</v>
      </c>
      <c r="T1583" t="s">
        <v>1369</v>
      </c>
      <c r="U1583">
        <v>46121</v>
      </c>
      <c r="V1583" t="s">
        <v>90</v>
      </c>
      <c r="W1583" t="s">
        <v>91</v>
      </c>
      <c r="X1583" t="s">
        <v>92</v>
      </c>
      <c r="Y1583" t="s">
        <v>93</v>
      </c>
      <c r="Z1583">
        <v>32</v>
      </c>
      <c r="AA1583" t="s">
        <v>20</v>
      </c>
      <c r="AB1583">
        <v>208</v>
      </c>
      <c r="AC1583" t="s">
        <v>90</v>
      </c>
      <c r="AD1583" t="s">
        <v>14</v>
      </c>
      <c r="AE1583" t="s">
        <v>14</v>
      </c>
      <c r="AF1583" t="s">
        <v>94</v>
      </c>
      <c r="AG1583" t="s">
        <v>122</v>
      </c>
      <c r="AH1583" t="s">
        <v>103</v>
      </c>
      <c r="AI1583" s="10">
        <v>46077</v>
      </c>
      <c r="AJ1583" t="s">
        <v>317</v>
      </c>
      <c r="AK1583" s="103">
        <v>2870776</v>
      </c>
      <c r="AL1583" t="s">
        <v>2081</v>
      </c>
      <c r="AM1583" t="e">
        <v>#N/A</v>
      </c>
      <c r="AN1583" t="s">
        <v>5226</v>
      </c>
      <c r="AO1583" t="str">
        <f>_xlfn.XLOOKUP(Tabla1[[#This Row],[NIC]],'R.V.'!B:B,'R.V.'!I:I)</f>
        <v xml:space="preserve">Impresión y entrega direcata por Ventas -Territorial, para revisión previa de Facturación, en cumplimiento a compromisos ante la SSPD.    </v>
      </c>
      <c r="AP1583" t="str">
        <f>_xlfn.XLOOKUP(Tabla1[[#This Row],[NIC]],'R.V.'!B:B,'R.V.'!A:A)</f>
        <v>Paola De la Hoz Bastidas</v>
      </c>
      <c r="AQ1583" t="str">
        <f>_xlfn.XLOOKUP(Tabla1[[#This Row],[NIC]],'R.V.'!B:B,'R.V.'!G:G)</f>
        <v>CR 5  No.15- 65  Secretraia Gral _Alcaldia Muncipal</v>
      </c>
      <c r="AR1583" t="str">
        <f>_xlfn.XLOOKUP(Tabla1[[#This Row],[NIC]],'R.V.'!B:B,'R.V.'!E:E)</f>
        <v>EDUCACION</v>
      </c>
      <c r="AS1583" t="str">
        <f>VLOOKUP(Tabla1[[#This Row],[NIC]],'R.V.'!B:D,3,0)</f>
        <v>ESCUELA MIXTA SAN FERNANDO_VALLEDUPAR</v>
      </c>
    </row>
    <row r="1584" spans="1:45">
      <c r="A1584">
        <v>7753568</v>
      </c>
      <c r="B1584" s="10">
        <v>46111</v>
      </c>
      <c r="C1584" t="s">
        <v>1334</v>
      </c>
      <c r="D1584" t="s">
        <v>1334</v>
      </c>
      <c r="E1584" t="s">
        <v>1336</v>
      </c>
      <c r="F1584">
        <v>7753568</v>
      </c>
      <c r="G1584">
        <v>7753568157</v>
      </c>
      <c r="H1584">
        <v>36101006</v>
      </c>
      <c r="I1584">
        <v>3752412</v>
      </c>
      <c r="J1584">
        <v>3110</v>
      </c>
      <c r="K1584">
        <v>50</v>
      </c>
      <c r="L1584">
        <v>2015</v>
      </c>
      <c r="M1584" s="10">
        <v>46106</v>
      </c>
      <c r="N1584" t="s">
        <v>214</v>
      </c>
      <c r="O1584" t="s">
        <v>215</v>
      </c>
      <c r="P1584" s="103">
        <v>2679070</v>
      </c>
      <c r="Q1584">
        <v>2960</v>
      </c>
      <c r="R1584">
        <v>2613620.7999999998</v>
      </c>
      <c r="S1584" t="s">
        <v>88</v>
      </c>
      <c r="T1584" t="s">
        <v>1445</v>
      </c>
      <c r="U1584">
        <v>46121</v>
      </c>
      <c r="V1584" t="s">
        <v>90</v>
      </c>
      <c r="W1584" t="s">
        <v>91</v>
      </c>
      <c r="X1584" t="s">
        <v>130</v>
      </c>
      <c r="Y1584" t="s">
        <v>93</v>
      </c>
      <c r="Z1584">
        <v>32</v>
      </c>
      <c r="AA1584" t="s">
        <v>20</v>
      </c>
      <c r="AB1584">
        <v>208</v>
      </c>
      <c r="AC1584" t="s">
        <v>90</v>
      </c>
      <c r="AD1584" t="s">
        <v>14</v>
      </c>
      <c r="AE1584" t="s">
        <v>14</v>
      </c>
      <c r="AF1584" t="s">
        <v>94</v>
      </c>
      <c r="AG1584" t="s">
        <v>122</v>
      </c>
      <c r="AH1584" t="s">
        <v>103</v>
      </c>
      <c r="AI1584" s="10">
        <v>46074</v>
      </c>
      <c r="AJ1584" t="s">
        <v>133</v>
      </c>
      <c r="AK1584" s="103">
        <v>2691887</v>
      </c>
      <c r="AL1584" t="s">
        <v>2081</v>
      </c>
      <c r="AM1584" t="e">
        <v>#N/A</v>
      </c>
      <c r="AN1584" t="s">
        <v>5226</v>
      </c>
      <c r="AO1584" t="str">
        <f>_xlfn.XLOOKUP(Tabla1[[#This Row],[NIC]],'R.V.'!B:B,'R.V.'!I:I)</f>
        <v xml:space="preserve">Impresión y entrega direcata por Ventas -Territorial, para revisión previa de Facturación, en cumplimiento a compromisos ante la SSPD.    </v>
      </c>
      <c r="AP1584" t="str">
        <f>_xlfn.XLOOKUP(Tabla1[[#This Row],[NIC]],'R.V.'!B:B,'R.V.'!A:A)</f>
        <v>Paola De la Hoz Bastidas</v>
      </c>
      <c r="AQ1584" t="str">
        <f>_xlfn.XLOOKUP(Tabla1[[#This Row],[NIC]],'R.V.'!B:B,'R.V.'!G:G)</f>
        <v>CR 5  No.15- 65  Secretraia Gral _Alcaldia Muncipal</v>
      </c>
      <c r="AR1584" t="str">
        <f>_xlfn.XLOOKUP(Tabla1[[#This Row],[NIC]],'R.V.'!B:B,'R.V.'!E:E)</f>
        <v>EDUCACION</v>
      </c>
      <c r="AS1584" t="str">
        <f>VLOOKUP(Tabla1[[#This Row],[NIC]],'R.V.'!B:D,3,0)</f>
        <v>ESC RURAL MIX TA GUAIMARAL_CGTO GUAIMARAL</v>
      </c>
    </row>
    <row r="1585" spans="1:45">
      <c r="A1585">
        <v>7759947</v>
      </c>
      <c r="B1585" s="10">
        <v>46111</v>
      </c>
      <c r="C1585" t="s">
        <v>1334</v>
      </c>
      <c r="D1585" t="s">
        <v>1334</v>
      </c>
      <c r="E1585" t="s">
        <v>1336</v>
      </c>
      <c r="F1585">
        <v>7759947</v>
      </c>
      <c r="G1585">
        <v>7759947152</v>
      </c>
      <c r="H1585">
        <v>36093071</v>
      </c>
      <c r="I1585">
        <v>3771915</v>
      </c>
      <c r="J1585">
        <v>3110</v>
      </c>
      <c r="K1585">
        <v>4</v>
      </c>
      <c r="L1585">
        <v>2802</v>
      </c>
      <c r="M1585" s="10">
        <v>46101</v>
      </c>
      <c r="N1585" t="s">
        <v>196</v>
      </c>
      <c r="O1585" t="s">
        <v>197</v>
      </c>
      <c r="P1585" s="103">
        <v>6493050</v>
      </c>
      <c r="Q1585">
        <v>8800</v>
      </c>
      <c r="R1585">
        <v>6440689.2000000002</v>
      </c>
      <c r="S1585" t="s">
        <v>88</v>
      </c>
      <c r="T1585" t="s">
        <v>5004</v>
      </c>
      <c r="U1585">
        <v>46121</v>
      </c>
      <c r="V1585" t="s">
        <v>90</v>
      </c>
      <c r="W1585" t="s">
        <v>111</v>
      </c>
      <c r="X1585" t="s">
        <v>130</v>
      </c>
      <c r="Y1585" t="s">
        <v>93</v>
      </c>
      <c r="Z1585">
        <v>30</v>
      </c>
      <c r="AA1585" t="s">
        <v>20</v>
      </c>
      <c r="AB1585">
        <v>208</v>
      </c>
      <c r="AC1585" t="s">
        <v>90</v>
      </c>
      <c r="AD1585" t="s">
        <v>14</v>
      </c>
      <c r="AE1585" t="s">
        <v>14</v>
      </c>
      <c r="AF1585" t="s">
        <v>94</v>
      </c>
      <c r="AG1585" t="s">
        <v>122</v>
      </c>
      <c r="AH1585" t="s">
        <v>103</v>
      </c>
      <c r="AI1585" s="10">
        <v>46071</v>
      </c>
      <c r="AJ1585" t="s">
        <v>97</v>
      </c>
      <c r="AK1585" s="103">
        <v>6494409</v>
      </c>
      <c r="AL1585" t="s">
        <v>2081</v>
      </c>
      <c r="AM1585" t="e">
        <v>#N/A</v>
      </c>
      <c r="AN1585" t="s">
        <v>5226</v>
      </c>
      <c r="AO1585" t="str">
        <f>_xlfn.XLOOKUP(Tabla1[[#This Row],[NIC]],'R.V.'!B:B,'R.V.'!I:I)</f>
        <v xml:space="preserve">Impresión y entrega direcata por Ventas -Territorial, para revisión previa de Facturación, en cumplimiento a compromisos ante la SSPD.    </v>
      </c>
      <c r="AP1585" t="str">
        <f>_xlfn.XLOOKUP(Tabla1[[#This Row],[NIC]],'R.V.'!B:B,'R.V.'!A:A)</f>
        <v>Paola De la Hoz Bastidas</v>
      </c>
      <c r="AQ1585" t="str">
        <f>_xlfn.XLOOKUP(Tabla1[[#This Row],[NIC]],'R.V.'!B:B,'R.V.'!G:G)</f>
        <v>CR 5  No.15- 65  Secretraia Gral _Alcaldia Muncipal</v>
      </c>
      <c r="AR1585" t="str">
        <f>_xlfn.XLOOKUP(Tabla1[[#This Row],[NIC]],'R.V.'!B:B,'R.V.'!E:E)</f>
        <v>EDUCACION</v>
      </c>
      <c r="AS1585" t="str">
        <f>VLOOKUP(Tabla1[[#This Row],[NIC]],'R.V.'!B:D,3,0)</f>
        <v>MEGACOLEGIO NELSON MANDELA_VALLEDUPAR</v>
      </c>
    </row>
    <row r="1586" spans="1:45">
      <c r="A1586">
        <v>7849953</v>
      </c>
      <c r="B1586" s="10">
        <v>46111</v>
      </c>
      <c r="C1586" t="s">
        <v>1334</v>
      </c>
      <c r="D1586" t="s">
        <v>1334</v>
      </c>
      <c r="E1586" t="s">
        <v>1336</v>
      </c>
      <c r="F1586">
        <v>7849953</v>
      </c>
      <c r="G1586">
        <v>7849953126</v>
      </c>
      <c r="H1586">
        <v>36131674</v>
      </c>
      <c r="I1586">
        <v>4029854</v>
      </c>
      <c r="J1586">
        <v>3110</v>
      </c>
      <c r="K1586">
        <v>3</v>
      </c>
      <c r="L1586">
        <v>2508</v>
      </c>
      <c r="M1586" s="10" t="s">
        <v>698</v>
      </c>
      <c r="N1586" t="s">
        <v>699</v>
      </c>
      <c r="O1586" t="s">
        <v>700</v>
      </c>
      <c r="P1586" s="103">
        <v>78380</v>
      </c>
      <c r="Q1586">
        <v>0</v>
      </c>
      <c r="R1586">
        <v>0</v>
      </c>
      <c r="S1586" t="s">
        <v>88</v>
      </c>
      <c r="T1586" t="s">
        <v>5005</v>
      </c>
      <c r="U1586">
        <v>46121</v>
      </c>
      <c r="V1586" t="s">
        <v>90</v>
      </c>
      <c r="Z1586">
        <v>0</v>
      </c>
      <c r="AA1586" t="s">
        <v>20</v>
      </c>
      <c r="AB1586">
        <v>208</v>
      </c>
      <c r="AC1586" t="s">
        <v>90</v>
      </c>
      <c r="AD1586" t="s">
        <v>14</v>
      </c>
      <c r="AE1586" t="s">
        <v>14</v>
      </c>
      <c r="AF1586" t="s">
        <v>94</v>
      </c>
      <c r="AG1586" t="s">
        <v>122</v>
      </c>
      <c r="AK1586" s="103">
        <v>9998402</v>
      </c>
      <c r="AL1586" t="s">
        <v>2081</v>
      </c>
      <c r="AM1586" t="e">
        <v>#N/A</v>
      </c>
      <c r="AN1586" t="s">
        <v>5226</v>
      </c>
      <c r="AO1586" t="str">
        <f>_xlfn.XLOOKUP(Tabla1[[#This Row],[NIC]],'R.V.'!B:B,'R.V.'!I:I)</f>
        <v xml:space="preserve">Impresión y entrega direcata por Ventas -Territorial, para revisión previa de Facturación, en cumplimiento a compromisos ante la SSPD.    </v>
      </c>
      <c r="AP1586" t="str">
        <f>_xlfn.XLOOKUP(Tabla1[[#This Row],[NIC]],'R.V.'!B:B,'R.V.'!A:A)</f>
        <v>Paola De la Hoz Bastidas</v>
      </c>
      <c r="AQ1586" t="str">
        <f>_xlfn.XLOOKUP(Tabla1[[#This Row],[NIC]],'R.V.'!B:B,'R.V.'!G:G)</f>
        <v>CR 5  No.15- 65  Secretraia Gral _Alcaldia Muncipal</v>
      </c>
      <c r="AR1586" t="str">
        <f>_xlfn.XLOOKUP(Tabla1[[#This Row],[NIC]],'R.V.'!B:B,'R.V.'!E:E)</f>
        <v>EDUCACION</v>
      </c>
      <c r="AS1586" t="str">
        <f>VLOOKUP(Tabla1[[#This Row],[NIC]],'R.V.'!B:D,3,0)</f>
        <v>MEGA COLEGIO LORENZO MORALE_VALLEDUPAR</v>
      </c>
    </row>
    <row r="1587" spans="1:45">
      <c r="A1587">
        <v>7962089</v>
      </c>
      <c r="B1587" s="10">
        <v>46111</v>
      </c>
      <c r="C1587" t="s">
        <v>1334</v>
      </c>
      <c r="D1587" t="s">
        <v>1334</v>
      </c>
      <c r="E1587" t="s">
        <v>1336</v>
      </c>
      <c r="F1587">
        <v>7962089</v>
      </c>
      <c r="G1587">
        <v>7962089095</v>
      </c>
      <c r="H1587">
        <v>25357849</v>
      </c>
      <c r="I1587">
        <v>6567899</v>
      </c>
      <c r="J1587">
        <v>3110</v>
      </c>
      <c r="K1587">
        <v>11</v>
      </c>
      <c r="L1587">
        <v>3902</v>
      </c>
      <c r="M1587" s="10" t="s">
        <v>698</v>
      </c>
      <c r="N1587" t="s">
        <v>699</v>
      </c>
      <c r="O1587" t="s">
        <v>700</v>
      </c>
      <c r="P1587" s="103">
        <v>0</v>
      </c>
      <c r="Q1587">
        <v>0</v>
      </c>
      <c r="R1587">
        <v>0</v>
      </c>
      <c r="S1587" t="s">
        <v>88</v>
      </c>
      <c r="T1587" t="s">
        <v>5006</v>
      </c>
      <c r="V1587" t="s">
        <v>90</v>
      </c>
      <c r="Z1587">
        <v>0</v>
      </c>
      <c r="AA1587" t="s">
        <v>20</v>
      </c>
      <c r="AB1587">
        <v>208</v>
      </c>
      <c r="AC1587" t="s">
        <v>90</v>
      </c>
      <c r="AD1587" t="s">
        <v>14</v>
      </c>
      <c r="AE1587" t="s">
        <v>14</v>
      </c>
      <c r="AF1587" t="s">
        <v>94</v>
      </c>
      <c r="AG1587" t="s">
        <v>122</v>
      </c>
      <c r="AK1587" s="103">
        <v>7793486</v>
      </c>
      <c r="AL1587" t="s">
        <v>2081</v>
      </c>
      <c r="AM1587" t="e">
        <v>#N/A</v>
      </c>
      <c r="AN1587" t="s">
        <v>5226</v>
      </c>
      <c r="AO1587" t="str">
        <f>_xlfn.XLOOKUP(Tabla1[[#This Row],[NIC]],'R.V.'!B:B,'R.V.'!I:I)</f>
        <v xml:space="preserve">Impresión y entrega direcata por Ventas -Territorial, para revisión previa de Facturación, en cumplimiento a compromisos ante la SSPD.    </v>
      </c>
      <c r="AP1587" t="str">
        <f>_xlfn.XLOOKUP(Tabla1[[#This Row],[NIC]],'R.V.'!B:B,'R.V.'!A:A)</f>
        <v>Paola De la Hoz Bastidas</v>
      </c>
      <c r="AQ1587" t="str">
        <f>_xlfn.XLOOKUP(Tabla1[[#This Row],[NIC]],'R.V.'!B:B,'R.V.'!G:G)</f>
        <v>CR 5  No.15- 65  Secretraia Gral _Alcaldia Muncipal</v>
      </c>
      <c r="AR1587" t="str">
        <f>_xlfn.XLOOKUP(Tabla1[[#This Row],[NIC]],'R.V.'!B:B,'R.V.'!E:E)</f>
        <v>EDUCACION</v>
      </c>
      <c r="AS1587" t="str">
        <f>VLOOKUP(Tabla1[[#This Row],[NIC]],'R.V.'!B:D,3,0)</f>
        <v>INST PEDRO CASTRO MONSALVO_VALLEDUPAR</v>
      </c>
    </row>
    <row r="1588" spans="1:45">
      <c r="A1588">
        <v>7978972</v>
      </c>
      <c r="B1588" s="10">
        <v>46111</v>
      </c>
      <c r="C1588" t="s">
        <v>1334</v>
      </c>
      <c r="D1588" t="s">
        <v>1334</v>
      </c>
      <c r="E1588" t="s">
        <v>1336</v>
      </c>
      <c r="F1588">
        <v>7978972</v>
      </c>
      <c r="G1588">
        <v>7978972084</v>
      </c>
      <c r="H1588">
        <v>36175710</v>
      </c>
      <c r="I1588">
        <v>3792497</v>
      </c>
      <c r="J1588">
        <v>3110</v>
      </c>
      <c r="K1588">
        <v>50</v>
      </c>
      <c r="L1588">
        <v>2015</v>
      </c>
      <c r="M1588" s="10">
        <v>46106</v>
      </c>
      <c r="N1588" t="s">
        <v>214</v>
      </c>
      <c r="O1588" t="s">
        <v>215</v>
      </c>
      <c r="P1588" s="103">
        <v>785370</v>
      </c>
      <c r="Q1588">
        <v>840</v>
      </c>
      <c r="R1588">
        <v>741703.2</v>
      </c>
      <c r="S1588" t="s">
        <v>88</v>
      </c>
      <c r="T1588" t="s">
        <v>5007</v>
      </c>
      <c r="U1588">
        <v>46121</v>
      </c>
      <c r="V1588" t="s">
        <v>90</v>
      </c>
      <c r="W1588" t="s">
        <v>91</v>
      </c>
      <c r="X1588" t="s">
        <v>130</v>
      </c>
      <c r="Y1588" t="s">
        <v>93</v>
      </c>
      <c r="Z1588">
        <v>32</v>
      </c>
      <c r="AA1588" t="s">
        <v>20</v>
      </c>
      <c r="AB1588">
        <v>208</v>
      </c>
      <c r="AC1588" t="s">
        <v>90</v>
      </c>
      <c r="AD1588" t="s">
        <v>14</v>
      </c>
      <c r="AE1588" t="s">
        <v>14</v>
      </c>
      <c r="AF1588" t="s">
        <v>94</v>
      </c>
      <c r="AG1588" t="s">
        <v>122</v>
      </c>
      <c r="AH1588" t="s">
        <v>103</v>
      </c>
      <c r="AI1588" s="10">
        <v>46074</v>
      </c>
      <c r="AJ1588" t="s">
        <v>971</v>
      </c>
      <c r="AK1588" s="103">
        <v>1142699</v>
      </c>
      <c r="AL1588" t="s">
        <v>2081</v>
      </c>
      <c r="AM1588" t="e">
        <v>#N/A</v>
      </c>
      <c r="AN1588" t="s">
        <v>5226</v>
      </c>
      <c r="AO1588" t="str">
        <f>_xlfn.XLOOKUP(Tabla1[[#This Row],[NIC]],'R.V.'!B:B,'R.V.'!I:I)</f>
        <v xml:space="preserve">Impresión y entrega direcata por Ventas -Territorial, para revisión previa de Facturación, en cumplimiento a compromisos ante la SSPD.    </v>
      </c>
      <c r="AP1588" t="str">
        <f>_xlfn.XLOOKUP(Tabla1[[#This Row],[NIC]],'R.V.'!B:B,'R.V.'!A:A)</f>
        <v>Paola De la Hoz Bastidas</v>
      </c>
      <c r="AQ1588" t="str">
        <f>_xlfn.XLOOKUP(Tabla1[[#This Row],[NIC]],'R.V.'!B:B,'R.V.'!G:G)</f>
        <v>CR 5  No.15- 65  Secretraia Gral _Alcaldia Muncipal</v>
      </c>
      <c r="AR1588" t="str">
        <f>_xlfn.XLOOKUP(Tabla1[[#This Row],[NIC]],'R.V.'!B:B,'R.V.'!E:E)</f>
        <v>EDUCACION</v>
      </c>
      <c r="AS1588" t="str">
        <f>VLOOKUP(Tabla1[[#This Row],[NIC]],'R.V.'!B:D,3,0)</f>
        <v>IE LUIS RODRIGUEZ VARELA CARA_CGTO CARACOLI</v>
      </c>
    </row>
    <row r="1589" spans="1:45">
      <c r="A1589">
        <v>1415380</v>
      </c>
      <c r="B1589" s="10">
        <v>46111</v>
      </c>
      <c r="C1589" t="s">
        <v>1334</v>
      </c>
      <c r="D1589" t="s">
        <v>1334</v>
      </c>
      <c r="E1589" t="s">
        <v>1336</v>
      </c>
      <c r="F1589">
        <v>1415380</v>
      </c>
      <c r="G1589">
        <v>1415380012</v>
      </c>
      <c r="H1589">
        <v>35627196</v>
      </c>
      <c r="I1589">
        <v>696844</v>
      </c>
      <c r="J1589">
        <v>3110</v>
      </c>
      <c r="K1589">
        <v>50</v>
      </c>
      <c r="L1589">
        <v>2001</v>
      </c>
      <c r="M1589" s="10">
        <v>46100</v>
      </c>
      <c r="N1589" t="s">
        <v>86</v>
      </c>
      <c r="O1589" t="s">
        <v>87</v>
      </c>
      <c r="P1589" s="103">
        <v>5848880</v>
      </c>
      <c r="Q1589">
        <v>5520</v>
      </c>
      <c r="R1589">
        <v>5848881.5999999996</v>
      </c>
      <c r="S1589" t="s">
        <v>88</v>
      </c>
      <c r="T1589" t="s">
        <v>1446</v>
      </c>
      <c r="U1589">
        <v>46140</v>
      </c>
      <c r="V1589" t="s">
        <v>90</v>
      </c>
      <c r="W1589" t="s">
        <v>91</v>
      </c>
      <c r="X1589" t="s">
        <v>130</v>
      </c>
      <c r="Y1589" t="s">
        <v>93</v>
      </c>
      <c r="Z1589">
        <v>30</v>
      </c>
      <c r="AA1589" t="s">
        <v>20</v>
      </c>
      <c r="AB1589">
        <v>209</v>
      </c>
      <c r="AC1589" t="s">
        <v>90</v>
      </c>
      <c r="AD1589" t="s">
        <v>14</v>
      </c>
      <c r="AE1589" t="s">
        <v>14</v>
      </c>
      <c r="AF1589" t="s">
        <v>94</v>
      </c>
      <c r="AG1589" t="s">
        <v>122</v>
      </c>
      <c r="AH1589" t="s">
        <v>141</v>
      </c>
      <c r="AI1589" s="10">
        <v>46070</v>
      </c>
      <c r="AJ1589" t="s">
        <v>113</v>
      </c>
      <c r="AK1589" s="103">
        <v>9632607</v>
      </c>
      <c r="AL1589" t="s">
        <v>2081</v>
      </c>
      <c r="AM1589" t="e">
        <v>#N/A</v>
      </c>
      <c r="AN1589" t="s">
        <v>5226</v>
      </c>
      <c r="AO1589" t="str">
        <f>_xlfn.XLOOKUP(Tabla1[[#This Row],[NIC]],'R.V.'!B:B,'R.V.'!I:I)</f>
        <v xml:space="preserve">Impresión y entrega direcata por Ventas -Territorial, para revisión previa de Facturación, en cumplimiento a compromisos ante la SSPD.    </v>
      </c>
      <c r="AP1589" t="str">
        <f>_xlfn.XLOOKUP(Tabla1[[#This Row],[NIC]],'R.V.'!B:B,'R.V.'!A:A)</f>
        <v>Paola De la Hoz Bastidas</v>
      </c>
      <c r="AQ1589" t="str">
        <f>_xlfn.XLOOKUP(Tabla1[[#This Row],[NIC]],'R.V.'!B:B,'R.V.'!G:G)</f>
        <v>CR 5  No.15- 65  Secretraia Gral _Alcaldia Muncipal</v>
      </c>
      <c r="AR1589" t="str">
        <f>_xlfn.XLOOKUP(Tabla1[[#This Row],[NIC]],'R.V.'!B:B,'R.V.'!E:E)</f>
        <v>PROPIO_SIN_PARQUE</v>
      </c>
      <c r="AS1589" t="str">
        <f>VLOOKUP(Tabla1[[#This Row],[NIC]],'R.V.'!B:D,3,0)</f>
        <v xml:space="preserve">SECRET SEGURIDA CIUDADANA </v>
      </c>
    </row>
    <row r="1590" spans="1:45">
      <c r="A1590">
        <v>1058965</v>
      </c>
      <c r="B1590" s="10">
        <v>46111</v>
      </c>
      <c r="C1590" t="s">
        <v>1334</v>
      </c>
      <c r="D1590" t="s">
        <v>1334</v>
      </c>
      <c r="E1590" t="s">
        <v>1336</v>
      </c>
      <c r="F1590">
        <v>1058965</v>
      </c>
      <c r="G1590">
        <v>1058965065</v>
      </c>
      <c r="H1590">
        <v>35042136</v>
      </c>
      <c r="I1590">
        <v>409882</v>
      </c>
      <c r="J1590">
        <v>3110</v>
      </c>
      <c r="K1590">
        <v>7</v>
      </c>
      <c r="L1590">
        <v>1307</v>
      </c>
      <c r="M1590" s="10">
        <v>46084</v>
      </c>
      <c r="N1590" t="s">
        <v>117</v>
      </c>
      <c r="O1590" t="s">
        <v>118</v>
      </c>
      <c r="P1590" s="103">
        <v>3800620</v>
      </c>
      <c r="Q1590">
        <v>4181</v>
      </c>
      <c r="R1590">
        <v>3662639.62</v>
      </c>
      <c r="S1590" t="s">
        <v>88</v>
      </c>
      <c r="T1590" t="s">
        <v>1447</v>
      </c>
      <c r="U1590">
        <v>46140</v>
      </c>
      <c r="V1590" t="s">
        <v>90</v>
      </c>
      <c r="W1590" t="s">
        <v>91</v>
      </c>
      <c r="X1590" t="s">
        <v>92</v>
      </c>
      <c r="Y1590" t="s">
        <v>93</v>
      </c>
      <c r="Z1590">
        <v>29</v>
      </c>
      <c r="AA1590" t="s">
        <v>20</v>
      </c>
      <c r="AB1590">
        <v>209</v>
      </c>
      <c r="AC1590" t="s">
        <v>90</v>
      </c>
      <c r="AD1590" t="s">
        <v>14</v>
      </c>
      <c r="AE1590" t="s">
        <v>14</v>
      </c>
      <c r="AF1590" t="s">
        <v>94</v>
      </c>
      <c r="AG1590" t="s">
        <v>122</v>
      </c>
      <c r="AH1590" t="s">
        <v>141</v>
      </c>
      <c r="AI1590" s="10">
        <v>46055</v>
      </c>
      <c r="AJ1590" t="s">
        <v>193</v>
      </c>
      <c r="AK1590" s="103">
        <v>3890540</v>
      </c>
      <c r="AL1590" t="s">
        <v>2081</v>
      </c>
      <c r="AM1590" t="e">
        <v>#N/A</v>
      </c>
      <c r="AN1590" t="s">
        <v>5226</v>
      </c>
      <c r="AO1590" t="str">
        <f>_xlfn.XLOOKUP(Tabla1[[#This Row],[NIC]],'R.V.'!B:B,'R.V.'!I:I)</f>
        <v xml:space="preserve">Impresión y entrega direcata por Ventas -Territorial, para revisión previa de Facturación, en cumplimiento a compromisos ante la SSPD.    </v>
      </c>
      <c r="AP1590" t="str">
        <f>_xlfn.XLOOKUP(Tabla1[[#This Row],[NIC]],'R.V.'!B:B,'R.V.'!A:A)</f>
        <v>Paola De la Hoz Bastidas</v>
      </c>
      <c r="AQ1590" t="str">
        <f>_xlfn.XLOOKUP(Tabla1[[#This Row],[NIC]],'R.V.'!B:B,'R.V.'!G:G)</f>
        <v>CR 5  No.15- 65  Secretraia Gral _Alcaldia Muncipal</v>
      </c>
      <c r="AR1590" t="str">
        <f>_xlfn.XLOOKUP(Tabla1[[#This Row],[NIC]],'R.V.'!B:B,'R.V.'!E:E)</f>
        <v>PROPIO_SIN_PARQUE</v>
      </c>
      <c r="AS1590" t="str">
        <f>VLOOKUP(Tabla1[[#This Row],[NIC]],'R.V.'!B:D,3,0)</f>
        <v>NUEVA SEDE SISBEN - 12 DE OCTUBRE</v>
      </c>
    </row>
    <row r="1591" spans="1:45">
      <c r="A1591">
        <v>1278966</v>
      </c>
      <c r="B1591" s="10">
        <v>46111</v>
      </c>
      <c r="C1591" t="s">
        <v>1334</v>
      </c>
      <c r="D1591" t="s">
        <v>1334</v>
      </c>
      <c r="E1591" t="s">
        <v>1336</v>
      </c>
      <c r="F1591">
        <v>1278966</v>
      </c>
      <c r="G1591">
        <v>1278966049</v>
      </c>
      <c r="H1591">
        <v>36473057</v>
      </c>
      <c r="I1591">
        <v>488535</v>
      </c>
      <c r="J1591">
        <v>3110</v>
      </c>
      <c r="K1591">
        <v>3</v>
      </c>
      <c r="L1591">
        <v>2513</v>
      </c>
      <c r="M1591" s="10">
        <v>46101</v>
      </c>
      <c r="N1591" t="s">
        <v>547</v>
      </c>
      <c r="O1591" t="s">
        <v>548</v>
      </c>
      <c r="P1591" s="103">
        <v>2033340</v>
      </c>
      <c r="Q1591">
        <v>2640</v>
      </c>
      <c r="R1591">
        <v>1940400</v>
      </c>
      <c r="S1591" t="s">
        <v>88</v>
      </c>
      <c r="T1591" t="s">
        <v>5008</v>
      </c>
      <c r="U1591">
        <v>46140</v>
      </c>
      <c r="V1591" t="s">
        <v>90</v>
      </c>
      <c r="W1591" t="s">
        <v>111</v>
      </c>
      <c r="X1591" t="s">
        <v>130</v>
      </c>
      <c r="Y1591" t="s">
        <v>93</v>
      </c>
      <c r="Z1591">
        <v>30</v>
      </c>
      <c r="AA1591" t="s">
        <v>20</v>
      </c>
      <c r="AB1591">
        <v>209</v>
      </c>
      <c r="AC1591" t="s">
        <v>90</v>
      </c>
      <c r="AD1591" t="s">
        <v>14</v>
      </c>
      <c r="AE1591" t="s">
        <v>14</v>
      </c>
      <c r="AF1591" t="s">
        <v>94</v>
      </c>
      <c r="AG1591" t="s">
        <v>122</v>
      </c>
      <c r="AH1591" t="s">
        <v>141</v>
      </c>
      <c r="AI1591" s="10">
        <v>46071</v>
      </c>
      <c r="AJ1591" t="s">
        <v>97</v>
      </c>
      <c r="AK1591" s="103">
        <v>2317584</v>
      </c>
      <c r="AL1591" t="s">
        <v>2081</v>
      </c>
      <c r="AM1591" t="e">
        <v>#N/A</v>
      </c>
      <c r="AN1591" t="s">
        <v>5226</v>
      </c>
      <c r="AO1591" t="str">
        <f>_xlfn.XLOOKUP(Tabla1[[#This Row],[NIC]],'R.V.'!B:B,'R.V.'!I:I)</f>
        <v xml:space="preserve">Impresión y entrega direcata por Ventas -Territorial, para revisión previa de Facturación, en cumplimiento a compromisos ante la SSPD.    </v>
      </c>
      <c r="AP1591" t="str">
        <f>_xlfn.XLOOKUP(Tabla1[[#This Row],[NIC]],'R.V.'!B:B,'R.V.'!A:A)</f>
        <v>Paola De la Hoz Bastidas</v>
      </c>
      <c r="AQ1591" t="str">
        <f>_xlfn.XLOOKUP(Tabla1[[#This Row],[NIC]],'R.V.'!B:B,'R.V.'!G:G)</f>
        <v>CR 5  No.15- 65  Secretraia Gral _Alcaldia Muncipal</v>
      </c>
      <c r="AR1591" t="str">
        <f>_xlfn.XLOOKUP(Tabla1[[#This Row],[NIC]],'R.V.'!B:B,'R.V.'!E:E)</f>
        <v>PROPIO_SIN_PARQUE</v>
      </c>
      <c r="AS1591" t="str">
        <f>VLOOKUP(Tabla1[[#This Row],[NIC]],'R.V.'!B:D,3,0)</f>
        <v>CENTRO DE PROTECCION ANIMAL_VALLEDUPAR</v>
      </c>
    </row>
    <row r="1592" spans="1:45">
      <c r="A1592">
        <v>1307359</v>
      </c>
      <c r="B1592" s="10">
        <v>46111</v>
      </c>
      <c r="C1592" t="s">
        <v>1334</v>
      </c>
      <c r="D1592" t="s">
        <v>1334</v>
      </c>
      <c r="E1592" t="s">
        <v>1336</v>
      </c>
      <c r="F1592">
        <v>1307359</v>
      </c>
      <c r="G1592">
        <v>1307359036</v>
      </c>
      <c r="H1592">
        <v>36510358</v>
      </c>
      <c r="I1592">
        <v>655846</v>
      </c>
      <c r="J1592">
        <v>3110</v>
      </c>
      <c r="K1592">
        <v>26</v>
      </c>
      <c r="L1592">
        <v>8801</v>
      </c>
      <c r="M1592" s="10">
        <v>46090</v>
      </c>
      <c r="N1592" t="s">
        <v>117</v>
      </c>
      <c r="O1592" t="s">
        <v>118</v>
      </c>
      <c r="P1592" s="103">
        <v>355880</v>
      </c>
      <c r="Q1592">
        <v>388</v>
      </c>
      <c r="R1592">
        <v>355881.36</v>
      </c>
      <c r="S1592" t="s">
        <v>88</v>
      </c>
      <c r="T1592" t="s">
        <v>5009</v>
      </c>
      <c r="U1592">
        <v>46140</v>
      </c>
      <c r="V1592" t="s">
        <v>90</v>
      </c>
      <c r="W1592" t="s">
        <v>91</v>
      </c>
      <c r="X1592" t="s">
        <v>92</v>
      </c>
      <c r="Y1592" t="s">
        <v>93</v>
      </c>
      <c r="Z1592">
        <v>31</v>
      </c>
      <c r="AA1592" t="s">
        <v>20</v>
      </c>
      <c r="AB1592">
        <v>209</v>
      </c>
      <c r="AC1592" t="s">
        <v>90</v>
      </c>
      <c r="AD1592" t="s">
        <v>14</v>
      </c>
      <c r="AE1592" t="s">
        <v>14</v>
      </c>
      <c r="AF1592" t="s">
        <v>94</v>
      </c>
      <c r="AG1592" t="s">
        <v>122</v>
      </c>
      <c r="AH1592" t="s">
        <v>141</v>
      </c>
      <c r="AI1592" s="10">
        <v>46059</v>
      </c>
      <c r="AJ1592" t="s">
        <v>218</v>
      </c>
      <c r="AK1592" s="103">
        <v>378504</v>
      </c>
      <c r="AL1592" t="s">
        <v>2081</v>
      </c>
      <c r="AM1592" t="e">
        <v>#N/A</v>
      </c>
      <c r="AN1592" t="s">
        <v>5226</v>
      </c>
      <c r="AO1592" t="str">
        <f>_xlfn.XLOOKUP(Tabla1[[#This Row],[NIC]],'R.V.'!B:B,'R.V.'!I:I)</f>
        <v xml:space="preserve">Impresión y entrega direcata por Ventas -Territorial, para revisión previa de Facturación, en cumplimiento a compromisos ante la SSPD.    </v>
      </c>
      <c r="AP1592" t="str">
        <f>_xlfn.XLOOKUP(Tabla1[[#This Row],[NIC]],'R.V.'!B:B,'R.V.'!A:A)</f>
        <v>Paola De la Hoz Bastidas</v>
      </c>
      <c r="AQ1592" t="str">
        <f>_xlfn.XLOOKUP(Tabla1[[#This Row],[NIC]],'R.V.'!B:B,'R.V.'!G:G)</f>
        <v>CR 5  No.15- 65  Secretraia Gral _Alcaldia Muncipal</v>
      </c>
      <c r="AR1592" t="str">
        <f>_xlfn.XLOOKUP(Tabla1[[#This Row],[NIC]],'R.V.'!B:B,'R.V.'!E:E)</f>
        <v>PROPIO_SIN_PARQUE</v>
      </c>
      <c r="AS1592" t="str">
        <f>VLOOKUP(Tabla1[[#This Row],[NIC]],'R.V.'!B:D,3,0)</f>
        <v>CGTO ATANQUEZ VALLEDUPAR_CGTO ATANQUEZ</v>
      </c>
    </row>
    <row r="1593" spans="1:45">
      <c r="A1593">
        <v>1346218</v>
      </c>
      <c r="B1593" s="10">
        <v>46111</v>
      </c>
      <c r="C1593" t="s">
        <v>1334</v>
      </c>
      <c r="D1593" t="s">
        <v>1334</v>
      </c>
      <c r="E1593" t="s">
        <v>1336</v>
      </c>
      <c r="F1593">
        <v>1346218</v>
      </c>
      <c r="G1593">
        <v>1346218030</v>
      </c>
      <c r="H1593">
        <v>36516189</v>
      </c>
      <c r="I1593">
        <v>754390</v>
      </c>
      <c r="J1593">
        <v>3110</v>
      </c>
      <c r="K1593">
        <v>32</v>
      </c>
      <c r="L1593">
        <v>918</v>
      </c>
      <c r="M1593" s="10">
        <v>46091</v>
      </c>
      <c r="N1593" t="s">
        <v>117</v>
      </c>
      <c r="O1593" t="s">
        <v>118</v>
      </c>
      <c r="P1593" s="103">
        <v>29350</v>
      </c>
      <c r="Q1593">
        <v>32</v>
      </c>
      <c r="R1593">
        <v>29351.040000000001</v>
      </c>
      <c r="S1593" t="s">
        <v>88</v>
      </c>
      <c r="T1593" t="s">
        <v>5010</v>
      </c>
      <c r="U1593">
        <v>46140</v>
      </c>
      <c r="V1593" t="s">
        <v>90</v>
      </c>
      <c r="W1593" t="s">
        <v>91</v>
      </c>
      <c r="X1593" t="s">
        <v>92</v>
      </c>
      <c r="Y1593" t="s">
        <v>121</v>
      </c>
      <c r="Z1593">
        <v>31</v>
      </c>
      <c r="AA1593" t="s">
        <v>20</v>
      </c>
      <c r="AB1593">
        <v>209</v>
      </c>
      <c r="AC1593" t="s">
        <v>90</v>
      </c>
      <c r="AD1593" t="s">
        <v>14</v>
      </c>
      <c r="AE1593" t="s">
        <v>14</v>
      </c>
      <c r="AF1593" t="s">
        <v>94</v>
      </c>
      <c r="AG1593" t="s">
        <v>122</v>
      </c>
      <c r="AH1593" t="s">
        <v>141</v>
      </c>
      <c r="AI1593" s="10">
        <v>46060</v>
      </c>
      <c r="AJ1593" t="s">
        <v>218</v>
      </c>
      <c r="AK1593" s="103">
        <v>1447064</v>
      </c>
      <c r="AL1593" t="s">
        <v>2081</v>
      </c>
      <c r="AM1593" t="e">
        <v>#N/A</v>
      </c>
      <c r="AN1593" t="s">
        <v>5226</v>
      </c>
      <c r="AO1593" t="str">
        <f>_xlfn.XLOOKUP(Tabla1[[#This Row],[NIC]],'R.V.'!B:B,'R.V.'!I:I)</f>
        <v xml:space="preserve">Impresión y entrega direcata por Ventas -Territorial, para revisión previa de Facturación, en cumplimiento a compromisos ante la SSPD.    </v>
      </c>
      <c r="AP1593" t="str">
        <f>_xlfn.XLOOKUP(Tabla1[[#This Row],[NIC]],'R.V.'!B:B,'R.V.'!A:A)</f>
        <v>Paola De la Hoz Bastidas</v>
      </c>
      <c r="AQ1593" t="str">
        <f>_xlfn.XLOOKUP(Tabla1[[#This Row],[NIC]],'R.V.'!B:B,'R.V.'!G:G)</f>
        <v>CR 5  No.15- 65  Secretraia Gral _Alcaldia Muncipal</v>
      </c>
      <c r="AR1593" t="str">
        <f>_xlfn.XLOOKUP(Tabla1[[#This Row],[NIC]],'R.V.'!B:B,'R.V.'!E:E)</f>
        <v>PROPIO_SIN_PARQUE</v>
      </c>
      <c r="AS1593" t="str">
        <f>VLOOKUP(Tabla1[[#This Row],[NIC]],'R.V.'!B:D,3,0)</f>
        <v>PROYECTO ECOPARQUE_VALLEDUPAR ARCO 01_ BAÑOS</v>
      </c>
    </row>
    <row r="1594" spans="1:45">
      <c r="A1594">
        <v>1346225</v>
      </c>
      <c r="B1594" s="10">
        <v>46111</v>
      </c>
      <c r="C1594" t="s">
        <v>1334</v>
      </c>
      <c r="D1594" t="s">
        <v>1334</v>
      </c>
      <c r="E1594" t="s">
        <v>1336</v>
      </c>
      <c r="F1594">
        <v>1346225</v>
      </c>
      <c r="G1594">
        <v>1346225029</v>
      </c>
      <c r="H1594">
        <v>36516189</v>
      </c>
      <c r="I1594">
        <v>767611</v>
      </c>
      <c r="J1594">
        <v>3110</v>
      </c>
      <c r="K1594">
        <v>70</v>
      </c>
      <c r="L1594">
        <v>80</v>
      </c>
      <c r="M1594" s="10">
        <v>46091</v>
      </c>
      <c r="N1594" t="s">
        <v>117</v>
      </c>
      <c r="O1594" t="s">
        <v>118</v>
      </c>
      <c r="P1594" s="103">
        <v>0</v>
      </c>
      <c r="Q1594">
        <v>6</v>
      </c>
      <c r="R1594">
        <v>5503.32</v>
      </c>
      <c r="S1594" t="s">
        <v>88</v>
      </c>
      <c r="T1594" t="s">
        <v>5011</v>
      </c>
      <c r="V1594" t="s">
        <v>90</v>
      </c>
      <c r="W1594" t="s">
        <v>91</v>
      </c>
      <c r="X1594" t="s">
        <v>92</v>
      </c>
      <c r="Y1594" t="s">
        <v>121</v>
      </c>
      <c r="Z1594">
        <v>31</v>
      </c>
      <c r="AA1594" t="s">
        <v>20</v>
      </c>
      <c r="AB1594">
        <v>209</v>
      </c>
      <c r="AC1594" t="s">
        <v>90</v>
      </c>
      <c r="AD1594" t="s">
        <v>14</v>
      </c>
      <c r="AE1594" t="s">
        <v>14</v>
      </c>
      <c r="AF1594" t="s">
        <v>94</v>
      </c>
      <c r="AG1594" t="s">
        <v>122</v>
      </c>
      <c r="AH1594" t="s">
        <v>141</v>
      </c>
      <c r="AI1594" s="10">
        <v>46060</v>
      </c>
      <c r="AJ1594" t="s">
        <v>218</v>
      </c>
      <c r="AK1594" s="103">
        <v>365362</v>
      </c>
      <c r="AL1594" t="s">
        <v>2081</v>
      </c>
      <c r="AM1594" t="e">
        <v>#N/A</v>
      </c>
      <c r="AN1594" t="s">
        <v>5226</v>
      </c>
      <c r="AO1594" t="str">
        <f>_xlfn.XLOOKUP(Tabla1[[#This Row],[NIC]],'R.V.'!B:B,'R.V.'!I:I)</f>
        <v xml:space="preserve">Impresión y entrega direcata por Ventas -Territorial, para revisión previa de Facturación, en cumplimiento a compromisos ante la SSPD.    </v>
      </c>
      <c r="AP1594" t="str">
        <f>_xlfn.XLOOKUP(Tabla1[[#This Row],[NIC]],'R.V.'!B:B,'R.V.'!A:A)</f>
        <v>Paola De la Hoz Bastidas</v>
      </c>
      <c r="AQ1594" t="str">
        <f>_xlfn.XLOOKUP(Tabla1[[#This Row],[NIC]],'R.V.'!B:B,'R.V.'!G:G)</f>
        <v>CR 5  No.15- 65  Secretraia Gral _Alcaldia Muncipal</v>
      </c>
      <c r="AR1594" t="str">
        <f>_xlfn.XLOOKUP(Tabla1[[#This Row],[NIC]],'R.V.'!B:B,'R.V.'!E:E)</f>
        <v>PROPIO_SIN_PARQUE</v>
      </c>
      <c r="AS1594" t="str">
        <f>VLOOKUP(Tabla1[[#This Row],[NIC]],'R.V.'!B:D,3,0)</f>
        <v>PROYECTO ECOPARQUE_VALLEDUPAR  ARCO 03_ BOMBEO ECOPARQUE</v>
      </c>
    </row>
    <row r="1595" spans="1:45">
      <c r="A1595">
        <v>1416450</v>
      </c>
      <c r="B1595" s="10">
        <v>46111</v>
      </c>
      <c r="C1595" t="s">
        <v>1334</v>
      </c>
      <c r="D1595" t="s">
        <v>1334</v>
      </c>
      <c r="E1595" t="s">
        <v>1336</v>
      </c>
      <c r="F1595">
        <v>1416450</v>
      </c>
      <c r="G1595">
        <v>1416450012</v>
      </c>
      <c r="H1595">
        <v>36581871</v>
      </c>
      <c r="I1595">
        <v>1040758</v>
      </c>
      <c r="J1595">
        <v>3110</v>
      </c>
      <c r="K1595">
        <v>50</v>
      </c>
      <c r="L1595">
        <v>2005</v>
      </c>
      <c r="M1595" s="10">
        <v>46106</v>
      </c>
      <c r="N1595" t="s">
        <v>86</v>
      </c>
      <c r="O1595" t="s">
        <v>87</v>
      </c>
      <c r="P1595" s="103">
        <v>5303560</v>
      </c>
      <c r="Q1595">
        <v>5680</v>
      </c>
      <c r="R1595">
        <v>5209809.5999999996</v>
      </c>
      <c r="S1595" t="s">
        <v>88</v>
      </c>
      <c r="T1595" t="s">
        <v>5012</v>
      </c>
      <c r="U1595">
        <v>46140</v>
      </c>
      <c r="V1595" t="s">
        <v>90</v>
      </c>
      <c r="W1595" t="s">
        <v>91</v>
      </c>
      <c r="X1595" t="s">
        <v>92</v>
      </c>
      <c r="Y1595" t="s">
        <v>93</v>
      </c>
      <c r="Z1595">
        <v>32</v>
      </c>
      <c r="AA1595" t="s">
        <v>20</v>
      </c>
      <c r="AB1595">
        <v>209</v>
      </c>
      <c r="AC1595" t="s">
        <v>90</v>
      </c>
      <c r="AD1595" t="s">
        <v>14</v>
      </c>
      <c r="AE1595" t="s">
        <v>14</v>
      </c>
      <c r="AF1595" t="s">
        <v>94</v>
      </c>
      <c r="AG1595" t="s">
        <v>122</v>
      </c>
      <c r="AH1595" t="s">
        <v>143</v>
      </c>
      <c r="AI1595" s="10">
        <v>46074</v>
      </c>
      <c r="AJ1595" t="s">
        <v>259</v>
      </c>
      <c r="AK1595" s="103">
        <v>5304081</v>
      </c>
      <c r="AL1595" t="s">
        <v>2081</v>
      </c>
      <c r="AM1595" t="e">
        <v>#N/A</v>
      </c>
      <c r="AN1595" t="s">
        <v>5226</v>
      </c>
      <c r="AO1595" t="str">
        <f>_xlfn.XLOOKUP(Tabla1[[#This Row],[NIC]],'R.V.'!B:B,'R.V.'!I:I)</f>
        <v xml:space="preserve">Impresión y entrega direcata por Ventas -Territorial, para revisión previa de Facturación, en cumplimiento a compromisos ante la SSPD.    </v>
      </c>
      <c r="AP1595" t="str">
        <f>_xlfn.XLOOKUP(Tabla1[[#This Row],[NIC]],'R.V.'!B:B,'R.V.'!A:A)</f>
        <v>Paola De la Hoz Bastidas</v>
      </c>
      <c r="AQ1595" t="str">
        <f>_xlfn.XLOOKUP(Tabla1[[#This Row],[NIC]],'R.V.'!B:B,'R.V.'!G:G)</f>
        <v>CR 5  No.15- 65  Secretraia Gral _Alcaldia Muncipal</v>
      </c>
      <c r="AR1595" t="str">
        <f>_xlfn.XLOOKUP(Tabla1[[#This Row],[NIC]],'R.V.'!B:B,'R.V.'!E:E)</f>
        <v>PROPIO_SIN_PARQUE</v>
      </c>
      <c r="AS1595" t="str">
        <f>VLOOKUP(Tabla1[[#This Row],[NIC]],'R.V.'!B:D,3,0)</f>
        <v xml:space="preserve">CDI LOS CAMINOS DE LA VIDA VILLA TAXI </v>
      </c>
    </row>
    <row r="1596" spans="1:45">
      <c r="A1596">
        <v>1420763</v>
      </c>
      <c r="B1596" s="10">
        <v>46111</v>
      </c>
      <c r="C1596" t="s">
        <v>1334</v>
      </c>
      <c r="D1596" t="s">
        <v>1334</v>
      </c>
      <c r="E1596" t="s">
        <v>1336</v>
      </c>
      <c r="F1596">
        <v>1420763</v>
      </c>
      <c r="G1596">
        <v>1420763010</v>
      </c>
      <c r="H1596">
        <v>36584849</v>
      </c>
      <c r="I1596">
        <v>1052145</v>
      </c>
      <c r="J1596">
        <v>3110</v>
      </c>
      <c r="K1596">
        <v>50</v>
      </c>
      <c r="L1596">
        <v>2003</v>
      </c>
      <c r="M1596" s="10">
        <v>46099</v>
      </c>
      <c r="N1596" t="s">
        <v>117</v>
      </c>
      <c r="O1596" t="s">
        <v>118</v>
      </c>
      <c r="P1596" s="103">
        <v>5322920</v>
      </c>
      <c r="Q1596">
        <v>5280</v>
      </c>
      <c r="R1596">
        <v>4842921.5999999996</v>
      </c>
      <c r="S1596" t="s">
        <v>88</v>
      </c>
      <c r="T1596" t="s">
        <v>1448</v>
      </c>
      <c r="U1596">
        <v>46140</v>
      </c>
      <c r="V1596" t="s">
        <v>90</v>
      </c>
      <c r="W1596" t="s">
        <v>91</v>
      </c>
      <c r="X1596" t="s">
        <v>92</v>
      </c>
      <c r="Y1596" t="s">
        <v>93</v>
      </c>
      <c r="Z1596">
        <v>30</v>
      </c>
      <c r="AA1596" t="s">
        <v>20</v>
      </c>
      <c r="AB1596">
        <v>209</v>
      </c>
      <c r="AC1596" t="s">
        <v>90</v>
      </c>
      <c r="AD1596" t="s">
        <v>14</v>
      </c>
      <c r="AE1596" t="s">
        <v>14</v>
      </c>
      <c r="AF1596" t="s">
        <v>94</v>
      </c>
      <c r="AG1596" t="s">
        <v>122</v>
      </c>
      <c r="AH1596" t="s">
        <v>141</v>
      </c>
      <c r="AI1596" s="10">
        <v>46069</v>
      </c>
      <c r="AJ1596" t="s">
        <v>414</v>
      </c>
      <c r="AK1596" s="103">
        <v>7423530</v>
      </c>
      <c r="AL1596" t="s">
        <v>2081</v>
      </c>
      <c r="AM1596" t="e">
        <v>#N/A</v>
      </c>
      <c r="AN1596" t="s">
        <v>5226</v>
      </c>
      <c r="AO1596" t="str">
        <f>_xlfn.XLOOKUP(Tabla1[[#This Row],[NIC]],'R.V.'!B:B,'R.V.'!I:I)</f>
        <v xml:space="preserve">Impresión y entrega direcata por Ventas -Territorial, para revisión previa de Facturación, en cumplimiento a compromisos ante la SSPD.    </v>
      </c>
      <c r="AP1596" t="str">
        <f>_xlfn.XLOOKUP(Tabla1[[#This Row],[NIC]],'R.V.'!B:B,'R.V.'!A:A)</f>
        <v>Paola De la Hoz Bastidas</v>
      </c>
      <c r="AQ1596" t="str">
        <f>_xlfn.XLOOKUP(Tabla1[[#This Row],[NIC]],'R.V.'!B:B,'R.V.'!G:G)</f>
        <v>CR 5  No.15- 65  Secretraia Gral _Alcaldia Muncipal</v>
      </c>
      <c r="AR1596" t="str">
        <f>_xlfn.XLOOKUP(Tabla1[[#This Row],[NIC]],'R.V.'!B:B,'R.V.'!E:E)</f>
        <v>PROPIO_SIN_PARQUE</v>
      </c>
      <c r="AS1596" t="str">
        <f>VLOOKUP(Tabla1[[#This Row],[NIC]],'R.V.'!B:D,3,0)</f>
        <v>BIBLIOTECA ARCOIRIS _RAFAEL ESCALONA</v>
      </c>
    </row>
    <row r="1597" spans="1:45">
      <c r="A1597">
        <v>5300016</v>
      </c>
      <c r="B1597" s="10">
        <v>46111</v>
      </c>
      <c r="C1597" t="s">
        <v>1334</v>
      </c>
      <c r="D1597" t="s">
        <v>1334</v>
      </c>
      <c r="E1597" t="s">
        <v>1336</v>
      </c>
      <c r="F1597">
        <v>5300016</v>
      </c>
      <c r="G1597">
        <v>5300016350</v>
      </c>
      <c r="H1597">
        <v>25357292</v>
      </c>
      <c r="I1597">
        <v>5300016</v>
      </c>
      <c r="J1597">
        <v>3110</v>
      </c>
      <c r="K1597">
        <v>38</v>
      </c>
      <c r="L1597">
        <v>3714</v>
      </c>
      <c r="M1597" s="10">
        <v>46105</v>
      </c>
      <c r="N1597" t="s">
        <v>117</v>
      </c>
      <c r="O1597" t="s">
        <v>118</v>
      </c>
      <c r="P1597" s="103">
        <v>92640</v>
      </c>
      <c r="Q1597">
        <v>101</v>
      </c>
      <c r="R1597">
        <v>92639.22</v>
      </c>
      <c r="S1597" t="s">
        <v>88</v>
      </c>
      <c r="T1597" t="s">
        <v>5013</v>
      </c>
      <c r="U1597">
        <v>46121</v>
      </c>
      <c r="V1597" t="s">
        <v>90</v>
      </c>
      <c r="W1597" t="s">
        <v>91</v>
      </c>
      <c r="X1597" t="s">
        <v>92</v>
      </c>
      <c r="Y1597" t="s">
        <v>121</v>
      </c>
      <c r="Z1597">
        <v>32</v>
      </c>
      <c r="AA1597" t="s">
        <v>20</v>
      </c>
      <c r="AB1597">
        <v>209</v>
      </c>
      <c r="AC1597" t="s">
        <v>90</v>
      </c>
      <c r="AD1597" t="s">
        <v>14</v>
      </c>
      <c r="AE1597" t="s">
        <v>14</v>
      </c>
      <c r="AF1597" t="s">
        <v>94</v>
      </c>
      <c r="AG1597" t="s">
        <v>122</v>
      </c>
      <c r="AH1597" t="s">
        <v>1449</v>
      </c>
      <c r="AI1597" s="10">
        <v>46073</v>
      </c>
      <c r="AJ1597" t="s">
        <v>1450</v>
      </c>
      <c r="AK1597" s="103">
        <v>266339</v>
      </c>
      <c r="AL1597" t="s">
        <v>2081</v>
      </c>
      <c r="AM1597" t="e">
        <v>#N/A</v>
      </c>
      <c r="AN1597" t="s">
        <v>5226</v>
      </c>
      <c r="AO1597" t="str">
        <f>_xlfn.XLOOKUP(Tabla1[[#This Row],[NIC]],'R.V.'!B:B,'R.V.'!I:I)</f>
        <v xml:space="preserve">Impresión y entrega direcata por Ventas -Territorial, para revisión previa de Facturación, en cumplimiento a compromisos ante la SSPD.    </v>
      </c>
      <c r="AP1597" t="str">
        <f>_xlfn.XLOOKUP(Tabla1[[#This Row],[NIC]],'R.V.'!B:B,'R.V.'!A:A)</f>
        <v>Paola De la Hoz Bastidas</v>
      </c>
      <c r="AQ1597" t="str">
        <f>_xlfn.XLOOKUP(Tabla1[[#This Row],[NIC]],'R.V.'!B:B,'R.V.'!G:G)</f>
        <v>CR 5  No.15- 65  Secretraia Gral _Alcaldia Muncipal</v>
      </c>
      <c r="AR1597" t="str">
        <f>_xlfn.XLOOKUP(Tabla1[[#This Row],[NIC]],'R.V.'!B:B,'R.V.'!E:E)</f>
        <v>PROPIO_SIN_PARQUE</v>
      </c>
      <c r="AS1597" t="str">
        <f>VLOOKUP(Tabla1[[#This Row],[NIC]],'R.V.'!B:D,3,0)</f>
        <v>CASA DE LA NI?A VALLEDUPAR_VALLEDUPAR</v>
      </c>
    </row>
    <row r="1598" spans="1:45">
      <c r="A1598">
        <v>5305359</v>
      </c>
      <c r="B1598" s="10">
        <v>46111</v>
      </c>
      <c r="C1598" t="s">
        <v>1334</v>
      </c>
      <c r="D1598" t="s">
        <v>1334</v>
      </c>
      <c r="E1598" t="s">
        <v>1336</v>
      </c>
      <c r="F1598">
        <v>5305359</v>
      </c>
      <c r="G1598">
        <v>5305359331</v>
      </c>
      <c r="H1598">
        <v>25300723</v>
      </c>
      <c r="I1598">
        <v>5310692</v>
      </c>
      <c r="J1598">
        <v>3110</v>
      </c>
      <c r="K1598">
        <v>3</v>
      </c>
      <c r="L1598">
        <v>2103</v>
      </c>
      <c r="M1598" s="10">
        <v>46108</v>
      </c>
      <c r="N1598" t="s">
        <v>117</v>
      </c>
      <c r="O1598" t="s">
        <v>118</v>
      </c>
      <c r="P1598" s="103">
        <v>1890470</v>
      </c>
      <c r="Q1598">
        <v>2125</v>
      </c>
      <c r="R1598">
        <v>1876332.5</v>
      </c>
      <c r="S1598" t="s">
        <v>88</v>
      </c>
      <c r="T1598" t="s">
        <v>1451</v>
      </c>
      <c r="U1598">
        <v>46121</v>
      </c>
      <c r="V1598" t="s">
        <v>90</v>
      </c>
      <c r="W1598" t="s">
        <v>91</v>
      </c>
      <c r="X1598" t="s">
        <v>130</v>
      </c>
      <c r="Y1598" t="s">
        <v>93</v>
      </c>
      <c r="Z1598">
        <v>32</v>
      </c>
      <c r="AA1598" t="s">
        <v>20</v>
      </c>
      <c r="AB1598">
        <v>209</v>
      </c>
      <c r="AC1598" t="s">
        <v>90</v>
      </c>
      <c r="AD1598" t="s">
        <v>14</v>
      </c>
      <c r="AE1598" t="s">
        <v>14</v>
      </c>
      <c r="AF1598" t="s">
        <v>94</v>
      </c>
      <c r="AG1598" t="s">
        <v>122</v>
      </c>
      <c r="AH1598" t="s">
        <v>962</v>
      </c>
      <c r="AI1598" s="10">
        <v>46076</v>
      </c>
      <c r="AJ1598" t="s">
        <v>246</v>
      </c>
      <c r="AK1598" s="103">
        <v>1930166</v>
      </c>
      <c r="AL1598" t="s">
        <v>2081</v>
      </c>
      <c r="AM1598" t="e">
        <v>#N/A</v>
      </c>
      <c r="AN1598" t="s">
        <v>5226</v>
      </c>
      <c r="AO1598" t="str">
        <f>_xlfn.XLOOKUP(Tabla1[[#This Row],[NIC]],'R.V.'!B:B,'R.V.'!I:I)</f>
        <v xml:space="preserve">Impresión y entrega direcata por Ventas -Territorial, para revisión previa de Facturación, en cumplimiento a compromisos ante la SSPD.    </v>
      </c>
      <c r="AP1598" t="str">
        <f>_xlfn.XLOOKUP(Tabla1[[#This Row],[NIC]],'R.V.'!B:B,'R.V.'!A:A)</f>
        <v>Paola De la Hoz Bastidas</v>
      </c>
      <c r="AQ1598" t="str">
        <f>_xlfn.XLOOKUP(Tabla1[[#This Row],[NIC]],'R.V.'!B:B,'R.V.'!G:G)</f>
        <v>CR 5  No.15- 65  Secretraia Gral _Alcaldia Muncipal</v>
      </c>
      <c r="AR1598" t="str">
        <f>_xlfn.XLOOKUP(Tabla1[[#This Row],[NIC]],'R.V.'!B:B,'R.V.'!E:E)</f>
        <v>PROPIO_SIN_PARQUE</v>
      </c>
      <c r="AS1598" t="str">
        <f>VLOOKUP(Tabla1[[#This Row],[NIC]],'R.V.'!B:D,3,0)</f>
        <v>U T SISTEMAS INTELIG DE TRANSIT_VALLEDUPAR</v>
      </c>
    </row>
    <row r="1599" spans="1:45">
      <c r="A1599">
        <v>5306785</v>
      </c>
      <c r="B1599" s="10">
        <v>46111</v>
      </c>
      <c r="C1599" t="s">
        <v>1334</v>
      </c>
      <c r="D1599" t="s">
        <v>1334</v>
      </c>
      <c r="E1599" t="s">
        <v>1336</v>
      </c>
      <c r="F1599">
        <v>5306785</v>
      </c>
      <c r="G1599">
        <v>5306785351</v>
      </c>
      <c r="H1599">
        <v>25357923</v>
      </c>
      <c r="I1599">
        <v>5313544</v>
      </c>
      <c r="J1599">
        <v>3110</v>
      </c>
      <c r="K1599">
        <v>50</v>
      </c>
      <c r="L1599">
        <v>2001</v>
      </c>
      <c r="M1599" s="10">
        <v>46100</v>
      </c>
      <c r="N1599" t="s">
        <v>117</v>
      </c>
      <c r="O1599" t="s">
        <v>118</v>
      </c>
      <c r="P1599" s="103">
        <v>47409820</v>
      </c>
      <c r="Q1599">
        <v>6117</v>
      </c>
      <c r="R1599">
        <v>5401188.6600000001</v>
      </c>
      <c r="S1599" t="s">
        <v>88</v>
      </c>
      <c r="T1599" t="s">
        <v>1452</v>
      </c>
      <c r="U1599">
        <v>46121</v>
      </c>
      <c r="V1599" t="s">
        <v>90</v>
      </c>
      <c r="W1599" t="s">
        <v>111</v>
      </c>
      <c r="X1599" t="s">
        <v>130</v>
      </c>
      <c r="Y1599" t="s">
        <v>121</v>
      </c>
      <c r="Z1599">
        <v>30</v>
      </c>
      <c r="AA1599" t="s">
        <v>20</v>
      </c>
      <c r="AB1599">
        <v>209</v>
      </c>
      <c r="AC1599" t="s">
        <v>90</v>
      </c>
      <c r="AD1599" t="s">
        <v>14</v>
      </c>
      <c r="AE1599" t="s">
        <v>14</v>
      </c>
      <c r="AF1599" t="s">
        <v>94</v>
      </c>
      <c r="AG1599" t="s">
        <v>122</v>
      </c>
      <c r="AH1599" t="s">
        <v>962</v>
      </c>
      <c r="AI1599" s="10">
        <v>46070</v>
      </c>
      <c r="AJ1599" t="s">
        <v>113</v>
      </c>
      <c r="AK1599" s="103">
        <v>48420634</v>
      </c>
      <c r="AL1599" t="s">
        <v>2081</v>
      </c>
      <c r="AM1599" t="e">
        <v>#N/A</v>
      </c>
      <c r="AN1599" t="s">
        <v>5226</v>
      </c>
      <c r="AO1599" t="str">
        <f>_xlfn.XLOOKUP(Tabla1[[#This Row],[NIC]],'R.V.'!B:B,'R.V.'!I:I)</f>
        <v xml:space="preserve">Impresión y entrega direcata por Ventas -Territorial, para revisión previa de Facturación, en cumplimiento a compromisos ante la SSPD.    </v>
      </c>
      <c r="AP1599" t="str">
        <f>_xlfn.XLOOKUP(Tabla1[[#This Row],[NIC]],'R.V.'!B:B,'R.V.'!A:A)</f>
        <v>Paola De la Hoz Bastidas</v>
      </c>
      <c r="AQ1599" t="str">
        <f>_xlfn.XLOOKUP(Tabla1[[#This Row],[NIC]],'R.V.'!B:B,'R.V.'!G:G)</f>
        <v>CR 5  No.15- 65  Secretraia Gral _Alcaldia Muncipal</v>
      </c>
      <c r="AR1599" t="str">
        <f>_xlfn.XLOOKUP(Tabla1[[#This Row],[NIC]],'R.V.'!B:B,'R.V.'!E:E)</f>
        <v>PROPIO_SIN_PARQUE</v>
      </c>
      <c r="AS1599" t="str">
        <f>VLOOKUP(Tabla1[[#This Row],[NIC]],'R.V.'!B:D,3,0)</f>
        <v>SEMAFOROS DE VDUPAR TRANSIT_VALLEDUPAR</v>
      </c>
    </row>
    <row r="1600" spans="1:45">
      <c r="A1600">
        <v>5307168</v>
      </c>
      <c r="B1600" s="10">
        <v>46111</v>
      </c>
      <c r="C1600" t="s">
        <v>1334</v>
      </c>
      <c r="D1600" t="s">
        <v>1334</v>
      </c>
      <c r="E1600" t="s">
        <v>1336</v>
      </c>
      <c r="F1600">
        <v>5307168</v>
      </c>
      <c r="G1600">
        <v>5307168374</v>
      </c>
      <c r="H1600">
        <v>25309321</v>
      </c>
      <c r="I1600">
        <v>5314310</v>
      </c>
      <c r="J1600">
        <v>3110</v>
      </c>
      <c r="K1600">
        <v>60</v>
      </c>
      <c r="L1600">
        <v>1</v>
      </c>
      <c r="M1600" s="10">
        <v>46082</v>
      </c>
      <c r="N1600" t="s">
        <v>862</v>
      </c>
      <c r="O1600" t="s">
        <v>863</v>
      </c>
      <c r="P1600" s="103">
        <v>82660700</v>
      </c>
      <c r="Q1600">
        <v>117920</v>
      </c>
      <c r="R1600">
        <v>82660696.799999997</v>
      </c>
      <c r="S1600" t="s">
        <v>88</v>
      </c>
      <c r="T1600" t="s">
        <v>5014</v>
      </c>
      <c r="U1600">
        <v>46140</v>
      </c>
      <c r="V1600" t="s">
        <v>90</v>
      </c>
      <c r="W1600" t="s">
        <v>111</v>
      </c>
      <c r="X1600" t="s">
        <v>130</v>
      </c>
      <c r="Y1600" t="s">
        <v>93</v>
      </c>
      <c r="Z1600">
        <v>28</v>
      </c>
      <c r="AA1600" t="s">
        <v>20</v>
      </c>
      <c r="AB1600">
        <v>209</v>
      </c>
      <c r="AC1600" t="s">
        <v>90</v>
      </c>
      <c r="AD1600" t="s">
        <v>14</v>
      </c>
      <c r="AE1600" t="s">
        <v>14</v>
      </c>
      <c r="AF1600" t="s">
        <v>94</v>
      </c>
      <c r="AG1600" t="s">
        <v>122</v>
      </c>
      <c r="AH1600" t="s">
        <v>177</v>
      </c>
      <c r="AI1600" s="10">
        <v>46054</v>
      </c>
      <c r="AJ1600" t="s">
        <v>200</v>
      </c>
      <c r="AK1600" s="103">
        <v>82660700</v>
      </c>
      <c r="AL1600" t="s">
        <v>2081</v>
      </c>
      <c r="AM1600" t="e">
        <v>#N/A</v>
      </c>
      <c r="AN1600" t="s">
        <v>5226</v>
      </c>
      <c r="AO1600" t="str">
        <f>_xlfn.XLOOKUP(Tabla1[[#This Row],[NIC]],'R.V.'!B:B,'R.V.'!I:I)</f>
        <v xml:space="preserve">Impresión y entrega direcata por Ventas -Territorial, para revisión previa de Facturación, en cumplimiento a compromisos ante la SSPD.    </v>
      </c>
      <c r="AP1600" t="str">
        <f>_xlfn.XLOOKUP(Tabla1[[#This Row],[NIC]],'R.V.'!B:B,'R.V.'!A:A)</f>
        <v>Paola De la Hoz Bastidas</v>
      </c>
      <c r="AQ1600" t="str">
        <f>_xlfn.XLOOKUP(Tabla1[[#This Row],[NIC]],'R.V.'!B:B,'R.V.'!G:G)</f>
        <v>CR 5  No.15- 65  Secretraia Gral _Alcaldia Muncipal</v>
      </c>
      <c r="AR1600" t="str">
        <f>_xlfn.XLOOKUP(Tabla1[[#This Row],[NIC]],'R.V.'!B:B,'R.V.'!E:E)</f>
        <v>PROPIO_SIN_PARQUE</v>
      </c>
      <c r="AS1600" t="str">
        <f>VLOOKUP(Tabla1[[#This Row],[NIC]],'R.V.'!B:D,3,0)</f>
        <v>PALACIO MUNICIPAL 2_VALLEDUPAR</v>
      </c>
    </row>
    <row r="1601" spans="1:45">
      <c r="A1601">
        <v>5311997</v>
      </c>
      <c r="B1601" s="10">
        <v>46111</v>
      </c>
      <c r="C1601" t="s">
        <v>1334</v>
      </c>
      <c r="D1601" t="s">
        <v>1334</v>
      </c>
      <c r="E1601" t="s">
        <v>1336</v>
      </c>
      <c r="F1601">
        <v>5311997</v>
      </c>
      <c r="G1601">
        <v>5311997325</v>
      </c>
      <c r="H1601">
        <v>25308882</v>
      </c>
      <c r="I1601">
        <v>5323968</v>
      </c>
      <c r="J1601">
        <v>3110</v>
      </c>
      <c r="K1601">
        <v>1</v>
      </c>
      <c r="L1601">
        <v>307</v>
      </c>
      <c r="M1601" s="10">
        <v>46099</v>
      </c>
      <c r="N1601" t="s">
        <v>214</v>
      </c>
      <c r="O1601" t="s">
        <v>215</v>
      </c>
      <c r="P1601" s="103">
        <v>2652150</v>
      </c>
      <c r="Q1601">
        <v>2400</v>
      </c>
      <c r="R1601">
        <v>2542992</v>
      </c>
      <c r="S1601" t="s">
        <v>88</v>
      </c>
      <c r="T1601" t="s">
        <v>5015</v>
      </c>
      <c r="U1601">
        <v>46140</v>
      </c>
      <c r="V1601" t="s">
        <v>90</v>
      </c>
      <c r="W1601" t="s">
        <v>91</v>
      </c>
      <c r="X1601" t="s">
        <v>130</v>
      </c>
      <c r="Y1601" t="s">
        <v>93</v>
      </c>
      <c r="Z1601">
        <v>30</v>
      </c>
      <c r="AA1601" t="s">
        <v>20</v>
      </c>
      <c r="AB1601">
        <v>209</v>
      </c>
      <c r="AC1601" t="s">
        <v>90</v>
      </c>
      <c r="AD1601" t="s">
        <v>14</v>
      </c>
      <c r="AE1601" t="s">
        <v>14</v>
      </c>
      <c r="AF1601" t="s">
        <v>94</v>
      </c>
      <c r="AG1601" t="s">
        <v>122</v>
      </c>
      <c r="AH1601" t="s">
        <v>141</v>
      </c>
      <c r="AI1601" s="10">
        <v>46069</v>
      </c>
      <c r="AJ1601" t="s">
        <v>97</v>
      </c>
      <c r="AK1601" s="103">
        <v>3240906</v>
      </c>
      <c r="AL1601" t="s">
        <v>2081</v>
      </c>
      <c r="AM1601" t="e">
        <v>#N/A</v>
      </c>
      <c r="AN1601" t="s">
        <v>5226</v>
      </c>
      <c r="AO1601" t="str">
        <f>_xlfn.XLOOKUP(Tabla1[[#This Row],[NIC]],'R.V.'!B:B,'R.V.'!I:I)</f>
        <v xml:space="preserve">Impresión y entrega direcata por Ventas -Territorial, para revisión previa de Facturación, en cumplimiento a compromisos ante la SSPD.    </v>
      </c>
      <c r="AP1601" t="str">
        <f>_xlfn.XLOOKUP(Tabla1[[#This Row],[NIC]],'R.V.'!B:B,'R.V.'!A:A)</f>
        <v>Paola De la Hoz Bastidas</v>
      </c>
      <c r="AQ1601" t="str">
        <f>_xlfn.XLOOKUP(Tabla1[[#This Row],[NIC]],'R.V.'!B:B,'R.V.'!G:G)</f>
        <v>CR 5  No.15- 65  Secretraia Gral _Alcaldia Muncipal</v>
      </c>
      <c r="AR1601" t="str">
        <f>_xlfn.XLOOKUP(Tabla1[[#This Row],[NIC]],'R.V.'!B:B,'R.V.'!E:E)</f>
        <v>PROPIO_SIN_PARQUE</v>
      </c>
      <c r="AS1601" t="str">
        <f>VLOOKUP(Tabla1[[#This Row],[NIC]],'R.V.'!B:D,3,0)</f>
        <v>OFICINA DE ARCHIVO Y TRANSITO CENTRAL DE ABASTOS</v>
      </c>
    </row>
    <row r="1602" spans="1:45">
      <c r="A1602">
        <v>5313321</v>
      </c>
      <c r="B1602" s="10">
        <v>46111</v>
      </c>
      <c r="C1602" t="s">
        <v>1334</v>
      </c>
      <c r="D1602" t="s">
        <v>1334</v>
      </c>
      <c r="E1602" t="s">
        <v>1336</v>
      </c>
      <c r="F1602">
        <v>5313321</v>
      </c>
      <c r="G1602">
        <v>5313321338</v>
      </c>
      <c r="H1602">
        <v>25300837</v>
      </c>
      <c r="I1602">
        <v>5326616</v>
      </c>
      <c r="J1602">
        <v>3110</v>
      </c>
      <c r="K1602">
        <v>3</v>
      </c>
      <c r="L1602">
        <v>2506</v>
      </c>
      <c r="M1602" s="10">
        <v>46108</v>
      </c>
      <c r="N1602" t="s">
        <v>117</v>
      </c>
      <c r="O1602" t="s">
        <v>118</v>
      </c>
      <c r="P1602" s="103">
        <v>443270</v>
      </c>
      <c r="Q1602">
        <v>360</v>
      </c>
      <c r="R1602">
        <v>330199.2</v>
      </c>
      <c r="S1602" t="s">
        <v>88</v>
      </c>
      <c r="T1602" t="s">
        <v>1453</v>
      </c>
      <c r="U1602">
        <v>46121</v>
      </c>
      <c r="V1602" t="s">
        <v>90</v>
      </c>
      <c r="W1602" t="s">
        <v>91</v>
      </c>
      <c r="X1602" t="s">
        <v>92</v>
      </c>
      <c r="Y1602" t="s">
        <v>93</v>
      </c>
      <c r="Z1602">
        <v>32</v>
      </c>
      <c r="AA1602" t="s">
        <v>20</v>
      </c>
      <c r="AB1602">
        <v>209</v>
      </c>
      <c r="AC1602" t="s">
        <v>90</v>
      </c>
      <c r="AD1602" t="s">
        <v>14</v>
      </c>
      <c r="AE1602" t="s">
        <v>14</v>
      </c>
      <c r="AF1602" t="s">
        <v>94</v>
      </c>
      <c r="AG1602" t="s">
        <v>122</v>
      </c>
      <c r="AH1602" t="s">
        <v>962</v>
      </c>
      <c r="AI1602" s="10">
        <v>46076</v>
      </c>
      <c r="AJ1602" t="s">
        <v>246</v>
      </c>
      <c r="AK1602" s="103">
        <v>2454882</v>
      </c>
      <c r="AL1602" t="s">
        <v>2081</v>
      </c>
      <c r="AM1602" t="e">
        <v>#N/A</v>
      </c>
      <c r="AN1602" t="s">
        <v>5226</v>
      </c>
      <c r="AO1602" t="str">
        <f>_xlfn.XLOOKUP(Tabla1[[#This Row],[NIC]],'R.V.'!B:B,'R.V.'!I:I)</f>
        <v xml:space="preserve">Impresión y entrega direcata por Ventas -Territorial, para revisión previa de Facturación, en cumplimiento a compromisos ante la SSPD.    </v>
      </c>
      <c r="AP1602" t="str">
        <f>_xlfn.XLOOKUP(Tabla1[[#This Row],[NIC]],'R.V.'!B:B,'R.V.'!A:A)</f>
        <v>Paola De la Hoz Bastidas</v>
      </c>
      <c r="AQ1602" t="str">
        <f>_xlfn.XLOOKUP(Tabla1[[#This Row],[NIC]],'R.V.'!B:B,'R.V.'!G:G)</f>
        <v>CR 5  No.15- 65  Secretraia Gral _Alcaldia Muncipal</v>
      </c>
      <c r="AR1602" t="str">
        <f>_xlfn.XLOOKUP(Tabla1[[#This Row],[NIC]],'R.V.'!B:B,'R.V.'!E:E)</f>
        <v>PROPIO_SIN_PARQUE</v>
      </c>
      <c r="AS1602" t="str">
        <f>VLOOKUP(Tabla1[[#This Row],[NIC]],'R.V.'!B:D,3,0)</f>
        <v>PERMAN SUR POLICIA 1 MAYO_VALLEDUPAR</v>
      </c>
    </row>
    <row r="1603" spans="1:45">
      <c r="A1603">
        <v>5314918</v>
      </c>
      <c r="B1603" s="10">
        <v>46111</v>
      </c>
      <c r="C1603" t="s">
        <v>1334</v>
      </c>
      <c r="D1603" t="s">
        <v>1334</v>
      </c>
      <c r="E1603" t="s">
        <v>1336</v>
      </c>
      <c r="F1603">
        <v>5314918</v>
      </c>
      <c r="G1603">
        <v>5314918325</v>
      </c>
      <c r="H1603">
        <v>25354078</v>
      </c>
      <c r="I1603">
        <v>5329810</v>
      </c>
      <c r="J1603">
        <v>3110</v>
      </c>
      <c r="K1603">
        <v>26</v>
      </c>
      <c r="L1603">
        <v>8102</v>
      </c>
      <c r="M1603" s="10">
        <v>46087</v>
      </c>
      <c r="N1603" t="s">
        <v>117</v>
      </c>
      <c r="O1603" t="s">
        <v>118</v>
      </c>
      <c r="P1603" s="103">
        <v>57400</v>
      </c>
      <c r="Q1603">
        <v>15</v>
      </c>
      <c r="R1603">
        <v>13758.3</v>
      </c>
      <c r="S1603" t="s">
        <v>88</v>
      </c>
      <c r="T1603" t="s">
        <v>1454</v>
      </c>
      <c r="U1603">
        <v>46121</v>
      </c>
      <c r="V1603" t="s">
        <v>90</v>
      </c>
      <c r="W1603" t="s">
        <v>91</v>
      </c>
      <c r="X1603" t="s">
        <v>92</v>
      </c>
      <c r="Y1603" t="s">
        <v>93</v>
      </c>
      <c r="Z1603">
        <v>30</v>
      </c>
      <c r="AA1603" t="s">
        <v>20</v>
      </c>
      <c r="AB1603">
        <v>209</v>
      </c>
      <c r="AC1603" t="s">
        <v>90</v>
      </c>
      <c r="AD1603" t="s">
        <v>14</v>
      </c>
      <c r="AE1603" t="s">
        <v>14</v>
      </c>
      <c r="AF1603" t="s">
        <v>94</v>
      </c>
      <c r="AG1603" t="s">
        <v>122</v>
      </c>
      <c r="AH1603" t="s">
        <v>962</v>
      </c>
      <c r="AI1603" s="10">
        <v>46057</v>
      </c>
      <c r="AJ1603" t="s">
        <v>218</v>
      </c>
      <c r="AK1603" s="103">
        <v>57412</v>
      </c>
      <c r="AL1603" t="s">
        <v>2081</v>
      </c>
      <c r="AM1603" t="e">
        <v>#N/A</v>
      </c>
      <c r="AN1603" t="s">
        <v>5226</v>
      </c>
      <c r="AO1603" t="str">
        <f>_xlfn.XLOOKUP(Tabla1[[#This Row],[NIC]],'R.V.'!B:B,'R.V.'!I:I)</f>
        <v xml:space="preserve">Impresión y entrega direcata por Ventas -Territorial, para revisión previa de Facturación, en cumplimiento a compromisos ante la SSPD.    </v>
      </c>
      <c r="AP1603" t="str">
        <f>_xlfn.XLOOKUP(Tabla1[[#This Row],[NIC]],'R.V.'!B:B,'R.V.'!A:A)</f>
        <v>Paola De la Hoz Bastidas</v>
      </c>
      <c r="AQ1603" t="str">
        <f>_xlfn.XLOOKUP(Tabla1[[#This Row],[NIC]],'R.V.'!B:B,'R.V.'!G:G)</f>
        <v>CR 5  No.15- 65  Secretraia Gral _Alcaldia Muncipal</v>
      </c>
      <c r="AR1603" t="str">
        <f>_xlfn.XLOOKUP(Tabla1[[#This Row],[NIC]],'R.V.'!B:B,'R.V.'!E:E)</f>
        <v>PROPIO_SIN_PARQUE</v>
      </c>
      <c r="AS1603" t="str">
        <f>VLOOKUP(Tabla1[[#This Row],[NIC]],'R.V.'!B:D,3,0)</f>
        <v>INSP POLICIA RIO SECO_CGTO RIO SECO</v>
      </c>
    </row>
    <row r="1604" spans="1:45">
      <c r="A1604">
        <v>5318966</v>
      </c>
      <c r="B1604" s="10">
        <v>46111</v>
      </c>
      <c r="C1604" t="s">
        <v>1334</v>
      </c>
      <c r="D1604" t="s">
        <v>1334</v>
      </c>
      <c r="E1604" t="s">
        <v>1336</v>
      </c>
      <c r="F1604">
        <v>5318966</v>
      </c>
      <c r="G1604">
        <v>5318966335</v>
      </c>
      <c r="H1604">
        <v>25334220</v>
      </c>
      <c r="I1604">
        <v>5337906</v>
      </c>
      <c r="J1604">
        <v>3110</v>
      </c>
      <c r="K1604">
        <v>50</v>
      </c>
      <c r="L1604">
        <v>2004</v>
      </c>
      <c r="M1604" s="10">
        <v>46102</v>
      </c>
      <c r="N1604" t="s">
        <v>117</v>
      </c>
      <c r="O1604" t="s">
        <v>118</v>
      </c>
      <c r="P1604" s="103">
        <v>2000830</v>
      </c>
      <c r="Q1604">
        <v>2080</v>
      </c>
      <c r="R1604">
        <v>1907817.6</v>
      </c>
      <c r="S1604" t="s">
        <v>88</v>
      </c>
      <c r="T1604" t="s">
        <v>1455</v>
      </c>
      <c r="U1604">
        <v>46121</v>
      </c>
      <c r="V1604" t="s">
        <v>90</v>
      </c>
      <c r="W1604" t="s">
        <v>91</v>
      </c>
      <c r="X1604" t="s">
        <v>92</v>
      </c>
      <c r="Y1604" t="s">
        <v>93</v>
      </c>
      <c r="Z1604">
        <v>30</v>
      </c>
      <c r="AA1604" t="s">
        <v>20</v>
      </c>
      <c r="AB1604">
        <v>209</v>
      </c>
      <c r="AC1604" t="s">
        <v>90</v>
      </c>
      <c r="AD1604" t="s">
        <v>14</v>
      </c>
      <c r="AE1604" t="s">
        <v>14</v>
      </c>
      <c r="AF1604" t="s">
        <v>94</v>
      </c>
      <c r="AG1604" t="s">
        <v>122</v>
      </c>
      <c r="AH1604" t="s">
        <v>474</v>
      </c>
      <c r="AI1604" s="10">
        <v>46072</v>
      </c>
      <c r="AJ1604" t="s">
        <v>223</v>
      </c>
      <c r="AK1604" s="103">
        <v>2755395</v>
      </c>
      <c r="AL1604" t="s">
        <v>2081</v>
      </c>
      <c r="AM1604" t="e">
        <v>#N/A</v>
      </c>
      <c r="AN1604" t="s">
        <v>5226</v>
      </c>
      <c r="AO1604" t="str">
        <f>_xlfn.XLOOKUP(Tabla1[[#This Row],[NIC]],'R.V.'!B:B,'R.V.'!I:I)</f>
        <v xml:space="preserve">Impresión y entrega direcata por Ventas -Territorial, para revisión previa de Facturación, en cumplimiento a compromisos ante la SSPD.    </v>
      </c>
      <c r="AP1604" t="str">
        <f>_xlfn.XLOOKUP(Tabla1[[#This Row],[NIC]],'R.V.'!B:B,'R.V.'!A:A)</f>
        <v>Paola De la Hoz Bastidas</v>
      </c>
      <c r="AQ1604" t="str">
        <f>_xlfn.XLOOKUP(Tabla1[[#This Row],[NIC]],'R.V.'!B:B,'R.V.'!G:G)</f>
        <v>CR 5  No.15- 65  Secretraia Gral _Alcaldia Muncipal</v>
      </c>
      <c r="AR1604" t="str">
        <f>_xlfn.XLOOKUP(Tabla1[[#This Row],[NIC]],'R.V.'!B:B,'R.V.'!E:E)</f>
        <v>PROPIO_SIN_PARQUE</v>
      </c>
      <c r="AS1604" t="str">
        <f>VLOOKUP(Tabla1[[#This Row],[NIC]],'R.V.'!B:D,3,0)</f>
        <v>OFI DEFENSA CIVIL_VALLEDUPAR</v>
      </c>
    </row>
    <row r="1605" spans="1:45">
      <c r="A1605">
        <v>5323771</v>
      </c>
      <c r="B1605" s="10">
        <v>46111</v>
      </c>
      <c r="C1605" t="s">
        <v>1334</v>
      </c>
      <c r="D1605" t="s">
        <v>1334</v>
      </c>
      <c r="E1605" t="s">
        <v>1336</v>
      </c>
      <c r="F1605">
        <v>5323771</v>
      </c>
      <c r="G1605">
        <v>5323771356</v>
      </c>
      <c r="H1605">
        <v>25356815</v>
      </c>
      <c r="I1605">
        <v>5347516</v>
      </c>
      <c r="J1605">
        <v>3110</v>
      </c>
      <c r="K1605">
        <v>32</v>
      </c>
      <c r="L1605">
        <v>918</v>
      </c>
      <c r="M1605" s="10">
        <v>46091</v>
      </c>
      <c r="N1605" t="s">
        <v>117</v>
      </c>
      <c r="O1605" t="s">
        <v>118</v>
      </c>
      <c r="P1605" s="103">
        <v>1041030</v>
      </c>
      <c r="Q1605">
        <v>1016</v>
      </c>
      <c r="R1605">
        <v>931895.52</v>
      </c>
      <c r="S1605" t="s">
        <v>88</v>
      </c>
      <c r="T1605" t="s">
        <v>1456</v>
      </c>
      <c r="U1605">
        <v>46140</v>
      </c>
      <c r="V1605" t="s">
        <v>90</v>
      </c>
      <c r="W1605" t="s">
        <v>91</v>
      </c>
      <c r="X1605" t="s">
        <v>92</v>
      </c>
      <c r="Y1605" t="s">
        <v>93</v>
      </c>
      <c r="Z1605">
        <v>31</v>
      </c>
      <c r="AA1605" t="s">
        <v>20</v>
      </c>
      <c r="AB1605">
        <v>209</v>
      </c>
      <c r="AC1605" t="s">
        <v>90</v>
      </c>
      <c r="AD1605" t="s">
        <v>14</v>
      </c>
      <c r="AE1605" t="s">
        <v>14</v>
      </c>
      <c r="AF1605" t="s">
        <v>94</v>
      </c>
      <c r="AG1605" t="s">
        <v>122</v>
      </c>
      <c r="AH1605" t="s">
        <v>1457</v>
      </c>
      <c r="AI1605" s="10">
        <v>46060</v>
      </c>
      <c r="AJ1605" t="s">
        <v>229</v>
      </c>
      <c r="AK1605" s="103">
        <v>1516150</v>
      </c>
      <c r="AL1605" t="s">
        <v>2081</v>
      </c>
      <c r="AM1605" t="e">
        <v>#N/A</v>
      </c>
      <c r="AN1605" t="s">
        <v>5226</v>
      </c>
      <c r="AO1605" t="str">
        <f>_xlfn.XLOOKUP(Tabla1[[#This Row],[NIC]],'R.V.'!B:B,'R.V.'!I:I)</f>
        <v xml:space="preserve">Impresión y entrega direcata por Ventas -Territorial, para revisión previa de Facturación, en cumplimiento a compromisos ante la SSPD.    </v>
      </c>
      <c r="AP1605" t="str">
        <f>_xlfn.XLOOKUP(Tabla1[[#This Row],[NIC]],'R.V.'!B:B,'R.V.'!A:A)</f>
        <v>Paola De la Hoz Bastidas</v>
      </c>
      <c r="AQ1605" t="str">
        <f>_xlfn.XLOOKUP(Tabla1[[#This Row],[NIC]],'R.V.'!B:B,'R.V.'!G:G)</f>
        <v>CR 5  No.15- 65  Secretraia Gral _Alcaldia Muncipal</v>
      </c>
      <c r="AR1605" t="str">
        <f>_xlfn.XLOOKUP(Tabla1[[#This Row],[NIC]],'R.V.'!B:B,'R.V.'!E:E)</f>
        <v>PROPIO_SIN_PARQUE</v>
      </c>
      <c r="AS1605" t="str">
        <f>VLOOKUP(Tabla1[[#This Row],[NIC]],'R.V.'!B:D,3,0)</f>
        <v>PARQUE LA LEYENDA _VALLEDUPAR</v>
      </c>
    </row>
    <row r="1606" spans="1:45">
      <c r="A1606">
        <v>5324530</v>
      </c>
      <c r="B1606" s="10">
        <v>46111</v>
      </c>
      <c r="C1606" t="s">
        <v>1334</v>
      </c>
      <c r="D1606" t="s">
        <v>1334</v>
      </c>
      <c r="E1606" t="s">
        <v>1336</v>
      </c>
      <c r="F1606">
        <v>5324530</v>
      </c>
      <c r="G1606">
        <v>5324530326</v>
      </c>
      <c r="H1606">
        <v>25357158</v>
      </c>
      <c r="I1606">
        <v>5349034</v>
      </c>
      <c r="J1606">
        <v>3110</v>
      </c>
      <c r="K1606">
        <v>50</v>
      </c>
      <c r="L1606">
        <v>2006</v>
      </c>
      <c r="M1606" s="10">
        <v>46108</v>
      </c>
      <c r="N1606" t="s">
        <v>117</v>
      </c>
      <c r="O1606" t="s">
        <v>118</v>
      </c>
      <c r="P1606" s="103">
        <v>3055720</v>
      </c>
      <c r="Q1606">
        <v>3200</v>
      </c>
      <c r="R1606">
        <v>2935104</v>
      </c>
      <c r="S1606" t="s">
        <v>88</v>
      </c>
      <c r="T1606" t="s">
        <v>1458</v>
      </c>
      <c r="U1606">
        <v>46140</v>
      </c>
      <c r="V1606" t="s">
        <v>90</v>
      </c>
      <c r="W1606" t="s">
        <v>91</v>
      </c>
      <c r="X1606" t="s">
        <v>92</v>
      </c>
      <c r="Y1606" t="s">
        <v>93</v>
      </c>
      <c r="Z1606">
        <v>32</v>
      </c>
      <c r="AA1606" t="s">
        <v>20</v>
      </c>
      <c r="AB1606">
        <v>209</v>
      </c>
      <c r="AC1606" t="s">
        <v>90</v>
      </c>
      <c r="AD1606" t="s">
        <v>14</v>
      </c>
      <c r="AE1606" t="s">
        <v>14</v>
      </c>
      <c r="AF1606" t="s">
        <v>94</v>
      </c>
      <c r="AG1606" t="s">
        <v>122</v>
      </c>
      <c r="AH1606" t="s">
        <v>187</v>
      </c>
      <c r="AI1606" s="10">
        <v>46076</v>
      </c>
      <c r="AJ1606" t="s">
        <v>317</v>
      </c>
      <c r="AK1606" s="103">
        <v>3195056</v>
      </c>
      <c r="AL1606" t="s">
        <v>2081</v>
      </c>
      <c r="AM1606" t="e">
        <v>#N/A</v>
      </c>
      <c r="AN1606" t="s">
        <v>5226</v>
      </c>
      <c r="AO1606" t="str">
        <f>_xlfn.XLOOKUP(Tabla1[[#This Row],[NIC]],'R.V.'!B:B,'R.V.'!I:I)</f>
        <v xml:space="preserve">Impresión y entrega direcata por Ventas -Territorial, para revisión previa de Facturación, en cumplimiento a compromisos ante la SSPD.    </v>
      </c>
      <c r="AP1606" t="str">
        <f>_xlfn.XLOOKUP(Tabla1[[#This Row],[NIC]],'R.V.'!B:B,'R.V.'!A:A)</f>
        <v>Paola De la Hoz Bastidas</v>
      </c>
      <c r="AQ1606" t="str">
        <f>_xlfn.XLOOKUP(Tabla1[[#This Row],[NIC]],'R.V.'!B:B,'R.V.'!G:G)</f>
        <v>CR 5  No.15- 65  Secretraia Gral _Alcaldia Muncipal</v>
      </c>
      <c r="AR1606" t="str">
        <f>_xlfn.XLOOKUP(Tabla1[[#This Row],[NIC]],'R.V.'!B:B,'R.V.'!E:E)</f>
        <v>PROPIO_SIN_PARQUE</v>
      </c>
      <c r="AS1606" t="str">
        <f>VLOOKUP(Tabla1[[#This Row],[NIC]],'R.V.'!B:D,3,0)</f>
        <v>CENTRO EMPRENDIMIEN NARANJA_VALLEDUPAR</v>
      </c>
    </row>
    <row r="1607" spans="1:45">
      <c r="A1607">
        <v>5326362</v>
      </c>
      <c r="B1607" s="10">
        <v>46111</v>
      </c>
      <c r="C1607" t="s">
        <v>1334</v>
      </c>
      <c r="D1607" t="s">
        <v>1334</v>
      </c>
      <c r="E1607" t="s">
        <v>1336</v>
      </c>
      <c r="F1607">
        <v>5326362</v>
      </c>
      <c r="G1607">
        <v>5326362313</v>
      </c>
      <c r="H1607">
        <v>25308450</v>
      </c>
      <c r="I1607">
        <v>5352698</v>
      </c>
      <c r="J1607">
        <v>3110</v>
      </c>
      <c r="K1607">
        <v>50</v>
      </c>
      <c r="L1607">
        <v>2004</v>
      </c>
      <c r="M1607" s="10">
        <v>46102</v>
      </c>
      <c r="N1607" t="s">
        <v>117</v>
      </c>
      <c r="O1607" t="s">
        <v>118</v>
      </c>
      <c r="P1607" s="103">
        <v>6993980</v>
      </c>
      <c r="Q1607">
        <v>7440</v>
      </c>
      <c r="R1607">
        <v>6824116.7999999998</v>
      </c>
      <c r="S1607" t="s">
        <v>88</v>
      </c>
      <c r="T1607" t="s">
        <v>1459</v>
      </c>
      <c r="U1607">
        <v>46140</v>
      </c>
      <c r="V1607" t="s">
        <v>90</v>
      </c>
      <c r="W1607" t="s">
        <v>91</v>
      </c>
      <c r="X1607" t="s">
        <v>92</v>
      </c>
      <c r="Y1607" t="s">
        <v>93</v>
      </c>
      <c r="Z1607">
        <v>30</v>
      </c>
      <c r="AA1607" t="s">
        <v>20</v>
      </c>
      <c r="AB1607">
        <v>209</v>
      </c>
      <c r="AC1607" t="s">
        <v>90</v>
      </c>
      <c r="AD1607" t="s">
        <v>14</v>
      </c>
      <c r="AE1607" t="s">
        <v>14</v>
      </c>
      <c r="AF1607" t="s">
        <v>94</v>
      </c>
      <c r="AG1607" t="s">
        <v>122</v>
      </c>
      <c r="AH1607" t="s">
        <v>126</v>
      </c>
      <c r="AI1607" s="10">
        <v>46072</v>
      </c>
      <c r="AJ1607" t="s">
        <v>200</v>
      </c>
      <c r="AK1607" s="103">
        <v>7831847</v>
      </c>
      <c r="AL1607" t="s">
        <v>2081</v>
      </c>
      <c r="AM1607" t="e">
        <v>#N/A</v>
      </c>
      <c r="AN1607" t="s">
        <v>5226</v>
      </c>
      <c r="AO1607" t="str">
        <f>_xlfn.XLOOKUP(Tabla1[[#This Row],[NIC]],'R.V.'!B:B,'R.V.'!I:I)</f>
        <v xml:space="preserve">Impresión y entrega direcata por Ventas -Territorial, para revisión previa de Facturación, en cumplimiento a compromisos ante la SSPD.    </v>
      </c>
      <c r="AP1607" t="str">
        <f>_xlfn.XLOOKUP(Tabla1[[#This Row],[NIC]],'R.V.'!B:B,'R.V.'!A:A)</f>
        <v>Paola De la Hoz Bastidas</v>
      </c>
      <c r="AQ1607" t="str">
        <f>_xlfn.XLOOKUP(Tabla1[[#This Row],[NIC]],'R.V.'!B:B,'R.V.'!G:G)</f>
        <v>CR 5  No.15- 65  Secretraia Gral _Alcaldia Muncipal</v>
      </c>
      <c r="AR1607" t="str">
        <f>_xlfn.XLOOKUP(Tabla1[[#This Row],[NIC]],'R.V.'!B:B,'R.V.'!E:E)</f>
        <v>PROPIO_SIN_PARQUE</v>
      </c>
      <c r="AS1607" t="str">
        <f>VLOOKUP(Tabla1[[#This Row],[NIC]],'R.V.'!B:D,3,0)</f>
        <v>PERSONERIA MPAL - ALCLADIA_VALLEDUPAR</v>
      </c>
    </row>
    <row r="1608" spans="1:45">
      <c r="A1608">
        <v>5327950</v>
      </c>
      <c r="B1608" s="10">
        <v>46111</v>
      </c>
      <c r="C1608" t="s">
        <v>1334</v>
      </c>
      <c r="D1608" t="s">
        <v>1334</v>
      </c>
      <c r="E1608" t="s">
        <v>1336</v>
      </c>
      <c r="F1608">
        <v>5327950</v>
      </c>
      <c r="G1608">
        <v>5327950332</v>
      </c>
      <c r="H1608">
        <v>25323136</v>
      </c>
      <c r="I1608">
        <v>5355874</v>
      </c>
      <c r="J1608">
        <v>3110</v>
      </c>
      <c r="K1608">
        <v>50</v>
      </c>
      <c r="L1608">
        <v>2002</v>
      </c>
      <c r="M1608" s="10">
        <v>46102</v>
      </c>
      <c r="N1608" t="s">
        <v>117</v>
      </c>
      <c r="O1608" t="s">
        <v>118</v>
      </c>
      <c r="P1608" s="103">
        <v>4450220</v>
      </c>
      <c r="Q1608">
        <v>5040</v>
      </c>
      <c r="R1608">
        <v>4450219.2</v>
      </c>
      <c r="S1608" t="s">
        <v>88</v>
      </c>
      <c r="T1608" t="s">
        <v>1460</v>
      </c>
      <c r="U1608">
        <v>46140</v>
      </c>
      <c r="V1608" t="s">
        <v>90</v>
      </c>
      <c r="W1608" t="s">
        <v>91</v>
      </c>
      <c r="X1608" t="s">
        <v>130</v>
      </c>
      <c r="Y1608" t="s">
        <v>93</v>
      </c>
      <c r="Z1608">
        <v>30</v>
      </c>
      <c r="AA1608" t="s">
        <v>20</v>
      </c>
      <c r="AB1608">
        <v>209</v>
      </c>
      <c r="AC1608" t="s">
        <v>90</v>
      </c>
      <c r="AD1608" t="s">
        <v>14</v>
      </c>
      <c r="AE1608" t="s">
        <v>14</v>
      </c>
      <c r="AF1608" t="s">
        <v>94</v>
      </c>
      <c r="AG1608" t="s">
        <v>122</v>
      </c>
      <c r="AH1608" t="s">
        <v>1461</v>
      </c>
      <c r="AI1608" s="10">
        <v>46072</v>
      </c>
      <c r="AJ1608" t="s">
        <v>200</v>
      </c>
      <c r="AK1608" s="103">
        <v>4536551</v>
      </c>
      <c r="AL1608" t="s">
        <v>2081</v>
      </c>
      <c r="AM1608" t="e">
        <v>#N/A</v>
      </c>
      <c r="AN1608" t="s">
        <v>5226</v>
      </c>
      <c r="AO1608" t="str">
        <f>_xlfn.XLOOKUP(Tabla1[[#This Row],[NIC]],'R.V.'!B:B,'R.V.'!I:I)</f>
        <v xml:space="preserve">Impresión y entrega direcata por Ventas -Territorial, para revisión previa de Facturación, en cumplimiento a compromisos ante la SSPD.    </v>
      </c>
      <c r="AP1608" t="str">
        <f>_xlfn.XLOOKUP(Tabla1[[#This Row],[NIC]],'R.V.'!B:B,'R.V.'!A:A)</f>
        <v>Paola De la Hoz Bastidas</v>
      </c>
      <c r="AQ1608" t="str">
        <f>_xlfn.XLOOKUP(Tabla1[[#This Row],[NIC]],'R.V.'!B:B,'R.V.'!G:G)</f>
        <v>CR 5  No.15- 65  Secretraia Gral _Alcaldia Muncipal</v>
      </c>
      <c r="AR1608" t="str">
        <f>_xlfn.XLOOKUP(Tabla1[[#This Row],[NIC]],'R.V.'!B:B,'R.V.'!E:E)</f>
        <v>PROPIO_SIN_PARQUE</v>
      </c>
      <c r="AS1608" t="str">
        <f>VLOOKUP(Tabla1[[#This Row],[NIC]],'R.V.'!B:D,3,0)</f>
        <v>CASA DE LA CULTURA_VALLEDUPAR</v>
      </c>
    </row>
    <row r="1609" spans="1:45">
      <c r="A1609">
        <v>5331298</v>
      </c>
      <c r="B1609" s="10">
        <v>46111</v>
      </c>
      <c r="C1609" t="s">
        <v>1334</v>
      </c>
      <c r="D1609" t="s">
        <v>1334</v>
      </c>
      <c r="E1609" t="s">
        <v>1336</v>
      </c>
      <c r="F1609">
        <v>5331298</v>
      </c>
      <c r="G1609">
        <v>5331298338</v>
      </c>
      <c r="H1609">
        <v>25322885</v>
      </c>
      <c r="I1609">
        <v>5362570</v>
      </c>
      <c r="J1609">
        <v>3110</v>
      </c>
      <c r="K1609">
        <v>50</v>
      </c>
      <c r="L1609">
        <v>2002</v>
      </c>
      <c r="M1609" s="10">
        <v>46102</v>
      </c>
      <c r="N1609" t="s">
        <v>117</v>
      </c>
      <c r="O1609" t="s">
        <v>118</v>
      </c>
      <c r="P1609" s="103">
        <v>12382470</v>
      </c>
      <c r="Q1609">
        <v>13500</v>
      </c>
      <c r="R1609">
        <v>12382470</v>
      </c>
      <c r="S1609" t="s">
        <v>88</v>
      </c>
      <c r="T1609" t="s">
        <v>1462</v>
      </c>
      <c r="U1609">
        <v>46121</v>
      </c>
      <c r="V1609" t="s">
        <v>90</v>
      </c>
      <c r="W1609" t="s">
        <v>91</v>
      </c>
      <c r="X1609" t="s">
        <v>92</v>
      </c>
      <c r="Y1609" t="s">
        <v>93</v>
      </c>
      <c r="Z1609">
        <v>30</v>
      </c>
      <c r="AA1609" t="s">
        <v>20</v>
      </c>
      <c r="AB1609">
        <v>209</v>
      </c>
      <c r="AC1609" t="s">
        <v>90</v>
      </c>
      <c r="AD1609" t="s">
        <v>14</v>
      </c>
      <c r="AE1609" t="s">
        <v>14</v>
      </c>
      <c r="AF1609" t="s">
        <v>94</v>
      </c>
      <c r="AG1609" t="s">
        <v>122</v>
      </c>
      <c r="AH1609" t="s">
        <v>962</v>
      </c>
      <c r="AI1609" s="10">
        <v>46072</v>
      </c>
      <c r="AJ1609" t="s">
        <v>440</v>
      </c>
      <c r="AK1609" s="103">
        <v>12590258</v>
      </c>
      <c r="AL1609" t="s">
        <v>2081</v>
      </c>
      <c r="AM1609" t="e">
        <v>#N/A</v>
      </c>
      <c r="AN1609" t="s">
        <v>5226</v>
      </c>
      <c r="AO1609" t="str">
        <f>_xlfn.XLOOKUP(Tabla1[[#This Row],[NIC]],'R.V.'!B:B,'R.V.'!I:I)</f>
        <v xml:space="preserve">Impresión y entrega direcata por Ventas -Territorial, para revisión previa de Facturación, en cumplimiento a compromisos ante la SSPD.    </v>
      </c>
      <c r="AP1609" t="str">
        <f>_xlfn.XLOOKUP(Tabla1[[#This Row],[NIC]],'R.V.'!B:B,'R.V.'!A:A)</f>
        <v>Paola De la Hoz Bastidas</v>
      </c>
      <c r="AQ1609" t="str">
        <f>_xlfn.XLOOKUP(Tabla1[[#This Row],[NIC]],'R.V.'!B:B,'R.V.'!G:G)</f>
        <v>CR 5  No.15- 65  Secretraia Gral _Alcaldia Muncipal</v>
      </c>
      <c r="AR1609" t="str">
        <f>_xlfn.XLOOKUP(Tabla1[[#This Row],[NIC]],'R.V.'!B:B,'R.V.'!E:E)</f>
        <v>PROPIO_SIN_PARQUE</v>
      </c>
      <c r="AS1609" t="str">
        <f>VLOOKUP(Tabla1[[#This Row],[NIC]],'R.V.'!B:D,3,0)</f>
        <v>PERMANENTE CTRAL CASACARCE_VALLEDUPAR</v>
      </c>
    </row>
    <row r="1610" spans="1:45">
      <c r="A1610">
        <v>5331816</v>
      </c>
      <c r="B1610" s="10">
        <v>46111</v>
      </c>
      <c r="C1610" t="s">
        <v>1334</v>
      </c>
      <c r="D1610" t="s">
        <v>1334</v>
      </c>
      <c r="E1610" t="s">
        <v>1336</v>
      </c>
      <c r="F1610">
        <v>5331816</v>
      </c>
      <c r="G1610">
        <v>5331816331</v>
      </c>
      <c r="H1610">
        <v>25313392</v>
      </c>
      <c r="I1610">
        <v>5363606</v>
      </c>
      <c r="J1610">
        <v>3110</v>
      </c>
      <c r="K1610">
        <v>7</v>
      </c>
      <c r="L1610">
        <v>1512</v>
      </c>
      <c r="M1610" s="10">
        <v>46088</v>
      </c>
      <c r="N1610" t="s">
        <v>117</v>
      </c>
      <c r="O1610" t="s">
        <v>118</v>
      </c>
      <c r="P1610" s="103">
        <v>689200</v>
      </c>
      <c r="Q1610">
        <v>650</v>
      </c>
      <c r="R1610">
        <v>596193</v>
      </c>
      <c r="S1610" t="s">
        <v>88</v>
      </c>
      <c r="T1610" t="s">
        <v>5016</v>
      </c>
      <c r="U1610">
        <v>46121</v>
      </c>
      <c r="V1610" t="s">
        <v>90</v>
      </c>
      <c r="W1610" t="s">
        <v>91</v>
      </c>
      <c r="X1610" t="s">
        <v>92</v>
      </c>
      <c r="Y1610" t="s">
        <v>93</v>
      </c>
      <c r="Z1610">
        <v>30</v>
      </c>
      <c r="AA1610" t="s">
        <v>20</v>
      </c>
      <c r="AB1610">
        <v>209</v>
      </c>
      <c r="AC1610" t="s">
        <v>90</v>
      </c>
      <c r="AD1610" t="s">
        <v>14</v>
      </c>
      <c r="AE1610" t="s">
        <v>14</v>
      </c>
      <c r="AF1610" t="s">
        <v>94</v>
      </c>
      <c r="AG1610" t="s">
        <v>122</v>
      </c>
      <c r="AH1610" t="s">
        <v>962</v>
      </c>
      <c r="AI1610" s="10">
        <v>46058</v>
      </c>
      <c r="AJ1610" t="s">
        <v>440</v>
      </c>
      <c r="AK1610" s="103">
        <v>1275265</v>
      </c>
      <c r="AL1610" t="s">
        <v>2081</v>
      </c>
      <c r="AM1610" t="e">
        <v>#N/A</v>
      </c>
      <c r="AN1610" t="s">
        <v>5226</v>
      </c>
      <c r="AO1610" t="str">
        <f>_xlfn.XLOOKUP(Tabla1[[#This Row],[NIC]],'R.V.'!B:B,'R.V.'!I:I)</f>
        <v xml:space="preserve">Impresión y entrega direcata por Ventas -Territorial, para revisión previa de Facturación, en cumplimiento a compromisos ante la SSPD.    </v>
      </c>
      <c r="AP1610" t="str">
        <f>_xlfn.XLOOKUP(Tabla1[[#This Row],[NIC]],'R.V.'!B:B,'R.V.'!A:A)</f>
        <v>Paola De la Hoz Bastidas</v>
      </c>
      <c r="AQ1610" t="str">
        <f>_xlfn.XLOOKUP(Tabla1[[#This Row],[NIC]],'R.V.'!B:B,'R.V.'!G:G)</f>
        <v>CR 5  No.15- 65  Secretraia Gral _Alcaldia Muncipal</v>
      </c>
      <c r="AR1610" t="str">
        <f>_xlfn.XLOOKUP(Tabla1[[#This Row],[NIC]],'R.V.'!B:B,'R.V.'!E:E)</f>
        <v>PROPIO_SIN_PARQUE</v>
      </c>
      <c r="AS1610" t="str">
        <f>VLOOKUP(Tabla1[[#This Row],[NIC]],'R.V.'!B:D,3,0)</f>
        <v>CAI POLINAL EL CARMEN_VALLEDUPAR</v>
      </c>
    </row>
    <row r="1611" spans="1:45">
      <c r="A1611">
        <v>5332322</v>
      </c>
      <c r="B1611" s="10">
        <v>46111</v>
      </c>
      <c r="C1611" t="s">
        <v>1334</v>
      </c>
      <c r="D1611" t="s">
        <v>1334</v>
      </c>
      <c r="E1611" t="s">
        <v>1336</v>
      </c>
      <c r="F1611">
        <v>5332322</v>
      </c>
      <c r="G1611">
        <v>5332322340</v>
      </c>
      <c r="H1611">
        <v>25323741</v>
      </c>
      <c r="I1611">
        <v>5364618</v>
      </c>
      <c r="J1611">
        <v>3110</v>
      </c>
      <c r="K1611">
        <v>50</v>
      </c>
      <c r="L1611">
        <v>2006</v>
      </c>
      <c r="M1611" s="10">
        <v>46108</v>
      </c>
      <c r="N1611" t="s">
        <v>117</v>
      </c>
      <c r="O1611" t="s">
        <v>118</v>
      </c>
      <c r="P1611" s="103">
        <v>6106130</v>
      </c>
      <c r="Q1611">
        <v>6480</v>
      </c>
      <c r="R1611">
        <v>5943585.5999999996</v>
      </c>
      <c r="S1611" t="s">
        <v>88</v>
      </c>
      <c r="T1611" t="s">
        <v>1463</v>
      </c>
      <c r="U1611">
        <v>46121</v>
      </c>
      <c r="V1611" t="s">
        <v>90</v>
      </c>
      <c r="W1611" t="s">
        <v>91</v>
      </c>
      <c r="X1611" t="s">
        <v>92</v>
      </c>
      <c r="Y1611" t="s">
        <v>93</v>
      </c>
      <c r="Z1611">
        <v>32</v>
      </c>
      <c r="AA1611" t="s">
        <v>20</v>
      </c>
      <c r="AB1611">
        <v>209</v>
      </c>
      <c r="AC1611" t="s">
        <v>90</v>
      </c>
      <c r="AD1611" t="s">
        <v>14</v>
      </c>
      <c r="AE1611" t="s">
        <v>14</v>
      </c>
      <c r="AF1611" t="s">
        <v>94</v>
      </c>
      <c r="AG1611" t="s">
        <v>122</v>
      </c>
      <c r="AH1611" t="s">
        <v>131</v>
      </c>
      <c r="AI1611" s="10">
        <v>46076</v>
      </c>
      <c r="AJ1611" t="s">
        <v>186</v>
      </c>
      <c r="AK1611" s="103">
        <v>6635701</v>
      </c>
      <c r="AL1611" t="s">
        <v>2081</v>
      </c>
      <c r="AM1611" t="e">
        <v>#N/A</v>
      </c>
      <c r="AN1611" t="s">
        <v>5226</v>
      </c>
      <c r="AO1611" t="str">
        <f>_xlfn.XLOOKUP(Tabla1[[#This Row],[NIC]],'R.V.'!B:B,'R.V.'!I:I)</f>
        <v xml:space="preserve">Impresión y entrega direcata por Ventas -Territorial, para revisión previa de Facturación, en cumplimiento a compromisos ante la SSPD.    </v>
      </c>
      <c r="AP1611" t="str">
        <f>_xlfn.XLOOKUP(Tabla1[[#This Row],[NIC]],'R.V.'!B:B,'R.V.'!A:A)</f>
        <v>Paola De la Hoz Bastidas</v>
      </c>
      <c r="AQ1611" t="str">
        <f>_xlfn.XLOOKUP(Tabla1[[#This Row],[NIC]],'R.V.'!B:B,'R.V.'!G:G)</f>
        <v>CR 5  No.15- 65  Secretraia Gral _Alcaldia Muncipal</v>
      </c>
      <c r="AR1611" t="str">
        <f>_xlfn.XLOOKUP(Tabla1[[#This Row],[NIC]],'R.V.'!B:B,'R.V.'!E:E)</f>
        <v>PROPIO_SIN_PARQUE</v>
      </c>
      <c r="AS1611" t="str">
        <f>VLOOKUP(Tabla1[[#This Row],[NIC]],'R.V.'!B:D,3,0)</f>
        <v>UNEFE_VALLEDUPAR</v>
      </c>
    </row>
    <row r="1612" spans="1:45">
      <c r="A1612">
        <v>5335851</v>
      </c>
      <c r="B1612" s="10">
        <v>46111</v>
      </c>
      <c r="C1612" t="s">
        <v>1334</v>
      </c>
      <c r="D1612" t="s">
        <v>1334</v>
      </c>
      <c r="E1612" t="s">
        <v>1336</v>
      </c>
      <c r="F1612">
        <v>5335851</v>
      </c>
      <c r="G1612">
        <v>5335851361</v>
      </c>
      <c r="H1612">
        <v>25308921</v>
      </c>
      <c r="I1612">
        <v>5371676</v>
      </c>
      <c r="J1612">
        <v>3110</v>
      </c>
      <c r="K1612">
        <v>50</v>
      </c>
      <c r="L1612">
        <v>2002</v>
      </c>
      <c r="M1612" s="10">
        <v>46102</v>
      </c>
      <c r="N1612" t="s">
        <v>117</v>
      </c>
      <c r="O1612" t="s">
        <v>118</v>
      </c>
      <c r="P1612" s="103">
        <v>5082810</v>
      </c>
      <c r="Q1612">
        <v>5440</v>
      </c>
      <c r="R1612">
        <v>4989676.8</v>
      </c>
      <c r="S1612" t="s">
        <v>88</v>
      </c>
      <c r="T1612" t="s">
        <v>5017</v>
      </c>
      <c r="U1612">
        <v>46121</v>
      </c>
      <c r="V1612" t="s">
        <v>90</v>
      </c>
      <c r="W1612" t="s">
        <v>91</v>
      </c>
      <c r="X1612" t="s">
        <v>92</v>
      </c>
      <c r="Y1612" t="s">
        <v>93</v>
      </c>
      <c r="Z1612">
        <v>30</v>
      </c>
      <c r="AA1612" t="s">
        <v>20</v>
      </c>
      <c r="AB1612">
        <v>209</v>
      </c>
      <c r="AC1612" t="s">
        <v>90</v>
      </c>
      <c r="AD1612" t="s">
        <v>14</v>
      </c>
      <c r="AE1612" t="s">
        <v>14</v>
      </c>
      <c r="AF1612" t="s">
        <v>94</v>
      </c>
      <c r="AG1612" t="s">
        <v>122</v>
      </c>
      <c r="AH1612" t="s">
        <v>132</v>
      </c>
      <c r="AI1612" s="10">
        <v>46072</v>
      </c>
      <c r="AJ1612" t="s">
        <v>440</v>
      </c>
      <c r="AK1612" s="103">
        <v>5162432</v>
      </c>
      <c r="AL1612" t="s">
        <v>2081</v>
      </c>
      <c r="AM1612" t="e">
        <v>#N/A</v>
      </c>
      <c r="AN1612" t="s">
        <v>5226</v>
      </c>
      <c r="AO1612" t="str">
        <f>_xlfn.XLOOKUP(Tabla1[[#This Row],[NIC]],'R.V.'!B:B,'R.V.'!I:I)</f>
        <v xml:space="preserve">Impresión y entrega direcata por Ventas -Territorial, para revisión previa de Facturación, en cumplimiento a compromisos ante la SSPD.    </v>
      </c>
      <c r="AP1612" t="str">
        <f>_xlfn.XLOOKUP(Tabla1[[#This Row],[NIC]],'R.V.'!B:B,'R.V.'!A:A)</f>
        <v>Paola De la Hoz Bastidas</v>
      </c>
      <c r="AQ1612" t="str">
        <f>_xlfn.XLOOKUP(Tabla1[[#This Row],[NIC]],'R.V.'!B:B,'R.V.'!G:G)</f>
        <v>CR 5  No.15- 65  Secretraia Gral _Alcaldia Muncipal</v>
      </c>
      <c r="AR1612" t="str">
        <f>_xlfn.XLOOKUP(Tabla1[[#This Row],[NIC]],'R.V.'!B:B,'R.V.'!E:E)</f>
        <v>PROPIO_SIN_PARQUE</v>
      </c>
      <c r="AS1612" t="str">
        <f>VLOOKUP(Tabla1[[#This Row],[NIC]],'R.V.'!B:D,3,0)</f>
        <v>TARIMA PLAZA ALFONSO LOPEZ_VALLEDUPAR</v>
      </c>
    </row>
    <row r="1613" spans="1:45">
      <c r="A1613">
        <v>5336290</v>
      </c>
      <c r="B1613" s="10">
        <v>46111</v>
      </c>
      <c r="C1613" t="s">
        <v>1334</v>
      </c>
      <c r="D1613" t="s">
        <v>1334</v>
      </c>
      <c r="E1613" t="s">
        <v>1336</v>
      </c>
      <c r="F1613">
        <v>5336290</v>
      </c>
      <c r="G1613">
        <v>5336290338</v>
      </c>
      <c r="H1613">
        <v>25312971</v>
      </c>
      <c r="I1613">
        <v>5372554</v>
      </c>
      <c r="J1613">
        <v>3110</v>
      </c>
      <c r="K1613">
        <v>50</v>
      </c>
      <c r="L1613">
        <v>2004</v>
      </c>
      <c r="M1613" s="10">
        <v>46102</v>
      </c>
      <c r="N1613" t="s">
        <v>117</v>
      </c>
      <c r="O1613" t="s">
        <v>118</v>
      </c>
      <c r="P1613" s="103">
        <v>20440260</v>
      </c>
      <c r="Q1613">
        <v>22166</v>
      </c>
      <c r="R1613">
        <v>20331098.52</v>
      </c>
      <c r="S1613" t="s">
        <v>88</v>
      </c>
      <c r="T1613" t="s">
        <v>5018</v>
      </c>
      <c r="U1613">
        <v>46140</v>
      </c>
      <c r="V1613" t="s">
        <v>90</v>
      </c>
      <c r="W1613" t="s">
        <v>91</v>
      </c>
      <c r="X1613" t="s">
        <v>92</v>
      </c>
      <c r="Y1613" t="s">
        <v>121</v>
      </c>
      <c r="Z1613">
        <v>30</v>
      </c>
      <c r="AA1613" t="s">
        <v>20</v>
      </c>
      <c r="AB1613">
        <v>209</v>
      </c>
      <c r="AC1613" t="s">
        <v>90</v>
      </c>
      <c r="AD1613" t="s">
        <v>14</v>
      </c>
      <c r="AE1613" t="s">
        <v>14</v>
      </c>
      <c r="AF1613" t="s">
        <v>94</v>
      </c>
      <c r="AG1613" t="s">
        <v>122</v>
      </c>
      <c r="AH1613" t="s">
        <v>126</v>
      </c>
      <c r="AI1613" s="10">
        <v>46072</v>
      </c>
      <c r="AJ1613" t="s">
        <v>440</v>
      </c>
      <c r="AK1613" s="103">
        <v>1493770030</v>
      </c>
      <c r="AL1613" t="s">
        <v>2081</v>
      </c>
      <c r="AM1613" t="e">
        <v>#N/A</v>
      </c>
      <c r="AN1613" t="s">
        <v>5226</v>
      </c>
      <c r="AO1613" t="str">
        <f>_xlfn.XLOOKUP(Tabla1[[#This Row],[NIC]],'R.V.'!B:B,'R.V.'!I:I)</f>
        <v xml:space="preserve">Impresión y entrega direcata por Ventas -Territorial, para revisión previa de Facturación, en cumplimiento a compromisos ante la SSPD.    </v>
      </c>
      <c r="AP1613" t="str">
        <f>_xlfn.XLOOKUP(Tabla1[[#This Row],[NIC]],'R.V.'!B:B,'R.V.'!A:A)</f>
        <v>Paola De la Hoz Bastidas</v>
      </c>
      <c r="AQ1613" t="str">
        <f>_xlfn.XLOOKUP(Tabla1[[#This Row],[NIC]],'R.V.'!B:B,'R.V.'!G:G)</f>
        <v>CR 5  No.15- 65  Secretraia Gral _Alcaldia Muncipal</v>
      </c>
      <c r="AR1613" t="str">
        <f>_xlfn.XLOOKUP(Tabla1[[#This Row],[NIC]],'R.V.'!B:B,'R.V.'!E:E)</f>
        <v>PROPIO_SIN_PARQUE</v>
      </c>
      <c r="AS1613" t="str">
        <f>VLOOKUP(Tabla1[[#This Row],[NIC]],'R.V.'!B:D,3,0)</f>
        <v>VIVERO MPAL INVASION VIVIENDAS _VALLEDUPAR</v>
      </c>
    </row>
    <row r="1614" spans="1:45">
      <c r="A1614">
        <v>5337061</v>
      </c>
      <c r="B1614" s="10">
        <v>46111</v>
      </c>
      <c r="C1614" t="s">
        <v>1334</v>
      </c>
      <c r="D1614" t="s">
        <v>1334</v>
      </c>
      <c r="E1614" t="s">
        <v>1336</v>
      </c>
      <c r="F1614">
        <v>5337061</v>
      </c>
      <c r="G1614">
        <v>5337061329</v>
      </c>
      <c r="H1614">
        <v>25308965</v>
      </c>
      <c r="I1614">
        <v>5374096</v>
      </c>
      <c r="J1614">
        <v>3110</v>
      </c>
      <c r="K1614">
        <v>1</v>
      </c>
      <c r="L1614">
        <v>304</v>
      </c>
      <c r="M1614" s="10">
        <v>46098</v>
      </c>
      <c r="N1614" t="s">
        <v>117</v>
      </c>
      <c r="O1614" t="s">
        <v>118</v>
      </c>
      <c r="P1614" s="103">
        <v>126950</v>
      </c>
      <c r="Q1614">
        <v>37</v>
      </c>
      <c r="R1614">
        <v>33937.14</v>
      </c>
      <c r="S1614" t="s">
        <v>88</v>
      </c>
      <c r="T1614" t="s">
        <v>1464</v>
      </c>
      <c r="U1614">
        <v>46140</v>
      </c>
      <c r="V1614" t="s">
        <v>90</v>
      </c>
      <c r="W1614" t="s">
        <v>91</v>
      </c>
      <c r="X1614" t="s">
        <v>92</v>
      </c>
      <c r="Y1614" t="s">
        <v>121</v>
      </c>
      <c r="Z1614">
        <v>31</v>
      </c>
      <c r="AA1614" t="s">
        <v>20</v>
      </c>
      <c r="AB1614">
        <v>209</v>
      </c>
      <c r="AC1614" t="s">
        <v>90</v>
      </c>
      <c r="AD1614" t="s">
        <v>14</v>
      </c>
      <c r="AE1614" t="s">
        <v>14</v>
      </c>
      <c r="AF1614" t="s">
        <v>94</v>
      </c>
      <c r="AG1614" t="s">
        <v>122</v>
      </c>
      <c r="AH1614" t="s">
        <v>1461</v>
      </c>
      <c r="AI1614" s="10">
        <v>46067</v>
      </c>
      <c r="AJ1614" t="s">
        <v>200</v>
      </c>
      <c r="AK1614" s="103">
        <v>127903</v>
      </c>
      <c r="AL1614" t="s">
        <v>2081</v>
      </c>
      <c r="AM1614" t="e">
        <v>#N/A</v>
      </c>
      <c r="AN1614" t="s">
        <v>5226</v>
      </c>
      <c r="AO1614" t="str">
        <f>_xlfn.XLOOKUP(Tabla1[[#This Row],[NIC]],'R.V.'!B:B,'R.V.'!I:I)</f>
        <v xml:space="preserve">Impresión y entrega direcata por Ventas -Territorial, para revisión previa de Facturación, en cumplimiento a compromisos ante la SSPD.    </v>
      </c>
      <c r="AP1614" t="str">
        <f>_xlfn.XLOOKUP(Tabla1[[#This Row],[NIC]],'R.V.'!B:B,'R.V.'!A:A)</f>
        <v>Paola De la Hoz Bastidas</v>
      </c>
      <c r="AQ1614" t="str">
        <f>_xlfn.XLOOKUP(Tabla1[[#This Row],[NIC]],'R.V.'!B:B,'R.V.'!G:G)</f>
        <v>CR 5  No.15- 65  Secretraia Gral _Alcaldia Muncipal</v>
      </c>
      <c r="AR1614" t="str">
        <f>_xlfn.XLOOKUP(Tabla1[[#This Row],[NIC]],'R.V.'!B:B,'R.V.'!E:E)</f>
        <v>PROPIO_SIN_PARQUE</v>
      </c>
      <c r="AS1614" t="str">
        <f>VLOOKUP(Tabla1[[#This Row],[NIC]],'R.V.'!B:D,3,0)</f>
        <v>CASA DE LA HISTORIA DEL CESAR_VALLEDUPAR</v>
      </c>
    </row>
    <row r="1615" spans="1:45">
      <c r="A1615">
        <v>5339907</v>
      </c>
      <c r="B1615" s="10">
        <v>46111</v>
      </c>
      <c r="C1615" t="s">
        <v>1334</v>
      </c>
      <c r="D1615" t="s">
        <v>1334</v>
      </c>
      <c r="E1615" t="s">
        <v>1336</v>
      </c>
      <c r="F1615">
        <v>5339907</v>
      </c>
      <c r="G1615">
        <v>5339907326</v>
      </c>
      <c r="H1615">
        <v>25316050</v>
      </c>
      <c r="I1615">
        <v>5379788</v>
      </c>
      <c r="J1615">
        <v>3110</v>
      </c>
      <c r="K1615">
        <v>33</v>
      </c>
      <c r="L1615">
        <v>3309</v>
      </c>
      <c r="M1615" s="10">
        <v>46093</v>
      </c>
      <c r="N1615" t="s">
        <v>117</v>
      </c>
      <c r="O1615" t="s">
        <v>118</v>
      </c>
      <c r="P1615" s="103">
        <v>1046110</v>
      </c>
      <c r="Q1615">
        <v>1039</v>
      </c>
      <c r="R1615">
        <v>952991.58</v>
      </c>
      <c r="S1615" t="s">
        <v>88</v>
      </c>
      <c r="T1615" t="s">
        <v>1465</v>
      </c>
      <c r="U1615">
        <v>46121</v>
      </c>
      <c r="V1615" t="s">
        <v>90</v>
      </c>
      <c r="W1615" t="s">
        <v>91</v>
      </c>
      <c r="X1615" t="s">
        <v>92</v>
      </c>
      <c r="Y1615" t="s">
        <v>93</v>
      </c>
      <c r="Z1615">
        <v>30</v>
      </c>
      <c r="AA1615" t="s">
        <v>20</v>
      </c>
      <c r="AB1615">
        <v>209</v>
      </c>
      <c r="AC1615" t="s">
        <v>90</v>
      </c>
      <c r="AD1615" t="s">
        <v>14</v>
      </c>
      <c r="AE1615" t="s">
        <v>14</v>
      </c>
      <c r="AF1615" t="s">
        <v>94</v>
      </c>
      <c r="AG1615" t="s">
        <v>122</v>
      </c>
      <c r="AH1615" t="s">
        <v>962</v>
      </c>
      <c r="AI1615" s="10">
        <v>46063</v>
      </c>
      <c r="AJ1615" t="s">
        <v>1107</v>
      </c>
      <c r="AK1615" s="103">
        <v>1068587</v>
      </c>
      <c r="AL1615" t="s">
        <v>2081</v>
      </c>
      <c r="AM1615" t="e">
        <v>#N/A</v>
      </c>
      <c r="AN1615" t="s">
        <v>5226</v>
      </c>
      <c r="AO1615" t="str">
        <f>_xlfn.XLOOKUP(Tabla1[[#This Row],[NIC]],'R.V.'!B:B,'R.V.'!I:I)</f>
        <v xml:space="preserve">Impresión y entrega direcata por Ventas -Territorial, para revisión previa de Facturación, en cumplimiento a compromisos ante la SSPD.    </v>
      </c>
      <c r="AP1615" t="str">
        <f>_xlfn.XLOOKUP(Tabla1[[#This Row],[NIC]],'R.V.'!B:B,'R.V.'!A:A)</f>
        <v>Paola De la Hoz Bastidas</v>
      </c>
      <c r="AQ1615" t="str">
        <f>_xlfn.XLOOKUP(Tabla1[[#This Row],[NIC]],'R.V.'!B:B,'R.V.'!G:G)</f>
        <v>CR 5  No.15- 65  Secretraia Gral _Alcaldia Muncipal</v>
      </c>
      <c r="AR1615" t="str">
        <f>_xlfn.XLOOKUP(Tabla1[[#This Row],[NIC]],'R.V.'!B:B,'R.V.'!E:E)</f>
        <v>PROPIO_SIN_PARQUE</v>
      </c>
      <c r="AS1615" t="str">
        <f>VLOOKUP(Tabla1[[#This Row],[NIC]],'R.V.'!B:D,3,0)</f>
        <v>INSP POLICIA FUNDADORES_VALLEDUPAR</v>
      </c>
    </row>
    <row r="1616" spans="1:45">
      <c r="A1616">
        <v>5343405</v>
      </c>
      <c r="B1616" s="10">
        <v>46111</v>
      </c>
      <c r="C1616" t="s">
        <v>1334</v>
      </c>
      <c r="D1616" t="s">
        <v>1334</v>
      </c>
      <c r="E1616" t="s">
        <v>1336</v>
      </c>
      <c r="F1616">
        <v>5343405</v>
      </c>
      <c r="G1616">
        <v>5343405346</v>
      </c>
      <c r="H1616">
        <v>25348538</v>
      </c>
      <c r="I1616">
        <v>5386784</v>
      </c>
      <c r="J1616">
        <v>3110</v>
      </c>
      <c r="K1616">
        <v>10</v>
      </c>
      <c r="L1616">
        <v>3802</v>
      </c>
      <c r="M1616" s="10">
        <v>46097</v>
      </c>
      <c r="N1616" t="s">
        <v>117</v>
      </c>
      <c r="O1616" t="s">
        <v>118</v>
      </c>
      <c r="P1616" s="103">
        <v>112800</v>
      </c>
      <c r="Q1616">
        <v>4</v>
      </c>
      <c r="R1616">
        <v>3668.88</v>
      </c>
      <c r="S1616" t="s">
        <v>88</v>
      </c>
      <c r="T1616" t="s">
        <v>1466</v>
      </c>
      <c r="U1616">
        <v>46140</v>
      </c>
      <c r="V1616" t="s">
        <v>90</v>
      </c>
      <c r="W1616" t="s">
        <v>91</v>
      </c>
      <c r="X1616" t="s">
        <v>92</v>
      </c>
      <c r="Y1616" t="s">
        <v>93</v>
      </c>
      <c r="Z1616">
        <v>31</v>
      </c>
      <c r="AA1616" t="s">
        <v>20</v>
      </c>
      <c r="AB1616">
        <v>209</v>
      </c>
      <c r="AC1616" t="s">
        <v>90</v>
      </c>
      <c r="AD1616" t="s">
        <v>14</v>
      </c>
      <c r="AE1616" t="s">
        <v>14</v>
      </c>
      <c r="AF1616" t="s">
        <v>94</v>
      </c>
      <c r="AG1616" t="s">
        <v>122</v>
      </c>
      <c r="AH1616" t="s">
        <v>187</v>
      </c>
      <c r="AI1616" s="10">
        <v>46066</v>
      </c>
      <c r="AJ1616" t="s">
        <v>97</v>
      </c>
      <c r="AK1616" s="103">
        <v>1040330</v>
      </c>
      <c r="AL1616" t="s">
        <v>2081</v>
      </c>
      <c r="AM1616" t="e">
        <v>#N/A</v>
      </c>
      <c r="AN1616" t="s">
        <v>5226</v>
      </c>
      <c r="AO1616" t="str">
        <f>_xlfn.XLOOKUP(Tabla1[[#This Row],[NIC]],'R.V.'!B:B,'R.V.'!I:I)</f>
        <v xml:space="preserve">Impresión y entrega direcata por Ventas -Territorial, para revisión previa de Facturación, en cumplimiento a compromisos ante la SSPD.    </v>
      </c>
      <c r="AP1616" t="str">
        <f>_xlfn.XLOOKUP(Tabla1[[#This Row],[NIC]],'R.V.'!B:B,'R.V.'!A:A)</f>
        <v>Paola De la Hoz Bastidas</v>
      </c>
      <c r="AQ1616" t="str">
        <f>_xlfn.XLOOKUP(Tabla1[[#This Row],[NIC]],'R.V.'!B:B,'R.V.'!G:G)</f>
        <v>CR 5  No.15- 65  Secretraia Gral _Alcaldia Muncipal</v>
      </c>
      <c r="AR1616" t="str">
        <f>_xlfn.XLOOKUP(Tabla1[[#This Row],[NIC]],'R.V.'!B:B,'R.V.'!E:E)</f>
        <v>PROPIO_SIN_PARQUE</v>
      </c>
      <c r="AS1616" t="str">
        <f>VLOOKUP(Tabla1[[#This Row],[NIC]],'R.V.'!B:D,3,0)</f>
        <v>BODEGA ICT_VALLEDUPAR</v>
      </c>
    </row>
    <row r="1617" spans="1:45">
      <c r="A1617">
        <v>5345845</v>
      </c>
      <c r="B1617" s="10">
        <v>46111</v>
      </c>
      <c r="C1617" t="s">
        <v>1334</v>
      </c>
      <c r="D1617" t="s">
        <v>1334</v>
      </c>
      <c r="E1617" t="s">
        <v>1336</v>
      </c>
      <c r="F1617">
        <v>5345845</v>
      </c>
      <c r="G1617">
        <v>5345845342</v>
      </c>
      <c r="H1617">
        <v>25342968</v>
      </c>
      <c r="I1617">
        <v>5391664</v>
      </c>
      <c r="J1617">
        <v>3110</v>
      </c>
      <c r="K1617">
        <v>50</v>
      </c>
      <c r="L1617">
        <v>2005</v>
      </c>
      <c r="M1617" s="10">
        <v>46106</v>
      </c>
      <c r="N1617" t="s">
        <v>117</v>
      </c>
      <c r="O1617" t="s">
        <v>118</v>
      </c>
      <c r="P1617" s="103">
        <v>7357390</v>
      </c>
      <c r="Q1617">
        <v>7920</v>
      </c>
      <c r="R1617">
        <v>7264382.4000000004</v>
      </c>
      <c r="S1617" t="s">
        <v>88</v>
      </c>
      <c r="T1617" t="s">
        <v>1467</v>
      </c>
      <c r="U1617">
        <v>46121</v>
      </c>
      <c r="V1617" t="s">
        <v>90</v>
      </c>
      <c r="W1617" t="s">
        <v>91</v>
      </c>
      <c r="X1617" t="s">
        <v>92</v>
      </c>
      <c r="Y1617" t="s">
        <v>93</v>
      </c>
      <c r="Z1617">
        <v>32</v>
      </c>
      <c r="AA1617" t="s">
        <v>20</v>
      </c>
      <c r="AB1617">
        <v>209</v>
      </c>
      <c r="AC1617" t="s">
        <v>90</v>
      </c>
      <c r="AD1617" t="s">
        <v>14</v>
      </c>
      <c r="AE1617" t="s">
        <v>14</v>
      </c>
      <c r="AF1617" t="s">
        <v>94</v>
      </c>
      <c r="AG1617" t="s">
        <v>122</v>
      </c>
      <c r="AH1617" t="s">
        <v>131</v>
      </c>
      <c r="AI1617" s="10">
        <v>46074</v>
      </c>
      <c r="AJ1617" t="s">
        <v>223</v>
      </c>
      <c r="AK1617" s="103">
        <v>7448048</v>
      </c>
      <c r="AL1617" t="s">
        <v>2081</v>
      </c>
      <c r="AM1617" t="e">
        <v>#N/A</v>
      </c>
      <c r="AN1617" t="s">
        <v>5226</v>
      </c>
      <c r="AO1617" t="str">
        <f>_xlfn.XLOOKUP(Tabla1[[#This Row],[NIC]],'R.V.'!B:B,'R.V.'!I:I)</f>
        <v xml:space="preserve">Impresión y entrega direcata por Ventas -Territorial, para revisión previa de Facturación, en cumplimiento a compromisos ante la SSPD.    </v>
      </c>
      <c r="AP1617" t="str">
        <f>_xlfn.XLOOKUP(Tabla1[[#This Row],[NIC]],'R.V.'!B:B,'R.V.'!A:A)</f>
        <v>Paola De la Hoz Bastidas</v>
      </c>
      <c r="AQ1617" t="str">
        <f>_xlfn.XLOOKUP(Tabla1[[#This Row],[NIC]],'R.V.'!B:B,'R.V.'!G:G)</f>
        <v>CR 5  No.15- 65  Secretraia Gral _Alcaldia Muncipal</v>
      </c>
      <c r="AR1617" t="str">
        <f>_xlfn.XLOOKUP(Tabla1[[#This Row],[NIC]],'R.V.'!B:B,'R.V.'!E:E)</f>
        <v>PROPIO_SIN_PARQUE</v>
      </c>
      <c r="AS1617" t="str">
        <f>VLOOKUP(Tabla1[[#This Row],[NIC]],'R.V.'!B:D,3,0)</f>
        <v>HERM DE LOS POBRES CASA ABU_VALLEDUPAR</v>
      </c>
    </row>
    <row r="1618" spans="1:45">
      <c r="A1618">
        <v>5346947</v>
      </c>
      <c r="B1618" s="10">
        <v>46111</v>
      </c>
      <c r="C1618" t="s">
        <v>1334</v>
      </c>
      <c r="D1618" t="s">
        <v>1334</v>
      </c>
      <c r="E1618" t="s">
        <v>1336</v>
      </c>
      <c r="F1618">
        <v>5346947</v>
      </c>
      <c r="G1618">
        <v>5346947343</v>
      </c>
      <c r="H1618">
        <v>25319996</v>
      </c>
      <c r="I1618">
        <v>5393868</v>
      </c>
      <c r="J1618">
        <v>3110</v>
      </c>
      <c r="K1618">
        <v>50</v>
      </c>
      <c r="L1618">
        <v>2005</v>
      </c>
      <c r="M1618" s="10">
        <v>46106</v>
      </c>
      <c r="N1618" t="s">
        <v>117</v>
      </c>
      <c r="O1618" t="s">
        <v>118</v>
      </c>
      <c r="P1618" s="103">
        <v>78370</v>
      </c>
      <c r="Q1618">
        <v>0</v>
      </c>
      <c r="R1618">
        <v>0</v>
      </c>
      <c r="S1618" t="s">
        <v>88</v>
      </c>
      <c r="T1618" t="s">
        <v>1468</v>
      </c>
      <c r="U1618">
        <v>46140</v>
      </c>
      <c r="V1618" t="s">
        <v>90</v>
      </c>
      <c r="W1618" t="s">
        <v>91</v>
      </c>
      <c r="X1618" t="s">
        <v>92</v>
      </c>
      <c r="Y1618" t="s">
        <v>93</v>
      </c>
      <c r="Z1618">
        <v>32</v>
      </c>
      <c r="AA1618" t="s">
        <v>20</v>
      </c>
      <c r="AB1618">
        <v>209</v>
      </c>
      <c r="AC1618" t="s">
        <v>90</v>
      </c>
      <c r="AD1618" t="s">
        <v>14</v>
      </c>
      <c r="AE1618" t="s">
        <v>14</v>
      </c>
      <c r="AF1618" t="s">
        <v>94</v>
      </c>
      <c r="AG1618" t="s">
        <v>122</v>
      </c>
      <c r="AH1618" t="s">
        <v>125</v>
      </c>
      <c r="AI1618" s="10">
        <v>46074</v>
      </c>
      <c r="AJ1618" t="s">
        <v>223</v>
      </c>
      <c r="AK1618" s="103">
        <v>21149146</v>
      </c>
      <c r="AL1618" t="s">
        <v>2081</v>
      </c>
      <c r="AM1618" t="e">
        <v>#N/A</v>
      </c>
      <c r="AN1618" t="s">
        <v>5226</v>
      </c>
      <c r="AO1618" t="str">
        <f>_xlfn.XLOOKUP(Tabla1[[#This Row],[NIC]],'R.V.'!B:B,'R.V.'!I:I)</f>
        <v xml:space="preserve">Impresión y entrega direcata por Ventas -Territorial, para revisión previa de Facturación, en cumplimiento a compromisos ante la SSPD.    </v>
      </c>
      <c r="AP1618" t="str">
        <f>_xlfn.XLOOKUP(Tabla1[[#This Row],[NIC]],'R.V.'!B:B,'R.V.'!A:A)</f>
        <v>Paola De la Hoz Bastidas</v>
      </c>
      <c r="AQ1618" t="str">
        <f>_xlfn.XLOOKUP(Tabla1[[#This Row],[NIC]],'R.V.'!B:B,'R.V.'!G:G)</f>
        <v>CR 5  No.15- 65  Secretraia Gral _Alcaldia Muncipal</v>
      </c>
      <c r="AR1618" t="str">
        <f>_xlfn.XLOOKUP(Tabla1[[#This Row],[NIC]],'R.V.'!B:B,'R.V.'!E:E)</f>
        <v>PROPIO_SIN_PARQUE</v>
      </c>
      <c r="AS1618" t="str">
        <f>VLOOKUP(Tabla1[[#This Row],[NIC]],'R.V.'!B:D,3,0)</f>
        <v>EST MENOR DE BEISBOL_VALLEDUPAR</v>
      </c>
    </row>
    <row r="1619" spans="1:45">
      <c r="A1619">
        <v>5352640</v>
      </c>
      <c r="B1619" s="10">
        <v>46111</v>
      </c>
      <c r="C1619" t="s">
        <v>1334</v>
      </c>
      <c r="D1619" t="s">
        <v>1334</v>
      </c>
      <c r="E1619" t="s">
        <v>1336</v>
      </c>
      <c r="F1619">
        <v>5352640</v>
      </c>
      <c r="G1619">
        <v>5352640344</v>
      </c>
      <c r="H1619">
        <v>25344220</v>
      </c>
      <c r="I1619">
        <v>5405254</v>
      </c>
      <c r="J1619">
        <v>3110</v>
      </c>
      <c r="K1619">
        <v>50</v>
      </c>
      <c r="L1619">
        <v>2006</v>
      </c>
      <c r="M1619" s="10">
        <v>46108</v>
      </c>
      <c r="N1619" t="s">
        <v>117</v>
      </c>
      <c r="O1619" t="s">
        <v>118</v>
      </c>
      <c r="P1619" s="103">
        <v>13217080</v>
      </c>
      <c r="Q1619">
        <v>14880</v>
      </c>
      <c r="R1619">
        <v>13138742.4</v>
      </c>
      <c r="S1619" t="s">
        <v>88</v>
      </c>
      <c r="T1619" t="s">
        <v>1469</v>
      </c>
      <c r="U1619">
        <v>46121</v>
      </c>
      <c r="V1619" t="s">
        <v>90</v>
      </c>
      <c r="W1619" t="s">
        <v>91</v>
      </c>
      <c r="X1619" t="s">
        <v>130</v>
      </c>
      <c r="Y1619" t="s">
        <v>93</v>
      </c>
      <c r="Z1619">
        <v>32</v>
      </c>
      <c r="AA1619" t="s">
        <v>20</v>
      </c>
      <c r="AB1619">
        <v>209</v>
      </c>
      <c r="AC1619" t="s">
        <v>90</v>
      </c>
      <c r="AD1619" t="s">
        <v>14</v>
      </c>
      <c r="AE1619" t="s">
        <v>14</v>
      </c>
      <c r="AF1619" t="s">
        <v>94</v>
      </c>
      <c r="AG1619" t="s">
        <v>122</v>
      </c>
      <c r="AH1619" t="s">
        <v>1470</v>
      </c>
      <c r="AI1619" s="10">
        <v>46076</v>
      </c>
      <c r="AJ1619" t="s">
        <v>440</v>
      </c>
      <c r="AK1619" s="103">
        <v>14768756</v>
      </c>
      <c r="AL1619" t="s">
        <v>2081</v>
      </c>
      <c r="AM1619" t="e">
        <v>#N/A</v>
      </c>
      <c r="AN1619" t="s">
        <v>5226</v>
      </c>
      <c r="AO1619" t="str">
        <f>_xlfn.XLOOKUP(Tabla1[[#This Row],[NIC]],'R.V.'!B:B,'R.V.'!I:I)</f>
        <v xml:space="preserve">Impresión y entrega direcata por Ventas -Territorial, para revisión previa de Facturación, en cumplimiento a compromisos ante la SSPD.    </v>
      </c>
      <c r="AP1619" t="str">
        <f>_xlfn.XLOOKUP(Tabla1[[#This Row],[NIC]],'R.V.'!B:B,'R.V.'!A:A)</f>
        <v>Paola De la Hoz Bastidas</v>
      </c>
      <c r="AQ1619" t="str">
        <f>_xlfn.XLOOKUP(Tabla1[[#This Row],[NIC]],'R.V.'!B:B,'R.V.'!G:G)</f>
        <v>CR 5  No.15- 65  Secretraia Gral _Alcaldia Muncipal</v>
      </c>
      <c r="AR1619" t="str">
        <f>_xlfn.XLOOKUP(Tabla1[[#This Row],[NIC]],'R.V.'!B:B,'R.V.'!E:E)</f>
        <v>PROPIO_SIN_PARQUE</v>
      </c>
      <c r="AS1619" t="str">
        <f>VLOOKUP(Tabla1[[#This Row],[NIC]],'R.V.'!B:D,3,0)</f>
        <v>HOGAR DEL NI?O_VALLEDUPAR</v>
      </c>
    </row>
    <row r="1620" spans="1:45">
      <c r="A1620">
        <v>5352978</v>
      </c>
      <c r="B1620" s="10">
        <v>46111</v>
      </c>
      <c r="C1620" t="s">
        <v>1334</v>
      </c>
      <c r="D1620" t="s">
        <v>1334</v>
      </c>
      <c r="E1620" t="s">
        <v>1336</v>
      </c>
      <c r="F1620">
        <v>5352978</v>
      </c>
      <c r="G1620">
        <v>5352978334</v>
      </c>
      <c r="H1620">
        <v>25309316</v>
      </c>
      <c r="I1620">
        <v>5405930</v>
      </c>
      <c r="J1620">
        <v>3110</v>
      </c>
      <c r="K1620">
        <v>50</v>
      </c>
      <c r="L1620">
        <v>2001</v>
      </c>
      <c r="M1620" s="10">
        <v>46100</v>
      </c>
      <c r="N1620" t="s">
        <v>86</v>
      </c>
      <c r="O1620" t="s">
        <v>87</v>
      </c>
      <c r="P1620" s="103">
        <v>8100860</v>
      </c>
      <c r="Q1620">
        <v>7360</v>
      </c>
      <c r="R1620">
        <v>8100857.5999999996</v>
      </c>
      <c r="S1620" t="s">
        <v>88</v>
      </c>
      <c r="T1620" t="s">
        <v>1471</v>
      </c>
      <c r="U1620">
        <v>46140</v>
      </c>
      <c r="V1620" t="s">
        <v>90</v>
      </c>
      <c r="W1620" t="s">
        <v>91</v>
      </c>
      <c r="X1620" t="s">
        <v>92</v>
      </c>
      <c r="Y1620" t="s">
        <v>93</v>
      </c>
      <c r="Z1620">
        <v>30</v>
      </c>
      <c r="AA1620" t="s">
        <v>20</v>
      </c>
      <c r="AB1620">
        <v>209</v>
      </c>
      <c r="AC1620" t="s">
        <v>90</v>
      </c>
      <c r="AD1620" t="s">
        <v>14</v>
      </c>
      <c r="AE1620" t="s">
        <v>14</v>
      </c>
      <c r="AF1620" t="s">
        <v>94</v>
      </c>
      <c r="AG1620" t="s">
        <v>122</v>
      </c>
      <c r="AH1620" t="s">
        <v>126</v>
      </c>
      <c r="AI1620" s="10">
        <v>46070</v>
      </c>
      <c r="AJ1620" t="s">
        <v>200</v>
      </c>
      <c r="AK1620" s="103">
        <v>13568932</v>
      </c>
      <c r="AL1620" t="s">
        <v>2081</v>
      </c>
      <c r="AM1620" t="e">
        <v>#N/A</v>
      </c>
      <c r="AN1620" t="s">
        <v>5226</v>
      </c>
      <c r="AO1620" t="str">
        <f>_xlfn.XLOOKUP(Tabla1[[#This Row],[NIC]],'R.V.'!B:B,'R.V.'!I:I)</f>
        <v xml:space="preserve">Impresión y entrega direcata por Ventas -Territorial, para revisión previa de Facturación, en cumplimiento a compromisos ante la SSPD.    </v>
      </c>
      <c r="AP1620" t="str">
        <f>_xlfn.XLOOKUP(Tabla1[[#This Row],[NIC]],'R.V.'!B:B,'R.V.'!A:A)</f>
        <v>Paola De la Hoz Bastidas</v>
      </c>
      <c r="AQ1620" t="str">
        <f>_xlfn.XLOOKUP(Tabla1[[#This Row],[NIC]],'R.V.'!B:B,'R.V.'!G:G)</f>
        <v>CR 5  No.15- 65  Secretraia Gral _Alcaldia Muncipal</v>
      </c>
      <c r="AR1620" t="str">
        <f>_xlfn.XLOOKUP(Tabla1[[#This Row],[NIC]],'R.V.'!B:B,'R.V.'!E:E)</f>
        <v>PROPIO_SIN_PARQUE</v>
      </c>
      <c r="AS1620" t="str">
        <f>VLOOKUP(Tabla1[[#This Row],[NIC]],'R.V.'!B:D,3,0)</f>
        <v>NUEVA CASA DEL CONTRUBUYENTE</v>
      </c>
    </row>
    <row r="1621" spans="1:45">
      <c r="A1621">
        <v>5354108</v>
      </c>
      <c r="B1621" s="10">
        <v>46111</v>
      </c>
      <c r="C1621" t="s">
        <v>1334</v>
      </c>
      <c r="D1621" t="s">
        <v>1334</v>
      </c>
      <c r="E1621" t="s">
        <v>1336</v>
      </c>
      <c r="F1621">
        <v>5354108</v>
      </c>
      <c r="G1621">
        <v>5354108323</v>
      </c>
      <c r="H1621">
        <v>25338779</v>
      </c>
      <c r="I1621">
        <v>5408190</v>
      </c>
      <c r="J1621">
        <v>3110</v>
      </c>
      <c r="K1621">
        <v>2</v>
      </c>
      <c r="L1621">
        <v>711</v>
      </c>
      <c r="M1621" s="10">
        <v>46099</v>
      </c>
      <c r="N1621" t="s">
        <v>117</v>
      </c>
      <c r="O1621" t="s">
        <v>118</v>
      </c>
      <c r="P1621" s="103">
        <v>458980</v>
      </c>
      <c r="Q1621">
        <v>399</v>
      </c>
      <c r="R1621">
        <v>365970.78</v>
      </c>
      <c r="S1621" t="s">
        <v>88</v>
      </c>
      <c r="T1621" t="s">
        <v>1472</v>
      </c>
      <c r="U1621">
        <v>46121</v>
      </c>
      <c r="V1621" t="s">
        <v>90</v>
      </c>
      <c r="W1621" t="s">
        <v>91</v>
      </c>
      <c r="X1621" t="s">
        <v>92</v>
      </c>
      <c r="Y1621" t="s">
        <v>93</v>
      </c>
      <c r="Z1621">
        <v>30</v>
      </c>
      <c r="AA1621" t="s">
        <v>20</v>
      </c>
      <c r="AB1621">
        <v>209</v>
      </c>
      <c r="AC1621" t="s">
        <v>90</v>
      </c>
      <c r="AD1621" t="s">
        <v>14</v>
      </c>
      <c r="AE1621" t="s">
        <v>14</v>
      </c>
      <c r="AF1621" t="s">
        <v>94</v>
      </c>
      <c r="AG1621" t="s">
        <v>122</v>
      </c>
      <c r="AH1621" t="s">
        <v>962</v>
      </c>
      <c r="AI1621" s="10">
        <v>46069</v>
      </c>
      <c r="AJ1621" t="s">
        <v>113</v>
      </c>
      <c r="AK1621" s="103">
        <v>459070</v>
      </c>
      <c r="AL1621" t="s">
        <v>2081</v>
      </c>
      <c r="AM1621" t="e">
        <v>#N/A</v>
      </c>
      <c r="AN1621" t="s">
        <v>5226</v>
      </c>
      <c r="AO1621" t="str">
        <f>_xlfn.XLOOKUP(Tabla1[[#This Row],[NIC]],'R.V.'!B:B,'R.V.'!I:I)</f>
        <v xml:space="preserve">Impresión y entrega direcata por Ventas -Territorial, para revisión previa de Facturación, en cumplimiento a compromisos ante la SSPD.    </v>
      </c>
      <c r="AP1621" t="str">
        <f>_xlfn.XLOOKUP(Tabla1[[#This Row],[NIC]],'R.V.'!B:B,'R.V.'!A:A)</f>
        <v>Paola De la Hoz Bastidas</v>
      </c>
      <c r="AQ1621" t="str">
        <f>_xlfn.XLOOKUP(Tabla1[[#This Row],[NIC]],'R.V.'!B:B,'R.V.'!G:G)</f>
        <v>CR 5  No.15- 65  Secretraia Gral _Alcaldia Muncipal</v>
      </c>
      <c r="AR1621" t="str">
        <f>_xlfn.XLOOKUP(Tabla1[[#This Row],[NIC]],'R.V.'!B:B,'R.V.'!E:E)</f>
        <v>PROPIO_SIN_PARQUE</v>
      </c>
      <c r="AS1621" t="str">
        <f>VLOOKUP(Tabla1[[#This Row],[NIC]],'R.V.'!B:D,3,0)</f>
        <v>CAI POLINAL SAN JOAQUIN_VALLEDUPAR</v>
      </c>
    </row>
    <row r="1622" spans="1:45">
      <c r="A1622">
        <v>5356905</v>
      </c>
      <c r="B1622" s="10">
        <v>46111</v>
      </c>
      <c r="C1622" t="s">
        <v>1334</v>
      </c>
      <c r="D1622" t="s">
        <v>1334</v>
      </c>
      <c r="E1622" t="s">
        <v>1336</v>
      </c>
      <c r="F1622">
        <v>5356905</v>
      </c>
      <c r="G1622">
        <v>5356905309</v>
      </c>
      <c r="H1622">
        <v>25309647</v>
      </c>
      <c r="I1622">
        <v>5413784</v>
      </c>
      <c r="J1622">
        <v>3110</v>
      </c>
      <c r="K1622">
        <v>50</v>
      </c>
      <c r="L1622">
        <v>2002</v>
      </c>
      <c r="M1622" s="10">
        <v>46102</v>
      </c>
      <c r="N1622" t="s">
        <v>117</v>
      </c>
      <c r="O1622" t="s">
        <v>118</v>
      </c>
      <c r="P1622" s="103">
        <v>11422370</v>
      </c>
      <c r="Q1622">
        <v>12360</v>
      </c>
      <c r="R1622">
        <v>11336839.199999999</v>
      </c>
      <c r="S1622" t="s">
        <v>88</v>
      </c>
      <c r="T1622" t="s">
        <v>1473</v>
      </c>
      <c r="U1622">
        <v>46140</v>
      </c>
      <c r="V1622" t="s">
        <v>90</v>
      </c>
      <c r="W1622" t="s">
        <v>91</v>
      </c>
      <c r="X1622" t="s">
        <v>92</v>
      </c>
      <c r="Y1622" t="s">
        <v>93</v>
      </c>
      <c r="Z1622">
        <v>30</v>
      </c>
      <c r="AA1622" t="s">
        <v>20</v>
      </c>
      <c r="AB1622">
        <v>209</v>
      </c>
      <c r="AC1622" t="s">
        <v>90</v>
      </c>
      <c r="AD1622" t="s">
        <v>14</v>
      </c>
      <c r="AE1622" t="s">
        <v>14</v>
      </c>
      <c r="AF1622" t="s">
        <v>94</v>
      </c>
      <c r="AG1622" t="s">
        <v>122</v>
      </c>
      <c r="AH1622" t="s">
        <v>177</v>
      </c>
      <c r="AI1622" s="10">
        <v>46072</v>
      </c>
      <c r="AJ1622" t="s">
        <v>200</v>
      </c>
      <c r="AK1622" s="103">
        <v>11562727</v>
      </c>
      <c r="AL1622" t="s">
        <v>2081</v>
      </c>
      <c r="AM1622" t="e">
        <v>#N/A</v>
      </c>
      <c r="AN1622" t="s">
        <v>5226</v>
      </c>
      <c r="AO1622" t="str">
        <f>_xlfn.XLOOKUP(Tabla1[[#This Row],[NIC]],'R.V.'!B:B,'R.V.'!I:I)</f>
        <v xml:space="preserve">Impresión y entrega direcata por Ventas -Territorial, para revisión previa de Facturación, en cumplimiento a compromisos ante la SSPD.    </v>
      </c>
      <c r="AP1622" t="str">
        <f>_xlfn.XLOOKUP(Tabla1[[#This Row],[NIC]],'R.V.'!B:B,'R.V.'!A:A)</f>
        <v>Paola De la Hoz Bastidas</v>
      </c>
      <c r="AQ1622" t="str">
        <f>_xlfn.XLOOKUP(Tabla1[[#This Row],[NIC]],'R.V.'!B:B,'R.V.'!G:G)</f>
        <v>CR 5  No.15- 65  Secretraia Gral _Alcaldia Muncipal</v>
      </c>
      <c r="AR1622" t="str">
        <f>_xlfn.XLOOKUP(Tabla1[[#This Row],[NIC]],'R.V.'!B:B,'R.V.'!E:E)</f>
        <v>PROPIO_SIN_PARQUE</v>
      </c>
      <c r="AS1622" t="str">
        <f>VLOOKUP(Tabla1[[#This Row],[NIC]],'R.V.'!B:D,3,0)</f>
        <v>SECT EDUCA Y SALUD NUEVA SED_VALLEDUPAR</v>
      </c>
    </row>
    <row r="1623" spans="1:45">
      <c r="A1623">
        <v>5357252</v>
      </c>
      <c r="B1623" s="10">
        <v>46111</v>
      </c>
      <c r="C1623" t="s">
        <v>1334</v>
      </c>
      <c r="D1623" t="s">
        <v>1334</v>
      </c>
      <c r="E1623" t="s">
        <v>1336</v>
      </c>
      <c r="F1623">
        <v>5357252</v>
      </c>
      <c r="G1623">
        <v>5357252313</v>
      </c>
      <c r="H1623">
        <v>25351841</v>
      </c>
      <c r="I1623">
        <v>5414478</v>
      </c>
      <c r="J1623">
        <v>3110</v>
      </c>
      <c r="K1623">
        <v>26</v>
      </c>
      <c r="L1623">
        <v>8101</v>
      </c>
      <c r="M1623" s="10">
        <v>46087</v>
      </c>
      <c r="N1623" t="s">
        <v>117</v>
      </c>
      <c r="O1623" t="s">
        <v>118</v>
      </c>
      <c r="P1623" s="103">
        <v>589810</v>
      </c>
      <c r="Q1623">
        <v>551</v>
      </c>
      <c r="R1623">
        <v>505388.22</v>
      </c>
      <c r="S1623" t="s">
        <v>88</v>
      </c>
      <c r="T1623" t="s">
        <v>1474</v>
      </c>
      <c r="U1623">
        <v>46140</v>
      </c>
      <c r="V1623" t="s">
        <v>90</v>
      </c>
      <c r="W1623" t="s">
        <v>91</v>
      </c>
      <c r="X1623" t="s">
        <v>92</v>
      </c>
      <c r="Y1623" t="s">
        <v>93</v>
      </c>
      <c r="Z1623">
        <v>30</v>
      </c>
      <c r="AA1623" t="s">
        <v>20</v>
      </c>
      <c r="AB1623">
        <v>209</v>
      </c>
      <c r="AC1623" t="s">
        <v>90</v>
      </c>
      <c r="AD1623" t="s">
        <v>14</v>
      </c>
      <c r="AE1623" t="s">
        <v>14</v>
      </c>
      <c r="AF1623" t="s">
        <v>94</v>
      </c>
      <c r="AG1623" t="s">
        <v>122</v>
      </c>
      <c r="AH1623" t="s">
        <v>103</v>
      </c>
      <c r="AI1623" s="10">
        <v>46057</v>
      </c>
      <c r="AJ1623" t="s">
        <v>218</v>
      </c>
      <c r="AK1623" s="103">
        <v>595323</v>
      </c>
      <c r="AL1623" t="s">
        <v>2081</v>
      </c>
      <c r="AM1623" t="e">
        <v>#N/A</v>
      </c>
      <c r="AN1623" t="s">
        <v>5226</v>
      </c>
      <c r="AO1623" t="str">
        <f>_xlfn.XLOOKUP(Tabla1[[#This Row],[NIC]],'R.V.'!B:B,'R.V.'!I:I)</f>
        <v xml:space="preserve">Impresión y entrega direcata por Ventas -Territorial, para revisión previa de Facturación, en cumplimiento a compromisos ante la SSPD.    </v>
      </c>
      <c r="AP1623" t="str">
        <f>_xlfn.XLOOKUP(Tabla1[[#This Row],[NIC]],'R.V.'!B:B,'R.V.'!A:A)</f>
        <v>Paola De la Hoz Bastidas</v>
      </c>
      <c r="AQ1623" t="str">
        <f>_xlfn.XLOOKUP(Tabla1[[#This Row],[NIC]],'R.V.'!B:B,'R.V.'!G:G)</f>
        <v>CR 5  No.15- 65  Secretraia Gral _Alcaldia Muncipal</v>
      </c>
      <c r="AR1623" t="str">
        <f>_xlfn.XLOOKUP(Tabla1[[#This Row],[NIC]],'R.V.'!B:B,'R.V.'!E:E)</f>
        <v>PROPIO_SIN_PARQUE</v>
      </c>
      <c r="AS1623" t="str">
        <f>VLOOKUP(Tabla1[[#This Row],[NIC]],'R.V.'!B:D,3,0)</f>
        <v>ESTACION POLICIA PATILLA(ARIAS GEORGINA)_CGTO PATILLAL</v>
      </c>
    </row>
    <row r="1624" spans="1:45">
      <c r="A1624">
        <v>5357557</v>
      </c>
      <c r="B1624" s="10">
        <v>46111</v>
      </c>
      <c r="C1624" t="s">
        <v>1334</v>
      </c>
      <c r="D1624" t="s">
        <v>1334</v>
      </c>
      <c r="E1624" t="s">
        <v>1336</v>
      </c>
      <c r="F1624">
        <v>5357557</v>
      </c>
      <c r="G1624">
        <v>5357557315</v>
      </c>
      <c r="H1624">
        <v>25352198</v>
      </c>
      <c r="I1624">
        <v>5415088</v>
      </c>
      <c r="J1624">
        <v>3110</v>
      </c>
      <c r="K1624">
        <v>26</v>
      </c>
      <c r="L1624">
        <v>8303</v>
      </c>
      <c r="M1624" s="10">
        <v>46088</v>
      </c>
      <c r="N1624" t="s">
        <v>117</v>
      </c>
      <c r="O1624" t="s">
        <v>118</v>
      </c>
      <c r="P1624" s="103">
        <v>43640</v>
      </c>
      <c r="Q1624">
        <v>0</v>
      </c>
      <c r="R1624">
        <v>0</v>
      </c>
      <c r="S1624" t="s">
        <v>88</v>
      </c>
      <c r="T1624" t="s">
        <v>1475</v>
      </c>
      <c r="U1624">
        <v>46121</v>
      </c>
      <c r="V1624" t="s">
        <v>90</v>
      </c>
      <c r="W1624" t="s">
        <v>91</v>
      </c>
      <c r="X1624" t="s">
        <v>92</v>
      </c>
      <c r="Y1624" t="s">
        <v>93</v>
      </c>
      <c r="Z1624">
        <v>30</v>
      </c>
      <c r="AA1624" t="s">
        <v>20</v>
      </c>
      <c r="AB1624">
        <v>209</v>
      </c>
      <c r="AC1624" t="s">
        <v>90</v>
      </c>
      <c r="AD1624" t="s">
        <v>14</v>
      </c>
      <c r="AE1624" t="s">
        <v>14</v>
      </c>
      <c r="AF1624" t="s">
        <v>94</v>
      </c>
      <c r="AG1624" t="s">
        <v>122</v>
      </c>
      <c r="AH1624" t="s">
        <v>962</v>
      </c>
      <c r="AI1624" s="10">
        <v>46058</v>
      </c>
      <c r="AJ1624" t="s">
        <v>218</v>
      </c>
      <c r="AK1624" s="103">
        <v>43643</v>
      </c>
      <c r="AL1624" t="s">
        <v>2081</v>
      </c>
      <c r="AM1624" t="e">
        <v>#N/A</v>
      </c>
      <c r="AN1624" t="s">
        <v>5226</v>
      </c>
      <c r="AO1624" t="str">
        <f>_xlfn.XLOOKUP(Tabla1[[#This Row],[NIC]],'R.V.'!B:B,'R.V.'!I:I)</f>
        <v xml:space="preserve">Impresión y entrega direcata por Ventas -Territorial, para revisión previa de Facturación, en cumplimiento a compromisos ante la SSPD.    </v>
      </c>
      <c r="AP1624" t="str">
        <f>_xlfn.XLOOKUP(Tabla1[[#This Row],[NIC]],'R.V.'!B:B,'R.V.'!A:A)</f>
        <v>Paola De la Hoz Bastidas</v>
      </c>
      <c r="AQ1624" t="str">
        <f>_xlfn.XLOOKUP(Tabla1[[#This Row],[NIC]],'R.V.'!B:B,'R.V.'!G:G)</f>
        <v>CR 5  No.15- 65  Secretraia Gral _Alcaldia Muncipal</v>
      </c>
      <c r="AR1624" t="str">
        <f>_xlfn.XLOOKUP(Tabla1[[#This Row],[NIC]],'R.V.'!B:B,'R.V.'!E:E)</f>
        <v>PROPIO_SIN_PARQUE</v>
      </c>
      <c r="AS1624" t="str">
        <f>VLOOKUP(Tabla1[[#This Row],[NIC]],'R.V.'!B:D,3,0)</f>
        <v>INSP POLICIA LA MINA_CGTO LA MINA</v>
      </c>
    </row>
    <row r="1625" spans="1:45">
      <c r="A1625">
        <v>5357744</v>
      </c>
      <c r="B1625" s="10">
        <v>46111</v>
      </c>
      <c r="C1625" t="s">
        <v>1334</v>
      </c>
      <c r="D1625" t="s">
        <v>1334</v>
      </c>
      <c r="E1625" t="s">
        <v>1336</v>
      </c>
      <c r="F1625">
        <v>5357744</v>
      </c>
      <c r="G1625">
        <v>5357744320</v>
      </c>
      <c r="H1625">
        <v>25352393</v>
      </c>
      <c r="I1625">
        <v>5415462</v>
      </c>
      <c r="J1625">
        <v>3110</v>
      </c>
      <c r="K1625">
        <v>26</v>
      </c>
      <c r="L1625">
        <v>8301</v>
      </c>
      <c r="M1625" s="10">
        <v>46084</v>
      </c>
      <c r="N1625" t="s">
        <v>117</v>
      </c>
      <c r="O1625" t="s">
        <v>118</v>
      </c>
      <c r="P1625" s="103">
        <v>47310</v>
      </c>
      <c r="Q1625">
        <v>54</v>
      </c>
      <c r="R1625">
        <v>47305.08</v>
      </c>
      <c r="S1625" t="s">
        <v>88</v>
      </c>
      <c r="T1625" t="s">
        <v>1476</v>
      </c>
      <c r="U1625">
        <v>46121</v>
      </c>
      <c r="V1625" t="s">
        <v>90</v>
      </c>
      <c r="W1625" t="s">
        <v>91</v>
      </c>
      <c r="X1625" t="s">
        <v>92</v>
      </c>
      <c r="Y1625" t="s">
        <v>93</v>
      </c>
      <c r="Z1625">
        <v>29</v>
      </c>
      <c r="AA1625" t="s">
        <v>20</v>
      </c>
      <c r="AB1625">
        <v>209</v>
      </c>
      <c r="AC1625" t="s">
        <v>90</v>
      </c>
      <c r="AD1625" t="s">
        <v>14</v>
      </c>
      <c r="AE1625" t="s">
        <v>14</v>
      </c>
      <c r="AF1625" t="s">
        <v>94</v>
      </c>
      <c r="AG1625" t="s">
        <v>122</v>
      </c>
      <c r="AH1625" t="s">
        <v>962</v>
      </c>
      <c r="AI1625" s="10">
        <v>46055</v>
      </c>
      <c r="AJ1625" t="s">
        <v>218</v>
      </c>
      <c r="AK1625" s="103">
        <v>49390</v>
      </c>
      <c r="AL1625" t="s">
        <v>2081</v>
      </c>
      <c r="AM1625" t="e">
        <v>#N/A</v>
      </c>
      <c r="AN1625" t="s">
        <v>5226</v>
      </c>
      <c r="AO1625" t="str">
        <f>_xlfn.XLOOKUP(Tabla1[[#This Row],[NIC]],'R.V.'!B:B,'R.V.'!I:I)</f>
        <v xml:space="preserve">Impresión y entrega direcata por Ventas -Territorial, para revisión previa de Facturación, en cumplimiento a compromisos ante la SSPD.    </v>
      </c>
      <c r="AP1625" t="str">
        <f>_xlfn.XLOOKUP(Tabla1[[#This Row],[NIC]],'R.V.'!B:B,'R.V.'!A:A)</f>
        <v>Paola De la Hoz Bastidas</v>
      </c>
      <c r="AQ1625" t="str">
        <f>_xlfn.XLOOKUP(Tabla1[[#This Row],[NIC]],'R.V.'!B:B,'R.V.'!G:G)</f>
        <v>CR 5  No.15- 65  Secretraia Gral _Alcaldia Muncipal</v>
      </c>
      <c r="AR1625" t="str">
        <f>_xlfn.XLOOKUP(Tabla1[[#This Row],[NIC]],'R.V.'!B:B,'R.V.'!E:E)</f>
        <v>PROPIO_SIN_PARQUE</v>
      </c>
      <c r="AS1625" t="str">
        <f>VLOOKUP(Tabla1[[#This Row],[NIC]],'R.V.'!B:D,3,0)</f>
        <v>INSPECCION LOS HATICOS_CGTO LA MINA</v>
      </c>
    </row>
    <row r="1626" spans="1:45">
      <c r="A1626">
        <v>5357893</v>
      </c>
      <c r="B1626" s="10">
        <v>46111</v>
      </c>
      <c r="C1626" t="s">
        <v>1334</v>
      </c>
      <c r="D1626" t="s">
        <v>1334</v>
      </c>
      <c r="E1626" t="s">
        <v>1336</v>
      </c>
      <c r="F1626">
        <v>5357893</v>
      </c>
      <c r="G1626">
        <v>5357893326</v>
      </c>
      <c r="H1626">
        <v>25352647</v>
      </c>
      <c r="I1626">
        <v>5415760</v>
      </c>
      <c r="J1626">
        <v>3110</v>
      </c>
      <c r="K1626">
        <v>26</v>
      </c>
      <c r="L1626">
        <v>8304</v>
      </c>
      <c r="M1626" s="10">
        <v>46090</v>
      </c>
      <c r="N1626" t="s">
        <v>117</v>
      </c>
      <c r="O1626" t="s">
        <v>118</v>
      </c>
      <c r="P1626" s="103">
        <v>75090</v>
      </c>
      <c r="Q1626">
        <v>25</v>
      </c>
      <c r="R1626">
        <v>22930.5</v>
      </c>
      <c r="S1626" t="s">
        <v>88</v>
      </c>
      <c r="T1626" t="s">
        <v>1477</v>
      </c>
      <c r="U1626">
        <v>46121</v>
      </c>
      <c r="V1626" t="s">
        <v>90</v>
      </c>
      <c r="W1626" t="s">
        <v>91</v>
      </c>
      <c r="X1626" t="s">
        <v>92</v>
      </c>
      <c r="Y1626" t="s">
        <v>93</v>
      </c>
      <c r="Z1626">
        <v>31</v>
      </c>
      <c r="AA1626" t="s">
        <v>20</v>
      </c>
      <c r="AB1626">
        <v>209</v>
      </c>
      <c r="AC1626" t="s">
        <v>90</v>
      </c>
      <c r="AD1626" t="s">
        <v>14</v>
      </c>
      <c r="AE1626" t="s">
        <v>14</v>
      </c>
      <c r="AF1626" t="s">
        <v>94</v>
      </c>
      <c r="AG1626" t="s">
        <v>122</v>
      </c>
      <c r="AH1626" t="s">
        <v>962</v>
      </c>
      <c r="AI1626" s="10">
        <v>46059</v>
      </c>
      <c r="AJ1626" t="s">
        <v>218</v>
      </c>
      <c r="AK1626" s="103">
        <v>75521</v>
      </c>
      <c r="AL1626" t="s">
        <v>2081</v>
      </c>
      <c r="AM1626" t="e">
        <v>#N/A</v>
      </c>
      <c r="AN1626" t="s">
        <v>5226</v>
      </c>
      <c r="AO1626" t="str">
        <f>_xlfn.XLOOKUP(Tabla1[[#This Row],[NIC]],'R.V.'!B:B,'R.V.'!I:I)</f>
        <v xml:space="preserve">Impresión y entrega direcata por Ventas -Territorial, para revisión previa de Facturación, en cumplimiento a compromisos ante la SSPD.    </v>
      </c>
      <c r="AP1626" t="str">
        <f>_xlfn.XLOOKUP(Tabla1[[#This Row],[NIC]],'R.V.'!B:B,'R.V.'!A:A)</f>
        <v>Paola De la Hoz Bastidas</v>
      </c>
      <c r="AQ1626" t="str">
        <f>_xlfn.XLOOKUP(Tabla1[[#This Row],[NIC]],'R.V.'!B:B,'R.V.'!G:G)</f>
        <v>CR 5  No.15- 65  Secretraia Gral _Alcaldia Muncipal</v>
      </c>
      <c r="AR1626" t="str">
        <f>_xlfn.XLOOKUP(Tabla1[[#This Row],[NIC]],'R.V.'!B:B,'R.V.'!E:E)</f>
        <v>PROPIO_SIN_PARQUE</v>
      </c>
      <c r="AS1626" t="str">
        <f>VLOOKUP(Tabla1[[#This Row],[NIC]],'R.V.'!B:D,3,0)</f>
        <v>INSPECCION POLICI A ATANQUEZ_CGTO ATANQUEZ</v>
      </c>
    </row>
    <row r="1627" spans="1:45">
      <c r="A1627">
        <v>5357995</v>
      </c>
      <c r="B1627" s="10">
        <v>46111</v>
      </c>
      <c r="C1627" t="s">
        <v>1334</v>
      </c>
      <c r="D1627" t="s">
        <v>1334</v>
      </c>
      <c r="E1627" t="s">
        <v>1336</v>
      </c>
      <c r="F1627">
        <v>5357995</v>
      </c>
      <c r="G1627">
        <v>5357995322</v>
      </c>
      <c r="H1627">
        <v>25352738</v>
      </c>
      <c r="I1627">
        <v>5415964</v>
      </c>
      <c r="J1627">
        <v>3110</v>
      </c>
      <c r="K1627">
        <v>26</v>
      </c>
      <c r="L1627">
        <v>8304</v>
      </c>
      <c r="M1627" s="10">
        <v>46090</v>
      </c>
      <c r="N1627" t="s">
        <v>117</v>
      </c>
      <c r="O1627" t="s">
        <v>118</v>
      </c>
      <c r="P1627" s="103">
        <v>98430</v>
      </c>
      <c r="Q1627">
        <v>6</v>
      </c>
      <c r="R1627">
        <v>5503.32</v>
      </c>
      <c r="S1627" t="s">
        <v>88</v>
      </c>
      <c r="T1627" t="s">
        <v>1478</v>
      </c>
      <c r="U1627">
        <v>46140</v>
      </c>
      <c r="V1627" t="s">
        <v>90</v>
      </c>
      <c r="W1627" t="s">
        <v>91</v>
      </c>
      <c r="X1627" t="s">
        <v>92</v>
      </c>
      <c r="Y1627" t="s">
        <v>93</v>
      </c>
      <c r="Z1627">
        <v>31</v>
      </c>
      <c r="AA1627" t="s">
        <v>20</v>
      </c>
      <c r="AB1627">
        <v>209</v>
      </c>
      <c r="AC1627" t="s">
        <v>90</v>
      </c>
      <c r="AD1627" t="s">
        <v>14</v>
      </c>
      <c r="AE1627" t="s">
        <v>14</v>
      </c>
      <c r="AF1627" t="s">
        <v>94</v>
      </c>
      <c r="AG1627" t="s">
        <v>122</v>
      </c>
      <c r="AH1627" t="s">
        <v>96</v>
      </c>
      <c r="AI1627" s="10">
        <v>46059</v>
      </c>
      <c r="AJ1627" t="s">
        <v>218</v>
      </c>
      <c r="AK1627" s="103">
        <v>98577</v>
      </c>
      <c r="AL1627" t="s">
        <v>2081</v>
      </c>
      <c r="AM1627" t="e">
        <v>#N/A</v>
      </c>
      <c r="AN1627" t="s">
        <v>5226</v>
      </c>
      <c r="AO1627" t="str">
        <f>_xlfn.XLOOKUP(Tabla1[[#This Row],[NIC]],'R.V.'!B:B,'R.V.'!I:I)</f>
        <v xml:space="preserve">Impresión y entrega direcata por Ventas -Territorial, para revisión previa de Facturación, en cumplimiento a compromisos ante la SSPD.    </v>
      </c>
      <c r="AP1627" t="str">
        <f>_xlfn.XLOOKUP(Tabla1[[#This Row],[NIC]],'R.V.'!B:B,'R.V.'!A:A)</f>
        <v>Paola De la Hoz Bastidas</v>
      </c>
      <c r="AQ1627" t="str">
        <f>_xlfn.XLOOKUP(Tabla1[[#This Row],[NIC]],'R.V.'!B:B,'R.V.'!G:G)</f>
        <v>CR 5  No.15- 65  Secretraia Gral _Alcaldia Muncipal</v>
      </c>
      <c r="AR1627" t="str">
        <f>_xlfn.XLOOKUP(Tabla1[[#This Row],[NIC]],'R.V.'!B:B,'R.V.'!E:E)</f>
        <v>PROPIO_SIN_PARQUE</v>
      </c>
      <c r="AS1627" t="str">
        <f>VLOOKUP(Tabla1[[#This Row],[NIC]],'R.V.'!B:D,3,0)</f>
        <v>MERCADO PUBLICO_CGTO ATANQUEZ</v>
      </c>
    </row>
    <row r="1628" spans="1:45">
      <c r="A1628">
        <v>5358709</v>
      </c>
      <c r="B1628" s="10">
        <v>46111</v>
      </c>
      <c r="C1628" t="s">
        <v>1334</v>
      </c>
      <c r="D1628" t="s">
        <v>1334</v>
      </c>
      <c r="E1628" t="s">
        <v>1336</v>
      </c>
      <c r="F1628">
        <v>5358709</v>
      </c>
      <c r="G1628">
        <v>5358709319</v>
      </c>
      <c r="H1628">
        <v>25353565</v>
      </c>
      <c r="I1628">
        <v>5417392</v>
      </c>
      <c r="J1628">
        <v>3110</v>
      </c>
      <c r="K1628">
        <v>26</v>
      </c>
      <c r="L1628">
        <v>8601</v>
      </c>
      <c r="M1628" s="10">
        <v>46088</v>
      </c>
      <c r="N1628" t="s">
        <v>117</v>
      </c>
      <c r="O1628" t="s">
        <v>118</v>
      </c>
      <c r="P1628" s="103">
        <v>52830</v>
      </c>
      <c r="Q1628">
        <v>10</v>
      </c>
      <c r="R1628">
        <v>9172.2000000000007</v>
      </c>
      <c r="S1628" t="s">
        <v>88</v>
      </c>
      <c r="T1628" t="s">
        <v>1479</v>
      </c>
      <c r="U1628">
        <v>46121</v>
      </c>
      <c r="V1628" t="s">
        <v>90</v>
      </c>
      <c r="W1628" t="s">
        <v>91</v>
      </c>
      <c r="X1628" t="s">
        <v>92</v>
      </c>
      <c r="Y1628" t="s">
        <v>93</v>
      </c>
      <c r="Z1628">
        <v>30</v>
      </c>
      <c r="AA1628" t="s">
        <v>20</v>
      </c>
      <c r="AB1628">
        <v>209</v>
      </c>
      <c r="AC1628" t="s">
        <v>90</v>
      </c>
      <c r="AD1628" t="s">
        <v>14</v>
      </c>
      <c r="AE1628" t="s">
        <v>14</v>
      </c>
      <c r="AF1628" t="s">
        <v>94</v>
      </c>
      <c r="AG1628" t="s">
        <v>122</v>
      </c>
      <c r="AH1628" t="s">
        <v>962</v>
      </c>
      <c r="AI1628" s="10">
        <v>46058</v>
      </c>
      <c r="AJ1628" t="s">
        <v>218</v>
      </c>
      <c r="AK1628" s="103">
        <v>59219</v>
      </c>
      <c r="AL1628" t="s">
        <v>2081</v>
      </c>
      <c r="AM1628" t="e">
        <v>#N/A</v>
      </c>
      <c r="AN1628" t="s">
        <v>5226</v>
      </c>
      <c r="AO1628" t="str">
        <f>_xlfn.XLOOKUP(Tabla1[[#This Row],[NIC]],'R.V.'!B:B,'R.V.'!I:I)</f>
        <v xml:space="preserve">Impresión y entrega direcata por Ventas -Territorial, para revisión previa de Facturación, en cumplimiento a compromisos ante la SSPD.    </v>
      </c>
      <c r="AP1628" t="str">
        <f>_xlfn.XLOOKUP(Tabla1[[#This Row],[NIC]],'R.V.'!B:B,'R.V.'!A:A)</f>
        <v>Paola De la Hoz Bastidas</v>
      </c>
      <c r="AQ1628" t="str">
        <f>_xlfn.XLOOKUP(Tabla1[[#This Row],[NIC]],'R.V.'!B:B,'R.V.'!G:G)</f>
        <v>CR 5  No.15- 65  Secretraia Gral _Alcaldia Muncipal</v>
      </c>
      <c r="AR1628" t="str">
        <f>_xlfn.XLOOKUP(Tabla1[[#This Row],[NIC]],'R.V.'!B:B,'R.V.'!E:E)</f>
        <v>PROPIO_SIN_PARQUE</v>
      </c>
      <c r="AS1628" t="str">
        <f>VLOOKUP(Tabla1[[#This Row],[NIC]],'R.V.'!B:D,3,0)</f>
        <v>INSPECCION POLICIA BADILLO_CGTO BADILLO</v>
      </c>
    </row>
    <row r="1629" spans="1:45">
      <c r="A1629">
        <v>5359423</v>
      </c>
      <c r="B1629" s="10">
        <v>46111</v>
      </c>
      <c r="C1629" t="s">
        <v>1334</v>
      </c>
      <c r="D1629" t="s">
        <v>1334</v>
      </c>
      <c r="E1629" t="s">
        <v>1336</v>
      </c>
      <c r="F1629">
        <v>5359423</v>
      </c>
      <c r="G1629">
        <v>5359423320</v>
      </c>
      <c r="H1629">
        <v>25354339</v>
      </c>
      <c r="I1629">
        <v>5418820</v>
      </c>
      <c r="J1629">
        <v>3110</v>
      </c>
      <c r="K1629">
        <v>27</v>
      </c>
      <c r="L1629">
        <v>9001</v>
      </c>
      <c r="M1629" s="10">
        <v>46092</v>
      </c>
      <c r="N1629" t="s">
        <v>117</v>
      </c>
      <c r="O1629" t="s">
        <v>118</v>
      </c>
      <c r="P1629" s="103">
        <v>54670</v>
      </c>
      <c r="Q1629">
        <v>12</v>
      </c>
      <c r="R1629">
        <v>11006.64</v>
      </c>
      <c r="S1629" t="s">
        <v>88</v>
      </c>
      <c r="T1629" t="s">
        <v>5019</v>
      </c>
      <c r="U1629">
        <v>46121</v>
      </c>
      <c r="V1629" t="s">
        <v>90</v>
      </c>
      <c r="W1629" t="s">
        <v>91</v>
      </c>
      <c r="X1629" t="s">
        <v>92</v>
      </c>
      <c r="Y1629" t="s">
        <v>93</v>
      </c>
      <c r="Z1629">
        <v>30</v>
      </c>
      <c r="AA1629" t="s">
        <v>20</v>
      </c>
      <c r="AB1629">
        <v>209</v>
      </c>
      <c r="AC1629" t="s">
        <v>90</v>
      </c>
      <c r="AD1629" t="s">
        <v>14</v>
      </c>
      <c r="AE1629" t="s">
        <v>14</v>
      </c>
      <c r="AF1629" t="s">
        <v>94</v>
      </c>
      <c r="AG1629" t="s">
        <v>122</v>
      </c>
      <c r="AH1629" t="s">
        <v>962</v>
      </c>
      <c r="AI1629" s="10">
        <v>46062</v>
      </c>
      <c r="AJ1629" t="s">
        <v>211</v>
      </c>
      <c r="AK1629" s="103">
        <v>54879</v>
      </c>
      <c r="AL1629" t="s">
        <v>2081</v>
      </c>
      <c r="AM1629" t="e">
        <v>#N/A</v>
      </c>
      <c r="AN1629" t="s">
        <v>5226</v>
      </c>
      <c r="AO1629" t="str">
        <f>_xlfn.XLOOKUP(Tabla1[[#This Row],[NIC]],'R.V.'!B:B,'R.V.'!I:I)</f>
        <v xml:space="preserve">Impresión y entrega direcata por Ventas -Territorial, para revisión previa de Facturación, en cumplimiento a compromisos ante la SSPD.    </v>
      </c>
      <c r="AP1629" t="str">
        <f>_xlfn.XLOOKUP(Tabla1[[#This Row],[NIC]],'R.V.'!B:B,'R.V.'!A:A)</f>
        <v>Paola De la Hoz Bastidas</v>
      </c>
      <c r="AQ1629" t="str">
        <f>_xlfn.XLOOKUP(Tabla1[[#This Row],[NIC]],'R.V.'!B:B,'R.V.'!G:G)</f>
        <v>CR 5  No.15- 65  Secretraia Gral _Alcaldia Muncipal</v>
      </c>
      <c r="AR1629" t="str">
        <f>_xlfn.XLOOKUP(Tabla1[[#This Row],[NIC]],'R.V.'!B:B,'R.V.'!E:E)</f>
        <v>PROPIO_SIN_PARQUE</v>
      </c>
      <c r="AS1629" t="str">
        <f>VLOOKUP(Tabla1[[#This Row],[NIC]],'R.V.'!B:D,3,0)</f>
        <v>INSP PUEBLITO VALLENATO_CGTO VALENCIA JESUS</v>
      </c>
    </row>
    <row r="1630" spans="1:45">
      <c r="A1630">
        <v>5359533</v>
      </c>
      <c r="B1630" s="10">
        <v>46111</v>
      </c>
      <c r="C1630" t="s">
        <v>1334</v>
      </c>
      <c r="D1630" t="s">
        <v>1334</v>
      </c>
      <c r="E1630" t="s">
        <v>1336</v>
      </c>
      <c r="F1630">
        <v>5359533</v>
      </c>
      <c r="G1630">
        <v>5359533319</v>
      </c>
      <c r="H1630">
        <v>25354436</v>
      </c>
      <c r="I1630">
        <v>5419040</v>
      </c>
      <c r="J1630">
        <v>3110</v>
      </c>
      <c r="K1630">
        <v>27</v>
      </c>
      <c r="L1630">
        <v>9001</v>
      </c>
      <c r="M1630" s="10">
        <v>46092</v>
      </c>
      <c r="N1630" t="s">
        <v>117</v>
      </c>
      <c r="O1630" t="s">
        <v>118</v>
      </c>
      <c r="P1630" s="103">
        <v>224760</v>
      </c>
      <c r="Q1630">
        <v>153</v>
      </c>
      <c r="R1630">
        <v>140334.66</v>
      </c>
      <c r="S1630" t="s">
        <v>88</v>
      </c>
      <c r="T1630" t="s">
        <v>1480</v>
      </c>
      <c r="U1630">
        <v>46140</v>
      </c>
      <c r="V1630" t="s">
        <v>90</v>
      </c>
      <c r="W1630" t="s">
        <v>91</v>
      </c>
      <c r="X1630" t="s">
        <v>92</v>
      </c>
      <c r="Y1630" t="s">
        <v>93</v>
      </c>
      <c r="Z1630">
        <v>30</v>
      </c>
      <c r="AA1630" t="s">
        <v>20</v>
      </c>
      <c r="AB1630">
        <v>209</v>
      </c>
      <c r="AC1630" t="s">
        <v>90</v>
      </c>
      <c r="AD1630" t="s">
        <v>14</v>
      </c>
      <c r="AE1630" t="s">
        <v>14</v>
      </c>
      <c r="AF1630" t="s">
        <v>94</v>
      </c>
      <c r="AG1630" t="s">
        <v>122</v>
      </c>
      <c r="AH1630" t="s">
        <v>461</v>
      </c>
      <c r="AI1630" s="10">
        <v>46062</v>
      </c>
      <c r="AJ1630" t="s">
        <v>211</v>
      </c>
      <c r="AK1630" s="103">
        <v>227980</v>
      </c>
      <c r="AL1630" t="s">
        <v>2081</v>
      </c>
      <c r="AM1630" t="e">
        <v>#N/A</v>
      </c>
      <c r="AN1630" t="s">
        <v>5226</v>
      </c>
      <c r="AO1630" t="str">
        <f>_xlfn.XLOOKUP(Tabla1[[#This Row],[NIC]],'R.V.'!B:B,'R.V.'!I:I)</f>
        <v xml:space="preserve">Impresión y entrega direcata por Ventas -Territorial, para revisión previa de Facturación, en cumplimiento a compromisos ante la SSPD.    </v>
      </c>
      <c r="AP1630" t="str">
        <f>_xlfn.XLOOKUP(Tabla1[[#This Row],[NIC]],'R.V.'!B:B,'R.V.'!A:A)</f>
        <v>Paola De la Hoz Bastidas</v>
      </c>
      <c r="AQ1630" t="str">
        <f>_xlfn.XLOOKUP(Tabla1[[#This Row],[NIC]],'R.V.'!B:B,'R.V.'!G:G)</f>
        <v>CR 5  No.15- 65  Secretraia Gral _Alcaldia Muncipal</v>
      </c>
      <c r="AR1630" t="str">
        <f>_xlfn.XLOOKUP(Tabla1[[#This Row],[NIC]],'R.V.'!B:B,'R.V.'!E:E)</f>
        <v>PROPIO_SIN_PARQUE</v>
      </c>
      <c r="AS1630" t="str">
        <f>VLOOKUP(Tabla1[[#This Row],[NIC]],'R.V.'!B:D,3,0)</f>
        <v>IGLESIA CATOLICA VALENCIA JESU_CGTO VALENCIA JESUS</v>
      </c>
    </row>
    <row r="1631" spans="1:45">
      <c r="A1631">
        <v>5359765</v>
      </c>
      <c r="B1631" s="10">
        <v>46111</v>
      </c>
      <c r="C1631" t="s">
        <v>1334</v>
      </c>
      <c r="D1631" t="s">
        <v>1334</v>
      </c>
      <c r="E1631" t="s">
        <v>1336</v>
      </c>
      <c r="F1631">
        <v>5359765</v>
      </c>
      <c r="G1631">
        <v>5359765330</v>
      </c>
      <c r="H1631">
        <v>25354603</v>
      </c>
      <c r="I1631">
        <v>5419504</v>
      </c>
      <c r="J1631">
        <v>3110</v>
      </c>
      <c r="K1631">
        <v>27</v>
      </c>
      <c r="L1631">
        <v>9101</v>
      </c>
      <c r="M1631" s="10">
        <v>46093</v>
      </c>
      <c r="N1631" t="s">
        <v>117</v>
      </c>
      <c r="O1631" t="s">
        <v>118</v>
      </c>
      <c r="P1631" s="103">
        <v>1986360</v>
      </c>
      <c r="Q1631">
        <v>2154</v>
      </c>
      <c r="R1631">
        <v>1901938.92</v>
      </c>
      <c r="S1631" t="s">
        <v>88</v>
      </c>
      <c r="T1631" t="s">
        <v>1481</v>
      </c>
      <c r="U1631">
        <v>46121</v>
      </c>
      <c r="V1631" t="s">
        <v>90</v>
      </c>
      <c r="W1631" t="s">
        <v>91</v>
      </c>
      <c r="X1631" t="s">
        <v>130</v>
      </c>
      <c r="Y1631" t="s">
        <v>93</v>
      </c>
      <c r="Z1631">
        <v>30</v>
      </c>
      <c r="AA1631" t="s">
        <v>20</v>
      </c>
      <c r="AB1631">
        <v>209</v>
      </c>
      <c r="AC1631" t="s">
        <v>90</v>
      </c>
      <c r="AD1631" t="s">
        <v>14</v>
      </c>
      <c r="AE1631" t="s">
        <v>14</v>
      </c>
      <c r="AF1631" t="s">
        <v>94</v>
      </c>
      <c r="AG1631" t="s">
        <v>122</v>
      </c>
      <c r="AH1631" t="s">
        <v>962</v>
      </c>
      <c r="AI1631" s="10">
        <v>46063</v>
      </c>
      <c r="AJ1631" t="s">
        <v>1341</v>
      </c>
      <c r="AK1631" s="103">
        <v>2032572</v>
      </c>
      <c r="AL1631" t="s">
        <v>2081</v>
      </c>
      <c r="AM1631" t="e">
        <v>#N/A</v>
      </c>
      <c r="AN1631" t="s">
        <v>5226</v>
      </c>
      <c r="AO1631" t="str">
        <f>_xlfn.XLOOKUP(Tabla1[[#This Row],[NIC]],'R.V.'!B:B,'R.V.'!I:I)</f>
        <v xml:space="preserve">Impresión y entrega direcata por Ventas -Territorial, para revisión previa de Facturación, en cumplimiento a compromisos ante la SSPD.    </v>
      </c>
      <c r="AP1631" t="str">
        <f>_xlfn.XLOOKUP(Tabla1[[#This Row],[NIC]],'R.V.'!B:B,'R.V.'!A:A)</f>
        <v>Paola De la Hoz Bastidas</v>
      </c>
      <c r="AQ1631" t="str">
        <f>_xlfn.XLOOKUP(Tabla1[[#This Row],[NIC]],'R.V.'!B:B,'R.V.'!G:G)</f>
        <v>CR 5  No.15- 65  Secretraia Gral _Alcaldia Muncipal</v>
      </c>
      <c r="AR1631" t="str">
        <f>_xlfn.XLOOKUP(Tabla1[[#This Row],[NIC]],'R.V.'!B:B,'R.V.'!E:E)</f>
        <v>PROPIO_SIN_PARQUE</v>
      </c>
      <c r="AS1631" t="str">
        <f>VLOOKUP(Tabla1[[#This Row],[NIC]],'R.V.'!B:D,3,0)</f>
        <v>POLINAL AGUAS BLANCAS_CGTO AGUAS BLANCAS</v>
      </c>
    </row>
    <row r="1632" spans="1:45">
      <c r="A1632">
        <v>5360007</v>
      </c>
      <c r="B1632" s="10">
        <v>46111</v>
      </c>
      <c r="C1632" t="s">
        <v>1334</v>
      </c>
      <c r="D1632" t="s">
        <v>1334</v>
      </c>
      <c r="E1632" t="s">
        <v>1336</v>
      </c>
      <c r="F1632">
        <v>5360007</v>
      </c>
      <c r="G1632">
        <v>5360007316</v>
      </c>
      <c r="H1632">
        <v>25354865</v>
      </c>
      <c r="I1632">
        <v>5419988</v>
      </c>
      <c r="J1632">
        <v>3110</v>
      </c>
      <c r="K1632">
        <v>27</v>
      </c>
      <c r="L1632">
        <v>9102</v>
      </c>
      <c r="M1632" s="10">
        <v>46093</v>
      </c>
      <c r="N1632" t="s">
        <v>117</v>
      </c>
      <c r="O1632" t="s">
        <v>118</v>
      </c>
      <c r="P1632" s="103">
        <v>84440</v>
      </c>
      <c r="Q1632">
        <v>0</v>
      </c>
      <c r="R1632">
        <v>0</v>
      </c>
      <c r="S1632" t="s">
        <v>88</v>
      </c>
      <c r="T1632" t="s">
        <v>1482</v>
      </c>
      <c r="U1632">
        <v>46140</v>
      </c>
      <c r="V1632" t="s">
        <v>90</v>
      </c>
      <c r="W1632" t="s">
        <v>91</v>
      </c>
      <c r="X1632" t="s">
        <v>92</v>
      </c>
      <c r="Y1632" t="s">
        <v>93</v>
      </c>
      <c r="Z1632">
        <v>30</v>
      </c>
      <c r="AA1632" t="s">
        <v>20</v>
      </c>
      <c r="AB1632">
        <v>209</v>
      </c>
      <c r="AC1632" t="s">
        <v>90</v>
      </c>
      <c r="AD1632" t="s">
        <v>14</v>
      </c>
      <c r="AE1632" t="s">
        <v>14</v>
      </c>
      <c r="AF1632" t="s">
        <v>94</v>
      </c>
      <c r="AG1632" t="s">
        <v>122</v>
      </c>
      <c r="AH1632" t="s">
        <v>141</v>
      </c>
      <c r="AI1632" s="10">
        <v>46063</v>
      </c>
      <c r="AJ1632" t="s">
        <v>1341</v>
      </c>
      <c r="AK1632" s="103">
        <v>1113940</v>
      </c>
      <c r="AL1632" t="s">
        <v>2081</v>
      </c>
      <c r="AM1632" t="e">
        <v>#N/A</v>
      </c>
      <c r="AN1632" t="s">
        <v>5226</v>
      </c>
      <c r="AO1632" t="str">
        <f>_xlfn.XLOOKUP(Tabla1[[#This Row],[NIC]],'R.V.'!B:B,'R.V.'!I:I)</f>
        <v xml:space="preserve">Impresión y entrega direcata por Ventas -Territorial, para revisión previa de Facturación, en cumplimiento a compromisos ante la SSPD.    </v>
      </c>
      <c r="AP1632" t="str">
        <f>_xlfn.XLOOKUP(Tabla1[[#This Row],[NIC]],'R.V.'!B:B,'R.V.'!A:A)</f>
        <v>Paola De la Hoz Bastidas</v>
      </c>
      <c r="AQ1632" t="str">
        <f>_xlfn.XLOOKUP(Tabla1[[#This Row],[NIC]],'R.V.'!B:B,'R.V.'!G:G)</f>
        <v>CR 5  No.15- 65  Secretraia Gral _Alcaldia Muncipal</v>
      </c>
      <c r="AR1632" t="str">
        <f>_xlfn.XLOOKUP(Tabla1[[#This Row],[NIC]],'R.V.'!B:B,'R.V.'!E:E)</f>
        <v>PROPIO_SIN_PARQUE</v>
      </c>
      <c r="AS1632" t="str">
        <f>VLOOKUP(Tabla1[[#This Row],[NIC]],'R.V.'!B:D,3,0)</f>
        <v>UNEFE AGUASBLANCA_CGTO AGUAS BLANCAS</v>
      </c>
    </row>
    <row r="1633" spans="1:45">
      <c r="A1633">
        <v>5360598</v>
      </c>
      <c r="B1633" s="10">
        <v>46111</v>
      </c>
      <c r="C1633" t="s">
        <v>1334</v>
      </c>
      <c r="D1633" t="s">
        <v>1334</v>
      </c>
      <c r="E1633" t="s">
        <v>1336</v>
      </c>
      <c r="F1633">
        <v>5360598</v>
      </c>
      <c r="G1633">
        <v>5360598319</v>
      </c>
      <c r="H1633">
        <v>25355209</v>
      </c>
      <c r="I1633">
        <v>5421170</v>
      </c>
      <c r="J1633">
        <v>3110</v>
      </c>
      <c r="K1633">
        <v>29</v>
      </c>
      <c r="L1633">
        <v>145</v>
      </c>
      <c r="M1633" s="10">
        <v>46098</v>
      </c>
      <c r="N1633" t="s">
        <v>117</v>
      </c>
      <c r="O1633" t="s">
        <v>118</v>
      </c>
      <c r="P1633" s="103">
        <v>267870</v>
      </c>
      <c r="Q1633">
        <v>200</v>
      </c>
      <c r="R1633">
        <v>183444</v>
      </c>
      <c r="S1633" t="s">
        <v>88</v>
      </c>
      <c r="T1633" t="s">
        <v>1483</v>
      </c>
      <c r="U1633">
        <v>46140</v>
      </c>
      <c r="V1633" t="s">
        <v>90</v>
      </c>
      <c r="W1633" t="s">
        <v>91</v>
      </c>
      <c r="X1633" t="s">
        <v>92</v>
      </c>
      <c r="Y1633" t="s">
        <v>121</v>
      </c>
      <c r="Z1633">
        <v>31</v>
      </c>
      <c r="AA1633" t="s">
        <v>20</v>
      </c>
      <c r="AB1633">
        <v>209</v>
      </c>
      <c r="AC1633" t="s">
        <v>90</v>
      </c>
      <c r="AD1633" t="s">
        <v>14</v>
      </c>
      <c r="AE1633" t="s">
        <v>14</v>
      </c>
      <c r="AF1633" t="s">
        <v>94</v>
      </c>
      <c r="AG1633" t="s">
        <v>122</v>
      </c>
      <c r="AH1633" t="s">
        <v>96</v>
      </c>
      <c r="AI1633" s="10">
        <v>46067</v>
      </c>
      <c r="AJ1633" t="s">
        <v>971</v>
      </c>
      <c r="AK1633" s="103">
        <v>919170</v>
      </c>
      <c r="AL1633" t="s">
        <v>2081</v>
      </c>
      <c r="AM1633" t="e">
        <v>#N/A</v>
      </c>
      <c r="AN1633" t="s">
        <v>5226</v>
      </c>
      <c r="AO1633" t="str">
        <f>_xlfn.XLOOKUP(Tabla1[[#This Row],[NIC]],'R.V.'!B:B,'R.V.'!I:I)</f>
        <v xml:space="preserve">Impresión y entrega direcata por Ventas -Territorial, para revisión previa de Facturación, en cumplimiento a compromisos ante la SSPD.    </v>
      </c>
      <c r="AP1633" t="str">
        <f>_xlfn.XLOOKUP(Tabla1[[#This Row],[NIC]],'R.V.'!B:B,'R.V.'!A:A)</f>
        <v>Paola De la Hoz Bastidas</v>
      </c>
      <c r="AQ1633" t="str">
        <f>_xlfn.XLOOKUP(Tabla1[[#This Row],[NIC]],'R.V.'!B:B,'R.V.'!G:G)</f>
        <v>CR 5  No.15- 65  Secretraia Gral _Alcaldia Muncipal</v>
      </c>
      <c r="AR1633" t="str">
        <f>_xlfn.XLOOKUP(Tabla1[[#This Row],[NIC]],'R.V.'!B:B,'R.V.'!E:E)</f>
        <v>PROPIO_SIN_PARQUE</v>
      </c>
      <c r="AS1633" t="str">
        <f>VLOOKUP(Tabla1[[#This Row],[NIC]],'R.V.'!B:D,3,0)</f>
        <v>MERCADO PUBLICO MARIANGOLA_CGTO MARIANGOLA</v>
      </c>
    </row>
    <row r="1634" spans="1:45">
      <c r="A1634">
        <v>5360757</v>
      </c>
      <c r="B1634" s="10">
        <v>46111</v>
      </c>
      <c r="C1634" t="s">
        <v>1334</v>
      </c>
      <c r="D1634" t="s">
        <v>1334</v>
      </c>
      <c r="E1634" t="s">
        <v>1336</v>
      </c>
      <c r="F1634">
        <v>5360757</v>
      </c>
      <c r="G1634">
        <v>5360757325</v>
      </c>
      <c r="H1634">
        <v>25355352</v>
      </c>
      <c r="I1634">
        <v>5421488</v>
      </c>
      <c r="J1634">
        <v>3110</v>
      </c>
      <c r="K1634">
        <v>29</v>
      </c>
      <c r="L1634">
        <v>145</v>
      </c>
      <c r="M1634" s="10">
        <v>46098</v>
      </c>
      <c r="N1634" t="s">
        <v>117</v>
      </c>
      <c r="O1634" t="s">
        <v>118</v>
      </c>
      <c r="P1634" s="103">
        <v>164460</v>
      </c>
      <c r="Q1634">
        <v>78</v>
      </c>
      <c r="R1634">
        <v>71543.16</v>
      </c>
      <c r="S1634" t="s">
        <v>88</v>
      </c>
      <c r="T1634" t="s">
        <v>1484</v>
      </c>
      <c r="U1634">
        <v>46140</v>
      </c>
      <c r="V1634" t="s">
        <v>90</v>
      </c>
      <c r="W1634" t="s">
        <v>91</v>
      </c>
      <c r="X1634" t="s">
        <v>92</v>
      </c>
      <c r="Y1634" t="s">
        <v>93</v>
      </c>
      <c r="Z1634">
        <v>31</v>
      </c>
      <c r="AA1634" t="s">
        <v>20</v>
      </c>
      <c r="AB1634">
        <v>209</v>
      </c>
      <c r="AC1634" t="s">
        <v>90</v>
      </c>
      <c r="AD1634" t="s">
        <v>14</v>
      </c>
      <c r="AE1634" t="s">
        <v>14</v>
      </c>
      <c r="AF1634" t="s">
        <v>94</v>
      </c>
      <c r="AG1634" t="s">
        <v>122</v>
      </c>
      <c r="AH1634" t="s">
        <v>126</v>
      </c>
      <c r="AI1634" s="10">
        <v>46067</v>
      </c>
      <c r="AJ1634" t="s">
        <v>971</v>
      </c>
      <c r="AK1634" s="103">
        <v>837833</v>
      </c>
      <c r="AL1634" t="s">
        <v>2081</v>
      </c>
      <c r="AM1634" t="e">
        <v>#N/A</v>
      </c>
      <c r="AN1634" t="s">
        <v>5226</v>
      </c>
      <c r="AO1634" t="str">
        <f>_xlfn.XLOOKUP(Tabla1[[#This Row],[NIC]],'R.V.'!B:B,'R.V.'!I:I)</f>
        <v xml:space="preserve">Impresión y entrega direcata por Ventas -Territorial, para revisión previa de Facturación, en cumplimiento a compromisos ante la SSPD.    </v>
      </c>
      <c r="AP1634" t="str">
        <f>_xlfn.XLOOKUP(Tabla1[[#This Row],[NIC]],'R.V.'!B:B,'R.V.'!A:A)</f>
        <v>Paola De la Hoz Bastidas</v>
      </c>
      <c r="AQ1634" t="str">
        <f>_xlfn.XLOOKUP(Tabla1[[#This Row],[NIC]],'R.V.'!B:B,'R.V.'!G:G)</f>
        <v>CR 5  No.15- 65  Secretraia Gral _Alcaldia Muncipal</v>
      </c>
      <c r="AR1634" t="str">
        <f>_xlfn.XLOOKUP(Tabla1[[#This Row],[NIC]],'R.V.'!B:B,'R.V.'!E:E)</f>
        <v>PROPIO_SIN_PARQUE</v>
      </c>
      <c r="AS1634" t="str">
        <f>VLOOKUP(Tabla1[[#This Row],[NIC]],'R.V.'!B:D,3,0)</f>
        <v>CASA COMUNAL CGTO MARIANGOL_CGTO MARIANGOLA</v>
      </c>
    </row>
    <row r="1635" spans="1:45">
      <c r="A1635">
        <v>5361728</v>
      </c>
      <c r="B1635" s="10">
        <v>46111</v>
      </c>
      <c r="C1635" t="s">
        <v>1334</v>
      </c>
      <c r="D1635" t="s">
        <v>1334</v>
      </c>
      <c r="E1635" t="s">
        <v>1336</v>
      </c>
      <c r="F1635">
        <v>5361728</v>
      </c>
      <c r="G1635">
        <v>5361728313</v>
      </c>
      <c r="H1635">
        <v>25356398</v>
      </c>
      <c r="I1635">
        <v>5423430</v>
      </c>
      <c r="J1635">
        <v>3110</v>
      </c>
      <c r="K1635">
        <v>27</v>
      </c>
      <c r="L1635">
        <v>9405</v>
      </c>
      <c r="M1635" s="10">
        <v>46099</v>
      </c>
      <c r="N1635" t="s">
        <v>117</v>
      </c>
      <c r="O1635" t="s">
        <v>118</v>
      </c>
      <c r="P1635" s="103">
        <v>98160</v>
      </c>
      <c r="Q1635">
        <v>15</v>
      </c>
      <c r="R1635">
        <v>13758.3</v>
      </c>
      <c r="S1635" t="s">
        <v>88</v>
      </c>
      <c r="T1635" t="s">
        <v>1485</v>
      </c>
      <c r="U1635">
        <v>46121</v>
      </c>
      <c r="V1635" t="s">
        <v>90</v>
      </c>
      <c r="W1635" t="s">
        <v>91</v>
      </c>
      <c r="X1635" t="s">
        <v>92</v>
      </c>
      <c r="Y1635" t="s">
        <v>121</v>
      </c>
      <c r="Z1635">
        <v>30</v>
      </c>
      <c r="AA1635" t="s">
        <v>20</v>
      </c>
      <c r="AB1635">
        <v>209</v>
      </c>
      <c r="AC1635" t="s">
        <v>90</v>
      </c>
      <c r="AD1635" t="s">
        <v>14</v>
      </c>
      <c r="AE1635" t="s">
        <v>14</v>
      </c>
      <c r="AF1635" t="s">
        <v>94</v>
      </c>
      <c r="AG1635" t="s">
        <v>122</v>
      </c>
      <c r="AH1635" t="s">
        <v>962</v>
      </c>
      <c r="AI1635" s="10">
        <v>46069</v>
      </c>
      <c r="AJ1635" t="s">
        <v>971</v>
      </c>
      <c r="AK1635" s="103">
        <v>708097</v>
      </c>
      <c r="AL1635" t="s">
        <v>2081</v>
      </c>
      <c r="AM1635" t="e">
        <v>#N/A</v>
      </c>
      <c r="AN1635" t="s">
        <v>5226</v>
      </c>
      <c r="AO1635" t="str">
        <f>_xlfn.XLOOKUP(Tabla1[[#This Row],[NIC]],'R.V.'!B:B,'R.V.'!I:I)</f>
        <v xml:space="preserve">Impresión y entrega direcata por Ventas -Territorial, para revisión previa de Facturación, en cumplimiento a compromisos ante la SSPD.    </v>
      </c>
      <c r="AP1635" t="str">
        <f>_xlfn.XLOOKUP(Tabla1[[#This Row],[NIC]],'R.V.'!B:B,'R.V.'!A:A)</f>
        <v>Paola De la Hoz Bastidas</v>
      </c>
      <c r="AQ1635" t="str">
        <f>_xlfn.XLOOKUP(Tabla1[[#This Row],[NIC]],'R.V.'!B:B,'R.V.'!G:G)</f>
        <v>CR 5  No.15- 65  Secretraia Gral _Alcaldia Muncipal</v>
      </c>
      <c r="AR1635" t="str">
        <f>_xlfn.XLOOKUP(Tabla1[[#This Row],[NIC]],'R.V.'!B:B,'R.V.'!E:E)</f>
        <v>PROPIO_SIN_PARQUE</v>
      </c>
      <c r="AS1635" t="str">
        <f>VLOOKUP(Tabla1[[#This Row],[NIC]],'R.V.'!B:D,3,0)</f>
        <v>INSPECCION CARACOLI_CGTO CARACOLI</v>
      </c>
    </row>
    <row r="1636" spans="1:45">
      <c r="A1636">
        <v>5914841</v>
      </c>
      <c r="B1636" s="10">
        <v>46111</v>
      </c>
      <c r="C1636" t="s">
        <v>1334</v>
      </c>
      <c r="D1636" t="s">
        <v>1334</v>
      </c>
      <c r="E1636" t="s">
        <v>1336</v>
      </c>
      <c r="F1636">
        <v>5914841</v>
      </c>
      <c r="G1636">
        <v>5914841317</v>
      </c>
      <c r="H1636">
        <v>34045399</v>
      </c>
      <c r="I1636">
        <v>6097428</v>
      </c>
      <c r="J1636">
        <v>3110</v>
      </c>
      <c r="K1636">
        <v>50</v>
      </c>
      <c r="L1636">
        <v>2003</v>
      </c>
      <c r="M1636" s="10">
        <v>46099</v>
      </c>
      <c r="N1636" t="s">
        <v>117</v>
      </c>
      <c r="O1636" t="s">
        <v>118</v>
      </c>
      <c r="P1636" s="103">
        <v>9134600</v>
      </c>
      <c r="Q1636">
        <v>9840</v>
      </c>
      <c r="R1636">
        <v>9025444.8000000007</v>
      </c>
      <c r="S1636" t="s">
        <v>88</v>
      </c>
      <c r="T1636" t="s">
        <v>1486</v>
      </c>
      <c r="U1636">
        <v>46140</v>
      </c>
      <c r="V1636" t="s">
        <v>90</v>
      </c>
      <c r="W1636" t="s">
        <v>91</v>
      </c>
      <c r="X1636" t="s">
        <v>92</v>
      </c>
      <c r="Y1636" t="s">
        <v>93</v>
      </c>
      <c r="Z1636">
        <v>30</v>
      </c>
      <c r="AA1636" t="s">
        <v>20</v>
      </c>
      <c r="AB1636">
        <v>209</v>
      </c>
      <c r="AC1636" t="s">
        <v>90</v>
      </c>
      <c r="AD1636" t="s">
        <v>14</v>
      </c>
      <c r="AE1636" t="s">
        <v>14</v>
      </c>
      <c r="AF1636" t="s">
        <v>94</v>
      </c>
      <c r="AG1636" t="s">
        <v>122</v>
      </c>
      <c r="AH1636" t="s">
        <v>126</v>
      </c>
      <c r="AI1636" s="10">
        <v>46069</v>
      </c>
      <c r="AJ1636" t="s">
        <v>261</v>
      </c>
      <c r="AK1636" s="103">
        <v>9227981</v>
      </c>
      <c r="AL1636" t="s">
        <v>2081</v>
      </c>
      <c r="AM1636" t="e">
        <v>#N/A</v>
      </c>
      <c r="AN1636" t="s">
        <v>5226</v>
      </c>
      <c r="AO1636" t="str">
        <f>_xlfn.XLOOKUP(Tabla1[[#This Row],[NIC]],'R.V.'!B:B,'R.V.'!I:I)</f>
        <v xml:space="preserve">Impresión y entrega direcata por Ventas -Territorial, para revisión previa de Facturación, en cumplimiento a compromisos ante la SSPD.    </v>
      </c>
      <c r="AP1636" t="str">
        <f>_xlfn.XLOOKUP(Tabla1[[#This Row],[NIC]],'R.V.'!B:B,'R.V.'!A:A)</f>
        <v>Paola De la Hoz Bastidas</v>
      </c>
      <c r="AQ1636" t="str">
        <f>_xlfn.XLOOKUP(Tabla1[[#This Row],[NIC]],'R.V.'!B:B,'R.V.'!G:G)</f>
        <v>CR 5  No.15- 65  Secretraia Gral _Alcaldia Muncipal</v>
      </c>
      <c r="AR1636" t="str">
        <f>_xlfn.XLOOKUP(Tabla1[[#This Row],[NIC]],'R.V.'!B:B,'R.V.'!E:E)</f>
        <v>PROPIO_SIN_PARQUE</v>
      </c>
      <c r="AS1636" t="str">
        <f>VLOOKUP(Tabla1[[#This Row],[NIC]],'R.V.'!B:D,3,0)</f>
        <v>CENTRO DE LA POBLACION MAYOR_VALLEDUPAR</v>
      </c>
    </row>
    <row r="1637" spans="1:45">
      <c r="A1637">
        <v>6218009</v>
      </c>
      <c r="B1637" s="10">
        <v>46111</v>
      </c>
      <c r="C1637" t="s">
        <v>1334</v>
      </c>
      <c r="D1637" t="s">
        <v>1334</v>
      </c>
      <c r="E1637" t="s">
        <v>1336</v>
      </c>
      <c r="F1637">
        <v>6218009</v>
      </c>
      <c r="G1637">
        <v>6218009297</v>
      </c>
      <c r="H1637">
        <v>34226906</v>
      </c>
      <c r="I1637">
        <v>6231328</v>
      </c>
      <c r="J1637">
        <v>3110</v>
      </c>
      <c r="K1637">
        <v>26</v>
      </c>
      <c r="L1637">
        <v>8101</v>
      </c>
      <c r="M1637" s="10">
        <v>46087</v>
      </c>
      <c r="N1637" t="s">
        <v>117</v>
      </c>
      <c r="O1637" t="s">
        <v>118</v>
      </c>
      <c r="P1637" s="103">
        <v>91740</v>
      </c>
      <c r="Q1637">
        <v>8</v>
      </c>
      <c r="R1637">
        <v>7337.76</v>
      </c>
      <c r="S1637" t="s">
        <v>88</v>
      </c>
      <c r="T1637" t="s">
        <v>5020</v>
      </c>
      <c r="U1637">
        <v>46140</v>
      </c>
      <c r="V1637" t="s">
        <v>90</v>
      </c>
      <c r="W1637" t="s">
        <v>91</v>
      </c>
      <c r="X1637" t="s">
        <v>92</v>
      </c>
      <c r="Y1637" t="s">
        <v>93</v>
      </c>
      <c r="Z1637">
        <v>30</v>
      </c>
      <c r="AA1637" t="s">
        <v>20</v>
      </c>
      <c r="AB1637">
        <v>209</v>
      </c>
      <c r="AC1637" t="s">
        <v>90</v>
      </c>
      <c r="AD1637" t="s">
        <v>14</v>
      </c>
      <c r="AE1637" t="s">
        <v>14</v>
      </c>
      <c r="AF1637" t="s">
        <v>94</v>
      </c>
      <c r="AG1637" t="s">
        <v>122</v>
      </c>
      <c r="AH1637" t="s">
        <v>126</v>
      </c>
      <c r="AI1637" s="10">
        <v>46057</v>
      </c>
      <c r="AJ1637" t="s">
        <v>218</v>
      </c>
      <c r="AK1637" s="103">
        <v>922840</v>
      </c>
      <c r="AL1637" t="s">
        <v>2081</v>
      </c>
      <c r="AM1637" t="e">
        <v>#N/A</v>
      </c>
      <c r="AN1637" t="s">
        <v>5226</v>
      </c>
      <c r="AO1637" t="str">
        <f>_xlfn.XLOOKUP(Tabla1[[#This Row],[NIC]],'R.V.'!B:B,'R.V.'!I:I)</f>
        <v xml:space="preserve">Impresión y entrega direcata por Ventas -Territorial, para revisión previa de Facturación, en cumplimiento a compromisos ante la SSPD.    </v>
      </c>
      <c r="AP1637" t="str">
        <f>_xlfn.XLOOKUP(Tabla1[[#This Row],[NIC]],'R.V.'!B:B,'R.V.'!A:A)</f>
        <v>Paola De la Hoz Bastidas</v>
      </c>
      <c r="AQ1637" t="str">
        <f>_xlfn.XLOOKUP(Tabla1[[#This Row],[NIC]],'R.V.'!B:B,'R.V.'!G:G)</f>
        <v>CR 5  No.15- 65  Secretraia Gral _Alcaldia Muncipal</v>
      </c>
      <c r="AR1637" t="str">
        <f>_xlfn.XLOOKUP(Tabla1[[#This Row],[NIC]],'R.V.'!B:B,'R.V.'!E:E)</f>
        <v>PROPIO_SIN_PARQUE</v>
      </c>
      <c r="AS1637" t="str">
        <f>VLOOKUP(Tabla1[[#This Row],[NIC]],'R.V.'!B:D,3,0)</f>
        <v>CASA COMUNAL                                                _CGTO PATILLAL</v>
      </c>
    </row>
    <row r="1638" spans="1:45">
      <c r="A1638">
        <v>6511109</v>
      </c>
      <c r="B1638" s="10">
        <v>46111</v>
      </c>
      <c r="C1638" t="s">
        <v>1334</v>
      </c>
      <c r="D1638" t="s">
        <v>1334</v>
      </c>
      <c r="E1638" t="s">
        <v>1336</v>
      </c>
      <c r="F1638">
        <v>6511109</v>
      </c>
      <c r="G1638">
        <v>6511109319</v>
      </c>
      <c r="H1638">
        <v>34509074</v>
      </c>
      <c r="I1638">
        <v>6530574</v>
      </c>
      <c r="J1638">
        <v>3110</v>
      </c>
      <c r="K1638">
        <v>38</v>
      </c>
      <c r="L1638">
        <v>3713</v>
      </c>
      <c r="M1638" s="10">
        <v>46100</v>
      </c>
      <c r="N1638" t="s">
        <v>190</v>
      </c>
      <c r="O1638" t="s">
        <v>191</v>
      </c>
      <c r="P1638" s="103">
        <v>30497600</v>
      </c>
      <c r="Q1638">
        <v>34100</v>
      </c>
      <c r="R1638">
        <v>30148129</v>
      </c>
      <c r="S1638" t="s">
        <v>88</v>
      </c>
      <c r="T1638" t="s">
        <v>5021</v>
      </c>
      <c r="U1638">
        <v>46140</v>
      </c>
      <c r="V1638" t="s">
        <v>90</v>
      </c>
      <c r="W1638" t="s">
        <v>111</v>
      </c>
      <c r="X1638" t="s">
        <v>130</v>
      </c>
      <c r="Y1638" t="s">
        <v>93</v>
      </c>
      <c r="Z1638">
        <v>30</v>
      </c>
      <c r="AA1638" t="s">
        <v>20</v>
      </c>
      <c r="AB1638">
        <v>209</v>
      </c>
      <c r="AC1638" t="s">
        <v>90</v>
      </c>
      <c r="AD1638" t="s">
        <v>14</v>
      </c>
      <c r="AE1638" t="s">
        <v>14</v>
      </c>
      <c r="AF1638" t="s">
        <v>94</v>
      </c>
      <c r="AG1638" t="s">
        <v>122</v>
      </c>
      <c r="AH1638" t="s">
        <v>1457</v>
      </c>
      <c r="AI1638" s="10">
        <v>46070</v>
      </c>
      <c r="AJ1638" t="s">
        <v>229</v>
      </c>
      <c r="AK1638" s="103">
        <v>31650703</v>
      </c>
      <c r="AL1638" t="s">
        <v>2081</v>
      </c>
      <c r="AM1638" t="e">
        <v>#N/A</v>
      </c>
      <c r="AN1638" t="s">
        <v>5226</v>
      </c>
      <c r="AO1638" t="str">
        <f>_xlfn.XLOOKUP(Tabla1[[#This Row],[NIC]],'R.V.'!B:B,'R.V.'!I:I)</f>
        <v xml:space="preserve">Impresión y entrega direcata por Ventas -Territorial, para revisión previa de Facturación, en cumplimiento a compromisos ante la SSPD.    </v>
      </c>
      <c r="AP1638" t="str">
        <f>_xlfn.XLOOKUP(Tabla1[[#This Row],[NIC]],'R.V.'!B:B,'R.V.'!A:A)</f>
        <v>Paola De la Hoz Bastidas</v>
      </c>
      <c r="AQ1638" t="str">
        <f>_xlfn.XLOOKUP(Tabla1[[#This Row],[NIC]],'R.V.'!B:B,'R.V.'!G:G)</f>
        <v>CR 5  No.15- 65  Secretraia Gral _Alcaldia Muncipal</v>
      </c>
      <c r="AR1638" t="str">
        <f>_xlfn.XLOOKUP(Tabla1[[#This Row],[NIC]],'R.V.'!B:B,'R.V.'!E:E)</f>
        <v>PROPIO_SIN_PARQUE</v>
      </c>
      <c r="AS1638" t="str">
        <f>VLOOKUP(Tabla1[[#This Row],[NIC]],'R.V.'!B:D,3,0)</f>
        <v>PARQUE LA LEYENDA _CGTO LA VEGA ARRIBA</v>
      </c>
    </row>
    <row r="1639" spans="1:45">
      <c r="A1639">
        <v>6640045</v>
      </c>
      <c r="B1639" s="10">
        <v>46111</v>
      </c>
      <c r="C1639" t="s">
        <v>1334</v>
      </c>
      <c r="D1639" t="s">
        <v>1334</v>
      </c>
      <c r="E1639" t="s">
        <v>1336</v>
      </c>
      <c r="F1639">
        <v>6640045</v>
      </c>
      <c r="G1639">
        <v>6640045267</v>
      </c>
      <c r="H1639">
        <v>35025154</v>
      </c>
      <c r="I1639">
        <v>6945607</v>
      </c>
      <c r="J1639">
        <v>3110</v>
      </c>
      <c r="K1639">
        <v>33</v>
      </c>
      <c r="L1639">
        <v>3307</v>
      </c>
      <c r="M1639" s="10">
        <v>46091</v>
      </c>
      <c r="N1639" t="s">
        <v>117</v>
      </c>
      <c r="O1639" t="s">
        <v>118</v>
      </c>
      <c r="P1639" s="103">
        <v>651230</v>
      </c>
      <c r="Q1639">
        <v>710</v>
      </c>
      <c r="R1639">
        <v>651226.19999999995</v>
      </c>
      <c r="S1639" t="s">
        <v>88</v>
      </c>
      <c r="T1639" t="s">
        <v>5022</v>
      </c>
      <c r="U1639">
        <v>46121</v>
      </c>
      <c r="V1639" t="s">
        <v>90</v>
      </c>
      <c r="W1639" t="s">
        <v>91</v>
      </c>
      <c r="X1639" t="s">
        <v>92</v>
      </c>
      <c r="Y1639" t="s">
        <v>93</v>
      </c>
      <c r="Z1639">
        <v>31</v>
      </c>
      <c r="AA1639" t="s">
        <v>20</v>
      </c>
      <c r="AB1639">
        <v>209</v>
      </c>
      <c r="AC1639" t="s">
        <v>90</v>
      </c>
      <c r="AD1639" t="s">
        <v>14</v>
      </c>
      <c r="AE1639" t="s">
        <v>14</v>
      </c>
      <c r="AF1639" t="s">
        <v>94</v>
      </c>
      <c r="AG1639" t="s">
        <v>122</v>
      </c>
      <c r="AH1639" t="s">
        <v>962</v>
      </c>
      <c r="AI1639" s="10">
        <v>46060</v>
      </c>
      <c r="AJ1639" t="s">
        <v>229</v>
      </c>
      <c r="AK1639" s="103">
        <v>928064</v>
      </c>
      <c r="AL1639" t="s">
        <v>2081</v>
      </c>
      <c r="AM1639" t="e">
        <v>#N/A</v>
      </c>
      <c r="AN1639" t="s">
        <v>5226</v>
      </c>
      <c r="AO1639" t="str">
        <f>_xlfn.XLOOKUP(Tabla1[[#This Row],[NIC]],'R.V.'!B:B,'R.V.'!I:I)</f>
        <v xml:space="preserve">Impresión y entrega direcata por Ventas -Territorial, para revisión previa de Facturación, en cumplimiento a compromisos ante la SSPD.    </v>
      </c>
      <c r="AP1639" t="str">
        <f>_xlfn.XLOOKUP(Tabla1[[#This Row],[NIC]],'R.V.'!B:B,'R.V.'!A:A)</f>
        <v>Paola De la Hoz Bastidas</v>
      </c>
      <c r="AQ1639" t="str">
        <f>_xlfn.XLOOKUP(Tabla1[[#This Row],[NIC]],'R.V.'!B:B,'R.V.'!G:G)</f>
        <v>CR 5  No.15- 65  Secretraia Gral _Alcaldia Muncipal</v>
      </c>
      <c r="AR1639" t="str">
        <f>_xlfn.XLOOKUP(Tabla1[[#This Row],[NIC]],'R.V.'!B:B,'R.V.'!E:E)</f>
        <v>PROPIO_SIN_PARQUE</v>
      </c>
      <c r="AS1639" t="str">
        <f>VLOOKUP(Tabla1[[#This Row],[NIC]],'R.V.'!B:D,3,0)</f>
        <v>CAI DE POLICIA HURTADO_VALLEDUPAR</v>
      </c>
    </row>
    <row r="1640" spans="1:45">
      <c r="A1640">
        <v>6640388</v>
      </c>
      <c r="B1640" s="10">
        <v>46111</v>
      </c>
      <c r="C1640" t="s">
        <v>1334</v>
      </c>
      <c r="D1640" t="s">
        <v>1334</v>
      </c>
      <c r="E1640" t="s">
        <v>1336</v>
      </c>
      <c r="F1640">
        <v>6640388</v>
      </c>
      <c r="G1640">
        <v>6640388268</v>
      </c>
      <c r="H1640">
        <v>35025424</v>
      </c>
      <c r="I1640">
        <v>6946529</v>
      </c>
      <c r="J1640">
        <v>3110</v>
      </c>
      <c r="K1640">
        <v>34</v>
      </c>
      <c r="L1640">
        <v>3814</v>
      </c>
      <c r="M1640" s="10">
        <v>46097</v>
      </c>
      <c r="N1640" t="s">
        <v>117</v>
      </c>
      <c r="O1640" t="s">
        <v>118</v>
      </c>
      <c r="P1640" s="103">
        <v>1020320</v>
      </c>
      <c r="Q1640">
        <v>1011</v>
      </c>
      <c r="R1640">
        <v>927309.42</v>
      </c>
      <c r="S1640" t="s">
        <v>88</v>
      </c>
      <c r="T1640" t="s">
        <v>1487</v>
      </c>
      <c r="U1640">
        <v>46121</v>
      </c>
      <c r="V1640" t="s">
        <v>90</v>
      </c>
      <c r="W1640" t="s">
        <v>91</v>
      </c>
      <c r="X1640" t="s">
        <v>92</v>
      </c>
      <c r="Y1640" t="s">
        <v>93</v>
      </c>
      <c r="Z1640">
        <v>31</v>
      </c>
      <c r="AA1640" t="s">
        <v>20</v>
      </c>
      <c r="AB1640">
        <v>209</v>
      </c>
      <c r="AC1640" t="s">
        <v>90</v>
      </c>
      <c r="AD1640" t="s">
        <v>14</v>
      </c>
      <c r="AE1640" t="s">
        <v>14</v>
      </c>
      <c r="AF1640" t="s">
        <v>94</v>
      </c>
      <c r="AG1640" t="s">
        <v>122</v>
      </c>
      <c r="AH1640" t="s">
        <v>962</v>
      </c>
      <c r="AI1640" s="10">
        <v>46066</v>
      </c>
      <c r="AJ1640" t="s">
        <v>97</v>
      </c>
      <c r="AK1640" s="103">
        <v>1030011</v>
      </c>
      <c r="AL1640" t="s">
        <v>2081</v>
      </c>
      <c r="AM1640" t="e">
        <v>#N/A</v>
      </c>
      <c r="AN1640" t="s">
        <v>5226</v>
      </c>
      <c r="AO1640" t="str">
        <f>_xlfn.XLOOKUP(Tabla1[[#This Row],[NIC]],'R.V.'!B:B,'R.V.'!I:I)</f>
        <v xml:space="preserve">Impresión y entrega direcata por Ventas -Territorial, para revisión previa de Facturación, en cumplimiento a compromisos ante la SSPD.    </v>
      </c>
      <c r="AP1640" t="str">
        <f>_xlfn.XLOOKUP(Tabla1[[#This Row],[NIC]],'R.V.'!B:B,'R.V.'!A:A)</f>
        <v>Paola De la Hoz Bastidas</v>
      </c>
      <c r="AQ1640" t="str">
        <f>_xlfn.XLOOKUP(Tabla1[[#This Row],[NIC]],'R.V.'!B:B,'R.V.'!G:G)</f>
        <v>CR 5  No.15- 65  Secretraia Gral _Alcaldia Muncipal</v>
      </c>
      <c r="AR1640" t="str">
        <f>_xlfn.XLOOKUP(Tabla1[[#This Row],[NIC]],'R.V.'!B:B,'R.V.'!E:E)</f>
        <v>PROPIO_SIN_PARQUE</v>
      </c>
      <c r="AS1640" t="str">
        <f>VLOOKUP(Tabla1[[#This Row],[NIC]],'R.V.'!B:D,3,0)</f>
        <v>CAI DE POLICIA MERCABASTOS_VALLEDUPAR</v>
      </c>
    </row>
    <row r="1641" spans="1:45">
      <c r="A1641">
        <v>6694293</v>
      </c>
      <c r="B1641" s="10">
        <v>46111</v>
      </c>
      <c r="C1641" t="s">
        <v>1334</v>
      </c>
      <c r="D1641" t="s">
        <v>1334</v>
      </c>
      <c r="E1641" t="s">
        <v>1336</v>
      </c>
      <c r="F1641">
        <v>6694293</v>
      </c>
      <c r="G1641">
        <v>6694293252</v>
      </c>
      <c r="H1641">
        <v>35043780</v>
      </c>
      <c r="I1641">
        <v>7038507</v>
      </c>
      <c r="J1641">
        <v>3110</v>
      </c>
      <c r="K1641">
        <v>26</v>
      </c>
      <c r="L1641">
        <v>8302</v>
      </c>
      <c r="M1641" s="10">
        <v>46084</v>
      </c>
      <c r="N1641" t="s">
        <v>117</v>
      </c>
      <c r="O1641" t="s">
        <v>118</v>
      </c>
      <c r="P1641" s="103">
        <v>43680</v>
      </c>
      <c r="Q1641">
        <v>0</v>
      </c>
      <c r="R1641">
        <v>0</v>
      </c>
      <c r="S1641" t="s">
        <v>88</v>
      </c>
      <c r="T1641" t="s">
        <v>1488</v>
      </c>
      <c r="U1641">
        <v>46140</v>
      </c>
      <c r="V1641" t="s">
        <v>90</v>
      </c>
      <c r="W1641" t="s">
        <v>91</v>
      </c>
      <c r="X1641" t="s">
        <v>92</v>
      </c>
      <c r="Y1641" t="s">
        <v>93</v>
      </c>
      <c r="Z1641">
        <v>29</v>
      </c>
      <c r="AA1641" t="s">
        <v>20</v>
      </c>
      <c r="AB1641">
        <v>209</v>
      </c>
      <c r="AC1641" t="s">
        <v>90</v>
      </c>
      <c r="AD1641" t="s">
        <v>14</v>
      </c>
      <c r="AE1641" t="s">
        <v>14</v>
      </c>
      <c r="AF1641" t="s">
        <v>94</v>
      </c>
      <c r="AG1641" t="s">
        <v>122</v>
      </c>
      <c r="AH1641" t="s">
        <v>126</v>
      </c>
      <c r="AI1641" s="10">
        <v>46055</v>
      </c>
      <c r="AJ1641" t="s">
        <v>218</v>
      </c>
      <c r="AK1641" s="103">
        <v>360626</v>
      </c>
      <c r="AL1641" t="s">
        <v>2081</v>
      </c>
      <c r="AM1641" t="e">
        <v>#N/A</v>
      </c>
      <c r="AN1641" t="s">
        <v>5226</v>
      </c>
      <c r="AO1641" t="str">
        <f>_xlfn.XLOOKUP(Tabla1[[#This Row],[NIC]],'R.V.'!B:B,'R.V.'!I:I)</f>
        <v xml:space="preserve">Impresión y entrega direcata por Ventas -Territorial, para revisión previa de Facturación, en cumplimiento a compromisos ante la SSPD.    </v>
      </c>
      <c r="AP1641" t="str">
        <f>_xlfn.XLOOKUP(Tabla1[[#This Row],[NIC]],'R.V.'!B:B,'R.V.'!A:A)</f>
        <v>Paola De la Hoz Bastidas</v>
      </c>
      <c r="AQ1641" t="str">
        <f>_xlfn.XLOOKUP(Tabla1[[#This Row],[NIC]],'R.V.'!B:B,'R.V.'!G:G)</f>
        <v>CR 5  No.15- 65  Secretraia Gral _Alcaldia Muncipal</v>
      </c>
      <c r="AR1641" t="str">
        <f>_xlfn.XLOOKUP(Tabla1[[#This Row],[NIC]],'R.V.'!B:B,'R.V.'!E:E)</f>
        <v>PROPIO_SIN_PARQUE</v>
      </c>
      <c r="AS1641" t="str">
        <f>VLOOKUP(Tabla1[[#This Row],[NIC]],'R.V.'!B:D,3,0)</f>
        <v>CORREGIDURIA CGTO GUATAPURI_CGTO GUATAPURI</v>
      </c>
    </row>
    <row r="1642" spans="1:45">
      <c r="A1642">
        <v>6701924</v>
      </c>
      <c r="B1642" s="10">
        <v>46111</v>
      </c>
      <c r="C1642" t="s">
        <v>1334</v>
      </c>
      <c r="D1642" t="s">
        <v>1334</v>
      </c>
      <c r="E1642" t="s">
        <v>1336</v>
      </c>
      <c r="F1642">
        <v>6701924</v>
      </c>
      <c r="G1642">
        <v>6701924260</v>
      </c>
      <c r="H1642">
        <v>25334220</v>
      </c>
      <c r="I1642">
        <v>7407263</v>
      </c>
      <c r="J1642">
        <v>3110</v>
      </c>
      <c r="K1642">
        <v>32</v>
      </c>
      <c r="L1642">
        <v>913</v>
      </c>
      <c r="M1642" s="10" t="s">
        <v>698</v>
      </c>
      <c r="N1642" t="s">
        <v>699</v>
      </c>
      <c r="O1642" t="s">
        <v>700</v>
      </c>
      <c r="P1642" s="103">
        <v>109130</v>
      </c>
      <c r="Q1642">
        <v>0</v>
      </c>
      <c r="R1642">
        <v>0</v>
      </c>
      <c r="S1642" t="s">
        <v>88</v>
      </c>
      <c r="T1642" t="s">
        <v>1489</v>
      </c>
      <c r="U1642">
        <v>46140</v>
      </c>
      <c r="V1642" t="s">
        <v>90</v>
      </c>
      <c r="Z1642">
        <v>0</v>
      </c>
      <c r="AA1642" t="s">
        <v>20</v>
      </c>
      <c r="AB1642">
        <v>209</v>
      </c>
      <c r="AC1642" t="s">
        <v>90</v>
      </c>
      <c r="AD1642" t="s">
        <v>14</v>
      </c>
      <c r="AE1642" t="s">
        <v>14</v>
      </c>
      <c r="AF1642" t="s">
        <v>94</v>
      </c>
      <c r="AG1642" t="s">
        <v>122</v>
      </c>
      <c r="AH1642" t="s">
        <v>126</v>
      </c>
      <c r="AI1642" s="10">
        <v>46069</v>
      </c>
      <c r="AJ1642" t="s">
        <v>223</v>
      </c>
      <c r="AK1642" s="103">
        <v>946190</v>
      </c>
      <c r="AL1642" t="s">
        <v>2081</v>
      </c>
      <c r="AM1642" t="e">
        <v>#N/A</v>
      </c>
      <c r="AN1642" t="s">
        <v>5226</v>
      </c>
      <c r="AO1642" t="str">
        <f>_xlfn.XLOOKUP(Tabla1[[#This Row],[NIC]],'R.V.'!B:B,'R.V.'!I:I)</f>
        <v xml:space="preserve">Impresión y entrega direcata por Ventas -Territorial, para revisión previa de Facturación, en cumplimiento a compromisos ante la SSPD.    </v>
      </c>
      <c r="AP1642" t="str">
        <f>_xlfn.XLOOKUP(Tabla1[[#This Row],[NIC]],'R.V.'!B:B,'R.V.'!A:A)</f>
        <v>Paola De la Hoz Bastidas</v>
      </c>
      <c r="AQ1642" t="str">
        <f>_xlfn.XLOOKUP(Tabla1[[#This Row],[NIC]],'R.V.'!B:B,'R.V.'!G:G)</f>
        <v>CR 5  No.15- 65  Secretraia Gral _Alcaldia Muncipal</v>
      </c>
      <c r="AR1642" t="str">
        <f>_xlfn.XLOOKUP(Tabla1[[#This Row],[NIC]],'R.V.'!B:B,'R.V.'!E:E)</f>
        <v>PROPIO_SIN_PARQUE</v>
      </c>
      <c r="AS1642" t="str">
        <f>VLOOKUP(Tabla1[[#This Row],[NIC]],'R.V.'!B:D,3,0)</f>
        <v>OFI DEFENSA CIVIL_VALLEDUPAR</v>
      </c>
    </row>
    <row r="1643" spans="1:45">
      <c r="A1643">
        <v>6701924</v>
      </c>
      <c r="B1643" s="10">
        <v>46111</v>
      </c>
      <c r="C1643" t="s">
        <v>1334</v>
      </c>
      <c r="D1643" t="s">
        <v>1334</v>
      </c>
      <c r="E1643" t="s">
        <v>1336</v>
      </c>
      <c r="F1643">
        <v>6701924</v>
      </c>
      <c r="G1643">
        <v>6701924259</v>
      </c>
      <c r="H1643">
        <v>25334220</v>
      </c>
      <c r="I1643">
        <v>7057216</v>
      </c>
      <c r="J1643">
        <v>3110</v>
      </c>
      <c r="K1643">
        <v>32</v>
      </c>
      <c r="L1643">
        <v>913</v>
      </c>
      <c r="M1643" s="10">
        <v>46099</v>
      </c>
      <c r="N1643" t="s">
        <v>117</v>
      </c>
      <c r="O1643" t="s">
        <v>118</v>
      </c>
      <c r="P1643" s="103">
        <v>0</v>
      </c>
      <c r="Q1643">
        <v>0</v>
      </c>
      <c r="R1643">
        <v>0</v>
      </c>
      <c r="S1643" t="s">
        <v>88</v>
      </c>
      <c r="T1643" t="s">
        <v>1489</v>
      </c>
      <c r="V1643" t="s">
        <v>90</v>
      </c>
      <c r="W1643" t="s">
        <v>91</v>
      </c>
      <c r="X1643" t="s">
        <v>92</v>
      </c>
      <c r="Y1643" t="s">
        <v>121</v>
      </c>
      <c r="Z1643">
        <v>30</v>
      </c>
      <c r="AA1643" t="s">
        <v>20</v>
      </c>
      <c r="AB1643">
        <v>209</v>
      </c>
      <c r="AC1643" t="s">
        <v>90</v>
      </c>
      <c r="AD1643" t="s">
        <v>14</v>
      </c>
      <c r="AE1643" t="s">
        <v>14</v>
      </c>
      <c r="AF1643" t="s">
        <v>94</v>
      </c>
      <c r="AG1643" t="s">
        <v>122</v>
      </c>
      <c r="AH1643" t="s">
        <v>126</v>
      </c>
      <c r="AI1643" s="10">
        <v>46069</v>
      </c>
      <c r="AJ1643" t="s">
        <v>223</v>
      </c>
      <c r="AK1643" s="103">
        <v>946190</v>
      </c>
      <c r="AL1643" t="s">
        <v>2081</v>
      </c>
      <c r="AM1643" t="e">
        <v>#N/A</v>
      </c>
      <c r="AN1643" t="s">
        <v>5226</v>
      </c>
      <c r="AO1643" t="str">
        <f>_xlfn.XLOOKUP(Tabla1[[#This Row],[NIC]],'R.V.'!B:B,'R.V.'!I:I)</f>
        <v xml:space="preserve">Impresión y entrega direcata por Ventas -Territorial, para revisión previa de Facturación, en cumplimiento a compromisos ante la SSPD.    </v>
      </c>
      <c r="AP1643" t="str">
        <f>_xlfn.XLOOKUP(Tabla1[[#This Row],[NIC]],'R.V.'!B:B,'R.V.'!A:A)</f>
        <v>Paola De la Hoz Bastidas</v>
      </c>
      <c r="AQ1643" t="str">
        <f>_xlfn.XLOOKUP(Tabla1[[#This Row],[NIC]],'R.V.'!B:B,'R.V.'!G:G)</f>
        <v>CR 5  No.15- 65  Secretraia Gral _Alcaldia Muncipal</v>
      </c>
      <c r="AR1643" t="str">
        <f>_xlfn.XLOOKUP(Tabla1[[#This Row],[NIC]],'R.V.'!B:B,'R.V.'!E:E)</f>
        <v>PROPIO_SIN_PARQUE</v>
      </c>
      <c r="AS1643" t="str">
        <f>VLOOKUP(Tabla1[[#This Row],[NIC]],'R.V.'!B:D,3,0)</f>
        <v>OFI DEFENSA CIVIL_VALLEDUPAR</v>
      </c>
    </row>
    <row r="1644" spans="1:45">
      <c r="A1644">
        <v>6803680</v>
      </c>
      <c r="B1644" s="10">
        <v>46111</v>
      </c>
      <c r="C1644" t="s">
        <v>1334</v>
      </c>
      <c r="D1644" t="s">
        <v>1334</v>
      </c>
      <c r="E1644" t="s">
        <v>1336</v>
      </c>
      <c r="F1644">
        <v>6803680</v>
      </c>
      <c r="G1644">
        <v>6803680255</v>
      </c>
      <c r="H1644">
        <v>35049627</v>
      </c>
      <c r="I1644">
        <v>7159531</v>
      </c>
      <c r="J1644">
        <v>3110</v>
      </c>
      <c r="K1644">
        <v>26</v>
      </c>
      <c r="L1644">
        <v>8305</v>
      </c>
      <c r="M1644" s="10">
        <v>46090</v>
      </c>
      <c r="N1644" t="s">
        <v>117</v>
      </c>
      <c r="O1644" t="s">
        <v>118</v>
      </c>
      <c r="P1644" s="103">
        <v>8250</v>
      </c>
      <c r="Q1644">
        <v>0</v>
      </c>
      <c r="R1644">
        <v>0</v>
      </c>
      <c r="S1644" t="s">
        <v>88</v>
      </c>
      <c r="T1644" t="s">
        <v>5023</v>
      </c>
      <c r="U1644">
        <v>46121</v>
      </c>
      <c r="V1644" t="s">
        <v>90</v>
      </c>
      <c r="W1644" t="s">
        <v>91</v>
      </c>
      <c r="X1644" t="s">
        <v>92</v>
      </c>
      <c r="Y1644" t="s">
        <v>93</v>
      </c>
      <c r="Z1644">
        <v>31</v>
      </c>
      <c r="AA1644" t="s">
        <v>20</v>
      </c>
      <c r="AB1644">
        <v>209</v>
      </c>
      <c r="AC1644" t="s">
        <v>90</v>
      </c>
      <c r="AD1644" t="s">
        <v>14</v>
      </c>
      <c r="AE1644" t="s">
        <v>14</v>
      </c>
      <c r="AF1644" t="s">
        <v>94</v>
      </c>
      <c r="AG1644" t="s">
        <v>122</v>
      </c>
      <c r="AH1644" t="s">
        <v>962</v>
      </c>
      <c r="AI1644" s="10">
        <v>46059</v>
      </c>
      <c r="AJ1644" t="s">
        <v>440</v>
      </c>
      <c r="AK1644" s="103">
        <v>1317634</v>
      </c>
      <c r="AL1644" t="s">
        <v>2081</v>
      </c>
      <c r="AM1644" t="e">
        <v>#N/A</v>
      </c>
      <c r="AN1644" t="s">
        <v>5226</v>
      </c>
      <c r="AO1644" t="str">
        <f>_xlfn.XLOOKUP(Tabla1[[#This Row],[NIC]],'R.V.'!B:B,'R.V.'!I:I)</f>
        <v xml:space="preserve">Impresión y entrega direcata por Ventas -Territorial, para revisión previa de Facturación, en cumplimiento a compromisos ante la SSPD.    </v>
      </c>
      <c r="AP1644" t="str">
        <f>_xlfn.XLOOKUP(Tabla1[[#This Row],[NIC]],'R.V.'!B:B,'R.V.'!A:A)</f>
        <v>Paola De la Hoz Bastidas</v>
      </c>
      <c r="AQ1644" t="str">
        <f>_xlfn.XLOOKUP(Tabla1[[#This Row],[NIC]],'R.V.'!B:B,'R.V.'!G:G)</f>
        <v>CR 5  No.15- 65  Secretraia Gral _Alcaldia Muncipal</v>
      </c>
      <c r="AR1644" t="str">
        <f>_xlfn.XLOOKUP(Tabla1[[#This Row],[NIC]],'R.V.'!B:B,'R.V.'!E:E)</f>
        <v>PROPIO_SIN_PARQUE</v>
      </c>
      <c r="AS1644" t="str">
        <f>VLOOKUP(Tabla1[[#This Row],[NIC]],'R.V.'!B:D,3,0)</f>
        <v>INSP DE POLICIA EL JAVO_EL JAVO RURAL</v>
      </c>
    </row>
    <row r="1645" spans="1:45">
      <c r="A1645">
        <v>6805080</v>
      </c>
      <c r="B1645" s="10">
        <v>46111</v>
      </c>
      <c r="C1645" t="s">
        <v>1334</v>
      </c>
      <c r="D1645" t="s">
        <v>1334</v>
      </c>
      <c r="E1645" t="s">
        <v>1336</v>
      </c>
      <c r="F1645">
        <v>6805080</v>
      </c>
      <c r="G1645">
        <v>6805080248</v>
      </c>
      <c r="H1645">
        <v>35050837</v>
      </c>
      <c r="I1645">
        <v>7163834</v>
      </c>
      <c r="J1645">
        <v>3110</v>
      </c>
      <c r="K1645">
        <v>27</v>
      </c>
      <c r="L1645">
        <v>3001</v>
      </c>
      <c r="M1645" s="10">
        <v>46098</v>
      </c>
      <c r="N1645" t="s">
        <v>117</v>
      </c>
      <c r="O1645" t="s">
        <v>118</v>
      </c>
      <c r="P1645" s="103">
        <v>0</v>
      </c>
      <c r="Q1645">
        <v>0</v>
      </c>
      <c r="R1645">
        <v>0</v>
      </c>
      <c r="S1645" t="s">
        <v>88</v>
      </c>
      <c r="T1645" t="s">
        <v>1490</v>
      </c>
      <c r="V1645" t="s">
        <v>90</v>
      </c>
      <c r="W1645" t="s">
        <v>91</v>
      </c>
      <c r="X1645" t="s">
        <v>92</v>
      </c>
      <c r="Y1645" t="s">
        <v>93</v>
      </c>
      <c r="Z1645">
        <v>31</v>
      </c>
      <c r="AA1645" t="s">
        <v>20</v>
      </c>
      <c r="AB1645">
        <v>209</v>
      </c>
      <c r="AC1645" t="s">
        <v>90</v>
      </c>
      <c r="AD1645" t="s">
        <v>14</v>
      </c>
      <c r="AE1645" t="s">
        <v>14</v>
      </c>
      <c r="AF1645" t="s">
        <v>94</v>
      </c>
      <c r="AG1645" t="s">
        <v>122</v>
      </c>
      <c r="AH1645" t="s">
        <v>962</v>
      </c>
      <c r="AI1645" s="10">
        <v>46067</v>
      </c>
      <c r="AJ1645" t="s">
        <v>971</v>
      </c>
      <c r="AK1645" s="103">
        <v>0</v>
      </c>
      <c r="AL1645" t="s">
        <v>2081</v>
      </c>
      <c r="AM1645" t="e">
        <v>#N/A</v>
      </c>
      <c r="AN1645" t="s">
        <v>5226</v>
      </c>
      <c r="AO1645" t="str">
        <f>_xlfn.XLOOKUP(Tabla1[[#This Row],[NIC]],'R.V.'!B:B,'R.V.'!I:I)</f>
        <v xml:space="preserve">Impresión y entrega direcata por Ventas -Territorial, para revisión previa de Facturación, en cumplimiento a compromisos ante la SSPD.    </v>
      </c>
      <c r="AP1645" t="str">
        <f>_xlfn.XLOOKUP(Tabla1[[#This Row],[NIC]],'R.V.'!B:B,'R.V.'!A:A)</f>
        <v>Paola De la Hoz Bastidas</v>
      </c>
      <c r="AQ1645" t="str">
        <f>_xlfn.XLOOKUP(Tabla1[[#This Row],[NIC]],'R.V.'!B:B,'R.V.'!G:G)</f>
        <v>CR 5  No.15- 65  Secretraia Gral _Alcaldia Muncipal</v>
      </c>
      <c r="AR1645" t="str">
        <f>_xlfn.XLOOKUP(Tabla1[[#This Row],[NIC]],'R.V.'!B:B,'R.V.'!E:E)</f>
        <v>PROPIO_SIN_PARQUE</v>
      </c>
      <c r="AS1645" t="str">
        <f>VLOOKUP(Tabla1[[#This Row],[NIC]],'R.V.'!B:D,3,0)</f>
        <v>INSP POLICIA VILLA GERMANIA_CGTO VILLA GERMANIA</v>
      </c>
    </row>
    <row r="1646" spans="1:45">
      <c r="A1646">
        <v>6816867</v>
      </c>
      <c r="B1646" s="10">
        <v>46111</v>
      </c>
      <c r="C1646" t="s">
        <v>1334</v>
      </c>
      <c r="D1646" t="s">
        <v>1334</v>
      </c>
      <c r="E1646" t="s">
        <v>1336</v>
      </c>
      <c r="F1646">
        <v>6816867</v>
      </c>
      <c r="G1646">
        <v>6816867254</v>
      </c>
      <c r="H1646">
        <v>35059092</v>
      </c>
      <c r="I1646">
        <v>7218727</v>
      </c>
      <c r="J1646">
        <v>3110</v>
      </c>
      <c r="K1646">
        <v>10</v>
      </c>
      <c r="L1646">
        <v>3714</v>
      </c>
      <c r="M1646" s="10">
        <v>46097</v>
      </c>
      <c r="N1646" t="s">
        <v>117</v>
      </c>
      <c r="O1646" t="s">
        <v>118</v>
      </c>
      <c r="P1646" s="103">
        <v>730590</v>
      </c>
      <c r="Q1646">
        <v>695</v>
      </c>
      <c r="R1646">
        <v>637467.9</v>
      </c>
      <c r="S1646" t="s">
        <v>88</v>
      </c>
      <c r="T1646" t="s">
        <v>1491</v>
      </c>
      <c r="U1646">
        <v>46121</v>
      </c>
      <c r="V1646" t="s">
        <v>90</v>
      </c>
      <c r="W1646" t="s">
        <v>91</v>
      </c>
      <c r="X1646" t="s">
        <v>92</v>
      </c>
      <c r="Y1646" t="s">
        <v>93</v>
      </c>
      <c r="Z1646">
        <v>31</v>
      </c>
      <c r="AA1646" t="s">
        <v>20</v>
      </c>
      <c r="AB1646">
        <v>209</v>
      </c>
      <c r="AC1646" t="s">
        <v>90</v>
      </c>
      <c r="AD1646" t="s">
        <v>14</v>
      </c>
      <c r="AE1646" t="s">
        <v>14</v>
      </c>
      <c r="AF1646" t="s">
        <v>94</v>
      </c>
      <c r="AG1646" t="s">
        <v>122</v>
      </c>
      <c r="AH1646" t="s">
        <v>962</v>
      </c>
      <c r="AI1646" s="10">
        <v>46066</v>
      </c>
      <c r="AJ1646" t="s">
        <v>1107</v>
      </c>
      <c r="AK1646" s="103">
        <v>740201</v>
      </c>
      <c r="AL1646" t="s">
        <v>2081</v>
      </c>
      <c r="AM1646" t="e">
        <v>#N/A</v>
      </c>
      <c r="AN1646" t="s">
        <v>5226</v>
      </c>
      <c r="AO1646" t="str">
        <f>_xlfn.XLOOKUP(Tabla1[[#This Row],[NIC]],'R.V.'!B:B,'R.V.'!I:I)</f>
        <v xml:space="preserve">Impresión y entrega direcata por Ventas -Territorial, para revisión previa de Facturación, en cumplimiento a compromisos ante la SSPD.    </v>
      </c>
      <c r="AP1646" t="str">
        <f>_xlfn.XLOOKUP(Tabla1[[#This Row],[NIC]],'R.V.'!B:B,'R.V.'!A:A)</f>
        <v>Paola De la Hoz Bastidas</v>
      </c>
      <c r="AQ1646" t="str">
        <f>_xlfn.XLOOKUP(Tabla1[[#This Row],[NIC]],'R.V.'!B:B,'R.V.'!G:G)</f>
        <v>CR 5  No.15- 65  Secretraia Gral _Alcaldia Muncipal</v>
      </c>
      <c r="AR1646" t="str">
        <f>_xlfn.XLOOKUP(Tabla1[[#This Row],[NIC]],'R.V.'!B:B,'R.V.'!E:E)</f>
        <v>PROPIO_SIN_PARQUE</v>
      </c>
      <c r="AS1646" t="str">
        <f>VLOOKUP(Tabla1[[#This Row],[NIC]],'R.V.'!B:D,3,0)</f>
        <v>CAI POLICIA SABANA DEL VALLE_VALLEDUPAR</v>
      </c>
    </row>
    <row r="1647" spans="1:45">
      <c r="A1647">
        <v>6817013</v>
      </c>
      <c r="B1647" s="10">
        <v>46111</v>
      </c>
      <c r="C1647" t="s">
        <v>1334</v>
      </c>
      <c r="D1647" t="s">
        <v>1334</v>
      </c>
      <c r="E1647" t="s">
        <v>1336</v>
      </c>
      <c r="F1647">
        <v>6817013</v>
      </c>
      <c r="G1647">
        <v>6817013252</v>
      </c>
      <c r="H1647">
        <v>35059135</v>
      </c>
      <c r="I1647">
        <v>7218945</v>
      </c>
      <c r="J1647">
        <v>3110</v>
      </c>
      <c r="K1647">
        <v>8</v>
      </c>
      <c r="L1647">
        <v>1807</v>
      </c>
      <c r="M1647" s="10">
        <v>46087</v>
      </c>
      <c r="N1647" t="s">
        <v>117</v>
      </c>
      <c r="O1647" t="s">
        <v>118</v>
      </c>
      <c r="P1647" s="103">
        <v>716720</v>
      </c>
      <c r="Q1647">
        <v>680</v>
      </c>
      <c r="R1647">
        <v>623709.6</v>
      </c>
      <c r="S1647" t="s">
        <v>88</v>
      </c>
      <c r="T1647" t="s">
        <v>1492</v>
      </c>
      <c r="U1647">
        <v>46121</v>
      </c>
      <c r="V1647" t="s">
        <v>90</v>
      </c>
      <c r="W1647" t="s">
        <v>91</v>
      </c>
      <c r="X1647" t="s">
        <v>92</v>
      </c>
      <c r="Y1647" t="s">
        <v>93</v>
      </c>
      <c r="Z1647">
        <v>30</v>
      </c>
      <c r="AA1647" t="s">
        <v>20</v>
      </c>
      <c r="AB1647">
        <v>209</v>
      </c>
      <c r="AC1647" t="s">
        <v>90</v>
      </c>
      <c r="AD1647" t="s">
        <v>14</v>
      </c>
      <c r="AE1647" t="s">
        <v>14</v>
      </c>
      <c r="AF1647" t="s">
        <v>94</v>
      </c>
      <c r="AG1647" t="s">
        <v>122</v>
      </c>
      <c r="AH1647" t="s">
        <v>962</v>
      </c>
      <c r="AI1647" s="10">
        <v>46057</v>
      </c>
      <c r="AJ1647" t="s">
        <v>440</v>
      </c>
      <c r="AK1647" s="103">
        <v>723741</v>
      </c>
      <c r="AL1647" t="s">
        <v>2081</v>
      </c>
      <c r="AM1647" t="e">
        <v>#N/A</v>
      </c>
      <c r="AN1647" t="s">
        <v>5226</v>
      </c>
      <c r="AO1647" t="str">
        <f>_xlfn.XLOOKUP(Tabla1[[#This Row],[NIC]],'R.V.'!B:B,'R.V.'!I:I)</f>
        <v xml:space="preserve">Impresión y entrega direcata por Ventas -Territorial, para revisión previa de Facturación, en cumplimiento a compromisos ante la SSPD.    </v>
      </c>
      <c r="AP1647" t="str">
        <f>_xlfn.XLOOKUP(Tabla1[[#This Row],[NIC]],'R.V.'!B:B,'R.V.'!A:A)</f>
        <v>Paola De la Hoz Bastidas</v>
      </c>
      <c r="AQ1647" t="str">
        <f>_xlfn.XLOOKUP(Tabla1[[#This Row],[NIC]],'R.V.'!B:B,'R.V.'!G:G)</f>
        <v>CR 5  No.15- 65  Secretraia Gral _Alcaldia Muncipal</v>
      </c>
      <c r="AR1647" t="str">
        <f>_xlfn.XLOOKUP(Tabla1[[#This Row],[NIC]],'R.V.'!B:B,'R.V.'!E:E)</f>
        <v>PROPIO_SIN_PARQUE</v>
      </c>
      <c r="AS1647" t="str">
        <f>VLOOKUP(Tabla1[[#This Row],[NIC]],'R.V.'!B:D,3,0)</f>
        <v>CAI POLICIA LOS ALGARROBILLOS _VALLEDUPAR</v>
      </c>
    </row>
    <row r="1648" spans="1:45">
      <c r="A1648">
        <v>6833898</v>
      </c>
      <c r="B1648" s="10">
        <v>46111</v>
      </c>
      <c r="C1648" t="s">
        <v>1334</v>
      </c>
      <c r="D1648" t="s">
        <v>1334</v>
      </c>
      <c r="E1648" t="s">
        <v>1336</v>
      </c>
      <c r="F1648">
        <v>6833898</v>
      </c>
      <c r="G1648">
        <v>6833898239</v>
      </c>
      <c r="H1648">
        <v>35069273</v>
      </c>
      <c r="I1648">
        <v>7278009</v>
      </c>
      <c r="J1648">
        <v>3110</v>
      </c>
      <c r="K1648">
        <v>27</v>
      </c>
      <c r="L1648">
        <v>9101</v>
      </c>
      <c r="M1648" s="10">
        <v>46093</v>
      </c>
      <c r="N1648" t="s">
        <v>117</v>
      </c>
      <c r="O1648" t="s">
        <v>118</v>
      </c>
      <c r="P1648" s="103">
        <v>94510</v>
      </c>
      <c r="Q1648">
        <v>11</v>
      </c>
      <c r="R1648">
        <v>10089.42</v>
      </c>
      <c r="S1648" t="s">
        <v>88</v>
      </c>
      <c r="T1648" t="s">
        <v>5024</v>
      </c>
      <c r="U1648">
        <v>46140</v>
      </c>
      <c r="V1648" t="s">
        <v>90</v>
      </c>
      <c r="W1648" t="s">
        <v>91</v>
      </c>
      <c r="X1648" t="s">
        <v>92</v>
      </c>
      <c r="Y1648" t="s">
        <v>93</v>
      </c>
      <c r="Z1648">
        <v>30</v>
      </c>
      <c r="AA1648" t="s">
        <v>20</v>
      </c>
      <c r="AB1648">
        <v>209</v>
      </c>
      <c r="AC1648" t="s">
        <v>90</v>
      </c>
      <c r="AD1648" t="s">
        <v>14</v>
      </c>
      <c r="AE1648" t="s">
        <v>14</v>
      </c>
      <c r="AF1648" t="s">
        <v>94</v>
      </c>
      <c r="AG1648" t="s">
        <v>122</v>
      </c>
      <c r="AH1648" t="s">
        <v>126</v>
      </c>
      <c r="AI1648" s="10">
        <v>46063</v>
      </c>
      <c r="AJ1648" t="s">
        <v>1341</v>
      </c>
      <c r="AK1648" s="103">
        <v>2144167</v>
      </c>
      <c r="AL1648" t="s">
        <v>2081</v>
      </c>
      <c r="AM1648" t="e">
        <v>#N/A</v>
      </c>
      <c r="AN1648" t="s">
        <v>5226</v>
      </c>
      <c r="AO1648" t="str">
        <f>_xlfn.XLOOKUP(Tabla1[[#This Row],[NIC]],'R.V.'!B:B,'R.V.'!I:I)</f>
        <v xml:space="preserve">Impresión y entrega direcata por Ventas -Territorial, para revisión previa de Facturación, en cumplimiento a compromisos ante la SSPD.    </v>
      </c>
      <c r="AP1648" t="str">
        <f>_xlfn.XLOOKUP(Tabla1[[#This Row],[NIC]],'R.V.'!B:B,'R.V.'!A:A)</f>
        <v>Paola De la Hoz Bastidas</v>
      </c>
      <c r="AQ1648" t="str">
        <f>_xlfn.XLOOKUP(Tabla1[[#This Row],[NIC]],'R.V.'!B:B,'R.V.'!G:G)</f>
        <v>CR 5  No.15- 65  Secretraia Gral _Alcaldia Muncipal</v>
      </c>
      <c r="AR1648" t="str">
        <f>_xlfn.XLOOKUP(Tabla1[[#This Row],[NIC]],'R.V.'!B:B,'R.V.'!E:E)</f>
        <v>PROPIO_SIN_PARQUE</v>
      </c>
      <c r="AS1648" t="str">
        <f>VLOOKUP(Tabla1[[#This Row],[NIC]],'R.V.'!B:D,3,0)</f>
        <v>CTRO DESARROLLO COMUNITARI_CGTO AGUAS BLANCAS</v>
      </c>
    </row>
    <row r="1649" spans="1:45">
      <c r="A1649">
        <v>6852639</v>
      </c>
      <c r="B1649" s="10">
        <v>46111</v>
      </c>
      <c r="C1649" t="s">
        <v>1334</v>
      </c>
      <c r="D1649" t="s">
        <v>1334</v>
      </c>
      <c r="E1649" t="s">
        <v>1336</v>
      </c>
      <c r="F1649">
        <v>6852639</v>
      </c>
      <c r="G1649">
        <v>6852639239</v>
      </c>
      <c r="H1649">
        <v>35080782</v>
      </c>
      <c r="I1649">
        <v>7329418</v>
      </c>
      <c r="J1649">
        <v>3110</v>
      </c>
      <c r="K1649">
        <v>26</v>
      </c>
      <c r="L1649">
        <v>8604</v>
      </c>
      <c r="M1649" s="10">
        <v>46088</v>
      </c>
      <c r="N1649" t="s">
        <v>117</v>
      </c>
      <c r="O1649" t="s">
        <v>118</v>
      </c>
      <c r="P1649" s="103">
        <v>0</v>
      </c>
      <c r="Q1649">
        <v>0</v>
      </c>
      <c r="R1649">
        <v>0</v>
      </c>
      <c r="S1649" t="s">
        <v>88</v>
      </c>
      <c r="T1649" t="s">
        <v>1493</v>
      </c>
      <c r="V1649" t="s">
        <v>90</v>
      </c>
      <c r="W1649" t="s">
        <v>91</v>
      </c>
      <c r="X1649" t="s">
        <v>92</v>
      </c>
      <c r="Y1649" t="s">
        <v>93</v>
      </c>
      <c r="Z1649">
        <v>30</v>
      </c>
      <c r="AA1649" t="s">
        <v>20</v>
      </c>
      <c r="AB1649">
        <v>209</v>
      </c>
      <c r="AC1649" t="s">
        <v>90</v>
      </c>
      <c r="AD1649" t="s">
        <v>14</v>
      </c>
      <c r="AE1649" t="s">
        <v>14</v>
      </c>
      <c r="AF1649" t="s">
        <v>94</v>
      </c>
      <c r="AG1649" t="s">
        <v>122</v>
      </c>
      <c r="AH1649" t="s">
        <v>962</v>
      </c>
      <c r="AI1649" s="10">
        <v>46058</v>
      </c>
      <c r="AJ1649" t="s">
        <v>218</v>
      </c>
      <c r="AK1649" s="103">
        <v>95377</v>
      </c>
      <c r="AL1649" t="s">
        <v>2081</v>
      </c>
      <c r="AM1649" t="e">
        <v>#N/A</v>
      </c>
      <c r="AN1649" t="s">
        <v>5226</v>
      </c>
      <c r="AO1649" t="str">
        <f>_xlfn.XLOOKUP(Tabla1[[#This Row],[NIC]],'R.V.'!B:B,'R.V.'!I:I)</f>
        <v xml:space="preserve">Impresión y entrega direcata por Ventas -Territorial, para revisión previa de Facturación, en cumplimiento a compromisos ante la SSPD.    </v>
      </c>
      <c r="AP1649" t="str">
        <f>_xlfn.XLOOKUP(Tabla1[[#This Row],[NIC]],'R.V.'!B:B,'R.V.'!A:A)</f>
        <v>Paola De la Hoz Bastidas</v>
      </c>
      <c r="AQ1649" t="str">
        <f>_xlfn.XLOOKUP(Tabla1[[#This Row],[NIC]],'R.V.'!B:B,'R.V.'!G:G)</f>
        <v>CR 5  No.15- 65  Secretraia Gral _Alcaldia Muncipal</v>
      </c>
      <c r="AR1649" t="str">
        <f>_xlfn.XLOOKUP(Tabla1[[#This Row],[NIC]],'R.V.'!B:B,'R.V.'!E:E)</f>
        <v>PROPIO_SIN_PARQUE</v>
      </c>
      <c r="AS1649" t="str">
        <f>VLOOKUP(Tabla1[[#This Row],[NIC]],'R.V.'!B:D,3,0)</f>
        <v>INSP DE POLICIA LOS CORAZONES_CGTO LOS CORAZONES</v>
      </c>
    </row>
    <row r="1650" spans="1:45">
      <c r="A1650">
        <v>6863694</v>
      </c>
      <c r="B1650" s="10">
        <v>46111</v>
      </c>
      <c r="C1650" t="s">
        <v>1334</v>
      </c>
      <c r="D1650" t="s">
        <v>1334</v>
      </c>
      <c r="E1650" t="s">
        <v>1336</v>
      </c>
      <c r="F1650">
        <v>6863694</v>
      </c>
      <c r="G1650">
        <v>6863694239</v>
      </c>
      <c r="H1650">
        <v>35087188</v>
      </c>
      <c r="I1650">
        <v>7574401</v>
      </c>
      <c r="J1650">
        <v>3110</v>
      </c>
      <c r="K1650">
        <v>63</v>
      </c>
      <c r="L1650">
        <v>9508</v>
      </c>
      <c r="M1650" s="10">
        <v>46088</v>
      </c>
      <c r="N1650" t="s">
        <v>117</v>
      </c>
      <c r="O1650" t="s">
        <v>118</v>
      </c>
      <c r="P1650" s="103">
        <v>3670</v>
      </c>
      <c r="Q1650">
        <v>4</v>
      </c>
      <c r="R1650">
        <v>3668.88</v>
      </c>
      <c r="S1650" t="s">
        <v>88</v>
      </c>
      <c r="T1650" t="s">
        <v>5025</v>
      </c>
      <c r="U1650">
        <v>46140</v>
      </c>
      <c r="V1650" t="s">
        <v>90</v>
      </c>
      <c r="W1650" t="s">
        <v>91</v>
      </c>
      <c r="X1650" t="s">
        <v>92</v>
      </c>
      <c r="Y1650" t="s">
        <v>93</v>
      </c>
      <c r="Z1650">
        <v>30</v>
      </c>
      <c r="AA1650" t="s">
        <v>20</v>
      </c>
      <c r="AB1650">
        <v>209</v>
      </c>
      <c r="AC1650" t="s">
        <v>90</v>
      </c>
      <c r="AD1650" t="s">
        <v>14</v>
      </c>
      <c r="AE1650" t="s">
        <v>14</v>
      </c>
      <c r="AF1650" t="s">
        <v>94</v>
      </c>
      <c r="AG1650" t="s">
        <v>122</v>
      </c>
      <c r="AH1650" t="s">
        <v>124</v>
      </c>
      <c r="AI1650" s="10">
        <v>46058</v>
      </c>
      <c r="AJ1650" t="s">
        <v>133</v>
      </c>
      <c r="AK1650" s="103">
        <v>386465</v>
      </c>
      <c r="AL1650" t="s">
        <v>2081</v>
      </c>
      <c r="AM1650" t="e">
        <v>#N/A</v>
      </c>
      <c r="AN1650" t="s">
        <v>5226</v>
      </c>
      <c r="AO1650" t="str">
        <f>_xlfn.XLOOKUP(Tabla1[[#This Row],[NIC]],'R.V.'!B:B,'R.V.'!I:I)</f>
        <v xml:space="preserve">Impresión y entrega direcata por Ventas -Territorial, para revisión previa de Facturación, en cumplimiento a compromisos ante la SSPD.    </v>
      </c>
      <c r="AP1650" t="str">
        <f>_xlfn.XLOOKUP(Tabla1[[#This Row],[NIC]],'R.V.'!B:B,'R.V.'!A:A)</f>
        <v>Paola De la Hoz Bastidas</v>
      </c>
      <c r="AQ1650" t="str">
        <f>_xlfn.XLOOKUP(Tabla1[[#This Row],[NIC]],'R.V.'!B:B,'R.V.'!G:G)</f>
        <v>CR 5  No.15- 65  Secretraia Gral _Alcaldia Muncipal</v>
      </c>
      <c r="AR1650" t="str">
        <f>_xlfn.XLOOKUP(Tabla1[[#This Row],[NIC]],'R.V.'!B:B,'R.V.'!E:E)</f>
        <v>PROPIO_SIN_PARQUE</v>
      </c>
      <c r="AS1650" t="str">
        <f>VLOOKUP(Tabla1[[#This Row],[NIC]],'R.V.'!B:D,3,0)</f>
        <v>MATADERO MPAL GUAIMARAL_CGTO GUAIMARAL</v>
      </c>
    </row>
    <row r="1651" spans="1:45">
      <c r="A1651">
        <v>6874514</v>
      </c>
      <c r="B1651" s="10">
        <v>46111</v>
      </c>
      <c r="C1651" t="s">
        <v>1334</v>
      </c>
      <c r="D1651" t="s">
        <v>1334</v>
      </c>
      <c r="E1651" t="s">
        <v>1336</v>
      </c>
      <c r="F1651">
        <v>6874514</v>
      </c>
      <c r="G1651">
        <v>6874514238</v>
      </c>
      <c r="H1651">
        <v>35094248</v>
      </c>
      <c r="I1651">
        <v>7646641</v>
      </c>
      <c r="J1651">
        <v>3110</v>
      </c>
      <c r="K1651">
        <v>11</v>
      </c>
      <c r="L1651">
        <v>4106</v>
      </c>
      <c r="M1651" s="10">
        <v>46095</v>
      </c>
      <c r="N1651" t="s">
        <v>117</v>
      </c>
      <c r="O1651" t="s">
        <v>118</v>
      </c>
      <c r="P1651" s="103">
        <v>729820</v>
      </c>
      <c r="Q1651">
        <v>742</v>
      </c>
      <c r="R1651">
        <v>680577.24</v>
      </c>
      <c r="S1651" t="s">
        <v>88</v>
      </c>
      <c r="T1651" t="s">
        <v>1494</v>
      </c>
      <c r="U1651">
        <v>46121</v>
      </c>
      <c r="V1651" t="s">
        <v>90</v>
      </c>
      <c r="W1651" t="s">
        <v>91</v>
      </c>
      <c r="X1651" t="s">
        <v>92</v>
      </c>
      <c r="Y1651" t="s">
        <v>93</v>
      </c>
      <c r="Z1651">
        <v>30</v>
      </c>
      <c r="AA1651" t="s">
        <v>20</v>
      </c>
      <c r="AB1651">
        <v>209</v>
      </c>
      <c r="AC1651" t="s">
        <v>90</v>
      </c>
      <c r="AD1651" t="s">
        <v>14</v>
      </c>
      <c r="AE1651" t="s">
        <v>14</v>
      </c>
      <c r="AF1651" t="s">
        <v>94</v>
      </c>
      <c r="AG1651" t="s">
        <v>122</v>
      </c>
      <c r="AH1651" t="s">
        <v>962</v>
      </c>
      <c r="AI1651" s="10">
        <v>46065</v>
      </c>
      <c r="AJ1651" t="s">
        <v>223</v>
      </c>
      <c r="AK1651" s="103">
        <v>739868</v>
      </c>
      <c r="AL1651" t="s">
        <v>2081</v>
      </c>
      <c r="AM1651" t="e">
        <v>#N/A</v>
      </c>
      <c r="AN1651" t="s">
        <v>5226</v>
      </c>
      <c r="AO1651" t="str">
        <f>_xlfn.XLOOKUP(Tabla1[[#This Row],[NIC]],'R.V.'!B:B,'R.V.'!I:I)</f>
        <v xml:space="preserve">Impresión y entrega direcata por Ventas -Territorial, para revisión previa de Facturación, en cumplimiento a compromisos ante la SSPD.    </v>
      </c>
      <c r="AP1651" t="str">
        <f>_xlfn.XLOOKUP(Tabla1[[#This Row],[NIC]],'R.V.'!B:B,'R.V.'!A:A)</f>
        <v>Paola De la Hoz Bastidas</v>
      </c>
      <c r="AQ1651" t="str">
        <f>_xlfn.XLOOKUP(Tabla1[[#This Row],[NIC]],'R.V.'!B:B,'R.V.'!G:G)</f>
        <v>CR 5  No.15- 65  Secretraia Gral _Alcaldia Muncipal</v>
      </c>
      <c r="AR1651" t="str">
        <f>_xlfn.XLOOKUP(Tabla1[[#This Row],[NIC]],'R.V.'!B:B,'R.V.'!E:E)</f>
        <v>PROPIO_SIN_PARQUE</v>
      </c>
      <c r="AS1651" t="str">
        <f>VLOOKUP(Tabla1[[#This Row],[NIC]],'R.V.'!B:D,3,0)</f>
        <v>CAI DE POLICIA GARUPAL_VALLEDUPAR</v>
      </c>
    </row>
    <row r="1652" spans="1:45">
      <c r="A1652">
        <v>6881324</v>
      </c>
      <c r="B1652" s="10">
        <v>46111</v>
      </c>
      <c r="C1652" t="s">
        <v>1334</v>
      </c>
      <c r="D1652" t="s">
        <v>1334</v>
      </c>
      <c r="E1652" t="s">
        <v>1336</v>
      </c>
      <c r="F1652">
        <v>6881324</v>
      </c>
      <c r="G1652">
        <v>6881324234</v>
      </c>
      <c r="H1652">
        <v>35093754</v>
      </c>
      <c r="I1652">
        <v>7638282</v>
      </c>
      <c r="J1652">
        <v>3110</v>
      </c>
      <c r="K1652">
        <v>5</v>
      </c>
      <c r="L1652">
        <v>2602</v>
      </c>
      <c r="M1652" s="10">
        <v>46105</v>
      </c>
      <c r="N1652" t="s">
        <v>117</v>
      </c>
      <c r="O1652" t="s">
        <v>118</v>
      </c>
      <c r="P1652" s="103">
        <v>515470</v>
      </c>
      <c r="Q1652">
        <v>562</v>
      </c>
      <c r="R1652">
        <v>515477.64</v>
      </c>
      <c r="S1652" t="s">
        <v>88</v>
      </c>
      <c r="T1652" t="s">
        <v>5026</v>
      </c>
      <c r="U1652">
        <v>46140</v>
      </c>
      <c r="V1652" t="s">
        <v>90</v>
      </c>
      <c r="W1652" t="s">
        <v>91</v>
      </c>
      <c r="X1652" t="s">
        <v>92</v>
      </c>
      <c r="Y1652" t="s">
        <v>121</v>
      </c>
      <c r="Z1652">
        <v>32</v>
      </c>
      <c r="AA1652" t="s">
        <v>20</v>
      </c>
      <c r="AB1652">
        <v>209</v>
      </c>
      <c r="AC1652" t="s">
        <v>90</v>
      </c>
      <c r="AD1652" t="s">
        <v>14</v>
      </c>
      <c r="AE1652" t="s">
        <v>14</v>
      </c>
      <c r="AF1652" t="s">
        <v>94</v>
      </c>
      <c r="AG1652" t="s">
        <v>122</v>
      </c>
      <c r="AH1652" t="s">
        <v>124</v>
      </c>
      <c r="AI1652" s="10">
        <v>46073</v>
      </c>
      <c r="AJ1652" t="s">
        <v>317</v>
      </c>
      <c r="AK1652" s="103">
        <v>735164</v>
      </c>
      <c r="AL1652" t="s">
        <v>2081</v>
      </c>
      <c r="AM1652" t="e">
        <v>#N/A</v>
      </c>
      <c r="AN1652" t="s">
        <v>5226</v>
      </c>
      <c r="AO1652" t="str">
        <f>_xlfn.XLOOKUP(Tabla1[[#This Row],[NIC]],'R.V.'!B:B,'R.V.'!I:I)</f>
        <v xml:space="preserve">Impresión y entrega direcata por Ventas -Territorial, para revisión previa de Facturación, en cumplimiento a compromisos ante la SSPD.    </v>
      </c>
      <c r="AP1652" t="str">
        <f>_xlfn.XLOOKUP(Tabla1[[#This Row],[NIC]],'R.V.'!B:B,'R.V.'!A:A)</f>
        <v>Paola De la Hoz Bastidas</v>
      </c>
      <c r="AQ1652" t="str">
        <f>_xlfn.XLOOKUP(Tabla1[[#This Row],[NIC]],'R.V.'!B:B,'R.V.'!G:G)</f>
        <v>CR 5  No.15- 65  Secretraia Gral _Alcaldia Muncipal</v>
      </c>
      <c r="AR1652" t="str">
        <f>_xlfn.XLOOKUP(Tabla1[[#This Row],[NIC]],'R.V.'!B:B,'R.V.'!E:E)</f>
        <v>PROPIO_SIN_PARQUE</v>
      </c>
      <c r="AS1652" t="str">
        <f>VLOOKUP(Tabla1[[#This Row],[NIC]],'R.V.'!B:D,3,0)</f>
        <v>CAI DE POLICIA VIA A LA PAZ_VALLEDUPAR</v>
      </c>
    </row>
    <row r="1653" spans="1:45">
      <c r="A1653">
        <v>6882116</v>
      </c>
      <c r="B1653" s="10">
        <v>46111</v>
      </c>
      <c r="C1653" t="s">
        <v>1334</v>
      </c>
      <c r="D1653" t="s">
        <v>1334</v>
      </c>
      <c r="E1653" t="s">
        <v>1336</v>
      </c>
      <c r="F1653">
        <v>6882116</v>
      </c>
      <c r="G1653">
        <v>6882116231</v>
      </c>
      <c r="H1653">
        <v>35093756</v>
      </c>
      <c r="I1653">
        <v>7638283</v>
      </c>
      <c r="J1653">
        <v>3110</v>
      </c>
      <c r="K1653">
        <v>27</v>
      </c>
      <c r="L1653">
        <v>9102</v>
      </c>
      <c r="M1653" s="10">
        <v>46093</v>
      </c>
      <c r="N1653" t="s">
        <v>179</v>
      </c>
      <c r="O1653" t="s">
        <v>180</v>
      </c>
      <c r="P1653" s="103">
        <v>760250</v>
      </c>
      <c r="Q1653">
        <v>861</v>
      </c>
      <c r="R1653">
        <v>760245.78</v>
      </c>
      <c r="S1653" t="s">
        <v>88</v>
      </c>
      <c r="T1653" t="s">
        <v>5027</v>
      </c>
      <c r="U1653">
        <v>46140</v>
      </c>
      <c r="V1653" t="s">
        <v>90</v>
      </c>
      <c r="W1653" t="s">
        <v>91</v>
      </c>
      <c r="X1653" t="s">
        <v>130</v>
      </c>
      <c r="Y1653" t="s">
        <v>121</v>
      </c>
      <c r="Z1653">
        <v>30</v>
      </c>
      <c r="AA1653" t="s">
        <v>20</v>
      </c>
      <c r="AB1653">
        <v>209</v>
      </c>
      <c r="AC1653" t="s">
        <v>90</v>
      </c>
      <c r="AD1653" t="s">
        <v>14</v>
      </c>
      <c r="AE1653" t="s">
        <v>14</v>
      </c>
      <c r="AF1653" t="s">
        <v>94</v>
      </c>
      <c r="AG1653" t="s">
        <v>122</v>
      </c>
      <c r="AH1653" t="s">
        <v>124</v>
      </c>
      <c r="AI1653" s="10">
        <v>46063</v>
      </c>
      <c r="AJ1653" t="s">
        <v>254</v>
      </c>
      <c r="AK1653" s="103">
        <v>907302</v>
      </c>
      <c r="AL1653" t="s">
        <v>2081</v>
      </c>
      <c r="AM1653" t="e">
        <v>#N/A</v>
      </c>
      <c r="AN1653" t="s">
        <v>5226</v>
      </c>
      <c r="AO1653" t="str">
        <f>_xlfn.XLOOKUP(Tabla1[[#This Row],[NIC]],'R.V.'!B:B,'R.V.'!I:I)</f>
        <v xml:space="preserve">Impresión y entrega direcata por Ventas -Territorial, para revisión previa de Facturación, en cumplimiento a compromisos ante la SSPD.    </v>
      </c>
      <c r="AP1653" t="str">
        <f>_xlfn.XLOOKUP(Tabla1[[#This Row],[NIC]],'R.V.'!B:B,'R.V.'!A:A)</f>
        <v>Paola De la Hoz Bastidas</v>
      </c>
      <c r="AQ1653" t="str">
        <f>_xlfn.XLOOKUP(Tabla1[[#This Row],[NIC]],'R.V.'!B:B,'R.V.'!G:G)</f>
        <v>CR 5  No.15- 65  Secretraia Gral _Alcaldia Muncipal</v>
      </c>
      <c r="AR1653" t="str">
        <f>_xlfn.XLOOKUP(Tabla1[[#This Row],[NIC]],'R.V.'!B:B,'R.V.'!E:E)</f>
        <v>PROPIO_SIN_PARQUE</v>
      </c>
      <c r="AS1653" t="str">
        <f>VLOOKUP(Tabla1[[#This Row],[NIC]],'R.V.'!B:D,3,0)</f>
        <v>CAI DE POLICIA VIA AL RINCON_CGTO LA VEGA ARRIBA</v>
      </c>
    </row>
    <row r="1654" spans="1:45">
      <c r="A1654">
        <v>6883438</v>
      </c>
      <c r="B1654" s="10">
        <v>46111</v>
      </c>
      <c r="C1654" t="s">
        <v>1334</v>
      </c>
      <c r="D1654" t="s">
        <v>1334</v>
      </c>
      <c r="E1654" t="s">
        <v>1336</v>
      </c>
      <c r="F1654">
        <v>6883438</v>
      </c>
      <c r="G1654">
        <v>6883438242</v>
      </c>
      <c r="H1654">
        <v>35096483</v>
      </c>
      <c r="I1654">
        <v>7657507</v>
      </c>
      <c r="J1654">
        <v>3110</v>
      </c>
      <c r="K1654">
        <v>50</v>
      </c>
      <c r="L1654">
        <v>2011</v>
      </c>
      <c r="M1654" s="10">
        <v>46106</v>
      </c>
      <c r="N1654" t="s">
        <v>117</v>
      </c>
      <c r="O1654" t="s">
        <v>118</v>
      </c>
      <c r="P1654" s="103">
        <v>0</v>
      </c>
      <c r="Q1654">
        <v>1120</v>
      </c>
      <c r="R1654">
        <v>988937.6</v>
      </c>
      <c r="S1654" t="s">
        <v>88</v>
      </c>
      <c r="T1654" t="s">
        <v>5028</v>
      </c>
      <c r="V1654" t="s">
        <v>90</v>
      </c>
      <c r="W1654" t="s">
        <v>91</v>
      </c>
      <c r="X1654" t="s">
        <v>130</v>
      </c>
      <c r="Y1654" t="s">
        <v>93</v>
      </c>
      <c r="Z1654">
        <v>32</v>
      </c>
      <c r="AA1654" t="s">
        <v>20</v>
      </c>
      <c r="AB1654">
        <v>209</v>
      </c>
      <c r="AC1654" t="s">
        <v>90</v>
      </c>
      <c r="AD1654" t="s">
        <v>14</v>
      </c>
      <c r="AE1654" t="s">
        <v>14</v>
      </c>
      <c r="AF1654" t="s">
        <v>94</v>
      </c>
      <c r="AG1654" t="s">
        <v>122</v>
      </c>
      <c r="AH1654" t="s">
        <v>1314</v>
      </c>
      <c r="AI1654" s="10">
        <v>46074</v>
      </c>
      <c r="AJ1654" t="s">
        <v>971</v>
      </c>
      <c r="AK1654" s="103">
        <v>3633039</v>
      </c>
      <c r="AL1654" t="s">
        <v>2081</v>
      </c>
      <c r="AM1654" t="e">
        <v>#N/A</v>
      </c>
      <c r="AN1654" t="s">
        <v>5226</v>
      </c>
      <c r="AO1654" t="str">
        <f>_xlfn.XLOOKUP(Tabla1[[#This Row],[NIC]],'R.V.'!B:B,'R.V.'!I:I)</f>
        <v xml:space="preserve">Impresión y entrega direcata por Ventas -Territorial, para revisión previa de Facturación, en cumplimiento a compromisos ante la SSPD.    </v>
      </c>
      <c r="AP1654" t="str">
        <f>_xlfn.XLOOKUP(Tabla1[[#This Row],[NIC]],'R.V.'!B:B,'R.V.'!A:A)</f>
        <v>Paola De la Hoz Bastidas</v>
      </c>
      <c r="AQ1654" t="str">
        <f>_xlfn.XLOOKUP(Tabla1[[#This Row],[NIC]],'R.V.'!B:B,'R.V.'!G:G)</f>
        <v>CR 5  No.15- 65  Secretraia Gral _Alcaldia Muncipal</v>
      </c>
      <c r="AR1654" t="str">
        <f>_xlfn.XLOOKUP(Tabla1[[#This Row],[NIC]],'R.V.'!B:B,'R.V.'!E:E)</f>
        <v>PROPIO_SIN_PARQUE</v>
      </c>
      <c r="AS1654" t="str">
        <f>VLOOKUP(Tabla1[[#This Row],[NIC]],'R.V.'!B:D,3,0)</f>
        <v>RESGUARDO INDIGENA_CGTO VILLA GERMANIA</v>
      </c>
    </row>
    <row r="1655" spans="1:45">
      <c r="A1655">
        <v>6902121</v>
      </c>
      <c r="B1655" s="10">
        <v>46111</v>
      </c>
      <c r="C1655" t="s">
        <v>1334</v>
      </c>
      <c r="D1655" t="s">
        <v>1334</v>
      </c>
      <c r="E1655" t="s">
        <v>1336</v>
      </c>
      <c r="F1655">
        <v>6902121</v>
      </c>
      <c r="G1655">
        <v>6902121237</v>
      </c>
      <c r="H1655">
        <v>34509074</v>
      </c>
      <c r="I1655">
        <v>7743872</v>
      </c>
      <c r="J1655">
        <v>3110</v>
      </c>
      <c r="K1655">
        <v>38</v>
      </c>
      <c r="L1655">
        <v>3713</v>
      </c>
      <c r="M1655" s="10">
        <v>46100</v>
      </c>
      <c r="N1655" t="s">
        <v>179</v>
      </c>
      <c r="O1655" t="s">
        <v>180</v>
      </c>
      <c r="P1655" s="103">
        <v>5950430</v>
      </c>
      <c r="Q1655">
        <v>6560</v>
      </c>
      <c r="R1655">
        <v>5792348.7999999998</v>
      </c>
      <c r="S1655" t="s">
        <v>88</v>
      </c>
      <c r="T1655" t="s">
        <v>5029</v>
      </c>
      <c r="U1655">
        <v>46140</v>
      </c>
      <c r="V1655" t="s">
        <v>90</v>
      </c>
      <c r="W1655" t="s">
        <v>91</v>
      </c>
      <c r="X1655" t="s">
        <v>130</v>
      </c>
      <c r="Y1655" t="s">
        <v>93</v>
      </c>
      <c r="Z1655">
        <v>30</v>
      </c>
      <c r="AA1655" t="s">
        <v>20</v>
      </c>
      <c r="AB1655">
        <v>209</v>
      </c>
      <c r="AC1655" t="s">
        <v>90</v>
      </c>
      <c r="AD1655" t="s">
        <v>14</v>
      </c>
      <c r="AE1655" t="s">
        <v>14</v>
      </c>
      <c r="AF1655" t="s">
        <v>94</v>
      </c>
      <c r="AG1655" t="s">
        <v>122</v>
      </c>
      <c r="AH1655" t="s">
        <v>1457</v>
      </c>
      <c r="AI1655" s="10">
        <v>46070</v>
      </c>
      <c r="AJ1655" t="s">
        <v>229</v>
      </c>
      <c r="AK1655" s="103">
        <v>10432533</v>
      </c>
      <c r="AL1655" t="s">
        <v>2081</v>
      </c>
      <c r="AM1655" t="e">
        <v>#N/A</v>
      </c>
      <c r="AN1655" t="s">
        <v>5226</v>
      </c>
      <c r="AO1655" t="str">
        <f>_xlfn.XLOOKUP(Tabla1[[#This Row],[NIC]],'R.V.'!B:B,'R.V.'!I:I)</f>
        <v xml:space="preserve">Impresión y entrega direcata por Ventas -Territorial, para revisión previa de Facturación, en cumplimiento a compromisos ante la SSPD.    </v>
      </c>
      <c r="AP1655" t="str">
        <f>_xlfn.XLOOKUP(Tabla1[[#This Row],[NIC]],'R.V.'!B:B,'R.V.'!A:A)</f>
        <v>Paola De la Hoz Bastidas</v>
      </c>
      <c r="AQ1655" t="str">
        <f>_xlfn.XLOOKUP(Tabla1[[#This Row],[NIC]],'R.V.'!B:B,'R.V.'!G:G)</f>
        <v>CR 5  No.15- 65  Secretraia Gral _Alcaldia Muncipal</v>
      </c>
      <c r="AR1655" t="str">
        <f>_xlfn.XLOOKUP(Tabla1[[#This Row],[NIC]],'R.V.'!B:B,'R.V.'!E:E)</f>
        <v>PROPIO_SIN_PARQUE</v>
      </c>
      <c r="AS1655" t="str">
        <f>VLOOKUP(Tabla1[[#This Row],[NIC]],'R.V.'!B:D,3,0)</f>
        <v>PARQUE LA LEYENDA _CGTO LA VEGA ARRIBA</v>
      </c>
    </row>
    <row r="1656" spans="1:45">
      <c r="A1656">
        <v>6926810</v>
      </c>
      <c r="B1656" s="10">
        <v>46111</v>
      </c>
      <c r="C1656" t="s">
        <v>1334</v>
      </c>
      <c r="D1656" t="s">
        <v>1334</v>
      </c>
      <c r="E1656" t="s">
        <v>1336</v>
      </c>
      <c r="F1656">
        <v>6926810</v>
      </c>
      <c r="G1656">
        <v>6926810226</v>
      </c>
      <c r="H1656">
        <v>35120745</v>
      </c>
      <c r="I1656">
        <v>8061379</v>
      </c>
      <c r="J1656">
        <v>3110</v>
      </c>
      <c r="K1656">
        <v>38</v>
      </c>
      <c r="L1656">
        <v>3717</v>
      </c>
      <c r="M1656" s="10">
        <v>46108</v>
      </c>
      <c r="N1656" t="s">
        <v>117</v>
      </c>
      <c r="O1656" t="s">
        <v>118</v>
      </c>
      <c r="P1656" s="103">
        <v>69660</v>
      </c>
      <c r="Q1656">
        <v>69</v>
      </c>
      <c r="R1656">
        <v>63288.18</v>
      </c>
      <c r="S1656" t="s">
        <v>88</v>
      </c>
      <c r="T1656" t="s">
        <v>5030</v>
      </c>
      <c r="U1656">
        <v>46140</v>
      </c>
      <c r="V1656" t="s">
        <v>90</v>
      </c>
      <c r="W1656" t="s">
        <v>91</v>
      </c>
      <c r="X1656" t="s">
        <v>92</v>
      </c>
      <c r="Y1656" t="s">
        <v>93</v>
      </c>
      <c r="Z1656">
        <v>32</v>
      </c>
      <c r="AA1656" t="s">
        <v>20</v>
      </c>
      <c r="AB1656">
        <v>209</v>
      </c>
      <c r="AC1656" t="s">
        <v>90</v>
      </c>
      <c r="AD1656" t="s">
        <v>14</v>
      </c>
      <c r="AE1656" t="s">
        <v>14</v>
      </c>
      <c r="AF1656" t="s">
        <v>94</v>
      </c>
      <c r="AG1656" t="s">
        <v>122</v>
      </c>
      <c r="AH1656" t="s">
        <v>1314</v>
      </c>
      <c r="AI1656" s="10">
        <v>46076</v>
      </c>
      <c r="AJ1656" t="s">
        <v>414</v>
      </c>
      <c r="AK1656" s="103">
        <v>72649</v>
      </c>
      <c r="AL1656" t="s">
        <v>2081</v>
      </c>
      <c r="AM1656" t="e">
        <v>#N/A</v>
      </c>
      <c r="AN1656" t="s">
        <v>5226</v>
      </c>
      <c r="AO1656" t="str">
        <f>_xlfn.XLOOKUP(Tabla1[[#This Row],[NIC]],'R.V.'!B:B,'R.V.'!I:I)</f>
        <v xml:space="preserve">Impresión y entrega direcata por Ventas -Territorial, para revisión previa de Facturación, en cumplimiento a compromisos ante la SSPD.    </v>
      </c>
      <c r="AP1656" t="str">
        <f>_xlfn.XLOOKUP(Tabla1[[#This Row],[NIC]],'R.V.'!B:B,'R.V.'!A:A)</f>
        <v>Paola De la Hoz Bastidas</v>
      </c>
      <c r="AQ1656" t="str">
        <f>_xlfn.XLOOKUP(Tabla1[[#This Row],[NIC]],'R.V.'!B:B,'R.V.'!G:G)</f>
        <v>CR 5  No.15- 65  Secretraia Gral _Alcaldia Muncipal</v>
      </c>
      <c r="AR1656" t="str">
        <f>_xlfn.XLOOKUP(Tabla1[[#This Row],[NIC]],'R.V.'!B:B,'R.V.'!E:E)</f>
        <v>PROPIO_SIN_PARQUE</v>
      </c>
      <c r="AS1656" t="str">
        <f>VLOOKUP(Tabla1[[#This Row],[NIC]],'R.V.'!B:D,3,0)</f>
        <v>RESGUARDO INDIGENA_VALLEDUPAR</v>
      </c>
    </row>
    <row r="1657" spans="1:45">
      <c r="A1657">
        <v>6955394</v>
      </c>
      <c r="B1657" s="10">
        <v>46111</v>
      </c>
      <c r="C1657" t="s">
        <v>1334</v>
      </c>
      <c r="D1657" t="s">
        <v>1334</v>
      </c>
      <c r="E1657" t="s">
        <v>1336</v>
      </c>
      <c r="F1657">
        <v>6955394</v>
      </c>
      <c r="G1657">
        <v>6955394220</v>
      </c>
      <c r="H1657">
        <v>35072975</v>
      </c>
      <c r="I1657">
        <v>7291506</v>
      </c>
      <c r="J1657">
        <v>3110</v>
      </c>
      <c r="K1657">
        <v>35</v>
      </c>
      <c r="L1657">
        <v>4220</v>
      </c>
      <c r="M1657" s="10">
        <v>46094</v>
      </c>
      <c r="N1657" t="s">
        <v>214</v>
      </c>
      <c r="O1657" t="s">
        <v>215</v>
      </c>
      <c r="P1657" s="103">
        <v>1194530</v>
      </c>
      <c r="Q1657">
        <v>964</v>
      </c>
      <c r="R1657">
        <v>1061036.24</v>
      </c>
      <c r="S1657" t="s">
        <v>88</v>
      </c>
      <c r="T1657" t="s">
        <v>1495</v>
      </c>
      <c r="U1657">
        <v>46140</v>
      </c>
      <c r="V1657" t="s">
        <v>90</v>
      </c>
      <c r="W1657" t="s">
        <v>91</v>
      </c>
      <c r="X1657" t="s">
        <v>92</v>
      </c>
      <c r="Y1657" t="s">
        <v>93</v>
      </c>
      <c r="Z1657">
        <v>30</v>
      </c>
      <c r="AA1657" t="s">
        <v>20</v>
      </c>
      <c r="AB1657">
        <v>209</v>
      </c>
      <c r="AC1657" t="s">
        <v>90</v>
      </c>
      <c r="AD1657" t="s">
        <v>14</v>
      </c>
      <c r="AE1657" t="s">
        <v>14</v>
      </c>
      <c r="AF1657" t="s">
        <v>94</v>
      </c>
      <c r="AG1657" t="s">
        <v>122</v>
      </c>
      <c r="AH1657" t="s">
        <v>147</v>
      </c>
      <c r="AI1657" s="10">
        <v>46064</v>
      </c>
      <c r="AJ1657" t="s">
        <v>229</v>
      </c>
      <c r="AK1657" s="103">
        <v>2652542</v>
      </c>
      <c r="AL1657" t="s">
        <v>2081</v>
      </c>
      <c r="AM1657" t="e">
        <v>#N/A</v>
      </c>
      <c r="AN1657" t="s">
        <v>5226</v>
      </c>
      <c r="AO1657" t="str">
        <f>_xlfn.XLOOKUP(Tabla1[[#This Row],[NIC]],'R.V.'!B:B,'R.V.'!I:I)</f>
        <v xml:space="preserve">Impresión y entrega direcata por Ventas -Territorial, para revisión previa de Facturación, en cumplimiento a compromisos ante la SSPD.    </v>
      </c>
      <c r="AP1657" t="str">
        <f>_xlfn.XLOOKUP(Tabla1[[#This Row],[NIC]],'R.V.'!B:B,'R.V.'!A:A)</f>
        <v>Paola De la Hoz Bastidas</v>
      </c>
      <c r="AQ1657" t="str">
        <f>_xlfn.XLOOKUP(Tabla1[[#This Row],[NIC]],'R.V.'!B:B,'R.V.'!G:G)</f>
        <v>CR 5  No.15- 65  Secretraia Gral _Alcaldia Muncipal</v>
      </c>
      <c r="AR1657" t="str">
        <f>_xlfn.XLOOKUP(Tabla1[[#This Row],[NIC]],'R.V.'!B:B,'R.V.'!E:E)</f>
        <v>PROPIO_SIN_PARQUE</v>
      </c>
      <c r="AS1657" t="str">
        <f>VLOOKUP(Tabla1[[#This Row],[NIC]],'R.V.'!B:D,3,0)</f>
        <v>HOGAR DE PASO CALLEJAS _VALLEDUPAR</v>
      </c>
    </row>
    <row r="1658" spans="1:45">
      <c r="A1658">
        <v>7397085</v>
      </c>
      <c r="B1658" s="10">
        <v>46111</v>
      </c>
      <c r="C1658" t="s">
        <v>1334</v>
      </c>
      <c r="D1658" t="s">
        <v>1334</v>
      </c>
      <c r="E1658" t="s">
        <v>1336</v>
      </c>
      <c r="F1658">
        <v>7397085</v>
      </c>
      <c r="G1658">
        <v>7397085103</v>
      </c>
      <c r="H1658">
        <v>35627196</v>
      </c>
      <c r="I1658">
        <v>4952208</v>
      </c>
      <c r="J1658">
        <v>3110</v>
      </c>
      <c r="K1658">
        <v>35</v>
      </c>
      <c r="L1658">
        <v>4202</v>
      </c>
      <c r="M1658" s="10">
        <v>46100</v>
      </c>
      <c r="N1658" t="s">
        <v>86</v>
      </c>
      <c r="O1658" t="s">
        <v>87</v>
      </c>
      <c r="P1658" s="103">
        <v>9789700</v>
      </c>
      <c r="Q1658">
        <v>9180</v>
      </c>
      <c r="R1658">
        <v>9726944.4000000004</v>
      </c>
      <c r="S1658" t="s">
        <v>88</v>
      </c>
      <c r="T1658" t="s">
        <v>1496</v>
      </c>
      <c r="U1658">
        <v>46140</v>
      </c>
      <c r="V1658" t="s">
        <v>90</v>
      </c>
      <c r="W1658" t="s">
        <v>91</v>
      </c>
      <c r="X1658" t="s">
        <v>130</v>
      </c>
      <c r="Y1658" t="s">
        <v>93</v>
      </c>
      <c r="Z1658">
        <v>30</v>
      </c>
      <c r="AA1658" t="s">
        <v>20</v>
      </c>
      <c r="AB1658">
        <v>209</v>
      </c>
      <c r="AC1658" t="s">
        <v>90</v>
      </c>
      <c r="AD1658" t="s">
        <v>14</v>
      </c>
      <c r="AE1658" t="s">
        <v>14</v>
      </c>
      <c r="AF1658" t="s">
        <v>94</v>
      </c>
      <c r="AG1658" t="s">
        <v>122</v>
      </c>
      <c r="AH1658" t="s">
        <v>141</v>
      </c>
      <c r="AI1658" s="10">
        <v>46070</v>
      </c>
      <c r="AJ1658" t="s">
        <v>113</v>
      </c>
      <c r="AK1658" s="103">
        <v>10726989</v>
      </c>
      <c r="AL1658" t="s">
        <v>2081</v>
      </c>
      <c r="AM1658" t="e">
        <v>#N/A</v>
      </c>
      <c r="AN1658" t="s">
        <v>5226</v>
      </c>
      <c r="AO1658" t="str">
        <f>_xlfn.XLOOKUP(Tabla1[[#This Row],[NIC]],'R.V.'!B:B,'R.V.'!I:I)</f>
        <v xml:space="preserve">Impresión y entrega direcata por Ventas -Territorial, para revisión previa de Facturación, en cumplimiento a compromisos ante la SSPD.    </v>
      </c>
      <c r="AP1658" t="str">
        <f>_xlfn.XLOOKUP(Tabla1[[#This Row],[NIC]],'R.V.'!B:B,'R.V.'!A:A)</f>
        <v>Paola De la Hoz Bastidas</v>
      </c>
      <c r="AQ1658" t="str">
        <f>_xlfn.XLOOKUP(Tabla1[[#This Row],[NIC]],'R.V.'!B:B,'R.V.'!G:G)</f>
        <v>CR 5  No.15- 65  Secretraia Gral _Alcaldia Muncipal</v>
      </c>
      <c r="AR1658" t="str">
        <f>_xlfn.XLOOKUP(Tabla1[[#This Row],[NIC]],'R.V.'!B:B,'R.V.'!E:E)</f>
        <v>PROPIO_SIN_PARQUE</v>
      </c>
      <c r="AS1658" t="str">
        <f>VLOOKUP(Tabla1[[#This Row],[NIC]],'R.V.'!B:D,3,0)</f>
        <v>NUEVA SEDE SECRETARIA DE SALUD -</v>
      </c>
    </row>
    <row r="1659" spans="1:45">
      <c r="A1659">
        <v>7505857</v>
      </c>
      <c r="B1659" s="10">
        <v>46111</v>
      </c>
      <c r="C1659" t="s">
        <v>1334</v>
      </c>
      <c r="D1659" t="s">
        <v>1334</v>
      </c>
      <c r="E1659" t="s">
        <v>1336</v>
      </c>
      <c r="F1659">
        <v>7505857</v>
      </c>
      <c r="G1659">
        <v>7505857221</v>
      </c>
      <c r="H1659">
        <v>25341280</v>
      </c>
      <c r="I1659">
        <v>8228986</v>
      </c>
      <c r="J1659">
        <v>3110</v>
      </c>
      <c r="K1659">
        <v>32</v>
      </c>
      <c r="L1659">
        <v>918</v>
      </c>
      <c r="M1659" s="10">
        <v>46091</v>
      </c>
      <c r="N1659" t="s">
        <v>117</v>
      </c>
      <c r="O1659" t="s">
        <v>118</v>
      </c>
      <c r="P1659" s="103">
        <v>33468440</v>
      </c>
      <c r="Q1659">
        <v>36489</v>
      </c>
      <c r="R1659">
        <v>33468440.579999998</v>
      </c>
      <c r="S1659" t="s">
        <v>88</v>
      </c>
      <c r="T1659" t="s">
        <v>1497</v>
      </c>
      <c r="U1659">
        <v>46121</v>
      </c>
      <c r="V1659" t="s">
        <v>90</v>
      </c>
      <c r="W1659" t="s">
        <v>91</v>
      </c>
      <c r="X1659" t="s">
        <v>92</v>
      </c>
      <c r="Y1659" t="s">
        <v>121</v>
      </c>
      <c r="Z1659">
        <v>31</v>
      </c>
      <c r="AA1659" t="s">
        <v>20</v>
      </c>
      <c r="AB1659">
        <v>209</v>
      </c>
      <c r="AC1659" t="s">
        <v>90</v>
      </c>
      <c r="AD1659" t="s">
        <v>14</v>
      </c>
      <c r="AE1659" t="s">
        <v>14</v>
      </c>
      <c r="AF1659" t="s">
        <v>94</v>
      </c>
      <c r="AG1659" t="s">
        <v>122</v>
      </c>
      <c r="AH1659" t="s">
        <v>962</v>
      </c>
      <c r="AI1659" s="10">
        <v>46060</v>
      </c>
      <c r="AJ1659" t="s">
        <v>229</v>
      </c>
      <c r="AK1659" s="103">
        <v>33495939</v>
      </c>
      <c r="AL1659" t="s">
        <v>2081</v>
      </c>
      <c r="AM1659" t="e">
        <v>#N/A</v>
      </c>
      <c r="AN1659" t="s">
        <v>5226</v>
      </c>
      <c r="AO1659" t="str">
        <f>_xlfn.XLOOKUP(Tabla1[[#This Row],[NIC]],'R.V.'!B:B,'R.V.'!I:I)</f>
        <v xml:space="preserve">Impresión y entrega direcata por Ventas -Territorial, para revisión previa de Facturación, en cumplimiento a compromisos ante la SSPD.    </v>
      </c>
      <c r="AP1659" t="str">
        <f>_xlfn.XLOOKUP(Tabla1[[#This Row],[NIC]],'R.V.'!B:B,'R.V.'!A:A)</f>
        <v>Paola De la Hoz Bastidas</v>
      </c>
      <c r="AQ1659" t="str">
        <f>_xlfn.XLOOKUP(Tabla1[[#This Row],[NIC]],'R.V.'!B:B,'R.V.'!G:G)</f>
        <v>CR 5  No.15- 65  Secretraia Gral _Alcaldia Muncipal</v>
      </c>
      <c r="AR1659" t="str">
        <f>_xlfn.XLOOKUP(Tabla1[[#This Row],[NIC]],'R.V.'!B:B,'R.V.'!E:E)</f>
        <v>PROPIO_SIN_PARQUE</v>
      </c>
      <c r="AS1659" t="str">
        <f>VLOOKUP(Tabla1[[#This Row],[NIC]],'R.V.'!B:D,3,0)</f>
        <v>CAMARAS DE SEGURIDAD ALCALDI_VALLEDUPAR</v>
      </c>
    </row>
    <row r="1660" spans="1:45">
      <c r="A1660">
        <v>7524124</v>
      </c>
      <c r="B1660" s="10">
        <v>46111</v>
      </c>
      <c r="C1660" t="s">
        <v>1334</v>
      </c>
      <c r="D1660" t="s">
        <v>1334</v>
      </c>
      <c r="E1660" t="s">
        <v>1336</v>
      </c>
      <c r="F1660">
        <v>7524124</v>
      </c>
      <c r="G1660">
        <v>7524124209</v>
      </c>
      <c r="H1660">
        <v>35153182</v>
      </c>
      <c r="I1660">
        <v>8308021</v>
      </c>
      <c r="J1660">
        <v>3110</v>
      </c>
      <c r="K1660">
        <v>32</v>
      </c>
      <c r="L1660">
        <v>913</v>
      </c>
      <c r="M1660" s="10">
        <v>46099</v>
      </c>
      <c r="N1660" t="s">
        <v>117</v>
      </c>
      <c r="O1660" t="s">
        <v>118</v>
      </c>
      <c r="P1660" s="103">
        <v>92990</v>
      </c>
      <c r="Q1660">
        <v>0</v>
      </c>
      <c r="R1660">
        <v>0</v>
      </c>
      <c r="S1660" t="s">
        <v>88</v>
      </c>
      <c r="T1660" t="s">
        <v>1498</v>
      </c>
      <c r="U1660">
        <v>46140</v>
      </c>
      <c r="V1660" t="s">
        <v>90</v>
      </c>
      <c r="W1660" t="s">
        <v>91</v>
      </c>
      <c r="X1660" t="s">
        <v>130</v>
      </c>
      <c r="Y1660" t="s">
        <v>93</v>
      </c>
      <c r="Z1660">
        <v>30</v>
      </c>
      <c r="AA1660" t="s">
        <v>20</v>
      </c>
      <c r="AB1660">
        <v>209</v>
      </c>
      <c r="AC1660" t="s">
        <v>90</v>
      </c>
      <c r="AD1660" t="s">
        <v>14</v>
      </c>
      <c r="AE1660" t="s">
        <v>14</v>
      </c>
      <c r="AF1660" t="s">
        <v>94</v>
      </c>
      <c r="AG1660" t="s">
        <v>122</v>
      </c>
      <c r="AH1660" t="s">
        <v>1016</v>
      </c>
      <c r="AI1660" s="10">
        <v>46069</v>
      </c>
      <c r="AJ1660" t="s">
        <v>113</v>
      </c>
      <c r="AK1660" s="103">
        <v>176360</v>
      </c>
      <c r="AL1660" t="s">
        <v>2081</v>
      </c>
      <c r="AM1660" t="e">
        <v>#N/A</v>
      </c>
      <c r="AN1660" t="s">
        <v>5226</v>
      </c>
      <c r="AO1660" t="str">
        <f>_xlfn.XLOOKUP(Tabla1[[#This Row],[NIC]],'R.V.'!B:B,'R.V.'!I:I)</f>
        <v xml:space="preserve">Impresión y entrega direcata por Ventas -Territorial, para revisión previa de Facturación, en cumplimiento a compromisos ante la SSPD.    </v>
      </c>
      <c r="AP1660" t="str">
        <f>_xlfn.XLOOKUP(Tabla1[[#This Row],[NIC]],'R.V.'!B:B,'R.V.'!A:A)</f>
        <v>Paola De la Hoz Bastidas</v>
      </c>
      <c r="AQ1660" t="str">
        <f>_xlfn.XLOOKUP(Tabla1[[#This Row],[NIC]],'R.V.'!B:B,'R.V.'!G:G)</f>
        <v>CR 5  No.15- 65  Secretraia Gral _Alcaldia Muncipal</v>
      </c>
      <c r="AR1660" t="str">
        <f>_xlfn.XLOOKUP(Tabla1[[#This Row],[NIC]],'R.V.'!B:B,'R.V.'!E:E)</f>
        <v>PROPIO_SIN_PARQUE</v>
      </c>
      <c r="AS1660" t="str">
        <f>VLOOKUP(Tabla1[[#This Row],[NIC]],'R.V.'!B:D,3,0)</f>
        <v>LA FUENTE_VALLEDUPAR</v>
      </c>
    </row>
    <row r="1661" spans="1:45">
      <c r="A1661">
        <v>7690550</v>
      </c>
      <c r="B1661" s="10">
        <v>46111</v>
      </c>
      <c r="C1661" t="s">
        <v>1334</v>
      </c>
      <c r="D1661" t="s">
        <v>1334</v>
      </c>
      <c r="E1661" t="s">
        <v>1336</v>
      </c>
      <c r="F1661">
        <v>7690550</v>
      </c>
      <c r="G1661">
        <v>7690550165</v>
      </c>
      <c r="H1661">
        <v>36073768</v>
      </c>
      <c r="I1661">
        <v>3443050</v>
      </c>
      <c r="J1661">
        <v>3110</v>
      </c>
      <c r="K1661">
        <v>7</v>
      </c>
      <c r="L1661">
        <v>1301</v>
      </c>
      <c r="M1661" s="10">
        <v>46087</v>
      </c>
      <c r="N1661" t="s">
        <v>117</v>
      </c>
      <c r="O1661" t="s">
        <v>118</v>
      </c>
      <c r="P1661" s="103">
        <v>3762000</v>
      </c>
      <c r="Q1661">
        <v>4000</v>
      </c>
      <c r="R1661">
        <v>3668880</v>
      </c>
      <c r="S1661" t="s">
        <v>88</v>
      </c>
      <c r="T1661" t="s">
        <v>1499</v>
      </c>
      <c r="U1661">
        <v>46121</v>
      </c>
      <c r="V1661" t="s">
        <v>90</v>
      </c>
      <c r="W1661" t="s">
        <v>91</v>
      </c>
      <c r="X1661" t="s">
        <v>92</v>
      </c>
      <c r="Y1661" t="s">
        <v>93</v>
      </c>
      <c r="Z1661">
        <v>30</v>
      </c>
      <c r="AA1661" t="s">
        <v>20</v>
      </c>
      <c r="AB1661">
        <v>209</v>
      </c>
      <c r="AC1661" t="s">
        <v>90</v>
      </c>
      <c r="AD1661" t="s">
        <v>14</v>
      </c>
      <c r="AE1661" t="s">
        <v>14</v>
      </c>
      <c r="AF1661" t="s">
        <v>94</v>
      </c>
      <c r="AG1661" t="s">
        <v>122</v>
      </c>
      <c r="AH1661" t="s">
        <v>131</v>
      </c>
      <c r="AI1661" s="10">
        <v>46057</v>
      </c>
      <c r="AJ1661" t="s">
        <v>1450</v>
      </c>
      <c r="AK1661" s="103">
        <v>3783959</v>
      </c>
      <c r="AL1661" t="s">
        <v>2081</v>
      </c>
      <c r="AM1661" t="e">
        <v>#N/A</v>
      </c>
      <c r="AN1661" t="s">
        <v>5226</v>
      </c>
      <c r="AO1661" t="str">
        <f>_xlfn.XLOOKUP(Tabla1[[#This Row],[NIC]],'R.V.'!B:B,'R.V.'!I:I)</f>
        <v xml:space="preserve">Impresión y entrega direcata por Ventas -Territorial, para revisión previa de Facturación, en cumplimiento a compromisos ante la SSPD.    </v>
      </c>
      <c r="AP1661" t="str">
        <f>_xlfn.XLOOKUP(Tabla1[[#This Row],[NIC]],'R.V.'!B:B,'R.V.'!A:A)</f>
        <v>Paola De la Hoz Bastidas</v>
      </c>
      <c r="AQ1661" t="str">
        <f>_xlfn.XLOOKUP(Tabla1[[#This Row],[NIC]],'R.V.'!B:B,'R.V.'!G:G)</f>
        <v>CR 5  No.15- 65  Secretraia Gral _Alcaldia Muncipal</v>
      </c>
      <c r="AR1661" t="str">
        <f>_xlfn.XLOOKUP(Tabla1[[#This Row],[NIC]],'R.V.'!B:B,'R.V.'!E:E)</f>
        <v>PROPIO_SIN_PARQUE</v>
      </c>
      <c r="AS1661" t="str">
        <f>VLOOKUP(Tabla1[[#This Row],[NIC]],'R.V.'!B:D,3,0)</f>
        <v>CASA DEL ABUELO_VALLEDUPAR</v>
      </c>
    </row>
    <row r="1662" spans="1:45">
      <c r="A1662">
        <v>7798737</v>
      </c>
      <c r="B1662" s="10">
        <v>46111</v>
      </c>
      <c r="C1662" t="s">
        <v>1334</v>
      </c>
      <c r="D1662" t="s">
        <v>1334</v>
      </c>
      <c r="E1662" t="s">
        <v>1336</v>
      </c>
      <c r="F1662">
        <v>7798737</v>
      </c>
      <c r="G1662">
        <v>7798737145</v>
      </c>
      <c r="H1662">
        <v>36116905</v>
      </c>
      <c r="I1662">
        <v>1982911</v>
      </c>
      <c r="J1662">
        <v>3110</v>
      </c>
      <c r="K1662">
        <v>60</v>
      </c>
      <c r="L1662">
        <v>1</v>
      </c>
      <c r="M1662" s="10">
        <v>46082</v>
      </c>
      <c r="N1662" t="s">
        <v>214</v>
      </c>
      <c r="O1662" t="s">
        <v>215</v>
      </c>
      <c r="P1662" s="103">
        <v>1802870</v>
      </c>
      <c r="Q1662">
        <v>2080</v>
      </c>
      <c r="R1662">
        <v>1750944</v>
      </c>
      <c r="S1662" t="s">
        <v>88</v>
      </c>
      <c r="T1662" t="s">
        <v>5031</v>
      </c>
      <c r="U1662">
        <v>46121</v>
      </c>
      <c r="V1662" t="s">
        <v>90</v>
      </c>
      <c r="W1662" t="s">
        <v>91</v>
      </c>
      <c r="X1662" t="s">
        <v>130</v>
      </c>
      <c r="Y1662" t="s">
        <v>93</v>
      </c>
      <c r="Z1662">
        <v>28</v>
      </c>
      <c r="AA1662" t="s">
        <v>20</v>
      </c>
      <c r="AB1662">
        <v>209</v>
      </c>
      <c r="AC1662" t="s">
        <v>90</v>
      </c>
      <c r="AD1662" t="s">
        <v>14</v>
      </c>
      <c r="AE1662" t="s">
        <v>14</v>
      </c>
      <c r="AF1662" t="s">
        <v>94</v>
      </c>
      <c r="AG1662" t="s">
        <v>122</v>
      </c>
      <c r="AH1662" t="s">
        <v>143</v>
      </c>
      <c r="AI1662" s="10">
        <v>46054</v>
      </c>
      <c r="AJ1662" t="s">
        <v>97</v>
      </c>
      <c r="AK1662" s="103">
        <v>3442366</v>
      </c>
      <c r="AL1662" t="s">
        <v>2081</v>
      </c>
      <c r="AM1662" t="e">
        <v>#N/A</v>
      </c>
      <c r="AN1662" t="s">
        <v>5226</v>
      </c>
      <c r="AO1662" t="str">
        <f>_xlfn.XLOOKUP(Tabla1[[#This Row],[NIC]],'R.V.'!B:B,'R.V.'!I:I)</f>
        <v xml:space="preserve">Impresión y entrega direcata por Ventas -Territorial, para revisión previa de Facturación, en cumplimiento a compromisos ante la SSPD.    </v>
      </c>
      <c r="AP1662" t="str">
        <f>_xlfn.XLOOKUP(Tabla1[[#This Row],[NIC]],'R.V.'!B:B,'R.V.'!A:A)</f>
        <v>Paola De la Hoz Bastidas</v>
      </c>
      <c r="AQ1662" t="str">
        <f>_xlfn.XLOOKUP(Tabla1[[#This Row],[NIC]],'R.V.'!B:B,'R.V.'!G:G)</f>
        <v>CR 5  No.15- 65  Secretraia Gral _Alcaldia Muncipal</v>
      </c>
      <c r="AR1662" t="str">
        <f>_xlfn.XLOOKUP(Tabla1[[#This Row],[NIC]],'R.V.'!B:B,'R.V.'!E:E)</f>
        <v>PROPIO_SIN_PARQUE</v>
      </c>
      <c r="AS1662" t="str">
        <f>VLOOKUP(Tabla1[[#This Row],[NIC]],'R.V.'!B:D,3,0)</f>
        <v>CDI URB LORENZO MORALES_VALLEDUPAR</v>
      </c>
    </row>
    <row r="1663" spans="1:45">
      <c r="A1663">
        <v>7827439</v>
      </c>
      <c r="B1663" s="10">
        <v>46111</v>
      </c>
      <c r="C1663" t="s">
        <v>1334</v>
      </c>
      <c r="D1663" t="s">
        <v>1334</v>
      </c>
      <c r="E1663" t="s">
        <v>1336</v>
      </c>
      <c r="F1663">
        <v>7827439</v>
      </c>
      <c r="G1663">
        <v>7827439129</v>
      </c>
      <c r="H1663">
        <v>36125071</v>
      </c>
      <c r="I1663">
        <v>3929699</v>
      </c>
      <c r="J1663">
        <v>3110</v>
      </c>
      <c r="K1663">
        <v>26</v>
      </c>
      <c r="L1663">
        <v>8601</v>
      </c>
      <c r="M1663" s="10">
        <v>46088</v>
      </c>
      <c r="N1663" t="s">
        <v>117</v>
      </c>
      <c r="O1663" t="s">
        <v>118</v>
      </c>
      <c r="P1663" s="103">
        <v>1584960</v>
      </c>
      <c r="Q1663">
        <v>1728</v>
      </c>
      <c r="R1663">
        <v>1584956.16</v>
      </c>
      <c r="S1663" t="s">
        <v>88</v>
      </c>
      <c r="T1663" t="s">
        <v>1500</v>
      </c>
      <c r="U1663">
        <v>46121</v>
      </c>
      <c r="V1663" t="s">
        <v>90</v>
      </c>
      <c r="W1663" t="s">
        <v>91</v>
      </c>
      <c r="X1663" t="s">
        <v>92</v>
      </c>
      <c r="Y1663" t="s">
        <v>93</v>
      </c>
      <c r="Z1663">
        <v>30</v>
      </c>
      <c r="AA1663" t="s">
        <v>20</v>
      </c>
      <c r="AB1663">
        <v>209</v>
      </c>
      <c r="AC1663" t="s">
        <v>90</v>
      </c>
      <c r="AD1663" t="s">
        <v>14</v>
      </c>
      <c r="AE1663" t="s">
        <v>14</v>
      </c>
      <c r="AF1663" t="s">
        <v>94</v>
      </c>
      <c r="AG1663" t="s">
        <v>122</v>
      </c>
      <c r="AH1663" t="s">
        <v>134</v>
      </c>
      <c r="AI1663" s="10">
        <v>46058</v>
      </c>
      <c r="AJ1663" t="s">
        <v>218</v>
      </c>
      <c r="AK1663" s="103">
        <v>3468462</v>
      </c>
      <c r="AL1663" t="s">
        <v>2081</v>
      </c>
      <c r="AM1663" t="e">
        <v>#N/A</v>
      </c>
      <c r="AN1663" t="s">
        <v>5226</v>
      </c>
      <c r="AO1663" t="str">
        <f>_xlfn.XLOOKUP(Tabla1[[#This Row],[NIC]],'R.V.'!B:B,'R.V.'!I:I)</f>
        <v xml:space="preserve">Impresión y entrega direcata por Ventas -Territorial, para revisión previa de Facturación, en cumplimiento a compromisos ante la SSPD.    </v>
      </c>
      <c r="AP1663" t="str">
        <f>_xlfn.XLOOKUP(Tabla1[[#This Row],[NIC]],'R.V.'!B:B,'R.V.'!A:A)</f>
        <v>Paola De la Hoz Bastidas</v>
      </c>
      <c r="AQ1663" t="str">
        <f>_xlfn.XLOOKUP(Tabla1[[#This Row],[NIC]],'R.V.'!B:B,'R.V.'!G:G)</f>
        <v>CR 5  No.15- 65  Secretraia Gral _Alcaldia Muncipal</v>
      </c>
      <c r="AR1663" t="str">
        <f>_xlfn.XLOOKUP(Tabla1[[#This Row],[NIC]],'R.V.'!B:B,'R.V.'!E:E)</f>
        <v>PROPIO_SIN_PARQUE</v>
      </c>
      <c r="AS1663" t="str">
        <f>VLOOKUP(Tabla1[[#This Row],[NIC]],'R.V.'!B:D,3,0)</f>
        <v>PARQUE PLAZA PPAL BADILLO_CGTO BADILLO</v>
      </c>
    </row>
    <row r="1664" spans="1:45">
      <c r="A1664">
        <v>7844595</v>
      </c>
      <c r="B1664" s="10">
        <v>46111</v>
      </c>
      <c r="C1664" t="s">
        <v>1334</v>
      </c>
      <c r="D1664" t="s">
        <v>1334</v>
      </c>
      <c r="E1664" t="s">
        <v>1336</v>
      </c>
      <c r="F1664">
        <v>7844595</v>
      </c>
      <c r="G1664">
        <v>7844595126</v>
      </c>
      <c r="H1664">
        <v>34000160</v>
      </c>
      <c r="I1664">
        <v>3977676</v>
      </c>
      <c r="J1664">
        <v>3110</v>
      </c>
      <c r="K1664">
        <v>50</v>
      </c>
      <c r="L1664">
        <v>2008</v>
      </c>
      <c r="M1664" s="10">
        <v>46101</v>
      </c>
      <c r="N1664" t="s">
        <v>117</v>
      </c>
      <c r="O1664" t="s">
        <v>118</v>
      </c>
      <c r="P1664" s="103">
        <v>12432360</v>
      </c>
      <c r="Q1664">
        <v>14080</v>
      </c>
      <c r="R1664">
        <v>12432358.4</v>
      </c>
      <c r="S1664" t="s">
        <v>88</v>
      </c>
      <c r="T1664" t="s">
        <v>1501</v>
      </c>
      <c r="U1664">
        <v>46140</v>
      </c>
      <c r="V1664" t="s">
        <v>90</v>
      </c>
      <c r="W1664" t="s">
        <v>91</v>
      </c>
      <c r="X1664" t="s">
        <v>130</v>
      </c>
      <c r="Y1664" t="s">
        <v>93</v>
      </c>
      <c r="Z1664">
        <v>30</v>
      </c>
      <c r="AA1664" t="s">
        <v>20</v>
      </c>
      <c r="AB1664">
        <v>209</v>
      </c>
      <c r="AC1664" t="s">
        <v>90</v>
      </c>
      <c r="AD1664" t="s">
        <v>14</v>
      </c>
      <c r="AE1664" t="s">
        <v>14</v>
      </c>
      <c r="AF1664" t="s">
        <v>94</v>
      </c>
      <c r="AG1664" t="s">
        <v>122</v>
      </c>
      <c r="AH1664" t="s">
        <v>177</v>
      </c>
      <c r="AI1664" s="10">
        <v>46071</v>
      </c>
      <c r="AJ1664" t="s">
        <v>193</v>
      </c>
      <c r="AK1664" s="103">
        <v>12871998</v>
      </c>
      <c r="AL1664" t="s">
        <v>2081</v>
      </c>
      <c r="AM1664" t="e">
        <v>#N/A</v>
      </c>
      <c r="AN1664" t="s">
        <v>5226</v>
      </c>
      <c r="AO1664" t="str">
        <f>_xlfn.XLOOKUP(Tabla1[[#This Row],[NIC]],'R.V.'!B:B,'R.V.'!I:I)</f>
        <v xml:space="preserve">Impresión y entrega direcata por Ventas -Territorial, para revisión previa de Facturación, en cumplimiento a compromisos ante la SSPD.    </v>
      </c>
      <c r="AP1664" t="str">
        <f>_xlfn.XLOOKUP(Tabla1[[#This Row],[NIC]],'R.V.'!B:B,'R.V.'!A:A)</f>
        <v>Paola De la Hoz Bastidas</v>
      </c>
      <c r="AQ1664" t="str">
        <f>_xlfn.XLOOKUP(Tabla1[[#This Row],[NIC]],'R.V.'!B:B,'R.V.'!G:G)</f>
        <v>CR 5  No.15- 65  Secretraia Gral _Alcaldia Muncipal</v>
      </c>
      <c r="AR1664" t="str">
        <f>_xlfn.XLOOKUP(Tabla1[[#This Row],[NIC]],'R.V.'!B:B,'R.V.'!E:E)</f>
        <v>PROPIO_SIN_PARQUE</v>
      </c>
      <c r="AS1664" t="str">
        <f>VLOOKUP(Tabla1[[#This Row],[NIC]],'R.V.'!B:D,3,0)</f>
        <v>COMANDO POLICIA VALLEDUPAR_VALLEDUPAR</v>
      </c>
    </row>
    <row r="1665" spans="1:45">
      <c r="A1665">
        <v>7869157</v>
      </c>
      <c r="B1665" s="10">
        <v>46111</v>
      </c>
      <c r="C1665" t="s">
        <v>1334</v>
      </c>
      <c r="D1665" t="s">
        <v>1334</v>
      </c>
      <c r="E1665" t="s">
        <v>1336</v>
      </c>
      <c r="F1665">
        <v>7869157</v>
      </c>
      <c r="G1665">
        <v>7869157118</v>
      </c>
      <c r="H1665">
        <v>36138369</v>
      </c>
      <c r="I1665">
        <v>4084176</v>
      </c>
      <c r="J1665">
        <v>3110</v>
      </c>
      <c r="K1665">
        <v>50</v>
      </c>
      <c r="L1665">
        <v>2003</v>
      </c>
      <c r="M1665" s="10">
        <v>46099</v>
      </c>
      <c r="N1665" t="s">
        <v>214</v>
      </c>
      <c r="O1665" t="s">
        <v>215</v>
      </c>
      <c r="P1665" s="103">
        <v>2877790</v>
      </c>
      <c r="Q1665">
        <v>3200</v>
      </c>
      <c r="R1665">
        <v>2825536</v>
      </c>
      <c r="S1665" t="s">
        <v>88</v>
      </c>
      <c r="T1665" t="s">
        <v>1502</v>
      </c>
      <c r="U1665">
        <v>46121</v>
      </c>
      <c r="V1665" t="s">
        <v>90</v>
      </c>
      <c r="W1665" t="s">
        <v>91</v>
      </c>
      <c r="X1665" t="s">
        <v>130</v>
      </c>
      <c r="Y1665" t="s">
        <v>93</v>
      </c>
      <c r="Z1665">
        <v>30</v>
      </c>
      <c r="AA1665" t="s">
        <v>20</v>
      </c>
      <c r="AB1665">
        <v>209</v>
      </c>
      <c r="AC1665" t="s">
        <v>90</v>
      </c>
      <c r="AD1665" t="s">
        <v>14</v>
      </c>
      <c r="AE1665" t="s">
        <v>14</v>
      </c>
      <c r="AF1665" t="s">
        <v>94</v>
      </c>
      <c r="AG1665" t="s">
        <v>122</v>
      </c>
      <c r="AH1665" t="s">
        <v>143</v>
      </c>
      <c r="AI1665" s="10">
        <v>46069</v>
      </c>
      <c r="AJ1665" t="s">
        <v>261</v>
      </c>
      <c r="AK1665" s="103">
        <v>2909555</v>
      </c>
      <c r="AL1665" t="s">
        <v>2081</v>
      </c>
      <c r="AM1665" t="e">
        <v>#N/A</v>
      </c>
      <c r="AN1665" t="s">
        <v>5226</v>
      </c>
      <c r="AO1665" t="str">
        <f>_xlfn.XLOOKUP(Tabla1[[#This Row],[NIC]],'R.V.'!B:B,'R.V.'!I:I)</f>
        <v xml:space="preserve">Impresión y entrega direcata por Ventas -Territorial, para revisión previa de Facturación, en cumplimiento a compromisos ante la SSPD.    </v>
      </c>
      <c r="AP1665" t="str">
        <f>_xlfn.XLOOKUP(Tabla1[[#This Row],[NIC]],'R.V.'!B:B,'R.V.'!A:A)</f>
        <v>Paola De la Hoz Bastidas</v>
      </c>
      <c r="AQ1665" t="str">
        <f>_xlfn.XLOOKUP(Tabla1[[#This Row],[NIC]],'R.V.'!B:B,'R.V.'!G:G)</f>
        <v>CR 5  No.15- 65  Secretraia Gral _Alcaldia Muncipal</v>
      </c>
      <c r="AR1665" t="str">
        <f>_xlfn.XLOOKUP(Tabla1[[#This Row],[NIC]],'R.V.'!B:B,'R.V.'!E:E)</f>
        <v>PROPIO_SIN_PARQUE</v>
      </c>
      <c r="AS1665" t="str">
        <f>VLOOKUP(Tabla1[[#This Row],[NIC]],'R.V.'!B:D,3,0)</f>
        <v>CDI BELLO HORIZONTE_VALLEDUPAR</v>
      </c>
    </row>
    <row r="1666" spans="1:45">
      <c r="A1666">
        <v>7869790</v>
      </c>
      <c r="B1666" s="10">
        <v>46111</v>
      </c>
      <c r="C1666" t="s">
        <v>1334</v>
      </c>
      <c r="D1666" t="s">
        <v>1334</v>
      </c>
      <c r="E1666" t="s">
        <v>1336</v>
      </c>
      <c r="F1666">
        <v>7869790</v>
      </c>
      <c r="G1666">
        <v>7869790117</v>
      </c>
      <c r="H1666">
        <v>36138781</v>
      </c>
      <c r="I1666">
        <v>4088657</v>
      </c>
      <c r="J1666">
        <v>3110</v>
      </c>
      <c r="K1666">
        <v>7</v>
      </c>
      <c r="L1666">
        <v>1306</v>
      </c>
      <c r="M1666" s="10">
        <v>46084</v>
      </c>
      <c r="N1666" t="s">
        <v>117</v>
      </c>
      <c r="O1666" t="s">
        <v>118</v>
      </c>
      <c r="P1666" s="103">
        <v>527810</v>
      </c>
      <c r="Q1666">
        <v>627</v>
      </c>
      <c r="R1666">
        <v>527808.6</v>
      </c>
      <c r="S1666" t="s">
        <v>88</v>
      </c>
      <c r="T1666" t="s">
        <v>5032</v>
      </c>
      <c r="U1666">
        <v>46121</v>
      </c>
      <c r="V1666" t="s">
        <v>90</v>
      </c>
      <c r="W1666" t="s">
        <v>91</v>
      </c>
      <c r="X1666" t="s">
        <v>130</v>
      </c>
      <c r="Y1666" t="s">
        <v>121</v>
      </c>
      <c r="Z1666">
        <v>29</v>
      </c>
      <c r="AA1666" t="s">
        <v>20</v>
      </c>
      <c r="AB1666">
        <v>209</v>
      </c>
      <c r="AC1666" t="s">
        <v>90</v>
      </c>
      <c r="AD1666" t="s">
        <v>14</v>
      </c>
      <c r="AE1666" t="s">
        <v>14</v>
      </c>
      <c r="AF1666" t="s">
        <v>94</v>
      </c>
      <c r="AG1666" t="s">
        <v>122</v>
      </c>
      <c r="AH1666" t="s">
        <v>134</v>
      </c>
      <c r="AI1666" s="10">
        <v>46055</v>
      </c>
      <c r="AJ1666" t="s">
        <v>193</v>
      </c>
      <c r="AK1666" s="103">
        <v>955768</v>
      </c>
      <c r="AL1666" t="s">
        <v>2081</v>
      </c>
      <c r="AM1666" t="e">
        <v>#N/A</v>
      </c>
      <c r="AN1666" t="s">
        <v>5226</v>
      </c>
      <c r="AO1666" t="str">
        <f>_xlfn.XLOOKUP(Tabla1[[#This Row],[NIC]],'R.V.'!B:B,'R.V.'!I:I)</f>
        <v xml:space="preserve">Impresión y entrega direcata por Ventas -Territorial, para revisión previa de Facturación, en cumplimiento a compromisos ante la SSPD.    </v>
      </c>
      <c r="AP1666" t="str">
        <f>_xlfn.XLOOKUP(Tabla1[[#This Row],[NIC]],'R.V.'!B:B,'R.V.'!A:A)</f>
        <v>Paola De la Hoz Bastidas</v>
      </c>
      <c r="AQ1666" t="str">
        <f>_xlfn.XLOOKUP(Tabla1[[#This Row],[NIC]],'R.V.'!B:B,'R.V.'!G:G)</f>
        <v>CR 5  No.15- 65  Secretraia Gral _Alcaldia Muncipal</v>
      </c>
      <c r="AR1666" t="str">
        <f>_xlfn.XLOOKUP(Tabla1[[#This Row],[NIC]],'R.V.'!B:B,'R.V.'!E:E)</f>
        <v>PROPIO_SIN_PARQUE</v>
      </c>
      <c r="AS1666" t="str">
        <f>VLOOKUP(Tabla1[[#This Row],[NIC]],'R.V.'!B:D,3,0)</f>
        <v>PARQUE BARRIO CRISTO REY_VALLEDUPAR</v>
      </c>
    </row>
    <row r="1667" spans="1:45">
      <c r="A1667">
        <v>7872554</v>
      </c>
      <c r="B1667" s="10">
        <v>46111</v>
      </c>
      <c r="C1667" t="s">
        <v>1334</v>
      </c>
      <c r="D1667" t="s">
        <v>1334</v>
      </c>
      <c r="E1667" t="s">
        <v>1336</v>
      </c>
      <c r="F1667">
        <v>7872554</v>
      </c>
      <c r="G1667">
        <v>7872554123</v>
      </c>
      <c r="H1667">
        <v>36138368</v>
      </c>
      <c r="I1667">
        <v>4084171</v>
      </c>
      <c r="J1667">
        <v>3110</v>
      </c>
      <c r="K1667">
        <v>50</v>
      </c>
      <c r="L1667">
        <v>2006</v>
      </c>
      <c r="M1667" s="10">
        <v>46108</v>
      </c>
      <c r="N1667" t="s">
        <v>117</v>
      </c>
      <c r="O1667" t="s">
        <v>118</v>
      </c>
      <c r="P1667" s="103">
        <v>3104020</v>
      </c>
      <c r="Q1667">
        <v>3440</v>
      </c>
      <c r="R1667">
        <v>3037451.2</v>
      </c>
      <c r="S1667" t="s">
        <v>88</v>
      </c>
      <c r="T1667" t="s">
        <v>1503</v>
      </c>
      <c r="U1667">
        <v>46121</v>
      </c>
      <c r="V1667" t="s">
        <v>90</v>
      </c>
      <c r="W1667" t="s">
        <v>91</v>
      </c>
      <c r="X1667" t="s">
        <v>130</v>
      </c>
      <c r="Y1667" t="s">
        <v>93</v>
      </c>
      <c r="Z1667">
        <v>32</v>
      </c>
      <c r="AA1667" t="s">
        <v>20</v>
      </c>
      <c r="AB1667">
        <v>209</v>
      </c>
      <c r="AC1667" t="s">
        <v>90</v>
      </c>
      <c r="AD1667" t="s">
        <v>14</v>
      </c>
      <c r="AE1667" t="s">
        <v>14</v>
      </c>
      <c r="AF1667" t="s">
        <v>94</v>
      </c>
      <c r="AG1667" t="s">
        <v>122</v>
      </c>
      <c r="AH1667" t="s">
        <v>103</v>
      </c>
      <c r="AI1667" s="10">
        <v>46076</v>
      </c>
      <c r="AJ1667" t="s">
        <v>1450</v>
      </c>
      <c r="AK1667" s="103">
        <v>5821434</v>
      </c>
      <c r="AL1667" t="s">
        <v>2081</v>
      </c>
      <c r="AM1667" t="e">
        <v>#N/A</v>
      </c>
      <c r="AN1667" t="s">
        <v>5226</v>
      </c>
      <c r="AO1667" t="str">
        <f>_xlfn.XLOOKUP(Tabla1[[#This Row],[NIC]],'R.V.'!B:B,'R.V.'!I:I)</f>
        <v xml:space="preserve">Impresión y entrega direcata por Ventas -Territorial, para revisión previa de Facturación, en cumplimiento a compromisos ante la SSPD.    </v>
      </c>
      <c r="AP1667" t="str">
        <f>_xlfn.XLOOKUP(Tabla1[[#This Row],[NIC]],'R.V.'!B:B,'R.V.'!A:A)</f>
        <v>Paola De la Hoz Bastidas</v>
      </c>
      <c r="AQ1667" t="str">
        <f>_xlfn.XLOOKUP(Tabla1[[#This Row],[NIC]],'R.V.'!B:B,'R.V.'!G:G)</f>
        <v>CR 5  No.15- 65  Secretraia Gral _Alcaldia Muncipal</v>
      </c>
      <c r="AR1667" t="str">
        <f>_xlfn.XLOOKUP(Tabla1[[#This Row],[NIC]],'R.V.'!B:B,'R.V.'!E:E)</f>
        <v>PROPIO_SIN_PARQUE</v>
      </c>
      <c r="AS1667" t="str">
        <f>VLOOKUP(Tabla1[[#This Row],[NIC]],'R.V.'!B:D,3,0)</f>
        <v>CDI LOS MILAGROS_VALLEDUPAR</v>
      </c>
    </row>
    <row r="1668" spans="1:45">
      <c r="A1668">
        <v>7872781</v>
      </c>
      <c r="B1668" s="10">
        <v>46111</v>
      </c>
      <c r="C1668" t="s">
        <v>1334</v>
      </c>
      <c r="D1668" t="s">
        <v>1334</v>
      </c>
      <c r="E1668" t="s">
        <v>1336</v>
      </c>
      <c r="F1668">
        <v>7872781</v>
      </c>
      <c r="G1668">
        <v>7872781127</v>
      </c>
      <c r="H1668">
        <v>36140147</v>
      </c>
      <c r="I1668">
        <v>4099685</v>
      </c>
      <c r="J1668">
        <v>3110</v>
      </c>
      <c r="K1668">
        <v>3</v>
      </c>
      <c r="L1668">
        <v>2504</v>
      </c>
      <c r="M1668" s="10">
        <v>46108</v>
      </c>
      <c r="N1668" t="s">
        <v>117</v>
      </c>
      <c r="O1668" t="s">
        <v>118</v>
      </c>
      <c r="P1668" s="103">
        <v>3258110</v>
      </c>
      <c r="Q1668">
        <v>3680</v>
      </c>
      <c r="R1668">
        <v>3249366.4</v>
      </c>
      <c r="S1668" t="s">
        <v>88</v>
      </c>
      <c r="T1668" t="s">
        <v>5033</v>
      </c>
      <c r="U1668">
        <v>46121</v>
      </c>
      <c r="V1668" t="s">
        <v>90</v>
      </c>
      <c r="W1668" t="s">
        <v>91</v>
      </c>
      <c r="X1668" t="s">
        <v>130</v>
      </c>
      <c r="Y1668" t="s">
        <v>93</v>
      </c>
      <c r="Z1668">
        <v>32</v>
      </c>
      <c r="AA1668" t="s">
        <v>20</v>
      </c>
      <c r="AB1668">
        <v>209</v>
      </c>
      <c r="AC1668" t="s">
        <v>90</v>
      </c>
      <c r="AD1668" t="s">
        <v>14</v>
      </c>
      <c r="AE1668" t="s">
        <v>14</v>
      </c>
      <c r="AF1668" t="s">
        <v>94</v>
      </c>
      <c r="AG1668" t="s">
        <v>122</v>
      </c>
      <c r="AH1668" t="s">
        <v>1219</v>
      </c>
      <c r="AI1668" s="10">
        <v>46076</v>
      </c>
      <c r="AJ1668" t="s">
        <v>246</v>
      </c>
      <c r="AK1668" s="103">
        <v>3313633</v>
      </c>
      <c r="AL1668" t="s">
        <v>2081</v>
      </c>
      <c r="AM1668" t="e">
        <v>#N/A</v>
      </c>
      <c r="AN1668" t="s">
        <v>5226</v>
      </c>
      <c r="AO1668" t="str">
        <f>_xlfn.XLOOKUP(Tabla1[[#This Row],[NIC]],'R.V.'!B:B,'R.V.'!I:I)</f>
        <v xml:space="preserve">Impresión y entrega direcata por Ventas -Territorial, para revisión previa de Facturación, en cumplimiento a compromisos ante la SSPD.    </v>
      </c>
      <c r="AP1668" t="str">
        <f>_xlfn.XLOOKUP(Tabla1[[#This Row],[NIC]],'R.V.'!B:B,'R.V.'!A:A)</f>
        <v>Paola De la Hoz Bastidas</v>
      </c>
      <c r="AQ1668" t="str">
        <f>_xlfn.XLOOKUP(Tabla1[[#This Row],[NIC]],'R.V.'!B:B,'R.V.'!G:G)</f>
        <v>CR 5  No.15- 65  Secretraia Gral _Alcaldia Muncipal</v>
      </c>
      <c r="AR1668" t="str">
        <f>_xlfn.XLOOKUP(Tabla1[[#This Row],[NIC]],'R.V.'!B:B,'R.V.'!E:E)</f>
        <v>PROPIO_SIN_PARQUE</v>
      </c>
      <c r="AS1668" t="str">
        <f>VLOOKUP(Tabla1[[#This Row],[NIC]],'R.V.'!B:D,3,0)</f>
        <v>ESCUELA DE MUSICA_VALLEDUPAR</v>
      </c>
    </row>
    <row r="1669" spans="1:45">
      <c r="A1669">
        <v>7921842</v>
      </c>
      <c r="B1669" s="10">
        <v>46111</v>
      </c>
      <c r="C1669" t="s">
        <v>1334</v>
      </c>
      <c r="D1669" t="s">
        <v>1334</v>
      </c>
      <c r="E1669" t="s">
        <v>1336</v>
      </c>
      <c r="F1669">
        <v>7921842</v>
      </c>
      <c r="G1669">
        <v>7921842098</v>
      </c>
      <c r="H1669">
        <v>36155380</v>
      </c>
      <c r="I1669">
        <v>5462825</v>
      </c>
      <c r="J1669">
        <v>3110</v>
      </c>
      <c r="K1669">
        <v>26</v>
      </c>
      <c r="L1669">
        <v>8801</v>
      </c>
      <c r="M1669" s="10">
        <v>46090</v>
      </c>
      <c r="N1669" t="s">
        <v>117</v>
      </c>
      <c r="O1669" t="s">
        <v>118</v>
      </c>
      <c r="P1669" s="103">
        <v>530670</v>
      </c>
      <c r="Q1669">
        <v>601</v>
      </c>
      <c r="R1669">
        <v>530670.98</v>
      </c>
      <c r="S1669" t="s">
        <v>88</v>
      </c>
      <c r="T1669" t="s">
        <v>1504</v>
      </c>
      <c r="U1669">
        <v>46121</v>
      </c>
      <c r="V1669" t="s">
        <v>90</v>
      </c>
      <c r="W1669" t="s">
        <v>91</v>
      </c>
      <c r="X1669" t="s">
        <v>130</v>
      </c>
      <c r="Y1669" t="s">
        <v>93</v>
      </c>
      <c r="Z1669">
        <v>31</v>
      </c>
      <c r="AA1669" t="s">
        <v>20</v>
      </c>
      <c r="AB1669">
        <v>209</v>
      </c>
      <c r="AC1669" t="s">
        <v>90</v>
      </c>
      <c r="AD1669" t="s">
        <v>14</v>
      </c>
      <c r="AE1669" t="s">
        <v>14</v>
      </c>
      <c r="AF1669" t="s">
        <v>94</v>
      </c>
      <c r="AG1669" t="s">
        <v>122</v>
      </c>
      <c r="AH1669" t="s">
        <v>134</v>
      </c>
      <c r="AI1669" s="10">
        <v>46059</v>
      </c>
      <c r="AJ1669" t="s">
        <v>440</v>
      </c>
      <c r="AK1669" s="103">
        <v>923227</v>
      </c>
      <c r="AL1669" t="s">
        <v>2081</v>
      </c>
      <c r="AM1669" t="e">
        <v>#N/A</v>
      </c>
      <c r="AN1669" t="s">
        <v>5226</v>
      </c>
      <c r="AO1669" t="str">
        <f>_xlfn.XLOOKUP(Tabla1[[#This Row],[NIC]],'R.V.'!B:B,'R.V.'!I:I)</f>
        <v xml:space="preserve">Impresión y entrega direcata por Ventas -Territorial, para revisión previa de Facturación, en cumplimiento a compromisos ante la SSPD.    </v>
      </c>
      <c r="AP1669" t="str">
        <f>_xlfn.XLOOKUP(Tabla1[[#This Row],[NIC]],'R.V.'!B:B,'R.V.'!A:A)</f>
        <v>Paola De la Hoz Bastidas</v>
      </c>
      <c r="AQ1669" t="str">
        <f>_xlfn.XLOOKUP(Tabla1[[#This Row],[NIC]],'R.V.'!B:B,'R.V.'!G:G)</f>
        <v>CR 5  No.15- 65  Secretraia Gral _Alcaldia Muncipal</v>
      </c>
      <c r="AR1669" t="str">
        <f>_xlfn.XLOOKUP(Tabla1[[#This Row],[NIC]],'R.V.'!B:B,'R.V.'!E:E)</f>
        <v>PROPIO_SIN_PARQUE</v>
      </c>
      <c r="AS1669" t="str">
        <f>VLOOKUP(Tabla1[[#This Row],[NIC]],'R.V.'!B:D,3,0)</f>
        <v>PARQUE PPAL GUACOCHE_CGTO GUACOCHE</v>
      </c>
    </row>
    <row r="1670" spans="1:45">
      <c r="A1670">
        <v>7933703</v>
      </c>
      <c r="B1670" s="10">
        <v>46111</v>
      </c>
      <c r="C1670" t="s">
        <v>1334</v>
      </c>
      <c r="D1670" t="s">
        <v>1334</v>
      </c>
      <c r="E1670" t="s">
        <v>1336</v>
      </c>
      <c r="F1670">
        <v>7933703</v>
      </c>
      <c r="G1670">
        <v>7933703113</v>
      </c>
      <c r="H1670">
        <v>36160956</v>
      </c>
      <c r="I1670">
        <v>5517913</v>
      </c>
      <c r="J1670">
        <v>3110</v>
      </c>
      <c r="K1670">
        <v>50</v>
      </c>
      <c r="L1670">
        <v>2004</v>
      </c>
      <c r="M1670" s="10">
        <v>46102</v>
      </c>
      <c r="N1670" t="s">
        <v>190</v>
      </c>
      <c r="O1670" t="s">
        <v>191</v>
      </c>
      <c r="P1670" s="103">
        <v>932720</v>
      </c>
      <c r="Q1670">
        <v>440</v>
      </c>
      <c r="R1670">
        <v>385968</v>
      </c>
      <c r="S1670" t="s">
        <v>88</v>
      </c>
      <c r="T1670" t="s">
        <v>5034</v>
      </c>
      <c r="U1670">
        <v>46140</v>
      </c>
      <c r="V1670" t="s">
        <v>90</v>
      </c>
      <c r="W1670" t="s">
        <v>111</v>
      </c>
      <c r="X1670" t="s">
        <v>130</v>
      </c>
      <c r="Y1670" t="s">
        <v>121</v>
      </c>
      <c r="Z1670">
        <v>30</v>
      </c>
      <c r="AA1670" t="s">
        <v>20</v>
      </c>
      <c r="AB1670">
        <v>209</v>
      </c>
      <c r="AC1670" t="s">
        <v>90</v>
      </c>
      <c r="AD1670" t="s">
        <v>14</v>
      </c>
      <c r="AE1670" t="s">
        <v>14</v>
      </c>
      <c r="AF1670" t="s">
        <v>94</v>
      </c>
      <c r="AG1670" t="s">
        <v>122</v>
      </c>
      <c r="AH1670" t="s">
        <v>141</v>
      </c>
      <c r="AI1670" s="10">
        <v>46072</v>
      </c>
      <c r="AJ1670" t="s">
        <v>254</v>
      </c>
      <c r="AK1670" s="103">
        <v>1496970</v>
      </c>
      <c r="AL1670" t="s">
        <v>2081</v>
      </c>
      <c r="AM1670" t="e">
        <v>#N/A</v>
      </c>
      <c r="AN1670" t="s">
        <v>5226</v>
      </c>
      <c r="AO1670" t="str">
        <f>_xlfn.XLOOKUP(Tabla1[[#This Row],[NIC]],'R.V.'!B:B,'R.V.'!I:I)</f>
        <v xml:space="preserve">Impresión y entrega direcata por Ventas -Territorial, para revisión previa de Facturación, en cumplimiento a compromisos ante la SSPD.    </v>
      </c>
      <c r="AP1670" t="str">
        <f>_xlfn.XLOOKUP(Tabla1[[#This Row],[NIC]],'R.V.'!B:B,'R.V.'!A:A)</f>
        <v>Paola De la Hoz Bastidas</v>
      </c>
      <c r="AQ1670" t="str">
        <f>_xlfn.XLOOKUP(Tabla1[[#This Row],[NIC]],'R.V.'!B:B,'R.V.'!G:G)</f>
        <v>CR 5  No.15- 65  Secretraia Gral _Alcaldia Muncipal</v>
      </c>
      <c r="AR1670" t="str">
        <f>_xlfn.XLOOKUP(Tabla1[[#This Row],[NIC]],'R.V.'!B:B,'R.V.'!E:E)</f>
        <v>PROPIO_SIN_PARQUE</v>
      </c>
      <c r="AS1670" t="str">
        <f>VLOOKUP(Tabla1[[#This Row],[NIC]],'R.V.'!B:D,3,0)</f>
        <v>LA CASA EN EL AIRE_VALLEDUPAR</v>
      </c>
    </row>
    <row r="1671" spans="1:45">
      <c r="A1671">
        <v>7936706</v>
      </c>
      <c r="B1671" s="10">
        <v>46111</v>
      </c>
      <c r="C1671" t="s">
        <v>1334</v>
      </c>
      <c r="D1671" t="s">
        <v>1334</v>
      </c>
      <c r="E1671" t="s">
        <v>1336</v>
      </c>
      <c r="F1671">
        <v>7936706</v>
      </c>
      <c r="G1671">
        <v>7936706092</v>
      </c>
      <c r="H1671">
        <v>36161541</v>
      </c>
      <c r="I1671">
        <v>5522440</v>
      </c>
      <c r="J1671">
        <v>3110</v>
      </c>
      <c r="K1671">
        <v>26</v>
      </c>
      <c r="L1671">
        <v>8101</v>
      </c>
      <c r="M1671" s="10">
        <v>46087</v>
      </c>
      <c r="N1671" t="s">
        <v>117</v>
      </c>
      <c r="O1671" t="s">
        <v>118</v>
      </c>
      <c r="P1671" s="103">
        <v>6190</v>
      </c>
      <c r="Q1671">
        <v>7</v>
      </c>
      <c r="R1671">
        <v>6180.86</v>
      </c>
      <c r="S1671" t="s">
        <v>88</v>
      </c>
      <c r="T1671" t="s">
        <v>1506</v>
      </c>
      <c r="U1671">
        <v>46140</v>
      </c>
      <c r="V1671" t="s">
        <v>90</v>
      </c>
      <c r="W1671" t="s">
        <v>91</v>
      </c>
      <c r="X1671" t="s">
        <v>130</v>
      </c>
      <c r="Y1671" t="s">
        <v>93</v>
      </c>
      <c r="Z1671">
        <v>30</v>
      </c>
      <c r="AA1671" t="s">
        <v>20</v>
      </c>
      <c r="AB1671">
        <v>209</v>
      </c>
      <c r="AC1671" t="s">
        <v>90</v>
      </c>
      <c r="AD1671" t="s">
        <v>14</v>
      </c>
      <c r="AE1671" t="s">
        <v>14</v>
      </c>
      <c r="AF1671" t="s">
        <v>94</v>
      </c>
      <c r="AG1671" t="s">
        <v>122</v>
      </c>
      <c r="AH1671" t="s">
        <v>141</v>
      </c>
      <c r="AI1671" s="10">
        <v>46057</v>
      </c>
      <c r="AJ1671" t="s">
        <v>218</v>
      </c>
      <c r="AK1671" s="103">
        <v>121360</v>
      </c>
      <c r="AL1671" t="s">
        <v>2081</v>
      </c>
      <c r="AM1671" t="e">
        <v>#N/A</v>
      </c>
      <c r="AN1671" t="s">
        <v>5226</v>
      </c>
      <c r="AO1671" t="str">
        <f>_xlfn.XLOOKUP(Tabla1[[#This Row],[NIC]],'R.V.'!B:B,'R.V.'!I:I)</f>
        <v xml:space="preserve">Impresión y entrega direcata por Ventas -Territorial, para revisión previa de Facturación, en cumplimiento a compromisos ante la SSPD.    </v>
      </c>
      <c r="AP1671" t="str">
        <f>_xlfn.XLOOKUP(Tabla1[[#This Row],[NIC]],'R.V.'!B:B,'R.V.'!A:A)</f>
        <v>Paola De la Hoz Bastidas</v>
      </c>
      <c r="AQ1671" t="str">
        <f>_xlfn.XLOOKUP(Tabla1[[#This Row],[NIC]],'R.V.'!B:B,'R.V.'!G:G)</f>
        <v>CR 5  No.15- 65  Secretraia Gral _Alcaldia Muncipal</v>
      </c>
      <c r="AR1671" t="str">
        <f>_xlfn.XLOOKUP(Tabla1[[#This Row],[NIC]],'R.V.'!B:B,'R.V.'!E:E)</f>
        <v>PROPIO_SIN_PARQUE</v>
      </c>
      <c r="AS1671" t="str">
        <f>VLOOKUP(Tabla1[[#This Row],[NIC]],'R.V.'!B:D,3,0)</f>
        <v xml:space="preserve">PLAZA PATILLAL_ENTR 1 </v>
      </c>
    </row>
    <row r="1672" spans="1:45">
      <c r="A1672">
        <v>7936711</v>
      </c>
      <c r="B1672" s="10">
        <v>46111</v>
      </c>
      <c r="C1672" t="s">
        <v>1334</v>
      </c>
      <c r="D1672" t="s">
        <v>1334</v>
      </c>
      <c r="E1672" t="s">
        <v>1336</v>
      </c>
      <c r="F1672">
        <v>7936711</v>
      </c>
      <c r="G1672">
        <v>7936711093</v>
      </c>
      <c r="H1672">
        <v>36161541</v>
      </c>
      <c r="I1672">
        <v>5522441</v>
      </c>
      <c r="J1672">
        <v>3110</v>
      </c>
      <c r="K1672">
        <v>63</v>
      </c>
      <c r="L1672">
        <v>9501</v>
      </c>
      <c r="M1672" s="10">
        <v>46087</v>
      </c>
      <c r="N1672" t="s">
        <v>117</v>
      </c>
      <c r="O1672" t="s">
        <v>118</v>
      </c>
      <c r="P1672" s="103">
        <v>97130</v>
      </c>
      <c r="Q1672">
        <v>110</v>
      </c>
      <c r="R1672">
        <v>97127.8</v>
      </c>
      <c r="S1672" t="s">
        <v>88</v>
      </c>
      <c r="T1672" t="s">
        <v>1505</v>
      </c>
      <c r="U1672">
        <v>46140</v>
      </c>
      <c r="V1672" t="s">
        <v>90</v>
      </c>
      <c r="W1672" t="s">
        <v>91</v>
      </c>
      <c r="X1672" t="s">
        <v>130</v>
      </c>
      <c r="Y1672" t="s">
        <v>93</v>
      </c>
      <c r="Z1672">
        <v>30</v>
      </c>
      <c r="AA1672" t="s">
        <v>20</v>
      </c>
      <c r="AB1672">
        <v>209</v>
      </c>
      <c r="AC1672" t="s">
        <v>90</v>
      </c>
      <c r="AD1672" t="s">
        <v>14</v>
      </c>
      <c r="AE1672" t="s">
        <v>14</v>
      </c>
      <c r="AF1672" t="s">
        <v>94</v>
      </c>
      <c r="AG1672" t="s">
        <v>122</v>
      </c>
      <c r="AH1672" t="s">
        <v>141</v>
      </c>
      <c r="AI1672" s="10">
        <v>46057</v>
      </c>
      <c r="AJ1672" t="s">
        <v>218</v>
      </c>
      <c r="AK1672" s="103">
        <v>251969</v>
      </c>
      <c r="AL1672" t="s">
        <v>2081</v>
      </c>
      <c r="AM1672" t="e">
        <v>#N/A</v>
      </c>
      <c r="AN1672" t="s">
        <v>5226</v>
      </c>
      <c r="AO1672" t="str">
        <f>_xlfn.XLOOKUP(Tabla1[[#This Row],[NIC]],'R.V.'!B:B,'R.V.'!I:I)</f>
        <v xml:space="preserve">Impresión y entrega direcata por Ventas -Territorial, para revisión previa de Facturación, en cumplimiento a compromisos ante la SSPD.    </v>
      </c>
      <c r="AP1672" t="str">
        <f>_xlfn.XLOOKUP(Tabla1[[#This Row],[NIC]],'R.V.'!B:B,'R.V.'!A:A)</f>
        <v>Paola De la Hoz Bastidas</v>
      </c>
      <c r="AQ1672" t="str">
        <f>_xlfn.XLOOKUP(Tabla1[[#This Row],[NIC]],'R.V.'!B:B,'R.V.'!G:G)</f>
        <v>CR 5  No.15- 65  Secretraia Gral _Alcaldia Muncipal</v>
      </c>
      <c r="AR1672" t="str">
        <f>_xlfn.XLOOKUP(Tabla1[[#This Row],[NIC]],'R.V.'!B:B,'R.V.'!E:E)</f>
        <v>PROPIO_SIN_PARQUE</v>
      </c>
      <c r="AS1672" t="str">
        <f>VLOOKUP(Tabla1[[#This Row],[NIC]],'R.V.'!B:D,3,0)</f>
        <v>PLAZA PATILLAL_CGTO PATILLAL</v>
      </c>
    </row>
    <row r="1673" spans="1:45">
      <c r="A1673">
        <v>7973644</v>
      </c>
      <c r="B1673" s="10">
        <v>46111</v>
      </c>
      <c r="C1673" t="s">
        <v>1334</v>
      </c>
      <c r="D1673" t="s">
        <v>1334</v>
      </c>
      <c r="E1673" t="s">
        <v>1336</v>
      </c>
      <c r="F1673">
        <v>7973644</v>
      </c>
      <c r="G1673">
        <v>7973644087</v>
      </c>
      <c r="H1673">
        <v>36173949</v>
      </c>
      <c r="I1673">
        <v>4397206</v>
      </c>
      <c r="J1673">
        <v>3110</v>
      </c>
      <c r="K1673">
        <v>11</v>
      </c>
      <c r="L1673">
        <v>3904</v>
      </c>
      <c r="M1673" s="10">
        <v>46092</v>
      </c>
      <c r="N1673" t="s">
        <v>117</v>
      </c>
      <c r="O1673" t="s">
        <v>118</v>
      </c>
      <c r="P1673" s="103">
        <v>0</v>
      </c>
      <c r="Q1673">
        <v>0</v>
      </c>
      <c r="R1673">
        <v>0</v>
      </c>
      <c r="S1673" t="s">
        <v>88</v>
      </c>
      <c r="T1673" t="s">
        <v>5035</v>
      </c>
      <c r="V1673" t="s">
        <v>90</v>
      </c>
      <c r="W1673" t="s">
        <v>91</v>
      </c>
      <c r="X1673" t="s">
        <v>130</v>
      </c>
      <c r="Y1673" t="s">
        <v>121</v>
      </c>
      <c r="Z1673">
        <v>30</v>
      </c>
      <c r="AA1673" t="s">
        <v>20</v>
      </c>
      <c r="AB1673">
        <v>209</v>
      </c>
      <c r="AC1673" t="s">
        <v>90</v>
      </c>
      <c r="AD1673" t="s">
        <v>14</v>
      </c>
      <c r="AE1673" t="s">
        <v>14</v>
      </c>
      <c r="AF1673" t="s">
        <v>94</v>
      </c>
      <c r="AG1673" t="s">
        <v>122</v>
      </c>
      <c r="AH1673" t="s">
        <v>141</v>
      </c>
      <c r="AI1673" s="10">
        <v>46062</v>
      </c>
      <c r="AJ1673" t="s">
        <v>229</v>
      </c>
      <c r="AK1673" s="103">
        <v>421246</v>
      </c>
      <c r="AL1673" t="s">
        <v>2081</v>
      </c>
      <c r="AM1673" t="e">
        <v>#N/A</v>
      </c>
      <c r="AN1673" t="s">
        <v>5226</v>
      </c>
      <c r="AO1673" t="str">
        <f>_xlfn.XLOOKUP(Tabla1[[#This Row],[NIC]],'R.V.'!B:B,'R.V.'!I:I)</f>
        <v xml:space="preserve">Impresión y entrega direcata por Ventas -Territorial, para revisión previa de Facturación, en cumplimiento a compromisos ante la SSPD.    </v>
      </c>
      <c r="AP1673" t="str">
        <f>_xlfn.XLOOKUP(Tabla1[[#This Row],[NIC]],'R.V.'!B:B,'R.V.'!A:A)</f>
        <v>Paola De la Hoz Bastidas</v>
      </c>
      <c r="AQ1673" t="str">
        <f>_xlfn.XLOOKUP(Tabla1[[#This Row],[NIC]],'R.V.'!B:B,'R.V.'!G:G)</f>
        <v>CR 5  No.15- 65  Secretraia Gral _Alcaldia Muncipal</v>
      </c>
      <c r="AR1673" t="str">
        <f>_xlfn.XLOOKUP(Tabla1[[#This Row],[NIC]],'R.V.'!B:B,'R.V.'!E:E)</f>
        <v>PROPIO_SIN_PARQUE</v>
      </c>
      <c r="AS1673" t="str">
        <f>VLOOKUP(Tabla1[[#This Row],[NIC]],'R.V.'!B:D,3,0)</f>
        <v>´PARQUE DE LA FAMILIA</v>
      </c>
    </row>
    <row r="1674" spans="1:45">
      <c r="A1674">
        <v>7987562</v>
      </c>
      <c r="B1674" s="10">
        <v>46111</v>
      </c>
      <c r="C1674" t="s">
        <v>1334</v>
      </c>
      <c r="D1674" t="s">
        <v>1334</v>
      </c>
      <c r="E1674" t="s">
        <v>1336</v>
      </c>
      <c r="F1674">
        <v>7987562</v>
      </c>
      <c r="G1674">
        <v>7987562077</v>
      </c>
      <c r="H1674">
        <v>36179599</v>
      </c>
      <c r="I1674">
        <v>3905563</v>
      </c>
      <c r="J1674">
        <v>3110</v>
      </c>
      <c r="K1674">
        <v>27</v>
      </c>
      <c r="L1674">
        <v>9001</v>
      </c>
      <c r="M1674" s="10">
        <v>46092</v>
      </c>
      <c r="N1674" t="s">
        <v>117</v>
      </c>
      <c r="O1674" t="s">
        <v>118</v>
      </c>
      <c r="P1674" s="103">
        <v>0</v>
      </c>
      <c r="Q1674">
        <v>0</v>
      </c>
      <c r="R1674">
        <v>0</v>
      </c>
      <c r="S1674" t="s">
        <v>88</v>
      </c>
      <c r="T1674" t="s">
        <v>1507</v>
      </c>
      <c r="V1674" t="s">
        <v>90</v>
      </c>
      <c r="W1674" t="s">
        <v>91</v>
      </c>
      <c r="X1674" t="s">
        <v>130</v>
      </c>
      <c r="Y1674" t="s">
        <v>93</v>
      </c>
      <c r="Z1674">
        <v>30</v>
      </c>
      <c r="AA1674" t="s">
        <v>20</v>
      </c>
      <c r="AB1674">
        <v>209</v>
      </c>
      <c r="AC1674" t="s">
        <v>90</v>
      </c>
      <c r="AD1674" t="s">
        <v>14</v>
      </c>
      <c r="AE1674" t="s">
        <v>14</v>
      </c>
      <c r="AF1674" t="s">
        <v>94</v>
      </c>
      <c r="AG1674" t="s">
        <v>122</v>
      </c>
      <c r="AH1674" t="s">
        <v>177</v>
      </c>
      <c r="AI1674" s="10">
        <v>46062</v>
      </c>
      <c r="AJ1674" t="s">
        <v>211</v>
      </c>
      <c r="AK1674" s="103">
        <v>67282</v>
      </c>
      <c r="AL1674" t="s">
        <v>2081</v>
      </c>
      <c r="AM1674" t="e">
        <v>#N/A</v>
      </c>
      <c r="AN1674" t="s">
        <v>5226</v>
      </c>
      <c r="AO1674" t="str">
        <f>_xlfn.XLOOKUP(Tabla1[[#This Row],[NIC]],'R.V.'!B:B,'R.V.'!I:I)</f>
        <v xml:space="preserve">Impresión y entrega direcata por Ventas -Territorial, para revisión previa de Facturación, en cumplimiento a compromisos ante la SSPD.    </v>
      </c>
      <c r="AP1674" t="str">
        <f>_xlfn.XLOOKUP(Tabla1[[#This Row],[NIC]],'R.V.'!B:B,'R.V.'!A:A)</f>
        <v>Paola De la Hoz Bastidas</v>
      </c>
      <c r="AQ1674" t="str">
        <f>_xlfn.XLOOKUP(Tabla1[[#This Row],[NIC]],'R.V.'!B:B,'R.V.'!G:G)</f>
        <v>CR 5  No.15- 65  Secretraia Gral _Alcaldia Muncipal</v>
      </c>
      <c r="AR1674" t="str">
        <f>_xlfn.XLOOKUP(Tabla1[[#This Row],[NIC]],'R.V.'!B:B,'R.V.'!E:E)</f>
        <v>PROPIO_SIN_PARQUE</v>
      </c>
      <c r="AS1674" t="str">
        <f>VLOOKUP(Tabla1[[#This Row],[NIC]],'R.V.'!B:D,3,0)</f>
        <v>LUDOTECA VALENCIA DE JESUS_CGTO VALENCIA JESUS</v>
      </c>
    </row>
    <row r="1675" spans="1:45">
      <c r="A1675">
        <v>1308000</v>
      </c>
      <c r="B1675" s="10">
        <v>46111</v>
      </c>
      <c r="C1675" t="s">
        <v>1334</v>
      </c>
      <c r="D1675" t="s">
        <v>1508</v>
      </c>
      <c r="E1675" t="s">
        <v>1336</v>
      </c>
      <c r="F1675">
        <v>1308000</v>
      </c>
      <c r="G1675">
        <v>1308000048</v>
      </c>
      <c r="H1675">
        <v>36507940</v>
      </c>
      <c r="I1675">
        <v>648115</v>
      </c>
      <c r="J1675">
        <v>3110</v>
      </c>
      <c r="K1675">
        <v>3</v>
      </c>
      <c r="L1675">
        <v>2103</v>
      </c>
      <c r="M1675" s="10">
        <v>46108</v>
      </c>
      <c r="N1675" t="s">
        <v>117</v>
      </c>
      <c r="O1675" t="s">
        <v>118</v>
      </c>
      <c r="P1675" s="103">
        <v>3655540</v>
      </c>
      <c r="Q1675">
        <v>4140</v>
      </c>
      <c r="R1675">
        <v>3655537.2</v>
      </c>
      <c r="S1675" t="s">
        <v>88</v>
      </c>
      <c r="T1675" t="s">
        <v>5036</v>
      </c>
      <c r="U1675">
        <v>46121</v>
      </c>
      <c r="V1675" t="s">
        <v>90</v>
      </c>
      <c r="W1675" t="s">
        <v>91</v>
      </c>
      <c r="X1675" t="s">
        <v>130</v>
      </c>
      <c r="Y1675" t="s">
        <v>93</v>
      </c>
      <c r="Z1675">
        <v>32</v>
      </c>
      <c r="AA1675" t="s">
        <v>20</v>
      </c>
      <c r="AB1675">
        <v>210</v>
      </c>
      <c r="AC1675" t="s">
        <v>90</v>
      </c>
      <c r="AD1675" t="s">
        <v>14</v>
      </c>
      <c r="AE1675" t="s">
        <v>14</v>
      </c>
      <c r="AF1675" t="s">
        <v>94</v>
      </c>
      <c r="AG1675" t="s">
        <v>122</v>
      </c>
      <c r="AH1675" t="s">
        <v>1509</v>
      </c>
      <c r="AI1675" s="10">
        <v>46076</v>
      </c>
      <c r="AJ1675" t="s">
        <v>186</v>
      </c>
      <c r="AK1675" s="103">
        <v>6888050</v>
      </c>
      <c r="AL1675" t="s">
        <v>2081</v>
      </c>
      <c r="AM1675" t="e">
        <v>#N/A</v>
      </c>
      <c r="AN1675" t="s">
        <v>5226</v>
      </c>
      <c r="AO1675" t="str">
        <f>_xlfn.XLOOKUP(Tabla1[[#This Row],[NIC]],'R.V.'!B:B,'R.V.'!I:I)</f>
        <v xml:space="preserve">Impresión y entrega direcata por Ventas -Territorial, para revisión previa de Facturación, en cumplimiento a compromisos ante la SSPD.    </v>
      </c>
      <c r="AP1675" t="str">
        <f>_xlfn.XLOOKUP(Tabla1[[#This Row],[NIC]],'R.V.'!B:B,'R.V.'!A:A)</f>
        <v>Paola De la Hoz Bastidas</v>
      </c>
      <c r="AQ1675" t="str">
        <f>_xlfn.XLOOKUP(Tabla1[[#This Row],[NIC]],'R.V.'!B:B,'R.V.'!G:G)</f>
        <v>CR 5  No.15- 65  Secretraia Gral _Alcaldia Muncipal</v>
      </c>
      <c r="AR1675" t="str">
        <f>_xlfn.XLOOKUP(Tabla1[[#This Row],[NIC]],'R.V.'!B:B,'R.V.'!E:E)</f>
        <v>IDECESAR</v>
      </c>
      <c r="AS1675" t="str">
        <f>VLOOKUP(Tabla1[[#This Row],[NIC]],'R.V.'!B:D,3,0)</f>
        <v>COMPLEJO DEP GUATAPURI_VALLEDUPAR ARCO 01</v>
      </c>
    </row>
    <row r="1676" spans="1:45">
      <c r="A1676">
        <v>1308608</v>
      </c>
      <c r="B1676" s="10">
        <v>46111</v>
      </c>
      <c r="C1676" t="s">
        <v>1334</v>
      </c>
      <c r="D1676" t="s">
        <v>1508</v>
      </c>
      <c r="E1676" t="s">
        <v>1336</v>
      </c>
      <c r="F1676">
        <v>1308608</v>
      </c>
      <c r="G1676">
        <v>1308608040</v>
      </c>
      <c r="H1676">
        <v>36507940</v>
      </c>
      <c r="I1676">
        <v>648091</v>
      </c>
      <c r="J1676">
        <v>3110</v>
      </c>
      <c r="K1676">
        <v>37</v>
      </c>
      <c r="L1676">
        <v>1719</v>
      </c>
      <c r="M1676" s="10">
        <v>46088</v>
      </c>
      <c r="N1676" t="s">
        <v>86</v>
      </c>
      <c r="O1676" t="s">
        <v>87</v>
      </c>
      <c r="P1676" s="103">
        <v>0</v>
      </c>
      <c r="Q1676">
        <v>0</v>
      </c>
      <c r="R1676">
        <v>0</v>
      </c>
      <c r="S1676" t="s">
        <v>88</v>
      </c>
      <c r="T1676" t="s">
        <v>1510</v>
      </c>
      <c r="V1676" t="s">
        <v>90</v>
      </c>
      <c r="W1676" t="s">
        <v>91</v>
      </c>
      <c r="X1676" t="s">
        <v>130</v>
      </c>
      <c r="Y1676" t="s">
        <v>121</v>
      </c>
      <c r="Z1676">
        <v>30</v>
      </c>
      <c r="AA1676" t="s">
        <v>20</v>
      </c>
      <c r="AB1676">
        <v>210</v>
      </c>
      <c r="AC1676" t="s">
        <v>90</v>
      </c>
      <c r="AD1676" t="s">
        <v>14</v>
      </c>
      <c r="AE1676" t="s">
        <v>14</v>
      </c>
      <c r="AF1676" t="s">
        <v>94</v>
      </c>
      <c r="AG1676" t="s">
        <v>122</v>
      </c>
      <c r="AH1676" t="s">
        <v>1509</v>
      </c>
      <c r="AI1676" s="10">
        <v>46058</v>
      </c>
      <c r="AJ1676" t="s">
        <v>186</v>
      </c>
      <c r="AK1676" s="103">
        <v>0</v>
      </c>
      <c r="AL1676" t="s">
        <v>2081</v>
      </c>
      <c r="AM1676" t="e">
        <v>#N/A</v>
      </c>
      <c r="AN1676" t="s">
        <v>5226</v>
      </c>
      <c r="AO1676" t="str">
        <f>_xlfn.XLOOKUP(Tabla1[[#This Row],[NIC]],'R.V.'!B:B,'R.V.'!I:I)</f>
        <v xml:space="preserve">Impresión y entrega direcata por Ventas -Territorial, para revisión previa de Facturación, en cumplimiento a compromisos ante la SSPD.    </v>
      </c>
      <c r="AP1676" t="str">
        <f>_xlfn.XLOOKUP(Tabla1[[#This Row],[NIC]],'R.V.'!B:B,'R.V.'!A:A)</f>
        <v>Paola De la Hoz Bastidas</v>
      </c>
      <c r="AQ1676" t="str">
        <f>_xlfn.XLOOKUP(Tabla1[[#This Row],[NIC]],'R.V.'!B:B,'R.V.'!G:G)</f>
        <v>CR 5  No.15- 65  Secretraia Gral _Alcaldia Muncipal</v>
      </c>
      <c r="AR1676" t="str">
        <f>_xlfn.XLOOKUP(Tabla1[[#This Row],[NIC]],'R.V.'!B:B,'R.V.'!E:E)</f>
        <v>IDECESAR</v>
      </c>
      <c r="AS1676" t="str">
        <f>VLOOKUP(Tabla1[[#This Row],[NIC]],'R.V.'!B:D,3,0)</f>
        <v>COMPLEJO DEP GUATAPURI_VALLEDUPAR LOC 01</v>
      </c>
    </row>
    <row r="1677" spans="1:45">
      <c r="A1677">
        <v>1308610</v>
      </c>
      <c r="B1677" s="10">
        <v>46111</v>
      </c>
      <c r="C1677" t="s">
        <v>1334</v>
      </c>
      <c r="D1677" t="s">
        <v>1508</v>
      </c>
      <c r="E1677" t="s">
        <v>1336</v>
      </c>
      <c r="F1677">
        <v>1308610</v>
      </c>
      <c r="G1677">
        <v>1308610041</v>
      </c>
      <c r="H1677">
        <v>36507940</v>
      </c>
      <c r="I1677">
        <v>648093</v>
      </c>
      <c r="J1677">
        <v>3110</v>
      </c>
      <c r="K1677">
        <v>37</v>
      </c>
      <c r="L1677">
        <v>1719</v>
      </c>
      <c r="M1677" s="10">
        <v>46088</v>
      </c>
      <c r="N1677" t="s">
        <v>86</v>
      </c>
      <c r="O1677" t="s">
        <v>87</v>
      </c>
      <c r="P1677" s="103">
        <v>0</v>
      </c>
      <c r="Q1677">
        <v>0</v>
      </c>
      <c r="R1677">
        <v>0</v>
      </c>
      <c r="S1677" t="s">
        <v>88</v>
      </c>
      <c r="T1677" t="s">
        <v>1510</v>
      </c>
      <c r="V1677" t="s">
        <v>90</v>
      </c>
      <c r="W1677" t="s">
        <v>91</v>
      </c>
      <c r="X1677" t="s">
        <v>130</v>
      </c>
      <c r="Y1677" t="s">
        <v>121</v>
      </c>
      <c r="Z1677">
        <v>30</v>
      </c>
      <c r="AA1677" t="s">
        <v>20</v>
      </c>
      <c r="AB1677">
        <v>210</v>
      </c>
      <c r="AC1677" t="s">
        <v>90</v>
      </c>
      <c r="AD1677" t="s">
        <v>14</v>
      </c>
      <c r="AE1677" t="s">
        <v>14</v>
      </c>
      <c r="AF1677" t="s">
        <v>94</v>
      </c>
      <c r="AG1677" t="s">
        <v>122</v>
      </c>
      <c r="AH1677" t="s">
        <v>1509</v>
      </c>
      <c r="AI1677" s="10">
        <v>46058</v>
      </c>
      <c r="AJ1677" t="s">
        <v>186</v>
      </c>
      <c r="AK1677" s="103">
        <v>0</v>
      </c>
      <c r="AL1677" t="s">
        <v>2081</v>
      </c>
      <c r="AM1677" t="e">
        <v>#N/A</v>
      </c>
      <c r="AN1677" t="s">
        <v>5226</v>
      </c>
      <c r="AO1677" t="str">
        <f>_xlfn.XLOOKUP(Tabla1[[#This Row],[NIC]],'R.V.'!B:B,'R.V.'!I:I)</f>
        <v xml:space="preserve">Impresión y entrega direcata por Ventas -Territorial, para revisión previa de Facturación, en cumplimiento a compromisos ante la SSPD.    </v>
      </c>
      <c r="AP1677" t="str">
        <f>_xlfn.XLOOKUP(Tabla1[[#This Row],[NIC]],'R.V.'!B:B,'R.V.'!A:A)</f>
        <v>Paola De la Hoz Bastidas</v>
      </c>
      <c r="AQ1677" t="str">
        <f>_xlfn.XLOOKUP(Tabla1[[#This Row],[NIC]],'R.V.'!B:B,'R.V.'!G:G)</f>
        <v>CR 5  No.15- 65  Secretraia Gral _Alcaldia Muncipal</v>
      </c>
      <c r="AR1677" t="str">
        <f>_xlfn.XLOOKUP(Tabla1[[#This Row],[NIC]],'R.V.'!B:B,'R.V.'!E:E)</f>
        <v>IDECESAR</v>
      </c>
      <c r="AS1677" t="str">
        <f>VLOOKUP(Tabla1[[#This Row],[NIC]],'R.V.'!B:D,3,0)</f>
        <v>COMPLEJO DEP GUATAPURI_VALLEDUPAR LOC 02</v>
      </c>
    </row>
    <row r="1678" spans="1:45">
      <c r="A1678">
        <v>1308611</v>
      </c>
      <c r="B1678" s="10">
        <v>46111</v>
      </c>
      <c r="C1678" t="s">
        <v>1334</v>
      </c>
      <c r="D1678" t="s">
        <v>1508</v>
      </c>
      <c r="E1678" t="s">
        <v>1336</v>
      </c>
      <c r="F1678">
        <v>1308611</v>
      </c>
      <c r="G1678">
        <v>1308611042</v>
      </c>
      <c r="H1678">
        <v>36507940</v>
      </c>
      <c r="I1678">
        <v>648096</v>
      </c>
      <c r="J1678">
        <v>3110</v>
      </c>
      <c r="K1678">
        <v>37</v>
      </c>
      <c r="L1678">
        <v>1719</v>
      </c>
      <c r="M1678" s="10">
        <v>46088</v>
      </c>
      <c r="N1678" t="s">
        <v>86</v>
      </c>
      <c r="O1678" t="s">
        <v>87</v>
      </c>
      <c r="P1678" s="103">
        <v>0</v>
      </c>
      <c r="Q1678">
        <v>0</v>
      </c>
      <c r="R1678">
        <v>0</v>
      </c>
      <c r="S1678" t="s">
        <v>88</v>
      </c>
      <c r="T1678" t="s">
        <v>1510</v>
      </c>
      <c r="V1678" t="s">
        <v>90</v>
      </c>
      <c r="W1678" t="s">
        <v>91</v>
      </c>
      <c r="X1678" t="s">
        <v>130</v>
      </c>
      <c r="Y1678" t="s">
        <v>121</v>
      </c>
      <c r="Z1678">
        <v>30</v>
      </c>
      <c r="AA1678" t="s">
        <v>20</v>
      </c>
      <c r="AB1678">
        <v>210</v>
      </c>
      <c r="AC1678" t="s">
        <v>90</v>
      </c>
      <c r="AD1678" t="s">
        <v>14</v>
      </c>
      <c r="AE1678" t="s">
        <v>14</v>
      </c>
      <c r="AF1678" t="s">
        <v>94</v>
      </c>
      <c r="AG1678" t="s">
        <v>122</v>
      </c>
      <c r="AH1678" t="s">
        <v>1509</v>
      </c>
      <c r="AI1678" s="10">
        <v>46058</v>
      </c>
      <c r="AJ1678" t="s">
        <v>186</v>
      </c>
      <c r="AK1678" s="103">
        <v>0</v>
      </c>
      <c r="AL1678" t="s">
        <v>2081</v>
      </c>
      <c r="AM1678" t="e">
        <v>#N/A</v>
      </c>
      <c r="AN1678" t="s">
        <v>5226</v>
      </c>
      <c r="AO1678" t="str">
        <f>_xlfn.XLOOKUP(Tabla1[[#This Row],[NIC]],'R.V.'!B:B,'R.V.'!I:I)</f>
        <v xml:space="preserve">Impresión y entrega direcata por Ventas -Territorial, para revisión previa de Facturación, en cumplimiento a compromisos ante la SSPD.    </v>
      </c>
      <c r="AP1678" t="str">
        <f>_xlfn.XLOOKUP(Tabla1[[#This Row],[NIC]],'R.V.'!B:B,'R.V.'!A:A)</f>
        <v>Paola De la Hoz Bastidas</v>
      </c>
      <c r="AQ1678" t="str">
        <f>_xlfn.XLOOKUP(Tabla1[[#This Row],[NIC]],'R.V.'!B:B,'R.V.'!G:G)</f>
        <v>CR 5  No.15- 65  Secretraia Gral _Alcaldia Muncipal</v>
      </c>
      <c r="AR1678" t="str">
        <f>_xlfn.XLOOKUP(Tabla1[[#This Row],[NIC]],'R.V.'!B:B,'R.V.'!E:E)</f>
        <v>IDECESAR</v>
      </c>
      <c r="AS1678" t="str">
        <f>VLOOKUP(Tabla1[[#This Row],[NIC]],'R.V.'!B:D,3,0)</f>
        <v>COMPLEJO DEP GUATAPURI_VALLEDUPAR LOC 03</v>
      </c>
    </row>
    <row r="1679" spans="1:45">
      <c r="A1679">
        <v>1308612</v>
      </c>
      <c r="B1679" s="10">
        <v>46111</v>
      </c>
      <c r="C1679" t="s">
        <v>1334</v>
      </c>
      <c r="D1679" t="s">
        <v>1508</v>
      </c>
      <c r="E1679" t="s">
        <v>1336</v>
      </c>
      <c r="F1679">
        <v>1308612</v>
      </c>
      <c r="G1679">
        <v>1308612041</v>
      </c>
      <c r="H1679">
        <v>36507940</v>
      </c>
      <c r="I1679">
        <v>648098</v>
      </c>
      <c r="J1679">
        <v>3110</v>
      </c>
      <c r="K1679">
        <v>37</v>
      </c>
      <c r="L1679">
        <v>1719</v>
      </c>
      <c r="M1679" s="10">
        <v>46088</v>
      </c>
      <c r="N1679" t="s">
        <v>86</v>
      </c>
      <c r="O1679" t="s">
        <v>87</v>
      </c>
      <c r="P1679" s="103">
        <v>0</v>
      </c>
      <c r="Q1679">
        <v>0</v>
      </c>
      <c r="R1679">
        <v>0</v>
      </c>
      <c r="S1679" t="s">
        <v>88</v>
      </c>
      <c r="T1679" t="s">
        <v>1510</v>
      </c>
      <c r="V1679" t="s">
        <v>90</v>
      </c>
      <c r="W1679" t="s">
        <v>91</v>
      </c>
      <c r="X1679" t="s">
        <v>130</v>
      </c>
      <c r="Y1679" t="s">
        <v>121</v>
      </c>
      <c r="Z1679">
        <v>30</v>
      </c>
      <c r="AA1679" t="s">
        <v>20</v>
      </c>
      <c r="AB1679">
        <v>210</v>
      </c>
      <c r="AC1679" t="s">
        <v>90</v>
      </c>
      <c r="AD1679" t="s">
        <v>14</v>
      </c>
      <c r="AE1679" t="s">
        <v>14</v>
      </c>
      <c r="AF1679" t="s">
        <v>94</v>
      </c>
      <c r="AG1679" t="s">
        <v>122</v>
      </c>
      <c r="AH1679" t="s">
        <v>1509</v>
      </c>
      <c r="AI1679" s="10">
        <v>46058</v>
      </c>
      <c r="AJ1679" t="s">
        <v>186</v>
      </c>
      <c r="AK1679" s="103">
        <v>0</v>
      </c>
      <c r="AL1679" t="s">
        <v>2081</v>
      </c>
      <c r="AM1679" t="e">
        <v>#N/A</v>
      </c>
      <c r="AN1679" t="s">
        <v>5226</v>
      </c>
      <c r="AO1679" t="str">
        <f>_xlfn.XLOOKUP(Tabla1[[#This Row],[NIC]],'R.V.'!B:B,'R.V.'!I:I)</f>
        <v xml:space="preserve">Impresión y entrega direcata por Ventas -Territorial, para revisión previa de Facturación, en cumplimiento a compromisos ante la SSPD.    </v>
      </c>
      <c r="AP1679" t="str">
        <f>_xlfn.XLOOKUP(Tabla1[[#This Row],[NIC]],'R.V.'!B:B,'R.V.'!A:A)</f>
        <v>Paola De la Hoz Bastidas</v>
      </c>
      <c r="AQ1679" t="str">
        <f>_xlfn.XLOOKUP(Tabla1[[#This Row],[NIC]],'R.V.'!B:B,'R.V.'!G:G)</f>
        <v>CR 5  No.15- 65  Secretraia Gral _Alcaldia Muncipal</v>
      </c>
      <c r="AR1679" t="str">
        <f>_xlfn.XLOOKUP(Tabla1[[#This Row],[NIC]],'R.V.'!B:B,'R.V.'!E:E)</f>
        <v>IDECESAR</v>
      </c>
      <c r="AS1679" t="str">
        <f>VLOOKUP(Tabla1[[#This Row],[NIC]],'R.V.'!B:D,3,0)</f>
        <v>COMPLEJO DEP GUATAPURI_VALLEDUPAR LOC 04</v>
      </c>
    </row>
    <row r="1680" spans="1:45">
      <c r="A1680">
        <v>1308615</v>
      </c>
      <c r="B1680" s="10">
        <v>46111</v>
      </c>
      <c r="C1680" t="s">
        <v>1334</v>
      </c>
      <c r="D1680" t="s">
        <v>1508</v>
      </c>
      <c r="E1680" t="s">
        <v>1336</v>
      </c>
      <c r="F1680">
        <v>1308615</v>
      </c>
      <c r="G1680">
        <v>1308615041</v>
      </c>
      <c r="H1680">
        <v>36507940</v>
      </c>
      <c r="I1680">
        <v>648099</v>
      </c>
      <c r="J1680">
        <v>3110</v>
      </c>
      <c r="K1680">
        <v>37</v>
      </c>
      <c r="L1680">
        <v>1719</v>
      </c>
      <c r="M1680" s="10">
        <v>46088</v>
      </c>
      <c r="N1680" t="s">
        <v>86</v>
      </c>
      <c r="O1680" t="s">
        <v>87</v>
      </c>
      <c r="P1680" s="103">
        <v>0</v>
      </c>
      <c r="Q1680">
        <v>0</v>
      </c>
      <c r="R1680">
        <v>0</v>
      </c>
      <c r="S1680" t="s">
        <v>88</v>
      </c>
      <c r="T1680" t="s">
        <v>1510</v>
      </c>
      <c r="V1680" t="s">
        <v>90</v>
      </c>
      <c r="W1680" t="s">
        <v>91</v>
      </c>
      <c r="X1680" t="s">
        <v>130</v>
      </c>
      <c r="Y1680" t="s">
        <v>121</v>
      </c>
      <c r="Z1680">
        <v>30</v>
      </c>
      <c r="AA1680" t="s">
        <v>20</v>
      </c>
      <c r="AB1680">
        <v>210</v>
      </c>
      <c r="AC1680" t="s">
        <v>90</v>
      </c>
      <c r="AD1680" t="s">
        <v>14</v>
      </c>
      <c r="AE1680" t="s">
        <v>14</v>
      </c>
      <c r="AF1680" t="s">
        <v>94</v>
      </c>
      <c r="AG1680" t="s">
        <v>122</v>
      </c>
      <c r="AH1680" t="s">
        <v>1509</v>
      </c>
      <c r="AI1680" s="10">
        <v>46058</v>
      </c>
      <c r="AJ1680" t="s">
        <v>186</v>
      </c>
      <c r="AK1680" s="103">
        <v>0</v>
      </c>
      <c r="AL1680" t="s">
        <v>2081</v>
      </c>
      <c r="AM1680" t="e">
        <v>#N/A</v>
      </c>
      <c r="AN1680" t="s">
        <v>5226</v>
      </c>
      <c r="AO1680" t="str">
        <f>_xlfn.XLOOKUP(Tabla1[[#This Row],[NIC]],'R.V.'!B:B,'R.V.'!I:I)</f>
        <v xml:space="preserve">Impresión y entrega direcata por Ventas -Territorial, para revisión previa de Facturación, en cumplimiento a compromisos ante la SSPD.    </v>
      </c>
      <c r="AP1680" t="str">
        <f>_xlfn.XLOOKUP(Tabla1[[#This Row],[NIC]],'R.V.'!B:B,'R.V.'!A:A)</f>
        <v>Paola De la Hoz Bastidas</v>
      </c>
      <c r="AQ1680" t="str">
        <f>_xlfn.XLOOKUP(Tabla1[[#This Row],[NIC]],'R.V.'!B:B,'R.V.'!G:G)</f>
        <v>CR 5  No.15- 65  Secretraia Gral _Alcaldia Muncipal</v>
      </c>
      <c r="AR1680" t="str">
        <f>_xlfn.XLOOKUP(Tabla1[[#This Row],[NIC]],'R.V.'!B:B,'R.V.'!E:E)</f>
        <v>IDECESAR</v>
      </c>
      <c r="AS1680" t="str">
        <f>VLOOKUP(Tabla1[[#This Row],[NIC]],'R.V.'!B:D,3,0)</f>
        <v>COMPLEJO DEP GUATAPURI_VALLEDUPAR LOC 05</v>
      </c>
    </row>
    <row r="1681" spans="1:45">
      <c r="A1681">
        <v>1308616</v>
      </c>
      <c r="B1681" s="10">
        <v>46111</v>
      </c>
      <c r="C1681" t="s">
        <v>1334</v>
      </c>
      <c r="D1681" t="s">
        <v>1508</v>
      </c>
      <c r="E1681" t="s">
        <v>1336</v>
      </c>
      <c r="F1681">
        <v>1308616</v>
      </c>
      <c r="G1681">
        <v>1308616040</v>
      </c>
      <c r="H1681">
        <v>36507940</v>
      </c>
      <c r="I1681">
        <v>648102</v>
      </c>
      <c r="J1681">
        <v>3110</v>
      </c>
      <c r="K1681">
        <v>37</v>
      </c>
      <c r="L1681">
        <v>1719</v>
      </c>
      <c r="M1681" s="10">
        <v>46088</v>
      </c>
      <c r="N1681" t="s">
        <v>86</v>
      </c>
      <c r="O1681" t="s">
        <v>87</v>
      </c>
      <c r="P1681" s="103">
        <v>0</v>
      </c>
      <c r="Q1681">
        <v>0</v>
      </c>
      <c r="R1681">
        <v>0</v>
      </c>
      <c r="S1681" t="s">
        <v>88</v>
      </c>
      <c r="T1681" t="s">
        <v>1510</v>
      </c>
      <c r="V1681" t="s">
        <v>90</v>
      </c>
      <c r="W1681" t="s">
        <v>91</v>
      </c>
      <c r="X1681" t="s">
        <v>130</v>
      </c>
      <c r="Y1681" t="s">
        <v>121</v>
      </c>
      <c r="Z1681">
        <v>30</v>
      </c>
      <c r="AA1681" t="s">
        <v>20</v>
      </c>
      <c r="AB1681">
        <v>210</v>
      </c>
      <c r="AC1681" t="s">
        <v>90</v>
      </c>
      <c r="AD1681" t="s">
        <v>14</v>
      </c>
      <c r="AE1681" t="s">
        <v>14</v>
      </c>
      <c r="AF1681" t="s">
        <v>94</v>
      </c>
      <c r="AG1681" t="s">
        <v>122</v>
      </c>
      <c r="AH1681" t="s">
        <v>1509</v>
      </c>
      <c r="AI1681" s="10">
        <v>46058</v>
      </c>
      <c r="AJ1681" t="s">
        <v>186</v>
      </c>
      <c r="AK1681" s="103">
        <v>0</v>
      </c>
      <c r="AL1681" t="s">
        <v>2081</v>
      </c>
      <c r="AM1681" t="e">
        <v>#N/A</v>
      </c>
      <c r="AN1681" t="s">
        <v>5226</v>
      </c>
      <c r="AO1681" t="str">
        <f>_xlfn.XLOOKUP(Tabla1[[#This Row],[NIC]],'R.V.'!B:B,'R.V.'!I:I)</f>
        <v xml:space="preserve">Impresión y entrega direcata por Ventas -Territorial, para revisión previa de Facturación, en cumplimiento a compromisos ante la SSPD.    </v>
      </c>
      <c r="AP1681" t="str">
        <f>_xlfn.XLOOKUP(Tabla1[[#This Row],[NIC]],'R.V.'!B:B,'R.V.'!A:A)</f>
        <v>Paola De la Hoz Bastidas</v>
      </c>
      <c r="AQ1681" t="str">
        <f>_xlfn.XLOOKUP(Tabla1[[#This Row],[NIC]],'R.V.'!B:B,'R.V.'!G:G)</f>
        <v>CR 5  No.15- 65  Secretraia Gral _Alcaldia Muncipal</v>
      </c>
      <c r="AR1681" t="str">
        <f>_xlfn.XLOOKUP(Tabla1[[#This Row],[NIC]],'R.V.'!B:B,'R.V.'!E:E)</f>
        <v>IDECESAR</v>
      </c>
      <c r="AS1681" t="str">
        <f>VLOOKUP(Tabla1[[#This Row],[NIC]],'R.V.'!B:D,3,0)</f>
        <v>COMPLEJO DEP GUATAPURI_VALLEDUPAR LOC 06</v>
      </c>
    </row>
    <row r="1682" spans="1:45">
      <c r="A1682">
        <v>1308617</v>
      </c>
      <c r="B1682" s="10">
        <v>46111</v>
      </c>
      <c r="C1682" t="s">
        <v>1334</v>
      </c>
      <c r="D1682" t="s">
        <v>1508</v>
      </c>
      <c r="E1682" t="s">
        <v>1336</v>
      </c>
      <c r="F1682">
        <v>1308617</v>
      </c>
      <c r="G1682">
        <v>1308617040</v>
      </c>
      <c r="H1682">
        <v>36507940</v>
      </c>
      <c r="I1682">
        <v>648104</v>
      </c>
      <c r="J1682">
        <v>3110</v>
      </c>
      <c r="K1682">
        <v>37</v>
      </c>
      <c r="L1682">
        <v>1719</v>
      </c>
      <c r="M1682" s="10">
        <v>46088</v>
      </c>
      <c r="N1682" t="s">
        <v>86</v>
      </c>
      <c r="O1682" t="s">
        <v>87</v>
      </c>
      <c r="P1682" s="103">
        <v>0</v>
      </c>
      <c r="Q1682">
        <v>0</v>
      </c>
      <c r="R1682">
        <v>0</v>
      </c>
      <c r="S1682" t="s">
        <v>88</v>
      </c>
      <c r="T1682" t="s">
        <v>1510</v>
      </c>
      <c r="V1682" t="s">
        <v>90</v>
      </c>
      <c r="W1682" t="s">
        <v>91</v>
      </c>
      <c r="X1682" t="s">
        <v>130</v>
      </c>
      <c r="Y1682" t="s">
        <v>121</v>
      </c>
      <c r="Z1682">
        <v>30</v>
      </c>
      <c r="AA1682" t="s">
        <v>20</v>
      </c>
      <c r="AB1682">
        <v>210</v>
      </c>
      <c r="AC1682" t="s">
        <v>90</v>
      </c>
      <c r="AD1682" t="s">
        <v>14</v>
      </c>
      <c r="AE1682" t="s">
        <v>14</v>
      </c>
      <c r="AF1682" t="s">
        <v>94</v>
      </c>
      <c r="AG1682" t="s">
        <v>122</v>
      </c>
      <c r="AH1682" t="s">
        <v>1509</v>
      </c>
      <c r="AI1682" s="10">
        <v>46058</v>
      </c>
      <c r="AJ1682" t="s">
        <v>186</v>
      </c>
      <c r="AK1682" s="103">
        <v>0</v>
      </c>
      <c r="AL1682" t="s">
        <v>2081</v>
      </c>
      <c r="AM1682" t="e">
        <v>#N/A</v>
      </c>
      <c r="AN1682" t="s">
        <v>5226</v>
      </c>
      <c r="AO1682" t="str">
        <f>_xlfn.XLOOKUP(Tabla1[[#This Row],[NIC]],'R.V.'!B:B,'R.V.'!I:I)</f>
        <v xml:space="preserve">Impresión y entrega direcata por Ventas -Territorial, para revisión previa de Facturación, en cumplimiento a compromisos ante la SSPD.    </v>
      </c>
      <c r="AP1682" t="str">
        <f>_xlfn.XLOOKUP(Tabla1[[#This Row],[NIC]],'R.V.'!B:B,'R.V.'!A:A)</f>
        <v>Paola De la Hoz Bastidas</v>
      </c>
      <c r="AQ1682" t="str">
        <f>_xlfn.XLOOKUP(Tabla1[[#This Row],[NIC]],'R.V.'!B:B,'R.V.'!G:G)</f>
        <v>CR 5  No.15- 65  Secretraia Gral _Alcaldia Muncipal</v>
      </c>
      <c r="AR1682" t="str">
        <f>_xlfn.XLOOKUP(Tabla1[[#This Row],[NIC]],'R.V.'!B:B,'R.V.'!E:E)</f>
        <v>IDECESAR</v>
      </c>
      <c r="AS1682" t="str">
        <f>VLOOKUP(Tabla1[[#This Row],[NIC]],'R.V.'!B:D,3,0)</f>
        <v>COMPLEJO DEP GUATAPURI_VALLEDUPAR LOC 07</v>
      </c>
    </row>
    <row r="1683" spans="1:45">
      <c r="A1683">
        <v>1308619</v>
      </c>
      <c r="B1683" s="10">
        <v>46111</v>
      </c>
      <c r="C1683" t="s">
        <v>1334</v>
      </c>
      <c r="D1683" t="s">
        <v>1508</v>
      </c>
      <c r="E1683" t="s">
        <v>1336</v>
      </c>
      <c r="F1683">
        <v>1308619</v>
      </c>
      <c r="G1683">
        <v>1308619040</v>
      </c>
      <c r="H1683">
        <v>36507940</v>
      </c>
      <c r="I1683">
        <v>648105</v>
      </c>
      <c r="J1683">
        <v>3110</v>
      </c>
      <c r="K1683">
        <v>37</v>
      </c>
      <c r="L1683">
        <v>1719</v>
      </c>
      <c r="M1683" s="10">
        <v>46088</v>
      </c>
      <c r="N1683" t="s">
        <v>86</v>
      </c>
      <c r="O1683" t="s">
        <v>87</v>
      </c>
      <c r="P1683" s="103">
        <v>0</v>
      </c>
      <c r="Q1683">
        <v>0</v>
      </c>
      <c r="R1683">
        <v>0</v>
      </c>
      <c r="S1683" t="s">
        <v>88</v>
      </c>
      <c r="T1683" t="s">
        <v>1510</v>
      </c>
      <c r="V1683" t="s">
        <v>90</v>
      </c>
      <c r="W1683" t="s">
        <v>91</v>
      </c>
      <c r="X1683" t="s">
        <v>130</v>
      </c>
      <c r="Y1683" t="s">
        <v>121</v>
      </c>
      <c r="Z1683">
        <v>30</v>
      </c>
      <c r="AA1683" t="s">
        <v>20</v>
      </c>
      <c r="AB1683">
        <v>210</v>
      </c>
      <c r="AC1683" t="s">
        <v>90</v>
      </c>
      <c r="AD1683" t="s">
        <v>14</v>
      </c>
      <c r="AE1683" t="s">
        <v>14</v>
      </c>
      <c r="AF1683" t="s">
        <v>94</v>
      </c>
      <c r="AG1683" t="s">
        <v>122</v>
      </c>
      <c r="AH1683" t="s">
        <v>1509</v>
      </c>
      <c r="AI1683" s="10">
        <v>46058</v>
      </c>
      <c r="AJ1683" t="s">
        <v>186</v>
      </c>
      <c r="AK1683" s="103">
        <v>0</v>
      </c>
      <c r="AL1683" t="s">
        <v>2081</v>
      </c>
      <c r="AM1683" t="e">
        <v>#N/A</v>
      </c>
      <c r="AN1683" t="s">
        <v>5226</v>
      </c>
      <c r="AO1683" t="str">
        <f>_xlfn.XLOOKUP(Tabla1[[#This Row],[NIC]],'R.V.'!B:B,'R.V.'!I:I)</f>
        <v xml:space="preserve">Impresión y entrega direcata por Ventas -Territorial, para revisión previa de Facturación, en cumplimiento a compromisos ante la SSPD.    </v>
      </c>
      <c r="AP1683" t="str">
        <f>_xlfn.XLOOKUP(Tabla1[[#This Row],[NIC]],'R.V.'!B:B,'R.V.'!A:A)</f>
        <v>Paola De la Hoz Bastidas</v>
      </c>
      <c r="AQ1683" t="str">
        <f>_xlfn.XLOOKUP(Tabla1[[#This Row],[NIC]],'R.V.'!B:B,'R.V.'!G:G)</f>
        <v>CR 5  No.15- 65  Secretraia Gral _Alcaldia Muncipal</v>
      </c>
      <c r="AR1683" t="str">
        <f>_xlfn.XLOOKUP(Tabla1[[#This Row],[NIC]],'R.V.'!B:B,'R.V.'!E:E)</f>
        <v>IDECESAR</v>
      </c>
      <c r="AS1683" t="str">
        <f>VLOOKUP(Tabla1[[#This Row],[NIC]],'R.V.'!B:D,3,0)</f>
        <v>COMPLEJO DEP GUATAPURI_VALLEDUPAR LOC 08</v>
      </c>
    </row>
    <row r="1684" spans="1:45">
      <c r="A1684">
        <v>1308620</v>
      </c>
      <c r="B1684" s="10">
        <v>46111</v>
      </c>
      <c r="C1684" t="s">
        <v>1334</v>
      </c>
      <c r="D1684" t="s">
        <v>1508</v>
      </c>
      <c r="E1684" t="s">
        <v>1336</v>
      </c>
      <c r="F1684">
        <v>1308620</v>
      </c>
      <c r="G1684">
        <v>1308620040</v>
      </c>
      <c r="H1684">
        <v>36507940</v>
      </c>
      <c r="I1684">
        <v>648107</v>
      </c>
      <c r="J1684">
        <v>3110</v>
      </c>
      <c r="K1684">
        <v>37</v>
      </c>
      <c r="L1684">
        <v>1719</v>
      </c>
      <c r="M1684" s="10">
        <v>46088</v>
      </c>
      <c r="N1684" t="s">
        <v>86</v>
      </c>
      <c r="O1684" t="s">
        <v>87</v>
      </c>
      <c r="P1684" s="103">
        <v>0</v>
      </c>
      <c r="Q1684">
        <v>0</v>
      </c>
      <c r="R1684">
        <v>0</v>
      </c>
      <c r="S1684" t="s">
        <v>88</v>
      </c>
      <c r="T1684" t="s">
        <v>1510</v>
      </c>
      <c r="V1684" t="s">
        <v>90</v>
      </c>
      <c r="W1684" t="s">
        <v>91</v>
      </c>
      <c r="X1684" t="s">
        <v>130</v>
      </c>
      <c r="Y1684" t="s">
        <v>121</v>
      </c>
      <c r="Z1684">
        <v>30</v>
      </c>
      <c r="AA1684" t="s">
        <v>20</v>
      </c>
      <c r="AB1684">
        <v>210</v>
      </c>
      <c r="AC1684" t="s">
        <v>90</v>
      </c>
      <c r="AD1684" t="s">
        <v>14</v>
      </c>
      <c r="AE1684" t="s">
        <v>14</v>
      </c>
      <c r="AF1684" t="s">
        <v>94</v>
      </c>
      <c r="AG1684" t="s">
        <v>122</v>
      </c>
      <c r="AH1684" t="s">
        <v>1509</v>
      </c>
      <c r="AI1684" s="10">
        <v>46058</v>
      </c>
      <c r="AJ1684" t="s">
        <v>186</v>
      </c>
      <c r="AK1684" s="103">
        <v>0</v>
      </c>
      <c r="AL1684" t="s">
        <v>2081</v>
      </c>
      <c r="AM1684" t="e">
        <v>#N/A</v>
      </c>
      <c r="AN1684" t="s">
        <v>5226</v>
      </c>
      <c r="AO1684" t="str">
        <f>_xlfn.XLOOKUP(Tabla1[[#This Row],[NIC]],'R.V.'!B:B,'R.V.'!I:I)</f>
        <v xml:space="preserve">Impresión y entrega direcata por Ventas -Territorial, para revisión previa de Facturación, en cumplimiento a compromisos ante la SSPD.    </v>
      </c>
      <c r="AP1684" t="str">
        <f>_xlfn.XLOOKUP(Tabla1[[#This Row],[NIC]],'R.V.'!B:B,'R.V.'!A:A)</f>
        <v>Paola De la Hoz Bastidas</v>
      </c>
      <c r="AQ1684" t="str">
        <f>_xlfn.XLOOKUP(Tabla1[[#This Row],[NIC]],'R.V.'!B:B,'R.V.'!G:G)</f>
        <v>CR 5  No.15- 65  Secretraia Gral _Alcaldia Muncipal</v>
      </c>
      <c r="AR1684" t="str">
        <f>_xlfn.XLOOKUP(Tabla1[[#This Row],[NIC]],'R.V.'!B:B,'R.V.'!E:E)</f>
        <v>IDECESAR</v>
      </c>
      <c r="AS1684" t="str">
        <f>VLOOKUP(Tabla1[[#This Row],[NIC]],'R.V.'!B:D,3,0)</f>
        <v>COMPLEJO DEP GUATAPURI_VALLEDUPAR LOC 09</v>
      </c>
    </row>
    <row r="1685" spans="1:45">
      <c r="A1685">
        <v>1308622</v>
      </c>
      <c r="B1685" s="10">
        <v>46111</v>
      </c>
      <c r="C1685" t="s">
        <v>1334</v>
      </c>
      <c r="D1685" t="s">
        <v>1508</v>
      </c>
      <c r="E1685" t="s">
        <v>1336</v>
      </c>
      <c r="F1685">
        <v>1308622</v>
      </c>
      <c r="G1685">
        <v>1308622040</v>
      </c>
      <c r="H1685">
        <v>36507940</v>
      </c>
      <c r="I1685">
        <v>648111</v>
      </c>
      <c r="J1685">
        <v>3110</v>
      </c>
      <c r="K1685">
        <v>37</v>
      </c>
      <c r="L1685">
        <v>1719</v>
      </c>
      <c r="M1685" s="10">
        <v>46088</v>
      </c>
      <c r="N1685" t="s">
        <v>86</v>
      </c>
      <c r="O1685" t="s">
        <v>87</v>
      </c>
      <c r="P1685" s="103">
        <v>0</v>
      </c>
      <c r="Q1685">
        <v>0</v>
      </c>
      <c r="R1685">
        <v>0</v>
      </c>
      <c r="S1685" t="s">
        <v>88</v>
      </c>
      <c r="T1685" t="s">
        <v>1510</v>
      </c>
      <c r="V1685" t="s">
        <v>90</v>
      </c>
      <c r="W1685" t="s">
        <v>91</v>
      </c>
      <c r="X1685" t="s">
        <v>130</v>
      </c>
      <c r="Y1685" t="s">
        <v>121</v>
      </c>
      <c r="Z1685">
        <v>30</v>
      </c>
      <c r="AA1685" t="s">
        <v>20</v>
      </c>
      <c r="AB1685">
        <v>210</v>
      </c>
      <c r="AC1685" t="s">
        <v>90</v>
      </c>
      <c r="AD1685" t="s">
        <v>14</v>
      </c>
      <c r="AE1685" t="s">
        <v>14</v>
      </c>
      <c r="AF1685" t="s">
        <v>94</v>
      </c>
      <c r="AG1685" t="s">
        <v>122</v>
      </c>
      <c r="AH1685" t="s">
        <v>1509</v>
      </c>
      <c r="AI1685" s="10">
        <v>46058</v>
      </c>
      <c r="AJ1685" t="s">
        <v>186</v>
      </c>
      <c r="AK1685" s="103">
        <v>0</v>
      </c>
      <c r="AL1685" t="s">
        <v>2081</v>
      </c>
      <c r="AM1685" t="e">
        <v>#N/A</v>
      </c>
      <c r="AN1685" t="s">
        <v>5226</v>
      </c>
      <c r="AO1685" t="str">
        <f>_xlfn.XLOOKUP(Tabla1[[#This Row],[NIC]],'R.V.'!B:B,'R.V.'!I:I)</f>
        <v xml:space="preserve">Impresión y entrega direcata por Ventas -Territorial, para revisión previa de Facturación, en cumplimiento a compromisos ante la SSPD.    </v>
      </c>
      <c r="AP1685" t="str">
        <f>_xlfn.XLOOKUP(Tabla1[[#This Row],[NIC]],'R.V.'!B:B,'R.V.'!A:A)</f>
        <v>Paola De la Hoz Bastidas</v>
      </c>
      <c r="AQ1685" t="str">
        <f>_xlfn.XLOOKUP(Tabla1[[#This Row],[NIC]],'R.V.'!B:B,'R.V.'!G:G)</f>
        <v>CR 5  No.15- 65  Secretraia Gral _Alcaldia Muncipal</v>
      </c>
      <c r="AR1685" t="str">
        <f>_xlfn.XLOOKUP(Tabla1[[#This Row],[NIC]],'R.V.'!B:B,'R.V.'!E:E)</f>
        <v>IDECESAR</v>
      </c>
      <c r="AS1685" t="str">
        <f>VLOOKUP(Tabla1[[#This Row],[NIC]],'R.V.'!B:D,3,0)</f>
        <v>COMPLEJO DEP GUATAPURI_VALLEDUPAR LOC 10</v>
      </c>
    </row>
    <row r="1686" spans="1:45">
      <c r="A1686">
        <v>1308625</v>
      </c>
      <c r="B1686" s="10">
        <v>46111</v>
      </c>
      <c r="C1686" t="s">
        <v>1334</v>
      </c>
      <c r="D1686" t="s">
        <v>1508</v>
      </c>
      <c r="E1686" t="s">
        <v>1336</v>
      </c>
      <c r="F1686">
        <v>1308625</v>
      </c>
      <c r="G1686">
        <v>1308625041</v>
      </c>
      <c r="H1686">
        <v>36507940</v>
      </c>
      <c r="I1686">
        <v>648112</v>
      </c>
      <c r="J1686">
        <v>3110</v>
      </c>
      <c r="K1686">
        <v>37</v>
      </c>
      <c r="L1686">
        <v>1719</v>
      </c>
      <c r="M1686" s="10">
        <v>46088</v>
      </c>
      <c r="N1686" t="s">
        <v>86</v>
      </c>
      <c r="O1686" t="s">
        <v>87</v>
      </c>
      <c r="P1686" s="103">
        <v>276990</v>
      </c>
      <c r="Q1686">
        <v>0</v>
      </c>
      <c r="R1686">
        <v>0</v>
      </c>
      <c r="S1686" t="s">
        <v>88</v>
      </c>
      <c r="T1686" t="s">
        <v>1510</v>
      </c>
      <c r="U1686">
        <v>46121</v>
      </c>
      <c r="V1686" t="s">
        <v>90</v>
      </c>
      <c r="W1686" t="s">
        <v>91</v>
      </c>
      <c r="X1686" t="s">
        <v>130</v>
      </c>
      <c r="Y1686" t="s">
        <v>121</v>
      </c>
      <c r="Z1686">
        <v>30</v>
      </c>
      <c r="AA1686" t="s">
        <v>20</v>
      </c>
      <c r="AB1686">
        <v>210</v>
      </c>
      <c r="AC1686" t="s">
        <v>90</v>
      </c>
      <c r="AD1686" t="s">
        <v>14</v>
      </c>
      <c r="AE1686" t="s">
        <v>14</v>
      </c>
      <c r="AF1686" t="s">
        <v>94</v>
      </c>
      <c r="AG1686" t="s">
        <v>122</v>
      </c>
      <c r="AH1686" t="s">
        <v>1509</v>
      </c>
      <c r="AI1686" s="10">
        <v>46058</v>
      </c>
      <c r="AJ1686" t="s">
        <v>186</v>
      </c>
      <c r="AK1686" s="103">
        <v>293570</v>
      </c>
      <c r="AL1686" t="s">
        <v>2081</v>
      </c>
      <c r="AM1686" t="e">
        <v>#N/A</v>
      </c>
      <c r="AN1686" t="s">
        <v>5226</v>
      </c>
      <c r="AO1686" t="str">
        <f>_xlfn.XLOOKUP(Tabla1[[#This Row],[NIC]],'R.V.'!B:B,'R.V.'!I:I)</f>
        <v xml:space="preserve">Impresión y entrega direcata por Ventas -Territorial, para revisión previa de Facturación, en cumplimiento a compromisos ante la SSPD.    </v>
      </c>
      <c r="AP1686" t="str">
        <f>_xlfn.XLOOKUP(Tabla1[[#This Row],[NIC]],'R.V.'!B:B,'R.V.'!A:A)</f>
        <v>Paola De la Hoz Bastidas</v>
      </c>
      <c r="AQ1686" t="str">
        <f>_xlfn.XLOOKUP(Tabla1[[#This Row],[NIC]],'R.V.'!B:B,'R.V.'!G:G)</f>
        <v>CR 5  No.15- 65  Secretraia Gral _Alcaldia Muncipal</v>
      </c>
      <c r="AR1686" t="str">
        <f>_xlfn.XLOOKUP(Tabla1[[#This Row],[NIC]],'R.V.'!B:B,'R.V.'!E:E)</f>
        <v>IDECESAR</v>
      </c>
      <c r="AS1686" t="str">
        <f>VLOOKUP(Tabla1[[#This Row],[NIC]],'R.V.'!B:D,3,0)</f>
        <v>COMPLEJO DEP GUATAPURI_VALLEDUPAR LOC 11</v>
      </c>
    </row>
    <row r="1687" spans="1:45">
      <c r="A1687">
        <v>1308626</v>
      </c>
      <c r="B1687" s="10">
        <v>46111</v>
      </c>
      <c r="C1687" t="s">
        <v>1334</v>
      </c>
      <c r="D1687" t="s">
        <v>1508</v>
      </c>
      <c r="E1687" t="s">
        <v>1336</v>
      </c>
      <c r="F1687">
        <v>1308626</v>
      </c>
      <c r="G1687">
        <v>1308626040</v>
      </c>
      <c r="H1687">
        <v>36507940</v>
      </c>
      <c r="I1687">
        <v>648114</v>
      </c>
      <c r="J1687">
        <v>3110</v>
      </c>
      <c r="K1687">
        <v>37</v>
      </c>
      <c r="L1687">
        <v>1719</v>
      </c>
      <c r="M1687" s="10">
        <v>46088</v>
      </c>
      <c r="N1687" t="s">
        <v>86</v>
      </c>
      <c r="O1687" t="s">
        <v>87</v>
      </c>
      <c r="P1687" s="103">
        <v>133200</v>
      </c>
      <c r="Q1687">
        <v>0</v>
      </c>
      <c r="R1687">
        <v>0</v>
      </c>
      <c r="S1687" t="s">
        <v>88</v>
      </c>
      <c r="T1687" t="s">
        <v>1510</v>
      </c>
      <c r="U1687">
        <v>46121</v>
      </c>
      <c r="V1687" t="s">
        <v>90</v>
      </c>
      <c r="W1687" t="s">
        <v>91</v>
      </c>
      <c r="X1687" t="s">
        <v>130</v>
      </c>
      <c r="Y1687" t="s">
        <v>121</v>
      </c>
      <c r="Z1687">
        <v>30</v>
      </c>
      <c r="AA1687" t="s">
        <v>20</v>
      </c>
      <c r="AB1687">
        <v>210</v>
      </c>
      <c r="AC1687" t="s">
        <v>90</v>
      </c>
      <c r="AD1687" t="s">
        <v>14</v>
      </c>
      <c r="AE1687" t="s">
        <v>14</v>
      </c>
      <c r="AF1687" t="s">
        <v>94</v>
      </c>
      <c r="AG1687" t="s">
        <v>122</v>
      </c>
      <c r="AH1687" t="s">
        <v>1509</v>
      </c>
      <c r="AI1687" s="10">
        <v>46058</v>
      </c>
      <c r="AJ1687" t="s">
        <v>186</v>
      </c>
      <c r="AK1687" s="103">
        <v>149760</v>
      </c>
      <c r="AL1687" t="s">
        <v>2081</v>
      </c>
      <c r="AM1687" t="e">
        <v>#N/A</v>
      </c>
      <c r="AN1687" t="s">
        <v>5226</v>
      </c>
      <c r="AO1687" t="str">
        <f>_xlfn.XLOOKUP(Tabla1[[#This Row],[NIC]],'R.V.'!B:B,'R.V.'!I:I)</f>
        <v xml:space="preserve">Impresión y entrega direcata por Ventas -Territorial, para revisión previa de Facturación, en cumplimiento a compromisos ante la SSPD.    </v>
      </c>
      <c r="AP1687" t="str">
        <f>_xlfn.XLOOKUP(Tabla1[[#This Row],[NIC]],'R.V.'!B:B,'R.V.'!A:A)</f>
        <v>Paola De la Hoz Bastidas</v>
      </c>
      <c r="AQ1687" t="str">
        <f>_xlfn.XLOOKUP(Tabla1[[#This Row],[NIC]],'R.V.'!B:B,'R.V.'!G:G)</f>
        <v>CR 5  No.15- 65  Secretraia Gral _Alcaldia Muncipal</v>
      </c>
      <c r="AR1687" t="str">
        <f>_xlfn.XLOOKUP(Tabla1[[#This Row],[NIC]],'R.V.'!B:B,'R.V.'!E:E)</f>
        <v>IDECESAR</v>
      </c>
      <c r="AS1687" t="str">
        <f>VLOOKUP(Tabla1[[#This Row],[NIC]],'R.V.'!B:D,3,0)</f>
        <v>COMPLEJO DEP GUATAPURI_VALLEDUPAR LOC 12</v>
      </c>
    </row>
    <row r="1688" spans="1:45">
      <c r="A1688">
        <v>1075448</v>
      </c>
      <c r="B1688" s="10">
        <v>46111</v>
      </c>
      <c r="C1688" t="s">
        <v>1334</v>
      </c>
      <c r="D1688" t="s">
        <v>1511</v>
      </c>
      <c r="E1688" t="s">
        <v>1336</v>
      </c>
      <c r="F1688">
        <v>1075448</v>
      </c>
      <c r="G1688">
        <v>1075448078</v>
      </c>
      <c r="H1688">
        <v>36182201</v>
      </c>
      <c r="I1688">
        <v>8396480</v>
      </c>
      <c r="J1688">
        <v>3110</v>
      </c>
      <c r="K1688">
        <v>1</v>
      </c>
      <c r="L1688">
        <v>207</v>
      </c>
      <c r="M1688" s="10">
        <v>46101</v>
      </c>
      <c r="N1688" t="s">
        <v>86</v>
      </c>
      <c r="O1688" t="s">
        <v>87</v>
      </c>
      <c r="P1688" s="103">
        <v>3620220</v>
      </c>
      <c r="Q1688">
        <v>4100</v>
      </c>
      <c r="R1688">
        <v>3620218</v>
      </c>
      <c r="S1688" t="s">
        <v>88</v>
      </c>
      <c r="T1688" t="s">
        <v>5037</v>
      </c>
      <c r="U1688">
        <v>46121</v>
      </c>
      <c r="V1688" t="s">
        <v>90</v>
      </c>
      <c r="W1688" t="s">
        <v>91</v>
      </c>
      <c r="X1688" t="s">
        <v>130</v>
      </c>
      <c r="Y1688" t="s">
        <v>93</v>
      </c>
      <c r="Z1688">
        <v>30</v>
      </c>
      <c r="AA1688" t="s">
        <v>20</v>
      </c>
      <c r="AB1688">
        <v>211</v>
      </c>
      <c r="AC1688" t="s">
        <v>90</v>
      </c>
      <c r="AD1688" t="s">
        <v>14</v>
      </c>
      <c r="AE1688" t="s">
        <v>14</v>
      </c>
      <c r="AF1688" t="s">
        <v>94</v>
      </c>
      <c r="AG1688" t="s">
        <v>122</v>
      </c>
      <c r="AH1688" t="s">
        <v>1016</v>
      </c>
      <c r="AI1688" s="10">
        <v>46071</v>
      </c>
      <c r="AJ1688" t="s">
        <v>97</v>
      </c>
      <c r="AK1688" s="103">
        <v>24735505</v>
      </c>
      <c r="AL1688" t="s">
        <v>2081</v>
      </c>
      <c r="AM1688" t="e">
        <v>#N/A</v>
      </c>
      <c r="AN1688" t="s">
        <v>5226</v>
      </c>
      <c r="AO1688" t="str">
        <f>_xlfn.XLOOKUP(Tabla1[[#This Row],[NIC]],'R.V.'!B:B,'R.V.'!I:I)</f>
        <v xml:space="preserve">Impresión y entrega direcata por Ventas -Territorial, para revisión previa de Facturación, en cumplimiento a compromisos ante la SSPD.    </v>
      </c>
      <c r="AP1688" t="str">
        <f>_xlfn.XLOOKUP(Tabla1[[#This Row],[NIC]],'R.V.'!B:B,'R.V.'!A:A)</f>
        <v>Paola De la Hoz Bastidas</v>
      </c>
      <c r="AQ1688" t="str">
        <f>_xlfn.XLOOKUP(Tabla1[[#This Row],[NIC]],'R.V.'!B:B,'R.V.'!G:G)</f>
        <v>CR 5  No.15- 65  Secretraia Gral _Alcaldia Muncipal</v>
      </c>
      <c r="AR1688" t="str">
        <f>_xlfn.XLOOKUP(Tabla1[[#This Row],[NIC]],'R.V.'!B:B,'R.V.'!E:E)</f>
        <v>INDER</v>
      </c>
      <c r="AS1688" t="str">
        <f>VLOOKUP(Tabla1[[#This Row],[NIC]],'R.V.'!B:D,3,0)</f>
        <v>PARQUE MAREIGUA_VALLEDUPAR</v>
      </c>
    </row>
    <row r="1689" spans="1:45">
      <c r="A1689">
        <v>1279647</v>
      </c>
      <c r="B1689" s="10">
        <v>46111</v>
      </c>
      <c r="C1689" t="s">
        <v>1334</v>
      </c>
      <c r="D1689" t="s">
        <v>1511</v>
      </c>
      <c r="E1689" t="s">
        <v>1336</v>
      </c>
      <c r="F1689">
        <v>1279647</v>
      </c>
      <c r="G1689">
        <v>1279647041</v>
      </c>
      <c r="H1689">
        <v>36493359</v>
      </c>
      <c r="I1689">
        <v>585978</v>
      </c>
      <c r="J1689">
        <v>3110</v>
      </c>
      <c r="K1689">
        <v>1</v>
      </c>
      <c r="L1689">
        <v>208</v>
      </c>
      <c r="M1689" s="10">
        <v>46102</v>
      </c>
      <c r="N1689" t="s">
        <v>86</v>
      </c>
      <c r="O1689" t="s">
        <v>87</v>
      </c>
      <c r="P1689" s="103">
        <v>52210</v>
      </c>
      <c r="Q1689">
        <v>0</v>
      </c>
      <c r="R1689">
        <v>0</v>
      </c>
      <c r="S1689" t="s">
        <v>88</v>
      </c>
      <c r="T1689" t="s">
        <v>1512</v>
      </c>
      <c r="U1689">
        <v>46121</v>
      </c>
      <c r="V1689" t="s">
        <v>90</v>
      </c>
      <c r="W1689" t="s">
        <v>91</v>
      </c>
      <c r="X1689" t="s">
        <v>92</v>
      </c>
      <c r="Y1689" t="s">
        <v>93</v>
      </c>
      <c r="Z1689">
        <v>30</v>
      </c>
      <c r="AA1689" t="s">
        <v>20</v>
      </c>
      <c r="AB1689">
        <v>211</v>
      </c>
      <c r="AC1689" t="s">
        <v>90</v>
      </c>
      <c r="AD1689" t="s">
        <v>14</v>
      </c>
      <c r="AE1689" t="s">
        <v>14</v>
      </c>
      <c r="AF1689" t="s">
        <v>94</v>
      </c>
      <c r="AG1689" t="s">
        <v>122</v>
      </c>
      <c r="AH1689" t="s">
        <v>1509</v>
      </c>
      <c r="AI1689" s="10">
        <v>46072</v>
      </c>
      <c r="AJ1689" t="s">
        <v>259</v>
      </c>
      <c r="AK1689" s="103">
        <v>6670171</v>
      </c>
      <c r="AL1689" t="s">
        <v>2081</v>
      </c>
      <c r="AM1689" t="e">
        <v>#N/A</v>
      </c>
      <c r="AN1689" t="s">
        <v>5226</v>
      </c>
      <c r="AO1689" t="str">
        <f>_xlfn.XLOOKUP(Tabla1[[#This Row],[NIC]],'R.V.'!B:B,'R.V.'!I:I)</f>
        <v xml:space="preserve">Impresión y entrega direcata por Ventas -Territorial, para revisión previa de Facturación, en cumplimiento a compromisos ante la SSPD.    </v>
      </c>
      <c r="AP1689" t="str">
        <f>_xlfn.XLOOKUP(Tabla1[[#This Row],[NIC]],'R.V.'!B:B,'R.V.'!A:A)</f>
        <v>Paola De la Hoz Bastidas</v>
      </c>
      <c r="AQ1689" t="str">
        <f>_xlfn.XLOOKUP(Tabla1[[#This Row],[NIC]],'R.V.'!B:B,'R.V.'!G:G)</f>
        <v>CR 5  No.15- 65  Secretraia Gral _Alcaldia Muncipal</v>
      </c>
      <c r="AR1689" t="str">
        <f>_xlfn.XLOOKUP(Tabla1[[#This Row],[NIC]],'R.V.'!B:B,'R.V.'!E:E)</f>
        <v>INDER</v>
      </c>
      <c r="AS1689" t="str">
        <f>VLOOKUP(Tabla1[[#This Row],[NIC]],'R.V.'!B:D,3,0)</f>
        <v>CANCHA_PISTA BMX VILLADARIANA VALLEDUPAR</v>
      </c>
    </row>
    <row r="1690" spans="1:45">
      <c r="A1690">
        <v>7283409</v>
      </c>
      <c r="B1690" s="10">
        <v>46111</v>
      </c>
      <c r="C1690" t="s">
        <v>1334</v>
      </c>
      <c r="D1690" t="s">
        <v>1511</v>
      </c>
      <c r="E1690" t="s">
        <v>1336</v>
      </c>
      <c r="F1690">
        <v>7283409</v>
      </c>
      <c r="G1690">
        <v>7283409137</v>
      </c>
      <c r="H1690">
        <v>36139771</v>
      </c>
      <c r="I1690">
        <v>5260298</v>
      </c>
      <c r="J1690">
        <v>3110</v>
      </c>
      <c r="K1690">
        <v>34</v>
      </c>
      <c r="L1690">
        <v>3805</v>
      </c>
      <c r="M1690" s="10">
        <v>46106</v>
      </c>
      <c r="N1690" t="s">
        <v>117</v>
      </c>
      <c r="O1690" t="s">
        <v>118</v>
      </c>
      <c r="P1690" s="103">
        <v>1397760</v>
      </c>
      <c r="Q1690">
        <v>1583</v>
      </c>
      <c r="R1690">
        <v>1397757.34</v>
      </c>
      <c r="S1690" t="s">
        <v>88</v>
      </c>
      <c r="T1690" t="s">
        <v>1513</v>
      </c>
      <c r="U1690">
        <v>46121</v>
      </c>
      <c r="V1690" t="s">
        <v>90</v>
      </c>
      <c r="W1690" t="s">
        <v>91</v>
      </c>
      <c r="X1690" t="s">
        <v>130</v>
      </c>
      <c r="Y1690" t="s">
        <v>93</v>
      </c>
      <c r="Z1690">
        <v>32</v>
      </c>
      <c r="AA1690" t="s">
        <v>20</v>
      </c>
      <c r="AB1690">
        <v>211</v>
      </c>
      <c r="AC1690" t="s">
        <v>90</v>
      </c>
      <c r="AD1690" t="s">
        <v>14</v>
      </c>
      <c r="AE1690" t="s">
        <v>14</v>
      </c>
      <c r="AF1690" t="s">
        <v>94</v>
      </c>
      <c r="AG1690" t="s">
        <v>122</v>
      </c>
      <c r="AH1690" t="s">
        <v>1514</v>
      </c>
      <c r="AI1690" s="10">
        <v>46074</v>
      </c>
      <c r="AJ1690" t="s">
        <v>259</v>
      </c>
      <c r="AK1690" s="103">
        <v>5021870</v>
      </c>
      <c r="AL1690" t="s">
        <v>2081</v>
      </c>
      <c r="AM1690" t="e">
        <v>#N/A</v>
      </c>
      <c r="AN1690" t="s">
        <v>5226</v>
      </c>
      <c r="AO1690" t="str">
        <f>_xlfn.XLOOKUP(Tabla1[[#This Row],[NIC]],'R.V.'!B:B,'R.V.'!I:I)</f>
        <v xml:space="preserve">Impresión y entrega direcata por Ventas -Territorial, para revisión previa de Facturación, en cumplimiento a compromisos ante la SSPD.    </v>
      </c>
      <c r="AP1690" t="str">
        <f>_xlfn.XLOOKUP(Tabla1[[#This Row],[NIC]],'R.V.'!B:B,'R.V.'!A:A)</f>
        <v>Paola De la Hoz Bastidas</v>
      </c>
      <c r="AQ1690" t="str">
        <f>_xlfn.XLOOKUP(Tabla1[[#This Row],[NIC]],'R.V.'!B:B,'R.V.'!G:G)</f>
        <v>CR 5  No.15- 65  Secretraia Gral _Alcaldia Muncipal</v>
      </c>
      <c r="AR1690" t="str">
        <f>_xlfn.XLOOKUP(Tabla1[[#This Row],[NIC]],'R.V.'!B:B,'R.V.'!E:E)</f>
        <v>INDER</v>
      </c>
      <c r="AS1690" t="str">
        <f>VLOOKUP(Tabla1[[#This Row],[NIC]],'R.V.'!B:D,3,0)</f>
        <v>PARQUE LA VICTORIA_VALLEDUPAR</v>
      </c>
    </row>
    <row r="1691" spans="1:45">
      <c r="A1691">
        <v>7872569</v>
      </c>
      <c r="B1691" s="10">
        <v>46111</v>
      </c>
      <c r="C1691" t="s">
        <v>1334</v>
      </c>
      <c r="D1691" t="s">
        <v>1511</v>
      </c>
      <c r="E1691" t="s">
        <v>1336</v>
      </c>
      <c r="F1691">
        <v>7872569</v>
      </c>
      <c r="G1691">
        <v>7872569120</v>
      </c>
      <c r="H1691">
        <v>36139973</v>
      </c>
      <c r="I1691">
        <v>4098926</v>
      </c>
      <c r="J1691">
        <v>3110</v>
      </c>
      <c r="K1691">
        <v>3</v>
      </c>
      <c r="L1691">
        <v>2504</v>
      </c>
      <c r="M1691" s="10">
        <v>46108</v>
      </c>
      <c r="N1691" t="s">
        <v>86</v>
      </c>
      <c r="O1691" t="s">
        <v>87</v>
      </c>
      <c r="P1691" s="103">
        <v>62730</v>
      </c>
      <c r="Q1691">
        <v>57</v>
      </c>
      <c r="R1691">
        <v>62737.62</v>
      </c>
      <c r="S1691" t="s">
        <v>88</v>
      </c>
      <c r="T1691" t="s">
        <v>5038</v>
      </c>
      <c r="U1691">
        <v>46121</v>
      </c>
      <c r="V1691" t="s">
        <v>90</v>
      </c>
      <c r="W1691" t="s">
        <v>91</v>
      </c>
      <c r="X1691" t="s">
        <v>92</v>
      </c>
      <c r="Y1691" t="s">
        <v>121</v>
      </c>
      <c r="Z1691">
        <v>32</v>
      </c>
      <c r="AA1691" t="s">
        <v>20</v>
      </c>
      <c r="AB1691">
        <v>211</v>
      </c>
      <c r="AC1691" t="s">
        <v>90</v>
      </c>
      <c r="AD1691" t="s">
        <v>14</v>
      </c>
      <c r="AE1691" t="s">
        <v>14</v>
      </c>
      <c r="AF1691" t="s">
        <v>94</v>
      </c>
      <c r="AG1691" t="s">
        <v>122</v>
      </c>
      <c r="AH1691" t="s">
        <v>1509</v>
      </c>
      <c r="AI1691" s="10">
        <v>46076</v>
      </c>
      <c r="AJ1691" t="s">
        <v>246</v>
      </c>
      <c r="AK1691" s="103">
        <v>1587257</v>
      </c>
      <c r="AL1691" t="s">
        <v>2081</v>
      </c>
      <c r="AM1691" t="e">
        <v>#N/A</v>
      </c>
      <c r="AN1691" t="s">
        <v>5226</v>
      </c>
      <c r="AO1691" t="str">
        <f>_xlfn.XLOOKUP(Tabla1[[#This Row],[NIC]],'R.V.'!B:B,'R.V.'!I:I)</f>
        <v xml:space="preserve">Impresión y entrega direcata por Ventas -Territorial, para revisión previa de Facturación, en cumplimiento a compromisos ante la SSPD.    </v>
      </c>
      <c r="AP1691" t="str">
        <f>_xlfn.XLOOKUP(Tabla1[[#This Row],[NIC]],'R.V.'!B:B,'R.V.'!A:A)</f>
        <v>Paola De la Hoz Bastidas</v>
      </c>
      <c r="AQ1691" t="str">
        <f>_xlfn.XLOOKUP(Tabla1[[#This Row],[NIC]],'R.V.'!B:B,'R.V.'!G:G)</f>
        <v>CR 5  No.15- 65  Secretraia Gral _Alcaldia Muncipal</v>
      </c>
      <c r="AR1691" t="str">
        <f>_xlfn.XLOOKUP(Tabla1[[#This Row],[NIC]],'R.V.'!B:B,'R.V.'!E:E)</f>
        <v>INDER</v>
      </c>
      <c r="AS1691" t="str">
        <f>VLOOKUP(Tabla1[[#This Row],[NIC]],'R.V.'!B:D,3,0)</f>
        <v>PARQUE SAN MARTIN_VALLEDUPAR</v>
      </c>
    </row>
    <row r="1692" spans="1:45">
      <c r="A1692">
        <v>7879564</v>
      </c>
      <c r="B1692" s="10">
        <v>46111</v>
      </c>
      <c r="C1692" t="s">
        <v>1334</v>
      </c>
      <c r="D1692" t="s">
        <v>1511</v>
      </c>
      <c r="E1692" t="s">
        <v>1336</v>
      </c>
      <c r="F1692">
        <v>7879564</v>
      </c>
      <c r="G1692">
        <v>7879564120</v>
      </c>
      <c r="H1692">
        <v>36142689</v>
      </c>
      <c r="I1692">
        <v>4193978</v>
      </c>
      <c r="J1692">
        <v>3110</v>
      </c>
      <c r="K1692">
        <v>6</v>
      </c>
      <c r="L1692">
        <v>1209</v>
      </c>
      <c r="M1692" s="10">
        <v>46109</v>
      </c>
      <c r="N1692" t="s">
        <v>86</v>
      </c>
      <c r="O1692" t="s">
        <v>87</v>
      </c>
      <c r="P1692" s="103">
        <v>218210</v>
      </c>
      <c r="Q1692">
        <v>197</v>
      </c>
      <c r="R1692">
        <v>216830.02</v>
      </c>
      <c r="S1692" t="s">
        <v>88</v>
      </c>
      <c r="T1692" t="s">
        <v>1515</v>
      </c>
      <c r="U1692">
        <v>46121</v>
      </c>
      <c r="V1692" t="s">
        <v>90</v>
      </c>
      <c r="W1692" t="s">
        <v>91</v>
      </c>
      <c r="X1692" t="s">
        <v>92</v>
      </c>
      <c r="Y1692" t="s">
        <v>93</v>
      </c>
      <c r="Z1692">
        <v>32</v>
      </c>
      <c r="AA1692" t="s">
        <v>20</v>
      </c>
      <c r="AB1692">
        <v>211</v>
      </c>
      <c r="AC1692" t="s">
        <v>90</v>
      </c>
      <c r="AD1692" t="s">
        <v>14</v>
      </c>
      <c r="AE1692" t="s">
        <v>14</v>
      </c>
      <c r="AF1692" t="s">
        <v>94</v>
      </c>
      <c r="AG1692" t="s">
        <v>122</v>
      </c>
      <c r="AH1692" t="s">
        <v>1509</v>
      </c>
      <c r="AI1692" s="10">
        <v>46077</v>
      </c>
      <c r="AJ1692" t="s">
        <v>317</v>
      </c>
      <c r="AK1692" s="103">
        <v>1276231</v>
      </c>
      <c r="AL1692" t="s">
        <v>2081</v>
      </c>
      <c r="AM1692" t="e">
        <v>#N/A</v>
      </c>
      <c r="AN1692" t="s">
        <v>5226</v>
      </c>
      <c r="AO1692" t="str">
        <f>_xlfn.XLOOKUP(Tabla1[[#This Row],[NIC]],'R.V.'!B:B,'R.V.'!I:I)</f>
        <v xml:space="preserve">Impresión y entrega direcata por Ventas -Territorial, para revisión previa de Facturación, en cumplimiento a compromisos ante la SSPD.    </v>
      </c>
      <c r="AP1692" t="str">
        <f>_xlfn.XLOOKUP(Tabla1[[#This Row],[NIC]],'R.V.'!B:B,'R.V.'!A:A)</f>
        <v>Paola De la Hoz Bastidas</v>
      </c>
      <c r="AQ1692" t="str">
        <f>_xlfn.XLOOKUP(Tabla1[[#This Row],[NIC]],'R.V.'!B:B,'R.V.'!G:G)</f>
        <v>CR 5  No.15- 65  Secretraia Gral _Alcaldia Muncipal</v>
      </c>
      <c r="AR1692" t="str">
        <f>_xlfn.XLOOKUP(Tabla1[[#This Row],[NIC]],'R.V.'!B:B,'R.V.'!E:E)</f>
        <v>INDER</v>
      </c>
      <c r="AS1692" t="str">
        <f>VLOOKUP(Tabla1[[#This Row],[NIC]],'R.V.'!B:D,3,0)</f>
        <v>PARQUE PANAMA_VALLEDUPAR</v>
      </c>
    </row>
    <row r="1693" spans="1:45">
      <c r="A1693">
        <v>7945352</v>
      </c>
      <c r="B1693" s="10">
        <v>46111</v>
      </c>
      <c r="C1693" t="s">
        <v>1334</v>
      </c>
      <c r="D1693" t="s">
        <v>1511</v>
      </c>
      <c r="E1693" t="s">
        <v>1336</v>
      </c>
      <c r="F1693">
        <v>7945352</v>
      </c>
      <c r="G1693">
        <v>7945352102</v>
      </c>
      <c r="H1693">
        <v>36164888</v>
      </c>
      <c r="I1693">
        <v>5556419</v>
      </c>
      <c r="J1693">
        <v>3110</v>
      </c>
      <c r="K1693">
        <v>1</v>
      </c>
      <c r="L1693">
        <v>208</v>
      </c>
      <c r="M1693" s="10">
        <v>46102</v>
      </c>
      <c r="N1693" t="s">
        <v>86</v>
      </c>
      <c r="O1693" t="s">
        <v>87</v>
      </c>
      <c r="P1693" s="103">
        <v>1677310</v>
      </c>
      <c r="Q1693">
        <v>1583</v>
      </c>
      <c r="R1693">
        <v>1677315.14</v>
      </c>
      <c r="S1693" t="s">
        <v>88</v>
      </c>
      <c r="T1693" t="s">
        <v>1516</v>
      </c>
      <c r="U1693">
        <v>46121</v>
      </c>
      <c r="V1693" t="s">
        <v>90</v>
      </c>
      <c r="W1693" t="s">
        <v>91</v>
      </c>
      <c r="X1693" t="s">
        <v>130</v>
      </c>
      <c r="Y1693" t="s">
        <v>93</v>
      </c>
      <c r="Z1693">
        <v>30</v>
      </c>
      <c r="AA1693" t="s">
        <v>20</v>
      </c>
      <c r="AB1693">
        <v>211</v>
      </c>
      <c r="AC1693" t="s">
        <v>90</v>
      </c>
      <c r="AD1693" t="s">
        <v>14</v>
      </c>
      <c r="AE1693" t="s">
        <v>14</v>
      </c>
      <c r="AF1693" t="s">
        <v>94</v>
      </c>
      <c r="AG1693" t="s">
        <v>122</v>
      </c>
      <c r="AH1693" t="s">
        <v>1509</v>
      </c>
      <c r="AI1693" s="10">
        <v>46072</v>
      </c>
      <c r="AJ1693" t="s">
        <v>259</v>
      </c>
      <c r="AK1693" s="103">
        <v>14815693</v>
      </c>
      <c r="AL1693" t="s">
        <v>2081</v>
      </c>
      <c r="AM1693" t="e">
        <v>#N/A</v>
      </c>
      <c r="AN1693" t="s">
        <v>5226</v>
      </c>
      <c r="AO1693" t="str">
        <f>_xlfn.XLOOKUP(Tabla1[[#This Row],[NIC]],'R.V.'!B:B,'R.V.'!I:I)</f>
        <v xml:space="preserve">Impresión y entrega direcata por Ventas -Territorial, para revisión previa de Facturación, en cumplimiento a compromisos ante la SSPD.    </v>
      </c>
      <c r="AP1693" t="str">
        <f>_xlfn.XLOOKUP(Tabla1[[#This Row],[NIC]],'R.V.'!B:B,'R.V.'!A:A)</f>
        <v>Paola De la Hoz Bastidas</v>
      </c>
      <c r="AQ1693" t="str">
        <f>_xlfn.XLOOKUP(Tabla1[[#This Row],[NIC]],'R.V.'!B:B,'R.V.'!G:G)</f>
        <v>CR 5  No.15- 65  Secretraia Gral _Alcaldia Muncipal</v>
      </c>
      <c r="AR1693" t="str">
        <f>_xlfn.XLOOKUP(Tabla1[[#This Row],[NIC]],'R.V.'!B:B,'R.V.'!E:E)</f>
        <v>INDER</v>
      </c>
      <c r="AS1693" t="str">
        <f>VLOOKUP(Tabla1[[#This Row],[NIC]],'R.V.'!B:D,3,0)</f>
        <v>PARQUE VILLA DARIANA_VALLEDUPAR</v>
      </c>
    </row>
    <row r="1694" spans="1:45">
      <c r="A1694">
        <v>7945354</v>
      </c>
      <c r="B1694" s="10">
        <v>46111</v>
      </c>
      <c r="C1694" t="s">
        <v>1334</v>
      </c>
      <c r="D1694" t="s">
        <v>1511</v>
      </c>
      <c r="E1694" t="s">
        <v>1336</v>
      </c>
      <c r="F1694">
        <v>7945354</v>
      </c>
      <c r="G1694">
        <v>7945354096</v>
      </c>
      <c r="H1694">
        <v>36164888</v>
      </c>
      <c r="I1694">
        <v>5556421</v>
      </c>
      <c r="J1694">
        <v>3110</v>
      </c>
      <c r="K1694">
        <v>1</v>
      </c>
      <c r="L1694">
        <v>208</v>
      </c>
      <c r="M1694" s="10">
        <v>46102</v>
      </c>
      <c r="N1694" t="s">
        <v>86</v>
      </c>
      <c r="O1694" t="s">
        <v>87</v>
      </c>
      <c r="P1694" s="103">
        <v>434430</v>
      </c>
      <c r="Q1694">
        <v>410</v>
      </c>
      <c r="R1694">
        <v>434427.8</v>
      </c>
      <c r="S1694" t="s">
        <v>88</v>
      </c>
      <c r="T1694" t="s">
        <v>1516</v>
      </c>
      <c r="U1694">
        <v>46121</v>
      </c>
      <c r="V1694" t="s">
        <v>90</v>
      </c>
      <c r="W1694" t="s">
        <v>91</v>
      </c>
      <c r="X1694" t="s">
        <v>130</v>
      </c>
      <c r="Y1694" t="s">
        <v>93</v>
      </c>
      <c r="Z1694">
        <v>30</v>
      </c>
      <c r="AA1694" t="s">
        <v>20</v>
      </c>
      <c r="AB1694">
        <v>211</v>
      </c>
      <c r="AC1694" t="s">
        <v>90</v>
      </c>
      <c r="AD1694" t="s">
        <v>14</v>
      </c>
      <c r="AE1694" t="s">
        <v>14</v>
      </c>
      <c r="AF1694" t="s">
        <v>94</v>
      </c>
      <c r="AG1694" t="s">
        <v>122</v>
      </c>
      <c r="AH1694" t="s">
        <v>1509</v>
      </c>
      <c r="AI1694" s="10">
        <v>46072</v>
      </c>
      <c r="AJ1694" t="s">
        <v>259</v>
      </c>
      <c r="AK1694" s="103">
        <v>5723603</v>
      </c>
      <c r="AL1694" t="s">
        <v>2081</v>
      </c>
      <c r="AM1694" t="e">
        <v>#N/A</v>
      </c>
      <c r="AN1694" t="s">
        <v>5226</v>
      </c>
      <c r="AO1694" t="str">
        <f>_xlfn.XLOOKUP(Tabla1[[#This Row],[NIC]],'R.V.'!B:B,'R.V.'!I:I)</f>
        <v xml:space="preserve">Impresión y entrega direcata por Ventas -Territorial, para revisión previa de Facturación, en cumplimiento a compromisos ante la SSPD.    </v>
      </c>
      <c r="AP1694" t="str">
        <f>_xlfn.XLOOKUP(Tabla1[[#This Row],[NIC]],'R.V.'!B:B,'R.V.'!A:A)</f>
        <v>Paola De la Hoz Bastidas</v>
      </c>
      <c r="AQ1694" t="str">
        <f>_xlfn.XLOOKUP(Tabla1[[#This Row],[NIC]],'R.V.'!B:B,'R.V.'!G:G)</f>
        <v>CR 5  No.15- 65  Secretraia Gral _Alcaldia Muncipal</v>
      </c>
      <c r="AR1694" t="str">
        <f>_xlfn.XLOOKUP(Tabla1[[#This Row],[NIC]],'R.V.'!B:B,'R.V.'!E:E)</f>
        <v>INDER</v>
      </c>
      <c r="AS1694" t="str">
        <f>VLOOKUP(Tabla1[[#This Row],[NIC]],'R.V.'!B:D,3,0)</f>
        <v>PARQUE VILLA DARIANA_VALLEDUPAR</v>
      </c>
    </row>
    <row r="1695" spans="1:45">
      <c r="A1695">
        <v>7972971</v>
      </c>
      <c r="B1695" s="10">
        <v>46111</v>
      </c>
      <c r="C1695" t="s">
        <v>1334</v>
      </c>
      <c r="D1695" t="s">
        <v>1511</v>
      </c>
      <c r="E1695" t="s">
        <v>1336</v>
      </c>
      <c r="F1695">
        <v>7972971</v>
      </c>
      <c r="G1695">
        <v>7972971092</v>
      </c>
      <c r="H1695">
        <v>36157263</v>
      </c>
      <c r="I1695">
        <v>4388464</v>
      </c>
      <c r="J1695">
        <v>3110</v>
      </c>
      <c r="K1695">
        <v>4</v>
      </c>
      <c r="L1695">
        <v>2809</v>
      </c>
      <c r="M1695" s="10">
        <v>46106</v>
      </c>
      <c r="N1695" t="s">
        <v>86</v>
      </c>
      <c r="O1695" t="s">
        <v>87</v>
      </c>
      <c r="P1695" s="103">
        <v>2818980</v>
      </c>
      <c r="Q1695">
        <v>2652</v>
      </c>
      <c r="R1695">
        <v>2810006.16</v>
      </c>
      <c r="S1695" t="s">
        <v>88</v>
      </c>
      <c r="T1695" t="s">
        <v>1517</v>
      </c>
      <c r="U1695">
        <v>46121</v>
      </c>
      <c r="V1695" t="s">
        <v>90</v>
      </c>
      <c r="W1695" t="s">
        <v>91</v>
      </c>
      <c r="X1695" t="s">
        <v>130</v>
      </c>
      <c r="Y1695" t="s">
        <v>121</v>
      </c>
      <c r="Z1695">
        <v>32</v>
      </c>
      <c r="AA1695" t="s">
        <v>20</v>
      </c>
      <c r="AB1695">
        <v>211</v>
      </c>
      <c r="AC1695" t="s">
        <v>90</v>
      </c>
      <c r="AD1695" t="s">
        <v>14</v>
      </c>
      <c r="AE1695" t="s">
        <v>14</v>
      </c>
      <c r="AF1695" t="s">
        <v>94</v>
      </c>
      <c r="AG1695" t="s">
        <v>122</v>
      </c>
      <c r="AH1695" t="s">
        <v>134</v>
      </c>
      <c r="AI1695" s="10">
        <v>46074</v>
      </c>
      <c r="AJ1695" t="s">
        <v>414</v>
      </c>
      <c r="AK1695" s="103">
        <v>12445249</v>
      </c>
      <c r="AL1695" t="s">
        <v>2081</v>
      </c>
      <c r="AM1695" t="e">
        <v>#N/A</v>
      </c>
      <c r="AN1695" t="s">
        <v>5226</v>
      </c>
      <c r="AO1695" t="str">
        <f>_xlfn.XLOOKUP(Tabla1[[#This Row],[NIC]],'R.V.'!B:B,'R.V.'!I:I)</f>
        <v xml:space="preserve">Impresión y entrega direcata por Ventas -Territorial, para revisión previa de Facturación, en cumplimiento a compromisos ante la SSPD.    </v>
      </c>
      <c r="AP1695" t="str">
        <f>_xlfn.XLOOKUP(Tabla1[[#This Row],[NIC]],'R.V.'!B:B,'R.V.'!A:A)</f>
        <v>Paola De la Hoz Bastidas</v>
      </c>
      <c r="AQ1695" t="str">
        <f>_xlfn.XLOOKUP(Tabla1[[#This Row],[NIC]],'R.V.'!B:B,'R.V.'!G:G)</f>
        <v>CR 5  No.15- 65  Secretraia Gral _Alcaldia Muncipal</v>
      </c>
      <c r="AR1695" t="str">
        <f>_xlfn.XLOOKUP(Tabla1[[#This Row],[NIC]],'R.V.'!B:B,'R.V.'!E:E)</f>
        <v>INDER</v>
      </c>
      <c r="AS1695" t="str">
        <f>VLOOKUP(Tabla1[[#This Row],[NIC]],'R.V.'!B:D,3,0)</f>
        <v>CONST PARQUE DON ALBERTO_VALLEDUPAR</v>
      </c>
    </row>
    <row r="1696" spans="1:45">
      <c r="A1696">
        <v>7974879</v>
      </c>
      <c r="B1696" s="10">
        <v>46111</v>
      </c>
      <c r="C1696" t="s">
        <v>1334</v>
      </c>
      <c r="D1696" t="s">
        <v>1511</v>
      </c>
      <c r="E1696" t="s">
        <v>1336</v>
      </c>
      <c r="F1696">
        <v>7974879</v>
      </c>
      <c r="G1696">
        <v>7974879094</v>
      </c>
      <c r="H1696">
        <v>36157263</v>
      </c>
      <c r="I1696">
        <v>4974092</v>
      </c>
      <c r="J1696">
        <v>3110</v>
      </c>
      <c r="K1696">
        <v>4</v>
      </c>
      <c r="L1696">
        <v>2809</v>
      </c>
      <c r="M1696" s="10">
        <v>46106</v>
      </c>
      <c r="N1696" t="s">
        <v>86</v>
      </c>
      <c r="O1696" t="s">
        <v>87</v>
      </c>
      <c r="P1696" s="103">
        <v>14310</v>
      </c>
      <c r="Q1696">
        <v>13</v>
      </c>
      <c r="R1696">
        <v>14308.58</v>
      </c>
      <c r="S1696" t="s">
        <v>88</v>
      </c>
      <c r="T1696" t="s">
        <v>1517</v>
      </c>
      <c r="U1696">
        <v>46121</v>
      </c>
      <c r="V1696" t="s">
        <v>90</v>
      </c>
      <c r="W1696" t="s">
        <v>91</v>
      </c>
      <c r="X1696" t="s">
        <v>92</v>
      </c>
      <c r="Y1696" t="s">
        <v>93</v>
      </c>
      <c r="Z1696">
        <v>32</v>
      </c>
      <c r="AA1696" t="s">
        <v>20</v>
      </c>
      <c r="AB1696">
        <v>211</v>
      </c>
      <c r="AC1696" t="s">
        <v>90</v>
      </c>
      <c r="AD1696" t="s">
        <v>14</v>
      </c>
      <c r="AE1696" t="s">
        <v>14</v>
      </c>
      <c r="AF1696" t="s">
        <v>94</v>
      </c>
      <c r="AG1696" t="s">
        <v>122</v>
      </c>
      <c r="AH1696" t="s">
        <v>1509</v>
      </c>
      <c r="AI1696" s="10">
        <v>46074</v>
      </c>
      <c r="AJ1696" t="s">
        <v>414</v>
      </c>
      <c r="AK1696" s="103">
        <v>141658</v>
      </c>
      <c r="AL1696" t="s">
        <v>2081</v>
      </c>
      <c r="AM1696" t="e">
        <v>#N/A</v>
      </c>
      <c r="AN1696" t="s">
        <v>5226</v>
      </c>
      <c r="AO1696" t="str">
        <f>_xlfn.XLOOKUP(Tabla1[[#This Row],[NIC]],'R.V.'!B:B,'R.V.'!I:I)</f>
        <v xml:space="preserve">Impresión y entrega direcata por Ventas -Territorial, para revisión previa de Facturación, en cumplimiento a compromisos ante la SSPD.    </v>
      </c>
      <c r="AP1696" t="str">
        <f>_xlfn.XLOOKUP(Tabla1[[#This Row],[NIC]],'R.V.'!B:B,'R.V.'!A:A)</f>
        <v>Paola De la Hoz Bastidas</v>
      </c>
      <c r="AQ1696" t="str">
        <f>_xlfn.XLOOKUP(Tabla1[[#This Row],[NIC]],'R.V.'!B:B,'R.V.'!G:G)</f>
        <v>CR 5  No.15- 65  Secretraia Gral _Alcaldia Muncipal</v>
      </c>
      <c r="AR1696" t="str">
        <f>_xlfn.XLOOKUP(Tabla1[[#This Row],[NIC]],'R.V.'!B:B,'R.V.'!E:E)</f>
        <v>INDER</v>
      </c>
      <c r="AS1696" t="str">
        <f>VLOOKUP(Tabla1[[#This Row],[NIC]],'R.V.'!B:D,3,0)</f>
        <v>CONST PARQUE DON ALBERTO_VALLEDUPAR</v>
      </c>
    </row>
    <row r="1697" spans="1:45">
      <c r="A1697">
        <v>7974885</v>
      </c>
      <c r="B1697" s="10">
        <v>46111</v>
      </c>
      <c r="C1697" t="s">
        <v>1334</v>
      </c>
      <c r="D1697" t="s">
        <v>1511</v>
      </c>
      <c r="E1697" t="s">
        <v>1336</v>
      </c>
      <c r="F1697">
        <v>7974885</v>
      </c>
      <c r="G1697">
        <v>7974885090</v>
      </c>
      <c r="H1697">
        <v>36157263</v>
      </c>
      <c r="I1697">
        <v>4974094</v>
      </c>
      <c r="J1697">
        <v>3110</v>
      </c>
      <c r="K1697">
        <v>4</v>
      </c>
      <c r="L1697">
        <v>2809</v>
      </c>
      <c r="M1697" s="10">
        <v>46106</v>
      </c>
      <c r="N1697" t="s">
        <v>86</v>
      </c>
      <c r="O1697" t="s">
        <v>87</v>
      </c>
      <c r="P1697" s="103">
        <v>58330</v>
      </c>
      <c r="Q1697">
        <v>53</v>
      </c>
      <c r="R1697">
        <v>58334.98</v>
      </c>
      <c r="S1697" t="s">
        <v>88</v>
      </c>
      <c r="T1697" t="s">
        <v>1517</v>
      </c>
      <c r="U1697">
        <v>46121</v>
      </c>
      <c r="V1697" t="s">
        <v>90</v>
      </c>
      <c r="W1697" t="s">
        <v>91</v>
      </c>
      <c r="X1697" t="s">
        <v>92</v>
      </c>
      <c r="Y1697" t="s">
        <v>93</v>
      </c>
      <c r="Z1697">
        <v>32</v>
      </c>
      <c r="AA1697" t="s">
        <v>20</v>
      </c>
      <c r="AB1697">
        <v>211</v>
      </c>
      <c r="AC1697" t="s">
        <v>90</v>
      </c>
      <c r="AD1697" t="s">
        <v>14</v>
      </c>
      <c r="AE1697" t="s">
        <v>14</v>
      </c>
      <c r="AF1697" t="s">
        <v>94</v>
      </c>
      <c r="AG1697" t="s">
        <v>122</v>
      </c>
      <c r="AH1697" t="s">
        <v>1509</v>
      </c>
      <c r="AI1697" s="10">
        <v>46074</v>
      </c>
      <c r="AJ1697" t="s">
        <v>414</v>
      </c>
      <c r="AK1697" s="103">
        <v>234839</v>
      </c>
      <c r="AL1697" t="s">
        <v>2081</v>
      </c>
      <c r="AM1697" t="e">
        <v>#N/A</v>
      </c>
      <c r="AN1697" t="s">
        <v>5226</v>
      </c>
      <c r="AO1697" t="str">
        <f>_xlfn.XLOOKUP(Tabla1[[#This Row],[NIC]],'R.V.'!B:B,'R.V.'!I:I)</f>
        <v xml:space="preserve">Impresión y entrega direcata por Ventas -Territorial, para revisión previa de Facturación, en cumplimiento a compromisos ante la SSPD.    </v>
      </c>
      <c r="AP1697" t="str">
        <f>_xlfn.XLOOKUP(Tabla1[[#This Row],[NIC]],'R.V.'!B:B,'R.V.'!A:A)</f>
        <v>Paola De la Hoz Bastidas</v>
      </c>
      <c r="AQ1697" t="str">
        <f>_xlfn.XLOOKUP(Tabla1[[#This Row],[NIC]],'R.V.'!B:B,'R.V.'!G:G)</f>
        <v>CR 5  No.15- 65  Secretraia Gral _Alcaldia Muncipal</v>
      </c>
      <c r="AR1697" t="str">
        <f>_xlfn.XLOOKUP(Tabla1[[#This Row],[NIC]],'R.V.'!B:B,'R.V.'!E:E)</f>
        <v>INDER</v>
      </c>
      <c r="AS1697" t="str">
        <f>VLOOKUP(Tabla1[[#This Row],[NIC]],'R.V.'!B:D,3,0)</f>
        <v>CONST PARQUE DON ALBERTO_VALLEDUPAR</v>
      </c>
    </row>
    <row r="1698" spans="1:45">
      <c r="A1698">
        <v>7980064</v>
      </c>
      <c r="B1698" s="10">
        <v>46111</v>
      </c>
      <c r="C1698" t="s">
        <v>1334</v>
      </c>
      <c r="D1698" t="s">
        <v>1511</v>
      </c>
      <c r="E1698" t="s">
        <v>1336</v>
      </c>
      <c r="F1698">
        <v>7980064</v>
      </c>
      <c r="G1698">
        <v>7980064087</v>
      </c>
      <c r="H1698">
        <v>36176692</v>
      </c>
      <c r="I1698">
        <v>4881309</v>
      </c>
      <c r="J1698">
        <v>3110</v>
      </c>
      <c r="K1698">
        <v>34</v>
      </c>
      <c r="L1698">
        <v>3807</v>
      </c>
      <c r="M1698" s="10">
        <v>46106</v>
      </c>
      <c r="N1698" t="s">
        <v>86</v>
      </c>
      <c r="O1698" t="s">
        <v>87</v>
      </c>
      <c r="P1698" s="103">
        <v>2054530</v>
      </c>
      <c r="Q1698">
        <v>1939</v>
      </c>
      <c r="R1698">
        <v>2054525.62</v>
      </c>
      <c r="S1698" t="s">
        <v>88</v>
      </c>
      <c r="T1698" t="s">
        <v>1518</v>
      </c>
      <c r="U1698">
        <v>46121</v>
      </c>
      <c r="V1698" t="s">
        <v>90</v>
      </c>
      <c r="W1698" t="s">
        <v>91</v>
      </c>
      <c r="X1698" t="s">
        <v>130</v>
      </c>
      <c r="Y1698" t="s">
        <v>93</v>
      </c>
      <c r="Z1698">
        <v>32</v>
      </c>
      <c r="AA1698" t="s">
        <v>20</v>
      </c>
      <c r="AB1698">
        <v>211</v>
      </c>
      <c r="AC1698" t="s">
        <v>90</v>
      </c>
      <c r="AD1698" t="s">
        <v>14</v>
      </c>
      <c r="AE1698" t="s">
        <v>14</v>
      </c>
      <c r="AF1698" t="s">
        <v>94</v>
      </c>
      <c r="AG1698" t="s">
        <v>122</v>
      </c>
      <c r="AH1698" t="s">
        <v>134</v>
      </c>
      <c r="AI1698" s="10">
        <v>46074</v>
      </c>
      <c r="AJ1698" t="s">
        <v>259</v>
      </c>
      <c r="AK1698" s="103">
        <v>15176490</v>
      </c>
      <c r="AL1698" t="s">
        <v>2081</v>
      </c>
      <c r="AM1698" t="e">
        <v>#N/A</v>
      </c>
      <c r="AN1698" t="s">
        <v>5226</v>
      </c>
      <c r="AO1698" t="str">
        <f>_xlfn.XLOOKUP(Tabla1[[#This Row],[NIC]],'R.V.'!B:B,'R.V.'!I:I)</f>
        <v xml:space="preserve">Impresión y entrega direcata por Ventas -Territorial, para revisión previa de Facturación, en cumplimiento a compromisos ante la SSPD.    </v>
      </c>
      <c r="AP1698" t="str">
        <f>_xlfn.XLOOKUP(Tabla1[[#This Row],[NIC]],'R.V.'!B:B,'R.V.'!A:A)</f>
        <v>Paola De la Hoz Bastidas</v>
      </c>
      <c r="AQ1698" t="str">
        <f>_xlfn.XLOOKUP(Tabla1[[#This Row],[NIC]],'R.V.'!B:B,'R.V.'!G:G)</f>
        <v>CR 5  No.15- 65  Secretraia Gral _Alcaldia Muncipal</v>
      </c>
      <c r="AR1698" t="str">
        <f>_xlfn.XLOOKUP(Tabla1[[#This Row],[NIC]],'R.V.'!B:B,'R.V.'!E:E)</f>
        <v>INDER</v>
      </c>
      <c r="AS1698" t="str">
        <f>VLOOKUP(Tabla1[[#This Row],[NIC]],'R.V.'!B:D,3,0)</f>
        <v>PARQUE BARRIO JOSE ANTONIO G_VALLEDUPAR</v>
      </c>
    </row>
    <row r="1699" spans="1:45">
      <c r="A1699">
        <v>7980065</v>
      </c>
      <c r="B1699" s="10">
        <v>46111</v>
      </c>
      <c r="C1699" t="s">
        <v>1334</v>
      </c>
      <c r="D1699" t="s">
        <v>1511</v>
      </c>
      <c r="E1699" t="s">
        <v>1336</v>
      </c>
      <c r="F1699">
        <v>7980065</v>
      </c>
      <c r="G1699">
        <v>7980065084</v>
      </c>
      <c r="H1699">
        <v>36176693</v>
      </c>
      <c r="I1699">
        <v>4881310</v>
      </c>
      <c r="J1699">
        <v>3110</v>
      </c>
      <c r="K1699">
        <v>11</v>
      </c>
      <c r="L1699">
        <v>4108</v>
      </c>
      <c r="M1699" s="10">
        <v>46091</v>
      </c>
      <c r="N1699" t="s">
        <v>86</v>
      </c>
      <c r="O1699" t="s">
        <v>87</v>
      </c>
      <c r="P1699" s="103">
        <v>1399700</v>
      </c>
      <c r="Q1699">
        <v>1321</v>
      </c>
      <c r="R1699">
        <v>1399705.18</v>
      </c>
      <c r="S1699" t="s">
        <v>88</v>
      </c>
      <c r="T1699" t="s">
        <v>5039</v>
      </c>
      <c r="U1699">
        <v>46121</v>
      </c>
      <c r="V1699" t="s">
        <v>90</v>
      </c>
      <c r="W1699" t="s">
        <v>91</v>
      </c>
      <c r="X1699" t="s">
        <v>130</v>
      </c>
      <c r="Y1699" t="s">
        <v>93</v>
      </c>
      <c r="Z1699">
        <v>31</v>
      </c>
      <c r="AA1699" t="s">
        <v>20</v>
      </c>
      <c r="AB1699">
        <v>211</v>
      </c>
      <c r="AC1699" t="s">
        <v>90</v>
      </c>
      <c r="AD1699" t="s">
        <v>14</v>
      </c>
      <c r="AE1699" t="s">
        <v>14</v>
      </c>
      <c r="AF1699" t="s">
        <v>94</v>
      </c>
      <c r="AG1699" t="s">
        <v>122</v>
      </c>
      <c r="AH1699" t="s">
        <v>1509</v>
      </c>
      <c r="AI1699" s="10">
        <v>46060</v>
      </c>
      <c r="AJ1699" t="s">
        <v>223</v>
      </c>
      <c r="AK1699" s="103">
        <v>13191816</v>
      </c>
      <c r="AL1699" t="s">
        <v>2081</v>
      </c>
      <c r="AM1699" t="e">
        <v>#N/A</v>
      </c>
      <c r="AN1699" t="s">
        <v>5226</v>
      </c>
      <c r="AO1699" t="str">
        <f>_xlfn.XLOOKUP(Tabla1[[#This Row],[NIC]],'R.V.'!B:B,'R.V.'!I:I)</f>
        <v xml:space="preserve">Impresión y entrega direcata por Ventas -Territorial, para revisión previa de Facturación, en cumplimiento a compromisos ante la SSPD.    </v>
      </c>
      <c r="AP1699" t="str">
        <f>_xlfn.XLOOKUP(Tabla1[[#This Row],[NIC]],'R.V.'!B:B,'R.V.'!A:A)</f>
        <v>Paola De la Hoz Bastidas</v>
      </c>
      <c r="AQ1699" t="str">
        <f>_xlfn.XLOOKUP(Tabla1[[#This Row],[NIC]],'R.V.'!B:B,'R.V.'!G:G)</f>
        <v>CR 5  No.15- 65  Secretraia Gral _Alcaldia Muncipal</v>
      </c>
      <c r="AR1699" t="str">
        <f>_xlfn.XLOOKUP(Tabla1[[#This Row],[NIC]],'R.V.'!B:B,'R.V.'!E:E)</f>
        <v>INDER</v>
      </c>
      <c r="AS1699" t="str">
        <f>VLOOKUP(Tabla1[[#This Row],[NIC]],'R.V.'!B:D,3,0)</f>
        <v>PARQUE LA POPA_VALLEDUPAR</v>
      </c>
    </row>
    <row r="1700" spans="1:45">
      <c r="A1700">
        <v>7980094</v>
      </c>
      <c r="B1700" s="10">
        <v>46111</v>
      </c>
      <c r="C1700" t="s">
        <v>1334</v>
      </c>
      <c r="D1700" t="s">
        <v>1511</v>
      </c>
      <c r="E1700" t="s">
        <v>1336</v>
      </c>
      <c r="F1700">
        <v>7980094</v>
      </c>
      <c r="G1700">
        <v>7980094088</v>
      </c>
      <c r="H1700">
        <v>36176694</v>
      </c>
      <c r="I1700">
        <v>4881314</v>
      </c>
      <c r="J1700">
        <v>3110</v>
      </c>
      <c r="K1700">
        <v>33</v>
      </c>
      <c r="L1700">
        <v>3313</v>
      </c>
      <c r="M1700" s="10">
        <v>46097</v>
      </c>
      <c r="N1700" t="s">
        <v>86</v>
      </c>
      <c r="O1700" t="s">
        <v>87</v>
      </c>
      <c r="P1700" s="103">
        <v>2276910</v>
      </c>
      <c r="Q1700">
        <v>2139</v>
      </c>
      <c r="R1700">
        <v>2266441.62</v>
      </c>
      <c r="S1700" t="s">
        <v>88</v>
      </c>
      <c r="T1700" t="s">
        <v>5040</v>
      </c>
      <c r="U1700">
        <v>46121</v>
      </c>
      <c r="V1700" t="s">
        <v>90</v>
      </c>
      <c r="W1700" t="s">
        <v>91</v>
      </c>
      <c r="X1700" t="s">
        <v>130</v>
      </c>
      <c r="Y1700" t="s">
        <v>93</v>
      </c>
      <c r="Z1700">
        <v>31</v>
      </c>
      <c r="AA1700" t="s">
        <v>20</v>
      </c>
      <c r="AB1700">
        <v>211</v>
      </c>
      <c r="AC1700" t="s">
        <v>90</v>
      </c>
      <c r="AD1700" t="s">
        <v>14</v>
      </c>
      <c r="AE1700" t="s">
        <v>14</v>
      </c>
      <c r="AF1700" t="s">
        <v>94</v>
      </c>
      <c r="AG1700" t="s">
        <v>122</v>
      </c>
      <c r="AH1700" t="s">
        <v>1509</v>
      </c>
      <c r="AI1700" s="10">
        <v>46066</v>
      </c>
      <c r="AJ1700" t="s">
        <v>1107</v>
      </c>
      <c r="AK1700" s="103">
        <v>3228491</v>
      </c>
      <c r="AL1700" t="s">
        <v>2081</v>
      </c>
      <c r="AM1700" t="e">
        <v>#N/A</v>
      </c>
      <c r="AN1700" t="s">
        <v>5226</v>
      </c>
      <c r="AO1700" t="str">
        <f>_xlfn.XLOOKUP(Tabla1[[#This Row],[NIC]],'R.V.'!B:B,'R.V.'!I:I)</f>
        <v xml:space="preserve">Impresión y entrega direcata por Ventas -Territorial, para revisión previa de Facturación, en cumplimiento a compromisos ante la SSPD.    </v>
      </c>
      <c r="AP1700" t="str">
        <f>_xlfn.XLOOKUP(Tabla1[[#This Row],[NIC]],'R.V.'!B:B,'R.V.'!A:A)</f>
        <v>Paola De la Hoz Bastidas</v>
      </c>
      <c r="AQ1700" t="str">
        <f>_xlfn.XLOOKUP(Tabla1[[#This Row],[NIC]],'R.V.'!B:B,'R.V.'!G:G)</f>
        <v>CR 5  No.15- 65  Secretraia Gral _Alcaldia Muncipal</v>
      </c>
      <c r="AR1700" t="str">
        <f>_xlfn.XLOOKUP(Tabla1[[#This Row],[NIC]],'R.V.'!B:B,'R.V.'!E:E)</f>
        <v>INDER</v>
      </c>
      <c r="AS1700" t="str">
        <f>VLOOKUP(Tabla1[[#This Row],[NIC]],'R.V.'!B:D,3,0)</f>
        <v>PARQUE CASIMIRO MAESTRE_VALLEDUPAR</v>
      </c>
    </row>
    <row r="1701" spans="1:45">
      <c r="A1701">
        <v>1109287</v>
      </c>
      <c r="B1701" s="10">
        <v>46111</v>
      </c>
      <c r="C1701" t="s">
        <v>1334</v>
      </c>
      <c r="D1701" t="s">
        <v>1519</v>
      </c>
      <c r="E1701" t="s">
        <v>1336</v>
      </c>
      <c r="F1701">
        <v>1109287</v>
      </c>
      <c r="G1701">
        <v>1109287052</v>
      </c>
      <c r="H1701">
        <v>36482565</v>
      </c>
      <c r="I1701">
        <v>533830</v>
      </c>
      <c r="J1701">
        <v>3110</v>
      </c>
      <c r="K1701">
        <v>10</v>
      </c>
      <c r="L1701">
        <v>3802</v>
      </c>
      <c r="M1701" s="10">
        <v>46097</v>
      </c>
      <c r="N1701" t="s">
        <v>117</v>
      </c>
      <c r="O1701" t="s">
        <v>118</v>
      </c>
      <c r="P1701" s="103">
        <v>402720</v>
      </c>
      <c r="Q1701">
        <v>563</v>
      </c>
      <c r="R1701">
        <v>497117.74</v>
      </c>
      <c r="S1701" t="s">
        <v>88</v>
      </c>
      <c r="T1701" t="s">
        <v>1520</v>
      </c>
      <c r="U1701">
        <v>46121</v>
      </c>
      <c r="V1701" t="s">
        <v>90</v>
      </c>
      <c r="W1701" t="s">
        <v>91</v>
      </c>
      <c r="X1701" t="s">
        <v>130</v>
      </c>
      <c r="Y1701" t="s">
        <v>93</v>
      </c>
      <c r="Z1701">
        <v>31</v>
      </c>
      <c r="AA1701" t="s">
        <v>20</v>
      </c>
      <c r="AB1701">
        <v>212</v>
      </c>
      <c r="AC1701" t="s">
        <v>90</v>
      </c>
      <c r="AD1701" t="s">
        <v>14</v>
      </c>
      <c r="AE1701" t="s">
        <v>14</v>
      </c>
      <c r="AF1701" t="s">
        <v>94</v>
      </c>
      <c r="AG1701" t="s">
        <v>122</v>
      </c>
      <c r="AH1701" t="s">
        <v>1016</v>
      </c>
      <c r="AI1701" s="10">
        <v>46066</v>
      </c>
      <c r="AJ1701" t="s">
        <v>259</v>
      </c>
      <c r="AK1701" s="103">
        <v>486285</v>
      </c>
      <c r="AL1701" t="s">
        <v>2081</v>
      </c>
      <c r="AM1701" t="e">
        <v>#N/A</v>
      </c>
      <c r="AN1701" t="s">
        <v>5226</v>
      </c>
      <c r="AO1701" t="str">
        <f>_xlfn.XLOOKUP(Tabla1[[#This Row],[NIC]],'R.V.'!B:B,'R.V.'!I:I)</f>
        <v xml:space="preserve">Impresión y entrega direcata por Ventas -Territorial, para revisión previa de Facturación, en cumplimiento a compromisos ante la SSPD.    </v>
      </c>
      <c r="AP1701" t="str">
        <f>_xlfn.XLOOKUP(Tabla1[[#This Row],[NIC]],'R.V.'!B:B,'R.V.'!A:A)</f>
        <v>Paola De la Hoz Bastidas</v>
      </c>
      <c r="AQ1701" t="str">
        <f>_xlfn.XLOOKUP(Tabla1[[#This Row],[NIC]],'R.V.'!B:B,'R.V.'!G:G)</f>
        <v>CR 5  No.15- 65  Secretraia Gral _Alcaldia Muncipal</v>
      </c>
      <c r="AR1701" t="str">
        <f>_xlfn.XLOOKUP(Tabla1[[#This Row],[NIC]],'R.V.'!B:B,'R.V.'!E:E)</f>
        <v>MERCABASTOS</v>
      </c>
      <c r="AS1701" t="str">
        <f>VLOOKUP(Tabla1[[#This Row],[NIC]],'R.V.'!B:D,3,0)</f>
        <v>PLAZA BARRIO VILLA MIRIAM_VALLEDUPAR ARCO 01</v>
      </c>
    </row>
    <row r="1702" spans="1:45">
      <c r="A1702">
        <v>1109288</v>
      </c>
      <c r="B1702" s="10">
        <v>46111</v>
      </c>
      <c r="C1702" t="s">
        <v>1334</v>
      </c>
      <c r="D1702" t="s">
        <v>1519</v>
      </c>
      <c r="E1702" t="s">
        <v>1336</v>
      </c>
      <c r="F1702">
        <v>1109288</v>
      </c>
      <c r="G1702">
        <v>1109288051</v>
      </c>
      <c r="H1702">
        <v>36482565</v>
      </c>
      <c r="I1702">
        <v>533831</v>
      </c>
      <c r="J1702">
        <v>3110</v>
      </c>
      <c r="K1702">
        <v>10</v>
      </c>
      <c r="L1702">
        <v>3802</v>
      </c>
      <c r="M1702" s="10">
        <v>46097</v>
      </c>
      <c r="N1702" t="s">
        <v>117</v>
      </c>
      <c r="O1702" t="s">
        <v>118</v>
      </c>
      <c r="P1702" s="103">
        <v>28260</v>
      </c>
      <c r="Q1702">
        <v>32</v>
      </c>
      <c r="R1702">
        <v>28255.360000000001</v>
      </c>
      <c r="S1702" t="s">
        <v>88</v>
      </c>
      <c r="T1702" t="s">
        <v>1520</v>
      </c>
      <c r="U1702">
        <v>46121</v>
      </c>
      <c r="V1702" t="s">
        <v>90</v>
      </c>
      <c r="W1702" t="s">
        <v>91</v>
      </c>
      <c r="X1702" t="s">
        <v>130</v>
      </c>
      <c r="Y1702" t="s">
        <v>93</v>
      </c>
      <c r="Z1702">
        <v>31</v>
      </c>
      <c r="AA1702" t="s">
        <v>20</v>
      </c>
      <c r="AB1702">
        <v>212</v>
      </c>
      <c r="AC1702" t="s">
        <v>90</v>
      </c>
      <c r="AD1702" t="s">
        <v>14</v>
      </c>
      <c r="AE1702" t="s">
        <v>14</v>
      </c>
      <c r="AF1702" t="s">
        <v>94</v>
      </c>
      <c r="AG1702" t="s">
        <v>122</v>
      </c>
      <c r="AH1702" t="s">
        <v>1016</v>
      </c>
      <c r="AI1702" s="10">
        <v>46066</v>
      </c>
      <c r="AJ1702" t="s">
        <v>259</v>
      </c>
      <c r="AK1702" s="103">
        <v>28260</v>
      </c>
      <c r="AL1702" t="s">
        <v>2081</v>
      </c>
      <c r="AM1702" t="e">
        <v>#N/A</v>
      </c>
      <c r="AN1702" t="s">
        <v>5226</v>
      </c>
      <c r="AO1702" t="str">
        <f>_xlfn.XLOOKUP(Tabla1[[#This Row],[NIC]],'R.V.'!B:B,'R.V.'!I:I)</f>
        <v xml:space="preserve">Impresión y entrega direcata por Ventas -Territorial, para revisión previa de Facturación, en cumplimiento a compromisos ante la SSPD.    </v>
      </c>
      <c r="AP1702" t="str">
        <f>_xlfn.XLOOKUP(Tabla1[[#This Row],[NIC]],'R.V.'!B:B,'R.V.'!A:A)</f>
        <v>Paola De la Hoz Bastidas</v>
      </c>
      <c r="AQ1702" t="str">
        <f>_xlfn.XLOOKUP(Tabla1[[#This Row],[NIC]],'R.V.'!B:B,'R.V.'!G:G)</f>
        <v>CR 5  No.15- 65  Secretraia Gral _Alcaldia Muncipal</v>
      </c>
      <c r="AR1702" t="str">
        <f>_xlfn.XLOOKUP(Tabla1[[#This Row],[NIC]],'R.V.'!B:B,'R.V.'!E:E)</f>
        <v>MERCABASTOS</v>
      </c>
      <c r="AS1702" t="str">
        <f>VLOOKUP(Tabla1[[#This Row],[NIC]],'R.V.'!B:D,3,0)</f>
        <v>PLAZA BARRIO VILLA MIRIAM_VALLEDUPAR ARCO 02</v>
      </c>
    </row>
    <row r="1703" spans="1:45">
      <c r="A1703">
        <v>7958047</v>
      </c>
      <c r="B1703" s="10">
        <v>46111</v>
      </c>
      <c r="C1703" t="s">
        <v>1334</v>
      </c>
      <c r="D1703" t="s">
        <v>1519</v>
      </c>
      <c r="E1703" t="s">
        <v>1336</v>
      </c>
      <c r="F1703">
        <v>7958047</v>
      </c>
      <c r="G1703">
        <v>7958047100</v>
      </c>
      <c r="H1703">
        <v>25341273</v>
      </c>
      <c r="I1703">
        <v>6177489</v>
      </c>
      <c r="J1703">
        <v>3110</v>
      </c>
      <c r="K1703">
        <v>50</v>
      </c>
      <c r="L1703">
        <v>2013</v>
      </c>
      <c r="M1703" s="10">
        <v>46100</v>
      </c>
      <c r="N1703" t="s">
        <v>86</v>
      </c>
      <c r="O1703" t="s">
        <v>87</v>
      </c>
      <c r="P1703" s="103">
        <v>18554700</v>
      </c>
      <c r="Q1703">
        <v>17280</v>
      </c>
      <c r="R1703">
        <v>18351232</v>
      </c>
      <c r="S1703" t="s">
        <v>88</v>
      </c>
      <c r="T1703" t="s">
        <v>1521</v>
      </c>
      <c r="U1703">
        <v>46121</v>
      </c>
      <c r="V1703" t="s">
        <v>90</v>
      </c>
      <c r="W1703" t="s">
        <v>91</v>
      </c>
      <c r="X1703" t="s">
        <v>130</v>
      </c>
      <c r="Y1703" t="s">
        <v>93</v>
      </c>
      <c r="Z1703">
        <v>30</v>
      </c>
      <c r="AA1703" t="s">
        <v>20</v>
      </c>
      <c r="AB1703">
        <v>212</v>
      </c>
      <c r="AC1703" t="s">
        <v>90</v>
      </c>
      <c r="AD1703" t="s">
        <v>14</v>
      </c>
      <c r="AE1703" t="s">
        <v>14</v>
      </c>
      <c r="AF1703" t="s">
        <v>94</v>
      </c>
      <c r="AG1703" t="s">
        <v>122</v>
      </c>
      <c r="AH1703" t="s">
        <v>1514</v>
      </c>
      <c r="AI1703" s="10">
        <v>46070</v>
      </c>
      <c r="AJ1703" t="s">
        <v>229</v>
      </c>
      <c r="AK1703" s="103">
        <v>18554700</v>
      </c>
      <c r="AL1703" t="s">
        <v>2081</v>
      </c>
      <c r="AM1703" t="e">
        <v>#N/A</v>
      </c>
      <c r="AN1703" t="s">
        <v>5226</v>
      </c>
      <c r="AO1703" t="str">
        <f>_xlfn.XLOOKUP(Tabla1[[#This Row],[NIC]],'R.V.'!B:B,'R.V.'!I:I)</f>
        <v xml:space="preserve">Impresión y entrega direcata por Ventas -Territorial, para revisión previa de Facturación, en cumplimiento a compromisos ante la SSPD.    </v>
      </c>
      <c r="AP1703" t="str">
        <f>_xlfn.XLOOKUP(Tabla1[[#This Row],[NIC]],'R.V.'!B:B,'R.V.'!A:A)</f>
        <v>Paola De la Hoz Bastidas</v>
      </c>
      <c r="AQ1703" t="str">
        <f>_xlfn.XLOOKUP(Tabla1[[#This Row],[NIC]],'R.V.'!B:B,'R.V.'!G:G)</f>
        <v>CR 5  No.15- 65  Secretraia Gral _Alcaldia Muncipal</v>
      </c>
      <c r="AR1703" t="str">
        <f>_xlfn.XLOOKUP(Tabla1[[#This Row],[NIC]],'R.V.'!B:B,'R.V.'!E:E)</f>
        <v>MERCABASTOS</v>
      </c>
      <c r="AS1703" t="str">
        <f>VLOOKUP(Tabla1[[#This Row],[NIC]],'R.V.'!B:D,3,0)</f>
        <v>PARQUE LA PROVINCIA_VALLEDUPAR</v>
      </c>
    </row>
    <row r="1704" spans="1:45">
      <c r="A1704">
        <v>5300000</v>
      </c>
      <c r="B1704" s="10">
        <v>46111</v>
      </c>
      <c r="C1704" t="s">
        <v>1522</v>
      </c>
      <c r="D1704" t="s">
        <v>1522</v>
      </c>
      <c r="E1704" t="s">
        <v>1523</v>
      </c>
      <c r="F1704">
        <v>5300000</v>
      </c>
      <c r="G1704">
        <v>5300000324</v>
      </c>
      <c r="H1704">
        <v>25357416</v>
      </c>
      <c r="I1704">
        <v>5300000</v>
      </c>
      <c r="J1704">
        <v>3110</v>
      </c>
      <c r="K1704">
        <v>38</v>
      </c>
      <c r="L1704">
        <v>3717</v>
      </c>
      <c r="M1704" s="10">
        <v>46108</v>
      </c>
      <c r="N1704" t="s">
        <v>117</v>
      </c>
      <c r="O1704" t="s">
        <v>118</v>
      </c>
      <c r="P1704" s="103">
        <v>155240</v>
      </c>
      <c r="Q1704">
        <v>144</v>
      </c>
      <c r="R1704">
        <v>132079.67999999999</v>
      </c>
      <c r="S1704" t="s">
        <v>88</v>
      </c>
      <c r="T1704" t="s">
        <v>1524</v>
      </c>
      <c r="U1704">
        <v>46121</v>
      </c>
      <c r="V1704" t="s">
        <v>90</v>
      </c>
      <c r="W1704" t="s">
        <v>91</v>
      </c>
      <c r="X1704" t="s">
        <v>92</v>
      </c>
      <c r="Y1704" t="s">
        <v>93</v>
      </c>
      <c r="Z1704">
        <v>32</v>
      </c>
      <c r="AA1704" t="s">
        <v>20</v>
      </c>
      <c r="AB1704">
        <v>213</v>
      </c>
      <c r="AC1704" t="s">
        <v>90</v>
      </c>
      <c r="AD1704" t="s">
        <v>14</v>
      </c>
      <c r="AE1704" t="s">
        <v>14</v>
      </c>
      <c r="AF1704" t="s">
        <v>94</v>
      </c>
      <c r="AG1704" t="s">
        <v>122</v>
      </c>
      <c r="AH1704" t="s">
        <v>112</v>
      </c>
      <c r="AI1704" s="10">
        <v>46076</v>
      </c>
      <c r="AJ1704" t="s">
        <v>414</v>
      </c>
      <c r="AK1704" s="103">
        <v>155240</v>
      </c>
      <c r="AL1704" t="e">
        <v>#N/A</v>
      </c>
      <c r="AM1704" t="e">
        <v>#N/A</v>
      </c>
      <c r="AN1704" t="s">
        <v>5224</v>
      </c>
      <c r="AO1704">
        <f>_xlfn.XLOOKUP(Tabla1[[#This Row],[NIC]],'R.V.'!B:B,'R.V.'!I:I)</f>
        <v>0</v>
      </c>
      <c r="AP1704" t="str">
        <f>_xlfn.XLOOKUP(Tabla1[[#This Row],[NIC]],'R.V.'!B:B,'R.V.'!A:A)</f>
        <v>Paola De la Hoz Bastidas</v>
      </c>
      <c r="AQ1704" t="str">
        <f>_xlfn.XLOOKUP(Tabla1[[#This Row],[NIC]],'R.V.'!B:B,'R.V.'!G:G)</f>
        <v>CL 44, 20 30   PUESTO DE SALUD VILLA LEONOR  VILLA LEONOR VALLEDUPAR</v>
      </c>
      <c r="AR1704" t="str">
        <f>_xlfn.XLOOKUP(Tabla1[[#This Row],[NIC]],'R.V.'!B:B,'R.V.'!E:E)</f>
        <v>HEAD</v>
      </c>
      <c r="AS1704" t="str">
        <f>VLOOKUP(Tabla1[[#This Row],[NIC]],'R.V.'!B:D,3,0)</f>
        <v xml:space="preserve">PUESTO DE SALUD DE LA MESA- </v>
      </c>
    </row>
    <row r="1705" spans="1:45">
      <c r="A1705">
        <v>5300010</v>
      </c>
      <c r="B1705" s="10">
        <v>46111</v>
      </c>
      <c r="C1705" t="s">
        <v>1522</v>
      </c>
      <c r="D1705" t="s">
        <v>1522</v>
      </c>
      <c r="E1705" t="s">
        <v>1523</v>
      </c>
      <c r="F1705">
        <v>5300010</v>
      </c>
      <c r="G1705">
        <v>5300010320</v>
      </c>
      <c r="H1705">
        <v>25313314</v>
      </c>
      <c r="I1705">
        <v>5300010</v>
      </c>
      <c r="J1705">
        <v>3110</v>
      </c>
      <c r="K1705">
        <v>9</v>
      </c>
      <c r="L1705">
        <v>1914</v>
      </c>
      <c r="M1705" s="10">
        <v>46088</v>
      </c>
      <c r="N1705" t="s">
        <v>117</v>
      </c>
      <c r="O1705" t="s">
        <v>118</v>
      </c>
      <c r="P1705" s="103">
        <v>6442600</v>
      </c>
      <c r="Q1705">
        <v>5909</v>
      </c>
      <c r="R1705">
        <v>5419852.9800000004</v>
      </c>
      <c r="S1705" t="s">
        <v>88</v>
      </c>
      <c r="T1705" t="s">
        <v>1525</v>
      </c>
      <c r="U1705">
        <v>46121</v>
      </c>
      <c r="V1705" t="s">
        <v>90</v>
      </c>
      <c r="W1705" t="s">
        <v>91</v>
      </c>
      <c r="X1705" t="s">
        <v>92</v>
      </c>
      <c r="Y1705" t="s">
        <v>93</v>
      </c>
      <c r="Z1705">
        <v>30</v>
      </c>
      <c r="AA1705" t="s">
        <v>20</v>
      </c>
      <c r="AB1705">
        <v>213</v>
      </c>
      <c r="AC1705" t="s">
        <v>90</v>
      </c>
      <c r="AD1705" t="s">
        <v>14</v>
      </c>
      <c r="AE1705" t="s">
        <v>14</v>
      </c>
      <c r="AF1705" t="s">
        <v>94</v>
      </c>
      <c r="AG1705" t="s">
        <v>122</v>
      </c>
      <c r="AH1705" t="s">
        <v>112</v>
      </c>
      <c r="AI1705" s="10">
        <v>46058</v>
      </c>
      <c r="AJ1705" t="s">
        <v>440</v>
      </c>
      <c r="AK1705" s="103">
        <v>6442600</v>
      </c>
      <c r="AL1705" t="e">
        <v>#N/A</v>
      </c>
      <c r="AM1705" t="e">
        <v>#N/A</v>
      </c>
      <c r="AN1705" t="s">
        <v>5224</v>
      </c>
      <c r="AO1705">
        <f>_xlfn.XLOOKUP(Tabla1[[#This Row],[NIC]],'R.V.'!B:B,'R.V.'!I:I)</f>
        <v>0</v>
      </c>
      <c r="AP1705" t="str">
        <f>_xlfn.XLOOKUP(Tabla1[[#This Row],[NIC]],'R.V.'!B:B,'R.V.'!A:A)</f>
        <v>Paola De la Hoz Bastidas</v>
      </c>
      <c r="AQ1705" t="str">
        <f>_xlfn.XLOOKUP(Tabla1[[#This Row],[NIC]],'R.V.'!B:B,'R.V.'!G:G)</f>
        <v>CL 44, 20 30   PUESTO DE SALUD VILLA LEONOR  VILLA LEONOR VALLEDUPAR</v>
      </c>
      <c r="AR1705" t="str">
        <f>_xlfn.XLOOKUP(Tabla1[[#This Row],[NIC]],'R.V.'!B:B,'R.V.'!E:E)</f>
        <v>HEAD</v>
      </c>
      <c r="AS1705" t="str">
        <f>VLOOKUP(Tabla1[[#This Row],[NIC]],'R.V.'!B:D,3,0)</f>
        <v>PTO. SALUD B. EL CARMEN</v>
      </c>
    </row>
    <row r="1706" spans="1:45">
      <c r="A1706">
        <v>5300017</v>
      </c>
      <c r="B1706" s="10">
        <v>46111</v>
      </c>
      <c r="C1706" t="s">
        <v>1522</v>
      </c>
      <c r="D1706" t="s">
        <v>1522</v>
      </c>
      <c r="E1706" t="s">
        <v>1523</v>
      </c>
      <c r="F1706">
        <v>5300017</v>
      </c>
      <c r="G1706">
        <v>5300017318</v>
      </c>
      <c r="H1706">
        <v>25336945</v>
      </c>
      <c r="I1706">
        <v>5300017</v>
      </c>
      <c r="J1706">
        <v>3110</v>
      </c>
      <c r="K1706">
        <v>50</v>
      </c>
      <c r="L1706">
        <v>2005</v>
      </c>
      <c r="M1706" s="10">
        <v>46106</v>
      </c>
      <c r="N1706" t="s">
        <v>117</v>
      </c>
      <c r="O1706" t="s">
        <v>118</v>
      </c>
      <c r="P1706" s="103">
        <v>23857790</v>
      </c>
      <c r="Q1706">
        <v>22080</v>
      </c>
      <c r="R1706">
        <v>19496198.399999999</v>
      </c>
      <c r="S1706" t="s">
        <v>88</v>
      </c>
      <c r="T1706" t="s">
        <v>1526</v>
      </c>
      <c r="U1706">
        <v>46121</v>
      </c>
      <c r="V1706" t="s">
        <v>90</v>
      </c>
      <c r="W1706" t="s">
        <v>91</v>
      </c>
      <c r="X1706" t="s">
        <v>130</v>
      </c>
      <c r="Y1706" t="s">
        <v>93</v>
      </c>
      <c r="Z1706">
        <v>32</v>
      </c>
      <c r="AA1706" t="s">
        <v>20</v>
      </c>
      <c r="AB1706">
        <v>213</v>
      </c>
      <c r="AC1706" t="s">
        <v>90</v>
      </c>
      <c r="AD1706" t="s">
        <v>14</v>
      </c>
      <c r="AE1706" t="s">
        <v>14</v>
      </c>
      <c r="AF1706" t="s">
        <v>94</v>
      </c>
      <c r="AG1706" t="s">
        <v>122</v>
      </c>
      <c r="AH1706" t="s">
        <v>112</v>
      </c>
      <c r="AI1706" s="10">
        <v>46074</v>
      </c>
      <c r="AJ1706" t="s">
        <v>1107</v>
      </c>
      <c r="AK1706" s="103">
        <v>23857790</v>
      </c>
      <c r="AL1706" t="e">
        <v>#N/A</v>
      </c>
      <c r="AM1706" t="e">
        <v>#N/A</v>
      </c>
      <c r="AN1706" t="s">
        <v>5224</v>
      </c>
      <c r="AO1706">
        <f>_xlfn.XLOOKUP(Tabla1[[#This Row],[NIC]],'R.V.'!B:B,'R.V.'!I:I)</f>
        <v>0</v>
      </c>
      <c r="AP1706" t="str">
        <f>_xlfn.XLOOKUP(Tabla1[[#This Row],[NIC]],'R.V.'!B:B,'R.V.'!A:A)</f>
        <v>Paola De la Hoz Bastidas</v>
      </c>
      <c r="AQ1706" t="str">
        <f>_xlfn.XLOOKUP(Tabla1[[#This Row],[NIC]],'R.V.'!B:B,'R.V.'!G:G)</f>
        <v>CL 44, 20 30   PUESTO DE SALUD VILLA LEONOR  VILLA LEONOR VALLEDUPAR</v>
      </c>
      <c r="AR1706" t="str">
        <f>_xlfn.XLOOKUP(Tabla1[[#This Row],[NIC]],'R.V.'!B:B,'R.V.'!E:E)</f>
        <v>HEAD</v>
      </c>
      <c r="AS1706" t="str">
        <f>VLOOKUP(Tabla1[[#This Row],[NIC]],'R.V.'!B:D,3,0)</f>
        <v xml:space="preserve">PUESTO DE SALUD C.D.V. MANANTIAL </v>
      </c>
    </row>
    <row r="1707" spans="1:45">
      <c r="A1707">
        <v>5302684</v>
      </c>
      <c r="B1707" s="10">
        <v>46111</v>
      </c>
      <c r="C1707" t="s">
        <v>1522</v>
      </c>
      <c r="D1707" t="s">
        <v>1522</v>
      </c>
      <c r="E1707" t="s">
        <v>1523</v>
      </c>
      <c r="F1707">
        <v>5302684</v>
      </c>
      <c r="G1707">
        <v>5302684315</v>
      </c>
      <c r="H1707">
        <v>25357353</v>
      </c>
      <c r="I1707">
        <v>5305342</v>
      </c>
      <c r="J1707">
        <v>3110</v>
      </c>
      <c r="K1707">
        <v>26</v>
      </c>
      <c r="L1707">
        <v>8102</v>
      </c>
      <c r="M1707" s="10">
        <v>46087</v>
      </c>
      <c r="N1707" t="s">
        <v>117</v>
      </c>
      <c r="O1707" t="s">
        <v>118</v>
      </c>
      <c r="P1707" s="103">
        <v>223350</v>
      </c>
      <c r="Q1707">
        <v>208</v>
      </c>
      <c r="R1707">
        <v>190781.76</v>
      </c>
      <c r="S1707" t="s">
        <v>88</v>
      </c>
      <c r="T1707" t="s">
        <v>1527</v>
      </c>
      <c r="U1707">
        <v>46121</v>
      </c>
      <c r="V1707" t="s">
        <v>90</v>
      </c>
      <c r="W1707" t="s">
        <v>91</v>
      </c>
      <c r="X1707" t="s">
        <v>92</v>
      </c>
      <c r="Y1707" t="s">
        <v>93</v>
      </c>
      <c r="Z1707">
        <v>30</v>
      </c>
      <c r="AA1707" t="s">
        <v>20</v>
      </c>
      <c r="AB1707">
        <v>213</v>
      </c>
      <c r="AC1707" t="s">
        <v>90</v>
      </c>
      <c r="AD1707" t="s">
        <v>14</v>
      </c>
      <c r="AE1707" t="s">
        <v>14</v>
      </c>
      <c r="AF1707" t="s">
        <v>94</v>
      </c>
      <c r="AG1707" t="s">
        <v>122</v>
      </c>
      <c r="AH1707" t="s">
        <v>112</v>
      </c>
      <c r="AI1707" s="10">
        <v>46057</v>
      </c>
      <c r="AJ1707" t="s">
        <v>218</v>
      </c>
      <c r="AK1707" s="103">
        <v>223350</v>
      </c>
      <c r="AL1707" t="e">
        <v>#N/A</v>
      </c>
      <c r="AM1707" t="e">
        <v>#N/A</v>
      </c>
      <c r="AN1707" t="s">
        <v>5224</v>
      </c>
      <c r="AO1707">
        <f>_xlfn.XLOOKUP(Tabla1[[#This Row],[NIC]],'R.V.'!B:B,'R.V.'!I:I)</f>
        <v>0</v>
      </c>
      <c r="AP1707" t="str">
        <f>_xlfn.XLOOKUP(Tabla1[[#This Row],[NIC]],'R.V.'!B:B,'R.V.'!A:A)</f>
        <v>Paola De la Hoz Bastidas</v>
      </c>
      <c r="AQ1707" t="str">
        <f>_xlfn.XLOOKUP(Tabla1[[#This Row],[NIC]],'R.V.'!B:B,'R.V.'!G:G)</f>
        <v>CL 44, 20 30   PUESTO DE SALUD VILLA LEONOR  VILLA LEONOR VALLEDUPAR</v>
      </c>
      <c r="AR1707" t="str">
        <f>_xlfn.XLOOKUP(Tabla1[[#This Row],[NIC]],'R.V.'!B:B,'R.V.'!E:E)</f>
        <v>HEAD</v>
      </c>
      <c r="AS1707" t="str">
        <f>VLOOKUP(Tabla1[[#This Row],[NIC]],'R.V.'!B:D,3,0)</f>
        <v>PUESTO DE SALUD DE RIO SECO</v>
      </c>
    </row>
    <row r="1708" spans="1:45">
      <c r="A1708">
        <v>5303424</v>
      </c>
      <c r="B1708" s="10">
        <v>46111</v>
      </c>
      <c r="C1708" t="s">
        <v>1522</v>
      </c>
      <c r="D1708" t="s">
        <v>1522</v>
      </c>
      <c r="E1708" t="s">
        <v>1523</v>
      </c>
      <c r="F1708">
        <v>5303424</v>
      </c>
      <c r="G1708">
        <v>5303424325</v>
      </c>
      <c r="H1708">
        <v>25314916</v>
      </c>
      <c r="I1708">
        <v>5306822</v>
      </c>
      <c r="J1708">
        <v>3110</v>
      </c>
      <c r="K1708">
        <v>34</v>
      </c>
      <c r="L1708">
        <v>3810</v>
      </c>
      <c r="M1708" s="10">
        <v>46106</v>
      </c>
      <c r="N1708" t="s">
        <v>117</v>
      </c>
      <c r="O1708" t="s">
        <v>118</v>
      </c>
      <c r="P1708" s="103">
        <v>1013700</v>
      </c>
      <c r="Q1708">
        <v>853</v>
      </c>
      <c r="R1708">
        <v>782388.66</v>
      </c>
      <c r="S1708" t="s">
        <v>88</v>
      </c>
      <c r="T1708" t="s">
        <v>1528</v>
      </c>
      <c r="U1708">
        <v>46121</v>
      </c>
      <c r="V1708" t="s">
        <v>90</v>
      </c>
      <c r="W1708" t="s">
        <v>91</v>
      </c>
      <c r="X1708" t="s">
        <v>92</v>
      </c>
      <c r="Y1708" t="s">
        <v>93</v>
      </c>
      <c r="Z1708">
        <v>32</v>
      </c>
      <c r="AA1708" t="s">
        <v>20</v>
      </c>
      <c r="AB1708">
        <v>213</v>
      </c>
      <c r="AC1708" t="s">
        <v>90</v>
      </c>
      <c r="AD1708" t="s">
        <v>14</v>
      </c>
      <c r="AE1708" t="s">
        <v>14</v>
      </c>
      <c r="AF1708" t="s">
        <v>94</v>
      </c>
      <c r="AG1708" t="s">
        <v>122</v>
      </c>
      <c r="AH1708" t="s">
        <v>112</v>
      </c>
      <c r="AI1708" s="10">
        <v>46074</v>
      </c>
      <c r="AJ1708" t="s">
        <v>259</v>
      </c>
      <c r="AK1708" s="103">
        <v>1013700</v>
      </c>
      <c r="AL1708" t="e">
        <v>#N/A</v>
      </c>
      <c r="AM1708" t="e">
        <v>#N/A</v>
      </c>
      <c r="AN1708" t="s">
        <v>5224</v>
      </c>
      <c r="AO1708">
        <f>_xlfn.XLOOKUP(Tabla1[[#This Row],[NIC]],'R.V.'!B:B,'R.V.'!I:I)</f>
        <v>0</v>
      </c>
      <c r="AP1708" t="str">
        <f>_xlfn.XLOOKUP(Tabla1[[#This Row],[NIC]],'R.V.'!B:B,'R.V.'!A:A)</f>
        <v>Paola De la Hoz Bastidas</v>
      </c>
      <c r="AQ1708" t="str">
        <f>_xlfn.XLOOKUP(Tabla1[[#This Row],[NIC]],'R.V.'!B:B,'R.V.'!G:G)</f>
        <v>CL 44, 20 30   PUESTO DE SALUD VILLA LEONOR  VILLA LEONOR VALLEDUPAR</v>
      </c>
      <c r="AR1708" t="str">
        <f>_xlfn.XLOOKUP(Tabla1[[#This Row],[NIC]],'R.V.'!B:B,'R.V.'!E:E)</f>
        <v>HEAD</v>
      </c>
      <c r="AS1708" t="str">
        <f>VLOOKUP(Tabla1[[#This Row],[NIC]],'R.V.'!B:D,3,0)</f>
        <v>PUESTO DE SALUD VICTORIA</v>
      </c>
    </row>
    <row r="1709" spans="1:45">
      <c r="A1709">
        <v>5308710</v>
      </c>
      <c r="B1709" s="10">
        <v>46111</v>
      </c>
      <c r="C1709" t="s">
        <v>1522</v>
      </c>
      <c r="D1709" t="s">
        <v>1522</v>
      </c>
      <c r="E1709" t="s">
        <v>1523</v>
      </c>
      <c r="F1709">
        <v>5308710</v>
      </c>
      <c r="G1709">
        <v>5308710330</v>
      </c>
      <c r="H1709">
        <v>25326270</v>
      </c>
      <c r="I1709">
        <v>5317394</v>
      </c>
      <c r="J1709">
        <v>3110</v>
      </c>
      <c r="K1709">
        <v>50</v>
      </c>
      <c r="L1709">
        <v>2003</v>
      </c>
      <c r="M1709" s="10">
        <v>46099</v>
      </c>
      <c r="N1709" t="s">
        <v>117</v>
      </c>
      <c r="O1709" t="s">
        <v>118</v>
      </c>
      <c r="P1709" s="103">
        <v>27447400</v>
      </c>
      <c r="Q1709">
        <v>26160</v>
      </c>
      <c r="R1709">
        <v>23098756.800000001</v>
      </c>
      <c r="S1709" t="s">
        <v>88</v>
      </c>
      <c r="T1709" t="s">
        <v>1529</v>
      </c>
      <c r="U1709">
        <v>46121</v>
      </c>
      <c r="V1709" t="s">
        <v>90</v>
      </c>
      <c r="W1709" t="s">
        <v>91</v>
      </c>
      <c r="X1709" t="s">
        <v>130</v>
      </c>
      <c r="Y1709" t="s">
        <v>93</v>
      </c>
      <c r="Z1709">
        <v>30</v>
      </c>
      <c r="AA1709" t="s">
        <v>20</v>
      </c>
      <c r="AB1709">
        <v>213</v>
      </c>
      <c r="AC1709" t="s">
        <v>90</v>
      </c>
      <c r="AD1709" t="s">
        <v>14</v>
      </c>
      <c r="AE1709" t="s">
        <v>14</v>
      </c>
      <c r="AF1709" t="s">
        <v>94</v>
      </c>
      <c r="AG1709" t="s">
        <v>122</v>
      </c>
      <c r="AH1709" t="s">
        <v>112</v>
      </c>
      <c r="AI1709" s="10">
        <v>46069</v>
      </c>
      <c r="AJ1709" t="s">
        <v>261</v>
      </c>
      <c r="AK1709" s="103">
        <v>27447400</v>
      </c>
      <c r="AL1709" t="e">
        <v>#N/A</v>
      </c>
      <c r="AM1709" t="e">
        <v>#N/A</v>
      </c>
      <c r="AN1709" t="s">
        <v>5224</v>
      </c>
      <c r="AO1709">
        <f>_xlfn.XLOOKUP(Tabla1[[#This Row],[NIC]],'R.V.'!B:B,'R.V.'!I:I)</f>
        <v>0</v>
      </c>
      <c r="AP1709" t="str">
        <f>_xlfn.XLOOKUP(Tabla1[[#This Row],[NIC]],'R.V.'!B:B,'R.V.'!A:A)</f>
        <v>Paola De la Hoz Bastidas</v>
      </c>
      <c r="AQ1709" t="str">
        <f>_xlfn.XLOOKUP(Tabla1[[#This Row],[NIC]],'R.V.'!B:B,'R.V.'!G:G)</f>
        <v>CL 44, 20 30   PUESTO DE SALUD VILLA LEONOR  VILLA LEONOR VALLEDUPAR</v>
      </c>
      <c r="AR1709" t="str">
        <f>_xlfn.XLOOKUP(Tabla1[[#This Row],[NIC]],'R.V.'!B:B,'R.V.'!E:E)</f>
        <v>HEAD</v>
      </c>
      <c r="AS1709" t="str">
        <f>VLOOKUP(Tabla1[[#This Row],[NIC]],'R.V.'!B:D,3,0)</f>
        <v xml:space="preserve">PUESTO DE SALUD LA NEVADA </v>
      </c>
    </row>
    <row r="1710" spans="1:45">
      <c r="A1710">
        <v>5309634</v>
      </c>
      <c r="B1710" s="10">
        <v>46111</v>
      </c>
      <c r="C1710" t="s">
        <v>1522</v>
      </c>
      <c r="D1710" t="s">
        <v>1522</v>
      </c>
      <c r="E1710" t="s">
        <v>1523</v>
      </c>
      <c r="F1710">
        <v>5309634</v>
      </c>
      <c r="G1710">
        <v>5309634339</v>
      </c>
      <c r="H1710">
        <v>25347779</v>
      </c>
      <c r="I1710">
        <v>5319242</v>
      </c>
      <c r="J1710">
        <v>3110</v>
      </c>
      <c r="K1710">
        <v>60</v>
      </c>
      <c r="L1710">
        <v>1</v>
      </c>
      <c r="M1710" s="10">
        <v>46082</v>
      </c>
      <c r="N1710" t="s">
        <v>862</v>
      </c>
      <c r="O1710" t="s">
        <v>863</v>
      </c>
      <c r="P1710" s="103">
        <v>37010000</v>
      </c>
      <c r="Q1710">
        <v>43120</v>
      </c>
      <c r="R1710">
        <v>30346993.600000001</v>
      </c>
      <c r="S1710" t="s">
        <v>88</v>
      </c>
      <c r="T1710" t="s">
        <v>5041</v>
      </c>
      <c r="U1710">
        <v>46121</v>
      </c>
      <c r="V1710" t="s">
        <v>90</v>
      </c>
      <c r="W1710" t="s">
        <v>111</v>
      </c>
      <c r="X1710" t="s">
        <v>130</v>
      </c>
      <c r="Y1710" t="s">
        <v>93</v>
      </c>
      <c r="Z1710">
        <v>28</v>
      </c>
      <c r="AA1710" t="s">
        <v>20</v>
      </c>
      <c r="AB1710">
        <v>213</v>
      </c>
      <c r="AC1710" t="s">
        <v>90</v>
      </c>
      <c r="AD1710" t="s">
        <v>14</v>
      </c>
      <c r="AE1710" t="s">
        <v>14</v>
      </c>
      <c r="AF1710" t="s">
        <v>94</v>
      </c>
      <c r="AG1710" t="s">
        <v>122</v>
      </c>
      <c r="AH1710" t="s">
        <v>112</v>
      </c>
      <c r="AI1710" s="10">
        <v>46054</v>
      </c>
      <c r="AJ1710" t="s">
        <v>1371</v>
      </c>
      <c r="AK1710" s="103">
        <v>38175500</v>
      </c>
      <c r="AL1710" t="e">
        <v>#N/A</v>
      </c>
      <c r="AM1710" t="e">
        <v>#N/A</v>
      </c>
      <c r="AN1710" t="s">
        <v>5224</v>
      </c>
      <c r="AO1710">
        <f>_xlfn.XLOOKUP(Tabla1[[#This Row],[NIC]],'R.V.'!B:B,'R.V.'!I:I)</f>
        <v>0</v>
      </c>
      <c r="AP1710" t="str">
        <f>_xlfn.XLOOKUP(Tabla1[[#This Row],[NIC]],'R.V.'!B:B,'R.V.'!A:A)</f>
        <v>Paola De la Hoz Bastidas</v>
      </c>
      <c r="AQ1710" t="str">
        <f>_xlfn.XLOOKUP(Tabla1[[#This Row],[NIC]],'R.V.'!B:B,'R.V.'!G:G)</f>
        <v>CL 44, 20 30   PUESTO DE SALUD VILLA LEONOR  VILLA LEONOR VALLEDUPAR</v>
      </c>
      <c r="AR1710" t="str">
        <f>_xlfn.XLOOKUP(Tabla1[[#This Row],[NIC]],'R.V.'!B:B,'R.V.'!E:E)</f>
        <v>HEAD</v>
      </c>
      <c r="AS1710" t="str">
        <f>VLOOKUP(Tabla1[[#This Row],[NIC]],'R.V.'!B:D,3,0)</f>
        <v>HOSPITAL EDO. ARREDONDO DAZA -VILLALEONOR</v>
      </c>
    </row>
    <row r="1711" spans="1:45">
      <c r="A1711">
        <v>5313114</v>
      </c>
      <c r="B1711" s="10">
        <v>46111</v>
      </c>
      <c r="C1711" t="s">
        <v>1522</v>
      </c>
      <c r="D1711" t="s">
        <v>1522</v>
      </c>
      <c r="E1711" t="s">
        <v>1523</v>
      </c>
      <c r="F1711">
        <v>5313114</v>
      </c>
      <c r="G1711">
        <v>5313114316</v>
      </c>
      <c r="H1711">
        <v>25352534</v>
      </c>
      <c r="I1711">
        <v>5326202</v>
      </c>
      <c r="J1711">
        <v>3110</v>
      </c>
      <c r="K1711">
        <v>26</v>
      </c>
      <c r="L1711">
        <v>8802</v>
      </c>
      <c r="M1711" s="10">
        <v>46088</v>
      </c>
      <c r="N1711" t="s">
        <v>117</v>
      </c>
      <c r="O1711" t="s">
        <v>118</v>
      </c>
      <c r="P1711" s="103">
        <v>103750</v>
      </c>
      <c r="Q1711">
        <v>18</v>
      </c>
      <c r="R1711">
        <v>16509.96</v>
      </c>
      <c r="S1711" t="s">
        <v>88</v>
      </c>
      <c r="T1711" t="s">
        <v>1530</v>
      </c>
      <c r="U1711">
        <v>46121</v>
      </c>
      <c r="V1711" t="s">
        <v>90</v>
      </c>
      <c r="W1711" t="s">
        <v>91</v>
      </c>
      <c r="X1711" t="s">
        <v>92</v>
      </c>
      <c r="Y1711" t="s">
        <v>93</v>
      </c>
      <c r="Z1711">
        <v>30</v>
      </c>
      <c r="AA1711" t="s">
        <v>20</v>
      </c>
      <c r="AB1711">
        <v>213</v>
      </c>
      <c r="AC1711" t="s">
        <v>90</v>
      </c>
      <c r="AD1711" t="s">
        <v>14</v>
      </c>
      <c r="AE1711" t="s">
        <v>14</v>
      </c>
      <c r="AF1711" t="s">
        <v>94</v>
      </c>
      <c r="AG1711" t="s">
        <v>122</v>
      </c>
      <c r="AH1711" t="s">
        <v>112</v>
      </c>
      <c r="AI1711" s="10">
        <v>46058</v>
      </c>
      <c r="AJ1711" t="s">
        <v>218</v>
      </c>
      <c r="AK1711" s="103">
        <v>103750</v>
      </c>
      <c r="AL1711" t="e">
        <v>#N/A</v>
      </c>
      <c r="AM1711" t="e">
        <v>#N/A</v>
      </c>
      <c r="AN1711" t="s">
        <v>5224</v>
      </c>
      <c r="AO1711">
        <f>_xlfn.XLOOKUP(Tabla1[[#This Row],[NIC]],'R.V.'!B:B,'R.V.'!I:I)</f>
        <v>0</v>
      </c>
      <c r="AP1711" t="str">
        <f>_xlfn.XLOOKUP(Tabla1[[#This Row],[NIC]],'R.V.'!B:B,'R.V.'!A:A)</f>
        <v>Paola De la Hoz Bastidas</v>
      </c>
      <c r="AQ1711" t="str">
        <f>_xlfn.XLOOKUP(Tabla1[[#This Row],[NIC]],'R.V.'!B:B,'R.V.'!G:G)</f>
        <v>CL 44, 20 30   PUESTO DE SALUD VILLA LEONOR  VILLA LEONOR VALLEDUPAR</v>
      </c>
      <c r="AR1711" t="str">
        <f>_xlfn.XLOOKUP(Tabla1[[#This Row],[NIC]],'R.V.'!B:B,'R.V.'!E:E)</f>
        <v>HEAD</v>
      </c>
      <c r="AS1711" t="str">
        <f>VLOOKUP(Tabla1[[#This Row],[NIC]],'R.V.'!B:D,3,0)</f>
        <v>PUESTO DE SALUD LAS VEGAS</v>
      </c>
    </row>
    <row r="1712" spans="1:45">
      <c r="A1712">
        <v>5319050</v>
      </c>
      <c r="B1712" s="10">
        <v>46111</v>
      </c>
      <c r="C1712" t="s">
        <v>1522</v>
      </c>
      <c r="D1712" t="s">
        <v>1522</v>
      </c>
      <c r="E1712" t="s">
        <v>1523</v>
      </c>
      <c r="F1712">
        <v>5319050</v>
      </c>
      <c r="G1712">
        <v>5319050318</v>
      </c>
      <c r="H1712">
        <v>25353724</v>
      </c>
      <c r="I1712">
        <v>5338074</v>
      </c>
      <c r="J1712">
        <v>3110</v>
      </c>
      <c r="K1712">
        <v>26</v>
      </c>
      <c r="L1712">
        <v>8801</v>
      </c>
      <c r="M1712" s="10">
        <v>46090</v>
      </c>
      <c r="N1712" t="s">
        <v>117</v>
      </c>
      <c r="O1712" t="s">
        <v>118</v>
      </c>
      <c r="P1712" s="103">
        <v>300260</v>
      </c>
      <c r="Q1712">
        <v>201</v>
      </c>
      <c r="R1712">
        <v>184361.22</v>
      </c>
      <c r="S1712" t="s">
        <v>88</v>
      </c>
      <c r="T1712" t="s">
        <v>1531</v>
      </c>
      <c r="U1712">
        <v>46121</v>
      </c>
      <c r="V1712" t="s">
        <v>90</v>
      </c>
      <c r="W1712" t="s">
        <v>91</v>
      </c>
      <c r="X1712" t="s">
        <v>92</v>
      </c>
      <c r="Y1712" t="s">
        <v>93</v>
      </c>
      <c r="Z1712">
        <v>31</v>
      </c>
      <c r="AA1712" t="s">
        <v>20</v>
      </c>
      <c r="AB1712">
        <v>213</v>
      </c>
      <c r="AC1712" t="s">
        <v>90</v>
      </c>
      <c r="AD1712" t="s">
        <v>14</v>
      </c>
      <c r="AE1712" t="s">
        <v>14</v>
      </c>
      <c r="AF1712" t="s">
        <v>94</v>
      </c>
      <c r="AG1712" t="s">
        <v>122</v>
      </c>
      <c r="AH1712" t="s">
        <v>112</v>
      </c>
      <c r="AI1712" s="10">
        <v>46059</v>
      </c>
      <c r="AJ1712" t="s">
        <v>440</v>
      </c>
      <c r="AK1712" s="103">
        <v>1435850</v>
      </c>
      <c r="AL1712" t="e">
        <v>#N/A</v>
      </c>
      <c r="AM1712" t="e">
        <v>#N/A</v>
      </c>
      <c r="AN1712" t="s">
        <v>5224</v>
      </c>
      <c r="AO1712">
        <f>_xlfn.XLOOKUP(Tabla1[[#This Row],[NIC]],'R.V.'!B:B,'R.V.'!I:I)</f>
        <v>0</v>
      </c>
      <c r="AP1712" t="str">
        <f>_xlfn.XLOOKUP(Tabla1[[#This Row],[NIC]],'R.V.'!B:B,'R.V.'!A:A)</f>
        <v>Paola De la Hoz Bastidas</v>
      </c>
      <c r="AQ1712" t="str">
        <f>_xlfn.XLOOKUP(Tabla1[[#This Row],[NIC]],'R.V.'!B:B,'R.V.'!G:G)</f>
        <v>CL 44, 20 30   PUESTO DE SALUD VILLA LEONOR  VILLA LEONOR VALLEDUPAR</v>
      </c>
      <c r="AR1712" t="str">
        <f>_xlfn.XLOOKUP(Tabla1[[#This Row],[NIC]],'R.V.'!B:B,'R.V.'!E:E)</f>
        <v>HEAD</v>
      </c>
      <c r="AS1712" t="str">
        <f>VLOOKUP(Tabla1[[#This Row],[NIC]],'R.V.'!B:D,3,0)</f>
        <v>PUESTO DE SALUD GUACOCHE</v>
      </c>
    </row>
    <row r="1713" spans="1:45">
      <c r="A1713">
        <v>5354933</v>
      </c>
      <c r="B1713" s="10">
        <v>46111</v>
      </c>
      <c r="C1713" t="s">
        <v>1522</v>
      </c>
      <c r="D1713" t="s">
        <v>1522</v>
      </c>
      <c r="E1713" t="s">
        <v>1523</v>
      </c>
      <c r="F1713">
        <v>5354933</v>
      </c>
      <c r="G1713">
        <v>5354933321</v>
      </c>
      <c r="H1713">
        <v>25339170</v>
      </c>
      <c r="I1713">
        <v>5409840</v>
      </c>
      <c r="J1713">
        <v>3110</v>
      </c>
      <c r="K1713">
        <v>2</v>
      </c>
      <c r="L1713">
        <v>713</v>
      </c>
      <c r="M1713" s="10">
        <v>46099</v>
      </c>
      <c r="N1713" t="s">
        <v>117</v>
      </c>
      <c r="O1713" t="s">
        <v>118</v>
      </c>
      <c r="P1713" s="103">
        <v>1936090</v>
      </c>
      <c r="Q1713">
        <v>1716</v>
      </c>
      <c r="R1713">
        <v>1573949.52</v>
      </c>
      <c r="S1713" t="s">
        <v>88</v>
      </c>
      <c r="T1713" t="s">
        <v>1532</v>
      </c>
      <c r="U1713">
        <v>46121</v>
      </c>
      <c r="V1713" t="s">
        <v>90</v>
      </c>
      <c r="W1713" t="s">
        <v>91</v>
      </c>
      <c r="X1713" t="s">
        <v>92</v>
      </c>
      <c r="Y1713" t="s">
        <v>93</v>
      </c>
      <c r="Z1713">
        <v>30</v>
      </c>
      <c r="AA1713" t="s">
        <v>20</v>
      </c>
      <c r="AB1713">
        <v>213</v>
      </c>
      <c r="AC1713" t="s">
        <v>90</v>
      </c>
      <c r="AD1713" t="s">
        <v>14</v>
      </c>
      <c r="AE1713" t="s">
        <v>14</v>
      </c>
      <c r="AF1713" t="s">
        <v>94</v>
      </c>
      <c r="AG1713" t="s">
        <v>122</v>
      </c>
      <c r="AH1713" t="s">
        <v>112</v>
      </c>
      <c r="AI1713" s="10">
        <v>46069</v>
      </c>
      <c r="AJ1713" t="s">
        <v>113</v>
      </c>
      <c r="AK1713" s="103">
        <v>1936090</v>
      </c>
      <c r="AL1713" t="e">
        <v>#N/A</v>
      </c>
      <c r="AM1713" t="e">
        <v>#N/A</v>
      </c>
      <c r="AN1713" t="s">
        <v>5224</v>
      </c>
      <c r="AO1713">
        <f>_xlfn.XLOOKUP(Tabla1[[#This Row],[NIC]],'R.V.'!B:B,'R.V.'!I:I)</f>
        <v>0</v>
      </c>
      <c r="AP1713" t="str">
        <f>_xlfn.XLOOKUP(Tabla1[[#This Row],[NIC]],'R.V.'!B:B,'R.V.'!A:A)</f>
        <v>Paola De la Hoz Bastidas</v>
      </c>
      <c r="AQ1713" t="str">
        <f>_xlfn.XLOOKUP(Tabla1[[#This Row],[NIC]],'R.V.'!B:B,'R.V.'!G:G)</f>
        <v>CL 44, 20 30   PUESTO DE SALUD VILLA LEONOR  VILLA LEONOR VALLEDUPAR</v>
      </c>
      <c r="AR1713" t="str">
        <f>_xlfn.XLOOKUP(Tabla1[[#This Row],[NIC]],'R.V.'!B:B,'R.V.'!E:E)</f>
        <v>HEAD</v>
      </c>
      <c r="AS1713" t="str">
        <f>VLOOKUP(Tabla1[[#This Row],[NIC]],'R.V.'!B:D,3,0)</f>
        <v>PUESTO DE SALUD SAN JOAQUIN</v>
      </c>
    </row>
    <row r="1714" spans="1:45">
      <c r="A1714">
        <v>5357269</v>
      </c>
      <c r="B1714" s="10">
        <v>46111</v>
      </c>
      <c r="C1714" t="s">
        <v>1522</v>
      </c>
      <c r="D1714" t="s">
        <v>1522</v>
      </c>
      <c r="E1714" t="s">
        <v>1523</v>
      </c>
      <c r="F1714">
        <v>5357269</v>
      </c>
      <c r="G1714">
        <v>5357269328</v>
      </c>
      <c r="H1714">
        <v>25351856</v>
      </c>
      <c r="I1714">
        <v>5414512</v>
      </c>
      <c r="J1714">
        <v>3110</v>
      </c>
      <c r="K1714">
        <v>60</v>
      </c>
      <c r="L1714">
        <v>1</v>
      </c>
      <c r="M1714" s="10">
        <v>46082</v>
      </c>
      <c r="N1714" t="s">
        <v>117</v>
      </c>
      <c r="O1714" t="s">
        <v>118</v>
      </c>
      <c r="P1714" s="103">
        <v>1772950</v>
      </c>
      <c r="Q1714">
        <v>2018</v>
      </c>
      <c r="R1714">
        <v>1767808.36</v>
      </c>
      <c r="S1714" t="s">
        <v>88</v>
      </c>
      <c r="T1714" t="s">
        <v>5041</v>
      </c>
      <c r="U1714">
        <v>46121</v>
      </c>
      <c r="V1714" t="s">
        <v>90</v>
      </c>
      <c r="W1714" t="s">
        <v>91</v>
      </c>
      <c r="X1714" t="s">
        <v>92</v>
      </c>
      <c r="Y1714" t="s">
        <v>93</v>
      </c>
      <c r="Z1714">
        <v>28</v>
      </c>
      <c r="AA1714" t="s">
        <v>20</v>
      </c>
      <c r="AB1714">
        <v>213</v>
      </c>
      <c r="AC1714" t="s">
        <v>90</v>
      </c>
      <c r="AD1714" t="s">
        <v>14</v>
      </c>
      <c r="AE1714" t="s">
        <v>14</v>
      </c>
      <c r="AF1714" t="s">
        <v>94</v>
      </c>
      <c r="AG1714" t="s">
        <v>122</v>
      </c>
      <c r="AH1714" t="s">
        <v>112</v>
      </c>
      <c r="AI1714" s="10">
        <v>46054</v>
      </c>
      <c r="AJ1714" t="s">
        <v>218</v>
      </c>
      <c r="AK1714" s="103">
        <v>1772950</v>
      </c>
      <c r="AL1714" t="e">
        <v>#N/A</v>
      </c>
      <c r="AM1714" t="e">
        <v>#N/A</v>
      </c>
      <c r="AN1714" t="s">
        <v>5224</v>
      </c>
      <c r="AO1714">
        <f>_xlfn.XLOOKUP(Tabla1[[#This Row],[NIC]],'R.V.'!B:B,'R.V.'!I:I)</f>
        <v>0</v>
      </c>
      <c r="AP1714" t="str">
        <f>_xlfn.XLOOKUP(Tabla1[[#This Row],[NIC]],'R.V.'!B:B,'R.V.'!A:A)</f>
        <v>Paola De la Hoz Bastidas</v>
      </c>
      <c r="AQ1714" t="str">
        <f>_xlfn.XLOOKUP(Tabla1[[#This Row],[NIC]],'R.V.'!B:B,'R.V.'!G:G)</f>
        <v>CL 44, 20 30   PUESTO DE SALUD VILLA LEONOR  VILLA LEONOR VALLEDUPAR</v>
      </c>
      <c r="AR1714" t="str">
        <f>_xlfn.XLOOKUP(Tabla1[[#This Row],[NIC]],'R.V.'!B:B,'R.V.'!E:E)</f>
        <v>HEAD</v>
      </c>
      <c r="AS1714" t="str">
        <f>VLOOKUP(Tabla1[[#This Row],[NIC]],'R.V.'!B:D,3,0)</f>
        <v>PUESTO DE SALUD PATILLAL</v>
      </c>
    </row>
    <row r="1715" spans="1:45">
      <c r="A1715">
        <v>5357554</v>
      </c>
      <c r="B1715" s="10">
        <v>46111</v>
      </c>
      <c r="C1715" t="s">
        <v>1522</v>
      </c>
      <c r="D1715" t="s">
        <v>1522</v>
      </c>
      <c r="E1715" t="s">
        <v>1523</v>
      </c>
      <c r="F1715">
        <v>5357554</v>
      </c>
      <c r="G1715">
        <v>5357554322</v>
      </c>
      <c r="H1715">
        <v>25352195</v>
      </c>
      <c r="I1715">
        <v>5415082</v>
      </c>
      <c r="J1715">
        <v>3110</v>
      </c>
      <c r="K1715">
        <v>26</v>
      </c>
      <c r="L1715">
        <v>8303</v>
      </c>
      <c r="M1715" s="10">
        <v>46088</v>
      </c>
      <c r="N1715" t="s">
        <v>117</v>
      </c>
      <c r="O1715" t="s">
        <v>118</v>
      </c>
      <c r="P1715" s="103">
        <v>114470</v>
      </c>
      <c r="Q1715">
        <v>28</v>
      </c>
      <c r="R1715">
        <v>25682.16</v>
      </c>
      <c r="S1715" t="s">
        <v>88</v>
      </c>
      <c r="T1715" t="s">
        <v>1533</v>
      </c>
      <c r="U1715">
        <v>46121</v>
      </c>
      <c r="V1715" t="s">
        <v>90</v>
      </c>
      <c r="W1715" t="s">
        <v>91</v>
      </c>
      <c r="X1715" t="s">
        <v>92</v>
      </c>
      <c r="Y1715" t="s">
        <v>93</v>
      </c>
      <c r="Z1715">
        <v>30</v>
      </c>
      <c r="AA1715" t="s">
        <v>20</v>
      </c>
      <c r="AB1715">
        <v>213</v>
      </c>
      <c r="AC1715" t="s">
        <v>90</v>
      </c>
      <c r="AD1715" t="s">
        <v>14</v>
      </c>
      <c r="AE1715" t="s">
        <v>14</v>
      </c>
      <c r="AF1715" t="s">
        <v>94</v>
      </c>
      <c r="AG1715" t="s">
        <v>122</v>
      </c>
      <c r="AH1715" t="s">
        <v>112</v>
      </c>
      <c r="AI1715" s="10">
        <v>46058</v>
      </c>
      <c r="AJ1715" t="s">
        <v>218</v>
      </c>
      <c r="AK1715" s="103">
        <v>114470</v>
      </c>
      <c r="AL1715" t="e">
        <v>#N/A</v>
      </c>
      <c r="AM1715" t="e">
        <v>#N/A</v>
      </c>
      <c r="AN1715" t="s">
        <v>5224</v>
      </c>
      <c r="AO1715">
        <f>_xlfn.XLOOKUP(Tabla1[[#This Row],[NIC]],'R.V.'!B:B,'R.V.'!I:I)</f>
        <v>0</v>
      </c>
      <c r="AP1715" t="str">
        <f>_xlfn.XLOOKUP(Tabla1[[#This Row],[NIC]],'R.V.'!B:B,'R.V.'!A:A)</f>
        <v>Paola De la Hoz Bastidas</v>
      </c>
      <c r="AQ1715" t="str">
        <f>_xlfn.XLOOKUP(Tabla1[[#This Row],[NIC]],'R.V.'!B:B,'R.V.'!G:G)</f>
        <v>CL 44, 20 30   PUESTO DE SALUD VILLA LEONOR  VILLA LEONOR VALLEDUPAR</v>
      </c>
      <c r="AR1715" t="str">
        <f>_xlfn.XLOOKUP(Tabla1[[#This Row],[NIC]],'R.V.'!B:B,'R.V.'!E:E)</f>
        <v>HEAD</v>
      </c>
      <c r="AS1715" t="str">
        <f>VLOOKUP(Tabla1[[#This Row],[NIC]],'R.V.'!B:D,3,0)</f>
        <v>PUESTO DE SALUD LA MINA</v>
      </c>
    </row>
    <row r="1716" spans="1:45">
      <c r="A1716">
        <v>5357732</v>
      </c>
      <c r="B1716" s="10">
        <v>46111</v>
      </c>
      <c r="C1716" t="s">
        <v>1522</v>
      </c>
      <c r="D1716" t="s">
        <v>1522</v>
      </c>
      <c r="E1716" t="s">
        <v>1523</v>
      </c>
      <c r="F1716">
        <v>5357732</v>
      </c>
      <c r="G1716">
        <v>5357732320</v>
      </c>
      <c r="H1716">
        <v>25352382</v>
      </c>
      <c r="I1716">
        <v>5415438</v>
      </c>
      <c r="J1716">
        <v>3110</v>
      </c>
      <c r="K1716">
        <v>26</v>
      </c>
      <c r="L1716">
        <v>8301</v>
      </c>
      <c r="M1716" s="10">
        <v>46084</v>
      </c>
      <c r="N1716" t="s">
        <v>117</v>
      </c>
      <c r="O1716" t="s">
        <v>118</v>
      </c>
      <c r="P1716" s="103">
        <v>57440</v>
      </c>
      <c r="Q1716">
        <v>56</v>
      </c>
      <c r="R1716">
        <v>49057.120000000003</v>
      </c>
      <c r="S1716" t="s">
        <v>88</v>
      </c>
      <c r="T1716" t="s">
        <v>1534</v>
      </c>
      <c r="U1716">
        <v>46121</v>
      </c>
      <c r="V1716" t="s">
        <v>90</v>
      </c>
      <c r="W1716" t="s">
        <v>91</v>
      </c>
      <c r="X1716" t="s">
        <v>92</v>
      </c>
      <c r="Y1716" t="s">
        <v>93</v>
      </c>
      <c r="Z1716">
        <v>29</v>
      </c>
      <c r="AA1716" t="s">
        <v>20</v>
      </c>
      <c r="AB1716">
        <v>213</v>
      </c>
      <c r="AC1716" t="s">
        <v>90</v>
      </c>
      <c r="AD1716" t="s">
        <v>14</v>
      </c>
      <c r="AE1716" t="s">
        <v>14</v>
      </c>
      <c r="AF1716" t="s">
        <v>94</v>
      </c>
      <c r="AG1716" t="s">
        <v>122</v>
      </c>
      <c r="AH1716" t="s">
        <v>112</v>
      </c>
      <c r="AI1716" s="10">
        <v>46055</v>
      </c>
      <c r="AJ1716" t="s">
        <v>218</v>
      </c>
      <c r="AK1716" s="103">
        <v>57440</v>
      </c>
      <c r="AL1716" t="e">
        <v>#N/A</v>
      </c>
      <c r="AM1716" t="e">
        <v>#N/A</v>
      </c>
      <c r="AN1716" t="s">
        <v>5224</v>
      </c>
      <c r="AO1716">
        <f>_xlfn.XLOOKUP(Tabla1[[#This Row],[NIC]],'R.V.'!B:B,'R.V.'!I:I)</f>
        <v>0</v>
      </c>
      <c r="AP1716" t="str">
        <f>_xlfn.XLOOKUP(Tabla1[[#This Row],[NIC]],'R.V.'!B:B,'R.V.'!A:A)</f>
        <v>Paola De la Hoz Bastidas</v>
      </c>
      <c r="AQ1716" t="str">
        <f>_xlfn.XLOOKUP(Tabla1[[#This Row],[NIC]],'R.V.'!B:B,'R.V.'!G:G)</f>
        <v>CL 44, 20 30   PUESTO DE SALUD VILLA LEONOR  VILLA LEONOR VALLEDUPAR</v>
      </c>
      <c r="AR1716" t="str">
        <f>_xlfn.XLOOKUP(Tabla1[[#This Row],[NIC]],'R.V.'!B:B,'R.V.'!E:E)</f>
        <v>HEAD</v>
      </c>
      <c r="AS1716" t="str">
        <f>VLOOKUP(Tabla1[[#This Row],[NIC]],'R.V.'!B:D,3,0)</f>
        <v>PUESTO DE SALUD LOS HATICOS</v>
      </c>
    </row>
    <row r="1717" spans="1:45">
      <c r="A1717">
        <v>5358002</v>
      </c>
      <c r="B1717" s="10">
        <v>46111</v>
      </c>
      <c r="C1717" t="s">
        <v>1522</v>
      </c>
      <c r="D1717" t="s">
        <v>1522</v>
      </c>
      <c r="E1717" t="s">
        <v>1523</v>
      </c>
      <c r="F1717">
        <v>5358002</v>
      </c>
      <c r="G1717">
        <v>5358002317</v>
      </c>
      <c r="H1717">
        <v>25352744</v>
      </c>
      <c r="I1717">
        <v>5415978</v>
      </c>
      <c r="J1717">
        <v>3110</v>
      </c>
      <c r="K1717">
        <v>26</v>
      </c>
      <c r="L1717">
        <v>8304</v>
      </c>
      <c r="M1717" s="10">
        <v>46090</v>
      </c>
      <c r="N1717" t="s">
        <v>117</v>
      </c>
      <c r="O1717" t="s">
        <v>118</v>
      </c>
      <c r="P1717" s="103">
        <v>192900</v>
      </c>
      <c r="Q1717">
        <v>101</v>
      </c>
      <c r="R1717">
        <v>92639.22</v>
      </c>
      <c r="S1717" t="s">
        <v>88</v>
      </c>
      <c r="T1717" t="s">
        <v>1535</v>
      </c>
      <c r="U1717">
        <v>46121</v>
      </c>
      <c r="V1717" t="s">
        <v>90</v>
      </c>
      <c r="W1717" t="s">
        <v>91</v>
      </c>
      <c r="X1717" t="s">
        <v>92</v>
      </c>
      <c r="Y1717" t="s">
        <v>93</v>
      </c>
      <c r="Z1717">
        <v>31</v>
      </c>
      <c r="AA1717" t="s">
        <v>20</v>
      </c>
      <c r="AB1717">
        <v>213</v>
      </c>
      <c r="AC1717" t="s">
        <v>90</v>
      </c>
      <c r="AD1717" t="s">
        <v>14</v>
      </c>
      <c r="AE1717" t="s">
        <v>14</v>
      </c>
      <c r="AF1717" t="s">
        <v>94</v>
      </c>
      <c r="AG1717" t="s">
        <v>122</v>
      </c>
      <c r="AH1717" t="s">
        <v>112</v>
      </c>
      <c r="AI1717" s="10">
        <v>46059</v>
      </c>
      <c r="AJ1717" t="s">
        <v>218</v>
      </c>
      <c r="AK1717" s="103">
        <v>192900</v>
      </c>
      <c r="AL1717" t="e">
        <v>#N/A</v>
      </c>
      <c r="AM1717" t="e">
        <v>#N/A</v>
      </c>
      <c r="AN1717" t="s">
        <v>5224</v>
      </c>
      <c r="AO1717">
        <f>_xlfn.XLOOKUP(Tabla1[[#This Row],[NIC]],'R.V.'!B:B,'R.V.'!I:I)</f>
        <v>0</v>
      </c>
      <c r="AP1717" t="str">
        <f>_xlfn.XLOOKUP(Tabla1[[#This Row],[NIC]],'R.V.'!B:B,'R.V.'!A:A)</f>
        <v>Paola De la Hoz Bastidas</v>
      </c>
      <c r="AQ1717" t="str">
        <f>_xlfn.XLOOKUP(Tabla1[[#This Row],[NIC]],'R.V.'!B:B,'R.V.'!G:G)</f>
        <v>CL 44, 20 30   PUESTO DE SALUD VILLA LEONOR  VILLA LEONOR VALLEDUPAR</v>
      </c>
      <c r="AR1717" t="str">
        <f>_xlfn.XLOOKUP(Tabla1[[#This Row],[NIC]],'R.V.'!B:B,'R.V.'!E:E)</f>
        <v>HEAD</v>
      </c>
      <c r="AS1717" t="str">
        <f>VLOOKUP(Tabla1[[#This Row],[NIC]],'R.V.'!B:D,3,0)</f>
        <v>PUESTO DE SALUD ATANQUEZ</v>
      </c>
    </row>
    <row r="1718" spans="1:45">
      <c r="A1718">
        <v>5358710</v>
      </c>
      <c r="B1718" s="10">
        <v>46111</v>
      </c>
      <c r="C1718" t="s">
        <v>1522</v>
      </c>
      <c r="D1718" t="s">
        <v>1522</v>
      </c>
      <c r="E1718" t="s">
        <v>1523</v>
      </c>
      <c r="F1718">
        <v>5358710</v>
      </c>
      <c r="G1718">
        <v>5358710328</v>
      </c>
      <c r="H1718">
        <v>25353566</v>
      </c>
      <c r="I1718">
        <v>5417394</v>
      </c>
      <c r="J1718">
        <v>3110</v>
      </c>
      <c r="K1718">
        <v>26</v>
      </c>
      <c r="L1718">
        <v>8601</v>
      </c>
      <c r="M1718" s="10">
        <v>46088</v>
      </c>
      <c r="N1718" t="s">
        <v>117</v>
      </c>
      <c r="O1718" t="s">
        <v>118</v>
      </c>
      <c r="P1718" s="103">
        <v>487260</v>
      </c>
      <c r="Q1718">
        <v>375</v>
      </c>
      <c r="R1718">
        <v>343957.5</v>
      </c>
      <c r="S1718" t="s">
        <v>88</v>
      </c>
      <c r="T1718" t="s">
        <v>1536</v>
      </c>
      <c r="U1718">
        <v>46121</v>
      </c>
      <c r="V1718" t="s">
        <v>90</v>
      </c>
      <c r="W1718" t="s">
        <v>91</v>
      </c>
      <c r="X1718" t="s">
        <v>92</v>
      </c>
      <c r="Y1718" t="s">
        <v>93</v>
      </c>
      <c r="Z1718">
        <v>30</v>
      </c>
      <c r="AA1718" t="s">
        <v>20</v>
      </c>
      <c r="AB1718">
        <v>213</v>
      </c>
      <c r="AC1718" t="s">
        <v>90</v>
      </c>
      <c r="AD1718" t="s">
        <v>14</v>
      </c>
      <c r="AE1718" t="s">
        <v>14</v>
      </c>
      <c r="AF1718" t="s">
        <v>94</v>
      </c>
      <c r="AG1718" t="s">
        <v>122</v>
      </c>
      <c r="AH1718" t="s">
        <v>112</v>
      </c>
      <c r="AI1718" s="10">
        <v>46058</v>
      </c>
      <c r="AJ1718" t="s">
        <v>218</v>
      </c>
      <c r="AK1718" s="103">
        <v>487260</v>
      </c>
      <c r="AL1718" t="e">
        <v>#N/A</v>
      </c>
      <c r="AM1718" t="e">
        <v>#N/A</v>
      </c>
      <c r="AN1718" t="s">
        <v>5224</v>
      </c>
      <c r="AO1718">
        <f>_xlfn.XLOOKUP(Tabla1[[#This Row],[NIC]],'R.V.'!B:B,'R.V.'!I:I)</f>
        <v>0</v>
      </c>
      <c r="AP1718" t="str">
        <f>_xlfn.XLOOKUP(Tabla1[[#This Row],[NIC]],'R.V.'!B:B,'R.V.'!A:A)</f>
        <v>Paola De la Hoz Bastidas</v>
      </c>
      <c r="AQ1718" t="str">
        <f>_xlfn.XLOOKUP(Tabla1[[#This Row],[NIC]],'R.V.'!B:B,'R.V.'!G:G)</f>
        <v>CL 44, 20 30   PUESTO DE SALUD VILLA LEONOR  VILLA LEONOR VALLEDUPAR</v>
      </c>
      <c r="AR1718" t="str">
        <f>_xlfn.XLOOKUP(Tabla1[[#This Row],[NIC]],'R.V.'!B:B,'R.V.'!E:E)</f>
        <v>HEAD</v>
      </c>
      <c r="AS1718" t="str">
        <f>VLOOKUP(Tabla1[[#This Row],[NIC]],'R.V.'!B:D,3,0)</f>
        <v>PUESTO DE SALUD BADILLO</v>
      </c>
    </row>
    <row r="1719" spans="1:45">
      <c r="A1719">
        <v>5358813</v>
      </c>
      <c r="B1719" s="10">
        <v>46111</v>
      </c>
      <c r="C1719" t="s">
        <v>1522</v>
      </c>
      <c r="D1719" t="s">
        <v>1522</v>
      </c>
      <c r="E1719" t="s">
        <v>1523</v>
      </c>
      <c r="F1719">
        <v>5358813</v>
      </c>
      <c r="G1719">
        <v>5358813325</v>
      </c>
      <c r="H1719">
        <v>25353676</v>
      </c>
      <c r="I1719">
        <v>5417600</v>
      </c>
      <c r="J1719">
        <v>3110</v>
      </c>
      <c r="K1719">
        <v>26</v>
      </c>
      <c r="L1719">
        <v>8601</v>
      </c>
      <c r="M1719" s="10">
        <v>46088</v>
      </c>
      <c r="N1719" t="s">
        <v>117</v>
      </c>
      <c r="O1719" t="s">
        <v>118</v>
      </c>
      <c r="P1719" s="103">
        <v>166080</v>
      </c>
      <c r="Q1719">
        <v>76</v>
      </c>
      <c r="R1719">
        <v>69708.72</v>
      </c>
      <c r="S1719" t="s">
        <v>88</v>
      </c>
      <c r="T1719" t="s">
        <v>5042</v>
      </c>
      <c r="U1719">
        <v>46121</v>
      </c>
      <c r="V1719" t="s">
        <v>90</v>
      </c>
      <c r="W1719" t="s">
        <v>91</v>
      </c>
      <c r="X1719" t="s">
        <v>92</v>
      </c>
      <c r="Y1719" t="s">
        <v>93</v>
      </c>
      <c r="Z1719">
        <v>30</v>
      </c>
      <c r="AA1719" t="s">
        <v>20</v>
      </c>
      <c r="AB1719">
        <v>213</v>
      </c>
      <c r="AC1719" t="s">
        <v>90</v>
      </c>
      <c r="AD1719" t="s">
        <v>14</v>
      </c>
      <c r="AE1719" t="s">
        <v>14</v>
      </c>
      <c r="AF1719" t="s">
        <v>94</v>
      </c>
      <c r="AG1719" t="s">
        <v>122</v>
      </c>
      <c r="AH1719" t="s">
        <v>112</v>
      </c>
      <c r="AI1719" s="10">
        <v>46058</v>
      </c>
      <c r="AJ1719" t="s">
        <v>218</v>
      </c>
      <c r="AK1719" s="103">
        <v>166080</v>
      </c>
      <c r="AL1719" t="e">
        <v>#N/A</v>
      </c>
      <c r="AM1719" t="e">
        <v>#N/A</v>
      </c>
      <c r="AN1719" t="s">
        <v>5224</v>
      </c>
      <c r="AO1719">
        <f>_xlfn.XLOOKUP(Tabla1[[#This Row],[NIC]],'R.V.'!B:B,'R.V.'!I:I)</f>
        <v>0</v>
      </c>
      <c r="AP1719" t="str">
        <f>_xlfn.XLOOKUP(Tabla1[[#This Row],[NIC]],'R.V.'!B:B,'R.V.'!A:A)</f>
        <v>Paola De la Hoz Bastidas</v>
      </c>
      <c r="AQ1719" t="str">
        <f>_xlfn.XLOOKUP(Tabla1[[#This Row],[NIC]],'R.V.'!B:B,'R.V.'!G:G)</f>
        <v>CL 44, 20 30   PUESTO DE SALUD VILLA LEONOR  VILLA LEONOR VALLEDUPAR</v>
      </c>
      <c r="AR1719" t="str">
        <f>_xlfn.XLOOKUP(Tabla1[[#This Row],[NIC]],'R.V.'!B:B,'R.V.'!E:E)</f>
        <v>HEAD</v>
      </c>
      <c r="AS1719" t="str">
        <f>VLOOKUP(Tabla1[[#This Row],[NIC]],'R.V.'!B:D,3,0)</f>
        <v>PUESTO DE SALUD EL ALTO</v>
      </c>
    </row>
    <row r="1720" spans="1:45">
      <c r="A1720">
        <v>5359422</v>
      </c>
      <c r="B1720" s="10">
        <v>46111</v>
      </c>
      <c r="C1720" t="s">
        <v>1522</v>
      </c>
      <c r="D1720" t="s">
        <v>1522</v>
      </c>
      <c r="E1720" t="s">
        <v>1523</v>
      </c>
      <c r="F1720">
        <v>5359422</v>
      </c>
      <c r="G1720">
        <v>5359422320</v>
      </c>
      <c r="H1720">
        <v>25354338</v>
      </c>
      <c r="I1720">
        <v>5418818</v>
      </c>
      <c r="J1720">
        <v>3110</v>
      </c>
      <c r="K1720">
        <v>27</v>
      </c>
      <c r="L1720">
        <v>9001</v>
      </c>
      <c r="M1720" s="10">
        <v>46092</v>
      </c>
      <c r="N1720" t="s">
        <v>117</v>
      </c>
      <c r="O1720" t="s">
        <v>118</v>
      </c>
      <c r="P1720" s="103">
        <v>228240</v>
      </c>
      <c r="Q1720">
        <v>134</v>
      </c>
      <c r="R1720">
        <v>122907.48</v>
      </c>
      <c r="S1720" t="s">
        <v>88</v>
      </c>
      <c r="T1720" t="s">
        <v>5043</v>
      </c>
      <c r="U1720">
        <v>46121</v>
      </c>
      <c r="V1720" t="s">
        <v>90</v>
      </c>
      <c r="W1720" t="s">
        <v>91</v>
      </c>
      <c r="X1720" t="s">
        <v>92</v>
      </c>
      <c r="Y1720" t="s">
        <v>93</v>
      </c>
      <c r="Z1720">
        <v>30</v>
      </c>
      <c r="AA1720" t="s">
        <v>20</v>
      </c>
      <c r="AB1720">
        <v>213</v>
      </c>
      <c r="AC1720" t="s">
        <v>90</v>
      </c>
      <c r="AD1720" t="s">
        <v>14</v>
      </c>
      <c r="AE1720" t="s">
        <v>14</v>
      </c>
      <c r="AF1720" t="s">
        <v>94</v>
      </c>
      <c r="AG1720" t="s">
        <v>122</v>
      </c>
      <c r="AH1720" t="s">
        <v>112</v>
      </c>
      <c r="AI1720" s="10">
        <v>46062</v>
      </c>
      <c r="AJ1720" t="s">
        <v>211</v>
      </c>
      <c r="AK1720" s="103">
        <v>228240</v>
      </c>
      <c r="AL1720" t="e">
        <v>#N/A</v>
      </c>
      <c r="AM1720" t="e">
        <v>#N/A</v>
      </c>
      <c r="AN1720" t="s">
        <v>5224</v>
      </c>
      <c r="AO1720">
        <f>_xlfn.XLOOKUP(Tabla1[[#This Row],[NIC]],'R.V.'!B:B,'R.V.'!I:I)</f>
        <v>0</v>
      </c>
      <c r="AP1720" t="str">
        <f>_xlfn.XLOOKUP(Tabla1[[#This Row],[NIC]],'R.V.'!B:B,'R.V.'!A:A)</f>
        <v>Paola De la Hoz Bastidas</v>
      </c>
      <c r="AQ1720" t="str">
        <f>_xlfn.XLOOKUP(Tabla1[[#This Row],[NIC]],'R.V.'!B:B,'R.V.'!G:G)</f>
        <v>CL 44, 20 30   PUESTO DE SALUD VILLA LEONOR  VILLA LEONOR VALLEDUPAR</v>
      </c>
      <c r="AR1720" t="str">
        <f>_xlfn.XLOOKUP(Tabla1[[#This Row],[NIC]],'R.V.'!B:B,'R.V.'!E:E)</f>
        <v>HEAD</v>
      </c>
      <c r="AS1720" t="str">
        <f>VLOOKUP(Tabla1[[#This Row],[NIC]],'R.V.'!B:D,3,0)</f>
        <v>PUESTO DE SALUD VALENCIA</v>
      </c>
    </row>
    <row r="1721" spans="1:45">
      <c r="A1721">
        <v>5359675</v>
      </c>
      <c r="B1721" s="10">
        <v>46111</v>
      </c>
      <c r="C1721" t="s">
        <v>1522</v>
      </c>
      <c r="D1721" t="s">
        <v>1522</v>
      </c>
      <c r="E1721" t="s">
        <v>1523</v>
      </c>
      <c r="F1721">
        <v>5359675</v>
      </c>
      <c r="G1721">
        <v>5359675321</v>
      </c>
      <c r="H1721">
        <v>25357725</v>
      </c>
      <c r="I1721">
        <v>5419324</v>
      </c>
      <c r="J1721">
        <v>3110</v>
      </c>
      <c r="K1721">
        <v>38</v>
      </c>
      <c r="L1721">
        <v>9004</v>
      </c>
      <c r="M1721" s="10">
        <v>46092</v>
      </c>
      <c r="N1721" t="s">
        <v>117</v>
      </c>
      <c r="O1721" t="s">
        <v>118</v>
      </c>
      <c r="P1721" s="103">
        <v>139520</v>
      </c>
      <c r="Q1721">
        <v>130</v>
      </c>
      <c r="R1721">
        <v>119238.6</v>
      </c>
      <c r="S1721" t="s">
        <v>88</v>
      </c>
      <c r="T1721" t="s">
        <v>1537</v>
      </c>
      <c r="U1721">
        <v>46121</v>
      </c>
      <c r="V1721" t="s">
        <v>90</v>
      </c>
      <c r="W1721" t="s">
        <v>91</v>
      </c>
      <c r="X1721" t="s">
        <v>92</v>
      </c>
      <c r="Y1721" t="s">
        <v>93</v>
      </c>
      <c r="Z1721">
        <v>30</v>
      </c>
      <c r="AA1721" t="s">
        <v>20</v>
      </c>
      <c r="AB1721">
        <v>213</v>
      </c>
      <c r="AC1721" t="s">
        <v>90</v>
      </c>
      <c r="AD1721" t="s">
        <v>14</v>
      </c>
      <c r="AE1721" t="s">
        <v>14</v>
      </c>
      <c r="AF1721" t="s">
        <v>94</v>
      </c>
      <c r="AG1721" t="s">
        <v>122</v>
      </c>
      <c r="AH1721" t="s">
        <v>112</v>
      </c>
      <c r="AI1721" s="10">
        <v>46062</v>
      </c>
      <c r="AJ1721" t="s">
        <v>211</v>
      </c>
      <c r="AK1721" s="103">
        <v>139520</v>
      </c>
      <c r="AL1721" t="e">
        <v>#N/A</v>
      </c>
      <c r="AM1721" t="e">
        <v>#N/A</v>
      </c>
      <c r="AN1721" t="s">
        <v>5224</v>
      </c>
      <c r="AO1721">
        <f>_xlfn.XLOOKUP(Tabla1[[#This Row],[NIC]],'R.V.'!B:B,'R.V.'!I:I)</f>
        <v>0</v>
      </c>
      <c r="AP1721" t="str">
        <f>_xlfn.XLOOKUP(Tabla1[[#This Row],[NIC]],'R.V.'!B:B,'R.V.'!A:A)</f>
        <v>Paola De la Hoz Bastidas</v>
      </c>
      <c r="AQ1721" t="str">
        <f>_xlfn.XLOOKUP(Tabla1[[#This Row],[NIC]],'R.V.'!B:B,'R.V.'!G:G)</f>
        <v>CL 44, 20 30   PUESTO DE SALUD VILLA LEONOR  VILLA LEONOR VALLEDUPAR</v>
      </c>
      <c r="AR1721" t="str">
        <f>_xlfn.XLOOKUP(Tabla1[[#This Row],[NIC]],'R.V.'!B:B,'R.V.'!E:E)</f>
        <v>HEAD</v>
      </c>
      <c r="AS1721" t="str">
        <f>VLOOKUP(Tabla1[[#This Row],[NIC]],'R.V.'!B:D,3,0)</f>
        <v>PUESTO DE SALUD LOS CALABAZOS</v>
      </c>
    </row>
    <row r="1722" spans="1:45">
      <c r="A1722">
        <v>5359797</v>
      </c>
      <c r="B1722" s="10">
        <v>46111</v>
      </c>
      <c r="C1722" t="s">
        <v>1522</v>
      </c>
      <c r="D1722" t="s">
        <v>1522</v>
      </c>
      <c r="E1722" t="s">
        <v>1523</v>
      </c>
      <c r="F1722">
        <v>5359797</v>
      </c>
      <c r="G1722">
        <v>5359797323</v>
      </c>
      <c r="H1722">
        <v>25354631</v>
      </c>
      <c r="I1722">
        <v>5419568</v>
      </c>
      <c r="J1722">
        <v>3110</v>
      </c>
      <c r="K1722">
        <v>27</v>
      </c>
      <c r="L1722">
        <v>9101</v>
      </c>
      <c r="M1722" s="10">
        <v>46093</v>
      </c>
      <c r="N1722" t="s">
        <v>117</v>
      </c>
      <c r="O1722" t="s">
        <v>118</v>
      </c>
      <c r="P1722" s="103">
        <v>2463260</v>
      </c>
      <c r="Q1722">
        <v>2215</v>
      </c>
      <c r="R1722">
        <v>2031642.3</v>
      </c>
      <c r="S1722" t="s">
        <v>88</v>
      </c>
      <c r="T1722" t="s">
        <v>1538</v>
      </c>
      <c r="U1722">
        <v>46121</v>
      </c>
      <c r="V1722" t="s">
        <v>90</v>
      </c>
      <c r="W1722" t="s">
        <v>91</v>
      </c>
      <c r="X1722" t="s">
        <v>92</v>
      </c>
      <c r="Y1722" t="s">
        <v>93</v>
      </c>
      <c r="Z1722">
        <v>30</v>
      </c>
      <c r="AA1722" t="s">
        <v>20</v>
      </c>
      <c r="AB1722">
        <v>213</v>
      </c>
      <c r="AC1722" t="s">
        <v>90</v>
      </c>
      <c r="AD1722" t="s">
        <v>14</v>
      </c>
      <c r="AE1722" t="s">
        <v>14</v>
      </c>
      <c r="AF1722" t="s">
        <v>94</v>
      </c>
      <c r="AG1722" t="s">
        <v>122</v>
      </c>
      <c r="AH1722" t="s">
        <v>112</v>
      </c>
      <c r="AI1722" s="10">
        <v>46063</v>
      </c>
      <c r="AJ1722" t="s">
        <v>1341</v>
      </c>
      <c r="AK1722" s="103">
        <v>2463260</v>
      </c>
      <c r="AL1722" t="e">
        <v>#N/A</v>
      </c>
      <c r="AM1722" t="e">
        <v>#N/A</v>
      </c>
      <c r="AN1722" t="s">
        <v>5224</v>
      </c>
      <c r="AO1722">
        <f>_xlfn.XLOOKUP(Tabla1[[#This Row],[NIC]],'R.V.'!B:B,'R.V.'!I:I)</f>
        <v>0</v>
      </c>
      <c r="AP1722" t="str">
        <f>_xlfn.XLOOKUP(Tabla1[[#This Row],[NIC]],'R.V.'!B:B,'R.V.'!A:A)</f>
        <v>Paola De la Hoz Bastidas</v>
      </c>
      <c r="AQ1722" t="str">
        <f>_xlfn.XLOOKUP(Tabla1[[#This Row],[NIC]],'R.V.'!B:B,'R.V.'!G:G)</f>
        <v>CL 44, 20 30   PUESTO DE SALUD VILLA LEONOR  VILLA LEONOR VALLEDUPAR</v>
      </c>
      <c r="AR1722" t="str">
        <f>_xlfn.XLOOKUP(Tabla1[[#This Row],[NIC]],'R.V.'!B:B,'R.V.'!E:E)</f>
        <v>HEAD</v>
      </c>
      <c r="AS1722" t="str">
        <f>VLOOKUP(Tabla1[[#This Row],[NIC]],'R.V.'!B:D,3,0)</f>
        <v>PUESTO DE SALUD AGUAS BLANCAS</v>
      </c>
    </row>
    <row r="1723" spans="1:45">
      <c r="A1723">
        <v>5361198</v>
      </c>
      <c r="B1723" s="10">
        <v>46111</v>
      </c>
      <c r="C1723" t="s">
        <v>1522</v>
      </c>
      <c r="D1723" t="s">
        <v>1522</v>
      </c>
      <c r="E1723" t="s">
        <v>1523</v>
      </c>
      <c r="F1723">
        <v>5361198</v>
      </c>
      <c r="G1723">
        <v>5361198318</v>
      </c>
      <c r="H1723">
        <v>25355797</v>
      </c>
      <c r="I1723">
        <v>5422370</v>
      </c>
      <c r="J1723">
        <v>3110</v>
      </c>
      <c r="K1723">
        <v>27</v>
      </c>
      <c r="L1723">
        <v>9307</v>
      </c>
      <c r="M1723" s="10">
        <v>46097</v>
      </c>
      <c r="N1723" t="s">
        <v>117</v>
      </c>
      <c r="O1723" t="s">
        <v>118</v>
      </c>
      <c r="P1723" s="103">
        <v>8901290</v>
      </c>
      <c r="Q1723">
        <v>8207</v>
      </c>
      <c r="R1723">
        <v>7527624.54</v>
      </c>
      <c r="S1723" t="s">
        <v>88</v>
      </c>
      <c r="T1723" t="s">
        <v>1539</v>
      </c>
      <c r="U1723">
        <v>46121</v>
      </c>
      <c r="V1723" t="s">
        <v>90</v>
      </c>
      <c r="W1723" t="s">
        <v>91</v>
      </c>
      <c r="X1723" t="s">
        <v>92</v>
      </c>
      <c r="Y1723" t="s">
        <v>121</v>
      </c>
      <c r="Z1723">
        <v>31</v>
      </c>
      <c r="AA1723" t="s">
        <v>20</v>
      </c>
      <c r="AB1723">
        <v>213</v>
      </c>
      <c r="AC1723" t="s">
        <v>90</v>
      </c>
      <c r="AD1723" t="s">
        <v>14</v>
      </c>
      <c r="AE1723" t="s">
        <v>14</v>
      </c>
      <c r="AF1723" t="s">
        <v>94</v>
      </c>
      <c r="AG1723" t="s">
        <v>122</v>
      </c>
      <c r="AH1723" t="s">
        <v>112</v>
      </c>
      <c r="AI1723" s="10">
        <v>46066</v>
      </c>
      <c r="AJ1723" t="s">
        <v>971</v>
      </c>
      <c r="AK1723" s="103">
        <v>8901290</v>
      </c>
      <c r="AL1723" t="e">
        <v>#N/A</v>
      </c>
      <c r="AM1723" t="e">
        <v>#N/A</v>
      </c>
      <c r="AN1723" t="s">
        <v>5224</v>
      </c>
      <c r="AO1723">
        <f>_xlfn.XLOOKUP(Tabla1[[#This Row],[NIC]],'R.V.'!B:B,'R.V.'!I:I)</f>
        <v>0</v>
      </c>
      <c r="AP1723" t="str">
        <f>_xlfn.XLOOKUP(Tabla1[[#This Row],[NIC]],'R.V.'!B:B,'R.V.'!A:A)</f>
        <v>Paola De la Hoz Bastidas</v>
      </c>
      <c r="AQ1723" t="str">
        <f>_xlfn.XLOOKUP(Tabla1[[#This Row],[NIC]],'R.V.'!B:B,'R.V.'!G:G)</f>
        <v>CL 44, 20 30   PUESTO DE SALUD VILLA LEONOR  VILLA LEONOR VALLEDUPAR</v>
      </c>
      <c r="AR1723" t="str">
        <f>_xlfn.XLOOKUP(Tabla1[[#This Row],[NIC]],'R.V.'!B:B,'R.V.'!E:E)</f>
        <v>HEAD</v>
      </c>
      <c r="AS1723" t="str">
        <f>VLOOKUP(Tabla1[[#This Row],[NIC]],'R.V.'!B:D,3,0)</f>
        <v>PUESTO DE SALUD MARIANGOLA</v>
      </c>
    </row>
    <row r="1724" spans="1:45">
      <c r="A1724">
        <v>5361519</v>
      </c>
      <c r="B1724" s="10">
        <v>46111</v>
      </c>
      <c r="C1724" t="s">
        <v>1522</v>
      </c>
      <c r="D1724" t="s">
        <v>1522</v>
      </c>
      <c r="E1724" t="s">
        <v>1523</v>
      </c>
      <c r="F1724">
        <v>5361519</v>
      </c>
      <c r="G1724">
        <v>5361519338</v>
      </c>
      <c r="H1724">
        <v>25356190</v>
      </c>
      <c r="I1724">
        <v>5423012</v>
      </c>
      <c r="J1724">
        <v>3110</v>
      </c>
      <c r="K1724">
        <v>60</v>
      </c>
      <c r="L1724">
        <v>1</v>
      </c>
      <c r="M1724" s="10">
        <v>46082</v>
      </c>
      <c r="N1724" t="s">
        <v>117</v>
      </c>
      <c r="O1724" t="s">
        <v>118</v>
      </c>
      <c r="P1724" s="103">
        <v>-349170</v>
      </c>
      <c r="Q1724">
        <v>989</v>
      </c>
      <c r="R1724">
        <v>866383.78</v>
      </c>
      <c r="S1724" t="s">
        <v>88</v>
      </c>
      <c r="T1724" t="s">
        <v>5041</v>
      </c>
      <c r="V1724" t="s">
        <v>90</v>
      </c>
      <c r="W1724" t="s">
        <v>91</v>
      </c>
      <c r="X1724" t="s">
        <v>92</v>
      </c>
      <c r="Y1724" t="s">
        <v>93</v>
      </c>
      <c r="Z1724">
        <v>28</v>
      </c>
      <c r="AA1724" t="s">
        <v>20</v>
      </c>
      <c r="AB1724">
        <v>213</v>
      </c>
      <c r="AC1724" t="s">
        <v>90</v>
      </c>
      <c r="AD1724" t="s">
        <v>14</v>
      </c>
      <c r="AE1724" t="s">
        <v>14</v>
      </c>
      <c r="AF1724" t="s">
        <v>94</v>
      </c>
      <c r="AG1724" t="s">
        <v>122</v>
      </c>
      <c r="AH1724" t="s">
        <v>112</v>
      </c>
      <c r="AI1724" s="10">
        <v>46054</v>
      </c>
      <c r="AJ1724" t="s">
        <v>971</v>
      </c>
      <c r="AK1724" s="103">
        <v>-349170</v>
      </c>
      <c r="AL1724" t="e">
        <v>#N/A</v>
      </c>
      <c r="AM1724" t="e">
        <v>#N/A</v>
      </c>
      <c r="AN1724" t="s">
        <v>5224</v>
      </c>
      <c r="AO1724">
        <f>_xlfn.XLOOKUP(Tabla1[[#This Row],[NIC]],'R.V.'!B:B,'R.V.'!I:I)</f>
        <v>0</v>
      </c>
      <c r="AP1724" t="str">
        <f>_xlfn.XLOOKUP(Tabla1[[#This Row],[NIC]],'R.V.'!B:B,'R.V.'!A:A)</f>
        <v>Paola De la Hoz Bastidas</v>
      </c>
      <c r="AQ1724" t="str">
        <f>_xlfn.XLOOKUP(Tabla1[[#This Row],[NIC]],'R.V.'!B:B,'R.V.'!G:G)</f>
        <v>CL 44, 20 30   PUESTO DE SALUD VILLA LEONOR  VILLA LEONOR VALLEDUPAR</v>
      </c>
      <c r="AR1724" t="str">
        <f>_xlfn.XLOOKUP(Tabla1[[#This Row],[NIC]],'R.V.'!B:B,'R.V.'!E:E)</f>
        <v>HEAD</v>
      </c>
      <c r="AS1724" t="str">
        <f>VLOOKUP(Tabla1[[#This Row],[NIC]],'R.V.'!B:D,3,0)</f>
        <v>PUESTO DE SALUD LOS VENADOS</v>
      </c>
    </row>
    <row r="1725" spans="1:45">
      <c r="A1725">
        <v>5895469</v>
      </c>
      <c r="B1725" s="10">
        <v>46111</v>
      </c>
      <c r="C1725" t="s">
        <v>1522</v>
      </c>
      <c r="D1725" t="s">
        <v>1522</v>
      </c>
      <c r="E1725" t="s">
        <v>1523</v>
      </c>
      <c r="F1725">
        <v>5895469</v>
      </c>
      <c r="G1725">
        <v>5895469329</v>
      </c>
      <c r="H1725">
        <v>34029098</v>
      </c>
      <c r="I1725">
        <v>6031654</v>
      </c>
      <c r="J1725">
        <v>3110</v>
      </c>
      <c r="K1725">
        <v>7</v>
      </c>
      <c r="L1725">
        <v>1303</v>
      </c>
      <c r="M1725" s="10">
        <v>46087</v>
      </c>
      <c r="N1725" t="s">
        <v>117</v>
      </c>
      <c r="O1725" t="s">
        <v>118</v>
      </c>
      <c r="P1725" s="103">
        <v>2568520</v>
      </c>
      <c r="Q1725">
        <v>1789</v>
      </c>
      <c r="R1725">
        <v>1579651.22</v>
      </c>
      <c r="S1725" t="s">
        <v>88</v>
      </c>
      <c r="T1725" t="s">
        <v>1540</v>
      </c>
      <c r="U1725">
        <v>46121</v>
      </c>
      <c r="V1725" t="s">
        <v>90</v>
      </c>
      <c r="W1725" t="s">
        <v>91</v>
      </c>
      <c r="X1725" t="s">
        <v>130</v>
      </c>
      <c r="Y1725" t="s">
        <v>93</v>
      </c>
      <c r="Z1725">
        <v>30</v>
      </c>
      <c r="AA1725" t="s">
        <v>20</v>
      </c>
      <c r="AB1725">
        <v>213</v>
      </c>
      <c r="AC1725" t="s">
        <v>90</v>
      </c>
      <c r="AD1725" t="s">
        <v>14</v>
      </c>
      <c r="AE1725" t="s">
        <v>14</v>
      </c>
      <c r="AF1725" t="s">
        <v>94</v>
      </c>
      <c r="AG1725" t="s">
        <v>122</v>
      </c>
      <c r="AH1725" t="s">
        <v>112</v>
      </c>
      <c r="AI1725" s="10">
        <v>46057</v>
      </c>
      <c r="AJ1725" t="s">
        <v>1450</v>
      </c>
      <c r="AK1725" s="103">
        <v>2568520</v>
      </c>
      <c r="AL1725" t="e">
        <v>#N/A</v>
      </c>
      <c r="AM1725" t="e">
        <v>#N/A</v>
      </c>
      <c r="AN1725" t="s">
        <v>5224</v>
      </c>
      <c r="AO1725">
        <f>_xlfn.XLOOKUP(Tabla1[[#This Row],[NIC]],'R.V.'!B:B,'R.V.'!I:I)</f>
        <v>0</v>
      </c>
      <c r="AP1725" t="str">
        <f>_xlfn.XLOOKUP(Tabla1[[#This Row],[NIC]],'R.V.'!B:B,'R.V.'!A:A)</f>
        <v>Paola De la Hoz Bastidas</v>
      </c>
      <c r="AQ1725" t="str">
        <f>_xlfn.XLOOKUP(Tabla1[[#This Row],[NIC]],'R.V.'!B:B,'R.V.'!G:G)</f>
        <v>CL 44, 20 30   PUESTO DE SALUD VILLA LEONOR  VILLA LEONOR VALLEDUPAR</v>
      </c>
      <c r="AR1725" t="str">
        <f>_xlfn.XLOOKUP(Tabla1[[#This Row],[NIC]],'R.V.'!B:B,'R.V.'!E:E)</f>
        <v>HEAD</v>
      </c>
      <c r="AS1725" t="str">
        <f>VLOOKUP(Tabla1[[#This Row],[NIC]],'R.V.'!B:D,3,0)</f>
        <v>HOSPITAL LOS MAYALES</v>
      </c>
    </row>
    <row r="1726" spans="1:45">
      <c r="A1726">
        <v>6696004</v>
      </c>
      <c r="B1726" s="10">
        <v>46111</v>
      </c>
      <c r="C1726" t="s">
        <v>1522</v>
      </c>
      <c r="D1726" t="s">
        <v>1522</v>
      </c>
      <c r="E1726" t="s">
        <v>1523</v>
      </c>
      <c r="F1726">
        <v>6696004</v>
      </c>
      <c r="G1726">
        <v>6696004255</v>
      </c>
      <c r="H1726">
        <v>35044813</v>
      </c>
      <c r="I1726">
        <v>7041669</v>
      </c>
      <c r="J1726">
        <v>3110</v>
      </c>
      <c r="K1726">
        <v>26</v>
      </c>
      <c r="L1726">
        <v>8304</v>
      </c>
      <c r="M1726" s="10">
        <v>46090</v>
      </c>
      <c r="N1726" t="s">
        <v>117</v>
      </c>
      <c r="O1726" t="s">
        <v>118</v>
      </c>
      <c r="P1726" s="103">
        <v>89790</v>
      </c>
      <c r="Q1726">
        <v>5</v>
      </c>
      <c r="R1726">
        <v>4586.1000000000004</v>
      </c>
      <c r="S1726" t="s">
        <v>88</v>
      </c>
      <c r="T1726" t="s">
        <v>1541</v>
      </c>
      <c r="U1726">
        <v>46121</v>
      </c>
      <c r="V1726" t="s">
        <v>90</v>
      </c>
      <c r="W1726" t="s">
        <v>91</v>
      </c>
      <c r="X1726" t="s">
        <v>92</v>
      </c>
      <c r="Y1726" t="s">
        <v>93</v>
      </c>
      <c r="Z1726">
        <v>31</v>
      </c>
      <c r="AA1726" t="s">
        <v>20</v>
      </c>
      <c r="AB1726">
        <v>213</v>
      </c>
      <c r="AC1726" t="s">
        <v>90</v>
      </c>
      <c r="AD1726" t="s">
        <v>14</v>
      </c>
      <c r="AE1726" t="s">
        <v>14</v>
      </c>
      <c r="AF1726" t="s">
        <v>94</v>
      </c>
      <c r="AG1726" t="s">
        <v>122</v>
      </c>
      <c r="AH1726" t="s">
        <v>112</v>
      </c>
      <c r="AI1726" s="10">
        <v>46059</v>
      </c>
      <c r="AJ1726" t="s">
        <v>440</v>
      </c>
      <c r="AK1726" s="103">
        <v>89790</v>
      </c>
      <c r="AL1726" t="e">
        <v>#N/A</v>
      </c>
      <c r="AM1726" t="e">
        <v>#N/A</v>
      </c>
      <c r="AN1726" t="s">
        <v>5224</v>
      </c>
      <c r="AO1726">
        <f>_xlfn.XLOOKUP(Tabla1[[#This Row],[NIC]],'R.V.'!B:B,'R.V.'!I:I)</f>
        <v>0</v>
      </c>
      <c r="AP1726" t="str">
        <f>_xlfn.XLOOKUP(Tabla1[[#This Row],[NIC]],'R.V.'!B:B,'R.V.'!A:A)</f>
        <v>Paola De la Hoz Bastidas</v>
      </c>
      <c r="AQ1726" t="str">
        <f>_xlfn.XLOOKUP(Tabla1[[#This Row],[NIC]],'R.V.'!B:B,'R.V.'!G:G)</f>
        <v>CL 44, 20 30   PUESTO DE SALUD VILLA LEONOR  VILLA LEONOR VALLEDUPAR</v>
      </c>
      <c r="AR1726" t="str">
        <f>_xlfn.XLOOKUP(Tabla1[[#This Row],[NIC]],'R.V.'!B:B,'R.V.'!E:E)</f>
        <v>HEAD</v>
      </c>
      <c r="AS1726" t="str">
        <f>VLOOKUP(Tabla1[[#This Row],[NIC]],'R.V.'!B:D,3,0)</f>
        <v>PUESTO DE SALUD DEL JAVO</v>
      </c>
    </row>
    <row r="1727" spans="1:45">
      <c r="A1727">
        <v>6803669</v>
      </c>
      <c r="B1727" s="10">
        <v>46111</v>
      </c>
      <c r="C1727" t="s">
        <v>1522</v>
      </c>
      <c r="D1727" t="s">
        <v>1522</v>
      </c>
      <c r="E1727" t="s">
        <v>1523</v>
      </c>
      <c r="F1727">
        <v>6803669</v>
      </c>
      <c r="G1727">
        <v>6803669251</v>
      </c>
      <c r="H1727">
        <v>35049626</v>
      </c>
      <c r="I1727">
        <v>7159150</v>
      </c>
      <c r="J1727">
        <v>3110</v>
      </c>
      <c r="K1727">
        <v>26</v>
      </c>
      <c r="L1727">
        <v>8801</v>
      </c>
      <c r="M1727" s="10">
        <v>46090</v>
      </c>
      <c r="N1727" t="s">
        <v>117</v>
      </c>
      <c r="O1727" t="s">
        <v>118</v>
      </c>
      <c r="P1727" s="103">
        <v>98380</v>
      </c>
      <c r="Q1727">
        <v>13</v>
      </c>
      <c r="R1727">
        <v>11923.86</v>
      </c>
      <c r="S1727" t="s">
        <v>88</v>
      </c>
      <c r="T1727" t="s">
        <v>1542</v>
      </c>
      <c r="U1727">
        <v>46121</v>
      </c>
      <c r="V1727" t="s">
        <v>90</v>
      </c>
      <c r="W1727" t="s">
        <v>91</v>
      </c>
      <c r="X1727" t="s">
        <v>92</v>
      </c>
      <c r="Y1727" t="s">
        <v>93</v>
      </c>
      <c r="Z1727">
        <v>31</v>
      </c>
      <c r="AA1727" t="s">
        <v>20</v>
      </c>
      <c r="AB1727">
        <v>213</v>
      </c>
      <c r="AC1727" t="s">
        <v>90</v>
      </c>
      <c r="AD1727" t="s">
        <v>14</v>
      </c>
      <c r="AE1727" t="s">
        <v>14</v>
      </c>
      <c r="AF1727" t="s">
        <v>94</v>
      </c>
      <c r="AG1727" t="s">
        <v>122</v>
      </c>
      <c r="AH1727" t="s">
        <v>112</v>
      </c>
      <c r="AI1727" s="10">
        <v>46059</v>
      </c>
      <c r="AJ1727" t="s">
        <v>440</v>
      </c>
      <c r="AK1727" s="103">
        <v>98380</v>
      </c>
      <c r="AL1727" t="e">
        <v>#N/A</v>
      </c>
      <c r="AM1727" t="e">
        <v>#N/A</v>
      </c>
      <c r="AN1727" t="s">
        <v>5224</v>
      </c>
      <c r="AO1727">
        <f>_xlfn.XLOOKUP(Tabla1[[#This Row],[NIC]],'R.V.'!B:B,'R.V.'!I:I)</f>
        <v>0</v>
      </c>
      <c r="AP1727" t="str">
        <f>_xlfn.XLOOKUP(Tabla1[[#This Row],[NIC]],'R.V.'!B:B,'R.V.'!A:A)</f>
        <v>Paola De la Hoz Bastidas</v>
      </c>
      <c r="AQ1727" t="str">
        <f>_xlfn.XLOOKUP(Tabla1[[#This Row],[NIC]],'R.V.'!B:B,'R.V.'!G:G)</f>
        <v>CL 44, 20 30   PUESTO DE SALUD VILLA LEONOR  VILLA LEONOR VALLEDUPAR</v>
      </c>
      <c r="AR1727" t="str">
        <f>_xlfn.XLOOKUP(Tabla1[[#This Row],[NIC]],'R.V.'!B:B,'R.V.'!E:E)</f>
        <v>HEAD</v>
      </c>
      <c r="AS1727" t="str">
        <f>VLOOKUP(Tabla1[[#This Row],[NIC]],'R.V.'!B:D,3,0)</f>
        <v>PUESTO DE SALUD DE GUACOCHITO</v>
      </c>
    </row>
    <row r="1728" spans="1:45">
      <c r="A1728">
        <v>6805085</v>
      </c>
      <c r="B1728" s="10">
        <v>46111</v>
      </c>
      <c r="C1728" t="s">
        <v>1522</v>
      </c>
      <c r="D1728" t="s">
        <v>1522</v>
      </c>
      <c r="E1728" t="s">
        <v>1523</v>
      </c>
      <c r="F1728">
        <v>6805085</v>
      </c>
      <c r="G1728">
        <v>6805085250</v>
      </c>
      <c r="H1728">
        <v>35050836</v>
      </c>
      <c r="I1728">
        <v>7163833</v>
      </c>
      <c r="J1728">
        <v>3110</v>
      </c>
      <c r="K1728">
        <v>27</v>
      </c>
      <c r="L1728">
        <v>3001</v>
      </c>
      <c r="M1728" s="10">
        <v>46098</v>
      </c>
      <c r="N1728" t="s">
        <v>117</v>
      </c>
      <c r="O1728" t="s">
        <v>118</v>
      </c>
      <c r="P1728" s="103">
        <v>176000</v>
      </c>
      <c r="Q1728">
        <v>164</v>
      </c>
      <c r="R1728">
        <v>150424.07999999999</v>
      </c>
      <c r="S1728" t="s">
        <v>88</v>
      </c>
      <c r="T1728" t="s">
        <v>5044</v>
      </c>
      <c r="U1728">
        <v>46121</v>
      </c>
      <c r="V1728" t="s">
        <v>90</v>
      </c>
      <c r="W1728" t="s">
        <v>91</v>
      </c>
      <c r="X1728" t="s">
        <v>92</v>
      </c>
      <c r="Y1728" t="s">
        <v>93</v>
      </c>
      <c r="Z1728">
        <v>31</v>
      </c>
      <c r="AA1728" t="s">
        <v>20</v>
      </c>
      <c r="AB1728">
        <v>213</v>
      </c>
      <c r="AC1728" t="s">
        <v>90</v>
      </c>
      <c r="AD1728" t="s">
        <v>14</v>
      </c>
      <c r="AE1728" t="s">
        <v>14</v>
      </c>
      <c r="AF1728" t="s">
        <v>94</v>
      </c>
      <c r="AG1728" t="s">
        <v>122</v>
      </c>
      <c r="AH1728" t="s">
        <v>112</v>
      </c>
      <c r="AI1728" s="10">
        <v>46067</v>
      </c>
      <c r="AJ1728" t="s">
        <v>971</v>
      </c>
      <c r="AK1728" s="103">
        <v>176000</v>
      </c>
      <c r="AL1728" t="e">
        <v>#N/A</v>
      </c>
      <c r="AM1728" t="e">
        <v>#N/A</v>
      </c>
      <c r="AN1728" t="s">
        <v>5224</v>
      </c>
      <c r="AO1728">
        <f>_xlfn.XLOOKUP(Tabla1[[#This Row],[NIC]],'R.V.'!B:B,'R.V.'!I:I)</f>
        <v>0</v>
      </c>
      <c r="AP1728" t="str">
        <f>_xlfn.XLOOKUP(Tabla1[[#This Row],[NIC]],'R.V.'!B:B,'R.V.'!A:A)</f>
        <v>Paola De la Hoz Bastidas</v>
      </c>
      <c r="AQ1728" t="str">
        <f>_xlfn.XLOOKUP(Tabla1[[#This Row],[NIC]],'R.V.'!B:B,'R.V.'!G:G)</f>
        <v>CL 44, 20 30   PUESTO DE SALUD VILLA LEONOR  VILLA LEONOR VALLEDUPAR</v>
      </c>
      <c r="AR1728" t="str">
        <f>_xlfn.XLOOKUP(Tabla1[[#This Row],[NIC]],'R.V.'!B:B,'R.V.'!E:E)</f>
        <v>HEAD</v>
      </c>
      <c r="AS1728" t="str">
        <f>VLOOKUP(Tabla1[[#This Row],[NIC]],'R.V.'!B:D,3,0)</f>
        <v>PUESDO DE SALUD VILLA GERMANIA</v>
      </c>
    </row>
    <row r="1729" spans="1:45">
      <c r="A1729">
        <v>6810527</v>
      </c>
      <c r="B1729" s="10">
        <v>46111</v>
      </c>
      <c r="C1729" t="s">
        <v>1522</v>
      </c>
      <c r="D1729" t="s">
        <v>1522</v>
      </c>
      <c r="E1729" t="s">
        <v>1523</v>
      </c>
      <c r="F1729">
        <v>6810527</v>
      </c>
      <c r="G1729">
        <v>6810527251</v>
      </c>
      <c r="H1729">
        <v>25352129</v>
      </c>
      <c r="I1729">
        <v>7202280</v>
      </c>
      <c r="J1729">
        <v>3110</v>
      </c>
      <c r="K1729">
        <v>26</v>
      </c>
      <c r="L1729">
        <v>8601</v>
      </c>
      <c r="M1729" s="10">
        <v>46088</v>
      </c>
      <c r="N1729" t="s">
        <v>117</v>
      </c>
      <c r="O1729" t="s">
        <v>118</v>
      </c>
      <c r="P1729" s="103">
        <v>161800</v>
      </c>
      <c r="Q1729">
        <v>72</v>
      </c>
      <c r="R1729">
        <v>66039.839999999997</v>
      </c>
      <c r="S1729" t="s">
        <v>88</v>
      </c>
      <c r="T1729" t="s">
        <v>1543</v>
      </c>
      <c r="U1729">
        <v>46121</v>
      </c>
      <c r="V1729" t="s">
        <v>90</v>
      </c>
      <c r="W1729" t="s">
        <v>91</v>
      </c>
      <c r="X1729" t="s">
        <v>92</v>
      </c>
      <c r="Y1729" t="s">
        <v>93</v>
      </c>
      <c r="Z1729">
        <v>30</v>
      </c>
      <c r="AA1729" t="s">
        <v>20</v>
      </c>
      <c r="AB1729">
        <v>213</v>
      </c>
      <c r="AC1729" t="s">
        <v>90</v>
      </c>
      <c r="AD1729" t="s">
        <v>14</v>
      </c>
      <c r="AE1729" t="s">
        <v>14</v>
      </c>
      <c r="AF1729" t="s">
        <v>94</v>
      </c>
      <c r="AG1729" t="s">
        <v>122</v>
      </c>
      <c r="AH1729" t="s">
        <v>112</v>
      </c>
      <c r="AI1729" s="10">
        <v>46058</v>
      </c>
      <c r="AJ1729" t="s">
        <v>218</v>
      </c>
      <c r="AK1729" s="103">
        <v>161800</v>
      </c>
      <c r="AL1729" t="e">
        <v>#N/A</v>
      </c>
      <c r="AM1729" t="e">
        <v>#N/A</v>
      </c>
      <c r="AN1729" t="s">
        <v>5224</v>
      </c>
      <c r="AO1729">
        <f>_xlfn.XLOOKUP(Tabla1[[#This Row],[NIC]],'R.V.'!B:B,'R.V.'!I:I)</f>
        <v>0</v>
      </c>
      <c r="AP1729" t="str">
        <f>_xlfn.XLOOKUP(Tabla1[[#This Row],[NIC]],'R.V.'!B:B,'R.V.'!A:A)</f>
        <v>Paola De la Hoz Bastidas</v>
      </c>
      <c r="AQ1729" t="str">
        <f>_xlfn.XLOOKUP(Tabla1[[#This Row],[NIC]],'R.V.'!B:B,'R.V.'!G:G)</f>
        <v>CL 44, 20 30   PUESTO DE SALUD VILLA LEONOR  VILLA LEONOR VALLEDUPAR</v>
      </c>
      <c r="AR1729" t="str">
        <f>_xlfn.XLOOKUP(Tabla1[[#This Row],[NIC]],'R.V.'!B:B,'R.V.'!E:E)</f>
        <v>HEAD</v>
      </c>
      <c r="AS1729" t="str">
        <f>VLOOKUP(Tabla1[[#This Row],[NIC]],'R.V.'!B:D,3,0)</f>
        <v>PUESTO DE SALUD LAS RAICES</v>
      </c>
    </row>
    <row r="1730" spans="1:45">
      <c r="A1730">
        <v>6811286</v>
      </c>
      <c r="B1730" s="10">
        <v>46111</v>
      </c>
      <c r="C1730" t="s">
        <v>1522</v>
      </c>
      <c r="D1730" t="s">
        <v>1522</v>
      </c>
      <c r="E1730" t="s">
        <v>1523</v>
      </c>
      <c r="F1730">
        <v>6811286</v>
      </c>
      <c r="G1730">
        <v>6811286254</v>
      </c>
      <c r="H1730">
        <v>35054923</v>
      </c>
      <c r="I1730">
        <v>7205359</v>
      </c>
      <c r="J1730">
        <v>3110</v>
      </c>
      <c r="K1730">
        <v>27</v>
      </c>
      <c r="L1730">
        <v>9407</v>
      </c>
      <c r="M1730" s="10">
        <v>46088</v>
      </c>
      <c r="N1730" t="s">
        <v>117</v>
      </c>
      <c r="O1730" t="s">
        <v>118</v>
      </c>
      <c r="P1730" s="103">
        <v>132950</v>
      </c>
      <c r="Q1730">
        <v>45</v>
      </c>
      <c r="R1730">
        <v>41274.9</v>
      </c>
      <c r="S1730" t="s">
        <v>88</v>
      </c>
      <c r="T1730" t="s">
        <v>1544</v>
      </c>
      <c r="U1730">
        <v>46121</v>
      </c>
      <c r="V1730" t="s">
        <v>90</v>
      </c>
      <c r="W1730" t="s">
        <v>91</v>
      </c>
      <c r="X1730" t="s">
        <v>92</v>
      </c>
      <c r="Y1730" t="s">
        <v>93</v>
      </c>
      <c r="Z1730">
        <v>30</v>
      </c>
      <c r="AA1730" t="s">
        <v>20</v>
      </c>
      <c r="AB1730">
        <v>213</v>
      </c>
      <c r="AC1730" t="s">
        <v>90</v>
      </c>
      <c r="AD1730" t="s">
        <v>14</v>
      </c>
      <c r="AE1730" t="s">
        <v>14</v>
      </c>
      <c r="AF1730" t="s">
        <v>94</v>
      </c>
      <c r="AG1730" t="s">
        <v>122</v>
      </c>
      <c r="AH1730" t="s">
        <v>112</v>
      </c>
      <c r="AI1730" s="10">
        <v>46058</v>
      </c>
      <c r="AJ1730" t="s">
        <v>133</v>
      </c>
      <c r="AK1730" s="103">
        <v>132950</v>
      </c>
      <c r="AL1730" t="e">
        <v>#N/A</v>
      </c>
      <c r="AM1730" t="e">
        <v>#N/A</v>
      </c>
      <c r="AN1730" t="s">
        <v>5224</v>
      </c>
      <c r="AO1730">
        <f>_xlfn.XLOOKUP(Tabla1[[#This Row],[NIC]],'R.V.'!B:B,'R.V.'!I:I)</f>
        <v>0</v>
      </c>
      <c r="AP1730" t="str">
        <f>_xlfn.XLOOKUP(Tabla1[[#This Row],[NIC]],'R.V.'!B:B,'R.V.'!A:A)</f>
        <v>Paola De la Hoz Bastidas</v>
      </c>
      <c r="AQ1730" t="str">
        <f>_xlfn.XLOOKUP(Tabla1[[#This Row],[NIC]],'R.V.'!B:B,'R.V.'!G:G)</f>
        <v>CL 44, 20 30   PUESTO DE SALUD VILLA LEONOR  VILLA LEONOR VALLEDUPAR</v>
      </c>
      <c r="AR1730" t="str">
        <f>_xlfn.XLOOKUP(Tabla1[[#This Row],[NIC]],'R.V.'!B:B,'R.V.'!E:E)</f>
        <v>HEAD</v>
      </c>
      <c r="AS1730" t="str">
        <f>VLOOKUP(Tabla1[[#This Row],[NIC]],'R.V.'!B:D,3,0)</f>
        <v>PUESTO DE SALUD EL PERRO</v>
      </c>
    </row>
    <row r="1731" spans="1:45">
      <c r="A1731">
        <v>6815000</v>
      </c>
      <c r="B1731" s="10">
        <v>46111</v>
      </c>
      <c r="C1731" t="s">
        <v>1522</v>
      </c>
      <c r="D1731" t="s">
        <v>1522</v>
      </c>
      <c r="E1731" t="s">
        <v>1523</v>
      </c>
      <c r="F1731">
        <v>6815000</v>
      </c>
      <c r="G1731">
        <v>6815000243</v>
      </c>
      <c r="H1731">
        <v>35057765</v>
      </c>
      <c r="I1731">
        <v>7214143</v>
      </c>
      <c r="J1731">
        <v>3110</v>
      </c>
      <c r="K1731">
        <v>27</v>
      </c>
      <c r="L1731">
        <v>9405</v>
      </c>
      <c r="M1731" s="10">
        <v>46099</v>
      </c>
      <c r="N1731" t="s">
        <v>117</v>
      </c>
      <c r="O1731" t="s">
        <v>118</v>
      </c>
      <c r="P1731" s="103">
        <v>94110</v>
      </c>
      <c r="Q1731">
        <v>9</v>
      </c>
      <c r="R1731">
        <v>8254.98</v>
      </c>
      <c r="S1731" t="s">
        <v>88</v>
      </c>
      <c r="T1731" t="s">
        <v>1545</v>
      </c>
      <c r="U1731">
        <v>46121</v>
      </c>
      <c r="V1731" t="s">
        <v>90</v>
      </c>
      <c r="W1731" t="s">
        <v>91</v>
      </c>
      <c r="X1731" t="s">
        <v>92</v>
      </c>
      <c r="Y1731" t="s">
        <v>93</v>
      </c>
      <c r="Z1731">
        <v>30</v>
      </c>
      <c r="AA1731" t="s">
        <v>20</v>
      </c>
      <c r="AB1731">
        <v>213</v>
      </c>
      <c r="AC1731" t="s">
        <v>90</v>
      </c>
      <c r="AD1731" t="s">
        <v>14</v>
      </c>
      <c r="AE1731" t="s">
        <v>14</v>
      </c>
      <c r="AF1731" t="s">
        <v>94</v>
      </c>
      <c r="AG1731" t="s">
        <v>122</v>
      </c>
      <c r="AH1731" t="s">
        <v>112</v>
      </c>
      <c r="AI1731" s="10">
        <v>46069</v>
      </c>
      <c r="AJ1731" t="s">
        <v>971</v>
      </c>
      <c r="AK1731" s="103">
        <v>94110</v>
      </c>
      <c r="AL1731" t="e">
        <v>#N/A</v>
      </c>
      <c r="AM1731" t="e">
        <v>#N/A</v>
      </c>
      <c r="AN1731" t="s">
        <v>5224</v>
      </c>
      <c r="AO1731">
        <f>_xlfn.XLOOKUP(Tabla1[[#This Row],[NIC]],'R.V.'!B:B,'R.V.'!I:I)</f>
        <v>0</v>
      </c>
      <c r="AP1731" t="str">
        <f>_xlfn.XLOOKUP(Tabla1[[#This Row],[NIC]],'R.V.'!B:B,'R.V.'!A:A)</f>
        <v>Paola De la Hoz Bastidas</v>
      </c>
      <c r="AQ1731" t="str">
        <f>_xlfn.XLOOKUP(Tabla1[[#This Row],[NIC]],'R.V.'!B:B,'R.V.'!G:G)</f>
        <v>CL 44, 20 30   PUESTO DE SALUD VILLA LEONOR  VILLA LEONOR VALLEDUPAR</v>
      </c>
      <c r="AR1731" t="str">
        <f>_xlfn.XLOOKUP(Tabla1[[#This Row],[NIC]],'R.V.'!B:B,'R.V.'!E:E)</f>
        <v>HEAD</v>
      </c>
      <c r="AS1731" t="str">
        <f>VLOOKUP(Tabla1[[#This Row],[NIC]],'R.V.'!B:D,3,0)</f>
        <v>PUESTO DE SALUD CARACOLI</v>
      </c>
    </row>
    <row r="1732" spans="1:45">
      <c r="A1732">
        <v>6863785</v>
      </c>
      <c r="B1732" s="10">
        <v>46111</v>
      </c>
      <c r="C1732" t="s">
        <v>1522</v>
      </c>
      <c r="D1732" t="s">
        <v>1522</v>
      </c>
      <c r="E1732" t="s">
        <v>1523</v>
      </c>
      <c r="F1732">
        <v>6863785</v>
      </c>
      <c r="G1732">
        <v>6863785231</v>
      </c>
      <c r="H1732">
        <v>35087192</v>
      </c>
      <c r="I1732">
        <v>7574410</v>
      </c>
      <c r="J1732">
        <v>3110</v>
      </c>
      <c r="K1732">
        <v>27</v>
      </c>
      <c r="L1732">
        <v>9407</v>
      </c>
      <c r="M1732" s="10">
        <v>46088</v>
      </c>
      <c r="N1732" t="s">
        <v>117</v>
      </c>
      <c r="O1732" t="s">
        <v>118</v>
      </c>
      <c r="P1732" s="103">
        <v>95170</v>
      </c>
      <c r="Q1732">
        <v>10</v>
      </c>
      <c r="R1732">
        <v>9172.2000000000007</v>
      </c>
      <c r="S1732" t="s">
        <v>88</v>
      </c>
      <c r="T1732" t="s">
        <v>1546</v>
      </c>
      <c r="U1732">
        <v>46121</v>
      </c>
      <c r="V1732" t="s">
        <v>90</v>
      </c>
      <c r="W1732" t="s">
        <v>91</v>
      </c>
      <c r="X1732" t="s">
        <v>92</v>
      </c>
      <c r="Y1732" t="s">
        <v>93</v>
      </c>
      <c r="Z1732">
        <v>30</v>
      </c>
      <c r="AA1732" t="s">
        <v>20</v>
      </c>
      <c r="AB1732">
        <v>213</v>
      </c>
      <c r="AC1732" t="s">
        <v>90</v>
      </c>
      <c r="AD1732" t="s">
        <v>14</v>
      </c>
      <c r="AE1732" t="s">
        <v>14</v>
      </c>
      <c r="AF1732" t="s">
        <v>94</v>
      </c>
      <c r="AG1732" t="s">
        <v>122</v>
      </c>
      <c r="AH1732" t="s">
        <v>112</v>
      </c>
      <c r="AI1732" s="10">
        <v>46058</v>
      </c>
      <c r="AJ1732" t="s">
        <v>133</v>
      </c>
      <c r="AK1732" s="103">
        <v>95170</v>
      </c>
      <c r="AL1732" t="e">
        <v>#N/A</v>
      </c>
      <c r="AM1732" t="e">
        <v>#N/A</v>
      </c>
      <c r="AN1732" t="s">
        <v>5224</v>
      </c>
      <c r="AO1732">
        <f>_xlfn.XLOOKUP(Tabla1[[#This Row],[NIC]],'R.V.'!B:B,'R.V.'!I:I)</f>
        <v>0</v>
      </c>
      <c r="AP1732" t="str">
        <f>_xlfn.XLOOKUP(Tabla1[[#This Row],[NIC]],'R.V.'!B:B,'R.V.'!A:A)</f>
        <v>Paola De la Hoz Bastidas</v>
      </c>
      <c r="AQ1732" t="str">
        <f>_xlfn.XLOOKUP(Tabla1[[#This Row],[NIC]],'R.V.'!B:B,'R.V.'!G:G)</f>
        <v>CL 44, 20 30   PUESTO DE SALUD VILLA LEONOR  VILLA LEONOR VALLEDUPAR</v>
      </c>
      <c r="AR1732" t="str">
        <f>_xlfn.XLOOKUP(Tabla1[[#This Row],[NIC]],'R.V.'!B:B,'R.V.'!E:E)</f>
        <v>HEAD</v>
      </c>
      <c r="AS1732" t="str">
        <f>VLOOKUP(Tabla1[[#This Row],[NIC]],'R.V.'!B:D,3,0)</f>
        <v>CENTRO DE SALUD GUAIMARAL</v>
      </c>
    </row>
    <row r="1733" spans="1:45">
      <c r="A1733">
        <v>6898923</v>
      </c>
      <c r="B1733" s="10">
        <v>46111</v>
      </c>
      <c r="C1733" t="s">
        <v>1522</v>
      </c>
      <c r="D1733" t="s">
        <v>1522</v>
      </c>
      <c r="E1733" t="s">
        <v>1523</v>
      </c>
      <c r="F1733">
        <v>6898923</v>
      </c>
      <c r="G1733">
        <v>6898923230</v>
      </c>
      <c r="H1733">
        <v>35105351</v>
      </c>
      <c r="I1733">
        <v>7730469</v>
      </c>
      <c r="J1733">
        <v>3110</v>
      </c>
      <c r="K1733">
        <v>60</v>
      </c>
      <c r="L1733">
        <v>1</v>
      </c>
      <c r="M1733" s="10">
        <v>46082</v>
      </c>
      <c r="N1733" t="s">
        <v>117</v>
      </c>
      <c r="O1733" t="s">
        <v>118</v>
      </c>
      <c r="P1733" s="103">
        <v>1685530</v>
      </c>
      <c r="Q1733">
        <v>5840</v>
      </c>
      <c r="R1733">
        <v>4916112</v>
      </c>
      <c r="S1733" t="s">
        <v>88</v>
      </c>
      <c r="T1733" t="s">
        <v>5041</v>
      </c>
      <c r="U1733">
        <v>46121</v>
      </c>
      <c r="V1733" t="s">
        <v>90</v>
      </c>
      <c r="W1733" t="s">
        <v>91</v>
      </c>
      <c r="X1733" t="s">
        <v>130</v>
      </c>
      <c r="Y1733" t="s">
        <v>93</v>
      </c>
      <c r="Z1733">
        <v>28</v>
      </c>
      <c r="AA1733" t="s">
        <v>20</v>
      </c>
      <c r="AB1733">
        <v>213</v>
      </c>
      <c r="AC1733" t="s">
        <v>90</v>
      </c>
      <c r="AD1733" t="s">
        <v>14</v>
      </c>
      <c r="AE1733" t="s">
        <v>14</v>
      </c>
      <c r="AF1733" t="s">
        <v>94</v>
      </c>
      <c r="AG1733" t="s">
        <v>122</v>
      </c>
      <c r="AH1733" t="s">
        <v>112</v>
      </c>
      <c r="AI1733" s="10">
        <v>46054</v>
      </c>
      <c r="AJ1733" t="s">
        <v>259</v>
      </c>
      <c r="AK1733" s="103">
        <v>1685530</v>
      </c>
      <c r="AL1733" t="e">
        <v>#N/A</v>
      </c>
      <c r="AM1733" t="e">
        <v>#N/A</v>
      </c>
      <c r="AN1733" t="s">
        <v>5224</v>
      </c>
      <c r="AO1733">
        <f>_xlfn.XLOOKUP(Tabla1[[#This Row],[NIC]],'R.V.'!B:B,'R.V.'!I:I)</f>
        <v>0</v>
      </c>
      <c r="AP1733" t="str">
        <f>_xlfn.XLOOKUP(Tabla1[[#This Row],[NIC]],'R.V.'!B:B,'R.V.'!A:A)</f>
        <v>Paola De la Hoz Bastidas</v>
      </c>
      <c r="AQ1733" t="str">
        <f>_xlfn.XLOOKUP(Tabla1[[#This Row],[NIC]],'R.V.'!B:B,'R.V.'!G:G)</f>
        <v>CL 44, 20 30   PUESTO DE SALUD VILLA LEONOR  VILLA LEONOR VALLEDUPAR</v>
      </c>
      <c r="AR1733" t="str">
        <f>_xlfn.XLOOKUP(Tabla1[[#This Row],[NIC]],'R.V.'!B:B,'R.V.'!E:E)</f>
        <v>HEAD</v>
      </c>
      <c r="AS1733" t="str">
        <f>VLOOKUP(Tabla1[[#This Row],[NIC]],'R.V.'!B:D,3,0)</f>
        <v>PUESTO DE SALUD 450 AÑOS</v>
      </c>
    </row>
    <row r="1734" spans="1:45">
      <c r="A1734">
        <v>6628097</v>
      </c>
      <c r="B1734" s="10">
        <v>46111</v>
      </c>
      <c r="C1734" t="s">
        <v>1547</v>
      </c>
      <c r="D1734" t="s">
        <v>1547</v>
      </c>
      <c r="E1734" t="s">
        <v>1548</v>
      </c>
      <c r="F1734">
        <v>6628097</v>
      </c>
      <c r="G1734">
        <v>6628097248</v>
      </c>
      <c r="H1734">
        <v>35009873</v>
      </c>
      <c r="I1734">
        <v>6884355</v>
      </c>
      <c r="J1734">
        <v>3110</v>
      </c>
      <c r="K1734">
        <v>50</v>
      </c>
      <c r="L1734">
        <v>2004</v>
      </c>
      <c r="M1734" s="10">
        <v>46105</v>
      </c>
      <c r="N1734" t="s">
        <v>86</v>
      </c>
      <c r="O1734" t="s">
        <v>87</v>
      </c>
      <c r="P1734" s="103">
        <v>3922990</v>
      </c>
      <c r="Q1734">
        <v>2800</v>
      </c>
      <c r="R1734">
        <v>2966824</v>
      </c>
      <c r="S1734" t="s">
        <v>88</v>
      </c>
      <c r="T1734" t="s">
        <v>1549</v>
      </c>
      <c r="U1734">
        <v>46121</v>
      </c>
      <c r="V1734" t="s">
        <v>90</v>
      </c>
      <c r="W1734" t="s">
        <v>91</v>
      </c>
      <c r="X1734" t="s">
        <v>130</v>
      </c>
      <c r="Y1734" t="s">
        <v>93</v>
      </c>
      <c r="Z1734">
        <v>32</v>
      </c>
      <c r="AA1734" t="s">
        <v>20</v>
      </c>
      <c r="AB1734">
        <v>214</v>
      </c>
      <c r="AC1734" t="s">
        <v>90</v>
      </c>
      <c r="AD1734" t="s">
        <v>14</v>
      </c>
      <c r="AE1734" t="s">
        <v>14</v>
      </c>
      <c r="AF1734" t="s">
        <v>94</v>
      </c>
      <c r="AG1734" t="s">
        <v>122</v>
      </c>
      <c r="AH1734" t="s">
        <v>141</v>
      </c>
      <c r="AI1734" s="10">
        <v>46073</v>
      </c>
      <c r="AJ1734" t="s">
        <v>317</v>
      </c>
      <c r="AK1734" s="103">
        <v>3922990</v>
      </c>
      <c r="AL1734" t="e">
        <v>#N/A</v>
      </c>
      <c r="AM1734" t="e">
        <v>#N/A</v>
      </c>
      <c r="AN1734" t="s">
        <v>5224</v>
      </c>
      <c r="AO1734">
        <f>_xlfn.XLOOKUP(Tabla1[[#This Row],[NIC]],'R.V.'!B:B,'R.V.'!I:I)</f>
        <v>0</v>
      </c>
      <c r="AP1734" t="str">
        <f>_xlfn.XLOOKUP(Tabla1[[#This Row],[NIC]],'R.V.'!B:B,'R.V.'!A:A)</f>
        <v>Paola De la Hoz Bastidas</v>
      </c>
      <c r="AQ1734" t="str">
        <f>_xlfn.XLOOKUP(Tabla1[[#This Row],[NIC]],'R.V.'!B:B,'R.V.'!G:G)</f>
        <v>CL 15, 15 20   EMDUPAR S A - OFICINA  ALFONSO LOPEZ VALLEDUPAR</v>
      </c>
      <c r="AR1734" t="str">
        <f>_xlfn.XLOOKUP(Tabla1[[#This Row],[NIC]],'R.V.'!B:B,'R.V.'!E:E)</f>
        <v>EMDUPAR</v>
      </c>
      <c r="AS1734" t="str">
        <f>VLOOKUP(Tabla1[[#This Row],[NIC]],'R.V.'!B:D,3,0)</f>
        <v>LA PETAR-PLANTA DE OXIDACION</v>
      </c>
    </row>
    <row r="1735" spans="1:45">
      <c r="A1735">
        <v>5336487</v>
      </c>
      <c r="B1735" s="10">
        <v>46111</v>
      </c>
      <c r="C1735" t="s">
        <v>1547</v>
      </c>
      <c r="D1735" t="s">
        <v>1547</v>
      </c>
      <c r="E1735" t="s">
        <v>1548</v>
      </c>
      <c r="F1735">
        <v>5336487</v>
      </c>
      <c r="G1735">
        <v>5336487341</v>
      </c>
      <c r="H1735">
        <v>25357888</v>
      </c>
      <c r="I1735">
        <v>5372948</v>
      </c>
      <c r="J1735">
        <v>3110</v>
      </c>
      <c r="K1735">
        <v>50</v>
      </c>
      <c r="L1735">
        <v>2004</v>
      </c>
      <c r="M1735" s="10">
        <v>46100</v>
      </c>
      <c r="N1735" t="s">
        <v>1550</v>
      </c>
      <c r="O1735" t="s">
        <v>1551</v>
      </c>
      <c r="P1735" s="103">
        <v>31251370</v>
      </c>
      <c r="Q1735">
        <v>34760</v>
      </c>
      <c r="R1735">
        <v>25551565.600000001</v>
      </c>
      <c r="S1735" t="s">
        <v>88</v>
      </c>
      <c r="T1735" t="s">
        <v>1549</v>
      </c>
      <c r="U1735">
        <v>46121</v>
      </c>
      <c r="V1735" t="s">
        <v>90</v>
      </c>
      <c r="W1735" t="s">
        <v>111</v>
      </c>
      <c r="X1735" t="s">
        <v>92</v>
      </c>
      <c r="Y1735" t="s">
        <v>93</v>
      </c>
      <c r="Z1735">
        <v>30</v>
      </c>
      <c r="AA1735" t="s">
        <v>20</v>
      </c>
      <c r="AB1735">
        <v>214</v>
      </c>
      <c r="AC1735" t="s">
        <v>90</v>
      </c>
      <c r="AD1735" t="s">
        <v>14</v>
      </c>
      <c r="AE1735" t="s">
        <v>14</v>
      </c>
      <c r="AF1735" t="s">
        <v>94</v>
      </c>
      <c r="AG1735" t="s">
        <v>122</v>
      </c>
      <c r="AH1735" t="s">
        <v>139</v>
      </c>
      <c r="AI1735" s="10">
        <v>46070</v>
      </c>
      <c r="AJ1735" t="s">
        <v>254</v>
      </c>
      <c r="AK1735" s="103">
        <v>31251370</v>
      </c>
      <c r="AL1735" t="e">
        <v>#N/A</v>
      </c>
      <c r="AM1735" t="e">
        <v>#N/A</v>
      </c>
      <c r="AN1735" t="s">
        <v>5224</v>
      </c>
      <c r="AO1735">
        <f>_xlfn.XLOOKUP(Tabla1[[#This Row],[NIC]],'R.V.'!B:B,'R.V.'!I:I)</f>
        <v>0</v>
      </c>
      <c r="AP1735" t="str">
        <f>_xlfn.XLOOKUP(Tabla1[[#This Row],[NIC]],'R.V.'!B:B,'R.V.'!A:A)</f>
        <v>Paola De la Hoz Bastidas</v>
      </c>
      <c r="AQ1735" t="str">
        <f>_xlfn.XLOOKUP(Tabla1[[#This Row],[NIC]],'R.V.'!B:B,'R.V.'!G:G)</f>
        <v>CL 15, 15 20   EMDUPAR S A - OFICINA  ALFONSO LOPEZ VALLEDUPAR</v>
      </c>
      <c r="AR1735" t="str">
        <f>_xlfn.XLOOKUP(Tabla1[[#This Row],[NIC]],'R.V.'!B:B,'R.V.'!E:E)</f>
        <v>EMDUPAR</v>
      </c>
      <c r="AS1735" t="str">
        <f>VLOOKUP(Tabla1[[#This Row],[NIC]],'R.V.'!B:D,3,0)</f>
        <v>EMDUPAR PLANTA DE TRATAMIENTO</v>
      </c>
    </row>
    <row r="1736" spans="1:45">
      <c r="A1736">
        <v>5360488</v>
      </c>
      <c r="B1736" s="10">
        <v>46111</v>
      </c>
      <c r="C1736" t="s">
        <v>1547</v>
      </c>
      <c r="D1736" t="s">
        <v>1547</v>
      </c>
      <c r="E1736" t="s">
        <v>1548</v>
      </c>
      <c r="F1736">
        <v>5360488</v>
      </c>
      <c r="G1736">
        <v>5360488339</v>
      </c>
      <c r="H1736">
        <v>25305850</v>
      </c>
      <c r="I1736">
        <v>5420950</v>
      </c>
      <c r="J1736">
        <v>3110</v>
      </c>
      <c r="K1736">
        <v>50</v>
      </c>
      <c r="L1736">
        <v>2004</v>
      </c>
      <c r="M1736" s="10">
        <v>46102</v>
      </c>
      <c r="N1736" t="s">
        <v>108</v>
      </c>
      <c r="O1736" t="s">
        <v>109</v>
      </c>
      <c r="P1736" s="103">
        <v>24072380</v>
      </c>
      <c r="Q1736">
        <v>23100</v>
      </c>
      <c r="R1736">
        <v>20313878.199999999</v>
      </c>
      <c r="S1736" t="s">
        <v>88</v>
      </c>
      <c r="T1736" t="s">
        <v>1552</v>
      </c>
      <c r="U1736">
        <v>46121</v>
      </c>
      <c r="V1736" t="s">
        <v>90</v>
      </c>
      <c r="W1736" t="s">
        <v>111</v>
      </c>
      <c r="X1736" t="s">
        <v>130</v>
      </c>
      <c r="Y1736" t="s">
        <v>93</v>
      </c>
      <c r="Z1736">
        <v>30</v>
      </c>
      <c r="AA1736" t="s">
        <v>20</v>
      </c>
      <c r="AB1736">
        <v>214</v>
      </c>
      <c r="AC1736" t="s">
        <v>90</v>
      </c>
      <c r="AD1736" t="s">
        <v>14</v>
      </c>
      <c r="AE1736" t="s">
        <v>14</v>
      </c>
      <c r="AF1736" t="s">
        <v>94</v>
      </c>
      <c r="AG1736" t="s">
        <v>122</v>
      </c>
      <c r="AH1736" t="s">
        <v>139</v>
      </c>
      <c r="AI1736" s="10">
        <v>46072</v>
      </c>
      <c r="AJ1736" t="s">
        <v>113</v>
      </c>
      <c r="AK1736" s="103">
        <v>24072380</v>
      </c>
      <c r="AL1736" t="e">
        <v>#N/A</v>
      </c>
      <c r="AM1736" t="e">
        <v>#N/A</v>
      </c>
      <c r="AN1736" t="s">
        <v>5224</v>
      </c>
      <c r="AO1736">
        <f>_xlfn.XLOOKUP(Tabla1[[#This Row],[NIC]],'R.V.'!B:B,'R.V.'!I:I)</f>
        <v>0</v>
      </c>
      <c r="AP1736" t="str">
        <f>_xlfn.XLOOKUP(Tabla1[[#This Row],[NIC]],'R.V.'!B:B,'R.V.'!A:A)</f>
        <v>Paola De la Hoz Bastidas</v>
      </c>
      <c r="AQ1736" t="str">
        <f>_xlfn.XLOOKUP(Tabla1[[#This Row],[NIC]],'R.V.'!B:B,'R.V.'!G:G)</f>
        <v>CL 15, 15 20   EMDUPAR S A - OFICINA  ALFONSO LOPEZ VALLEDUPAR</v>
      </c>
      <c r="AR1736" t="str">
        <f>_xlfn.XLOOKUP(Tabla1[[#This Row],[NIC]],'R.V.'!B:B,'R.V.'!E:E)</f>
        <v>EMDUPAR</v>
      </c>
      <c r="AS1736" t="str">
        <f>VLOOKUP(Tabla1[[#This Row],[NIC]],'R.V.'!B:D,3,0)</f>
        <v>EMDUPAR SEDE ADMINISTRATIVA</v>
      </c>
    </row>
    <row r="1737" spans="1:45">
      <c r="A1737">
        <v>7604911</v>
      </c>
      <c r="B1737" s="10">
        <v>46111</v>
      </c>
      <c r="C1737" t="s">
        <v>1547</v>
      </c>
      <c r="D1737" t="s">
        <v>1547</v>
      </c>
      <c r="E1737" t="s">
        <v>1548</v>
      </c>
      <c r="F1737">
        <v>7604911</v>
      </c>
      <c r="G1737">
        <v>7604911186</v>
      </c>
      <c r="H1737">
        <v>36033839</v>
      </c>
      <c r="I1737">
        <v>8773827</v>
      </c>
      <c r="J1737">
        <v>3110</v>
      </c>
      <c r="K1737">
        <v>11</v>
      </c>
      <c r="L1737">
        <v>4104</v>
      </c>
      <c r="M1737" s="10">
        <v>46091</v>
      </c>
      <c r="N1737" t="s">
        <v>137</v>
      </c>
      <c r="O1737" t="s">
        <v>138</v>
      </c>
      <c r="P1737" s="103">
        <v>1160</v>
      </c>
      <c r="Q1737">
        <v>1</v>
      </c>
      <c r="R1737">
        <v>1008.94</v>
      </c>
      <c r="S1737" t="s">
        <v>88</v>
      </c>
      <c r="T1737" t="s">
        <v>5045</v>
      </c>
      <c r="U1737">
        <v>46121</v>
      </c>
      <c r="V1737" t="s">
        <v>90</v>
      </c>
      <c r="W1737" t="s">
        <v>91</v>
      </c>
      <c r="X1737" t="s">
        <v>92</v>
      </c>
      <c r="Y1737" t="s">
        <v>121</v>
      </c>
      <c r="Z1737">
        <v>31</v>
      </c>
      <c r="AA1737" t="s">
        <v>20</v>
      </c>
      <c r="AB1737">
        <v>214</v>
      </c>
      <c r="AC1737" t="s">
        <v>90</v>
      </c>
      <c r="AD1737" t="s">
        <v>14</v>
      </c>
      <c r="AE1737" t="s">
        <v>14</v>
      </c>
      <c r="AF1737" t="s">
        <v>94</v>
      </c>
      <c r="AG1737" t="s">
        <v>122</v>
      </c>
      <c r="AH1737" t="s">
        <v>139</v>
      </c>
      <c r="AI1737" s="10">
        <v>46060</v>
      </c>
      <c r="AJ1737" t="s">
        <v>223</v>
      </c>
      <c r="AK1737" s="103">
        <v>1160</v>
      </c>
      <c r="AL1737" t="e">
        <v>#N/A</v>
      </c>
      <c r="AM1737" t="e">
        <v>#N/A</v>
      </c>
      <c r="AN1737" t="s">
        <v>5224</v>
      </c>
      <c r="AO1737">
        <f>_xlfn.XLOOKUP(Tabla1[[#This Row],[NIC]],'R.V.'!B:B,'R.V.'!I:I)</f>
        <v>0</v>
      </c>
      <c r="AP1737" t="str">
        <f>_xlfn.XLOOKUP(Tabla1[[#This Row],[NIC]],'R.V.'!B:B,'R.V.'!A:A)</f>
        <v>Paola De la Hoz Bastidas</v>
      </c>
      <c r="AQ1737" t="str">
        <f>_xlfn.XLOOKUP(Tabla1[[#This Row],[NIC]],'R.V.'!B:B,'R.V.'!G:G)</f>
        <v>CL 15, 15 20   EMDUPAR S A - OFICINA  ALFONSO LOPEZ VALLEDUPAR</v>
      </c>
      <c r="AR1737" t="str">
        <f>_xlfn.XLOOKUP(Tabla1[[#This Row],[NIC]],'R.V.'!B:B,'R.V.'!E:E)</f>
        <v>EMDUPAR</v>
      </c>
      <c r="AS1737" t="str">
        <f>VLOOKUP(Tabla1[[#This Row],[NIC]],'R.V.'!B:D,3,0)</f>
        <v>EMDUPAR - LA POPA</v>
      </c>
    </row>
    <row r="1738" spans="1:45">
      <c r="A1738">
        <v>7604913</v>
      </c>
      <c r="B1738" s="10">
        <v>46111</v>
      </c>
      <c r="C1738" t="s">
        <v>1547</v>
      </c>
      <c r="D1738" t="s">
        <v>1547</v>
      </c>
      <c r="E1738" t="s">
        <v>1548</v>
      </c>
      <c r="F1738">
        <v>7604913</v>
      </c>
      <c r="G1738">
        <v>7604913184</v>
      </c>
      <c r="H1738">
        <v>36034020</v>
      </c>
      <c r="I1738">
        <v>8774614</v>
      </c>
      <c r="J1738">
        <v>3110</v>
      </c>
      <c r="K1738">
        <v>33</v>
      </c>
      <c r="L1738">
        <v>3309</v>
      </c>
      <c r="M1738" s="10">
        <v>46093</v>
      </c>
      <c r="N1738" t="s">
        <v>137</v>
      </c>
      <c r="O1738" t="s">
        <v>138</v>
      </c>
      <c r="P1738" s="103">
        <v>0</v>
      </c>
      <c r="Q1738">
        <v>0</v>
      </c>
      <c r="R1738">
        <v>0</v>
      </c>
      <c r="S1738" t="s">
        <v>88</v>
      </c>
      <c r="T1738" t="s">
        <v>1553</v>
      </c>
      <c r="V1738" t="s">
        <v>90</v>
      </c>
      <c r="W1738" t="s">
        <v>91</v>
      </c>
      <c r="X1738" t="s">
        <v>92</v>
      </c>
      <c r="Y1738" t="s">
        <v>121</v>
      </c>
      <c r="Z1738">
        <v>30</v>
      </c>
      <c r="AA1738" t="s">
        <v>20</v>
      </c>
      <c r="AB1738">
        <v>214</v>
      </c>
      <c r="AC1738" t="s">
        <v>90</v>
      </c>
      <c r="AD1738" t="s">
        <v>14</v>
      </c>
      <c r="AE1738" t="s">
        <v>14</v>
      </c>
      <c r="AF1738" t="s">
        <v>94</v>
      </c>
      <c r="AG1738" t="s">
        <v>122</v>
      </c>
      <c r="AH1738" t="s">
        <v>139</v>
      </c>
      <c r="AI1738" s="10">
        <v>46063</v>
      </c>
      <c r="AJ1738" t="s">
        <v>1107</v>
      </c>
      <c r="AK1738" s="103">
        <v>0</v>
      </c>
      <c r="AL1738" t="e">
        <v>#N/A</v>
      </c>
      <c r="AM1738" t="e">
        <v>#N/A</v>
      </c>
      <c r="AN1738" t="s">
        <v>5224</v>
      </c>
      <c r="AO1738">
        <f>_xlfn.XLOOKUP(Tabla1[[#This Row],[NIC]],'R.V.'!B:B,'R.V.'!I:I)</f>
        <v>0</v>
      </c>
      <c r="AP1738" t="str">
        <f>_xlfn.XLOOKUP(Tabla1[[#This Row],[NIC]],'R.V.'!B:B,'R.V.'!A:A)</f>
        <v>Paola De la Hoz Bastidas</v>
      </c>
      <c r="AQ1738" t="str">
        <f>_xlfn.XLOOKUP(Tabla1[[#This Row],[NIC]],'R.V.'!B:B,'R.V.'!G:G)</f>
        <v>CL 15, 15 20   EMDUPAR S A - OFICINA  ALFONSO LOPEZ VALLEDUPAR</v>
      </c>
      <c r="AR1738" t="str">
        <f>_xlfn.XLOOKUP(Tabla1[[#This Row],[NIC]],'R.V.'!B:B,'R.V.'!E:E)</f>
        <v>EMDUPAR</v>
      </c>
      <c r="AS1738" t="str">
        <f>VLOOKUP(Tabla1[[#This Row],[NIC]],'R.V.'!B:D,3,0)</f>
        <v>EMDUPAR MACROMEDIDORES - FUNDADORES</v>
      </c>
    </row>
    <row r="1739" spans="1:45">
      <c r="A1739">
        <v>7604915</v>
      </c>
      <c r="B1739" s="10">
        <v>46111</v>
      </c>
      <c r="C1739" t="s">
        <v>1547</v>
      </c>
      <c r="D1739" t="s">
        <v>1547</v>
      </c>
      <c r="E1739" t="s">
        <v>1548</v>
      </c>
      <c r="F1739">
        <v>7604915</v>
      </c>
      <c r="G1739">
        <v>7604915164</v>
      </c>
      <c r="H1739">
        <v>36034023</v>
      </c>
      <c r="I1739">
        <v>8774617</v>
      </c>
      <c r="J1739">
        <v>3110</v>
      </c>
      <c r="K1739">
        <v>5</v>
      </c>
      <c r="L1739">
        <v>2612</v>
      </c>
      <c r="M1739" s="10">
        <v>46092</v>
      </c>
      <c r="N1739" t="s">
        <v>137</v>
      </c>
      <c r="O1739" t="s">
        <v>138</v>
      </c>
      <c r="P1739" s="103">
        <v>0</v>
      </c>
      <c r="Q1739">
        <v>0</v>
      </c>
      <c r="R1739">
        <v>0</v>
      </c>
      <c r="S1739" t="s">
        <v>88</v>
      </c>
      <c r="T1739" t="s">
        <v>1554</v>
      </c>
      <c r="V1739" t="s">
        <v>90</v>
      </c>
      <c r="W1739" t="s">
        <v>91</v>
      </c>
      <c r="X1739" t="s">
        <v>92</v>
      </c>
      <c r="Y1739" t="s">
        <v>93</v>
      </c>
      <c r="Z1739">
        <v>30</v>
      </c>
      <c r="AA1739" t="s">
        <v>20</v>
      </c>
      <c r="AB1739">
        <v>214</v>
      </c>
      <c r="AC1739" t="s">
        <v>90</v>
      </c>
      <c r="AD1739" t="s">
        <v>14</v>
      </c>
      <c r="AE1739" t="s">
        <v>14</v>
      </c>
      <c r="AF1739" t="s">
        <v>94</v>
      </c>
      <c r="AG1739" t="s">
        <v>122</v>
      </c>
      <c r="AH1739" t="s">
        <v>139</v>
      </c>
      <c r="AI1739" s="10">
        <v>46062</v>
      </c>
      <c r="AJ1739" t="s">
        <v>229</v>
      </c>
      <c r="AK1739" s="103">
        <v>0</v>
      </c>
      <c r="AL1739" t="e">
        <v>#N/A</v>
      </c>
      <c r="AM1739" t="e">
        <v>#N/A</v>
      </c>
      <c r="AN1739" t="s">
        <v>5224</v>
      </c>
      <c r="AO1739">
        <f>_xlfn.XLOOKUP(Tabla1[[#This Row],[NIC]],'R.V.'!B:B,'R.V.'!I:I)</f>
        <v>0</v>
      </c>
      <c r="AP1739" t="str">
        <f>_xlfn.XLOOKUP(Tabla1[[#This Row],[NIC]],'R.V.'!B:B,'R.V.'!A:A)</f>
        <v>Paola De la Hoz Bastidas</v>
      </c>
      <c r="AQ1739" t="str">
        <f>_xlfn.XLOOKUP(Tabla1[[#This Row],[NIC]],'R.V.'!B:B,'R.V.'!G:G)</f>
        <v>CL 15, 15 20   EMDUPAR S A - OFICINA  ALFONSO LOPEZ VALLEDUPAR</v>
      </c>
      <c r="AR1739" t="str">
        <f>_xlfn.XLOOKUP(Tabla1[[#This Row],[NIC]],'R.V.'!B:B,'R.V.'!E:E)</f>
        <v>EMDUPAR</v>
      </c>
      <c r="AS1739" t="str">
        <f>VLOOKUP(Tabla1[[#This Row],[NIC]],'R.V.'!B:D,3,0)</f>
        <v>EMDUPAR MACROMEDIDORES LA ESPERANZA</v>
      </c>
    </row>
    <row r="1740" spans="1:45">
      <c r="A1740">
        <v>7604916</v>
      </c>
      <c r="B1740" s="10">
        <v>46111</v>
      </c>
      <c r="C1740" t="s">
        <v>1547</v>
      </c>
      <c r="D1740" t="s">
        <v>1547</v>
      </c>
      <c r="E1740" t="s">
        <v>1548</v>
      </c>
      <c r="F1740">
        <v>7604916</v>
      </c>
      <c r="G1740">
        <v>7604916183</v>
      </c>
      <c r="H1740">
        <v>36034024</v>
      </c>
      <c r="I1740">
        <v>8774622</v>
      </c>
      <c r="J1740">
        <v>3110</v>
      </c>
      <c r="K1740">
        <v>50</v>
      </c>
      <c r="L1740">
        <v>2003</v>
      </c>
      <c r="M1740" s="10">
        <v>46099</v>
      </c>
      <c r="N1740" t="s">
        <v>86</v>
      </c>
      <c r="O1740" t="s">
        <v>87</v>
      </c>
      <c r="P1740" s="103">
        <v>93110</v>
      </c>
      <c r="Q1740">
        <v>74</v>
      </c>
      <c r="R1740">
        <v>81448.84</v>
      </c>
      <c r="S1740" t="s">
        <v>88</v>
      </c>
      <c r="T1740" t="s">
        <v>1555</v>
      </c>
      <c r="U1740">
        <v>46121</v>
      </c>
      <c r="V1740" t="s">
        <v>90</v>
      </c>
      <c r="W1740" t="s">
        <v>91</v>
      </c>
      <c r="X1740" t="s">
        <v>92</v>
      </c>
      <c r="Y1740" t="s">
        <v>93</v>
      </c>
      <c r="Z1740">
        <v>30</v>
      </c>
      <c r="AA1740" t="s">
        <v>20</v>
      </c>
      <c r="AB1740">
        <v>214</v>
      </c>
      <c r="AC1740" t="s">
        <v>90</v>
      </c>
      <c r="AD1740" t="s">
        <v>14</v>
      </c>
      <c r="AE1740" t="s">
        <v>14</v>
      </c>
      <c r="AF1740" t="s">
        <v>94</v>
      </c>
      <c r="AG1740" t="s">
        <v>122</v>
      </c>
      <c r="AH1740" t="s">
        <v>139</v>
      </c>
      <c r="AI1740" s="10">
        <v>46069</v>
      </c>
      <c r="AJ1740" t="s">
        <v>113</v>
      </c>
      <c r="AK1740" s="103">
        <v>93110</v>
      </c>
      <c r="AL1740" t="e">
        <v>#N/A</v>
      </c>
      <c r="AM1740" t="e">
        <v>#N/A</v>
      </c>
      <c r="AN1740" t="s">
        <v>5224</v>
      </c>
      <c r="AO1740">
        <f>_xlfn.XLOOKUP(Tabla1[[#This Row],[NIC]],'R.V.'!B:B,'R.V.'!I:I)</f>
        <v>0</v>
      </c>
      <c r="AP1740" t="str">
        <f>_xlfn.XLOOKUP(Tabla1[[#This Row],[NIC]],'R.V.'!B:B,'R.V.'!A:A)</f>
        <v>Paola De la Hoz Bastidas</v>
      </c>
      <c r="AQ1740" t="str">
        <f>_xlfn.XLOOKUP(Tabla1[[#This Row],[NIC]],'R.V.'!B:B,'R.V.'!G:G)</f>
        <v>CL 15, 15 20   EMDUPAR S A - OFICINA  ALFONSO LOPEZ VALLEDUPAR</v>
      </c>
      <c r="AR1740" t="str">
        <f>_xlfn.XLOOKUP(Tabla1[[#This Row],[NIC]],'R.V.'!B:B,'R.V.'!E:E)</f>
        <v>EMDUPAR</v>
      </c>
      <c r="AS1740" t="str">
        <f>VLOOKUP(Tabla1[[#This Row],[NIC]],'R.V.'!B:D,3,0)</f>
        <v>EMDUPAR MACROMEDIDORES- OBRERO</v>
      </c>
    </row>
    <row r="1741" spans="1:45">
      <c r="A1741">
        <v>7604921</v>
      </c>
      <c r="B1741" s="10">
        <v>46111</v>
      </c>
      <c r="C1741" t="s">
        <v>1547</v>
      </c>
      <c r="D1741" t="s">
        <v>1547</v>
      </c>
      <c r="E1741" t="s">
        <v>1548</v>
      </c>
      <c r="F1741">
        <v>7604921</v>
      </c>
      <c r="G1741">
        <v>7604921185</v>
      </c>
      <c r="H1741">
        <v>36034029</v>
      </c>
      <c r="I1741">
        <v>8774645</v>
      </c>
      <c r="J1741">
        <v>3110</v>
      </c>
      <c r="K1741">
        <v>4</v>
      </c>
      <c r="L1741">
        <v>2804</v>
      </c>
      <c r="M1741" s="10">
        <v>46092</v>
      </c>
      <c r="N1741" t="s">
        <v>86</v>
      </c>
      <c r="O1741" t="s">
        <v>87</v>
      </c>
      <c r="P1741" s="103">
        <v>0</v>
      </c>
      <c r="Q1741">
        <v>0</v>
      </c>
      <c r="R1741">
        <v>0</v>
      </c>
      <c r="S1741" t="s">
        <v>88</v>
      </c>
      <c r="T1741" t="s">
        <v>1556</v>
      </c>
      <c r="V1741" t="s">
        <v>90</v>
      </c>
      <c r="W1741" t="s">
        <v>91</v>
      </c>
      <c r="X1741" t="s">
        <v>92</v>
      </c>
      <c r="Y1741" t="s">
        <v>93</v>
      </c>
      <c r="Z1741">
        <v>30</v>
      </c>
      <c r="AA1741" t="s">
        <v>20</v>
      </c>
      <c r="AB1741">
        <v>214</v>
      </c>
      <c r="AC1741" t="s">
        <v>90</v>
      </c>
      <c r="AD1741" t="s">
        <v>14</v>
      </c>
      <c r="AE1741" t="s">
        <v>14</v>
      </c>
      <c r="AF1741" t="s">
        <v>94</v>
      </c>
      <c r="AG1741" t="s">
        <v>122</v>
      </c>
      <c r="AH1741" t="s">
        <v>139</v>
      </c>
      <c r="AI1741" s="10">
        <v>46062</v>
      </c>
      <c r="AJ1741" t="s">
        <v>261</v>
      </c>
      <c r="AK1741" s="103">
        <v>0</v>
      </c>
      <c r="AL1741" t="e">
        <v>#N/A</v>
      </c>
      <c r="AM1741" t="e">
        <v>#N/A</v>
      </c>
      <c r="AN1741" t="s">
        <v>5224</v>
      </c>
      <c r="AO1741">
        <f>_xlfn.XLOOKUP(Tabla1[[#This Row],[NIC]],'R.V.'!B:B,'R.V.'!I:I)</f>
        <v>0</v>
      </c>
      <c r="AP1741" t="str">
        <f>_xlfn.XLOOKUP(Tabla1[[#This Row],[NIC]],'R.V.'!B:B,'R.V.'!A:A)</f>
        <v>Paola De la Hoz Bastidas</v>
      </c>
      <c r="AQ1741" t="str">
        <f>_xlfn.XLOOKUP(Tabla1[[#This Row],[NIC]],'R.V.'!B:B,'R.V.'!G:G)</f>
        <v>CL 15, 15 20   EMDUPAR S A - OFICINA  ALFONSO LOPEZ VALLEDUPAR</v>
      </c>
      <c r="AR1741" t="str">
        <f>_xlfn.XLOOKUP(Tabla1[[#This Row],[NIC]],'R.V.'!B:B,'R.V.'!E:E)</f>
        <v>EMDUPAR</v>
      </c>
      <c r="AS1741" t="str">
        <f>VLOOKUP(Tabla1[[#This Row],[NIC]],'R.V.'!B:D,3,0)</f>
        <v>EMDUPAR MACROMEDIDORES- NUEVO AMANECEROBRERO</v>
      </c>
    </row>
    <row r="1742" spans="1:45">
      <c r="A1742">
        <v>7615555</v>
      </c>
      <c r="B1742" s="10">
        <v>46111</v>
      </c>
      <c r="C1742" t="s">
        <v>1547</v>
      </c>
      <c r="D1742" t="s">
        <v>1547</v>
      </c>
      <c r="E1742" t="s">
        <v>1548</v>
      </c>
      <c r="F1742">
        <v>7615555</v>
      </c>
      <c r="G1742">
        <v>7615555185</v>
      </c>
      <c r="H1742">
        <v>36039037</v>
      </c>
      <c r="I1742">
        <v>8809060</v>
      </c>
      <c r="J1742">
        <v>3110</v>
      </c>
      <c r="K1742">
        <v>7</v>
      </c>
      <c r="L1742">
        <v>1306</v>
      </c>
      <c r="M1742" s="10">
        <v>46084</v>
      </c>
      <c r="N1742" t="s">
        <v>86</v>
      </c>
      <c r="O1742" t="s">
        <v>87</v>
      </c>
      <c r="P1742" s="103">
        <v>0</v>
      </c>
      <c r="Q1742">
        <v>0</v>
      </c>
      <c r="R1742">
        <v>0</v>
      </c>
      <c r="S1742" t="s">
        <v>88</v>
      </c>
      <c r="T1742" t="s">
        <v>1557</v>
      </c>
      <c r="V1742" t="s">
        <v>90</v>
      </c>
      <c r="W1742" t="s">
        <v>91</v>
      </c>
      <c r="X1742" t="s">
        <v>92</v>
      </c>
      <c r="Y1742" t="s">
        <v>121</v>
      </c>
      <c r="Z1742">
        <v>29</v>
      </c>
      <c r="AA1742" t="s">
        <v>20</v>
      </c>
      <c r="AB1742">
        <v>214</v>
      </c>
      <c r="AC1742" t="s">
        <v>90</v>
      </c>
      <c r="AD1742" t="s">
        <v>14</v>
      </c>
      <c r="AE1742" t="s">
        <v>14</v>
      </c>
      <c r="AF1742" t="s">
        <v>94</v>
      </c>
      <c r="AG1742" t="s">
        <v>122</v>
      </c>
      <c r="AH1742" t="s">
        <v>139</v>
      </c>
      <c r="AI1742" s="10">
        <v>46055</v>
      </c>
      <c r="AJ1742" t="s">
        <v>186</v>
      </c>
      <c r="AK1742" s="103">
        <v>0</v>
      </c>
      <c r="AL1742" t="e">
        <v>#N/A</v>
      </c>
      <c r="AM1742" t="e">
        <v>#N/A</v>
      </c>
      <c r="AN1742" t="s">
        <v>5224</v>
      </c>
      <c r="AO1742">
        <f>_xlfn.XLOOKUP(Tabla1[[#This Row],[NIC]],'R.V.'!B:B,'R.V.'!I:I)</f>
        <v>0</v>
      </c>
      <c r="AP1742" t="str">
        <f>_xlfn.XLOOKUP(Tabla1[[#This Row],[NIC]],'R.V.'!B:B,'R.V.'!A:A)</f>
        <v>Paola De la Hoz Bastidas</v>
      </c>
      <c r="AQ1742" t="str">
        <f>_xlfn.XLOOKUP(Tabla1[[#This Row],[NIC]],'R.V.'!B:B,'R.V.'!G:G)</f>
        <v>CL 15, 15 20   EMDUPAR S A - OFICINA  ALFONSO LOPEZ VALLEDUPAR</v>
      </c>
      <c r="AR1742" t="str">
        <f>_xlfn.XLOOKUP(Tabla1[[#This Row],[NIC]],'R.V.'!B:B,'R.V.'!E:E)</f>
        <v>EMDUPAR</v>
      </c>
      <c r="AS1742" t="str">
        <f>VLOOKUP(Tabla1[[#This Row],[NIC]],'R.V.'!B:D,3,0)</f>
        <v>EMDUPAR MACROMEDIDORES- 12 DE OCTUBRE</v>
      </c>
    </row>
    <row r="1743" spans="1:45">
      <c r="A1743">
        <v>7616660</v>
      </c>
      <c r="B1743" s="10">
        <v>46111</v>
      </c>
      <c r="C1743" t="s">
        <v>1547</v>
      </c>
      <c r="D1743" t="s">
        <v>1547</v>
      </c>
      <c r="E1743" t="s">
        <v>1548</v>
      </c>
      <c r="F1743">
        <v>7616660</v>
      </c>
      <c r="G1743">
        <v>7616660183</v>
      </c>
      <c r="H1743">
        <v>36039604</v>
      </c>
      <c r="I1743">
        <v>8811926</v>
      </c>
      <c r="J1743">
        <v>3110</v>
      </c>
      <c r="K1743">
        <v>38</v>
      </c>
      <c r="L1743">
        <v>3715</v>
      </c>
      <c r="M1743" s="10">
        <v>46093</v>
      </c>
      <c r="N1743" t="s">
        <v>86</v>
      </c>
      <c r="O1743" t="s">
        <v>87</v>
      </c>
      <c r="P1743" s="103">
        <v>0</v>
      </c>
      <c r="Q1743">
        <v>0</v>
      </c>
      <c r="R1743">
        <v>0</v>
      </c>
      <c r="S1743" t="s">
        <v>88</v>
      </c>
      <c r="T1743" t="s">
        <v>1558</v>
      </c>
      <c r="V1743" t="s">
        <v>90</v>
      </c>
      <c r="W1743" t="s">
        <v>91</v>
      </c>
      <c r="X1743" t="s">
        <v>92</v>
      </c>
      <c r="Y1743" t="s">
        <v>93</v>
      </c>
      <c r="Z1743">
        <v>30</v>
      </c>
      <c r="AA1743" t="s">
        <v>20</v>
      </c>
      <c r="AB1743">
        <v>214</v>
      </c>
      <c r="AC1743" t="s">
        <v>90</v>
      </c>
      <c r="AD1743" t="s">
        <v>14</v>
      </c>
      <c r="AE1743" t="s">
        <v>14</v>
      </c>
      <c r="AF1743" t="s">
        <v>94</v>
      </c>
      <c r="AG1743" t="s">
        <v>122</v>
      </c>
      <c r="AH1743" t="s">
        <v>139</v>
      </c>
      <c r="AI1743" s="10">
        <v>46063</v>
      </c>
      <c r="AJ1743" t="s">
        <v>254</v>
      </c>
      <c r="AK1743" s="103">
        <v>0</v>
      </c>
      <c r="AL1743" t="e">
        <v>#N/A</v>
      </c>
      <c r="AM1743" t="e">
        <v>#N/A</v>
      </c>
      <c r="AN1743" t="s">
        <v>5224</v>
      </c>
      <c r="AO1743">
        <f>_xlfn.XLOOKUP(Tabla1[[#This Row],[NIC]],'R.V.'!B:B,'R.V.'!I:I)</f>
        <v>0</v>
      </c>
      <c r="AP1743" t="str">
        <f>_xlfn.XLOOKUP(Tabla1[[#This Row],[NIC]],'R.V.'!B:B,'R.V.'!A:A)</f>
        <v>Paola De la Hoz Bastidas</v>
      </c>
      <c r="AQ1743" t="str">
        <f>_xlfn.XLOOKUP(Tabla1[[#This Row],[NIC]],'R.V.'!B:B,'R.V.'!G:G)</f>
        <v>CL 15, 15 20   EMDUPAR S A - OFICINA  ALFONSO LOPEZ VALLEDUPAR</v>
      </c>
      <c r="AR1743" t="str">
        <f>_xlfn.XLOOKUP(Tabla1[[#This Row],[NIC]],'R.V.'!B:B,'R.V.'!E:E)</f>
        <v>EMDUPAR</v>
      </c>
      <c r="AS1743" t="str">
        <f>VLOOKUP(Tabla1[[#This Row],[NIC]],'R.V.'!B:D,3,0)</f>
        <v>EMDUPAR MACROMEDIDORES- CARRET. VIA AL RINCON</v>
      </c>
    </row>
    <row r="1744" spans="1:45">
      <c r="A1744">
        <v>7620790</v>
      </c>
      <c r="B1744" s="10">
        <v>46111</v>
      </c>
      <c r="C1744" t="s">
        <v>1547</v>
      </c>
      <c r="D1744" t="s">
        <v>1547</v>
      </c>
      <c r="E1744" t="s">
        <v>1548</v>
      </c>
      <c r="F1744">
        <v>7620790</v>
      </c>
      <c r="G1744">
        <v>7620790188</v>
      </c>
      <c r="H1744">
        <v>36041383</v>
      </c>
      <c r="I1744">
        <v>8824124</v>
      </c>
      <c r="J1744">
        <v>3110</v>
      </c>
      <c r="K1744">
        <v>32</v>
      </c>
      <c r="L1744">
        <v>916</v>
      </c>
      <c r="M1744" s="10">
        <v>46100</v>
      </c>
      <c r="N1744" t="s">
        <v>137</v>
      </c>
      <c r="O1744" t="s">
        <v>138</v>
      </c>
      <c r="P1744" s="103">
        <v>0</v>
      </c>
      <c r="Q1744">
        <v>0</v>
      </c>
      <c r="R1744">
        <v>0</v>
      </c>
      <c r="S1744" t="s">
        <v>88</v>
      </c>
      <c r="T1744" t="s">
        <v>1559</v>
      </c>
      <c r="V1744" t="s">
        <v>90</v>
      </c>
      <c r="W1744" t="s">
        <v>91</v>
      </c>
      <c r="X1744" t="s">
        <v>92</v>
      </c>
      <c r="Y1744" t="s">
        <v>93</v>
      </c>
      <c r="Z1744">
        <v>30</v>
      </c>
      <c r="AA1744" t="s">
        <v>20</v>
      </c>
      <c r="AB1744">
        <v>214</v>
      </c>
      <c r="AC1744" t="s">
        <v>90</v>
      </c>
      <c r="AD1744" t="s">
        <v>14</v>
      </c>
      <c r="AE1744" t="s">
        <v>14</v>
      </c>
      <c r="AF1744" t="s">
        <v>94</v>
      </c>
      <c r="AG1744" t="s">
        <v>122</v>
      </c>
      <c r="AH1744" t="s">
        <v>139</v>
      </c>
      <c r="AI1744" s="10">
        <v>46070</v>
      </c>
      <c r="AJ1744" t="s">
        <v>201</v>
      </c>
      <c r="AK1744" s="103">
        <v>0</v>
      </c>
      <c r="AL1744" t="e">
        <v>#N/A</v>
      </c>
      <c r="AM1744" t="e">
        <v>#N/A</v>
      </c>
      <c r="AN1744" t="s">
        <v>5224</v>
      </c>
      <c r="AO1744">
        <f>_xlfn.XLOOKUP(Tabla1[[#This Row],[NIC]],'R.V.'!B:B,'R.V.'!I:I)</f>
        <v>0</v>
      </c>
      <c r="AP1744" t="str">
        <f>_xlfn.XLOOKUP(Tabla1[[#This Row],[NIC]],'R.V.'!B:B,'R.V.'!A:A)</f>
        <v>Paola De la Hoz Bastidas</v>
      </c>
      <c r="AQ1744" t="str">
        <f>_xlfn.XLOOKUP(Tabla1[[#This Row],[NIC]],'R.V.'!B:B,'R.V.'!G:G)</f>
        <v>CL 15, 15 20   EMDUPAR S A - OFICINA  ALFONSO LOPEZ VALLEDUPAR</v>
      </c>
      <c r="AR1744" t="str">
        <f>_xlfn.XLOOKUP(Tabla1[[#This Row],[NIC]],'R.V.'!B:B,'R.V.'!E:E)</f>
        <v>EMDUPAR</v>
      </c>
      <c r="AS1744" t="str">
        <f>VLOOKUP(Tabla1[[#This Row],[NIC]],'R.V.'!B:D,3,0)</f>
        <v>EMDUPAR MACROMEDIDORES - NOVALITO</v>
      </c>
    </row>
    <row r="1745" spans="1:45">
      <c r="A1745">
        <v>7623415</v>
      </c>
      <c r="B1745" s="10">
        <v>46111</v>
      </c>
      <c r="C1745" t="s">
        <v>1547</v>
      </c>
      <c r="D1745" t="s">
        <v>1547</v>
      </c>
      <c r="E1745" t="s">
        <v>1548</v>
      </c>
      <c r="F1745">
        <v>7623415</v>
      </c>
      <c r="G1745">
        <v>7623415181</v>
      </c>
      <c r="H1745">
        <v>36042433</v>
      </c>
      <c r="I1745">
        <v>8834601</v>
      </c>
      <c r="J1745">
        <v>3110</v>
      </c>
      <c r="K1745">
        <v>32</v>
      </c>
      <c r="L1745">
        <v>917</v>
      </c>
      <c r="M1745" s="10">
        <v>46094</v>
      </c>
      <c r="N1745" t="s">
        <v>86</v>
      </c>
      <c r="O1745" t="s">
        <v>87</v>
      </c>
      <c r="P1745" s="103">
        <v>0</v>
      </c>
      <c r="Q1745">
        <v>0</v>
      </c>
      <c r="R1745">
        <v>0</v>
      </c>
      <c r="S1745" t="s">
        <v>88</v>
      </c>
      <c r="T1745" t="s">
        <v>1560</v>
      </c>
      <c r="V1745" t="s">
        <v>90</v>
      </c>
      <c r="W1745" t="s">
        <v>91</v>
      </c>
      <c r="X1745" t="s">
        <v>92</v>
      </c>
      <c r="Y1745" t="s">
        <v>93</v>
      </c>
      <c r="Z1745">
        <v>30</v>
      </c>
      <c r="AA1745" t="s">
        <v>20</v>
      </c>
      <c r="AB1745">
        <v>214</v>
      </c>
      <c r="AC1745" t="s">
        <v>90</v>
      </c>
      <c r="AD1745" t="s">
        <v>14</v>
      </c>
      <c r="AE1745" t="s">
        <v>14</v>
      </c>
      <c r="AF1745" t="s">
        <v>94</v>
      </c>
      <c r="AG1745" t="s">
        <v>122</v>
      </c>
      <c r="AH1745" t="s">
        <v>139</v>
      </c>
      <c r="AI1745" s="10">
        <v>46064</v>
      </c>
      <c r="AJ1745" t="s">
        <v>223</v>
      </c>
      <c r="AK1745" s="103">
        <v>0</v>
      </c>
      <c r="AL1745" t="e">
        <v>#N/A</v>
      </c>
      <c r="AM1745" t="e">
        <v>#N/A</v>
      </c>
      <c r="AN1745" t="s">
        <v>5224</v>
      </c>
      <c r="AO1745">
        <f>_xlfn.XLOOKUP(Tabla1[[#This Row],[NIC]],'R.V.'!B:B,'R.V.'!I:I)</f>
        <v>0</v>
      </c>
      <c r="AP1745" t="str">
        <f>_xlfn.XLOOKUP(Tabla1[[#This Row],[NIC]],'R.V.'!B:B,'R.V.'!A:A)</f>
        <v>Paola De la Hoz Bastidas</v>
      </c>
      <c r="AQ1745" t="str">
        <f>_xlfn.XLOOKUP(Tabla1[[#This Row],[NIC]],'R.V.'!B:B,'R.V.'!G:G)</f>
        <v>CL 15, 15 20   EMDUPAR S A - OFICINA  ALFONSO LOPEZ VALLEDUPAR</v>
      </c>
      <c r="AR1745" t="str">
        <f>_xlfn.XLOOKUP(Tabla1[[#This Row],[NIC]],'R.V.'!B:B,'R.V.'!E:E)</f>
        <v>EMDUPAR</v>
      </c>
      <c r="AS1745" t="str">
        <f>VLOOKUP(Tabla1[[#This Row],[NIC]],'R.V.'!B:D,3,0)</f>
        <v>EMDUPAR MACROMEDIDORES- EDGARDO PUPO</v>
      </c>
    </row>
    <row r="1746" spans="1:45">
      <c r="A1746">
        <v>7623420</v>
      </c>
      <c r="B1746" s="10">
        <v>46111</v>
      </c>
      <c r="C1746" t="s">
        <v>1547</v>
      </c>
      <c r="D1746" t="s">
        <v>1547</v>
      </c>
      <c r="E1746" t="s">
        <v>1548</v>
      </c>
      <c r="F1746">
        <v>7623420</v>
      </c>
      <c r="G1746">
        <v>7623420180</v>
      </c>
      <c r="H1746">
        <v>36042435</v>
      </c>
      <c r="I1746">
        <v>8834613</v>
      </c>
      <c r="J1746">
        <v>3110</v>
      </c>
      <c r="K1746">
        <v>11</v>
      </c>
      <c r="L1746">
        <v>3904</v>
      </c>
      <c r="M1746" s="10">
        <v>46092</v>
      </c>
      <c r="N1746" t="s">
        <v>137</v>
      </c>
      <c r="O1746" t="s">
        <v>138</v>
      </c>
      <c r="P1746" s="103">
        <v>0</v>
      </c>
      <c r="Q1746">
        <v>0</v>
      </c>
      <c r="R1746">
        <v>0</v>
      </c>
      <c r="S1746" t="s">
        <v>88</v>
      </c>
      <c r="T1746" t="s">
        <v>1561</v>
      </c>
      <c r="V1746" t="s">
        <v>90</v>
      </c>
      <c r="W1746" t="s">
        <v>91</v>
      </c>
      <c r="X1746" t="s">
        <v>92</v>
      </c>
      <c r="Y1746" t="s">
        <v>93</v>
      </c>
      <c r="Z1746">
        <v>30</v>
      </c>
      <c r="AA1746" t="s">
        <v>20</v>
      </c>
      <c r="AB1746">
        <v>214</v>
      </c>
      <c r="AC1746" t="s">
        <v>90</v>
      </c>
      <c r="AD1746" t="s">
        <v>14</v>
      </c>
      <c r="AE1746" t="s">
        <v>14</v>
      </c>
      <c r="AF1746" t="s">
        <v>94</v>
      </c>
      <c r="AG1746" t="s">
        <v>122</v>
      </c>
      <c r="AH1746" t="s">
        <v>139</v>
      </c>
      <c r="AI1746" s="10">
        <v>46062</v>
      </c>
      <c r="AJ1746" t="s">
        <v>254</v>
      </c>
      <c r="AK1746" s="103">
        <v>0</v>
      </c>
      <c r="AL1746" t="e">
        <v>#N/A</v>
      </c>
      <c r="AM1746" t="e">
        <v>#N/A</v>
      </c>
      <c r="AN1746" t="s">
        <v>5224</v>
      </c>
      <c r="AO1746">
        <f>_xlfn.XLOOKUP(Tabla1[[#This Row],[NIC]],'R.V.'!B:B,'R.V.'!I:I)</f>
        <v>0</v>
      </c>
      <c r="AP1746" t="str">
        <f>_xlfn.XLOOKUP(Tabla1[[#This Row],[NIC]],'R.V.'!B:B,'R.V.'!A:A)</f>
        <v>Paola De la Hoz Bastidas</v>
      </c>
      <c r="AQ1746" t="str">
        <f>_xlfn.XLOOKUP(Tabla1[[#This Row],[NIC]],'R.V.'!B:B,'R.V.'!G:G)</f>
        <v>CL 15, 15 20   EMDUPAR S A - OFICINA  ALFONSO LOPEZ VALLEDUPAR</v>
      </c>
      <c r="AR1746" t="str">
        <f>_xlfn.XLOOKUP(Tabla1[[#This Row],[NIC]],'R.V.'!B:B,'R.V.'!E:E)</f>
        <v>EMDUPAR</v>
      </c>
      <c r="AS1746" t="str">
        <f>VLOOKUP(Tabla1[[#This Row],[NIC]],'R.V.'!B:D,3,0)</f>
        <v>EMDUPAR MACROMEDIDORES- ALTO DEL ROSARIO</v>
      </c>
    </row>
    <row r="1747" spans="1:45">
      <c r="A1747">
        <v>7963866</v>
      </c>
      <c r="B1747" s="10">
        <v>46111</v>
      </c>
      <c r="C1747" t="s">
        <v>1511</v>
      </c>
      <c r="D1747" t="s">
        <v>1511</v>
      </c>
      <c r="E1747" t="s">
        <v>1562</v>
      </c>
      <c r="F1747">
        <v>7963866</v>
      </c>
      <c r="G1747">
        <v>7963866091</v>
      </c>
      <c r="H1747">
        <v>36170215</v>
      </c>
      <c r="I1747">
        <v>6197721</v>
      </c>
      <c r="J1747">
        <v>3110</v>
      </c>
      <c r="K1747">
        <v>50</v>
      </c>
      <c r="L1747">
        <v>2008</v>
      </c>
      <c r="M1747" s="10">
        <v>46101</v>
      </c>
      <c r="N1747" t="s">
        <v>117</v>
      </c>
      <c r="O1747" t="s">
        <v>118</v>
      </c>
      <c r="P1747" s="103">
        <v>7686180</v>
      </c>
      <c r="Q1747">
        <v>7440</v>
      </c>
      <c r="R1747">
        <v>6569371.2000000002</v>
      </c>
      <c r="S1747" t="s">
        <v>88</v>
      </c>
      <c r="T1747" t="s">
        <v>1563</v>
      </c>
      <c r="U1747">
        <v>46121</v>
      </c>
      <c r="V1747" t="s">
        <v>90</v>
      </c>
      <c r="W1747" t="s">
        <v>91</v>
      </c>
      <c r="X1747" t="s">
        <v>130</v>
      </c>
      <c r="Y1747" t="s">
        <v>93</v>
      </c>
      <c r="Z1747">
        <v>30</v>
      </c>
      <c r="AA1747" t="s">
        <v>20</v>
      </c>
      <c r="AB1747">
        <v>215</v>
      </c>
      <c r="AC1747" t="s">
        <v>90</v>
      </c>
      <c r="AD1747" t="s">
        <v>14</v>
      </c>
      <c r="AE1747" t="s">
        <v>14</v>
      </c>
      <c r="AF1747" t="s">
        <v>94</v>
      </c>
      <c r="AG1747" t="s">
        <v>122</v>
      </c>
      <c r="AH1747" t="s">
        <v>1564</v>
      </c>
      <c r="AI1747" s="10">
        <v>46071</v>
      </c>
      <c r="AJ1747" t="s">
        <v>246</v>
      </c>
      <c r="AK1747" s="103">
        <v>14147190</v>
      </c>
      <c r="AL1747" t="e">
        <v>#N/A</v>
      </c>
      <c r="AM1747" t="e">
        <v>#N/A</v>
      </c>
      <c r="AN1747" t="s">
        <v>5224</v>
      </c>
      <c r="AO1747">
        <f>_xlfn.XLOOKUP(Tabla1[[#This Row],[NIC]],'R.V.'!B:B,'R.V.'!I:I)</f>
        <v>0</v>
      </c>
      <c r="AP1747" t="str">
        <f>_xlfn.XLOOKUP(Tabla1[[#This Row],[NIC]],'R.V.'!B:B,'R.V.'!A:A)</f>
        <v>Paola De la Hoz Bastidas</v>
      </c>
      <c r="AQ1747" t="str">
        <f>_xlfn.XLOOKUP(Tabla1[[#This Row],[NIC]],'R.V.'!B:B,'R.V.'!G:G)</f>
        <v xml:space="preserve">CL 28, CR 13 15   INDUPAL 12 DE OCTUBRE VALLEDUPAR </v>
      </c>
      <c r="AR1747" t="str">
        <f>_xlfn.XLOOKUP(Tabla1[[#This Row],[NIC]],'R.V.'!B:B,'R.V.'!E:E)</f>
        <v>INDER_SEDE_PERMANENTE_12_DE_OCTUBRE_</v>
      </c>
      <c r="AS1747" t="str">
        <f>VLOOKUP(Tabla1[[#This Row],[NIC]],'R.V.'!B:D,3,0)</f>
        <v>INDER</v>
      </c>
    </row>
    <row r="1748" spans="1:45">
      <c r="A1748">
        <v>1333584</v>
      </c>
      <c r="B1748" s="10">
        <v>46111</v>
      </c>
      <c r="C1748" t="s">
        <v>1565</v>
      </c>
      <c r="D1748" t="s">
        <v>1566</v>
      </c>
      <c r="E1748" t="s">
        <v>1567</v>
      </c>
      <c r="F1748">
        <v>1333584</v>
      </c>
      <c r="G1748">
        <v>1333584028</v>
      </c>
      <c r="H1748">
        <v>36524212</v>
      </c>
      <c r="I1748">
        <v>732697</v>
      </c>
      <c r="J1748">
        <v>3110</v>
      </c>
      <c r="K1748">
        <v>50</v>
      </c>
      <c r="L1748">
        <v>2006</v>
      </c>
      <c r="M1748" s="10">
        <v>46108</v>
      </c>
      <c r="N1748" t="s">
        <v>108</v>
      </c>
      <c r="O1748" t="s">
        <v>109</v>
      </c>
      <c r="P1748" s="103">
        <v>15857240</v>
      </c>
      <c r="Q1748">
        <v>15400</v>
      </c>
      <c r="R1748">
        <v>13558842</v>
      </c>
      <c r="S1748" t="s">
        <v>88</v>
      </c>
      <c r="T1748" t="s">
        <v>5046</v>
      </c>
      <c r="U1748">
        <v>46121</v>
      </c>
      <c r="V1748" t="s">
        <v>90</v>
      </c>
      <c r="W1748" t="s">
        <v>111</v>
      </c>
      <c r="X1748" t="s">
        <v>130</v>
      </c>
      <c r="Y1748" t="s">
        <v>93</v>
      </c>
      <c r="Z1748">
        <v>32</v>
      </c>
      <c r="AA1748" t="s">
        <v>20</v>
      </c>
      <c r="AB1748">
        <v>216</v>
      </c>
      <c r="AC1748" t="s">
        <v>90</v>
      </c>
      <c r="AD1748" t="s">
        <v>14</v>
      </c>
      <c r="AE1748" t="s">
        <v>14</v>
      </c>
      <c r="AF1748" t="s">
        <v>94</v>
      </c>
      <c r="AG1748" t="s">
        <v>436</v>
      </c>
      <c r="AH1748" t="s">
        <v>141</v>
      </c>
      <c r="AI1748" s="10">
        <v>46076</v>
      </c>
      <c r="AJ1748" t="s">
        <v>97</v>
      </c>
      <c r="AK1748" s="103">
        <v>15857240</v>
      </c>
      <c r="AL1748" t="e">
        <v>#N/A</v>
      </c>
      <c r="AM1748" t="e">
        <v>#N/A</v>
      </c>
      <c r="AN1748" t="s">
        <v>5224</v>
      </c>
      <c r="AO1748">
        <f>_xlfn.XLOOKUP(Tabla1[[#This Row],[NIC]],'R.V.'!B:B,'R.V.'!I:I)</f>
        <v>0</v>
      </c>
      <c r="AP1748" t="str">
        <f>_xlfn.XLOOKUP(Tabla1[[#This Row],[NIC]],'R.V.'!B:B,'R.V.'!A:A)</f>
        <v>Paola De la Hoz Bastidas</v>
      </c>
      <c r="AQ1748" t="str">
        <f>_xlfn.XLOOKUP(Tabla1[[#This Row],[NIC]],'R.V.'!B:B,'R.V.'!G:G)</f>
        <v>CL 78, CR 32 50   SIVA - TERMINAL SUR URB LORENZO MORALES VALLEDUPAR</v>
      </c>
      <c r="AR1748" t="str">
        <f>_xlfn.XLOOKUP(Tabla1[[#This Row],[NIC]],'R.V.'!B:B,'R.V.'!E:E)</f>
        <v>__SIVA_SISTEMA_INTEGRADO_DE_TRANSPORTE</v>
      </c>
      <c r="AS1748" t="str">
        <f>VLOOKUP(Tabla1[[#This Row],[NIC]],'R.V.'!B:D,3,0)</f>
        <v>SIVA</v>
      </c>
    </row>
    <row r="1749" spans="1:45">
      <c r="A1749">
        <v>5362498</v>
      </c>
      <c r="B1749" s="10">
        <v>46111</v>
      </c>
      <c r="C1749" t="s">
        <v>1568</v>
      </c>
      <c r="D1749" t="s">
        <v>1568</v>
      </c>
      <c r="E1749" t="s">
        <v>1569</v>
      </c>
      <c r="F1749">
        <v>5362498</v>
      </c>
      <c r="G1749">
        <v>5362498329</v>
      </c>
      <c r="H1749">
        <v>25309048</v>
      </c>
      <c r="I1749">
        <v>5424970</v>
      </c>
      <c r="J1749">
        <v>3110</v>
      </c>
      <c r="K1749">
        <v>1</v>
      </c>
      <c r="L1749">
        <v>102</v>
      </c>
      <c r="M1749" s="10">
        <v>46088</v>
      </c>
      <c r="N1749" t="s">
        <v>117</v>
      </c>
      <c r="O1749" t="s">
        <v>118</v>
      </c>
      <c r="P1749" s="103">
        <v>3574000</v>
      </c>
      <c r="Q1749">
        <v>3246</v>
      </c>
      <c r="R1749">
        <v>2977296.12</v>
      </c>
      <c r="S1749" t="s">
        <v>88</v>
      </c>
      <c r="T1749" t="s">
        <v>1570</v>
      </c>
      <c r="U1749">
        <v>46121</v>
      </c>
      <c r="V1749" t="s">
        <v>90</v>
      </c>
      <c r="W1749" t="s">
        <v>91</v>
      </c>
      <c r="X1749" t="s">
        <v>92</v>
      </c>
      <c r="Y1749" t="s">
        <v>93</v>
      </c>
      <c r="Z1749">
        <v>30</v>
      </c>
      <c r="AA1749" t="s">
        <v>20</v>
      </c>
      <c r="AB1749">
        <v>217</v>
      </c>
      <c r="AC1749" t="s">
        <v>90</v>
      </c>
      <c r="AD1749" t="s">
        <v>14</v>
      </c>
      <c r="AE1749" t="s">
        <v>14</v>
      </c>
      <c r="AF1749" t="s">
        <v>94</v>
      </c>
      <c r="AG1749" t="s">
        <v>122</v>
      </c>
      <c r="AH1749" t="s">
        <v>496</v>
      </c>
      <c r="AI1749" s="10">
        <v>46058</v>
      </c>
      <c r="AJ1749" t="s">
        <v>200</v>
      </c>
      <c r="AK1749" s="103">
        <v>3574000</v>
      </c>
      <c r="AL1749" t="e">
        <v>#N/A</v>
      </c>
      <c r="AM1749" t="e">
        <v>#N/A</v>
      </c>
      <c r="AN1749" t="s">
        <v>5224</v>
      </c>
      <c r="AO1749">
        <f>_xlfn.XLOOKUP(Tabla1[[#This Row],[NIC]],'R.V.'!B:B,'R.V.'!I:I)</f>
        <v>0</v>
      </c>
      <c r="AP1749" t="str">
        <f>_xlfn.XLOOKUP(Tabla1[[#This Row],[NIC]],'R.V.'!B:B,'R.V.'!A:A)</f>
        <v>Paola De la Hoz Bastidas</v>
      </c>
      <c r="AQ1749" t="str">
        <f>_xlfn.XLOOKUP(Tabla1[[#This Row],[NIC]],'R.V.'!B:B,'R.V.'!G:G)</f>
        <v>CL 16, 8 25   FONVISOCIAL CENTRO VALLEDUPAR</v>
      </c>
      <c r="AR1749" t="str">
        <f>_xlfn.XLOOKUP(Tabla1[[#This Row],[NIC]],'R.V.'!B:B,'R.V.'!E:E)</f>
        <v>FONVISOCIAL</v>
      </c>
      <c r="AS1749" t="str">
        <f>VLOOKUP(Tabla1[[#This Row],[NIC]],'R.V.'!B:D,3,0)</f>
        <v>FONVISOCIAL</v>
      </c>
    </row>
    <row r="1750" spans="1:45">
      <c r="A1750">
        <v>1376570</v>
      </c>
      <c r="B1750" s="10">
        <v>46111</v>
      </c>
      <c r="C1750" t="s">
        <v>1571</v>
      </c>
      <c r="D1750" t="s">
        <v>1571</v>
      </c>
      <c r="E1750" t="s">
        <v>1572</v>
      </c>
      <c r="F1750">
        <v>1376570</v>
      </c>
      <c r="G1750">
        <v>1376570022</v>
      </c>
      <c r="H1750">
        <v>25841854</v>
      </c>
      <c r="I1750">
        <v>831798</v>
      </c>
      <c r="J1750">
        <v>3110</v>
      </c>
      <c r="K1750">
        <v>9</v>
      </c>
      <c r="L1750">
        <v>3106</v>
      </c>
      <c r="M1750" s="10">
        <v>46095</v>
      </c>
      <c r="N1750" t="s">
        <v>957</v>
      </c>
      <c r="O1750" t="s">
        <v>958</v>
      </c>
      <c r="P1750" s="103">
        <v>201440</v>
      </c>
      <c r="Q1750">
        <v>226</v>
      </c>
      <c r="R1750">
        <v>154274.14000000001</v>
      </c>
      <c r="S1750" t="s">
        <v>88</v>
      </c>
      <c r="T1750" t="s">
        <v>1573</v>
      </c>
      <c r="U1750">
        <v>46121</v>
      </c>
      <c r="V1750" t="s">
        <v>90</v>
      </c>
      <c r="W1750" t="s">
        <v>91</v>
      </c>
      <c r="X1750" t="s">
        <v>92</v>
      </c>
      <c r="Y1750" t="s">
        <v>93</v>
      </c>
      <c r="Z1750">
        <v>30</v>
      </c>
      <c r="AA1750" t="s">
        <v>20</v>
      </c>
      <c r="AB1750">
        <v>218</v>
      </c>
      <c r="AC1750" t="s">
        <v>90</v>
      </c>
      <c r="AD1750" t="s">
        <v>14</v>
      </c>
      <c r="AE1750" t="s">
        <v>14</v>
      </c>
      <c r="AF1750" t="s">
        <v>94</v>
      </c>
      <c r="AG1750" t="s">
        <v>95</v>
      </c>
      <c r="AH1750" t="s">
        <v>147</v>
      </c>
      <c r="AI1750" s="10">
        <v>46065</v>
      </c>
      <c r="AJ1750" t="s">
        <v>148</v>
      </c>
      <c r="AK1750" s="103">
        <v>201440</v>
      </c>
      <c r="AL1750" t="e">
        <v>#N/A</v>
      </c>
      <c r="AM1750" t="e">
        <v>#N/A</v>
      </c>
      <c r="AN1750" t="s">
        <v>5224</v>
      </c>
      <c r="AO1750">
        <f>_xlfn.XLOOKUP(Tabla1[[#This Row],[NIC]],'R.V.'!B:B,'R.V.'!I:I)</f>
        <v>0</v>
      </c>
      <c r="AP1750" t="str">
        <f>_xlfn.XLOOKUP(Tabla1[[#This Row],[NIC]],'R.V.'!B:B,'R.V.'!A:A)</f>
        <v>Paola De la Hoz Bastidas</v>
      </c>
      <c r="AQ1750" t="str">
        <f>_xlfn.XLOOKUP(Tabla1[[#This Row],[NIC]],'R.V.'!B:B,'R.V.'!G:G)</f>
        <v xml:space="preserve">CL 60, 18D 481   INTERASEO 25 DE DICIEMBRE VALLEDUPAR </v>
      </c>
      <c r="AR1750" t="str">
        <f>_xlfn.XLOOKUP(Tabla1[[#This Row],[NIC]],'R.V.'!B:B,'R.V.'!E:E)</f>
        <v>INTERASEO_S.A.E.S.P</v>
      </c>
      <c r="AS1750" t="str">
        <f>VLOOKUP(Tabla1[[#This Row],[NIC]],'R.V.'!B:D,3,0)</f>
        <v>INTERASEO S.A.E.S.P</v>
      </c>
    </row>
    <row r="1751" spans="1:45">
      <c r="A1751">
        <v>5308409</v>
      </c>
      <c r="B1751" s="10">
        <v>46111</v>
      </c>
      <c r="C1751" t="s">
        <v>1571</v>
      </c>
      <c r="D1751" t="s">
        <v>1571</v>
      </c>
      <c r="E1751" t="s">
        <v>1572</v>
      </c>
      <c r="F1751">
        <v>5308409</v>
      </c>
      <c r="G1751">
        <v>5308409316</v>
      </c>
      <c r="H1751">
        <v>25322109</v>
      </c>
      <c r="I1751">
        <v>5316792</v>
      </c>
      <c r="J1751">
        <v>3110</v>
      </c>
      <c r="K1751">
        <v>9</v>
      </c>
      <c r="L1751">
        <v>3106</v>
      </c>
      <c r="M1751" s="10">
        <v>46095</v>
      </c>
      <c r="N1751" t="s">
        <v>1574</v>
      </c>
      <c r="O1751" t="s">
        <v>1575</v>
      </c>
      <c r="P1751" s="103">
        <v>52950</v>
      </c>
      <c r="Q1751">
        <v>60</v>
      </c>
      <c r="R1751">
        <v>46778.400000000001</v>
      </c>
      <c r="S1751" t="s">
        <v>88</v>
      </c>
      <c r="T1751" t="s">
        <v>1573</v>
      </c>
      <c r="U1751">
        <v>46121</v>
      </c>
      <c r="V1751" t="s">
        <v>90</v>
      </c>
      <c r="W1751" t="s">
        <v>91</v>
      </c>
      <c r="X1751" t="s">
        <v>92</v>
      </c>
      <c r="Y1751" t="s">
        <v>93</v>
      </c>
      <c r="Z1751">
        <v>30</v>
      </c>
      <c r="AA1751" t="s">
        <v>20</v>
      </c>
      <c r="AB1751">
        <v>218</v>
      </c>
      <c r="AC1751" t="s">
        <v>90</v>
      </c>
      <c r="AD1751" t="s">
        <v>14</v>
      </c>
      <c r="AE1751" t="s">
        <v>14</v>
      </c>
      <c r="AF1751" t="s">
        <v>94</v>
      </c>
      <c r="AG1751" t="s">
        <v>95</v>
      </c>
      <c r="AH1751" t="s">
        <v>1576</v>
      </c>
      <c r="AI1751" s="10">
        <v>46065</v>
      </c>
      <c r="AJ1751" t="s">
        <v>262</v>
      </c>
      <c r="AK1751" s="103">
        <v>52950</v>
      </c>
      <c r="AL1751" t="e">
        <v>#N/A</v>
      </c>
      <c r="AM1751" t="e">
        <v>#N/A</v>
      </c>
      <c r="AN1751" t="s">
        <v>5224</v>
      </c>
      <c r="AO1751">
        <f>_xlfn.XLOOKUP(Tabla1[[#This Row],[NIC]],'R.V.'!B:B,'R.V.'!I:I)</f>
        <v>0</v>
      </c>
      <c r="AP1751" t="str">
        <f>_xlfn.XLOOKUP(Tabla1[[#This Row],[NIC]],'R.V.'!B:B,'R.V.'!A:A)</f>
        <v>Paola De la Hoz Bastidas</v>
      </c>
      <c r="AQ1751" t="str">
        <f>_xlfn.XLOOKUP(Tabla1[[#This Row],[NIC]],'R.V.'!B:B,'R.V.'!G:G)</f>
        <v xml:space="preserve">CL 60, 18D 481   INTERASEO 25 DE DICIEMBRE VALLEDUPAR </v>
      </c>
      <c r="AR1751" t="str">
        <f>_xlfn.XLOOKUP(Tabla1[[#This Row],[NIC]],'R.V.'!B:B,'R.V.'!E:E)</f>
        <v>INTERASEO_S.A.E.S.P</v>
      </c>
      <c r="AS1751" t="str">
        <f>VLOOKUP(Tabla1[[#This Row],[NIC]],'R.V.'!B:D,3,0)</f>
        <v>INTERASEO S.A.E.S.P</v>
      </c>
    </row>
    <row r="1752" spans="1:45">
      <c r="A1752">
        <v>5336029</v>
      </c>
      <c r="B1752" s="10">
        <v>46111</v>
      </c>
      <c r="C1752" t="s">
        <v>1571</v>
      </c>
      <c r="D1752" t="s">
        <v>1571</v>
      </c>
      <c r="E1752" t="s">
        <v>1572</v>
      </c>
      <c r="F1752">
        <v>5336029</v>
      </c>
      <c r="G1752">
        <v>5336029313</v>
      </c>
      <c r="H1752">
        <v>25321685</v>
      </c>
      <c r="I1752">
        <v>5372032</v>
      </c>
      <c r="J1752">
        <v>3110</v>
      </c>
      <c r="K1752">
        <v>9</v>
      </c>
      <c r="L1752">
        <v>3106</v>
      </c>
      <c r="M1752" s="10">
        <v>46090</v>
      </c>
      <c r="N1752" t="s">
        <v>86</v>
      </c>
      <c r="O1752" t="s">
        <v>87</v>
      </c>
      <c r="P1752" s="103">
        <v>128180</v>
      </c>
      <c r="Q1752">
        <v>102</v>
      </c>
      <c r="R1752">
        <v>112267.32</v>
      </c>
      <c r="S1752" t="s">
        <v>88</v>
      </c>
      <c r="T1752" t="s">
        <v>1573</v>
      </c>
      <c r="U1752">
        <v>46121</v>
      </c>
      <c r="V1752" t="s">
        <v>90</v>
      </c>
      <c r="W1752" t="s">
        <v>91</v>
      </c>
      <c r="X1752" t="s">
        <v>92</v>
      </c>
      <c r="Y1752" t="s">
        <v>93</v>
      </c>
      <c r="Z1752">
        <v>31</v>
      </c>
      <c r="AA1752" t="s">
        <v>20</v>
      </c>
      <c r="AB1752">
        <v>218</v>
      </c>
      <c r="AC1752" t="s">
        <v>90</v>
      </c>
      <c r="AD1752" t="s">
        <v>14</v>
      </c>
      <c r="AE1752" t="s">
        <v>14</v>
      </c>
      <c r="AF1752" t="s">
        <v>94</v>
      </c>
      <c r="AG1752" t="s">
        <v>95</v>
      </c>
      <c r="AH1752" t="s">
        <v>1576</v>
      </c>
      <c r="AI1752" s="10">
        <v>46059</v>
      </c>
      <c r="AJ1752" t="s">
        <v>193</v>
      </c>
      <c r="AK1752" s="103">
        <v>128180</v>
      </c>
      <c r="AL1752" t="e">
        <v>#N/A</v>
      </c>
      <c r="AM1752" t="e">
        <v>#N/A</v>
      </c>
      <c r="AN1752" t="s">
        <v>5224</v>
      </c>
      <c r="AO1752">
        <f>_xlfn.XLOOKUP(Tabla1[[#This Row],[NIC]],'R.V.'!B:B,'R.V.'!I:I)</f>
        <v>0</v>
      </c>
      <c r="AP1752" t="str">
        <f>_xlfn.XLOOKUP(Tabla1[[#This Row],[NIC]],'R.V.'!B:B,'R.V.'!A:A)</f>
        <v>Paola De la Hoz Bastidas</v>
      </c>
      <c r="AQ1752" t="str">
        <f>_xlfn.XLOOKUP(Tabla1[[#This Row],[NIC]],'R.V.'!B:B,'R.V.'!G:G)</f>
        <v xml:space="preserve">CL 60, 18D 481   INTERASEO 25 DE DICIEMBRE VALLEDUPAR </v>
      </c>
      <c r="AR1752" t="str">
        <f>_xlfn.XLOOKUP(Tabla1[[#This Row],[NIC]],'R.V.'!B:B,'R.V.'!E:E)</f>
        <v>INTERASEO_S.A.E.S.P</v>
      </c>
      <c r="AS1752" t="str">
        <f>VLOOKUP(Tabla1[[#This Row],[NIC]],'R.V.'!B:D,3,0)</f>
        <v>INTERASEO S.A.E.S.P</v>
      </c>
    </row>
    <row r="1753" spans="1:45">
      <c r="A1753">
        <v>5345457</v>
      </c>
      <c r="B1753" s="10">
        <v>46111</v>
      </c>
      <c r="C1753" t="s">
        <v>1571</v>
      </c>
      <c r="D1753" t="s">
        <v>1571</v>
      </c>
      <c r="E1753" t="s">
        <v>1572</v>
      </c>
      <c r="F1753">
        <v>5345457</v>
      </c>
      <c r="G1753">
        <v>5345457326</v>
      </c>
      <c r="H1753">
        <v>25307981</v>
      </c>
      <c r="I1753">
        <v>5390888</v>
      </c>
      <c r="J1753">
        <v>3110</v>
      </c>
      <c r="K1753">
        <v>9</v>
      </c>
      <c r="L1753">
        <v>3106</v>
      </c>
      <c r="M1753" s="10">
        <v>46098</v>
      </c>
      <c r="N1753" t="s">
        <v>1574</v>
      </c>
      <c r="O1753" t="s">
        <v>1575</v>
      </c>
      <c r="P1753" s="103">
        <v>128950</v>
      </c>
      <c r="Q1753">
        <v>76</v>
      </c>
      <c r="R1753">
        <v>59252.639999999999</v>
      </c>
      <c r="S1753" t="s">
        <v>88</v>
      </c>
      <c r="T1753" t="s">
        <v>1573</v>
      </c>
      <c r="U1753">
        <v>46121</v>
      </c>
      <c r="V1753" t="s">
        <v>90</v>
      </c>
      <c r="W1753" t="s">
        <v>91</v>
      </c>
      <c r="X1753" t="s">
        <v>92</v>
      </c>
      <c r="Y1753" t="s">
        <v>93</v>
      </c>
      <c r="Z1753">
        <v>32</v>
      </c>
      <c r="AA1753" t="s">
        <v>20</v>
      </c>
      <c r="AB1753">
        <v>218</v>
      </c>
      <c r="AC1753" t="s">
        <v>90</v>
      </c>
      <c r="AD1753" t="s">
        <v>14</v>
      </c>
      <c r="AE1753" t="s">
        <v>14</v>
      </c>
      <c r="AF1753" t="s">
        <v>94</v>
      </c>
      <c r="AG1753" t="s">
        <v>95</v>
      </c>
      <c r="AH1753" t="s">
        <v>279</v>
      </c>
      <c r="AI1753" s="10">
        <v>46066</v>
      </c>
      <c r="AJ1753" t="s">
        <v>1107</v>
      </c>
      <c r="AK1753" s="103">
        <v>233300</v>
      </c>
      <c r="AL1753" t="e">
        <v>#N/A</v>
      </c>
      <c r="AM1753" t="e">
        <v>#N/A</v>
      </c>
      <c r="AN1753" t="s">
        <v>5224</v>
      </c>
      <c r="AO1753">
        <f>_xlfn.XLOOKUP(Tabla1[[#This Row],[NIC]],'R.V.'!B:B,'R.V.'!I:I)</f>
        <v>0</v>
      </c>
      <c r="AP1753" t="str">
        <f>_xlfn.XLOOKUP(Tabla1[[#This Row],[NIC]],'R.V.'!B:B,'R.V.'!A:A)</f>
        <v>Paola De la Hoz Bastidas</v>
      </c>
      <c r="AQ1753" t="str">
        <f>_xlfn.XLOOKUP(Tabla1[[#This Row],[NIC]],'R.V.'!B:B,'R.V.'!G:G)</f>
        <v xml:space="preserve">CL 60, 18D 481   INTERASEO 25 DE DICIEMBRE VALLEDUPAR </v>
      </c>
      <c r="AR1753" t="str">
        <f>_xlfn.XLOOKUP(Tabla1[[#This Row],[NIC]],'R.V.'!B:B,'R.V.'!E:E)</f>
        <v>INTERASEO_S.A.E.S.P</v>
      </c>
      <c r="AS1753" t="str">
        <f>VLOOKUP(Tabla1[[#This Row],[NIC]],'R.V.'!B:D,3,0)</f>
        <v>INTERASEO S.A.E.S.P</v>
      </c>
    </row>
    <row r="1754" spans="1:45">
      <c r="A1754">
        <v>5352582</v>
      </c>
      <c r="B1754" s="10">
        <v>46111</v>
      </c>
      <c r="C1754" t="s">
        <v>1571</v>
      </c>
      <c r="D1754" t="s">
        <v>1571</v>
      </c>
      <c r="E1754" t="s">
        <v>1572</v>
      </c>
      <c r="F1754">
        <v>5352582</v>
      </c>
      <c r="G1754">
        <v>5352582324</v>
      </c>
      <c r="H1754">
        <v>25340919</v>
      </c>
      <c r="I1754">
        <v>5405138</v>
      </c>
      <c r="J1754">
        <v>3110</v>
      </c>
      <c r="K1754">
        <v>9</v>
      </c>
      <c r="L1754">
        <v>3106</v>
      </c>
      <c r="M1754" s="10">
        <v>46109</v>
      </c>
      <c r="N1754" t="s">
        <v>957</v>
      </c>
      <c r="O1754" t="s">
        <v>958</v>
      </c>
      <c r="P1754" s="103">
        <v>59850</v>
      </c>
      <c r="Q1754">
        <v>82</v>
      </c>
      <c r="R1754">
        <v>50082.32</v>
      </c>
      <c r="S1754" t="s">
        <v>88</v>
      </c>
      <c r="T1754" t="s">
        <v>1573</v>
      </c>
      <c r="U1754">
        <v>46121</v>
      </c>
      <c r="V1754" t="s">
        <v>90</v>
      </c>
      <c r="W1754" t="s">
        <v>91</v>
      </c>
      <c r="X1754" t="s">
        <v>92</v>
      </c>
      <c r="Y1754" t="s">
        <v>93</v>
      </c>
      <c r="Z1754">
        <v>32</v>
      </c>
      <c r="AA1754" t="s">
        <v>20</v>
      </c>
      <c r="AB1754">
        <v>218</v>
      </c>
      <c r="AC1754" t="s">
        <v>90</v>
      </c>
      <c r="AD1754" t="s">
        <v>14</v>
      </c>
      <c r="AE1754" t="s">
        <v>14</v>
      </c>
      <c r="AF1754" t="s">
        <v>94</v>
      </c>
      <c r="AG1754" t="s">
        <v>95</v>
      </c>
      <c r="AH1754" t="s">
        <v>147</v>
      </c>
      <c r="AI1754" s="10">
        <v>46077</v>
      </c>
      <c r="AJ1754" t="s">
        <v>440</v>
      </c>
      <c r="AK1754" s="103">
        <v>59850</v>
      </c>
      <c r="AL1754" t="e">
        <v>#N/A</v>
      </c>
      <c r="AM1754" t="e">
        <v>#N/A</v>
      </c>
      <c r="AN1754" t="s">
        <v>5224</v>
      </c>
      <c r="AO1754">
        <f>_xlfn.XLOOKUP(Tabla1[[#This Row],[NIC]],'R.V.'!B:B,'R.V.'!I:I)</f>
        <v>0</v>
      </c>
      <c r="AP1754" t="str">
        <f>_xlfn.XLOOKUP(Tabla1[[#This Row],[NIC]],'R.V.'!B:B,'R.V.'!A:A)</f>
        <v>Paola De la Hoz Bastidas</v>
      </c>
      <c r="AQ1754" t="str">
        <f>_xlfn.XLOOKUP(Tabla1[[#This Row],[NIC]],'R.V.'!B:B,'R.V.'!G:G)</f>
        <v xml:space="preserve">CL 60, 18D 481   INTERASEO 25 DE DICIEMBRE VALLEDUPAR </v>
      </c>
      <c r="AR1754" t="str">
        <f>_xlfn.XLOOKUP(Tabla1[[#This Row],[NIC]],'R.V.'!B:B,'R.V.'!E:E)</f>
        <v>INTERASEO_S.A.E.S.P</v>
      </c>
      <c r="AS1754" t="str">
        <f>VLOOKUP(Tabla1[[#This Row],[NIC]],'R.V.'!B:D,3,0)</f>
        <v>INTERASEO S.A.E.S.P</v>
      </c>
    </row>
    <row r="1755" spans="1:45">
      <c r="A1755">
        <v>5840246</v>
      </c>
      <c r="B1755" s="10">
        <v>46111</v>
      </c>
      <c r="C1755" t="s">
        <v>1571</v>
      </c>
      <c r="D1755" t="s">
        <v>1571</v>
      </c>
      <c r="E1755" t="s">
        <v>1572</v>
      </c>
      <c r="F1755">
        <v>5840246</v>
      </c>
      <c r="G1755">
        <v>5840246321</v>
      </c>
      <c r="H1755">
        <v>25836260</v>
      </c>
      <c r="I1755">
        <v>5867648</v>
      </c>
      <c r="J1755">
        <v>3110</v>
      </c>
      <c r="K1755">
        <v>9</v>
      </c>
      <c r="L1755">
        <v>3106</v>
      </c>
      <c r="M1755" s="10">
        <v>46092</v>
      </c>
      <c r="N1755" t="s">
        <v>1574</v>
      </c>
      <c r="O1755" t="s">
        <v>1575</v>
      </c>
      <c r="P1755" s="103">
        <v>103680</v>
      </c>
      <c r="Q1755">
        <v>119</v>
      </c>
      <c r="R1755">
        <v>92777.16</v>
      </c>
      <c r="S1755" t="s">
        <v>88</v>
      </c>
      <c r="T1755" t="s">
        <v>1573</v>
      </c>
      <c r="U1755">
        <v>46121</v>
      </c>
      <c r="V1755" t="s">
        <v>90</v>
      </c>
      <c r="W1755" t="s">
        <v>91</v>
      </c>
      <c r="X1755" t="s">
        <v>92</v>
      </c>
      <c r="Y1755" t="s">
        <v>93</v>
      </c>
      <c r="Z1755">
        <v>30</v>
      </c>
      <c r="AA1755" t="s">
        <v>20</v>
      </c>
      <c r="AB1755">
        <v>218</v>
      </c>
      <c r="AC1755" t="s">
        <v>90</v>
      </c>
      <c r="AD1755" t="s">
        <v>14</v>
      </c>
      <c r="AE1755" t="s">
        <v>14</v>
      </c>
      <c r="AF1755" t="s">
        <v>94</v>
      </c>
      <c r="AG1755" t="s">
        <v>95</v>
      </c>
      <c r="AH1755" t="s">
        <v>1576</v>
      </c>
      <c r="AI1755" s="10">
        <v>46062</v>
      </c>
      <c r="AJ1755" t="s">
        <v>120</v>
      </c>
      <c r="AK1755" s="103">
        <v>103680</v>
      </c>
      <c r="AL1755" t="e">
        <v>#N/A</v>
      </c>
      <c r="AM1755" t="e">
        <v>#N/A</v>
      </c>
      <c r="AN1755" t="s">
        <v>5224</v>
      </c>
      <c r="AO1755">
        <f>_xlfn.XLOOKUP(Tabla1[[#This Row],[NIC]],'R.V.'!B:B,'R.V.'!I:I)</f>
        <v>0</v>
      </c>
      <c r="AP1755" t="str">
        <f>_xlfn.XLOOKUP(Tabla1[[#This Row],[NIC]],'R.V.'!B:B,'R.V.'!A:A)</f>
        <v>Paola De la Hoz Bastidas</v>
      </c>
      <c r="AQ1755" t="str">
        <f>_xlfn.XLOOKUP(Tabla1[[#This Row],[NIC]],'R.V.'!B:B,'R.V.'!G:G)</f>
        <v xml:space="preserve">CL 60, 18D 481   INTERASEO 25 DE DICIEMBRE VALLEDUPAR </v>
      </c>
      <c r="AR1755" t="str">
        <f>_xlfn.XLOOKUP(Tabla1[[#This Row],[NIC]],'R.V.'!B:B,'R.V.'!E:E)</f>
        <v>INTERASEO_S.A.E.S.P</v>
      </c>
      <c r="AS1755" t="str">
        <f>VLOOKUP(Tabla1[[#This Row],[NIC]],'R.V.'!B:D,3,0)</f>
        <v>INTERASEO S.A.E.S.P</v>
      </c>
    </row>
    <row r="1756" spans="1:45">
      <c r="A1756">
        <v>6527263</v>
      </c>
      <c r="B1756" s="10">
        <v>46111</v>
      </c>
      <c r="C1756" t="s">
        <v>1571</v>
      </c>
      <c r="D1756" t="s">
        <v>1571</v>
      </c>
      <c r="E1756" t="s">
        <v>1572</v>
      </c>
      <c r="F1756">
        <v>6527263</v>
      </c>
      <c r="G1756">
        <v>6527263309</v>
      </c>
      <c r="H1756">
        <v>34515449</v>
      </c>
      <c r="I1756">
        <v>6574857</v>
      </c>
      <c r="J1756">
        <v>3110</v>
      </c>
      <c r="K1756">
        <v>50</v>
      </c>
      <c r="L1756">
        <v>2013</v>
      </c>
      <c r="M1756" s="10">
        <v>46100</v>
      </c>
      <c r="N1756" t="s">
        <v>86</v>
      </c>
      <c r="O1756" t="s">
        <v>87</v>
      </c>
      <c r="P1756" s="103">
        <v>15774310</v>
      </c>
      <c r="Q1756">
        <v>13040</v>
      </c>
      <c r="R1756">
        <v>13816923.199999999</v>
      </c>
      <c r="S1756" t="s">
        <v>88</v>
      </c>
      <c r="T1756" t="s">
        <v>1577</v>
      </c>
      <c r="U1756">
        <v>46121</v>
      </c>
      <c r="V1756" t="s">
        <v>90</v>
      </c>
      <c r="W1756" t="s">
        <v>91</v>
      </c>
      <c r="X1756" t="s">
        <v>130</v>
      </c>
      <c r="Y1756" t="s">
        <v>93</v>
      </c>
      <c r="Z1756">
        <v>30</v>
      </c>
      <c r="AA1756" t="s">
        <v>20</v>
      </c>
      <c r="AB1756">
        <v>218</v>
      </c>
      <c r="AC1756" t="s">
        <v>90</v>
      </c>
      <c r="AD1756" t="s">
        <v>14</v>
      </c>
      <c r="AE1756" t="s">
        <v>14</v>
      </c>
      <c r="AF1756" t="s">
        <v>94</v>
      </c>
      <c r="AG1756" t="s">
        <v>95</v>
      </c>
      <c r="AH1756" t="s">
        <v>1576</v>
      </c>
      <c r="AI1756" s="10">
        <v>46070</v>
      </c>
      <c r="AJ1756" t="s">
        <v>218</v>
      </c>
      <c r="AK1756" s="103">
        <v>15774310</v>
      </c>
      <c r="AL1756" t="e">
        <v>#N/A</v>
      </c>
      <c r="AM1756" t="e">
        <v>#N/A</v>
      </c>
      <c r="AN1756" t="s">
        <v>5224</v>
      </c>
      <c r="AO1756">
        <f>_xlfn.XLOOKUP(Tabla1[[#This Row],[NIC]],'R.V.'!B:B,'R.V.'!I:I)</f>
        <v>0</v>
      </c>
      <c r="AP1756" t="str">
        <f>_xlfn.XLOOKUP(Tabla1[[#This Row],[NIC]],'R.V.'!B:B,'R.V.'!A:A)</f>
        <v>Paola De la Hoz Bastidas</v>
      </c>
      <c r="AQ1756" t="str">
        <f>_xlfn.XLOOKUP(Tabla1[[#This Row],[NIC]],'R.V.'!B:B,'R.V.'!G:G)</f>
        <v xml:space="preserve">CL 60, 18D 481   INTERASEO 25 DE DICIEMBRE VALLEDUPAR </v>
      </c>
      <c r="AR1756" t="str">
        <f>_xlfn.XLOOKUP(Tabla1[[#This Row],[NIC]],'R.V.'!B:B,'R.V.'!E:E)</f>
        <v>INTERASEO_S.A.E.S.P</v>
      </c>
      <c r="AS1756" t="str">
        <f>VLOOKUP(Tabla1[[#This Row],[NIC]],'R.V.'!B:D,3,0)</f>
        <v>INTERASEO S.A.E.S.P</v>
      </c>
    </row>
    <row r="1757" spans="1:45">
      <c r="A1757">
        <v>6655699</v>
      </c>
      <c r="B1757" s="10">
        <v>46111</v>
      </c>
      <c r="C1757" t="s">
        <v>1571</v>
      </c>
      <c r="D1757" t="s">
        <v>1571</v>
      </c>
      <c r="E1757" t="s">
        <v>1572</v>
      </c>
      <c r="F1757">
        <v>6655699</v>
      </c>
      <c r="G1757">
        <v>6655699252</v>
      </c>
      <c r="H1757">
        <v>25338654</v>
      </c>
      <c r="I1757">
        <v>6983486</v>
      </c>
      <c r="J1757">
        <v>3110</v>
      </c>
      <c r="K1757">
        <v>9</v>
      </c>
      <c r="L1757">
        <v>3106</v>
      </c>
      <c r="M1757" s="10">
        <v>46099</v>
      </c>
      <c r="N1757" t="s">
        <v>1574</v>
      </c>
      <c r="O1757" t="s">
        <v>1575</v>
      </c>
      <c r="P1757" s="103">
        <v>79290</v>
      </c>
      <c r="Q1757">
        <v>91</v>
      </c>
      <c r="R1757">
        <v>70947.240000000005</v>
      </c>
      <c r="S1757" t="s">
        <v>88</v>
      </c>
      <c r="T1757" t="s">
        <v>1573</v>
      </c>
      <c r="U1757">
        <v>46121</v>
      </c>
      <c r="V1757" t="s">
        <v>90</v>
      </c>
      <c r="W1757" t="s">
        <v>91</v>
      </c>
      <c r="X1757" t="s">
        <v>92</v>
      </c>
      <c r="Y1757" t="s">
        <v>93</v>
      </c>
      <c r="Z1757">
        <v>30</v>
      </c>
      <c r="AA1757" t="s">
        <v>20</v>
      </c>
      <c r="AB1757">
        <v>218</v>
      </c>
      <c r="AC1757" t="s">
        <v>90</v>
      </c>
      <c r="AD1757" t="s">
        <v>14</v>
      </c>
      <c r="AE1757" t="s">
        <v>14</v>
      </c>
      <c r="AF1757" t="s">
        <v>94</v>
      </c>
      <c r="AG1757" t="s">
        <v>95</v>
      </c>
      <c r="AH1757" t="s">
        <v>1576</v>
      </c>
      <c r="AI1757" s="10">
        <v>46069</v>
      </c>
      <c r="AJ1757" t="s">
        <v>113</v>
      </c>
      <c r="AK1757" s="103">
        <v>79290</v>
      </c>
      <c r="AL1757" t="e">
        <v>#N/A</v>
      </c>
      <c r="AM1757" t="e">
        <v>#N/A</v>
      </c>
      <c r="AN1757" t="s">
        <v>5224</v>
      </c>
      <c r="AO1757">
        <f>_xlfn.XLOOKUP(Tabla1[[#This Row],[NIC]],'R.V.'!B:B,'R.V.'!I:I)</f>
        <v>0</v>
      </c>
      <c r="AP1757" t="str">
        <f>_xlfn.XLOOKUP(Tabla1[[#This Row],[NIC]],'R.V.'!B:B,'R.V.'!A:A)</f>
        <v>Paola De la Hoz Bastidas</v>
      </c>
      <c r="AQ1757" t="str">
        <f>_xlfn.XLOOKUP(Tabla1[[#This Row],[NIC]],'R.V.'!B:B,'R.V.'!G:G)</f>
        <v xml:space="preserve">CL 60, 18D 481   INTERASEO 25 DE DICIEMBRE VALLEDUPAR </v>
      </c>
      <c r="AR1757" t="str">
        <f>_xlfn.XLOOKUP(Tabla1[[#This Row],[NIC]],'R.V.'!B:B,'R.V.'!E:E)</f>
        <v>INTERASEO_S.A.E.S.P</v>
      </c>
      <c r="AS1757" t="str">
        <f>VLOOKUP(Tabla1[[#This Row],[NIC]],'R.V.'!B:D,3,0)</f>
        <v>INTERASEO S.A.E.S.P</v>
      </c>
    </row>
    <row r="1758" spans="1:45">
      <c r="A1758">
        <v>7545362</v>
      </c>
      <c r="B1758" s="10">
        <v>46111</v>
      </c>
      <c r="C1758" t="s">
        <v>1571</v>
      </c>
      <c r="D1758" t="s">
        <v>1571</v>
      </c>
      <c r="E1758" t="s">
        <v>1572</v>
      </c>
      <c r="F1758">
        <v>7545362</v>
      </c>
      <c r="G1758">
        <v>7545362194</v>
      </c>
      <c r="H1758">
        <v>25806025</v>
      </c>
      <c r="I1758">
        <v>8524806</v>
      </c>
      <c r="J1758">
        <v>3110</v>
      </c>
      <c r="K1758">
        <v>9</v>
      </c>
      <c r="L1758">
        <v>3106</v>
      </c>
      <c r="M1758" s="10">
        <v>46088</v>
      </c>
      <c r="N1758" t="s">
        <v>957</v>
      </c>
      <c r="O1758" t="s">
        <v>958</v>
      </c>
      <c r="P1758" s="103">
        <v>276620</v>
      </c>
      <c r="Q1758">
        <v>318</v>
      </c>
      <c r="R1758">
        <v>238658.38</v>
      </c>
      <c r="S1758" t="s">
        <v>88</v>
      </c>
      <c r="T1758" t="s">
        <v>1573</v>
      </c>
      <c r="U1758">
        <v>46121</v>
      </c>
      <c r="V1758" t="s">
        <v>90</v>
      </c>
      <c r="W1758" t="s">
        <v>91</v>
      </c>
      <c r="X1758" t="s">
        <v>92</v>
      </c>
      <c r="Y1758" t="s">
        <v>121</v>
      </c>
      <c r="Z1758">
        <v>30</v>
      </c>
      <c r="AA1758" t="s">
        <v>20</v>
      </c>
      <c r="AB1758">
        <v>218</v>
      </c>
      <c r="AC1758" t="s">
        <v>90</v>
      </c>
      <c r="AD1758" t="s">
        <v>14</v>
      </c>
      <c r="AE1758" t="s">
        <v>14</v>
      </c>
      <c r="AF1758" t="s">
        <v>94</v>
      </c>
      <c r="AG1758" t="s">
        <v>95</v>
      </c>
      <c r="AH1758" t="s">
        <v>1576</v>
      </c>
      <c r="AI1758" s="10">
        <v>46058</v>
      </c>
      <c r="AJ1758" t="s">
        <v>267</v>
      </c>
      <c r="AK1758" s="103">
        <v>276620</v>
      </c>
      <c r="AL1758" t="e">
        <v>#N/A</v>
      </c>
      <c r="AM1758" t="e">
        <v>#N/A</v>
      </c>
      <c r="AN1758" t="s">
        <v>5224</v>
      </c>
      <c r="AO1758">
        <f>_xlfn.XLOOKUP(Tabla1[[#This Row],[NIC]],'R.V.'!B:B,'R.V.'!I:I)</f>
        <v>0</v>
      </c>
      <c r="AP1758" t="str">
        <f>_xlfn.XLOOKUP(Tabla1[[#This Row],[NIC]],'R.V.'!B:B,'R.V.'!A:A)</f>
        <v>Paola De la Hoz Bastidas</v>
      </c>
      <c r="AQ1758" t="str">
        <f>_xlfn.XLOOKUP(Tabla1[[#This Row],[NIC]],'R.V.'!B:B,'R.V.'!G:G)</f>
        <v xml:space="preserve">CL 60, 18D 481   INTERASEO 25 DE DICIEMBRE VALLEDUPAR </v>
      </c>
      <c r="AR1758" t="str">
        <f>_xlfn.XLOOKUP(Tabla1[[#This Row],[NIC]],'R.V.'!B:B,'R.V.'!E:E)</f>
        <v>INTERASEO_S.A.E.S.P</v>
      </c>
      <c r="AS1758" t="str">
        <f>VLOOKUP(Tabla1[[#This Row],[NIC]],'R.V.'!B:D,3,0)</f>
        <v>INTERASEO S.A.E.S.P</v>
      </c>
    </row>
    <row r="1759" spans="1:45">
      <c r="A1759">
        <v>7611505</v>
      </c>
      <c r="B1759" s="10">
        <v>46111</v>
      </c>
      <c r="C1759" t="s">
        <v>1571</v>
      </c>
      <c r="D1759" t="s">
        <v>1571</v>
      </c>
      <c r="E1759" t="s">
        <v>1572</v>
      </c>
      <c r="F1759">
        <v>7611505</v>
      </c>
      <c r="G1759">
        <v>7611505206</v>
      </c>
      <c r="H1759">
        <v>36029217</v>
      </c>
      <c r="I1759">
        <v>8747685</v>
      </c>
      <c r="J1759">
        <v>3110</v>
      </c>
      <c r="K1759">
        <v>1</v>
      </c>
      <c r="L1759">
        <v>340</v>
      </c>
      <c r="M1759" s="10">
        <v>46108</v>
      </c>
      <c r="N1759" t="s">
        <v>108</v>
      </c>
      <c r="O1759" t="s">
        <v>109</v>
      </c>
      <c r="P1759" s="103">
        <v>14333780</v>
      </c>
      <c r="Q1759">
        <v>13640</v>
      </c>
      <c r="R1759">
        <v>11999834</v>
      </c>
      <c r="S1759" t="s">
        <v>88</v>
      </c>
      <c r="T1759" t="s">
        <v>5047</v>
      </c>
      <c r="U1759">
        <v>46121</v>
      </c>
      <c r="V1759" t="s">
        <v>90</v>
      </c>
      <c r="W1759" t="s">
        <v>111</v>
      </c>
      <c r="X1759" t="s">
        <v>130</v>
      </c>
      <c r="Y1759" t="s">
        <v>93</v>
      </c>
      <c r="Z1759">
        <v>32</v>
      </c>
      <c r="AA1759" t="s">
        <v>20</v>
      </c>
      <c r="AB1759">
        <v>218</v>
      </c>
      <c r="AC1759" t="s">
        <v>90</v>
      </c>
      <c r="AD1759" t="s">
        <v>14</v>
      </c>
      <c r="AE1759" t="s">
        <v>14</v>
      </c>
      <c r="AF1759" t="s">
        <v>94</v>
      </c>
      <c r="AG1759" t="s">
        <v>95</v>
      </c>
      <c r="AH1759" t="s">
        <v>1576</v>
      </c>
      <c r="AI1759" s="10">
        <v>46076</v>
      </c>
      <c r="AJ1759" t="s">
        <v>317</v>
      </c>
      <c r="AK1759" s="103">
        <v>14333780</v>
      </c>
      <c r="AL1759" t="e">
        <v>#N/A</v>
      </c>
      <c r="AM1759" t="e">
        <v>#N/A</v>
      </c>
      <c r="AN1759" t="s">
        <v>5224</v>
      </c>
      <c r="AO1759">
        <f>_xlfn.XLOOKUP(Tabla1[[#This Row],[NIC]],'R.V.'!B:B,'R.V.'!I:I)</f>
        <v>0</v>
      </c>
      <c r="AP1759" t="str">
        <f>_xlfn.XLOOKUP(Tabla1[[#This Row],[NIC]],'R.V.'!B:B,'R.V.'!A:A)</f>
        <v>Paola De la Hoz Bastidas</v>
      </c>
      <c r="AQ1759" t="str">
        <f>_xlfn.XLOOKUP(Tabla1[[#This Row],[NIC]],'R.V.'!B:B,'R.V.'!G:G)</f>
        <v xml:space="preserve">CL 60, 18D 481   INTERASEO 25 DE DICIEMBRE VALLEDUPAR </v>
      </c>
      <c r="AR1759" t="str">
        <f>_xlfn.XLOOKUP(Tabla1[[#This Row],[NIC]],'R.V.'!B:B,'R.V.'!E:E)</f>
        <v>INTERASEO_S.A.E.S.P</v>
      </c>
      <c r="AS1759" t="str">
        <f>VLOOKUP(Tabla1[[#This Row],[NIC]],'R.V.'!B:D,3,0)</f>
        <v>INTERASEO S.A.E.S.P</v>
      </c>
    </row>
    <row r="1760" spans="1:45">
      <c r="A1760">
        <v>7851176</v>
      </c>
      <c r="B1760" s="10">
        <v>46111</v>
      </c>
      <c r="C1760" t="s">
        <v>1571</v>
      </c>
      <c r="D1760" t="s">
        <v>1571</v>
      </c>
      <c r="E1760" t="s">
        <v>1572</v>
      </c>
      <c r="F1760">
        <v>7851176</v>
      </c>
      <c r="G1760">
        <v>7851176117</v>
      </c>
      <c r="H1760">
        <v>36109038</v>
      </c>
      <c r="I1760">
        <v>4032337</v>
      </c>
      <c r="J1760">
        <v>3110</v>
      </c>
      <c r="K1760">
        <v>9</v>
      </c>
      <c r="L1760">
        <v>3106</v>
      </c>
      <c r="M1760" s="10">
        <v>46091</v>
      </c>
      <c r="N1760" t="s">
        <v>1578</v>
      </c>
      <c r="O1760" t="s">
        <v>1579</v>
      </c>
      <c r="P1760" s="103">
        <v>720060</v>
      </c>
      <c r="Q1760">
        <v>514</v>
      </c>
      <c r="R1760">
        <v>544618.98</v>
      </c>
      <c r="S1760" t="s">
        <v>88</v>
      </c>
      <c r="T1760" t="s">
        <v>1573</v>
      </c>
      <c r="U1760">
        <v>46121</v>
      </c>
      <c r="V1760" t="s">
        <v>90</v>
      </c>
      <c r="W1760" t="s">
        <v>91</v>
      </c>
      <c r="X1760" t="s">
        <v>130</v>
      </c>
      <c r="Y1760" t="s">
        <v>93</v>
      </c>
      <c r="Z1760">
        <v>31</v>
      </c>
      <c r="AA1760" t="s">
        <v>20</v>
      </c>
      <c r="AB1760">
        <v>218</v>
      </c>
      <c r="AC1760" t="s">
        <v>90</v>
      </c>
      <c r="AD1760" t="s">
        <v>14</v>
      </c>
      <c r="AE1760" t="s">
        <v>14</v>
      </c>
      <c r="AF1760" t="s">
        <v>94</v>
      </c>
      <c r="AG1760" t="s">
        <v>95</v>
      </c>
      <c r="AH1760" t="s">
        <v>147</v>
      </c>
      <c r="AI1760" s="10">
        <v>46060</v>
      </c>
      <c r="AJ1760" t="s">
        <v>254</v>
      </c>
      <c r="AK1760" s="103">
        <v>720060</v>
      </c>
      <c r="AL1760" t="e">
        <v>#N/A</v>
      </c>
      <c r="AM1760" t="e">
        <v>#N/A</v>
      </c>
      <c r="AN1760" t="s">
        <v>5224</v>
      </c>
      <c r="AO1760">
        <f>_xlfn.XLOOKUP(Tabla1[[#This Row],[NIC]],'R.V.'!B:B,'R.V.'!I:I)</f>
        <v>0</v>
      </c>
      <c r="AP1760" t="str">
        <f>_xlfn.XLOOKUP(Tabla1[[#This Row],[NIC]],'R.V.'!B:B,'R.V.'!A:A)</f>
        <v>Paola De la Hoz Bastidas</v>
      </c>
      <c r="AQ1760" t="str">
        <f>_xlfn.XLOOKUP(Tabla1[[#This Row],[NIC]],'R.V.'!B:B,'R.V.'!G:G)</f>
        <v xml:space="preserve">CL 60, 18D 481   INTERASEO 25 DE DICIEMBRE VALLEDUPAR </v>
      </c>
      <c r="AR1760" t="str">
        <f>_xlfn.XLOOKUP(Tabla1[[#This Row],[NIC]],'R.V.'!B:B,'R.V.'!E:E)</f>
        <v>INTERASEO_S.A.E.S.P</v>
      </c>
      <c r="AS1760" t="str">
        <f>VLOOKUP(Tabla1[[#This Row],[NIC]],'R.V.'!B:D,3,0)</f>
        <v>INTERASEO S.A.E.S.P</v>
      </c>
    </row>
    <row r="1761" spans="1:45">
      <c r="A1761">
        <v>5357681</v>
      </c>
      <c r="B1761" s="10">
        <v>46111</v>
      </c>
      <c r="C1761" t="s">
        <v>1580</v>
      </c>
      <c r="D1761" t="s">
        <v>1580</v>
      </c>
      <c r="E1761" t="s">
        <v>1581</v>
      </c>
      <c r="F1761">
        <v>5357681</v>
      </c>
      <c r="G1761">
        <v>5357681323</v>
      </c>
      <c r="H1761">
        <v>25334921</v>
      </c>
      <c r="I1761">
        <v>5415336</v>
      </c>
      <c r="J1761">
        <v>3110</v>
      </c>
      <c r="K1761">
        <v>50</v>
      </c>
      <c r="L1761">
        <v>2004</v>
      </c>
      <c r="M1761" s="10">
        <v>46102</v>
      </c>
      <c r="N1761" t="s">
        <v>86</v>
      </c>
      <c r="O1761" t="s">
        <v>87</v>
      </c>
      <c r="P1761" s="103">
        <v>2291350</v>
      </c>
      <c r="Q1761">
        <v>1720</v>
      </c>
      <c r="R1761">
        <v>1893135.2</v>
      </c>
      <c r="S1761" t="s">
        <v>88</v>
      </c>
      <c r="T1761" t="s">
        <v>1582</v>
      </c>
      <c r="U1761">
        <v>46121</v>
      </c>
      <c r="V1761" t="s">
        <v>90</v>
      </c>
      <c r="W1761" t="s">
        <v>91</v>
      </c>
      <c r="X1761" t="s">
        <v>92</v>
      </c>
      <c r="Y1761" t="s">
        <v>93</v>
      </c>
      <c r="Z1761">
        <v>30</v>
      </c>
      <c r="AA1761" t="s">
        <v>20</v>
      </c>
      <c r="AB1761">
        <v>219</v>
      </c>
      <c r="AC1761" t="s">
        <v>90</v>
      </c>
      <c r="AD1761" t="s">
        <v>14</v>
      </c>
      <c r="AE1761" t="s">
        <v>14</v>
      </c>
      <c r="AF1761" t="s">
        <v>94</v>
      </c>
      <c r="AG1761" t="s">
        <v>95</v>
      </c>
      <c r="AH1761" t="s">
        <v>556</v>
      </c>
      <c r="AI1761" s="10">
        <v>46072</v>
      </c>
      <c r="AJ1761" t="s">
        <v>113</v>
      </c>
      <c r="AK1761" s="103">
        <v>2291350</v>
      </c>
      <c r="AL1761" t="e">
        <v>#N/A</v>
      </c>
      <c r="AM1761" t="e">
        <v>#N/A</v>
      </c>
      <c r="AN1761" t="s">
        <v>5224</v>
      </c>
      <c r="AO1761">
        <f>_xlfn.XLOOKUP(Tabla1[[#This Row],[NIC]],'R.V.'!B:B,'R.V.'!I:I)</f>
        <v>0</v>
      </c>
      <c r="AP1761" t="str">
        <f>_xlfn.XLOOKUP(Tabla1[[#This Row],[NIC]],'R.V.'!B:B,'R.V.'!A:A)</f>
        <v>Paola De la Hoz Bastidas</v>
      </c>
      <c r="AQ1761" t="str">
        <f>_xlfn.XLOOKUP(Tabla1[[#This Row],[NIC]],'R.V.'!B:B,'R.V.'!G:G)</f>
        <v xml:space="preserve">CR 11, 14 19   87   OBRERO VALLEDUPAR </v>
      </c>
      <c r="AR1761" t="str">
        <f>_xlfn.XLOOKUP(Tabla1[[#This Row],[NIC]],'R.V.'!B:B,'R.V.'!E:E)</f>
        <v>___SUPERCEL_EU___</v>
      </c>
      <c r="AS1761" t="str">
        <f>VLOOKUP(Tabla1[[#This Row],[NIC]],'R.V.'!B:D,3,0)</f>
        <v>SUPERCELL</v>
      </c>
    </row>
    <row r="1762" spans="1:45">
      <c r="A1762">
        <v>5843445</v>
      </c>
      <c r="B1762" s="10">
        <v>46111</v>
      </c>
      <c r="C1762" t="s">
        <v>1580</v>
      </c>
      <c r="D1762" t="s">
        <v>1580</v>
      </c>
      <c r="E1762" t="s">
        <v>1581</v>
      </c>
      <c r="F1762">
        <v>5843445</v>
      </c>
      <c r="G1762">
        <v>5843445307</v>
      </c>
      <c r="H1762">
        <v>25814301</v>
      </c>
      <c r="I1762">
        <v>5874046</v>
      </c>
      <c r="J1762">
        <v>3110</v>
      </c>
      <c r="K1762">
        <v>2</v>
      </c>
      <c r="L1762">
        <v>711</v>
      </c>
      <c r="M1762" s="10">
        <v>46100</v>
      </c>
      <c r="N1762" t="s">
        <v>86</v>
      </c>
      <c r="O1762" t="s">
        <v>87</v>
      </c>
      <c r="P1762" s="103">
        <v>1180900</v>
      </c>
      <c r="Q1762">
        <v>815</v>
      </c>
      <c r="R1762">
        <v>897037.9</v>
      </c>
      <c r="S1762" t="s">
        <v>88</v>
      </c>
      <c r="T1762" t="s">
        <v>1583</v>
      </c>
      <c r="U1762">
        <v>46121</v>
      </c>
      <c r="V1762" t="s">
        <v>90</v>
      </c>
      <c r="W1762" t="s">
        <v>91</v>
      </c>
      <c r="X1762" t="s">
        <v>92</v>
      </c>
      <c r="Y1762" t="s">
        <v>93</v>
      </c>
      <c r="Z1762">
        <v>30</v>
      </c>
      <c r="AA1762" t="s">
        <v>20</v>
      </c>
      <c r="AB1762">
        <v>219</v>
      </c>
      <c r="AC1762" t="s">
        <v>90</v>
      </c>
      <c r="AD1762" t="s">
        <v>14</v>
      </c>
      <c r="AE1762" t="s">
        <v>14</v>
      </c>
      <c r="AF1762" t="s">
        <v>94</v>
      </c>
      <c r="AG1762" t="s">
        <v>95</v>
      </c>
      <c r="AH1762" t="s">
        <v>187</v>
      </c>
      <c r="AI1762" s="10">
        <v>46070</v>
      </c>
      <c r="AJ1762" t="s">
        <v>278</v>
      </c>
      <c r="AK1762" s="103">
        <v>1180900</v>
      </c>
      <c r="AL1762" t="e">
        <v>#N/A</v>
      </c>
      <c r="AM1762" t="e">
        <v>#N/A</v>
      </c>
      <c r="AN1762" t="s">
        <v>5224</v>
      </c>
      <c r="AO1762">
        <f>_xlfn.XLOOKUP(Tabla1[[#This Row],[NIC]],'R.V.'!B:B,'R.V.'!I:I)</f>
        <v>0</v>
      </c>
      <c r="AP1762" t="str">
        <f>_xlfn.XLOOKUP(Tabla1[[#This Row],[NIC]],'R.V.'!B:B,'R.V.'!A:A)</f>
        <v>Paola De la Hoz Bastidas</v>
      </c>
      <c r="AQ1762" t="str">
        <f>_xlfn.XLOOKUP(Tabla1[[#This Row],[NIC]],'R.V.'!B:B,'R.V.'!G:G)</f>
        <v xml:space="preserve">CR 11, 14 19   87   OBRERO VALLEDUPAR </v>
      </c>
      <c r="AR1762" t="str">
        <f>_xlfn.XLOOKUP(Tabla1[[#This Row],[NIC]],'R.V.'!B:B,'R.V.'!E:E)</f>
        <v>___SUPERCEL_EU___</v>
      </c>
      <c r="AS1762" t="str">
        <f>VLOOKUP(Tabla1[[#This Row],[NIC]],'R.V.'!B:D,3,0)</f>
        <v>SUPERCELL</v>
      </c>
    </row>
    <row r="1763" spans="1:45">
      <c r="A1763">
        <v>6554588</v>
      </c>
      <c r="B1763" s="10">
        <v>46111</v>
      </c>
      <c r="C1763" t="s">
        <v>1580</v>
      </c>
      <c r="D1763" t="s">
        <v>1580</v>
      </c>
      <c r="E1763" t="s">
        <v>1581</v>
      </c>
      <c r="F1763">
        <v>6554588</v>
      </c>
      <c r="G1763">
        <v>6554588279</v>
      </c>
      <c r="H1763">
        <v>25339129</v>
      </c>
      <c r="I1763">
        <v>6652885</v>
      </c>
      <c r="J1763">
        <v>3110</v>
      </c>
      <c r="K1763">
        <v>2</v>
      </c>
      <c r="L1763">
        <v>711</v>
      </c>
      <c r="M1763" s="10">
        <v>46099</v>
      </c>
      <c r="N1763" t="s">
        <v>86</v>
      </c>
      <c r="O1763" t="s">
        <v>87</v>
      </c>
      <c r="P1763" s="103">
        <v>111470</v>
      </c>
      <c r="Q1763">
        <v>16</v>
      </c>
      <c r="R1763">
        <v>16953.28</v>
      </c>
      <c r="S1763" t="s">
        <v>88</v>
      </c>
      <c r="T1763" t="s">
        <v>1583</v>
      </c>
      <c r="U1763">
        <v>46121</v>
      </c>
      <c r="V1763" t="s">
        <v>90</v>
      </c>
      <c r="W1763" t="s">
        <v>91</v>
      </c>
      <c r="X1763" t="s">
        <v>130</v>
      </c>
      <c r="Y1763" t="s">
        <v>93</v>
      </c>
      <c r="Z1763">
        <v>30</v>
      </c>
      <c r="AA1763" t="s">
        <v>20</v>
      </c>
      <c r="AB1763">
        <v>219</v>
      </c>
      <c r="AC1763" t="s">
        <v>90</v>
      </c>
      <c r="AD1763" t="s">
        <v>14</v>
      </c>
      <c r="AE1763" t="s">
        <v>14</v>
      </c>
      <c r="AF1763" t="s">
        <v>94</v>
      </c>
      <c r="AG1763" t="s">
        <v>95</v>
      </c>
      <c r="AH1763" t="s">
        <v>1584</v>
      </c>
      <c r="AI1763" s="10">
        <v>46069</v>
      </c>
      <c r="AJ1763" t="s">
        <v>113</v>
      </c>
      <c r="AK1763" s="103">
        <v>320000</v>
      </c>
      <c r="AL1763" t="e">
        <v>#N/A</v>
      </c>
      <c r="AM1763" t="e">
        <v>#N/A</v>
      </c>
      <c r="AN1763" t="s">
        <v>5224</v>
      </c>
      <c r="AO1763">
        <f>_xlfn.XLOOKUP(Tabla1[[#This Row],[NIC]],'R.V.'!B:B,'R.V.'!I:I)</f>
        <v>0</v>
      </c>
      <c r="AP1763" t="str">
        <f>_xlfn.XLOOKUP(Tabla1[[#This Row],[NIC]],'R.V.'!B:B,'R.V.'!A:A)</f>
        <v>Paola De la Hoz Bastidas</v>
      </c>
      <c r="AQ1763" t="str">
        <f>_xlfn.XLOOKUP(Tabla1[[#This Row],[NIC]],'R.V.'!B:B,'R.V.'!G:G)</f>
        <v xml:space="preserve">CR 11, 14 19   87   OBRERO VALLEDUPAR </v>
      </c>
      <c r="AR1763" t="str">
        <f>_xlfn.XLOOKUP(Tabla1[[#This Row],[NIC]],'R.V.'!B:B,'R.V.'!E:E)</f>
        <v>___SUPERCEL_EU___</v>
      </c>
      <c r="AS1763" t="str">
        <f>VLOOKUP(Tabla1[[#This Row],[NIC]],'R.V.'!B:D,3,0)</f>
        <v>SUPERCELL</v>
      </c>
    </row>
    <row r="1764" spans="1:45">
      <c r="A1764">
        <v>6688875</v>
      </c>
      <c r="B1764" s="10">
        <v>46111</v>
      </c>
      <c r="C1764" t="s">
        <v>1580</v>
      </c>
      <c r="D1764" t="s">
        <v>1580</v>
      </c>
      <c r="E1764" t="s">
        <v>1581</v>
      </c>
      <c r="F1764">
        <v>6688875</v>
      </c>
      <c r="G1764">
        <v>6688875240</v>
      </c>
      <c r="H1764">
        <v>25823802</v>
      </c>
      <c r="I1764">
        <v>7027312</v>
      </c>
      <c r="J1764">
        <v>3110</v>
      </c>
      <c r="K1764">
        <v>2</v>
      </c>
      <c r="L1764">
        <v>711</v>
      </c>
      <c r="M1764" s="10">
        <v>46095</v>
      </c>
      <c r="N1764" t="s">
        <v>86</v>
      </c>
      <c r="O1764" t="s">
        <v>87</v>
      </c>
      <c r="P1764" s="103">
        <v>714230</v>
      </c>
      <c r="Q1764">
        <v>510</v>
      </c>
      <c r="R1764">
        <v>561336.6</v>
      </c>
      <c r="S1764" t="s">
        <v>88</v>
      </c>
      <c r="T1764" t="s">
        <v>1583</v>
      </c>
      <c r="U1764">
        <v>46121</v>
      </c>
      <c r="V1764" t="s">
        <v>90</v>
      </c>
      <c r="W1764" t="s">
        <v>91</v>
      </c>
      <c r="X1764" t="s">
        <v>92</v>
      </c>
      <c r="Y1764" t="s">
        <v>93</v>
      </c>
      <c r="Z1764">
        <v>30</v>
      </c>
      <c r="AA1764" t="s">
        <v>20</v>
      </c>
      <c r="AB1764">
        <v>219</v>
      </c>
      <c r="AC1764" t="s">
        <v>90</v>
      </c>
      <c r="AD1764" t="s">
        <v>14</v>
      </c>
      <c r="AE1764" t="s">
        <v>14</v>
      </c>
      <c r="AF1764" t="s">
        <v>94</v>
      </c>
      <c r="AG1764" t="s">
        <v>95</v>
      </c>
      <c r="AH1764" t="s">
        <v>141</v>
      </c>
      <c r="AI1764" s="10">
        <v>46065</v>
      </c>
      <c r="AJ1764" t="s">
        <v>632</v>
      </c>
      <c r="AK1764" s="103">
        <v>714230</v>
      </c>
      <c r="AL1764" t="e">
        <v>#N/A</v>
      </c>
      <c r="AM1764" t="e">
        <v>#N/A</v>
      </c>
      <c r="AN1764" t="s">
        <v>5224</v>
      </c>
      <c r="AO1764">
        <f>_xlfn.XLOOKUP(Tabla1[[#This Row],[NIC]],'R.V.'!B:B,'R.V.'!I:I)</f>
        <v>0</v>
      </c>
      <c r="AP1764" t="str">
        <f>_xlfn.XLOOKUP(Tabla1[[#This Row],[NIC]],'R.V.'!B:B,'R.V.'!A:A)</f>
        <v>Paola De la Hoz Bastidas</v>
      </c>
      <c r="AQ1764" t="str">
        <f>_xlfn.XLOOKUP(Tabla1[[#This Row],[NIC]],'R.V.'!B:B,'R.V.'!G:G)</f>
        <v xml:space="preserve">CR 11, 14 19   87   OBRERO VALLEDUPAR </v>
      </c>
      <c r="AR1764" t="str">
        <f>_xlfn.XLOOKUP(Tabla1[[#This Row],[NIC]],'R.V.'!B:B,'R.V.'!E:E)</f>
        <v>___SUPERCEL_EU___</v>
      </c>
      <c r="AS1764" t="str">
        <f>VLOOKUP(Tabla1[[#This Row],[NIC]],'R.V.'!B:D,3,0)</f>
        <v>SUPERCELL</v>
      </c>
    </row>
    <row r="1765" spans="1:45">
      <c r="A1765">
        <v>5300369</v>
      </c>
      <c r="B1765" s="10">
        <v>46111</v>
      </c>
      <c r="C1765" t="s">
        <v>1585</v>
      </c>
      <c r="D1765" t="s">
        <v>1585</v>
      </c>
      <c r="E1765" t="s">
        <v>1586</v>
      </c>
      <c r="F1765">
        <v>5300369</v>
      </c>
      <c r="G1765">
        <v>5300369322</v>
      </c>
      <c r="H1765">
        <v>25323350</v>
      </c>
      <c r="I1765">
        <v>5300712</v>
      </c>
      <c r="J1765">
        <v>3110</v>
      </c>
      <c r="K1765">
        <v>50</v>
      </c>
      <c r="L1765">
        <v>2006</v>
      </c>
      <c r="M1765" s="10">
        <v>46108</v>
      </c>
      <c r="N1765" t="s">
        <v>86</v>
      </c>
      <c r="O1765" t="s">
        <v>87</v>
      </c>
      <c r="P1765" s="103">
        <v>11546620</v>
      </c>
      <c r="Q1765">
        <v>9102</v>
      </c>
      <c r="R1765">
        <v>10018207.32</v>
      </c>
      <c r="S1765" t="s">
        <v>88</v>
      </c>
      <c r="T1765" t="s">
        <v>1587</v>
      </c>
      <c r="U1765">
        <v>46121</v>
      </c>
      <c r="V1765" t="s">
        <v>90</v>
      </c>
      <c r="W1765" t="s">
        <v>91</v>
      </c>
      <c r="X1765" t="s">
        <v>92</v>
      </c>
      <c r="Y1765" t="s">
        <v>93</v>
      </c>
      <c r="Z1765">
        <v>32</v>
      </c>
      <c r="AA1765" t="s">
        <v>20</v>
      </c>
      <c r="AB1765">
        <v>220</v>
      </c>
      <c r="AC1765" t="s">
        <v>90</v>
      </c>
      <c r="AD1765" t="s">
        <v>14</v>
      </c>
      <c r="AE1765" t="s">
        <v>14</v>
      </c>
      <c r="AF1765" t="s">
        <v>94</v>
      </c>
      <c r="AG1765" t="s">
        <v>95</v>
      </c>
      <c r="AH1765" t="s">
        <v>240</v>
      </c>
      <c r="AI1765" s="10">
        <v>46076</v>
      </c>
      <c r="AJ1765" t="s">
        <v>186</v>
      </c>
      <c r="AK1765" s="103">
        <v>21241900</v>
      </c>
      <c r="AL1765" t="e">
        <v>#N/A</v>
      </c>
      <c r="AM1765" t="e">
        <v>#N/A</v>
      </c>
      <c r="AN1765" t="s">
        <v>5226</v>
      </c>
      <c r="AO1765">
        <f>_xlfn.XLOOKUP(Tabla1[[#This Row],[NIC]],'R.V.'!B:B,'R.V.'!I:I)</f>
        <v>0</v>
      </c>
      <c r="AP1765" t="str">
        <f>_xlfn.XLOOKUP(Tabla1[[#This Row],[NIC]],'R.V.'!B:B,'R.V.'!A:A)</f>
        <v>Paola De la Hoz Bastidas</v>
      </c>
      <c r="AQ1765" t="str">
        <f>_xlfn.XLOOKUP(Tabla1[[#This Row],[NIC]],'R.V.'!B:B,'R.V.'!G:G)</f>
        <v>CR  15  20  62   _LA GRANJA</v>
      </c>
      <c r="AR1765" t="str">
        <f>_xlfn.XLOOKUP(Tabla1[[#This Row],[NIC]],'R.V.'!B:B,'R.V.'!E:E)</f>
        <v>PRIVADO</v>
      </c>
      <c r="AS1765" t="str">
        <f>VLOOKUP(Tabla1[[#This Row],[NIC]],'R.V.'!B:D,3,0)</f>
        <v>PINTO DAVID MORENO</v>
      </c>
    </row>
    <row r="1766" spans="1:45">
      <c r="A1766">
        <v>5335282</v>
      </c>
      <c r="B1766" s="10">
        <v>46111</v>
      </c>
      <c r="C1766" t="s">
        <v>1588</v>
      </c>
      <c r="D1766" t="s">
        <v>1588</v>
      </c>
      <c r="E1766" t="s">
        <v>1589</v>
      </c>
      <c r="F1766">
        <v>5335282</v>
      </c>
      <c r="G1766">
        <v>5335282342</v>
      </c>
      <c r="H1766">
        <v>25306091</v>
      </c>
      <c r="I1766">
        <v>5370538</v>
      </c>
      <c r="J1766">
        <v>3110</v>
      </c>
      <c r="K1766">
        <v>50</v>
      </c>
      <c r="L1766">
        <v>2004</v>
      </c>
      <c r="M1766" s="10">
        <v>46102</v>
      </c>
      <c r="N1766" t="s">
        <v>86</v>
      </c>
      <c r="O1766" t="s">
        <v>87</v>
      </c>
      <c r="P1766" s="103">
        <v>7080530</v>
      </c>
      <c r="Q1766">
        <v>5760</v>
      </c>
      <c r="R1766">
        <v>6103180.7999999998</v>
      </c>
      <c r="S1766" t="s">
        <v>88</v>
      </c>
      <c r="T1766" t="s">
        <v>1590</v>
      </c>
      <c r="U1766">
        <v>46121</v>
      </c>
      <c r="V1766" t="s">
        <v>90</v>
      </c>
      <c r="W1766" t="s">
        <v>91</v>
      </c>
      <c r="X1766" t="s">
        <v>130</v>
      </c>
      <c r="Y1766" t="s">
        <v>93</v>
      </c>
      <c r="Z1766">
        <v>30</v>
      </c>
      <c r="AA1766" t="s">
        <v>20</v>
      </c>
      <c r="AB1766">
        <v>221</v>
      </c>
      <c r="AC1766" t="s">
        <v>90</v>
      </c>
      <c r="AD1766" t="s">
        <v>14</v>
      </c>
      <c r="AE1766" t="s">
        <v>14</v>
      </c>
      <c r="AF1766" t="s">
        <v>94</v>
      </c>
      <c r="AG1766" t="s">
        <v>95</v>
      </c>
      <c r="AH1766" t="s">
        <v>1003</v>
      </c>
      <c r="AI1766" s="10">
        <v>46072</v>
      </c>
      <c r="AJ1766" t="s">
        <v>440</v>
      </c>
      <c r="AK1766" s="103">
        <v>7080530</v>
      </c>
      <c r="AL1766" t="e">
        <v>#N/A</v>
      </c>
      <c r="AM1766" t="e">
        <v>#N/A</v>
      </c>
      <c r="AN1766" t="s">
        <v>5224</v>
      </c>
      <c r="AO1766">
        <f>_xlfn.XLOOKUP(Tabla1[[#This Row],[NIC]],'R.V.'!B:B,'R.V.'!I:I)</f>
        <v>0</v>
      </c>
      <c r="AP1766" t="str">
        <f>_xlfn.XLOOKUP(Tabla1[[#This Row],[NIC]],'R.V.'!B:B,'R.V.'!A:A)</f>
        <v>Paola De la Hoz Bastidas</v>
      </c>
      <c r="AQ1766" t="str">
        <f>_xlfn.XLOOKUP(Tabla1[[#This Row],[NIC]],'R.V.'!B:B,'R.V.'!G:G)</f>
        <v>CR  4  15  15   _ALTAGRACIA</v>
      </c>
      <c r="AR1766" t="str">
        <f>_xlfn.XLOOKUP(Tabla1[[#This Row],[NIC]],'R.V.'!B:B,'R.V.'!E:E)</f>
        <v>PRIVADO</v>
      </c>
      <c r="AS1766" t="str">
        <f>VLOOKUP(Tabla1[[#This Row],[NIC]],'R.V.'!B:D,3,0)</f>
        <v>ESESCO</v>
      </c>
    </row>
    <row r="1767" spans="1:45">
      <c r="A1767">
        <v>5316802</v>
      </c>
      <c r="B1767" s="10">
        <v>46111</v>
      </c>
      <c r="C1767" t="s">
        <v>1591</v>
      </c>
      <c r="D1767" t="s">
        <v>1591</v>
      </c>
      <c r="E1767" t="s">
        <v>1592</v>
      </c>
      <c r="F1767">
        <v>5316802</v>
      </c>
      <c r="G1767">
        <v>5316802335</v>
      </c>
      <c r="H1767">
        <v>25328983</v>
      </c>
      <c r="I1767">
        <v>5333578</v>
      </c>
      <c r="J1767">
        <v>3110</v>
      </c>
      <c r="K1767">
        <v>1</v>
      </c>
      <c r="L1767">
        <v>305</v>
      </c>
      <c r="M1767" s="10">
        <v>46099</v>
      </c>
      <c r="N1767" t="s">
        <v>86</v>
      </c>
      <c r="O1767" t="s">
        <v>87</v>
      </c>
      <c r="P1767" s="103">
        <v>5022150</v>
      </c>
      <c r="Q1767">
        <v>3362</v>
      </c>
      <c r="R1767">
        <v>3700418.92</v>
      </c>
      <c r="S1767" t="s">
        <v>88</v>
      </c>
      <c r="T1767" t="s">
        <v>1593</v>
      </c>
      <c r="U1767">
        <v>46121</v>
      </c>
      <c r="V1767" t="s">
        <v>90</v>
      </c>
      <c r="W1767" t="s">
        <v>91</v>
      </c>
      <c r="X1767" t="s">
        <v>92</v>
      </c>
      <c r="Y1767" t="s">
        <v>93</v>
      </c>
      <c r="Z1767">
        <v>30</v>
      </c>
      <c r="AA1767" t="s">
        <v>20</v>
      </c>
      <c r="AB1767">
        <v>222</v>
      </c>
      <c r="AC1767" t="s">
        <v>90</v>
      </c>
      <c r="AD1767" t="s">
        <v>14</v>
      </c>
      <c r="AE1767" t="s">
        <v>14</v>
      </c>
      <c r="AF1767" t="s">
        <v>94</v>
      </c>
      <c r="AG1767" t="s">
        <v>95</v>
      </c>
      <c r="AH1767" t="s">
        <v>1594</v>
      </c>
      <c r="AI1767" s="10">
        <v>46069</v>
      </c>
      <c r="AJ1767" t="s">
        <v>113</v>
      </c>
      <c r="AK1767" s="103">
        <v>5022150</v>
      </c>
      <c r="AL1767" t="e">
        <v>#N/A</v>
      </c>
      <c r="AM1767" t="e">
        <v>#N/A</v>
      </c>
      <c r="AN1767" t="s">
        <v>5224</v>
      </c>
      <c r="AO1767">
        <f>_xlfn.XLOOKUP(Tabla1[[#This Row],[NIC]],'R.V.'!B:B,'R.V.'!I:I)</f>
        <v>0</v>
      </c>
      <c r="AP1767" t="str">
        <f>_xlfn.XLOOKUP(Tabla1[[#This Row],[NIC]],'R.V.'!B:B,'R.V.'!A:A)</f>
        <v>Paola De la Hoz Bastidas</v>
      </c>
      <c r="AQ1767" t="str">
        <f>_xlfn.XLOOKUP(Tabla1[[#This Row],[NIC]],'R.V.'!B:B,'R.V.'!G:G)</f>
        <v>CR  11  14  8   _LOPERENA</v>
      </c>
      <c r="AR1767" t="str">
        <f>_xlfn.XLOOKUP(Tabla1[[#This Row],[NIC]],'R.V.'!B:B,'R.V.'!E:E)</f>
        <v>PRIVADO</v>
      </c>
      <c r="AS1767" t="str">
        <f>VLOOKUP(Tabla1[[#This Row],[NIC]],'R.V.'!B:D,3,0)</f>
        <v xml:space="preserve">  MR. HARRY SPA  </v>
      </c>
    </row>
    <row r="1768" spans="1:45">
      <c r="A1768">
        <v>5326558</v>
      </c>
      <c r="B1768" s="10">
        <v>46111</v>
      </c>
      <c r="C1768" t="s">
        <v>1595</v>
      </c>
      <c r="D1768" t="s">
        <v>1595</v>
      </c>
      <c r="E1768" t="s">
        <v>1596</v>
      </c>
      <c r="F1768">
        <v>5326558</v>
      </c>
      <c r="G1768">
        <v>5326558352</v>
      </c>
      <c r="H1768">
        <v>25322992</v>
      </c>
      <c r="I1768">
        <v>5353090</v>
      </c>
      <c r="J1768">
        <v>3110</v>
      </c>
      <c r="K1768">
        <v>50</v>
      </c>
      <c r="L1768">
        <v>2002</v>
      </c>
      <c r="M1768" s="10">
        <v>46102</v>
      </c>
      <c r="N1768" t="s">
        <v>86</v>
      </c>
      <c r="O1768" t="s">
        <v>87</v>
      </c>
      <c r="P1768" s="103">
        <v>4464040</v>
      </c>
      <c r="Q1768">
        <v>3600</v>
      </c>
      <c r="R1768">
        <v>3814488</v>
      </c>
      <c r="S1768" t="s">
        <v>88</v>
      </c>
      <c r="T1768" t="s">
        <v>1597</v>
      </c>
      <c r="U1768">
        <v>46121</v>
      </c>
      <c r="V1768" t="s">
        <v>90</v>
      </c>
      <c r="W1768" t="s">
        <v>91</v>
      </c>
      <c r="X1768" t="s">
        <v>130</v>
      </c>
      <c r="Y1768" t="s">
        <v>93</v>
      </c>
      <c r="Z1768">
        <v>30</v>
      </c>
      <c r="AA1768" t="s">
        <v>20</v>
      </c>
      <c r="AB1768">
        <v>223</v>
      </c>
      <c r="AC1768" t="s">
        <v>90</v>
      </c>
      <c r="AD1768" t="s">
        <v>14</v>
      </c>
      <c r="AE1768" t="s">
        <v>14</v>
      </c>
      <c r="AF1768" t="s">
        <v>94</v>
      </c>
      <c r="AG1768" t="s">
        <v>95</v>
      </c>
      <c r="AH1768" t="s">
        <v>394</v>
      </c>
      <c r="AI1768" s="10">
        <v>46072</v>
      </c>
      <c r="AJ1768" t="s">
        <v>200</v>
      </c>
      <c r="AK1768" s="103">
        <v>4464040</v>
      </c>
      <c r="AL1768" t="e">
        <v>#N/A</v>
      </c>
      <c r="AM1768" t="e">
        <v>#N/A</v>
      </c>
      <c r="AN1768" t="s">
        <v>5224</v>
      </c>
      <c r="AO1768">
        <f>_xlfn.XLOOKUP(Tabla1[[#This Row],[NIC]],'R.V.'!B:B,'R.V.'!I:I)</f>
        <v>0</v>
      </c>
      <c r="AP1768" t="str">
        <f>_xlfn.XLOOKUP(Tabla1[[#This Row],[NIC]],'R.V.'!B:B,'R.V.'!A:A)</f>
        <v>Paola De la Hoz Bastidas</v>
      </c>
      <c r="AQ1768" t="str">
        <f>_xlfn.XLOOKUP(Tabla1[[#This Row],[NIC]],'R.V.'!B:B,'R.V.'!G:G)</f>
        <v>CL  16A  6  59           P 1  LOC  1_LA GARITA</v>
      </c>
      <c r="AR1768" t="str">
        <f>_xlfn.XLOOKUP(Tabla1[[#This Row],[NIC]],'R.V.'!B:B,'R.V.'!E:E)</f>
        <v>PRIVADO</v>
      </c>
      <c r="AS1768" t="str">
        <f>VLOOKUP(Tabla1[[#This Row],[NIC]],'R.V.'!B:D,3,0)</f>
        <v>ALMACEN CAÑAMO</v>
      </c>
    </row>
    <row r="1769" spans="1:45">
      <c r="A1769">
        <v>5331773</v>
      </c>
      <c r="B1769" s="10">
        <v>46111</v>
      </c>
      <c r="C1769" t="s">
        <v>1598</v>
      </c>
      <c r="D1769" t="s">
        <v>1598</v>
      </c>
      <c r="E1769" t="s">
        <v>1599</v>
      </c>
      <c r="F1769">
        <v>5331773</v>
      </c>
      <c r="G1769">
        <v>5331773319</v>
      </c>
      <c r="H1769">
        <v>25322028</v>
      </c>
      <c r="I1769">
        <v>5363520</v>
      </c>
      <c r="J1769">
        <v>3110</v>
      </c>
      <c r="K1769">
        <v>60</v>
      </c>
      <c r="L1769">
        <v>1</v>
      </c>
      <c r="M1769" s="10">
        <v>46082</v>
      </c>
      <c r="N1769" t="s">
        <v>86</v>
      </c>
      <c r="O1769" t="s">
        <v>87</v>
      </c>
      <c r="P1769" s="103">
        <v>2291480</v>
      </c>
      <c r="Q1769">
        <v>2400</v>
      </c>
      <c r="R1769">
        <v>2424384</v>
      </c>
      <c r="S1769" t="s">
        <v>88</v>
      </c>
      <c r="T1769" t="s">
        <v>5048</v>
      </c>
      <c r="U1769">
        <v>46121</v>
      </c>
      <c r="V1769" t="s">
        <v>90</v>
      </c>
      <c r="W1769" t="s">
        <v>91</v>
      </c>
      <c r="X1769" t="s">
        <v>130</v>
      </c>
      <c r="Y1769" t="s">
        <v>93</v>
      </c>
      <c r="Z1769">
        <v>28</v>
      </c>
      <c r="AA1769" t="s">
        <v>20</v>
      </c>
      <c r="AB1769">
        <v>224</v>
      </c>
      <c r="AC1769" t="s">
        <v>90</v>
      </c>
      <c r="AD1769" t="s">
        <v>14</v>
      </c>
      <c r="AE1769" t="s">
        <v>14</v>
      </c>
      <c r="AF1769" t="s">
        <v>94</v>
      </c>
      <c r="AG1769" t="s">
        <v>95</v>
      </c>
      <c r="AH1769" t="s">
        <v>394</v>
      </c>
      <c r="AI1769" s="10">
        <v>46054</v>
      </c>
      <c r="AJ1769" t="s">
        <v>193</v>
      </c>
      <c r="AK1769" s="103">
        <v>2291480</v>
      </c>
      <c r="AL1769" t="e">
        <v>#N/A</v>
      </c>
      <c r="AM1769" t="e">
        <v>#N/A</v>
      </c>
      <c r="AN1769" t="s">
        <v>5224</v>
      </c>
      <c r="AO1769">
        <f>_xlfn.XLOOKUP(Tabla1[[#This Row],[NIC]],'R.V.'!B:B,'R.V.'!I:I)</f>
        <v>0</v>
      </c>
      <c r="AP1769" t="str">
        <f>_xlfn.XLOOKUP(Tabla1[[#This Row],[NIC]],'R.V.'!B:B,'R.V.'!A:A)</f>
        <v>Paola De la Hoz Bastidas</v>
      </c>
      <c r="AQ1769" t="str">
        <f>_xlfn.XLOOKUP(Tabla1[[#This Row],[NIC]],'R.V.'!B:B,'R.V.'!G:G)</f>
        <v>CR  7  19B  73   _KENNEDY</v>
      </c>
      <c r="AR1769" t="str">
        <f>_xlfn.XLOOKUP(Tabla1[[#This Row],[NIC]],'R.V.'!B:B,'R.V.'!E:E)</f>
        <v>PRIVADO</v>
      </c>
      <c r="AS1769" t="str">
        <f>VLOOKUP(Tabla1[[#This Row],[NIC]],'R.V.'!B:D,3,0)</f>
        <v>INVERSIONES MACHIQUE</v>
      </c>
    </row>
    <row r="1770" spans="1:45">
      <c r="A1770">
        <v>5346734</v>
      </c>
      <c r="B1770" s="10">
        <v>46111</v>
      </c>
      <c r="C1770" t="s">
        <v>1600</v>
      </c>
      <c r="D1770" t="s">
        <v>1600</v>
      </c>
      <c r="E1770" t="s">
        <v>1601</v>
      </c>
      <c r="F1770">
        <v>5346734</v>
      </c>
      <c r="G1770">
        <v>5346734317</v>
      </c>
      <c r="H1770">
        <v>25327641</v>
      </c>
      <c r="I1770">
        <v>5393442</v>
      </c>
      <c r="J1770">
        <v>3110</v>
      </c>
      <c r="K1770">
        <v>11</v>
      </c>
      <c r="L1770">
        <v>4108</v>
      </c>
      <c r="M1770" s="10">
        <v>46091</v>
      </c>
      <c r="N1770" t="s">
        <v>86</v>
      </c>
      <c r="O1770" t="s">
        <v>87</v>
      </c>
      <c r="P1770" s="103">
        <v>5058390</v>
      </c>
      <c r="Q1770">
        <v>972</v>
      </c>
      <c r="R1770">
        <v>1069841.52</v>
      </c>
      <c r="S1770" t="s">
        <v>88</v>
      </c>
      <c r="T1770" t="s">
        <v>1602</v>
      </c>
      <c r="U1770">
        <v>46121</v>
      </c>
      <c r="V1770" t="s">
        <v>90</v>
      </c>
      <c r="W1770" t="s">
        <v>91</v>
      </c>
      <c r="X1770" t="s">
        <v>92</v>
      </c>
      <c r="Y1770" t="s">
        <v>93</v>
      </c>
      <c r="Z1770">
        <v>31</v>
      </c>
      <c r="AA1770" t="s">
        <v>20</v>
      </c>
      <c r="AB1770">
        <v>225</v>
      </c>
      <c r="AC1770" t="s">
        <v>90</v>
      </c>
      <c r="AD1770" t="s">
        <v>14</v>
      </c>
      <c r="AE1770" t="s">
        <v>14</v>
      </c>
      <c r="AF1770" t="s">
        <v>94</v>
      </c>
      <c r="AG1770" t="s">
        <v>95</v>
      </c>
      <c r="AH1770" t="s">
        <v>1603</v>
      </c>
      <c r="AI1770" s="10">
        <v>46060</v>
      </c>
      <c r="AJ1770" t="s">
        <v>223</v>
      </c>
      <c r="AK1770" s="103">
        <v>5058390</v>
      </c>
      <c r="AL1770" t="e">
        <v>#N/A</v>
      </c>
      <c r="AM1770" t="e">
        <v>#N/A</v>
      </c>
      <c r="AN1770" t="s">
        <v>5224</v>
      </c>
      <c r="AO1770">
        <f>_xlfn.XLOOKUP(Tabla1[[#This Row],[NIC]],'R.V.'!B:B,'R.V.'!I:I)</f>
        <v>0</v>
      </c>
      <c r="AP1770" t="str">
        <f>_xlfn.XLOOKUP(Tabla1[[#This Row],[NIC]],'R.V.'!B:B,'R.V.'!A:A)</f>
        <v>Paola De la Hoz Bastidas</v>
      </c>
      <c r="AQ1770" t="str">
        <f>_xlfn.XLOOKUP(Tabla1[[#This Row],[NIC]],'R.V.'!B:B,'R.V.'!G:G)</f>
        <v>CL  16  23.  12   _LA POPA</v>
      </c>
      <c r="AR1770" t="str">
        <f>_xlfn.XLOOKUP(Tabla1[[#This Row],[NIC]],'R.V.'!B:B,'R.V.'!E:E)</f>
        <v>PRIVADO</v>
      </c>
      <c r="AS1770" t="str">
        <f>VLOOKUP(Tabla1[[#This Row],[NIC]],'R.V.'!B:D,3,0)</f>
        <v xml:space="preserve">  CGIO MANUELA BELTRAN</v>
      </c>
    </row>
    <row r="1771" spans="1:45">
      <c r="A1771">
        <v>5349017</v>
      </c>
      <c r="B1771" s="10">
        <v>46111</v>
      </c>
      <c r="C1771" t="s">
        <v>1604</v>
      </c>
      <c r="D1771" t="s">
        <v>1604</v>
      </c>
      <c r="E1771" t="s">
        <v>1605</v>
      </c>
      <c r="F1771">
        <v>5349017</v>
      </c>
      <c r="G1771">
        <v>5349017321</v>
      </c>
      <c r="H1771">
        <v>25312253</v>
      </c>
      <c r="I1771">
        <v>5398008</v>
      </c>
      <c r="J1771">
        <v>3110</v>
      </c>
      <c r="K1771">
        <v>50</v>
      </c>
      <c r="L1771">
        <v>2005</v>
      </c>
      <c r="M1771" s="10">
        <v>46106</v>
      </c>
      <c r="N1771" t="s">
        <v>86</v>
      </c>
      <c r="O1771" t="s">
        <v>87</v>
      </c>
      <c r="P1771" s="103">
        <v>3631290</v>
      </c>
      <c r="Q1771">
        <v>2560</v>
      </c>
      <c r="R1771">
        <v>2712524.7999999998</v>
      </c>
      <c r="S1771" t="s">
        <v>88</v>
      </c>
      <c r="T1771" t="s">
        <v>1606</v>
      </c>
      <c r="U1771">
        <v>46121</v>
      </c>
      <c r="V1771" t="s">
        <v>90</v>
      </c>
      <c r="W1771" t="s">
        <v>91</v>
      </c>
      <c r="X1771" t="s">
        <v>130</v>
      </c>
      <c r="Y1771" t="s">
        <v>93</v>
      </c>
      <c r="Z1771">
        <v>32</v>
      </c>
      <c r="AA1771" t="s">
        <v>20</v>
      </c>
      <c r="AB1771">
        <v>226</v>
      </c>
      <c r="AC1771" t="s">
        <v>90</v>
      </c>
      <c r="AD1771" t="s">
        <v>14</v>
      </c>
      <c r="AE1771" t="s">
        <v>14</v>
      </c>
      <c r="AF1771" t="s">
        <v>94</v>
      </c>
      <c r="AG1771" t="s">
        <v>95</v>
      </c>
      <c r="AH1771" t="s">
        <v>103</v>
      </c>
      <c r="AI1771" s="10">
        <v>46074</v>
      </c>
      <c r="AJ1771" t="s">
        <v>229</v>
      </c>
      <c r="AK1771" s="103">
        <v>3631290</v>
      </c>
      <c r="AL1771" t="e">
        <v>#N/A</v>
      </c>
      <c r="AM1771" t="e">
        <v>#N/A</v>
      </c>
      <c r="AN1771" t="s">
        <v>5224</v>
      </c>
      <c r="AO1771">
        <f>_xlfn.XLOOKUP(Tabla1[[#This Row],[NIC]],'R.V.'!B:B,'R.V.'!I:I)</f>
        <v>0</v>
      </c>
      <c r="AP1771" t="str">
        <f>_xlfn.XLOOKUP(Tabla1[[#This Row],[NIC]],'R.V.'!B:B,'R.V.'!A:A)</f>
        <v>Paola De la Hoz Bastidas</v>
      </c>
      <c r="AQ1771" t="str">
        <f>_xlfn.XLOOKUP(Tabla1[[#This Row],[NIC]],'R.V.'!B:B,'R.V.'!G:G)</f>
        <v>CR  19  5  60   _EDGARDO PUPO</v>
      </c>
      <c r="AR1771" t="str">
        <f>_xlfn.XLOOKUP(Tabla1[[#This Row],[NIC]],'R.V.'!B:B,'R.V.'!E:E)</f>
        <v>PRIVADO</v>
      </c>
      <c r="AS1771" t="str">
        <f>VLOOKUP(Tabla1[[#This Row],[NIC]],'R.V.'!B:D,3,0)</f>
        <v>GLORIA YOLANDA  OLIVEROS  OSORIO</v>
      </c>
    </row>
    <row r="1772" spans="1:45">
      <c r="A1772">
        <v>7849716</v>
      </c>
      <c r="B1772" s="10">
        <v>46111</v>
      </c>
      <c r="C1772" t="s">
        <v>1604</v>
      </c>
      <c r="D1772" t="s">
        <v>1604</v>
      </c>
      <c r="E1772" t="s">
        <v>1605</v>
      </c>
      <c r="F1772">
        <v>7849716</v>
      </c>
      <c r="G1772">
        <v>7849716117</v>
      </c>
      <c r="H1772">
        <v>36131661</v>
      </c>
      <c r="I1772">
        <v>4024924</v>
      </c>
      <c r="J1772">
        <v>3110</v>
      </c>
      <c r="K1772">
        <v>50</v>
      </c>
      <c r="L1772">
        <v>2005</v>
      </c>
      <c r="M1772" s="10">
        <v>46100</v>
      </c>
      <c r="N1772" t="s">
        <v>108</v>
      </c>
      <c r="O1772" t="s">
        <v>109</v>
      </c>
      <c r="P1772" s="103">
        <v>3577390</v>
      </c>
      <c r="Q1772">
        <v>3520</v>
      </c>
      <c r="R1772">
        <v>3095065.6</v>
      </c>
      <c r="S1772" t="s">
        <v>88</v>
      </c>
      <c r="T1772" t="s">
        <v>1606</v>
      </c>
      <c r="U1772">
        <v>46121</v>
      </c>
      <c r="V1772" t="s">
        <v>90</v>
      </c>
      <c r="W1772" t="s">
        <v>111</v>
      </c>
      <c r="X1772" t="s">
        <v>130</v>
      </c>
      <c r="Y1772" t="s">
        <v>93</v>
      </c>
      <c r="Z1772">
        <v>30</v>
      </c>
      <c r="AA1772" t="s">
        <v>20</v>
      </c>
      <c r="AB1772">
        <v>226</v>
      </c>
      <c r="AC1772" t="s">
        <v>90</v>
      </c>
      <c r="AD1772" t="s">
        <v>14</v>
      </c>
      <c r="AE1772" t="s">
        <v>14</v>
      </c>
      <c r="AF1772" t="s">
        <v>94</v>
      </c>
      <c r="AG1772" t="s">
        <v>95</v>
      </c>
      <c r="AH1772" t="s">
        <v>103</v>
      </c>
      <c r="AI1772" s="10">
        <v>46070</v>
      </c>
      <c r="AJ1772" t="s">
        <v>218</v>
      </c>
      <c r="AK1772" s="103">
        <v>3577390</v>
      </c>
      <c r="AL1772" t="e">
        <v>#N/A</v>
      </c>
      <c r="AM1772" t="e">
        <v>#N/A</v>
      </c>
      <c r="AN1772" t="s">
        <v>5224</v>
      </c>
      <c r="AO1772">
        <f>_xlfn.XLOOKUP(Tabla1[[#This Row],[NIC]],'R.V.'!B:B,'R.V.'!I:I)</f>
        <v>0</v>
      </c>
      <c r="AP1772" t="str">
        <f>_xlfn.XLOOKUP(Tabla1[[#This Row],[NIC]],'R.V.'!B:B,'R.V.'!A:A)</f>
        <v>Paola De la Hoz Bastidas</v>
      </c>
      <c r="AQ1772" t="str">
        <f>_xlfn.XLOOKUP(Tabla1[[#This Row],[NIC]],'R.V.'!B:B,'R.V.'!G:G)</f>
        <v>CARRT  VIA A PATILLAL  KM 5  9999   _LOS CORAZONES</v>
      </c>
      <c r="AR1772" t="str">
        <f>_xlfn.XLOOKUP(Tabla1[[#This Row],[NIC]],'R.V.'!B:B,'R.V.'!E:E)</f>
        <v>PRIVADO</v>
      </c>
      <c r="AS1772" t="str">
        <f>VLOOKUP(Tabla1[[#This Row],[NIC]],'R.V.'!B:D,3,0)</f>
        <v>GLORIA YOLANDA  OLIVEROS  OSORIO</v>
      </c>
    </row>
    <row r="1773" spans="1:45">
      <c r="A1773">
        <v>5358538</v>
      </c>
      <c r="B1773" s="10">
        <v>46111</v>
      </c>
      <c r="C1773" t="s">
        <v>1607</v>
      </c>
      <c r="D1773" t="s">
        <v>1607</v>
      </c>
      <c r="E1773" t="s">
        <v>1608</v>
      </c>
      <c r="F1773">
        <v>5358538</v>
      </c>
      <c r="G1773">
        <v>5358538326</v>
      </c>
      <c r="H1773">
        <v>25337595</v>
      </c>
      <c r="I1773">
        <v>5417050</v>
      </c>
      <c r="J1773">
        <v>3110</v>
      </c>
      <c r="K1773">
        <v>50</v>
      </c>
      <c r="L1773">
        <v>2004</v>
      </c>
      <c r="M1773" s="10">
        <v>46102</v>
      </c>
      <c r="N1773" t="s">
        <v>86</v>
      </c>
      <c r="O1773" t="s">
        <v>87</v>
      </c>
      <c r="P1773" s="103">
        <v>4469450</v>
      </c>
      <c r="Q1773">
        <v>3520</v>
      </c>
      <c r="R1773">
        <v>3729721.6</v>
      </c>
      <c r="S1773" t="s">
        <v>88</v>
      </c>
      <c r="T1773" t="s">
        <v>1609</v>
      </c>
      <c r="U1773">
        <v>46121</v>
      </c>
      <c r="V1773" t="s">
        <v>90</v>
      </c>
      <c r="W1773" t="s">
        <v>91</v>
      </c>
      <c r="X1773" t="s">
        <v>130</v>
      </c>
      <c r="Y1773" t="s">
        <v>93</v>
      </c>
      <c r="Z1773">
        <v>30</v>
      </c>
      <c r="AA1773" t="s">
        <v>20</v>
      </c>
      <c r="AB1773">
        <v>227</v>
      </c>
      <c r="AC1773" t="s">
        <v>90</v>
      </c>
      <c r="AD1773" t="s">
        <v>14</v>
      </c>
      <c r="AE1773" t="s">
        <v>14</v>
      </c>
      <c r="AF1773" t="s">
        <v>94</v>
      </c>
      <c r="AG1773" t="s">
        <v>95</v>
      </c>
      <c r="AH1773" t="s">
        <v>103</v>
      </c>
      <c r="AI1773" s="10">
        <v>46072</v>
      </c>
      <c r="AJ1773" t="s">
        <v>223</v>
      </c>
      <c r="AK1773" s="103">
        <v>4469450</v>
      </c>
      <c r="AL1773" t="e">
        <v>#N/A</v>
      </c>
      <c r="AM1773" t="e">
        <v>#N/A</v>
      </c>
      <c r="AN1773" t="s">
        <v>5224</v>
      </c>
      <c r="AO1773">
        <f>_xlfn.XLOOKUP(Tabla1[[#This Row],[NIC]],'R.V.'!B:B,'R.V.'!I:I)</f>
        <v>0</v>
      </c>
      <c r="AP1773" t="str">
        <f>_xlfn.XLOOKUP(Tabla1[[#This Row],[NIC]],'R.V.'!B:B,'R.V.'!A:A)</f>
        <v>Paola De la Hoz Bastidas</v>
      </c>
      <c r="AQ1773" t="str">
        <f>_xlfn.XLOOKUP(Tabla1[[#This Row],[NIC]],'R.V.'!B:B,'R.V.'!G:G)</f>
        <v>CR  14A  6C  51   _SAN CARLOS</v>
      </c>
      <c r="AR1773" t="str">
        <f>_xlfn.XLOOKUP(Tabla1[[#This Row],[NIC]],'R.V.'!B:B,'R.V.'!E:E)</f>
        <v>PRIVADO</v>
      </c>
      <c r="AS1773" t="str">
        <f>VLOOKUP(Tabla1[[#This Row],[NIC]],'R.V.'!B:D,3,0)</f>
        <v xml:space="preserve">  COL CALLEJA REAL  </v>
      </c>
    </row>
    <row r="1774" spans="1:45">
      <c r="A1774">
        <v>6874075</v>
      </c>
      <c r="B1774" s="10">
        <v>46111</v>
      </c>
      <c r="C1774" t="s">
        <v>1610</v>
      </c>
      <c r="D1774" t="s">
        <v>1610</v>
      </c>
      <c r="E1774" t="s">
        <v>1611</v>
      </c>
      <c r="F1774">
        <v>6874075</v>
      </c>
      <c r="G1774">
        <v>6874075233</v>
      </c>
      <c r="H1774">
        <v>35092081</v>
      </c>
      <c r="I1774">
        <v>7631752</v>
      </c>
      <c r="J1774">
        <v>3110</v>
      </c>
      <c r="K1774">
        <v>50</v>
      </c>
      <c r="L1774">
        <v>2006</v>
      </c>
      <c r="M1774" s="10">
        <v>46108</v>
      </c>
      <c r="N1774" t="s">
        <v>214</v>
      </c>
      <c r="O1774" t="s">
        <v>215</v>
      </c>
      <c r="P1774" s="103">
        <v>8640760</v>
      </c>
      <c r="Q1774">
        <v>7040</v>
      </c>
      <c r="R1774">
        <v>7459443.2000000002</v>
      </c>
      <c r="S1774" t="s">
        <v>88</v>
      </c>
      <c r="T1774" t="s">
        <v>1612</v>
      </c>
      <c r="U1774">
        <v>46121</v>
      </c>
      <c r="V1774" t="s">
        <v>90</v>
      </c>
      <c r="W1774" t="s">
        <v>91</v>
      </c>
      <c r="X1774" t="s">
        <v>130</v>
      </c>
      <c r="Y1774" t="s">
        <v>93</v>
      </c>
      <c r="Z1774">
        <v>32</v>
      </c>
      <c r="AA1774" t="s">
        <v>20</v>
      </c>
      <c r="AB1774">
        <v>228</v>
      </c>
      <c r="AC1774" t="s">
        <v>90</v>
      </c>
      <c r="AD1774" t="s">
        <v>14</v>
      </c>
      <c r="AE1774" t="s">
        <v>14</v>
      </c>
      <c r="AF1774" t="s">
        <v>94</v>
      </c>
      <c r="AG1774" t="s">
        <v>95</v>
      </c>
      <c r="AH1774" t="s">
        <v>808</v>
      </c>
      <c r="AI1774" s="10">
        <v>46076</v>
      </c>
      <c r="AJ1774" t="s">
        <v>317</v>
      </c>
      <c r="AK1774" s="103">
        <v>8640760</v>
      </c>
      <c r="AL1774" t="e">
        <v>#N/A</v>
      </c>
      <c r="AM1774" t="e">
        <v>#N/A</v>
      </c>
      <c r="AN1774" t="s">
        <v>5224</v>
      </c>
      <c r="AO1774">
        <f>_xlfn.XLOOKUP(Tabla1[[#This Row],[NIC]],'R.V.'!B:B,'R.V.'!I:I)</f>
        <v>0</v>
      </c>
      <c r="AP1774" t="str">
        <f>_xlfn.XLOOKUP(Tabla1[[#This Row],[NIC]],'R.V.'!B:B,'R.V.'!A:A)</f>
        <v>Paola De la Hoz Bastidas</v>
      </c>
      <c r="AQ1774" t="str">
        <f>_xlfn.XLOOKUP(Tabla1[[#This Row],[NIC]],'R.V.'!B:B,'R.V.'!G:G)</f>
        <v>CL  65  18G  49   _VALLEDUPAR</v>
      </c>
      <c r="AR1774" t="str">
        <f>_xlfn.XLOOKUP(Tabla1[[#This Row],[NIC]],'R.V.'!B:B,'R.V.'!E:E)</f>
        <v>PRIVADO</v>
      </c>
      <c r="AS1774" t="str">
        <f>VLOOKUP(Tabla1[[#This Row],[NIC]],'R.V.'!B:D,3,0)</f>
        <v>C.D.T. DEL CESAR FUNDACION CENTRO DE INVESTIGACION</v>
      </c>
    </row>
    <row r="1775" spans="1:45">
      <c r="A1775">
        <v>6953288</v>
      </c>
      <c r="B1775" s="10">
        <v>46111</v>
      </c>
      <c r="C1775" t="s">
        <v>1613</v>
      </c>
      <c r="D1775" t="s">
        <v>1613</v>
      </c>
      <c r="E1775" t="s">
        <v>1614</v>
      </c>
      <c r="F1775">
        <v>6953288</v>
      </c>
      <c r="G1775">
        <v>6953288224</v>
      </c>
      <c r="H1775">
        <v>35134633</v>
      </c>
      <c r="I1775">
        <v>8166328</v>
      </c>
      <c r="J1775">
        <v>3110</v>
      </c>
      <c r="K1775">
        <v>50</v>
      </c>
      <c r="L1775">
        <v>2003</v>
      </c>
      <c r="M1775" s="10">
        <v>46099</v>
      </c>
      <c r="N1775" t="s">
        <v>86</v>
      </c>
      <c r="O1775" t="s">
        <v>87</v>
      </c>
      <c r="P1775" s="103">
        <v>13935590</v>
      </c>
      <c r="Q1775">
        <v>11520</v>
      </c>
      <c r="R1775">
        <v>12206361.6</v>
      </c>
      <c r="S1775" t="s">
        <v>88</v>
      </c>
      <c r="T1775" t="s">
        <v>1615</v>
      </c>
      <c r="U1775">
        <v>46121</v>
      </c>
      <c r="V1775" t="s">
        <v>90</v>
      </c>
      <c r="W1775" t="s">
        <v>91</v>
      </c>
      <c r="X1775" t="s">
        <v>130</v>
      </c>
      <c r="Y1775" t="s">
        <v>93</v>
      </c>
      <c r="Z1775">
        <v>30</v>
      </c>
      <c r="AA1775" t="s">
        <v>20</v>
      </c>
      <c r="AB1775">
        <v>229</v>
      </c>
      <c r="AC1775" t="s">
        <v>90</v>
      </c>
      <c r="AD1775" t="s">
        <v>14</v>
      </c>
      <c r="AE1775" t="s">
        <v>14</v>
      </c>
      <c r="AF1775" t="s">
        <v>94</v>
      </c>
      <c r="AG1775" t="s">
        <v>95</v>
      </c>
      <c r="AH1775" t="s">
        <v>1616</v>
      </c>
      <c r="AI1775" s="10">
        <v>46069</v>
      </c>
      <c r="AJ1775" t="s">
        <v>259</v>
      </c>
      <c r="AK1775" s="103">
        <v>24462200</v>
      </c>
      <c r="AL1775" t="e">
        <v>#N/A</v>
      </c>
      <c r="AM1775" t="e">
        <v>#N/A</v>
      </c>
      <c r="AN1775" t="s">
        <v>5224</v>
      </c>
      <c r="AO1775">
        <f>_xlfn.XLOOKUP(Tabla1[[#This Row],[NIC]],'R.V.'!B:B,'R.V.'!I:I)</f>
        <v>0</v>
      </c>
      <c r="AP1775" t="str">
        <f>_xlfn.XLOOKUP(Tabla1[[#This Row],[NIC]],'R.V.'!B:B,'R.V.'!A:A)</f>
        <v>Paola De la Hoz Bastidas</v>
      </c>
      <c r="AQ1775" t="str">
        <f>_xlfn.XLOOKUP(Tabla1[[#This Row],[NIC]],'R.V.'!B:B,'R.V.'!G:G)</f>
        <v>CR  34D  18D  9999   _FRANCISCO DE PAULA SANTANDER</v>
      </c>
      <c r="AR1775" t="str">
        <f>_xlfn.XLOOKUP(Tabla1[[#This Row],[NIC]],'R.V.'!B:B,'R.V.'!E:E)</f>
        <v>PRIVADO</v>
      </c>
      <c r="AS1775" t="str">
        <f>VLOOKUP(Tabla1[[#This Row],[NIC]],'R.V.'!B:D,3,0)</f>
        <v>MEGA COLEGIO FRANCISCO DE PAULA</v>
      </c>
    </row>
    <row r="1776" spans="1:45">
      <c r="A1776">
        <v>5316097</v>
      </c>
      <c r="B1776" s="10">
        <v>46111</v>
      </c>
      <c r="C1776" t="s">
        <v>1613</v>
      </c>
      <c r="D1776" t="s">
        <v>1613</v>
      </c>
      <c r="E1776" t="s">
        <v>1614</v>
      </c>
      <c r="F1776">
        <v>5316097</v>
      </c>
      <c r="G1776">
        <v>5316097320</v>
      </c>
      <c r="H1776">
        <v>25314891</v>
      </c>
      <c r="I1776">
        <v>5332168</v>
      </c>
      <c r="J1776">
        <v>3110</v>
      </c>
      <c r="K1776">
        <v>34</v>
      </c>
      <c r="L1776">
        <v>3810</v>
      </c>
      <c r="M1776" s="10">
        <v>46106</v>
      </c>
      <c r="N1776" t="s">
        <v>998</v>
      </c>
      <c r="O1776" t="s">
        <v>999</v>
      </c>
      <c r="P1776" s="103">
        <v>53170</v>
      </c>
      <c r="Q1776">
        <v>7</v>
      </c>
      <c r="R1776">
        <v>3420.27</v>
      </c>
      <c r="S1776" t="s">
        <v>88</v>
      </c>
      <c r="T1776" t="s">
        <v>5049</v>
      </c>
      <c r="U1776">
        <v>46121</v>
      </c>
      <c r="V1776" t="s">
        <v>90</v>
      </c>
      <c r="W1776" t="s">
        <v>91</v>
      </c>
      <c r="X1776" t="s">
        <v>92</v>
      </c>
      <c r="Y1776" t="s">
        <v>93</v>
      </c>
      <c r="Z1776">
        <v>32</v>
      </c>
      <c r="AA1776" t="s">
        <v>20</v>
      </c>
      <c r="AB1776">
        <v>230</v>
      </c>
      <c r="AC1776" t="s">
        <v>90</v>
      </c>
      <c r="AD1776" t="s">
        <v>14</v>
      </c>
      <c r="AE1776" t="s">
        <v>14</v>
      </c>
      <c r="AF1776" t="s">
        <v>94</v>
      </c>
      <c r="AG1776" t="s">
        <v>95</v>
      </c>
      <c r="AH1776" t="s">
        <v>147</v>
      </c>
      <c r="AI1776" s="10">
        <v>46074</v>
      </c>
      <c r="AJ1776" t="s">
        <v>259</v>
      </c>
      <c r="AK1776" s="103">
        <v>53170</v>
      </c>
      <c r="AL1776" t="e">
        <v>#N/A</v>
      </c>
      <c r="AM1776" t="e">
        <v>#N/A</v>
      </c>
      <c r="AN1776" t="s">
        <v>5224</v>
      </c>
      <c r="AO1776">
        <f>_xlfn.XLOOKUP(Tabla1[[#This Row],[NIC]],'R.V.'!B:B,'R.V.'!I:I)</f>
        <v>0</v>
      </c>
      <c r="AP1776" t="str">
        <f>_xlfn.XLOOKUP(Tabla1[[#This Row],[NIC]],'R.V.'!B:B,'R.V.'!A:A)</f>
        <v>Paola De la Hoz Bastidas</v>
      </c>
      <c r="AQ1776" t="str">
        <f>_xlfn.XLOOKUP(Tabla1[[#This Row],[NIC]],'R.V.'!B:B,'R.V.'!G:G)</f>
        <v>CR  34B1  18B  79   _FRANCISCO DE PAULA SANTANDER</v>
      </c>
      <c r="AR1776" t="str">
        <f>_xlfn.XLOOKUP(Tabla1[[#This Row],[NIC]],'R.V.'!B:B,'R.V.'!E:E)</f>
        <v>PRIVADO</v>
      </c>
      <c r="AS1776" t="str">
        <f>VLOOKUP(Tabla1[[#This Row],[NIC]],'R.V.'!B:D,3,0)</f>
        <v>MEGACOLEGIO</v>
      </c>
    </row>
    <row r="1777" spans="1:45">
      <c r="A1777">
        <v>5348186</v>
      </c>
      <c r="B1777" s="10">
        <v>46111</v>
      </c>
      <c r="C1777" t="s">
        <v>1617</v>
      </c>
      <c r="D1777" t="s">
        <v>1617</v>
      </c>
      <c r="E1777" t="s">
        <v>1618</v>
      </c>
      <c r="F1777">
        <v>5348186</v>
      </c>
      <c r="G1777">
        <v>5348186310</v>
      </c>
      <c r="H1777">
        <v>25305892</v>
      </c>
      <c r="I1777">
        <v>5396346</v>
      </c>
      <c r="J1777">
        <v>3110</v>
      </c>
      <c r="K1777">
        <v>50</v>
      </c>
      <c r="L1777">
        <v>2004</v>
      </c>
      <c r="M1777" s="10">
        <v>46102</v>
      </c>
      <c r="N1777" t="s">
        <v>117</v>
      </c>
      <c r="O1777" t="s">
        <v>118</v>
      </c>
      <c r="P1777" s="103">
        <v>2767540</v>
      </c>
      <c r="Q1777">
        <v>2640</v>
      </c>
      <c r="R1777">
        <v>2331067.2000000002</v>
      </c>
      <c r="S1777" t="s">
        <v>88</v>
      </c>
      <c r="T1777" t="s">
        <v>1619</v>
      </c>
      <c r="U1777">
        <v>46121</v>
      </c>
      <c r="V1777" t="s">
        <v>90</v>
      </c>
      <c r="W1777" t="s">
        <v>91</v>
      </c>
      <c r="X1777" t="s">
        <v>130</v>
      </c>
      <c r="Y1777" t="s">
        <v>93</v>
      </c>
      <c r="Z1777">
        <v>30</v>
      </c>
      <c r="AA1777" t="s">
        <v>20</v>
      </c>
      <c r="AB1777">
        <v>231</v>
      </c>
      <c r="AC1777" t="s">
        <v>90</v>
      </c>
      <c r="AD1777" t="s">
        <v>14</v>
      </c>
      <c r="AE1777" t="s">
        <v>14</v>
      </c>
      <c r="AF1777" t="s">
        <v>94</v>
      </c>
      <c r="AG1777" t="s">
        <v>573</v>
      </c>
      <c r="AH1777" t="s">
        <v>114</v>
      </c>
      <c r="AI1777" s="10">
        <v>46072</v>
      </c>
      <c r="AJ1777" t="s">
        <v>113</v>
      </c>
      <c r="AK1777" s="103">
        <v>5191260</v>
      </c>
      <c r="AL1777" t="e">
        <v>#N/A</v>
      </c>
      <c r="AM1777" t="e">
        <v>#N/A</v>
      </c>
      <c r="AN1777" t="s">
        <v>5224</v>
      </c>
      <c r="AO1777">
        <f>_xlfn.XLOOKUP(Tabla1[[#This Row],[NIC]],'R.V.'!B:B,'R.V.'!I:I)</f>
        <v>0</v>
      </c>
      <c r="AP1777" t="str">
        <f>_xlfn.XLOOKUP(Tabla1[[#This Row],[NIC]],'R.V.'!B:B,'R.V.'!A:A)</f>
        <v>Paola De la Hoz Bastidas</v>
      </c>
      <c r="AQ1777" t="str">
        <f>_xlfn.XLOOKUP(Tabla1[[#This Row],[NIC]],'R.V.'!B:B,'R.V.'!G:G)</f>
        <v>CR  15  13BBIS  35   _ALFONSO LOPEZ</v>
      </c>
      <c r="AR1777" t="str">
        <f>_xlfn.XLOOKUP(Tabla1[[#This Row],[NIC]],'R.V.'!B:B,'R.V.'!E:E)</f>
        <v>PRIVADO</v>
      </c>
      <c r="AS1777" t="str">
        <f>VLOOKUP(Tabla1[[#This Row],[NIC]],'R.V.'!B:D,3,0)</f>
        <v>ESPECIAL MIGRACION COLOMBIA  UNIDAD  ADMINISTRATIVA</v>
      </c>
    </row>
    <row r="1778" spans="1:45">
      <c r="A1778">
        <v>5362963</v>
      </c>
      <c r="B1778" s="10">
        <v>46111</v>
      </c>
      <c r="C1778" t="s">
        <v>1620</v>
      </c>
      <c r="D1778" t="s">
        <v>1620</v>
      </c>
      <c r="E1778" t="s">
        <v>1621</v>
      </c>
      <c r="F1778">
        <v>5362963</v>
      </c>
      <c r="G1778">
        <v>5362963335</v>
      </c>
      <c r="H1778">
        <v>25300083</v>
      </c>
      <c r="I1778">
        <v>5425900</v>
      </c>
      <c r="J1778">
        <v>3110</v>
      </c>
      <c r="K1778">
        <v>50</v>
      </c>
      <c r="L1778">
        <v>2008</v>
      </c>
      <c r="M1778" s="10">
        <v>46101</v>
      </c>
      <c r="N1778" t="s">
        <v>214</v>
      </c>
      <c r="O1778" t="s">
        <v>215</v>
      </c>
      <c r="P1778" s="103">
        <v>4532350</v>
      </c>
      <c r="Q1778">
        <v>3520</v>
      </c>
      <c r="R1778">
        <v>3874323.2</v>
      </c>
      <c r="S1778" t="s">
        <v>88</v>
      </c>
      <c r="T1778" t="s">
        <v>1622</v>
      </c>
      <c r="U1778">
        <v>46121</v>
      </c>
      <c r="V1778" t="s">
        <v>90</v>
      </c>
      <c r="W1778" t="s">
        <v>91</v>
      </c>
      <c r="X1778" t="s">
        <v>92</v>
      </c>
      <c r="Y1778" t="s">
        <v>93</v>
      </c>
      <c r="Z1778">
        <v>30</v>
      </c>
      <c r="AA1778" t="s">
        <v>20</v>
      </c>
      <c r="AB1778">
        <v>232</v>
      </c>
      <c r="AC1778" t="s">
        <v>90</v>
      </c>
      <c r="AD1778" t="s">
        <v>14</v>
      </c>
      <c r="AE1778" t="s">
        <v>14</v>
      </c>
      <c r="AF1778" t="s">
        <v>94</v>
      </c>
      <c r="AG1778" t="s">
        <v>95</v>
      </c>
      <c r="AH1778" t="s">
        <v>274</v>
      </c>
      <c r="AI1778" s="10">
        <v>46071</v>
      </c>
      <c r="AJ1778" t="s">
        <v>246</v>
      </c>
      <c r="AK1778" s="103">
        <v>4532350</v>
      </c>
      <c r="AL1778" t="e">
        <v>#N/A</v>
      </c>
      <c r="AM1778" t="e">
        <v>#N/A</v>
      </c>
      <c r="AN1778" t="s">
        <v>5224</v>
      </c>
      <c r="AO1778">
        <f>_xlfn.XLOOKUP(Tabla1[[#This Row],[NIC]],'R.V.'!B:B,'R.V.'!I:I)</f>
        <v>0</v>
      </c>
      <c r="AP1778" t="str">
        <f>_xlfn.XLOOKUP(Tabla1[[#This Row],[NIC]],'R.V.'!B:B,'R.V.'!A:A)</f>
        <v>Paola De la Hoz Bastidas</v>
      </c>
      <c r="AQ1778" t="str">
        <f>_xlfn.XLOOKUP(Tabla1[[#This Row],[NIC]],'R.V.'!B:B,'R.V.'!G:G)</f>
        <v>CR  18D  27  56   _1 DE MAYO</v>
      </c>
      <c r="AR1778" t="str">
        <f>_xlfn.XLOOKUP(Tabla1[[#This Row],[NIC]],'R.V.'!B:B,'R.V.'!E:E)</f>
        <v>PRIVADO</v>
      </c>
      <c r="AS1778" t="str">
        <f>VLOOKUP(Tabla1[[#This Row],[NIC]],'R.V.'!B:D,3,0)</f>
        <v>HOTEL URAK ALFONSO DEL CASTILLO OLMEDO</v>
      </c>
    </row>
    <row r="1779" spans="1:45">
      <c r="A1779">
        <v>5330743</v>
      </c>
      <c r="B1779" s="10">
        <v>46111</v>
      </c>
      <c r="C1779" t="s">
        <v>1623</v>
      </c>
      <c r="D1779" t="s">
        <v>1623</v>
      </c>
      <c r="E1779" t="s">
        <v>1624</v>
      </c>
      <c r="F1779">
        <v>5330743</v>
      </c>
      <c r="G1779">
        <v>5330743335</v>
      </c>
      <c r="H1779">
        <v>25342722</v>
      </c>
      <c r="I1779">
        <v>5361460</v>
      </c>
      <c r="J1779">
        <v>3110</v>
      </c>
      <c r="K1779">
        <v>50</v>
      </c>
      <c r="L1779">
        <v>2008</v>
      </c>
      <c r="M1779" s="10">
        <v>46101</v>
      </c>
      <c r="N1779" t="s">
        <v>214</v>
      </c>
      <c r="O1779" t="s">
        <v>215</v>
      </c>
      <c r="P1779" s="103">
        <v>11169350</v>
      </c>
      <c r="Q1779">
        <v>7360</v>
      </c>
      <c r="R1779">
        <v>7798508.7999999998</v>
      </c>
      <c r="S1779" t="s">
        <v>88</v>
      </c>
      <c r="T1779" t="s">
        <v>1625</v>
      </c>
      <c r="U1779">
        <v>46121</v>
      </c>
      <c r="V1779" t="s">
        <v>90</v>
      </c>
      <c r="W1779" t="s">
        <v>91</v>
      </c>
      <c r="X1779" t="s">
        <v>130</v>
      </c>
      <c r="Y1779" t="s">
        <v>93</v>
      </c>
      <c r="Z1779">
        <v>30</v>
      </c>
      <c r="AA1779" t="s">
        <v>20</v>
      </c>
      <c r="AB1779">
        <v>233</v>
      </c>
      <c r="AC1779" t="s">
        <v>90</v>
      </c>
      <c r="AD1779" t="s">
        <v>14</v>
      </c>
      <c r="AE1779" t="s">
        <v>14</v>
      </c>
      <c r="AF1779" t="s">
        <v>94</v>
      </c>
      <c r="AG1779" t="s">
        <v>95</v>
      </c>
      <c r="AH1779" t="s">
        <v>274</v>
      </c>
      <c r="AI1779" s="10">
        <v>46071</v>
      </c>
      <c r="AJ1779" t="s">
        <v>186</v>
      </c>
      <c r="AK1779" s="103">
        <v>60839910</v>
      </c>
      <c r="AL1779" t="e">
        <v>#N/A</v>
      </c>
      <c r="AM1779" t="e">
        <v>#N/A</v>
      </c>
      <c r="AN1779" t="s">
        <v>5224</v>
      </c>
      <c r="AO1779">
        <f>_xlfn.XLOOKUP(Tabla1[[#This Row],[NIC]],'R.V.'!B:B,'R.V.'!I:I)</f>
        <v>0</v>
      </c>
      <c r="AP1779" t="str">
        <f>_xlfn.XLOOKUP(Tabla1[[#This Row],[NIC]],'R.V.'!B:B,'R.V.'!A:A)</f>
        <v>Paola De la Hoz Bastidas</v>
      </c>
      <c r="AQ1779" t="str">
        <f>_xlfn.XLOOKUP(Tabla1[[#This Row],[NIC]],'R.V.'!B:B,'R.V.'!G:G)</f>
        <v>CL  22C  18A  31   _SIMON BOLIVAR</v>
      </c>
      <c r="AR1779" t="str">
        <f>_xlfn.XLOOKUP(Tabla1[[#This Row],[NIC]],'R.V.'!B:B,'R.V.'!E:E)</f>
        <v>PRIVADO</v>
      </c>
      <c r="AS1779" t="str">
        <f>VLOOKUP(Tabla1[[#This Row],[NIC]],'R.V.'!B:D,3,0)</f>
        <v>SAS HOTEL UCLA CENTER CONS EN GESTION FINANCIERA Y DE RES</v>
      </c>
    </row>
    <row r="1780" spans="1:45">
      <c r="A1780">
        <v>1015189</v>
      </c>
      <c r="B1780" s="10">
        <v>46111</v>
      </c>
      <c r="C1780" t="s">
        <v>1626</v>
      </c>
      <c r="D1780" t="s">
        <v>1626</v>
      </c>
      <c r="E1780" t="s">
        <v>1627</v>
      </c>
      <c r="F1780">
        <v>1015189</v>
      </c>
      <c r="G1780">
        <v>1015189066</v>
      </c>
      <c r="H1780">
        <v>36187058</v>
      </c>
      <c r="I1780">
        <v>58740</v>
      </c>
      <c r="J1780">
        <v>3210</v>
      </c>
      <c r="K1780">
        <v>5</v>
      </c>
      <c r="L1780">
        <v>20</v>
      </c>
      <c r="M1780" s="10">
        <v>46109</v>
      </c>
      <c r="N1780" t="s">
        <v>86</v>
      </c>
      <c r="O1780" t="s">
        <v>87</v>
      </c>
      <c r="P1780" s="103">
        <v>6961440</v>
      </c>
      <c r="Q1780">
        <v>5840</v>
      </c>
      <c r="R1780">
        <v>6187947.2000000002</v>
      </c>
      <c r="S1780" t="s">
        <v>88</v>
      </c>
      <c r="T1780" t="s">
        <v>1628</v>
      </c>
      <c r="U1780">
        <v>46121</v>
      </c>
      <c r="V1780" t="s">
        <v>1629</v>
      </c>
      <c r="W1780" t="s">
        <v>91</v>
      </c>
      <c r="X1780" t="s">
        <v>130</v>
      </c>
      <c r="Y1780" t="s">
        <v>93</v>
      </c>
      <c r="Z1780">
        <v>32</v>
      </c>
      <c r="AA1780" t="s">
        <v>20</v>
      </c>
      <c r="AB1780">
        <v>234</v>
      </c>
      <c r="AC1780" t="s">
        <v>90</v>
      </c>
      <c r="AD1780" t="s">
        <v>14</v>
      </c>
      <c r="AE1780" t="s">
        <v>14</v>
      </c>
      <c r="AF1780" t="s">
        <v>94</v>
      </c>
      <c r="AG1780" t="s">
        <v>95</v>
      </c>
      <c r="AH1780" t="s">
        <v>96</v>
      </c>
      <c r="AI1780" s="10">
        <v>46077</v>
      </c>
      <c r="AJ1780" t="s">
        <v>986</v>
      </c>
      <c r="AK1780" s="103">
        <v>24765970</v>
      </c>
      <c r="AL1780" t="e">
        <v>#N/A</v>
      </c>
      <c r="AM1780" t="e">
        <v>#N/A</v>
      </c>
      <c r="AN1780" t="s">
        <v>5226</v>
      </c>
      <c r="AO1780" t="str">
        <f>_xlfn.XLOOKUP(Tabla1[[#This Row],[NIC]],'R.V.'!B:B,'R.V.'!I:I)</f>
        <v>Se envía por correo electrónico, altamirandaorozcosas@gmail.com</v>
      </c>
      <c r="AP1780" t="str">
        <f>_xlfn.XLOOKUP(Tabla1[[#This Row],[NIC]],'R.V.'!B:B,'R.V.'!A:A)</f>
        <v>Rocio Gutierrez Ochoa</v>
      </c>
      <c r="AQ1780" t="str">
        <f>_xlfn.XLOOKUP(Tabla1[[#This Row],[NIC]],'R.V.'!B:B,'R.V.'!G:G)</f>
        <v xml:space="preserve">CL  7  CR 12A  4   </v>
      </c>
      <c r="AR1780" t="str">
        <f>_xlfn.XLOOKUP(Tabla1[[#This Row],[NIC]],'R.V.'!B:B,'R.V.'!E:E)</f>
        <v>PROPIOS</v>
      </c>
      <c r="AS1780" t="str">
        <f>VLOOKUP(Tabla1[[#This Row],[NIC]],'R.V.'!B:D,3,0)</f>
        <v>INVERSIONES ALTAMIRANDA OROZCO</v>
      </c>
    </row>
    <row r="1781" spans="1:45">
      <c r="A1781">
        <v>1023593</v>
      </c>
      <c r="B1781" s="10">
        <v>46111</v>
      </c>
      <c r="C1781" t="s">
        <v>1630</v>
      </c>
      <c r="D1781" t="s">
        <v>1630</v>
      </c>
      <c r="E1781" t="s">
        <v>1631</v>
      </c>
      <c r="F1781">
        <v>1023593</v>
      </c>
      <c r="G1781">
        <v>1023593083</v>
      </c>
      <c r="H1781">
        <v>36193081</v>
      </c>
      <c r="I1781">
        <v>283921</v>
      </c>
      <c r="J1781">
        <v>3110</v>
      </c>
      <c r="K1781">
        <v>55</v>
      </c>
      <c r="L1781">
        <v>51</v>
      </c>
      <c r="M1781" s="10">
        <v>46105</v>
      </c>
      <c r="N1781" t="s">
        <v>862</v>
      </c>
      <c r="O1781" t="s">
        <v>863</v>
      </c>
      <c r="P1781" s="103">
        <v>35128910</v>
      </c>
      <c r="Q1781">
        <v>43340</v>
      </c>
      <c r="R1781">
        <v>31868908.5</v>
      </c>
      <c r="S1781" t="s">
        <v>88</v>
      </c>
      <c r="T1781" t="s">
        <v>5050</v>
      </c>
      <c r="U1781">
        <v>46121</v>
      </c>
      <c r="V1781" t="s">
        <v>90</v>
      </c>
      <c r="W1781" t="s">
        <v>111</v>
      </c>
      <c r="X1781" t="s">
        <v>130</v>
      </c>
      <c r="Y1781" t="s">
        <v>93</v>
      </c>
      <c r="Z1781">
        <v>32</v>
      </c>
      <c r="AA1781" t="s">
        <v>20</v>
      </c>
      <c r="AB1781">
        <v>235</v>
      </c>
      <c r="AC1781" t="s">
        <v>90</v>
      </c>
      <c r="AD1781" t="s">
        <v>14</v>
      </c>
      <c r="AE1781" t="s">
        <v>14</v>
      </c>
      <c r="AF1781" t="s">
        <v>94</v>
      </c>
      <c r="AG1781" t="s">
        <v>573</v>
      </c>
      <c r="AH1781" t="s">
        <v>177</v>
      </c>
      <c r="AI1781" s="10">
        <v>46073</v>
      </c>
      <c r="AJ1781" t="s">
        <v>123</v>
      </c>
      <c r="AK1781" s="103">
        <v>35128910</v>
      </c>
      <c r="AL1781" t="e">
        <v>#N/A</v>
      </c>
      <c r="AM1781" t="e">
        <v>#N/A</v>
      </c>
      <c r="AN1781" t="s">
        <v>5226</v>
      </c>
      <c r="AO1781" t="str">
        <f>_xlfn.XLOOKUP(Tabla1[[#This Row],[NIC]],'R.V.'!B:B,'R.V.'!I:I)</f>
        <v>Se envía por correo electrónico, elizethmonroy@reincorporacion.gov.co</v>
      </c>
      <c r="AP1781" t="str">
        <f>_xlfn.XLOOKUP(Tabla1[[#This Row],[NIC]],'R.V.'!B:B,'R.V.'!A:A)</f>
        <v>Rocio Gutierrez Ochoa</v>
      </c>
      <c r="AQ1781" t="str">
        <f>_xlfn.XLOOKUP(Tabla1[[#This Row],[NIC]],'R.V.'!B:B,'R.V.'!G:G)</f>
        <v xml:space="preserve">CL  CENTRAL  KM 2  100   </v>
      </c>
      <c r="AR1781" t="str">
        <f>_xlfn.XLOOKUP(Tabla1[[#This Row],[NIC]],'R.V.'!B:B,'R.V.'!E:E)</f>
        <v>PROPIOS</v>
      </c>
      <c r="AS1781" t="str">
        <f>VLOOKUP(Tabla1[[#This Row],[NIC]],'R.V.'!B:D,3,0)</f>
        <v>ARN AGENCIA PARA LA REINTEGRACION</v>
      </c>
    </row>
    <row r="1782" spans="1:45">
      <c r="A1782">
        <v>5354622</v>
      </c>
      <c r="B1782" s="10">
        <v>46111</v>
      </c>
      <c r="C1782" t="s">
        <v>1632</v>
      </c>
      <c r="D1782" t="s">
        <v>1632</v>
      </c>
      <c r="E1782" t="s">
        <v>1633</v>
      </c>
      <c r="F1782">
        <v>5354622</v>
      </c>
      <c r="G1782">
        <v>5354622332</v>
      </c>
      <c r="H1782">
        <v>25338632</v>
      </c>
      <c r="I1782">
        <v>5409218</v>
      </c>
      <c r="J1782">
        <v>3110</v>
      </c>
      <c r="K1782">
        <v>2</v>
      </c>
      <c r="L1782">
        <v>712</v>
      </c>
      <c r="M1782" s="10">
        <v>46099</v>
      </c>
      <c r="N1782" t="s">
        <v>1189</v>
      </c>
      <c r="O1782" t="s">
        <v>1190</v>
      </c>
      <c r="P1782" s="103">
        <v>4377080</v>
      </c>
      <c r="Q1782">
        <v>3964</v>
      </c>
      <c r="R1782">
        <v>3635860.08</v>
      </c>
      <c r="S1782" t="s">
        <v>88</v>
      </c>
      <c r="T1782" t="s">
        <v>1634</v>
      </c>
      <c r="U1782">
        <v>46121</v>
      </c>
      <c r="V1782" t="s">
        <v>90</v>
      </c>
      <c r="W1782" t="s">
        <v>91</v>
      </c>
      <c r="X1782" t="s">
        <v>92</v>
      </c>
      <c r="Y1782" t="s">
        <v>93</v>
      </c>
      <c r="Z1782">
        <v>30</v>
      </c>
      <c r="AA1782" t="s">
        <v>20</v>
      </c>
      <c r="AB1782">
        <v>236</v>
      </c>
      <c r="AC1782" t="s">
        <v>90</v>
      </c>
      <c r="AD1782" t="s">
        <v>14</v>
      </c>
      <c r="AE1782" t="s">
        <v>14</v>
      </c>
      <c r="AF1782" t="s">
        <v>94</v>
      </c>
      <c r="AG1782" t="s">
        <v>207</v>
      </c>
      <c r="AH1782" t="s">
        <v>286</v>
      </c>
      <c r="AI1782" s="10">
        <v>46069</v>
      </c>
      <c r="AJ1782" t="s">
        <v>113</v>
      </c>
      <c r="AK1782" s="103">
        <v>4377080</v>
      </c>
      <c r="AL1782" t="e">
        <v>#N/A</v>
      </c>
      <c r="AM1782" t="e">
        <v>#N/A</v>
      </c>
      <c r="AN1782" t="s">
        <v>5226</v>
      </c>
      <c r="AO1782" t="str">
        <f>_xlfn.XLOOKUP(Tabla1[[#This Row],[NIC]],'R.V.'!B:B,'R.V.'!I:I)</f>
        <v>Se envía por correo electrónico,  danilson.cardona@urt.gov.co</v>
      </c>
      <c r="AP1782" t="str">
        <f>_xlfn.XLOOKUP(Tabla1[[#This Row],[NIC]],'R.V.'!B:B,'R.V.'!A:A)</f>
        <v>Rocio Gutierrez Ochoa</v>
      </c>
      <c r="AQ1782" t="str">
        <f>_xlfn.XLOOKUP(Tabla1[[#This Row],[NIC]],'R.V.'!B:B,'R.V.'!G:G)</f>
        <v xml:space="preserve">CL  11  11A - 49   </v>
      </c>
      <c r="AR1782" t="str">
        <f>_xlfn.XLOOKUP(Tabla1[[#This Row],[NIC]],'R.V.'!B:B,'R.V.'!E:E)</f>
        <v>PROPIOS</v>
      </c>
      <c r="AS1782" t="str">
        <f>VLOOKUP(Tabla1[[#This Row],[NIC]],'R.V.'!B:D,3,0)</f>
        <v>LA GRANJA DEL VALLE</v>
      </c>
    </row>
    <row r="1783" spans="1:45">
      <c r="A1783">
        <v>1037241</v>
      </c>
      <c r="B1783" s="10">
        <v>46111</v>
      </c>
      <c r="C1783" t="s">
        <v>1632</v>
      </c>
      <c r="D1783" t="s">
        <v>1632</v>
      </c>
      <c r="E1783" t="s">
        <v>1633</v>
      </c>
      <c r="F1783">
        <v>1037241</v>
      </c>
      <c r="G1783">
        <v>1037241061</v>
      </c>
      <c r="H1783">
        <v>36197194</v>
      </c>
      <c r="I1783">
        <v>317382</v>
      </c>
      <c r="J1783">
        <v>3110</v>
      </c>
      <c r="K1783">
        <v>50</v>
      </c>
      <c r="L1783">
        <v>2011</v>
      </c>
      <c r="M1783" s="10">
        <v>46106</v>
      </c>
      <c r="N1783" t="s">
        <v>282</v>
      </c>
      <c r="O1783" t="s">
        <v>283</v>
      </c>
      <c r="P1783" s="103">
        <v>4373650</v>
      </c>
      <c r="Q1783">
        <v>4105</v>
      </c>
      <c r="R1783">
        <v>3624632.9</v>
      </c>
      <c r="S1783" t="s">
        <v>88</v>
      </c>
      <c r="T1783" t="s">
        <v>1635</v>
      </c>
      <c r="U1783">
        <v>46121</v>
      </c>
      <c r="V1783" t="s">
        <v>90</v>
      </c>
      <c r="W1783" t="s">
        <v>91</v>
      </c>
      <c r="X1783" t="s">
        <v>130</v>
      </c>
      <c r="Y1783" t="s">
        <v>93</v>
      </c>
      <c r="Z1783">
        <v>32</v>
      </c>
      <c r="AA1783" t="s">
        <v>20</v>
      </c>
      <c r="AB1783">
        <v>236</v>
      </c>
      <c r="AC1783" t="s">
        <v>90</v>
      </c>
      <c r="AD1783" t="s">
        <v>14</v>
      </c>
      <c r="AE1783" t="s">
        <v>14</v>
      </c>
      <c r="AF1783" t="s">
        <v>94</v>
      </c>
      <c r="AG1783" t="s">
        <v>207</v>
      </c>
      <c r="AH1783" t="s">
        <v>286</v>
      </c>
      <c r="AI1783" s="10">
        <v>46074</v>
      </c>
      <c r="AJ1783" t="s">
        <v>211</v>
      </c>
      <c r="AK1783" s="103">
        <v>8216130</v>
      </c>
      <c r="AL1783" t="e">
        <v>#N/A</v>
      </c>
      <c r="AM1783" t="e">
        <v>#N/A</v>
      </c>
      <c r="AN1783" t="s">
        <v>5224</v>
      </c>
      <c r="AO1783">
        <f>_xlfn.XLOOKUP(Tabla1[[#This Row],[NIC]],'R.V.'!B:B,'R.V.'!I:I)</f>
        <v>0</v>
      </c>
      <c r="AP1783" t="str">
        <f>_xlfn.XLOOKUP(Tabla1[[#This Row],[NIC]],'R.V.'!B:B,'R.V.'!A:A)</f>
        <v>Rocio Gutierrez Ochoa</v>
      </c>
      <c r="AQ1783" t="str">
        <f>_xlfn.XLOOKUP(Tabla1[[#This Row],[NIC]],'R.V.'!B:B,'R.V.'!G:G)</f>
        <v xml:space="preserve">CL  11  11A - 49   </v>
      </c>
      <c r="AR1783" t="str">
        <f>_xlfn.XLOOKUP(Tabla1[[#This Row],[NIC]],'R.V.'!B:B,'R.V.'!E:E)</f>
        <v>PROPIOS</v>
      </c>
      <c r="AS1783" t="str">
        <f>VLOOKUP(Tabla1[[#This Row],[NIC]],'R.V.'!B:D,3,0)</f>
        <v>LA GRANJA DEL VALLE</v>
      </c>
    </row>
    <row r="1784" spans="1:45">
      <c r="A1784">
        <v>7858196</v>
      </c>
      <c r="B1784" s="10">
        <v>46111</v>
      </c>
      <c r="C1784" t="s">
        <v>1632</v>
      </c>
      <c r="D1784" t="s">
        <v>1632</v>
      </c>
      <c r="E1784" t="s">
        <v>1633</v>
      </c>
      <c r="F1784">
        <v>7858196</v>
      </c>
      <c r="G1784">
        <v>7858196122</v>
      </c>
      <c r="H1784">
        <v>36124248</v>
      </c>
      <c r="I1784">
        <v>4050786</v>
      </c>
      <c r="J1784">
        <v>3110</v>
      </c>
      <c r="K1784">
        <v>2</v>
      </c>
      <c r="L1784">
        <v>712</v>
      </c>
      <c r="M1784" s="10">
        <v>46109</v>
      </c>
      <c r="N1784" t="s">
        <v>282</v>
      </c>
      <c r="O1784" t="s">
        <v>283</v>
      </c>
      <c r="P1784" s="103">
        <v>2032230</v>
      </c>
      <c r="Q1784">
        <v>1882</v>
      </c>
      <c r="R1784">
        <v>1661768.36</v>
      </c>
      <c r="S1784" t="s">
        <v>88</v>
      </c>
      <c r="T1784" t="s">
        <v>1634</v>
      </c>
      <c r="U1784">
        <v>46121</v>
      </c>
      <c r="V1784" t="s">
        <v>90</v>
      </c>
      <c r="W1784" t="s">
        <v>91</v>
      </c>
      <c r="X1784" t="s">
        <v>130</v>
      </c>
      <c r="Y1784" t="s">
        <v>93</v>
      </c>
      <c r="Z1784">
        <v>32</v>
      </c>
      <c r="AA1784" t="s">
        <v>20</v>
      </c>
      <c r="AB1784">
        <v>236</v>
      </c>
      <c r="AC1784" t="s">
        <v>90</v>
      </c>
      <c r="AD1784" t="s">
        <v>14</v>
      </c>
      <c r="AE1784" t="s">
        <v>14</v>
      </c>
      <c r="AF1784" t="s">
        <v>94</v>
      </c>
      <c r="AG1784" t="s">
        <v>207</v>
      </c>
      <c r="AH1784" t="s">
        <v>286</v>
      </c>
      <c r="AI1784" s="10">
        <v>46077</v>
      </c>
      <c r="AJ1784" t="s">
        <v>317</v>
      </c>
      <c r="AK1784" s="103">
        <v>2032230</v>
      </c>
      <c r="AL1784" t="e">
        <v>#N/A</v>
      </c>
      <c r="AM1784" t="e">
        <v>#N/A</v>
      </c>
      <c r="AN1784" t="s">
        <v>5224</v>
      </c>
      <c r="AO1784">
        <f>_xlfn.XLOOKUP(Tabla1[[#This Row],[NIC]],'R.V.'!B:B,'R.V.'!I:I)</f>
        <v>0</v>
      </c>
      <c r="AP1784" t="str">
        <f>_xlfn.XLOOKUP(Tabla1[[#This Row],[NIC]],'R.V.'!B:B,'R.V.'!A:A)</f>
        <v>Rocio Gutierrez Ochoa</v>
      </c>
      <c r="AQ1784" t="str">
        <f>_xlfn.XLOOKUP(Tabla1[[#This Row],[NIC]],'R.V.'!B:B,'R.V.'!G:G)</f>
        <v xml:space="preserve">CL  11  11A - 49   </v>
      </c>
      <c r="AR1784" t="str">
        <f>_xlfn.XLOOKUP(Tabla1[[#This Row],[NIC]],'R.V.'!B:B,'R.V.'!E:E)</f>
        <v>PROPIOS</v>
      </c>
      <c r="AS1784" t="str">
        <f>VLOOKUP(Tabla1[[#This Row],[NIC]],'R.V.'!B:D,3,0)</f>
        <v>LA GRANJA DEL VALLE</v>
      </c>
    </row>
    <row r="1785" spans="1:45">
      <c r="A1785">
        <v>7559790</v>
      </c>
      <c r="B1785" s="10">
        <v>46111</v>
      </c>
      <c r="C1785" t="s">
        <v>1636</v>
      </c>
      <c r="D1785" t="s">
        <v>1636</v>
      </c>
      <c r="E1785" t="s">
        <v>1637</v>
      </c>
      <c r="F1785">
        <v>7559790</v>
      </c>
      <c r="G1785">
        <v>7559790186</v>
      </c>
      <c r="H1785">
        <v>35039301</v>
      </c>
      <c r="I1785">
        <v>8570003</v>
      </c>
      <c r="J1785">
        <v>3110</v>
      </c>
      <c r="K1785">
        <v>11</v>
      </c>
      <c r="L1785">
        <v>3904</v>
      </c>
      <c r="M1785" s="10">
        <v>46092</v>
      </c>
      <c r="N1785" t="s">
        <v>1189</v>
      </c>
      <c r="O1785" t="s">
        <v>1190</v>
      </c>
      <c r="P1785" s="103">
        <v>1936800</v>
      </c>
      <c r="Q1785">
        <v>1769</v>
      </c>
      <c r="R1785">
        <v>1561991.62</v>
      </c>
      <c r="S1785" t="s">
        <v>88</v>
      </c>
      <c r="T1785" t="s">
        <v>1638</v>
      </c>
      <c r="U1785">
        <v>46121</v>
      </c>
      <c r="V1785" t="s">
        <v>90</v>
      </c>
      <c r="W1785" t="s">
        <v>91</v>
      </c>
      <c r="X1785" t="s">
        <v>130</v>
      </c>
      <c r="Y1785" t="s">
        <v>93</v>
      </c>
      <c r="Z1785">
        <v>30</v>
      </c>
      <c r="AA1785" t="s">
        <v>20</v>
      </c>
      <c r="AB1785">
        <v>236</v>
      </c>
      <c r="AC1785" t="s">
        <v>90</v>
      </c>
      <c r="AD1785" t="s">
        <v>14</v>
      </c>
      <c r="AE1785" t="s">
        <v>14</v>
      </c>
      <c r="AF1785" t="s">
        <v>94</v>
      </c>
      <c r="AG1785" t="s">
        <v>207</v>
      </c>
      <c r="AH1785" t="s">
        <v>286</v>
      </c>
      <c r="AI1785" s="10">
        <v>46062</v>
      </c>
      <c r="AJ1785" t="s">
        <v>254</v>
      </c>
      <c r="AK1785" s="103">
        <v>3757680</v>
      </c>
      <c r="AL1785" t="e">
        <v>#N/A</v>
      </c>
      <c r="AM1785" t="e">
        <v>#N/A</v>
      </c>
      <c r="AN1785" t="s">
        <v>5224</v>
      </c>
      <c r="AO1785">
        <f>_xlfn.XLOOKUP(Tabla1[[#This Row],[NIC]],'R.V.'!B:B,'R.V.'!I:I)</f>
        <v>0</v>
      </c>
      <c r="AP1785" t="str">
        <f>_xlfn.XLOOKUP(Tabla1[[#This Row],[NIC]],'R.V.'!B:B,'R.V.'!A:A)</f>
        <v>Rocio Gutierrez Ochoa</v>
      </c>
      <c r="AQ1785" t="str">
        <f>_xlfn.XLOOKUP(Tabla1[[#This Row],[NIC]],'R.V.'!B:B,'R.V.'!G:G)</f>
        <v xml:space="preserve">CL  11  11A - 49   </v>
      </c>
      <c r="AR1785" t="str">
        <f>_xlfn.XLOOKUP(Tabla1[[#This Row],[NIC]],'R.V.'!B:B,'R.V.'!E:E)</f>
        <v>PROPIOS</v>
      </c>
      <c r="AS1785" t="str">
        <f>VLOOKUP(Tabla1[[#This Row],[NIC]],'R.V.'!B:D,3,0)</f>
        <v>LA GRANJA DEL VALLE</v>
      </c>
    </row>
    <row r="1786" spans="1:45">
      <c r="A1786">
        <v>7635663</v>
      </c>
      <c r="B1786" s="10">
        <v>46111</v>
      </c>
      <c r="C1786" t="s">
        <v>1632</v>
      </c>
      <c r="D1786" t="s">
        <v>1632</v>
      </c>
      <c r="E1786" t="s">
        <v>1633</v>
      </c>
      <c r="F1786">
        <v>7635663</v>
      </c>
      <c r="G1786">
        <v>7635663170</v>
      </c>
      <c r="H1786">
        <v>35139844</v>
      </c>
      <c r="I1786">
        <v>8938785</v>
      </c>
      <c r="J1786">
        <v>3110</v>
      </c>
      <c r="K1786">
        <v>2</v>
      </c>
      <c r="L1786">
        <v>712</v>
      </c>
      <c r="M1786" s="10">
        <v>46092</v>
      </c>
      <c r="N1786" t="s">
        <v>1189</v>
      </c>
      <c r="O1786" t="s">
        <v>1190</v>
      </c>
      <c r="P1786" s="103">
        <v>1917610</v>
      </c>
      <c r="Q1786">
        <v>1352</v>
      </c>
      <c r="R1786">
        <v>1488092.32</v>
      </c>
      <c r="S1786" t="s">
        <v>88</v>
      </c>
      <c r="T1786" t="s">
        <v>1634</v>
      </c>
      <c r="U1786">
        <v>46121</v>
      </c>
      <c r="V1786" t="s">
        <v>90</v>
      </c>
      <c r="W1786" t="s">
        <v>91</v>
      </c>
      <c r="X1786" t="s">
        <v>92</v>
      </c>
      <c r="Y1786" t="s">
        <v>93</v>
      </c>
      <c r="Z1786">
        <v>30</v>
      </c>
      <c r="AA1786" t="s">
        <v>20</v>
      </c>
      <c r="AB1786">
        <v>236</v>
      </c>
      <c r="AC1786" t="s">
        <v>90</v>
      </c>
      <c r="AD1786" t="s">
        <v>14</v>
      </c>
      <c r="AE1786" t="s">
        <v>14</v>
      </c>
      <c r="AF1786" t="s">
        <v>94</v>
      </c>
      <c r="AG1786" t="s">
        <v>207</v>
      </c>
      <c r="AH1786" t="s">
        <v>286</v>
      </c>
      <c r="AI1786" s="10">
        <v>46062</v>
      </c>
      <c r="AJ1786" t="s">
        <v>262</v>
      </c>
      <c r="AK1786" s="103">
        <v>1917610</v>
      </c>
      <c r="AL1786" t="e">
        <v>#N/A</v>
      </c>
      <c r="AM1786" t="e">
        <v>#N/A</v>
      </c>
      <c r="AN1786" t="s">
        <v>5224</v>
      </c>
      <c r="AO1786">
        <f>_xlfn.XLOOKUP(Tabla1[[#This Row],[NIC]],'R.V.'!B:B,'R.V.'!I:I)</f>
        <v>0</v>
      </c>
      <c r="AP1786" t="str">
        <f>_xlfn.XLOOKUP(Tabla1[[#This Row],[NIC]],'R.V.'!B:B,'R.V.'!A:A)</f>
        <v>Rocio Gutierrez Ochoa</v>
      </c>
      <c r="AQ1786" t="str">
        <f>_xlfn.XLOOKUP(Tabla1[[#This Row],[NIC]],'R.V.'!B:B,'R.V.'!G:G)</f>
        <v xml:space="preserve">CL  11  11A - 49   </v>
      </c>
      <c r="AR1786" t="str">
        <f>_xlfn.XLOOKUP(Tabla1[[#This Row],[NIC]],'R.V.'!B:B,'R.V.'!E:E)</f>
        <v>PROPIOS</v>
      </c>
      <c r="AS1786" t="str">
        <f>VLOOKUP(Tabla1[[#This Row],[NIC]],'R.V.'!B:D,3,0)</f>
        <v>LA GRANJA DEL VALLE</v>
      </c>
    </row>
    <row r="1787" spans="1:45">
      <c r="A1787">
        <v>1079525</v>
      </c>
      <c r="B1787" s="10">
        <v>46111</v>
      </c>
      <c r="C1787" t="s">
        <v>1639</v>
      </c>
      <c r="D1787" t="s">
        <v>1639</v>
      </c>
      <c r="E1787" t="s">
        <v>1640</v>
      </c>
      <c r="F1787">
        <v>1079525</v>
      </c>
      <c r="G1787">
        <v>1079525077</v>
      </c>
      <c r="H1787">
        <v>34000159</v>
      </c>
      <c r="I1787">
        <v>466460</v>
      </c>
      <c r="J1787">
        <v>3140</v>
      </c>
      <c r="K1787">
        <v>5</v>
      </c>
      <c r="L1787">
        <v>70</v>
      </c>
      <c r="M1787" s="10">
        <v>46105</v>
      </c>
      <c r="N1787" t="s">
        <v>209</v>
      </c>
      <c r="O1787" t="s">
        <v>210</v>
      </c>
      <c r="P1787" s="103">
        <v>12141520</v>
      </c>
      <c r="Q1787">
        <v>11550</v>
      </c>
      <c r="R1787">
        <v>10233544.199999999</v>
      </c>
      <c r="S1787" t="s">
        <v>88</v>
      </c>
      <c r="T1787" t="s">
        <v>5051</v>
      </c>
      <c r="U1787">
        <v>46121</v>
      </c>
      <c r="V1787" t="s">
        <v>90</v>
      </c>
      <c r="W1787" t="s">
        <v>111</v>
      </c>
      <c r="X1787" t="s">
        <v>130</v>
      </c>
      <c r="Y1787" t="s">
        <v>93</v>
      </c>
      <c r="Z1787">
        <v>32</v>
      </c>
      <c r="AA1787" t="s">
        <v>20</v>
      </c>
      <c r="AB1787">
        <v>237</v>
      </c>
      <c r="AC1787" t="s">
        <v>90</v>
      </c>
      <c r="AD1787" t="s">
        <v>14</v>
      </c>
      <c r="AE1787" t="s">
        <v>14</v>
      </c>
      <c r="AF1787" t="s">
        <v>94</v>
      </c>
      <c r="AG1787" t="s">
        <v>207</v>
      </c>
      <c r="AH1787" t="s">
        <v>286</v>
      </c>
      <c r="AI1787" s="10">
        <v>46073</v>
      </c>
      <c r="AJ1787" t="s">
        <v>472</v>
      </c>
      <c r="AK1787" s="103">
        <v>12141520</v>
      </c>
      <c r="AL1787" t="e">
        <v>#N/A</v>
      </c>
      <c r="AM1787" t="e">
        <v>#N/A</v>
      </c>
      <c r="AN1787" t="s">
        <v>5224</v>
      </c>
      <c r="AO1787">
        <f>_xlfn.XLOOKUP(Tabla1[[#This Row],[NIC]],'R.V.'!B:B,'R.V.'!I:I)</f>
        <v>0</v>
      </c>
      <c r="AP1787" t="str">
        <f>_xlfn.XLOOKUP(Tabla1[[#This Row],[NIC]],'R.V.'!B:B,'R.V.'!A:A)</f>
        <v>Rocio Gutierrez Ochoa</v>
      </c>
      <c r="AQ1787" t="str">
        <f>_xlfn.XLOOKUP(Tabla1[[#This Row],[NIC]],'R.V.'!B:B,'R.V.'!G:G)</f>
        <v xml:space="preserve">CARRT  VIA A EL COPEY  KM 2  100   </v>
      </c>
      <c r="AR1787" t="str">
        <f>_xlfn.XLOOKUP(Tabla1[[#This Row],[NIC]],'R.V.'!B:B,'R.V.'!E:E)</f>
        <v>PROPIOS</v>
      </c>
      <c r="AS1787" t="str">
        <f>VLOOKUP(Tabla1[[#This Row],[NIC]],'R.V.'!B:D,3,0)</f>
        <v>CILEDCO</v>
      </c>
    </row>
    <row r="1788" spans="1:45">
      <c r="A1788">
        <v>1094953</v>
      </c>
      <c r="B1788" s="10">
        <v>46111</v>
      </c>
      <c r="C1788" t="s">
        <v>1641</v>
      </c>
      <c r="D1788" t="s">
        <v>1641</v>
      </c>
      <c r="E1788" t="s">
        <v>1642</v>
      </c>
      <c r="F1788">
        <v>1094953</v>
      </c>
      <c r="G1788">
        <v>1094953057</v>
      </c>
      <c r="H1788">
        <v>36076556</v>
      </c>
      <c r="I1788">
        <v>3556263</v>
      </c>
      <c r="J1788">
        <v>3110</v>
      </c>
      <c r="K1788">
        <v>1</v>
      </c>
      <c r="L1788">
        <v>306</v>
      </c>
      <c r="M1788" s="10">
        <v>46095</v>
      </c>
      <c r="N1788" t="s">
        <v>86</v>
      </c>
      <c r="O1788" t="s">
        <v>87</v>
      </c>
      <c r="P1788" s="103">
        <v>2262390</v>
      </c>
      <c r="Q1788">
        <v>1780</v>
      </c>
      <c r="R1788">
        <v>1886052.4</v>
      </c>
      <c r="S1788" t="s">
        <v>88</v>
      </c>
      <c r="T1788" t="s">
        <v>1643</v>
      </c>
      <c r="U1788">
        <v>46121</v>
      </c>
      <c r="V1788" t="s">
        <v>90</v>
      </c>
      <c r="W1788" t="s">
        <v>91</v>
      </c>
      <c r="X1788" t="s">
        <v>130</v>
      </c>
      <c r="Y1788" t="s">
        <v>121</v>
      </c>
      <c r="Z1788">
        <v>30</v>
      </c>
      <c r="AA1788" t="s">
        <v>20</v>
      </c>
      <c r="AB1788">
        <v>238</v>
      </c>
      <c r="AC1788" t="s">
        <v>90</v>
      </c>
      <c r="AD1788" t="s">
        <v>14</v>
      </c>
      <c r="AE1788" t="s">
        <v>14</v>
      </c>
      <c r="AF1788" t="s">
        <v>94</v>
      </c>
      <c r="AG1788" t="s">
        <v>95</v>
      </c>
      <c r="AH1788" t="s">
        <v>240</v>
      </c>
      <c r="AI1788" s="10">
        <v>46065</v>
      </c>
      <c r="AJ1788" t="s">
        <v>1644</v>
      </c>
      <c r="AK1788" s="103">
        <v>2262390</v>
      </c>
      <c r="AL1788" t="e">
        <v>#N/A</v>
      </c>
      <c r="AM1788" t="e">
        <v>#N/A</v>
      </c>
      <c r="AN1788" t="s">
        <v>5224</v>
      </c>
      <c r="AO1788">
        <f>_xlfn.XLOOKUP(Tabla1[[#This Row],[NIC]],'R.V.'!B:B,'R.V.'!I:I)</f>
        <v>0</v>
      </c>
      <c r="AP1788" t="str">
        <f>_xlfn.XLOOKUP(Tabla1[[#This Row],[NIC]],'R.V.'!B:B,'R.V.'!A:A)</f>
        <v>Rocio Gutierrez Ochoa</v>
      </c>
      <c r="AQ1788" t="str">
        <f>_xlfn.XLOOKUP(Tabla1[[#This Row],[NIC]],'R.V.'!B:B,'R.V.'!G:G)</f>
        <v>CL  31  6A  134                LOC   183</v>
      </c>
      <c r="AR1788" t="str">
        <f>_xlfn.XLOOKUP(Tabla1[[#This Row],[NIC]],'R.V.'!B:B,'R.V.'!E:E)</f>
        <v>PROPIOS</v>
      </c>
      <c r="AS1788" t="str">
        <f>VLOOKUP(Tabla1[[#This Row],[NIC]],'R.V.'!B:D,3,0)</f>
        <v>DROGUERIA CRUZ VERDE</v>
      </c>
    </row>
    <row r="1789" spans="1:45">
      <c r="A1789">
        <v>1450064</v>
      </c>
      <c r="B1789" s="10">
        <v>46111</v>
      </c>
      <c r="C1789" t="s">
        <v>1645</v>
      </c>
      <c r="D1789" t="s">
        <v>1645</v>
      </c>
      <c r="E1789" t="s">
        <v>1646</v>
      </c>
      <c r="F1789">
        <v>1450064</v>
      </c>
      <c r="G1789">
        <v>1450064005</v>
      </c>
      <c r="H1789">
        <v>25303025</v>
      </c>
      <c r="I1789">
        <v>1169273</v>
      </c>
      <c r="J1789">
        <v>3110</v>
      </c>
      <c r="K1789">
        <v>50</v>
      </c>
      <c r="L1789">
        <v>2004</v>
      </c>
      <c r="M1789" s="10" t="s">
        <v>698</v>
      </c>
      <c r="N1789" t="s">
        <v>699</v>
      </c>
      <c r="O1789" t="s">
        <v>700</v>
      </c>
      <c r="P1789" s="103">
        <v>3716360</v>
      </c>
      <c r="Q1789">
        <v>0</v>
      </c>
      <c r="R1789">
        <v>0</v>
      </c>
      <c r="S1789" t="s">
        <v>88</v>
      </c>
      <c r="T1789" t="s">
        <v>1647</v>
      </c>
      <c r="U1789">
        <v>46121</v>
      </c>
      <c r="V1789" t="s">
        <v>90</v>
      </c>
      <c r="Z1789">
        <v>0</v>
      </c>
      <c r="AA1789" t="s">
        <v>20</v>
      </c>
      <c r="AB1789">
        <v>239</v>
      </c>
      <c r="AC1789" t="s">
        <v>90</v>
      </c>
      <c r="AD1789" t="s">
        <v>14</v>
      </c>
      <c r="AE1789" t="s">
        <v>14</v>
      </c>
      <c r="AF1789" t="s">
        <v>94</v>
      </c>
      <c r="AG1789" t="s">
        <v>573</v>
      </c>
      <c r="AK1789" s="103">
        <v>23093650</v>
      </c>
      <c r="AL1789" t="e">
        <v>#N/A</v>
      </c>
      <c r="AM1789" t="e">
        <v>#N/A</v>
      </c>
      <c r="AN1789" t="s">
        <v>5224</v>
      </c>
      <c r="AO1789">
        <f>_xlfn.XLOOKUP(Tabla1[[#This Row],[NIC]],'R.V.'!B:B,'R.V.'!I:I)</f>
        <v>0</v>
      </c>
      <c r="AP1789" t="str">
        <f>_xlfn.XLOOKUP(Tabla1[[#This Row],[NIC]],'R.V.'!B:B,'R.V.'!A:A)</f>
        <v>Rocio Gutierrez Ochoa</v>
      </c>
      <c r="AQ1789" t="str">
        <f>_xlfn.XLOOKUP(Tabla1[[#This Row],[NIC]],'R.V.'!B:B,'R.V.'!G:G)</f>
        <v xml:space="preserve">CR  7A  CL 36  5   </v>
      </c>
      <c r="AR1789" t="str">
        <f>_xlfn.XLOOKUP(Tabla1[[#This Row],[NIC]],'R.V.'!B:B,'R.V.'!E:E)</f>
        <v>PROPIOS</v>
      </c>
      <c r="AS1789" t="str">
        <f>VLOOKUP(Tabla1[[#This Row],[NIC]],'R.V.'!B:D,3,0)</f>
        <v>DEFENSORIA DEL PUEBLO</v>
      </c>
    </row>
    <row r="1790" spans="1:45">
      <c r="A1790">
        <v>5302374</v>
      </c>
      <c r="B1790" s="10">
        <v>46111</v>
      </c>
      <c r="C1790" t="s">
        <v>1648</v>
      </c>
      <c r="D1790" t="s">
        <v>1648</v>
      </c>
      <c r="E1790" t="s">
        <v>1649</v>
      </c>
      <c r="F1790">
        <v>5302374</v>
      </c>
      <c r="G1790">
        <v>5302374334</v>
      </c>
      <c r="H1790">
        <v>25334216</v>
      </c>
      <c r="I1790">
        <v>5304722</v>
      </c>
      <c r="J1790">
        <v>3110</v>
      </c>
      <c r="K1790">
        <v>2</v>
      </c>
      <c r="L1790">
        <v>711</v>
      </c>
      <c r="M1790" s="10">
        <v>46099</v>
      </c>
      <c r="N1790" t="s">
        <v>86</v>
      </c>
      <c r="O1790" t="s">
        <v>87</v>
      </c>
      <c r="P1790" s="103">
        <v>2691860</v>
      </c>
      <c r="Q1790">
        <v>2136</v>
      </c>
      <c r="R1790">
        <v>2351009.7599999998</v>
      </c>
      <c r="S1790" t="s">
        <v>88</v>
      </c>
      <c r="T1790" t="s">
        <v>1650</v>
      </c>
      <c r="U1790">
        <v>46121</v>
      </c>
      <c r="V1790" t="s">
        <v>457</v>
      </c>
      <c r="W1790" t="s">
        <v>91</v>
      </c>
      <c r="X1790" t="s">
        <v>92</v>
      </c>
      <c r="Y1790" t="s">
        <v>93</v>
      </c>
      <c r="Z1790">
        <v>30</v>
      </c>
      <c r="AA1790" t="s">
        <v>20</v>
      </c>
      <c r="AB1790">
        <v>240</v>
      </c>
      <c r="AC1790" t="s">
        <v>90</v>
      </c>
      <c r="AD1790" t="s">
        <v>14</v>
      </c>
      <c r="AE1790" t="s">
        <v>14</v>
      </c>
      <c r="AF1790" t="s">
        <v>94</v>
      </c>
      <c r="AG1790" t="s">
        <v>95</v>
      </c>
      <c r="AH1790" t="s">
        <v>394</v>
      </c>
      <c r="AI1790" s="10">
        <v>46069</v>
      </c>
      <c r="AJ1790" t="s">
        <v>113</v>
      </c>
      <c r="AK1790" s="103">
        <v>2691860</v>
      </c>
      <c r="AL1790" t="e">
        <v>#N/A</v>
      </c>
      <c r="AM1790" t="e">
        <v>#N/A</v>
      </c>
      <c r="AN1790" t="s">
        <v>5224</v>
      </c>
      <c r="AO1790">
        <f>_xlfn.XLOOKUP(Tabla1[[#This Row],[NIC]],'R.V.'!B:B,'R.V.'!I:I)</f>
        <v>0</v>
      </c>
      <c r="AP1790" t="str">
        <f>_xlfn.XLOOKUP(Tabla1[[#This Row],[NIC]],'R.V.'!B:B,'R.V.'!A:A)</f>
        <v>Rocio Gutierrez Ochoa</v>
      </c>
      <c r="AQ1790" t="str">
        <f>_xlfn.XLOOKUP(Tabla1[[#This Row],[NIC]],'R.V.'!B:B,'R.V.'!G:G)</f>
        <v>CR  9  10  15                LOC   108</v>
      </c>
      <c r="AR1790" t="str">
        <f>_xlfn.XLOOKUP(Tabla1[[#This Row],[NIC]],'R.V.'!B:B,'R.V.'!E:E)</f>
        <v>PROPIOS</v>
      </c>
      <c r="AS1790" t="str">
        <f>VLOOKUP(Tabla1[[#This Row],[NIC]],'R.V.'!B:D,3,0)</f>
        <v xml:space="preserve">POSTRES Y POSTRES DON </v>
      </c>
    </row>
    <row r="1791" spans="1:45">
      <c r="A1791">
        <v>5312264</v>
      </c>
      <c r="B1791" s="10">
        <v>46111</v>
      </c>
      <c r="C1791" t="s">
        <v>1651</v>
      </c>
      <c r="D1791" t="s">
        <v>1651</v>
      </c>
      <c r="E1791" t="s">
        <v>1652</v>
      </c>
      <c r="F1791">
        <v>5312264</v>
      </c>
      <c r="G1791">
        <v>5312264323</v>
      </c>
      <c r="H1791">
        <v>25339834</v>
      </c>
      <c r="I1791">
        <v>5324502</v>
      </c>
      <c r="J1791">
        <v>3110</v>
      </c>
      <c r="K1791">
        <v>50</v>
      </c>
      <c r="L1791">
        <v>2008</v>
      </c>
      <c r="M1791" s="10">
        <v>46101</v>
      </c>
      <c r="N1791" t="s">
        <v>1189</v>
      </c>
      <c r="O1791" t="s">
        <v>1190</v>
      </c>
      <c r="P1791" s="103">
        <v>6154760</v>
      </c>
      <c r="Q1791">
        <v>4000</v>
      </c>
      <c r="R1791">
        <v>4402640</v>
      </c>
      <c r="S1791" t="s">
        <v>88</v>
      </c>
      <c r="T1791" t="s">
        <v>1653</v>
      </c>
      <c r="U1791">
        <v>46121</v>
      </c>
      <c r="V1791" t="s">
        <v>90</v>
      </c>
      <c r="W1791" t="s">
        <v>91</v>
      </c>
      <c r="X1791" t="s">
        <v>92</v>
      </c>
      <c r="Y1791" t="s">
        <v>93</v>
      </c>
      <c r="Z1791">
        <v>30</v>
      </c>
      <c r="AA1791" t="s">
        <v>20</v>
      </c>
      <c r="AB1791">
        <v>241</v>
      </c>
      <c r="AC1791" t="s">
        <v>90</v>
      </c>
      <c r="AD1791" t="s">
        <v>14</v>
      </c>
      <c r="AE1791" t="s">
        <v>14</v>
      </c>
      <c r="AF1791" t="s">
        <v>94</v>
      </c>
      <c r="AG1791" t="s">
        <v>207</v>
      </c>
      <c r="AH1791" t="s">
        <v>286</v>
      </c>
      <c r="AI1791" s="10">
        <v>46071</v>
      </c>
      <c r="AJ1791" t="s">
        <v>1107</v>
      </c>
      <c r="AK1791" s="103">
        <v>12090590</v>
      </c>
      <c r="AL1791" t="e">
        <v>#N/A</v>
      </c>
      <c r="AM1791" t="e">
        <v>#N/A</v>
      </c>
      <c r="AN1791" t="s">
        <v>5224</v>
      </c>
      <c r="AO1791">
        <f>_xlfn.XLOOKUP(Tabla1[[#This Row],[NIC]],'R.V.'!B:B,'R.V.'!I:I)</f>
        <v>0</v>
      </c>
      <c r="AP1791" t="str">
        <f>_xlfn.XLOOKUP(Tabla1[[#This Row],[NIC]],'R.V.'!B:B,'R.V.'!A:A)</f>
        <v>Rocio Gutierrez Ochoa</v>
      </c>
      <c r="AQ1791" t="str">
        <f>_xlfn.XLOOKUP(Tabla1[[#This Row],[NIC]],'R.V.'!B:B,'R.V.'!G:G)</f>
        <v>CR  22  32  39           P 1  APTO 1</v>
      </c>
      <c r="AR1791" t="str">
        <f>_xlfn.XLOOKUP(Tabla1[[#This Row],[NIC]],'R.V.'!B:B,'R.V.'!E:E)</f>
        <v>PROPIOS</v>
      </c>
      <c r="AS1791" t="str">
        <f>VLOOKUP(Tabla1[[#This Row],[NIC]],'R.V.'!B:D,3,0)</f>
        <v>OTONIEL LEAL QUINTERO</v>
      </c>
    </row>
    <row r="1792" spans="1:45">
      <c r="A1792">
        <v>5317295</v>
      </c>
      <c r="B1792" s="10">
        <v>46111</v>
      </c>
      <c r="C1792" t="s">
        <v>1654</v>
      </c>
      <c r="D1792" t="s">
        <v>1654</v>
      </c>
      <c r="E1792" t="s">
        <v>1655</v>
      </c>
      <c r="F1792">
        <v>5317295</v>
      </c>
      <c r="G1792">
        <v>5317295335</v>
      </c>
      <c r="H1792">
        <v>25357926</v>
      </c>
      <c r="I1792">
        <v>5334564</v>
      </c>
      <c r="J1792">
        <v>3110</v>
      </c>
      <c r="K1792">
        <v>38</v>
      </c>
      <c r="L1792">
        <v>3709</v>
      </c>
      <c r="M1792" s="10">
        <v>46095</v>
      </c>
      <c r="N1792" t="s">
        <v>1189</v>
      </c>
      <c r="O1792" t="s">
        <v>1190</v>
      </c>
      <c r="P1792" s="103">
        <v>4913240</v>
      </c>
      <c r="Q1792">
        <v>3816</v>
      </c>
      <c r="R1792">
        <v>4200118.5599999996</v>
      </c>
      <c r="S1792" t="s">
        <v>88</v>
      </c>
      <c r="T1792" t="s">
        <v>1656</v>
      </c>
      <c r="U1792">
        <v>46121</v>
      </c>
      <c r="V1792" t="s">
        <v>90</v>
      </c>
      <c r="W1792" t="s">
        <v>91</v>
      </c>
      <c r="X1792" t="s">
        <v>92</v>
      </c>
      <c r="Y1792" t="s">
        <v>93</v>
      </c>
      <c r="Z1792">
        <v>30</v>
      </c>
      <c r="AA1792" t="s">
        <v>20</v>
      </c>
      <c r="AB1792">
        <v>242</v>
      </c>
      <c r="AC1792" t="s">
        <v>90</v>
      </c>
      <c r="AD1792" t="s">
        <v>14</v>
      </c>
      <c r="AE1792" t="s">
        <v>14</v>
      </c>
      <c r="AF1792" t="s">
        <v>94</v>
      </c>
      <c r="AG1792" t="s">
        <v>207</v>
      </c>
      <c r="AH1792" t="s">
        <v>1657</v>
      </c>
      <c r="AI1792" s="10">
        <v>46065</v>
      </c>
      <c r="AJ1792" t="s">
        <v>317</v>
      </c>
      <c r="AK1792" s="103">
        <v>4913240</v>
      </c>
      <c r="AL1792" t="e">
        <v>#N/A</v>
      </c>
      <c r="AM1792" t="e">
        <v>#N/A</v>
      </c>
      <c r="AN1792" t="s">
        <v>5224</v>
      </c>
      <c r="AO1792">
        <f>_xlfn.XLOOKUP(Tabla1[[#This Row],[NIC]],'R.V.'!B:B,'R.V.'!I:I)</f>
        <v>0</v>
      </c>
      <c r="AP1792" t="str">
        <f>_xlfn.XLOOKUP(Tabla1[[#This Row],[NIC]],'R.V.'!B:B,'R.V.'!A:A)</f>
        <v>Rocio Gutierrez Ochoa</v>
      </c>
      <c r="AQ1792" t="str">
        <f>_xlfn.XLOOKUP(Tabla1[[#This Row],[NIC]],'R.V.'!B:B,'R.V.'!G:G)</f>
        <v xml:space="preserve">CARRT  VIA A LA PAZ  KM 1  502   </v>
      </c>
      <c r="AR1792" t="str">
        <f>_xlfn.XLOOKUP(Tabla1[[#This Row],[NIC]],'R.V.'!B:B,'R.V.'!E:E)</f>
        <v>PROPIOS</v>
      </c>
      <c r="AS1792" t="str">
        <f>VLOOKUP(Tabla1[[#This Row],[NIC]],'R.V.'!B:D,3,0)</f>
        <v>CAFÉ DON VALLE</v>
      </c>
    </row>
    <row r="1793" spans="1:45">
      <c r="A1793">
        <v>5326100</v>
      </c>
      <c r="B1793" s="10">
        <v>46111</v>
      </c>
      <c r="C1793" t="s">
        <v>1658</v>
      </c>
      <c r="D1793" t="s">
        <v>1658</v>
      </c>
      <c r="E1793" t="s">
        <v>1659</v>
      </c>
      <c r="F1793">
        <v>5326100</v>
      </c>
      <c r="G1793">
        <v>5326100324</v>
      </c>
      <c r="H1793">
        <v>25304205</v>
      </c>
      <c r="I1793">
        <v>5352174</v>
      </c>
      <c r="J1793">
        <v>3110</v>
      </c>
      <c r="K1793">
        <v>36</v>
      </c>
      <c r="L1793">
        <v>2908</v>
      </c>
      <c r="M1793" s="10">
        <v>46108</v>
      </c>
      <c r="N1793" t="s">
        <v>86</v>
      </c>
      <c r="O1793" t="s">
        <v>87</v>
      </c>
      <c r="P1793" s="103">
        <v>7648690</v>
      </c>
      <c r="Q1793">
        <v>6000</v>
      </c>
      <c r="R1793">
        <v>6603960</v>
      </c>
      <c r="S1793" t="s">
        <v>88</v>
      </c>
      <c r="T1793" t="s">
        <v>1660</v>
      </c>
      <c r="U1793">
        <v>46121</v>
      </c>
      <c r="V1793" t="s">
        <v>90</v>
      </c>
      <c r="W1793" t="s">
        <v>91</v>
      </c>
      <c r="X1793" t="s">
        <v>92</v>
      </c>
      <c r="Y1793" t="s">
        <v>93</v>
      </c>
      <c r="Z1793">
        <v>32</v>
      </c>
      <c r="AA1793" t="s">
        <v>20</v>
      </c>
      <c r="AB1793">
        <v>243</v>
      </c>
      <c r="AC1793" t="s">
        <v>90</v>
      </c>
      <c r="AD1793" t="s">
        <v>14</v>
      </c>
      <c r="AE1793" t="s">
        <v>14</v>
      </c>
      <c r="AF1793" t="s">
        <v>94</v>
      </c>
      <c r="AG1793" t="s">
        <v>95</v>
      </c>
      <c r="AH1793" t="s">
        <v>274</v>
      </c>
      <c r="AI1793" s="10">
        <v>46076</v>
      </c>
      <c r="AJ1793" t="s">
        <v>246</v>
      </c>
      <c r="AK1793" s="103">
        <v>7648690</v>
      </c>
      <c r="AL1793" t="e">
        <v>#N/A</v>
      </c>
      <c r="AM1793" t="e">
        <v>#N/A</v>
      </c>
      <c r="AN1793" t="s">
        <v>5224</v>
      </c>
      <c r="AO1793">
        <f>_xlfn.XLOOKUP(Tabla1[[#This Row],[NIC]],'R.V.'!B:B,'R.V.'!I:I)</f>
        <v>0</v>
      </c>
      <c r="AP1793" t="str">
        <f>_xlfn.XLOOKUP(Tabla1[[#This Row],[NIC]],'R.V.'!B:B,'R.V.'!A:A)</f>
        <v>Rocio Gutierrez Ochoa</v>
      </c>
      <c r="AQ1793" t="str">
        <f>_xlfn.XLOOKUP(Tabla1[[#This Row],[NIC]],'R.V.'!B:B,'R.V.'!G:G)</f>
        <v xml:space="preserve">DG  21  28  67   </v>
      </c>
      <c r="AR1793" t="str">
        <f>_xlfn.XLOOKUP(Tabla1[[#This Row],[NIC]],'R.V.'!B:B,'R.V.'!E:E)</f>
        <v>PROPIOS</v>
      </c>
      <c r="AS1793" t="str">
        <f>VLOOKUP(Tabla1[[#This Row],[NIC]],'R.V.'!B:D,3,0)</f>
        <v>MANOSALVA QUINTERO JESUS REVELAIS</v>
      </c>
    </row>
    <row r="1794" spans="1:45">
      <c r="A1794">
        <v>5329223</v>
      </c>
      <c r="B1794" s="10">
        <v>46111</v>
      </c>
      <c r="C1794" t="s">
        <v>1661</v>
      </c>
      <c r="D1794" t="s">
        <v>1661</v>
      </c>
      <c r="E1794" t="s">
        <v>1662</v>
      </c>
      <c r="F1794">
        <v>5329223</v>
      </c>
      <c r="G1794">
        <v>5329223314</v>
      </c>
      <c r="H1794">
        <v>25327728</v>
      </c>
      <c r="I1794">
        <v>5358420</v>
      </c>
      <c r="J1794">
        <v>3110</v>
      </c>
      <c r="K1794">
        <v>50</v>
      </c>
      <c r="L1794">
        <v>2005</v>
      </c>
      <c r="M1794" s="10">
        <v>46106</v>
      </c>
      <c r="N1794" t="s">
        <v>86</v>
      </c>
      <c r="O1794" t="s">
        <v>87</v>
      </c>
      <c r="P1794" s="103">
        <v>7307870</v>
      </c>
      <c r="Q1794">
        <v>5920</v>
      </c>
      <c r="R1794">
        <v>6272713.5999999996</v>
      </c>
      <c r="S1794" t="s">
        <v>88</v>
      </c>
      <c r="T1794" t="s">
        <v>1663</v>
      </c>
      <c r="U1794">
        <v>46121</v>
      </c>
      <c r="V1794" t="s">
        <v>90</v>
      </c>
      <c r="W1794" t="s">
        <v>91</v>
      </c>
      <c r="X1794" t="s">
        <v>130</v>
      </c>
      <c r="Y1794" t="s">
        <v>93</v>
      </c>
      <c r="Z1794">
        <v>32</v>
      </c>
      <c r="AA1794" t="s">
        <v>20</v>
      </c>
      <c r="AB1794">
        <v>244</v>
      </c>
      <c r="AC1794" t="s">
        <v>90</v>
      </c>
      <c r="AD1794" t="s">
        <v>14</v>
      </c>
      <c r="AE1794" t="s">
        <v>14</v>
      </c>
      <c r="AF1794" t="s">
        <v>94</v>
      </c>
      <c r="AG1794" t="s">
        <v>95</v>
      </c>
      <c r="AH1794" t="s">
        <v>187</v>
      </c>
      <c r="AI1794" s="10">
        <v>46074</v>
      </c>
      <c r="AJ1794" t="s">
        <v>223</v>
      </c>
      <c r="AK1794" s="103">
        <v>7307870</v>
      </c>
      <c r="AL1794" t="e">
        <v>#N/A</v>
      </c>
      <c r="AM1794" t="e">
        <v>#N/A</v>
      </c>
      <c r="AN1794" t="s">
        <v>5224</v>
      </c>
      <c r="AO1794">
        <f>_xlfn.XLOOKUP(Tabla1[[#This Row],[NIC]],'R.V.'!B:B,'R.V.'!I:I)</f>
        <v>0</v>
      </c>
      <c r="AP1794" t="str">
        <f>_xlfn.XLOOKUP(Tabla1[[#This Row],[NIC]],'R.V.'!B:B,'R.V.'!A:A)</f>
        <v>Rocio Gutierrez Ochoa</v>
      </c>
      <c r="AQ1794" t="str">
        <f>_xlfn.XLOOKUP(Tabla1[[#This Row],[NIC]],'R.V.'!B:B,'R.V.'!G:G)</f>
        <v>CR  23  13B1  46  ENTR 1</v>
      </c>
      <c r="AR1794" t="str">
        <f>_xlfn.XLOOKUP(Tabla1[[#This Row],[NIC]],'R.V.'!B:B,'R.V.'!E:E)</f>
        <v>PROPIOS</v>
      </c>
      <c r="AS1794" t="str">
        <f>VLOOKUP(Tabla1[[#This Row],[NIC]],'R.V.'!B:D,3,0)</f>
        <v>LANAO ZABARAIN SELVIS ENRIQUE</v>
      </c>
    </row>
    <row r="1795" spans="1:45">
      <c r="A1795">
        <v>5332100</v>
      </c>
      <c r="B1795" s="10">
        <v>46111</v>
      </c>
      <c r="C1795" t="s">
        <v>1664</v>
      </c>
      <c r="D1795" t="s">
        <v>1664</v>
      </c>
      <c r="E1795" t="s">
        <v>1665</v>
      </c>
      <c r="F1795">
        <v>5332100</v>
      </c>
      <c r="G1795">
        <v>5332100335</v>
      </c>
      <c r="H1795">
        <v>25317896</v>
      </c>
      <c r="I1795">
        <v>5364174</v>
      </c>
      <c r="J1795">
        <v>4110</v>
      </c>
      <c r="K1795">
        <v>5</v>
      </c>
      <c r="L1795">
        <v>240</v>
      </c>
      <c r="M1795" s="10">
        <v>46102</v>
      </c>
      <c r="N1795" t="s">
        <v>86</v>
      </c>
      <c r="O1795" t="s">
        <v>87</v>
      </c>
      <c r="P1795" s="103">
        <v>883370</v>
      </c>
      <c r="Q1795">
        <v>640</v>
      </c>
      <c r="R1795">
        <v>678131.19999999995</v>
      </c>
      <c r="S1795" t="s">
        <v>88</v>
      </c>
      <c r="T1795" t="s">
        <v>1666</v>
      </c>
      <c r="U1795">
        <v>46121</v>
      </c>
      <c r="V1795" t="s">
        <v>927</v>
      </c>
      <c r="W1795" t="s">
        <v>91</v>
      </c>
      <c r="X1795" t="s">
        <v>130</v>
      </c>
      <c r="Y1795" t="s">
        <v>93</v>
      </c>
      <c r="Z1795">
        <v>30</v>
      </c>
      <c r="AA1795" t="s">
        <v>20</v>
      </c>
      <c r="AB1795">
        <v>245</v>
      </c>
      <c r="AC1795" t="s">
        <v>90</v>
      </c>
      <c r="AD1795" t="s">
        <v>14</v>
      </c>
      <c r="AE1795" t="s">
        <v>20</v>
      </c>
      <c r="AF1795" t="s">
        <v>94</v>
      </c>
      <c r="AG1795" t="s">
        <v>436</v>
      </c>
      <c r="AH1795" t="s">
        <v>610</v>
      </c>
      <c r="AI1795" s="10">
        <v>46072</v>
      </c>
      <c r="AJ1795" t="s">
        <v>186</v>
      </c>
      <c r="AK1795" s="103">
        <v>883370</v>
      </c>
      <c r="AL1795" t="e">
        <v>#N/A</v>
      </c>
      <c r="AM1795" t="e">
        <v>#N/A</v>
      </c>
      <c r="AN1795" t="s">
        <v>5224</v>
      </c>
      <c r="AO1795">
        <f>_xlfn.XLOOKUP(Tabla1[[#This Row],[NIC]],'R.V.'!B:B,'R.V.'!I:I)</f>
        <v>0</v>
      </c>
      <c r="AP1795" t="str">
        <f>_xlfn.XLOOKUP(Tabla1[[#This Row],[NIC]],'R.V.'!B:B,'R.V.'!A:A)</f>
        <v>Rocio Gutierrez Ochoa</v>
      </c>
      <c r="AQ1795" t="str">
        <f>_xlfn.XLOOKUP(Tabla1[[#This Row],[NIC]],'R.V.'!B:B,'R.V.'!G:G)</f>
        <v xml:space="preserve">CR  11  19D  34   </v>
      </c>
      <c r="AR1795" t="str">
        <f>_xlfn.XLOOKUP(Tabla1[[#This Row],[NIC]],'R.V.'!B:B,'R.V.'!E:E)</f>
        <v>PROPIOS</v>
      </c>
      <c r="AS1795" t="str">
        <f>VLOOKUP(Tabla1[[#This Row],[NIC]],'R.V.'!B:D,3,0)</f>
        <v>GRANITOS Y MARMOLES ESPAÑOLES CERAMIA</v>
      </c>
    </row>
    <row r="1796" spans="1:45">
      <c r="A1796">
        <v>5339498</v>
      </c>
      <c r="B1796" s="10">
        <v>46111</v>
      </c>
      <c r="C1796" t="s">
        <v>1667</v>
      </c>
      <c r="D1796" t="s">
        <v>1667</v>
      </c>
      <c r="E1796" t="s">
        <v>1668</v>
      </c>
      <c r="F1796">
        <v>5339498</v>
      </c>
      <c r="G1796">
        <v>5339498322</v>
      </c>
      <c r="H1796">
        <v>25334885</v>
      </c>
      <c r="I1796">
        <v>5378970</v>
      </c>
      <c r="J1796">
        <v>3110</v>
      </c>
      <c r="K1796">
        <v>6</v>
      </c>
      <c r="L1796">
        <v>1212</v>
      </c>
      <c r="M1796" s="10">
        <v>46102</v>
      </c>
      <c r="N1796" t="s">
        <v>86</v>
      </c>
      <c r="O1796" t="s">
        <v>87</v>
      </c>
      <c r="P1796" s="103">
        <v>3012410</v>
      </c>
      <c r="Q1796">
        <v>2400</v>
      </c>
      <c r="R1796">
        <v>2542992</v>
      </c>
      <c r="S1796" t="s">
        <v>88</v>
      </c>
      <c r="T1796" t="s">
        <v>1669</v>
      </c>
      <c r="U1796">
        <v>46121</v>
      </c>
      <c r="V1796" t="s">
        <v>90</v>
      </c>
      <c r="W1796" t="s">
        <v>91</v>
      </c>
      <c r="X1796" t="s">
        <v>130</v>
      </c>
      <c r="Y1796" t="s">
        <v>93</v>
      </c>
      <c r="Z1796">
        <v>30</v>
      </c>
      <c r="AA1796" t="s">
        <v>20</v>
      </c>
      <c r="AB1796">
        <v>246</v>
      </c>
      <c r="AC1796" t="s">
        <v>90</v>
      </c>
      <c r="AD1796" t="s">
        <v>14</v>
      </c>
      <c r="AE1796" t="s">
        <v>14</v>
      </c>
      <c r="AF1796" t="s">
        <v>94</v>
      </c>
      <c r="AG1796" t="s">
        <v>95</v>
      </c>
      <c r="AH1796" t="s">
        <v>1670</v>
      </c>
      <c r="AI1796" s="10">
        <v>46072</v>
      </c>
      <c r="AJ1796" t="s">
        <v>113</v>
      </c>
      <c r="AK1796" s="103">
        <v>3012410</v>
      </c>
      <c r="AL1796" t="e">
        <v>#N/A</v>
      </c>
      <c r="AM1796" t="e">
        <v>#N/A</v>
      </c>
      <c r="AN1796" t="s">
        <v>5224</v>
      </c>
      <c r="AO1796">
        <f>_xlfn.XLOOKUP(Tabla1[[#This Row],[NIC]],'R.V.'!B:B,'R.V.'!I:I)</f>
        <v>0</v>
      </c>
      <c r="AP1796" t="str">
        <f>_xlfn.XLOOKUP(Tabla1[[#This Row],[NIC]],'R.V.'!B:B,'R.V.'!A:A)</f>
        <v>Rocio Gutierrez Ochoa</v>
      </c>
      <c r="AQ1796" t="str">
        <f>_xlfn.XLOOKUP(Tabla1[[#This Row],[NIC]],'R.V.'!B:B,'R.V.'!G:G)</f>
        <v xml:space="preserve">CR  11  13  51   </v>
      </c>
      <c r="AR1796" t="str">
        <f>_xlfn.XLOOKUP(Tabla1[[#This Row],[NIC]],'R.V.'!B:B,'R.V.'!E:E)</f>
        <v>PROPIOS</v>
      </c>
      <c r="AS1796" t="str">
        <f>VLOOKUP(Tabla1[[#This Row],[NIC]],'R.V.'!B:D,3,0)</f>
        <v>MAYA Y ASOCIADOS</v>
      </c>
    </row>
    <row r="1797" spans="1:45">
      <c r="A1797">
        <v>5339903</v>
      </c>
      <c r="B1797" s="10">
        <v>46111</v>
      </c>
      <c r="C1797" t="s">
        <v>1671</v>
      </c>
      <c r="D1797" t="s">
        <v>1671</v>
      </c>
      <c r="E1797" t="s">
        <v>1672</v>
      </c>
      <c r="F1797">
        <v>5339903</v>
      </c>
      <c r="G1797">
        <v>5339903312</v>
      </c>
      <c r="H1797">
        <v>25335352</v>
      </c>
      <c r="I1797">
        <v>5379780</v>
      </c>
      <c r="J1797">
        <v>3110</v>
      </c>
      <c r="K1797">
        <v>50</v>
      </c>
      <c r="L1797">
        <v>2004</v>
      </c>
      <c r="M1797" s="10">
        <v>46102</v>
      </c>
      <c r="N1797" t="s">
        <v>86</v>
      </c>
      <c r="O1797" t="s">
        <v>87</v>
      </c>
      <c r="P1797" s="103">
        <v>8341870</v>
      </c>
      <c r="Q1797">
        <v>6400</v>
      </c>
      <c r="R1797">
        <v>7044224</v>
      </c>
      <c r="S1797" t="s">
        <v>88</v>
      </c>
      <c r="T1797" t="s">
        <v>1673</v>
      </c>
      <c r="U1797">
        <v>46121</v>
      </c>
      <c r="V1797" t="s">
        <v>90</v>
      </c>
      <c r="W1797" t="s">
        <v>91</v>
      </c>
      <c r="X1797" t="s">
        <v>92</v>
      </c>
      <c r="Y1797" t="s">
        <v>93</v>
      </c>
      <c r="Z1797">
        <v>30</v>
      </c>
      <c r="AA1797" t="s">
        <v>20</v>
      </c>
      <c r="AB1797">
        <v>247</v>
      </c>
      <c r="AC1797" t="s">
        <v>90</v>
      </c>
      <c r="AD1797" t="s">
        <v>14</v>
      </c>
      <c r="AE1797" t="s">
        <v>14</v>
      </c>
      <c r="AF1797" t="s">
        <v>94</v>
      </c>
      <c r="AG1797" t="s">
        <v>95</v>
      </c>
      <c r="AH1797" t="s">
        <v>624</v>
      </c>
      <c r="AI1797" s="10">
        <v>46072</v>
      </c>
      <c r="AJ1797" t="s">
        <v>113</v>
      </c>
      <c r="AK1797" s="103">
        <v>8341870</v>
      </c>
      <c r="AL1797" t="e">
        <v>#N/A</v>
      </c>
      <c r="AM1797" t="e">
        <v>#N/A</v>
      </c>
      <c r="AN1797" t="s">
        <v>5224</v>
      </c>
      <c r="AO1797">
        <f>_xlfn.XLOOKUP(Tabla1[[#This Row],[NIC]],'R.V.'!B:B,'R.V.'!I:I)</f>
        <v>0</v>
      </c>
      <c r="AP1797" t="str">
        <f>_xlfn.XLOOKUP(Tabla1[[#This Row],[NIC]],'R.V.'!B:B,'R.V.'!A:A)</f>
        <v>Rocio Gutierrez Ochoa</v>
      </c>
      <c r="AQ1797" t="str">
        <f>_xlfn.XLOOKUP(Tabla1[[#This Row],[NIC]],'R.V.'!B:B,'R.V.'!G:G)</f>
        <v>CL  14  10  - 21   Obrero</v>
      </c>
      <c r="AR1797" t="str">
        <f>_xlfn.XLOOKUP(Tabla1[[#This Row],[NIC]],'R.V.'!B:B,'R.V.'!E:E)</f>
        <v>PROPIOS</v>
      </c>
      <c r="AS1797" t="str">
        <f>VLOOKUP(Tabla1[[#This Row],[NIC]],'R.V.'!B:D,3,0)</f>
        <v>CENTRO ORTOPEDICO DEL CESAS S.A.S.</v>
      </c>
    </row>
    <row r="1798" spans="1:45">
      <c r="A1798">
        <v>5323060</v>
      </c>
      <c r="B1798" s="10">
        <v>46111</v>
      </c>
      <c r="C1798" t="s">
        <v>1671</v>
      </c>
      <c r="D1798" t="s">
        <v>1671</v>
      </c>
      <c r="E1798" t="s">
        <v>1672</v>
      </c>
      <c r="F1798">
        <v>5323060</v>
      </c>
      <c r="G1798">
        <v>5323060312</v>
      </c>
      <c r="H1798">
        <v>25323617</v>
      </c>
      <c r="I1798">
        <v>5346094</v>
      </c>
      <c r="J1798">
        <v>3110</v>
      </c>
      <c r="K1798">
        <v>37</v>
      </c>
      <c r="L1798">
        <v>1719</v>
      </c>
      <c r="M1798" s="10">
        <v>46088</v>
      </c>
      <c r="N1798" t="s">
        <v>464</v>
      </c>
      <c r="O1798" t="s">
        <v>465</v>
      </c>
      <c r="P1798" s="103">
        <v>69110</v>
      </c>
      <c r="Q1798">
        <v>0</v>
      </c>
      <c r="R1798">
        <v>0</v>
      </c>
      <c r="S1798" t="s">
        <v>88</v>
      </c>
      <c r="T1798" t="s">
        <v>1674</v>
      </c>
      <c r="U1798">
        <v>46121</v>
      </c>
      <c r="V1798" t="s">
        <v>90</v>
      </c>
      <c r="W1798" t="s">
        <v>91</v>
      </c>
      <c r="X1798" t="s">
        <v>92</v>
      </c>
      <c r="Y1798" t="s">
        <v>121</v>
      </c>
      <c r="Z1798">
        <v>30</v>
      </c>
      <c r="AA1798" t="s">
        <v>20</v>
      </c>
      <c r="AB1798">
        <v>247</v>
      </c>
      <c r="AC1798" t="s">
        <v>90</v>
      </c>
      <c r="AD1798" t="s">
        <v>14</v>
      </c>
      <c r="AE1798" t="s">
        <v>14</v>
      </c>
      <c r="AF1798" t="s">
        <v>94</v>
      </c>
      <c r="AG1798" t="s">
        <v>95</v>
      </c>
      <c r="AH1798" t="s">
        <v>147</v>
      </c>
      <c r="AI1798" s="10">
        <v>46058</v>
      </c>
      <c r="AJ1798" t="s">
        <v>186</v>
      </c>
      <c r="AK1798" s="103">
        <v>129370</v>
      </c>
      <c r="AL1798" t="e">
        <v>#N/A</v>
      </c>
      <c r="AM1798" t="e">
        <v>#N/A</v>
      </c>
      <c r="AN1798" t="s">
        <v>5224</v>
      </c>
      <c r="AO1798">
        <f>_xlfn.XLOOKUP(Tabla1[[#This Row],[NIC]],'R.V.'!B:B,'R.V.'!I:I)</f>
        <v>0</v>
      </c>
      <c r="AP1798" t="str">
        <f>_xlfn.XLOOKUP(Tabla1[[#This Row],[NIC]],'R.V.'!B:B,'R.V.'!A:A)</f>
        <v>Rocio Gutierrez Ochoa</v>
      </c>
      <c r="AQ1798" t="str">
        <f>_xlfn.XLOOKUP(Tabla1[[#This Row],[NIC]],'R.V.'!B:B,'R.V.'!G:G)</f>
        <v>CL  14  10  - 21   Obrero</v>
      </c>
      <c r="AR1798" t="str">
        <f>_xlfn.XLOOKUP(Tabla1[[#This Row],[NIC]],'R.V.'!B:B,'R.V.'!E:E)</f>
        <v>PROPIOS</v>
      </c>
      <c r="AS1798" t="str">
        <f>VLOOKUP(Tabla1[[#This Row],[NIC]],'R.V.'!B:D,3,0)</f>
        <v>CENTRO ORTOPEDICO DEL CESAS S.A.S.</v>
      </c>
    </row>
    <row r="1799" spans="1:45">
      <c r="A1799">
        <v>5332933</v>
      </c>
      <c r="B1799" s="10">
        <v>46111</v>
      </c>
      <c r="C1799" t="s">
        <v>1671</v>
      </c>
      <c r="D1799" t="s">
        <v>1671</v>
      </c>
      <c r="E1799" t="s">
        <v>1672</v>
      </c>
      <c r="F1799">
        <v>5332933</v>
      </c>
      <c r="G1799">
        <v>5332933309</v>
      </c>
      <c r="H1799">
        <v>25323617</v>
      </c>
      <c r="I1799">
        <v>5365840</v>
      </c>
      <c r="J1799">
        <v>3110</v>
      </c>
      <c r="K1799">
        <v>37</v>
      </c>
      <c r="L1799">
        <v>1719</v>
      </c>
      <c r="M1799" s="10">
        <v>46088</v>
      </c>
      <c r="N1799" t="s">
        <v>464</v>
      </c>
      <c r="O1799" t="s">
        <v>465</v>
      </c>
      <c r="P1799" s="103">
        <v>895850</v>
      </c>
      <c r="Q1799">
        <v>818</v>
      </c>
      <c r="R1799">
        <v>750285.96</v>
      </c>
      <c r="S1799" t="s">
        <v>88</v>
      </c>
      <c r="T1799" t="s">
        <v>5052</v>
      </c>
      <c r="U1799">
        <v>46121</v>
      </c>
      <c r="V1799" t="s">
        <v>90</v>
      </c>
      <c r="W1799" t="s">
        <v>91</v>
      </c>
      <c r="X1799" t="s">
        <v>92</v>
      </c>
      <c r="Y1799" t="s">
        <v>121</v>
      </c>
      <c r="Z1799">
        <v>30</v>
      </c>
      <c r="AA1799" t="s">
        <v>20</v>
      </c>
      <c r="AB1799">
        <v>247</v>
      </c>
      <c r="AC1799" t="s">
        <v>90</v>
      </c>
      <c r="AD1799" t="s">
        <v>14</v>
      </c>
      <c r="AE1799" t="s">
        <v>14</v>
      </c>
      <c r="AF1799" t="s">
        <v>94</v>
      </c>
      <c r="AG1799" t="s">
        <v>95</v>
      </c>
      <c r="AH1799" t="s">
        <v>147</v>
      </c>
      <c r="AI1799" s="10">
        <v>46058</v>
      </c>
      <c r="AJ1799" t="s">
        <v>186</v>
      </c>
      <c r="AK1799" s="103">
        <v>895850</v>
      </c>
      <c r="AL1799" t="e">
        <v>#N/A</v>
      </c>
      <c r="AM1799" t="e">
        <v>#N/A</v>
      </c>
      <c r="AN1799" t="s">
        <v>5224</v>
      </c>
      <c r="AO1799">
        <f>_xlfn.XLOOKUP(Tabla1[[#This Row],[NIC]],'R.V.'!B:B,'R.V.'!I:I)</f>
        <v>0</v>
      </c>
      <c r="AP1799" t="str">
        <f>_xlfn.XLOOKUP(Tabla1[[#This Row],[NIC]],'R.V.'!B:B,'R.V.'!A:A)</f>
        <v>Rocio Gutierrez Ochoa</v>
      </c>
      <c r="AQ1799" t="str">
        <f>_xlfn.XLOOKUP(Tabla1[[#This Row],[NIC]],'R.V.'!B:B,'R.V.'!G:G)</f>
        <v>CL  14  10  - 21   Obrero</v>
      </c>
      <c r="AR1799" t="str">
        <f>_xlfn.XLOOKUP(Tabla1[[#This Row],[NIC]],'R.V.'!B:B,'R.V.'!E:E)</f>
        <v>PROPIOS</v>
      </c>
      <c r="AS1799" t="str">
        <f>VLOOKUP(Tabla1[[#This Row],[NIC]],'R.V.'!B:D,3,0)</f>
        <v>CENTRO ORTOPEDICO DEL CESAS S.A.S.</v>
      </c>
    </row>
    <row r="1800" spans="1:45">
      <c r="A1800">
        <v>6691394</v>
      </c>
      <c r="B1800" s="10">
        <v>46111</v>
      </c>
      <c r="C1800" t="s">
        <v>1671</v>
      </c>
      <c r="D1800" t="s">
        <v>1671</v>
      </c>
      <c r="E1800" t="s">
        <v>1672</v>
      </c>
      <c r="F1800">
        <v>6691394</v>
      </c>
      <c r="G1800">
        <v>6691394245</v>
      </c>
      <c r="H1800">
        <v>25323617</v>
      </c>
      <c r="I1800">
        <v>7032782</v>
      </c>
      <c r="J1800">
        <v>3110</v>
      </c>
      <c r="K1800">
        <v>37</v>
      </c>
      <c r="L1800">
        <v>1718</v>
      </c>
      <c r="M1800" s="10">
        <v>46088</v>
      </c>
      <c r="N1800" t="s">
        <v>464</v>
      </c>
      <c r="O1800" t="s">
        <v>465</v>
      </c>
      <c r="P1800" s="103">
        <v>164280</v>
      </c>
      <c r="Q1800">
        <v>94</v>
      </c>
      <c r="R1800">
        <v>86218.68</v>
      </c>
      <c r="S1800" t="s">
        <v>88</v>
      </c>
      <c r="T1800" t="s">
        <v>5053</v>
      </c>
      <c r="U1800">
        <v>46121</v>
      </c>
      <c r="V1800" t="s">
        <v>90</v>
      </c>
      <c r="W1800" t="s">
        <v>91</v>
      </c>
      <c r="X1800" t="s">
        <v>92</v>
      </c>
      <c r="Y1800" t="s">
        <v>121</v>
      </c>
      <c r="Z1800">
        <v>30</v>
      </c>
      <c r="AA1800" t="s">
        <v>20</v>
      </c>
      <c r="AB1800">
        <v>247</v>
      </c>
      <c r="AC1800" t="s">
        <v>90</v>
      </c>
      <c r="AD1800" t="s">
        <v>14</v>
      </c>
      <c r="AE1800" t="s">
        <v>14</v>
      </c>
      <c r="AF1800" t="s">
        <v>94</v>
      </c>
      <c r="AG1800" t="s">
        <v>95</v>
      </c>
      <c r="AH1800" t="s">
        <v>147</v>
      </c>
      <c r="AI1800" s="10">
        <v>46058</v>
      </c>
      <c r="AJ1800" t="s">
        <v>186</v>
      </c>
      <c r="AK1800" s="103">
        <v>164280</v>
      </c>
      <c r="AL1800" t="e">
        <v>#N/A</v>
      </c>
      <c r="AM1800" t="e">
        <v>#N/A</v>
      </c>
      <c r="AN1800" t="s">
        <v>5224</v>
      </c>
      <c r="AO1800">
        <f>_xlfn.XLOOKUP(Tabla1[[#This Row],[NIC]],'R.V.'!B:B,'R.V.'!I:I)</f>
        <v>0</v>
      </c>
      <c r="AP1800" t="str">
        <f>_xlfn.XLOOKUP(Tabla1[[#This Row],[NIC]],'R.V.'!B:B,'R.V.'!A:A)</f>
        <v>Rocio Gutierrez Ochoa</v>
      </c>
      <c r="AQ1800" t="str">
        <f>_xlfn.XLOOKUP(Tabla1[[#This Row],[NIC]],'R.V.'!B:B,'R.V.'!G:G)</f>
        <v>CL  14  10  - 21   Obrero</v>
      </c>
      <c r="AR1800" t="str">
        <f>_xlfn.XLOOKUP(Tabla1[[#This Row],[NIC]],'R.V.'!B:B,'R.V.'!E:E)</f>
        <v>PROPIOS</v>
      </c>
      <c r="AS1800" t="str">
        <f>VLOOKUP(Tabla1[[#This Row],[NIC]],'R.V.'!B:D,3,0)</f>
        <v>CENTRO ORTOPEDICO DEL CESAS S.A.S.</v>
      </c>
    </row>
    <row r="1801" spans="1:45">
      <c r="A1801">
        <v>5348712</v>
      </c>
      <c r="B1801" s="10">
        <v>46111</v>
      </c>
      <c r="C1801" t="s">
        <v>1675</v>
      </c>
      <c r="D1801" t="s">
        <v>1675</v>
      </c>
      <c r="E1801" t="s">
        <v>1676</v>
      </c>
      <c r="F1801">
        <v>5348712</v>
      </c>
      <c r="G1801">
        <v>5348712324</v>
      </c>
      <c r="H1801">
        <v>25305905</v>
      </c>
      <c r="I1801">
        <v>5397398</v>
      </c>
      <c r="J1801">
        <v>3110</v>
      </c>
      <c r="K1801">
        <v>50</v>
      </c>
      <c r="L1801">
        <v>2004</v>
      </c>
      <c r="M1801" s="10">
        <v>46102</v>
      </c>
      <c r="N1801" t="s">
        <v>86</v>
      </c>
      <c r="O1801" t="s">
        <v>87</v>
      </c>
      <c r="P1801" s="103">
        <v>0</v>
      </c>
      <c r="Q1801">
        <v>0</v>
      </c>
      <c r="R1801">
        <v>0</v>
      </c>
      <c r="S1801" t="s">
        <v>88</v>
      </c>
      <c r="T1801" t="s">
        <v>1677</v>
      </c>
      <c r="V1801" t="s">
        <v>90</v>
      </c>
      <c r="W1801" t="s">
        <v>91</v>
      </c>
      <c r="X1801" t="s">
        <v>130</v>
      </c>
      <c r="Y1801" t="s">
        <v>121</v>
      </c>
      <c r="Z1801">
        <v>30</v>
      </c>
      <c r="AA1801" t="s">
        <v>20</v>
      </c>
      <c r="AB1801">
        <v>248</v>
      </c>
      <c r="AC1801" t="s">
        <v>90</v>
      </c>
      <c r="AD1801" t="s">
        <v>14</v>
      </c>
      <c r="AE1801" t="s">
        <v>14</v>
      </c>
      <c r="AF1801" t="s">
        <v>94</v>
      </c>
      <c r="AG1801" t="s">
        <v>95</v>
      </c>
      <c r="AH1801" t="s">
        <v>1678</v>
      </c>
      <c r="AI1801" s="10">
        <v>46072</v>
      </c>
      <c r="AJ1801" t="s">
        <v>113</v>
      </c>
      <c r="AK1801" s="103">
        <v>0</v>
      </c>
      <c r="AL1801" t="e">
        <v>#N/A</v>
      </c>
      <c r="AM1801" t="e">
        <v>#N/A</v>
      </c>
      <c r="AN1801" t="s">
        <v>5224</v>
      </c>
      <c r="AO1801">
        <f>_xlfn.XLOOKUP(Tabla1[[#This Row],[NIC]],'R.V.'!B:B,'R.V.'!I:I)</f>
        <v>0</v>
      </c>
      <c r="AP1801" t="str">
        <f>_xlfn.XLOOKUP(Tabla1[[#This Row],[NIC]],'R.V.'!B:B,'R.V.'!A:A)</f>
        <v>Rocio Gutierrez Ochoa</v>
      </c>
      <c r="AQ1801" t="str">
        <f>_xlfn.XLOOKUP(Tabla1[[#This Row],[NIC]],'R.V.'!B:B,'R.V.'!G:G)</f>
        <v xml:space="preserve">CR  15  13C  72   </v>
      </c>
      <c r="AR1801" t="str">
        <f>_xlfn.XLOOKUP(Tabla1[[#This Row],[NIC]],'R.V.'!B:B,'R.V.'!E:E)</f>
        <v>PROPIOS</v>
      </c>
      <c r="AS1801" t="str">
        <f>VLOOKUP(Tabla1[[#This Row],[NIC]],'R.V.'!B:D,3,0)</f>
        <v>FAKARDO MEDINA ALIRIO</v>
      </c>
    </row>
    <row r="1802" spans="1:45">
      <c r="A1802">
        <v>5349443</v>
      </c>
      <c r="B1802" s="10">
        <v>46111</v>
      </c>
      <c r="C1802" t="s">
        <v>1645</v>
      </c>
      <c r="D1802" t="s">
        <v>1645</v>
      </c>
      <c r="E1802" t="s">
        <v>1646</v>
      </c>
      <c r="F1802">
        <v>5349443</v>
      </c>
      <c r="G1802">
        <v>5349443313</v>
      </c>
      <c r="H1802">
        <v>25305671</v>
      </c>
      <c r="I1802">
        <v>5398860</v>
      </c>
      <c r="J1802">
        <v>3110</v>
      </c>
      <c r="K1802">
        <v>50</v>
      </c>
      <c r="L1802">
        <v>2004</v>
      </c>
      <c r="M1802" s="10">
        <v>46102</v>
      </c>
      <c r="N1802" t="s">
        <v>117</v>
      </c>
      <c r="O1802" t="s">
        <v>118</v>
      </c>
      <c r="P1802" s="103">
        <v>2469890</v>
      </c>
      <c r="Q1802">
        <v>2320</v>
      </c>
      <c r="R1802">
        <v>2048513.6</v>
      </c>
      <c r="S1802" t="s">
        <v>88</v>
      </c>
      <c r="T1802" t="s">
        <v>1647</v>
      </c>
      <c r="U1802">
        <v>46121</v>
      </c>
      <c r="V1802" t="s">
        <v>90</v>
      </c>
      <c r="W1802" t="s">
        <v>91</v>
      </c>
      <c r="X1802" t="s">
        <v>130</v>
      </c>
      <c r="Y1802" t="s">
        <v>93</v>
      </c>
      <c r="Z1802">
        <v>30</v>
      </c>
      <c r="AA1802" t="s">
        <v>20</v>
      </c>
      <c r="AB1802">
        <v>249</v>
      </c>
      <c r="AC1802" t="s">
        <v>90</v>
      </c>
      <c r="AD1802" t="s">
        <v>14</v>
      </c>
      <c r="AE1802" t="s">
        <v>14</v>
      </c>
      <c r="AF1802" t="s">
        <v>94</v>
      </c>
      <c r="AG1802" t="s">
        <v>573</v>
      </c>
      <c r="AH1802" t="s">
        <v>177</v>
      </c>
      <c r="AI1802" s="10">
        <v>46072</v>
      </c>
      <c r="AJ1802" t="s">
        <v>113</v>
      </c>
      <c r="AK1802" s="103">
        <v>3034630</v>
      </c>
      <c r="AL1802" t="e">
        <v>#N/A</v>
      </c>
      <c r="AM1802" t="e">
        <v>#N/A</v>
      </c>
      <c r="AN1802" t="s">
        <v>5224</v>
      </c>
      <c r="AO1802">
        <f>_xlfn.XLOOKUP(Tabla1[[#This Row],[NIC]],'R.V.'!B:B,'R.V.'!I:I)</f>
        <v>0</v>
      </c>
      <c r="AP1802" t="str">
        <f>_xlfn.XLOOKUP(Tabla1[[#This Row],[NIC]],'R.V.'!B:B,'R.V.'!A:A)</f>
        <v>Rocio Gutierrez Ochoa</v>
      </c>
      <c r="AQ1802" t="str">
        <f>_xlfn.XLOOKUP(Tabla1[[#This Row],[NIC]],'R.V.'!B:B,'R.V.'!G:G)</f>
        <v xml:space="preserve">CL  13BBIS  15  76   </v>
      </c>
      <c r="AR1802" t="str">
        <f>_xlfn.XLOOKUP(Tabla1[[#This Row],[NIC]],'R.V.'!B:B,'R.V.'!E:E)</f>
        <v>PROPIOS</v>
      </c>
      <c r="AS1802" t="str">
        <f>VLOOKUP(Tabla1[[#This Row],[NIC]],'R.V.'!B:D,3,0)</f>
        <v>DEFENSORIA DEL PUEBLO</v>
      </c>
    </row>
    <row r="1803" spans="1:45">
      <c r="A1803">
        <v>5352842</v>
      </c>
      <c r="B1803" s="10">
        <v>46111</v>
      </c>
      <c r="C1803" t="s">
        <v>1679</v>
      </c>
      <c r="D1803" t="s">
        <v>1679</v>
      </c>
      <c r="E1803" t="s">
        <v>1680</v>
      </c>
      <c r="F1803">
        <v>5352842</v>
      </c>
      <c r="G1803">
        <v>5352842333</v>
      </c>
      <c r="H1803">
        <v>25340603</v>
      </c>
      <c r="I1803">
        <v>5405658</v>
      </c>
      <c r="J1803">
        <v>3180</v>
      </c>
      <c r="K1803">
        <v>2</v>
      </c>
      <c r="L1803">
        <v>507</v>
      </c>
      <c r="M1803" s="10">
        <v>46090</v>
      </c>
      <c r="N1803" t="s">
        <v>86</v>
      </c>
      <c r="O1803" t="s">
        <v>87</v>
      </c>
      <c r="P1803" s="103">
        <v>4876650</v>
      </c>
      <c r="Q1803">
        <v>3794</v>
      </c>
      <c r="R1803">
        <v>4175904.04</v>
      </c>
      <c r="S1803" t="s">
        <v>88</v>
      </c>
      <c r="T1803" t="s">
        <v>1681</v>
      </c>
      <c r="U1803">
        <v>46121</v>
      </c>
      <c r="V1803" t="s">
        <v>457</v>
      </c>
      <c r="W1803" t="s">
        <v>91</v>
      </c>
      <c r="X1803" t="s">
        <v>92</v>
      </c>
      <c r="Y1803" t="s">
        <v>93</v>
      </c>
      <c r="Z1803">
        <v>31</v>
      </c>
      <c r="AA1803" t="s">
        <v>20</v>
      </c>
      <c r="AB1803">
        <v>250</v>
      </c>
      <c r="AC1803" t="s">
        <v>90</v>
      </c>
      <c r="AD1803" t="s">
        <v>14</v>
      </c>
      <c r="AE1803" t="s">
        <v>14</v>
      </c>
      <c r="AF1803" t="s">
        <v>94</v>
      </c>
      <c r="AG1803" t="s">
        <v>95</v>
      </c>
      <c r="AH1803" t="s">
        <v>126</v>
      </c>
      <c r="AI1803" s="10">
        <v>46059</v>
      </c>
      <c r="AJ1803" t="s">
        <v>186</v>
      </c>
      <c r="AK1803" s="103">
        <v>4876650</v>
      </c>
      <c r="AL1803" t="e">
        <v>#N/A</v>
      </c>
      <c r="AM1803" t="e">
        <v>#N/A</v>
      </c>
      <c r="AN1803" t="s">
        <v>5224</v>
      </c>
      <c r="AO1803">
        <f>_xlfn.XLOOKUP(Tabla1[[#This Row],[NIC]],'R.V.'!B:B,'R.V.'!I:I)</f>
        <v>0</v>
      </c>
      <c r="AP1803" t="str">
        <f>_xlfn.XLOOKUP(Tabla1[[#This Row],[NIC]],'R.V.'!B:B,'R.V.'!A:A)</f>
        <v>Rocio Gutierrez Ochoa</v>
      </c>
      <c r="AQ1803" t="str">
        <f>_xlfn.XLOOKUP(Tabla1[[#This Row],[NIC]],'R.V.'!B:B,'R.V.'!G:G)</f>
        <v xml:space="preserve">CR  16  16A  51   </v>
      </c>
      <c r="AR1803" t="str">
        <f>_xlfn.XLOOKUP(Tabla1[[#This Row],[NIC]],'R.V.'!B:B,'R.V.'!E:E)</f>
        <v>PROPIOS</v>
      </c>
      <c r="AS1803" t="str">
        <f>VLOOKUP(Tabla1[[#This Row],[NIC]],'R.V.'!B:D,3,0)</f>
        <v>ASISTENCIA MEDICA INMEDIATA</v>
      </c>
    </row>
    <row r="1804" spans="1:45">
      <c r="A1804">
        <v>5353470</v>
      </c>
      <c r="B1804" s="10">
        <v>46111</v>
      </c>
      <c r="C1804" t="s">
        <v>1682</v>
      </c>
      <c r="D1804" t="s">
        <v>1682</v>
      </c>
      <c r="E1804" t="s">
        <v>1683</v>
      </c>
      <c r="F1804">
        <v>5353470</v>
      </c>
      <c r="G1804">
        <v>5353470330</v>
      </c>
      <c r="H1804">
        <v>25308434</v>
      </c>
      <c r="I1804">
        <v>5406914</v>
      </c>
      <c r="J1804">
        <v>3110</v>
      </c>
      <c r="K1804">
        <v>60</v>
      </c>
      <c r="L1804">
        <v>1</v>
      </c>
      <c r="M1804" s="10">
        <v>46082</v>
      </c>
      <c r="N1804" t="s">
        <v>86</v>
      </c>
      <c r="O1804" t="s">
        <v>87</v>
      </c>
      <c r="P1804" s="103">
        <v>464020</v>
      </c>
      <c r="Q1804">
        <v>1177</v>
      </c>
      <c r="R1804">
        <v>1237285.94</v>
      </c>
      <c r="S1804" t="s">
        <v>88</v>
      </c>
      <c r="T1804" t="s">
        <v>5054</v>
      </c>
      <c r="U1804">
        <v>46121</v>
      </c>
      <c r="V1804" t="s">
        <v>90</v>
      </c>
      <c r="W1804" t="s">
        <v>91</v>
      </c>
      <c r="X1804" t="s">
        <v>92</v>
      </c>
      <c r="Y1804" t="s">
        <v>93</v>
      </c>
      <c r="Z1804">
        <v>28</v>
      </c>
      <c r="AA1804" t="s">
        <v>20</v>
      </c>
      <c r="AB1804">
        <v>251</v>
      </c>
      <c r="AC1804" t="s">
        <v>90</v>
      </c>
      <c r="AD1804" t="s">
        <v>14</v>
      </c>
      <c r="AE1804" t="s">
        <v>14</v>
      </c>
      <c r="AF1804" t="s">
        <v>94</v>
      </c>
      <c r="AG1804" t="s">
        <v>95</v>
      </c>
      <c r="AH1804" t="s">
        <v>1271</v>
      </c>
      <c r="AI1804" s="10">
        <v>46054</v>
      </c>
      <c r="AJ1804" t="s">
        <v>113</v>
      </c>
      <c r="AK1804" s="103">
        <v>464020</v>
      </c>
      <c r="AL1804" t="e">
        <v>#N/A</v>
      </c>
      <c r="AM1804" t="e">
        <v>#N/A</v>
      </c>
      <c r="AN1804" t="s">
        <v>5224</v>
      </c>
      <c r="AO1804">
        <f>_xlfn.XLOOKUP(Tabla1[[#This Row],[NIC]],'R.V.'!B:B,'R.V.'!I:I)</f>
        <v>0</v>
      </c>
      <c r="AP1804" t="str">
        <f>_xlfn.XLOOKUP(Tabla1[[#This Row],[NIC]],'R.V.'!B:B,'R.V.'!A:A)</f>
        <v>Rocio Gutierrez Ochoa</v>
      </c>
      <c r="AQ1804" t="str">
        <f>_xlfn.XLOOKUP(Tabla1[[#This Row],[NIC]],'R.V.'!B:B,'R.V.'!G:G)</f>
        <v xml:space="preserve">CL  13B  8  65   </v>
      </c>
      <c r="AR1804" t="str">
        <f>_xlfn.XLOOKUP(Tabla1[[#This Row],[NIC]],'R.V.'!B:B,'R.V.'!E:E)</f>
        <v>PROPIOS</v>
      </c>
      <c r="AS1804" t="str">
        <f>VLOOKUP(Tabla1[[#This Row],[NIC]],'R.V.'!B:D,3,0)</f>
        <v>PINEDA DUARTE AMALIA</v>
      </c>
    </row>
    <row r="1805" spans="1:45">
      <c r="A1805">
        <v>5354034</v>
      </c>
      <c r="B1805" s="10">
        <v>46111</v>
      </c>
      <c r="C1805" t="s">
        <v>1684</v>
      </c>
      <c r="D1805" t="s">
        <v>1684</v>
      </c>
      <c r="E1805" t="s">
        <v>1685</v>
      </c>
      <c r="F1805">
        <v>5354034</v>
      </c>
      <c r="G1805">
        <v>5354034316</v>
      </c>
      <c r="H1805">
        <v>25333889</v>
      </c>
      <c r="I1805">
        <v>5408042</v>
      </c>
      <c r="J1805">
        <v>3110</v>
      </c>
      <c r="K1805">
        <v>50</v>
      </c>
      <c r="L1805">
        <v>2004</v>
      </c>
      <c r="M1805" s="10">
        <v>46102</v>
      </c>
      <c r="N1805" t="s">
        <v>86</v>
      </c>
      <c r="O1805" t="s">
        <v>87</v>
      </c>
      <c r="P1805" s="103">
        <v>5972370</v>
      </c>
      <c r="Q1805">
        <v>4880</v>
      </c>
      <c r="R1805">
        <v>5170750.4000000004</v>
      </c>
      <c r="S1805" t="s">
        <v>88</v>
      </c>
      <c r="T1805" t="s">
        <v>1686</v>
      </c>
      <c r="U1805">
        <v>46121</v>
      </c>
      <c r="V1805" t="s">
        <v>90</v>
      </c>
      <c r="W1805" t="s">
        <v>91</v>
      </c>
      <c r="X1805" t="s">
        <v>130</v>
      </c>
      <c r="Y1805" t="s">
        <v>93</v>
      </c>
      <c r="Z1805">
        <v>30</v>
      </c>
      <c r="AA1805" t="s">
        <v>20</v>
      </c>
      <c r="AB1805">
        <v>252</v>
      </c>
      <c r="AC1805" t="s">
        <v>90</v>
      </c>
      <c r="AD1805" t="s">
        <v>14</v>
      </c>
      <c r="AE1805" t="s">
        <v>14</v>
      </c>
      <c r="AF1805" t="s">
        <v>94</v>
      </c>
      <c r="AG1805" t="s">
        <v>95</v>
      </c>
      <c r="AH1805" t="s">
        <v>394</v>
      </c>
      <c r="AI1805" s="10">
        <v>46072</v>
      </c>
      <c r="AJ1805" t="s">
        <v>200</v>
      </c>
      <c r="AK1805" s="103">
        <v>5972370</v>
      </c>
      <c r="AL1805" t="e">
        <v>#N/A</v>
      </c>
      <c r="AM1805" t="e">
        <v>#N/A</v>
      </c>
      <c r="AN1805" t="s">
        <v>5224</v>
      </c>
      <c r="AO1805">
        <f>_xlfn.XLOOKUP(Tabla1[[#This Row],[NIC]],'R.V.'!B:B,'R.V.'!I:I)</f>
        <v>0</v>
      </c>
      <c r="AP1805" t="str">
        <f>_xlfn.XLOOKUP(Tabla1[[#This Row],[NIC]],'R.V.'!B:B,'R.V.'!A:A)</f>
        <v>Rocio Gutierrez Ochoa</v>
      </c>
      <c r="AQ1805" t="str">
        <f>_xlfn.XLOOKUP(Tabla1[[#This Row],[NIC]],'R.V.'!B:B,'R.V.'!G:G)</f>
        <v xml:space="preserve">CR  6  12  5   </v>
      </c>
      <c r="AR1805" t="str">
        <f>_xlfn.XLOOKUP(Tabla1[[#This Row],[NIC]],'R.V.'!B:B,'R.V.'!E:E)</f>
        <v>PROPIOS</v>
      </c>
      <c r="AS1805" t="str">
        <f>VLOOKUP(Tabla1[[#This Row],[NIC]],'R.V.'!B:D,3,0)</f>
        <v>RODRIGO ALBERTO ZEQUEIRA PEREZ</v>
      </c>
    </row>
    <row r="1806" spans="1:45">
      <c r="A1806">
        <v>5354121</v>
      </c>
      <c r="B1806" s="10">
        <v>46111</v>
      </c>
      <c r="C1806" t="s">
        <v>1687</v>
      </c>
      <c r="D1806" t="s">
        <v>1687</v>
      </c>
      <c r="E1806" t="s">
        <v>1688</v>
      </c>
      <c r="F1806">
        <v>5354121</v>
      </c>
      <c r="G1806">
        <v>5354121311</v>
      </c>
      <c r="H1806">
        <v>25309038</v>
      </c>
      <c r="I1806">
        <v>5408216</v>
      </c>
      <c r="J1806">
        <v>3110</v>
      </c>
      <c r="K1806">
        <v>50</v>
      </c>
      <c r="L1806">
        <v>2002</v>
      </c>
      <c r="M1806" s="10">
        <v>46102</v>
      </c>
      <c r="N1806" t="s">
        <v>86</v>
      </c>
      <c r="O1806" t="s">
        <v>87</v>
      </c>
      <c r="P1806" s="103">
        <v>8831190</v>
      </c>
      <c r="Q1806">
        <v>6880</v>
      </c>
      <c r="R1806">
        <v>7572540.7999999998</v>
      </c>
      <c r="S1806" t="s">
        <v>88</v>
      </c>
      <c r="T1806" t="s">
        <v>1689</v>
      </c>
      <c r="U1806">
        <v>46121</v>
      </c>
      <c r="V1806" t="s">
        <v>90</v>
      </c>
      <c r="W1806" t="s">
        <v>91</v>
      </c>
      <c r="X1806" t="s">
        <v>92</v>
      </c>
      <c r="Y1806" t="s">
        <v>93</v>
      </c>
      <c r="Z1806">
        <v>30</v>
      </c>
      <c r="AA1806" t="s">
        <v>20</v>
      </c>
      <c r="AB1806">
        <v>253</v>
      </c>
      <c r="AC1806" t="s">
        <v>90</v>
      </c>
      <c r="AD1806" t="s">
        <v>14</v>
      </c>
      <c r="AE1806" t="s">
        <v>14</v>
      </c>
      <c r="AF1806" t="s">
        <v>94</v>
      </c>
      <c r="AG1806" t="s">
        <v>95</v>
      </c>
      <c r="AH1806" t="s">
        <v>187</v>
      </c>
      <c r="AI1806" s="10">
        <v>46072</v>
      </c>
      <c r="AJ1806" t="s">
        <v>200</v>
      </c>
      <c r="AK1806" s="103">
        <v>8831190</v>
      </c>
      <c r="AL1806" t="e">
        <v>#N/A</v>
      </c>
      <c r="AM1806" t="e">
        <v>#N/A</v>
      </c>
      <c r="AN1806" t="s">
        <v>5224</v>
      </c>
      <c r="AO1806">
        <f>_xlfn.XLOOKUP(Tabla1[[#This Row],[NIC]],'R.V.'!B:B,'R.V.'!I:I)</f>
        <v>0</v>
      </c>
      <c r="AP1806" t="str">
        <f>_xlfn.XLOOKUP(Tabla1[[#This Row],[NIC]],'R.V.'!B:B,'R.V.'!A:A)</f>
        <v>Rocio Gutierrez Ochoa</v>
      </c>
      <c r="AQ1806" t="str">
        <f>_xlfn.XLOOKUP(Tabla1[[#This Row],[NIC]],'R.V.'!B:B,'R.V.'!G:G)</f>
        <v xml:space="preserve">CL  16  7  102   </v>
      </c>
      <c r="AR1806" t="str">
        <f>_xlfn.XLOOKUP(Tabla1[[#This Row],[NIC]],'R.V.'!B:B,'R.V.'!E:E)</f>
        <v>PROPIOS</v>
      </c>
      <c r="AS1806" t="str">
        <f>VLOOKUP(Tabla1[[#This Row],[NIC]],'R.V.'!B:D,3,0)</f>
        <v>ALMACEN GINO PASCALLY</v>
      </c>
    </row>
    <row r="1807" spans="1:45">
      <c r="A1807">
        <v>5354604</v>
      </c>
      <c r="B1807" s="10">
        <v>46111</v>
      </c>
      <c r="C1807" t="s">
        <v>1690</v>
      </c>
      <c r="D1807" t="s">
        <v>1690</v>
      </c>
      <c r="E1807" t="s">
        <v>1691</v>
      </c>
      <c r="F1807">
        <v>5354604</v>
      </c>
      <c r="G1807">
        <v>5354604311</v>
      </c>
      <c r="H1807">
        <v>25338836</v>
      </c>
      <c r="I1807">
        <v>5409182</v>
      </c>
      <c r="J1807">
        <v>3110</v>
      </c>
      <c r="K1807">
        <v>50</v>
      </c>
      <c r="L1807">
        <v>2004</v>
      </c>
      <c r="M1807" s="10">
        <v>46102</v>
      </c>
      <c r="N1807" t="s">
        <v>86</v>
      </c>
      <c r="O1807" t="s">
        <v>87</v>
      </c>
      <c r="P1807" s="103">
        <v>139410</v>
      </c>
      <c r="Q1807">
        <v>0</v>
      </c>
      <c r="R1807">
        <v>0</v>
      </c>
      <c r="S1807" t="s">
        <v>88</v>
      </c>
      <c r="T1807" t="s">
        <v>1692</v>
      </c>
      <c r="U1807">
        <v>46121</v>
      </c>
      <c r="V1807" t="s">
        <v>90</v>
      </c>
      <c r="W1807" t="s">
        <v>91</v>
      </c>
      <c r="X1807" t="s">
        <v>130</v>
      </c>
      <c r="Y1807" t="s">
        <v>93</v>
      </c>
      <c r="Z1807">
        <v>30</v>
      </c>
      <c r="AA1807" t="s">
        <v>20</v>
      </c>
      <c r="AB1807">
        <v>254</v>
      </c>
      <c r="AC1807" t="s">
        <v>90</v>
      </c>
      <c r="AD1807" t="s">
        <v>14</v>
      </c>
      <c r="AE1807" t="s">
        <v>14</v>
      </c>
      <c r="AF1807" t="s">
        <v>94</v>
      </c>
      <c r="AG1807" t="s">
        <v>95</v>
      </c>
      <c r="AH1807" t="s">
        <v>187</v>
      </c>
      <c r="AI1807" s="10">
        <v>46072</v>
      </c>
      <c r="AJ1807" t="s">
        <v>113</v>
      </c>
      <c r="AK1807" s="103">
        <v>9874580</v>
      </c>
      <c r="AL1807" t="e">
        <v>#N/A</v>
      </c>
      <c r="AM1807" t="e">
        <v>#N/A</v>
      </c>
      <c r="AN1807" t="s">
        <v>5224</v>
      </c>
      <c r="AO1807">
        <f>_xlfn.XLOOKUP(Tabla1[[#This Row],[NIC]],'R.V.'!B:B,'R.V.'!I:I)</f>
        <v>0</v>
      </c>
      <c r="AP1807" t="str">
        <f>_xlfn.XLOOKUP(Tabla1[[#This Row],[NIC]],'R.V.'!B:B,'R.V.'!A:A)</f>
        <v>Rocio Gutierrez Ochoa</v>
      </c>
      <c r="AQ1807" t="str">
        <f>_xlfn.XLOOKUP(Tabla1[[#This Row],[NIC]],'R.V.'!B:B,'R.V.'!G:G)</f>
        <v xml:space="preserve">CL  11  11A - 49   </v>
      </c>
      <c r="AR1807" t="str">
        <f>_xlfn.XLOOKUP(Tabla1[[#This Row],[NIC]],'R.V.'!B:B,'R.V.'!E:E)</f>
        <v>PROPIOS</v>
      </c>
      <c r="AS1807" t="str">
        <f>VLOOKUP(Tabla1[[#This Row],[NIC]],'R.V.'!B:D,3,0)</f>
        <v>LA GRANJA DEL VALLE</v>
      </c>
    </row>
    <row r="1808" spans="1:45">
      <c r="A1808">
        <v>5355605</v>
      </c>
      <c r="B1808" s="10">
        <v>46111</v>
      </c>
      <c r="C1808" t="s">
        <v>1693</v>
      </c>
      <c r="D1808" t="s">
        <v>1693</v>
      </c>
      <c r="E1808" t="s">
        <v>1694</v>
      </c>
      <c r="F1808">
        <v>5355605</v>
      </c>
      <c r="G1808">
        <v>5355605324</v>
      </c>
      <c r="H1808">
        <v>25337739</v>
      </c>
      <c r="I1808">
        <v>5411184</v>
      </c>
      <c r="J1808">
        <v>3110</v>
      </c>
      <c r="K1808">
        <v>32</v>
      </c>
      <c r="L1808">
        <v>912</v>
      </c>
      <c r="M1808" s="10">
        <v>46098</v>
      </c>
      <c r="N1808" t="s">
        <v>86</v>
      </c>
      <c r="O1808" t="s">
        <v>87</v>
      </c>
      <c r="P1808" s="103">
        <v>109620</v>
      </c>
      <c r="Q1808">
        <v>0</v>
      </c>
      <c r="R1808">
        <v>0</v>
      </c>
      <c r="S1808" t="s">
        <v>88</v>
      </c>
      <c r="T1808" t="s">
        <v>1695</v>
      </c>
      <c r="U1808">
        <v>46121</v>
      </c>
      <c r="V1808" t="s">
        <v>90</v>
      </c>
      <c r="W1808" t="s">
        <v>91</v>
      </c>
      <c r="X1808" t="s">
        <v>92</v>
      </c>
      <c r="Y1808" t="s">
        <v>121</v>
      </c>
      <c r="Z1808">
        <v>31</v>
      </c>
      <c r="AA1808" t="s">
        <v>20</v>
      </c>
      <c r="AB1808">
        <v>255</v>
      </c>
      <c r="AC1808" t="s">
        <v>90</v>
      </c>
      <c r="AD1808" t="s">
        <v>14</v>
      </c>
      <c r="AE1808" t="s">
        <v>14</v>
      </c>
      <c r="AF1808" t="s">
        <v>94</v>
      </c>
      <c r="AG1808" t="s">
        <v>95</v>
      </c>
      <c r="AH1808" t="s">
        <v>217</v>
      </c>
      <c r="AI1808" s="10">
        <v>46067</v>
      </c>
      <c r="AJ1808" t="s">
        <v>113</v>
      </c>
      <c r="AK1808" s="103">
        <v>828890</v>
      </c>
      <c r="AL1808" t="e">
        <v>#N/A</v>
      </c>
      <c r="AM1808" t="e">
        <v>#N/A</v>
      </c>
      <c r="AN1808" t="s">
        <v>5224</v>
      </c>
      <c r="AO1808">
        <f>_xlfn.XLOOKUP(Tabla1[[#This Row],[NIC]],'R.V.'!B:B,'R.V.'!I:I)</f>
        <v>0</v>
      </c>
      <c r="AP1808" t="str">
        <f>_xlfn.XLOOKUP(Tabla1[[#This Row],[NIC]],'R.V.'!B:B,'R.V.'!A:A)</f>
        <v>Rocio Gutierrez Ochoa</v>
      </c>
      <c r="AQ1808" t="str">
        <f>_xlfn.XLOOKUP(Tabla1[[#This Row],[NIC]],'R.V.'!B:B,'R.V.'!G:G)</f>
        <v xml:space="preserve">CL  12  16  4   </v>
      </c>
      <c r="AR1808" t="str">
        <f>_xlfn.XLOOKUP(Tabla1[[#This Row],[NIC]],'R.V.'!B:B,'R.V.'!E:E)</f>
        <v>PROPIOS</v>
      </c>
      <c r="AS1808" t="str">
        <f>VLOOKUP(Tabla1[[#This Row],[NIC]],'R.V.'!B:D,3,0)</f>
        <v>BERMUDEZ DIANA</v>
      </c>
    </row>
    <row r="1809" spans="1:45">
      <c r="A1809">
        <v>5356681</v>
      </c>
      <c r="B1809" s="10">
        <v>46111</v>
      </c>
      <c r="C1809" t="s">
        <v>1696</v>
      </c>
      <c r="D1809" t="s">
        <v>1696</v>
      </c>
      <c r="E1809" t="s">
        <v>1697</v>
      </c>
      <c r="F1809">
        <v>5356681</v>
      </c>
      <c r="G1809">
        <v>5356681333</v>
      </c>
      <c r="H1809">
        <v>25337632</v>
      </c>
      <c r="I1809">
        <v>5413336</v>
      </c>
      <c r="J1809">
        <v>3110</v>
      </c>
      <c r="K1809">
        <v>32</v>
      </c>
      <c r="L1809">
        <v>916</v>
      </c>
      <c r="M1809" s="10">
        <v>46100</v>
      </c>
      <c r="N1809" t="s">
        <v>1189</v>
      </c>
      <c r="O1809" t="s">
        <v>1190</v>
      </c>
      <c r="P1809" s="103">
        <v>500140</v>
      </c>
      <c r="Q1809">
        <v>180</v>
      </c>
      <c r="R1809">
        <v>198118.8</v>
      </c>
      <c r="S1809" t="s">
        <v>88</v>
      </c>
      <c r="T1809" t="s">
        <v>1698</v>
      </c>
      <c r="U1809">
        <v>46121</v>
      </c>
      <c r="V1809" t="s">
        <v>90</v>
      </c>
      <c r="W1809" t="s">
        <v>91</v>
      </c>
      <c r="X1809" t="s">
        <v>92</v>
      </c>
      <c r="Y1809" t="s">
        <v>93</v>
      </c>
      <c r="Z1809">
        <v>30</v>
      </c>
      <c r="AA1809" t="s">
        <v>20</v>
      </c>
      <c r="AB1809">
        <v>256</v>
      </c>
      <c r="AC1809" t="s">
        <v>90</v>
      </c>
      <c r="AD1809" t="s">
        <v>14</v>
      </c>
      <c r="AE1809" t="s">
        <v>14</v>
      </c>
      <c r="AF1809" t="s">
        <v>94</v>
      </c>
      <c r="AG1809" t="s">
        <v>207</v>
      </c>
      <c r="AH1809" t="s">
        <v>1699</v>
      </c>
      <c r="AI1809" s="10">
        <v>46070</v>
      </c>
      <c r="AJ1809" t="s">
        <v>201</v>
      </c>
      <c r="AK1809" s="103">
        <v>500140</v>
      </c>
      <c r="AL1809" t="e">
        <v>#N/A</v>
      </c>
      <c r="AM1809" t="e">
        <v>#N/A</v>
      </c>
      <c r="AN1809" t="s">
        <v>5224</v>
      </c>
      <c r="AO1809">
        <f>_xlfn.XLOOKUP(Tabla1[[#This Row],[NIC]],'R.V.'!B:B,'R.V.'!I:I)</f>
        <v>0</v>
      </c>
      <c r="AP1809" t="str">
        <f>_xlfn.XLOOKUP(Tabla1[[#This Row],[NIC]],'R.V.'!B:B,'R.V.'!A:A)</f>
        <v>Rocio Gutierrez Ochoa</v>
      </c>
      <c r="AQ1809" t="str">
        <f>_xlfn.XLOOKUP(Tabla1[[#This Row],[NIC]],'R.V.'!B:B,'R.V.'!G:G)</f>
        <v xml:space="preserve">CL  8  11  8   </v>
      </c>
      <c r="AR1809" t="str">
        <f>_xlfn.XLOOKUP(Tabla1[[#This Row],[NIC]],'R.V.'!B:B,'R.V.'!E:E)</f>
        <v>PROPIOS</v>
      </c>
      <c r="AS1809" t="str">
        <f>VLOOKUP(Tabla1[[#This Row],[NIC]],'R.V.'!B:D,3,0)</f>
        <v>CHURRASCADA PARRILLA</v>
      </c>
    </row>
    <row r="1810" spans="1:45">
      <c r="A1810">
        <v>5362915</v>
      </c>
      <c r="B1810" s="10">
        <v>46111</v>
      </c>
      <c r="C1810" t="s">
        <v>1700</v>
      </c>
      <c r="D1810" t="s">
        <v>1700</v>
      </c>
      <c r="E1810" t="s">
        <v>1701</v>
      </c>
      <c r="F1810">
        <v>5362915</v>
      </c>
      <c r="G1810">
        <v>5362915326</v>
      </c>
      <c r="H1810">
        <v>25300043</v>
      </c>
      <c r="I1810">
        <v>5425804</v>
      </c>
      <c r="J1810">
        <v>3110</v>
      </c>
      <c r="K1810">
        <v>3</v>
      </c>
      <c r="L1810">
        <v>2101</v>
      </c>
      <c r="M1810" s="10">
        <v>46109</v>
      </c>
      <c r="N1810" t="s">
        <v>86</v>
      </c>
      <c r="O1810" t="s">
        <v>87</v>
      </c>
      <c r="P1810" s="103">
        <v>3589390</v>
      </c>
      <c r="Q1810">
        <v>2806</v>
      </c>
      <c r="R1810">
        <v>3088451.96</v>
      </c>
      <c r="S1810" t="s">
        <v>88</v>
      </c>
      <c r="T1810" t="s">
        <v>1702</v>
      </c>
      <c r="U1810">
        <v>46121</v>
      </c>
      <c r="V1810" t="s">
        <v>90</v>
      </c>
      <c r="W1810" t="s">
        <v>91</v>
      </c>
      <c r="X1810" t="s">
        <v>92</v>
      </c>
      <c r="Y1810" t="s">
        <v>93</v>
      </c>
      <c r="Z1810">
        <v>32</v>
      </c>
      <c r="AA1810" t="s">
        <v>20</v>
      </c>
      <c r="AB1810">
        <v>257</v>
      </c>
      <c r="AC1810" t="s">
        <v>90</v>
      </c>
      <c r="AD1810" t="s">
        <v>14</v>
      </c>
      <c r="AE1810" t="s">
        <v>14</v>
      </c>
      <c r="AF1810" t="s">
        <v>94</v>
      </c>
      <c r="AG1810" t="s">
        <v>95</v>
      </c>
      <c r="AH1810" t="s">
        <v>274</v>
      </c>
      <c r="AI1810" s="10">
        <v>46077</v>
      </c>
      <c r="AJ1810" t="s">
        <v>201</v>
      </c>
      <c r="AK1810" s="103">
        <v>3589390</v>
      </c>
      <c r="AL1810" t="e">
        <v>#N/A</v>
      </c>
      <c r="AM1810" t="e">
        <v>#N/A</v>
      </c>
      <c r="AN1810" t="s">
        <v>5224</v>
      </c>
      <c r="AO1810">
        <f>_xlfn.XLOOKUP(Tabla1[[#This Row],[NIC]],'R.V.'!B:B,'R.V.'!I:I)</f>
        <v>0</v>
      </c>
      <c r="AP1810" t="str">
        <f>_xlfn.XLOOKUP(Tabla1[[#This Row],[NIC]],'R.V.'!B:B,'R.V.'!A:A)</f>
        <v>Rocio Gutierrez Ochoa</v>
      </c>
      <c r="AQ1810" t="str">
        <f>_xlfn.XLOOKUP(Tabla1[[#This Row],[NIC]],'R.V.'!B:B,'R.V.'!G:G)</f>
        <v>CR  18D  22B  14                CASA 1</v>
      </c>
      <c r="AR1810" t="str">
        <f>_xlfn.XLOOKUP(Tabla1[[#This Row],[NIC]],'R.V.'!B:B,'R.V.'!E:E)</f>
        <v>PROPIOS</v>
      </c>
      <c r="AS1810" t="str">
        <f>VLOOKUP(Tabla1[[#This Row],[NIC]],'R.V.'!B:D,3,0)</f>
        <v>ARCE SOCARRAS LUIS F</v>
      </c>
    </row>
    <row r="1811" spans="1:45">
      <c r="A1811">
        <v>5873108</v>
      </c>
      <c r="B1811" s="10">
        <v>46111</v>
      </c>
      <c r="C1811" t="s">
        <v>1641</v>
      </c>
      <c r="D1811" t="s">
        <v>1641</v>
      </c>
      <c r="E1811" t="s">
        <v>1642</v>
      </c>
      <c r="F1811">
        <v>5873108</v>
      </c>
      <c r="G1811">
        <v>5873108339</v>
      </c>
      <c r="H1811">
        <v>25337760</v>
      </c>
      <c r="I1811">
        <v>5933642</v>
      </c>
      <c r="J1811">
        <v>3110</v>
      </c>
      <c r="K1811">
        <v>1</v>
      </c>
      <c r="L1811">
        <v>306</v>
      </c>
      <c r="M1811" s="10">
        <v>46098</v>
      </c>
      <c r="N1811" t="s">
        <v>86</v>
      </c>
      <c r="O1811" t="s">
        <v>87</v>
      </c>
      <c r="P1811" s="103">
        <v>6110630</v>
      </c>
      <c r="Q1811">
        <v>4776</v>
      </c>
      <c r="R1811">
        <v>5256752.16</v>
      </c>
      <c r="S1811" t="s">
        <v>88</v>
      </c>
      <c r="T1811" t="s">
        <v>1643</v>
      </c>
      <c r="U1811">
        <v>46121</v>
      </c>
      <c r="V1811" t="s">
        <v>90</v>
      </c>
      <c r="W1811" t="s">
        <v>91</v>
      </c>
      <c r="X1811" t="s">
        <v>92</v>
      </c>
      <c r="Y1811" t="s">
        <v>93</v>
      </c>
      <c r="Z1811">
        <v>31</v>
      </c>
      <c r="AA1811" t="s">
        <v>20</v>
      </c>
      <c r="AB1811">
        <v>257</v>
      </c>
      <c r="AC1811" t="s">
        <v>90</v>
      </c>
      <c r="AD1811" t="s">
        <v>4885</v>
      </c>
      <c r="AE1811" t="s">
        <v>14</v>
      </c>
      <c r="AF1811" t="s">
        <v>94</v>
      </c>
      <c r="AL1811" t="e">
        <v>#N/A</v>
      </c>
      <c r="AM1811" t="e">
        <v>#N/A</v>
      </c>
      <c r="AN1811" t="s">
        <v>5227</v>
      </c>
      <c r="AO1811">
        <f>_xlfn.XLOOKUP(Tabla1[[#This Row],[NIC]],'R.V.'!B:B,'R.V.'!I:I)</f>
        <v>0</v>
      </c>
      <c r="AP1811" t="str">
        <f>_xlfn.XLOOKUP(Tabla1[[#This Row],[NIC]],'R.V.'!B:B,'R.V.'!A:A)</f>
        <v>Rocio Gutierrez Ochoa</v>
      </c>
      <c r="AQ1811" t="str">
        <f>_xlfn.XLOOKUP(Tabla1[[#This Row],[NIC]],'R.V.'!B:B,'R.V.'!G:G)</f>
        <v>CR  18  11  76  ENTR   1 P1 LOC     1</v>
      </c>
      <c r="AR1811" t="str">
        <f>_xlfn.XLOOKUP(Tabla1[[#This Row],[NIC]],'R.V.'!B:B,'R.V.'!E:E)</f>
        <v>PROPIOS</v>
      </c>
      <c r="AS1811" t="str">
        <f>VLOOKUP(Tabla1[[#This Row],[NIC]],'R.V.'!B:D,3,0)</f>
        <v>FARMACIAS CRUZ VERDE S A</v>
      </c>
    </row>
    <row r="1812" spans="1:45">
      <c r="A1812">
        <v>5904241</v>
      </c>
      <c r="B1812" s="10">
        <v>46111</v>
      </c>
      <c r="C1812" t="s">
        <v>1703</v>
      </c>
      <c r="D1812" t="s">
        <v>1703</v>
      </c>
      <c r="E1812" t="s">
        <v>1704</v>
      </c>
      <c r="F1812">
        <v>5904241</v>
      </c>
      <c r="G1812">
        <v>5904241311</v>
      </c>
      <c r="H1812">
        <v>34036396</v>
      </c>
      <c r="I1812">
        <v>6068295</v>
      </c>
      <c r="J1812">
        <v>3110</v>
      </c>
      <c r="K1812">
        <v>50</v>
      </c>
      <c r="L1812">
        <v>2008</v>
      </c>
      <c r="M1812" s="10">
        <v>46101</v>
      </c>
      <c r="N1812" t="s">
        <v>86</v>
      </c>
      <c r="O1812" t="s">
        <v>87</v>
      </c>
      <c r="P1812" s="103">
        <v>3738220</v>
      </c>
      <c r="Q1812">
        <v>3000</v>
      </c>
      <c r="R1812">
        <v>3178740</v>
      </c>
      <c r="S1812" t="s">
        <v>88</v>
      </c>
      <c r="T1812" t="s">
        <v>1705</v>
      </c>
      <c r="U1812">
        <v>46121</v>
      </c>
      <c r="V1812" t="s">
        <v>90</v>
      </c>
      <c r="W1812" t="s">
        <v>91</v>
      </c>
      <c r="X1812" t="s">
        <v>130</v>
      </c>
      <c r="Y1812" t="s">
        <v>93</v>
      </c>
      <c r="Z1812">
        <v>30</v>
      </c>
      <c r="AA1812" t="s">
        <v>20</v>
      </c>
      <c r="AB1812">
        <v>258</v>
      </c>
      <c r="AC1812" t="s">
        <v>90</v>
      </c>
      <c r="AD1812" t="s">
        <v>14</v>
      </c>
      <c r="AE1812" t="s">
        <v>14</v>
      </c>
      <c r="AF1812" t="s">
        <v>94</v>
      </c>
      <c r="AG1812" t="s">
        <v>436</v>
      </c>
      <c r="AH1812" t="s">
        <v>394</v>
      </c>
      <c r="AI1812" s="10">
        <v>46071</v>
      </c>
      <c r="AJ1812" t="s">
        <v>1371</v>
      </c>
      <c r="AK1812" s="103">
        <v>3738220</v>
      </c>
      <c r="AL1812" t="e">
        <v>#N/A</v>
      </c>
      <c r="AM1812" t="e">
        <v>#N/A</v>
      </c>
      <c r="AN1812" t="s">
        <v>5224</v>
      </c>
      <c r="AO1812">
        <f>_xlfn.XLOOKUP(Tabla1[[#This Row],[NIC]],'R.V.'!B:B,'R.V.'!I:I)</f>
        <v>0</v>
      </c>
      <c r="AP1812" t="str">
        <f>_xlfn.XLOOKUP(Tabla1[[#This Row],[NIC]],'R.V.'!B:B,'R.V.'!A:A)</f>
        <v>Rocio Gutierrez Ochoa</v>
      </c>
      <c r="AQ1812" t="str">
        <f>_xlfn.XLOOKUP(Tabla1[[#This Row],[NIC]],'R.V.'!B:B,'R.V.'!G:G)</f>
        <v xml:space="preserve">CR  18D  43  6   </v>
      </c>
      <c r="AR1812" t="str">
        <f>_xlfn.XLOOKUP(Tabla1[[#This Row],[NIC]],'R.V.'!B:B,'R.V.'!E:E)</f>
        <v>PROPIOS</v>
      </c>
      <c r="AS1812" t="str">
        <f>VLOOKUP(Tabla1[[#This Row],[NIC]],'R.V.'!B:D,3,0)</f>
        <v>ROYAL MARKE-OSMAN JAIDER YASSIR</v>
      </c>
    </row>
    <row r="1813" spans="1:45">
      <c r="A1813">
        <v>6626232</v>
      </c>
      <c r="B1813" s="10">
        <v>46111</v>
      </c>
      <c r="C1813" t="s">
        <v>1706</v>
      </c>
      <c r="D1813" t="s">
        <v>1706</v>
      </c>
      <c r="E1813" t="s">
        <v>1707</v>
      </c>
      <c r="F1813">
        <v>6626232</v>
      </c>
      <c r="G1813">
        <v>6626232290</v>
      </c>
      <c r="H1813">
        <v>25328450</v>
      </c>
      <c r="I1813">
        <v>5404538</v>
      </c>
      <c r="J1813">
        <v>3110</v>
      </c>
      <c r="K1813">
        <v>50</v>
      </c>
      <c r="L1813">
        <v>2005</v>
      </c>
      <c r="M1813" s="10">
        <v>46106</v>
      </c>
      <c r="N1813" t="s">
        <v>634</v>
      </c>
      <c r="O1813" t="s">
        <v>635</v>
      </c>
      <c r="P1813" s="103">
        <v>17620920</v>
      </c>
      <c r="Q1813">
        <v>17040</v>
      </c>
      <c r="R1813">
        <v>15033028.800000001</v>
      </c>
      <c r="S1813" t="s">
        <v>88</v>
      </c>
      <c r="T1813" t="s">
        <v>1708</v>
      </c>
      <c r="U1813">
        <v>46121</v>
      </c>
      <c r="V1813" t="s">
        <v>90</v>
      </c>
      <c r="W1813" t="s">
        <v>91</v>
      </c>
      <c r="X1813" t="s">
        <v>92</v>
      </c>
      <c r="Y1813" t="s">
        <v>93</v>
      </c>
      <c r="Z1813">
        <v>32</v>
      </c>
      <c r="AA1813" t="s">
        <v>20</v>
      </c>
      <c r="AB1813">
        <v>259</v>
      </c>
      <c r="AC1813" t="s">
        <v>90</v>
      </c>
      <c r="AD1813" t="s">
        <v>14</v>
      </c>
      <c r="AE1813" t="s">
        <v>14</v>
      </c>
      <c r="AF1813" t="s">
        <v>94</v>
      </c>
      <c r="AG1813" t="s">
        <v>95</v>
      </c>
      <c r="AH1813" t="s">
        <v>112</v>
      </c>
      <c r="AI1813" s="10">
        <v>46074</v>
      </c>
      <c r="AJ1813" t="s">
        <v>201</v>
      </c>
      <c r="AK1813" s="103">
        <v>36521753</v>
      </c>
      <c r="AL1813" t="e">
        <v>#N/A</v>
      </c>
      <c r="AM1813" t="e">
        <v>#N/A</v>
      </c>
      <c r="AN1813" t="s">
        <v>5224</v>
      </c>
      <c r="AO1813">
        <f>_xlfn.XLOOKUP(Tabla1[[#This Row],[NIC]],'R.V.'!B:B,'R.V.'!I:I)</f>
        <v>0</v>
      </c>
      <c r="AP1813" t="str">
        <f>_xlfn.XLOOKUP(Tabla1[[#This Row],[NIC]],'R.V.'!B:B,'R.V.'!A:A)</f>
        <v>Rocio Gutierrez Ochoa</v>
      </c>
      <c r="AQ1813" t="str">
        <f>_xlfn.XLOOKUP(Tabla1[[#This Row],[NIC]],'R.V.'!B:B,'R.V.'!G:G)</f>
        <v xml:space="preserve">DG  20B  TR 18D  66   </v>
      </c>
      <c r="AR1813" t="str">
        <f>_xlfn.XLOOKUP(Tabla1[[#This Row],[NIC]],'R.V.'!B:B,'R.V.'!E:E)</f>
        <v>PROPIOS</v>
      </c>
      <c r="AS1813" t="str">
        <f>VLOOKUP(Tabla1[[#This Row],[NIC]],'R.V.'!B:D,3,0)</f>
        <v>CLINICA  DE LA FRACTURA VALLEDUPAR SAS</v>
      </c>
    </row>
    <row r="1814" spans="1:45">
      <c r="A1814">
        <v>6866113</v>
      </c>
      <c r="B1814" s="10">
        <v>46111</v>
      </c>
      <c r="C1814" t="s">
        <v>1709</v>
      </c>
      <c r="D1814" t="s">
        <v>1709</v>
      </c>
      <c r="E1814" t="s">
        <v>1710</v>
      </c>
      <c r="F1814">
        <v>6866113</v>
      </c>
      <c r="G1814">
        <v>6866113229</v>
      </c>
      <c r="H1814">
        <v>35086058</v>
      </c>
      <c r="I1814">
        <v>7598856</v>
      </c>
      <c r="J1814">
        <v>3110</v>
      </c>
      <c r="K1814">
        <v>29</v>
      </c>
      <c r="L1814">
        <v>10</v>
      </c>
      <c r="M1814" s="10">
        <v>46109</v>
      </c>
      <c r="N1814" t="s">
        <v>86</v>
      </c>
      <c r="O1814" t="s">
        <v>87</v>
      </c>
      <c r="P1814" s="103">
        <v>1760100</v>
      </c>
      <c r="Q1814">
        <v>1455</v>
      </c>
      <c r="R1814">
        <v>1541688.9</v>
      </c>
      <c r="S1814" t="s">
        <v>88</v>
      </c>
      <c r="T1814" t="s">
        <v>1711</v>
      </c>
      <c r="U1814">
        <v>46121</v>
      </c>
      <c r="V1814" t="s">
        <v>90</v>
      </c>
      <c r="W1814" t="s">
        <v>91</v>
      </c>
      <c r="X1814" t="s">
        <v>130</v>
      </c>
      <c r="Y1814" t="s">
        <v>93</v>
      </c>
      <c r="Z1814">
        <v>32</v>
      </c>
      <c r="AA1814" t="s">
        <v>20</v>
      </c>
      <c r="AB1814">
        <v>260</v>
      </c>
      <c r="AC1814" t="s">
        <v>90</v>
      </c>
      <c r="AD1814" t="s">
        <v>14</v>
      </c>
      <c r="AE1814" t="s">
        <v>14</v>
      </c>
      <c r="AF1814" t="s">
        <v>94</v>
      </c>
      <c r="AG1814" t="s">
        <v>95</v>
      </c>
      <c r="AH1814" t="s">
        <v>394</v>
      </c>
      <c r="AI1814" s="10">
        <v>46077</v>
      </c>
      <c r="AJ1814" t="s">
        <v>254</v>
      </c>
      <c r="AK1814" s="103">
        <v>1760100</v>
      </c>
      <c r="AL1814" t="e">
        <v>#N/A</v>
      </c>
      <c r="AM1814" t="e">
        <v>#N/A</v>
      </c>
      <c r="AN1814" t="s">
        <v>5224</v>
      </c>
      <c r="AO1814">
        <f>_xlfn.XLOOKUP(Tabla1[[#This Row],[NIC]],'R.V.'!B:B,'R.V.'!I:I)</f>
        <v>0</v>
      </c>
      <c r="AP1814" t="str">
        <f>_xlfn.XLOOKUP(Tabla1[[#This Row],[NIC]],'R.V.'!B:B,'R.V.'!A:A)</f>
        <v>Rocio Gutierrez Ochoa</v>
      </c>
      <c r="AQ1814" t="str">
        <f>_xlfn.XLOOKUP(Tabla1[[#This Row],[NIC]],'R.V.'!B:B,'R.V.'!G:G)</f>
        <v>DG  10  6N  15                LOC   124</v>
      </c>
      <c r="AR1814" t="str">
        <f>_xlfn.XLOOKUP(Tabla1[[#This Row],[NIC]],'R.V.'!B:B,'R.V.'!E:E)</f>
        <v>PROPIOS</v>
      </c>
      <c r="AS1814" t="str">
        <f>VLOOKUP(Tabla1[[#This Row],[NIC]],'R.V.'!B:D,3,0)</f>
        <v>SRES LA RIVIERA SA</v>
      </c>
    </row>
    <row r="1815" spans="1:45">
      <c r="A1815">
        <v>6866176</v>
      </c>
      <c r="B1815" s="10">
        <v>46111</v>
      </c>
      <c r="C1815" t="s">
        <v>1712</v>
      </c>
      <c r="D1815" t="s">
        <v>1712</v>
      </c>
      <c r="E1815" t="s">
        <v>1713</v>
      </c>
      <c r="F1815">
        <v>6866176</v>
      </c>
      <c r="G1815">
        <v>6866176240</v>
      </c>
      <c r="H1815">
        <v>35086058</v>
      </c>
      <c r="I1815">
        <v>7598912</v>
      </c>
      <c r="J1815">
        <v>3110</v>
      </c>
      <c r="K1815">
        <v>29</v>
      </c>
      <c r="L1815">
        <v>10</v>
      </c>
      <c r="M1815" s="10">
        <v>46109</v>
      </c>
      <c r="N1815" t="s">
        <v>86</v>
      </c>
      <c r="O1815" t="s">
        <v>87</v>
      </c>
      <c r="P1815" s="103">
        <v>620570</v>
      </c>
      <c r="Q1815">
        <v>513</v>
      </c>
      <c r="R1815">
        <v>543564.54</v>
      </c>
      <c r="S1815" t="s">
        <v>88</v>
      </c>
      <c r="T1815" t="s">
        <v>1714</v>
      </c>
      <c r="U1815">
        <v>46121</v>
      </c>
      <c r="V1815" t="s">
        <v>90</v>
      </c>
      <c r="W1815" t="s">
        <v>91</v>
      </c>
      <c r="X1815" t="s">
        <v>130</v>
      </c>
      <c r="Y1815" t="s">
        <v>93</v>
      </c>
      <c r="Z1815">
        <v>32</v>
      </c>
      <c r="AA1815" t="s">
        <v>20</v>
      </c>
      <c r="AB1815">
        <v>261</v>
      </c>
      <c r="AC1815" t="s">
        <v>90</v>
      </c>
      <c r="AD1815" t="s">
        <v>14</v>
      </c>
      <c r="AE1815" t="s">
        <v>14</v>
      </c>
      <c r="AF1815" t="s">
        <v>94</v>
      </c>
      <c r="AG1815" t="s">
        <v>95</v>
      </c>
      <c r="AH1815" t="s">
        <v>187</v>
      </c>
      <c r="AI1815" s="10">
        <v>46077</v>
      </c>
      <c r="AJ1815" t="s">
        <v>254</v>
      </c>
      <c r="AK1815" s="103">
        <v>620570</v>
      </c>
      <c r="AL1815" t="e">
        <v>#N/A</v>
      </c>
      <c r="AM1815" t="e">
        <v>#N/A</v>
      </c>
      <c r="AN1815" t="s">
        <v>5224</v>
      </c>
      <c r="AO1815">
        <f>_xlfn.XLOOKUP(Tabla1[[#This Row],[NIC]],'R.V.'!B:B,'R.V.'!I:I)</f>
        <v>0</v>
      </c>
      <c r="AP1815" t="str">
        <f>_xlfn.XLOOKUP(Tabla1[[#This Row],[NIC]],'R.V.'!B:B,'R.V.'!A:A)</f>
        <v>Rocio Gutierrez Ochoa</v>
      </c>
      <c r="AQ1815" t="str">
        <f>_xlfn.XLOOKUP(Tabla1[[#This Row],[NIC]],'R.V.'!B:B,'R.V.'!G:G)</f>
        <v>DG  10  6N  15                LOC   135</v>
      </c>
      <c r="AR1815" t="str">
        <f>_xlfn.XLOOKUP(Tabla1[[#This Row],[NIC]],'R.V.'!B:B,'R.V.'!E:E)</f>
        <v>PROPIOS</v>
      </c>
      <c r="AS1815" t="str">
        <f>VLOOKUP(Tabla1[[#This Row],[NIC]],'R.V.'!B:D,3,0)</f>
        <v>ALMACENES CAÑAMO</v>
      </c>
    </row>
    <row r="1816" spans="1:45">
      <c r="A1816">
        <v>6866178</v>
      </c>
      <c r="B1816" s="10">
        <v>46111</v>
      </c>
      <c r="C1816" t="s">
        <v>1715</v>
      </c>
      <c r="D1816" t="s">
        <v>1715</v>
      </c>
      <c r="E1816" t="s">
        <v>1716</v>
      </c>
      <c r="F1816">
        <v>6866178</v>
      </c>
      <c r="G1816">
        <v>6866178235</v>
      </c>
      <c r="H1816">
        <v>35086058</v>
      </c>
      <c r="I1816">
        <v>7599106</v>
      </c>
      <c r="J1816">
        <v>3180</v>
      </c>
      <c r="K1816">
        <v>29</v>
      </c>
      <c r="L1816">
        <v>10</v>
      </c>
      <c r="M1816" s="10">
        <v>46109</v>
      </c>
      <c r="N1816" t="s">
        <v>86</v>
      </c>
      <c r="O1816" t="s">
        <v>87</v>
      </c>
      <c r="P1816" s="103">
        <v>2222190</v>
      </c>
      <c r="Q1816">
        <v>1837</v>
      </c>
      <c r="R1816">
        <v>1946448.46</v>
      </c>
      <c r="S1816" t="s">
        <v>88</v>
      </c>
      <c r="T1816" t="s">
        <v>1717</v>
      </c>
      <c r="U1816">
        <v>46121</v>
      </c>
      <c r="V1816" t="s">
        <v>457</v>
      </c>
      <c r="W1816" t="s">
        <v>91</v>
      </c>
      <c r="X1816" t="s">
        <v>130</v>
      </c>
      <c r="Y1816" t="s">
        <v>93</v>
      </c>
      <c r="Z1816">
        <v>32</v>
      </c>
      <c r="AA1816" t="s">
        <v>20</v>
      </c>
      <c r="AB1816">
        <v>262</v>
      </c>
      <c r="AC1816" t="s">
        <v>90</v>
      </c>
      <c r="AD1816" t="s">
        <v>14</v>
      </c>
      <c r="AE1816" t="s">
        <v>14</v>
      </c>
      <c r="AF1816" t="s">
        <v>94</v>
      </c>
      <c r="AG1816" t="s">
        <v>95</v>
      </c>
      <c r="AH1816" t="s">
        <v>187</v>
      </c>
      <c r="AI1816" s="10">
        <v>46077</v>
      </c>
      <c r="AJ1816" t="s">
        <v>254</v>
      </c>
      <c r="AK1816" s="103">
        <v>2222190</v>
      </c>
      <c r="AL1816" t="e">
        <v>#N/A</v>
      </c>
      <c r="AM1816" t="e">
        <v>#N/A</v>
      </c>
      <c r="AN1816" t="s">
        <v>5224</v>
      </c>
      <c r="AO1816">
        <f>_xlfn.XLOOKUP(Tabla1[[#This Row],[NIC]],'R.V.'!B:B,'R.V.'!I:I)</f>
        <v>0</v>
      </c>
      <c r="AP1816" t="str">
        <f>_xlfn.XLOOKUP(Tabla1[[#This Row],[NIC]],'R.V.'!B:B,'R.V.'!A:A)</f>
        <v>Rocio Gutierrez Ochoa</v>
      </c>
      <c r="AQ1816" t="str">
        <f>_xlfn.XLOOKUP(Tabla1[[#This Row],[NIC]],'R.V.'!B:B,'R.V.'!G:G)</f>
        <v>DG  10  6N  15                LOC   138</v>
      </c>
      <c r="AR1816" t="str">
        <f>_xlfn.XLOOKUP(Tabla1[[#This Row],[NIC]],'R.V.'!B:B,'R.V.'!E:E)</f>
        <v>PROPIOS</v>
      </c>
      <c r="AS1816" t="str">
        <f>VLOOKUP(Tabla1[[#This Row],[NIC]],'R.V.'!B:D,3,0)</f>
        <v>COMERCIALIZADORA SAYARA SAS</v>
      </c>
    </row>
    <row r="1817" spans="1:45">
      <c r="A1817">
        <v>6866617</v>
      </c>
      <c r="B1817" s="10">
        <v>46111</v>
      </c>
      <c r="C1817" t="s">
        <v>1709</v>
      </c>
      <c r="D1817" t="s">
        <v>1709</v>
      </c>
      <c r="E1817" t="s">
        <v>1710</v>
      </c>
      <c r="F1817">
        <v>6866617</v>
      </c>
      <c r="G1817">
        <v>6866617229</v>
      </c>
      <c r="H1817">
        <v>35086058</v>
      </c>
      <c r="I1817">
        <v>7600776</v>
      </c>
      <c r="J1817">
        <v>3110</v>
      </c>
      <c r="K1817">
        <v>29</v>
      </c>
      <c r="L1817">
        <v>10</v>
      </c>
      <c r="M1817" s="10">
        <v>46109</v>
      </c>
      <c r="N1817" t="s">
        <v>86</v>
      </c>
      <c r="O1817" t="s">
        <v>87</v>
      </c>
      <c r="P1817" s="103">
        <v>1830260</v>
      </c>
      <c r="Q1817">
        <v>1513</v>
      </c>
      <c r="R1817">
        <v>1603144.54</v>
      </c>
      <c r="S1817" t="s">
        <v>88</v>
      </c>
      <c r="T1817" t="s">
        <v>1711</v>
      </c>
      <c r="U1817">
        <v>46121</v>
      </c>
      <c r="V1817" t="s">
        <v>90</v>
      </c>
      <c r="W1817" t="s">
        <v>91</v>
      </c>
      <c r="X1817" t="s">
        <v>130</v>
      </c>
      <c r="Y1817" t="s">
        <v>93</v>
      </c>
      <c r="Z1817">
        <v>32</v>
      </c>
      <c r="AA1817" t="s">
        <v>20</v>
      </c>
      <c r="AB1817">
        <v>263</v>
      </c>
      <c r="AC1817" t="s">
        <v>90</v>
      </c>
      <c r="AD1817" t="s">
        <v>14</v>
      </c>
      <c r="AE1817" t="s">
        <v>14</v>
      </c>
      <c r="AF1817" t="s">
        <v>94</v>
      </c>
      <c r="AG1817" t="s">
        <v>95</v>
      </c>
      <c r="AH1817" t="s">
        <v>394</v>
      </c>
      <c r="AI1817" s="10">
        <v>46077</v>
      </c>
      <c r="AJ1817" t="s">
        <v>254</v>
      </c>
      <c r="AK1817" s="103">
        <v>1830260</v>
      </c>
      <c r="AL1817" t="e">
        <v>#N/A</v>
      </c>
      <c r="AM1817" t="e">
        <v>#N/A</v>
      </c>
      <c r="AN1817" t="s">
        <v>5224</v>
      </c>
      <c r="AO1817">
        <f>_xlfn.XLOOKUP(Tabla1[[#This Row],[NIC]],'R.V.'!B:B,'R.V.'!I:I)</f>
        <v>0</v>
      </c>
      <c r="AP1817" t="str">
        <f>_xlfn.XLOOKUP(Tabla1[[#This Row],[NIC]],'R.V.'!B:B,'R.V.'!A:A)</f>
        <v>Rocio Gutierrez Ochoa</v>
      </c>
      <c r="AQ1817" t="str">
        <f>_xlfn.XLOOKUP(Tabla1[[#This Row],[NIC]],'R.V.'!B:B,'R.V.'!G:G)</f>
        <v>DG  10  6N  15                LOC   125</v>
      </c>
      <c r="AR1817" t="str">
        <f>_xlfn.XLOOKUP(Tabla1[[#This Row],[NIC]],'R.V.'!B:B,'R.V.'!E:E)</f>
        <v>PROPIOS</v>
      </c>
      <c r="AS1817" t="str">
        <f>VLOOKUP(Tabla1[[#This Row],[NIC]],'R.V.'!B:D,3,0)</f>
        <v>SRES LA RIVIERA SA</v>
      </c>
    </row>
    <row r="1818" spans="1:45">
      <c r="A1818">
        <v>6873915</v>
      </c>
      <c r="B1818" s="10">
        <v>46111</v>
      </c>
      <c r="C1818" t="s">
        <v>1641</v>
      </c>
      <c r="D1818" t="s">
        <v>1641</v>
      </c>
      <c r="E1818" t="s">
        <v>1642</v>
      </c>
      <c r="F1818">
        <v>6873915</v>
      </c>
      <c r="G1818">
        <v>6873915231</v>
      </c>
      <c r="H1818">
        <v>35042966</v>
      </c>
      <c r="I1818">
        <v>7629673</v>
      </c>
      <c r="J1818">
        <v>3110</v>
      </c>
      <c r="K1818">
        <v>1</v>
      </c>
      <c r="L1818">
        <v>306</v>
      </c>
      <c r="M1818" s="10">
        <v>46109</v>
      </c>
      <c r="N1818" t="s">
        <v>86</v>
      </c>
      <c r="O1818" t="s">
        <v>87</v>
      </c>
      <c r="P1818" s="103">
        <v>2824900</v>
      </c>
      <c r="Q1818">
        <v>2245</v>
      </c>
      <c r="R1818">
        <v>2378757.1</v>
      </c>
      <c r="S1818" t="s">
        <v>88</v>
      </c>
      <c r="T1818" t="s">
        <v>1643</v>
      </c>
      <c r="U1818">
        <v>46121</v>
      </c>
      <c r="V1818" t="s">
        <v>90</v>
      </c>
      <c r="W1818" t="s">
        <v>91</v>
      </c>
      <c r="X1818" t="s">
        <v>130</v>
      </c>
      <c r="Y1818" t="s">
        <v>93</v>
      </c>
      <c r="Z1818">
        <v>32</v>
      </c>
      <c r="AA1818" t="s">
        <v>20</v>
      </c>
      <c r="AB1818">
        <v>264</v>
      </c>
      <c r="AC1818" t="s">
        <v>90</v>
      </c>
      <c r="AD1818" t="s">
        <v>14</v>
      </c>
      <c r="AE1818" t="s">
        <v>14</v>
      </c>
      <c r="AF1818" t="s">
        <v>94</v>
      </c>
      <c r="AG1818" t="s">
        <v>95</v>
      </c>
      <c r="AH1818" t="s">
        <v>240</v>
      </c>
      <c r="AI1818" s="10">
        <v>46077</v>
      </c>
      <c r="AJ1818" t="s">
        <v>200</v>
      </c>
      <c r="AK1818" s="103">
        <v>2824900</v>
      </c>
      <c r="AL1818" t="e">
        <v>#N/A</v>
      </c>
      <c r="AM1818" t="e">
        <v>#N/A</v>
      </c>
      <c r="AN1818" t="s">
        <v>5224</v>
      </c>
      <c r="AO1818">
        <f>_xlfn.XLOOKUP(Tabla1[[#This Row],[NIC]],'R.V.'!B:B,'R.V.'!I:I)</f>
        <v>0</v>
      </c>
      <c r="AP1818" t="str">
        <f>_xlfn.XLOOKUP(Tabla1[[#This Row],[NIC]],'R.V.'!B:B,'R.V.'!A:A)</f>
        <v>Rocio Gutierrez Ochoa</v>
      </c>
      <c r="AQ1818" t="str">
        <f>_xlfn.XLOOKUP(Tabla1[[#This Row],[NIC]],'R.V.'!B:B,'R.V.'!G:G)</f>
        <v>CL  12  8  42                LOC   133</v>
      </c>
      <c r="AR1818" t="str">
        <f>_xlfn.XLOOKUP(Tabla1[[#This Row],[NIC]],'R.V.'!B:B,'R.V.'!E:E)</f>
        <v>PROPIOS</v>
      </c>
      <c r="AS1818" t="str">
        <f>VLOOKUP(Tabla1[[#This Row],[NIC]],'R.V.'!B:D,3,0)</f>
        <v>DROGUERIA CRUZ VERDE</v>
      </c>
    </row>
    <row r="1819" spans="1:45">
      <c r="A1819">
        <v>6886957</v>
      </c>
      <c r="B1819" s="10">
        <v>46111</v>
      </c>
      <c r="C1819" t="s">
        <v>1718</v>
      </c>
      <c r="D1819" t="s">
        <v>1718</v>
      </c>
      <c r="E1819" t="s">
        <v>1719</v>
      </c>
      <c r="F1819">
        <v>6886957</v>
      </c>
      <c r="G1819">
        <v>6886957226</v>
      </c>
      <c r="H1819">
        <v>35042966</v>
      </c>
      <c r="I1819">
        <v>7662494</v>
      </c>
      <c r="J1819">
        <v>3110</v>
      </c>
      <c r="K1819">
        <v>29</v>
      </c>
      <c r="L1819">
        <v>10</v>
      </c>
      <c r="M1819" s="10">
        <v>46109</v>
      </c>
      <c r="N1819" t="s">
        <v>86</v>
      </c>
      <c r="O1819" t="s">
        <v>87</v>
      </c>
      <c r="P1819" s="103">
        <v>7028570</v>
      </c>
      <c r="Q1819">
        <v>5720</v>
      </c>
      <c r="R1819">
        <v>6060797.5999999996</v>
      </c>
      <c r="S1819" t="s">
        <v>88</v>
      </c>
      <c r="T1819" t="s">
        <v>1720</v>
      </c>
      <c r="U1819">
        <v>46121</v>
      </c>
      <c r="V1819" t="s">
        <v>90</v>
      </c>
      <c r="W1819" t="s">
        <v>91</v>
      </c>
      <c r="X1819" t="s">
        <v>130</v>
      </c>
      <c r="Y1819" t="s">
        <v>93</v>
      </c>
      <c r="Z1819">
        <v>32</v>
      </c>
      <c r="AA1819" t="s">
        <v>20</v>
      </c>
      <c r="AB1819">
        <v>265</v>
      </c>
      <c r="AC1819" t="s">
        <v>90</v>
      </c>
      <c r="AD1819" t="s">
        <v>14</v>
      </c>
      <c r="AE1819" t="s">
        <v>14</v>
      </c>
      <c r="AF1819" t="s">
        <v>94</v>
      </c>
      <c r="AG1819" t="s">
        <v>436</v>
      </c>
      <c r="AH1819" t="s">
        <v>677</v>
      </c>
      <c r="AI1819" s="10">
        <v>46077</v>
      </c>
      <c r="AJ1819" t="s">
        <v>200</v>
      </c>
      <c r="AK1819" s="103">
        <v>7028570</v>
      </c>
      <c r="AL1819" t="e">
        <v>#N/A</v>
      </c>
      <c r="AM1819" t="e">
        <v>#N/A</v>
      </c>
      <c r="AN1819" t="s">
        <v>5224</v>
      </c>
      <c r="AO1819">
        <f>_xlfn.XLOOKUP(Tabla1[[#This Row],[NIC]],'R.V.'!B:B,'R.V.'!I:I)</f>
        <v>0</v>
      </c>
      <c r="AP1819" t="str">
        <f>_xlfn.XLOOKUP(Tabla1[[#This Row],[NIC]],'R.V.'!B:B,'R.V.'!A:A)</f>
        <v>Rocio Gutierrez Ochoa</v>
      </c>
      <c r="AQ1819" t="str">
        <f>_xlfn.XLOOKUP(Tabla1[[#This Row],[NIC]],'R.V.'!B:B,'R.V.'!G:G)</f>
        <v>CL  12  8  42                LOC   116</v>
      </c>
      <c r="AR1819" t="str">
        <f>_xlfn.XLOOKUP(Tabla1[[#This Row],[NIC]],'R.V.'!B:B,'R.V.'!E:E)</f>
        <v>PROPIOS</v>
      </c>
      <c r="AS1819" t="str">
        <f>VLOOKUP(Tabla1[[#This Row],[NIC]],'R.V.'!B:D,3,0)</f>
        <v>CENTRO COMERCIAL SANITAS</v>
      </c>
    </row>
    <row r="1820" spans="1:45">
      <c r="A1820">
        <v>7667766</v>
      </c>
      <c r="B1820" s="10">
        <v>46111</v>
      </c>
      <c r="C1820" t="s">
        <v>1721</v>
      </c>
      <c r="D1820" t="s">
        <v>1721</v>
      </c>
      <c r="E1820" t="s">
        <v>1722</v>
      </c>
      <c r="F1820">
        <v>7667766</v>
      </c>
      <c r="G1820">
        <v>7667766178</v>
      </c>
      <c r="H1820">
        <v>36060466</v>
      </c>
      <c r="I1820">
        <v>3183887</v>
      </c>
      <c r="J1820">
        <v>3110</v>
      </c>
      <c r="K1820">
        <v>50</v>
      </c>
      <c r="L1820">
        <v>2004</v>
      </c>
      <c r="M1820" s="10">
        <v>46102</v>
      </c>
      <c r="N1820" t="s">
        <v>86</v>
      </c>
      <c r="O1820" t="s">
        <v>87</v>
      </c>
      <c r="P1820" s="103">
        <v>13815070</v>
      </c>
      <c r="Q1820">
        <v>11200</v>
      </c>
      <c r="R1820">
        <v>11867296</v>
      </c>
      <c r="S1820" t="s">
        <v>88</v>
      </c>
      <c r="T1820" t="s">
        <v>1723</v>
      </c>
      <c r="U1820">
        <v>46121</v>
      </c>
      <c r="V1820" t="s">
        <v>90</v>
      </c>
      <c r="W1820" t="s">
        <v>91</v>
      </c>
      <c r="X1820" t="s">
        <v>130</v>
      </c>
      <c r="Y1820" t="s">
        <v>93</v>
      </c>
      <c r="Z1820">
        <v>30</v>
      </c>
      <c r="AA1820" t="s">
        <v>20</v>
      </c>
      <c r="AB1820">
        <v>266</v>
      </c>
      <c r="AC1820" t="s">
        <v>90</v>
      </c>
      <c r="AD1820" t="s">
        <v>14</v>
      </c>
      <c r="AE1820" t="s">
        <v>14</v>
      </c>
      <c r="AF1820" t="s">
        <v>94</v>
      </c>
      <c r="AG1820" t="s">
        <v>95</v>
      </c>
      <c r="AH1820" t="s">
        <v>677</v>
      </c>
      <c r="AI1820" s="10">
        <v>46072</v>
      </c>
      <c r="AJ1820" t="s">
        <v>113</v>
      </c>
      <c r="AK1820" s="103">
        <v>13815070</v>
      </c>
      <c r="AL1820" t="e">
        <v>#N/A</v>
      </c>
      <c r="AM1820" t="e">
        <v>#N/A</v>
      </c>
      <c r="AN1820" t="s">
        <v>5224</v>
      </c>
      <c r="AO1820">
        <f>_xlfn.XLOOKUP(Tabla1[[#This Row],[NIC]],'R.V.'!B:B,'R.V.'!I:I)</f>
        <v>0</v>
      </c>
      <c r="AP1820" t="str">
        <f>_xlfn.XLOOKUP(Tabla1[[#This Row],[NIC]],'R.V.'!B:B,'R.V.'!A:A)</f>
        <v>Rocio Gutierrez Ochoa</v>
      </c>
      <c r="AQ1820" t="str">
        <f>_xlfn.XLOOKUP(Tabla1[[#This Row],[NIC]],'R.V.'!B:B,'R.V.'!G:G)</f>
        <v xml:space="preserve">CR  9  CL 8  25   </v>
      </c>
      <c r="AR1820" t="str">
        <f>_xlfn.XLOOKUP(Tabla1[[#This Row],[NIC]],'R.V.'!B:B,'R.V.'!E:E)</f>
        <v>PROPIOS</v>
      </c>
      <c r="AS1820" t="str">
        <f>VLOOKUP(Tabla1[[#This Row],[NIC]],'R.V.'!B:D,3,0)</f>
        <v>RANCHO Y LICORES JRR VALELDUPAR</v>
      </c>
    </row>
    <row r="1821" spans="1:45">
      <c r="A1821">
        <v>7668483</v>
      </c>
      <c r="B1821" s="10">
        <v>46111</v>
      </c>
      <c r="C1821" t="s">
        <v>1724</v>
      </c>
      <c r="D1821" t="s">
        <v>1724</v>
      </c>
      <c r="E1821" t="s">
        <v>1725</v>
      </c>
      <c r="F1821">
        <v>7668483</v>
      </c>
      <c r="G1821">
        <v>7668483174</v>
      </c>
      <c r="H1821">
        <v>34315703</v>
      </c>
      <c r="I1821">
        <v>3201448</v>
      </c>
      <c r="J1821">
        <v>3110</v>
      </c>
      <c r="K1821">
        <v>50</v>
      </c>
      <c r="L1821">
        <v>2013</v>
      </c>
      <c r="M1821" s="10">
        <v>46100</v>
      </c>
      <c r="N1821" t="s">
        <v>86</v>
      </c>
      <c r="O1821" t="s">
        <v>87</v>
      </c>
      <c r="P1821" s="103">
        <v>1844750</v>
      </c>
      <c r="Q1821">
        <v>1680</v>
      </c>
      <c r="R1821">
        <v>1483406.4</v>
      </c>
      <c r="S1821" t="s">
        <v>88</v>
      </c>
      <c r="T1821" t="s">
        <v>1726</v>
      </c>
      <c r="U1821">
        <v>46121</v>
      </c>
      <c r="V1821" t="s">
        <v>90</v>
      </c>
      <c r="W1821" t="s">
        <v>91</v>
      </c>
      <c r="X1821" t="s">
        <v>130</v>
      </c>
      <c r="Y1821" t="s">
        <v>93</v>
      </c>
      <c r="Z1821">
        <v>30</v>
      </c>
      <c r="AA1821" t="s">
        <v>20</v>
      </c>
      <c r="AB1821">
        <v>267</v>
      </c>
      <c r="AC1821" t="s">
        <v>90</v>
      </c>
      <c r="AD1821" t="s">
        <v>14</v>
      </c>
      <c r="AE1821" t="s">
        <v>14</v>
      </c>
      <c r="AF1821" t="s">
        <v>94</v>
      </c>
      <c r="AG1821" t="s">
        <v>95</v>
      </c>
      <c r="AH1821" t="s">
        <v>461</v>
      </c>
      <c r="AI1821" s="10">
        <v>46070</v>
      </c>
      <c r="AJ1821" t="s">
        <v>254</v>
      </c>
      <c r="AK1821" s="103">
        <v>1844750</v>
      </c>
      <c r="AL1821" t="e">
        <v>#N/A</v>
      </c>
      <c r="AM1821" t="e">
        <v>#N/A</v>
      </c>
      <c r="AN1821" t="s">
        <v>5224</v>
      </c>
      <c r="AO1821">
        <f>_xlfn.XLOOKUP(Tabla1[[#This Row],[NIC]],'R.V.'!B:B,'R.V.'!I:I)</f>
        <v>0</v>
      </c>
      <c r="AP1821" t="str">
        <f>_xlfn.XLOOKUP(Tabla1[[#This Row],[NIC]],'R.V.'!B:B,'R.V.'!A:A)</f>
        <v>Rocio Gutierrez Ochoa</v>
      </c>
      <c r="AQ1821" t="str">
        <f>_xlfn.XLOOKUP(Tabla1[[#This Row],[NIC]],'R.V.'!B:B,'R.V.'!G:G)</f>
        <v>CL  3  19  86                LOC    01</v>
      </c>
      <c r="AR1821" t="str">
        <f>_xlfn.XLOOKUP(Tabla1[[#This Row],[NIC]],'R.V.'!B:B,'R.V.'!E:E)</f>
        <v>PROPIOS</v>
      </c>
      <c r="AS1821" t="str">
        <f>VLOOKUP(Tabla1[[#This Row],[NIC]],'R.V.'!B:D,3,0)</f>
        <v>BRITO PARODI JOSE LUIS</v>
      </c>
    </row>
    <row r="1822" spans="1:45">
      <c r="A1822">
        <v>7671718</v>
      </c>
      <c r="B1822" s="10">
        <v>46111</v>
      </c>
      <c r="C1822" t="s">
        <v>1715</v>
      </c>
      <c r="D1822" t="s">
        <v>1715</v>
      </c>
      <c r="E1822" t="s">
        <v>1716</v>
      </c>
      <c r="F1822">
        <v>7671718</v>
      </c>
      <c r="G1822">
        <v>7671718162</v>
      </c>
      <c r="H1822">
        <v>36025678</v>
      </c>
      <c r="I1822">
        <v>3186908</v>
      </c>
      <c r="J1822">
        <v>3180</v>
      </c>
      <c r="K1822">
        <v>6</v>
      </c>
      <c r="L1822">
        <v>1215</v>
      </c>
      <c r="M1822" s="10">
        <v>46105</v>
      </c>
      <c r="N1822" t="s">
        <v>86</v>
      </c>
      <c r="O1822" t="s">
        <v>87</v>
      </c>
      <c r="P1822" s="103">
        <v>2489840</v>
      </c>
      <c r="Q1822">
        <v>1968</v>
      </c>
      <c r="R1822">
        <v>2085253.44</v>
      </c>
      <c r="S1822" t="s">
        <v>88</v>
      </c>
      <c r="T1822" t="s">
        <v>1727</v>
      </c>
      <c r="U1822">
        <v>46121</v>
      </c>
      <c r="V1822" t="s">
        <v>457</v>
      </c>
      <c r="W1822" t="s">
        <v>91</v>
      </c>
      <c r="X1822" t="s">
        <v>130</v>
      </c>
      <c r="Y1822" t="s">
        <v>93</v>
      </c>
      <c r="Z1822">
        <v>32</v>
      </c>
      <c r="AA1822" t="s">
        <v>20</v>
      </c>
      <c r="AB1822">
        <v>268</v>
      </c>
      <c r="AC1822" t="s">
        <v>90</v>
      </c>
      <c r="AD1822" t="s">
        <v>14</v>
      </c>
      <c r="AE1822" t="s">
        <v>14</v>
      </c>
      <c r="AF1822" t="s">
        <v>94</v>
      </c>
      <c r="AG1822" t="s">
        <v>95</v>
      </c>
      <c r="AH1822" t="s">
        <v>240</v>
      </c>
      <c r="AI1822" s="10">
        <v>46073</v>
      </c>
      <c r="AJ1822" t="s">
        <v>246</v>
      </c>
      <c r="AK1822" s="103">
        <v>2489840</v>
      </c>
      <c r="AL1822" t="e">
        <v>#N/A</v>
      </c>
      <c r="AM1822" t="e">
        <v>#N/A</v>
      </c>
      <c r="AN1822" t="s">
        <v>5224</v>
      </c>
      <c r="AO1822">
        <f>_xlfn.XLOOKUP(Tabla1[[#This Row],[NIC]],'R.V.'!B:B,'R.V.'!I:I)</f>
        <v>0</v>
      </c>
      <c r="AP1822" t="str">
        <f>_xlfn.XLOOKUP(Tabla1[[#This Row],[NIC]],'R.V.'!B:B,'R.V.'!A:A)</f>
        <v>Rocio Gutierrez Ochoa</v>
      </c>
      <c r="AQ1822" t="str">
        <f>_xlfn.XLOOKUP(Tabla1[[#This Row],[NIC]],'R.V.'!B:B,'R.V.'!G:G)</f>
        <v>CL  31  6A  133                LOC    58</v>
      </c>
      <c r="AR1822" t="str">
        <f>_xlfn.XLOOKUP(Tabla1[[#This Row],[NIC]],'R.V.'!B:B,'R.V.'!E:E)</f>
        <v>PROPIOS</v>
      </c>
      <c r="AS1822" t="str">
        <f>VLOOKUP(Tabla1[[#This Row],[NIC]],'R.V.'!B:D,3,0)</f>
        <v>COMERCIALIZADORA SAYARA SAS</v>
      </c>
    </row>
    <row r="1823" spans="1:45">
      <c r="A1823">
        <v>7671854</v>
      </c>
      <c r="B1823" s="10">
        <v>46111</v>
      </c>
      <c r="C1823" t="s">
        <v>1728</v>
      </c>
      <c r="D1823" t="s">
        <v>1728</v>
      </c>
      <c r="E1823" t="s">
        <v>1729</v>
      </c>
      <c r="F1823">
        <v>7671854</v>
      </c>
      <c r="G1823">
        <v>7671854175</v>
      </c>
      <c r="H1823">
        <v>36025678</v>
      </c>
      <c r="I1823">
        <v>3186927</v>
      </c>
      <c r="J1823">
        <v>3180</v>
      </c>
      <c r="K1823">
        <v>6</v>
      </c>
      <c r="L1823">
        <v>1215</v>
      </c>
      <c r="M1823" s="10">
        <v>46105</v>
      </c>
      <c r="N1823" t="s">
        <v>86</v>
      </c>
      <c r="O1823" t="s">
        <v>87</v>
      </c>
      <c r="P1823" s="103">
        <v>4767680</v>
      </c>
      <c r="Q1823">
        <v>3851</v>
      </c>
      <c r="R1823">
        <v>4080442.58</v>
      </c>
      <c r="S1823" t="s">
        <v>88</v>
      </c>
      <c r="T1823" t="s">
        <v>1730</v>
      </c>
      <c r="U1823">
        <v>46121</v>
      </c>
      <c r="V1823" t="s">
        <v>304</v>
      </c>
      <c r="W1823" t="s">
        <v>91</v>
      </c>
      <c r="X1823" t="s">
        <v>130</v>
      </c>
      <c r="Y1823" t="s">
        <v>93</v>
      </c>
      <c r="Z1823">
        <v>32</v>
      </c>
      <c r="AA1823" t="s">
        <v>20</v>
      </c>
      <c r="AB1823">
        <v>269</v>
      </c>
      <c r="AC1823" t="s">
        <v>90</v>
      </c>
      <c r="AD1823" t="s">
        <v>14</v>
      </c>
      <c r="AE1823" t="s">
        <v>14</v>
      </c>
      <c r="AF1823" t="s">
        <v>94</v>
      </c>
      <c r="AG1823" t="s">
        <v>95</v>
      </c>
      <c r="AH1823" t="s">
        <v>240</v>
      </c>
      <c r="AI1823" s="10">
        <v>46073</v>
      </c>
      <c r="AJ1823" t="s">
        <v>246</v>
      </c>
      <c r="AK1823" s="103">
        <v>4767680</v>
      </c>
      <c r="AL1823" t="e">
        <v>#N/A</v>
      </c>
      <c r="AM1823" t="e">
        <v>#N/A</v>
      </c>
      <c r="AN1823" t="s">
        <v>5224</v>
      </c>
      <c r="AO1823">
        <f>_xlfn.XLOOKUP(Tabla1[[#This Row],[NIC]],'R.V.'!B:B,'R.V.'!I:I)</f>
        <v>0</v>
      </c>
      <c r="AP1823" t="str">
        <f>_xlfn.XLOOKUP(Tabla1[[#This Row],[NIC]],'R.V.'!B:B,'R.V.'!A:A)</f>
        <v>Rocio Gutierrez Ochoa</v>
      </c>
      <c r="AQ1823" t="str">
        <f>_xlfn.XLOOKUP(Tabla1[[#This Row],[NIC]],'R.V.'!B:B,'R.V.'!G:G)</f>
        <v>CL  31  6A  133                LOC    79</v>
      </c>
      <c r="AR1823" t="str">
        <f>_xlfn.XLOOKUP(Tabla1[[#This Row],[NIC]],'R.V.'!B:B,'R.V.'!E:E)</f>
        <v>PROPIOS</v>
      </c>
      <c r="AS1823" t="str">
        <f>VLOOKUP(Tabla1[[#This Row],[NIC]],'R.V.'!B:D,3,0)</f>
        <v>ALMACEN CALZATODO SA</v>
      </c>
    </row>
    <row r="1824" spans="1:45">
      <c r="A1824">
        <v>7672985</v>
      </c>
      <c r="B1824" s="10">
        <v>46111</v>
      </c>
      <c r="C1824" t="s">
        <v>1731</v>
      </c>
      <c r="D1824" t="s">
        <v>1731</v>
      </c>
      <c r="E1824" t="s">
        <v>1732</v>
      </c>
      <c r="F1824">
        <v>7672985</v>
      </c>
      <c r="G1824">
        <v>7672985168</v>
      </c>
      <c r="H1824">
        <v>36025678</v>
      </c>
      <c r="I1824">
        <v>3187087</v>
      </c>
      <c r="J1824">
        <v>3110</v>
      </c>
      <c r="K1824">
        <v>6</v>
      </c>
      <c r="L1824">
        <v>1215</v>
      </c>
      <c r="M1824" s="10">
        <v>46105</v>
      </c>
      <c r="N1824" t="s">
        <v>86</v>
      </c>
      <c r="O1824" t="s">
        <v>87</v>
      </c>
      <c r="P1824" s="103">
        <v>11637500</v>
      </c>
      <c r="Q1824">
        <v>9540</v>
      </c>
      <c r="R1824">
        <v>10108393.199999999</v>
      </c>
      <c r="S1824" t="s">
        <v>88</v>
      </c>
      <c r="T1824" t="s">
        <v>1733</v>
      </c>
      <c r="U1824">
        <v>46121</v>
      </c>
      <c r="V1824" t="s">
        <v>90</v>
      </c>
      <c r="W1824" t="s">
        <v>91</v>
      </c>
      <c r="X1824" t="s">
        <v>130</v>
      </c>
      <c r="Y1824" t="s">
        <v>93</v>
      </c>
      <c r="Z1824">
        <v>32</v>
      </c>
      <c r="AA1824" t="s">
        <v>20</v>
      </c>
      <c r="AB1824">
        <v>270</v>
      </c>
      <c r="AC1824" t="s">
        <v>90</v>
      </c>
      <c r="AD1824" t="s">
        <v>14</v>
      </c>
      <c r="AE1824" t="s">
        <v>14</v>
      </c>
      <c r="AF1824" t="s">
        <v>94</v>
      </c>
      <c r="AG1824" t="s">
        <v>95</v>
      </c>
      <c r="AH1824" t="s">
        <v>1016</v>
      </c>
      <c r="AI1824" s="10">
        <v>46073</v>
      </c>
      <c r="AJ1824" t="s">
        <v>246</v>
      </c>
      <c r="AK1824" s="103">
        <v>11637500</v>
      </c>
      <c r="AL1824" t="e">
        <v>#N/A</v>
      </c>
      <c r="AM1824" t="e">
        <v>#N/A</v>
      </c>
      <c r="AN1824" t="s">
        <v>5224</v>
      </c>
      <c r="AO1824">
        <f>_xlfn.XLOOKUP(Tabla1[[#This Row],[NIC]],'R.V.'!B:B,'R.V.'!I:I)</f>
        <v>0</v>
      </c>
      <c r="AP1824" t="str">
        <f>_xlfn.XLOOKUP(Tabla1[[#This Row],[NIC]],'R.V.'!B:B,'R.V.'!A:A)</f>
        <v>Rocio Gutierrez Ochoa</v>
      </c>
      <c r="AQ1824" t="str">
        <f>_xlfn.XLOOKUP(Tabla1[[#This Row],[NIC]],'R.V.'!B:B,'R.V.'!G:G)</f>
        <v>CL  31  6A  133                LOC    04</v>
      </c>
      <c r="AR1824" t="str">
        <f>_xlfn.XLOOKUP(Tabla1[[#This Row],[NIC]],'R.V.'!B:B,'R.V.'!E:E)</f>
        <v>PROPIOS</v>
      </c>
      <c r="AS1824" t="str">
        <f>VLOOKUP(Tabla1[[#This Row],[NIC]],'R.V.'!B:D,3,0)</f>
        <v>DIVERSIONES DE COLOMBIA LOCAL 4</v>
      </c>
    </row>
    <row r="1825" spans="1:45">
      <c r="A1825">
        <v>7683138</v>
      </c>
      <c r="B1825" s="10">
        <v>46111</v>
      </c>
      <c r="C1825" t="s">
        <v>1641</v>
      </c>
      <c r="D1825" t="s">
        <v>1641</v>
      </c>
      <c r="E1825" t="s">
        <v>1642</v>
      </c>
      <c r="F1825">
        <v>7683138</v>
      </c>
      <c r="G1825">
        <v>7683138167</v>
      </c>
      <c r="H1825">
        <v>25335378</v>
      </c>
      <c r="I1825">
        <v>3315913</v>
      </c>
      <c r="J1825">
        <v>3110</v>
      </c>
      <c r="K1825">
        <v>1</v>
      </c>
      <c r="L1825">
        <v>306</v>
      </c>
      <c r="M1825" s="10">
        <v>46099</v>
      </c>
      <c r="N1825" t="s">
        <v>86</v>
      </c>
      <c r="O1825" t="s">
        <v>87</v>
      </c>
      <c r="P1825" s="103">
        <v>78270</v>
      </c>
      <c r="Q1825">
        <v>0</v>
      </c>
      <c r="R1825">
        <v>0</v>
      </c>
      <c r="S1825" t="s">
        <v>88</v>
      </c>
      <c r="T1825" t="s">
        <v>1643</v>
      </c>
      <c r="U1825">
        <v>46121</v>
      </c>
      <c r="V1825" t="s">
        <v>90</v>
      </c>
      <c r="W1825" t="s">
        <v>91</v>
      </c>
      <c r="X1825" t="s">
        <v>130</v>
      </c>
      <c r="Y1825" t="s">
        <v>93</v>
      </c>
      <c r="Z1825">
        <v>30</v>
      </c>
      <c r="AA1825" t="s">
        <v>20</v>
      </c>
      <c r="AB1825">
        <v>271</v>
      </c>
      <c r="AC1825" t="s">
        <v>90</v>
      </c>
      <c r="AD1825" t="s">
        <v>14</v>
      </c>
      <c r="AE1825" t="s">
        <v>14</v>
      </c>
      <c r="AF1825" t="s">
        <v>94</v>
      </c>
      <c r="AG1825" t="s">
        <v>95</v>
      </c>
      <c r="AH1825" t="s">
        <v>240</v>
      </c>
      <c r="AI1825" s="10">
        <v>46069</v>
      </c>
      <c r="AJ1825" t="s">
        <v>113</v>
      </c>
      <c r="AK1825" s="103">
        <v>78270</v>
      </c>
      <c r="AL1825" t="e">
        <v>#N/A</v>
      </c>
      <c r="AM1825" t="e">
        <v>#N/A</v>
      </c>
      <c r="AN1825" t="s">
        <v>5224</v>
      </c>
      <c r="AO1825">
        <f>_xlfn.XLOOKUP(Tabla1[[#This Row],[NIC]],'R.V.'!B:B,'R.V.'!I:I)</f>
        <v>0</v>
      </c>
      <c r="AP1825" t="str">
        <f>_xlfn.XLOOKUP(Tabla1[[#This Row],[NIC]],'R.V.'!B:B,'R.V.'!A:A)</f>
        <v>Rocio Gutierrez Ochoa</v>
      </c>
      <c r="AQ1825" t="str">
        <f>_xlfn.XLOOKUP(Tabla1[[#This Row],[NIC]],'R.V.'!B:B,'R.V.'!G:G)</f>
        <v>CR  12  13C  78                LOC   103</v>
      </c>
      <c r="AR1825" t="str">
        <f>_xlfn.XLOOKUP(Tabla1[[#This Row],[NIC]],'R.V.'!B:B,'R.V.'!E:E)</f>
        <v>PROPIOS</v>
      </c>
      <c r="AS1825" t="str">
        <f>VLOOKUP(Tabla1[[#This Row],[NIC]],'R.V.'!B:D,3,0)</f>
        <v>DROGUERIA CRUZ VERDE</v>
      </c>
    </row>
    <row r="1826" spans="1:45">
      <c r="A1826">
        <v>7683266</v>
      </c>
      <c r="B1826" s="10">
        <v>46111</v>
      </c>
      <c r="C1826" t="s">
        <v>1734</v>
      </c>
      <c r="D1826" t="s">
        <v>1734</v>
      </c>
      <c r="E1826" t="s">
        <v>1735</v>
      </c>
      <c r="F1826">
        <v>7683266</v>
      </c>
      <c r="G1826">
        <v>7683266179</v>
      </c>
      <c r="H1826">
        <v>36071270</v>
      </c>
      <c r="I1826">
        <v>3320697</v>
      </c>
      <c r="J1826">
        <v>3110</v>
      </c>
      <c r="K1826">
        <v>50</v>
      </c>
      <c r="L1826">
        <v>2013</v>
      </c>
      <c r="M1826" s="10">
        <v>46100</v>
      </c>
      <c r="N1826" t="s">
        <v>86</v>
      </c>
      <c r="O1826" t="s">
        <v>87</v>
      </c>
      <c r="P1826" s="103">
        <v>3488940</v>
      </c>
      <c r="Q1826">
        <v>2800</v>
      </c>
      <c r="R1826">
        <v>2966824</v>
      </c>
      <c r="S1826" t="s">
        <v>88</v>
      </c>
      <c r="T1826" t="s">
        <v>1736</v>
      </c>
      <c r="U1826">
        <v>46121</v>
      </c>
      <c r="V1826" t="s">
        <v>90</v>
      </c>
      <c r="W1826" t="s">
        <v>91</v>
      </c>
      <c r="X1826" t="s">
        <v>130</v>
      </c>
      <c r="Y1826" t="s">
        <v>93</v>
      </c>
      <c r="Z1826">
        <v>30</v>
      </c>
      <c r="AA1826" t="s">
        <v>20</v>
      </c>
      <c r="AB1826">
        <v>272</v>
      </c>
      <c r="AC1826" t="s">
        <v>90</v>
      </c>
      <c r="AD1826" t="s">
        <v>14</v>
      </c>
      <c r="AE1826" t="s">
        <v>14</v>
      </c>
      <c r="AF1826" t="s">
        <v>94</v>
      </c>
      <c r="AG1826" t="s">
        <v>95</v>
      </c>
      <c r="AH1826" t="s">
        <v>274</v>
      </c>
      <c r="AI1826" s="10">
        <v>46070</v>
      </c>
      <c r="AJ1826" t="s">
        <v>254</v>
      </c>
      <c r="AK1826" s="103">
        <v>3488940</v>
      </c>
      <c r="AL1826" t="e">
        <v>#N/A</v>
      </c>
      <c r="AM1826" t="e">
        <v>#N/A</v>
      </c>
      <c r="AN1826" t="s">
        <v>5224</v>
      </c>
      <c r="AO1826">
        <f>_xlfn.XLOOKUP(Tabla1[[#This Row],[NIC]],'R.V.'!B:B,'R.V.'!I:I)</f>
        <v>0</v>
      </c>
      <c r="AP1826" t="str">
        <f>_xlfn.XLOOKUP(Tabla1[[#This Row],[NIC]],'R.V.'!B:B,'R.V.'!A:A)</f>
        <v>Rocio Gutierrez Ochoa</v>
      </c>
      <c r="AQ1826" t="str">
        <f>_xlfn.XLOOKUP(Tabla1[[#This Row],[NIC]],'R.V.'!B:B,'R.V.'!G:G)</f>
        <v xml:space="preserve">CARRT  VIA AL RINCON  KM 2  400   </v>
      </c>
      <c r="AR1826" t="str">
        <f>_xlfn.XLOOKUP(Tabla1[[#This Row],[NIC]],'R.V.'!B:B,'R.V.'!E:E)</f>
        <v>PROPIOS</v>
      </c>
      <c r="AS1826" t="str">
        <f>VLOOKUP(Tabla1[[#This Row],[NIC]],'R.V.'!B:D,3,0)</f>
        <v>HOTEL CASA CAMPO EL BOSQUE</v>
      </c>
    </row>
    <row r="1827" spans="1:45">
      <c r="A1827">
        <v>7727452</v>
      </c>
      <c r="B1827" s="10">
        <v>46111</v>
      </c>
      <c r="C1827" t="s">
        <v>1737</v>
      </c>
      <c r="D1827" t="s">
        <v>1737</v>
      </c>
      <c r="E1827" t="s">
        <v>1738</v>
      </c>
      <c r="F1827">
        <v>7727452</v>
      </c>
      <c r="G1827">
        <v>7727452148</v>
      </c>
      <c r="H1827">
        <v>36076556</v>
      </c>
      <c r="I1827">
        <v>3556364</v>
      </c>
      <c r="J1827">
        <v>3180</v>
      </c>
      <c r="K1827">
        <v>12</v>
      </c>
      <c r="L1827">
        <v>4402</v>
      </c>
      <c r="M1827" s="10">
        <v>46095</v>
      </c>
      <c r="N1827" t="s">
        <v>86</v>
      </c>
      <c r="O1827" t="s">
        <v>87</v>
      </c>
      <c r="P1827" s="103">
        <v>4222660</v>
      </c>
      <c r="Q1827">
        <v>3420</v>
      </c>
      <c r="R1827">
        <v>3623763.6</v>
      </c>
      <c r="S1827" t="s">
        <v>88</v>
      </c>
      <c r="T1827" t="s">
        <v>1739</v>
      </c>
      <c r="U1827">
        <v>46127</v>
      </c>
      <c r="V1827" t="s">
        <v>457</v>
      </c>
      <c r="W1827" t="s">
        <v>91</v>
      </c>
      <c r="X1827" t="s">
        <v>130</v>
      </c>
      <c r="Y1827" t="s">
        <v>93</v>
      </c>
      <c r="Z1827">
        <v>30</v>
      </c>
      <c r="AA1827" t="s">
        <v>20</v>
      </c>
      <c r="AB1827">
        <v>273</v>
      </c>
      <c r="AC1827" t="s">
        <v>90</v>
      </c>
      <c r="AD1827" t="s">
        <v>14</v>
      </c>
      <c r="AE1827" t="s">
        <v>14</v>
      </c>
      <c r="AF1827" t="s">
        <v>94</v>
      </c>
      <c r="AG1827" t="s">
        <v>573</v>
      </c>
      <c r="AH1827" t="s">
        <v>1016</v>
      </c>
      <c r="AI1827" s="10">
        <v>46065</v>
      </c>
      <c r="AJ1827" t="s">
        <v>1644</v>
      </c>
      <c r="AK1827" s="103">
        <v>4222660</v>
      </c>
      <c r="AL1827" t="e">
        <v>#N/A</v>
      </c>
      <c r="AM1827" t="e">
        <v>#N/A</v>
      </c>
      <c r="AN1827" t="s">
        <v>5224</v>
      </c>
      <c r="AO1827">
        <f>_xlfn.XLOOKUP(Tabla1[[#This Row],[NIC]],'R.V.'!B:B,'R.V.'!I:I)</f>
        <v>0</v>
      </c>
      <c r="AP1827" t="str">
        <f>_xlfn.XLOOKUP(Tabla1[[#This Row],[NIC]],'R.V.'!B:B,'R.V.'!A:A)</f>
        <v>Rocio Gutierrez Ochoa</v>
      </c>
      <c r="AQ1827" t="str">
        <f>_xlfn.XLOOKUP(Tabla1[[#This Row],[NIC]],'R.V.'!B:B,'R.V.'!G:G)</f>
        <v>CL  31  6A  134                LOC   228</v>
      </c>
      <c r="AR1827" t="str">
        <f>_xlfn.XLOOKUP(Tabla1[[#This Row],[NIC]],'R.V.'!B:B,'R.V.'!E:E)</f>
        <v>PROPIOS</v>
      </c>
      <c r="AS1827" t="str">
        <f>VLOOKUP(Tabla1[[#This Row],[NIC]],'R.V.'!B:D,3,0)</f>
        <v>COLPENSIONES</v>
      </c>
    </row>
    <row r="1828" spans="1:45">
      <c r="A1828">
        <v>7787300</v>
      </c>
      <c r="B1828" s="10">
        <v>46111</v>
      </c>
      <c r="C1828" t="s">
        <v>1740</v>
      </c>
      <c r="D1828" t="s">
        <v>1740</v>
      </c>
      <c r="E1828" t="s">
        <v>1741</v>
      </c>
      <c r="F1828">
        <v>7787300</v>
      </c>
      <c r="G1828">
        <v>7787300142</v>
      </c>
      <c r="H1828">
        <v>36068376</v>
      </c>
      <c r="I1828">
        <v>1947729</v>
      </c>
      <c r="J1828">
        <v>3110</v>
      </c>
      <c r="K1828">
        <v>32</v>
      </c>
      <c r="L1828">
        <v>917</v>
      </c>
      <c r="M1828" s="10">
        <v>46094</v>
      </c>
      <c r="N1828" t="s">
        <v>464</v>
      </c>
      <c r="O1828" t="s">
        <v>465</v>
      </c>
      <c r="P1828" s="103">
        <v>4833780</v>
      </c>
      <c r="Q1828">
        <v>4800</v>
      </c>
      <c r="R1828">
        <v>4238304</v>
      </c>
      <c r="S1828" t="s">
        <v>88</v>
      </c>
      <c r="T1828" t="s">
        <v>1742</v>
      </c>
      <c r="U1828">
        <v>46121</v>
      </c>
      <c r="V1828" t="s">
        <v>90</v>
      </c>
      <c r="W1828" t="s">
        <v>91</v>
      </c>
      <c r="X1828" t="s">
        <v>130</v>
      </c>
      <c r="Y1828" t="s">
        <v>93</v>
      </c>
      <c r="Z1828">
        <v>30</v>
      </c>
      <c r="AA1828" t="s">
        <v>20</v>
      </c>
      <c r="AB1828">
        <v>274</v>
      </c>
      <c r="AC1828" t="s">
        <v>90</v>
      </c>
      <c r="AD1828" t="s">
        <v>14</v>
      </c>
      <c r="AE1828" t="s">
        <v>14</v>
      </c>
      <c r="AF1828" t="s">
        <v>94</v>
      </c>
      <c r="AG1828" t="s">
        <v>467</v>
      </c>
      <c r="AH1828" t="s">
        <v>331</v>
      </c>
      <c r="AI1828" s="10">
        <v>46064</v>
      </c>
      <c r="AJ1828" t="s">
        <v>254</v>
      </c>
      <c r="AK1828" s="103">
        <v>4833780</v>
      </c>
      <c r="AL1828" t="e">
        <v>#N/A</v>
      </c>
      <c r="AM1828" t="e">
        <v>#N/A</v>
      </c>
      <c r="AN1828" t="s">
        <v>5224</v>
      </c>
      <c r="AO1828">
        <f>_xlfn.XLOOKUP(Tabla1[[#This Row],[NIC]],'R.V.'!B:B,'R.V.'!I:I)</f>
        <v>0</v>
      </c>
      <c r="AP1828" t="str">
        <f>_xlfn.XLOOKUP(Tabla1[[#This Row],[NIC]],'R.V.'!B:B,'R.V.'!A:A)</f>
        <v>Rocio Gutierrez Ochoa</v>
      </c>
      <c r="AQ1828" t="str">
        <f>_xlfn.XLOOKUP(Tabla1[[#This Row],[NIC]],'R.V.'!B:B,'R.V.'!G:G)</f>
        <v>CL  6  13A  24                ARCO   01</v>
      </c>
      <c r="AR1828" t="str">
        <f>_xlfn.XLOOKUP(Tabla1[[#This Row],[NIC]],'R.V.'!B:B,'R.V.'!E:E)</f>
        <v>PROPIOS</v>
      </c>
      <c r="AS1828" t="str">
        <f>VLOOKUP(Tabla1[[#This Row],[NIC]],'R.V.'!B:D,3,0)</f>
        <v>PEDRO GOMEZ EDIFICIO MULTICENTRO</v>
      </c>
    </row>
    <row r="1829" spans="1:45">
      <c r="A1829">
        <v>7844746</v>
      </c>
      <c r="B1829" s="10">
        <v>46111</v>
      </c>
      <c r="C1829" t="s">
        <v>1743</v>
      </c>
      <c r="D1829" t="s">
        <v>1743</v>
      </c>
      <c r="E1829" t="s">
        <v>1744</v>
      </c>
      <c r="F1829">
        <v>7844746</v>
      </c>
      <c r="G1829">
        <v>7844746121</v>
      </c>
      <c r="H1829">
        <v>36117199</v>
      </c>
      <c r="I1829">
        <v>1987135</v>
      </c>
      <c r="J1829">
        <v>3110</v>
      </c>
      <c r="K1829">
        <v>50</v>
      </c>
      <c r="L1829">
        <v>2004</v>
      </c>
      <c r="M1829" s="10">
        <v>46102</v>
      </c>
      <c r="N1829" t="s">
        <v>86</v>
      </c>
      <c r="O1829" t="s">
        <v>87</v>
      </c>
      <c r="P1829" s="103">
        <v>1873580</v>
      </c>
      <c r="Q1829">
        <v>1415</v>
      </c>
      <c r="R1829">
        <v>1499305.7</v>
      </c>
      <c r="S1829" t="s">
        <v>88</v>
      </c>
      <c r="T1829" t="s">
        <v>1745</v>
      </c>
      <c r="U1829">
        <v>46121</v>
      </c>
      <c r="V1829" t="s">
        <v>90</v>
      </c>
      <c r="W1829" t="s">
        <v>91</v>
      </c>
      <c r="X1829" t="s">
        <v>130</v>
      </c>
      <c r="Y1829" t="s">
        <v>93</v>
      </c>
      <c r="Z1829">
        <v>30</v>
      </c>
      <c r="AA1829" t="s">
        <v>20</v>
      </c>
      <c r="AB1829">
        <v>275</v>
      </c>
      <c r="AC1829" t="s">
        <v>90</v>
      </c>
      <c r="AD1829" t="s">
        <v>14</v>
      </c>
      <c r="AE1829" t="s">
        <v>14</v>
      </c>
      <c r="AF1829" t="s">
        <v>94</v>
      </c>
      <c r="AG1829" t="s">
        <v>95</v>
      </c>
      <c r="AH1829" t="s">
        <v>1271</v>
      </c>
      <c r="AI1829" s="10">
        <v>46072</v>
      </c>
      <c r="AJ1829" t="s">
        <v>223</v>
      </c>
      <c r="AK1829" s="103">
        <v>2251100</v>
      </c>
      <c r="AL1829" t="e">
        <v>#N/A</v>
      </c>
      <c r="AM1829" t="e">
        <v>#N/A</v>
      </c>
      <c r="AN1829" t="s">
        <v>5224</v>
      </c>
      <c r="AO1829">
        <f>_xlfn.XLOOKUP(Tabla1[[#This Row],[NIC]],'R.V.'!B:B,'R.V.'!I:I)</f>
        <v>0</v>
      </c>
      <c r="AP1829" t="str">
        <f>_xlfn.XLOOKUP(Tabla1[[#This Row],[NIC]],'R.V.'!B:B,'R.V.'!A:A)</f>
        <v>Rocio Gutierrez Ochoa</v>
      </c>
      <c r="AQ1829" t="str">
        <f>_xlfn.XLOOKUP(Tabla1[[#This Row],[NIC]],'R.V.'!B:B,'R.V.'!G:G)</f>
        <v>CL  6A  CR 9  41                LOC   332</v>
      </c>
      <c r="AR1829" t="str">
        <f>_xlfn.XLOOKUP(Tabla1[[#This Row],[NIC]],'R.V.'!B:B,'R.V.'!E:E)</f>
        <v>PROPIOS</v>
      </c>
      <c r="AS1829" t="str">
        <f>VLOOKUP(Tabla1[[#This Row],[NIC]],'R.V.'!B:D,3,0)</f>
        <v>CC GUATAPURI COCINAS VERDES CREATIVAS  LOCAL 332</v>
      </c>
    </row>
    <row r="1830" spans="1:45">
      <c r="A1830">
        <v>5349769</v>
      </c>
      <c r="B1830" s="10">
        <v>46111</v>
      </c>
      <c r="C1830" t="s">
        <v>1630</v>
      </c>
      <c r="D1830" t="s">
        <v>1630</v>
      </c>
      <c r="E1830" t="s">
        <v>1631</v>
      </c>
      <c r="F1830">
        <v>5349769</v>
      </c>
      <c r="G1830">
        <v>5349769347</v>
      </c>
      <c r="H1830">
        <v>25305778</v>
      </c>
      <c r="I1830">
        <v>5399512</v>
      </c>
      <c r="J1830">
        <v>3110</v>
      </c>
      <c r="K1830">
        <v>2</v>
      </c>
      <c r="L1830">
        <v>711</v>
      </c>
      <c r="M1830" s="10">
        <v>46099</v>
      </c>
      <c r="N1830" t="s">
        <v>117</v>
      </c>
      <c r="O1830" t="s">
        <v>118</v>
      </c>
      <c r="P1830" s="103">
        <v>3895980</v>
      </c>
      <c r="Q1830">
        <v>3566</v>
      </c>
      <c r="R1830">
        <v>3270806.52</v>
      </c>
      <c r="S1830" t="s">
        <v>88</v>
      </c>
      <c r="T1830" t="s">
        <v>1746</v>
      </c>
      <c r="U1830">
        <v>46121</v>
      </c>
      <c r="V1830" t="s">
        <v>90</v>
      </c>
      <c r="W1830" t="s">
        <v>91</v>
      </c>
      <c r="X1830" t="s">
        <v>92</v>
      </c>
      <c r="Y1830" t="s">
        <v>93</v>
      </c>
      <c r="Z1830">
        <v>30</v>
      </c>
      <c r="AA1830" t="s">
        <v>20</v>
      </c>
      <c r="AB1830">
        <v>276</v>
      </c>
      <c r="AC1830" t="s">
        <v>90</v>
      </c>
      <c r="AD1830" t="s">
        <v>14</v>
      </c>
      <c r="AE1830" t="s">
        <v>14</v>
      </c>
      <c r="AF1830" t="s">
        <v>94</v>
      </c>
      <c r="AG1830" t="s">
        <v>573</v>
      </c>
      <c r="AH1830" t="s">
        <v>177</v>
      </c>
      <c r="AI1830" s="10">
        <v>46069</v>
      </c>
      <c r="AJ1830" t="s">
        <v>113</v>
      </c>
      <c r="AK1830" s="103">
        <v>3902191</v>
      </c>
      <c r="AL1830" t="e">
        <v>#N/A</v>
      </c>
      <c r="AM1830" t="e">
        <v>#N/A</v>
      </c>
      <c r="AN1830" t="s">
        <v>5226</v>
      </c>
      <c r="AO1830" t="str">
        <f>_xlfn.XLOOKUP(Tabla1[[#This Row],[NIC]],'R.V.'!B:B,'R.V.'!I:I)</f>
        <v>Se envía por correo electrónico,  jorgegulloso@reincorporacion.gov.co; mariamoreno@reincorporacion.gov.co</v>
      </c>
      <c r="AP1830" t="str">
        <f>_xlfn.XLOOKUP(Tabla1[[#This Row],[NIC]],'R.V.'!B:B,'R.V.'!A:A)</f>
        <v>Rocio Gutierrez Ochoa</v>
      </c>
      <c r="AQ1830" t="str">
        <f>_xlfn.XLOOKUP(Tabla1[[#This Row],[NIC]],'R.V.'!B:B,'R.V.'!G:G)</f>
        <v xml:space="preserve">CL  14  15  41   </v>
      </c>
      <c r="AR1830" t="str">
        <f>_xlfn.XLOOKUP(Tabla1[[#This Row],[NIC]],'R.V.'!B:B,'R.V.'!E:E)</f>
        <v>PROPIOS</v>
      </c>
      <c r="AS1830" t="str">
        <f>VLOOKUP(Tabla1[[#This Row],[NIC]],'R.V.'!B:D,3,0)</f>
        <v>AGENCIA COLOMBIANA PARA LA REINCORPORACION Y LA NORMALIZACION ARN</v>
      </c>
    </row>
    <row r="1831" spans="1:45">
      <c r="A1831">
        <v>5354498</v>
      </c>
      <c r="B1831" s="10">
        <v>46111</v>
      </c>
      <c r="C1831" t="s">
        <v>1747</v>
      </c>
      <c r="D1831" t="s">
        <v>1747</v>
      </c>
      <c r="E1831" t="s">
        <v>1748</v>
      </c>
      <c r="F1831">
        <v>5354498</v>
      </c>
      <c r="G1831">
        <v>5354498346</v>
      </c>
      <c r="H1831">
        <v>25309377</v>
      </c>
      <c r="I1831">
        <v>5408970</v>
      </c>
      <c r="J1831">
        <v>3110</v>
      </c>
      <c r="K1831">
        <v>1</v>
      </c>
      <c r="L1831">
        <v>304</v>
      </c>
      <c r="M1831" s="10">
        <v>46098</v>
      </c>
      <c r="N1831" t="s">
        <v>86</v>
      </c>
      <c r="O1831" t="s">
        <v>87</v>
      </c>
      <c r="P1831" s="103">
        <v>2939820</v>
      </c>
      <c r="Q1831">
        <v>2340</v>
      </c>
      <c r="R1831">
        <v>2479417.2000000002</v>
      </c>
      <c r="S1831" t="s">
        <v>88</v>
      </c>
      <c r="T1831" t="s">
        <v>1749</v>
      </c>
      <c r="U1831">
        <v>46121</v>
      </c>
      <c r="V1831" t="s">
        <v>90</v>
      </c>
      <c r="W1831" t="s">
        <v>91</v>
      </c>
      <c r="X1831" t="s">
        <v>130</v>
      </c>
      <c r="Y1831" t="s">
        <v>121</v>
      </c>
      <c r="Z1831">
        <v>31</v>
      </c>
      <c r="AA1831" t="s">
        <v>20</v>
      </c>
      <c r="AB1831">
        <v>277</v>
      </c>
      <c r="AC1831" t="s">
        <v>90</v>
      </c>
      <c r="AD1831" t="s">
        <v>14</v>
      </c>
      <c r="AE1831" t="s">
        <v>14</v>
      </c>
      <c r="AF1831" t="s">
        <v>94</v>
      </c>
      <c r="AG1831" t="s">
        <v>95</v>
      </c>
      <c r="AH1831" t="s">
        <v>227</v>
      </c>
      <c r="AI1831" s="10">
        <v>46067</v>
      </c>
      <c r="AJ1831" t="s">
        <v>200</v>
      </c>
      <c r="AK1831" s="103">
        <v>2939820</v>
      </c>
      <c r="AL1831" t="e">
        <v>#N/A</v>
      </c>
      <c r="AM1831" t="e">
        <v>#N/A</v>
      </c>
      <c r="AN1831" t="s">
        <v>5226</v>
      </c>
      <c r="AO1831" t="str">
        <f>_xlfn.XLOOKUP(Tabla1[[#This Row],[NIC]],'R.V.'!B:B,'R.V.'!I:I)</f>
        <v>Se envía por correo electrónico,  contacto@hotelboutiquecallegrande.com; gerencia@hotelboutiquecallegrande.com</v>
      </c>
      <c r="AP1831" t="str">
        <f>_xlfn.XLOOKUP(Tabla1[[#This Row],[NIC]],'R.V.'!B:B,'R.V.'!A:A)</f>
        <v>Rocio Gutierrez Ochoa</v>
      </c>
      <c r="AQ1831" t="str">
        <f>_xlfn.XLOOKUP(Tabla1[[#This Row],[NIC]],'R.V.'!B:B,'R.V.'!G:G)</f>
        <v>CR  7  15  85                LOC    01</v>
      </c>
      <c r="AR1831" t="str">
        <f>_xlfn.XLOOKUP(Tabla1[[#This Row],[NIC]],'R.V.'!B:B,'R.V.'!E:E)</f>
        <v>PROPIOS</v>
      </c>
      <c r="AS1831" t="str">
        <f>VLOOKUP(Tabla1[[#This Row],[NIC]],'R.V.'!B:D,3,0)</f>
        <v>ZULUAGA GOMEZ WILSON ALONSO</v>
      </c>
    </row>
    <row r="1832" spans="1:45">
      <c r="A1832">
        <v>7556753</v>
      </c>
      <c r="B1832" s="10">
        <v>46111</v>
      </c>
      <c r="C1832" t="s">
        <v>1747</v>
      </c>
      <c r="D1832" t="s">
        <v>1747</v>
      </c>
      <c r="E1832" t="s">
        <v>1748</v>
      </c>
      <c r="F1832">
        <v>7556753</v>
      </c>
      <c r="G1832">
        <v>7556753198</v>
      </c>
      <c r="H1832">
        <v>25309377</v>
      </c>
      <c r="I1832">
        <v>8560704</v>
      </c>
      <c r="J1832">
        <v>3110</v>
      </c>
      <c r="K1832">
        <v>50</v>
      </c>
      <c r="L1832">
        <v>2002</v>
      </c>
      <c r="M1832" s="10">
        <v>46102</v>
      </c>
      <c r="N1832" t="s">
        <v>86</v>
      </c>
      <c r="O1832" t="s">
        <v>87</v>
      </c>
      <c r="P1832" s="103">
        <v>7851160</v>
      </c>
      <c r="Q1832">
        <v>6400</v>
      </c>
      <c r="R1832">
        <v>6781312</v>
      </c>
      <c r="S1832" t="s">
        <v>88</v>
      </c>
      <c r="T1832" t="s">
        <v>1750</v>
      </c>
      <c r="U1832">
        <v>46121</v>
      </c>
      <c r="V1832" t="s">
        <v>90</v>
      </c>
      <c r="W1832" t="s">
        <v>91</v>
      </c>
      <c r="X1832" t="s">
        <v>130</v>
      </c>
      <c r="Y1832" t="s">
        <v>93</v>
      </c>
      <c r="Z1832">
        <v>30</v>
      </c>
      <c r="AA1832" t="s">
        <v>20</v>
      </c>
      <c r="AB1832">
        <v>277</v>
      </c>
      <c r="AC1832" t="s">
        <v>90</v>
      </c>
      <c r="AD1832" t="s">
        <v>14</v>
      </c>
      <c r="AE1832" t="s">
        <v>14</v>
      </c>
      <c r="AF1832" t="s">
        <v>94</v>
      </c>
      <c r="AG1832" t="s">
        <v>95</v>
      </c>
      <c r="AH1832" t="s">
        <v>274</v>
      </c>
      <c r="AI1832" s="10">
        <v>46072</v>
      </c>
      <c r="AJ1832" t="s">
        <v>200</v>
      </c>
      <c r="AK1832" s="103">
        <v>12788830</v>
      </c>
      <c r="AL1832" t="e">
        <v>#N/A</v>
      </c>
      <c r="AM1832" t="e">
        <v>#N/A</v>
      </c>
      <c r="AN1832" t="s">
        <v>5226</v>
      </c>
      <c r="AO1832" t="str">
        <f>_xlfn.XLOOKUP(Tabla1[[#This Row],[NIC]],'R.V.'!B:B,'R.V.'!I:I)</f>
        <v>Se envía por correo electrónico,  contacto@hotelboutiquecallegrande.com; gerencia@hotelboutiquecallegrande.com</v>
      </c>
      <c r="AP1832" t="str">
        <f>_xlfn.XLOOKUP(Tabla1[[#This Row],[NIC]],'R.V.'!B:B,'R.V.'!A:A)</f>
        <v>Rocio Gutierrez Ochoa</v>
      </c>
      <c r="AQ1832" t="str">
        <f>_xlfn.XLOOKUP(Tabla1[[#This Row],[NIC]],'R.V.'!B:B,'R.V.'!G:G)</f>
        <v xml:space="preserve">CR  7  15  85   </v>
      </c>
      <c r="AR1832" t="str">
        <f>_xlfn.XLOOKUP(Tabla1[[#This Row],[NIC]],'R.V.'!B:B,'R.V.'!E:E)</f>
        <v>PROPIOS</v>
      </c>
      <c r="AS1832" t="str">
        <f>VLOOKUP(Tabla1[[#This Row],[NIC]],'R.V.'!B:D,3,0)</f>
        <v>ZULUAGA GOMEZ WILSON ALONSO</v>
      </c>
    </row>
    <row r="1833" spans="1:45">
      <c r="A1833">
        <v>5355946</v>
      </c>
      <c r="B1833" s="10">
        <v>46111</v>
      </c>
      <c r="C1833" t="s">
        <v>1751</v>
      </c>
      <c r="D1833" t="s">
        <v>1751</v>
      </c>
      <c r="E1833" t="s">
        <v>1752</v>
      </c>
      <c r="F1833">
        <v>5355946</v>
      </c>
      <c r="G1833">
        <v>5355946319</v>
      </c>
      <c r="H1833">
        <v>25309058</v>
      </c>
      <c r="I1833">
        <v>5411866</v>
      </c>
      <c r="J1833">
        <v>3110</v>
      </c>
      <c r="K1833">
        <v>50</v>
      </c>
      <c r="L1833">
        <v>2001</v>
      </c>
      <c r="M1833" s="10">
        <v>46100</v>
      </c>
      <c r="N1833" t="s">
        <v>117</v>
      </c>
      <c r="O1833" t="s">
        <v>118</v>
      </c>
      <c r="P1833" s="103">
        <v>7495140</v>
      </c>
      <c r="Q1833">
        <v>7200</v>
      </c>
      <c r="R1833">
        <v>6357456</v>
      </c>
      <c r="S1833" t="s">
        <v>88</v>
      </c>
      <c r="T1833" t="s">
        <v>1753</v>
      </c>
      <c r="U1833">
        <v>46121</v>
      </c>
      <c r="V1833" t="s">
        <v>90</v>
      </c>
      <c r="W1833" t="s">
        <v>91</v>
      </c>
      <c r="X1833" t="s">
        <v>130</v>
      </c>
      <c r="Y1833" t="s">
        <v>93</v>
      </c>
      <c r="Z1833">
        <v>30</v>
      </c>
      <c r="AA1833" t="s">
        <v>20</v>
      </c>
      <c r="AB1833">
        <v>278</v>
      </c>
      <c r="AC1833" t="s">
        <v>90</v>
      </c>
      <c r="AD1833" t="s">
        <v>14</v>
      </c>
      <c r="AE1833" t="s">
        <v>14</v>
      </c>
      <c r="AF1833" t="s">
        <v>94</v>
      </c>
      <c r="AG1833" t="s">
        <v>573</v>
      </c>
      <c r="AH1833" t="s">
        <v>124</v>
      </c>
      <c r="AI1833" s="10">
        <v>46070</v>
      </c>
      <c r="AJ1833" t="s">
        <v>200</v>
      </c>
      <c r="AK1833" s="103">
        <v>7495140</v>
      </c>
      <c r="AL1833" t="e">
        <v>#N/A</v>
      </c>
      <c r="AM1833" t="e">
        <v>#N/A</v>
      </c>
      <c r="AN1833" t="s">
        <v>5226</v>
      </c>
      <c r="AO1833" t="str">
        <f>_xlfn.XLOOKUP(Tabla1[[#This Row],[NIC]],'R.V.'!B:B,'R.V.'!I:I)</f>
        <v>Se envía por correo electrónico,  jaramill@igac.gov.co</v>
      </c>
      <c r="AP1833" t="str">
        <f>_xlfn.XLOOKUP(Tabla1[[#This Row],[NIC]],'R.V.'!B:B,'R.V.'!A:A)</f>
        <v>Rocio Gutierrez Ochoa</v>
      </c>
      <c r="AQ1833" t="str">
        <f>_xlfn.XLOOKUP(Tabla1[[#This Row],[NIC]],'R.V.'!B:B,'R.V.'!G:G)</f>
        <v xml:space="preserve">CL  16  9  30           P  8          </v>
      </c>
      <c r="AR1833" t="str">
        <f>_xlfn.XLOOKUP(Tabla1[[#This Row],[NIC]],'R.V.'!B:B,'R.V.'!E:E)</f>
        <v>PROPIOS</v>
      </c>
      <c r="AS1833" t="str">
        <f>VLOOKUP(Tabla1[[#This Row],[NIC]],'R.V.'!B:D,3,0)</f>
        <v>INSTITUTO GEOGRAFICO AGUSTIN CODAZZI</v>
      </c>
    </row>
    <row r="1834" spans="1:45">
      <c r="A1834">
        <v>5325606</v>
      </c>
      <c r="B1834" s="10">
        <v>46111</v>
      </c>
      <c r="C1834" t="s">
        <v>1754</v>
      </c>
      <c r="D1834" t="s">
        <v>1754</v>
      </c>
      <c r="E1834" t="s">
        <v>1755</v>
      </c>
      <c r="F1834">
        <v>5325606</v>
      </c>
      <c r="G1834">
        <v>5325606336</v>
      </c>
      <c r="H1834">
        <v>25309080</v>
      </c>
      <c r="I1834">
        <v>5351186</v>
      </c>
      <c r="J1834">
        <v>3110</v>
      </c>
      <c r="K1834">
        <v>50</v>
      </c>
      <c r="L1834">
        <v>2002</v>
      </c>
      <c r="M1834" s="10">
        <v>46102</v>
      </c>
      <c r="N1834" t="s">
        <v>86</v>
      </c>
      <c r="O1834" t="s">
        <v>87</v>
      </c>
      <c r="P1834" s="103">
        <v>1679450</v>
      </c>
      <c r="Q1834">
        <v>1520</v>
      </c>
      <c r="R1834">
        <v>1342129.6000000001</v>
      </c>
      <c r="S1834" t="s">
        <v>88</v>
      </c>
      <c r="T1834" t="s">
        <v>1756</v>
      </c>
      <c r="U1834">
        <v>46121</v>
      </c>
      <c r="V1834" t="s">
        <v>90</v>
      </c>
      <c r="W1834" t="s">
        <v>91</v>
      </c>
      <c r="X1834" t="s">
        <v>130</v>
      </c>
      <c r="Y1834" t="s">
        <v>93</v>
      </c>
      <c r="Z1834">
        <v>30</v>
      </c>
      <c r="AA1834" t="s">
        <v>20</v>
      </c>
      <c r="AB1834">
        <v>279</v>
      </c>
      <c r="AC1834" t="s">
        <v>90</v>
      </c>
      <c r="AD1834" t="s">
        <v>14</v>
      </c>
      <c r="AE1834" t="s">
        <v>14</v>
      </c>
      <c r="AF1834" t="s">
        <v>94</v>
      </c>
      <c r="AG1834" t="s">
        <v>95</v>
      </c>
      <c r="AH1834" t="s">
        <v>199</v>
      </c>
      <c r="AI1834" s="10">
        <v>46072</v>
      </c>
      <c r="AJ1834" t="s">
        <v>440</v>
      </c>
      <c r="AK1834" s="103">
        <v>1679450</v>
      </c>
      <c r="AL1834" t="e">
        <v>#N/A</v>
      </c>
      <c r="AM1834" t="e">
        <v>#N/A</v>
      </c>
      <c r="AN1834" t="s">
        <v>5226</v>
      </c>
      <c r="AO1834" t="str">
        <f>_xlfn.XLOOKUP(Tabla1[[#This Row],[NIC]],'R.V.'!B:B,'R.V.'!I:I)</f>
        <v>Se envía por correo electrónico,  lia.stand@sanmartin.edu.co</v>
      </c>
      <c r="AP1834" t="str">
        <f>_xlfn.XLOOKUP(Tabla1[[#This Row],[NIC]],'R.V.'!B:B,'R.V.'!A:A)</f>
        <v>Rocio Gutierrez Ochoa</v>
      </c>
      <c r="AQ1834" t="str">
        <f>_xlfn.XLOOKUP(Tabla1[[#This Row],[NIC]],'R.V.'!B:B,'R.V.'!G:G)</f>
        <v>CL  16A  5  54                OFIC 06</v>
      </c>
      <c r="AR1834" t="str">
        <f>_xlfn.XLOOKUP(Tabla1[[#This Row],[NIC]],'R.V.'!B:B,'R.V.'!E:E)</f>
        <v>EDUCACION</v>
      </c>
      <c r="AS1834" t="str">
        <f>VLOOKUP(Tabla1[[#This Row],[NIC]],'R.V.'!B:D,3,0)</f>
        <v xml:space="preserve"> FUNDACION UNIVERSITARIA SAN MARTIN</v>
      </c>
    </row>
    <row r="1835" spans="1:45">
      <c r="A1835">
        <v>5316836</v>
      </c>
      <c r="B1835" s="10">
        <v>46111</v>
      </c>
      <c r="C1835" t="s">
        <v>1757</v>
      </c>
      <c r="D1835" t="s">
        <v>1757</v>
      </c>
      <c r="E1835" t="s">
        <v>1758</v>
      </c>
      <c r="F1835">
        <v>5316836</v>
      </c>
      <c r="G1835">
        <v>5316836319</v>
      </c>
      <c r="H1835">
        <v>25320411</v>
      </c>
      <c r="I1835">
        <v>5333646</v>
      </c>
      <c r="J1835">
        <v>3110</v>
      </c>
      <c r="K1835">
        <v>50</v>
      </c>
      <c r="L1835">
        <v>2005</v>
      </c>
      <c r="M1835" s="10">
        <v>46106</v>
      </c>
      <c r="N1835" t="s">
        <v>117</v>
      </c>
      <c r="O1835" t="s">
        <v>118</v>
      </c>
      <c r="P1835" s="103">
        <v>4926630</v>
      </c>
      <c r="Q1835">
        <v>4320</v>
      </c>
      <c r="R1835">
        <v>3962390.4</v>
      </c>
      <c r="S1835" t="s">
        <v>88</v>
      </c>
      <c r="T1835" t="s">
        <v>1759</v>
      </c>
      <c r="U1835">
        <v>46121</v>
      </c>
      <c r="V1835" t="s">
        <v>90</v>
      </c>
      <c r="W1835" t="s">
        <v>91</v>
      </c>
      <c r="X1835" t="s">
        <v>92</v>
      </c>
      <c r="Y1835" t="s">
        <v>93</v>
      </c>
      <c r="Z1835">
        <v>32</v>
      </c>
      <c r="AA1835" t="s">
        <v>20</v>
      </c>
      <c r="AB1835">
        <v>280</v>
      </c>
      <c r="AC1835" t="s">
        <v>90</v>
      </c>
      <c r="AD1835" t="s">
        <v>14</v>
      </c>
      <c r="AE1835" t="s">
        <v>14</v>
      </c>
      <c r="AF1835" t="s">
        <v>94</v>
      </c>
      <c r="AG1835" t="s">
        <v>573</v>
      </c>
      <c r="AH1835" t="s">
        <v>1117</v>
      </c>
      <c r="AI1835" s="10">
        <v>46074</v>
      </c>
      <c r="AJ1835" t="s">
        <v>201</v>
      </c>
      <c r="AK1835" s="103">
        <v>4926630</v>
      </c>
      <c r="AL1835" t="e">
        <v>#N/A</v>
      </c>
      <c r="AM1835" t="e">
        <v>#N/A</v>
      </c>
      <c r="AN1835" t="s">
        <v>5226</v>
      </c>
      <c r="AO1835" t="str">
        <f>_xlfn.XLOOKUP(Tabla1[[#This Row],[NIC]],'R.V.'!B:B,'R.V.'!I:I)</f>
        <v>Se envía por correo electrónico, nadina.saavedra@medicinalegal.gov.co</v>
      </c>
      <c r="AP1835" t="str">
        <f>_xlfn.XLOOKUP(Tabla1[[#This Row],[NIC]],'R.V.'!B:B,'R.V.'!A:A)</f>
        <v>Rocio Gutierrez Ochoa</v>
      </c>
      <c r="AQ1835" t="str">
        <f>_xlfn.XLOOKUP(Tabla1[[#This Row],[NIC]],'R.V.'!B:B,'R.V.'!G:G)</f>
        <v>TR  18  19  95                SEGE 1</v>
      </c>
      <c r="AR1835" t="str">
        <f>_xlfn.XLOOKUP(Tabla1[[#This Row],[NIC]],'R.V.'!B:B,'R.V.'!E:E)</f>
        <v>PROPIOS</v>
      </c>
      <c r="AS1835" t="str">
        <f>VLOOKUP(Tabla1[[#This Row],[NIC]],'R.V.'!B:D,3,0)</f>
        <v>INSTITUTO NACIONAL DE MEDICINA LEGAL</v>
      </c>
    </row>
    <row r="1836" spans="1:45">
      <c r="A1836">
        <v>5349660</v>
      </c>
      <c r="B1836" s="10">
        <v>46111</v>
      </c>
      <c r="C1836" t="s">
        <v>1757</v>
      </c>
      <c r="D1836" t="s">
        <v>1757</v>
      </c>
      <c r="E1836" t="s">
        <v>1758</v>
      </c>
      <c r="F1836">
        <v>5349660</v>
      </c>
      <c r="G1836">
        <v>5349660309</v>
      </c>
      <c r="H1836">
        <v>25305958</v>
      </c>
      <c r="I1836">
        <v>5399294</v>
      </c>
      <c r="J1836">
        <v>3110</v>
      </c>
      <c r="K1836">
        <v>1</v>
      </c>
      <c r="L1836">
        <v>307</v>
      </c>
      <c r="M1836" s="10">
        <v>46099</v>
      </c>
      <c r="N1836" t="s">
        <v>282</v>
      </c>
      <c r="O1836" t="s">
        <v>283</v>
      </c>
      <c r="P1836" s="103">
        <v>2607420</v>
      </c>
      <c r="Q1836">
        <v>2020</v>
      </c>
      <c r="R1836">
        <v>2223333.2000000002</v>
      </c>
      <c r="S1836" t="s">
        <v>88</v>
      </c>
      <c r="T1836" t="s">
        <v>1760</v>
      </c>
      <c r="U1836">
        <v>46121</v>
      </c>
      <c r="V1836" t="s">
        <v>90</v>
      </c>
      <c r="W1836" t="s">
        <v>91</v>
      </c>
      <c r="X1836" t="s">
        <v>92</v>
      </c>
      <c r="Y1836" t="s">
        <v>121</v>
      </c>
      <c r="Z1836">
        <v>30</v>
      </c>
      <c r="AA1836" t="s">
        <v>20</v>
      </c>
      <c r="AB1836">
        <v>280</v>
      </c>
      <c r="AC1836" t="s">
        <v>90</v>
      </c>
      <c r="AD1836" t="s">
        <v>14</v>
      </c>
      <c r="AE1836" t="s">
        <v>14</v>
      </c>
      <c r="AF1836" t="s">
        <v>94</v>
      </c>
      <c r="AG1836" t="s">
        <v>573</v>
      </c>
      <c r="AH1836" t="s">
        <v>1117</v>
      </c>
      <c r="AI1836" s="10">
        <v>46069</v>
      </c>
      <c r="AJ1836" t="s">
        <v>113</v>
      </c>
      <c r="AK1836" s="103">
        <v>2607420</v>
      </c>
      <c r="AL1836" t="e">
        <v>#N/A</v>
      </c>
      <c r="AM1836" t="e">
        <v>#N/A</v>
      </c>
      <c r="AN1836" t="s">
        <v>5226</v>
      </c>
      <c r="AO1836" t="str">
        <f>_xlfn.XLOOKUP(Tabla1[[#This Row],[NIC]],'R.V.'!B:B,'R.V.'!I:I)</f>
        <v>Se envía por correo electrónico, nadina.saavedra@medicinalegal.gov.co</v>
      </c>
      <c r="AP1836" t="str">
        <f>_xlfn.XLOOKUP(Tabla1[[#This Row],[NIC]],'R.V.'!B:B,'R.V.'!A:A)</f>
        <v>Rocio Gutierrez Ochoa</v>
      </c>
      <c r="AQ1836" t="str">
        <f>_xlfn.XLOOKUP(Tabla1[[#This Row],[NIC]],'R.V.'!B:B,'R.V.'!G:G)</f>
        <v xml:space="preserve">CR  16  13C  15   </v>
      </c>
      <c r="AR1836" t="str">
        <f>_xlfn.XLOOKUP(Tabla1[[#This Row],[NIC]],'R.V.'!B:B,'R.V.'!E:E)</f>
        <v>PROPIOS</v>
      </c>
      <c r="AS1836" t="str">
        <f>VLOOKUP(Tabla1[[#This Row],[NIC]],'R.V.'!B:D,3,0)</f>
        <v>INSTITUTO NACIONAL DE MEDICINA LEGAL</v>
      </c>
    </row>
    <row r="1837" spans="1:45">
      <c r="A1837">
        <v>6539981</v>
      </c>
      <c r="B1837" s="10">
        <v>46111</v>
      </c>
      <c r="C1837" t="s">
        <v>1761</v>
      </c>
      <c r="D1837" t="s">
        <v>1761</v>
      </c>
      <c r="E1837" t="s">
        <v>1762</v>
      </c>
      <c r="F1837">
        <v>6539981</v>
      </c>
      <c r="G1837">
        <v>6539981307</v>
      </c>
      <c r="H1837">
        <v>25320411</v>
      </c>
      <c r="I1837">
        <v>6606263</v>
      </c>
      <c r="J1837">
        <v>3110</v>
      </c>
      <c r="K1837">
        <v>50</v>
      </c>
      <c r="L1837">
        <v>2005</v>
      </c>
      <c r="M1837" s="10">
        <v>46106</v>
      </c>
      <c r="N1837" t="s">
        <v>857</v>
      </c>
      <c r="O1837" t="s">
        <v>858</v>
      </c>
      <c r="P1837" s="103">
        <v>18136180</v>
      </c>
      <c r="Q1837">
        <v>15400</v>
      </c>
      <c r="R1837">
        <v>13586188</v>
      </c>
      <c r="S1837" t="s">
        <v>88</v>
      </c>
      <c r="T1837" t="s">
        <v>1763</v>
      </c>
      <c r="U1837">
        <v>46121</v>
      </c>
      <c r="V1837" t="s">
        <v>90</v>
      </c>
      <c r="W1837" t="s">
        <v>111</v>
      </c>
      <c r="X1837" t="s">
        <v>130</v>
      </c>
      <c r="Y1837" t="s">
        <v>93</v>
      </c>
      <c r="Z1837">
        <v>32</v>
      </c>
      <c r="AA1837" t="s">
        <v>20</v>
      </c>
      <c r="AB1837">
        <v>281</v>
      </c>
      <c r="AC1837" t="s">
        <v>90</v>
      </c>
      <c r="AD1837" t="s">
        <v>14</v>
      </c>
      <c r="AE1837" t="s">
        <v>14</v>
      </c>
      <c r="AF1837" t="s">
        <v>94</v>
      </c>
      <c r="AG1837" t="s">
        <v>95</v>
      </c>
      <c r="AH1837" t="s">
        <v>697</v>
      </c>
      <c r="AI1837" s="10">
        <v>46074</v>
      </c>
      <c r="AJ1837" t="s">
        <v>201</v>
      </c>
      <c r="AK1837" s="103">
        <v>21049660</v>
      </c>
      <c r="AL1837" t="e">
        <v>#N/A</v>
      </c>
      <c r="AM1837" t="e">
        <v>#N/A</v>
      </c>
      <c r="AN1837" t="s">
        <v>5224</v>
      </c>
      <c r="AO1837">
        <f>_xlfn.XLOOKUP(Tabla1[[#This Row],[NIC]],'R.V.'!B:B,'R.V.'!I:I)</f>
        <v>0</v>
      </c>
      <c r="AP1837" t="str">
        <f>_xlfn.XLOOKUP(Tabla1[[#This Row],[NIC]],'R.V.'!B:B,'R.V.'!A:A)</f>
        <v>Rocio Gutierrez Ochoa</v>
      </c>
      <c r="AQ1837" t="str">
        <f>_xlfn.XLOOKUP(Tabla1[[#This Row],[NIC]],'R.V.'!B:B,'R.V.'!G:G)</f>
        <v>TR  18  19  95                CONS 9999</v>
      </c>
      <c r="AR1837" t="str">
        <f>_xlfn.XLOOKUP(Tabla1[[#This Row],[NIC]],'R.V.'!B:B,'R.V.'!E:E)</f>
        <v>PROPIOS</v>
      </c>
      <c r="AS1837" t="str">
        <f>VLOOKUP(Tabla1[[#This Row],[NIC]],'R.V.'!B:D,3,0)</f>
        <v xml:space="preserve">ODONT JOMAR S A S </v>
      </c>
    </row>
    <row r="1838" spans="1:45">
      <c r="A1838">
        <v>1013144</v>
      </c>
      <c r="B1838" s="10">
        <v>46111</v>
      </c>
      <c r="C1838" t="s">
        <v>1401</v>
      </c>
      <c r="D1838" t="s">
        <v>1764</v>
      </c>
      <c r="E1838" t="s">
        <v>1765</v>
      </c>
      <c r="F1838">
        <v>1013144</v>
      </c>
      <c r="G1838">
        <v>1013144070</v>
      </c>
      <c r="H1838">
        <v>36170761</v>
      </c>
      <c r="I1838">
        <v>93104</v>
      </c>
      <c r="J1838">
        <v>3110</v>
      </c>
      <c r="K1838">
        <v>1</v>
      </c>
      <c r="L1838">
        <v>206</v>
      </c>
      <c r="M1838" s="10">
        <v>46095</v>
      </c>
      <c r="N1838" t="s">
        <v>86</v>
      </c>
      <c r="O1838" t="s">
        <v>87</v>
      </c>
      <c r="P1838" s="103">
        <v>110380</v>
      </c>
      <c r="Q1838">
        <v>1</v>
      </c>
      <c r="R1838">
        <v>1059.58</v>
      </c>
      <c r="S1838" t="s">
        <v>88</v>
      </c>
      <c r="T1838" t="s">
        <v>1766</v>
      </c>
      <c r="U1838">
        <v>46121</v>
      </c>
      <c r="V1838" t="s">
        <v>90</v>
      </c>
      <c r="W1838" t="s">
        <v>91</v>
      </c>
      <c r="X1838" t="s">
        <v>130</v>
      </c>
      <c r="Y1838" t="s">
        <v>121</v>
      </c>
      <c r="Z1838">
        <v>30</v>
      </c>
      <c r="AA1838" t="s">
        <v>20</v>
      </c>
      <c r="AB1838">
        <v>282</v>
      </c>
      <c r="AC1838" t="s">
        <v>90</v>
      </c>
      <c r="AD1838" t="s">
        <v>14</v>
      </c>
      <c r="AE1838" t="s">
        <v>14</v>
      </c>
      <c r="AF1838" t="s">
        <v>94</v>
      </c>
      <c r="AG1838" t="s">
        <v>102</v>
      </c>
      <c r="AH1838" t="s">
        <v>177</v>
      </c>
      <c r="AI1838" s="10">
        <v>46065</v>
      </c>
      <c r="AJ1838" t="s">
        <v>223</v>
      </c>
      <c r="AK1838" s="103">
        <v>10279180</v>
      </c>
      <c r="AL1838" t="e">
        <v>#N/A</v>
      </c>
      <c r="AM1838" t="e">
        <v>#N/A</v>
      </c>
      <c r="AN1838" t="s">
        <v>5224</v>
      </c>
      <c r="AO1838">
        <f>_xlfn.XLOOKUP(Tabla1[[#This Row],[NIC]],'R.V.'!B:B,'R.V.'!I:I)</f>
        <v>0</v>
      </c>
      <c r="AP1838" t="str">
        <f>_xlfn.XLOOKUP(Tabla1[[#This Row],[NIC]],'R.V.'!B:B,'R.V.'!A:A)</f>
        <v>Rocio Gutierrez Ochoa</v>
      </c>
      <c r="AQ1838" t="str">
        <f>_xlfn.XLOOKUP(Tabla1[[#This Row],[NIC]],'R.V.'!B:B,'R.V.'!G:G)</f>
        <v>CL 16, 12A- 120   Loperena Valledupar</v>
      </c>
      <c r="AR1838" t="str">
        <f>_xlfn.XLOOKUP(Tabla1[[#This Row],[NIC]],'R.V.'!B:B,'R.V.'!E:E)</f>
        <v>PROPIOS</v>
      </c>
      <c r="AS1838" t="str">
        <f>VLOOKUP(Tabla1[[#This Row],[NIC]],'R.V.'!B:D,3,0)</f>
        <v>PARQUE GARUPAL LOCAL 1</v>
      </c>
    </row>
    <row r="1839" spans="1:45">
      <c r="A1839">
        <v>1013145</v>
      </c>
      <c r="B1839" s="10">
        <v>46111</v>
      </c>
      <c r="C1839" t="s">
        <v>1401</v>
      </c>
      <c r="D1839" t="s">
        <v>1764</v>
      </c>
      <c r="E1839" t="s">
        <v>1765</v>
      </c>
      <c r="F1839">
        <v>1013145</v>
      </c>
      <c r="G1839">
        <v>1013145070</v>
      </c>
      <c r="H1839">
        <v>36170761</v>
      </c>
      <c r="I1839">
        <v>93105</v>
      </c>
      <c r="J1839">
        <v>3110</v>
      </c>
      <c r="K1839">
        <v>1</v>
      </c>
      <c r="L1839">
        <v>206</v>
      </c>
      <c r="M1839" s="10">
        <v>46095</v>
      </c>
      <c r="N1839" t="s">
        <v>86</v>
      </c>
      <c r="O1839" t="s">
        <v>87</v>
      </c>
      <c r="P1839" s="103">
        <v>189000</v>
      </c>
      <c r="Q1839">
        <v>66</v>
      </c>
      <c r="R1839">
        <v>69932.28</v>
      </c>
      <c r="S1839" t="s">
        <v>88</v>
      </c>
      <c r="T1839" t="s">
        <v>1766</v>
      </c>
      <c r="U1839">
        <v>46121</v>
      </c>
      <c r="V1839" t="s">
        <v>90</v>
      </c>
      <c r="W1839" t="s">
        <v>91</v>
      </c>
      <c r="X1839" t="s">
        <v>130</v>
      </c>
      <c r="Y1839" t="s">
        <v>121</v>
      </c>
      <c r="Z1839">
        <v>30</v>
      </c>
      <c r="AA1839" t="s">
        <v>20</v>
      </c>
      <c r="AB1839">
        <v>283</v>
      </c>
      <c r="AC1839" t="s">
        <v>90</v>
      </c>
      <c r="AD1839" t="s">
        <v>14</v>
      </c>
      <c r="AE1839" t="s">
        <v>14</v>
      </c>
      <c r="AF1839" t="s">
        <v>94</v>
      </c>
      <c r="AG1839" t="s">
        <v>102</v>
      </c>
      <c r="AH1839" t="s">
        <v>177</v>
      </c>
      <c r="AI1839" s="10">
        <v>46065</v>
      </c>
      <c r="AJ1839" t="s">
        <v>223</v>
      </c>
      <c r="AK1839" s="103">
        <v>3605260</v>
      </c>
      <c r="AL1839" t="e">
        <v>#N/A</v>
      </c>
      <c r="AM1839" t="e">
        <v>#N/A</v>
      </c>
      <c r="AN1839" t="s">
        <v>5224</v>
      </c>
      <c r="AO1839">
        <f>_xlfn.XLOOKUP(Tabla1[[#This Row],[NIC]],'R.V.'!B:B,'R.V.'!I:I)</f>
        <v>0</v>
      </c>
      <c r="AP1839" t="str">
        <f>_xlfn.XLOOKUP(Tabla1[[#This Row],[NIC]],'R.V.'!B:B,'R.V.'!A:A)</f>
        <v>Rocio Gutierrez Ochoa</v>
      </c>
      <c r="AQ1839" t="str">
        <f>_xlfn.XLOOKUP(Tabla1[[#This Row],[NIC]],'R.V.'!B:B,'R.V.'!G:G)</f>
        <v>CL 16, 12A- 120   Loperena Valledupar</v>
      </c>
      <c r="AR1839" t="str">
        <f>_xlfn.XLOOKUP(Tabla1[[#This Row],[NIC]],'R.V.'!B:B,'R.V.'!E:E)</f>
        <v>PROPIOS</v>
      </c>
      <c r="AS1839" t="str">
        <f>VLOOKUP(Tabla1[[#This Row],[NIC]],'R.V.'!B:D,3,0)</f>
        <v>PARQUE GARUPAL LOCAL  2</v>
      </c>
    </row>
    <row r="1840" spans="1:45">
      <c r="A1840">
        <v>1013146</v>
      </c>
      <c r="B1840" s="10">
        <v>46111</v>
      </c>
      <c r="C1840" t="s">
        <v>1401</v>
      </c>
      <c r="D1840" t="s">
        <v>1764</v>
      </c>
      <c r="E1840" t="s">
        <v>1765</v>
      </c>
      <c r="F1840">
        <v>1013146</v>
      </c>
      <c r="G1840">
        <v>1013146070</v>
      </c>
      <c r="H1840">
        <v>36170761</v>
      </c>
      <c r="I1840">
        <v>93106</v>
      </c>
      <c r="J1840">
        <v>3110</v>
      </c>
      <c r="K1840">
        <v>1</v>
      </c>
      <c r="L1840">
        <v>206</v>
      </c>
      <c r="M1840" s="10">
        <v>46095</v>
      </c>
      <c r="N1840" t="s">
        <v>86</v>
      </c>
      <c r="O1840" t="s">
        <v>87</v>
      </c>
      <c r="P1840" s="103">
        <v>495120</v>
      </c>
      <c r="Q1840">
        <v>318</v>
      </c>
      <c r="R1840">
        <v>336946.44</v>
      </c>
      <c r="S1840" t="s">
        <v>88</v>
      </c>
      <c r="T1840" t="s">
        <v>1766</v>
      </c>
      <c r="U1840">
        <v>46121</v>
      </c>
      <c r="V1840" t="s">
        <v>90</v>
      </c>
      <c r="W1840" t="s">
        <v>91</v>
      </c>
      <c r="X1840" t="s">
        <v>130</v>
      </c>
      <c r="Y1840" t="s">
        <v>93</v>
      </c>
      <c r="Z1840">
        <v>30</v>
      </c>
      <c r="AA1840" t="s">
        <v>20</v>
      </c>
      <c r="AB1840">
        <v>284</v>
      </c>
      <c r="AC1840" t="s">
        <v>90</v>
      </c>
      <c r="AD1840" t="s">
        <v>14</v>
      </c>
      <c r="AE1840" t="s">
        <v>14</v>
      </c>
      <c r="AF1840" t="s">
        <v>94</v>
      </c>
      <c r="AG1840" t="s">
        <v>102</v>
      </c>
      <c r="AH1840" t="s">
        <v>177</v>
      </c>
      <c r="AI1840" s="10">
        <v>46065</v>
      </c>
      <c r="AJ1840" t="s">
        <v>223</v>
      </c>
      <c r="AK1840" s="103">
        <v>495120</v>
      </c>
      <c r="AL1840" t="e">
        <v>#N/A</v>
      </c>
      <c r="AM1840" t="e">
        <v>#N/A</v>
      </c>
      <c r="AN1840" t="s">
        <v>5224</v>
      </c>
      <c r="AO1840">
        <f>_xlfn.XLOOKUP(Tabla1[[#This Row],[NIC]],'R.V.'!B:B,'R.V.'!I:I)</f>
        <v>0</v>
      </c>
      <c r="AP1840" t="str">
        <f>_xlfn.XLOOKUP(Tabla1[[#This Row],[NIC]],'R.V.'!B:B,'R.V.'!A:A)</f>
        <v>Rocio Gutierrez Ochoa</v>
      </c>
      <c r="AQ1840" t="str">
        <f>_xlfn.XLOOKUP(Tabla1[[#This Row],[NIC]],'R.V.'!B:B,'R.V.'!G:G)</f>
        <v>CL 16, 12A- 120   Loperena Valledupar</v>
      </c>
      <c r="AR1840" t="str">
        <f>_xlfn.XLOOKUP(Tabla1[[#This Row],[NIC]],'R.V.'!B:B,'R.V.'!E:E)</f>
        <v>PROPIOS</v>
      </c>
      <c r="AS1840" t="str">
        <f>VLOOKUP(Tabla1[[#This Row],[NIC]],'R.V.'!B:D,3,0)</f>
        <v>PARQUE GARUPAL LOCAL  3</v>
      </c>
    </row>
    <row r="1841" spans="1:45">
      <c r="A1841">
        <v>1013147</v>
      </c>
      <c r="B1841" s="10">
        <v>46111</v>
      </c>
      <c r="C1841" t="s">
        <v>1401</v>
      </c>
      <c r="D1841" t="s">
        <v>1764</v>
      </c>
      <c r="E1841" t="s">
        <v>1765</v>
      </c>
      <c r="F1841">
        <v>1013147</v>
      </c>
      <c r="G1841">
        <v>1013147070</v>
      </c>
      <c r="H1841">
        <v>36170761</v>
      </c>
      <c r="I1841">
        <v>93107</v>
      </c>
      <c r="J1841">
        <v>3110</v>
      </c>
      <c r="K1841">
        <v>1</v>
      </c>
      <c r="L1841">
        <v>206</v>
      </c>
      <c r="M1841" s="10">
        <v>46095</v>
      </c>
      <c r="N1841" t="s">
        <v>86</v>
      </c>
      <c r="O1841" t="s">
        <v>87</v>
      </c>
      <c r="P1841" s="103">
        <v>120160</v>
      </c>
      <c r="Q1841">
        <v>9</v>
      </c>
      <c r="R1841">
        <v>9536.2199999999993</v>
      </c>
      <c r="S1841" t="s">
        <v>88</v>
      </c>
      <c r="T1841" t="s">
        <v>1766</v>
      </c>
      <c r="U1841">
        <v>46121</v>
      </c>
      <c r="V1841" t="s">
        <v>90</v>
      </c>
      <c r="W1841" t="s">
        <v>91</v>
      </c>
      <c r="X1841" t="s">
        <v>130</v>
      </c>
      <c r="Y1841" t="s">
        <v>93</v>
      </c>
      <c r="Z1841">
        <v>30</v>
      </c>
      <c r="AA1841" t="s">
        <v>20</v>
      </c>
      <c r="AB1841">
        <v>285</v>
      </c>
      <c r="AC1841" t="s">
        <v>90</v>
      </c>
      <c r="AD1841" t="s">
        <v>14</v>
      </c>
      <c r="AE1841" t="s">
        <v>14</v>
      </c>
      <c r="AF1841" t="s">
        <v>94</v>
      </c>
      <c r="AG1841" t="s">
        <v>102</v>
      </c>
      <c r="AH1841" t="s">
        <v>177</v>
      </c>
      <c r="AI1841" s="10">
        <v>46065</v>
      </c>
      <c r="AJ1841" t="s">
        <v>223</v>
      </c>
      <c r="AK1841" s="103">
        <v>215570</v>
      </c>
      <c r="AL1841" t="e">
        <v>#N/A</v>
      </c>
      <c r="AM1841" t="e">
        <v>#N/A</v>
      </c>
      <c r="AN1841" t="s">
        <v>5224</v>
      </c>
      <c r="AO1841">
        <f>_xlfn.XLOOKUP(Tabla1[[#This Row],[NIC]],'R.V.'!B:B,'R.V.'!I:I)</f>
        <v>0</v>
      </c>
      <c r="AP1841" t="str">
        <f>_xlfn.XLOOKUP(Tabla1[[#This Row],[NIC]],'R.V.'!B:B,'R.V.'!A:A)</f>
        <v>Rocio Gutierrez Ochoa</v>
      </c>
      <c r="AQ1841" t="str">
        <f>_xlfn.XLOOKUP(Tabla1[[#This Row],[NIC]],'R.V.'!B:B,'R.V.'!G:G)</f>
        <v>CL 16, 12A- 120   Loperena Valledupar</v>
      </c>
      <c r="AR1841" t="str">
        <f>_xlfn.XLOOKUP(Tabla1[[#This Row],[NIC]],'R.V.'!B:B,'R.V.'!E:E)</f>
        <v>PROPIOS</v>
      </c>
      <c r="AS1841" t="str">
        <f>VLOOKUP(Tabla1[[#This Row],[NIC]],'R.V.'!B:D,3,0)</f>
        <v>PARQUE GARUPAL LOCAL 102</v>
      </c>
    </row>
    <row r="1842" spans="1:45">
      <c r="A1842">
        <v>1333590</v>
      </c>
      <c r="B1842" s="10">
        <v>46111</v>
      </c>
      <c r="C1842" t="s">
        <v>1401</v>
      </c>
      <c r="D1842" t="s">
        <v>1764</v>
      </c>
      <c r="E1842" t="s">
        <v>1765</v>
      </c>
      <c r="F1842">
        <v>1333590</v>
      </c>
      <c r="G1842">
        <v>1333590029</v>
      </c>
      <c r="H1842">
        <v>36552416</v>
      </c>
      <c r="I1842">
        <v>754019</v>
      </c>
      <c r="J1842">
        <v>3110</v>
      </c>
      <c r="K1842">
        <v>50</v>
      </c>
      <c r="L1842">
        <v>2001</v>
      </c>
      <c r="M1842" s="10" t="s">
        <v>698</v>
      </c>
      <c r="N1842" t="s">
        <v>699</v>
      </c>
      <c r="O1842" t="s">
        <v>700</v>
      </c>
      <c r="P1842" s="103">
        <v>1689070</v>
      </c>
      <c r="Q1842">
        <v>0</v>
      </c>
      <c r="R1842">
        <v>0</v>
      </c>
      <c r="S1842" t="s">
        <v>88</v>
      </c>
      <c r="T1842" t="s">
        <v>1767</v>
      </c>
      <c r="U1842">
        <v>46121</v>
      </c>
      <c r="V1842" t="s">
        <v>90</v>
      </c>
      <c r="Z1842">
        <v>0</v>
      </c>
      <c r="AA1842" t="s">
        <v>20</v>
      </c>
      <c r="AB1842">
        <v>286</v>
      </c>
      <c r="AC1842" t="s">
        <v>90</v>
      </c>
      <c r="AD1842" t="s">
        <v>14</v>
      </c>
      <c r="AE1842" t="s">
        <v>14</v>
      </c>
      <c r="AF1842" t="s">
        <v>94</v>
      </c>
      <c r="AG1842" t="s">
        <v>102</v>
      </c>
      <c r="AK1842" s="103">
        <v>11078970</v>
      </c>
      <c r="AL1842" t="e">
        <v>#N/A</v>
      </c>
      <c r="AM1842" t="e">
        <v>#N/A</v>
      </c>
      <c r="AN1842" t="s">
        <v>5224</v>
      </c>
      <c r="AO1842">
        <f>_xlfn.XLOOKUP(Tabla1[[#This Row],[NIC]],'R.V.'!B:B,'R.V.'!I:I)</f>
        <v>0</v>
      </c>
      <c r="AP1842" t="str">
        <f>_xlfn.XLOOKUP(Tabla1[[#This Row],[NIC]],'R.V.'!B:B,'R.V.'!A:A)</f>
        <v>Rocio Gutierrez Ochoa</v>
      </c>
      <c r="AQ1842" t="str">
        <f>_xlfn.XLOOKUP(Tabla1[[#This Row],[NIC]],'R.V.'!B:B,'R.V.'!G:G)</f>
        <v>CL 16, 12A- 120   Loperena Valledupar</v>
      </c>
      <c r="AR1842" t="str">
        <f>_xlfn.XLOOKUP(Tabla1[[#This Row],[NIC]],'R.V.'!B:B,'R.V.'!E:E)</f>
        <v>PROPIOS</v>
      </c>
      <c r="AS1842" t="str">
        <f>VLOOKUP(Tabla1[[#This Row],[NIC]],'R.V.'!B:D,3,0)</f>
        <v>PARQUE DE LA VIDA</v>
      </c>
    </row>
    <row r="1843" spans="1:45">
      <c r="A1843">
        <v>1013148</v>
      </c>
      <c r="B1843" s="10">
        <v>46111</v>
      </c>
      <c r="C1843" t="s">
        <v>1401</v>
      </c>
      <c r="D1843" t="s">
        <v>1764</v>
      </c>
      <c r="E1843" t="s">
        <v>1765</v>
      </c>
      <c r="F1843">
        <v>1013148</v>
      </c>
      <c r="G1843">
        <v>1013148071</v>
      </c>
      <c r="H1843">
        <v>36170761</v>
      </c>
      <c r="I1843">
        <v>93103</v>
      </c>
      <c r="J1843">
        <v>3110</v>
      </c>
      <c r="K1843">
        <v>1</v>
      </c>
      <c r="L1843">
        <v>206</v>
      </c>
      <c r="M1843" s="10">
        <v>46095</v>
      </c>
      <c r="N1843" t="s">
        <v>214</v>
      </c>
      <c r="O1843" t="s">
        <v>215</v>
      </c>
      <c r="P1843" s="103">
        <v>711240</v>
      </c>
      <c r="Q1843">
        <v>492</v>
      </c>
      <c r="R1843">
        <v>541524.72</v>
      </c>
      <c r="S1843" t="s">
        <v>88</v>
      </c>
      <c r="T1843" t="s">
        <v>1766</v>
      </c>
      <c r="U1843">
        <v>46121</v>
      </c>
      <c r="V1843" t="s">
        <v>90</v>
      </c>
      <c r="W1843" t="s">
        <v>91</v>
      </c>
      <c r="X1843" t="s">
        <v>92</v>
      </c>
      <c r="Y1843" t="s">
        <v>93</v>
      </c>
      <c r="Z1843">
        <v>30</v>
      </c>
      <c r="AA1843" t="s">
        <v>20</v>
      </c>
      <c r="AB1843">
        <v>287</v>
      </c>
      <c r="AC1843" t="s">
        <v>90</v>
      </c>
      <c r="AD1843" t="s">
        <v>14</v>
      </c>
      <c r="AE1843" t="s">
        <v>14</v>
      </c>
      <c r="AF1843" t="s">
        <v>94</v>
      </c>
      <c r="AG1843" t="s">
        <v>102</v>
      </c>
      <c r="AH1843" t="s">
        <v>394</v>
      </c>
      <c r="AI1843" s="10">
        <v>46065</v>
      </c>
      <c r="AJ1843" t="s">
        <v>223</v>
      </c>
      <c r="AK1843" s="103">
        <v>711240</v>
      </c>
      <c r="AL1843" t="e">
        <v>#N/A</v>
      </c>
      <c r="AM1843" t="e">
        <v>#N/A</v>
      </c>
      <c r="AN1843" t="s">
        <v>5224</v>
      </c>
      <c r="AO1843">
        <f>_xlfn.XLOOKUP(Tabla1[[#This Row],[NIC]],'R.V.'!B:B,'R.V.'!I:I)</f>
        <v>0</v>
      </c>
      <c r="AP1843" t="str">
        <f>_xlfn.XLOOKUP(Tabla1[[#This Row],[NIC]],'R.V.'!B:B,'R.V.'!A:A)</f>
        <v>Rocio Gutierrez Ochoa</v>
      </c>
      <c r="AQ1843" t="str">
        <f>_xlfn.XLOOKUP(Tabla1[[#This Row],[NIC]],'R.V.'!B:B,'R.V.'!G:G)</f>
        <v>CL 16, 12A- 120   Loperena Valledupar</v>
      </c>
      <c r="AR1843" t="str">
        <f>_xlfn.XLOOKUP(Tabla1[[#This Row],[NIC]],'R.V.'!B:B,'R.V.'!E:E)</f>
        <v>PROPIOS</v>
      </c>
      <c r="AS1843" t="str">
        <f>VLOOKUP(Tabla1[[#This Row],[NIC]],'R.V.'!B:D,3,0)</f>
        <v>PARQUE GARUPAL 101</v>
      </c>
    </row>
    <row r="1844" spans="1:45">
      <c r="A1844">
        <v>1425620</v>
      </c>
      <c r="B1844" s="10">
        <v>46111</v>
      </c>
      <c r="C1844" t="s">
        <v>1401</v>
      </c>
      <c r="D1844" t="s">
        <v>1764</v>
      </c>
      <c r="E1844" t="s">
        <v>1765</v>
      </c>
      <c r="F1844">
        <v>1425620</v>
      </c>
      <c r="G1844">
        <v>1425620008</v>
      </c>
      <c r="H1844">
        <v>36588002</v>
      </c>
      <c r="I1844">
        <v>1060637</v>
      </c>
      <c r="J1844">
        <v>3110</v>
      </c>
      <c r="K1844">
        <v>50</v>
      </c>
      <c r="L1844">
        <v>2001</v>
      </c>
      <c r="M1844" s="10">
        <v>46100</v>
      </c>
      <c r="N1844" t="s">
        <v>117</v>
      </c>
      <c r="O1844" t="s">
        <v>118</v>
      </c>
      <c r="P1844" s="103">
        <v>550340</v>
      </c>
      <c r="Q1844">
        <v>600</v>
      </c>
      <c r="R1844">
        <v>550332</v>
      </c>
      <c r="S1844" t="s">
        <v>88</v>
      </c>
      <c r="T1844" t="s">
        <v>1767</v>
      </c>
      <c r="U1844">
        <v>46121</v>
      </c>
      <c r="V1844" t="s">
        <v>90</v>
      </c>
      <c r="W1844" t="s">
        <v>91</v>
      </c>
      <c r="X1844" t="s">
        <v>92</v>
      </c>
      <c r="Y1844" t="s">
        <v>93</v>
      </c>
      <c r="Z1844">
        <v>30</v>
      </c>
      <c r="AA1844" t="s">
        <v>20</v>
      </c>
      <c r="AB1844">
        <v>288</v>
      </c>
      <c r="AC1844" t="s">
        <v>90</v>
      </c>
      <c r="AD1844" t="s">
        <v>14</v>
      </c>
      <c r="AE1844" t="s">
        <v>14</v>
      </c>
      <c r="AF1844" t="s">
        <v>94</v>
      </c>
      <c r="AG1844" t="s">
        <v>102</v>
      </c>
      <c r="AH1844" t="s">
        <v>141</v>
      </c>
      <c r="AI1844" s="10">
        <v>46070</v>
      </c>
      <c r="AJ1844" t="s">
        <v>218</v>
      </c>
      <c r="AK1844" s="103">
        <v>550340</v>
      </c>
      <c r="AL1844" t="e">
        <v>#N/A</v>
      </c>
      <c r="AM1844" t="e">
        <v>#N/A</v>
      </c>
      <c r="AN1844" t="s">
        <v>5224</v>
      </c>
      <c r="AO1844">
        <f>_xlfn.XLOOKUP(Tabla1[[#This Row],[NIC]],'R.V.'!B:B,'R.V.'!I:I)</f>
        <v>0</v>
      </c>
      <c r="AP1844" t="str">
        <f>_xlfn.XLOOKUP(Tabla1[[#This Row],[NIC]],'R.V.'!B:B,'R.V.'!A:A)</f>
        <v>Rocio Gutierrez Ochoa</v>
      </c>
      <c r="AQ1844" t="str">
        <f>_xlfn.XLOOKUP(Tabla1[[#This Row],[NIC]],'R.V.'!B:B,'R.V.'!G:G)</f>
        <v>CL 16, 12A- 120   Loperena Valledupar</v>
      </c>
      <c r="AR1844" t="str">
        <f>_xlfn.XLOOKUP(Tabla1[[#This Row],[NIC]],'R.V.'!B:B,'R.V.'!E:E)</f>
        <v>PROPIOS</v>
      </c>
      <c r="AS1844" t="str">
        <f>VLOOKUP(Tabla1[[#This Row],[NIC]],'R.V.'!B:D,3,0)</f>
        <v>PARQUE GARUPAL</v>
      </c>
    </row>
    <row r="1845" spans="1:45">
      <c r="A1845">
        <v>1443365</v>
      </c>
      <c r="B1845" s="10">
        <v>46111</v>
      </c>
      <c r="C1845" t="s">
        <v>1401</v>
      </c>
      <c r="D1845" t="s">
        <v>1764</v>
      </c>
      <c r="E1845" t="s">
        <v>1765</v>
      </c>
      <c r="F1845">
        <v>1443365</v>
      </c>
      <c r="G1845">
        <v>1443365005</v>
      </c>
      <c r="H1845">
        <v>36558627</v>
      </c>
      <c r="I1845">
        <v>1098866</v>
      </c>
      <c r="J1845">
        <v>3110</v>
      </c>
      <c r="K1845">
        <v>1</v>
      </c>
      <c r="L1845">
        <v>206</v>
      </c>
      <c r="M1845" s="10">
        <v>46105</v>
      </c>
      <c r="N1845" t="s">
        <v>86</v>
      </c>
      <c r="O1845" t="s">
        <v>87</v>
      </c>
      <c r="P1845" s="103">
        <v>140450</v>
      </c>
      <c r="Q1845">
        <v>1</v>
      </c>
      <c r="R1845">
        <v>1100.6600000000001</v>
      </c>
      <c r="S1845" t="s">
        <v>88</v>
      </c>
      <c r="T1845" t="s">
        <v>1766</v>
      </c>
      <c r="U1845">
        <v>46121</v>
      </c>
      <c r="V1845" t="s">
        <v>90</v>
      </c>
      <c r="W1845" t="s">
        <v>91</v>
      </c>
      <c r="X1845" t="s">
        <v>92</v>
      </c>
      <c r="Y1845" t="s">
        <v>121</v>
      </c>
      <c r="Z1845">
        <v>32</v>
      </c>
      <c r="AA1845" t="s">
        <v>20</v>
      </c>
      <c r="AB1845">
        <v>289</v>
      </c>
      <c r="AC1845" t="s">
        <v>90</v>
      </c>
      <c r="AD1845" t="s">
        <v>14</v>
      </c>
      <c r="AE1845" t="s">
        <v>14</v>
      </c>
      <c r="AF1845" t="s">
        <v>94</v>
      </c>
      <c r="AG1845" t="s">
        <v>102</v>
      </c>
      <c r="AH1845" t="s">
        <v>141</v>
      </c>
      <c r="AI1845" s="10">
        <v>46073</v>
      </c>
      <c r="AJ1845" t="s">
        <v>261</v>
      </c>
      <c r="AK1845" s="103">
        <v>406460</v>
      </c>
      <c r="AL1845" t="e">
        <v>#N/A</v>
      </c>
      <c r="AM1845" t="e">
        <v>#N/A</v>
      </c>
      <c r="AN1845" t="s">
        <v>5224</v>
      </c>
      <c r="AO1845">
        <f>_xlfn.XLOOKUP(Tabla1[[#This Row],[NIC]],'R.V.'!B:B,'R.V.'!I:I)</f>
        <v>0</v>
      </c>
      <c r="AP1845" t="str">
        <f>_xlfn.XLOOKUP(Tabla1[[#This Row],[NIC]],'R.V.'!B:B,'R.V.'!A:A)</f>
        <v>Rocio Gutierrez Ochoa</v>
      </c>
      <c r="AQ1845" t="str">
        <f>_xlfn.XLOOKUP(Tabla1[[#This Row],[NIC]],'R.V.'!B:B,'R.V.'!G:G)</f>
        <v>CL 16, 12A- 120   Loperena Valledupar</v>
      </c>
      <c r="AR1845" t="str">
        <f>_xlfn.XLOOKUP(Tabla1[[#This Row],[NIC]],'R.V.'!B:B,'R.V.'!E:E)</f>
        <v>PROPIOS</v>
      </c>
      <c r="AS1845" t="str">
        <f>VLOOKUP(Tabla1[[#This Row],[NIC]],'R.V.'!B:D,3,0)</f>
        <v>PLAZA MERCADO LA LUNA</v>
      </c>
    </row>
    <row r="1846" spans="1:45">
      <c r="A1846">
        <v>5310238</v>
      </c>
      <c r="B1846" s="10">
        <v>46111</v>
      </c>
      <c r="C1846" t="s">
        <v>1401</v>
      </c>
      <c r="D1846" t="s">
        <v>1764</v>
      </c>
      <c r="E1846" t="s">
        <v>1765</v>
      </c>
      <c r="F1846">
        <v>5310238</v>
      </c>
      <c r="G1846">
        <v>5310238301</v>
      </c>
      <c r="H1846">
        <v>25357853</v>
      </c>
      <c r="I1846">
        <v>5320450</v>
      </c>
      <c r="J1846">
        <v>3110</v>
      </c>
      <c r="K1846">
        <v>50</v>
      </c>
      <c r="L1846">
        <v>2001</v>
      </c>
      <c r="M1846" s="10">
        <v>46106</v>
      </c>
      <c r="N1846" t="s">
        <v>155</v>
      </c>
      <c r="O1846" t="s">
        <v>156</v>
      </c>
      <c r="P1846" s="103">
        <v>25016330</v>
      </c>
      <c r="Q1846">
        <v>28600</v>
      </c>
      <c r="R1846">
        <v>20984365.600000001</v>
      </c>
      <c r="S1846" t="s">
        <v>88</v>
      </c>
      <c r="T1846" t="s">
        <v>1767</v>
      </c>
      <c r="U1846">
        <v>46121</v>
      </c>
      <c r="V1846" t="s">
        <v>90</v>
      </c>
      <c r="W1846" t="s">
        <v>111</v>
      </c>
      <c r="X1846" t="s">
        <v>130</v>
      </c>
      <c r="Y1846" t="s">
        <v>93</v>
      </c>
      <c r="Z1846">
        <v>32</v>
      </c>
      <c r="AA1846" t="s">
        <v>20</v>
      </c>
      <c r="AB1846">
        <v>290</v>
      </c>
      <c r="AC1846" t="s">
        <v>90</v>
      </c>
      <c r="AD1846" t="s">
        <v>14</v>
      </c>
      <c r="AE1846" t="s">
        <v>14</v>
      </c>
      <c r="AF1846" t="s">
        <v>94</v>
      </c>
      <c r="AG1846" t="s">
        <v>102</v>
      </c>
      <c r="AH1846" t="s">
        <v>125</v>
      </c>
      <c r="AI1846" s="10">
        <v>46074</v>
      </c>
      <c r="AJ1846" t="s">
        <v>262</v>
      </c>
      <c r="AK1846" s="103">
        <v>25016330</v>
      </c>
      <c r="AL1846" t="e">
        <v>#N/A</v>
      </c>
      <c r="AM1846" t="e">
        <v>#N/A</v>
      </c>
      <c r="AN1846" t="s">
        <v>5224</v>
      </c>
      <c r="AO1846">
        <f>_xlfn.XLOOKUP(Tabla1[[#This Row],[NIC]],'R.V.'!B:B,'R.V.'!I:I)</f>
        <v>0</v>
      </c>
      <c r="AP1846" t="str">
        <f>_xlfn.XLOOKUP(Tabla1[[#This Row],[NIC]],'R.V.'!B:B,'R.V.'!A:A)</f>
        <v>Rocio Gutierrez Ochoa</v>
      </c>
      <c r="AQ1846" t="str">
        <f>_xlfn.XLOOKUP(Tabla1[[#This Row],[NIC]],'R.V.'!B:B,'R.V.'!G:G)</f>
        <v>CL 16, 12A- 120   Loperena Valledupar</v>
      </c>
      <c r="AR1846" t="str">
        <f>_xlfn.XLOOKUP(Tabla1[[#This Row],[NIC]],'R.V.'!B:B,'R.V.'!E:E)</f>
        <v>PROPIOS</v>
      </c>
      <c r="AS1846" t="str">
        <f>VLOOKUP(Tabla1[[#This Row],[NIC]],'R.V.'!B:D,3,0)</f>
        <v>LIGA DE SOFBOL DEL CESAR</v>
      </c>
    </row>
    <row r="1847" spans="1:45">
      <c r="A1847">
        <v>5331107</v>
      </c>
      <c r="B1847" s="10">
        <v>46111</v>
      </c>
      <c r="C1847" t="s">
        <v>1401</v>
      </c>
      <c r="D1847" t="s">
        <v>1764</v>
      </c>
      <c r="E1847" t="s">
        <v>1765</v>
      </c>
      <c r="F1847">
        <v>5331107</v>
      </c>
      <c r="G1847">
        <v>5331107326</v>
      </c>
      <c r="H1847">
        <v>25357834</v>
      </c>
      <c r="I1847">
        <v>5362188</v>
      </c>
      <c r="J1847">
        <v>3110</v>
      </c>
      <c r="K1847">
        <v>50</v>
      </c>
      <c r="L1847">
        <v>2001</v>
      </c>
      <c r="M1847" s="10">
        <v>46106</v>
      </c>
      <c r="N1847" t="s">
        <v>155</v>
      </c>
      <c r="O1847" t="s">
        <v>156</v>
      </c>
      <c r="P1847" s="103">
        <v>6631310</v>
      </c>
      <c r="Q1847">
        <v>7480</v>
      </c>
      <c r="R1847">
        <v>5504171.2000000002</v>
      </c>
      <c r="S1847" t="s">
        <v>88</v>
      </c>
      <c r="T1847" t="s">
        <v>1767</v>
      </c>
      <c r="U1847">
        <v>46121</v>
      </c>
      <c r="V1847" t="s">
        <v>90</v>
      </c>
      <c r="W1847" t="s">
        <v>111</v>
      </c>
      <c r="X1847" t="s">
        <v>130</v>
      </c>
      <c r="Y1847" t="s">
        <v>93</v>
      </c>
      <c r="Z1847">
        <v>32</v>
      </c>
      <c r="AA1847" t="s">
        <v>20</v>
      </c>
      <c r="AB1847">
        <v>291</v>
      </c>
      <c r="AC1847" t="s">
        <v>90</v>
      </c>
      <c r="AD1847" t="s">
        <v>14</v>
      </c>
      <c r="AE1847" t="s">
        <v>14</v>
      </c>
      <c r="AF1847" t="s">
        <v>94</v>
      </c>
      <c r="AG1847" t="s">
        <v>102</v>
      </c>
      <c r="AH1847" t="s">
        <v>1457</v>
      </c>
      <c r="AI1847" s="10">
        <v>46074</v>
      </c>
      <c r="AJ1847" t="s">
        <v>223</v>
      </c>
      <c r="AK1847" s="103">
        <v>6631310</v>
      </c>
      <c r="AL1847" t="e">
        <v>#N/A</v>
      </c>
      <c r="AM1847" t="e">
        <v>#N/A</v>
      </c>
      <c r="AN1847" t="s">
        <v>5224</v>
      </c>
      <c r="AO1847">
        <f>_xlfn.XLOOKUP(Tabla1[[#This Row],[NIC]],'R.V.'!B:B,'R.V.'!I:I)</f>
        <v>0</v>
      </c>
      <c r="AP1847" t="str">
        <f>_xlfn.XLOOKUP(Tabla1[[#This Row],[NIC]],'R.V.'!B:B,'R.V.'!A:A)</f>
        <v>Rocio Gutierrez Ochoa</v>
      </c>
      <c r="AQ1847" t="str">
        <f>_xlfn.XLOOKUP(Tabla1[[#This Row],[NIC]],'R.V.'!B:B,'R.V.'!G:G)</f>
        <v>CL 16, 12A- 120   Loperena Valledupar</v>
      </c>
      <c r="AR1847" t="str">
        <f>_xlfn.XLOOKUP(Tabla1[[#This Row],[NIC]],'R.V.'!B:B,'R.V.'!E:E)</f>
        <v>PROPIOS</v>
      </c>
      <c r="AS1847" t="str">
        <f>VLOOKUP(Tabla1[[#This Row],[NIC]],'R.V.'!B:D,3,0)</f>
        <v>LIGA DE SOFBOL DEL CESAR</v>
      </c>
    </row>
    <row r="1848" spans="1:45">
      <c r="A1848">
        <v>5336158</v>
      </c>
      <c r="B1848" s="10">
        <v>46111</v>
      </c>
      <c r="C1848" t="s">
        <v>1401</v>
      </c>
      <c r="D1848" t="s">
        <v>1764</v>
      </c>
      <c r="E1848" t="s">
        <v>1765</v>
      </c>
      <c r="F1848">
        <v>5336158</v>
      </c>
      <c r="G1848">
        <v>5336158319</v>
      </c>
      <c r="H1848">
        <v>25321765</v>
      </c>
      <c r="I1848">
        <v>5372290</v>
      </c>
      <c r="J1848">
        <v>3110</v>
      </c>
      <c r="K1848">
        <v>1</v>
      </c>
      <c r="L1848">
        <v>206</v>
      </c>
      <c r="M1848" s="10">
        <v>46084</v>
      </c>
      <c r="N1848" t="s">
        <v>86</v>
      </c>
      <c r="O1848" t="s">
        <v>87</v>
      </c>
      <c r="P1848" s="103">
        <v>144810</v>
      </c>
      <c r="Q1848">
        <v>43</v>
      </c>
      <c r="R1848">
        <v>45202.46</v>
      </c>
      <c r="S1848" t="s">
        <v>88</v>
      </c>
      <c r="T1848" t="s">
        <v>1766</v>
      </c>
      <c r="U1848">
        <v>46121</v>
      </c>
      <c r="V1848" t="s">
        <v>90</v>
      </c>
      <c r="W1848" t="s">
        <v>91</v>
      </c>
      <c r="X1848" t="s">
        <v>92</v>
      </c>
      <c r="Y1848" t="s">
        <v>93</v>
      </c>
      <c r="Z1848">
        <v>29</v>
      </c>
      <c r="AA1848" t="s">
        <v>20</v>
      </c>
      <c r="AB1848">
        <v>292</v>
      </c>
      <c r="AC1848" t="s">
        <v>90</v>
      </c>
      <c r="AD1848" t="s">
        <v>14</v>
      </c>
      <c r="AE1848" t="s">
        <v>14</v>
      </c>
      <c r="AF1848" t="s">
        <v>94</v>
      </c>
      <c r="AG1848" t="s">
        <v>102</v>
      </c>
      <c r="AH1848" t="s">
        <v>1768</v>
      </c>
      <c r="AI1848" s="10">
        <v>46055</v>
      </c>
      <c r="AJ1848" t="s">
        <v>193</v>
      </c>
      <c r="AK1848" s="103">
        <v>144810</v>
      </c>
      <c r="AL1848" t="e">
        <v>#N/A</v>
      </c>
      <c r="AM1848" t="e">
        <v>#N/A</v>
      </c>
      <c r="AN1848" t="s">
        <v>5224</v>
      </c>
      <c r="AO1848">
        <f>_xlfn.XLOOKUP(Tabla1[[#This Row],[NIC]],'R.V.'!B:B,'R.V.'!I:I)</f>
        <v>0</v>
      </c>
      <c r="AP1848" t="str">
        <f>_xlfn.XLOOKUP(Tabla1[[#This Row],[NIC]],'R.V.'!B:B,'R.V.'!A:A)</f>
        <v>Rocio Gutierrez Ochoa</v>
      </c>
      <c r="AQ1848" t="str">
        <f>_xlfn.XLOOKUP(Tabla1[[#This Row],[NIC]],'R.V.'!B:B,'R.V.'!G:G)</f>
        <v>CL 16, 12A- 120   Loperena Valledupar</v>
      </c>
      <c r="AR1848" t="str">
        <f>_xlfn.XLOOKUP(Tabla1[[#This Row],[NIC]],'R.V.'!B:B,'R.V.'!E:E)</f>
        <v>PROPIOS</v>
      </c>
      <c r="AS1848" t="str">
        <f>VLOOKUP(Tabla1[[#This Row],[NIC]],'R.V.'!B:D,3,0)</f>
        <v>KENNEDY</v>
      </c>
    </row>
    <row r="1849" spans="1:45">
      <c r="A1849">
        <v>5332496</v>
      </c>
      <c r="B1849" s="10">
        <v>46111</v>
      </c>
      <c r="C1849" t="s">
        <v>1401</v>
      </c>
      <c r="D1849" t="s">
        <v>1764</v>
      </c>
      <c r="E1849" t="s">
        <v>1765</v>
      </c>
      <c r="F1849">
        <v>5332496</v>
      </c>
      <c r="G1849">
        <v>5332496321</v>
      </c>
      <c r="H1849">
        <v>25342673</v>
      </c>
      <c r="I1849">
        <v>5364966</v>
      </c>
      <c r="J1849">
        <v>3110</v>
      </c>
      <c r="K1849">
        <v>1</v>
      </c>
      <c r="L1849">
        <v>206</v>
      </c>
      <c r="M1849" s="10">
        <v>46084</v>
      </c>
      <c r="N1849" t="s">
        <v>117</v>
      </c>
      <c r="O1849" t="s">
        <v>118</v>
      </c>
      <c r="P1849" s="103">
        <v>193790</v>
      </c>
      <c r="Q1849">
        <v>98</v>
      </c>
      <c r="R1849">
        <v>85849.96</v>
      </c>
      <c r="S1849" t="s">
        <v>88</v>
      </c>
      <c r="T1849" t="s">
        <v>1766</v>
      </c>
      <c r="U1849">
        <v>46121</v>
      </c>
      <c r="V1849" t="s">
        <v>90</v>
      </c>
      <c r="W1849" t="s">
        <v>91</v>
      </c>
      <c r="X1849" t="s">
        <v>92</v>
      </c>
      <c r="Y1849" t="s">
        <v>93</v>
      </c>
      <c r="Z1849">
        <v>29</v>
      </c>
      <c r="AA1849" t="s">
        <v>20</v>
      </c>
      <c r="AB1849">
        <v>293</v>
      </c>
      <c r="AC1849" t="s">
        <v>90</v>
      </c>
      <c r="AD1849" t="s">
        <v>14</v>
      </c>
      <c r="AE1849" t="s">
        <v>14</v>
      </c>
      <c r="AF1849" t="s">
        <v>94</v>
      </c>
      <c r="AG1849" t="s">
        <v>102</v>
      </c>
      <c r="AH1849" t="s">
        <v>187</v>
      </c>
      <c r="AI1849" s="10">
        <v>46055</v>
      </c>
      <c r="AJ1849" t="s">
        <v>186</v>
      </c>
      <c r="AK1849" s="103">
        <v>193790</v>
      </c>
      <c r="AL1849" t="e">
        <v>#N/A</v>
      </c>
      <c r="AM1849" t="e">
        <v>#N/A</v>
      </c>
      <c r="AN1849" t="s">
        <v>5224</v>
      </c>
      <c r="AO1849">
        <f>_xlfn.XLOOKUP(Tabla1[[#This Row],[NIC]],'R.V.'!B:B,'R.V.'!I:I)</f>
        <v>0</v>
      </c>
      <c r="AP1849" t="str">
        <f>_xlfn.XLOOKUP(Tabla1[[#This Row],[NIC]],'R.V.'!B:B,'R.V.'!A:A)</f>
        <v>Rocio Gutierrez Ochoa</v>
      </c>
      <c r="AQ1849" t="str">
        <f>_xlfn.XLOOKUP(Tabla1[[#This Row],[NIC]],'R.V.'!B:B,'R.V.'!G:G)</f>
        <v>CL 16, 12A- 120   Loperena Valledupar</v>
      </c>
      <c r="AR1849" t="str">
        <f>_xlfn.XLOOKUP(Tabla1[[#This Row],[NIC]],'R.V.'!B:B,'R.V.'!E:E)</f>
        <v>PROPIOS</v>
      </c>
      <c r="AS1849" t="str">
        <f>VLOOKUP(Tabla1[[#This Row],[NIC]],'R.V.'!B:D,3,0)</f>
        <v>BODEGA RENTA DEPARTAM.</v>
      </c>
    </row>
    <row r="1850" spans="1:45">
      <c r="A1850">
        <v>5347189</v>
      </c>
      <c r="B1850" s="10">
        <v>46111</v>
      </c>
      <c r="C1850" t="s">
        <v>1401</v>
      </c>
      <c r="D1850" t="s">
        <v>1764</v>
      </c>
      <c r="E1850" t="s">
        <v>1765</v>
      </c>
      <c r="F1850">
        <v>5347189</v>
      </c>
      <c r="G1850">
        <v>5347189320</v>
      </c>
      <c r="H1850">
        <v>25305813</v>
      </c>
      <c r="I1850">
        <v>5394352</v>
      </c>
      <c r="J1850">
        <v>3110</v>
      </c>
      <c r="K1850">
        <v>50</v>
      </c>
      <c r="L1850">
        <v>2001</v>
      </c>
      <c r="M1850" s="10">
        <v>46102</v>
      </c>
      <c r="N1850" t="s">
        <v>155</v>
      </c>
      <c r="O1850" t="s">
        <v>156</v>
      </c>
      <c r="P1850" s="103">
        <v>27207460</v>
      </c>
      <c r="Q1850">
        <v>31240</v>
      </c>
      <c r="R1850">
        <v>22896095.199999999</v>
      </c>
      <c r="S1850" t="s">
        <v>88</v>
      </c>
      <c r="T1850" t="s">
        <v>1767</v>
      </c>
      <c r="U1850">
        <v>46121</v>
      </c>
      <c r="V1850" t="s">
        <v>90</v>
      </c>
      <c r="W1850" t="s">
        <v>111</v>
      </c>
      <c r="X1850" t="s">
        <v>130</v>
      </c>
      <c r="Y1850" t="s">
        <v>93</v>
      </c>
      <c r="Z1850">
        <v>30</v>
      </c>
      <c r="AA1850" t="s">
        <v>20</v>
      </c>
      <c r="AB1850">
        <v>294</v>
      </c>
      <c r="AC1850" t="s">
        <v>90</v>
      </c>
      <c r="AD1850" t="s">
        <v>14</v>
      </c>
      <c r="AE1850" t="s">
        <v>14</v>
      </c>
      <c r="AF1850" t="s">
        <v>94</v>
      </c>
      <c r="AG1850" t="s">
        <v>102</v>
      </c>
      <c r="AH1850" t="s">
        <v>124</v>
      </c>
      <c r="AI1850" s="10">
        <v>46072</v>
      </c>
      <c r="AJ1850" t="s">
        <v>113</v>
      </c>
      <c r="AK1850" s="103">
        <v>27207460</v>
      </c>
      <c r="AL1850" t="e">
        <v>#N/A</v>
      </c>
      <c r="AM1850" t="e">
        <v>#N/A</v>
      </c>
      <c r="AN1850" t="s">
        <v>5224</v>
      </c>
      <c r="AO1850">
        <f>_xlfn.XLOOKUP(Tabla1[[#This Row],[NIC]],'R.V.'!B:B,'R.V.'!I:I)</f>
        <v>0</v>
      </c>
      <c r="AP1850" t="str">
        <f>_xlfn.XLOOKUP(Tabla1[[#This Row],[NIC]],'R.V.'!B:B,'R.V.'!A:A)</f>
        <v>Rocio Gutierrez Ochoa</v>
      </c>
      <c r="AQ1850" t="str">
        <f>_xlfn.XLOOKUP(Tabla1[[#This Row],[NIC]],'R.V.'!B:B,'R.V.'!G:G)</f>
        <v>CL 16, 12A- 120   Loperena Valledupar</v>
      </c>
      <c r="AR1850" t="str">
        <f>_xlfn.XLOOKUP(Tabla1[[#This Row],[NIC]],'R.V.'!B:B,'R.V.'!E:E)</f>
        <v>PROPIOS</v>
      </c>
      <c r="AS1850" t="str">
        <f>VLOOKUP(Tabla1[[#This Row],[NIC]],'R.V.'!B:D,3,0)</f>
        <v>MALARIA</v>
      </c>
    </row>
    <row r="1851" spans="1:45">
      <c r="A1851">
        <v>5342726</v>
      </c>
      <c r="B1851" s="10">
        <v>46111</v>
      </c>
      <c r="C1851" t="s">
        <v>1401</v>
      </c>
      <c r="D1851" t="s">
        <v>1764</v>
      </c>
      <c r="E1851" t="s">
        <v>1765</v>
      </c>
      <c r="F1851">
        <v>5342726</v>
      </c>
      <c r="G1851">
        <v>5342726302</v>
      </c>
      <c r="H1851">
        <v>25345944</v>
      </c>
      <c r="I1851">
        <v>5385426</v>
      </c>
      <c r="J1851">
        <v>3110</v>
      </c>
      <c r="K1851">
        <v>50</v>
      </c>
      <c r="L1851">
        <v>2001</v>
      </c>
      <c r="M1851" s="10">
        <v>46106</v>
      </c>
      <c r="N1851" t="s">
        <v>155</v>
      </c>
      <c r="O1851" t="s">
        <v>156</v>
      </c>
      <c r="P1851" s="103">
        <v>9998730</v>
      </c>
      <c r="Q1851">
        <v>7920</v>
      </c>
      <c r="R1851">
        <v>5854648.7999999998</v>
      </c>
      <c r="S1851" t="s">
        <v>88</v>
      </c>
      <c r="T1851" t="s">
        <v>1767</v>
      </c>
      <c r="U1851">
        <v>46121</v>
      </c>
      <c r="V1851" t="s">
        <v>90</v>
      </c>
      <c r="W1851" t="s">
        <v>111</v>
      </c>
      <c r="X1851" t="s">
        <v>130</v>
      </c>
      <c r="Y1851" t="s">
        <v>93</v>
      </c>
      <c r="Z1851">
        <v>32</v>
      </c>
      <c r="AA1851" t="s">
        <v>20</v>
      </c>
      <c r="AB1851">
        <v>295</v>
      </c>
      <c r="AC1851" t="s">
        <v>90</v>
      </c>
      <c r="AD1851" t="s">
        <v>14</v>
      </c>
      <c r="AE1851" t="s">
        <v>14</v>
      </c>
      <c r="AF1851" t="s">
        <v>94</v>
      </c>
      <c r="AG1851" t="s">
        <v>102</v>
      </c>
      <c r="AH1851" t="s">
        <v>125</v>
      </c>
      <c r="AI1851" s="10">
        <v>46074</v>
      </c>
      <c r="AJ1851" t="s">
        <v>1107</v>
      </c>
      <c r="AK1851" s="103">
        <v>9998730</v>
      </c>
      <c r="AL1851" t="e">
        <v>#N/A</v>
      </c>
      <c r="AM1851" t="e">
        <v>#N/A</v>
      </c>
      <c r="AN1851" t="s">
        <v>5224</v>
      </c>
      <c r="AO1851">
        <f>_xlfn.XLOOKUP(Tabla1[[#This Row],[NIC]],'R.V.'!B:B,'R.V.'!I:I)</f>
        <v>0</v>
      </c>
      <c r="AP1851" t="str">
        <f>_xlfn.XLOOKUP(Tabla1[[#This Row],[NIC]],'R.V.'!B:B,'R.V.'!A:A)</f>
        <v>Rocio Gutierrez Ochoa</v>
      </c>
      <c r="AQ1851" t="str">
        <f>_xlfn.XLOOKUP(Tabla1[[#This Row],[NIC]],'R.V.'!B:B,'R.V.'!G:G)</f>
        <v>CL 16, 12A- 120   Loperena Valledupar</v>
      </c>
      <c r="AR1851" t="str">
        <f>_xlfn.XLOOKUP(Tabla1[[#This Row],[NIC]],'R.V.'!B:B,'R.V.'!E:E)</f>
        <v>PROPIOS</v>
      </c>
      <c r="AS1851" t="str">
        <f>VLOOKUP(Tabla1[[#This Row],[NIC]],'R.V.'!B:D,3,0)</f>
        <v>ESTADIO DE BEISBOL ERASMO C. SECRET.COLDEPORTE</v>
      </c>
    </row>
    <row r="1852" spans="1:45">
      <c r="A1852">
        <v>5361647</v>
      </c>
      <c r="B1852" s="10">
        <v>46111</v>
      </c>
      <c r="C1852" t="s">
        <v>1401</v>
      </c>
      <c r="D1852" t="s">
        <v>1764</v>
      </c>
      <c r="E1852" t="s">
        <v>1765</v>
      </c>
      <c r="F1852">
        <v>5361647</v>
      </c>
      <c r="G1852">
        <v>5361647374</v>
      </c>
      <c r="H1852">
        <v>25329199</v>
      </c>
      <c r="I1852">
        <v>5423268</v>
      </c>
      <c r="J1852">
        <v>3110</v>
      </c>
      <c r="K1852">
        <v>50</v>
      </c>
      <c r="L1852">
        <v>2001</v>
      </c>
      <c r="M1852" s="10">
        <v>46100</v>
      </c>
      <c r="N1852" t="s">
        <v>862</v>
      </c>
      <c r="O1852" t="s">
        <v>863</v>
      </c>
      <c r="P1852" s="103">
        <v>72752310</v>
      </c>
      <c r="Q1852">
        <v>66660</v>
      </c>
      <c r="R1852">
        <v>48882299.399999999</v>
      </c>
      <c r="S1852" t="s">
        <v>88</v>
      </c>
      <c r="T1852" t="s">
        <v>1767</v>
      </c>
      <c r="U1852">
        <v>46121</v>
      </c>
      <c r="V1852" t="s">
        <v>90</v>
      </c>
      <c r="W1852" t="s">
        <v>111</v>
      </c>
      <c r="X1852" t="s">
        <v>130</v>
      </c>
      <c r="Y1852" t="s">
        <v>93</v>
      </c>
      <c r="Z1852">
        <v>30</v>
      </c>
      <c r="AA1852" t="s">
        <v>20</v>
      </c>
      <c r="AB1852">
        <v>296</v>
      </c>
      <c r="AC1852" t="s">
        <v>90</v>
      </c>
      <c r="AD1852" t="s">
        <v>14</v>
      </c>
      <c r="AE1852" t="s">
        <v>14</v>
      </c>
      <c r="AF1852" t="s">
        <v>94</v>
      </c>
      <c r="AG1852" t="s">
        <v>102</v>
      </c>
      <c r="AH1852" t="s">
        <v>177</v>
      </c>
      <c r="AI1852" s="10">
        <v>46070</v>
      </c>
      <c r="AJ1852" t="s">
        <v>113</v>
      </c>
      <c r="AK1852" s="103">
        <v>72752310</v>
      </c>
      <c r="AL1852" t="e">
        <v>#N/A</v>
      </c>
      <c r="AM1852" t="e">
        <v>#N/A</v>
      </c>
      <c r="AN1852" t="s">
        <v>5224</v>
      </c>
      <c r="AO1852">
        <f>_xlfn.XLOOKUP(Tabla1[[#This Row],[NIC]],'R.V.'!B:B,'R.V.'!I:I)</f>
        <v>0</v>
      </c>
      <c r="AP1852" t="str">
        <f>_xlfn.XLOOKUP(Tabla1[[#This Row],[NIC]],'R.V.'!B:B,'R.V.'!A:A)</f>
        <v>Rocio Gutierrez Ochoa</v>
      </c>
      <c r="AQ1852" t="str">
        <f>_xlfn.XLOOKUP(Tabla1[[#This Row],[NIC]],'R.V.'!B:B,'R.V.'!G:G)</f>
        <v>CL 16, 12A- 120   Loperena Valledupar</v>
      </c>
      <c r="AR1852" t="str">
        <f>_xlfn.XLOOKUP(Tabla1[[#This Row],[NIC]],'R.V.'!B:B,'R.V.'!E:E)</f>
        <v>PROPIOS</v>
      </c>
      <c r="AS1852" t="str">
        <f>VLOOKUP(Tabla1[[#This Row],[NIC]],'R.V.'!B:D,3,0)</f>
        <v>EDIFICIO PRINCIPAL</v>
      </c>
    </row>
    <row r="1853" spans="1:45">
      <c r="A1853">
        <v>5812905</v>
      </c>
      <c r="B1853" s="10">
        <v>46111</v>
      </c>
      <c r="C1853" t="s">
        <v>1401</v>
      </c>
      <c r="D1853" t="s">
        <v>1764</v>
      </c>
      <c r="E1853" t="s">
        <v>1765</v>
      </c>
      <c r="F1853">
        <v>5812905</v>
      </c>
      <c r="G1853">
        <v>5812905312</v>
      </c>
      <c r="H1853">
        <v>25838145</v>
      </c>
      <c r="I1853">
        <v>5812966</v>
      </c>
      <c r="J1853">
        <v>3110</v>
      </c>
      <c r="K1853">
        <v>1</v>
      </c>
      <c r="L1853">
        <v>206</v>
      </c>
      <c r="M1853" s="10">
        <v>46091</v>
      </c>
      <c r="N1853" t="s">
        <v>86</v>
      </c>
      <c r="O1853" t="s">
        <v>87</v>
      </c>
      <c r="P1853" s="103">
        <v>694260</v>
      </c>
      <c r="Q1853">
        <v>465</v>
      </c>
      <c r="R1853">
        <v>511806.9</v>
      </c>
      <c r="S1853" t="s">
        <v>88</v>
      </c>
      <c r="T1853" t="s">
        <v>1766</v>
      </c>
      <c r="U1853">
        <v>46121</v>
      </c>
      <c r="V1853" t="s">
        <v>90</v>
      </c>
      <c r="W1853" t="s">
        <v>91</v>
      </c>
      <c r="X1853" t="s">
        <v>92</v>
      </c>
      <c r="Y1853" t="s">
        <v>93</v>
      </c>
      <c r="Z1853">
        <v>31</v>
      </c>
      <c r="AA1853" t="s">
        <v>20</v>
      </c>
      <c r="AB1853">
        <v>297</v>
      </c>
      <c r="AC1853" t="s">
        <v>90</v>
      </c>
      <c r="AD1853" t="s">
        <v>14</v>
      </c>
      <c r="AE1853" t="s">
        <v>14</v>
      </c>
      <c r="AF1853" t="s">
        <v>94</v>
      </c>
      <c r="AG1853" t="s">
        <v>102</v>
      </c>
      <c r="AH1853" t="s">
        <v>126</v>
      </c>
      <c r="AI1853" s="10">
        <v>46060</v>
      </c>
      <c r="AJ1853" t="s">
        <v>629</v>
      </c>
      <c r="AK1853" s="103">
        <v>74783329</v>
      </c>
      <c r="AL1853" t="e">
        <v>#N/A</v>
      </c>
      <c r="AM1853" t="e">
        <v>#N/A</v>
      </c>
      <c r="AN1853" t="s">
        <v>5224</v>
      </c>
      <c r="AO1853">
        <f>_xlfn.XLOOKUP(Tabla1[[#This Row],[NIC]],'R.V.'!B:B,'R.V.'!I:I)</f>
        <v>0</v>
      </c>
      <c r="AP1853" t="str">
        <f>_xlfn.XLOOKUP(Tabla1[[#This Row],[NIC]],'R.V.'!B:B,'R.V.'!A:A)</f>
        <v>Rocio Gutierrez Ochoa</v>
      </c>
      <c r="AQ1853" t="str">
        <f>_xlfn.XLOOKUP(Tabla1[[#This Row],[NIC]],'R.V.'!B:B,'R.V.'!G:G)</f>
        <v>CL 16, 12A- 120   Loperena Valledupar</v>
      </c>
      <c r="AR1853" t="str">
        <f>_xlfn.XLOOKUP(Tabla1[[#This Row],[NIC]],'R.V.'!B:B,'R.V.'!E:E)</f>
        <v>PROPIOS</v>
      </c>
      <c r="AS1853" t="str">
        <f>VLOOKUP(Tabla1[[#This Row],[NIC]],'R.V.'!B:D,3,0)</f>
        <v>ALBERGUE PAILITAS</v>
      </c>
    </row>
    <row r="1854" spans="1:45">
      <c r="A1854">
        <v>6567032</v>
      </c>
      <c r="B1854" s="10">
        <v>46111</v>
      </c>
      <c r="C1854" t="s">
        <v>1401</v>
      </c>
      <c r="D1854" t="s">
        <v>1764</v>
      </c>
      <c r="E1854" t="s">
        <v>1765</v>
      </c>
      <c r="F1854">
        <v>6567032</v>
      </c>
      <c r="G1854">
        <v>6567032291</v>
      </c>
      <c r="H1854">
        <v>25329199</v>
      </c>
      <c r="I1854">
        <v>6694151</v>
      </c>
      <c r="J1854">
        <v>3110</v>
      </c>
      <c r="K1854">
        <v>1</v>
      </c>
      <c r="L1854">
        <v>206</v>
      </c>
      <c r="M1854" s="10">
        <v>46093</v>
      </c>
      <c r="N1854" t="s">
        <v>117</v>
      </c>
      <c r="O1854" t="s">
        <v>118</v>
      </c>
      <c r="P1854" s="103">
        <v>2657350</v>
      </c>
      <c r="Q1854">
        <v>2384</v>
      </c>
      <c r="R1854">
        <v>2186652.48</v>
      </c>
      <c r="S1854" t="s">
        <v>88</v>
      </c>
      <c r="T1854" t="s">
        <v>1766</v>
      </c>
      <c r="U1854">
        <v>46121</v>
      </c>
      <c r="V1854" t="s">
        <v>90</v>
      </c>
      <c r="W1854" t="s">
        <v>91</v>
      </c>
      <c r="X1854" t="s">
        <v>92</v>
      </c>
      <c r="Y1854" t="s">
        <v>93</v>
      </c>
      <c r="Z1854">
        <v>30</v>
      </c>
      <c r="AA1854" t="s">
        <v>20</v>
      </c>
      <c r="AB1854">
        <v>298</v>
      </c>
      <c r="AC1854" t="s">
        <v>90</v>
      </c>
      <c r="AD1854" t="s">
        <v>14</v>
      </c>
      <c r="AE1854" t="s">
        <v>14</v>
      </c>
      <c r="AF1854" t="s">
        <v>94</v>
      </c>
      <c r="AG1854" t="s">
        <v>102</v>
      </c>
      <c r="AH1854" t="s">
        <v>124</v>
      </c>
      <c r="AI1854" s="10">
        <v>46063</v>
      </c>
      <c r="AJ1854" t="s">
        <v>113</v>
      </c>
      <c r="AK1854" s="103">
        <v>2657350</v>
      </c>
      <c r="AL1854" t="e">
        <v>#N/A</v>
      </c>
      <c r="AM1854" t="e">
        <v>#N/A</v>
      </c>
      <c r="AN1854" t="s">
        <v>5224</v>
      </c>
      <c r="AO1854">
        <f>_xlfn.XLOOKUP(Tabla1[[#This Row],[NIC]],'R.V.'!B:B,'R.V.'!I:I)</f>
        <v>0</v>
      </c>
      <c r="AP1854" t="str">
        <f>_xlfn.XLOOKUP(Tabla1[[#This Row],[NIC]],'R.V.'!B:B,'R.V.'!A:A)</f>
        <v>Rocio Gutierrez Ochoa</v>
      </c>
      <c r="AQ1854" t="str">
        <f>_xlfn.XLOOKUP(Tabla1[[#This Row],[NIC]],'R.V.'!B:B,'R.V.'!G:G)</f>
        <v>CL 16, 12A- 120   Loperena Valledupar</v>
      </c>
      <c r="AR1854" t="str">
        <f>_xlfn.XLOOKUP(Tabla1[[#This Row],[NIC]],'R.V.'!B:B,'R.V.'!E:E)</f>
        <v>PROPIOS</v>
      </c>
      <c r="AS1854" t="str">
        <f>VLOOKUP(Tabla1[[#This Row],[NIC]],'R.V.'!B:D,3,0)</f>
        <v>PLAZOLETA GOBERNACION</v>
      </c>
    </row>
    <row r="1855" spans="1:45">
      <c r="A1855">
        <v>7774964</v>
      </c>
      <c r="B1855" s="10">
        <v>46111</v>
      </c>
      <c r="C1855" t="s">
        <v>1401</v>
      </c>
      <c r="D1855" t="s">
        <v>1764</v>
      </c>
      <c r="E1855" t="s">
        <v>1765</v>
      </c>
      <c r="F1855">
        <v>7774964</v>
      </c>
      <c r="G1855">
        <v>7774964142</v>
      </c>
      <c r="H1855">
        <v>25357834</v>
      </c>
      <c r="I1855">
        <v>1915407</v>
      </c>
      <c r="J1855">
        <v>3110</v>
      </c>
      <c r="K1855">
        <v>50</v>
      </c>
      <c r="L1855">
        <v>2001</v>
      </c>
      <c r="M1855" s="10">
        <v>46106</v>
      </c>
      <c r="N1855" t="s">
        <v>117</v>
      </c>
      <c r="O1855" t="s">
        <v>118</v>
      </c>
      <c r="P1855" s="103">
        <v>8218600</v>
      </c>
      <c r="Q1855">
        <v>7840</v>
      </c>
      <c r="R1855">
        <v>6922563.2000000002</v>
      </c>
      <c r="S1855" t="s">
        <v>88</v>
      </c>
      <c r="T1855" t="s">
        <v>1767</v>
      </c>
      <c r="U1855">
        <v>46121</v>
      </c>
      <c r="V1855" t="s">
        <v>90</v>
      </c>
      <c r="W1855" t="s">
        <v>91</v>
      </c>
      <c r="X1855" t="s">
        <v>130</v>
      </c>
      <c r="Y1855" t="s">
        <v>93</v>
      </c>
      <c r="Z1855">
        <v>32</v>
      </c>
      <c r="AA1855" t="s">
        <v>20</v>
      </c>
      <c r="AB1855">
        <v>299</v>
      </c>
      <c r="AC1855" t="s">
        <v>90</v>
      </c>
      <c r="AD1855" t="s">
        <v>14</v>
      </c>
      <c r="AE1855" t="s">
        <v>14</v>
      </c>
      <c r="AF1855" t="s">
        <v>94</v>
      </c>
      <c r="AG1855" t="s">
        <v>102</v>
      </c>
      <c r="AH1855" t="s">
        <v>135</v>
      </c>
      <c r="AI1855" s="10">
        <v>46074</v>
      </c>
      <c r="AJ1855" t="s">
        <v>223</v>
      </c>
      <c r="AK1855" s="103">
        <v>8218600</v>
      </c>
      <c r="AL1855" t="e">
        <v>#N/A</v>
      </c>
      <c r="AM1855" t="e">
        <v>#N/A</v>
      </c>
      <c r="AN1855" t="s">
        <v>5224</v>
      </c>
      <c r="AO1855">
        <f>_xlfn.XLOOKUP(Tabla1[[#This Row],[NIC]],'R.V.'!B:B,'R.V.'!I:I)</f>
        <v>0</v>
      </c>
      <c r="AP1855" t="str">
        <f>_xlfn.XLOOKUP(Tabla1[[#This Row],[NIC]],'R.V.'!B:B,'R.V.'!A:A)</f>
        <v>Rocio Gutierrez Ochoa</v>
      </c>
      <c r="AQ1855" t="str">
        <f>_xlfn.XLOOKUP(Tabla1[[#This Row],[NIC]],'R.V.'!B:B,'R.V.'!G:G)</f>
        <v>CL 16, 12A- 120   Loperena Valledupar</v>
      </c>
      <c r="AR1855" t="str">
        <f>_xlfn.XLOOKUP(Tabla1[[#This Row],[NIC]],'R.V.'!B:B,'R.V.'!E:E)</f>
        <v>PROPIOS</v>
      </c>
      <c r="AS1855" t="str">
        <f>VLOOKUP(Tabla1[[#This Row],[NIC]],'R.V.'!B:D,3,0)</f>
        <v>PARQUE TENISTICO</v>
      </c>
    </row>
    <row r="1856" spans="1:45">
      <c r="A1856">
        <v>7508810</v>
      </c>
      <c r="B1856" s="10">
        <v>46111</v>
      </c>
      <c r="C1856" t="s">
        <v>1401</v>
      </c>
      <c r="D1856" t="s">
        <v>1764</v>
      </c>
      <c r="E1856" t="s">
        <v>1765</v>
      </c>
      <c r="F1856">
        <v>7508810</v>
      </c>
      <c r="G1856">
        <v>7508810208</v>
      </c>
      <c r="H1856">
        <v>25309058</v>
      </c>
      <c r="I1856">
        <v>8254037</v>
      </c>
      <c r="J1856">
        <v>3110</v>
      </c>
      <c r="K1856">
        <v>1</v>
      </c>
      <c r="L1856">
        <v>206</v>
      </c>
      <c r="M1856" s="10">
        <v>46098</v>
      </c>
      <c r="N1856" t="s">
        <v>117</v>
      </c>
      <c r="O1856" t="s">
        <v>118</v>
      </c>
      <c r="P1856" s="103">
        <v>52100</v>
      </c>
      <c r="Q1856">
        <v>1</v>
      </c>
      <c r="R1856">
        <v>882.98</v>
      </c>
      <c r="S1856" t="s">
        <v>88</v>
      </c>
      <c r="T1856" t="s">
        <v>1766</v>
      </c>
      <c r="U1856">
        <v>46121</v>
      </c>
      <c r="V1856" t="s">
        <v>90</v>
      </c>
      <c r="W1856" t="s">
        <v>91</v>
      </c>
      <c r="X1856" t="s">
        <v>130</v>
      </c>
      <c r="Y1856" t="s">
        <v>121</v>
      </c>
      <c r="Z1856">
        <v>31</v>
      </c>
      <c r="AA1856" t="s">
        <v>20</v>
      </c>
      <c r="AB1856">
        <v>300</v>
      </c>
      <c r="AC1856" t="s">
        <v>90</v>
      </c>
      <c r="AD1856" t="s">
        <v>14</v>
      </c>
      <c r="AE1856" t="s">
        <v>14</v>
      </c>
      <c r="AF1856" t="s">
        <v>94</v>
      </c>
      <c r="AG1856" t="s">
        <v>102</v>
      </c>
      <c r="AH1856" t="s">
        <v>1117</v>
      </c>
      <c r="AI1856" s="10">
        <v>46067</v>
      </c>
      <c r="AJ1856" t="s">
        <v>200</v>
      </c>
      <c r="AK1856" s="103">
        <v>52100</v>
      </c>
      <c r="AL1856" t="e">
        <v>#N/A</v>
      </c>
      <c r="AM1856" t="e">
        <v>#N/A</v>
      </c>
      <c r="AN1856" t="s">
        <v>5224</v>
      </c>
      <c r="AO1856">
        <f>_xlfn.XLOOKUP(Tabla1[[#This Row],[NIC]],'R.V.'!B:B,'R.V.'!I:I)</f>
        <v>0</v>
      </c>
      <c r="AP1856" t="str">
        <f>_xlfn.XLOOKUP(Tabla1[[#This Row],[NIC]],'R.V.'!B:B,'R.V.'!A:A)</f>
        <v>Rocio Gutierrez Ochoa</v>
      </c>
      <c r="AQ1856" t="str">
        <f>_xlfn.XLOOKUP(Tabla1[[#This Row],[NIC]],'R.V.'!B:B,'R.V.'!G:G)</f>
        <v>CL 16, 12A- 120   Loperena Valledupar</v>
      </c>
      <c r="AR1856" t="str">
        <f>_xlfn.XLOOKUP(Tabla1[[#This Row],[NIC]],'R.V.'!B:B,'R.V.'!E:E)</f>
        <v>PROPIOS</v>
      </c>
      <c r="AS1856" t="str">
        <f>VLOOKUP(Tabla1[[#This Row],[NIC]],'R.V.'!B:D,3,0)</f>
        <v>Antigua Oficina modelo URPA</v>
      </c>
    </row>
    <row r="1857" spans="1:45">
      <c r="A1857">
        <v>7585126</v>
      </c>
      <c r="B1857" s="10">
        <v>46111</v>
      </c>
      <c r="C1857" t="s">
        <v>1401</v>
      </c>
      <c r="D1857" t="s">
        <v>1764</v>
      </c>
      <c r="E1857" t="s">
        <v>1765</v>
      </c>
      <c r="F1857">
        <v>7585126</v>
      </c>
      <c r="G1857">
        <v>7585126208</v>
      </c>
      <c r="H1857">
        <v>36024161</v>
      </c>
      <c r="I1857">
        <v>8668950</v>
      </c>
      <c r="J1857">
        <v>3110</v>
      </c>
      <c r="K1857">
        <v>1</v>
      </c>
      <c r="L1857">
        <v>206</v>
      </c>
      <c r="M1857" s="10">
        <v>46108</v>
      </c>
      <c r="N1857" t="s">
        <v>117</v>
      </c>
      <c r="O1857" t="s">
        <v>118</v>
      </c>
      <c r="P1857" s="103">
        <v>193170</v>
      </c>
      <c r="Q1857">
        <v>180</v>
      </c>
      <c r="R1857">
        <v>165099.6</v>
      </c>
      <c r="S1857" t="s">
        <v>88</v>
      </c>
      <c r="T1857" t="s">
        <v>1766</v>
      </c>
      <c r="U1857">
        <v>46121</v>
      </c>
      <c r="V1857" t="s">
        <v>90</v>
      </c>
      <c r="W1857" t="s">
        <v>91</v>
      </c>
      <c r="X1857" t="s">
        <v>92</v>
      </c>
      <c r="Y1857" t="s">
        <v>121</v>
      </c>
      <c r="Z1857">
        <v>32</v>
      </c>
      <c r="AA1857" t="s">
        <v>20</v>
      </c>
      <c r="AB1857">
        <v>301</v>
      </c>
      <c r="AC1857" t="s">
        <v>90</v>
      </c>
      <c r="AD1857" t="s">
        <v>14</v>
      </c>
      <c r="AE1857" t="s">
        <v>14</v>
      </c>
      <c r="AF1857" t="s">
        <v>94</v>
      </c>
      <c r="AG1857" t="s">
        <v>102</v>
      </c>
      <c r="AH1857" t="s">
        <v>132</v>
      </c>
      <c r="AI1857" s="10">
        <v>46076</v>
      </c>
      <c r="AJ1857" t="s">
        <v>1107</v>
      </c>
      <c r="AK1857" s="103">
        <v>3435270</v>
      </c>
      <c r="AL1857" t="e">
        <v>#N/A</v>
      </c>
      <c r="AM1857" t="e">
        <v>#N/A</v>
      </c>
      <c r="AN1857" t="s">
        <v>5224</v>
      </c>
      <c r="AO1857">
        <f>_xlfn.XLOOKUP(Tabla1[[#This Row],[NIC]],'R.V.'!B:B,'R.V.'!I:I)</f>
        <v>0</v>
      </c>
      <c r="AP1857" t="str">
        <f>_xlfn.XLOOKUP(Tabla1[[#This Row],[NIC]],'R.V.'!B:B,'R.V.'!A:A)</f>
        <v>Rocio Gutierrez Ochoa</v>
      </c>
      <c r="AQ1857" t="str">
        <f>_xlfn.XLOOKUP(Tabla1[[#This Row],[NIC]],'R.V.'!B:B,'R.V.'!G:G)</f>
        <v>CL 16, 12A- 120   Loperena Valledupar</v>
      </c>
      <c r="AR1857" t="str">
        <f>_xlfn.XLOOKUP(Tabla1[[#This Row],[NIC]],'R.V.'!B:B,'R.V.'!E:E)</f>
        <v>PROPIOS</v>
      </c>
      <c r="AS1857" t="str">
        <f>VLOOKUP(Tabla1[[#This Row],[NIC]],'R.V.'!B:D,3,0)</f>
        <v>BAÑOS PUBLICOS</v>
      </c>
    </row>
    <row r="1858" spans="1:45">
      <c r="A1858">
        <v>7777461</v>
      </c>
      <c r="B1858" s="10">
        <v>46111</v>
      </c>
      <c r="C1858" t="s">
        <v>1401</v>
      </c>
      <c r="D1858" t="s">
        <v>1764</v>
      </c>
      <c r="E1858" t="s">
        <v>1765</v>
      </c>
      <c r="F1858">
        <v>7777461</v>
      </c>
      <c r="G1858">
        <v>7777461141</v>
      </c>
      <c r="H1858">
        <v>36109035</v>
      </c>
      <c r="I1858">
        <v>1924611</v>
      </c>
      <c r="J1858">
        <v>3110</v>
      </c>
      <c r="K1858">
        <v>50</v>
      </c>
      <c r="L1858">
        <v>2001</v>
      </c>
      <c r="M1858" s="10">
        <v>46102</v>
      </c>
      <c r="N1858" t="s">
        <v>155</v>
      </c>
      <c r="O1858" t="s">
        <v>156</v>
      </c>
      <c r="P1858" s="103">
        <v>14829660</v>
      </c>
      <c r="Q1858">
        <v>16720</v>
      </c>
      <c r="R1858">
        <v>12243008.800000001</v>
      </c>
      <c r="S1858" t="s">
        <v>88</v>
      </c>
      <c r="T1858" t="s">
        <v>1767</v>
      </c>
      <c r="U1858">
        <v>46121</v>
      </c>
      <c r="V1858" t="s">
        <v>90</v>
      </c>
      <c r="W1858" t="s">
        <v>111</v>
      </c>
      <c r="X1858" t="s">
        <v>130</v>
      </c>
      <c r="Y1858" t="s">
        <v>93</v>
      </c>
      <c r="Z1858">
        <v>30</v>
      </c>
      <c r="AA1858" t="s">
        <v>20</v>
      </c>
      <c r="AB1858">
        <v>302</v>
      </c>
      <c r="AC1858" t="s">
        <v>90</v>
      </c>
      <c r="AD1858" t="s">
        <v>14</v>
      </c>
      <c r="AE1858" t="s">
        <v>14</v>
      </c>
      <c r="AF1858" t="s">
        <v>94</v>
      </c>
      <c r="AG1858" t="s">
        <v>102</v>
      </c>
      <c r="AH1858" t="s">
        <v>177</v>
      </c>
      <c r="AI1858" s="10">
        <v>46072</v>
      </c>
      <c r="AJ1858" t="s">
        <v>113</v>
      </c>
      <c r="AK1858" s="103">
        <v>14829660</v>
      </c>
      <c r="AL1858" t="e">
        <v>#N/A</v>
      </c>
      <c r="AM1858" t="e">
        <v>#N/A</v>
      </c>
      <c r="AN1858" t="s">
        <v>5224</v>
      </c>
      <c r="AO1858">
        <f>_xlfn.XLOOKUP(Tabla1[[#This Row],[NIC]],'R.V.'!B:B,'R.V.'!I:I)</f>
        <v>0</v>
      </c>
      <c r="AP1858" t="str">
        <f>_xlfn.XLOOKUP(Tabla1[[#This Row],[NIC]],'R.V.'!B:B,'R.V.'!A:A)</f>
        <v>Rocio Gutierrez Ochoa</v>
      </c>
      <c r="AQ1858" t="str">
        <f>_xlfn.XLOOKUP(Tabla1[[#This Row],[NIC]],'R.V.'!B:B,'R.V.'!G:G)</f>
        <v>CL 16, 12A- 120   Loperena Valledupar</v>
      </c>
      <c r="AR1858" t="str">
        <f>_xlfn.XLOOKUP(Tabla1[[#This Row],[NIC]],'R.V.'!B:B,'R.V.'!E:E)</f>
        <v>PROPIOS</v>
      </c>
      <c r="AS1858" t="str">
        <f>VLOOKUP(Tabla1[[#This Row],[NIC]],'R.V.'!B:D,3,0)</f>
        <v>ARCHIVO DEPARTAMENTAL</v>
      </c>
    </row>
    <row r="1859" spans="1:45">
      <c r="A1859">
        <v>6540953</v>
      </c>
      <c r="B1859" s="10">
        <v>46111</v>
      </c>
      <c r="C1859" t="s">
        <v>1401</v>
      </c>
      <c r="D1859" t="s">
        <v>1764</v>
      </c>
      <c r="E1859" t="s">
        <v>1765</v>
      </c>
      <c r="F1859">
        <v>6540953</v>
      </c>
      <c r="G1859">
        <v>6540953308</v>
      </c>
      <c r="H1859">
        <v>34524657</v>
      </c>
      <c r="I1859">
        <v>6609709</v>
      </c>
      <c r="J1859">
        <v>3110</v>
      </c>
      <c r="K1859">
        <v>1</v>
      </c>
      <c r="L1859">
        <v>206</v>
      </c>
      <c r="M1859" s="10">
        <v>46093</v>
      </c>
      <c r="N1859" t="s">
        <v>117</v>
      </c>
      <c r="O1859" t="s">
        <v>118</v>
      </c>
      <c r="P1859" s="103">
        <v>0</v>
      </c>
      <c r="Q1859">
        <v>0</v>
      </c>
      <c r="R1859">
        <v>0</v>
      </c>
      <c r="S1859" t="s">
        <v>88</v>
      </c>
      <c r="T1859" t="s">
        <v>1766</v>
      </c>
      <c r="V1859" t="s">
        <v>90</v>
      </c>
      <c r="W1859" t="s">
        <v>91</v>
      </c>
      <c r="X1859" t="s">
        <v>92</v>
      </c>
      <c r="Y1859" t="s">
        <v>93</v>
      </c>
      <c r="Z1859">
        <v>30</v>
      </c>
      <c r="AA1859" t="s">
        <v>20</v>
      </c>
      <c r="AB1859">
        <v>303</v>
      </c>
      <c r="AC1859" t="s">
        <v>90</v>
      </c>
      <c r="AD1859" t="s">
        <v>14</v>
      </c>
      <c r="AE1859" t="s">
        <v>14</v>
      </c>
      <c r="AF1859" t="s">
        <v>94</v>
      </c>
      <c r="AG1859" t="s">
        <v>102</v>
      </c>
      <c r="AH1859" t="s">
        <v>701</v>
      </c>
      <c r="AI1859" s="10">
        <v>46063</v>
      </c>
      <c r="AJ1859" t="s">
        <v>229</v>
      </c>
      <c r="AK1859" s="103">
        <v>0</v>
      </c>
      <c r="AL1859" t="e">
        <v>#N/A</v>
      </c>
      <c r="AM1859" t="e">
        <v>#N/A</v>
      </c>
      <c r="AN1859" t="s">
        <v>5224</v>
      </c>
      <c r="AO1859">
        <f>_xlfn.XLOOKUP(Tabla1[[#This Row],[NIC]],'R.V.'!B:B,'R.V.'!I:I)</f>
        <v>0</v>
      </c>
      <c r="AP1859" t="str">
        <f>_xlfn.XLOOKUP(Tabla1[[#This Row],[NIC]],'R.V.'!B:B,'R.V.'!A:A)</f>
        <v>Rocio Gutierrez Ochoa</v>
      </c>
      <c r="AQ1859" t="str">
        <f>_xlfn.XLOOKUP(Tabla1[[#This Row],[NIC]],'R.V.'!B:B,'R.V.'!G:G)</f>
        <v>CL 16, 12A- 120   Loperena Valledupar</v>
      </c>
      <c r="AR1859" t="str">
        <f>_xlfn.XLOOKUP(Tabla1[[#This Row],[NIC]],'R.V.'!B:B,'R.V.'!E:E)</f>
        <v>PROPIOS</v>
      </c>
      <c r="AS1859" t="str">
        <f>VLOOKUP(Tabla1[[#This Row],[NIC]],'R.V.'!B:D,3,0)</f>
        <v>PUEBLITO VALLENATO</v>
      </c>
    </row>
    <row r="1860" spans="1:45">
      <c r="A1860">
        <v>1038559</v>
      </c>
      <c r="B1860" s="10">
        <v>46111</v>
      </c>
      <c r="C1860" t="s">
        <v>1769</v>
      </c>
      <c r="D1860" t="s">
        <v>1769</v>
      </c>
      <c r="E1860" t="s">
        <v>1770</v>
      </c>
      <c r="F1860">
        <v>1038559</v>
      </c>
      <c r="G1860">
        <v>1038559073</v>
      </c>
      <c r="H1860">
        <v>36443077</v>
      </c>
      <c r="I1860">
        <v>319468</v>
      </c>
      <c r="J1860">
        <v>3110</v>
      </c>
      <c r="K1860">
        <v>71</v>
      </c>
      <c r="L1860">
        <v>50</v>
      </c>
      <c r="M1860" s="10">
        <v>46105</v>
      </c>
      <c r="N1860" t="s">
        <v>155</v>
      </c>
      <c r="O1860" t="s">
        <v>156</v>
      </c>
      <c r="P1860" s="103">
        <v>0</v>
      </c>
      <c r="Q1860">
        <v>0</v>
      </c>
      <c r="R1860">
        <v>0</v>
      </c>
      <c r="S1860" t="s">
        <v>88</v>
      </c>
      <c r="T1860" t="s">
        <v>1771</v>
      </c>
      <c r="V1860" t="s">
        <v>120</v>
      </c>
      <c r="W1860" t="s">
        <v>111</v>
      </c>
      <c r="X1860" t="s">
        <v>130</v>
      </c>
      <c r="Y1860" t="s">
        <v>93</v>
      </c>
      <c r="Z1860">
        <v>32</v>
      </c>
      <c r="AA1860" t="s">
        <v>20</v>
      </c>
      <c r="AB1860">
        <v>304</v>
      </c>
      <c r="AC1860" t="s">
        <v>90</v>
      </c>
      <c r="AD1860" t="s">
        <v>14</v>
      </c>
      <c r="AE1860" t="s">
        <v>14</v>
      </c>
      <c r="AF1860" t="s">
        <v>94</v>
      </c>
      <c r="AG1860" t="s">
        <v>573</v>
      </c>
      <c r="AH1860" t="s">
        <v>394</v>
      </c>
      <c r="AI1860" s="10">
        <v>46073</v>
      </c>
      <c r="AJ1860" t="s">
        <v>120</v>
      </c>
      <c r="AK1860" s="103">
        <v>0</v>
      </c>
      <c r="AL1860" t="e">
        <v>#N/A</v>
      </c>
      <c r="AM1860" t="e">
        <v>#N/A</v>
      </c>
      <c r="AN1860" t="s">
        <v>5224</v>
      </c>
      <c r="AO1860">
        <f>_xlfn.XLOOKUP(Tabla1[[#This Row],[NIC]],'R.V.'!B:B,'R.V.'!I:I)</f>
        <v>0</v>
      </c>
      <c r="AP1860" t="str">
        <f>_xlfn.XLOOKUP(Tabla1[[#This Row],[NIC]],'R.V.'!B:B,'R.V.'!A:A)</f>
        <v>Rocio Gutierrez Ochoa</v>
      </c>
      <c r="AQ1860" t="str">
        <f>_xlfn.XLOOKUP(Tabla1[[#This Row],[NIC]],'R.V.'!B:B,'R.V.'!G:G)</f>
        <v>CL 16, 12A- 120   Loperena Valledupar</v>
      </c>
      <c r="AR1860" t="str">
        <f>_xlfn.XLOOKUP(Tabla1[[#This Row],[NIC]],'R.V.'!B:B,'R.V.'!E:E)</f>
        <v>PROPIOS</v>
      </c>
      <c r="AS1860" t="str">
        <f>VLOOKUP(Tabla1[[#This Row],[NIC]],'R.V.'!B:D,3,0)</f>
        <v>UNIVERSIDAD NACIONAL DE COLOMBIA</v>
      </c>
    </row>
    <row r="1861" spans="1:45">
      <c r="A1861">
        <v>7844883</v>
      </c>
      <c r="B1861" s="10">
        <v>46111</v>
      </c>
      <c r="C1861" t="s">
        <v>1401</v>
      </c>
      <c r="D1861" t="s">
        <v>1401</v>
      </c>
      <c r="E1861" t="s">
        <v>1765</v>
      </c>
      <c r="F1861">
        <v>7844883</v>
      </c>
      <c r="G1861">
        <v>7844883163</v>
      </c>
      <c r="H1861">
        <v>36130044</v>
      </c>
      <c r="I1861">
        <v>4010555</v>
      </c>
      <c r="J1861">
        <v>3110</v>
      </c>
      <c r="K1861">
        <v>1</v>
      </c>
      <c r="L1861">
        <v>206</v>
      </c>
      <c r="M1861" s="10">
        <v>46090</v>
      </c>
      <c r="N1861" t="s">
        <v>117</v>
      </c>
      <c r="O1861" t="s">
        <v>118</v>
      </c>
      <c r="P1861" s="103">
        <v>1486490</v>
      </c>
      <c r="Q1861">
        <v>1347</v>
      </c>
      <c r="R1861">
        <v>1189374.06</v>
      </c>
      <c r="S1861" t="s">
        <v>88</v>
      </c>
      <c r="T1861" t="s">
        <v>1772</v>
      </c>
      <c r="U1861">
        <v>46121</v>
      </c>
      <c r="V1861" t="s">
        <v>90</v>
      </c>
      <c r="W1861" t="s">
        <v>91</v>
      </c>
      <c r="X1861" t="s">
        <v>130</v>
      </c>
      <c r="Y1861" t="s">
        <v>121</v>
      </c>
      <c r="Z1861">
        <v>31</v>
      </c>
      <c r="AA1861" t="s">
        <v>20</v>
      </c>
      <c r="AB1861">
        <v>305</v>
      </c>
      <c r="AC1861" t="s">
        <v>90</v>
      </c>
      <c r="AD1861" t="s">
        <v>14</v>
      </c>
      <c r="AE1861" t="s">
        <v>14</v>
      </c>
      <c r="AF1861" t="s">
        <v>94</v>
      </c>
      <c r="AG1861" t="s">
        <v>102</v>
      </c>
      <c r="AH1861" t="s">
        <v>1016</v>
      </c>
      <c r="AI1861" s="10">
        <v>46059</v>
      </c>
      <c r="AJ1861" t="s">
        <v>193</v>
      </c>
      <c r="AK1861" s="103">
        <v>35546620</v>
      </c>
      <c r="AL1861" t="e">
        <v>#N/A</v>
      </c>
      <c r="AM1861" t="e">
        <v>#N/A</v>
      </c>
      <c r="AN1861" t="s">
        <v>5224</v>
      </c>
      <c r="AO1861">
        <f>_xlfn.XLOOKUP(Tabla1[[#This Row],[NIC]],'R.V.'!B:B,'R.V.'!I:I)</f>
        <v>0</v>
      </c>
      <c r="AP1861" t="str">
        <f>_xlfn.XLOOKUP(Tabla1[[#This Row],[NIC]],'R.V.'!B:B,'R.V.'!A:A)</f>
        <v>Rocio Gutierrez Ochoa</v>
      </c>
      <c r="AQ1861" t="str">
        <f>_xlfn.XLOOKUP(Tabla1[[#This Row],[NIC]],'R.V.'!B:B,'R.V.'!G:G)</f>
        <v>CL 16, 12A- 120   Loperena Valledupar</v>
      </c>
      <c r="AR1861" t="str">
        <f>_xlfn.XLOOKUP(Tabla1[[#This Row],[NIC]],'R.V.'!B:B,'R.V.'!E:E)</f>
        <v>OTROS</v>
      </c>
      <c r="AS1861" t="str">
        <f>VLOOKUP(Tabla1[[#This Row],[NIC]],'R.V.'!B:D,3,0)</f>
        <v>PARQUE BARRIO SICARARE-CASETAS</v>
      </c>
    </row>
    <row r="1862" spans="1:45">
      <c r="A1862">
        <v>7930510</v>
      </c>
      <c r="B1862" s="10">
        <v>46111</v>
      </c>
      <c r="C1862" t="s">
        <v>1401</v>
      </c>
      <c r="D1862" t="s">
        <v>1401</v>
      </c>
      <c r="E1862" t="s">
        <v>1765</v>
      </c>
      <c r="F1862">
        <v>7930510</v>
      </c>
      <c r="G1862">
        <v>7930510110</v>
      </c>
      <c r="H1862">
        <v>36130044</v>
      </c>
      <c r="I1862">
        <v>5492985</v>
      </c>
      <c r="J1862">
        <v>3110</v>
      </c>
      <c r="K1862">
        <v>1</v>
      </c>
      <c r="L1862">
        <v>206</v>
      </c>
      <c r="M1862" s="10">
        <v>46090</v>
      </c>
      <c r="N1862" t="s">
        <v>86</v>
      </c>
      <c r="O1862" t="s">
        <v>87</v>
      </c>
      <c r="P1862" s="103">
        <v>258360</v>
      </c>
      <c r="Q1862">
        <v>206</v>
      </c>
      <c r="R1862">
        <v>218273.48</v>
      </c>
      <c r="S1862" t="s">
        <v>88</v>
      </c>
      <c r="T1862" t="s">
        <v>1772</v>
      </c>
      <c r="U1862">
        <v>46121</v>
      </c>
      <c r="V1862" t="s">
        <v>90</v>
      </c>
      <c r="W1862" t="s">
        <v>91</v>
      </c>
      <c r="X1862" t="s">
        <v>130</v>
      </c>
      <c r="Y1862" t="s">
        <v>121</v>
      </c>
      <c r="Z1862">
        <v>31</v>
      </c>
      <c r="AA1862" t="s">
        <v>20</v>
      </c>
      <c r="AB1862">
        <v>305</v>
      </c>
      <c r="AC1862" t="s">
        <v>90</v>
      </c>
      <c r="AD1862" t="s">
        <v>14</v>
      </c>
      <c r="AE1862" t="s">
        <v>14</v>
      </c>
      <c r="AF1862" t="s">
        <v>94</v>
      </c>
      <c r="AG1862" t="s">
        <v>102</v>
      </c>
      <c r="AH1862" t="s">
        <v>394</v>
      </c>
      <c r="AI1862" s="10">
        <v>46059</v>
      </c>
      <c r="AJ1862" t="s">
        <v>193</v>
      </c>
      <c r="AK1862" s="103">
        <v>18742120</v>
      </c>
      <c r="AL1862" t="e">
        <v>#N/A</v>
      </c>
      <c r="AM1862" t="e">
        <v>#N/A</v>
      </c>
      <c r="AN1862" t="s">
        <v>5224</v>
      </c>
      <c r="AO1862">
        <f>_xlfn.XLOOKUP(Tabla1[[#This Row],[NIC]],'R.V.'!B:B,'R.V.'!I:I)</f>
        <v>0</v>
      </c>
      <c r="AP1862" t="str">
        <f>_xlfn.XLOOKUP(Tabla1[[#This Row],[NIC]],'R.V.'!B:B,'R.V.'!A:A)</f>
        <v>Rocio Gutierrez Ochoa</v>
      </c>
      <c r="AQ1862" t="str">
        <f>_xlfn.XLOOKUP(Tabla1[[#This Row],[NIC]],'R.V.'!B:B,'R.V.'!G:G)</f>
        <v>CL 16, 12A- 120   Loperena Valledupar</v>
      </c>
      <c r="AR1862" t="str">
        <f>_xlfn.XLOOKUP(Tabla1[[#This Row],[NIC]],'R.V.'!B:B,'R.V.'!E:E)</f>
        <v>OTROS</v>
      </c>
      <c r="AS1862" t="str">
        <f>VLOOKUP(Tabla1[[#This Row],[NIC]],'R.V.'!B:D,3,0)</f>
        <v>PARQUE BARRIO SICARARE  ILUMINARIAS CANCHA</v>
      </c>
    </row>
    <row r="1863" spans="1:45">
      <c r="A1863">
        <v>5302307</v>
      </c>
      <c r="B1863" s="10">
        <v>46111</v>
      </c>
      <c r="C1863" t="s">
        <v>1401</v>
      </c>
      <c r="D1863" t="s">
        <v>1401</v>
      </c>
      <c r="E1863" t="s">
        <v>1765</v>
      </c>
      <c r="F1863">
        <v>5302307</v>
      </c>
      <c r="G1863">
        <v>5302307322</v>
      </c>
      <c r="H1863">
        <v>25320431</v>
      </c>
      <c r="I1863">
        <v>5304588</v>
      </c>
      <c r="J1863">
        <v>3110</v>
      </c>
      <c r="K1863">
        <v>50</v>
      </c>
      <c r="L1863">
        <v>2001</v>
      </c>
      <c r="M1863" s="10">
        <v>46106</v>
      </c>
      <c r="N1863" t="s">
        <v>117</v>
      </c>
      <c r="O1863" t="s">
        <v>118</v>
      </c>
      <c r="P1863" s="103">
        <v>24732490</v>
      </c>
      <c r="Q1863">
        <v>22960</v>
      </c>
      <c r="R1863">
        <v>21059371.199999999</v>
      </c>
      <c r="S1863" t="s">
        <v>88</v>
      </c>
      <c r="T1863" t="s">
        <v>1773</v>
      </c>
      <c r="U1863">
        <v>46121</v>
      </c>
      <c r="V1863" t="s">
        <v>90</v>
      </c>
      <c r="W1863" t="s">
        <v>91</v>
      </c>
      <c r="X1863" t="s">
        <v>92</v>
      </c>
      <c r="Y1863" t="s">
        <v>93</v>
      </c>
      <c r="Z1863">
        <v>32</v>
      </c>
      <c r="AA1863" t="s">
        <v>20</v>
      </c>
      <c r="AB1863">
        <v>306</v>
      </c>
      <c r="AC1863" t="s">
        <v>90</v>
      </c>
      <c r="AD1863" t="s">
        <v>14</v>
      </c>
      <c r="AE1863" t="s">
        <v>14</v>
      </c>
      <c r="AF1863" t="s">
        <v>94</v>
      </c>
      <c r="AG1863" t="s">
        <v>102</v>
      </c>
      <c r="AH1863" t="s">
        <v>112</v>
      </c>
      <c r="AI1863" s="10">
        <v>46074</v>
      </c>
      <c r="AJ1863" t="s">
        <v>201</v>
      </c>
      <c r="AK1863" s="103">
        <v>24732490</v>
      </c>
      <c r="AL1863" t="e">
        <v>#N/A</v>
      </c>
      <c r="AM1863" t="e">
        <v>#N/A</v>
      </c>
      <c r="AN1863" t="s">
        <v>5224</v>
      </c>
      <c r="AO1863">
        <f>_xlfn.XLOOKUP(Tabla1[[#This Row],[NIC]],'R.V.'!B:B,'R.V.'!I:I)</f>
        <v>0</v>
      </c>
      <c r="AP1863" t="str">
        <f>_xlfn.XLOOKUP(Tabla1[[#This Row],[NIC]],'R.V.'!B:B,'R.V.'!A:A)</f>
        <v>Rocio Gutierrez Ochoa</v>
      </c>
      <c r="AQ1863" t="str">
        <f>_xlfn.XLOOKUP(Tabla1[[#This Row],[NIC]],'R.V.'!B:B,'R.V.'!G:G)</f>
        <v xml:space="preserve">TR  18  19  15   </v>
      </c>
      <c r="AR1863" t="str">
        <f>_xlfn.XLOOKUP(Tabla1[[#This Row],[NIC]],'R.V.'!B:B,'R.V.'!E:E)</f>
        <v>SALUD</v>
      </c>
      <c r="AS1863" t="str">
        <f>VLOOKUP(Tabla1[[#This Row],[NIC]],'R.V.'!B:D,3,0)</f>
        <v xml:space="preserve">SEVICIO SECCIONAL DE SALUD </v>
      </c>
    </row>
    <row r="1864" spans="1:45">
      <c r="A1864">
        <v>5352794</v>
      </c>
      <c r="B1864" s="10">
        <v>46111</v>
      </c>
      <c r="C1864" t="s">
        <v>1401</v>
      </c>
      <c r="D1864" t="s">
        <v>1401</v>
      </c>
      <c r="E1864" t="s">
        <v>1765</v>
      </c>
      <c r="F1864">
        <v>5352794</v>
      </c>
      <c r="G1864">
        <v>5352794324</v>
      </c>
      <c r="H1864">
        <v>25320434</v>
      </c>
      <c r="I1864">
        <v>5405562</v>
      </c>
      <c r="J1864">
        <v>3110</v>
      </c>
      <c r="K1864">
        <v>50</v>
      </c>
      <c r="L1864">
        <v>2001</v>
      </c>
      <c r="M1864" s="10">
        <v>46106</v>
      </c>
      <c r="N1864" t="s">
        <v>155</v>
      </c>
      <c r="O1864" t="s">
        <v>156</v>
      </c>
      <c r="P1864" s="103">
        <v>34682070</v>
      </c>
      <c r="Q1864">
        <v>35640</v>
      </c>
      <c r="R1864">
        <v>26142837.600000001</v>
      </c>
      <c r="S1864" t="s">
        <v>88</v>
      </c>
      <c r="T1864" t="s">
        <v>1773</v>
      </c>
      <c r="U1864">
        <v>46121</v>
      </c>
      <c r="V1864" t="s">
        <v>90</v>
      </c>
      <c r="W1864" t="s">
        <v>111</v>
      </c>
      <c r="X1864" t="s">
        <v>130</v>
      </c>
      <c r="Y1864" t="s">
        <v>93</v>
      </c>
      <c r="Z1864">
        <v>32</v>
      </c>
      <c r="AA1864" t="s">
        <v>20</v>
      </c>
      <c r="AB1864">
        <v>306</v>
      </c>
      <c r="AC1864" t="s">
        <v>90</v>
      </c>
      <c r="AD1864" t="s">
        <v>14</v>
      </c>
      <c r="AE1864" t="s">
        <v>14</v>
      </c>
      <c r="AF1864" t="s">
        <v>94</v>
      </c>
      <c r="AG1864" t="s">
        <v>102</v>
      </c>
      <c r="AH1864" t="s">
        <v>112</v>
      </c>
      <c r="AI1864" s="10">
        <v>46074</v>
      </c>
      <c r="AJ1864" t="s">
        <v>201</v>
      </c>
      <c r="AK1864" s="103">
        <v>34682070</v>
      </c>
      <c r="AL1864" t="e">
        <v>#N/A</v>
      </c>
      <c r="AM1864" t="e">
        <v>#N/A</v>
      </c>
      <c r="AN1864" t="s">
        <v>5224</v>
      </c>
      <c r="AO1864">
        <f>_xlfn.XLOOKUP(Tabla1[[#This Row],[NIC]],'R.V.'!B:B,'R.V.'!I:I)</f>
        <v>0</v>
      </c>
      <c r="AP1864" t="str">
        <f>_xlfn.XLOOKUP(Tabla1[[#This Row],[NIC]],'R.V.'!B:B,'R.V.'!A:A)</f>
        <v>Rocio Gutierrez Ochoa</v>
      </c>
      <c r="AQ1864" t="str">
        <f>_xlfn.XLOOKUP(Tabla1[[#This Row],[NIC]],'R.V.'!B:B,'R.V.'!G:G)</f>
        <v xml:space="preserve">TR  18  19  85   </v>
      </c>
      <c r="AR1864" t="str">
        <f>_xlfn.XLOOKUP(Tabla1[[#This Row],[NIC]],'R.V.'!B:B,'R.V.'!E:E)</f>
        <v>SALUD</v>
      </c>
      <c r="AS1864" t="str">
        <f>VLOOKUP(Tabla1[[#This Row],[NIC]],'R.V.'!B:D,3,0)</f>
        <v>PROGRAMAS MEDICOS ESPECIAL</v>
      </c>
    </row>
    <row r="1865" spans="1:45">
      <c r="A1865">
        <v>7743024</v>
      </c>
      <c r="B1865" s="10">
        <v>46111</v>
      </c>
      <c r="C1865" t="s">
        <v>1401</v>
      </c>
      <c r="D1865" t="s">
        <v>1401</v>
      </c>
      <c r="E1865" t="s">
        <v>1765</v>
      </c>
      <c r="F1865">
        <v>7743024</v>
      </c>
      <c r="G1865">
        <v>7743024152</v>
      </c>
      <c r="H1865">
        <v>36095836</v>
      </c>
      <c r="I1865">
        <v>3674407</v>
      </c>
      <c r="J1865">
        <v>3110</v>
      </c>
      <c r="K1865">
        <v>1</v>
      </c>
      <c r="L1865">
        <v>206</v>
      </c>
      <c r="M1865" s="10">
        <v>46109</v>
      </c>
      <c r="N1865" t="s">
        <v>117</v>
      </c>
      <c r="O1865" t="s">
        <v>118</v>
      </c>
      <c r="P1865" s="103">
        <v>1789080</v>
      </c>
      <c r="Q1865">
        <v>1564</v>
      </c>
      <c r="R1865">
        <v>1434532.08</v>
      </c>
      <c r="S1865" t="s">
        <v>88</v>
      </c>
      <c r="T1865" t="s">
        <v>1774</v>
      </c>
      <c r="U1865">
        <v>46121</v>
      </c>
      <c r="V1865" t="s">
        <v>90</v>
      </c>
      <c r="W1865" t="s">
        <v>91</v>
      </c>
      <c r="X1865" t="s">
        <v>92</v>
      </c>
      <c r="Y1865" t="s">
        <v>93</v>
      </c>
      <c r="Z1865">
        <v>32</v>
      </c>
      <c r="AA1865" t="s">
        <v>20</v>
      </c>
      <c r="AB1865">
        <v>307</v>
      </c>
      <c r="AC1865" t="s">
        <v>90</v>
      </c>
      <c r="AD1865" t="s">
        <v>14</v>
      </c>
      <c r="AE1865" t="s">
        <v>14</v>
      </c>
      <c r="AF1865" t="s">
        <v>94</v>
      </c>
      <c r="AG1865" t="s">
        <v>102</v>
      </c>
      <c r="AH1865" t="s">
        <v>114</v>
      </c>
      <c r="AI1865" s="10">
        <v>46077</v>
      </c>
      <c r="AJ1865" t="s">
        <v>193</v>
      </c>
      <c r="AK1865" s="103">
        <v>1789080</v>
      </c>
      <c r="AL1865" t="e">
        <v>#N/A</v>
      </c>
      <c r="AM1865" t="e">
        <v>#N/A</v>
      </c>
      <c r="AN1865" t="s">
        <v>5224</v>
      </c>
      <c r="AO1865">
        <f>_xlfn.XLOOKUP(Tabla1[[#This Row],[NIC]],'R.V.'!B:B,'R.V.'!I:I)</f>
        <v>0</v>
      </c>
      <c r="AP1865" t="str">
        <f>_xlfn.XLOOKUP(Tabla1[[#This Row],[NIC]],'R.V.'!B:B,'R.V.'!A:A)</f>
        <v>Rocio Gutierrez Ochoa</v>
      </c>
      <c r="AQ1865" t="str">
        <f>_xlfn.XLOOKUP(Tabla1[[#This Row],[NIC]],'R.V.'!B:B,'R.V.'!G:G)</f>
        <v>CL 16, 12A- 120   Loperena Valledupar</v>
      </c>
      <c r="AR1865" t="str">
        <f>_xlfn.XLOOKUP(Tabla1[[#This Row],[NIC]],'R.V.'!B:B,'R.V.'!E:E)</f>
        <v>OTROS</v>
      </c>
      <c r="AS1865" t="str">
        <f>VLOOKUP(Tabla1[[#This Row],[NIC]],'R.V.'!B:D,3,0)</f>
        <v>ANTIGUA OFICINA DEL  SIVA</v>
      </c>
    </row>
    <row r="1866" spans="1:45">
      <c r="A1866">
        <v>5319197</v>
      </c>
      <c r="B1866" s="10">
        <v>46111</v>
      </c>
      <c r="C1866" t="s">
        <v>1401</v>
      </c>
      <c r="D1866" t="s">
        <v>1401</v>
      </c>
      <c r="E1866" t="s">
        <v>1765</v>
      </c>
      <c r="F1866">
        <v>5319197</v>
      </c>
      <c r="G1866">
        <v>5319197358</v>
      </c>
      <c r="H1866">
        <v>25323438</v>
      </c>
      <c r="I1866">
        <v>5338368</v>
      </c>
      <c r="J1866">
        <v>3110</v>
      </c>
      <c r="K1866">
        <v>50</v>
      </c>
      <c r="L1866">
        <v>2001</v>
      </c>
      <c r="M1866" s="10">
        <v>46108</v>
      </c>
      <c r="N1866" t="s">
        <v>155</v>
      </c>
      <c r="O1866" t="s">
        <v>156</v>
      </c>
      <c r="P1866" s="103">
        <v>27790080</v>
      </c>
      <c r="Q1866">
        <v>28600</v>
      </c>
      <c r="R1866">
        <v>21013036</v>
      </c>
      <c r="S1866" t="s">
        <v>88</v>
      </c>
      <c r="T1866" t="s">
        <v>1775</v>
      </c>
      <c r="U1866">
        <v>46121</v>
      </c>
      <c r="V1866" t="s">
        <v>90</v>
      </c>
      <c r="W1866" t="s">
        <v>111</v>
      </c>
      <c r="X1866" t="s">
        <v>130</v>
      </c>
      <c r="Y1866" t="s">
        <v>93</v>
      </c>
      <c r="Z1866">
        <v>32</v>
      </c>
      <c r="AA1866" t="s">
        <v>20</v>
      </c>
      <c r="AB1866">
        <v>308</v>
      </c>
      <c r="AC1866" t="s">
        <v>90</v>
      </c>
      <c r="AD1866" t="s">
        <v>14</v>
      </c>
      <c r="AE1866" t="s">
        <v>14</v>
      </c>
      <c r="AF1866" t="s">
        <v>94</v>
      </c>
      <c r="AG1866" t="s">
        <v>102</v>
      </c>
      <c r="AH1866" t="s">
        <v>135</v>
      </c>
      <c r="AI1866" s="10">
        <v>46076</v>
      </c>
      <c r="AJ1866" t="s">
        <v>186</v>
      </c>
      <c r="AK1866" s="103">
        <v>27790080</v>
      </c>
      <c r="AL1866" t="e">
        <v>#N/A</v>
      </c>
      <c r="AM1866" t="e">
        <v>#N/A</v>
      </c>
      <c r="AN1866" t="s">
        <v>5224</v>
      </c>
      <c r="AO1866">
        <f>_xlfn.XLOOKUP(Tabla1[[#This Row],[NIC]],'R.V.'!B:B,'R.V.'!I:I)</f>
        <v>0</v>
      </c>
      <c r="AP1866" t="str">
        <f>_xlfn.XLOOKUP(Tabla1[[#This Row],[NIC]],'R.V.'!B:B,'R.V.'!A:A)</f>
        <v>Rocio Gutierrez Ochoa</v>
      </c>
      <c r="AQ1866" t="str">
        <f>_xlfn.XLOOKUP(Tabla1[[#This Row],[NIC]],'R.V.'!B:B,'R.V.'!G:G)</f>
        <v>CL 16, 12A- 120   Loperena Valledupar</v>
      </c>
      <c r="AR1866" t="str">
        <f>_xlfn.XLOOKUP(Tabla1[[#This Row],[NIC]],'R.V.'!B:B,'R.V.'!E:E)</f>
        <v>OTROS</v>
      </c>
      <c r="AS1866" t="str">
        <f>VLOOKUP(Tabla1[[#This Row],[NIC]],'R.V.'!B:D,3,0)</f>
        <v xml:space="preserve"> ESTDADIO ARMANDO MAESTRE P </v>
      </c>
    </row>
    <row r="1867" spans="1:45">
      <c r="A1867">
        <v>1422364</v>
      </c>
      <c r="B1867" s="10">
        <v>46111</v>
      </c>
      <c r="C1867" t="s">
        <v>1401</v>
      </c>
      <c r="D1867" t="s">
        <v>1401</v>
      </c>
      <c r="E1867" t="s">
        <v>1765</v>
      </c>
      <c r="F1867">
        <v>1422364</v>
      </c>
      <c r="G1867">
        <v>1422364009</v>
      </c>
      <c r="H1867">
        <v>36094252</v>
      </c>
      <c r="I1867">
        <v>1058489</v>
      </c>
      <c r="J1867">
        <v>3110</v>
      </c>
      <c r="K1867">
        <v>1</v>
      </c>
      <c r="L1867">
        <v>206</v>
      </c>
      <c r="M1867" s="10">
        <v>46091</v>
      </c>
      <c r="N1867" t="s">
        <v>86</v>
      </c>
      <c r="O1867" t="s">
        <v>87</v>
      </c>
      <c r="P1867" s="103">
        <v>164520</v>
      </c>
      <c r="Q1867">
        <v>0</v>
      </c>
      <c r="R1867">
        <v>0</v>
      </c>
      <c r="S1867" t="s">
        <v>88</v>
      </c>
      <c r="T1867" t="s">
        <v>1772</v>
      </c>
      <c r="U1867">
        <v>46121</v>
      </c>
      <c r="V1867" t="s">
        <v>90</v>
      </c>
      <c r="W1867" t="s">
        <v>91</v>
      </c>
      <c r="X1867" t="s">
        <v>130</v>
      </c>
      <c r="Y1867" t="s">
        <v>93</v>
      </c>
      <c r="Z1867">
        <v>31</v>
      </c>
      <c r="AA1867" t="s">
        <v>20</v>
      </c>
      <c r="AB1867">
        <v>309</v>
      </c>
      <c r="AC1867" t="s">
        <v>90</v>
      </c>
      <c r="AD1867" t="s">
        <v>14</v>
      </c>
      <c r="AE1867" t="s">
        <v>14</v>
      </c>
      <c r="AF1867" t="s">
        <v>94</v>
      </c>
      <c r="AG1867" t="s">
        <v>102</v>
      </c>
      <c r="AH1867" t="s">
        <v>141</v>
      </c>
      <c r="AI1867" s="10">
        <v>46060</v>
      </c>
      <c r="AJ1867" t="s">
        <v>223</v>
      </c>
      <c r="AK1867" s="103">
        <v>288940</v>
      </c>
      <c r="AL1867" t="e">
        <v>#N/A</v>
      </c>
      <c r="AM1867" t="e">
        <v>#N/A</v>
      </c>
      <c r="AN1867" t="s">
        <v>5224</v>
      </c>
      <c r="AO1867">
        <f>_xlfn.XLOOKUP(Tabla1[[#This Row],[NIC]],'R.V.'!B:B,'R.V.'!I:I)</f>
        <v>0</v>
      </c>
      <c r="AP1867" t="str">
        <f>_xlfn.XLOOKUP(Tabla1[[#This Row],[NIC]],'R.V.'!B:B,'R.V.'!A:A)</f>
        <v>Rocio Gutierrez Ochoa</v>
      </c>
      <c r="AQ1867" t="str">
        <f>_xlfn.XLOOKUP(Tabla1[[#This Row],[NIC]],'R.V.'!B:B,'R.V.'!G:G)</f>
        <v>CR  6A  CL 28  18                SEGE    1</v>
      </c>
      <c r="AR1867" t="str">
        <f>_xlfn.XLOOKUP(Tabla1[[#This Row],[NIC]],'R.V.'!B:B,'R.V.'!E:E)</f>
        <v>OTROS</v>
      </c>
      <c r="AS1867" t="str">
        <f>VLOOKUP(Tabla1[[#This Row],[NIC]],'R.V.'!B:D,3,0)</f>
        <v>PARQUE LUDICO LAS FLORES LOC1</v>
      </c>
    </row>
    <row r="1868" spans="1:45">
      <c r="A1868">
        <v>1422365</v>
      </c>
      <c r="B1868" s="10">
        <v>46111</v>
      </c>
      <c r="C1868" t="s">
        <v>1401</v>
      </c>
      <c r="D1868" t="s">
        <v>1401</v>
      </c>
      <c r="E1868" t="s">
        <v>1765</v>
      </c>
      <c r="F1868">
        <v>1422365</v>
      </c>
      <c r="G1868">
        <v>1422365009</v>
      </c>
      <c r="H1868">
        <v>36094252</v>
      </c>
      <c r="I1868">
        <v>1058490</v>
      </c>
      <c r="J1868">
        <v>3110</v>
      </c>
      <c r="K1868">
        <v>1</v>
      </c>
      <c r="L1868">
        <v>206</v>
      </c>
      <c r="M1868" s="10">
        <v>46091</v>
      </c>
      <c r="N1868" t="s">
        <v>86</v>
      </c>
      <c r="O1868" t="s">
        <v>87</v>
      </c>
      <c r="P1868" s="103">
        <v>931570</v>
      </c>
      <c r="Q1868">
        <v>655</v>
      </c>
      <c r="R1868">
        <v>694024.9</v>
      </c>
      <c r="S1868" t="s">
        <v>88</v>
      </c>
      <c r="T1868" t="s">
        <v>1772</v>
      </c>
      <c r="U1868">
        <v>46121</v>
      </c>
      <c r="V1868" t="s">
        <v>90</v>
      </c>
      <c r="W1868" t="s">
        <v>91</v>
      </c>
      <c r="X1868" t="s">
        <v>130</v>
      </c>
      <c r="Y1868" t="s">
        <v>93</v>
      </c>
      <c r="Z1868">
        <v>31</v>
      </c>
      <c r="AA1868" t="s">
        <v>20</v>
      </c>
      <c r="AB1868">
        <v>310</v>
      </c>
      <c r="AC1868" t="s">
        <v>90</v>
      </c>
      <c r="AD1868" t="s">
        <v>14</v>
      </c>
      <c r="AE1868" t="s">
        <v>14</v>
      </c>
      <c r="AF1868" t="s">
        <v>94</v>
      </c>
      <c r="AG1868" t="s">
        <v>102</v>
      </c>
      <c r="AH1868" t="s">
        <v>141</v>
      </c>
      <c r="AI1868" s="10">
        <v>46060</v>
      </c>
      <c r="AJ1868" t="s">
        <v>223</v>
      </c>
      <c r="AK1868" s="103">
        <v>931570</v>
      </c>
      <c r="AL1868" t="e">
        <v>#N/A</v>
      </c>
      <c r="AM1868" t="e">
        <v>#N/A</v>
      </c>
      <c r="AN1868" t="s">
        <v>5224</v>
      </c>
      <c r="AO1868">
        <f>_xlfn.XLOOKUP(Tabla1[[#This Row],[NIC]],'R.V.'!B:B,'R.V.'!I:I)</f>
        <v>0</v>
      </c>
      <c r="AP1868" t="str">
        <f>_xlfn.XLOOKUP(Tabla1[[#This Row],[NIC]],'R.V.'!B:B,'R.V.'!A:A)</f>
        <v>Rocio Gutierrez Ochoa</v>
      </c>
      <c r="AQ1868" t="str">
        <f>_xlfn.XLOOKUP(Tabla1[[#This Row],[NIC]],'R.V.'!B:B,'R.V.'!G:G)</f>
        <v>CR  6A  CL 28  18                SEGE    1</v>
      </c>
      <c r="AR1868" t="str">
        <f>_xlfn.XLOOKUP(Tabla1[[#This Row],[NIC]],'R.V.'!B:B,'R.V.'!E:E)</f>
        <v>OTROS</v>
      </c>
      <c r="AS1868" t="str">
        <f>VLOOKUP(Tabla1[[#This Row],[NIC]],'R.V.'!B:D,3,0)</f>
        <v xml:space="preserve"> PARQUE LUDICO LAS FLORES LOC2</v>
      </c>
    </row>
    <row r="1869" spans="1:45">
      <c r="A1869">
        <v>1422366</v>
      </c>
      <c r="B1869" s="10">
        <v>46111</v>
      </c>
      <c r="C1869" t="s">
        <v>1401</v>
      </c>
      <c r="D1869" t="s">
        <v>1401</v>
      </c>
      <c r="E1869" t="s">
        <v>1765</v>
      </c>
      <c r="F1869">
        <v>1422366</v>
      </c>
      <c r="G1869">
        <v>1422366009</v>
      </c>
      <c r="H1869">
        <v>36094252</v>
      </c>
      <c r="I1869">
        <v>1058492</v>
      </c>
      <c r="J1869">
        <v>3110</v>
      </c>
      <c r="K1869">
        <v>1</v>
      </c>
      <c r="L1869">
        <v>206</v>
      </c>
      <c r="M1869" s="10">
        <v>46091</v>
      </c>
      <c r="N1869" t="s">
        <v>86</v>
      </c>
      <c r="O1869" t="s">
        <v>87</v>
      </c>
      <c r="P1869" s="103">
        <v>1076710</v>
      </c>
      <c r="Q1869">
        <v>775</v>
      </c>
      <c r="R1869">
        <v>821174.5</v>
      </c>
      <c r="S1869" t="s">
        <v>88</v>
      </c>
      <c r="T1869" t="s">
        <v>1772</v>
      </c>
      <c r="U1869">
        <v>46121</v>
      </c>
      <c r="V1869" t="s">
        <v>90</v>
      </c>
      <c r="W1869" t="s">
        <v>91</v>
      </c>
      <c r="X1869" t="s">
        <v>130</v>
      </c>
      <c r="Y1869" t="s">
        <v>93</v>
      </c>
      <c r="Z1869">
        <v>31</v>
      </c>
      <c r="AA1869" t="s">
        <v>20</v>
      </c>
      <c r="AB1869">
        <v>311</v>
      </c>
      <c r="AC1869" t="s">
        <v>90</v>
      </c>
      <c r="AD1869" t="s">
        <v>14</v>
      </c>
      <c r="AE1869" t="s">
        <v>14</v>
      </c>
      <c r="AF1869" t="s">
        <v>94</v>
      </c>
      <c r="AG1869" t="s">
        <v>102</v>
      </c>
      <c r="AH1869" t="s">
        <v>141</v>
      </c>
      <c r="AI1869" s="10">
        <v>46060</v>
      </c>
      <c r="AJ1869" t="s">
        <v>223</v>
      </c>
      <c r="AK1869" s="103">
        <v>1076710</v>
      </c>
      <c r="AL1869" t="e">
        <v>#N/A</v>
      </c>
      <c r="AM1869" t="e">
        <v>#N/A</v>
      </c>
      <c r="AN1869" t="s">
        <v>5224</v>
      </c>
      <c r="AO1869">
        <f>_xlfn.XLOOKUP(Tabla1[[#This Row],[NIC]],'R.V.'!B:B,'R.V.'!I:I)</f>
        <v>0</v>
      </c>
      <c r="AP1869" t="str">
        <f>_xlfn.XLOOKUP(Tabla1[[#This Row],[NIC]],'R.V.'!B:B,'R.V.'!A:A)</f>
        <v>Rocio Gutierrez Ochoa</v>
      </c>
      <c r="AQ1869" t="str">
        <f>_xlfn.XLOOKUP(Tabla1[[#This Row],[NIC]],'R.V.'!B:B,'R.V.'!G:G)</f>
        <v>CR  6A  CL 28  18                SEGE    1</v>
      </c>
      <c r="AR1869" t="str">
        <f>_xlfn.XLOOKUP(Tabla1[[#This Row],[NIC]],'R.V.'!B:B,'R.V.'!E:E)</f>
        <v>OTROS</v>
      </c>
      <c r="AS1869" t="str">
        <f>VLOOKUP(Tabla1[[#This Row],[NIC]],'R.V.'!B:D,3,0)</f>
        <v>PARQUE LUDICO LAS FLORES LOC3</v>
      </c>
    </row>
    <row r="1870" spans="1:45">
      <c r="A1870">
        <v>1422368</v>
      </c>
      <c r="B1870" s="10">
        <v>46111</v>
      </c>
      <c r="C1870" t="s">
        <v>1401</v>
      </c>
      <c r="D1870" t="s">
        <v>1401</v>
      </c>
      <c r="E1870" t="s">
        <v>1765</v>
      </c>
      <c r="F1870">
        <v>1422368</v>
      </c>
      <c r="G1870">
        <v>1422368009</v>
      </c>
      <c r="H1870">
        <v>36094252</v>
      </c>
      <c r="I1870">
        <v>1058493</v>
      </c>
      <c r="J1870">
        <v>3110</v>
      </c>
      <c r="K1870">
        <v>1</v>
      </c>
      <c r="L1870">
        <v>206</v>
      </c>
      <c r="M1870" s="10">
        <v>46091</v>
      </c>
      <c r="N1870" t="s">
        <v>86</v>
      </c>
      <c r="O1870" t="s">
        <v>87</v>
      </c>
      <c r="P1870" s="103">
        <v>539620</v>
      </c>
      <c r="Q1870">
        <v>331</v>
      </c>
      <c r="R1870">
        <v>350720.98</v>
      </c>
      <c r="S1870" t="s">
        <v>88</v>
      </c>
      <c r="T1870" t="s">
        <v>1772</v>
      </c>
      <c r="U1870">
        <v>46121</v>
      </c>
      <c r="V1870" t="s">
        <v>90</v>
      </c>
      <c r="W1870" t="s">
        <v>91</v>
      </c>
      <c r="X1870" t="s">
        <v>130</v>
      </c>
      <c r="Y1870" t="s">
        <v>93</v>
      </c>
      <c r="Z1870">
        <v>31</v>
      </c>
      <c r="AA1870" t="s">
        <v>20</v>
      </c>
      <c r="AB1870">
        <v>312</v>
      </c>
      <c r="AC1870" t="s">
        <v>90</v>
      </c>
      <c r="AD1870" t="s">
        <v>14</v>
      </c>
      <c r="AE1870" t="s">
        <v>14</v>
      </c>
      <c r="AF1870" t="s">
        <v>94</v>
      </c>
      <c r="AG1870" t="s">
        <v>102</v>
      </c>
      <c r="AH1870" t="s">
        <v>141</v>
      </c>
      <c r="AI1870" s="10">
        <v>46060</v>
      </c>
      <c r="AJ1870" t="s">
        <v>223</v>
      </c>
      <c r="AK1870" s="103">
        <v>539620</v>
      </c>
      <c r="AL1870" t="e">
        <v>#N/A</v>
      </c>
      <c r="AM1870" t="e">
        <v>#N/A</v>
      </c>
      <c r="AN1870" t="s">
        <v>5224</v>
      </c>
      <c r="AO1870">
        <f>_xlfn.XLOOKUP(Tabla1[[#This Row],[NIC]],'R.V.'!B:B,'R.V.'!I:I)</f>
        <v>0</v>
      </c>
      <c r="AP1870" t="str">
        <f>_xlfn.XLOOKUP(Tabla1[[#This Row],[NIC]],'R.V.'!B:B,'R.V.'!A:A)</f>
        <v>Rocio Gutierrez Ochoa</v>
      </c>
      <c r="AQ1870" t="str">
        <f>_xlfn.XLOOKUP(Tabla1[[#This Row],[NIC]],'R.V.'!B:B,'R.V.'!G:G)</f>
        <v>CR  6A  CL 28  18                SEGE    1</v>
      </c>
      <c r="AR1870" t="str">
        <f>_xlfn.XLOOKUP(Tabla1[[#This Row],[NIC]],'R.V.'!B:B,'R.V.'!E:E)</f>
        <v>OTROS</v>
      </c>
      <c r="AS1870" t="str">
        <f>VLOOKUP(Tabla1[[#This Row],[NIC]],'R.V.'!B:D,3,0)</f>
        <v xml:space="preserve"> PARQUE LUDICO LAS FLORES LOC4</v>
      </c>
    </row>
    <row r="1871" spans="1:45">
      <c r="A1871">
        <v>5327951</v>
      </c>
      <c r="B1871" s="10">
        <v>46111</v>
      </c>
      <c r="C1871" t="s">
        <v>1401</v>
      </c>
      <c r="D1871" t="s">
        <v>1401</v>
      </c>
      <c r="E1871" t="s">
        <v>1765</v>
      </c>
      <c r="F1871">
        <v>5327951</v>
      </c>
      <c r="G1871">
        <v>5327951329</v>
      </c>
      <c r="H1871">
        <v>25340958</v>
      </c>
      <c r="I1871">
        <v>5355876</v>
      </c>
      <c r="J1871">
        <v>3110</v>
      </c>
      <c r="K1871">
        <v>50</v>
      </c>
      <c r="L1871">
        <v>2001</v>
      </c>
      <c r="M1871" s="10">
        <v>46108</v>
      </c>
      <c r="N1871" t="s">
        <v>117</v>
      </c>
      <c r="O1871" t="s">
        <v>118</v>
      </c>
      <c r="P1871" s="103">
        <v>5877710</v>
      </c>
      <c r="Q1871">
        <v>5520</v>
      </c>
      <c r="R1871">
        <v>4874049.5999999996</v>
      </c>
      <c r="S1871" t="s">
        <v>88</v>
      </c>
      <c r="T1871" t="s">
        <v>1776</v>
      </c>
      <c r="U1871">
        <v>46121</v>
      </c>
      <c r="V1871" t="s">
        <v>90</v>
      </c>
      <c r="W1871" t="s">
        <v>91</v>
      </c>
      <c r="X1871" t="s">
        <v>130</v>
      </c>
      <c r="Y1871" t="s">
        <v>93</v>
      </c>
      <c r="Z1871">
        <v>32</v>
      </c>
      <c r="AA1871" t="s">
        <v>20</v>
      </c>
      <c r="AB1871">
        <v>313</v>
      </c>
      <c r="AC1871" t="s">
        <v>90</v>
      </c>
      <c r="AD1871" t="s">
        <v>14</v>
      </c>
      <c r="AE1871" t="s">
        <v>14</v>
      </c>
      <c r="AF1871" t="s">
        <v>94</v>
      </c>
      <c r="AG1871" t="s">
        <v>102</v>
      </c>
      <c r="AH1871" t="s">
        <v>124</v>
      </c>
      <c r="AI1871" s="10">
        <v>46076</v>
      </c>
      <c r="AJ1871" t="s">
        <v>193</v>
      </c>
      <c r="AK1871" s="103">
        <v>81926210</v>
      </c>
      <c r="AL1871" t="e">
        <v>#N/A</v>
      </c>
      <c r="AM1871" t="e">
        <v>#N/A</v>
      </c>
      <c r="AN1871" t="s">
        <v>5224</v>
      </c>
      <c r="AO1871">
        <f>_xlfn.XLOOKUP(Tabla1[[#This Row],[NIC]],'R.V.'!B:B,'R.V.'!I:I)</f>
        <v>0</v>
      </c>
      <c r="AP1871" t="str">
        <f>_xlfn.XLOOKUP(Tabla1[[#This Row],[NIC]],'R.V.'!B:B,'R.V.'!A:A)</f>
        <v>Rocio Gutierrez Ochoa</v>
      </c>
      <c r="AQ1871" t="str">
        <f>_xlfn.XLOOKUP(Tabla1[[#This Row],[NIC]],'R.V.'!B:B,'R.V.'!G:G)</f>
        <v>CR  6A  CL 28  18                SEGE    1</v>
      </c>
      <c r="AR1871" t="str">
        <f>_xlfn.XLOOKUP(Tabla1[[#This Row],[NIC]],'R.V.'!B:B,'R.V.'!E:E)</f>
        <v>OTROS</v>
      </c>
      <c r="AS1871" t="str">
        <f>VLOOKUP(Tabla1[[#This Row],[NIC]],'R.V.'!B:D,3,0)</f>
        <v xml:space="preserve"> IDECESAR-CENTRO ROSITA DAVILA DE CUELLO</v>
      </c>
    </row>
    <row r="1872" spans="1:45">
      <c r="A1872">
        <v>7742682</v>
      </c>
      <c r="B1872" s="10">
        <v>46111</v>
      </c>
      <c r="C1872" t="s">
        <v>1401</v>
      </c>
      <c r="D1872" t="s">
        <v>1401</v>
      </c>
      <c r="E1872" t="s">
        <v>1765</v>
      </c>
      <c r="F1872">
        <v>7742682</v>
      </c>
      <c r="G1872">
        <v>7742682158</v>
      </c>
      <c r="H1872">
        <v>36094252</v>
      </c>
      <c r="I1872">
        <v>3664698</v>
      </c>
      <c r="J1872">
        <v>3110</v>
      </c>
      <c r="K1872">
        <v>50</v>
      </c>
      <c r="L1872">
        <v>2001</v>
      </c>
      <c r="M1872" s="10">
        <v>46106</v>
      </c>
      <c r="N1872" t="s">
        <v>117</v>
      </c>
      <c r="O1872" t="s">
        <v>118</v>
      </c>
      <c r="P1872" s="103">
        <v>3670100</v>
      </c>
      <c r="Q1872">
        <v>3440</v>
      </c>
      <c r="R1872">
        <v>3037451.2</v>
      </c>
      <c r="S1872" t="s">
        <v>88</v>
      </c>
      <c r="T1872" t="s">
        <v>1777</v>
      </c>
      <c r="U1872">
        <v>46121</v>
      </c>
      <c r="V1872" t="s">
        <v>90</v>
      </c>
      <c r="W1872" t="s">
        <v>91</v>
      </c>
      <c r="X1872" t="s">
        <v>130</v>
      </c>
      <c r="Y1872" t="s">
        <v>93</v>
      </c>
      <c r="Z1872">
        <v>32</v>
      </c>
      <c r="AA1872" t="s">
        <v>20</v>
      </c>
      <c r="AB1872">
        <v>314</v>
      </c>
      <c r="AC1872" t="s">
        <v>90</v>
      </c>
      <c r="AD1872" t="s">
        <v>14</v>
      </c>
      <c r="AE1872" t="s">
        <v>14</v>
      </c>
      <c r="AF1872" t="s">
        <v>94</v>
      </c>
      <c r="AG1872" t="s">
        <v>102</v>
      </c>
      <c r="AH1872" t="s">
        <v>1016</v>
      </c>
      <c r="AI1872" s="10">
        <v>46074</v>
      </c>
      <c r="AJ1872" t="s">
        <v>223</v>
      </c>
      <c r="AK1872" s="103">
        <v>33443740</v>
      </c>
      <c r="AL1872" t="e">
        <v>#N/A</v>
      </c>
      <c r="AM1872" t="e">
        <v>#N/A</v>
      </c>
      <c r="AN1872" t="s">
        <v>5224</v>
      </c>
      <c r="AO1872">
        <f>_xlfn.XLOOKUP(Tabla1[[#This Row],[NIC]],'R.V.'!B:B,'R.V.'!I:I)</f>
        <v>0</v>
      </c>
      <c r="AP1872" t="str">
        <f>_xlfn.XLOOKUP(Tabla1[[#This Row],[NIC]],'R.V.'!B:B,'R.V.'!A:A)</f>
        <v>Rocio Gutierrez Ochoa</v>
      </c>
      <c r="AQ1872" t="str">
        <f>_xlfn.XLOOKUP(Tabla1[[#This Row],[NIC]],'R.V.'!B:B,'R.V.'!G:G)</f>
        <v>CR  6A  CL 28  18                SEGE    1</v>
      </c>
      <c r="AR1872" t="str">
        <f>_xlfn.XLOOKUP(Tabla1[[#This Row],[NIC]],'R.V.'!B:B,'R.V.'!E:E)</f>
        <v>OTROS</v>
      </c>
      <c r="AS1872" t="str">
        <f>VLOOKUP(Tabla1[[#This Row],[NIC]],'R.V.'!B:D,3,0)</f>
        <v xml:space="preserve">PARQUE LUDICO LAS FLORES </v>
      </c>
    </row>
    <row r="1873" spans="1:45">
      <c r="A1873">
        <v>7844942</v>
      </c>
      <c r="B1873" s="10">
        <v>46111</v>
      </c>
      <c r="C1873" t="s">
        <v>1401</v>
      </c>
      <c r="D1873" t="s">
        <v>1401</v>
      </c>
      <c r="E1873" t="s">
        <v>1765</v>
      </c>
      <c r="F1873">
        <v>7844942</v>
      </c>
      <c r="G1873">
        <v>7844942129</v>
      </c>
      <c r="H1873">
        <v>36130043</v>
      </c>
      <c r="I1873">
        <v>4010552</v>
      </c>
      <c r="J1873">
        <v>3110</v>
      </c>
      <c r="K1873">
        <v>50</v>
      </c>
      <c r="L1873">
        <v>2001</v>
      </c>
      <c r="M1873" s="10">
        <v>46099</v>
      </c>
      <c r="N1873" t="s">
        <v>117</v>
      </c>
      <c r="O1873" t="s">
        <v>118</v>
      </c>
      <c r="P1873" s="103">
        <v>3977410</v>
      </c>
      <c r="Q1873">
        <v>3760</v>
      </c>
      <c r="R1873">
        <v>3320004.8</v>
      </c>
      <c r="S1873" t="s">
        <v>88</v>
      </c>
      <c r="T1873" t="s">
        <v>1777</v>
      </c>
      <c r="U1873">
        <v>46121</v>
      </c>
      <c r="V1873" t="s">
        <v>90</v>
      </c>
      <c r="W1873" t="s">
        <v>91</v>
      </c>
      <c r="X1873" t="s">
        <v>130</v>
      </c>
      <c r="Y1873" t="s">
        <v>93</v>
      </c>
      <c r="Z1873">
        <v>30</v>
      </c>
      <c r="AA1873" t="s">
        <v>20</v>
      </c>
      <c r="AB1873">
        <v>315</v>
      </c>
      <c r="AC1873" t="s">
        <v>90</v>
      </c>
      <c r="AD1873" t="s">
        <v>14</v>
      </c>
      <c r="AE1873" t="s">
        <v>14</v>
      </c>
      <c r="AF1873" t="s">
        <v>94</v>
      </c>
      <c r="AG1873" t="s">
        <v>102</v>
      </c>
      <c r="AH1873" t="s">
        <v>1016</v>
      </c>
      <c r="AI1873" s="10">
        <v>46069</v>
      </c>
      <c r="AJ1873" t="s">
        <v>261</v>
      </c>
      <c r="AK1873" s="103">
        <v>27135370</v>
      </c>
      <c r="AL1873" t="e">
        <v>#N/A</v>
      </c>
      <c r="AM1873" t="e">
        <v>#N/A</v>
      </c>
      <c r="AN1873" t="s">
        <v>5224</v>
      </c>
      <c r="AO1873">
        <f>_xlfn.XLOOKUP(Tabla1[[#This Row],[NIC]],'R.V.'!B:B,'R.V.'!I:I)</f>
        <v>0</v>
      </c>
      <c r="AP1873" t="str">
        <f>_xlfn.XLOOKUP(Tabla1[[#This Row],[NIC]],'R.V.'!B:B,'R.V.'!A:A)</f>
        <v>Rocio Gutierrez Ochoa</v>
      </c>
      <c r="AQ1873" t="str">
        <f>_xlfn.XLOOKUP(Tabla1[[#This Row],[NIC]],'R.V.'!B:B,'R.V.'!G:G)</f>
        <v>CR  6A  CL 28  18                SEGE    1</v>
      </c>
      <c r="AR1873" t="str">
        <f>_xlfn.XLOOKUP(Tabla1[[#This Row],[NIC]],'R.V.'!B:B,'R.V.'!E:E)</f>
        <v>OTROS</v>
      </c>
      <c r="AS1873" t="str">
        <f>VLOOKUP(Tabla1[[#This Row],[NIC]],'R.V.'!B:D,3,0)</f>
        <v>PARQUE LA NEVADA</v>
      </c>
    </row>
    <row r="1874" spans="1:45">
      <c r="A1874">
        <v>5355272</v>
      </c>
      <c r="B1874" s="10">
        <v>46111</v>
      </c>
      <c r="C1874" t="s">
        <v>1778</v>
      </c>
      <c r="D1874" t="s">
        <v>1778</v>
      </c>
      <c r="E1874" t="s">
        <v>1779</v>
      </c>
      <c r="F1874">
        <v>5355272</v>
      </c>
      <c r="G1874">
        <v>5355272326</v>
      </c>
      <c r="H1874">
        <v>25340527</v>
      </c>
      <c r="I1874">
        <v>5410518</v>
      </c>
      <c r="J1874">
        <v>3110</v>
      </c>
      <c r="K1874">
        <v>50</v>
      </c>
      <c r="L1874">
        <v>2004</v>
      </c>
      <c r="M1874" s="10">
        <v>46102</v>
      </c>
      <c r="N1874" t="s">
        <v>86</v>
      </c>
      <c r="O1874" t="s">
        <v>87</v>
      </c>
      <c r="P1874" s="103">
        <v>4904130</v>
      </c>
      <c r="Q1874">
        <v>4000</v>
      </c>
      <c r="R1874">
        <v>4238320</v>
      </c>
      <c r="S1874" t="s">
        <v>88</v>
      </c>
      <c r="T1874" t="s">
        <v>1780</v>
      </c>
      <c r="U1874">
        <v>46121</v>
      </c>
      <c r="V1874" t="s">
        <v>90</v>
      </c>
      <c r="W1874" t="s">
        <v>91</v>
      </c>
      <c r="X1874" t="s">
        <v>130</v>
      </c>
      <c r="Y1874" t="s">
        <v>93</v>
      </c>
      <c r="Z1874">
        <v>30</v>
      </c>
      <c r="AA1874" t="s">
        <v>20</v>
      </c>
      <c r="AB1874">
        <v>316</v>
      </c>
      <c r="AC1874" t="s">
        <v>90</v>
      </c>
      <c r="AD1874" t="s">
        <v>14</v>
      </c>
      <c r="AE1874" t="s">
        <v>14</v>
      </c>
      <c r="AF1874" t="s">
        <v>94</v>
      </c>
      <c r="AG1874" t="s">
        <v>95</v>
      </c>
      <c r="AH1874" t="s">
        <v>240</v>
      </c>
      <c r="AI1874" s="10">
        <v>46072</v>
      </c>
      <c r="AJ1874" t="s">
        <v>113</v>
      </c>
      <c r="AK1874" s="103">
        <v>4904130</v>
      </c>
      <c r="AL1874" t="e">
        <v>#N/A</v>
      </c>
      <c r="AM1874" t="e">
        <v>#N/A</v>
      </c>
      <c r="AN1874" t="s">
        <v>5226</v>
      </c>
      <c r="AO1874" t="str">
        <f>_xlfn.XLOOKUP(Tabla1[[#This Row],[NIC]],'R.V.'!B:B,'R.V.'!I:I)</f>
        <v>Se envía por correo electrónico, tesoreria@clinicamedicos.com</v>
      </c>
      <c r="AP1874" t="str">
        <f>_xlfn.XLOOKUP(Tabla1[[#This Row],[NIC]],'R.V.'!B:B,'R.V.'!A:A)</f>
        <v>Rocio Gutierrez Ochoa</v>
      </c>
      <c r="AQ1874" t="str">
        <f>_xlfn.XLOOKUP(Tabla1[[#This Row],[NIC]],'R.V.'!B:B,'R.V.'!G:G)</f>
        <v xml:space="preserve">CR  18  13C  66   </v>
      </c>
      <c r="AR1874" t="str">
        <f>_xlfn.XLOOKUP(Tabla1[[#This Row],[NIC]],'R.V.'!B:B,'R.V.'!E:E)</f>
        <v>PROPIOS</v>
      </c>
      <c r="AS1874" t="str">
        <f>VLOOKUP(Tabla1[[#This Row],[NIC]],'R.V.'!B:D,3,0)</f>
        <v xml:space="preserve">SRES AM MEDICAL S A </v>
      </c>
    </row>
    <row r="1875" spans="1:45">
      <c r="A1875">
        <v>5363090</v>
      </c>
      <c r="B1875" s="10">
        <v>46111</v>
      </c>
      <c r="C1875" t="s">
        <v>1331</v>
      </c>
      <c r="D1875" t="s">
        <v>1331</v>
      </c>
      <c r="E1875" t="s">
        <v>1332</v>
      </c>
      <c r="F1875">
        <v>5363090</v>
      </c>
      <c r="G1875">
        <v>5363090327</v>
      </c>
      <c r="H1875">
        <v>25329234</v>
      </c>
      <c r="I1875">
        <v>5426154</v>
      </c>
      <c r="J1875">
        <v>3110</v>
      </c>
      <c r="K1875">
        <v>50</v>
      </c>
      <c r="L1875">
        <v>2001</v>
      </c>
      <c r="M1875" s="10">
        <v>46100</v>
      </c>
      <c r="N1875" t="s">
        <v>117</v>
      </c>
      <c r="O1875" t="s">
        <v>118</v>
      </c>
      <c r="P1875" s="103">
        <v>8624850</v>
      </c>
      <c r="Q1875">
        <v>7840</v>
      </c>
      <c r="R1875">
        <v>7191004.7999999998</v>
      </c>
      <c r="S1875" t="s">
        <v>88</v>
      </c>
      <c r="T1875" t="s">
        <v>1333</v>
      </c>
      <c r="U1875">
        <v>46121</v>
      </c>
      <c r="V1875" t="s">
        <v>90</v>
      </c>
      <c r="W1875" t="s">
        <v>91</v>
      </c>
      <c r="X1875" t="s">
        <v>92</v>
      </c>
      <c r="Y1875" t="s">
        <v>93</v>
      </c>
      <c r="Z1875">
        <v>30</v>
      </c>
      <c r="AA1875" t="s">
        <v>20</v>
      </c>
      <c r="AB1875">
        <v>317</v>
      </c>
      <c r="AC1875" t="s">
        <v>90</v>
      </c>
      <c r="AD1875" t="s">
        <v>14</v>
      </c>
      <c r="AE1875" t="s">
        <v>14</v>
      </c>
      <c r="AF1875" t="s">
        <v>94</v>
      </c>
      <c r="AG1875" t="s">
        <v>573</v>
      </c>
      <c r="AH1875" t="s">
        <v>574</v>
      </c>
      <c r="AI1875" s="10">
        <v>46070</v>
      </c>
      <c r="AJ1875" t="s">
        <v>186</v>
      </c>
      <c r="AK1875" s="103">
        <v>8624850</v>
      </c>
      <c r="AL1875" t="e">
        <v>#N/A</v>
      </c>
      <c r="AM1875" t="e">
        <v>#N/A</v>
      </c>
      <c r="AN1875" t="s">
        <v>5226</v>
      </c>
      <c r="AO1875" t="str">
        <f>_xlfn.XLOOKUP(Tabla1[[#This Row],[NIC]],'R.V.'!B:B,'R.V.'!I:I)</f>
        <v>Se envía por correo electrónico, ajmartinez@invias.gov.co</v>
      </c>
      <c r="AP1875" t="str">
        <f>_xlfn.XLOOKUP(Tabla1[[#This Row],[NIC]],'R.V.'!B:B,'R.V.'!A:A)</f>
        <v>Rocio Gutierrez Ochoa</v>
      </c>
      <c r="AQ1875" t="str">
        <f>_xlfn.XLOOKUP(Tabla1[[#This Row],[NIC]],'R.V.'!B:B,'R.V.'!G:G)</f>
        <v xml:space="preserve">CL  16A  12  89   </v>
      </c>
      <c r="AR1875" t="str">
        <f>_xlfn.XLOOKUP(Tabla1[[#This Row],[NIC]],'R.V.'!B:B,'R.V.'!E:E)</f>
        <v>PROPIOS</v>
      </c>
      <c r="AS1875" t="str">
        <f>VLOOKUP(Tabla1[[#This Row],[NIC]],'R.V.'!B:D,3,0)</f>
        <v>INSTITUTO NACIONAL DE VIAS INVIAS</v>
      </c>
    </row>
    <row r="1876" spans="1:45">
      <c r="A1876">
        <v>7721545</v>
      </c>
      <c r="B1876" s="10">
        <v>46111</v>
      </c>
      <c r="C1876" t="s">
        <v>1781</v>
      </c>
      <c r="D1876" t="s">
        <v>1781</v>
      </c>
      <c r="E1876" t="s">
        <v>1782</v>
      </c>
      <c r="F1876">
        <v>7721545</v>
      </c>
      <c r="G1876">
        <v>7721545168</v>
      </c>
      <c r="H1876">
        <v>36076556</v>
      </c>
      <c r="I1876">
        <v>3516322</v>
      </c>
      <c r="J1876">
        <v>3110</v>
      </c>
      <c r="K1876">
        <v>50</v>
      </c>
      <c r="L1876">
        <v>2001</v>
      </c>
      <c r="M1876" s="10">
        <v>46100</v>
      </c>
      <c r="N1876" t="s">
        <v>1783</v>
      </c>
      <c r="O1876" t="s">
        <v>1784</v>
      </c>
      <c r="P1876" s="103">
        <v>56218880</v>
      </c>
      <c r="Q1876">
        <v>72450</v>
      </c>
      <c r="R1876">
        <v>46003421.25</v>
      </c>
      <c r="S1876" t="s">
        <v>88</v>
      </c>
      <c r="T1876" t="s">
        <v>1785</v>
      </c>
      <c r="U1876">
        <v>46121</v>
      </c>
      <c r="V1876" t="s">
        <v>90</v>
      </c>
      <c r="W1876" t="s">
        <v>292</v>
      </c>
      <c r="X1876" t="s">
        <v>130</v>
      </c>
      <c r="Y1876" t="s">
        <v>93</v>
      </c>
      <c r="Z1876">
        <v>30</v>
      </c>
      <c r="AA1876" t="s">
        <v>20</v>
      </c>
      <c r="AB1876">
        <v>318</v>
      </c>
      <c r="AC1876" t="s">
        <v>90</v>
      </c>
      <c r="AD1876" t="s">
        <v>14</v>
      </c>
      <c r="AE1876" t="s">
        <v>14</v>
      </c>
      <c r="AF1876" t="s">
        <v>94</v>
      </c>
      <c r="AG1876" t="s">
        <v>1786</v>
      </c>
      <c r="AH1876" t="s">
        <v>331</v>
      </c>
      <c r="AI1876" s="10">
        <v>46070</v>
      </c>
      <c r="AJ1876" t="s">
        <v>1644</v>
      </c>
      <c r="AK1876" s="103">
        <v>56218880</v>
      </c>
      <c r="AL1876" t="e">
        <v>#N/A</v>
      </c>
      <c r="AM1876" t="e">
        <v>#N/A</v>
      </c>
      <c r="AN1876" t="s">
        <v>5226</v>
      </c>
      <c r="AO1876" t="str">
        <f>_xlfn.XLOOKUP(Tabla1[[#This Row],[NIC]],'R.V.'!B:B,'R.V.'!I:I)</f>
        <v>Se envía por correo electrónico, directoradministrativo@mayalesplaza.co</v>
      </c>
      <c r="AP1876" t="str">
        <f>_xlfn.XLOOKUP(Tabla1[[#This Row],[NIC]],'R.V.'!B:B,'R.V.'!A:A)</f>
        <v>Rocio Gutierrez Ochoa</v>
      </c>
      <c r="AQ1876" t="str">
        <f>_xlfn.XLOOKUP(Tabla1[[#This Row],[NIC]],'R.V.'!B:B,'R.V.'!G:G)</f>
        <v>CL  31  6A  134                ARCO   01</v>
      </c>
      <c r="AR1876" t="str">
        <f>_xlfn.XLOOKUP(Tabla1[[#This Row],[NIC]],'R.V.'!B:B,'R.V.'!E:E)</f>
        <v>PROPIOS</v>
      </c>
      <c r="AS1876" t="str">
        <f>VLOOKUP(Tabla1[[#This Row],[NIC]],'R.V.'!B:D,3,0)</f>
        <v>SRS PROMOTORA MAYALES PLAZA ETAPA II</v>
      </c>
    </row>
    <row r="1877" spans="1:45">
      <c r="A1877">
        <v>7721535</v>
      </c>
      <c r="B1877" s="10">
        <v>46111</v>
      </c>
      <c r="C1877" t="s">
        <v>1787</v>
      </c>
      <c r="D1877" t="s">
        <v>1787</v>
      </c>
      <c r="E1877" t="s">
        <v>1788</v>
      </c>
      <c r="F1877">
        <v>7721535</v>
      </c>
      <c r="G1877">
        <v>7721535158</v>
      </c>
      <c r="H1877">
        <v>36076556</v>
      </c>
      <c r="I1877">
        <v>3516321</v>
      </c>
      <c r="J1877">
        <v>3110</v>
      </c>
      <c r="K1877">
        <v>50</v>
      </c>
      <c r="L1877">
        <v>2001</v>
      </c>
      <c r="M1877" s="10">
        <v>46100</v>
      </c>
      <c r="N1877" t="s">
        <v>1783</v>
      </c>
      <c r="O1877" t="s">
        <v>1784</v>
      </c>
      <c r="P1877" s="103">
        <v>17434760</v>
      </c>
      <c r="Q1877">
        <v>19550</v>
      </c>
      <c r="R1877">
        <v>14901493</v>
      </c>
      <c r="S1877" t="s">
        <v>88</v>
      </c>
      <c r="T1877" t="s">
        <v>1789</v>
      </c>
      <c r="U1877">
        <v>46121</v>
      </c>
      <c r="V1877" t="s">
        <v>90</v>
      </c>
      <c r="W1877" t="s">
        <v>292</v>
      </c>
      <c r="X1877" t="s">
        <v>130</v>
      </c>
      <c r="Y1877" t="s">
        <v>93</v>
      </c>
      <c r="Z1877">
        <v>30</v>
      </c>
      <c r="AA1877" t="s">
        <v>20</v>
      </c>
      <c r="AB1877">
        <v>319</v>
      </c>
      <c r="AC1877" t="s">
        <v>90</v>
      </c>
      <c r="AD1877" t="s">
        <v>14</v>
      </c>
      <c r="AE1877" t="s">
        <v>14</v>
      </c>
      <c r="AF1877" t="s">
        <v>94</v>
      </c>
      <c r="AG1877" t="s">
        <v>95</v>
      </c>
      <c r="AH1877" t="s">
        <v>394</v>
      </c>
      <c r="AI1877" s="10">
        <v>46070</v>
      </c>
      <c r="AJ1877" t="s">
        <v>1644</v>
      </c>
      <c r="AK1877" s="103">
        <v>17434760</v>
      </c>
      <c r="AL1877" t="e">
        <v>#N/A</v>
      </c>
      <c r="AM1877" t="e">
        <v>#N/A</v>
      </c>
      <c r="AN1877" t="s">
        <v>5226</v>
      </c>
      <c r="AO1877" t="str">
        <f>_xlfn.XLOOKUP(Tabla1[[#This Row],[NIC]],'R.V.'!B:B,'R.V.'!I:I)</f>
        <v>Se envía por correo electrónico, colombia_serviciospublicos@camco.com.sv</v>
      </c>
      <c r="AP1877" t="str">
        <f>_xlfn.XLOOKUP(Tabla1[[#This Row],[NIC]],'R.V.'!B:B,'R.V.'!A:A)</f>
        <v>Rocio Gutierrez Ochoa</v>
      </c>
      <c r="AQ1877" t="str">
        <f>_xlfn.XLOOKUP(Tabla1[[#This Row],[NIC]],'R.V.'!B:B,'R.V.'!G:G)</f>
        <v>CL  31  6A  134                LOC   250</v>
      </c>
      <c r="AR1877" t="str">
        <f>_xlfn.XLOOKUP(Tabla1[[#This Row],[NIC]],'R.V.'!B:B,'R.V.'!E:E)</f>
        <v>PROPIOS</v>
      </c>
      <c r="AS1877" t="str">
        <f>VLOOKUP(Tabla1[[#This Row],[NIC]],'R.V.'!B:D,3,0)</f>
        <v>ALMACENES FLAMINGO</v>
      </c>
    </row>
    <row r="1878" spans="1:45">
      <c r="A1878">
        <v>5300469</v>
      </c>
      <c r="B1878" s="10">
        <v>46111</v>
      </c>
      <c r="C1878" t="s">
        <v>1790</v>
      </c>
      <c r="D1878" t="s">
        <v>1790</v>
      </c>
      <c r="E1878" t="s">
        <v>1791</v>
      </c>
      <c r="F1878">
        <v>5300469</v>
      </c>
      <c r="G1878">
        <v>5300469336</v>
      </c>
      <c r="H1878">
        <v>25344290</v>
      </c>
      <c r="I1878">
        <v>5300912</v>
      </c>
      <c r="J1878">
        <v>3110</v>
      </c>
      <c r="K1878">
        <v>50</v>
      </c>
      <c r="L1878">
        <v>2008</v>
      </c>
      <c r="M1878" s="10">
        <v>46101</v>
      </c>
      <c r="N1878" t="s">
        <v>1189</v>
      </c>
      <c r="O1878" t="s">
        <v>1190</v>
      </c>
      <c r="P1878" s="103">
        <v>293760</v>
      </c>
      <c r="Q1878">
        <v>145</v>
      </c>
      <c r="R1878">
        <v>155169.89000000001</v>
      </c>
      <c r="S1878" t="s">
        <v>88</v>
      </c>
      <c r="T1878" t="s">
        <v>1792</v>
      </c>
      <c r="U1878">
        <v>46121</v>
      </c>
      <c r="V1878" t="s">
        <v>90</v>
      </c>
      <c r="W1878" t="s">
        <v>91</v>
      </c>
      <c r="X1878" t="s">
        <v>130</v>
      </c>
      <c r="Y1878" t="s">
        <v>121</v>
      </c>
      <c r="Z1878">
        <v>30</v>
      </c>
      <c r="AA1878" t="s">
        <v>20</v>
      </c>
      <c r="AB1878">
        <v>320</v>
      </c>
      <c r="AC1878" t="s">
        <v>90</v>
      </c>
      <c r="AD1878" t="s">
        <v>14</v>
      </c>
      <c r="AE1878" t="s">
        <v>14</v>
      </c>
      <c r="AF1878" t="s">
        <v>94</v>
      </c>
      <c r="AG1878" t="s">
        <v>207</v>
      </c>
      <c r="AH1878" t="s">
        <v>1793</v>
      </c>
      <c r="AI1878" s="10">
        <v>46071</v>
      </c>
      <c r="AJ1878" t="s">
        <v>1371</v>
      </c>
      <c r="AK1878" s="103">
        <v>293760</v>
      </c>
      <c r="AL1878" t="e">
        <v>#N/A</v>
      </c>
      <c r="AM1878" t="e">
        <v>#N/A</v>
      </c>
      <c r="AN1878" t="s">
        <v>5226</v>
      </c>
      <c r="AO1878" t="str">
        <f>_xlfn.XLOOKUP(Tabla1[[#This Row],[NIC]],'R.V.'!B:B,'R.V.'!I:I)</f>
        <v xml:space="preserve">Se envía por correo electrónico, tatianatorres13@hotmail.com </v>
      </c>
      <c r="AP1878" t="str">
        <f>_xlfn.XLOOKUP(Tabla1[[#This Row],[NIC]],'R.V.'!B:B,'R.V.'!A:A)</f>
        <v>Rocio Gutierrez Ochoa</v>
      </c>
      <c r="AQ1878" t="str">
        <f>_xlfn.XLOOKUP(Tabla1[[#This Row],[NIC]],'R.V.'!B:B,'R.V.'!G:G)</f>
        <v>CL  42  CR 18D  34                LOC    01</v>
      </c>
      <c r="AR1878" t="str">
        <f>_xlfn.XLOOKUP(Tabla1[[#This Row],[NIC]],'R.V.'!B:B,'R.V.'!E:E)</f>
        <v>PROPIOS</v>
      </c>
      <c r="AS1878" t="str">
        <f>VLOOKUP(Tabla1[[#This Row],[NIC]],'R.V.'!B:D,3,0)</f>
        <v>PLASTVALL S.A.S.</v>
      </c>
    </row>
    <row r="1879" spans="1:45">
      <c r="A1879">
        <v>6932572</v>
      </c>
      <c r="B1879" s="10">
        <v>46111</v>
      </c>
      <c r="C1879" t="s">
        <v>1794</v>
      </c>
      <c r="D1879" t="s">
        <v>1794</v>
      </c>
      <c r="E1879" t="s">
        <v>1795</v>
      </c>
      <c r="F1879">
        <v>6932572</v>
      </c>
      <c r="G1879">
        <v>6932572293</v>
      </c>
      <c r="H1879">
        <v>34527711</v>
      </c>
      <c r="I1879">
        <v>8077640</v>
      </c>
      <c r="J1879">
        <v>3110</v>
      </c>
      <c r="K1879">
        <v>50</v>
      </c>
      <c r="L1879">
        <v>2002</v>
      </c>
      <c r="M1879" s="10" t="s">
        <v>698</v>
      </c>
      <c r="N1879" t="s">
        <v>699</v>
      </c>
      <c r="O1879" t="s">
        <v>700</v>
      </c>
      <c r="P1879" s="103">
        <v>2993100</v>
      </c>
      <c r="Q1879">
        <v>0</v>
      </c>
      <c r="R1879">
        <v>0</v>
      </c>
      <c r="S1879" t="s">
        <v>88</v>
      </c>
      <c r="T1879" t="s">
        <v>1796</v>
      </c>
      <c r="U1879">
        <v>46121</v>
      </c>
      <c r="V1879" t="s">
        <v>90</v>
      </c>
      <c r="Z1879">
        <v>0</v>
      </c>
      <c r="AA1879" t="s">
        <v>20</v>
      </c>
      <c r="AB1879">
        <v>321</v>
      </c>
      <c r="AC1879" t="s">
        <v>90</v>
      </c>
      <c r="AD1879" t="s">
        <v>14</v>
      </c>
      <c r="AE1879" t="s">
        <v>14</v>
      </c>
      <c r="AF1879" t="s">
        <v>94</v>
      </c>
      <c r="AG1879" t="s">
        <v>207</v>
      </c>
      <c r="AK1879" s="103">
        <v>34471860</v>
      </c>
      <c r="AL1879" t="e">
        <v>#N/A</v>
      </c>
      <c r="AM1879" t="e">
        <v>#N/A</v>
      </c>
      <c r="AN1879" t="s">
        <v>5226</v>
      </c>
      <c r="AO1879" t="str">
        <f>_xlfn.XLOOKUP(Tabla1[[#This Row],[NIC]],'R.V.'!B:B,'R.V.'!I:I)</f>
        <v>Se envía por correo electrónico, recepcionfacturashielo@gmail.com, admon.hieloelesquimal@gmail.com</v>
      </c>
      <c r="AP1879" t="str">
        <f>_xlfn.XLOOKUP(Tabla1[[#This Row],[NIC]],'R.V.'!B:B,'R.V.'!A:A)</f>
        <v>Rocio Gutierrez Ochoa</v>
      </c>
      <c r="AQ1879" t="str">
        <f>_xlfn.XLOOKUP(Tabla1[[#This Row],[NIC]],'R.V.'!B:B,'R.V.'!G:G)</f>
        <v>CR  7A  20  17                LOC    01</v>
      </c>
      <c r="AR1879" t="str">
        <f>_xlfn.XLOOKUP(Tabla1[[#This Row],[NIC]],'R.V.'!B:B,'R.V.'!E:E)</f>
        <v>PROPIOS</v>
      </c>
      <c r="AS1879" t="str">
        <f>VLOOKUP(Tabla1[[#This Row],[NIC]],'R.V.'!B:D,3,0)</f>
        <v>EL ESQUIMAL HIELO S.A.S.</v>
      </c>
    </row>
    <row r="1880" spans="1:45">
      <c r="A1880">
        <v>5319653</v>
      </c>
      <c r="B1880" s="10">
        <v>46111</v>
      </c>
      <c r="C1880" t="s">
        <v>1797</v>
      </c>
      <c r="D1880" t="s">
        <v>1797</v>
      </c>
      <c r="E1880" t="s">
        <v>1798</v>
      </c>
      <c r="F1880">
        <v>5319653</v>
      </c>
      <c r="G1880">
        <v>5319653331</v>
      </c>
      <c r="H1880">
        <v>25329129</v>
      </c>
      <c r="I1880">
        <v>5339280</v>
      </c>
      <c r="J1880">
        <v>3110</v>
      </c>
      <c r="K1880">
        <v>50</v>
      </c>
      <c r="L1880">
        <v>2001</v>
      </c>
      <c r="M1880" s="10">
        <v>46100</v>
      </c>
      <c r="N1880" t="s">
        <v>108</v>
      </c>
      <c r="O1880" t="s">
        <v>109</v>
      </c>
      <c r="P1880" s="103">
        <v>14112780</v>
      </c>
      <c r="Q1880">
        <v>13800</v>
      </c>
      <c r="R1880">
        <v>12129565.199999999</v>
      </c>
      <c r="S1880" t="s">
        <v>88</v>
      </c>
      <c r="T1880" t="s">
        <v>1799</v>
      </c>
      <c r="U1880">
        <v>46121</v>
      </c>
      <c r="V1880" t="s">
        <v>90</v>
      </c>
      <c r="W1880" t="s">
        <v>111</v>
      </c>
      <c r="X1880" t="s">
        <v>130</v>
      </c>
      <c r="Y1880" t="s">
        <v>93</v>
      </c>
      <c r="Z1880">
        <v>30</v>
      </c>
      <c r="AA1880" t="s">
        <v>20</v>
      </c>
      <c r="AB1880">
        <v>322</v>
      </c>
      <c r="AC1880" t="s">
        <v>90</v>
      </c>
      <c r="AD1880" t="s">
        <v>14</v>
      </c>
      <c r="AE1880" t="s">
        <v>14</v>
      </c>
      <c r="AF1880" t="s">
        <v>94</v>
      </c>
      <c r="AG1880" t="s">
        <v>95</v>
      </c>
      <c r="AH1880" t="s">
        <v>178</v>
      </c>
      <c r="AI1880" s="10">
        <v>46070</v>
      </c>
      <c r="AJ1880" t="s">
        <v>113</v>
      </c>
      <c r="AK1880" s="103">
        <v>14112780</v>
      </c>
      <c r="AL1880" t="e">
        <v>#N/A</v>
      </c>
      <c r="AM1880" t="e">
        <v>#N/A</v>
      </c>
      <c r="AN1880" t="s">
        <v>5226</v>
      </c>
      <c r="AO1880" t="str">
        <f>_xlfn.XLOOKUP(Tabla1[[#This Row],[NIC]],'R.V.'!B:B,'R.V.'!I:I)</f>
        <v xml:space="preserve">Se envía por correo electrónico, freporsi@yahoo.es </v>
      </c>
      <c r="AP1880" t="str">
        <f>_xlfn.XLOOKUP(Tabla1[[#This Row],[NIC]],'R.V.'!B:B,'R.V.'!A:A)</f>
        <v>Rocio Gutierrez Ochoa</v>
      </c>
      <c r="AQ1880" t="str">
        <f>_xlfn.XLOOKUP(Tabla1[[#This Row],[NIC]],'R.V.'!B:B,'R.V.'!G:G)</f>
        <v xml:space="preserve">CR  14  14  103   </v>
      </c>
      <c r="AR1880" t="str">
        <f>_xlfn.XLOOKUP(Tabla1[[#This Row],[NIC]],'R.V.'!B:B,'R.V.'!E:E)</f>
        <v>PROPIOS</v>
      </c>
      <c r="AS1880" t="str">
        <f>VLOOKUP(Tabla1[[#This Row],[NIC]],'R.V.'!B:D,3,0)</f>
        <v>BIBLIOTECA RAFAEL CARRILLO LUQUEZ</v>
      </c>
    </row>
    <row r="1881" spans="1:45">
      <c r="A1881">
        <v>6958008</v>
      </c>
      <c r="B1881" s="10">
        <v>46111</v>
      </c>
      <c r="C1881" t="s">
        <v>1800</v>
      </c>
      <c r="D1881" t="s">
        <v>1800</v>
      </c>
      <c r="E1881" t="s">
        <v>1801</v>
      </c>
      <c r="F1881">
        <v>6958008</v>
      </c>
      <c r="G1881">
        <v>6958008205</v>
      </c>
      <c r="H1881">
        <v>25329216</v>
      </c>
      <c r="I1881">
        <v>8189081</v>
      </c>
      <c r="J1881">
        <v>3110</v>
      </c>
      <c r="K1881">
        <v>1</v>
      </c>
      <c r="L1881">
        <v>102</v>
      </c>
      <c r="M1881" s="10">
        <v>46088</v>
      </c>
      <c r="N1881" t="s">
        <v>86</v>
      </c>
      <c r="O1881" t="s">
        <v>87</v>
      </c>
      <c r="P1881" s="103">
        <v>3983790</v>
      </c>
      <c r="Q1881">
        <v>3203</v>
      </c>
      <c r="R1881">
        <v>3393834.74</v>
      </c>
      <c r="S1881" t="s">
        <v>88</v>
      </c>
      <c r="T1881" t="s">
        <v>1802</v>
      </c>
      <c r="U1881">
        <v>46121</v>
      </c>
      <c r="V1881" t="s">
        <v>90</v>
      </c>
      <c r="W1881" t="s">
        <v>91</v>
      </c>
      <c r="X1881" t="s">
        <v>130</v>
      </c>
      <c r="Y1881" t="s">
        <v>121</v>
      </c>
      <c r="Z1881">
        <v>30</v>
      </c>
      <c r="AA1881" t="s">
        <v>20</v>
      </c>
      <c r="AB1881">
        <v>323</v>
      </c>
      <c r="AC1881" t="s">
        <v>90</v>
      </c>
      <c r="AD1881" t="s">
        <v>14</v>
      </c>
      <c r="AE1881" t="s">
        <v>14</v>
      </c>
      <c r="AF1881" t="s">
        <v>94</v>
      </c>
      <c r="AG1881" t="s">
        <v>95</v>
      </c>
      <c r="AH1881" t="s">
        <v>227</v>
      </c>
      <c r="AI1881" s="10">
        <v>46058</v>
      </c>
      <c r="AJ1881" t="s">
        <v>186</v>
      </c>
      <c r="AK1881" s="103">
        <v>3983790</v>
      </c>
      <c r="AL1881" t="e">
        <v>#N/A</v>
      </c>
      <c r="AM1881" t="e">
        <v>#N/A</v>
      </c>
      <c r="AN1881" t="s">
        <v>5226</v>
      </c>
      <c r="AO1881" t="str">
        <f>_xlfn.XLOOKUP(Tabla1[[#This Row],[NIC]],'R.V.'!B:B,'R.V.'!I:I)</f>
        <v>Se envía por correo electrónico, facturas@bmm.com.co</v>
      </c>
      <c r="AP1881" t="str">
        <f>_xlfn.XLOOKUP(Tabla1[[#This Row],[NIC]],'R.V.'!B:B,'R.V.'!A:A)</f>
        <v>Rocio Gutierrez Ochoa</v>
      </c>
      <c r="AQ1881" t="str">
        <f>_xlfn.XLOOKUP(Tabla1[[#This Row],[NIC]],'R.V.'!B:B,'R.V.'!G:G)</f>
        <v>CL  16A  10  37                LOC   104</v>
      </c>
      <c r="AR1881" t="str">
        <f>_xlfn.XLOOKUP(Tabla1[[#This Row],[NIC]],'R.V.'!B:B,'R.V.'!E:E)</f>
        <v>PROPIOS</v>
      </c>
      <c r="AS1881" t="str">
        <f>VLOOKUP(Tabla1[[#This Row],[NIC]],'R.V.'!B:D,3,0)</f>
        <v>S.A.MUNDO MUJER BANCO</v>
      </c>
    </row>
    <row r="1882" spans="1:45">
      <c r="A1882">
        <v>7620911</v>
      </c>
      <c r="B1882" s="10">
        <v>46111</v>
      </c>
      <c r="C1882" t="s">
        <v>1800</v>
      </c>
      <c r="D1882" t="s">
        <v>1800</v>
      </c>
      <c r="E1882" t="s">
        <v>1801</v>
      </c>
      <c r="F1882">
        <v>7620911</v>
      </c>
      <c r="G1882">
        <v>7620911180</v>
      </c>
      <c r="H1882">
        <v>25300690</v>
      </c>
      <c r="I1882">
        <v>8824201</v>
      </c>
      <c r="J1882">
        <v>3110</v>
      </c>
      <c r="K1882">
        <v>1</v>
      </c>
      <c r="L1882">
        <v>102</v>
      </c>
      <c r="M1882" s="10">
        <v>46109</v>
      </c>
      <c r="N1882" t="s">
        <v>86</v>
      </c>
      <c r="O1882" t="s">
        <v>87</v>
      </c>
      <c r="P1882" s="103">
        <v>2460800</v>
      </c>
      <c r="Q1882">
        <v>1944</v>
      </c>
      <c r="R1882">
        <v>2059823.52</v>
      </c>
      <c r="S1882" t="s">
        <v>88</v>
      </c>
      <c r="T1882" t="s">
        <v>1802</v>
      </c>
      <c r="U1882">
        <v>46121</v>
      </c>
      <c r="V1882" t="s">
        <v>90</v>
      </c>
      <c r="W1882" t="s">
        <v>91</v>
      </c>
      <c r="X1882" t="s">
        <v>130</v>
      </c>
      <c r="Y1882" t="s">
        <v>93</v>
      </c>
      <c r="Z1882">
        <v>32</v>
      </c>
      <c r="AA1882" t="s">
        <v>20</v>
      </c>
      <c r="AB1882">
        <v>323</v>
      </c>
      <c r="AC1882" t="s">
        <v>90</v>
      </c>
      <c r="AD1882" t="s">
        <v>14</v>
      </c>
      <c r="AE1882" t="s">
        <v>14</v>
      </c>
      <c r="AF1882" t="s">
        <v>94</v>
      </c>
      <c r="AG1882" t="s">
        <v>95</v>
      </c>
      <c r="AH1882" t="s">
        <v>227</v>
      </c>
      <c r="AI1882" s="10">
        <v>46077</v>
      </c>
      <c r="AJ1882" t="s">
        <v>246</v>
      </c>
      <c r="AK1882" s="103">
        <v>2460800</v>
      </c>
      <c r="AL1882" t="e">
        <v>#N/A</v>
      </c>
      <c r="AM1882" t="e">
        <v>#N/A</v>
      </c>
      <c r="AN1882" t="s">
        <v>5226</v>
      </c>
      <c r="AO1882" t="str">
        <f>_xlfn.XLOOKUP(Tabla1[[#This Row],[NIC]],'R.V.'!B:B,'R.V.'!I:I)</f>
        <v>Se envía por correo electrónico, facturas@bmm.com.co</v>
      </c>
      <c r="AP1882" t="str">
        <f>_xlfn.XLOOKUP(Tabla1[[#This Row],[NIC]],'R.V.'!B:B,'R.V.'!A:A)</f>
        <v>Rocio Gutierrez Ochoa</v>
      </c>
      <c r="AQ1882" t="str">
        <f>_xlfn.XLOOKUP(Tabla1[[#This Row],[NIC]],'R.V.'!B:B,'R.V.'!G:G)</f>
        <v>CL  16A  10  37                LOC   104</v>
      </c>
      <c r="AR1882" t="str">
        <f>_xlfn.XLOOKUP(Tabla1[[#This Row],[NIC]],'R.V.'!B:B,'R.V.'!E:E)</f>
        <v>PROPIOS</v>
      </c>
      <c r="AS1882" t="str">
        <f>VLOOKUP(Tabla1[[#This Row],[NIC]],'R.V.'!B:D,3,0)</f>
        <v>S.A.MUNDO MUJER BANCO</v>
      </c>
    </row>
    <row r="1883" spans="1:45">
      <c r="A1883">
        <v>5343545</v>
      </c>
      <c r="B1883" s="10">
        <v>46111</v>
      </c>
      <c r="C1883" t="s">
        <v>1803</v>
      </c>
      <c r="D1883" t="s">
        <v>1803</v>
      </c>
      <c r="E1883" t="s">
        <v>1804</v>
      </c>
      <c r="F1883">
        <v>5343545</v>
      </c>
      <c r="G1883">
        <v>5343545319</v>
      </c>
      <c r="H1883">
        <v>25357852</v>
      </c>
      <c r="I1883">
        <v>5387065</v>
      </c>
      <c r="J1883">
        <v>3110</v>
      </c>
      <c r="K1883">
        <v>50</v>
      </c>
      <c r="L1883">
        <v>2002</v>
      </c>
      <c r="M1883" s="10" t="s">
        <v>698</v>
      </c>
      <c r="N1883" t="s">
        <v>699</v>
      </c>
      <c r="O1883" t="s">
        <v>700</v>
      </c>
      <c r="P1883" s="103">
        <v>3862110</v>
      </c>
      <c r="Q1883">
        <v>0</v>
      </c>
      <c r="R1883">
        <v>0</v>
      </c>
      <c r="S1883" t="s">
        <v>88</v>
      </c>
      <c r="T1883" t="s">
        <v>1805</v>
      </c>
      <c r="U1883">
        <v>46121</v>
      </c>
      <c r="V1883" t="s">
        <v>90</v>
      </c>
      <c r="Z1883">
        <v>0</v>
      </c>
      <c r="AA1883" t="s">
        <v>20</v>
      </c>
      <c r="AB1883">
        <v>324</v>
      </c>
      <c r="AC1883" t="s">
        <v>90</v>
      </c>
      <c r="AD1883" t="s">
        <v>14</v>
      </c>
      <c r="AE1883" t="s">
        <v>14</v>
      </c>
      <c r="AF1883" t="s">
        <v>94</v>
      </c>
      <c r="AG1883" t="s">
        <v>573</v>
      </c>
      <c r="AH1883" t="s">
        <v>199</v>
      </c>
      <c r="AI1883" s="10">
        <v>46072</v>
      </c>
      <c r="AJ1883" t="s">
        <v>113</v>
      </c>
      <c r="AK1883" s="103">
        <v>20653000</v>
      </c>
      <c r="AL1883" t="e">
        <v>#N/A</v>
      </c>
      <c r="AM1883" t="e">
        <v>#N/A</v>
      </c>
      <c r="AN1883" t="s">
        <v>5226</v>
      </c>
      <c r="AO1883" t="str">
        <f>_xlfn.XLOOKUP(Tabla1[[#This Row],[NIC]],'R.V.'!B:B,'R.V.'!I:I)</f>
        <v>Se envía por correo electrónico, serviciosgenerales@unicesar.edu.co</v>
      </c>
      <c r="AP1883" t="str">
        <f>_xlfn.XLOOKUP(Tabla1[[#This Row],[NIC]],'R.V.'!B:B,'R.V.'!A:A)</f>
        <v>Rocio Gutierrez Ochoa</v>
      </c>
      <c r="AQ1883" t="str">
        <f>_xlfn.XLOOKUP(Tabla1[[#This Row],[NIC]],'R.V.'!B:B,'R.V.'!G:G)</f>
        <v>CR 19 VIA A HURTADO KM 099</v>
      </c>
      <c r="AR1883" t="str">
        <f>_xlfn.XLOOKUP(Tabla1[[#This Row],[NIC]],'R.V.'!B:B,'R.V.'!E:E)</f>
        <v>PROPIOS</v>
      </c>
      <c r="AS1883" t="str">
        <f>VLOOKUP(Tabla1[[#This Row],[NIC]],'R.V.'!B:D,3,0)</f>
        <v>UNIVERSIDAD POPULAR DEL CESAR-BELLAS ARTES</v>
      </c>
    </row>
    <row r="1884" spans="1:45">
      <c r="A1884">
        <v>5343545</v>
      </c>
      <c r="B1884" s="10">
        <v>46111</v>
      </c>
      <c r="C1884" t="s">
        <v>1803</v>
      </c>
      <c r="D1884" t="s">
        <v>1803</v>
      </c>
      <c r="E1884" t="s">
        <v>1804</v>
      </c>
      <c r="F1884">
        <v>5343545</v>
      </c>
      <c r="G1884">
        <v>5343545318</v>
      </c>
      <c r="H1884">
        <v>25357852</v>
      </c>
      <c r="I1884">
        <v>5387064</v>
      </c>
      <c r="J1884">
        <v>3110</v>
      </c>
      <c r="K1884">
        <v>50</v>
      </c>
      <c r="L1884">
        <v>2002</v>
      </c>
      <c r="M1884" s="10">
        <v>46102</v>
      </c>
      <c r="N1884" t="s">
        <v>547</v>
      </c>
      <c r="O1884" t="s">
        <v>548</v>
      </c>
      <c r="P1884" s="103">
        <v>20653000</v>
      </c>
      <c r="Q1884">
        <v>28160</v>
      </c>
      <c r="R1884">
        <v>20653001.600000001</v>
      </c>
      <c r="S1884" t="s">
        <v>88</v>
      </c>
      <c r="T1884" t="s">
        <v>1805</v>
      </c>
      <c r="U1884">
        <v>46121</v>
      </c>
      <c r="V1884" t="s">
        <v>90</v>
      </c>
      <c r="W1884" t="s">
        <v>111</v>
      </c>
      <c r="X1884" t="s">
        <v>130</v>
      </c>
      <c r="Y1884" t="s">
        <v>93</v>
      </c>
      <c r="Z1884">
        <v>30</v>
      </c>
      <c r="AA1884" t="s">
        <v>20</v>
      </c>
      <c r="AB1884">
        <v>324</v>
      </c>
      <c r="AC1884" t="s">
        <v>90</v>
      </c>
      <c r="AD1884" t="s">
        <v>14</v>
      </c>
      <c r="AE1884" t="s">
        <v>14</v>
      </c>
      <c r="AF1884" t="s">
        <v>94</v>
      </c>
      <c r="AG1884" t="s">
        <v>573</v>
      </c>
      <c r="AH1884" t="s">
        <v>199</v>
      </c>
      <c r="AI1884" s="10">
        <v>46072</v>
      </c>
      <c r="AJ1884" t="s">
        <v>113</v>
      </c>
      <c r="AK1884" s="103">
        <v>20653000</v>
      </c>
      <c r="AL1884" t="e">
        <v>#N/A</v>
      </c>
      <c r="AM1884" t="e">
        <v>#N/A</v>
      </c>
      <c r="AN1884" t="s">
        <v>5226</v>
      </c>
      <c r="AO1884" t="str">
        <f>_xlfn.XLOOKUP(Tabla1[[#This Row],[NIC]],'R.V.'!B:B,'R.V.'!I:I)</f>
        <v>Se envía por correo electrónico, serviciosgenerales@unicesar.edu.co</v>
      </c>
      <c r="AP1884" t="str">
        <f>_xlfn.XLOOKUP(Tabla1[[#This Row],[NIC]],'R.V.'!B:B,'R.V.'!A:A)</f>
        <v>Rocio Gutierrez Ochoa</v>
      </c>
      <c r="AQ1884" t="str">
        <f>_xlfn.XLOOKUP(Tabla1[[#This Row],[NIC]],'R.V.'!B:B,'R.V.'!G:G)</f>
        <v>CR 19 VIA A HURTADO KM 099</v>
      </c>
      <c r="AR1884" t="str">
        <f>_xlfn.XLOOKUP(Tabla1[[#This Row],[NIC]],'R.V.'!B:B,'R.V.'!E:E)</f>
        <v>PROPIOS</v>
      </c>
      <c r="AS1884" t="str">
        <f>VLOOKUP(Tabla1[[#This Row],[NIC]],'R.V.'!B:D,3,0)</f>
        <v>UNIVERSIDAD POPULAR DEL CESAR-BELLAS ARTES</v>
      </c>
    </row>
    <row r="1885" spans="1:45">
      <c r="A1885">
        <v>1080303</v>
      </c>
      <c r="B1885" s="10">
        <v>46111</v>
      </c>
      <c r="C1885" t="s">
        <v>1803</v>
      </c>
      <c r="D1885" t="s">
        <v>1803</v>
      </c>
      <c r="E1885" t="s">
        <v>1804</v>
      </c>
      <c r="F1885">
        <v>1080303</v>
      </c>
      <c r="G1885">
        <v>1080303048</v>
      </c>
      <c r="H1885">
        <v>36467347</v>
      </c>
      <c r="I1885">
        <v>467409</v>
      </c>
      <c r="J1885">
        <v>3110</v>
      </c>
      <c r="K1885">
        <v>38</v>
      </c>
      <c r="L1885">
        <v>9005</v>
      </c>
      <c r="M1885" s="10">
        <v>46091</v>
      </c>
      <c r="N1885" t="s">
        <v>998</v>
      </c>
      <c r="O1885" t="s">
        <v>999</v>
      </c>
      <c r="P1885" s="103">
        <v>200250</v>
      </c>
      <c r="Q1885">
        <v>277</v>
      </c>
      <c r="R1885">
        <v>179920.41</v>
      </c>
      <c r="S1885" t="s">
        <v>88</v>
      </c>
      <c r="T1885" t="s">
        <v>1806</v>
      </c>
      <c r="U1885">
        <v>46121</v>
      </c>
      <c r="V1885" t="s">
        <v>90</v>
      </c>
      <c r="W1885" t="s">
        <v>91</v>
      </c>
      <c r="X1885" t="s">
        <v>92</v>
      </c>
      <c r="Y1885" t="s">
        <v>93</v>
      </c>
      <c r="Z1885">
        <v>31</v>
      </c>
      <c r="AA1885" t="s">
        <v>20</v>
      </c>
      <c r="AB1885">
        <v>325</v>
      </c>
      <c r="AC1885" t="s">
        <v>90</v>
      </c>
      <c r="AD1885" t="s">
        <v>14</v>
      </c>
      <c r="AE1885" t="s">
        <v>14</v>
      </c>
      <c r="AF1885" t="s">
        <v>94</v>
      </c>
      <c r="AG1885" t="s">
        <v>573</v>
      </c>
      <c r="AH1885" t="s">
        <v>147</v>
      </c>
      <c r="AI1885" s="10">
        <v>46060</v>
      </c>
      <c r="AJ1885" t="s">
        <v>211</v>
      </c>
      <c r="AK1885" s="103">
        <v>656670</v>
      </c>
      <c r="AL1885" t="e">
        <v>#N/A</v>
      </c>
      <c r="AM1885" t="e">
        <v>#N/A</v>
      </c>
      <c r="AN1885" t="s">
        <v>5226</v>
      </c>
      <c r="AO1885" t="str">
        <f>_xlfn.XLOOKUP(Tabla1[[#This Row],[NIC]],'R.V.'!B:B,'R.V.'!I:I)</f>
        <v>Se envía por correo electrónico, serviciosgenerales@unicesar.edu.co</v>
      </c>
      <c r="AP1885" t="str">
        <f>_xlfn.XLOOKUP(Tabla1[[#This Row],[NIC]],'R.V.'!B:B,'R.V.'!A:A)</f>
        <v>Rocio Gutierrez Ochoa</v>
      </c>
      <c r="AQ1885" t="str">
        <f>_xlfn.XLOOKUP(Tabla1[[#This Row],[NIC]],'R.V.'!B:B,'R.V.'!G:G)</f>
        <v>CR 19 VIA A HURTADO KM 099</v>
      </c>
      <c r="AR1885" t="str">
        <f>_xlfn.XLOOKUP(Tabla1[[#This Row],[NIC]],'R.V.'!B:B,'R.V.'!E:E)</f>
        <v>PROPIOS</v>
      </c>
      <c r="AS1885" t="str">
        <f>VLOOKUP(Tabla1[[#This Row],[NIC]],'R.V.'!B:D,3,0)</f>
        <v>UNIVERSIDAD POPULAR DEL CESAR-LA GRANJA PILOTO</v>
      </c>
    </row>
    <row r="1886" spans="1:45">
      <c r="A1886">
        <v>6585810</v>
      </c>
      <c r="B1886" s="10">
        <v>46111</v>
      </c>
      <c r="C1886" t="s">
        <v>1807</v>
      </c>
      <c r="D1886" t="s">
        <v>1807</v>
      </c>
      <c r="E1886" t="s">
        <v>1808</v>
      </c>
      <c r="F1886">
        <v>6585810</v>
      </c>
      <c r="G1886">
        <v>6585810280</v>
      </c>
      <c r="H1886">
        <v>34557533</v>
      </c>
      <c r="I1886">
        <v>6766745</v>
      </c>
      <c r="J1886">
        <v>3180</v>
      </c>
      <c r="K1886">
        <v>9</v>
      </c>
      <c r="L1886">
        <v>1918</v>
      </c>
      <c r="M1886" s="10">
        <v>46088</v>
      </c>
      <c r="N1886" t="s">
        <v>86</v>
      </c>
      <c r="O1886" t="s">
        <v>87</v>
      </c>
      <c r="P1886" s="103">
        <v>2574600</v>
      </c>
      <c r="Q1886">
        <v>1962</v>
      </c>
      <c r="R1886">
        <v>2159494.92</v>
      </c>
      <c r="S1886" t="s">
        <v>88</v>
      </c>
      <c r="T1886" t="s">
        <v>1809</v>
      </c>
      <c r="U1886">
        <v>46121</v>
      </c>
      <c r="V1886" t="s">
        <v>90</v>
      </c>
      <c r="W1886" t="s">
        <v>91</v>
      </c>
      <c r="X1886" t="s">
        <v>92</v>
      </c>
      <c r="Y1886" t="s">
        <v>93</v>
      </c>
      <c r="Z1886">
        <v>30</v>
      </c>
      <c r="AA1886" t="s">
        <v>20</v>
      </c>
      <c r="AB1886">
        <v>326</v>
      </c>
      <c r="AC1886" t="s">
        <v>90</v>
      </c>
      <c r="AD1886" t="s">
        <v>14</v>
      </c>
      <c r="AE1886" t="s">
        <v>14</v>
      </c>
      <c r="AF1886" t="s">
        <v>94</v>
      </c>
      <c r="AG1886" t="s">
        <v>95</v>
      </c>
      <c r="AH1886" t="s">
        <v>1810</v>
      </c>
      <c r="AI1886" s="10">
        <v>46058</v>
      </c>
      <c r="AJ1886" t="s">
        <v>186</v>
      </c>
      <c r="AK1886" s="103">
        <v>2574600</v>
      </c>
      <c r="AL1886" t="e">
        <v>#N/A</v>
      </c>
      <c r="AM1886" t="e">
        <v>#N/A</v>
      </c>
      <c r="AN1886" t="s">
        <v>5226</v>
      </c>
      <c r="AO1886" t="str">
        <f>_xlfn.XLOOKUP(Tabla1[[#This Row],[NIC]],'R.V.'!B:B,'R.V.'!I:I)</f>
        <v>Se envía por correo electrónico, mirage2@grupoadministrativo.com, valledupar@grupoadministrativo.com</v>
      </c>
      <c r="AP1886" t="str">
        <f>_xlfn.XLOOKUP(Tabla1[[#This Row],[NIC]],'R.V.'!B:B,'R.V.'!A:A)</f>
        <v>Rocio Gutierrez Ochoa</v>
      </c>
      <c r="AQ1886" t="str">
        <f>_xlfn.XLOOKUP(Tabla1[[#This Row],[NIC]],'R.V.'!B:B,'R.V.'!G:G)</f>
        <v>CL  17  9  1                LOC    02</v>
      </c>
      <c r="AR1886" t="str">
        <f>_xlfn.XLOOKUP(Tabla1[[#This Row],[NIC]],'R.V.'!B:B,'R.V.'!E:E)</f>
        <v>PROPIOS</v>
      </c>
      <c r="AS1886" t="str">
        <f>VLOOKUP(Tabla1[[#This Row],[NIC]],'R.V.'!B:D,3,0)</f>
        <v>AS Y MORON S.A.S.</v>
      </c>
    </row>
    <row r="1887" spans="1:45">
      <c r="A1887">
        <v>6585811</v>
      </c>
      <c r="B1887" s="10">
        <v>46111</v>
      </c>
      <c r="C1887" t="s">
        <v>1807</v>
      </c>
      <c r="D1887" t="s">
        <v>1807</v>
      </c>
      <c r="E1887" t="s">
        <v>1808</v>
      </c>
      <c r="F1887">
        <v>6585811</v>
      </c>
      <c r="G1887">
        <v>6585811283</v>
      </c>
      <c r="H1887">
        <v>34557533</v>
      </c>
      <c r="I1887">
        <v>6766751</v>
      </c>
      <c r="J1887">
        <v>3180</v>
      </c>
      <c r="K1887">
        <v>9</v>
      </c>
      <c r="L1887">
        <v>1918</v>
      </c>
      <c r="M1887" s="10">
        <v>46088</v>
      </c>
      <c r="N1887" t="s">
        <v>86</v>
      </c>
      <c r="O1887" t="s">
        <v>87</v>
      </c>
      <c r="P1887" s="103">
        <v>4289840</v>
      </c>
      <c r="Q1887">
        <v>3327</v>
      </c>
      <c r="R1887">
        <v>3661895.82</v>
      </c>
      <c r="S1887" t="s">
        <v>88</v>
      </c>
      <c r="T1887" t="s">
        <v>1809</v>
      </c>
      <c r="U1887">
        <v>46121</v>
      </c>
      <c r="V1887" t="s">
        <v>90</v>
      </c>
      <c r="W1887" t="s">
        <v>91</v>
      </c>
      <c r="X1887" t="s">
        <v>92</v>
      </c>
      <c r="Y1887" t="s">
        <v>93</v>
      </c>
      <c r="Z1887">
        <v>30</v>
      </c>
      <c r="AA1887" t="s">
        <v>20</v>
      </c>
      <c r="AB1887">
        <v>326</v>
      </c>
      <c r="AC1887" t="s">
        <v>90</v>
      </c>
      <c r="AD1887" t="s">
        <v>14</v>
      </c>
      <c r="AE1887" t="s">
        <v>14</v>
      </c>
      <c r="AF1887" t="s">
        <v>94</v>
      </c>
      <c r="AG1887" t="s">
        <v>95</v>
      </c>
      <c r="AH1887" t="s">
        <v>1810</v>
      </c>
      <c r="AI1887" s="10">
        <v>46058</v>
      </c>
      <c r="AJ1887" t="s">
        <v>186</v>
      </c>
      <c r="AK1887" s="103">
        <v>4289840</v>
      </c>
      <c r="AL1887" t="e">
        <v>#N/A</v>
      </c>
      <c r="AM1887" t="e">
        <v>#N/A</v>
      </c>
      <c r="AN1887" t="s">
        <v>5226</v>
      </c>
      <c r="AO1887" t="str">
        <f>_xlfn.XLOOKUP(Tabla1[[#This Row],[NIC]],'R.V.'!B:B,'R.V.'!I:I)</f>
        <v>Se envía por correo electrónico, mirage2@grupoadministrativo.com, valledupar@grupoadministrativo.com</v>
      </c>
      <c r="AP1887" t="str">
        <f>_xlfn.XLOOKUP(Tabla1[[#This Row],[NIC]],'R.V.'!B:B,'R.V.'!A:A)</f>
        <v>Rocio Gutierrez Ochoa</v>
      </c>
      <c r="AQ1887" t="str">
        <f>_xlfn.XLOOKUP(Tabla1[[#This Row],[NIC]],'R.V.'!B:B,'R.V.'!G:G)</f>
        <v>CL  17  9  1                LOC    04</v>
      </c>
      <c r="AR1887" t="str">
        <f>_xlfn.XLOOKUP(Tabla1[[#This Row],[NIC]],'R.V.'!B:B,'R.V.'!E:E)</f>
        <v>PROPIOS</v>
      </c>
      <c r="AS1887" t="str">
        <f>VLOOKUP(Tabla1[[#This Row],[NIC]],'R.V.'!B:D,3,0)</f>
        <v>AS Y MORON S.A.S.</v>
      </c>
    </row>
    <row r="1888" spans="1:45">
      <c r="A1888">
        <v>6585812</v>
      </c>
      <c r="B1888" s="10">
        <v>46111</v>
      </c>
      <c r="C1888" t="s">
        <v>1807</v>
      </c>
      <c r="D1888" t="s">
        <v>1807</v>
      </c>
      <c r="E1888" t="s">
        <v>1808</v>
      </c>
      <c r="F1888">
        <v>6585812</v>
      </c>
      <c r="G1888">
        <v>6585812274</v>
      </c>
      <c r="H1888">
        <v>34557533</v>
      </c>
      <c r="I1888">
        <v>6766744</v>
      </c>
      <c r="J1888">
        <v>3180</v>
      </c>
      <c r="K1888">
        <v>9</v>
      </c>
      <c r="L1888">
        <v>1918</v>
      </c>
      <c r="M1888" s="10">
        <v>46088</v>
      </c>
      <c r="N1888" t="s">
        <v>86</v>
      </c>
      <c r="O1888" t="s">
        <v>87</v>
      </c>
      <c r="P1888" s="103">
        <v>1456240</v>
      </c>
      <c r="Q1888">
        <v>1072</v>
      </c>
      <c r="R1888">
        <v>1179907.52</v>
      </c>
      <c r="S1888" t="s">
        <v>88</v>
      </c>
      <c r="T1888" t="s">
        <v>1809</v>
      </c>
      <c r="U1888">
        <v>46121</v>
      </c>
      <c r="V1888" t="s">
        <v>90</v>
      </c>
      <c r="W1888" t="s">
        <v>91</v>
      </c>
      <c r="X1888" t="s">
        <v>92</v>
      </c>
      <c r="Y1888" t="s">
        <v>93</v>
      </c>
      <c r="Z1888">
        <v>30</v>
      </c>
      <c r="AA1888" t="s">
        <v>20</v>
      </c>
      <c r="AB1888">
        <v>326</v>
      </c>
      <c r="AC1888" t="s">
        <v>90</v>
      </c>
      <c r="AD1888" t="s">
        <v>14</v>
      </c>
      <c r="AE1888" t="s">
        <v>14</v>
      </c>
      <c r="AF1888" t="s">
        <v>94</v>
      </c>
      <c r="AG1888" t="s">
        <v>95</v>
      </c>
      <c r="AH1888" t="s">
        <v>1810</v>
      </c>
      <c r="AI1888" s="10">
        <v>46058</v>
      </c>
      <c r="AJ1888" t="s">
        <v>186</v>
      </c>
      <c r="AK1888" s="103">
        <v>1456240</v>
      </c>
      <c r="AL1888" t="e">
        <v>#N/A</v>
      </c>
      <c r="AM1888" t="e">
        <v>#N/A</v>
      </c>
      <c r="AN1888" t="s">
        <v>5226</v>
      </c>
      <c r="AO1888" t="str">
        <f>_xlfn.XLOOKUP(Tabla1[[#This Row],[NIC]],'R.V.'!B:B,'R.V.'!I:I)</f>
        <v>Se envía por correo electrónico, mirage2@grupoadministrativo.com, valledupar@grupoadministrativo.com</v>
      </c>
      <c r="AP1888" t="str">
        <f>_xlfn.XLOOKUP(Tabla1[[#This Row],[NIC]],'R.V.'!B:B,'R.V.'!A:A)</f>
        <v>Rocio Gutierrez Ochoa</v>
      </c>
      <c r="AQ1888" t="str">
        <f>_xlfn.XLOOKUP(Tabla1[[#This Row],[NIC]],'R.V.'!B:B,'R.V.'!G:G)</f>
        <v>CL  17  9  1                LOC    03</v>
      </c>
      <c r="AR1888" t="str">
        <f>_xlfn.XLOOKUP(Tabla1[[#This Row],[NIC]],'R.V.'!B:B,'R.V.'!E:E)</f>
        <v>PROPIOS</v>
      </c>
      <c r="AS1888" t="str">
        <f>VLOOKUP(Tabla1[[#This Row],[NIC]],'R.V.'!B:D,3,0)</f>
        <v>AS Y MORON S.A.S.</v>
      </c>
    </row>
    <row r="1889" spans="1:45">
      <c r="A1889">
        <v>5878558</v>
      </c>
      <c r="B1889" s="10">
        <v>46111</v>
      </c>
      <c r="C1889" t="s">
        <v>1811</v>
      </c>
      <c r="D1889" t="s">
        <v>1811</v>
      </c>
      <c r="E1889" t="s">
        <v>1812</v>
      </c>
      <c r="F1889">
        <v>5878558</v>
      </c>
      <c r="G1889">
        <v>5878558333</v>
      </c>
      <c r="H1889">
        <v>34015384</v>
      </c>
      <c r="I1889">
        <v>5946336</v>
      </c>
      <c r="J1889">
        <v>3210</v>
      </c>
      <c r="K1889">
        <v>5</v>
      </c>
      <c r="L1889">
        <v>20</v>
      </c>
      <c r="M1889" s="10">
        <v>46109</v>
      </c>
      <c r="N1889" t="s">
        <v>209</v>
      </c>
      <c r="O1889" t="s">
        <v>210</v>
      </c>
      <c r="P1889" s="103">
        <v>20918810</v>
      </c>
      <c r="Q1889">
        <v>21780</v>
      </c>
      <c r="R1889">
        <v>19347589.800000001</v>
      </c>
      <c r="S1889" t="s">
        <v>88</v>
      </c>
      <c r="T1889" t="s">
        <v>1813</v>
      </c>
      <c r="U1889">
        <v>46121</v>
      </c>
      <c r="V1889" t="s">
        <v>1054</v>
      </c>
      <c r="W1889" t="s">
        <v>111</v>
      </c>
      <c r="X1889" t="s">
        <v>130</v>
      </c>
      <c r="Y1889" t="s">
        <v>93</v>
      </c>
      <c r="Z1889">
        <v>32</v>
      </c>
      <c r="AA1889" t="s">
        <v>20</v>
      </c>
      <c r="AB1889">
        <v>327</v>
      </c>
      <c r="AC1889" t="s">
        <v>90</v>
      </c>
      <c r="AD1889" t="s">
        <v>14</v>
      </c>
      <c r="AE1889" t="s">
        <v>14</v>
      </c>
      <c r="AF1889" t="s">
        <v>94</v>
      </c>
      <c r="AG1889" t="s">
        <v>207</v>
      </c>
      <c r="AH1889" t="s">
        <v>1814</v>
      </c>
      <c r="AI1889" s="10">
        <v>46077</v>
      </c>
      <c r="AJ1889" t="s">
        <v>978</v>
      </c>
      <c r="AK1889" s="103">
        <v>20918810</v>
      </c>
      <c r="AL1889" t="e">
        <v>#N/A</v>
      </c>
      <c r="AM1889" t="e">
        <v>#N/A</v>
      </c>
      <c r="AN1889" t="s">
        <v>5226</v>
      </c>
      <c r="AO1889" t="str">
        <f>_xlfn.XLOOKUP(Tabla1[[#This Row],[NIC]],'R.V.'!B:B,'R.V.'!I:I)</f>
        <v>Se envía por correo electrónico, jefeserviciosgeneralesplg@refocosta.com; luiso@refocosta.com</v>
      </c>
      <c r="AP1889" t="str">
        <f>_xlfn.XLOOKUP(Tabla1[[#This Row],[NIC]],'R.V.'!B:B,'R.V.'!A:A)</f>
        <v>Rocio Gutierrez Ochoa</v>
      </c>
      <c r="AQ1889" t="str">
        <f>_xlfn.XLOOKUP(Tabla1[[#This Row],[NIC]],'R.V.'!B:B,'R.V.'!G:G)</f>
        <v>luiso@refocosta.com</v>
      </c>
      <c r="AR1889" t="str">
        <f>_xlfn.XLOOKUP(Tabla1[[#This Row],[NIC]],'R.V.'!B:B,'R.V.'!E:E)</f>
        <v>PROPIOS</v>
      </c>
      <c r="AS1889" t="str">
        <f>VLOOKUP(Tabla1[[#This Row],[NIC]],'R.V.'!B:D,3,0)</f>
        <v xml:space="preserve">REFORESTADORA  DE LA COSTA   </v>
      </c>
    </row>
    <row r="1890" spans="1:45">
      <c r="A1890">
        <v>6317678</v>
      </c>
      <c r="B1890" s="10">
        <v>46111</v>
      </c>
      <c r="C1890" t="s">
        <v>1811</v>
      </c>
      <c r="D1890" t="s">
        <v>1811</v>
      </c>
      <c r="E1890" t="s">
        <v>1812</v>
      </c>
      <c r="F1890">
        <v>6317678</v>
      </c>
      <c r="G1890">
        <v>6317678265</v>
      </c>
      <c r="H1890">
        <v>34318175</v>
      </c>
      <c r="I1890">
        <v>6447364</v>
      </c>
      <c r="J1890">
        <v>3210</v>
      </c>
      <c r="K1890">
        <v>2</v>
      </c>
      <c r="L1890">
        <v>700</v>
      </c>
      <c r="M1890" s="10">
        <v>46100</v>
      </c>
      <c r="N1890" t="s">
        <v>282</v>
      </c>
      <c r="O1890" t="s">
        <v>283</v>
      </c>
      <c r="P1890" s="103">
        <v>168180</v>
      </c>
      <c r="Q1890">
        <v>129</v>
      </c>
      <c r="R1890">
        <v>141985.14000000001</v>
      </c>
      <c r="S1890" t="s">
        <v>88</v>
      </c>
      <c r="T1890" t="s">
        <v>1815</v>
      </c>
      <c r="U1890">
        <v>46121</v>
      </c>
      <c r="V1890" t="s">
        <v>1054</v>
      </c>
      <c r="W1890" t="s">
        <v>91</v>
      </c>
      <c r="X1890" t="s">
        <v>92</v>
      </c>
      <c r="Y1890" t="s">
        <v>93</v>
      </c>
      <c r="Z1890">
        <v>30</v>
      </c>
      <c r="AA1890" t="s">
        <v>20</v>
      </c>
      <c r="AB1890">
        <v>327</v>
      </c>
      <c r="AC1890" t="s">
        <v>90</v>
      </c>
      <c r="AD1890" t="s">
        <v>14</v>
      </c>
      <c r="AE1890" t="s">
        <v>14</v>
      </c>
      <c r="AF1890" t="s">
        <v>94</v>
      </c>
      <c r="AG1890" t="s">
        <v>207</v>
      </c>
      <c r="AH1890" t="s">
        <v>1814</v>
      </c>
      <c r="AI1890" s="10">
        <v>46070</v>
      </c>
      <c r="AJ1890" t="s">
        <v>978</v>
      </c>
      <c r="AK1890" s="103">
        <v>168180</v>
      </c>
      <c r="AL1890" t="e">
        <v>#N/A</v>
      </c>
      <c r="AM1890" t="e">
        <v>#N/A</v>
      </c>
      <c r="AN1890" t="s">
        <v>5226</v>
      </c>
      <c r="AO1890" t="str">
        <f>_xlfn.XLOOKUP(Tabla1[[#This Row],[NIC]],'R.V.'!B:B,'R.V.'!I:I)</f>
        <v>Se envía por correo electrónico, jefeserviciosgeneralesplg@refocosta.com; luiso@refocosta.com</v>
      </c>
      <c r="AP1890" t="str">
        <f>_xlfn.XLOOKUP(Tabla1[[#This Row],[NIC]],'R.V.'!B:B,'R.V.'!A:A)</f>
        <v>Rocio Gutierrez Ochoa</v>
      </c>
      <c r="AQ1890" t="str">
        <f>_xlfn.XLOOKUP(Tabla1[[#This Row],[NIC]],'R.V.'!B:B,'R.V.'!G:G)</f>
        <v>luiso@refocosta.com</v>
      </c>
      <c r="AR1890" t="str">
        <f>_xlfn.XLOOKUP(Tabla1[[#This Row],[NIC]],'R.V.'!B:B,'R.V.'!E:E)</f>
        <v>PROPIOS</v>
      </c>
      <c r="AS1890" t="str">
        <f>VLOOKUP(Tabla1[[#This Row],[NIC]],'R.V.'!B:D,3,0)</f>
        <v xml:space="preserve">REFORESTADORA  DE LA COSTA   </v>
      </c>
    </row>
    <row r="1891" spans="1:45">
      <c r="A1891">
        <v>6621432</v>
      </c>
      <c r="B1891" s="10">
        <v>46111</v>
      </c>
      <c r="C1891" t="s">
        <v>1811</v>
      </c>
      <c r="D1891" t="s">
        <v>1811</v>
      </c>
      <c r="E1891" t="s">
        <v>1812</v>
      </c>
      <c r="F1891">
        <v>6621432</v>
      </c>
      <c r="G1891">
        <v>6621432277</v>
      </c>
      <c r="H1891">
        <v>35013648</v>
      </c>
      <c r="I1891">
        <v>6898480</v>
      </c>
      <c r="J1891">
        <v>3210</v>
      </c>
      <c r="K1891">
        <v>2</v>
      </c>
      <c r="L1891">
        <v>700</v>
      </c>
      <c r="M1891" s="10">
        <v>46100</v>
      </c>
      <c r="N1891" t="s">
        <v>282</v>
      </c>
      <c r="O1891" t="s">
        <v>283</v>
      </c>
      <c r="P1891" s="103">
        <v>229630</v>
      </c>
      <c r="Q1891">
        <v>192</v>
      </c>
      <c r="R1891">
        <v>203439.35999999999</v>
      </c>
      <c r="S1891" t="s">
        <v>88</v>
      </c>
      <c r="T1891" t="s">
        <v>1816</v>
      </c>
      <c r="U1891">
        <v>46121</v>
      </c>
      <c r="V1891" t="s">
        <v>1054</v>
      </c>
      <c r="W1891" t="s">
        <v>91</v>
      </c>
      <c r="X1891" t="s">
        <v>130</v>
      </c>
      <c r="Y1891" t="s">
        <v>93</v>
      </c>
      <c r="Z1891">
        <v>30</v>
      </c>
      <c r="AA1891" t="s">
        <v>20</v>
      </c>
      <c r="AB1891">
        <v>327</v>
      </c>
      <c r="AC1891" t="s">
        <v>90</v>
      </c>
      <c r="AD1891" t="s">
        <v>14</v>
      </c>
      <c r="AE1891" t="s">
        <v>14</v>
      </c>
      <c r="AF1891" t="s">
        <v>94</v>
      </c>
      <c r="AG1891" t="s">
        <v>207</v>
      </c>
      <c r="AH1891" t="s">
        <v>1814</v>
      </c>
      <c r="AI1891" s="10">
        <v>46070</v>
      </c>
      <c r="AJ1891" t="s">
        <v>978</v>
      </c>
      <c r="AK1891" s="103">
        <v>229630</v>
      </c>
      <c r="AL1891" t="e">
        <v>#N/A</v>
      </c>
      <c r="AM1891" t="e">
        <v>#N/A</v>
      </c>
      <c r="AN1891" t="s">
        <v>5226</v>
      </c>
      <c r="AO1891" t="str">
        <f>_xlfn.XLOOKUP(Tabla1[[#This Row],[NIC]],'R.V.'!B:B,'R.V.'!I:I)</f>
        <v>Se envía por correo electrónico, jefeserviciosgeneralesplg@refocosta.com; luiso@refocosta.com</v>
      </c>
      <c r="AP1891" t="str">
        <f>_xlfn.XLOOKUP(Tabla1[[#This Row],[NIC]],'R.V.'!B:B,'R.V.'!A:A)</f>
        <v>Rocio Gutierrez Ochoa</v>
      </c>
      <c r="AQ1891" t="str">
        <f>_xlfn.XLOOKUP(Tabla1[[#This Row],[NIC]],'R.V.'!B:B,'R.V.'!G:G)</f>
        <v>luiso@refocosta.com</v>
      </c>
      <c r="AR1891" t="str">
        <f>_xlfn.XLOOKUP(Tabla1[[#This Row],[NIC]],'R.V.'!B:B,'R.V.'!E:E)</f>
        <v>PROPIOS</v>
      </c>
      <c r="AS1891" t="str">
        <f>VLOOKUP(Tabla1[[#This Row],[NIC]],'R.V.'!B:D,3,0)</f>
        <v xml:space="preserve">REFORESTADORA  DE LA COSTA   </v>
      </c>
    </row>
    <row r="1892" spans="1:45">
      <c r="A1892">
        <v>5809859</v>
      </c>
      <c r="B1892" s="10">
        <v>46111</v>
      </c>
      <c r="C1892" t="s">
        <v>1817</v>
      </c>
      <c r="D1892" t="s">
        <v>1817</v>
      </c>
      <c r="E1892" t="s">
        <v>1818</v>
      </c>
      <c r="F1892">
        <v>5809859</v>
      </c>
      <c r="G1892">
        <v>5809859323</v>
      </c>
      <c r="H1892">
        <v>25801217</v>
      </c>
      <c r="I1892">
        <v>5809859</v>
      </c>
      <c r="J1892">
        <v>3210</v>
      </c>
      <c r="K1892">
        <v>1</v>
      </c>
      <c r="L1892">
        <v>1420</v>
      </c>
      <c r="M1892" s="10">
        <v>46101</v>
      </c>
      <c r="N1892" t="s">
        <v>957</v>
      </c>
      <c r="O1892" t="s">
        <v>958</v>
      </c>
      <c r="P1892" s="103">
        <v>14360</v>
      </c>
      <c r="Q1892">
        <v>24</v>
      </c>
      <c r="R1892">
        <v>14658.24</v>
      </c>
      <c r="S1892" t="s">
        <v>88</v>
      </c>
      <c r="T1892" t="s">
        <v>1819</v>
      </c>
      <c r="U1892">
        <v>46121</v>
      </c>
      <c r="V1892" t="s">
        <v>1007</v>
      </c>
      <c r="W1892" t="s">
        <v>91</v>
      </c>
      <c r="X1892" t="s">
        <v>92</v>
      </c>
      <c r="Y1892" t="s">
        <v>93</v>
      </c>
      <c r="Z1892">
        <v>30</v>
      </c>
      <c r="AA1892" t="s">
        <v>20</v>
      </c>
      <c r="AB1892">
        <v>328</v>
      </c>
      <c r="AC1892" t="s">
        <v>90</v>
      </c>
      <c r="AD1892" t="s">
        <v>14</v>
      </c>
      <c r="AE1892" t="s">
        <v>14</v>
      </c>
      <c r="AF1892" t="s">
        <v>94</v>
      </c>
      <c r="AG1892" t="s">
        <v>207</v>
      </c>
      <c r="AH1892" t="s">
        <v>147</v>
      </c>
      <c r="AI1892" s="10">
        <v>46071</v>
      </c>
      <c r="AJ1892" t="s">
        <v>1008</v>
      </c>
      <c r="AK1892" s="103">
        <v>14360</v>
      </c>
      <c r="AL1892" t="e">
        <v>#N/A</v>
      </c>
      <c r="AM1892" t="e">
        <v>#N/A</v>
      </c>
      <c r="AN1892" t="s">
        <v>5226</v>
      </c>
      <c r="AO1892">
        <f>_xlfn.XLOOKUP(Tabla1[[#This Row],[NIC]],'R.V.'!B:B,'R.V.'!I:I)</f>
        <v>0</v>
      </c>
      <c r="AP1892" t="str">
        <f>_xlfn.XLOOKUP(Tabla1[[#This Row],[NIC]],'R.V.'!B:B,'R.V.'!A:A)</f>
        <v>Rocio Gutierrez Ochoa</v>
      </c>
      <c r="AQ1892" t="str">
        <f>_xlfn.XLOOKUP(Tabla1[[#This Row],[NIC]],'R.V.'!B:B,'R.V.'!G:G)</f>
        <v xml:space="preserve"> tesoreria@agroindustriasjmd.com</v>
      </c>
      <c r="AR1892" t="str">
        <f>_xlfn.XLOOKUP(Tabla1[[#This Row],[NIC]],'R.V.'!B:B,'R.V.'!E:E)</f>
        <v>PROPIOS</v>
      </c>
      <c r="AS1892" t="str">
        <f>VLOOKUP(Tabla1[[#This Row],[NIC]],'R.V.'!B:D,3,0)</f>
        <v>SCA  AGROINDUSTRIAS  JMD Y CIA</v>
      </c>
    </row>
    <row r="1893" spans="1:45">
      <c r="A1893">
        <v>5809828</v>
      </c>
      <c r="B1893" s="10">
        <v>46111</v>
      </c>
      <c r="C1893" t="s">
        <v>1817</v>
      </c>
      <c r="D1893" t="s">
        <v>1817</v>
      </c>
      <c r="E1893" t="s">
        <v>1818</v>
      </c>
      <c r="F1893">
        <v>5809828</v>
      </c>
      <c r="G1893">
        <v>5809828323</v>
      </c>
      <c r="H1893">
        <v>25801180</v>
      </c>
      <c r="I1893">
        <v>5809828</v>
      </c>
      <c r="J1893">
        <v>3210</v>
      </c>
      <c r="K1893">
        <v>1</v>
      </c>
      <c r="L1893">
        <v>1460</v>
      </c>
      <c r="M1893" s="10">
        <v>46101</v>
      </c>
      <c r="N1893" t="s">
        <v>957</v>
      </c>
      <c r="O1893" t="s">
        <v>958</v>
      </c>
      <c r="P1893" s="103">
        <v>156500</v>
      </c>
      <c r="Q1893">
        <v>230</v>
      </c>
      <c r="R1893">
        <v>157943.01999999999</v>
      </c>
      <c r="S1893" t="s">
        <v>88</v>
      </c>
      <c r="T1893" t="s">
        <v>1820</v>
      </c>
      <c r="U1893">
        <v>46121</v>
      </c>
      <c r="V1893" t="s">
        <v>1007</v>
      </c>
      <c r="W1893" t="s">
        <v>91</v>
      </c>
      <c r="X1893" t="s">
        <v>92</v>
      </c>
      <c r="Y1893" t="s">
        <v>121</v>
      </c>
      <c r="Z1893">
        <v>30</v>
      </c>
      <c r="AA1893" t="s">
        <v>20</v>
      </c>
      <c r="AB1893">
        <v>328</v>
      </c>
      <c r="AC1893" t="s">
        <v>90</v>
      </c>
      <c r="AD1893" t="s">
        <v>14</v>
      </c>
      <c r="AE1893" t="s">
        <v>14</v>
      </c>
      <c r="AF1893" t="s">
        <v>94</v>
      </c>
      <c r="AG1893" t="s">
        <v>207</v>
      </c>
      <c r="AH1893" t="s">
        <v>141</v>
      </c>
      <c r="AI1893" s="10">
        <v>46071</v>
      </c>
      <c r="AJ1893" t="s">
        <v>1008</v>
      </c>
      <c r="AK1893" s="103">
        <v>156500</v>
      </c>
      <c r="AL1893" t="e">
        <v>#N/A</v>
      </c>
      <c r="AM1893" t="e">
        <v>#N/A</v>
      </c>
      <c r="AN1893" t="s">
        <v>5226</v>
      </c>
      <c r="AO1893">
        <f>_xlfn.XLOOKUP(Tabla1[[#This Row],[NIC]],'R.V.'!B:B,'R.V.'!I:I)</f>
        <v>0</v>
      </c>
      <c r="AP1893" t="str">
        <f>_xlfn.XLOOKUP(Tabla1[[#This Row],[NIC]],'R.V.'!B:B,'R.V.'!A:A)</f>
        <v>Rocio Gutierrez Ochoa</v>
      </c>
      <c r="AQ1893" t="str">
        <f>_xlfn.XLOOKUP(Tabla1[[#This Row],[NIC]],'R.V.'!B:B,'R.V.'!G:G)</f>
        <v xml:space="preserve"> tesoreria@agroindustriasjmd.com</v>
      </c>
      <c r="AR1893" t="str">
        <f>_xlfn.XLOOKUP(Tabla1[[#This Row],[NIC]],'R.V.'!B:B,'R.V.'!E:E)</f>
        <v>PROPIOS</v>
      </c>
      <c r="AS1893" t="str">
        <f>VLOOKUP(Tabla1[[#This Row],[NIC]],'R.V.'!B:D,3,0)</f>
        <v>SCA  AGROINDUSTRIAS  JMD Y CIA</v>
      </c>
    </row>
    <row r="1894" spans="1:45">
      <c r="A1894">
        <v>7827631</v>
      </c>
      <c r="B1894" s="10">
        <v>46111</v>
      </c>
      <c r="C1894" t="s">
        <v>1817</v>
      </c>
      <c r="D1894" t="s">
        <v>1817</v>
      </c>
      <c r="E1894" t="s">
        <v>1818</v>
      </c>
      <c r="F1894">
        <v>7827631</v>
      </c>
      <c r="G1894">
        <v>7827631128</v>
      </c>
      <c r="H1894">
        <v>36125134</v>
      </c>
      <c r="I1894">
        <v>3930084</v>
      </c>
      <c r="J1894">
        <v>3210</v>
      </c>
      <c r="K1894">
        <v>1</v>
      </c>
      <c r="L1894">
        <v>1420</v>
      </c>
      <c r="M1894" s="10">
        <v>46101</v>
      </c>
      <c r="N1894" t="s">
        <v>957</v>
      </c>
      <c r="O1894" t="s">
        <v>958</v>
      </c>
      <c r="P1894" s="103">
        <v>122930</v>
      </c>
      <c r="Q1894">
        <v>200</v>
      </c>
      <c r="R1894">
        <v>126100.76</v>
      </c>
      <c r="S1894" t="s">
        <v>88</v>
      </c>
      <c r="T1894" t="s">
        <v>1819</v>
      </c>
      <c r="U1894">
        <v>46121</v>
      </c>
      <c r="V1894" t="s">
        <v>1007</v>
      </c>
      <c r="W1894" t="s">
        <v>91</v>
      </c>
      <c r="X1894" t="s">
        <v>130</v>
      </c>
      <c r="Y1894" t="s">
        <v>121</v>
      </c>
      <c r="Z1894">
        <v>30</v>
      </c>
      <c r="AA1894" t="s">
        <v>20</v>
      </c>
      <c r="AB1894">
        <v>328</v>
      </c>
      <c r="AC1894" t="s">
        <v>90</v>
      </c>
      <c r="AD1894" t="s">
        <v>14</v>
      </c>
      <c r="AE1894" t="s">
        <v>14</v>
      </c>
      <c r="AF1894" t="s">
        <v>94</v>
      </c>
      <c r="AG1894" t="s">
        <v>207</v>
      </c>
      <c r="AH1894" t="s">
        <v>147</v>
      </c>
      <c r="AI1894" s="10">
        <v>46071</v>
      </c>
      <c r="AJ1894" t="s">
        <v>1008</v>
      </c>
      <c r="AK1894" s="103">
        <v>122930</v>
      </c>
      <c r="AL1894" t="e">
        <v>#N/A</v>
      </c>
      <c r="AM1894" t="e">
        <v>#N/A</v>
      </c>
      <c r="AN1894" t="s">
        <v>5226</v>
      </c>
      <c r="AO1894">
        <f>_xlfn.XLOOKUP(Tabla1[[#This Row],[NIC]],'R.V.'!B:B,'R.V.'!I:I)</f>
        <v>0</v>
      </c>
      <c r="AP1894" t="str">
        <f>_xlfn.XLOOKUP(Tabla1[[#This Row],[NIC]],'R.V.'!B:B,'R.V.'!A:A)</f>
        <v>Rocio Gutierrez Ochoa</v>
      </c>
      <c r="AQ1894" t="str">
        <f>_xlfn.XLOOKUP(Tabla1[[#This Row],[NIC]],'R.V.'!B:B,'R.V.'!G:G)</f>
        <v xml:space="preserve"> tesoreria@agroindustriasjmd.com</v>
      </c>
      <c r="AR1894" t="str">
        <f>_xlfn.XLOOKUP(Tabla1[[#This Row],[NIC]],'R.V.'!B:B,'R.V.'!E:E)</f>
        <v>PROPIOS</v>
      </c>
      <c r="AS1894" t="str">
        <f>VLOOKUP(Tabla1[[#This Row],[NIC]],'R.V.'!B:D,3,0)</f>
        <v>SCA  AGROINDUSTRIAS  JMD Y CIA</v>
      </c>
    </row>
    <row r="1895" spans="1:45">
      <c r="A1895">
        <v>5809860</v>
      </c>
      <c r="B1895" s="10">
        <v>46111</v>
      </c>
      <c r="C1895" t="s">
        <v>1817</v>
      </c>
      <c r="D1895" t="s">
        <v>1817</v>
      </c>
      <c r="E1895" t="s">
        <v>1818</v>
      </c>
      <c r="F1895">
        <v>5809860</v>
      </c>
      <c r="G1895">
        <v>5809860237</v>
      </c>
      <c r="H1895">
        <v>25844061</v>
      </c>
      <c r="I1895">
        <v>5809860</v>
      </c>
      <c r="J1895">
        <v>3210</v>
      </c>
      <c r="K1895">
        <v>1</v>
      </c>
      <c r="L1895">
        <v>1420</v>
      </c>
      <c r="M1895" s="10">
        <v>46101</v>
      </c>
      <c r="N1895" t="s">
        <v>998</v>
      </c>
      <c r="O1895" t="s">
        <v>999</v>
      </c>
      <c r="P1895" s="103">
        <v>107930</v>
      </c>
      <c r="Q1895">
        <v>189</v>
      </c>
      <c r="R1895">
        <v>99205.05</v>
      </c>
      <c r="S1895" t="s">
        <v>88</v>
      </c>
      <c r="T1895" t="s">
        <v>1819</v>
      </c>
      <c r="U1895">
        <v>46121</v>
      </c>
      <c r="V1895" t="s">
        <v>1007</v>
      </c>
      <c r="W1895" t="s">
        <v>91</v>
      </c>
      <c r="X1895" t="s">
        <v>92</v>
      </c>
      <c r="Y1895" t="s">
        <v>121</v>
      </c>
      <c r="Z1895">
        <v>30</v>
      </c>
      <c r="AA1895" t="s">
        <v>20</v>
      </c>
      <c r="AB1895">
        <v>328</v>
      </c>
      <c r="AC1895" t="s">
        <v>90</v>
      </c>
      <c r="AD1895" t="s">
        <v>14</v>
      </c>
      <c r="AE1895" t="s">
        <v>14</v>
      </c>
      <c r="AF1895" t="s">
        <v>94</v>
      </c>
      <c r="AG1895" t="s">
        <v>207</v>
      </c>
      <c r="AH1895" t="s">
        <v>293</v>
      </c>
      <c r="AI1895" s="10">
        <v>46071</v>
      </c>
      <c r="AJ1895" t="s">
        <v>1008</v>
      </c>
      <c r="AK1895" s="103">
        <v>107930</v>
      </c>
      <c r="AL1895" t="e">
        <v>#N/A</v>
      </c>
      <c r="AM1895" t="e">
        <v>#N/A</v>
      </c>
      <c r="AN1895" t="s">
        <v>5226</v>
      </c>
      <c r="AO1895">
        <f>_xlfn.XLOOKUP(Tabla1[[#This Row],[NIC]],'R.V.'!B:B,'R.V.'!I:I)</f>
        <v>0</v>
      </c>
      <c r="AP1895" t="str">
        <f>_xlfn.XLOOKUP(Tabla1[[#This Row],[NIC]],'R.V.'!B:B,'R.V.'!A:A)</f>
        <v>Rocio Gutierrez Ochoa</v>
      </c>
      <c r="AQ1895" t="str">
        <f>_xlfn.XLOOKUP(Tabla1[[#This Row],[NIC]],'R.V.'!B:B,'R.V.'!G:G)</f>
        <v xml:space="preserve"> tesoreria@agroindustriasjmd.com</v>
      </c>
      <c r="AR1895" t="str">
        <f>_xlfn.XLOOKUP(Tabla1[[#This Row],[NIC]],'R.V.'!B:B,'R.V.'!E:E)</f>
        <v>PROPIOS</v>
      </c>
      <c r="AS1895" t="str">
        <f>VLOOKUP(Tabla1[[#This Row],[NIC]],'R.V.'!B:D,3,0)</f>
        <v>SCA  AGROINDUSTRIAS  JMD Y CIA</v>
      </c>
    </row>
    <row r="1896" spans="1:45">
      <c r="A1896">
        <v>5808682</v>
      </c>
      <c r="B1896" s="10">
        <v>46111</v>
      </c>
      <c r="C1896" t="s">
        <v>1817</v>
      </c>
      <c r="D1896" t="s">
        <v>1817</v>
      </c>
      <c r="E1896" t="s">
        <v>1818</v>
      </c>
      <c r="F1896">
        <v>5808682</v>
      </c>
      <c r="G1896">
        <v>5808682334</v>
      </c>
      <c r="H1896">
        <v>25801109</v>
      </c>
      <c r="I1896">
        <v>5808682</v>
      </c>
      <c r="J1896">
        <v>3210</v>
      </c>
      <c r="K1896">
        <v>1</v>
      </c>
      <c r="L1896">
        <v>1420</v>
      </c>
      <c r="M1896" s="10">
        <v>46093</v>
      </c>
      <c r="N1896" t="s">
        <v>998</v>
      </c>
      <c r="O1896" t="s">
        <v>999</v>
      </c>
      <c r="P1896" s="103">
        <v>49010</v>
      </c>
      <c r="Q1896">
        <v>125</v>
      </c>
      <c r="R1896">
        <v>61076.25</v>
      </c>
      <c r="S1896" t="s">
        <v>88</v>
      </c>
      <c r="T1896" t="s">
        <v>1819</v>
      </c>
      <c r="U1896">
        <v>46121</v>
      </c>
      <c r="V1896" t="s">
        <v>1007</v>
      </c>
      <c r="W1896" t="s">
        <v>91</v>
      </c>
      <c r="X1896" t="s">
        <v>92</v>
      </c>
      <c r="Y1896" t="s">
        <v>93</v>
      </c>
      <c r="Z1896">
        <v>30</v>
      </c>
      <c r="AA1896" t="s">
        <v>20</v>
      </c>
      <c r="AB1896">
        <v>329</v>
      </c>
      <c r="AC1896" t="s">
        <v>90</v>
      </c>
      <c r="AD1896" t="s">
        <v>14</v>
      </c>
      <c r="AE1896" t="s">
        <v>14</v>
      </c>
      <c r="AF1896" t="s">
        <v>94</v>
      </c>
      <c r="AG1896" t="s">
        <v>207</v>
      </c>
      <c r="AH1896" t="s">
        <v>293</v>
      </c>
      <c r="AI1896" s="10">
        <v>46063</v>
      </c>
      <c r="AJ1896" t="s">
        <v>1008</v>
      </c>
      <c r="AK1896" s="103">
        <v>49010</v>
      </c>
      <c r="AL1896" t="e">
        <v>#N/A</v>
      </c>
      <c r="AM1896" t="e">
        <v>#N/A</v>
      </c>
      <c r="AN1896" t="s">
        <v>5226</v>
      </c>
      <c r="AO1896">
        <f>_xlfn.XLOOKUP(Tabla1[[#This Row],[NIC]],'R.V.'!B:B,'R.V.'!I:I)</f>
        <v>0</v>
      </c>
      <c r="AP1896" t="str">
        <f>_xlfn.XLOOKUP(Tabla1[[#This Row],[NIC]],'R.V.'!B:B,'R.V.'!A:A)</f>
        <v>Rocio Gutierrez Ochoa</v>
      </c>
      <c r="AQ1896" t="str">
        <f>_xlfn.XLOOKUP(Tabla1[[#This Row],[NIC]],'R.V.'!B:B,'R.V.'!G:G)</f>
        <v xml:space="preserve"> tesoreria@agroindustriasjmd.com</v>
      </c>
      <c r="AR1896" t="str">
        <f>_xlfn.XLOOKUP(Tabla1[[#This Row],[NIC]],'R.V.'!B:B,'R.V.'!E:E)</f>
        <v>PROPIOS</v>
      </c>
      <c r="AS1896" t="str">
        <f>VLOOKUP(Tabla1[[#This Row],[NIC]],'R.V.'!B:D,3,0)</f>
        <v>SCA AGROINDUSTRIAS JMD Y CIA</v>
      </c>
    </row>
    <row r="1897" spans="1:45">
      <c r="A1897">
        <v>5809361</v>
      </c>
      <c r="B1897" s="10">
        <v>46111</v>
      </c>
      <c r="C1897" t="s">
        <v>1817</v>
      </c>
      <c r="D1897" t="s">
        <v>1817</v>
      </c>
      <c r="E1897" t="s">
        <v>1818</v>
      </c>
      <c r="F1897">
        <v>5809361</v>
      </c>
      <c r="G1897">
        <v>5809361335</v>
      </c>
      <c r="H1897">
        <v>25801053</v>
      </c>
      <c r="I1897">
        <v>5809361</v>
      </c>
      <c r="J1897">
        <v>3210</v>
      </c>
      <c r="K1897">
        <v>1</v>
      </c>
      <c r="L1897">
        <v>1420</v>
      </c>
      <c r="M1897" s="10">
        <v>46098</v>
      </c>
      <c r="N1897" t="s">
        <v>282</v>
      </c>
      <c r="O1897" t="s">
        <v>283</v>
      </c>
      <c r="P1897" s="103">
        <v>2234580</v>
      </c>
      <c r="Q1897">
        <v>1949</v>
      </c>
      <c r="R1897">
        <v>2145186.34</v>
      </c>
      <c r="S1897" t="s">
        <v>88</v>
      </c>
      <c r="T1897" t="s">
        <v>1819</v>
      </c>
      <c r="U1897">
        <v>46121</v>
      </c>
      <c r="V1897" t="s">
        <v>1007</v>
      </c>
      <c r="W1897" t="s">
        <v>91</v>
      </c>
      <c r="X1897" t="s">
        <v>92</v>
      </c>
      <c r="Y1897" t="s">
        <v>93</v>
      </c>
      <c r="Z1897">
        <v>31</v>
      </c>
      <c r="AA1897" t="s">
        <v>20</v>
      </c>
      <c r="AB1897">
        <v>329</v>
      </c>
      <c r="AC1897" t="s">
        <v>90</v>
      </c>
      <c r="AD1897" t="s">
        <v>14</v>
      </c>
      <c r="AE1897" t="s">
        <v>14</v>
      </c>
      <c r="AF1897" t="s">
        <v>94</v>
      </c>
      <c r="AG1897" t="s">
        <v>207</v>
      </c>
      <c r="AH1897" t="s">
        <v>293</v>
      </c>
      <c r="AI1897" s="10">
        <v>46067</v>
      </c>
      <c r="AJ1897" t="s">
        <v>1008</v>
      </c>
      <c r="AK1897" s="103">
        <v>4842920</v>
      </c>
      <c r="AL1897" t="e">
        <v>#N/A</v>
      </c>
      <c r="AM1897" t="e">
        <v>#N/A</v>
      </c>
      <c r="AN1897" t="s">
        <v>5226</v>
      </c>
      <c r="AO1897">
        <f>_xlfn.XLOOKUP(Tabla1[[#This Row],[NIC]],'R.V.'!B:B,'R.V.'!I:I)</f>
        <v>0</v>
      </c>
      <c r="AP1897" t="str">
        <f>_xlfn.XLOOKUP(Tabla1[[#This Row],[NIC]],'R.V.'!B:B,'R.V.'!A:A)</f>
        <v>Rocio Gutierrez Ochoa</v>
      </c>
      <c r="AQ1897" t="str">
        <f>_xlfn.XLOOKUP(Tabla1[[#This Row],[NIC]],'R.V.'!B:B,'R.V.'!G:G)</f>
        <v xml:space="preserve"> tesoreria@agroindustriasjmd.com</v>
      </c>
      <c r="AR1897" t="str">
        <f>_xlfn.XLOOKUP(Tabla1[[#This Row],[NIC]],'R.V.'!B:B,'R.V.'!E:E)</f>
        <v>PROPIOS</v>
      </c>
      <c r="AS1897" t="str">
        <f>VLOOKUP(Tabla1[[#This Row],[NIC]],'R.V.'!B:D,3,0)</f>
        <v>SCA AGROINDUSTRIAS JMD Y CIA</v>
      </c>
    </row>
    <row r="1898" spans="1:45">
      <c r="A1898">
        <v>1336803</v>
      </c>
      <c r="B1898" s="10">
        <v>46111</v>
      </c>
      <c r="C1898" t="s">
        <v>1817</v>
      </c>
      <c r="D1898" t="s">
        <v>1817</v>
      </c>
      <c r="E1898" t="s">
        <v>1818</v>
      </c>
      <c r="F1898">
        <v>1336803</v>
      </c>
      <c r="G1898">
        <v>1336803033</v>
      </c>
      <c r="H1898">
        <v>36526042</v>
      </c>
      <c r="I1898">
        <v>737547</v>
      </c>
      <c r="J1898">
        <v>9321</v>
      </c>
      <c r="K1898">
        <v>29</v>
      </c>
      <c r="L1898">
        <v>95</v>
      </c>
      <c r="M1898" s="10">
        <v>46108</v>
      </c>
      <c r="N1898" t="s">
        <v>1821</v>
      </c>
      <c r="O1898" t="s">
        <v>1822</v>
      </c>
      <c r="P1898" s="103">
        <v>3565900</v>
      </c>
      <c r="Q1898">
        <v>4500</v>
      </c>
      <c r="R1898">
        <v>3420321</v>
      </c>
      <c r="S1898" t="s">
        <v>88</v>
      </c>
      <c r="T1898" t="s">
        <v>5055</v>
      </c>
      <c r="U1898">
        <v>46121</v>
      </c>
      <c r="V1898" t="s">
        <v>1007</v>
      </c>
      <c r="W1898" t="s">
        <v>292</v>
      </c>
      <c r="X1898" t="s">
        <v>130</v>
      </c>
      <c r="Y1898" t="s">
        <v>93</v>
      </c>
      <c r="Z1898">
        <v>32</v>
      </c>
      <c r="AA1898" t="s">
        <v>20</v>
      </c>
      <c r="AB1898">
        <v>329</v>
      </c>
      <c r="AC1898" t="s">
        <v>90</v>
      </c>
      <c r="AD1898" t="s">
        <v>14</v>
      </c>
      <c r="AE1898" t="s">
        <v>14</v>
      </c>
      <c r="AF1898" t="s">
        <v>94</v>
      </c>
      <c r="AG1898" t="s">
        <v>207</v>
      </c>
      <c r="AH1898" t="s">
        <v>293</v>
      </c>
      <c r="AI1898" s="10">
        <v>46076</v>
      </c>
      <c r="AJ1898" t="s">
        <v>1010</v>
      </c>
      <c r="AK1898" s="103">
        <v>3565900</v>
      </c>
      <c r="AL1898" t="e">
        <v>#N/A</v>
      </c>
      <c r="AM1898" t="e">
        <v>#N/A</v>
      </c>
      <c r="AN1898" t="s">
        <v>5226</v>
      </c>
      <c r="AO1898">
        <f>_xlfn.XLOOKUP(Tabla1[[#This Row],[NIC]],'R.V.'!B:B,'R.V.'!I:I)</f>
        <v>0</v>
      </c>
      <c r="AP1898" t="str">
        <f>_xlfn.XLOOKUP(Tabla1[[#This Row],[NIC]],'R.V.'!B:B,'R.V.'!A:A)</f>
        <v>Rocio Gutierrez Ochoa</v>
      </c>
      <c r="AQ1898" t="str">
        <f>_xlfn.XLOOKUP(Tabla1[[#This Row],[NIC]],'R.V.'!B:B,'R.V.'!G:G)</f>
        <v xml:space="preserve"> tesoreria@agroindustriasjmd.com</v>
      </c>
      <c r="AR1898" t="str">
        <f>_xlfn.XLOOKUP(Tabla1[[#This Row],[NIC]],'R.V.'!B:B,'R.V.'!E:E)</f>
        <v>PROPIOS</v>
      </c>
      <c r="AS1898" t="str">
        <f>VLOOKUP(Tabla1[[#This Row],[NIC]],'R.V.'!B:D,3,0)</f>
        <v>SCA AGROINDUSTRIAS JMD Y CIA</v>
      </c>
    </row>
    <row r="1899" spans="1:45">
      <c r="A1899">
        <v>6647232</v>
      </c>
      <c r="B1899" s="10">
        <v>46111</v>
      </c>
      <c r="C1899" t="s">
        <v>552</v>
      </c>
      <c r="D1899" t="s">
        <v>552</v>
      </c>
      <c r="E1899" t="s">
        <v>553</v>
      </c>
      <c r="F1899">
        <v>6647232</v>
      </c>
      <c r="G1899">
        <v>6647232261</v>
      </c>
      <c r="H1899">
        <v>35027097</v>
      </c>
      <c r="I1899">
        <v>6954365</v>
      </c>
      <c r="J1899">
        <v>9321</v>
      </c>
      <c r="K1899">
        <v>2</v>
      </c>
      <c r="L1899">
        <v>730</v>
      </c>
      <c r="M1899" s="10">
        <v>46094</v>
      </c>
      <c r="N1899" t="s">
        <v>86</v>
      </c>
      <c r="O1899" t="s">
        <v>87</v>
      </c>
      <c r="P1899" s="103">
        <v>4046270</v>
      </c>
      <c r="Q1899">
        <v>3666</v>
      </c>
      <c r="R1899">
        <v>3884420.28</v>
      </c>
      <c r="S1899" t="s">
        <v>88</v>
      </c>
      <c r="T1899" t="s">
        <v>1823</v>
      </c>
      <c r="U1899">
        <v>46121</v>
      </c>
      <c r="V1899" t="s">
        <v>304</v>
      </c>
      <c r="W1899" t="s">
        <v>91</v>
      </c>
      <c r="X1899" t="s">
        <v>130</v>
      </c>
      <c r="Y1899" t="s">
        <v>93</v>
      </c>
      <c r="Z1899">
        <v>30</v>
      </c>
      <c r="AA1899" t="s">
        <v>20</v>
      </c>
      <c r="AB1899">
        <v>330</v>
      </c>
      <c r="AC1899" t="s">
        <v>90</v>
      </c>
      <c r="AD1899" t="s">
        <v>14</v>
      </c>
      <c r="AE1899" t="s">
        <v>14</v>
      </c>
      <c r="AF1899" t="s">
        <v>94</v>
      </c>
      <c r="AG1899" t="s">
        <v>95</v>
      </c>
      <c r="AH1899" t="s">
        <v>555</v>
      </c>
      <c r="AI1899" s="10">
        <v>46064</v>
      </c>
      <c r="AJ1899" t="s">
        <v>980</v>
      </c>
      <c r="AK1899" s="103">
        <v>4046270</v>
      </c>
      <c r="AL1899" t="e">
        <v>#N/A</v>
      </c>
      <c r="AM1899" t="e">
        <v>#N/A</v>
      </c>
      <c r="AN1899" t="s">
        <v>5226</v>
      </c>
      <c r="AO1899">
        <f>_xlfn.XLOOKUP(Tabla1[[#This Row],[NIC]],'R.V.'!B:B,'R.V.'!I:I)</f>
        <v>0</v>
      </c>
      <c r="AP1899" t="str">
        <f>_xlfn.XLOOKUP(Tabla1[[#This Row],[NIC]],'R.V.'!B:B,'R.V.'!A:A)</f>
        <v>Rocio Gutierrez Ochoa</v>
      </c>
      <c r="AQ1899" t="str">
        <f>_xlfn.XLOOKUP(Tabla1[[#This Row],[NIC]],'R.V.'!B:B,'R.V.'!G:G)</f>
        <v>facturacion@fenoco.com.co; facturacion@fenoco.com.co</v>
      </c>
      <c r="AR1899" t="str">
        <f>_xlfn.XLOOKUP(Tabla1[[#This Row],[NIC]],'R.V.'!B:B,'R.V.'!E:E)</f>
        <v>PROPIOS</v>
      </c>
      <c r="AS1899" t="str">
        <f>VLOOKUP(Tabla1[[#This Row],[NIC]],'R.V.'!B:D,3,0)</f>
        <v>FENOCO</v>
      </c>
    </row>
    <row r="1900" spans="1:45">
      <c r="A1900">
        <v>6582196</v>
      </c>
      <c r="B1900" s="10">
        <v>46111</v>
      </c>
      <c r="C1900" t="s">
        <v>552</v>
      </c>
      <c r="D1900" t="s">
        <v>552</v>
      </c>
      <c r="E1900" t="s">
        <v>553</v>
      </c>
      <c r="F1900">
        <v>6582196</v>
      </c>
      <c r="G1900">
        <v>6582196280</v>
      </c>
      <c r="H1900">
        <v>34554959</v>
      </c>
      <c r="I1900">
        <v>6750796</v>
      </c>
      <c r="J1900">
        <v>9321</v>
      </c>
      <c r="K1900">
        <v>2</v>
      </c>
      <c r="L1900">
        <v>430</v>
      </c>
      <c r="M1900" s="10">
        <v>46091</v>
      </c>
      <c r="N1900" t="s">
        <v>86</v>
      </c>
      <c r="O1900" t="s">
        <v>87</v>
      </c>
      <c r="P1900" s="103">
        <v>10526410</v>
      </c>
      <c r="Q1900">
        <v>3075</v>
      </c>
      <c r="R1900">
        <v>3258208.5</v>
      </c>
      <c r="S1900" t="s">
        <v>88</v>
      </c>
      <c r="T1900" t="s">
        <v>1824</v>
      </c>
      <c r="U1900">
        <v>46121</v>
      </c>
      <c r="V1900" t="s">
        <v>304</v>
      </c>
      <c r="W1900" t="s">
        <v>91</v>
      </c>
      <c r="X1900" t="s">
        <v>130</v>
      </c>
      <c r="Y1900" t="s">
        <v>121</v>
      </c>
      <c r="Z1900">
        <v>31</v>
      </c>
      <c r="AA1900" t="s">
        <v>20</v>
      </c>
      <c r="AB1900">
        <v>330</v>
      </c>
      <c r="AC1900" t="s">
        <v>90</v>
      </c>
      <c r="AD1900" t="s">
        <v>14</v>
      </c>
      <c r="AE1900" t="s">
        <v>14</v>
      </c>
      <c r="AF1900" t="s">
        <v>94</v>
      </c>
      <c r="AG1900" t="s">
        <v>95</v>
      </c>
      <c r="AH1900" t="s">
        <v>555</v>
      </c>
      <c r="AI1900" s="10">
        <v>46060</v>
      </c>
      <c r="AJ1900" t="s">
        <v>1825</v>
      </c>
      <c r="AK1900" s="103">
        <v>113843090</v>
      </c>
      <c r="AL1900" t="e">
        <v>#N/A</v>
      </c>
      <c r="AM1900" t="e">
        <v>#N/A</v>
      </c>
      <c r="AN1900" t="s">
        <v>5226</v>
      </c>
      <c r="AO1900">
        <f>_xlfn.XLOOKUP(Tabla1[[#This Row],[NIC]],'R.V.'!B:B,'R.V.'!I:I)</f>
        <v>0</v>
      </c>
      <c r="AP1900" t="str">
        <f>_xlfn.XLOOKUP(Tabla1[[#This Row],[NIC]],'R.V.'!B:B,'R.V.'!A:A)</f>
        <v>Rocio Gutierrez Ochoa</v>
      </c>
      <c r="AQ1900" t="str">
        <f>_xlfn.XLOOKUP(Tabla1[[#This Row],[NIC]],'R.V.'!B:B,'R.V.'!G:G)</f>
        <v>facturacion@fenoco.com.co; facturacion@fenoco.com.co</v>
      </c>
      <c r="AR1900" t="str">
        <f>_xlfn.XLOOKUP(Tabla1[[#This Row],[NIC]],'R.V.'!B:B,'R.V.'!E:E)</f>
        <v>PROPIOS</v>
      </c>
      <c r="AS1900" t="str">
        <f>VLOOKUP(Tabla1[[#This Row],[NIC]],'R.V.'!B:D,3,0)</f>
        <v>FENOCO</v>
      </c>
    </row>
    <row r="1901" spans="1:45">
      <c r="A1901">
        <v>7561523</v>
      </c>
      <c r="B1901" s="10">
        <v>46111</v>
      </c>
      <c r="C1901" t="s">
        <v>552</v>
      </c>
      <c r="D1901" t="s">
        <v>552</v>
      </c>
      <c r="E1901" t="s">
        <v>553</v>
      </c>
      <c r="F1901">
        <v>7561523</v>
      </c>
      <c r="G1901">
        <v>7561523193</v>
      </c>
      <c r="H1901">
        <v>36010206</v>
      </c>
      <c r="I1901">
        <v>8568722</v>
      </c>
      <c r="J1901">
        <v>9321</v>
      </c>
      <c r="K1901">
        <v>2</v>
      </c>
      <c r="L1901">
        <v>730</v>
      </c>
      <c r="M1901" s="10">
        <v>46094</v>
      </c>
      <c r="N1901" t="s">
        <v>86</v>
      </c>
      <c r="O1901" t="s">
        <v>87</v>
      </c>
      <c r="P1901" s="103">
        <v>39740</v>
      </c>
      <c r="Q1901">
        <v>36</v>
      </c>
      <c r="R1901">
        <v>38144.879999999997</v>
      </c>
      <c r="S1901" t="s">
        <v>88</v>
      </c>
      <c r="T1901" t="s">
        <v>1826</v>
      </c>
      <c r="U1901">
        <v>46121</v>
      </c>
      <c r="V1901" t="s">
        <v>304</v>
      </c>
      <c r="W1901" t="s">
        <v>91</v>
      </c>
      <c r="X1901" t="s">
        <v>130</v>
      </c>
      <c r="Y1901" t="s">
        <v>93</v>
      </c>
      <c r="Z1901">
        <v>30</v>
      </c>
      <c r="AA1901" t="s">
        <v>20</v>
      </c>
      <c r="AB1901">
        <v>330</v>
      </c>
      <c r="AC1901" t="s">
        <v>90</v>
      </c>
      <c r="AD1901" t="s">
        <v>14</v>
      </c>
      <c r="AE1901" t="s">
        <v>14</v>
      </c>
      <c r="AF1901" t="s">
        <v>94</v>
      </c>
      <c r="AG1901" t="s">
        <v>95</v>
      </c>
      <c r="AH1901" t="s">
        <v>126</v>
      </c>
      <c r="AI1901" s="10">
        <v>46064</v>
      </c>
      <c r="AJ1901" t="s">
        <v>980</v>
      </c>
      <c r="AK1901" s="103">
        <v>39740</v>
      </c>
      <c r="AL1901" t="e">
        <v>#N/A</v>
      </c>
      <c r="AM1901" t="e">
        <v>#N/A</v>
      </c>
      <c r="AN1901" t="s">
        <v>5226</v>
      </c>
      <c r="AO1901">
        <f>_xlfn.XLOOKUP(Tabla1[[#This Row],[NIC]],'R.V.'!B:B,'R.V.'!I:I)</f>
        <v>0</v>
      </c>
      <c r="AP1901" t="str">
        <f>_xlfn.XLOOKUP(Tabla1[[#This Row],[NIC]],'R.V.'!B:B,'R.V.'!A:A)</f>
        <v>Rocio Gutierrez Ochoa</v>
      </c>
      <c r="AQ1901" t="str">
        <f>_xlfn.XLOOKUP(Tabla1[[#This Row],[NIC]],'R.V.'!B:B,'R.V.'!G:G)</f>
        <v>facturacion@fenoco.com.co; facturacion@fenoco.com.co</v>
      </c>
      <c r="AR1901" t="str">
        <f>_xlfn.XLOOKUP(Tabla1[[#This Row],[NIC]],'R.V.'!B:B,'R.V.'!E:E)</f>
        <v>PROPIOS</v>
      </c>
      <c r="AS1901" t="str">
        <f>VLOOKUP(Tabla1[[#This Row],[NIC]],'R.V.'!B:D,3,0)</f>
        <v>FENOCO</v>
      </c>
    </row>
    <row r="1902" spans="1:45">
      <c r="A1902">
        <v>5809848</v>
      </c>
      <c r="B1902" s="10">
        <v>46111</v>
      </c>
      <c r="C1902" t="s">
        <v>552</v>
      </c>
      <c r="D1902" t="s">
        <v>552</v>
      </c>
      <c r="E1902" t="s">
        <v>553</v>
      </c>
      <c r="F1902">
        <v>5809848</v>
      </c>
      <c r="G1902">
        <v>5809848326</v>
      </c>
      <c r="H1902">
        <v>25844063</v>
      </c>
      <c r="I1902">
        <v>5809848</v>
      </c>
      <c r="J1902">
        <v>9321</v>
      </c>
      <c r="K1902">
        <v>5</v>
      </c>
      <c r="L1902">
        <v>80</v>
      </c>
      <c r="M1902" s="10">
        <v>46108</v>
      </c>
      <c r="N1902" t="s">
        <v>86</v>
      </c>
      <c r="O1902" t="s">
        <v>87</v>
      </c>
      <c r="P1902" s="103">
        <v>3258410</v>
      </c>
      <c r="Q1902">
        <v>2842</v>
      </c>
      <c r="R1902">
        <v>3128075.72</v>
      </c>
      <c r="S1902" t="s">
        <v>88</v>
      </c>
      <c r="T1902" t="s">
        <v>1827</v>
      </c>
      <c r="U1902">
        <v>46121</v>
      </c>
      <c r="V1902" t="s">
        <v>304</v>
      </c>
      <c r="W1902" t="s">
        <v>91</v>
      </c>
      <c r="X1902" t="s">
        <v>92</v>
      </c>
      <c r="Y1902" t="s">
        <v>121</v>
      </c>
      <c r="Z1902">
        <v>32</v>
      </c>
      <c r="AA1902" t="s">
        <v>20</v>
      </c>
      <c r="AB1902">
        <v>330</v>
      </c>
      <c r="AC1902" t="s">
        <v>90</v>
      </c>
      <c r="AD1902" t="s">
        <v>14</v>
      </c>
      <c r="AE1902" t="s">
        <v>14</v>
      </c>
      <c r="AF1902" t="s">
        <v>94</v>
      </c>
      <c r="AG1902" t="s">
        <v>95</v>
      </c>
      <c r="AH1902" t="s">
        <v>1828</v>
      </c>
      <c r="AI1902" s="10">
        <v>46076</v>
      </c>
      <c r="AJ1902" t="s">
        <v>1008</v>
      </c>
      <c r="AK1902" s="103">
        <v>3258410</v>
      </c>
      <c r="AL1902" t="e">
        <v>#N/A</v>
      </c>
      <c r="AM1902" t="e">
        <v>#N/A</v>
      </c>
      <c r="AN1902" t="s">
        <v>5226</v>
      </c>
      <c r="AO1902">
        <f>_xlfn.XLOOKUP(Tabla1[[#This Row],[NIC]],'R.V.'!B:B,'R.V.'!I:I)</f>
        <v>0</v>
      </c>
      <c r="AP1902" t="str">
        <f>_xlfn.XLOOKUP(Tabla1[[#This Row],[NIC]],'R.V.'!B:B,'R.V.'!A:A)</f>
        <v>Rocio Gutierrez Ochoa</v>
      </c>
      <c r="AQ1902" t="str">
        <f>_xlfn.XLOOKUP(Tabla1[[#This Row],[NIC]],'R.V.'!B:B,'R.V.'!G:G)</f>
        <v>facturacion@fenoco.com.co; facturacion@fenoco.com.co</v>
      </c>
      <c r="AR1902" t="str">
        <f>_xlfn.XLOOKUP(Tabla1[[#This Row],[NIC]],'R.V.'!B:B,'R.V.'!E:E)</f>
        <v>PROPIOS</v>
      </c>
      <c r="AS1902" t="str">
        <f>VLOOKUP(Tabla1[[#This Row],[NIC]],'R.V.'!B:D,3,0)</f>
        <v>FENOCO</v>
      </c>
    </row>
    <row r="1903" spans="1:45">
      <c r="A1903">
        <v>6548465</v>
      </c>
      <c r="B1903" s="10">
        <v>46111</v>
      </c>
      <c r="C1903" t="s">
        <v>1829</v>
      </c>
      <c r="D1903" t="s">
        <v>1829</v>
      </c>
      <c r="E1903" t="s">
        <v>1762</v>
      </c>
      <c r="F1903">
        <v>6548465</v>
      </c>
      <c r="G1903">
        <v>6548465304</v>
      </c>
      <c r="H1903">
        <v>25320411</v>
      </c>
      <c r="I1903">
        <v>6638586</v>
      </c>
      <c r="J1903">
        <v>3110</v>
      </c>
      <c r="K1903">
        <v>60</v>
      </c>
      <c r="L1903">
        <v>1</v>
      </c>
      <c r="M1903" s="10">
        <v>46082</v>
      </c>
      <c r="N1903" t="s">
        <v>862</v>
      </c>
      <c r="O1903" t="s">
        <v>863</v>
      </c>
      <c r="P1903" s="103">
        <v>199110840</v>
      </c>
      <c r="Q1903">
        <v>235840</v>
      </c>
      <c r="R1903">
        <v>166143384</v>
      </c>
      <c r="S1903" t="s">
        <v>88</v>
      </c>
      <c r="T1903" t="s">
        <v>5056</v>
      </c>
      <c r="U1903">
        <v>46121</v>
      </c>
      <c r="V1903" t="s">
        <v>90</v>
      </c>
      <c r="W1903" t="s">
        <v>111</v>
      </c>
      <c r="X1903" t="s">
        <v>130</v>
      </c>
      <c r="Y1903" t="s">
        <v>93</v>
      </c>
      <c r="Z1903">
        <v>28</v>
      </c>
      <c r="AA1903" t="s">
        <v>20</v>
      </c>
      <c r="AB1903">
        <v>331</v>
      </c>
      <c r="AC1903" t="s">
        <v>90</v>
      </c>
      <c r="AD1903" t="s">
        <v>14</v>
      </c>
      <c r="AE1903" t="s">
        <v>14</v>
      </c>
      <c r="AF1903" t="s">
        <v>94</v>
      </c>
      <c r="AG1903" t="s">
        <v>102</v>
      </c>
      <c r="AH1903" t="s">
        <v>112</v>
      </c>
      <c r="AI1903" s="10">
        <v>46054</v>
      </c>
      <c r="AJ1903" t="s">
        <v>201</v>
      </c>
      <c r="AK1903" s="103">
        <v>4220351667</v>
      </c>
      <c r="AL1903" t="e">
        <v>#N/A</v>
      </c>
      <c r="AM1903" t="e">
        <v>#N/A</v>
      </c>
      <c r="AN1903" t="s">
        <v>5224</v>
      </c>
      <c r="AO1903">
        <f>_xlfn.XLOOKUP(Tabla1[[#This Row],[NIC]],'R.V.'!B:B,'R.V.'!I:I)</f>
        <v>0</v>
      </c>
      <c r="AP1903" t="str">
        <f>_xlfn.XLOOKUP(Tabla1[[#This Row],[NIC]],'R.V.'!B:B,'R.V.'!A:A)</f>
        <v>Rocio Gutierrez Ochoa</v>
      </c>
      <c r="AQ1903" t="str">
        <f>_xlfn.XLOOKUP(Tabla1[[#This Row],[NIC]],'R.V.'!B:B,'R.V.'!G:G)</f>
        <v>TR  18  19  95                CONS TORR</v>
      </c>
      <c r="AR1903" t="str">
        <f>_xlfn.XLOOKUP(Tabla1[[#This Row],[NIC]],'R.V.'!B:B,'R.V.'!E:E)</f>
        <v>SALUD</v>
      </c>
      <c r="AS1903" t="str">
        <f>VLOOKUP(Tabla1[[#This Row],[NIC]],'R.V.'!B:D,3,0)</f>
        <v>HOSPITAL ROSARIO PUMAREJO DE LOPEZ</v>
      </c>
    </row>
    <row r="1904" spans="1:45">
      <c r="A1904">
        <v>7928197</v>
      </c>
      <c r="B1904" s="10">
        <v>46111</v>
      </c>
      <c r="C1904" t="s">
        <v>1797</v>
      </c>
      <c r="D1904" t="s">
        <v>1797</v>
      </c>
      <c r="E1904" t="s">
        <v>1798</v>
      </c>
      <c r="F1904">
        <v>7928197</v>
      </c>
      <c r="G1904">
        <v>7928197101</v>
      </c>
      <c r="H1904">
        <v>25329129</v>
      </c>
      <c r="I1904">
        <v>5481763</v>
      </c>
      <c r="J1904">
        <v>3110</v>
      </c>
      <c r="K1904">
        <v>1</v>
      </c>
      <c r="L1904">
        <v>306</v>
      </c>
      <c r="M1904" s="10">
        <v>46099</v>
      </c>
      <c r="N1904" t="s">
        <v>86</v>
      </c>
      <c r="O1904" t="s">
        <v>87</v>
      </c>
      <c r="P1904" s="103">
        <v>2526830</v>
      </c>
      <c r="Q1904">
        <v>1924</v>
      </c>
      <c r="R1904">
        <v>2117669.84</v>
      </c>
      <c r="S1904" t="s">
        <v>88</v>
      </c>
      <c r="T1904" t="s">
        <v>1830</v>
      </c>
      <c r="U1904">
        <v>46121</v>
      </c>
      <c r="V1904" t="s">
        <v>90</v>
      </c>
      <c r="W1904" t="s">
        <v>91</v>
      </c>
      <c r="X1904" t="s">
        <v>92</v>
      </c>
      <c r="Y1904" t="s">
        <v>93</v>
      </c>
      <c r="Z1904">
        <v>30</v>
      </c>
      <c r="AA1904" t="s">
        <v>20</v>
      </c>
      <c r="AB1904">
        <v>332</v>
      </c>
      <c r="AC1904" t="s">
        <v>90</v>
      </c>
      <c r="AD1904" t="s">
        <v>14</v>
      </c>
      <c r="AE1904" t="s">
        <v>14</v>
      </c>
      <c r="AF1904" t="s">
        <v>94</v>
      </c>
      <c r="AG1904" t="s">
        <v>95</v>
      </c>
      <c r="AH1904" t="s">
        <v>147</v>
      </c>
      <c r="AI1904" s="10">
        <v>46069</v>
      </c>
      <c r="AJ1904" t="s">
        <v>113</v>
      </c>
      <c r="AK1904" s="103">
        <v>2526830</v>
      </c>
      <c r="AL1904" t="e">
        <v>#N/A</v>
      </c>
      <c r="AM1904" t="e">
        <v>#N/A</v>
      </c>
      <c r="AN1904" t="s">
        <v>5226</v>
      </c>
      <c r="AO1904" t="str">
        <f>_xlfn.XLOOKUP(Tabla1[[#This Row],[NIC]],'R.V.'!B:B,'R.V.'!I:I)</f>
        <v>Se envía por correo electrónico, seneth2211@hotmail.com</v>
      </c>
      <c r="AP1904" t="str">
        <f>_xlfn.XLOOKUP(Tabla1[[#This Row],[NIC]],'R.V.'!B:B,'R.V.'!A:A)</f>
        <v>Rocio Gutierrez Ochoa</v>
      </c>
      <c r="AQ1904" t="str">
        <f>_xlfn.XLOOKUP(Tabla1[[#This Row],[NIC]],'R.V.'!B:B,'R.V.'!G:G)</f>
        <v>CR  14  14  103                LOC    01</v>
      </c>
      <c r="AR1904" t="str">
        <f>_xlfn.XLOOKUP(Tabla1[[#This Row],[NIC]],'R.V.'!B:B,'R.V.'!E:E)</f>
        <v>PROPIOS</v>
      </c>
      <c r="AS1904" t="str">
        <f>VLOOKUP(Tabla1[[#This Row],[NIC]],'R.V.'!B:D,3,0)</f>
        <v xml:space="preserve">BIBLIOTECA RAFAEL CARRILLO LUQUEZ </v>
      </c>
    </row>
    <row r="1905" spans="1:45">
      <c r="A1905">
        <v>7693104</v>
      </c>
      <c r="B1905" s="10">
        <v>46111</v>
      </c>
      <c r="C1905" t="s">
        <v>1769</v>
      </c>
      <c r="D1905" t="s">
        <v>1769</v>
      </c>
      <c r="E1905" t="s">
        <v>1770</v>
      </c>
      <c r="F1905">
        <v>7693104</v>
      </c>
      <c r="G1905">
        <v>7693104166</v>
      </c>
      <c r="H1905">
        <v>36072818</v>
      </c>
      <c r="I1905">
        <v>3334626</v>
      </c>
      <c r="J1905">
        <v>3110</v>
      </c>
      <c r="K1905">
        <v>71</v>
      </c>
      <c r="L1905">
        <v>50</v>
      </c>
      <c r="M1905" s="10">
        <v>46105</v>
      </c>
      <c r="N1905" t="s">
        <v>155</v>
      </c>
      <c r="O1905" t="s">
        <v>156</v>
      </c>
      <c r="P1905" s="103">
        <v>109362050</v>
      </c>
      <c r="Q1905">
        <v>134200</v>
      </c>
      <c r="R1905">
        <v>98414008</v>
      </c>
      <c r="S1905" t="s">
        <v>88</v>
      </c>
      <c r="T1905" t="s">
        <v>1831</v>
      </c>
      <c r="U1905">
        <v>46121</v>
      </c>
      <c r="V1905" t="s">
        <v>120</v>
      </c>
      <c r="W1905" t="s">
        <v>111</v>
      </c>
      <c r="X1905" t="s">
        <v>130</v>
      </c>
      <c r="Y1905" t="s">
        <v>93</v>
      </c>
      <c r="Z1905">
        <v>32</v>
      </c>
      <c r="AA1905" t="s">
        <v>20</v>
      </c>
      <c r="AB1905">
        <v>333</v>
      </c>
      <c r="AC1905" t="s">
        <v>90</v>
      </c>
      <c r="AD1905" t="s">
        <v>14</v>
      </c>
      <c r="AE1905" t="s">
        <v>14</v>
      </c>
      <c r="AF1905" t="s">
        <v>94</v>
      </c>
      <c r="AG1905" t="s">
        <v>573</v>
      </c>
      <c r="AH1905" t="s">
        <v>199</v>
      </c>
      <c r="AI1905" s="10">
        <v>46073</v>
      </c>
      <c r="AJ1905" t="s">
        <v>120</v>
      </c>
      <c r="AK1905" s="103">
        <v>110221550</v>
      </c>
      <c r="AL1905" t="e">
        <v>#N/A</v>
      </c>
      <c r="AM1905" t="e">
        <v>#N/A</v>
      </c>
      <c r="AN1905" t="s">
        <v>5226</v>
      </c>
      <c r="AO1905" t="str">
        <f>_xlfn.XLOOKUP(Tabla1[[#This Row],[NIC]],'R.V.'!B:B,'R.V.'!I:I)</f>
        <v>Se envía por correo electrónico, tesoreria_paz@unal.edu.co</v>
      </c>
      <c r="AP1905" t="str">
        <f>_xlfn.XLOOKUP(Tabla1[[#This Row],[NIC]],'R.V.'!B:B,'R.V.'!A:A)</f>
        <v>Rocio Gutierrez Ochoa</v>
      </c>
      <c r="AQ1905" t="str">
        <f>_xlfn.XLOOKUP(Tabla1[[#This Row],[NIC]],'R.V.'!B:B,'R.V.'!G:G)</f>
        <v xml:space="preserve">CARRT  VIA A VALLEDUPAR  KM 2  100   </v>
      </c>
      <c r="AR1905" t="str">
        <f>_xlfn.XLOOKUP(Tabla1[[#This Row],[NIC]],'R.V.'!B:B,'R.V.'!E:E)</f>
        <v>EDUCACION</v>
      </c>
      <c r="AS1905" t="str">
        <f>VLOOKUP(Tabla1[[#This Row],[NIC]],'R.V.'!B:D,3,0)</f>
        <v>UNIVERSIDAD NACIONAL DE COLOMBIA</v>
      </c>
    </row>
    <row r="1906" spans="1:45">
      <c r="A1906">
        <v>7633578</v>
      </c>
      <c r="B1906" s="10">
        <v>46111</v>
      </c>
      <c r="C1906" t="s">
        <v>1832</v>
      </c>
      <c r="D1906" t="s">
        <v>1832</v>
      </c>
      <c r="E1906" t="s">
        <v>1833</v>
      </c>
      <c r="F1906">
        <v>7633578</v>
      </c>
      <c r="G1906">
        <v>7633578175</v>
      </c>
      <c r="H1906">
        <v>36047419</v>
      </c>
      <c r="I1906">
        <v>8933444</v>
      </c>
      <c r="J1906">
        <v>3210</v>
      </c>
      <c r="K1906">
        <v>5</v>
      </c>
      <c r="L1906">
        <v>125</v>
      </c>
      <c r="M1906" s="10">
        <v>46108</v>
      </c>
      <c r="N1906" t="s">
        <v>204</v>
      </c>
      <c r="O1906" t="s">
        <v>205</v>
      </c>
      <c r="P1906" s="103">
        <v>3356190</v>
      </c>
      <c r="Q1906">
        <v>3300</v>
      </c>
      <c r="R1906">
        <v>2918432</v>
      </c>
      <c r="S1906" t="s">
        <v>88</v>
      </c>
      <c r="T1906" t="s">
        <v>1834</v>
      </c>
      <c r="U1906">
        <v>46121</v>
      </c>
      <c r="V1906" t="s">
        <v>970</v>
      </c>
      <c r="W1906" t="s">
        <v>111</v>
      </c>
      <c r="X1906" t="s">
        <v>130</v>
      </c>
      <c r="Y1906" t="s">
        <v>93</v>
      </c>
      <c r="Z1906">
        <v>32</v>
      </c>
      <c r="AA1906" t="s">
        <v>20</v>
      </c>
      <c r="AB1906">
        <v>334</v>
      </c>
      <c r="AC1906" t="s">
        <v>90</v>
      </c>
      <c r="AD1906" t="s">
        <v>14</v>
      </c>
      <c r="AE1906" t="s">
        <v>14</v>
      </c>
      <c r="AF1906" t="s">
        <v>94</v>
      </c>
      <c r="AG1906" t="s">
        <v>207</v>
      </c>
      <c r="AH1906" t="s">
        <v>5057</v>
      </c>
      <c r="AI1906" s="10">
        <v>46076</v>
      </c>
      <c r="AJ1906" t="s">
        <v>1131</v>
      </c>
      <c r="AK1906" s="103">
        <v>15437800</v>
      </c>
      <c r="AL1906" t="e">
        <v>#N/A</v>
      </c>
      <c r="AM1906" t="e">
        <v>#N/A</v>
      </c>
      <c r="AN1906" t="s">
        <v>5226</v>
      </c>
      <c r="AO1906" t="str">
        <f>_xlfn.XLOOKUP(Tabla1[[#This Row],[NIC]],'R.V.'!B:B,'R.V.'!I:I)</f>
        <v>Se envía por correo electrónico, michel.castro@pineapple.international</v>
      </c>
      <c r="AP1906" t="str">
        <f>_xlfn.XLOOKUP(Tabla1[[#This Row],[NIC]],'R.V.'!B:B,'R.V.'!A:A)</f>
        <v>Rocio Gutierrez Ochoa</v>
      </c>
      <c r="AQ1906" t="str">
        <f>_xlfn.XLOOKUP(Tabla1[[#This Row],[NIC]],'R.V.'!B:B,'R.V.'!G:G)</f>
        <v xml:space="preserve">CARRT  VIA A LA MOLINA  KM 3  100   </v>
      </c>
      <c r="AR1906" t="str">
        <f>_xlfn.XLOOKUP(Tabla1[[#This Row],[NIC]],'R.V.'!B:B,'R.V.'!E:E)</f>
        <v>PROPIOS</v>
      </c>
      <c r="AS1906" t="str">
        <f>VLOOKUP(Tabla1[[#This Row],[NIC]],'R.V.'!B:D,3,0)</f>
        <v>FIDUCIARIA CENTRAL</v>
      </c>
    </row>
    <row r="1907" spans="1:45">
      <c r="A1907">
        <v>5362537</v>
      </c>
      <c r="B1907" s="10">
        <v>46111</v>
      </c>
      <c r="C1907" t="s">
        <v>1835</v>
      </c>
      <c r="D1907" t="s">
        <v>1835</v>
      </c>
      <c r="E1907" t="s">
        <v>1836</v>
      </c>
      <c r="F1907">
        <v>5362537</v>
      </c>
      <c r="G1907">
        <v>5362537307</v>
      </c>
      <c r="H1907">
        <v>25350546</v>
      </c>
      <c r="I1907">
        <v>5425048</v>
      </c>
      <c r="J1907">
        <v>3110</v>
      </c>
      <c r="K1907">
        <v>50</v>
      </c>
      <c r="L1907">
        <v>2016</v>
      </c>
      <c r="M1907" s="10">
        <v>46106</v>
      </c>
      <c r="N1907" t="s">
        <v>86</v>
      </c>
      <c r="O1907" t="s">
        <v>87</v>
      </c>
      <c r="P1907" s="103">
        <v>3463110</v>
      </c>
      <c r="Q1907">
        <v>2880</v>
      </c>
      <c r="R1907">
        <v>3051590.4</v>
      </c>
      <c r="S1907" t="s">
        <v>88</v>
      </c>
      <c r="T1907" t="s">
        <v>1837</v>
      </c>
      <c r="U1907">
        <v>46121</v>
      </c>
      <c r="V1907" t="s">
        <v>1081</v>
      </c>
      <c r="W1907" t="s">
        <v>91</v>
      </c>
      <c r="X1907" t="s">
        <v>130</v>
      </c>
      <c r="Y1907" t="s">
        <v>93</v>
      </c>
      <c r="Z1907">
        <v>32</v>
      </c>
      <c r="AA1907" t="s">
        <v>20</v>
      </c>
      <c r="AB1907">
        <v>335</v>
      </c>
      <c r="AC1907" t="s">
        <v>90</v>
      </c>
      <c r="AD1907" t="s">
        <v>14</v>
      </c>
      <c r="AE1907" t="s">
        <v>14</v>
      </c>
      <c r="AF1907" t="s">
        <v>94</v>
      </c>
      <c r="AG1907" t="s">
        <v>95</v>
      </c>
      <c r="AH1907" t="s">
        <v>112</v>
      </c>
      <c r="AI1907" s="10">
        <v>46074</v>
      </c>
      <c r="AJ1907" t="s">
        <v>211</v>
      </c>
      <c r="AK1907" s="103">
        <v>12098290</v>
      </c>
      <c r="AL1907" t="e">
        <v>#N/A</v>
      </c>
      <c r="AM1907" t="e">
        <v>#N/A</v>
      </c>
      <c r="AN1907" t="s">
        <v>5226</v>
      </c>
      <c r="AO1907" t="str">
        <f>_xlfn.XLOOKUP(Tabla1[[#This Row],[NIC]],'R.V.'!B:B,'R.V.'!I:I)</f>
        <v>Se envía por correo electrónico, sanjorgepb@gmail.com Deyka</v>
      </c>
      <c r="AP1907" t="str">
        <f>_xlfn.XLOOKUP(Tabla1[[#This Row],[NIC]],'R.V.'!B:B,'R.V.'!A:A)</f>
        <v>Rocio Gutierrez Ochoa</v>
      </c>
      <c r="AQ1907" t="str">
        <f>_xlfn.XLOOKUP(Tabla1[[#This Row],[NIC]],'R.V.'!B:B,'R.V.'!G:G)</f>
        <v>CL  10  5A - 4   Pueblo Bello</v>
      </c>
      <c r="AR1907" t="str">
        <f>_xlfn.XLOOKUP(Tabla1[[#This Row],[NIC]],'R.V.'!B:B,'R.V.'!E:E)</f>
        <v>SALUD</v>
      </c>
      <c r="AS1907" t="str">
        <f>VLOOKUP(Tabla1[[#This Row],[NIC]],'R.V.'!B:D,3,0)</f>
        <v>CLINICA  INTEGRAL SAN JORGE IPS SAS</v>
      </c>
    </row>
    <row r="1908" spans="1:45">
      <c r="A1908">
        <v>3831112</v>
      </c>
      <c r="B1908" s="10">
        <v>46111</v>
      </c>
      <c r="C1908" t="s">
        <v>1838</v>
      </c>
      <c r="D1908" t="s">
        <v>1838</v>
      </c>
      <c r="E1908" t="s">
        <v>1839</v>
      </c>
      <c r="F1908">
        <v>3831112</v>
      </c>
      <c r="G1908">
        <v>3831112338</v>
      </c>
      <c r="H1908">
        <v>20698271</v>
      </c>
      <c r="I1908">
        <v>3831112</v>
      </c>
      <c r="J1908">
        <v>3210</v>
      </c>
      <c r="K1908">
        <v>11</v>
      </c>
      <c r="L1908">
        <v>780</v>
      </c>
      <c r="M1908" s="10">
        <v>46095</v>
      </c>
      <c r="N1908" t="s">
        <v>86</v>
      </c>
      <c r="O1908" t="s">
        <v>87</v>
      </c>
      <c r="P1908" s="103">
        <v>2434480</v>
      </c>
      <c r="Q1908">
        <v>1466</v>
      </c>
      <c r="R1908">
        <v>1613567.56</v>
      </c>
      <c r="S1908" t="s">
        <v>88</v>
      </c>
      <c r="T1908" t="s">
        <v>1840</v>
      </c>
      <c r="U1908">
        <v>46121</v>
      </c>
      <c r="V1908" t="s">
        <v>1629</v>
      </c>
      <c r="W1908" t="s">
        <v>91</v>
      </c>
      <c r="X1908" t="s">
        <v>92</v>
      </c>
      <c r="Y1908" t="s">
        <v>93</v>
      </c>
      <c r="Z1908">
        <v>30</v>
      </c>
      <c r="AA1908" t="s">
        <v>20</v>
      </c>
      <c r="AB1908">
        <v>336</v>
      </c>
      <c r="AC1908" t="s">
        <v>90</v>
      </c>
      <c r="AD1908" t="s">
        <v>14</v>
      </c>
      <c r="AE1908" t="s">
        <v>14</v>
      </c>
      <c r="AF1908" t="s">
        <v>94</v>
      </c>
      <c r="AG1908" t="s">
        <v>95</v>
      </c>
      <c r="AH1908" t="s">
        <v>394</v>
      </c>
      <c r="AI1908" s="10">
        <v>46065</v>
      </c>
      <c r="AJ1908" t="s">
        <v>986</v>
      </c>
      <c r="AK1908" s="103">
        <v>18046670</v>
      </c>
      <c r="AL1908" t="e">
        <v>#N/A</v>
      </c>
      <c r="AM1908" t="e">
        <v>#N/A</v>
      </c>
      <c r="AN1908" t="s">
        <v>5226</v>
      </c>
      <c r="AO1908" t="str">
        <f>_xlfn.XLOOKUP(Tabla1[[#This Row],[NIC]],'R.V.'!B:B,'R.V.'!I:I)</f>
        <v>Se envía por correo electrónico, jeanfo71@hotmail.com</v>
      </c>
      <c r="AP1908" t="str">
        <f>_xlfn.XLOOKUP(Tabla1[[#This Row],[NIC]],'R.V.'!B:B,'R.V.'!A:A)</f>
        <v>Rocio Gutierrez Ochoa</v>
      </c>
      <c r="AQ1908" t="str">
        <f>_xlfn.XLOOKUP(Tabla1[[#This Row],[NIC]],'R.V.'!B:B,'R.V.'!G:G)</f>
        <v>CL  4   No. 1-  7   Nueva Granada</v>
      </c>
      <c r="AR1908" t="str">
        <f>_xlfn.XLOOKUP(Tabla1[[#This Row],[NIC]],'R.V.'!B:B,'R.V.'!E:E)</f>
        <v>PROPIOS</v>
      </c>
      <c r="AS1908" t="str">
        <f>VLOOKUP(Tabla1[[#This Row],[NIC]],'R.V.'!B:D,3,0)</f>
        <v>CESAR ANAYA</v>
      </c>
    </row>
    <row r="1909" spans="1:45">
      <c r="A1909">
        <v>6845276</v>
      </c>
      <c r="B1909" s="10">
        <v>46111</v>
      </c>
      <c r="C1909" t="s">
        <v>1841</v>
      </c>
      <c r="D1909" t="s">
        <v>1841</v>
      </c>
      <c r="E1909" t="s">
        <v>1842</v>
      </c>
      <c r="F1909">
        <v>6845276</v>
      </c>
      <c r="G1909">
        <v>6845276239</v>
      </c>
      <c r="H1909">
        <v>35076596</v>
      </c>
      <c r="I1909">
        <v>7313316</v>
      </c>
      <c r="J1909">
        <v>9321</v>
      </c>
      <c r="K1909">
        <v>2</v>
      </c>
      <c r="L1909">
        <v>375</v>
      </c>
      <c r="M1909" s="10">
        <v>46108</v>
      </c>
      <c r="N1909" t="s">
        <v>209</v>
      </c>
      <c r="O1909" t="s">
        <v>210</v>
      </c>
      <c r="P1909" s="103">
        <v>9197430</v>
      </c>
      <c r="Q1909">
        <v>9120</v>
      </c>
      <c r="R1909">
        <v>8047507.2000000002</v>
      </c>
      <c r="S1909" t="s">
        <v>88</v>
      </c>
      <c r="T1909" t="s">
        <v>5058</v>
      </c>
      <c r="U1909">
        <v>46121</v>
      </c>
      <c r="V1909" t="s">
        <v>457</v>
      </c>
      <c r="W1909" t="s">
        <v>111</v>
      </c>
      <c r="X1909" t="s">
        <v>130</v>
      </c>
      <c r="Y1909" t="s">
        <v>93</v>
      </c>
      <c r="Z1909">
        <v>32</v>
      </c>
      <c r="AA1909" t="s">
        <v>20</v>
      </c>
      <c r="AB1909">
        <v>337</v>
      </c>
      <c r="AC1909" t="s">
        <v>90</v>
      </c>
      <c r="AD1909" t="s">
        <v>14</v>
      </c>
      <c r="AE1909" t="s">
        <v>14</v>
      </c>
      <c r="AF1909" t="s">
        <v>94</v>
      </c>
      <c r="AG1909" t="s">
        <v>207</v>
      </c>
      <c r="AH1909" t="s">
        <v>673</v>
      </c>
      <c r="AI1909" s="10">
        <v>46076</v>
      </c>
      <c r="AJ1909" t="s">
        <v>978</v>
      </c>
      <c r="AK1909" s="103">
        <v>11911550</v>
      </c>
      <c r="AL1909" t="e">
        <v>#N/A</v>
      </c>
      <c r="AM1909" t="e">
        <v>#N/A</v>
      </c>
      <c r="AN1909" t="s">
        <v>5226</v>
      </c>
      <c r="AO1909" t="str">
        <f>_xlfn.XLOOKUP(Tabla1[[#This Row],[NIC]],'R.V.'!B:B,'R.V.'!I:I)</f>
        <v>Se envía por correo electrónico, tesoreria@camaguey.com.co</v>
      </c>
      <c r="AP1909" t="str">
        <f>_xlfn.XLOOKUP(Tabla1[[#This Row],[NIC]],'R.V.'!B:B,'R.V.'!A:A)</f>
        <v>Rocio Gutierrez Ochoa</v>
      </c>
      <c r="AQ1909" t="str">
        <f>_xlfn.XLOOKUP(Tabla1[[#This Row],[NIC]],'R.V.'!B:B,'R.V.'!G:G)</f>
        <v xml:space="preserve">CARRT  VIA A LAS PALMERAS  KM 16  10   </v>
      </c>
      <c r="AR1909" t="str">
        <f>_xlfn.XLOOKUP(Tabla1[[#This Row],[NIC]],'R.V.'!B:B,'R.V.'!E:E)</f>
        <v>PROPIOS</v>
      </c>
      <c r="AS1909" t="str">
        <f>VLOOKUP(Tabla1[[#This Row],[NIC]],'R.V.'!B:D,3,0)</f>
        <v>CAMAGUEY SAS</v>
      </c>
    </row>
    <row r="1910" spans="1:45">
      <c r="A1910">
        <v>1063658</v>
      </c>
      <c r="B1910" s="10">
        <v>46111</v>
      </c>
      <c r="C1910" t="s">
        <v>1843</v>
      </c>
      <c r="D1910" t="s">
        <v>1843</v>
      </c>
      <c r="E1910" t="s">
        <v>1844</v>
      </c>
      <c r="F1910">
        <v>1063658</v>
      </c>
      <c r="G1910">
        <v>1063658056</v>
      </c>
      <c r="H1910">
        <v>36461071</v>
      </c>
      <c r="I1910">
        <v>425457</v>
      </c>
      <c r="J1910">
        <v>3210</v>
      </c>
      <c r="K1910">
        <v>2</v>
      </c>
      <c r="L1910">
        <v>695</v>
      </c>
      <c r="M1910" s="10">
        <v>46097</v>
      </c>
      <c r="N1910" t="s">
        <v>117</v>
      </c>
      <c r="O1910" t="s">
        <v>118</v>
      </c>
      <c r="P1910" s="103">
        <v>259710</v>
      </c>
      <c r="Q1910">
        <v>242</v>
      </c>
      <c r="R1910">
        <v>221967.24</v>
      </c>
      <c r="S1910" t="s">
        <v>88</v>
      </c>
      <c r="T1910" t="s">
        <v>1845</v>
      </c>
      <c r="U1910">
        <v>46121</v>
      </c>
      <c r="V1910" t="s">
        <v>1054</v>
      </c>
      <c r="W1910" t="s">
        <v>91</v>
      </c>
      <c r="X1910" t="s">
        <v>92</v>
      </c>
      <c r="Y1910" t="s">
        <v>93</v>
      </c>
      <c r="Z1910">
        <v>31</v>
      </c>
      <c r="AA1910" t="s">
        <v>20</v>
      </c>
      <c r="AB1910">
        <v>338</v>
      </c>
      <c r="AC1910" t="s">
        <v>90</v>
      </c>
      <c r="AD1910" t="s">
        <v>14</v>
      </c>
      <c r="AE1910" t="s">
        <v>14</v>
      </c>
      <c r="AF1910" t="s">
        <v>94</v>
      </c>
      <c r="AG1910" t="s">
        <v>122</v>
      </c>
      <c r="AH1910" t="s">
        <v>177</v>
      </c>
      <c r="AI1910" s="10">
        <v>46066</v>
      </c>
      <c r="AJ1910" t="s">
        <v>978</v>
      </c>
      <c r="AK1910" s="103">
        <v>617020</v>
      </c>
      <c r="AL1910" t="e">
        <v>#N/A</v>
      </c>
      <c r="AM1910" t="e">
        <v>#N/A</v>
      </c>
      <c r="AN1910" t="s">
        <v>5226</v>
      </c>
      <c r="AO1910" t="str">
        <f>_xlfn.XLOOKUP(Tabla1[[#This Row],[NIC]],'R.V.'!B:B,'R.V.'!I:I)</f>
        <v>Se envía por correo electrónico, tesoreria@chibolo-magdalena.gov.co</v>
      </c>
      <c r="AP1910" t="str">
        <f>_xlfn.XLOOKUP(Tabla1[[#This Row],[NIC]],'R.V.'!B:B,'R.V.'!A:A)</f>
        <v>Rocio Gutierrez Ochoa</v>
      </c>
      <c r="AQ1910" t="str">
        <f>_xlfn.XLOOKUP(Tabla1[[#This Row],[NIC]],'R.V.'!B:B,'R.V.'!G:G)</f>
        <v>CL  4  CR 8 -  2    Municipio de Chibolo</v>
      </c>
      <c r="AR1910" t="str">
        <f>_xlfn.XLOOKUP(Tabla1[[#This Row],[NIC]],'R.V.'!B:B,'R.V.'!E:E)</f>
        <v>EDUCACION</v>
      </c>
      <c r="AS1910" t="str">
        <f>VLOOKUP(Tabla1[[#This Row],[NIC]],'R.V.'!B:D,3,0)</f>
        <v>ESCUELA SANTA ROSA DE LIMA</v>
      </c>
    </row>
    <row r="1911" spans="1:45">
      <c r="A1911">
        <v>1068717</v>
      </c>
      <c r="B1911" s="10">
        <v>46111</v>
      </c>
      <c r="C1911" t="s">
        <v>1846</v>
      </c>
      <c r="D1911" t="s">
        <v>1846</v>
      </c>
      <c r="E1911" t="s">
        <v>1847</v>
      </c>
      <c r="F1911">
        <v>1068717</v>
      </c>
      <c r="G1911">
        <v>1068717057</v>
      </c>
      <c r="H1911">
        <v>36463927</v>
      </c>
      <c r="I1911">
        <v>440938</v>
      </c>
      <c r="J1911">
        <v>7731</v>
      </c>
      <c r="K1911">
        <v>50</v>
      </c>
      <c r="L1911">
        <v>11</v>
      </c>
      <c r="M1911" s="10">
        <v>46102</v>
      </c>
      <c r="N1911" t="s">
        <v>117</v>
      </c>
      <c r="O1911" t="s">
        <v>118</v>
      </c>
      <c r="P1911" s="103">
        <v>431990</v>
      </c>
      <c r="Q1911">
        <v>406</v>
      </c>
      <c r="R1911">
        <v>372391.32</v>
      </c>
      <c r="S1911" t="s">
        <v>88</v>
      </c>
      <c r="T1911" t="s">
        <v>1848</v>
      </c>
      <c r="U1911">
        <v>46121</v>
      </c>
      <c r="V1911" t="s">
        <v>638</v>
      </c>
      <c r="W1911" t="s">
        <v>91</v>
      </c>
      <c r="X1911" t="s">
        <v>92</v>
      </c>
      <c r="Y1911" t="s">
        <v>93</v>
      </c>
      <c r="Z1911">
        <v>30</v>
      </c>
      <c r="AA1911" t="s">
        <v>20</v>
      </c>
      <c r="AB1911">
        <v>339</v>
      </c>
      <c r="AC1911" t="s">
        <v>90</v>
      </c>
      <c r="AD1911" t="s">
        <v>14</v>
      </c>
      <c r="AE1911" t="s">
        <v>14</v>
      </c>
      <c r="AF1911" t="s">
        <v>94</v>
      </c>
      <c r="AG1911" t="s">
        <v>122</v>
      </c>
      <c r="AH1911" t="s">
        <v>124</v>
      </c>
      <c r="AI1911" s="10">
        <v>46072</v>
      </c>
      <c r="AJ1911" t="s">
        <v>638</v>
      </c>
      <c r="AK1911" s="103">
        <v>971470</v>
      </c>
      <c r="AL1911" t="e">
        <v>#N/A</v>
      </c>
      <c r="AM1911" t="e">
        <v>#N/A</v>
      </c>
      <c r="AN1911" t="s">
        <v>5224</v>
      </c>
      <c r="AO1911">
        <f>_xlfn.XLOOKUP(Tabla1[[#This Row],[NIC]],'R.V.'!B:B,'R.V.'!I:I)</f>
        <v>0</v>
      </c>
      <c r="AP1911" t="str">
        <f>_xlfn.XLOOKUP(Tabla1[[#This Row],[NIC]],'R.V.'!B:B,'R.V.'!A:A)</f>
        <v>Rocio Gutierrez Ochoa</v>
      </c>
      <c r="AQ1911" t="str">
        <f>_xlfn.XLOOKUP(Tabla1[[#This Row],[NIC]],'R.V.'!B:B,'R.V.'!G:G)</f>
        <v>CL 5A 2 - 68 INMACULADA-CHIMICHAGUA</v>
      </c>
      <c r="AR1911" t="str">
        <f>_xlfn.XLOOKUP(Tabla1[[#This Row],[NIC]],'R.V.'!B:B,'R.V.'!E:E)</f>
        <v>PROPIOS</v>
      </c>
      <c r="AS1911" t="str">
        <f>VLOOKUP(Tabla1[[#This Row],[NIC]],'R.V.'!B:D,3,0)</f>
        <v>EL GUAMO CHIMICHAGUA CESAR</v>
      </c>
    </row>
    <row r="1912" spans="1:45">
      <c r="A1912">
        <v>1302468</v>
      </c>
      <c r="B1912" s="10">
        <v>46111</v>
      </c>
      <c r="C1912" t="s">
        <v>1846</v>
      </c>
      <c r="D1912" t="s">
        <v>1846</v>
      </c>
      <c r="E1912" t="s">
        <v>1847</v>
      </c>
      <c r="F1912">
        <v>1302468</v>
      </c>
      <c r="G1912">
        <v>1302468041</v>
      </c>
      <c r="H1912">
        <v>36507439</v>
      </c>
      <c r="I1912">
        <v>646583</v>
      </c>
      <c r="J1912">
        <v>7731</v>
      </c>
      <c r="K1912">
        <v>1</v>
      </c>
      <c r="L1912">
        <v>1110</v>
      </c>
      <c r="M1912" s="10">
        <v>46094</v>
      </c>
      <c r="N1912" t="s">
        <v>86</v>
      </c>
      <c r="O1912" t="s">
        <v>87</v>
      </c>
      <c r="P1912" s="103">
        <v>219570</v>
      </c>
      <c r="Q1912">
        <v>176</v>
      </c>
      <c r="R1912">
        <v>193716.16</v>
      </c>
      <c r="S1912" t="s">
        <v>88</v>
      </c>
      <c r="T1912" t="s">
        <v>1849</v>
      </c>
      <c r="U1912">
        <v>46121</v>
      </c>
      <c r="V1912" t="s">
        <v>638</v>
      </c>
      <c r="W1912" t="s">
        <v>91</v>
      </c>
      <c r="X1912" t="s">
        <v>92</v>
      </c>
      <c r="Y1912" t="s">
        <v>93</v>
      </c>
      <c r="Z1912">
        <v>30</v>
      </c>
      <c r="AA1912" t="s">
        <v>20</v>
      </c>
      <c r="AB1912">
        <v>339</v>
      </c>
      <c r="AC1912" t="s">
        <v>90</v>
      </c>
      <c r="AD1912" t="s">
        <v>14</v>
      </c>
      <c r="AE1912" t="s">
        <v>14</v>
      </c>
      <c r="AF1912" t="s">
        <v>94</v>
      </c>
      <c r="AG1912" t="s">
        <v>122</v>
      </c>
      <c r="AH1912" t="s">
        <v>141</v>
      </c>
      <c r="AI1912" s="10">
        <v>46064</v>
      </c>
      <c r="AJ1912" t="s">
        <v>638</v>
      </c>
      <c r="AK1912" s="103">
        <v>219570</v>
      </c>
      <c r="AL1912" t="e">
        <v>#N/A</v>
      </c>
      <c r="AM1912" t="e">
        <v>#N/A</v>
      </c>
      <c r="AN1912" t="s">
        <v>5224</v>
      </c>
      <c r="AO1912">
        <f>_xlfn.XLOOKUP(Tabla1[[#This Row],[NIC]],'R.V.'!B:B,'R.V.'!I:I)</f>
        <v>0</v>
      </c>
      <c r="AP1912" t="str">
        <f>_xlfn.XLOOKUP(Tabla1[[#This Row],[NIC]],'R.V.'!B:B,'R.V.'!A:A)</f>
        <v>Rocio Gutierrez Ochoa</v>
      </c>
      <c r="AQ1912" t="str">
        <f>_xlfn.XLOOKUP(Tabla1[[#This Row],[NIC]],'R.V.'!B:B,'R.V.'!G:G)</f>
        <v>CL 5A 2 - 68 INMACULADA-CHIMICHAGUA</v>
      </c>
      <c r="AR1912" t="str">
        <f>_xlfn.XLOOKUP(Tabla1[[#This Row],[NIC]],'R.V.'!B:B,'R.V.'!E:E)</f>
        <v>PROPIOS</v>
      </c>
      <c r="AS1912" t="str">
        <f>VLOOKUP(Tabla1[[#This Row],[NIC]],'R.V.'!B:D,3,0)</f>
        <v>PARQUE SACUDETE URB PADILLA</v>
      </c>
    </row>
    <row r="1913" spans="1:45">
      <c r="A1913">
        <v>5810456</v>
      </c>
      <c r="B1913" s="10">
        <v>46111</v>
      </c>
      <c r="C1913" t="s">
        <v>1846</v>
      </c>
      <c r="D1913" t="s">
        <v>1846</v>
      </c>
      <c r="E1913" t="s">
        <v>1847</v>
      </c>
      <c r="F1913">
        <v>5810456</v>
      </c>
      <c r="G1913">
        <v>5810456329</v>
      </c>
      <c r="H1913">
        <v>25819171</v>
      </c>
      <c r="I1913">
        <v>5810456</v>
      </c>
      <c r="J1913">
        <v>7731</v>
      </c>
      <c r="K1913">
        <v>1</v>
      </c>
      <c r="L1913">
        <v>1070</v>
      </c>
      <c r="M1913" s="10">
        <v>46091</v>
      </c>
      <c r="N1913" t="s">
        <v>117</v>
      </c>
      <c r="O1913" t="s">
        <v>118</v>
      </c>
      <c r="P1913" s="103">
        <v>0</v>
      </c>
      <c r="Q1913">
        <v>0</v>
      </c>
      <c r="R1913">
        <v>0</v>
      </c>
      <c r="S1913" t="s">
        <v>88</v>
      </c>
      <c r="T1913" t="s">
        <v>1850</v>
      </c>
      <c r="V1913" t="s">
        <v>638</v>
      </c>
      <c r="W1913" t="s">
        <v>91</v>
      </c>
      <c r="X1913" t="s">
        <v>92</v>
      </c>
      <c r="Y1913" t="s">
        <v>93</v>
      </c>
      <c r="Z1913">
        <v>31</v>
      </c>
      <c r="AA1913" t="s">
        <v>20</v>
      </c>
      <c r="AB1913">
        <v>339</v>
      </c>
      <c r="AC1913" t="s">
        <v>90</v>
      </c>
      <c r="AD1913" t="s">
        <v>14</v>
      </c>
      <c r="AE1913" t="s">
        <v>14</v>
      </c>
      <c r="AF1913" t="s">
        <v>94</v>
      </c>
      <c r="AG1913" t="s">
        <v>122</v>
      </c>
      <c r="AH1913" t="s">
        <v>124</v>
      </c>
      <c r="AI1913" s="10">
        <v>46060</v>
      </c>
      <c r="AJ1913" t="s">
        <v>638</v>
      </c>
      <c r="AK1913" s="103">
        <v>156740</v>
      </c>
      <c r="AL1913" t="e">
        <v>#N/A</v>
      </c>
      <c r="AM1913" t="e">
        <v>#N/A</v>
      </c>
      <c r="AN1913" t="s">
        <v>5224</v>
      </c>
      <c r="AO1913">
        <f>_xlfn.XLOOKUP(Tabla1[[#This Row],[NIC]],'R.V.'!B:B,'R.V.'!I:I)</f>
        <v>0</v>
      </c>
      <c r="AP1913" t="str">
        <f>_xlfn.XLOOKUP(Tabla1[[#This Row],[NIC]],'R.V.'!B:B,'R.V.'!A:A)</f>
        <v>Rocio Gutierrez Ochoa</v>
      </c>
      <c r="AQ1913" t="str">
        <f>_xlfn.XLOOKUP(Tabla1[[#This Row],[NIC]],'R.V.'!B:B,'R.V.'!G:G)</f>
        <v>CL 5A 2 - 68 INMACULADA-CHIMICHAGUA</v>
      </c>
      <c r="AR1913" t="str">
        <f>_xlfn.XLOOKUP(Tabla1[[#This Row],[NIC]],'R.V.'!B:B,'R.V.'!E:E)</f>
        <v>PROPIOS</v>
      </c>
      <c r="AS1913" t="str">
        <f>VLOOKUP(Tabla1[[#This Row],[NIC]],'R.V.'!B:D,3,0)</f>
        <v>DESARROLLO COMUNITARIO</v>
      </c>
    </row>
    <row r="1914" spans="1:45">
      <c r="A1914">
        <v>5810591</v>
      </c>
      <c r="B1914" s="10">
        <v>46111</v>
      </c>
      <c r="C1914" t="s">
        <v>1846</v>
      </c>
      <c r="D1914" t="s">
        <v>1846</v>
      </c>
      <c r="E1914" t="s">
        <v>1847</v>
      </c>
      <c r="F1914">
        <v>5810591</v>
      </c>
      <c r="G1914">
        <v>5810591328</v>
      </c>
      <c r="H1914">
        <v>25819249</v>
      </c>
      <c r="I1914">
        <v>5810591</v>
      </c>
      <c r="J1914">
        <v>7731</v>
      </c>
      <c r="K1914">
        <v>5</v>
      </c>
      <c r="L1914">
        <v>100</v>
      </c>
      <c r="M1914" s="10">
        <v>46102</v>
      </c>
      <c r="N1914" t="s">
        <v>117</v>
      </c>
      <c r="O1914" t="s">
        <v>118</v>
      </c>
      <c r="P1914" s="103">
        <v>3774500</v>
      </c>
      <c r="Q1914">
        <v>3574</v>
      </c>
      <c r="R1914">
        <v>3278144.28</v>
      </c>
      <c r="S1914" t="s">
        <v>88</v>
      </c>
      <c r="T1914" t="s">
        <v>5059</v>
      </c>
      <c r="U1914">
        <v>46121</v>
      </c>
      <c r="V1914" t="s">
        <v>638</v>
      </c>
      <c r="W1914" t="s">
        <v>91</v>
      </c>
      <c r="X1914" t="s">
        <v>92</v>
      </c>
      <c r="Y1914" t="s">
        <v>93</v>
      </c>
      <c r="Z1914">
        <v>30</v>
      </c>
      <c r="AA1914" t="s">
        <v>20</v>
      </c>
      <c r="AB1914">
        <v>339</v>
      </c>
      <c r="AC1914" t="s">
        <v>90</v>
      </c>
      <c r="AD1914" t="s">
        <v>14</v>
      </c>
      <c r="AE1914" t="s">
        <v>14</v>
      </c>
      <c r="AF1914" t="s">
        <v>94</v>
      </c>
      <c r="AG1914" t="s">
        <v>122</v>
      </c>
      <c r="AH1914" t="s">
        <v>124</v>
      </c>
      <c r="AI1914" s="10">
        <v>46072</v>
      </c>
      <c r="AJ1914" t="s">
        <v>638</v>
      </c>
      <c r="AK1914" s="103">
        <v>3774500</v>
      </c>
      <c r="AL1914" t="e">
        <v>#N/A</v>
      </c>
      <c r="AM1914" t="e">
        <v>#N/A</v>
      </c>
      <c r="AN1914" t="s">
        <v>5224</v>
      </c>
      <c r="AO1914">
        <f>_xlfn.XLOOKUP(Tabla1[[#This Row],[NIC]],'R.V.'!B:B,'R.V.'!I:I)</f>
        <v>0</v>
      </c>
      <c r="AP1914" t="str">
        <f>_xlfn.XLOOKUP(Tabla1[[#This Row],[NIC]],'R.V.'!B:B,'R.V.'!A:A)</f>
        <v>Rocio Gutierrez Ochoa</v>
      </c>
      <c r="AQ1914" t="str">
        <f>_xlfn.XLOOKUP(Tabla1[[#This Row],[NIC]],'R.V.'!B:B,'R.V.'!G:G)</f>
        <v>CL 5A 2 - 68 INMACULADA-CHIMICHAGUA</v>
      </c>
      <c r="AR1914" t="str">
        <f>_xlfn.XLOOKUP(Tabla1[[#This Row],[NIC]],'R.V.'!B:B,'R.V.'!E:E)</f>
        <v>PROPIOS</v>
      </c>
      <c r="AS1914" t="str">
        <f>VLOOKUP(Tabla1[[#This Row],[NIC]],'R.V.'!B:D,3,0)</f>
        <v>ALCALDIA             F</v>
      </c>
    </row>
    <row r="1915" spans="1:45">
      <c r="A1915">
        <v>5810785</v>
      </c>
      <c r="B1915" s="10">
        <v>46111</v>
      </c>
      <c r="C1915" t="s">
        <v>1846</v>
      </c>
      <c r="D1915" t="s">
        <v>1846</v>
      </c>
      <c r="E1915" t="s">
        <v>1847</v>
      </c>
      <c r="F1915">
        <v>5810785</v>
      </c>
      <c r="G1915">
        <v>5810785327</v>
      </c>
      <c r="H1915">
        <v>25819378</v>
      </c>
      <c r="I1915">
        <v>5810785</v>
      </c>
      <c r="J1915">
        <v>7731</v>
      </c>
      <c r="K1915">
        <v>1</v>
      </c>
      <c r="L1915">
        <v>1080</v>
      </c>
      <c r="M1915" s="10">
        <v>46091</v>
      </c>
      <c r="N1915" t="s">
        <v>117</v>
      </c>
      <c r="O1915" t="s">
        <v>118</v>
      </c>
      <c r="P1915" s="103">
        <v>2045670</v>
      </c>
      <c r="Q1915">
        <v>1922</v>
      </c>
      <c r="R1915">
        <v>1762896.84</v>
      </c>
      <c r="S1915" t="s">
        <v>88</v>
      </c>
      <c r="T1915" t="s">
        <v>1851</v>
      </c>
      <c r="U1915">
        <v>46121</v>
      </c>
      <c r="V1915" t="s">
        <v>638</v>
      </c>
      <c r="W1915" t="s">
        <v>91</v>
      </c>
      <c r="X1915" t="s">
        <v>92</v>
      </c>
      <c r="Y1915" t="s">
        <v>93</v>
      </c>
      <c r="Z1915">
        <v>31</v>
      </c>
      <c r="AA1915" t="s">
        <v>20</v>
      </c>
      <c r="AB1915">
        <v>339</v>
      </c>
      <c r="AC1915" t="s">
        <v>90</v>
      </c>
      <c r="AD1915" t="s">
        <v>14</v>
      </c>
      <c r="AE1915" t="s">
        <v>14</v>
      </c>
      <c r="AF1915" t="s">
        <v>94</v>
      </c>
      <c r="AG1915" t="s">
        <v>122</v>
      </c>
      <c r="AH1915" t="s">
        <v>124</v>
      </c>
      <c r="AI1915" s="10">
        <v>46060</v>
      </c>
      <c r="AJ1915" t="s">
        <v>638</v>
      </c>
      <c r="AK1915" s="103">
        <v>2045670</v>
      </c>
      <c r="AL1915" t="e">
        <v>#N/A</v>
      </c>
      <c r="AM1915" t="e">
        <v>#N/A</v>
      </c>
      <c r="AN1915" t="s">
        <v>5224</v>
      </c>
      <c r="AO1915">
        <f>_xlfn.XLOOKUP(Tabla1[[#This Row],[NIC]],'R.V.'!B:B,'R.V.'!I:I)</f>
        <v>0</v>
      </c>
      <c r="AP1915" t="str">
        <f>_xlfn.XLOOKUP(Tabla1[[#This Row],[NIC]],'R.V.'!B:B,'R.V.'!A:A)</f>
        <v>Rocio Gutierrez Ochoa</v>
      </c>
      <c r="AQ1915" t="str">
        <f>_xlfn.XLOOKUP(Tabla1[[#This Row],[NIC]],'R.V.'!B:B,'R.V.'!G:G)</f>
        <v>CL 5A 2 - 68 INMACULADA-CHIMICHAGUA</v>
      </c>
      <c r="AR1915" t="str">
        <f>_xlfn.XLOOKUP(Tabla1[[#This Row],[NIC]],'R.V.'!B:B,'R.V.'!E:E)</f>
        <v>PROPIOS</v>
      </c>
      <c r="AS1915" t="str">
        <f>VLOOKUP(Tabla1[[#This Row],[NIC]],'R.V.'!B:D,3,0)</f>
        <v>CASA DE LA CULTURA- CASA DEL ANCIANO</v>
      </c>
    </row>
    <row r="1916" spans="1:45">
      <c r="A1916">
        <v>5810919</v>
      </c>
      <c r="B1916" s="10">
        <v>46111</v>
      </c>
      <c r="C1916" t="s">
        <v>1846</v>
      </c>
      <c r="D1916" t="s">
        <v>1846</v>
      </c>
      <c r="E1916" t="s">
        <v>1847</v>
      </c>
      <c r="F1916">
        <v>5810919</v>
      </c>
      <c r="G1916">
        <v>5810919322</v>
      </c>
      <c r="H1916">
        <v>25818371</v>
      </c>
      <c r="I1916">
        <v>5810919</v>
      </c>
      <c r="J1916">
        <v>7731</v>
      </c>
      <c r="K1916">
        <v>29</v>
      </c>
      <c r="L1916">
        <v>130</v>
      </c>
      <c r="M1916" s="10">
        <v>46092</v>
      </c>
      <c r="N1916" t="s">
        <v>282</v>
      </c>
      <c r="O1916" t="s">
        <v>283</v>
      </c>
      <c r="P1916" s="103">
        <v>34180</v>
      </c>
      <c r="Q1916">
        <v>27</v>
      </c>
      <c r="R1916">
        <v>29717.82</v>
      </c>
      <c r="S1916" t="s">
        <v>88</v>
      </c>
      <c r="T1916" t="s">
        <v>1852</v>
      </c>
      <c r="U1916">
        <v>46121</v>
      </c>
      <c r="V1916" t="s">
        <v>638</v>
      </c>
      <c r="W1916" t="s">
        <v>91</v>
      </c>
      <c r="X1916" t="s">
        <v>92</v>
      </c>
      <c r="Y1916" t="s">
        <v>93</v>
      </c>
      <c r="Z1916">
        <v>30</v>
      </c>
      <c r="AA1916" t="s">
        <v>20</v>
      </c>
      <c r="AB1916">
        <v>339</v>
      </c>
      <c r="AC1916" t="s">
        <v>90</v>
      </c>
      <c r="AD1916" t="s">
        <v>14</v>
      </c>
      <c r="AE1916" t="s">
        <v>14</v>
      </c>
      <c r="AF1916" t="s">
        <v>94</v>
      </c>
      <c r="AG1916" t="s">
        <v>122</v>
      </c>
      <c r="AH1916" t="s">
        <v>1093</v>
      </c>
      <c r="AI1916" s="10">
        <v>46062</v>
      </c>
      <c r="AJ1916" t="s">
        <v>638</v>
      </c>
      <c r="AK1916" s="103">
        <v>167750</v>
      </c>
      <c r="AL1916" t="e">
        <v>#N/A</v>
      </c>
      <c r="AM1916" t="e">
        <v>#N/A</v>
      </c>
      <c r="AN1916" t="s">
        <v>5224</v>
      </c>
      <c r="AO1916">
        <f>_xlfn.XLOOKUP(Tabla1[[#This Row],[NIC]],'R.V.'!B:B,'R.V.'!I:I)</f>
        <v>0</v>
      </c>
      <c r="AP1916" t="str">
        <f>_xlfn.XLOOKUP(Tabla1[[#This Row],[NIC]],'R.V.'!B:B,'R.V.'!A:A)</f>
        <v>Rocio Gutierrez Ochoa</v>
      </c>
      <c r="AQ1916" t="str">
        <f>_xlfn.XLOOKUP(Tabla1[[#This Row],[NIC]],'R.V.'!B:B,'R.V.'!G:G)</f>
        <v>CL 5A 2 - 68 INMACULADA-CHIMICHAGUA</v>
      </c>
      <c r="AR1916" t="str">
        <f>_xlfn.XLOOKUP(Tabla1[[#This Row],[NIC]],'R.V.'!B:B,'R.V.'!E:E)</f>
        <v>PROPIOS</v>
      </c>
      <c r="AS1916" t="str">
        <f>VLOOKUP(Tabla1[[#This Row],[NIC]],'R.V.'!B:D,3,0)</f>
        <v>MATADERO M/CIPAL     F</v>
      </c>
    </row>
    <row r="1917" spans="1:45">
      <c r="A1917">
        <v>5811000</v>
      </c>
      <c r="B1917" s="10">
        <v>46111</v>
      </c>
      <c r="C1917" t="s">
        <v>1846</v>
      </c>
      <c r="D1917" t="s">
        <v>1846</v>
      </c>
      <c r="E1917" t="s">
        <v>1847</v>
      </c>
      <c r="F1917">
        <v>5811000</v>
      </c>
      <c r="G1917">
        <v>5811000332</v>
      </c>
      <c r="H1917">
        <v>25819331</v>
      </c>
      <c r="I1917">
        <v>5811000</v>
      </c>
      <c r="J1917">
        <v>7731</v>
      </c>
      <c r="K1917">
        <v>1</v>
      </c>
      <c r="L1917">
        <v>1080</v>
      </c>
      <c r="M1917" s="10">
        <v>46091</v>
      </c>
      <c r="N1917" t="s">
        <v>117</v>
      </c>
      <c r="O1917" t="s">
        <v>118</v>
      </c>
      <c r="P1917" s="103">
        <v>379430</v>
      </c>
      <c r="Q1917">
        <v>359</v>
      </c>
      <c r="R1917">
        <v>329281.98</v>
      </c>
      <c r="S1917" t="s">
        <v>88</v>
      </c>
      <c r="T1917" t="s">
        <v>1853</v>
      </c>
      <c r="U1917">
        <v>46121</v>
      </c>
      <c r="V1917" t="s">
        <v>638</v>
      </c>
      <c r="W1917" t="s">
        <v>91</v>
      </c>
      <c r="X1917" t="s">
        <v>92</v>
      </c>
      <c r="Y1917" t="s">
        <v>93</v>
      </c>
      <c r="Z1917">
        <v>31</v>
      </c>
      <c r="AA1917" t="s">
        <v>20</v>
      </c>
      <c r="AB1917">
        <v>339</v>
      </c>
      <c r="AC1917" t="s">
        <v>90</v>
      </c>
      <c r="AD1917" t="s">
        <v>14</v>
      </c>
      <c r="AE1917" t="s">
        <v>14</v>
      </c>
      <c r="AF1917" t="s">
        <v>94</v>
      </c>
      <c r="AG1917" t="s">
        <v>122</v>
      </c>
      <c r="AH1917" t="s">
        <v>474</v>
      </c>
      <c r="AI1917" s="10">
        <v>46060</v>
      </c>
      <c r="AJ1917" t="s">
        <v>638</v>
      </c>
      <c r="AK1917" s="103">
        <v>379430</v>
      </c>
      <c r="AL1917" t="e">
        <v>#N/A</v>
      </c>
      <c r="AM1917" t="e">
        <v>#N/A</v>
      </c>
      <c r="AN1917" t="s">
        <v>5224</v>
      </c>
      <c r="AO1917">
        <f>_xlfn.XLOOKUP(Tabla1[[#This Row],[NIC]],'R.V.'!B:B,'R.V.'!I:I)</f>
        <v>0</v>
      </c>
      <c r="AP1917" t="str">
        <f>_xlfn.XLOOKUP(Tabla1[[#This Row],[NIC]],'R.V.'!B:B,'R.V.'!A:A)</f>
        <v>Rocio Gutierrez Ochoa</v>
      </c>
      <c r="AQ1917" t="str">
        <f>_xlfn.XLOOKUP(Tabla1[[#This Row],[NIC]],'R.V.'!B:B,'R.V.'!G:G)</f>
        <v>CL 5A 2 - 68 INMACULADA-CHIMICHAGUA</v>
      </c>
      <c r="AR1917" t="str">
        <f>_xlfn.XLOOKUP(Tabla1[[#This Row],[NIC]],'R.V.'!B:B,'R.V.'!E:E)</f>
        <v>PROPIOS</v>
      </c>
      <c r="AS1917" t="str">
        <f>VLOOKUP(Tabla1[[#This Row],[NIC]],'R.V.'!B:D,3,0)</f>
        <v>OFC 1 - COMANDO DE POLICIA - CHIMICHAGUA</v>
      </c>
    </row>
    <row r="1918" spans="1:45">
      <c r="A1918">
        <v>6813231</v>
      </c>
      <c r="B1918" s="10">
        <v>46111</v>
      </c>
      <c r="C1918" t="s">
        <v>1846</v>
      </c>
      <c r="D1918" t="s">
        <v>1846</v>
      </c>
      <c r="E1918" t="s">
        <v>1847</v>
      </c>
      <c r="F1918">
        <v>6813231</v>
      </c>
      <c r="G1918">
        <v>6813231251</v>
      </c>
      <c r="H1918">
        <v>35056724</v>
      </c>
      <c r="I1918">
        <v>7210052</v>
      </c>
      <c r="J1918">
        <v>7731</v>
      </c>
      <c r="K1918">
        <v>1</v>
      </c>
      <c r="L1918">
        <v>1080</v>
      </c>
      <c r="M1918" s="10">
        <v>46091</v>
      </c>
      <c r="N1918" t="s">
        <v>117</v>
      </c>
      <c r="O1918" t="s">
        <v>118</v>
      </c>
      <c r="P1918" s="103">
        <v>89040</v>
      </c>
      <c r="Q1918">
        <v>84</v>
      </c>
      <c r="R1918">
        <v>77046.48</v>
      </c>
      <c r="S1918" t="s">
        <v>88</v>
      </c>
      <c r="T1918" t="s">
        <v>1854</v>
      </c>
      <c r="U1918">
        <v>46121</v>
      </c>
      <c r="V1918" t="s">
        <v>638</v>
      </c>
      <c r="W1918" t="s">
        <v>91</v>
      </c>
      <c r="X1918" t="s">
        <v>92</v>
      </c>
      <c r="Y1918" t="s">
        <v>93</v>
      </c>
      <c r="Z1918">
        <v>31</v>
      </c>
      <c r="AA1918" t="s">
        <v>20</v>
      </c>
      <c r="AB1918">
        <v>339</v>
      </c>
      <c r="AC1918" t="s">
        <v>90</v>
      </c>
      <c r="AD1918" t="s">
        <v>14</v>
      </c>
      <c r="AE1918" t="s">
        <v>14</v>
      </c>
      <c r="AF1918" t="s">
        <v>94</v>
      </c>
      <c r="AG1918" t="s">
        <v>122</v>
      </c>
      <c r="AH1918" t="s">
        <v>124</v>
      </c>
      <c r="AI1918" s="10">
        <v>46060</v>
      </c>
      <c r="AJ1918" t="s">
        <v>638</v>
      </c>
      <c r="AK1918" s="103">
        <v>89040</v>
      </c>
      <c r="AL1918" t="e">
        <v>#N/A</v>
      </c>
      <c r="AM1918" t="e">
        <v>#N/A</v>
      </c>
      <c r="AN1918" t="s">
        <v>5224</v>
      </c>
      <c r="AO1918">
        <f>_xlfn.XLOOKUP(Tabla1[[#This Row],[NIC]],'R.V.'!B:B,'R.V.'!I:I)</f>
        <v>0</v>
      </c>
      <c r="AP1918" t="str">
        <f>_xlfn.XLOOKUP(Tabla1[[#This Row],[NIC]],'R.V.'!B:B,'R.V.'!A:A)</f>
        <v>Rocio Gutierrez Ochoa</v>
      </c>
      <c r="AQ1918" t="str">
        <f>_xlfn.XLOOKUP(Tabla1[[#This Row],[NIC]],'R.V.'!B:B,'R.V.'!G:G)</f>
        <v>CL 5A 2 - 68 INMACULADA-CHIMICHAGUA</v>
      </c>
      <c r="AR1918" t="str">
        <f>_xlfn.XLOOKUP(Tabla1[[#This Row],[NIC]],'R.V.'!B:B,'R.V.'!E:E)</f>
        <v>PROPIOS</v>
      </c>
      <c r="AS1918" t="str">
        <f>VLOOKUP(Tabla1[[#This Row],[NIC]],'R.V.'!B:D,3,0)</f>
        <v>BIBLIOTECA CHIMICHAGA</v>
      </c>
    </row>
    <row r="1919" spans="1:45">
      <c r="A1919">
        <v>7217560</v>
      </c>
      <c r="B1919" s="10">
        <v>46111</v>
      </c>
      <c r="C1919" t="s">
        <v>1846</v>
      </c>
      <c r="D1919" t="s">
        <v>1846</v>
      </c>
      <c r="E1919" t="s">
        <v>1847</v>
      </c>
      <c r="F1919">
        <v>7217560</v>
      </c>
      <c r="G1919">
        <v>7217560139</v>
      </c>
      <c r="H1919">
        <v>35336332</v>
      </c>
      <c r="I1919">
        <v>3732987</v>
      </c>
      <c r="J1919">
        <v>7731</v>
      </c>
      <c r="K1919">
        <v>2</v>
      </c>
      <c r="L1919">
        <v>1470</v>
      </c>
      <c r="M1919" s="10">
        <v>46108</v>
      </c>
      <c r="N1919" t="s">
        <v>117</v>
      </c>
      <c r="O1919" t="s">
        <v>118</v>
      </c>
      <c r="P1919" s="103">
        <v>970</v>
      </c>
      <c r="Q1919">
        <v>0</v>
      </c>
      <c r="R1919">
        <v>0</v>
      </c>
      <c r="S1919" t="s">
        <v>88</v>
      </c>
      <c r="T1919" t="s">
        <v>5060</v>
      </c>
      <c r="U1919">
        <v>46121</v>
      </c>
      <c r="V1919" t="s">
        <v>638</v>
      </c>
      <c r="W1919" t="s">
        <v>91</v>
      </c>
      <c r="X1919" t="s">
        <v>92</v>
      </c>
      <c r="Y1919" t="s">
        <v>121</v>
      </c>
      <c r="Z1919">
        <v>32</v>
      </c>
      <c r="AA1919" t="s">
        <v>20</v>
      </c>
      <c r="AB1919">
        <v>339</v>
      </c>
      <c r="AC1919" t="s">
        <v>90</v>
      </c>
      <c r="AD1919" t="s">
        <v>14</v>
      </c>
      <c r="AE1919" t="s">
        <v>14</v>
      </c>
      <c r="AF1919" t="s">
        <v>94</v>
      </c>
      <c r="AG1919" t="s">
        <v>122</v>
      </c>
      <c r="AH1919" t="s">
        <v>701</v>
      </c>
      <c r="AI1919" s="10">
        <v>46076</v>
      </c>
      <c r="AJ1919" t="s">
        <v>750</v>
      </c>
      <c r="AK1919" s="103">
        <v>3062000</v>
      </c>
      <c r="AL1919" t="e">
        <v>#N/A</v>
      </c>
      <c r="AM1919" t="e">
        <v>#N/A</v>
      </c>
      <c r="AN1919" t="s">
        <v>5224</v>
      </c>
      <c r="AO1919">
        <f>_xlfn.XLOOKUP(Tabla1[[#This Row],[NIC]],'R.V.'!B:B,'R.V.'!I:I)</f>
        <v>0</v>
      </c>
      <c r="AP1919" t="str">
        <f>_xlfn.XLOOKUP(Tabla1[[#This Row],[NIC]],'R.V.'!B:B,'R.V.'!A:A)</f>
        <v>Rocio Gutierrez Ochoa</v>
      </c>
      <c r="AQ1919" t="str">
        <f>_xlfn.XLOOKUP(Tabla1[[#This Row],[NIC]],'R.V.'!B:B,'R.V.'!G:G)</f>
        <v>CL 5A 2 - 68 INMACULADA-CHIMICHAGUA</v>
      </c>
      <c r="AR1919" t="str">
        <f>_xlfn.XLOOKUP(Tabla1[[#This Row],[NIC]],'R.V.'!B:B,'R.V.'!E:E)</f>
        <v>PROPIOS</v>
      </c>
      <c r="AS1919" t="str">
        <f>VLOOKUP(Tabla1[[#This Row],[NIC]],'R.V.'!B:D,3,0)</f>
        <v>CASA DE LOS ABUELOS</v>
      </c>
    </row>
    <row r="1920" spans="1:45">
      <c r="A1920">
        <v>7827466</v>
      </c>
      <c r="B1920" s="10">
        <v>46111</v>
      </c>
      <c r="C1920" t="s">
        <v>1846</v>
      </c>
      <c r="D1920" t="s">
        <v>1846</v>
      </c>
      <c r="E1920" t="s">
        <v>1847</v>
      </c>
      <c r="F1920">
        <v>7827466</v>
      </c>
      <c r="G1920">
        <v>7827466131</v>
      </c>
      <c r="H1920">
        <v>36125081</v>
      </c>
      <c r="I1920">
        <v>3929760</v>
      </c>
      <c r="J1920">
        <v>3210</v>
      </c>
      <c r="K1920">
        <v>85</v>
      </c>
      <c r="L1920">
        <v>10</v>
      </c>
      <c r="M1920" s="10">
        <v>46091</v>
      </c>
      <c r="N1920" t="s">
        <v>86</v>
      </c>
      <c r="O1920" t="s">
        <v>87</v>
      </c>
      <c r="P1920" s="103">
        <v>1559270</v>
      </c>
      <c r="Q1920">
        <v>1250</v>
      </c>
      <c r="R1920">
        <v>1375825</v>
      </c>
      <c r="S1920" t="s">
        <v>88</v>
      </c>
      <c r="T1920" t="s">
        <v>1855</v>
      </c>
      <c r="U1920">
        <v>46121</v>
      </c>
      <c r="V1920" t="s">
        <v>638</v>
      </c>
      <c r="W1920" t="s">
        <v>91</v>
      </c>
      <c r="X1920" t="s">
        <v>92</v>
      </c>
      <c r="Y1920" t="s">
        <v>121</v>
      </c>
      <c r="Z1920">
        <v>31</v>
      </c>
      <c r="AA1920" t="s">
        <v>20</v>
      </c>
      <c r="AB1920">
        <v>339</v>
      </c>
      <c r="AC1920" t="s">
        <v>90</v>
      </c>
      <c r="AD1920" t="s">
        <v>14</v>
      </c>
      <c r="AE1920" t="s">
        <v>14</v>
      </c>
      <c r="AF1920" t="s">
        <v>94</v>
      </c>
      <c r="AG1920" t="s">
        <v>122</v>
      </c>
      <c r="AH1920" t="s">
        <v>701</v>
      </c>
      <c r="AI1920" s="10">
        <v>46060</v>
      </c>
      <c r="AJ1920" t="s">
        <v>638</v>
      </c>
      <c r="AK1920" s="103">
        <v>67389553</v>
      </c>
      <c r="AL1920" t="e">
        <v>#N/A</v>
      </c>
      <c r="AM1920" t="e">
        <v>#N/A</v>
      </c>
      <c r="AN1920" t="s">
        <v>5224</v>
      </c>
      <c r="AO1920">
        <f>_xlfn.XLOOKUP(Tabla1[[#This Row],[NIC]],'R.V.'!B:B,'R.V.'!I:I)</f>
        <v>0</v>
      </c>
      <c r="AP1920" t="str">
        <f>_xlfn.XLOOKUP(Tabla1[[#This Row],[NIC]],'R.V.'!B:B,'R.V.'!A:A)</f>
        <v>Rocio Gutierrez Ochoa</v>
      </c>
      <c r="AQ1920" t="str">
        <f>_xlfn.XLOOKUP(Tabla1[[#This Row],[NIC]],'R.V.'!B:B,'R.V.'!G:G)</f>
        <v>CL 5A 2 - 68 INMACULADA-CHIMICHAGUA</v>
      </c>
      <c r="AR1920" t="str">
        <f>_xlfn.XLOOKUP(Tabla1[[#This Row],[NIC]],'R.V.'!B:B,'R.V.'!E:E)</f>
        <v>PROPIOS</v>
      </c>
      <c r="AS1920" t="str">
        <f>VLOOKUP(Tabla1[[#This Row],[NIC]],'R.V.'!B:D,3,0)</f>
        <v>MUELLE DE PUERTO ARENAL</v>
      </c>
    </row>
    <row r="1921" spans="1:45">
      <c r="A1921">
        <v>7909653</v>
      </c>
      <c r="B1921" s="10">
        <v>46111</v>
      </c>
      <c r="C1921" t="s">
        <v>1846</v>
      </c>
      <c r="D1921" t="s">
        <v>1846</v>
      </c>
      <c r="E1921" t="s">
        <v>1847</v>
      </c>
      <c r="F1921">
        <v>7909653</v>
      </c>
      <c r="G1921">
        <v>7909653101</v>
      </c>
      <c r="H1921">
        <v>36151717</v>
      </c>
      <c r="I1921">
        <v>5217477</v>
      </c>
      <c r="J1921">
        <v>7731</v>
      </c>
      <c r="K1921">
        <v>1</v>
      </c>
      <c r="L1921">
        <v>1070</v>
      </c>
      <c r="M1921" s="10">
        <v>46091</v>
      </c>
      <c r="N1921" t="s">
        <v>117</v>
      </c>
      <c r="O1921" t="s">
        <v>118</v>
      </c>
      <c r="P1921" s="103">
        <v>761100</v>
      </c>
      <c r="Q1921">
        <v>746</v>
      </c>
      <c r="R1921">
        <v>658703.07999999996</v>
      </c>
      <c r="S1921" t="s">
        <v>88</v>
      </c>
      <c r="T1921" t="s">
        <v>1856</v>
      </c>
      <c r="U1921">
        <v>46121</v>
      </c>
      <c r="V1921" t="s">
        <v>638</v>
      </c>
      <c r="W1921" t="s">
        <v>91</v>
      </c>
      <c r="X1921" t="s">
        <v>130</v>
      </c>
      <c r="Y1921" t="s">
        <v>121</v>
      </c>
      <c r="Z1921">
        <v>31</v>
      </c>
      <c r="AA1921" t="s">
        <v>20</v>
      </c>
      <c r="AB1921">
        <v>339</v>
      </c>
      <c r="AC1921" t="s">
        <v>90</v>
      </c>
      <c r="AD1921" t="s">
        <v>14</v>
      </c>
      <c r="AE1921" t="s">
        <v>14</v>
      </c>
      <c r="AF1921" t="s">
        <v>94</v>
      </c>
      <c r="AG1921" t="s">
        <v>122</v>
      </c>
      <c r="AH1921" t="s">
        <v>1016</v>
      </c>
      <c r="AI1921" s="10">
        <v>46060</v>
      </c>
      <c r="AJ1921" t="s">
        <v>638</v>
      </c>
      <c r="AK1921" s="103">
        <v>785400</v>
      </c>
      <c r="AL1921" t="e">
        <v>#N/A</v>
      </c>
      <c r="AM1921" t="e">
        <v>#N/A</v>
      </c>
      <c r="AN1921" t="s">
        <v>5224</v>
      </c>
      <c r="AO1921">
        <f>_xlfn.XLOOKUP(Tabla1[[#This Row],[NIC]],'R.V.'!B:B,'R.V.'!I:I)</f>
        <v>0</v>
      </c>
      <c r="AP1921" t="str">
        <f>_xlfn.XLOOKUP(Tabla1[[#This Row],[NIC]],'R.V.'!B:B,'R.V.'!A:A)</f>
        <v>Rocio Gutierrez Ochoa</v>
      </c>
      <c r="AQ1921" t="str">
        <f>_xlfn.XLOOKUP(Tabla1[[#This Row],[NIC]],'R.V.'!B:B,'R.V.'!G:G)</f>
        <v>CL 5A 2 - 68 INMACULADA-CHIMICHAGUA</v>
      </c>
      <c r="AR1921" t="str">
        <f>_xlfn.XLOOKUP(Tabla1[[#This Row],[NIC]],'R.V.'!B:B,'R.V.'!E:E)</f>
        <v>PROPIOS</v>
      </c>
      <c r="AS1921" t="str">
        <f>VLOOKUP(Tabla1[[#This Row],[NIC]],'R.V.'!B:D,3,0)</f>
        <v>PARQUE PRINCIPAL CHIMICHAGUA</v>
      </c>
    </row>
    <row r="1922" spans="1:45">
      <c r="A1922">
        <v>5811001</v>
      </c>
      <c r="B1922" s="10">
        <v>46111</v>
      </c>
      <c r="C1922" t="s">
        <v>1857</v>
      </c>
      <c r="D1922" t="s">
        <v>1857</v>
      </c>
      <c r="E1922" t="s">
        <v>1858</v>
      </c>
      <c r="F1922">
        <v>5811001</v>
      </c>
      <c r="G1922">
        <v>5811001309</v>
      </c>
      <c r="H1922">
        <v>25819331</v>
      </c>
      <c r="I1922">
        <v>5811001</v>
      </c>
      <c r="J1922">
        <v>3210</v>
      </c>
      <c r="K1922">
        <v>1</v>
      </c>
      <c r="L1922">
        <v>1080</v>
      </c>
      <c r="M1922" s="10">
        <v>46091</v>
      </c>
      <c r="N1922" t="s">
        <v>117</v>
      </c>
      <c r="O1922" t="s">
        <v>118</v>
      </c>
      <c r="P1922" s="103">
        <v>904980</v>
      </c>
      <c r="Q1922">
        <v>797</v>
      </c>
      <c r="R1922">
        <v>731024.34</v>
      </c>
      <c r="S1922" t="s">
        <v>88</v>
      </c>
      <c r="T1922" t="s">
        <v>1859</v>
      </c>
      <c r="U1922">
        <v>46121</v>
      </c>
      <c r="V1922" t="s">
        <v>638</v>
      </c>
      <c r="W1922" t="s">
        <v>91</v>
      </c>
      <c r="X1922" t="s">
        <v>92</v>
      </c>
      <c r="Y1922" t="s">
        <v>93</v>
      </c>
      <c r="Z1922">
        <v>31</v>
      </c>
      <c r="AA1922" t="s">
        <v>20</v>
      </c>
      <c r="AB1922">
        <v>340</v>
      </c>
      <c r="AC1922" t="s">
        <v>90</v>
      </c>
      <c r="AD1922" t="s">
        <v>14</v>
      </c>
      <c r="AE1922" t="s">
        <v>14</v>
      </c>
      <c r="AF1922" t="s">
        <v>94</v>
      </c>
      <c r="AG1922" t="s">
        <v>122</v>
      </c>
      <c r="AH1922" t="s">
        <v>177</v>
      </c>
      <c r="AI1922" s="10">
        <v>46060</v>
      </c>
      <c r="AJ1922" t="s">
        <v>638</v>
      </c>
      <c r="AK1922" s="103">
        <v>22991960</v>
      </c>
      <c r="AL1922" t="e">
        <v>#N/A</v>
      </c>
      <c r="AM1922" t="e">
        <v>#N/A</v>
      </c>
      <c r="AN1922" t="s">
        <v>5224</v>
      </c>
      <c r="AO1922">
        <f>_xlfn.XLOOKUP(Tabla1[[#This Row],[NIC]],'R.V.'!B:B,'R.V.'!I:I)</f>
        <v>0</v>
      </c>
      <c r="AP1922" t="str">
        <f>_xlfn.XLOOKUP(Tabla1[[#This Row],[NIC]],'R.V.'!B:B,'R.V.'!A:A)</f>
        <v>Rocio Gutierrez Ochoa</v>
      </c>
      <c r="AQ1922" t="str">
        <f>_xlfn.XLOOKUP(Tabla1[[#This Row],[NIC]],'R.V.'!B:B,'R.V.'!G:G)</f>
        <v>CL 7 CR 4 - 2 OFIC 2 CHIMICHAGUA</v>
      </c>
      <c r="AR1922" t="str">
        <f>_xlfn.XLOOKUP(Tabla1[[#This Row],[NIC]],'R.V.'!B:B,'R.V.'!E:E)</f>
        <v>PROPIOS</v>
      </c>
      <c r="AS1922" t="str">
        <f>VLOOKUP(Tabla1[[#This Row],[NIC]],'R.V.'!B:D,3,0)</f>
        <v xml:space="preserve">CONCEJO MUNICIPAL </v>
      </c>
    </row>
    <row r="1923" spans="1:45">
      <c r="A1923">
        <v>1108431</v>
      </c>
      <c r="B1923" s="10">
        <v>46111</v>
      </c>
      <c r="C1923" t="s">
        <v>1846</v>
      </c>
      <c r="D1923" t="s">
        <v>1860</v>
      </c>
      <c r="E1923" t="s">
        <v>1847</v>
      </c>
      <c r="F1923">
        <v>1108431</v>
      </c>
      <c r="G1923">
        <v>1108431020</v>
      </c>
      <c r="H1923">
        <v>36473824</v>
      </c>
      <c r="I1923">
        <v>492146</v>
      </c>
      <c r="J1923">
        <v>7731</v>
      </c>
      <c r="K1923">
        <v>2</v>
      </c>
      <c r="L1923">
        <v>1610</v>
      </c>
      <c r="M1923" s="10">
        <v>46098</v>
      </c>
      <c r="N1923" t="s">
        <v>117</v>
      </c>
      <c r="O1923" t="s">
        <v>118</v>
      </c>
      <c r="P1923" s="103">
        <v>55630</v>
      </c>
      <c r="Q1923">
        <v>20</v>
      </c>
      <c r="R1923">
        <v>18344.400000000001</v>
      </c>
      <c r="S1923" t="s">
        <v>88</v>
      </c>
      <c r="T1923" t="s">
        <v>1861</v>
      </c>
      <c r="U1923">
        <v>46121</v>
      </c>
      <c r="V1923" t="s">
        <v>638</v>
      </c>
      <c r="W1923" t="s">
        <v>91</v>
      </c>
      <c r="X1923" t="s">
        <v>92</v>
      </c>
      <c r="Y1923" t="s">
        <v>93</v>
      </c>
      <c r="Z1923">
        <v>31</v>
      </c>
      <c r="AA1923" t="s">
        <v>20</v>
      </c>
      <c r="AB1923">
        <v>341</v>
      </c>
      <c r="AC1923" t="s">
        <v>90</v>
      </c>
      <c r="AD1923" t="s">
        <v>14</v>
      </c>
      <c r="AE1923" t="s">
        <v>14</v>
      </c>
      <c r="AF1923" t="s">
        <v>94</v>
      </c>
      <c r="AG1923" t="s">
        <v>122</v>
      </c>
      <c r="AH1923" t="s">
        <v>141</v>
      </c>
      <c r="AI1923" s="10">
        <v>46067</v>
      </c>
      <c r="AJ1923" t="s">
        <v>638</v>
      </c>
      <c r="AK1923" s="103">
        <v>55630</v>
      </c>
      <c r="AL1923" t="e">
        <v>#N/A</v>
      </c>
      <c r="AM1923" t="e">
        <v>#N/A</v>
      </c>
      <c r="AN1923" t="s">
        <v>5224</v>
      </c>
      <c r="AO1923">
        <f>_xlfn.XLOOKUP(Tabla1[[#This Row],[NIC]],'R.V.'!B:B,'R.V.'!I:I)</f>
        <v>0</v>
      </c>
      <c r="AP1923" t="str">
        <f>_xlfn.XLOOKUP(Tabla1[[#This Row],[NIC]],'R.V.'!B:B,'R.V.'!A:A)</f>
        <v>Rocio Gutierrez Ochoa</v>
      </c>
      <c r="AQ1923" t="str">
        <f>_xlfn.XLOOKUP(Tabla1[[#This Row],[NIC]],'R.V.'!B:B,'R.V.'!G:G)</f>
        <v>CL 5A 2 - 68 INMACULADA-CHIMICHAGUA</v>
      </c>
      <c r="AR1923" t="str">
        <f>_xlfn.XLOOKUP(Tabla1[[#This Row],[NIC]],'R.V.'!B:B,'R.V.'!E:E)</f>
        <v>EDUCACION</v>
      </c>
      <c r="AS1923" t="str">
        <f>VLOOKUP(Tabla1[[#This Row],[NIC]],'R.V.'!B:D,3,0)</f>
        <v>ESCUELKA VDA DARDANELO</v>
      </c>
    </row>
    <row r="1924" spans="1:45">
      <c r="A1924">
        <v>1383066</v>
      </c>
      <c r="B1924" s="10">
        <v>46111</v>
      </c>
      <c r="C1924" t="s">
        <v>1846</v>
      </c>
      <c r="D1924" t="s">
        <v>1860</v>
      </c>
      <c r="E1924" t="s">
        <v>1847</v>
      </c>
      <c r="F1924">
        <v>1383066</v>
      </c>
      <c r="G1924">
        <v>1383066019</v>
      </c>
      <c r="H1924">
        <v>36555573</v>
      </c>
      <c r="I1924">
        <v>827388</v>
      </c>
      <c r="J1924">
        <v>7731</v>
      </c>
      <c r="K1924">
        <v>2</v>
      </c>
      <c r="L1924">
        <v>1640</v>
      </c>
      <c r="M1924" s="10">
        <v>46100</v>
      </c>
      <c r="N1924" t="s">
        <v>117</v>
      </c>
      <c r="O1924" t="s">
        <v>118</v>
      </c>
      <c r="P1924" s="103">
        <v>112490</v>
      </c>
      <c r="Q1924">
        <v>106</v>
      </c>
      <c r="R1924">
        <v>97225.32</v>
      </c>
      <c r="S1924" t="s">
        <v>88</v>
      </c>
      <c r="T1924" t="s">
        <v>1862</v>
      </c>
      <c r="U1924">
        <v>46121</v>
      </c>
      <c r="V1924" t="s">
        <v>638</v>
      </c>
      <c r="W1924" t="s">
        <v>91</v>
      </c>
      <c r="X1924" t="s">
        <v>92</v>
      </c>
      <c r="Y1924" t="s">
        <v>93</v>
      </c>
      <c r="Z1924">
        <v>30</v>
      </c>
      <c r="AA1924" t="s">
        <v>20</v>
      </c>
      <c r="AB1924">
        <v>341</v>
      </c>
      <c r="AC1924" t="s">
        <v>90</v>
      </c>
      <c r="AD1924" t="s">
        <v>14</v>
      </c>
      <c r="AE1924" t="s">
        <v>14</v>
      </c>
      <c r="AF1924" t="s">
        <v>94</v>
      </c>
      <c r="AG1924" t="s">
        <v>122</v>
      </c>
      <c r="AH1924" t="s">
        <v>141</v>
      </c>
      <c r="AI1924" s="10">
        <v>46070</v>
      </c>
      <c r="AJ1924" t="s">
        <v>638</v>
      </c>
      <c r="AK1924" s="103">
        <v>112490</v>
      </c>
      <c r="AL1924" t="e">
        <v>#N/A</v>
      </c>
      <c r="AM1924" t="e">
        <v>#N/A</v>
      </c>
      <c r="AN1924" t="s">
        <v>5224</v>
      </c>
      <c r="AO1924">
        <f>_xlfn.XLOOKUP(Tabla1[[#This Row],[NIC]],'R.V.'!B:B,'R.V.'!I:I)</f>
        <v>0</v>
      </c>
      <c r="AP1924" t="str">
        <f>_xlfn.XLOOKUP(Tabla1[[#This Row],[NIC]],'R.V.'!B:B,'R.V.'!A:A)</f>
        <v>Rocio Gutierrez Ochoa</v>
      </c>
      <c r="AQ1924" t="str">
        <f>_xlfn.XLOOKUP(Tabla1[[#This Row],[NIC]],'R.V.'!B:B,'R.V.'!G:G)</f>
        <v>CL 5A, 2- 66  Barrio Inmaculada - Chimichagua</v>
      </c>
      <c r="AR1924" t="str">
        <f>_xlfn.XLOOKUP(Tabla1[[#This Row],[NIC]],'R.V.'!B:B,'R.V.'!E:E)</f>
        <v>EDUCACION</v>
      </c>
      <c r="AS1924" t="str">
        <f>VLOOKUP(Tabla1[[#This Row],[NIC]],'R.V.'!B:D,3,0)</f>
        <v xml:space="preserve"> COLEGIO DE PORTUGAL </v>
      </c>
    </row>
    <row r="1925" spans="1:45">
      <c r="A1925">
        <v>1384577</v>
      </c>
      <c r="B1925" s="10">
        <v>46111</v>
      </c>
      <c r="C1925" t="s">
        <v>1846</v>
      </c>
      <c r="D1925" t="s">
        <v>1860</v>
      </c>
      <c r="E1925" t="s">
        <v>1847</v>
      </c>
      <c r="F1925">
        <v>1384577</v>
      </c>
      <c r="G1925">
        <v>1384577021</v>
      </c>
      <c r="H1925">
        <v>36555516</v>
      </c>
      <c r="I1925">
        <v>827386</v>
      </c>
      <c r="J1925">
        <v>3140</v>
      </c>
      <c r="K1925">
        <v>1</v>
      </c>
      <c r="L1925">
        <v>540</v>
      </c>
      <c r="M1925" s="10">
        <v>46100</v>
      </c>
      <c r="N1925" t="s">
        <v>117</v>
      </c>
      <c r="O1925" t="s">
        <v>118</v>
      </c>
      <c r="P1925" s="103">
        <v>20040</v>
      </c>
      <c r="Q1925">
        <v>19</v>
      </c>
      <c r="R1925">
        <v>17427.18</v>
      </c>
      <c r="S1925" t="s">
        <v>88</v>
      </c>
      <c r="T1925" t="s">
        <v>1863</v>
      </c>
      <c r="U1925">
        <v>46121</v>
      </c>
      <c r="V1925" t="s">
        <v>638</v>
      </c>
      <c r="W1925" t="s">
        <v>91</v>
      </c>
      <c r="X1925" t="s">
        <v>92</v>
      </c>
      <c r="Y1925" t="s">
        <v>93</v>
      </c>
      <c r="Z1925">
        <v>30</v>
      </c>
      <c r="AA1925" t="s">
        <v>20</v>
      </c>
      <c r="AB1925">
        <v>341</v>
      </c>
      <c r="AC1925" t="s">
        <v>90</v>
      </c>
      <c r="AD1925" t="s">
        <v>14</v>
      </c>
      <c r="AE1925" t="s">
        <v>14</v>
      </c>
      <c r="AF1925" t="s">
        <v>94</v>
      </c>
      <c r="AG1925" t="s">
        <v>122</v>
      </c>
      <c r="AH1925" t="s">
        <v>103</v>
      </c>
      <c r="AI1925" s="10">
        <v>46070</v>
      </c>
      <c r="AJ1925" t="s">
        <v>638</v>
      </c>
      <c r="AK1925" s="103">
        <v>20040</v>
      </c>
      <c r="AL1925" t="e">
        <v>#N/A</v>
      </c>
      <c r="AM1925" t="e">
        <v>#N/A</v>
      </c>
      <c r="AN1925" t="s">
        <v>5224</v>
      </c>
      <c r="AO1925">
        <f>_xlfn.XLOOKUP(Tabla1[[#This Row],[NIC]],'R.V.'!B:B,'R.V.'!I:I)</f>
        <v>0</v>
      </c>
      <c r="AP1925" t="str">
        <f>_xlfn.XLOOKUP(Tabla1[[#This Row],[NIC]],'R.V.'!B:B,'R.V.'!A:A)</f>
        <v>Rocio Gutierrez Ochoa</v>
      </c>
      <c r="AQ1925" t="str">
        <f>_xlfn.XLOOKUP(Tabla1[[#This Row],[NIC]],'R.V.'!B:B,'R.V.'!G:G)</f>
        <v>CL 5A, 2- 66  Barrio Inmaculada - Chimichagua</v>
      </c>
      <c r="AR1925" t="str">
        <f>_xlfn.XLOOKUP(Tabla1[[#This Row],[NIC]],'R.V.'!B:B,'R.V.'!E:E)</f>
        <v>EDUCACION</v>
      </c>
      <c r="AS1925" t="str">
        <f>VLOOKUP(Tabla1[[#This Row],[NIC]],'R.V.'!B:D,3,0)</f>
        <v>COLEGIO DEL TESORO</v>
      </c>
    </row>
    <row r="1926" spans="1:45">
      <c r="A1926">
        <v>1385565</v>
      </c>
      <c r="B1926" s="10">
        <v>46111</v>
      </c>
      <c r="C1926" t="s">
        <v>1846</v>
      </c>
      <c r="D1926" t="s">
        <v>1860</v>
      </c>
      <c r="E1926" t="s">
        <v>1847</v>
      </c>
      <c r="F1926">
        <v>1385565</v>
      </c>
      <c r="G1926">
        <v>1385565020</v>
      </c>
      <c r="H1926">
        <v>36555625</v>
      </c>
      <c r="I1926">
        <v>827387</v>
      </c>
      <c r="J1926">
        <v>3140</v>
      </c>
      <c r="K1926">
        <v>2</v>
      </c>
      <c r="L1926">
        <v>830</v>
      </c>
      <c r="M1926" s="10">
        <v>46109</v>
      </c>
      <c r="N1926" t="s">
        <v>117</v>
      </c>
      <c r="O1926" t="s">
        <v>118</v>
      </c>
      <c r="P1926" s="103">
        <v>26630</v>
      </c>
      <c r="Q1926">
        <v>25</v>
      </c>
      <c r="R1926">
        <v>22930.5</v>
      </c>
      <c r="S1926" t="s">
        <v>88</v>
      </c>
      <c r="T1926" t="s">
        <v>1864</v>
      </c>
      <c r="U1926">
        <v>46121</v>
      </c>
      <c r="V1926" t="s">
        <v>638</v>
      </c>
      <c r="W1926" t="s">
        <v>91</v>
      </c>
      <c r="X1926" t="s">
        <v>92</v>
      </c>
      <c r="Y1926" t="s">
        <v>93</v>
      </c>
      <c r="Z1926">
        <v>32</v>
      </c>
      <c r="AA1926" t="s">
        <v>20</v>
      </c>
      <c r="AB1926">
        <v>341</v>
      </c>
      <c r="AC1926" t="s">
        <v>90</v>
      </c>
      <c r="AD1926" t="s">
        <v>14</v>
      </c>
      <c r="AE1926" t="s">
        <v>14</v>
      </c>
      <c r="AF1926" t="s">
        <v>94</v>
      </c>
      <c r="AG1926" t="s">
        <v>122</v>
      </c>
      <c r="AH1926" t="s">
        <v>103</v>
      </c>
      <c r="AI1926" s="10">
        <v>46077</v>
      </c>
      <c r="AJ1926" t="s">
        <v>638</v>
      </c>
      <c r="AK1926" s="103">
        <v>26630</v>
      </c>
      <c r="AL1926" t="e">
        <v>#N/A</v>
      </c>
      <c r="AM1926" t="e">
        <v>#N/A</v>
      </c>
      <c r="AN1926" t="s">
        <v>5224</v>
      </c>
      <c r="AO1926">
        <f>_xlfn.XLOOKUP(Tabla1[[#This Row],[NIC]],'R.V.'!B:B,'R.V.'!I:I)</f>
        <v>0</v>
      </c>
      <c r="AP1926" t="str">
        <f>_xlfn.XLOOKUP(Tabla1[[#This Row],[NIC]],'R.V.'!B:B,'R.V.'!A:A)</f>
        <v>Rocio Gutierrez Ochoa</v>
      </c>
      <c r="AQ1926" t="str">
        <f>_xlfn.XLOOKUP(Tabla1[[#This Row],[NIC]],'R.V.'!B:B,'R.V.'!G:G)</f>
        <v>CL 5A, 2- 66  Barrio Inmaculada - Chimichagua</v>
      </c>
      <c r="AR1926" t="str">
        <f>_xlfn.XLOOKUP(Tabla1[[#This Row],[NIC]],'R.V.'!B:B,'R.V.'!E:E)</f>
        <v>EDUCACION</v>
      </c>
      <c r="AS1926" t="str">
        <f>VLOOKUP(Tabla1[[#This Row],[NIC]],'R.V.'!B:D,3,0)</f>
        <v>COLEGIO HIGO AMARILLO</v>
      </c>
    </row>
    <row r="1927" spans="1:45">
      <c r="A1927">
        <v>1386006</v>
      </c>
      <c r="B1927" s="10">
        <v>46111</v>
      </c>
      <c r="C1927" t="s">
        <v>1846</v>
      </c>
      <c r="D1927" t="s">
        <v>1860</v>
      </c>
      <c r="E1927" t="s">
        <v>1847</v>
      </c>
      <c r="F1927">
        <v>1386006</v>
      </c>
      <c r="G1927">
        <v>1386006020</v>
      </c>
      <c r="H1927">
        <v>36555429</v>
      </c>
      <c r="I1927">
        <v>827384</v>
      </c>
      <c r="J1927">
        <v>3140</v>
      </c>
      <c r="K1927">
        <v>2</v>
      </c>
      <c r="L1927">
        <v>830</v>
      </c>
      <c r="M1927" s="10">
        <v>46109</v>
      </c>
      <c r="N1927" t="s">
        <v>117</v>
      </c>
      <c r="O1927" t="s">
        <v>118</v>
      </c>
      <c r="P1927" s="103">
        <v>23510</v>
      </c>
      <c r="Q1927">
        <v>28</v>
      </c>
      <c r="R1927">
        <v>25682.16</v>
      </c>
      <c r="S1927" t="s">
        <v>88</v>
      </c>
      <c r="T1927" t="s">
        <v>1865</v>
      </c>
      <c r="U1927">
        <v>46121</v>
      </c>
      <c r="V1927" t="s">
        <v>638</v>
      </c>
      <c r="W1927" t="s">
        <v>91</v>
      </c>
      <c r="X1927" t="s">
        <v>92</v>
      </c>
      <c r="Y1927" t="s">
        <v>93</v>
      </c>
      <c r="Z1927">
        <v>32</v>
      </c>
      <c r="AA1927" t="s">
        <v>20</v>
      </c>
      <c r="AB1927">
        <v>341</v>
      </c>
      <c r="AC1927" t="s">
        <v>90</v>
      </c>
      <c r="AD1927" t="s">
        <v>14</v>
      </c>
      <c r="AE1927" t="s">
        <v>14</v>
      </c>
      <c r="AF1927" t="s">
        <v>94</v>
      </c>
      <c r="AG1927" t="s">
        <v>122</v>
      </c>
      <c r="AH1927" t="s">
        <v>103</v>
      </c>
      <c r="AI1927" s="10">
        <v>46077</v>
      </c>
      <c r="AJ1927" t="s">
        <v>638</v>
      </c>
      <c r="AK1927" s="103">
        <v>23510</v>
      </c>
      <c r="AL1927" t="e">
        <v>#N/A</v>
      </c>
      <c r="AM1927" t="e">
        <v>#N/A</v>
      </c>
      <c r="AN1927" t="s">
        <v>5224</v>
      </c>
      <c r="AO1927">
        <f>_xlfn.XLOOKUP(Tabla1[[#This Row],[NIC]],'R.V.'!B:B,'R.V.'!I:I)</f>
        <v>0</v>
      </c>
      <c r="AP1927" t="str">
        <f>_xlfn.XLOOKUP(Tabla1[[#This Row],[NIC]],'R.V.'!B:B,'R.V.'!A:A)</f>
        <v>Rocio Gutierrez Ochoa</v>
      </c>
      <c r="AQ1927" t="str">
        <f>_xlfn.XLOOKUP(Tabla1[[#This Row],[NIC]],'R.V.'!B:B,'R.V.'!G:G)</f>
        <v>CL 5A, 2- 66  Barrio Inmaculada - Chimichagua</v>
      </c>
      <c r="AR1927" t="str">
        <f>_xlfn.XLOOKUP(Tabla1[[#This Row],[NIC]],'R.V.'!B:B,'R.V.'!E:E)</f>
        <v>EDUCACION</v>
      </c>
      <c r="AS1927" t="str">
        <f>VLOOKUP(Tabla1[[#This Row],[NIC]],'R.V.'!B:D,3,0)</f>
        <v>COLEGIO EL CARMEN</v>
      </c>
    </row>
    <row r="1928" spans="1:45">
      <c r="A1928">
        <v>1386546</v>
      </c>
      <c r="B1928" s="10">
        <v>46111</v>
      </c>
      <c r="C1928" t="s">
        <v>1846</v>
      </c>
      <c r="D1928" t="s">
        <v>1860</v>
      </c>
      <c r="E1928" t="s">
        <v>1847</v>
      </c>
      <c r="F1928">
        <v>1386546</v>
      </c>
      <c r="G1928">
        <v>1386546019</v>
      </c>
      <c r="H1928">
        <v>36555472</v>
      </c>
      <c r="I1928">
        <v>827385</v>
      </c>
      <c r="J1928">
        <v>3140</v>
      </c>
      <c r="K1928">
        <v>2</v>
      </c>
      <c r="L1928">
        <v>830</v>
      </c>
      <c r="M1928" s="10">
        <v>46109</v>
      </c>
      <c r="N1928" t="s">
        <v>117</v>
      </c>
      <c r="O1928" t="s">
        <v>118</v>
      </c>
      <c r="P1928" s="103">
        <v>76120</v>
      </c>
      <c r="Q1928">
        <v>72</v>
      </c>
      <c r="R1928">
        <v>66039.839999999997</v>
      </c>
      <c r="S1928" t="s">
        <v>88</v>
      </c>
      <c r="T1928" t="s">
        <v>1866</v>
      </c>
      <c r="U1928">
        <v>46121</v>
      </c>
      <c r="V1928" t="s">
        <v>638</v>
      </c>
      <c r="W1928" t="s">
        <v>91</v>
      </c>
      <c r="X1928" t="s">
        <v>92</v>
      </c>
      <c r="Y1928" t="s">
        <v>93</v>
      </c>
      <c r="Z1928">
        <v>32</v>
      </c>
      <c r="AA1928" t="s">
        <v>20</v>
      </c>
      <c r="AB1928">
        <v>341</v>
      </c>
      <c r="AC1928" t="s">
        <v>90</v>
      </c>
      <c r="AD1928" t="s">
        <v>14</v>
      </c>
      <c r="AE1928" t="s">
        <v>14</v>
      </c>
      <c r="AF1928" t="s">
        <v>94</v>
      </c>
      <c r="AG1928" t="s">
        <v>122</v>
      </c>
      <c r="AH1928" t="s">
        <v>103</v>
      </c>
      <c r="AI1928" s="10">
        <v>46077</v>
      </c>
      <c r="AJ1928" t="s">
        <v>638</v>
      </c>
      <c r="AK1928" s="103">
        <v>76120</v>
      </c>
      <c r="AL1928" t="e">
        <v>#N/A</v>
      </c>
      <c r="AM1928" t="e">
        <v>#N/A</v>
      </c>
      <c r="AN1928" t="s">
        <v>5224</v>
      </c>
      <c r="AO1928">
        <f>_xlfn.XLOOKUP(Tabla1[[#This Row],[NIC]],'R.V.'!B:B,'R.V.'!I:I)</f>
        <v>0</v>
      </c>
      <c r="AP1928" t="str">
        <f>_xlfn.XLOOKUP(Tabla1[[#This Row],[NIC]],'R.V.'!B:B,'R.V.'!A:A)</f>
        <v>Rocio Gutierrez Ochoa</v>
      </c>
      <c r="AQ1928" t="str">
        <f>_xlfn.XLOOKUP(Tabla1[[#This Row],[NIC]],'R.V.'!B:B,'R.V.'!G:G)</f>
        <v>CL 5A, 2- 66  Barrio Inmaculada - Chimichagua</v>
      </c>
      <c r="AR1928" t="str">
        <f>_xlfn.XLOOKUP(Tabla1[[#This Row],[NIC]],'R.V.'!B:B,'R.V.'!E:E)</f>
        <v>EDUCACION</v>
      </c>
      <c r="AS1928" t="str">
        <f>VLOOKUP(Tabla1[[#This Row],[NIC]],'R.V.'!B:D,3,0)</f>
        <v>COLEGIO SAN FRANCISCO</v>
      </c>
    </row>
    <row r="1929" spans="1:45">
      <c r="A1929">
        <v>1386689</v>
      </c>
      <c r="B1929" s="10">
        <v>46111</v>
      </c>
      <c r="C1929" t="s">
        <v>1846</v>
      </c>
      <c r="D1929" t="s">
        <v>1860</v>
      </c>
      <c r="E1929" t="s">
        <v>1847</v>
      </c>
      <c r="F1929">
        <v>1386689</v>
      </c>
      <c r="G1929">
        <v>1386689019</v>
      </c>
      <c r="H1929">
        <v>36555586</v>
      </c>
      <c r="I1929">
        <v>827389</v>
      </c>
      <c r="J1929">
        <v>3140</v>
      </c>
      <c r="K1929">
        <v>2</v>
      </c>
      <c r="L1929">
        <v>1640</v>
      </c>
      <c r="M1929" s="10">
        <v>46100</v>
      </c>
      <c r="N1929" t="s">
        <v>117</v>
      </c>
      <c r="O1929" t="s">
        <v>118</v>
      </c>
      <c r="P1929" s="103">
        <v>0</v>
      </c>
      <c r="Q1929">
        <v>0</v>
      </c>
      <c r="R1929">
        <v>0</v>
      </c>
      <c r="S1929" t="s">
        <v>88</v>
      </c>
      <c r="T1929" t="s">
        <v>1867</v>
      </c>
      <c r="V1929" t="s">
        <v>638</v>
      </c>
      <c r="W1929" t="s">
        <v>91</v>
      </c>
      <c r="X1929" t="s">
        <v>92</v>
      </c>
      <c r="Y1929" t="s">
        <v>121</v>
      </c>
      <c r="Z1929">
        <v>30</v>
      </c>
      <c r="AA1929" t="s">
        <v>20</v>
      </c>
      <c r="AB1929">
        <v>341</v>
      </c>
      <c r="AC1929" t="s">
        <v>90</v>
      </c>
      <c r="AD1929" t="s">
        <v>14</v>
      </c>
      <c r="AE1929" t="s">
        <v>14</v>
      </c>
      <c r="AF1929" t="s">
        <v>94</v>
      </c>
      <c r="AG1929" t="s">
        <v>122</v>
      </c>
      <c r="AH1929" t="s">
        <v>103</v>
      </c>
      <c r="AI1929" s="10">
        <v>46070</v>
      </c>
      <c r="AJ1929" t="s">
        <v>638</v>
      </c>
      <c r="AK1929" s="103">
        <v>0</v>
      </c>
      <c r="AL1929" t="e">
        <v>#N/A</v>
      </c>
      <c r="AM1929" t="e">
        <v>#N/A</v>
      </c>
      <c r="AN1929" t="s">
        <v>5224</v>
      </c>
      <c r="AO1929">
        <f>_xlfn.XLOOKUP(Tabla1[[#This Row],[NIC]],'R.V.'!B:B,'R.V.'!I:I)</f>
        <v>0</v>
      </c>
      <c r="AP1929" t="str">
        <f>_xlfn.XLOOKUP(Tabla1[[#This Row],[NIC]],'R.V.'!B:B,'R.V.'!A:A)</f>
        <v>Rocio Gutierrez Ochoa</v>
      </c>
      <c r="AQ1929" t="str">
        <f>_xlfn.XLOOKUP(Tabla1[[#This Row],[NIC]],'R.V.'!B:B,'R.V.'!G:G)</f>
        <v>CL 5A, 2- 66  Barrio Inmaculada - Chimichagua</v>
      </c>
      <c r="AR1929" t="str">
        <f>_xlfn.XLOOKUP(Tabla1[[#This Row],[NIC]],'R.V.'!B:B,'R.V.'!E:E)</f>
        <v>EDUCACION</v>
      </c>
      <c r="AS1929" t="str">
        <f>VLOOKUP(Tabla1[[#This Row],[NIC]],'R.V.'!B:D,3,0)</f>
        <v>COLEGIO EL NUEVO CARMEN</v>
      </c>
    </row>
    <row r="1930" spans="1:45">
      <c r="A1930">
        <v>1388705</v>
      </c>
      <c r="B1930" s="10">
        <v>46111</v>
      </c>
      <c r="C1930" t="s">
        <v>1846</v>
      </c>
      <c r="D1930" t="s">
        <v>1860</v>
      </c>
      <c r="E1930" t="s">
        <v>1847</v>
      </c>
      <c r="F1930">
        <v>1388705</v>
      </c>
      <c r="G1930">
        <v>1388705020</v>
      </c>
      <c r="H1930">
        <v>36562411</v>
      </c>
      <c r="I1930">
        <v>864179</v>
      </c>
      <c r="J1930">
        <v>7731</v>
      </c>
      <c r="K1930">
        <v>50</v>
      </c>
      <c r="L1930">
        <v>11</v>
      </c>
      <c r="M1930" s="10">
        <v>46102</v>
      </c>
      <c r="N1930" t="s">
        <v>117</v>
      </c>
      <c r="O1930" t="s">
        <v>118</v>
      </c>
      <c r="P1930" s="103">
        <v>1399470</v>
      </c>
      <c r="Q1930">
        <v>1320</v>
      </c>
      <c r="R1930">
        <v>1210730.3999999999</v>
      </c>
      <c r="S1930" t="s">
        <v>88</v>
      </c>
      <c r="T1930" t="s">
        <v>5061</v>
      </c>
      <c r="U1930">
        <v>46121</v>
      </c>
      <c r="V1930" t="s">
        <v>638</v>
      </c>
      <c r="W1930" t="s">
        <v>91</v>
      </c>
      <c r="X1930" t="s">
        <v>92</v>
      </c>
      <c r="Y1930" t="s">
        <v>93</v>
      </c>
      <c r="Z1930">
        <v>30</v>
      </c>
      <c r="AA1930" t="s">
        <v>20</v>
      </c>
      <c r="AB1930">
        <v>341</v>
      </c>
      <c r="AC1930" t="s">
        <v>90</v>
      </c>
      <c r="AD1930" t="s">
        <v>14</v>
      </c>
      <c r="AE1930" t="s">
        <v>14</v>
      </c>
      <c r="AF1930" t="s">
        <v>94</v>
      </c>
      <c r="AG1930" t="s">
        <v>122</v>
      </c>
      <c r="AH1930" t="s">
        <v>141</v>
      </c>
      <c r="AI1930" s="10">
        <v>46072</v>
      </c>
      <c r="AJ1930" t="s">
        <v>638</v>
      </c>
      <c r="AK1930" s="103">
        <v>13816220</v>
      </c>
      <c r="AL1930" t="e">
        <v>#N/A</v>
      </c>
      <c r="AM1930" t="e">
        <v>#N/A</v>
      </c>
      <c r="AN1930" t="s">
        <v>5224</v>
      </c>
      <c r="AO1930">
        <f>_xlfn.XLOOKUP(Tabla1[[#This Row],[NIC]],'R.V.'!B:B,'R.V.'!I:I)</f>
        <v>0</v>
      </c>
      <c r="AP1930" t="str">
        <f>_xlfn.XLOOKUP(Tabla1[[#This Row],[NIC]],'R.V.'!B:B,'R.V.'!A:A)</f>
        <v>Rocio Gutierrez Ochoa</v>
      </c>
      <c r="AQ1930" t="str">
        <f>_xlfn.XLOOKUP(Tabla1[[#This Row],[NIC]],'R.V.'!B:B,'R.V.'!G:G)</f>
        <v>CL 5A, 2- 66  Barrio Inmaculada - Chimichagua</v>
      </c>
      <c r="AR1930" t="str">
        <f>_xlfn.XLOOKUP(Tabla1[[#This Row],[NIC]],'R.V.'!B:B,'R.V.'!E:E)</f>
        <v>EDUCACION</v>
      </c>
      <c r="AS1930" t="str">
        <f>VLOOKUP(Tabla1[[#This Row],[NIC]],'R.V.'!B:D,3,0)</f>
        <v>COLEGIO NUESTRA SEÑORA DEL CARMEN</v>
      </c>
    </row>
    <row r="1931" spans="1:45">
      <c r="A1931">
        <v>1412620</v>
      </c>
      <c r="B1931" s="10">
        <v>46111</v>
      </c>
      <c r="C1931" t="s">
        <v>1846</v>
      </c>
      <c r="D1931" t="s">
        <v>1860</v>
      </c>
      <c r="E1931" t="s">
        <v>1847</v>
      </c>
      <c r="F1931">
        <v>1412620</v>
      </c>
      <c r="G1931">
        <v>1412620013</v>
      </c>
      <c r="H1931">
        <v>25819079</v>
      </c>
      <c r="I1931">
        <v>1021944</v>
      </c>
      <c r="J1931">
        <v>7731</v>
      </c>
      <c r="K1931">
        <v>5</v>
      </c>
      <c r="L1931">
        <v>100</v>
      </c>
      <c r="M1931" s="10">
        <v>46102</v>
      </c>
      <c r="N1931" t="s">
        <v>86</v>
      </c>
      <c r="O1931" t="s">
        <v>87</v>
      </c>
      <c r="P1931" s="103">
        <v>883690</v>
      </c>
      <c r="Q1931">
        <v>859</v>
      </c>
      <c r="R1931">
        <v>758479.82</v>
      </c>
      <c r="S1931" t="s">
        <v>88</v>
      </c>
      <c r="T1931" t="s">
        <v>2062</v>
      </c>
      <c r="U1931">
        <v>46121</v>
      </c>
      <c r="V1931" t="s">
        <v>638</v>
      </c>
      <c r="W1931" t="s">
        <v>91</v>
      </c>
      <c r="X1931" t="s">
        <v>130</v>
      </c>
      <c r="Y1931" t="s">
        <v>93</v>
      </c>
      <c r="Z1931">
        <v>30</v>
      </c>
      <c r="AA1931" t="s">
        <v>20</v>
      </c>
      <c r="AB1931">
        <v>341</v>
      </c>
      <c r="AC1931" t="s">
        <v>90</v>
      </c>
      <c r="AD1931" t="s">
        <v>14</v>
      </c>
      <c r="AE1931" t="s">
        <v>14</v>
      </c>
      <c r="AF1931" t="s">
        <v>94</v>
      </c>
      <c r="AG1931" t="s">
        <v>122</v>
      </c>
      <c r="AH1931" t="s">
        <v>103</v>
      </c>
      <c r="AI1931" s="10">
        <v>46072</v>
      </c>
      <c r="AJ1931" t="s">
        <v>638</v>
      </c>
      <c r="AK1931" s="103">
        <v>5814510</v>
      </c>
      <c r="AL1931" t="e">
        <v>#N/A</v>
      </c>
      <c r="AM1931" t="e">
        <v>#N/A</v>
      </c>
      <c r="AN1931" t="s">
        <v>5224</v>
      </c>
      <c r="AO1931">
        <f>_xlfn.XLOOKUP(Tabla1[[#This Row],[NIC]],'R.V.'!B:B,'R.V.'!I:I)</f>
        <v>0</v>
      </c>
      <c r="AP1931" t="str">
        <f>_xlfn.XLOOKUP(Tabla1[[#This Row],[NIC]],'R.V.'!B:B,'R.V.'!A:A)</f>
        <v>Rocio Gutierrez Ochoa</v>
      </c>
      <c r="AQ1931" t="str">
        <f>_xlfn.XLOOKUP(Tabla1[[#This Row],[NIC]],'R.V.'!B:B,'R.V.'!G:G)</f>
        <v>CL 5A, 2- 66  Barrio Inmaculada - Chimichagua</v>
      </c>
      <c r="AR1931" t="str">
        <f>_xlfn.XLOOKUP(Tabla1[[#This Row],[NIC]],'R.V.'!B:B,'R.V.'!E:E)</f>
        <v>EDUCACION</v>
      </c>
      <c r="AS1931" t="str">
        <f>VLOOKUP(Tabla1[[#This Row],[NIC]],'R.V.'!B:D,3,0)</f>
        <v>COLEGIO NACIONAL BACHILLERATO</v>
      </c>
    </row>
    <row r="1932" spans="1:45">
      <c r="A1932">
        <v>5800010</v>
      </c>
      <c r="B1932" s="10">
        <v>46111</v>
      </c>
      <c r="C1932" t="s">
        <v>1846</v>
      </c>
      <c r="D1932" t="s">
        <v>1860</v>
      </c>
      <c r="E1932" t="s">
        <v>1847</v>
      </c>
      <c r="F1932">
        <v>5800010</v>
      </c>
      <c r="G1932">
        <v>5800010300</v>
      </c>
      <c r="H1932">
        <v>25820252</v>
      </c>
      <c r="I1932">
        <v>5800010</v>
      </c>
      <c r="J1932">
        <v>7731</v>
      </c>
      <c r="K1932">
        <v>2</v>
      </c>
      <c r="L1932">
        <v>1830</v>
      </c>
      <c r="M1932" s="10">
        <v>46102</v>
      </c>
      <c r="N1932" t="s">
        <v>86</v>
      </c>
      <c r="O1932" t="s">
        <v>87</v>
      </c>
      <c r="P1932" s="103">
        <v>0</v>
      </c>
      <c r="Q1932">
        <v>0</v>
      </c>
      <c r="R1932">
        <v>0</v>
      </c>
      <c r="S1932" t="s">
        <v>88</v>
      </c>
      <c r="T1932" t="s">
        <v>1868</v>
      </c>
      <c r="V1932" t="s">
        <v>638</v>
      </c>
      <c r="W1932" t="s">
        <v>91</v>
      </c>
      <c r="X1932" t="s">
        <v>92</v>
      </c>
      <c r="Y1932" t="s">
        <v>93</v>
      </c>
      <c r="Z1932">
        <v>30</v>
      </c>
      <c r="AA1932" t="s">
        <v>20</v>
      </c>
      <c r="AB1932">
        <v>341</v>
      </c>
      <c r="AC1932" t="s">
        <v>90</v>
      </c>
      <c r="AD1932" t="s">
        <v>14</v>
      </c>
      <c r="AE1932" t="s">
        <v>14</v>
      </c>
      <c r="AF1932" t="s">
        <v>94</v>
      </c>
      <c r="AG1932" t="s">
        <v>122</v>
      </c>
      <c r="AH1932" t="s">
        <v>103</v>
      </c>
      <c r="AI1932" s="10">
        <v>46072</v>
      </c>
      <c r="AJ1932" t="s">
        <v>1869</v>
      </c>
      <c r="AK1932" s="103">
        <v>0</v>
      </c>
      <c r="AL1932" t="e">
        <v>#N/A</v>
      </c>
      <c r="AM1932" t="e">
        <v>#N/A</v>
      </c>
      <c r="AN1932" t="s">
        <v>5226</v>
      </c>
      <c r="AO1932">
        <f>_xlfn.XLOOKUP(Tabla1[[#This Row],[NIC]],'R.V.'!B:B,'R.V.'!I:I)</f>
        <v>0</v>
      </c>
      <c r="AP1932" t="str">
        <f>_xlfn.XLOOKUP(Tabla1[[#This Row],[NIC]],'R.V.'!B:B,'R.V.'!A:A)</f>
        <v>Rocio Gutierrez Ochoa</v>
      </c>
      <c r="AQ1932" t="str">
        <f>_xlfn.XLOOKUP(Tabla1[[#This Row],[NIC]],'R.V.'!B:B,'R.V.'!G:G)</f>
        <v>CL 5A, 2- 66  Barrio Inmaculada - Chimichagua</v>
      </c>
      <c r="AR1932" t="str">
        <f>_xlfn.XLOOKUP(Tabla1[[#This Row],[NIC]],'R.V.'!B:B,'R.V.'!E:E)</f>
        <v>EDUCACION</v>
      </c>
      <c r="AS1932" t="str">
        <f>VLOOKUP(Tabla1[[#This Row],[NIC]],'R.V.'!B:D,3,0)</f>
        <v xml:space="preserve"> ESCUELA NUEVA EL CANAL</v>
      </c>
    </row>
    <row r="1933" spans="1:45">
      <c r="A1933">
        <v>5800396</v>
      </c>
      <c r="B1933" s="10">
        <v>46111</v>
      </c>
      <c r="C1933" t="s">
        <v>1846</v>
      </c>
      <c r="D1933" t="s">
        <v>1860</v>
      </c>
      <c r="E1933" t="s">
        <v>1847</v>
      </c>
      <c r="F1933">
        <v>5800396</v>
      </c>
      <c r="G1933">
        <v>5800396310</v>
      </c>
      <c r="H1933">
        <v>25849469</v>
      </c>
      <c r="I1933">
        <v>5800396</v>
      </c>
      <c r="J1933">
        <v>7731</v>
      </c>
      <c r="K1933">
        <v>2</v>
      </c>
      <c r="L1933">
        <v>2420</v>
      </c>
      <c r="M1933" s="10">
        <v>46099</v>
      </c>
      <c r="N1933" t="s">
        <v>86</v>
      </c>
      <c r="O1933" t="s">
        <v>87</v>
      </c>
      <c r="P1933" s="103">
        <v>332960</v>
      </c>
      <c r="Q1933">
        <v>310</v>
      </c>
      <c r="R1933">
        <v>284338.2</v>
      </c>
      <c r="S1933" t="s">
        <v>88</v>
      </c>
      <c r="T1933" t="s">
        <v>5062</v>
      </c>
      <c r="U1933">
        <v>46121</v>
      </c>
      <c r="V1933" t="s">
        <v>638</v>
      </c>
      <c r="W1933" t="s">
        <v>91</v>
      </c>
      <c r="X1933" t="s">
        <v>92</v>
      </c>
      <c r="Y1933" t="s">
        <v>121</v>
      </c>
      <c r="Z1933">
        <v>30</v>
      </c>
      <c r="AA1933" t="s">
        <v>20</v>
      </c>
      <c r="AB1933">
        <v>341</v>
      </c>
      <c r="AC1933" t="s">
        <v>90</v>
      </c>
      <c r="AD1933" t="s">
        <v>14</v>
      </c>
      <c r="AE1933" t="s">
        <v>14</v>
      </c>
      <c r="AF1933" t="s">
        <v>94</v>
      </c>
      <c r="AG1933" t="s">
        <v>122</v>
      </c>
      <c r="AH1933" t="s">
        <v>103</v>
      </c>
      <c r="AI1933" s="10">
        <v>46069</v>
      </c>
      <c r="AJ1933" t="s">
        <v>967</v>
      </c>
      <c r="AK1933" s="103">
        <v>1520570</v>
      </c>
      <c r="AL1933" t="e">
        <v>#N/A</v>
      </c>
      <c r="AM1933" t="e">
        <v>#N/A</v>
      </c>
      <c r="AN1933" t="s">
        <v>5224</v>
      </c>
      <c r="AO1933">
        <f>_xlfn.XLOOKUP(Tabla1[[#This Row],[NIC]],'R.V.'!B:B,'R.V.'!I:I)</f>
        <v>0</v>
      </c>
      <c r="AP1933" t="str">
        <f>_xlfn.XLOOKUP(Tabla1[[#This Row],[NIC]],'R.V.'!B:B,'R.V.'!A:A)</f>
        <v>Rocio Gutierrez Ochoa</v>
      </c>
      <c r="AQ1933" t="str">
        <f>_xlfn.XLOOKUP(Tabla1[[#This Row],[NIC]],'R.V.'!B:B,'R.V.'!G:G)</f>
        <v>CL 5A, 2- 66  Barrio Inmaculada - Chimichagua</v>
      </c>
      <c r="AR1933" t="str">
        <f>_xlfn.XLOOKUP(Tabla1[[#This Row],[NIC]],'R.V.'!B:B,'R.V.'!E:E)</f>
        <v>EDUCACION</v>
      </c>
      <c r="AS1933" t="str">
        <f>VLOOKUP(Tabla1[[#This Row],[NIC]],'R.V.'!B:D,3,0)</f>
        <v xml:space="preserve">ESCUELA PROGRESO    </v>
      </c>
    </row>
    <row r="1934" spans="1:45">
      <c r="A1934">
        <v>5800899</v>
      </c>
      <c r="B1934" s="10">
        <v>46111</v>
      </c>
      <c r="C1934" t="s">
        <v>1846</v>
      </c>
      <c r="D1934" t="s">
        <v>1860</v>
      </c>
      <c r="E1934" t="s">
        <v>1847</v>
      </c>
      <c r="F1934">
        <v>5800899</v>
      </c>
      <c r="G1934">
        <v>5800899314</v>
      </c>
      <c r="H1934">
        <v>25849564</v>
      </c>
      <c r="I1934">
        <v>5800899</v>
      </c>
      <c r="J1934">
        <v>7731</v>
      </c>
      <c r="K1934">
        <v>2</v>
      </c>
      <c r="L1934">
        <v>1620</v>
      </c>
      <c r="M1934" s="10">
        <v>46100</v>
      </c>
      <c r="N1934" t="s">
        <v>86</v>
      </c>
      <c r="O1934" t="s">
        <v>87</v>
      </c>
      <c r="P1934" s="103">
        <v>7680</v>
      </c>
      <c r="Q1934">
        <v>2</v>
      </c>
      <c r="R1934">
        <v>1834.44</v>
      </c>
      <c r="S1934" t="s">
        <v>88</v>
      </c>
      <c r="T1934" t="s">
        <v>1870</v>
      </c>
      <c r="U1934">
        <v>46121</v>
      </c>
      <c r="V1934" t="s">
        <v>638</v>
      </c>
      <c r="W1934" t="s">
        <v>91</v>
      </c>
      <c r="X1934" t="s">
        <v>92</v>
      </c>
      <c r="Y1934" t="s">
        <v>121</v>
      </c>
      <c r="Z1934">
        <v>30</v>
      </c>
      <c r="AA1934" t="s">
        <v>20</v>
      </c>
      <c r="AB1934">
        <v>341</v>
      </c>
      <c r="AC1934" t="s">
        <v>90</v>
      </c>
      <c r="AD1934" t="s">
        <v>14</v>
      </c>
      <c r="AE1934" t="s">
        <v>14</v>
      </c>
      <c r="AF1934" t="s">
        <v>94</v>
      </c>
      <c r="AG1934" t="s">
        <v>122</v>
      </c>
      <c r="AH1934" t="s">
        <v>103</v>
      </c>
      <c r="AI1934" s="10">
        <v>46070</v>
      </c>
      <c r="AJ1934" t="s">
        <v>638</v>
      </c>
      <c r="AK1934" s="103">
        <v>1029340</v>
      </c>
      <c r="AL1934" t="e">
        <v>#N/A</v>
      </c>
      <c r="AM1934" t="e">
        <v>#N/A</v>
      </c>
      <c r="AN1934" t="s">
        <v>5224</v>
      </c>
      <c r="AO1934">
        <f>_xlfn.XLOOKUP(Tabla1[[#This Row],[NIC]],'R.V.'!B:B,'R.V.'!I:I)</f>
        <v>0</v>
      </c>
      <c r="AP1934" t="str">
        <f>_xlfn.XLOOKUP(Tabla1[[#This Row],[NIC]],'R.V.'!B:B,'R.V.'!A:A)</f>
        <v>Rocio Gutierrez Ochoa</v>
      </c>
      <c r="AQ1934" t="str">
        <f>_xlfn.XLOOKUP(Tabla1[[#This Row],[NIC]],'R.V.'!B:B,'R.V.'!G:G)</f>
        <v>CL 5A, 2- 66  Barrio Inmaculada - Chimichagua</v>
      </c>
      <c r="AR1934" t="str">
        <f>_xlfn.XLOOKUP(Tabla1[[#This Row],[NIC]],'R.V.'!B:B,'R.V.'!E:E)</f>
        <v>EDUCACION</v>
      </c>
      <c r="AS1934" t="str">
        <f>VLOOKUP(Tabla1[[#This Row],[NIC]],'R.V.'!B:D,3,0)</f>
        <v xml:space="preserve">ESCUELA NUEVA    </v>
      </c>
    </row>
    <row r="1935" spans="1:45">
      <c r="A1935">
        <v>5806610</v>
      </c>
      <c r="B1935" s="10">
        <v>46111</v>
      </c>
      <c r="C1935" t="s">
        <v>1846</v>
      </c>
      <c r="D1935" t="s">
        <v>1860</v>
      </c>
      <c r="E1935" t="s">
        <v>1847</v>
      </c>
      <c r="F1935">
        <v>5806610</v>
      </c>
      <c r="G1935">
        <v>5806610323</v>
      </c>
      <c r="H1935">
        <v>25849086</v>
      </c>
      <c r="I1935">
        <v>5806610</v>
      </c>
      <c r="J1935">
        <v>7731</v>
      </c>
      <c r="K1935">
        <v>2</v>
      </c>
      <c r="L1935">
        <v>1470</v>
      </c>
      <c r="M1935" s="10">
        <v>46108</v>
      </c>
      <c r="N1935" t="s">
        <v>86</v>
      </c>
      <c r="O1935" t="s">
        <v>87</v>
      </c>
      <c r="P1935" s="103">
        <v>140750</v>
      </c>
      <c r="Q1935">
        <v>132</v>
      </c>
      <c r="R1935">
        <v>121073.04</v>
      </c>
      <c r="S1935" t="s">
        <v>88</v>
      </c>
      <c r="T1935" t="s">
        <v>1871</v>
      </c>
      <c r="U1935">
        <v>46121</v>
      </c>
      <c r="V1935" t="s">
        <v>638</v>
      </c>
      <c r="W1935" t="s">
        <v>91</v>
      </c>
      <c r="X1935" t="s">
        <v>92</v>
      </c>
      <c r="Y1935" t="s">
        <v>93</v>
      </c>
      <c r="Z1935">
        <v>32</v>
      </c>
      <c r="AA1935" t="s">
        <v>20</v>
      </c>
      <c r="AB1935">
        <v>341</v>
      </c>
      <c r="AC1935" t="s">
        <v>90</v>
      </c>
      <c r="AD1935" t="s">
        <v>14</v>
      </c>
      <c r="AE1935" t="s">
        <v>14</v>
      </c>
      <c r="AF1935" t="s">
        <v>94</v>
      </c>
      <c r="AG1935" t="s">
        <v>122</v>
      </c>
      <c r="AH1935" t="s">
        <v>103</v>
      </c>
      <c r="AI1935" s="10">
        <v>46076</v>
      </c>
      <c r="AJ1935" t="s">
        <v>750</v>
      </c>
      <c r="AK1935" s="103">
        <v>1746550</v>
      </c>
      <c r="AL1935" t="e">
        <v>#N/A</v>
      </c>
      <c r="AM1935" t="e">
        <v>#N/A</v>
      </c>
      <c r="AN1935" t="s">
        <v>5224</v>
      </c>
      <c r="AO1935">
        <f>_xlfn.XLOOKUP(Tabla1[[#This Row],[NIC]],'R.V.'!B:B,'R.V.'!I:I)</f>
        <v>0</v>
      </c>
      <c r="AP1935" t="str">
        <f>_xlfn.XLOOKUP(Tabla1[[#This Row],[NIC]],'R.V.'!B:B,'R.V.'!A:A)</f>
        <v>Rocio Gutierrez Ochoa</v>
      </c>
      <c r="AQ1935" t="str">
        <f>_xlfn.XLOOKUP(Tabla1[[#This Row],[NIC]],'R.V.'!B:B,'R.V.'!G:G)</f>
        <v>CL 5A, 2- 66  Barrio Inmaculada - Chimichagua</v>
      </c>
      <c r="AR1935" t="str">
        <f>_xlfn.XLOOKUP(Tabla1[[#This Row],[NIC]],'R.V.'!B:B,'R.V.'!E:E)</f>
        <v>EDUCACION</v>
      </c>
      <c r="AS1935" t="str">
        <f>VLOOKUP(Tabla1[[#This Row],[NIC]],'R.V.'!B:D,3,0)</f>
        <v>CONCENTRACION RURAL LA MATA</v>
      </c>
    </row>
    <row r="1936" spans="1:45">
      <c r="A1936">
        <v>5806674</v>
      </c>
      <c r="B1936" s="10">
        <v>46111</v>
      </c>
      <c r="C1936" t="s">
        <v>1846</v>
      </c>
      <c r="D1936" t="s">
        <v>1860</v>
      </c>
      <c r="E1936" t="s">
        <v>1847</v>
      </c>
      <c r="F1936">
        <v>5806674</v>
      </c>
      <c r="G1936">
        <v>5806674313</v>
      </c>
      <c r="H1936">
        <v>25849152</v>
      </c>
      <c r="I1936">
        <v>5806674</v>
      </c>
      <c r="J1936">
        <v>7731</v>
      </c>
      <c r="K1936">
        <v>2</v>
      </c>
      <c r="L1936">
        <v>1510</v>
      </c>
      <c r="M1936" s="10">
        <v>46100</v>
      </c>
      <c r="N1936" t="s">
        <v>86</v>
      </c>
      <c r="O1936" t="s">
        <v>87</v>
      </c>
      <c r="P1936" s="103">
        <v>66030</v>
      </c>
      <c r="Q1936">
        <v>62</v>
      </c>
      <c r="R1936">
        <v>56867.64</v>
      </c>
      <c r="S1936" t="s">
        <v>88</v>
      </c>
      <c r="T1936" t="s">
        <v>1872</v>
      </c>
      <c r="U1936">
        <v>46121</v>
      </c>
      <c r="V1936" t="s">
        <v>638</v>
      </c>
      <c r="W1936" t="s">
        <v>91</v>
      </c>
      <c r="X1936" t="s">
        <v>92</v>
      </c>
      <c r="Y1936" t="s">
        <v>93</v>
      </c>
      <c r="Z1936">
        <v>30</v>
      </c>
      <c r="AA1936" t="s">
        <v>20</v>
      </c>
      <c r="AB1936">
        <v>341</v>
      </c>
      <c r="AC1936" t="s">
        <v>90</v>
      </c>
      <c r="AD1936" t="s">
        <v>14</v>
      </c>
      <c r="AE1936" t="s">
        <v>14</v>
      </c>
      <c r="AF1936" t="s">
        <v>94</v>
      </c>
      <c r="AG1936" t="s">
        <v>122</v>
      </c>
      <c r="AH1936" t="s">
        <v>103</v>
      </c>
      <c r="AI1936" s="10">
        <v>46070</v>
      </c>
      <c r="AJ1936" t="s">
        <v>967</v>
      </c>
      <c r="AK1936" s="103">
        <v>605480</v>
      </c>
      <c r="AL1936" t="e">
        <v>#N/A</v>
      </c>
      <c r="AM1936" t="e">
        <v>#N/A</v>
      </c>
      <c r="AN1936" t="s">
        <v>5224</v>
      </c>
      <c r="AO1936">
        <f>_xlfn.XLOOKUP(Tabla1[[#This Row],[NIC]],'R.V.'!B:B,'R.V.'!I:I)</f>
        <v>0</v>
      </c>
      <c r="AP1936" t="str">
        <f>_xlfn.XLOOKUP(Tabla1[[#This Row],[NIC]],'R.V.'!B:B,'R.V.'!A:A)</f>
        <v>Rocio Gutierrez Ochoa</v>
      </c>
      <c r="AQ1936" t="str">
        <f>_xlfn.XLOOKUP(Tabla1[[#This Row],[NIC]],'R.V.'!B:B,'R.V.'!G:G)</f>
        <v>CL 5A, 2- 66  Barrio Inmaculada - Chimichagua</v>
      </c>
      <c r="AR1936" t="str">
        <f>_xlfn.XLOOKUP(Tabla1[[#This Row],[NIC]],'R.V.'!B:B,'R.V.'!E:E)</f>
        <v>EDUCACION</v>
      </c>
      <c r="AS1936" t="str">
        <f>VLOOKUP(Tabla1[[#This Row],[NIC]],'R.V.'!B:D,3,0)</f>
        <v xml:space="preserve">ESCUELA MATAGUILLIN    </v>
      </c>
    </row>
    <row r="1937" spans="1:45">
      <c r="A1937">
        <v>5806769</v>
      </c>
      <c r="B1937" s="10">
        <v>46111</v>
      </c>
      <c r="C1937" t="s">
        <v>1846</v>
      </c>
      <c r="D1937" t="s">
        <v>1860</v>
      </c>
      <c r="E1937" t="s">
        <v>1847</v>
      </c>
      <c r="F1937">
        <v>5806769</v>
      </c>
      <c r="G1937">
        <v>5806769316</v>
      </c>
      <c r="H1937">
        <v>25849276</v>
      </c>
      <c r="I1937">
        <v>5806769</v>
      </c>
      <c r="J1937">
        <v>7731</v>
      </c>
      <c r="K1937">
        <v>2</v>
      </c>
      <c r="L1937">
        <v>1510</v>
      </c>
      <c r="M1937" s="10">
        <v>46100</v>
      </c>
      <c r="N1937" t="s">
        <v>86</v>
      </c>
      <c r="O1937" t="s">
        <v>87</v>
      </c>
      <c r="P1937" s="103">
        <v>739340</v>
      </c>
      <c r="Q1937">
        <v>673</v>
      </c>
      <c r="R1937">
        <v>617289.06000000006</v>
      </c>
      <c r="S1937" t="s">
        <v>88</v>
      </c>
      <c r="T1937" t="s">
        <v>5063</v>
      </c>
      <c r="U1937">
        <v>46121</v>
      </c>
      <c r="V1937" t="s">
        <v>638</v>
      </c>
      <c r="W1937" t="s">
        <v>91</v>
      </c>
      <c r="X1937" t="s">
        <v>92</v>
      </c>
      <c r="Y1937" t="s">
        <v>93</v>
      </c>
      <c r="Z1937">
        <v>30</v>
      </c>
      <c r="AA1937" t="s">
        <v>20</v>
      </c>
      <c r="AB1937">
        <v>341</v>
      </c>
      <c r="AC1937" t="s">
        <v>90</v>
      </c>
      <c r="AD1937" t="s">
        <v>14</v>
      </c>
      <c r="AE1937" t="s">
        <v>14</v>
      </c>
      <c r="AF1937" t="s">
        <v>94</v>
      </c>
      <c r="AG1937" t="s">
        <v>122</v>
      </c>
      <c r="AH1937" t="s">
        <v>103</v>
      </c>
      <c r="AI1937" s="10">
        <v>46070</v>
      </c>
      <c r="AJ1937" t="s">
        <v>750</v>
      </c>
      <c r="AK1937" s="103">
        <v>11976990</v>
      </c>
      <c r="AL1937" t="e">
        <v>#N/A</v>
      </c>
      <c r="AM1937" t="e">
        <v>#N/A</v>
      </c>
      <c r="AN1937" t="s">
        <v>5224</v>
      </c>
      <c r="AO1937">
        <f>_xlfn.XLOOKUP(Tabla1[[#This Row],[NIC]],'R.V.'!B:B,'R.V.'!I:I)</f>
        <v>0</v>
      </c>
      <c r="AP1937" t="str">
        <f>_xlfn.XLOOKUP(Tabla1[[#This Row],[NIC]],'R.V.'!B:B,'R.V.'!A:A)</f>
        <v>Rocio Gutierrez Ochoa</v>
      </c>
      <c r="AQ1937" t="str">
        <f>_xlfn.XLOOKUP(Tabla1[[#This Row],[NIC]],'R.V.'!B:B,'R.V.'!G:G)</f>
        <v>CL 5A, 2- 66  Barrio Inmaculada - Chimichagua</v>
      </c>
      <c r="AR1937" t="str">
        <f>_xlfn.XLOOKUP(Tabla1[[#This Row],[NIC]],'R.V.'!B:B,'R.V.'!E:E)</f>
        <v>EDUCACION</v>
      </c>
      <c r="AS1937" t="str">
        <f>VLOOKUP(Tabla1[[#This Row],[NIC]],'R.V.'!B:D,3,0)</f>
        <v>CENTRO EDUCATIVO LAS VEGAS</v>
      </c>
    </row>
    <row r="1938" spans="1:45">
      <c r="A1938">
        <v>5806889</v>
      </c>
      <c r="B1938" s="10">
        <v>46111</v>
      </c>
      <c r="C1938" t="s">
        <v>1846</v>
      </c>
      <c r="D1938" t="s">
        <v>1860</v>
      </c>
      <c r="E1938" t="s">
        <v>1847</v>
      </c>
      <c r="F1938">
        <v>5806889</v>
      </c>
      <c r="G1938">
        <v>5806889314</v>
      </c>
      <c r="H1938">
        <v>25849434</v>
      </c>
      <c r="I1938">
        <v>5806889</v>
      </c>
      <c r="J1938">
        <v>7731</v>
      </c>
      <c r="K1938">
        <v>2</v>
      </c>
      <c r="L1938">
        <v>1520</v>
      </c>
      <c r="M1938" s="10">
        <v>46099</v>
      </c>
      <c r="N1938" t="s">
        <v>86</v>
      </c>
      <c r="O1938" t="s">
        <v>87</v>
      </c>
      <c r="P1938" s="103">
        <v>442690</v>
      </c>
      <c r="Q1938">
        <v>414</v>
      </c>
      <c r="R1938">
        <v>379729.08</v>
      </c>
      <c r="S1938" t="s">
        <v>88</v>
      </c>
      <c r="T1938" t="s">
        <v>1873</v>
      </c>
      <c r="U1938">
        <v>46121</v>
      </c>
      <c r="V1938" t="s">
        <v>638</v>
      </c>
      <c r="W1938" t="s">
        <v>91</v>
      </c>
      <c r="X1938" t="s">
        <v>92</v>
      </c>
      <c r="Y1938" t="s">
        <v>93</v>
      </c>
      <c r="Z1938">
        <v>30</v>
      </c>
      <c r="AA1938" t="s">
        <v>20</v>
      </c>
      <c r="AB1938">
        <v>341</v>
      </c>
      <c r="AC1938" t="s">
        <v>90</v>
      </c>
      <c r="AD1938" t="s">
        <v>14</v>
      </c>
      <c r="AE1938" t="s">
        <v>14</v>
      </c>
      <c r="AF1938" t="s">
        <v>94</v>
      </c>
      <c r="AG1938" t="s">
        <v>122</v>
      </c>
      <c r="AH1938" t="s">
        <v>103</v>
      </c>
      <c r="AI1938" s="10">
        <v>46069</v>
      </c>
      <c r="AJ1938" t="s">
        <v>967</v>
      </c>
      <c r="AK1938" s="103">
        <v>7504150</v>
      </c>
      <c r="AL1938" t="e">
        <v>#N/A</v>
      </c>
      <c r="AM1938" t="e">
        <v>#N/A</v>
      </c>
      <c r="AN1938" t="s">
        <v>5224</v>
      </c>
      <c r="AO1938">
        <f>_xlfn.XLOOKUP(Tabla1[[#This Row],[NIC]],'R.V.'!B:B,'R.V.'!I:I)</f>
        <v>0</v>
      </c>
      <c r="AP1938" t="str">
        <f>_xlfn.XLOOKUP(Tabla1[[#This Row],[NIC]],'R.V.'!B:B,'R.V.'!A:A)</f>
        <v>Rocio Gutierrez Ochoa</v>
      </c>
      <c r="AQ1938" t="str">
        <f>_xlfn.XLOOKUP(Tabla1[[#This Row],[NIC]],'R.V.'!B:B,'R.V.'!G:G)</f>
        <v>CL 5A, 2- 66  Barrio Inmaculada - Chimichagua</v>
      </c>
      <c r="AR1938" t="str">
        <f>_xlfn.XLOOKUP(Tabla1[[#This Row],[NIC]],'R.V.'!B:B,'R.V.'!E:E)</f>
        <v>EDUCACION</v>
      </c>
      <c r="AS1938" t="str">
        <f>VLOOKUP(Tabla1[[#This Row],[NIC]],'R.V.'!B:D,3,0)</f>
        <v xml:space="preserve">ESCUELA SOLEDAD    </v>
      </c>
    </row>
    <row r="1939" spans="1:45">
      <c r="A1939">
        <v>5810330</v>
      </c>
      <c r="B1939" s="10">
        <v>46111</v>
      </c>
      <c r="C1939" t="s">
        <v>1846</v>
      </c>
      <c r="D1939" t="s">
        <v>1860</v>
      </c>
      <c r="E1939" t="s">
        <v>1847</v>
      </c>
      <c r="F1939">
        <v>5810330</v>
      </c>
      <c r="G1939">
        <v>5810330319</v>
      </c>
      <c r="H1939">
        <v>25819785</v>
      </c>
      <c r="I1939">
        <v>5810330</v>
      </c>
      <c r="J1939">
        <v>7731</v>
      </c>
      <c r="K1939">
        <v>1</v>
      </c>
      <c r="L1939">
        <v>1070</v>
      </c>
      <c r="M1939" s="10">
        <v>46091</v>
      </c>
      <c r="N1939" t="s">
        <v>86</v>
      </c>
      <c r="O1939" t="s">
        <v>87</v>
      </c>
      <c r="P1939" s="103">
        <v>121500</v>
      </c>
      <c r="Q1939">
        <v>111</v>
      </c>
      <c r="R1939">
        <v>101811.42</v>
      </c>
      <c r="S1939" t="s">
        <v>88</v>
      </c>
      <c r="T1939" t="s">
        <v>1874</v>
      </c>
      <c r="U1939">
        <v>46121</v>
      </c>
      <c r="V1939" t="s">
        <v>638</v>
      </c>
      <c r="W1939" t="s">
        <v>91</v>
      </c>
      <c r="X1939" t="s">
        <v>92</v>
      </c>
      <c r="Y1939" t="s">
        <v>93</v>
      </c>
      <c r="Z1939">
        <v>31</v>
      </c>
      <c r="AA1939" t="s">
        <v>20</v>
      </c>
      <c r="AB1939">
        <v>341</v>
      </c>
      <c r="AC1939" t="s">
        <v>90</v>
      </c>
      <c r="AD1939" t="s">
        <v>14</v>
      </c>
      <c r="AE1939" t="s">
        <v>14</v>
      </c>
      <c r="AF1939" t="s">
        <v>94</v>
      </c>
      <c r="AG1939" t="s">
        <v>122</v>
      </c>
      <c r="AH1939" t="s">
        <v>103</v>
      </c>
      <c r="AI1939" s="10">
        <v>46060</v>
      </c>
      <c r="AJ1939" t="s">
        <v>638</v>
      </c>
      <c r="AK1939" s="103">
        <v>2601670</v>
      </c>
      <c r="AL1939" t="e">
        <v>#N/A</v>
      </c>
      <c r="AM1939" t="e">
        <v>#N/A</v>
      </c>
      <c r="AN1939" t="s">
        <v>5224</v>
      </c>
      <c r="AO1939">
        <f>_xlfn.XLOOKUP(Tabla1[[#This Row],[NIC]],'R.V.'!B:B,'R.V.'!I:I)</f>
        <v>0</v>
      </c>
      <c r="AP1939" t="str">
        <f>_xlfn.XLOOKUP(Tabla1[[#This Row],[NIC]],'R.V.'!B:B,'R.V.'!A:A)</f>
        <v>Rocio Gutierrez Ochoa</v>
      </c>
      <c r="AQ1939" t="str">
        <f>_xlfn.XLOOKUP(Tabla1[[#This Row],[NIC]],'R.V.'!B:B,'R.V.'!G:G)</f>
        <v>CL 5A, 2- 66  Barrio Inmaculada - Chimichagua</v>
      </c>
      <c r="AR1939" t="str">
        <f>_xlfn.XLOOKUP(Tabla1[[#This Row],[NIC]],'R.V.'!B:B,'R.V.'!E:E)</f>
        <v>EDUCACION</v>
      </c>
      <c r="AS1939" t="str">
        <f>VLOOKUP(Tabla1[[#This Row],[NIC]],'R.V.'!B:D,3,0)</f>
        <v xml:space="preserve">ESCUELA JUAN XXIII F </v>
      </c>
    </row>
    <row r="1940" spans="1:45">
      <c r="A1940">
        <v>5810544</v>
      </c>
      <c r="B1940" s="10">
        <v>46111</v>
      </c>
      <c r="C1940" t="s">
        <v>1846</v>
      </c>
      <c r="D1940" t="s">
        <v>1860</v>
      </c>
      <c r="E1940" t="s">
        <v>1847</v>
      </c>
      <c r="F1940">
        <v>5810544</v>
      </c>
      <c r="G1940">
        <v>5810544307</v>
      </c>
      <c r="H1940">
        <v>25819214</v>
      </c>
      <c r="I1940">
        <v>5810544</v>
      </c>
      <c r="J1940">
        <v>7731</v>
      </c>
      <c r="K1940">
        <v>1</v>
      </c>
      <c r="L1940">
        <v>1070</v>
      </c>
      <c r="M1940" s="10">
        <v>46091</v>
      </c>
      <c r="N1940" t="s">
        <v>86</v>
      </c>
      <c r="O1940" t="s">
        <v>87</v>
      </c>
      <c r="P1940" s="103">
        <v>0</v>
      </c>
      <c r="Q1940">
        <v>0</v>
      </c>
      <c r="R1940">
        <v>0</v>
      </c>
      <c r="S1940" t="s">
        <v>88</v>
      </c>
      <c r="T1940" t="s">
        <v>1875</v>
      </c>
      <c r="V1940" t="s">
        <v>638</v>
      </c>
      <c r="W1940" t="s">
        <v>91</v>
      </c>
      <c r="X1940" t="s">
        <v>92</v>
      </c>
      <c r="Y1940" t="s">
        <v>93</v>
      </c>
      <c r="Z1940">
        <v>31</v>
      </c>
      <c r="AA1940" t="s">
        <v>20</v>
      </c>
      <c r="AB1940">
        <v>341</v>
      </c>
      <c r="AC1940" t="s">
        <v>90</v>
      </c>
      <c r="AD1940" t="s">
        <v>14</v>
      </c>
      <c r="AE1940" t="s">
        <v>14</v>
      </c>
      <c r="AF1940" t="s">
        <v>94</v>
      </c>
      <c r="AG1940" t="s">
        <v>122</v>
      </c>
      <c r="AH1940" t="s">
        <v>808</v>
      </c>
      <c r="AI1940" s="10">
        <v>46060</v>
      </c>
      <c r="AJ1940" t="s">
        <v>638</v>
      </c>
      <c r="AK1940" s="103">
        <v>4318050</v>
      </c>
      <c r="AL1940" t="e">
        <v>#N/A</v>
      </c>
      <c r="AM1940" t="e">
        <v>#N/A</v>
      </c>
      <c r="AN1940" t="s">
        <v>5224</v>
      </c>
      <c r="AO1940">
        <f>_xlfn.XLOOKUP(Tabla1[[#This Row],[NIC]],'R.V.'!B:B,'R.V.'!I:I)</f>
        <v>0</v>
      </c>
      <c r="AP1940" t="str">
        <f>_xlfn.XLOOKUP(Tabla1[[#This Row],[NIC]],'R.V.'!B:B,'R.V.'!A:A)</f>
        <v>Rocio Gutierrez Ochoa</v>
      </c>
      <c r="AQ1940" t="str">
        <f>_xlfn.XLOOKUP(Tabla1[[#This Row],[NIC]],'R.V.'!B:B,'R.V.'!G:G)</f>
        <v>CL 5A, 2- 66  Barrio Inmaculada - Chimichagua</v>
      </c>
      <c r="AR1940" t="str">
        <f>_xlfn.XLOOKUP(Tabla1[[#This Row],[NIC]],'R.V.'!B:B,'R.V.'!E:E)</f>
        <v>EDUCACION</v>
      </c>
      <c r="AS1940" t="str">
        <f>VLOOKUP(Tabla1[[#This Row],[NIC]],'R.V.'!B:D,3,0)</f>
        <v xml:space="preserve">RESTAURANTE ESCOLAR  </v>
      </c>
    </row>
    <row r="1941" spans="1:45">
      <c r="A1941">
        <v>5810588</v>
      </c>
      <c r="B1941" s="10">
        <v>46111</v>
      </c>
      <c r="C1941" t="s">
        <v>1846</v>
      </c>
      <c r="D1941" t="s">
        <v>1860</v>
      </c>
      <c r="E1941" t="s">
        <v>1847</v>
      </c>
      <c r="F1941">
        <v>5810588</v>
      </c>
      <c r="G1941">
        <v>5810588309</v>
      </c>
      <c r="H1941">
        <v>25819201</v>
      </c>
      <c r="I1941">
        <v>5810588</v>
      </c>
      <c r="J1941">
        <v>7731</v>
      </c>
      <c r="K1941">
        <v>1</v>
      </c>
      <c r="L1941">
        <v>1070</v>
      </c>
      <c r="M1941" s="10">
        <v>46091</v>
      </c>
      <c r="N1941" t="s">
        <v>86</v>
      </c>
      <c r="O1941" t="s">
        <v>87</v>
      </c>
      <c r="P1941" s="103">
        <v>1040950</v>
      </c>
      <c r="Q1941">
        <v>959</v>
      </c>
      <c r="R1941">
        <v>879613.98</v>
      </c>
      <c r="S1941" t="s">
        <v>88</v>
      </c>
      <c r="T1941" t="s">
        <v>1876</v>
      </c>
      <c r="U1941">
        <v>46121</v>
      </c>
      <c r="V1941" t="s">
        <v>638</v>
      </c>
      <c r="W1941" t="s">
        <v>91</v>
      </c>
      <c r="X1941" t="s">
        <v>92</v>
      </c>
      <c r="Y1941" t="s">
        <v>93</v>
      </c>
      <c r="Z1941">
        <v>31</v>
      </c>
      <c r="AA1941" t="s">
        <v>20</v>
      </c>
      <c r="AB1941">
        <v>341</v>
      </c>
      <c r="AC1941" t="s">
        <v>90</v>
      </c>
      <c r="AD1941" t="s">
        <v>14</v>
      </c>
      <c r="AE1941" t="s">
        <v>14</v>
      </c>
      <c r="AF1941" t="s">
        <v>94</v>
      </c>
      <c r="AG1941" t="s">
        <v>122</v>
      </c>
      <c r="AH1941" t="s">
        <v>103</v>
      </c>
      <c r="AI1941" s="10">
        <v>46060</v>
      </c>
      <c r="AJ1941" t="s">
        <v>638</v>
      </c>
      <c r="AK1941" s="103">
        <v>6435830</v>
      </c>
      <c r="AL1941" t="e">
        <v>#N/A</v>
      </c>
      <c r="AM1941" t="e">
        <v>#N/A</v>
      </c>
      <c r="AN1941" t="s">
        <v>5224</v>
      </c>
      <c r="AO1941">
        <f>_xlfn.XLOOKUP(Tabla1[[#This Row],[NIC]],'R.V.'!B:B,'R.V.'!I:I)</f>
        <v>0</v>
      </c>
      <c r="AP1941" t="str">
        <f>_xlfn.XLOOKUP(Tabla1[[#This Row],[NIC]],'R.V.'!B:B,'R.V.'!A:A)</f>
        <v>Rocio Gutierrez Ochoa</v>
      </c>
      <c r="AQ1941" t="str">
        <f>_xlfn.XLOOKUP(Tabla1[[#This Row],[NIC]],'R.V.'!B:B,'R.V.'!G:G)</f>
        <v>CL 5A, 2- 66  Barrio Inmaculada - Chimichagua</v>
      </c>
      <c r="AR1941" t="str">
        <f>_xlfn.XLOOKUP(Tabla1[[#This Row],[NIC]],'R.V.'!B:B,'R.V.'!E:E)</f>
        <v>EDUCACION</v>
      </c>
      <c r="AS1941" t="str">
        <f>VLOOKUP(Tabla1[[#This Row],[NIC]],'R.V.'!B:D,3,0)</f>
        <v xml:space="preserve">ESC LA INMACULADA F    </v>
      </c>
    </row>
    <row r="1942" spans="1:45">
      <c r="A1942">
        <v>5810610</v>
      </c>
      <c r="B1942" s="10">
        <v>46111</v>
      </c>
      <c r="C1942" t="s">
        <v>1846</v>
      </c>
      <c r="D1942" t="s">
        <v>1860</v>
      </c>
      <c r="E1942" t="s">
        <v>1847</v>
      </c>
      <c r="F1942">
        <v>5810610</v>
      </c>
      <c r="G1942">
        <v>5810610313</v>
      </c>
      <c r="H1942">
        <v>25819129</v>
      </c>
      <c r="I1942">
        <v>5810610</v>
      </c>
      <c r="J1942">
        <v>7731</v>
      </c>
      <c r="K1942">
        <v>1</v>
      </c>
      <c r="L1942">
        <v>1070</v>
      </c>
      <c r="M1942" s="10">
        <v>46091</v>
      </c>
      <c r="N1942" t="s">
        <v>86</v>
      </c>
      <c r="O1942" t="s">
        <v>87</v>
      </c>
      <c r="P1942" s="103">
        <v>602340</v>
      </c>
      <c r="Q1942">
        <v>557</v>
      </c>
      <c r="R1942">
        <v>510891.54</v>
      </c>
      <c r="S1942" t="s">
        <v>88</v>
      </c>
      <c r="T1942" t="s">
        <v>1877</v>
      </c>
      <c r="U1942">
        <v>46121</v>
      </c>
      <c r="V1942" t="s">
        <v>638</v>
      </c>
      <c r="W1942" t="s">
        <v>91</v>
      </c>
      <c r="X1942" t="s">
        <v>92</v>
      </c>
      <c r="Y1942" t="s">
        <v>93</v>
      </c>
      <c r="Z1942">
        <v>31</v>
      </c>
      <c r="AA1942" t="s">
        <v>20</v>
      </c>
      <c r="AB1942">
        <v>341</v>
      </c>
      <c r="AC1942" t="s">
        <v>90</v>
      </c>
      <c r="AD1942" t="s">
        <v>14</v>
      </c>
      <c r="AE1942" t="s">
        <v>14</v>
      </c>
      <c r="AF1942" t="s">
        <v>94</v>
      </c>
      <c r="AG1942" t="s">
        <v>122</v>
      </c>
      <c r="AH1942" t="s">
        <v>103</v>
      </c>
      <c r="AI1942" s="10">
        <v>46060</v>
      </c>
      <c r="AJ1942" t="s">
        <v>638</v>
      </c>
      <c r="AK1942" s="103">
        <v>11430230</v>
      </c>
      <c r="AL1942" t="e">
        <v>#N/A</v>
      </c>
      <c r="AM1942" t="e">
        <v>#N/A</v>
      </c>
      <c r="AN1942" t="s">
        <v>5224</v>
      </c>
      <c r="AO1942">
        <f>_xlfn.XLOOKUP(Tabla1[[#This Row],[NIC]],'R.V.'!B:B,'R.V.'!I:I)</f>
        <v>0</v>
      </c>
      <c r="AP1942" t="str">
        <f>_xlfn.XLOOKUP(Tabla1[[#This Row],[NIC]],'R.V.'!B:B,'R.V.'!A:A)</f>
        <v>Rocio Gutierrez Ochoa</v>
      </c>
      <c r="AQ1942" t="str">
        <f>_xlfn.XLOOKUP(Tabla1[[#This Row],[NIC]],'R.V.'!B:B,'R.V.'!G:G)</f>
        <v>CL 5A, 2- 66  Barrio Inmaculada - Chimichagua</v>
      </c>
      <c r="AR1942" t="str">
        <f>_xlfn.XLOOKUP(Tabla1[[#This Row],[NIC]],'R.V.'!B:B,'R.V.'!E:E)</f>
        <v>EDUCACION</v>
      </c>
      <c r="AS1942" t="str">
        <f>VLOOKUP(Tabla1[[#This Row],[NIC]],'R.V.'!B:D,3,0)</f>
        <v xml:space="preserve">COL PARROQUIAL F  </v>
      </c>
    </row>
    <row r="1943" spans="1:45">
      <c r="A1943">
        <v>5811117</v>
      </c>
      <c r="B1943" s="10">
        <v>46111</v>
      </c>
      <c r="C1943" t="s">
        <v>1846</v>
      </c>
      <c r="D1943" t="s">
        <v>1860</v>
      </c>
      <c r="E1943" t="s">
        <v>1847</v>
      </c>
      <c r="F1943">
        <v>5811117</v>
      </c>
      <c r="G1943">
        <v>5811117311</v>
      </c>
      <c r="H1943">
        <v>25818642</v>
      </c>
      <c r="I1943">
        <v>5811117</v>
      </c>
      <c r="J1943">
        <v>7731</v>
      </c>
      <c r="K1943">
        <v>1</v>
      </c>
      <c r="L1943">
        <v>1090</v>
      </c>
      <c r="M1943" s="10">
        <v>46092</v>
      </c>
      <c r="N1943" t="s">
        <v>86</v>
      </c>
      <c r="O1943" t="s">
        <v>87</v>
      </c>
      <c r="P1943" s="103">
        <v>1082530</v>
      </c>
      <c r="Q1943">
        <v>1007</v>
      </c>
      <c r="R1943">
        <v>923640.54</v>
      </c>
      <c r="S1943" t="s">
        <v>88</v>
      </c>
      <c r="T1943" t="s">
        <v>1878</v>
      </c>
      <c r="U1943">
        <v>46121</v>
      </c>
      <c r="V1943" t="s">
        <v>638</v>
      </c>
      <c r="W1943" t="s">
        <v>91</v>
      </c>
      <c r="X1943" t="s">
        <v>92</v>
      </c>
      <c r="Y1943" t="s">
        <v>93</v>
      </c>
      <c r="Z1943">
        <v>30</v>
      </c>
      <c r="AA1943" t="s">
        <v>20</v>
      </c>
      <c r="AB1943">
        <v>341</v>
      </c>
      <c r="AC1943" t="s">
        <v>90</v>
      </c>
      <c r="AD1943" t="s">
        <v>14</v>
      </c>
      <c r="AE1943" t="s">
        <v>14</v>
      </c>
      <c r="AF1943" t="s">
        <v>94</v>
      </c>
      <c r="AG1943" t="s">
        <v>122</v>
      </c>
      <c r="AH1943" t="s">
        <v>103</v>
      </c>
      <c r="AI1943" s="10">
        <v>46062</v>
      </c>
      <c r="AJ1943" t="s">
        <v>638</v>
      </c>
      <c r="AK1943" s="103">
        <v>11009490</v>
      </c>
      <c r="AL1943" t="e">
        <v>#N/A</v>
      </c>
      <c r="AM1943" t="e">
        <v>#N/A</v>
      </c>
      <c r="AN1943" t="s">
        <v>5224</v>
      </c>
      <c r="AO1943">
        <f>_xlfn.XLOOKUP(Tabla1[[#This Row],[NIC]],'R.V.'!B:B,'R.V.'!I:I)</f>
        <v>0</v>
      </c>
      <c r="AP1943" t="str">
        <f>_xlfn.XLOOKUP(Tabla1[[#This Row],[NIC]],'R.V.'!B:B,'R.V.'!A:A)</f>
        <v>Rocio Gutierrez Ochoa</v>
      </c>
      <c r="AQ1943" t="str">
        <f>_xlfn.XLOOKUP(Tabla1[[#This Row],[NIC]],'R.V.'!B:B,'R.V.'!G:G)</f>
        <v>CL 5A, 2- 66  Barrio Inmaculada - Chimichagua</v>
      </c>
      <c r="AR1943" t="str">
        <f>_xlfn.XLOOKUP(Tabla1[[#This Row],[NIC]],'R.V.'!B:B,'R.V.'!E:E)</f>
        <v>EDUCACION</v>
      </c>
      <c r="AS1943" t="str">
        <f>VLOOKUP(Tabla1[[#This Row],[NIC]],'R.V.'!B:D,3,0)</f>
        <v xml:space="preserve">ESCUELA SANTANDER F    </v>
      </c>
    </row>
    <row r="1944" spans="1:45">
      <c r="A1944">
        <v>5811361</v>
      </c>
      <c r="B1944" s="10">
        <v>46111</v>
      </c>
      <c r="C1944" t="s">
        <v>1846</v>
      </c>
      <c r="D1944" t="s">
        <v>1860</v>
      </c>
      <c r="E1944" t="s">
        <v>1847</v>
      </c>
      <c r="F1944">
        <v>5811361</v>
      </c>
      <c r="G1944">
        <v>5811361314</v>
      </c>
      <c r="H1944">
        <v>25818985</v>
      </c>
      <c r="I1944">
        <v>5811361</v>
      </c>
      <c r="J1944">
        <v>7731</v>
      </c>
      <c r="K1944">
        <v>1</v>
      </c>
      <c r="L1944">
        <v>1100</v>
      </c>
      <c r="M1944" s="10">
        <v>46092</v>
      </c>
      <c r="N1944" t="s">
        <v>117</v>
      </c>
      <c r="O1944" t="s">
        <v>118</v>
      </c>
      <c r="P1944" s="103">
        <v>781190</v>
      </c>
      <c r="Q1944">
        <v>730</v>
      </c>
      <c r="R1944">
        <v>669570.6</v>
      </c>
      <c r="S1944" t="s">
        <v>88</v>
      </c>
      <c r="T1944" t="s">
        <v>5064</v>
      </c>
      <c r="U1944">
        <v>46121</v>
      </c>
      <c r="V1944" t="s">
        <v>638</v>
      </c>
      <c r="W1944" t="s">
        <v>91</v>
      </c>
      <c r="X1944" t="s">
        <v>92</v>
      </c>
      <c r="Y1944" t="s">
        <v>93</v>
      </c>
      <c r="Z1944">
        <v>30</v>
      </c>
      <c r="AA1944" t="s">
        <v>20</v>
      </c>
      <c r="AB1944">
        <v>341</v>
      </c>
      <c r="AC1944" t="s">
        <v>90</v>
      </c>
      <c r="AD1944" t="s">
        <v>14</v>
      </c>
      <c r="AE1944" t="s">
        <v>14</v>
      </c>
      <c r="AF1944" t="s">
        <v>94</v>
      </c>
      <c r="AG1944" t="s">
        <v>122</v>
      </c>
      <c r="AH1944" t="s">
        <v>103</v>
      </c>
      <c r="AI1944" s="10">
        <v>46062</v>
      </c>
      <c r="AJ1944" t="s">
        <v>638</v>
      </c>
      <c r="AK1944" s="103">
        <v>8391740</v>
      </c>
      <c r="AL1944" t="e">
        <v>#N/A</v>
      </c>
      <c r="AM1944" t="e">
        <v>#N/A</v>
      </c>
      <c r="AN1944" t="s">
        <v>5224</v>
      </c>
      <c r="AO1944">
        <f>_xlfn.XLOOKUP(Tabla1[[#This Row],[NIC]],'R.V.'!B:B,'R.V.'!I:I)</f>
        <v>0</v>
      </c>
      <c r="AP1944" t="str">
        <f>_xlfn.XLOOKUP(Tabla1[[#This Row],[NIC]],'R.V.'!B:B,'R.V.'!A:A)</f>
        <v>Rocio Gutierrez Ochoa</v>
      </c>
      <c r="AQ1944" t="str">
        <f>_xlfn.XLOOKUP(Tabla1[[#This Row],[NIC]],'R.V.'!B:B,'R.V.'!G:G)</f>
        <v>CL 5A, 2- 66  Barrio Inmaculada - Chimichagua</v>
      </c>
      <c r="AR1944" t="str">
        <f>_xlfn.XLOOKUP(Tabla1[[#This Row],[NIC]],'R.V.'!B:B,'R.V.'!E:E)</f>
        <v>EDUCACION</v>
      </c>
      <c r="AS1944" t="str">
        <f>VLOOKUP(Tabla1[[#This Row],[NIC]],'R.V.'!B:D,3,0)</f>
        <v xml:space="preserve">COL LORENZA PEREZ F  </v>
      </c>
    </row>
    <row r="1945" spans="1:45">
      <c r="A1945">
        <v>5811373</v>
      </c>
      <c r="B1945" s="10">
        <v>46111</v>
      </c>
      <c r="C1945" t="s">
        <v>1846</v>
      </c>
      <c r="D1945" t="s">
        <v>1860</v>
      </c>
      <c r="E1945" t="s">
        <v>1847</v>
      </c>
      <c r="F1945">
        <v>5811373</v>
      </c>
      <c r="G1945">
        <v>5811373327</v>
      </c>
      <c r="H1945">
        <v>25819079</v>
      </c>
      <c r="I1945">
        <v>5811373</v>
      </c>
      <c r="J1945">
        <v>7731</v>
      </c>
      <c r="K1945">
        <v>5</v>
      </c>
      <c r="L1945">
        <v>100</v>
      </c>
      <c r="M1945" s="10">
        <v>46102</v>
      </c>
      <c r="N1945" t="s">
        <v>86</v>
      </c>
      <c r="O1945" t="s">
        <v>87</v>
      </c>
      <c r="P1945" s="103">
        <v>2005890</v>
      </c>
      <c r="Q1945">
        <v>1880</v>
      </c>
      <c r="R1945">
        <v>1724373.6</v>
      </c>
      <c r="S1945" t="s">
        <v>88</v>
      </c>
      <c r="T1945" t="s">
        <v>5065</v>
      </c>
      <c r="U1945">
        <v>46121</v>
      </c>
      <c r="V1945" t="s">
        <v>638</v>
      </c>
      <c r="W1945" t="s">
        <v>91</v>
      </c>
      <c r="X1945" t="s">
        <v>92</v>
      </c>
      <c r="Y1945" t="s">
        <v>93</v>
      </c>
      <c r="Z1945">
        <v>30</v>
      </c>
      <c r="AA1945" t="s">
        <v>20</v>
      </c>
      <c r="AB1945">
        <v>341</v>
      </c>
      <c r="AC1945" t="s">
        <v>90</v>
      </c>
      <c r="AD1945" t="s">
        <v>14</v>
      </c>
      <c r="AE1945" t="s">
        <v>14</v>
      </c>
      <c r="AF1945" t="s">
        <v>94</v>
      </c>
      <c r="AG1945" t="s">
        <v>122</v>
      </c>
      <c r="AH1945" t="s">
        <v>103</v>
      </c>
      <c r="AI1945" s="10">
        <v>46072</v>
      </c>
      <c r="AJ1945" t="s">
        <v>638</v>
      </c>
      <c r="AK1945" s="103">
        <v>56191830</v>
      </c>
      <c r="AL1945" t="e">
        <v>#N/A</v>
      </c>
      <c r="AM1945" t="e">
        <v>#N/A</v>
      </c>
      <c r="AN1945" t="s">
        <v>5224</v>
      </c>
      <c r="AO1945">
        <f>_xlfn.XLOOKUP(Tabla1[[#This Row],[NIC]],'R.V.'!B:B,'R.V.'!I:I)</f>
        <v>0</v>
      </c>
      <c r="AP1945" t="str">
        <f>_xlfn.XLOOKUP(Tabla1[[#This Row],[NIC]],'R.V.'!B:B,'R.V.'!A:A)</f>
        <v>Rocio Gutierrez Ochoa</v>
      </c>
      <c r="AQ1945" t="str">
        <f>_xlfn.XLOOKUP(Tabla1[[#This Row],[NIC]],'R.V.'!B:B,'R.V.'!G:G)</f>
        <v>CL 5A, 2- 66  Barrio Inmaculada - Chimichagua</v>
      </c>
      <c r="AR1945" t="str">
        <f>_xlfn.XLOOKUP(Tabla1[[#This Row],[NIC]],'R.V.'!B:B,'R.V.'!E:E)</f>
        <v>EDUCACION</v>
      </c>
      <c r="AS1945" t="str">
        <f>VLOOKUP(Tabla1[[#This Row],[NIC]],'R.V.'!B:D,3,0)</f>
        <v xml:space="preserve">COL NAL DE BCHERATO    </v>
      </c>
    </row>
    <row r="1946" spans="1:45">
      <c r="A1946">
        <v>5811540</v>
      </c>
      <c r="B1946" s="10">
        <v>46111</v>
      </c>
      <c r="C1946" t="s">
        <v>1846</v>
      </c>
      <c r="D1946" t="s">
        <v>1860</v>
      </c>
      <c r="E1946" t="s">
        <v>1847</v>
      </c>
      <c r="F1946">
        <v>5811540</v>
      </c>
      <c r="G1946">
        <v>5811540321</v>
      </c>
      <c r="H1946">
        <v>25820241</v>
      </c>
      <c r="I1946">
        <v>5811540</v>
      </c>
      <c r="J1946">
        <v>7731</v>
      </c>
      <c r="K1946">
        <v>29</v>
      </c>
      <c r="L1946">
        <v>130</v>
      </c>
      <c r="M1946" s="10">
        <v>46092</v>
      </c>
      <c r="N1946" t="s">
        <v>86</v>
      </c>
      <c r="O1946" t="s">
        <v>87</v>
      </c>
      <c r="P1946" s="103">
        <v>2063410</v>
      </c>
      <c r="Q1946">
        <v>1903</v>
      </c>
      <c r="R1946">
        <v>1745469.66</v>
      </c>
      <c r="S1946" t="s">
        <v>88</v>
      </c>
      <c r="T1946" t="s">
        <v>1879</v>
      </c>
      <c r="U1946">
        <v>46121</v>
      </c>
      <c r="V1946" t="s">
        <v>638</v>
      </c>
      <c r="W1946" t="s">
        <v>91</v>
      </c>
      <c r="X1946" t="s">
        <v>92</v>
      </c>
      <c r="Y1946" t="s">
        <v>93</v>
      </c>
      <c r="Z1946">
        <v>30</v>
      </c>
      <c r="AA1946" t="s">
        <v>20</v>
      </c>
      <c r="AB1946">
        <v>341</v>
      </c>
      <c r="AC1946" t="s">
        <v>90</v>
      </c>
      <c r="AD1946" t="s">
        <v>14</v>
      </c>
      <c r="AE1946" t="s">
        <v>14</v>
      </c>
      <c r="AF1946" t="s">
        <v>94</v>
      </c>
      <c r="AG1946" t="s">
        <v>122</v>
      </c>
      <c r="AH1946" t="s">
        <v>103</v>
      </c>
      <c r="AI1946" s="10">
        <v>46062</v>
      </c>
      <c r="AJ1946" t="s">
        <v>638</v>
      </c>
      <c r="AK1946" s="103">
        <v>17664180</v>
      </c>
      <c r="AL1946" t="e">
        <v>#N/A</v>
      </c>
      <c r="AM1946" t="e">
        <v>#N/A</v>
      </c>
      <c r="AN1946" t="s">
        <v>5224</v>
      </c>
      <c r="AO1946">
        <f>_xlfn.XLOOKUP(Tabla1[[#This Row],[NIC]],'R.V.'!B:B,'R.V.'!I:I)</f>
        <v>0</v>
      </c>
      <c r="AP1946" t="str">
        <f>_xlfn.XLOOKUP(Tabla1[[#This Row],[NIC]],'R.V.'!B:B,'R.V.'!A:A)</f>
        <v>Rocio Gutierrez Ochoa</v>
      </c>
      <c r="AQ1946" t="str">
        <f>_xlfn.XLOOKUP(Tabla1[[#This Row],[NIC]],'R.V.'!B:B,'R.V.'!G:G)</f>
        <v>CL 5A, 2- 66  Barrio Inmaculada - Chimichagua</v>
      </c>
      <c r="AR1946" t="str">
        <f>_xlfn.XLOOKUP(Tabla1[[#This Row],[NIC]],'R.V.'!B:B,'R.V.'!E:E)</f>
        <v>EDUCACION</v>
      </c>
      <c r="AS1946" t="str">
        <f>VLOOKUP(Tabla1[[#This Row],[NIC]],'R.V.'!B:D,3,0)</f>
        <v xml:space="preserve">ESC STA TERESITA F  </v>
      </c>
    </row>
    <row r="1947" spans="1:45">
      <c r="A1947">
        <v>5811586</v>
      </c>
      <c r="B1947" s="10">
        <v>46111</v>
      </c>
      <c r="C1947" t="s">
        <v>1846</v>
      </c>
      <c r="D1947" t="s">
        <v>1860</v>
      </c>
      <c r="E1947" t="s">
        <v>1847</v>
      </c>
      <c r="F1947">
        <v>5811586</v>
      </c>
      <c r="G1947">
        <v>5811586313</v>
      </c>
      <c r="H1947">
        <v>25820220</v>
      </c>
      <c r="I1947">
        <v>5811586</v>
      </c>
      <c r="J1947">
        <v>7731</v>
      </c>
      <c r="K1947">
        <v>29</v>
      </c>
      <c r="L1947">
        <v>130</v>
      </c>
      <c r="M1947" s="10">
        <v>46092</v>
      </c>
      <c r="N1947" t="s">
        <v>86</v>
      </c>
      <c r="O1947" t="s">
        <v>87</v>
      </c>
      <c r="P1947" s="103">
        <v>395710</v>
      </c>
      <c r="Q1947">
        <v>362</v>
      </c>
      <c r="R1947">
        <v>332033.64</v>
      </c>
      <c r="S1947" t="s">
        <v>88</v>
      </c>
      <c r="T1947" t="s">
        <v>1880</v>
      </c>
      <c r="U1947">
        <v>46121</v>
      </c>
      <c r="V1947" t="s">
        <v>638</v>
      </c>
      <c r="W1947" t="s">
        <v>91</v>
      </c>
      <c r="X1947" t="s">
        <v>92</v>
      </c>
      <c r="Y1947" t="s">
        <v>93</v>
      </c>
      <c r="Z1947">
        <v>30</v>
      </c>
      <c r="AA1947" t="s">
        <v>20</v>
      </c>
      <c r="AB1947">
        <v>341</v>
      </c>
      <c r="AC1947" t="s">
        <v>90</v>
      </c>
      <c r="AD1947" t="s">
        <v>14</v>
      </c>
      <c r="AE1947" t="s">
        <v>14</v>
      </c>
      <c r="AF1947" t="s">
        <v>94</v>
      </c>
      <c r="AG1947" t="s">
        <v>122</v>
      </c>
      <c r="AH1947" t="s">
        <v>808</v>
      </c>
      <c r="AI1947" s="10">
        <v>46062</v>
      </c>
      <c r="AJ1947" t="s">
        <v>638</v>
      </c>
      <c r="AK1947" s="103">
        <v>2637910</v>
      </c>
      <c r="AL1947" t="e">
        <v>#N/A</v>
      </c>
      <c r="AM1947" t="e">
        <v>#N/A</v>
      </c>
      <c r="AN1947" t="s">
        <v>5224</v>
      </c>
      <c r="AO1947">
        <f>_xlfn.XLOOKUP(Tabla1[[#This Row],[NIC]],'R.V.'!B:B,'R.V.'!I:I)</f>
        <v>0</v>
      </c>
      <c r="AP1947" t="str">
        <f>_xlfn.XLOOKUP(Tabla1[[#This Row],[NIC]],'R.V.'!B:B,'R.V.'!A:A)</f>
        <v>Rocio Gutierrez Ochoa</v>
      </c>
      <c r="AQ1947" t="str">
        <f>_xlfn.XLOOKUP(Tabla1[[#This Row],[NIC]],'R.V.'!B:B,'R.V.'!G:G)</f>
        <v>CL 5A, 2- 66  Barrio Inmaculada - Chimichagua</v>
      </c>
      <c r="AR1947" t="str">
        <f>_xlfn.XLOOKUP(Tabla1[[#This Row],[NIC]],'R.V.'!B:B,'R.V.'!E:E)</f>
        <v>EDUCACION</v>
      </c>
      <c r="AS1947" t="str">
        <f>VLOOKUP(Tabla1[[#This Row],[NIC]],'R.V.'!B:D,3,0)</f>
        <v xml:space="preserve">RESTAURANTE ESCOLAR 2  </v>
      </c>
    </row>
    <row r="1948" spans="1:45">
      <c r="A1948">
        <v>5811649</v>
      </c>
      <c r="B1948" s="10">
        <v>46111</v>
      </c>
      <c r="C1948" t="s">
        <v>1846</v>
      </c>
      <c r="D1948" t="s">
        <v>1860</v>
      </c>
      <c r="E1948" t="s">
        <v>1847</v>
      </c>
      <c r="F1948">
        <v>5811649</v>
      </c>
      <c r="G1948">
        <v>5811649316</v>
      </c>
      <c r="H1948">
        <v>25818453</v>
      </c>
      <c r="I1948">
        <v>5811649</v>
      </c>
      <c r="J1948">
        <v>7731</v>
      </c>
      <c r="K1948">
        <v>1</v>
      </c>
      <c r="L1948">
        <v>1100</v>
      </c>
      <c r="M1948" s="10">
        <v>46092</v>
      </c>
      <c r="N1948" t="s">
        <v>86</v>
      </c>
      <c r="O1948" t="s">
        <v>87</v>
      </c>
      <c r="P1948" s="103">
        <v>485410</v>
      </c>
      <c r="Q1948">
        <v>445</v>
      </c>
      <c r="R1948">
        <v>408162.9</v>
      </c>
      <c r="S1948" t="s">
        <v>88</v>
      </c>
      <c r="T1948" t="s">
        <v>1881</v>
      </c>
      <c r="U1948">
        <v>46121</v>
      </c>
      <c r="V1948" t="s">
        <v>638</v>
      </c>
      <c r="W1948" t="s">
        <v>91</v>
      </c>
      <c r="X1948" t="s">
        <v>92</v>
      </c>
      <c r="Y1948" t="s">
        <v>93</v>
      </c>
      <c r="Z1948">
        <v>30</v>
      </c>
      <c r="AA1948" t="s">
        <v>20</v>
      </c>
      <c r="AB1948">
        <v>341</v>
      </c>
      <c r="AC1948" t="s">
        <v>90</v>
      </c>
      <c r="AD1948" t="s">
        <v>14</v>
      </c>
      <c r="AE1948" t="s">
        <v>14</v>
      </c>
      <c r="AF1948" t="s">
        <v>94</v>
      </c>
      <c r="AG1948" t="s">
        <v>122</v>
      </c>
      <c r="AH1948" t="s">
        <v>103</v>
      </c>
      <c r="AI1948" s="10">
        <v>46062</v>
      </c>
      <c r="AJ1948" t="s">
        <v>638</v>
      </c>
      <c r="AK1948" s="103">
        <v>4337080</v>
      </c>
      <c r="AL1948" t="e">
        <v>#N/A</v>
      </c>
      <c r="AM1948" t="e">
        <v>#N/A</v>
      </c>
      <c r="AN1948" t="s">
        <v>5224</v>
      </c>
      <c r="AO1948">
        <f>_xlfn.XLOOKUP(Tabla1[[#This Row],[NIC]],'R.V.'!B:B,'R.V.'!I:I)</f>
        <v>0</v>
      </c>
      <c r="AP1948" t="str">
        <f>_xlfn.XLOOKUP(Tabla1[[#This Row],[NIC]],'R.V.'!B:B,'R.V.'!A:A)</f>
        <v>Rocio Gutierrez Ochoa</v>
      </c>
      <c r="AQ1948" t="str">
        <f>_xlfn.XLOOKUP(Tabla1[[#This Row],[NIC]],'R.V.'!B:B,'R.V.'!G:G)</f>
        <v>CL 5A, 2- 66  Barrio Inmaculada - Chimichagua</v>
      </c>
      <c r="AR1948" t="str">
        <f>_xlfn.XLOOKUP(Tabla1[[#This Row],[NIC]],'R.V.'!B:B,'R.V.'!E:E)</f>
        <v>EDUCACION</v>
      </c>
      <c r="AS1948" t="str">
        <f>VLOOKUP(Tabla1[[#This Row],[NIC]],'R.V.'!B:D,3,0)</f>
        <v xml:space="preserve">COLEGIO NARINO    </v>
      </c>
    </row>
    <row r="1949" spans="1:45">
      <c r="A1949">
        <v>5812052</v>
      </c>
      <c r="B1949" s="10">
        <v>46111</v>
      </c>
      <c r="C1949" t="s">
        <v>1846</v>
      </c>
      <c r="D1949" t="s">
        <v>1860</v>
      </c>
      <c r="E1949" t="s">
        <v>1847</v>
      </c>
      <c r="F1949">
        <v>5812052</v>
      </c>
      <c r="G1949">
        <v>5812052277</v>
      </c>
      <c r="H1949">
        <v>25820392</v>
      </c>
      <c r="I1949">
        <v>5812052</v>
      </c>
      <c r="J1949">
        <v>7731</v>
      </c>
      <c r="K1949">
        <v>1</v>
      </c>
      <c r="L1949">
        <v>1090</v>
      </c>
      <c r="M1949" s="10">
        <v>46091</v>
      </c>
      <c r="N1949" t="s">
        <v>86</v>
      </c>
      <c r="O1949" t="s">
        <v>87</v>
      </c>
      <c r="P1949" s="103">
        <v>2100</v>
      </c>
      <c r="Q1949">
        <v>0</v>
      </c>
      <c r="R1949">
        <v>0</v>
      </c>
      <c r="S1949" t="s">
        <v>88</v>
      </c>
      <c r="T1949" t="s">
        <v>5066</v>
      </c>
      <c r="U1949">
        <v>46121</v>
      </c>
      <c r="V1949" t="s">
        <v>638</v>
      </c>
      <c r="W1949" t="s">
        <v>91</v>
      </c>
      <c r="X1949" t="s">
        <v>92</v>
      </c>
      <c r="Y1949" t="s">
        <v>121</v>
      </c>
      <c r="Z1949">
        <v>31</v>
      </c>
      <c r="AA1949" t="s">
        <v>20</v>
      </c>
      <c r="AB1949">
        <v>341</v>
      </c>
      <c r="AC1949" t="s">
        <v>90</v>
      </c>
      <c r="AD1949" t="s">
        <v>14</v>
      </c>
      <c r="AE1949" t="s">
        <v>14</v>
      </c>
      <c r="AF1949" t="s">
        <v>94</v>
      </c>
      <c r="AG1949" t="s">
        <v>122</v>
      </c>
      <c r="AH1949" t="s">
        <v>103</v>
      </c>
      <c r="AI1949" s="10">
        <v>46060</v>
      </c>
      <c r="AJ1949" t="s">
        <v>1882</v>
      </c>
      <c r="AK1949" s="103">
        <v>8222530</v>
      </c>
      <c r="AL1949" t="e">
        <v>#N/A</v>
      </c>
      <c r="AM1949" t="e">
        <v>#N/A</v>
      </c>
      <c r="AN1949" t="s">
        <v>5224</v>
      </c>
      <c r="AO1949">
        <f>_xlfn.XLOOKUP(Tabla1[[#This Row],[NIC]],'R.V.'!B:B,'R.V.'!I:I)</f>
        <v>0</v>
      </c>
      <c r="AP1949" t="str">
        <f>_xlfn.XLOOKUP(Tabla1[[#This Row],[NIC]],'R.V.'!B:B,'R.V.'!A:A)</f>
        <v>Rocio Gutierrez Ochoa</v>
      </c>
      <c r="AQ1949" t="str">
        <f>_xlfn.XLOOKUP(Tabla1[[#This Row],[NIC]],'R.V.'!B:B,'R.V.'!G:G)</f>
        <v>CL 5A, 2- 66  Barrio Inmaculada - Chimichagua</v>
      </c>
      <c r="AR1949" t="str">
        <f>_xlfn.XLOOKUP(Tabla1[[#This Row],[NIC]],'R.V.'!B:B,'R.V.'!E:E)</f>
        <v>EDUCACION</v>
      </c>
      <c r="AS1949" t="str">
        <f>VLOOKUP(Tabla1[[#This Row],[NIC]],'R.V.'!B:D,3,0)</f>
        <v xml:space="preserve">COLEGIO SANTA ROSA  </v>
      </c>
    </row>
    <row r="1950" spans="1:45">
      <c r="A1950">
        <v>5812168</v>
      </c>
      <c r="B1950" s="10">
        <v>46111</v>
      </c>
      <c r="C1950" t="s">
        <v>1846</v>
      </c>
      <c r="D1950" t="s">
        <v>1860</v>
      </c>
      <c r="E1950" t="s">
        <v>1847</v>
      </c>
      <c r="F1950">
        <v>5812168</v>
      </c>
      <c r="G1950">
        <v>5812168308</v>
      </c>
      <c r="H1950">
        <v>25820750</v>
      </c>
      <c r="I1950">
        <v>5812168</v>
      </c>
      <c r="J1950">
        <v>7731</v>
      </c>
      <c r="K1950">
        <v>2</v>
      </c>
      <c r="L1950">
        <v>1630</v>
      </c>
      <c r="M1950" s="10">
        <v>46100</v>
      </c>
      <c r="N1950" t="s">
        <v>86</v>
      </c>
      <c r="O1950" t="s">
        <v>87</v>
      </c>
      <c r="P1950" s="103">
        <v>641930</v>
      </c>
      <c r="Q1950">
        <v>599</v>
      </c>
      <c r="R1950">
        <v>549414.78</v>
      </c>
      <c r="S1950" t="s">
        <v>88</v>
      </c>
      <c r="T1950" t="s">
        <v>5067</v>
      </c>
      <c r="U1950">
        <v>46121</v>
      </c>
      <c r="V1950" t="s">
        <v>638</v>
      </c>
      <c r="W1950" t="s">
        <v>91</v>
      </c>
      <c r="X1950" t="s">
        <v>92</v>
      </c>
      <c r="Y1950" t="s">
        <v>93</v>
      </c>
      <c r="Z1950">
        <v>30</v>
      </c>
      <c r="AA1950" t="s">
        <v>20</v>
      </c>
      <c r="AB1950">
        <v>341</v>
      </c>
      <c r="AC1950" t="s">
        <v>90</v>
      </c>
      <c r="AD1950" t="s">
        <v>14</v>
      </c>
      <c r="AE1950" t="s">
        <v>14</v>
      </c>
      <c r="AF1950" t="s">
        <v>94</v>
      </c>
      <c r="AG1950" t="s">
        <v>122</v>
      </c>
      <c r="AH1950" t="s">
        <v>103</v>
      </c>
      <c r="AI1950" s="10">
        <v>46070</v>
      </c>
      <c r="AJ1950" t="s">
        <v>638</v>
      </c>
      <c r="AK1950" s="103">
        <v>9163540</v>
      </c>
      <c r="AL1950" t="e">
        <v>#N/A</v>
      </c>
      <c r="AM1950" t="e">
        <v>#N/A</v>
      </c>
      <c r="AN1950" t="s">
        <v>5224</v>
      </c>
      <c r="AO1950">
        <f>_xlfn.XLOOKUP(Tabla1[[#This Row],[NIC]],'R.V.'!B:B,'R.V.'!I:I)</f>
        <v>0</v>
      </c>
      <c r="AP1950" t="str">
        <f>_xlfn.XLOOKUP(Tabla1[[#This Row],[NIC]],'R.V.'!B:B,'R.V.'!A:A)</f>
        <v>Rocio Gutierrez Ochoa</v>
      </c>
      <c r="AQ1950" t="str">
        <f>_xlfn.XLOOKUP(Tabla1[[#This Row],[NIC]],'R.V.'!B:B,'R.V.'!G:G)</f>
        <v>CL 5A, 2- 66  Barrio Inmaculada - Chimichagua</v>
      </c>
      <c r="AR1950" t="str">
        <f>_xlfn.XLOOKUP(Tabla1[[#This Row],[NIC]],'R.V.'!B:B,'R.V.'!E:E)</f>
        <v>EDUCACION</v>
      </c>
      <c r="AS1950" t="str">
        <f>VLOOKUP(Tabla1[[#This Row],[NIC]],'R.V.'!B:D,3,0)</f>
        <v xml:space="preserve">COLEGIO EL CARMEN  </v>
      </c>
    </row>
    <row r="1951" spans="1:45">
      <c r="A1951">
        <v>5812233</v>
      </c>
      <c r="B1951" s="10">
        <v>46111</v>
      </c>
      <c r="C1951" t="s">
        <v>1846</v>
      </c>
      <c r="D1951" t="s">
        <v>1860</v>
      </c>
      <c r="E1951" t="s">
        <v>1847</v>
      </c>
      <c r="F1951">
        <v>5812233</v>
      </c>
      <c r="G1951">
        <v>5812233279</v>
      </c>
      <c r="H1951">
        <v>25820260</v>
      </c>
      <c r="I1951">
        <v>5812233</v>
      </c>
      <c r="J1951">
        <v>7731</v>
      </c>
      <c r="K1951">
        <v>50</v>
      </c>
      <c r="L1951">
        <v>11</v>
      </c>
      <c r="M1951" s="10">
        <v>46102</v>
      </c>
      <c r="N1951" t="s">
        <v>86</v>
      </c>
      <c r="O1951" t="s">
        <v>87</v>
      </c>
      <c r="P1951" s="103">
        <v>1380890</v>
      </c>
      <c r="Q1951">
        <v>1296</v>
      </c>
      <c r="R1951">
        <v>1188717.1200000001</v>
      </c>
      <c r="S1951" t="s">
        <v>88</v>
      </c>
      <c r="T1951" t="s">
        <v>5068</v>
      </c>
      <c r="U1951">
        <v>46121</v>
      </c>
      <c r="V1951" t="s">
        <v>638</v>
      </c>
      <c r="W1951" t="s">
        <v>91</v>
      </c>
      <c r="X1951" t="s">
        <v>92</v>
      </c>
      <c r="Y1951" t="s">
        <v>93</v>
      </c>
      <c r="Z1951">
        <v>30</v>
      </c>
      <c r="AA1951" t="s">
        <v>20</v>
      </c>
      <c r="AB1951">
        <v>341</v>
      </c>
      <c r="AC1951" t="s">
        <v>90</v>
      </c>
      <c r="AD1951" t="s">
        <v>14</v>
      </c>
      <c r="AE1951" t="s">
        <v>14</v>
      </c>
      <c r="AF1951" t="s">
        <v>94</v>
      </c>
      <c r="AG1951" t="s">
        <v>122</v>
      </c>
      <c r="AH1951" t="s">
        <v>103</v>
      </c>
      <c r="AI1951" s="10">
        <v>46072</v>
      </c>
      <c r="AJ1951" t="s">
        <v>638</v>
      </c>
      <c r="AK1951" s="103">
        <v>7144110</v>
      </c>
      <c r="AL1951" t="e">
        <v>#N/A</v>
      </c>
      <c r="AM1951" t="e">
        <v>#N/A</v>
      </c>
      <c r="AN1951" t="s">
        <v>5224</v>
      </c>
      <c r="AO1951">
        <f>_xlfn.XLOOKUP(Tabla1[[#This Row],[NIC]],'R.V.'!B:B,'R.V.'!I:I)</f>
        <v>0</v>
      </c>
      <c r="AP1951" t="str">
        <f>_xlfn.XLOOKUP(Tabla1[[#This Row],[NIC]],'R.V.'!B:B,'R.V.'!A:A)</f>
        <v>Rocio Gutierrez Ochoa</v>
      </c>
      <c r="AQ1951" t="str">
        <f>_xlfn.XLOOKUP(Tabla1[[#This Row],[NIC]],'R.V.'!B:B,'R.V.'!G:G)</f>
        <v>CL 5A, 2- 66  Barrio Inmaculada - Chimichagua</v>
      </c>
      <c r="AR1951" t="str">
        <f>_xlfn.XLOOKUP(Tabla1[[#This Row],[NIC]],'R.V.'!B:B,'R.V.'!E:E)</f>
        <v>EDUCACION</v>
      </c>
      <c r="AS1951" t="str">
        <f>VLOOKUP(Tabla1[[#This Row],[NIC]],'R.V.'!B:D,3,0)</f>
        <v>ESCUELA EL GUAMO</v>
      </c>
    </row>
    <row r="1952" spans="1:45">
      <c r="A1952">
        <v>5812591</v>
      </c>
      <c r="B1952" s="10">
        <v>46111</v>
      </c>
      <c r="C1952" t="s">
        <v>1846</v>
      </c>
      <c r="D1952" t="s">
        <v>1860</v>
      </c>
      <c r="E1952" t="s">
        <v>1847</v>
      </c>
      <c r="F1952">
        <v>5812591</v>
      </c>
      <c r="G1952">
        <v>5812591294</v>
      </c>
      <c r="H1952">
        <v>25820261</v>
      </c>
      <c r="I1952">
        <v>5812591</v>
      </c>
      <c r="J1952">
        <v>7731</v>
      </c>
      <c r="K1952">
        <v>2</v>
      </c>
      <c r="L1952">
        <v>1820</v>
      </c>
      <c r="M1952" s="10">
        <v>46100</v>
      </c>
      <c r="N1952" t="s">
        <v>86</v>
      </c>
      <c r="O1952" t="s">
        <v>87</v>
      </c>
      <c r="P1952" s="103">
        <v>3460</v>
      </c>
      <c r="Q1952">
        <v>0</v>
      </c>
      <c r="R1952">
        <v>0</v>
      </c>
      <c r="S1952" t="s">
        <v>88</v>
      </c>
      <c r="T1952" t="s">
        <v>1883</v>
      </c>
      <c r="U1952">
        <v>46121</v>
      </c>
      <c r="V1952" t="s">
        <v>638</v>
      </c>
      <c r="W1952" t="s">
        <v>91</v>
      </c>
      <c r="X1952" t="s">
        <v>92</v>
      </c>
      <c r="Y1952" t="s">
        <v>93</v>
      </c>
      <c r="Z1952">
        <v>30</v>
      </c>
      <c r="AA1952" t="s">
        <v>20</v>
      </c>
      <c r="AB1952">
        <v>341</v>
      </c>
      <c r="AC1952" t="s">
        <v>90</v>
      </c>
      <c r="AD1952" t="s">
        <v>14</v>
      </c>
      <c r="AE1952" t="s">
        <v>14</v>
      </c>
      <c r="AF1952" t="s">
        <v>94</v>
      </c>
      <c r="AG1952" t="s">
        <v>122</v>
      </c>
      <c r="AH1952" t="s">
        <v>103</v>
      </c>
      <c r="AI1952" s="10">
        <v>46070</v>
      </c>
      <c r="AJ1952" t="s">
        <v>638</v>
      </c>
      <c r="AK1952" s="103">
        <v>356410</v>
      </c>
      <c r="AL1952" t="e">
        <v>#N/A</v>
      </c>
      <c r="AM1952" t="e">
        <v>#N/A</v>
      </c>
      <c r="AN1952" t="s">
        <v>5224</v>
      </c>
      <c r="AO1952">
        <f>_xlfn.XLOOKUP(Tabla1[[#This Row],[NIC]],'R.V.'!B:B,'R.V.'!I:I)</f>
        <v>0</v>
      </c>
      <c r="AP1952" t="str">
        <f>_xlfn.XLOOKUP(Tabla1[[#This Row],[NIC]],'R.V.'!B:B,'R.V.'!A:A)</f>
        <v>Rocio Gutierrez Ochoa</v>
      </c>
      <c r="AQ1952" t="str">
        <f>_xlfn.XLOOKUP(Tabla1[[#This Row],[NIC]],'R.V.'!B:B,'R.V.'!G:G)</f>
        <v>CL 5A, 2- 66  Barrio Inmaculada - Chimichagua</v>
      </c>
      <c r="AR1952" t="str">
        <f>_xlfn.XLOOKUP(Tabla1[[#This Row],[NIC]],'R.V.'!B:B,'R.V.'!E:E)</f>
        <v>EDUCACION</v>
      </c>
      <c r="AS1952" t="str">
        <f>VLOOKUP(Tabla1[[#This Row],[NIC]],'R.V.'!B:D,3,0)</f>
        <v xml:space="preserve">ESCUELA CGTO JUAN MARCOS    </v>
      </c>
    </row>
    <row r="1953" spans="1:45">
      <c r="A1953">
        <v>5824521</v>
      </c>
      <c r="B1953" s="10">
        <v>46111</v>
      </c>
      <c r="C1953" t="s">
        <v>1846</v>
      </c>
      <c r="D1953" t="s">
        <v>1860</v>
      </c>
      <c r="E1953" t="s">
        <v>1847</v>
      </c>
      <c r="F1953">
        <v>5824521</v>
      </c>
      <c r="G1953">
        <v>5824521349</v>
      </c>
      <c r="H1953">
        <v>25850731</v>
      </c>
      <c r="I1953">
        <v>5836198</v>
      </c>
      <c r="J1953">
        <v>7731</v>
      </c>
      <c r="K1953">
        <v>50</v>
      </c>
      <c r="L1953">
        <v>11</v>
      </c>
      <c r="M1953" s="10">
        <v>46102</v>
      </c>
      <c r="N1953" t="s">
        <v>86</v>
      </c>
      <c r="O1953" t="s">
        <v>87</v>
      </c>
      <c r="P1953" s="103">
        <v>1341340</v>
      </c>
      <c r="Q1953">
        <v>1248</v>
      </c>
      <c r="R1953">
        <v>1144690.56</v>
      </c>
      <c r="S1953" t="s">
        <v>88</v>
      </c>
      <c r="T1953" t="s">
        <v>1884</v>
      </c>
      <c r="U1953">
        <v>46121</v>
      </c>
      <c r="V1953" t="s">
        <v>638</v>
      </c>
      <c r="W1953" t="s">
        <v>91</v>
      </c>
      <c r="X1953" t="s">
        <v>92</v>
      </c>
      <c r="Y1953" t="s">
        <v>93</v>
      </c>
      <c r="Z1953">
        <v>30</v>
      </c>
      <c r="AA1953" t="s">
        <v>20</v>
      </c>
      <c r="AB1953">
        <v>341</v>
      </c>
      <c r="AC1953" t="s">
        <v>90</v>
      </c>
      <c r="AD1953" t="s">
        <v>14</v>
      </c>
      <c r="AE1953" t="s">
        <v>14</v>
      </c>
      <c r="AF1953" t="s">
        <v>94</v>
      </c>
      <c r="AG1953" t="s">
        <v>122</v>
      </c>
      <c r="AH1953" t="s">
        <v>103</v>
      </c>
      <c r="AI1953" s="10">
        <v>46072</v>
      </c>
      <c r="AJ1953" t="s">
        <v>638</v>
      </c>
      <c r="AK1953" s="103">
        <v>16101340</v>
      </c>
      <c r="AL1953" t="e">
        <v>#N/A</v>
      </c>
      <c r="AM1953" t="e">
        <v>#N/A</v>
      </c>
      <c r="AN1953" t="s">
        <v>5224</v>
      </c>
      <c r="AO1953">
        <f>_xlfn.XLOOKUP(Tabla1[[#This Row],[NIC]],'R.V.'!B:B,'R.V.'!I:I)</f>
        <v>0</v>
      </c>
      <c r="AP1953" t="str">
        <f>_xlfn.XLOOKUP(Tabla1[[#This Row],[NIC]],'R.V.'!B:B,'R.V.'!A:A)</f>
        <v>Rocio Gutierrez Ochoa</v>
      </c>
      <c r="AQ1953" t="str">
        <f>_xlfn.XLOOKUP(Tabla1[[#This Row],[NIC]],'R.V.'!B:B,'R.V.'!G:G)</f>
        <v>CL 5A, 2- 66  Barrio Inmaculada - Chimichagua</v>
      </c>
      <c r="AR1953" t="str">
        <f>_xlfn.XLOOKUP(Tabla1[[#This Row],[NIC]],'R.V.'!B:B,'R.V.'!E:E)</f>
        <v>EDUCACION</v>
      </c>
      <c r="AS1953" t="str">
        <f>VLOOKUP(Tabla1[[#This Row],[NIC]],'R.V.'!B:D,3,0)</f>
        <v>COLEGIO SAMUEL ARRIETA  MANDINGUILLA</v>
      </c>
    </row>
    <row r="1954" spans="1:45">
      <c r="A1954">
        <v>5824633</v>
      </c>
      <c r="B1954" s="10">
        <v>46111</v>
      </c>
      <c r="C1954" t="s">
        <v>1846</v>
      </c>
      <c r="D1954" t="s">
        <v>1860</v>
      </c>
      <c r="E1954" t="s">
        <v>1847</v>
      </c>
      <c r="F1954">
        <v>5824633</v>
      </c>
      <c r="G1954">
        <v>5824633329</v>
      </c>
      <c r="H1954">
        <v>25850743</v>
      </c>
      <c r="I1954">
        <v>5836422</v>
      </c>
      <c r="J1954">
        <v>7731</v>
      </c>
      <c r="K1954">
        <v>2</v>
      </c>
      <c r="L1954">
        <v>1630</v>
      </c>
      <c r="M1954" s="10">
        <v>46100</v>
      </c>
      <c r="N1954" t="s">
        <v>86</v>
      </c>
      <c r="O1954" t="s">
        <v>87</v>
      </c>
      <c r="P1954" s="103">
        <v>116930</v>
      </c>
      <c r="Q1954">
        <v>109</v>
      </c>
      <c r="R1954">
        <v>99976.98</v>
      </c>
      <c r="S1954" t="s">
        <v>88</v>
      </c>
      <c r="T1954" t="s">
        <v>5069</v>
      </c>
      <c r="U1954">
        <v>46121</v>
      </c>
      <c r="V1954" t="s">
        <v>638</v>
      </c>
      <c r="W1954" t="s">
        <v>91</v>
      </c>
      <c r="X1954" t="s">
        <v>92</v>
      </c>
      <c r="Y1954" t="s">
        <v>93</v>
      </c>
      <c r="Z1954">
        <v>30</v>
      </c>
      <c r="AA1954" t="s">
        <v>20</v>
      </c>
      <c r="AB1954">
        <v>341</v>
      </c>
      <c r="AC1954" t="s">
        <v>90</v>
      </c>
      <c r="AD1954" t="s">
        <v>14</v>
      </c>
      <c r="AE1954" t="s">
        <v>14</v>
      </c>
      <c r="AF1954" t="s">
        <v>94</v>
      </c>
      <c r="AG1954" t="s">
        <v>122</v>
      </c>
      <c r="AH1954" t="s">
        <v>103</v>
      </c>
      <c r="AI1954" s="10">
        <v>46070</v>
      </c>
      <c r="AJ1954" t="s">
        <v>638</v>
      </c>
      <c r="AK1954" s="103">
        <v>1140230</v>
      </c>
      <c r="AL1954" t="e">
        <v>#N/A</v>
      </c>
      <c r="AM1954" t="e">
        <v>#N/A</v>
      </c>
      <c r="AN1954" t="s">
        <v>5224</v>
      </c>
      <c r="AO1954">
        <f>_xlfn.XLOOKUP(Tabla1[[#This Row],[NIC]],'R.V.'!B:B,'R.V.'!I:I)</f>
        <v>0</v>
      </c>
      <c r="AP1954" t="str">
        <f>_xlfn.XLOOKUP(Tabla1[[#This Row],[NIC]],'R.V.'!B:B,'R.V.'!A:A)</f>
        <v>Rocio Gutierrez Ochoa</v>
      </c>
      <c r="AQ1954" t="str">
        <f>_xlfn.XLOOKUP(Tabla1[[#This Row],[NIC]],'R.V.'!B:B,'R.V.'!G:G)</f>
        <v>CL 5A, 2- 66  Barrio Inmaculada - Chimichagua</v>
      </c>
      <c r="AR1954" t="str">
        <f>_xlfn.XLOOKUP(Tabla1[[#This Row],[NIC]],'R.V.'!B:B,'R.V.'!E:E)</f>
        <v>EDUCACION</v>
      </c>
      <c r="AS1954" t="str">
        <f>VLOOKUP(Tabla1[[#This Row],[NIC]],'R.V.'!B:D,3,0)</f>
        <v xml:space="preserve">ESCUELA VILLA LUCY    </v>
      </c>
    </row>
    <row r="1955" spans="1:45">
      <c r="A1955">
        <v>6637062</v>
      </c>
      <c r="B1955" s="10">
        <v>46111</v>
      </c>
      <c r="C1955" t="s">
        <v>1846</v>
      </c>
      <c r="D1955" t="s">
        <v>1860</v>
      </c>
      <c r="E1955" t="s">
        <v>1847</v>
      </c>
      <c r="F1955">
        <v>6637062</v>
      </c>
      <c r="G1955">
        <v>6637062268</v>
      </c>
      <c r="H1955">
        <v>35023392</v>
      </c>
      <c r="I1955">
        <v>6938049</v>
      </c>
      <c r="J1955">
        <v>7731</v>
      </c>
      <c r="K1955">
        <v>2</v>
      </c>
      <c r="L1955">
        <v>1810</v>
      </c>
      <c r="M1955" s="10">
        <v>46098</v>
      </c>
      <c r="N1955" t="s">
        <v>86</v>
      </c>
      <c r="O1955" t="s">
        <v>87</v>
      </c>
      <c r="P1955" s="103">
        <v>2061240</v>
      </c>
      <c r="Q1955">
        <v>1910</v>
      </c>
      <c r="R1955">
        <v>1751890.2</v>
      </c>
      <c r="S1955" t="s">
        <v>88</v>
      </c>
      <c r="T1955" t="s">
        <v>5070</v>
      </c>
      <c r="U1955">
        <v>46121</v>
      </c>
      <c r="V1955" t="s">
        <v>638</v>
      </c>
      <c r="W1955" t="s">
        <v>91</v>
      </c>
      <c r="X1955" t="s">
        <v>92</v>
      </c>
      <c r="Y1955" t="s">
        <v>121</v>
      </c>
      <c r="Z1955">
        <v>31</v>
      </c>
      <c r="AA1955" t="s">
        <v>20</v>
      </c>
      <c r="AB1955">
        <v>341</v>
      </c>
      <c r="AC1955" t="s">
        <v>90</v>
      </c>
      <c r="AD1955" t="s">
        <v>14</v>
      </c>
      <c r="AE1955" t="s">
        <v>14</v>
      </c>
      <c r="AF1955" t="s">
        <v>94</v>
      </c>
      <c r="AG1955" t="s">
        <v>122</v>
      </c>
      <c r="AH1955" t="s">
        <v>103</v>
      </c>
      <c r="AI1955" s="10">
        <v>46067</v>
      </c>
      <c r="AJ1955" t="s">
        <v>638</v>
      </c>
      <c r="AK1955" s="103">
        <v>26999010</v>
      </c>
      <c r="AL1955" t="e">
        <v>#N/A</v>
      </c>
      <c r="AM1955" t="e">
        <v>#N/A</v>
      </c>
      <c r="AN1955" t="s">
        <v>5224</v>
      </c>
      <c r="AO1955">
        <f>_xlfn.XLOOKUP(Tabla1[[#This Row],[NIC]],'R.V.'!B:B,'R.V.'!I:I)</f>
        <v>0</v>
      </c>
      <c r="AP1955" t="str">
        <f>_xlfn.XLOOKUP(Tabla1[[#This Row],[NIC]],'R.V.'!B:B,'R.V.'!A:A)</f>
        <v>Rocio Gutierrez Ochoa</v>
      </c>
      <c r="AQ1955" t="str">
        <f>_xlfn.XLOOKUP(Tabla1[[#This Row],[NIC]],'R.V.'!B:B,'R.V.'!G:G)</f>
        <v>CL 5A, 2- 66  Barrio Inmaculada - Chimichagua</v>
      </c>
      <c r="AR1955" t="str">
        <f>_xlfn.XLOOKUP(Tabla1[[#This Row],[NIC]],'R.V.'!B:B,'R.V.'!E:E)</f>
        <v>EDUCACION</v>
      </c>
      <c r="AS1955" t="str">
        <f>VLOOKUP(Tabla1[[#This Row],[NIC]],'R.V.'!B:D,3,0)</f>
        <v>INST EDU LORENZA BUSTAMANTE</v>
      </c>
    </row>
    <row r="1956" spans="1:45">
      <c r="A1956">
        <v>6691617</v>
      </c>
      <c r="B1956" s="10">
        <v>46111</v>
      </c>
      <c r="C1956" t="s">
        <v>1846</v>
      </c>
      <c r="D1956" t="s">
        <v>1860</v>
      </c>
      <c r="E1956" t="s">
        <v>1847</v>
      </c>
      <c r="F1956">
        <v>6691617</v>
      </c>
      <c r="G1956">
        <v>6691617261</v>
      </c>
      <c r="H1956">
        <v>35038338</v>
      </c>
      <c r="I1956">
        <v>6994595</v>
      </c>
      <c r="J1956">
        <v>9322</v>
      </c>
      <c r="K1956">
        <v>2</v>
      </c>
      <c r="L1956">
        <v>1890</v>
      </c>
      <c r="M1956" s="10">
        <v>46106</v>
      </c>
      <c r="N1956" t="s">
        <v>86</v>
      </c>
      <c r="O1956" t="s">
        <v>87</v>
      </c>
      <c r="P1956" s="103">
        <v>162090</v>
      </c>
      <c r="Q1956">
        <v>151</v>
      </c>
      <c r="R1956">
        <v>138500.22</v>
      </c>
      <c r="S1956" t="s">
        <v>88</v>
      </c>
      <c r="T1956" t="s">
        <v>5071</v>
      </c>
      <c r="U1956">
        <v>46121</v>
      </c>
      <c r="V1956" t="s">
        <v>638</v>
      </c>
      <c r="W1956" t="s">
        <v>91</v>
      </c>
      <c r="X1956" t="s">
        <v>92</v>
      </c>
      <c r="Y1956" t="s">
        <v>93</v>
      </c>
      <c r="Z1956">
        <v>32</v>
      </c>
      <c r="AA1956" t="s">
        <v>20</v>
      </c>
      <c r="AB1956">
        <v>341</v>
      </c>
      <c r="AC1956" t="s">
        <v>90</v>
      </c>
      <c r="AD1956" t="s">
        <v>14</v>
      </c>
      <c r="AE1956" t="s">
        <v>14</v>
      </c>
      <c r="AF1956" t="s">
        <v>94</v>
      </c>
      <c r="AG1956" t="s">
        <v>122</v>
      </c>
      <c r="AH1956" t="s">
        <v>103</v>
      </c>
      <c r="AI1956" s="10">
        <v>46074</v>
      </c>
      <c r="AJ1956" t="s">
        <v>967</v>
      </c>
      <c r="AK1956" s="103">
        <v>748990</v>
      </c>
      <c r="AL1956" t="e">
        <v>#N/A</v>
      </c>
      <c r="AM1956" t="e">
        <v>#N/A</v>
      </c>
      <c r="AN1956" t="s">
        <v>5224</v>
      </c>
      <c r="AO1956">
        <f>_xlfn.XLOOKUP(Tabla1[[#This Row],[NIC]],'R.V.'!B:B,'R.V.'!I:I)</f>
        <v>0</v>
      </c>
      <c r="AP1956" t="str">
        <f>_xlfn.XLOOKUP(Tabla1[[#This Row],[NIC]],'R.V.'!B:B,'R.V.'!A:A)</f>
        <v>Rocio Gutierrez Ochoa</v>
      </c>
      <c r="AQ1956" t="str">
        <f>_xlfn.XLOOKUP(Tabla1[[#This Row],[NIC]],'R.V.'!B:B,'R.V.'!G:G)</f>
        <v>CL 5A, 2- 66  Barrio Inmaculada - Chimichagua</v>
      </c>
      <c r="AR1956" t="str">
        <f>_xlfn.XLOOKUP(Tabla1[[#This Row],[NIC]],'R.V.'!B:B,'R.V.'!E:E)</f>
        <v>EDUCACION</v>
      </c>
      <c r="AS1956" t="str">
        <f>VLOOKUP(Tabla1[[#This Row],[NIC]],'R.V.'!B:D,3,0)</f>
        <v xml:space="preserve">VDA QUEBRADIENTES CHIMICHAGUA </v>
      </c>
    </row>
    <row r="1957" spans="1:45">
      <c r="A1957">
        <v>6859958</v>
      </c>
      <c r="B1957" s="10">
        <v>46111</v>
      </c>
      <c r="C1957" t="s">
        <v>1846</v>
      </c>
      <c r="D1957" t="s">
        <v>1860</v>
      </c>
      <c r="E1957" t="s">
        <v>1847</v>
      </c>
      <c r="F1957">
        <v>6859958</v>
      </c>
      <c r="G1957">
        <v>6859958232</v>
      </c>
      <c r="H1957">
        <v>35083885</v>
      </c>
      <c r="I1957">
        <v>7483735</v>
      </c>
      <c r="J1957">
        <v>7731</v>
      </c>
      <c r="K1957">
        <v>5</v>
      </c>
      <c r="L1957">
        <v>100</v>
      </c>
      <c r="M1957" s="10">
        <v>46102</v>
      </c>
      <c r="N1957" t="s">
        <v>86</v>
      </c>
      <c r="O1957" t="s">
        <v>87</v>
      </c>
      <c r="P1957" s="103">
        <v>2062280</v>
      </c>
      <c r="Q1957">
        <v>2000</v>
      </c>
      <c r="R1957">
        <v>1765960</v>
      </c>
      <c r="S1957" t="s">
        <v>88</v>
      </c>
      <c r="T1957" t="s">
        <v>5072</v>
      </c>
      <c r="U1957">
        <v>46121</v>
      </c>
      <c r="V1957" t="s">
        <v>638</v>
      </c>
      <c r="W1957" t="s">
        <v>91</v>
      </c>
      <c r="X1957" t="s">
        <v>130</v>
      </c>
      <c r="Y1957" t="s">
        <v>93</v>
      </c>
      <c r="Z1957">
        <v>30</v>
      </c>
      <c r="AA1957" t="s">
        <v>20</v>
      </c>
      <c r="AB1957">
        <v>341</v>
      </c>
      <c r="AC1957" t="s">
        <v>90</v>
      </c>
      <c r="AD1957" t="s">
        <v>14</v>
      </c>
      <c r="AE1957" t="s">
        <v>14</v>
      </c>
      <c r="AF1957" t="s">
        <v>94</v>
      </c>
      <c r="AG1957" t="s">
        <v>122</v>
      </c>
      <c r="AH1957" t="s">
        <v>103</v>
      </c>
      <c r="AI1957" s="10">
        <v>46072</v>
      </c>
      <c r="AJ1957" t="s">
        <v>638</v>
      </c>
      <c r="AK1957" s="103">
        <v>24076800</v>
      </c>
      <c r="AL1957" t="e">
        <v>#N/A</v>
      </c>
      <c r="AM1957" t="e">
        <v>#N/A</v>
      </c>
      <c r="AN1957" t="s">
        <v>5224</v>
      </c>
      <c r="AO1957">
        <f>_xlfn.XLOOKUP(Tabla1[[#This Row],[NIC]],'R.V.'!B:B,'R.V.'!I:I)</f>
        <v>0</v>
      </c>
      <c r="AP1957" t="str">
        <f>_xlfn.XLOOKUP(Tabla1[[#This Row],[NIC]],'R.V.'!B:B,'R.V.'!A:A)</f>
        <v>Rocio Gutierrez Ochoa</v>
      </c>
      <c r="AQ1957" t="str">
        <f>_xlfn.XLOOKUP(Tabla1[[#This Row],[NIC]],'R.V.'!B:B,'R.V.'!G:G)</f>
        <v>CL 5A, 2- 66  Barrio Inmaculada - Chimichagua</v>
      </c>
      <c r="AR1957" t="str">
        <f>_xlfn.XLOOKUP(Tabla1[[#This Row],[NIC]],'R.V.'!B:B,'R.V.'!E:E)</f>
        <v>EDUCACION</v>
      </c>
      <c r="AS1957" t="str">
        <f>VLOOKUP(Tabla1[[#This Row],[NIC]],'R.V.'!B:D,3,0)</f>
        <v>COLEGIO INMACULADA CONCEPCION</v>
      </c>
    </row>
    <row r="1958" spans="1:45">
      <c r="A1958">
        <v>6892264</v>
      </c>
      <c r="B1958" s="10">
        <v>46111</v>
      </c>
      <c r="C1958" t="s">
        <v>1846</v>
      </c>
      <c r="D1958" t="s">
        <v>1860</v>
      </c>
      <c r="E1958" t="s">
        <v>1847</v>
      </c>
      <c r="F1958">
        <v>6892264</v>
      </c>
      <c r="G1958">
        <v>6892264219</v>
      </c>
      <c r="H1958">
        <v>35102299</v>
      </c>
      <c r="I1958">
        <v>7717238</v>
      </c>
      <c r="J1958">
        <v>7731</v>
      </c>
      <c r="K1958">
        <v>50</v>
      </c>
      <c r="L1958">
        <v>11</v>
      </c>
      <c r="M1958" s="10">
        <v>46102</v>
      </c>
      <c r="N1958" t="s">
        <v>86</v>
      </c>
      <c r="O1958" t="s">
        <v>87</v>
      </c>
      <c r="P1958" s="103">
        <v>286180</v>
      </c>
      <c r="Q1958">
        <v>267</v>
      </c>
      <c r="R1958">
        <v>244897.74</v>
      </c>
      <c r="S1958" t="s">
        <v>88</v>
      </c>
      <c r="T1958" t="s">
        <v>1885</v>
      </c>
      <c r="U1958">
        <v>46121</v>
      </c>
      <c r="V1958" t="s">
        <v>638</v>
      </c>
      <c r="W1958" t="s">
        <v>91</v>
      </c>
      <c r="X1958" t="s">
        <v>92</v>
      </c>
      <c r="Y1958" t="s">
        <v>93</v>
      </c>
      <c r="Z1958">
        <v>30</v>
      </c>
      <c r="AA1958" t="s">
        <v>20</v>
      </c>
      <c r="AB1958">
        <v>341</v>
      </c>
      <c r="AC1958" t="s">
        <v>90</v>
      </c>
      <c r="AD1958" t="s">
        <v>14</v>
      </c>
      <c r="AE1958" t="s">
        <v>14</v>
      </c>
      <c r="AF1958" t="s">
        <v>94</v>
      </c>
      <c r="AG1958" t="s">
        <v>122</v>
      </c>
      <c r="AH1958" t="s">
        <v>103</v>
      </c>
      <c r="AI1958" s="10">
        <v>46072</v>
      </c>
      <c r="AJ1958" t="s">
        <v>750</v>
      </c>
      <c r="AK1958" s="103">
        <v>1752580</v>
      </c>
      <c r="AL1958" t="e">
        <v>#N/A</v>
      </c>
      <c r="AM1958" t="e">
        <v>#N/A</v>
      </c>
      <c r="AN1958" t="s">
        <v>5224</v>
      </c>
      <c r="AO1958">
        <f>_xlfn.XLOOKUP(Tabla1[[#This Row],[NIC]],'R.V.'!B:B,'R.V.'!I:I)</f>
        <v>0</v>
      </c>
      <c r="AP1958" t="str">
        <f>_xlfn.XLOOKUP(Tabla1[[#This Row],[NIC]],'R.V.'!B:B,'R.V.'!A:A)</f>
        <v>Rocio Gutierrez Ochoa</v>
      </c>
      <c r="AQ1958" t="str">
        <f>_xlfn.XLOOKUP(Tabla1[[#This Row],[NIC]],'R.V.'!B:B,'R.V.'!G:G)</f>
        <v>CL 5A, 2- 66  Barrio Inmaculada - Chimichagua</v>
      </c>
      <c r="AR1958" t="str">
        <f>_xlfn.XLOOKUP(Tabla1[[#This Row],[NIC]],'R.V.'!B:B,'R.V.'!E:E)</f>
        <v>EDUCACION</v>
      </c>
      <c r="AS1958" t="str">
        <f>VLOOKUP(Tabla1[[#This Row],[NIC]],'R.V.'!B:D,3,0)</f>
        <v>CENTRO EDUCATIVO HIGO AMRIL</v>
      </c>
    </row>
    <row r="1959" spans="1:45">
      <c r="A1959">
        <v>6892266</v>
      </c>
      <c r="B1959" s="10">
        <v>46111</v>
      </c>
      <c r="C1959" t="s">
        <v>1846</v>
      </c>
      <c r="D1959" t="s">
        <v>1860</v>
      </c>
      <c r="E1959" t="s">
        <v>1847</v>
      </c>
      <c r="F1959">
        <v>6892266</v>
      </c>
      <c r="G1959">
        <v>6892266226</v>
      </c>
      <c r="H1959">
        <v>35102301</v>
      </c>
      <c r="I1959">
        <v>7717252</v>
      </c>
      <c r="J1959">
        <v>7731</v>
      </c>
      <c r="K1959">
        <v>50</v>
      </c>
      <c r="L1959">
        <v>11</v>
      </c>
      <c r="M1959" s="10">
        <v>46102</v>
      </c>
      <c r="N1959" t="s">
        <v>86</v>
      </c>
      <c r="O1959" t="s">
        <v>87</v>
      </c>
      <c r="P1959" s="103">
        <v>68550</v>
      </c>
      <c r="Q1959">
        <v>63</v>
      </c>
      <c r="R1959">
        <v>57784.86</v>
      </c>
      <c r="S1959" t="s">
        <v>88</v>
      </c>
      <c r="T1959" t="s">
        <v>1886</v>
      </c>
      <c r="U1959">
        <v>46121</v>
      </c>
      <c r="V1959" t="s">
        <v>638</v>
      </c>
      <c r="W1959" t="s">
        <v>91</v>
      </c>
      <c r="X1959" t="s">
        <v>92</v>
      </c>
      <c r="Y1959" t="s">
        <v>93</v>
      </c>
      <c r="Z1959">
        <v>30</v>
      </c>
      <c r="AA1959" t="s">
        <v>20</v>
      </c>
      <c r="AB1959">
        <v>341</v>
      </c>
      <c r="AC1959" t="s">
        <v>90</v>
      </c>
      <c r="AD1959" t="s">
        <v>14</v>
      </c>
      <c r="AE1959" t="s">
        <v>14</v>
      </c>
      <c r="AF1959" t="s">
        <v>94</v>
      </c>
      <c r="AG1959" t="s">
        <v>122</v>
      </c>
      <c r="AH1959" t="s">
        <v>103</v>
      </c>
      <c r="AI1959" s="10">
        <v>46072</v>
      </c>
      <c r="AJ1959" t="s">
        <v>638</v>
      </c>
      <c r="AK1959" s="103">
        <v>2389870</v>
      </c>
      <c r="AL1959" t="e">
        <v>#N/A</v>
      </c>
      <c r="AM1959" t="e">
        <v>#N/A</v>
      </c>
      <c r="AN1959" t="s">
        <v>5224</v>
      </c>
      <c r="AO1959">
        <f>_xlfn.XLOOKUP(Tabla1[[#This Row],[NIC]],'R.V.'!B:B,'R.V.'!I:I)</f>
        <v>0</v>
      </c>
      <c r="AP1959" t="str">
        <f>_xlfn.XLOOKUP(Tabla1[[#This Row],[NIC]],'R.V.'!B:B,'R.V.'!A:A)</f>
        <v>Rocio Gutierrez Ochoa</v>
      </c>
      <c r="AQ1959" t="str">
        <f>_xlfn.XLOOKUP(Tabla1[[#This Row],[NIC]],'R.V.'!B:B,'R.V.'!G:G)</f>
        <v>CL 5A, 2- 66  Barrio Inmaculada - Chimichagua</v>
      </c>
      <c r="AR1959" t="str">
        <f>_xlfn.XLOOKUP(Tabla1[[#This Row],[NIC]],'R.V.'!B:B,'R.V.'!E:E)</f>
        <v>EDUCACION</v>
      </c>
      <c r="AS1959" t="str">
        <f>VLOOKUP(Tabla1[[#This Row],[NIC]],'R.V.'!B:D,3,0)</f>
        <v>ESCUELA RURAL MIXTA LA VICTORIA</v>
      </c>
    </row>
    <row r="1960" spans="1:45">
      <c r="A1960">
        <v>6892268</v>
      </c>
      <c r="B1960" s="10">
        <v>46111</v>
      </c>
      <c r="C1960" t="s">
        <v>1846</v>
      </c>
      <c r="D1960" t="s">
        <v>1860</v>
      </c>
      <c r="E1960" t="s">
        <v>1847</v>
      </c>
      <c r="F1960">
        <v>6892268</v>
      </c>
      <c r="G1960">
        <v>6892268218</v>
      </c>
      <c r="H1960">
        <v>35102305</v>
      </c>
      <c r="I1960">
        <v>7717265</v>
      </c>
      <c r="J1960">
        <v>7731</v>
      </c>
      <c r="K1960">
        <v>50</v>
      </c>
      <c r="L1960">
        <v>11</v>
      </c>
      <c r="M1960" s="10">
        <v>46102</v>
      </c>
      <c r="N1960" t="s">
        <v>86</v>
      </c>
      <c r="O1960" t="s">
        <v>87</v>
      </c>
      <c r="P1960" s="103">
        <v>155470</v>
      </c>
      <c r="Q1960">
        <v>143</v>
      </c>
      <c r="R1960">
        <v>131162.46</v>
      </c>
      <c r="S1960" t="s">
        <v>88</v>
      </c>
      <c r="T1960" t="s">
        <v>5073</v>
      </c>
      <c r="U1960">
        <v>46121</v>
      </c>
      <c r="V1960" t="s">
        <v>638</v>
      </c>
      <c r="W1960" t="s">
        <v>91</v>
      </c>
      <c r="X1960" t="s">
        <v>92</v>
      </c>
      <c r="Y1960" t="s">
        <v>121</v>
      </c>
      <c r="Z1960">
        <v>30</v>
      </c>
      <c r="AA1960" t="s">
        <v>20</v>
      </c>
      <c r="AB1960">
        <v>341</v>
      </c>
      <c r="AC1960" t="s">
        <v>90</v>
      </c>
      <c r="AD1960" t="s">
        <v>14</v>
      </c>
      <c r="AE1960" t="s">
        <v>14</v>
      </c>
      <c r="AF1960" t="s">
        <v>94</v>
      </c>
      <c r="AG1960" t="s">
        <v>122</v>
      </c>
      <c r="AH1960" t="s">
        <v>103</v>
      </c>
      <c r="AI1960" s="10">
        <v>46072</v>
      </c>
      <c r="AJ1960" t="s">
        <v>638</v>
      </c>
      <c r="AK1960" s="103">
        <v>2470210</v>
      </c>
      <c r="AL1960" t="e">
        <v>#N/A</v>
      </c>
      <c r="AM1960" t="e">
        <v>#N/A</v>
      </c>
      <c r="AN1960" t="s">
        <v>5224</v>
      </c>
      <c r="AO1960">
        <f>_xlfn.XLOOKUP(Tabla1[[#This Row],[NIC]],'R.V.'!B:B,'R.V.'!I:I)</f>
        <v>0</v>
      </c>
      <c r="AP1960" t="str">
        <f>_xlfn.XLOOKUP(Tabla1[[#This Row],[NIC]],'R.V.'!B:B,'R.V.'!A:A)</f>
        <v>Rocio Gutierrez Ochoa</v>
      </c>
      <c r="AQ1960" t="str">
        <f>_xlfn.XLOOKUP(Tabla1[[#This Row],[NIC]],'R.V.'!B:B,'R.V.'!G:G)</f>
        <v>CL 5A, 2- 66  Barrio Inmaculada - Chimichagua</v>
      </c>
      <c r="AR1960" t="str">
        <f>_xlfn.XLOOKUP(Tabla1[[#This Row],[NIC]],'R.V.'!B:B,'R.V.'!E:E)</f>
        <v>EDUCACION</v>
      </c>
      <c r="AS1960" t="str">
        <f>VLOOKUP(Tabla1[[#This Row],[NIC]],'R.V.'!B:D,3,0)</f>
        <v>ESCUELA MIXTA VDA LAS FLORES</v>
      </c>
    </row>
    <row r="1961" spans="1:45">
      <c r="A1961">
        <v>6892271</v>
      </c>
      <c r="B1961" s="10">
        <v>46111</v>
      </c>
      <c r="C1961" t="s">
        <v>1846</v>
      </c>
      <c r="D1961" t="s">
        <v>1860</v>
      </c>
      <c r="E1961" t="s">
        <v>1847</v>
      </c>
      <c r="F1961">
        <v>6892271</v>
      </c>
      <c r="G1961">
        <v>6892271226</v>
      </c>
      <c r="H1961">
        <v>35102309</v>
      </c>
      <c r="I1961">
        <v>7717274</v>
      </c>
      <c r="J1961">
        <v>7731</v>
      </c>
      <c r="K1961">
        <v>1</v>
      </c>
      <c r="L1961">
        <v>1400</v>
      </c>
      <c r="M1961" s="10">
        <v>46100</v>
      </c>
      <c r="N1961" t="s">
        <v>86</v>
      </c>
      <c r="O1961" t="s">
        <v>87</v>
      </c>
      <c r="P1961" s="103">
        <v>93760</v>
      </c>
      <c r="Q1961">
        <v>86</v>
      </c>
      <c r="R1961">
        <v>78880.92</v>
      </c>
      <c r="S1961" t="s">
        <v>88</v>
      </c>
      <c r="T1961" t="s">
        <v>5074</v>
      </c>
      <c r="U1961">
        <v>46121</v>
      </c>
      <c r="V1961" t="s">
        <v>638</v>
      </c>
      <c r="W1961" t="s">
        <v>91</v>
      </c>
      <c r="X1961" t="s">
        <v>92</v>
      </c>
      <c r="Y1961" t="s">
        <v>121</v>
      </c>
      <c r="Z1961">
        <v>30</v>
      </c>
      <c r="AA1961" t="s">
        <v>20</v>
      </c>
      <c r="AB1961">
        <v>341</v>
      </c>
      <c r="AC1961" t="s">
        <v>90</v>
      </c>
      <c r="AD1961" t="s">
        <v>14</v>
      </c>
      <c r="AE1961" t="s">
        <v>14</v>
      </c>
      <c r="AF1961" t="s">
        <v>94</v>
      </c>
      <c r="AG1961" t="s">
        <v>122</v>
      </c>
      <c r="AH1961" t="s">
        <v>103</v>
      </c>
      <c r="AI1961" s="10">
        <v>46070</v>
      </c>
      <c r="AJ1961" t="s">
        <v>750</v>
      </c>
      <c r="AK1961" s="103">
        <v>3975220</v>
      </c>
      <c r="AL1961" t="e">
        <v>#N/A</v>
      </c>
      <c r="AM1961" t="e">
        <v>#N/A</v>
      </c>
      <c r="AN1961" t="s">
        <v>5224</v>
      </c>
      <c r="AO1961">
        <f>_xlfn.XLOOKUP(Tabla1[[#This Row],[NIC]],'R.V.'!B:B,'R.V.'!I:I)</f>
        <v>0</v>
      </c>
      <c r="AP1961" t="str">
        <f>_xlfn.XLOOKUP(Tabla1[[#This Row],[NIC]],'R.V.'!B:B,'R.V.'!A:A)</f>
        <v>Rocio Gutierrez Ochoa</v>
      </c>
      <c r="AQ1961" t="str">
        <f>_xlfn.XLOOKUP(Tabla1[[#This Row],[NIC]],'R.V.'!B:B,'R.V.'!G:G)</f>
        <v>CL 5A, 2- 66  Barrio Inmaculada - Chimichagua</v>
      </c>
      <c r="AR1961" t="str">
        <f>_xlfn.XLOOKUP(Tabla1[[#This Row],[NIC]],'R.V.'!B:B,'R.V.'!E:E)</f>
        <v>EDUCACION</v>
      </c>
      <c r="AS1961" t="str">
        <f>VLOOKUP(Tabla1[[#This Row],[NIC]],'R.V.'!B:D,3,0)</f>
        <v>ESCUELA NUEVA EL TREBOL DE PAJONAL</v>
      </c>
    </row>
    <row r="1962" spans="1:45">
      <c r="A1962">
        <v>6892274</v>
      </c>
      <c r="B1962" s="10">
        <v>46111</v>
      </c>
      <c r="C1962" t="s">
        <v>1846</v>
      </c>
      <c r="D1962" t="s">
        <v>1860</v>
      </c>
      <c r="E1962" t="s">
        <v>1847</v>
      </c>
      <c r="F1962">
        <v>6892274</v>
      </c>
      <c r="G1962">
        <v>6892274222</v>
      </c>
      <c r="H1962">
        <v>35102312</v>
      </c>
      <c r="I1962">
        <v>7717287</v>
      </c>
      <c r="J1962">
        <v>7731</v>
      </c>
      <c r="K1962">
        <v>50</v>
      </c>
      <c r="L1962">
        <v>11</v>
      </c>
      <c r="M1962" s="10">
        <v>46102</v>
      </c>
      <c r="N1962" t="s">
        <v>86</v>
      </c>
      <c r="O1962" t="s">
        <v>87</v>
      </c>
      <c r="P1962" s="103">
        <v>92580</v>
      </c>
      <c r="Q1962">
        <v>86</v>
      </c>
      <c r="R1962">
        <v>78880.92</v>
      </c>
      <c r="S1962" t="s">
        <v>88</v>
      </c>
      <c r="T1962" t="s">
        <v>1887</v>
      </c>
      <c r="U1962">
        <v>46121</v>
      </c>
      <c r="V1962" t="s">
        <v>638</v>
      </c>
      <c r="W1962" t="s">
        <v>91</v>
      </c>
      <c r="X1962" t="s">
        <v>92</v>
      </c>
      <c r="Y1962" t="s">
        <v>93</v>
      </c>
      <c r="Z1962">
        <v>30</v>
      </c>
      <c r="AA1962" t="s">
        <v>20</v>
      </c>
      <c r="AB1962">
        <v>341</v>
      </c>
      <c r="AC1962" t="s">
        <v>90</v>
      </c>
      <c r="AD1962" t="s">
        <v>14</v>
      </c>
      <c r="AE1962" t="s">
        <v>14</v>
      </c>
      <c r="AF1962" t="s">
        <v>94</v>
      </c>
      <c r="AG1962" t="s">
        <v>122</v>
      </c>
      <c r="AH1962" t="s">
        <v>103</v>
      </c>
      <c r="AI1962" s="10">
        <v>46072</v>
      </c>
      <c r="AJ1962" t="s">
        <v>638</v>
      </c>
      <c r="AK1962" s="103">
        <v>2239630</v>
      </c>
      <c r="AL1962" t="e">
        <v>#N/A</v>
      </c>
      <c r="AM1962" t="e">
        <v>#N/A</v>
      </c>
      <c r="AN1962" t="s">
        <v>5224</v>
      </c>
      <c r="AO1962">
        <f>_xlfn.XLOOKUP(Tabla1[[#This Row],[NIC]],'R.V.'!B:B,'R.V.'!I:I)</f>
        <v>0</v>
      </c>
      <c r="AP1962" t="str">
        <f>_xlfn.XLOOKUP(Tabla1[[#This Row],[NIC]],'R.V.'!B:B,'R.V.'!A:A)</f>
        <v>Rocio Gutierrez Ochoa</v>
      </c>
      <c r="AQ1962" t="str">
        <f>_xlfn.XLOOKUP(Tabla1[[#This Row],[NIC]],'R.V.'!B:B,'R.V.'!G:G)</f>
        <v>CL 5A, 2- 66  Barrio Inmaculada - Chimichagua</v>
      </c>
      <c r="AR1962" t="str">
        <f>_xlfn.XLOOKUP(Tabla1[[#This Row],[NIC]],'R.V.'!B:B,'R.V.'!E:E)</f>
        <v>EDUCACION</v>
      </c>
      <c r="AS1962" t="str">
        <f>VLOOKUP(Tabla1[[#This Row],[NIC]],'R.V.'!B:D,3,0)</f>
        <v>CENTRO EDUCATIVO SABANAS DEL TREBOL</v>
      </c>
    </row>
    <row r="1963" spans="1:45">
      <c r="A1963">
        <v>6892279</v>
      </c>
      <c r="B1963" s="10">
        <v>46111</v>
      </c>
      <c r="C1963" t="s">
        <v>1846</v>
      </c>
      <c r="D1963" t="s">
        <v>1860</v>
      </c>
      <c r="E1963" t="s">
        <v>1847</v>
      </c>
      <c r="F1963">
        <v>6892279</v>
      </c>
      <c r="G1963">
        <v>6892279218</v>
      </c>
      <c r="H1963">
        <v>35102316</v>
      </c>
      <c r="I1963">
        <v>7717305</v>
      </c>
      <c r="J1963">
        <v>7731</v>
      </c>
      <c r="K1963">
        <v>2</v>
      </c>
      <c r="L1963">
        <v>1830</v>
      </c>
      <c r="M1963" s="10">
        <v>46102</v>
      </c>
      <c r="N1963" t="s">
        <v>86</v>
      </c>
      <c r="O1963" t="s">
        <v>87</v>
      </c>
      <c r="P1963" s="103">
        <v>275780</v>
      </c>
      <c r="Q1963">
        <v>248</v>
      </c>
      <c r="R1963">
        <v>227470.56</v>
      </c>
      <c r="S1963" t="s">
        <v>88</v>
      </c>
      <c r="T1963" t="s">
        <v>1888</v>
      </c>
      <c r="U1963">
        <v>46121</v>
      </c>
      <c r="V1963" t="s">
        <v>638</v>
      </c>
      <c r="W1963" t="s">
        <v>91</v>
      </c>
      <c r="X1963" t="s">
        <v>92</v>
      </c>
      <c r="Y1963" t="s">
        <v>93</v>
      </c>
      <c r="Z1963">
        <v>30</v>
      </c>
      <c r="AA1963" t="s">
        <v>20</v>
      </c>
      <c r="AB1963">
        <v>341</v>
      </c>
      <c r="AC1963" t="s">
        <v>90</v>
      </c>
      <c r="AD1963" t="s">
        <v>14</v>
      </c>
      <c r="AE1963" t="s">
        <v>14</v>
      </c>
      <c r="AF1963" t="s">
        <v>94</v>
      </c>
      <c r="AG1963" t="s">
        <v>122</v>
      </c>
      <c r="AH1963" t="s">
        <v>103</v>
      </c>
      <c r="AI1963" s="10">
        <v>46072</v>
      </c>
      <c r="AJ1963" t="s">
        <v>750</v>
      </c>
      <c r="AK1963" s="103">
        <v>5780570</v>
      </c>
      <c r="AL1963" t="e">
        <v>#N/A</v>
      </c>
      <c r="AM1963" t="e">
        <v>#N/A</v>
      </c>
      <c r="AN1963" t="s">
        <v>5224</v>
      </c>
      <c r="AO1963">
        <f>_xlfn.XLOOKUP(Tabla1[[#This Row],[NIC]],'R.V.'!B:B,'R.V.'!I:I)</f>
        <v>0</v>
      </c>
      <c r="AP1963" t="str">
        <f>_xlfn.XLOOKUP(Tabla1[[#This Row],[NIC]],'R.V.'!B:B,'R.V.'!A:A)</f>
        <v>Rocio Gutierrez Ochoa</v>
      </c>
      <c r="AQ1963" t="str">
        <f>_xlfn.XLOOKUP(Tabla1[[#This Row],[NIC]],'R.V.'!B:B,'R.V.'!G:G)</f>
        <v>CL 5A, 2- 66  Barrio Inmaculada - Chimichagua</v>
      </c>
      <c r="AR1963" t="str">
        <f>_xlfn.XLOOKUP(Tabla1[[#This Row],[NIC]],'R.V.'!B:B,'R.V.'!E:E)</f>
        <v>EDUCACION</v>
      </c>
      <c r="AS1963" t="str">
        <f>VLOOKUP(Tabla1[[#This Row],[NIC]],'R.V.'!B:D,3,0)</f>
        <v>ESCUELA NUEVA LA UNION</v>
      </c>
    </row>
    <row r="1964" spans="1:45">
      <c r="A1964">
        <v>6892281</v>
      </c>
      <c r="B1964" s="10">
        <v>46111</v>
      </c>
      <c r="C1964" t="s">
        <v>1846</v>
      </c>
      <c r="D1964" t="s">
        <v>1860</v>
      </c>
      <c r="E1964" t="s">
        <v>1847</v>
      </c>
      <c r="F1964">
        <v>6892281</v>
      </c>
      <c r="G1964">
        <v>6892281219</v>
      </c>
      <c r="H1964">
        <v>35102319</v>
      </c>
      <c r="I1964">
        <v>7717321</v>
      </c>
      <c r="J1964">
        <v>7731</v>
      </c>
      <c r="K1964">
        <v>2</v>
      </c>
      <c r="L1964">
        <v>1830</v>
      </c>
      <c r="M1964" s="10">
        <v>46102</v>
      </c>
      <c r="N1964" t="s">
        <v>86</v>
      </c>
      <c r="O1964" t="s">
        <v>87</v>
      </c>
      <c r="P1964" s="103">
        <v>1070</v>
      </c>
      <c r="Q1964">
        <v>1</v>
      </c>
      <c r="R1964">
        <v>917.22</v>
      </c>
      <c r="S1964" t="s">
        <v>88</v>
      </c>
      <c r="T1964" t="s">
        <v>5075</v>
      </c>
      <c r="U1964">
        <v>46121</v>
      </c>
      <c r="V1964" t="s">
        <v>638</v>
      </c>
      <c r="W1964" t="s">
        <v>91</v>
      </c>
      <c r="X1964" t="s">
        <v>92</v>
      </c>
      <c r="Y1964" t="s">
        <v>121</v>
      </c>
      <c r="Z1964">
        <v>30</v>
      </c>
      <c r="AA1964" t="s">
        <v>20</v>
      </c>
      <c r="AB1964">
        <v>341</v>
      </c>
      <c r="AC1964" t="s">
        <v>90</v>
      </c>
      <c r="AD1964" t="s">
        <v>14</v>
      </c>
      <c r="AE1964" t="s">
        <v>14</v>
      </c>
      <c r="AF1964" t="s">
        <v>94</v>
      </c>
      <c r="AG1964" t="s">
        <v>122</v>
      </c>
      <c r="AH1964" t="s">
        <v>103</v>
      </c>
      <c r="AI1964" s="10">
        <v>46072</v>
      </c>
      <c r="AJ1964" t="s">
        <v>1882</v>
      </c>
      <c r="AK1964" s="103">
        <v>128760</v>
      </c>
      <c r="AL1964" t="e">
        <v>#N/A</v>
      </c>
      <c r="AM1964" t="e">
        <v>#N/A</v>
      </c>
      <c r="AN1964" t="s">
        <v>5224</v>
      </c>
      <c r="AO1964">
        <f>_xlfn.XLOOKUP(Tabla1[[#This Row],[NIC]],'R.V.'!B:B,'R.V.'!I:I)</f>
        <v>0</v>
      </c>
      <c r="AP1964" t="str">
        <f>_xlfn.XLOOKUP(Tabla1[[#This Row],[NIC]],'R.V.'!B:B,'R.V.'!A:A)</f>
        <v>Rocio Gutierrez Ochoa</v>
      </c>
      <c r="AQ1964" t="str">
        <f>_xlfn.XLOOKUP(Tabla1[[#This Row],[NIC]],'R.V.'!B:B,'R.V.'!G:G)</f>
        <v>CL 5A, 2- 66  Barrio Inmaculada - Chimichagua</v>
      </c>
      <c r="AR1964" t="str">
        <f>_xlfn.XLOOKUP(Tabla1[[#This Row],[NIC]],'R.V.'!B:B,'R.V.'!E:E)</f>
        <v>EDUCACION</v>
      </c>
      <c r="AS1964" t="str">
        <f>VLOOKUP(Tabla1[[#This Row],[NIC]],'R.V.'!B:D,3,0)</f>
        <v>ESCUELA NUEVA VDA PAJARITO</v>
      </c>
    </row>
    <row r="1965" spans="1:45">
      <c r="A1965">
        <v>6942061</v>
      </c>
      <c r="B1965" s="10">
        <v>46111</v>
      </c>
      <c r="C1965" t="s">
        <v>1846</v>
      </c>
      <c r="D1965" t="s">
        <v>1860</v>
      </c>
      <c r="E1965" t="s">
        <v>1847</v>
      </c>
      <c r="F1965">
        <v>6942061</v>
      </c>
      <c r="G1965">
        <v>6942061205</v>
      </c>
      <c r="H1965">
        <v>35129057</v>
      </c>
      <c r="I1965">
        <v>8127580</v>
      </c>
      <c r="J1965">
        <v>7731</v>
      </c>
      <c r="K1965">
        <v>2</v>
      </c>
      <c r="L1965">
        <v>1830</v>
      </c>
      <c r="M1965" s="10">
        <v>46102</v>
      </c>
      <c r="N1965" t="s">
        <v>86</v>
      </c>
      <c r="O1965" t="s">
        <v>87</v>
      </c>
      <c r="P1965" s="103">
        <v>60</v>
      </c>
      <c r="Q1965">
        <v>0</v>
      </c>
      <c r="R1965">
        <v>0</v>
      </c>
      <c r="S1965" t="s">
        <v>88</v>
      </c>
      <c r="T1965" t="s">
        <v>1889</v>
      </c>
      <c r="U1965">
        <v>46121</v>
      </c>
      <c r="V1965" t="s">
        <v>638</v>
      </c>
      <c r="W1965" t="s">
        <v>91</v>
      </c>
      <c r="X1965" t="s">
        <v>92</v>
      </c>
      <c r="Y1965" t="s">
        <v>93</v>
      </c>
      <c r="Z1965">
        <v>30</v>
      </c>
      <c r="AA1965" t="s">
        <v>20</v>
      </c>
      <c r="AB1965">
        <v>341</v>
      </c>
      <c r="AC1965" t="s">
        <v>90</v>
      </c>
      <c r="AD1965" t="s">
        <v>14</v>
      </c>
      <c r="AE1965" t="s">
        <v>14</v>
      </c>
      <c r="AF1965" t="s">
        <v>94</v>
      </c>
      <c r="AG1965" t="s">
        <v>122</v>
      </c>
      <c r="AH1965" t="s">
        <v>103</v>
      </c>
      <c r="AI1965" s="10">
        <v>46072</v>
      </c>
      <c r="AJ1965" t="s">
        <v>1882</v>
      </c>
      <c r="AK1965" s="103">
        <v>690480</v>
      </c>
      <c r="AL1965" t="e">
        <v>#N/A</v>
      </c>
      <c r="AM1965" t="e">
        <v>#N/A</v>
      </c>
      <c r="AN1965" t="s">
        <v>5224</v>
      </c>
      <c r="AO1965">
        <f>_xlfn.XLOOKUP(Tabla1[[#This Row],[NIC]],'R.V.'!B:B,'R.V.'!I:I)</f>
        <v>0</v>
      </c>
      <c r="AP1965" t="str">
        <f>_xlfn.XLOOKUP(Tabla1[[#This Row],[NIC]],'R.V.'!B:B,'R.V.'!A:A)</f>
        <v>Rocio Gutierrez Ochoa</v>
      </c>
      <c r="AQ1965" t="str">
        <f>_xlfn.XLOOKUP(Tabla1[[#This Row],[NIC]],'R.V.'!B:B,'R.V.'!G:G)</f>
        <v>CL 5A, 2- 66  Barrio Inmaculada - Chimichagua</v>
      </c>
      <c r="AR1965" t="str">
        <f>_xlfn.XLOOKUP(Tabla1[[#This Row],[NIC]],'R.V.'!B:B,'R.V.'!E:E)</f>
        <v>EDUCACION</v>
      </c>
      <c r="AS1965" t="str">
        <f>VLOOKUP(Tabla1[[#This Row],[NIC]],'R.V.'!B:D,3,0)</f>
        <v>ESCUELA SANTA ELENA</v>
      </c>
    </row>
    <row r="1966" spans="1:45">
      <c r="A1966">
        <v>6942063</v>
      </c>
      <c r="B1966" s="10">
        <v>46111</v>
      </c>
      <c r="C1966" t="s">
        <v>1846</v>
      </c>
      <c r="D1966" t="s">
        <v>1860</v>
      </c>
      <c r="E1966" t="s">
        <v>1847</v>
      </c>
      <c r="F1966">
        <v>6942063</v>
      </c>
      <c r="G1966">
        <v>6942063215</v>
      </c>
      <c r="H1966">
        <v>35129058</v>
      </c>
      <c r="I1966">
        <v>8127585</v>
      </c>
      <c r="J1966">
        <v>7731</v>
      </c>
      <c r="K1966">
        <v>2</v>
      </c>
      <c r="L1966">
        <v>1830</v>
      </c>
      <c r="M1966" s="10">
        <v>46102</v>
      </c>
      <c r="N1966" t="s">
        <v>86</v>
      </c>
      <c r="O1966" t="s">
        <v>87</v>
      </c>
      <c r="P1966" s="103">
        <v>0</v>
      </c>
      <c r="Q1966">
        <v>0</v>
      </c>
      <c r="R1966">
        <v>0</v>
      </c>
      <c r="S1966" t="s">
        <v>88</v>
      </c>
      <c r="T1966" t="s">
        <v>1890</v>
      </c>
      <c r="V1966" t="s">
        <v>638</v>
      </c>
      <c r="W1966" t="s">
        <v>91</v>
      </c>
      <c r="X1966" t="s">
        <v>92</v>
      </c>
      <c r="Y1966" t="s">
        <v>121</v>
      </c>
      <c r="Z1966">
        <v>30</v>
      </c>
      <c r="AA1966" t="s">
        <v>20</v>
      </c>
      <c r="AB1966">
        <v>341</v>
      </c>
      <c r="AC1966" t="s">
        <v>90</v>
      </c>
      <c r="AD1966" t="s">
        <v>14</v>
      </c>
      <c r="AE1966" t="s">
        <v>14</v>
      </c>
      <c r="AF1966" t="s">
        <v>94</v>
      </c>
      <c r="AG1966" t="s">
        <v>122</v>
      </c>
      <c r="AH1966" t="s">
        <v>103</v>
      </c>
      <c r="AI1966" s="10">
        <v>46072</v>
      </c>
      <c r="AJ1966" t="s">
        <v>1882</v>
      </c>
      <c r="AK1966" s="103">
        <v>12521740</v>
      </c>
      <c r="AL1966" t="e">
        <v>#N/A</v>
      </c>
      <c r="AM1966" t="e">
        <v>#N/A</v>
      </c>
      <c r="AN1966" t="s">
        <v>5224</v>
      </c>
      <c r="AO1966">
        <f>_xlfn.XLOOKUP(Tabla1[[#This Row],[NIC]],'R.V.'!B:B,'R.V.'!I:I)</f>
        <v>0</v>
      </c>
      <c r="AP1966" t="str">
        <f>_xlfn.XLOOKUP(Tabla1[[#This Row],[NIC]],'R.V.'!B:B,'R.V.'!A:A)</f>
        <v>Rocio Gutierrez Ochoa</v>
      </c>
      <c r="AQ1966" t="str">
        <f>_xlfn.XLOOKUP(Tabla1[[#This Row],[NIC]],'R.V.'!B:B,'R.V.'!G:G)</f>
        <v>CL 5A, 2- 66  Barrio Inmaculada - Chimichagua</v>
      </c>
      <c r="AR1966" t="str">
        <f>_xlfn.XLOOKUP(Tabla1[[#This Row],[NIC]],'R.V.'!B:B,'R.V.'!E:E)</f>
        <v>EDUCACION</v>
      </c>
      <c r="AS1966" t="str">
        <f>VLOOKUP(Tabla1[[#This Row],[NIC]],'R.V.'!B:D,3,0)</f>
        <v>CENTRO EDUCATIVO BETEL</v>
      </c>
    </row>
    <row r="1967" spans="1:45">
      <c r="A1967">
        <v>6942066</v>
      </c>
      <c r="B1967" s="10">
        <v>46111</v>
      </c>
      <c r="C1967" t="s">
        <v>1846</v>
      </c>
      <c r="D1967" t="s">
        <v>1860</v>
      </c>
      <c r="E1967" t="s">
        <v>1847</v>
      </c>
      <c r="F1967">
        <v>6942066</v>
      </c>
      <c r="G1967">
        <v>6942066210</v>
      </c>
      <c r="H1967">
        <v>35129059</v>
      </c>
      <c r="I1967">
        <v>8127588</v>
      </c>
      <c r="J1967">
        <v>7731</v>
      </c>
      <c r="K1967">
        <v>2</v>
      </c>
      <c r="L1967">
        <v>1830</v>
      </c>
      <c r="M1967" s="10">
        <v>46102</v>
      </c>
      <c r="N1967" t="s">
        <v>86</v>
      </c>
      <c r="O1967" t="s">
        <v>87</v>
      </c>
      <c r="P1967" s="103">
        <v>12440</v>
      </c>
      <c r="Q1967">
        <v>12</v>
      </c>
      <c r="R1967">
        <v>10595.76</v>
      </c>
      <c r="S1967" t="s">
        <v>88</v>
      </c>
      <c r="T1967" t="s">
        <v>1891</v>
      </c>
      <c r="U1967">
        <v>46121</v>
      </c>
      <c r="V1967" t="s">
        <v>638</v>
      </c>
      <c r="W1967" t="s">
        <v>91</v>
      </c>
      <c r="X1967" t="s">
        <v>130</v>
      </c>
      <c r="Y1967" t="s">
        <v>93</v>
      </c>
      <c r="Z1967">
        <v>30</v>
      </c>
      <c r="AA1967" t="s">
        <v>20</v>
      </c>
      <c r="AB1967">
        <v>341</v>
      </c>
      <c r="AC1967" t="s">
        <v>90</v>
      </c>
      <c r="AD1967" t="s">
        <v>14</v>
      </c>
      <c r="AE1967" t="s">
        <v>14</v>
      </c>
      <c r="AF1967" t="s">
        <v>94</v>
      </c>
      <c r="AG1967" t="s">
        <v>122</v>
      </c>
      <c r="AH1967" t="s">
        <v>103</v>
      </c>
      <c r="AI1967" s="10">
        <v>46072</v>
      </c>
      <c r="AJ1967" t="s">
        <v>1882</v>
      </c>
      <c r="AK1967" s="103">
        <v>836860</v>
      </c>
      <c r="AL1967" t="e">
        <v>#N/A</v>
      </c>
      <c r="AM1967" t="e">
        <v>#N/A</v>
      </c>
      <c r="AN1967" t="s">
        <v>5224</v>
      </c>
      <c r="AO1967">
        <f>_xlfn.XLOOKUP(Tabla1[[#This Row],[NIC]],'R.V.'!B:B,'R.V.'!I:I)</f>
        <v>0</v>
      </c>
      <c r="AP1967" t="str">
        <f>_xlfn.XLOOKUP(Tabla1[[#This Row],[NIC]],'R.V.'!B:B,'R.V.'!A:A)</f>
        <v>Rocio Gutierrez Ochoa</v>
      </c>
      <c r="AQ1967" t="str">
        <f>_xlfn.XLOOKUP(Tabla1[[#This Row],[NIC]],'R.V.'!B:B,'R.V.'!G:G)</f>
        <v>CL 5A, 2- 66  Barrio Inmaculada - Chimichagua</v>
      </c>
      <c r="AR1967" t="str">
        <f>_xlfn.XLOOKUP(Tabla1[[#This Row],[NIC]],'R.V.'!B:B,'R.V.'!E:E)</f>
        <v>EDUCACION</v>
      </c>
      <c r="AS1967" t="str">
        <f>VLOOKUP(Tabla1[[#This Row],[NIC]],'R.V.'!B:D,3,0)</f>
        <v>ESCUELA LA INVERNA</v>
      </c>
    </row>
    <row r="1968" spans="1:45">
      <c r="A1968">
        <v>6958018</v>
      </c>
      <c r="B1968" s="10">
        <v>46111</v>
      </c>
      <c r="C1968" t="s">
        <v>1846</v>
      </c>
      <c r="D1968" t="s">
        <v>1860</v>
      </c>
      <c r="E1968" t="s">
        <v>1847</v>
      </c>
      <c r="F1968">
        <v>6958018</v>
      </c>
      <c r="G1968">
        <v>6958018214</v>
      </c>
      <c r="H1968">
        <v>25820636</v>
      </c>
      <c r="I1968">
        <v>8190596</v>
      </c>
      <c r="J1968">
        <v>7731</v>
      </c>
      <c r="K1968">
        <v>2</v>
      </c>
      <c r="L1968">
        <v>2410</v>
      </c>
      <c r="M1968" s="10">
        <v>46101</v>
      </c>
      <c r="N1968" t="s">
        <v>86</v>
      </c>
      <c r="O1968" t="s">
        <v>87</v>
      </c>
      <c r="P1968" s="103">
        <v>3709330</v>
      </c>
      <c r="Q1968">
        <v>3462</v>
      </c>
      <c r="R1968">
        <v>3175415.64</v>
      </c>
      <c r="S1968" t="s">
        <v>88</v>
      </c>
      <c r="T1968" t="s">
        <v>5076</v>
      </c>
      <c r="U1968">
        <v>46121</v>
      </c>
      <c r="V1968" t="s">
        <v>638</v>
      </c>
      <c r="W1968" t="s">
        <v>91</v>
      </c>
      <c r="X1968" t="s">
        <v>92</v>
      </c>
      <c r="Y1968" t="s">
        <v>121</v>
      </c>
      <c r="Z1968">
        <v>30</v>
      </c>
      <c r="AA1968" t="s">
        <v>20</v>
      </c>
      <c r="AB1968">
        <v>341</v>
      </c>
      <c r="AC1968" t="s">
        <v>90</v>
      </c>
      <c r="AD1968" t="s">
        <v>14</v>
      </c>
      <c r="AE1968" t="s">
        <v>14</v>
      </c>
      <c r="AF1968" t="s">
        <v>94</v>
      </c>
      <c r="AG1968" t="s">
        <v>122</v>
      </c>
      <c r="AH1968" t="s">
        <v>103</v>
      </c>
      <c r="AI1968" s="10">
        <v>46071</v>
      </c>
      <c r="AJ1968" t="s">
        <v>750</v>
      </c>
      <c r="AK1968" s="103">
        <v>74944010</v>
      </c>
      <c r="AL1968" t="e">
        <v>#N/A</v>
      </c>
      <c r="AM1968" t="e">
        <v>#N/A</v>
      </c>
      <c r="AN1968" t="s">
        <v>5224</v>
      </c>
      <c r="AO1968">
        <f>_xlfn.XLOOKUP(Tabla1[[#This Row],[NIC]],'R.V.'!B:B,'R.V.'!I:I)</f>
        <v>0</v>
      </c>
      <c r="AP1968" t="str">
        <f>_xlfn.XLOOKUP(Tabla1[[#This Row],[NIC]],'R.V.'!B:B,'R.V.'!A:A)</f>
        <v>Rocio Gutierrez Ochoa</v>
      </c>
      <c r="AQ1968" t="str">
        <f>_xlfn.XLOOKUP(Tabla1[[#This Row],[NIC]],'R.V.'!B:B,'R.V.'!G:G)</f>
        <v>CL 5A, 2- 66  Barrio Inmaculada - Chimichagua</v>
      </c>
      <c r="AR1968" t="str">
        <f>_xlfn.XLOOKUP(Tabla1[[#This Row],[NIC]],'R.V.'!B:B,'R.V.'!E:E)</f>
        <v>EDUCACION</v>
      </c>
      <c r="AS1968" t="str">
        <f>VLOOKUP(Tabla1[[#This Row],[NIC]],'R.V.'!B:D,3,0)</f>
        <v>COL. CAMILO NAMEN SALOA</v>
      </c>
    </row>
    <row r="1969" spans="1:45">
      <c r="A1969">
        <v>7515483</v>
      </c>
      <c r="B1969" s="10">
        <v>46111</v>
      </c>
      <c r="C1969" t="s">
        <v>1846</v>
      </c>
      <c r="D1969" t="s">
        <v>1860</v>
      </c>
      <c r="E1969" t="s">
        <v>1847</v>
      </c>
      <c r="F1969">
        <v>7515483</v>
      </c>
      <c r="G1969">
        <v>7515483205</v>
      </c>
      <c r="H1969">
        <v>35149340</v>
      </c>
      <c r="I1969">
        <v>8280643</v>
      </c>
      <c r="J1969">
        <v>7731</v>
      </c>
      <c r="K1969">
        <v>2</v>
      </c>
      <c r="L1969">
        <v>1810</v>
      </c>
      <c r="M1969" s="10">
        <v>46098</v>
      </c>
      <c r="N1969" t="s">
        <v>86</v>
      </c>
      <c r="O1969" t="s">
        <v>87</v>
      </c>
      <c r="P1969" s="103">
        <v>102610</v>
      </c>
      <c r="Q1969">
        <v>95</v>
      </c>
      <c r="R1969">
        <v>87135.9</v>
      </c>
      <c r="S1969" t="s">
        <v>88</v>
      </c>
      <c r="T1969" t="s">
        <v>1892</v>
      </c>
      <c r="U1969">
        <v>46121</v>
      </c>
      <c r="V1969" t="s">
        <v>638</v>
      </c>
      <c r="W1969" t="s">
        <v>91</v>
      </c>
      <c r="X1969" t="s">
        <v>92</v>
      </c>
      <c r="Y1969" t="s">
        <v>93</v>
      </c>
      <c r="Z1969">
        <v>31</v>
      </c>
      <c r="AA1969" t="s">
        <v>20</v>
      </c>
      <c r="AB1969">
        <v>341</v>
      </c>
      <c r="AC1969" t="s">
        <v>90</v>
      </c>
      <c r="AD1969" t="s">
        <v>14</v>
      </c>
      <c r="AE1969" t="s">
        <v>14</v>
      </c>
      <c r="AF1969" t="s">
        <v>94</v>
      </c>
      <c r="AG1969" t="s">
        <v>122</v>
      </c>
      <c r="AH1969" t="s">
        <v>103</v>
      </c>
      <c r="AI1969" s="10">
        <v>46067</v>
      </c>
      <c r="AJ1969" t="s">
        <v>638</v>
      </c>
      <c r="AK1969" s="103">
        <v>2358460</v>
      </c>
      <c r="AL1969" t="e">
        <v>#N/A</v>
      </c>
      <c r="AM1969" t="e">
        <v>#N/A</v>
      </c>
      <c r="AN1969" t="s">
        <v>5224</v>
      </c>
      <c r="AO1969">
        <f>_xlfn.XLOOKUP(Tabla1[[#This Row],[NIC]],'R.V.'!B:B,'R.V.'!I:I)</f>
        <v>0</v>
      </c>
      <c r="AP1969" t="str">
        <f>_xlfn.XLOOKUP(Tabla1[[#This Row],[NIC]],'R.V.'!B:B,'R.V.'!A:A)</f>
        <v>Rocio Gutierrez Ochoa</v>
      </c>
      <c r="AQ1969" t="str">
        <f>_xlfn.XLOOKUP(Tabla1[[#This Row],[NIC]],'R.V.'!B:B,'R.V.'!G:G)</f>
        <v>CL 5A, 2- 66  Barrio Inmaculada - Chimichagua</v>
      </c>
      <c r="AR1969" t="str">
        <f>_xlfn.XLOOKUP(Tabla1[[#This Row],[NIC]],'R.V.'!B:B,'R.V.'!E:E)</f>
        <v>EDUCACION</v>
      </c>
      <c r="AS1969" t="str">
        <f>VLOOKUP(Tabla1[[#This Row],[NIC]],'R.V.'!B:D,3,0)</f>
        <v>ESCUELA NUVA LA ESTACION</v>
      </c>
    </row>
    <row r="1970" spans="1:45">
      <c r="A1970">
        <v>7527678</v>
      </c>
      <c r="B1970" s="10">
        <v>46111</v>
      </c>
      <c r="C1970" t="s">
        <v>1846</v>
      </c>
      <c r="D1970" t="s">
        <v>1860</v>
      </c>
      <c r="E1970" t="s">
        <v>1847</v>
      </c>
      <c r="F1970">
        <v>7527678</v>
      </c>
      <c r="G1970">
        <v>7527678192</v>
      </c>
      <c r="H1970">
        <v>35156324</v>
      </c>
      <c r="I1970">
        <v>8323124</v>
      </c>
      <c r="J1970">
        <v>7731</v>
      </c>
      <c r="K1970">
        <v>2</v>
      </c>
      <c r="L1970">
        <v>1830</v>
      </c>
      <c r="M1970" s="10">
        <v>46102</v>
      </c>
      <c r="N1970" t="s">
        <v>86</v>
      </c>
      <c r="O1970" t="s">
        <v>87</v>
      </c>
      <c r="P1970" s="103">
        <v>2690</v>
      </c>
      <c r="Q1970">
        <v>0</v>
      </c>
      <c r="R1970">
        <v>0</v>
      </c>
      <c r="S1970" t="s">
        <v>88</v>
      </c>
      <c r="T1970" t="s">
        <v>5077</v>
      </c>
      <c r="U1970">
        <v>46121</v>
      </c>
      <c r="V1970" t="s">
        <v>638</v>
      </c>
      <c r="W1970" t="s">
        <v>91</v>
      </c>
      <c r="X1970" t="s">
        <v>92</v>
      </c>
      <c r="Y1970" t="s">
        <v>121</v>
      </c>
      <c r="Z1970">
        <v>30</v>
      </c>
      <c r="AA1970" t="s">
        <v>20</v>
      </c>
      <c r="AB1970">
        <v>341</v>
      </c>
      <c r="AC1970" t="s">
        <v>90</v>
      </c>
      <c r="AD1970" t="s">
        <v>14</v>
      </c>
      <c r="AE1970" t="s">
        <v>14</v>
      </c>
      <c r="AF1970" t="s">
        <v>94</v>
      </c>
      <c r="AG1970" t="s">
        <v>122</v>
      </c>
      <c r="AH1970" t="s">
        <v>103</v>
      </c>
      <c r="AI1970" s="10">
        <v>46072</v>
      </c>
      <c r="AJ1970" t="s">
        <v>638</v>
      </c>
      <c r="AK1970" s="103">
        <v>1795880</v>
      </c>
      <c r="AL1970" t="e">
        <v>#N/A</v>
      </c>
      <c r="AM1970" t="e">
        <v>#N/A</v>
      </c>
      <c r="AN1970" t="s">
        <v>5224</v>
      </c>
      <c r="AO1970">
        <f>_xlfn.XLOOKUP(Tabla1[[#This Row],[NIC]],'R.V.'!B:B,'R.V.'!I:I)</f>
        <v>0</v>
      </c>
      <c r="AP1970" t="str">
        <f>_xlfn.XLOOKUP(Tabla1[[#This Row],[NIC]],'R.V.'!B:B,'R.V.'!A:A)</f>
        <v>Rocio Gutierrez Ochoa</v>
      </c>
      <c r="AQ1970" t="str">
        <f>_xlfn.XLOOKUP(Tabla1[[#This Row],[NIC]],'R.V.'!B:B,'R.V.'!G:G)</f>
        <v>CL 5A, 2- 66  Barrio Inmaculada - Chimichagua</v>
      </c>
      <c r="AR1970" t="str">
        <f>_xlfn.XLOOKUP(Tabla1[[#This Row],[NIC]],'R.V.'!B:B,'R.V.'!E:E)</f>
        <v>EDUCACION</v>
      </c>
      <c r="AS1970" t="str">
        <f>VLOOKUP(Tabla1[[#This Row],[NIC]],'R.V.'!B:D,3,0)</f>
        <v>INS. EDUCATIVA LUNA NUEVA</v>
      </c>
    </row>
    <row r="1971" spans="1:45">
      <c r="A1971">
        <v>7545442</v>
      </c>
      <c r="B1971" s="10">
        <v>46111</v>
      </c>
      <c r="C1971" t="s">
        <v>1846</v>
      </c>
      <c r="D1971" t="s">
        <v>1860</v>
      </c>
      <c r="E1971" t="s">
        <v>1847</v>
      </c>
      <c r="F1971">
        <v>7545442</v>
      </c>
      <c r="G1971">
        <v>7545442190</v>
      </c>
      <c r="H1971">
        <v>36003474</v>
      </c>
      <c r="I1971">
        <v>8524857</v>
      </c>
      <c r="J1971">
        <v>7731</v>
      </c>
      <c r="K1971">
        <v>2</v>
      </c>
      <c r="L1971">
        <v>1830</v>
      </c>
      <c r="M1971" s="10">
        <v>46102</v>
      </c>
      <c r="N1971" t="s">
        <v>86</v>
      </c>
      <c r="O1971" t="s">
        <v>87</v>
      </c>
      <c r="P1971" s="103">
        <v>88650</v>
      </c>
      <c r="Q1971">
        <v>0</v>
      </c>
      <c r="R1971">
        <v>0</v>
      </c>
      <c r="S1971" t="s">
        <v>88</v>
      </c>
      <c r="T1971" t="s">
        <v>1893</v>
      </c>
      <c r="U1971">
        <v>46121</v>
      </c>
      <c r="V1971" t="s">
        <v>638</v>
      </c>
      <c r="W1971" t="s">
        <v>91</v>
      </c>
      <c r="X1971" t="s">
        <v>92</v>
      </c>
      <c r="Y1971" t="s">
        <v>93</v>
      </c>
      <c r="Z1971">
        <v>30</v>
      </c>
      <c r="AA1971" t="s">
        <v>20</v>
      </c>
      <c r="AB1971">
        <v>341</v>
      </c>
      <c r="AC1971" t="s">
        <v>90</v>
      </c>
      <c r="AD1971" t="s">
        <v>14</v>
      </c>
      <c r="AE1971" t="s">
        <v>14</v>
      </c>
      <c r="AF1971" t="s">
        <v>94</v>
      </c>
      <c r="AG1971" t="s">
        <v>122</v>
      </c>
      <c r="AH1971" t="s">
        <v>103</v>
      </c>
      <c r="AI1971" s="10">
        <v>46072</v>
      </c>
      <c r="AJ1971" t="s">
        <v>1882</v>
      </c>
      <c r="AK1971" s="103">
        <v>88650</v>
      </c>
      <c r="AL1971" t="e">
        <v>#N/A</v>
      </c>
      <c r="AM1971" t="e">
        <v>#N/A</v>
      </c>
      <c r="AN1971" t="s">
        <v>5224</v>
      </c>
      <c r="AO1971">
        <f>_xlfn.XLOOKUP(Tabla1[[#This Row],[NIC]],'R.V.'!B:B,'R.V.'!I:I)</f>
        <v>0</v>
      </c>
      <c r="AP1971" t="str">
        <f>_xlfn.XLOOKUP(Tabla1[[#This Row],[NIC]],'R.V.'!B:B,'R.V.'!A:A)</f>
        <v>Rocio Gutierrez Ochoa</v>
      </c>
      <c r="AQ1971" t="str">
        <f>_xlfn.XLOOKUP(Tabla1[[#This Row],[NIC]],'R.V.'!B:B,'R.V.'!G:G)</f>
        <v>CL 5A, 2- 66  Barrio Inmaculada - Chimichagua</v>
      </c>
      <c r="AR1971" t="str">
        <f>_xlfn.XLOOKUP(Tabla1[[#This Row],[NIC]],'R.V.'!B:B,'R.V.'!E:E)</f>
        <v>EDUCACION</v>
      </c>
      <c r="AS1971" t="str">
        <f>VLOOKUP(Tabla1[[#This Row],[NIC]],'R.V.'!B:D,3,0)</f>
        <v>ESCUELA VEREDA BELLA LUZ</v>
      </c>
    </row>
    <row r="1972" spans="1:45">
      <c r="A1972">
        <v>7561817</v>
      </c>
      <c r="B1972" s="10">
        <v>46111</v>
      </c>
      <c r="C1972" t="s">
        <v>1846</v>
      </c>
      <c r="D1972" t="s">
        <v>1860</v>
      </c>
      <c r="E1972" t="s">
        <v>1847</v>
      </c>
      <c r="F1972">
        <v>7561817</v>
      </c>
      <c r="G1972">
        <v>7561817183</v>
      </c>
      <c r="H1972">
        <v>36011461</v>
      </c>
      <c r="I1972">
        <v>8581813</v>
      </c>
      <c r="J1972">
        <v>7731</v>
      </c>
      <c r="K1972">
        <v>2</v>
      </c>
      <c r="L1972">
        <v>1630</v>
      </c>
      <c r="M1972" s="10">
        <v>46100</v>
      </c>
      <c r="N1972" t="s">
        <v>86</v>
      </c>
      <c r="O1972" t="s">
        <v>87</v>
      </c>
      <c r="P1972" s="103">
        <v>109590</v>
      </c>
      <c r="Q1972">
        <v>101</v>
      </c>
      <c r="R1972">
        <v>92639.22</v>
      </c>
      <c r="S1972" t="s">
        <v>88</v>
      </c>
      <c r="T1972" t="s">
        <v>1897</v>
      </c>
      <c r="U1972">
        <v>46121</v>
      </c>
      <c r="V1972" t="s">
        <v>638</v>
      </c>
      <c r="W1972" t="s">
        <v>91</v>
      </c>
      <c r="X1972" t="s">
        <v>92</v>
      </c>
      <c r="Y1972" t="s">
        <v>121</v>
      </c>
      <c r="Z1972">
        <v>30</v>
      </c>
      <c r="AA1972" t="s">
        <v>20</v>
      </c>
      <c r="AB1972">
        <v>341</v>
      </c>
      <c r="AC1972" t="s">
        <v>90</v>
      </c>
      <c r="AD1972" t="s">
        <v>14</v>
      </c>
      <c r="AE1972" t="s">
        <v>14</v>
      </c>
      <c r="AF1972" t="s">
        <v>94</v>
      </c>
      <c r="AG1972" t="s">
        <v>122</v>
      </c>
      <c r="AH1972" t="s">
        <v>103</v>
      </c>
      <c r="AI1972" s="10">
        <v>46070</v>
      </c>
      <c r="AJ1972" t="s">
        <v>638</v>
      </c>
      <c r="AK1972" s="103">
        <v>770670</v>
      </c>
      <c r="AL1972" t="e">
        <v>#N/A</v>
      </c>
      <c r="AM1972" t="e">
        <v>#N/A</v>
      </c>
      <c r="AN1972" t="s">
        <v>5224</v>
      </c>
      <c r="AO1972">
        <f>_xlfn.XLOOKUP(Tabla1[[#This Row],[NIC]],'R.V.'!B:B,'R.V.'!I:I)</f>
        <v>0</v>
      </c>
      <c r="AP1972" t="str">
        <f>_xlfn.XLOOKUP(Tabla1[[#This Row],[NIC]],'R.V.'!B:B,'R.V.'!A:A)</f>
        <v>Rocio Gutierrez Ochoa</v>
      </c>
      <c r="AQ1972" t="str">
        <f>_xlfn.XLOOKUP(Tabla1[[#This Row],[NIC]],'R.V.'!B:B,'R.V.'!G:G)</f>
        <v>CL 5A, 2- 66  Barrio Inmaculada - Chimichagua</v>
      </c>
      <c r="AR1972" t="str">
        <f>_xlfn.XLOOKUP(Tabla1[[#This Row],[NIC]],'R.V.'!B:B,'R.V.'!E:E)</f>
        <v>EDUCACION</v>
      </c>
      <c r="AS1972" t="str">
        <f>VLOOKUP(Tabla1[[#This Row],[NIC]],'R.V.'!B:D,3,0)</f>
        <v xml:space="preserve">CENTRO EDUCATIVO CORRALITO </v>
      </c>
    </row>
    <row r="1973" spans="1:45">
      <c r="A1973">
        <v>7561821</v>
      </c>
      <c r="B1973" s="10">
        <v>46111</v>
      </c>
      <c r="C1973" t="s">
        <v>1846</v>
      </c>
      <c r="D1973" t="s">
        <v>1860</v>
      </c>
      <c r="E1973" t="s">
        <v>1847</v>
      </c>
      <c r="F1973">
        <v>7561821</v>
      </c>
      <c r="G1973">
        <v>7561821186</v>
      </c>
      <c r="H1973">
        <v>36011463</v>
      </c>
      <c r="I1973">
        <v>8581821</v>
      </c>
      <c r="J1973">
        <v>7731</v>
      </c>
      <c r="K1973">
        <v>2</v>
      </c>
      <c r="L1973">
        <v>1620</v>
      </c>
      <c r="M1973" s="10">
        <v>46100</v>
      </c>
      <c r="N1973" t="s">
        <v>86</v>
      </c>
      <c r="O1973" t="s">
        <v>87</v>
      </c>
      <c r="P1973" s="103">
        <v>59030</v>
      </c>
      <c r="Q1973">
        <v>54</v>
      </c>
      <c r="R1973">
        <v>49529.88</v>
      </c>
      <c r="S1973" t="s">
        <v>88</v>
      </c>
      <c r="T1973" t="s">
        <v>1895</v>
      </c>
      <c r="U1973">
        <v>46121</v>
      </c>
      <c r="V1973" t="s">
        <v>638</v>
      </c>
      <c r="W1973" t="s">
        <v>91</v>
      </c>
      <c r="X1973" t="s">
        <v>92</v>
      </c>
      <c r="Y1973" t="s">
        <v>93</v>
      </c>
      <c r="Z1973">
        <v>30</v>
      </c>
      <c r="AA1973" t="s">
        <v>20</v>
      </c>
      <c r="AB1973">
        <v>341</v>
      </c>
      <c r="AC1973" t="s">
        <v>90</v>
      </c>
      <c r="AD1973" t="s">
        <v>14</v>
      </c>
      <c r="AE1973" t="s">
        <v>14</v>
      </c>
      <c r="AF1973" t="s">
        <v>94</v>
      </c>
      <c r="AG1973" t="s">
        <v>122</v>
      </c>
      <c r="AH1973" t="s">
        <v>103</v>
      </c>
      <c r="AI1973" s="10">
        <v>46070</v>
      </c>
      <c r="AJ1973" t="s">
        <v>638</v>
      </c>
      <c r="AK1973" s="103">
        <v>1150600</v>
      </c>
      <c r="AL1973" t="e">
        <v>#N/A</v>
      </c>
      <c r="AM1973" t="e">
        <v>#N/A</v>
      </c>
      <c r="AN1973" t="s">
        <v>5224</v>
      </c>
      <c r="AO1973">
        <f>_xlfn.XLOOKUP(Tabla1[[#This Row],[NIC]],'R.V.'!B:B,'R.V.'!I:I)</f>
        <v>0</v>
      </c>
      <c r="AP1973" t="str">
        <f>_xlfn.XLOOKUP(Tabla1[[#This Row],[NIC]],'R.V.'!B:B,'R.V.'!A:A)</f>
        <v>Rocio Gutierrez Ochoa</v>
      </c>
      <c r="AQ1973" t="str">
        <f>_xlfn.XLOOKUP(Tabla1[[#This Row],[NIC]],'R.V.'!B:B,'R.V.'!G:G)</f>
        <v>CL 5A, 2- 66  Barrio Inmaculada - Chimichagua</v>
      </c>
      <c r="AR1973" t="str">
        <f>_xlfn.XLOOKUP(Tabla1[[#This Row],[NIC]],'R.V.'!B:B,'R.V.'!E:E)</f>
        <v>EDUCACION</v>
      </c>
      <c r="AS1973" t="str">
        <f>VLOOKUP(Tabla1[[#This Row],[NIC]],'R.V.'!B:D,3,0)</f>
        <v>INST. OJO DE AGUA EL PUEBLITO</v>
      </c>
    </row>
    <row r="1974" spans="1:45">
      <c r="A1974">
        <v>7561827</v>
      </c>
      <c r="B1974" s="10">
        <v>46111</v>
      </c>
      <c r="C1974" t="s">
        <v>1846</v>
      </c>
      <c r="D1974" t="s">
        <v>1860</v>
      </c>
      <c r="E1974" t="s">
        <v>1847</v>
      </c>
      <c r="F1974">
        <v>7561827</v>
      </c>
      <c r="G1974">
        <v>7561827188</v>
      </c>
      <c r="H1974">
        <v>36011468</v>
      </c>
      <c r="I1974">
        <v>8581832</v>
      </c>
      <c r="J1974">
        <v>7731</v>
      </c>
      <c r="K1974">
        <v>2</v>
      </c>
      <c r="L1974">
        <v>1620</v>
      </c>
      <c r="M1974" s="10">
        <v>46100</v>
      </c>
      <c r="N1974" t="s">
        <v>86</v>
      </c>
      <c r="O1974" t="s">
        <v>87</v>
      </c>
      <c r="P1974" s="103">
        <v>72790</v>
      </c>
      <c r="Q1974">
        <v>67</v>
      </c>
      <c r="R1974">
        <v>61453.74</v>
      </c>
      <c r="S1974" t="s">
        <v>88</v>
      </c>
      <c r="T1974" t="s">
        <v>1896</v>
      </c>
      <c r="U1974">
        <v>46121</v>
      </c>
      <c r="V1974" t="s">
        <v>638</v>
      </c>
      <c r="W1974" t="s">
        <v>91</v>
      </c>
      <c r="X1974" t="s">
        <v>92</v>
      </c>
      <c r="Y1974" t="s">
        <v>93</v>
      </c>
      <c r="Z1974">
        <v>30</v>
      </c>
      <c r="AA1974" t="s">
        <v>20</v>
      </c>
      <c r="AB1974">
        <v>341</v>
      </c>
      <c r="AC1974" t="s">
        <v>90</v>
      </c>
      <c r="AD1974" t="s">
        <v>14</v>
      </c>
      <c r="AE1974" t="s">
        <v>14</v>
      </c>
      <c r="AF1974" t="s">
        <v>94</v>
      </c>
      <c r="AG1974" t="s">
        <v>122</v>
      </c>
      <c r="AH1974" t="s">
        <v>103</v>
      </c>
      <c r="AI1974" s="10">
        <v>46070</v>
      </c>
      <c r="AJ1974" t="s">
        <v>632</v>
      </c>
      <c r="AK1974" s="103">
        <v>1665340</v>
      </c>
      <c r="AL1974" t="e">
        <v>#N/A</v>
      </c>
      <c r="AM1974" t="e">
        <v>#N/A</v>
      </c>
      <c r="AN1974" t="s">
        <v>5224</v>
      </c>
      <c r="AO1974">
        <f>_xlfn.XLOOKUP(Tabla1[[#This Row],[NIC]],'R.V.'!B:B,'R.V.'!I:I)</f>
        <v>0</v>
      </c>
      <c r="AP1974" t="str">
        <f>_xlfn.XLOOKUP(Tabla1[[#This Row],[NIC]],'R.V.'!B:B,'R.V.'!A:A)</f>
        <v>Rocio Gutierrez Ochoa</v>
      </c>
      <c r="AQ1974" t="str">
        <f>_xlfn.XLOOKUP(Tabla1[[#This Row],[NIC]],'R.V.'!B:B,'R.V.'!G:G)</f>
        <v>CL 5A, 2- 66  Barrio Inmaculada - Chimichagua</v>
      </c>
      <c r="AR1974" t="str">
        <f>_xlfn.XLOOKUP(Tabla1[[#This Row],[NIC]],'R.V.'!B:B,'R.V.'!E:E)</f>
        <v>EDUCACION</v>
      </c>
      <c r="AS1974" t="str">
        <f>VLOOKUP(Tabla1[[#This Row],[NIC]],'R.V.'!B:D,3,0)</f>
        <v>INST EDU VDA PLATA PERDIDA CL 2 2 28</v>
      </c>
    </row>
    <row r="1975" spans="1:45">
      <c r="A1975">
        <v>7561851</v>
      </c>
      <c r="B1975" s="10">
        <v>46111</v>
      </c>
      <c r="C1975" t="s">
        <v>1846</v>
      </c>
      <c r="D1975" t="s">
        <v>1860</v>
      </c>
      <c r="E1975" t="s">
        <v>1847</v>
      </c>
      <c r="F1975">
        <v>7561851</v>
      </c>
      <c r="G1975">
        <v>7561851188</v>
      </c>
      <c r="H1975">
        <v>36011526</v>
      </c>
      <c r="I1975">
        <v>8582717</v>
      </c>
      <c r="J1975">
        <v>7731</v>
      </c>
      <c r="K1975">
        <v>2</v>
      </c>
      <c r="L1975">
        <v>1620</v>
      </c>
      <c r="M1975" s="10">
        <v>46100</v>
      </c>
      <c r="N1975" t="s">
        <v>86</v>
      </c>
      <c r="O1975" t="s">
        <v>87</v>
      </c>
      <c r="P1975" s="103">
        <v>13210</v>
      </c>
      <c r="Q1975">
        <v>11</v>
      </c>
      <c r="R1975">
        <v>10089.42</v>
      </c>
      <c r="S1975" t="s">
        <v>88</v>
      </c>
      <c r="T1975" t="s">
        <v>1894</v>
      </c>
      <c r="U1975">
        <v>46121</v>
      </c>
      <c r="V1975" t="s">
        <v>638</v>
      </c>
      <c r="W1975" t="s">
        <v>91</v>
      </c>
      <c r="X1975" t="s">
        <v>92</v>
      </c>
      <c r="Y1975" t="s">
        <v>93</v>
      </c>
      <c r="Z1975">
        <v>30</v>
      </c>
      <c r="AA1975" t="s">
        <v>20</v>
      </c>
      <c r="AB1975">
        <v>341</v>
      </c>
      <c r="AC1975" t="s">
        <v>90</v>
      </c>
      <c r="AD1975" t="s">
        <v>14</v>
      </c>
      <c r="AE1975" t="s">
        <v>14</v>
      </c>
      <c r="AF1975" t="s">
        <v>94</v>
      </c>
      <c r="AG1975" t="s">
        <v>122</v>
      </c>
      <c r="AH1975" t="s">
        <v>103</v>
      </c>
      <c r="AI1975" s="10">
        <v>46070</v>
      </c>
      <c r="AJ1975" t="s">
        <v>638</v>
      </c>
      <c r="AK1975" s="103">
        <v>2659380</v>
      </c>
      <c r="AL1975" t="e">
        <v>#N/A</v>
      </c>
      <c r="AM1975" t="e">
        <v>#N/A</v>
      </c>
      <c r="AN1975" t="s">
        <v>5224</v>
      </c>
      <c r="AO1975">
        <f>_xlfn.XLOOKUP(Tabla1[[#This Row],[NIC]],'R.V.'!B:B,'R.V.'!I:I)</f>
        <v>0</v>
      </c>
      <c r="AP1975" t="str">
        <f>_xlfn.XLOOKUP(Tabla1[[#This Row],[NIC]],'R.V.'!B:B,'R.V.'!A:A)</f>
        <v>Rocio Gutierrez Ochoa</v>
      </c>
      <c r="AQ1975" t="str">
        <f>_xlfn.XLOOKUP(Tabla1[[#This Row],[NIC]],'R.V.'!B:B,'R.V.'!G:G)</f>
        <v>CL 5A, 2- 66  Barrio Inmaculada - Chimichagua</v>
      </c>
      <c r="AR1975" t="str">
        <f>_xlfn.XLOOKUP(Tabla1[[#This Row],[NIC]],'R.V.'!B:B,'R.V.'!E:E)</f>
        <v>EDUCACION</v>
      </c>
      <c r="AS1975" t="str">
        <f>VLOOKUP(Tabla1[[#This Row],[NIC]],'R.V.'!B:D,3,0)</f>
        <v>ESC DARDANELOS 2 VDA BUENOS AIRES</v>
      </c>
    </row>
    <row r="1976" spans="1:45">
      <c r="A1976">
        <v>7561855</v>
      </c>
      <c r="B1976" s="10">
        <v>46111</v>
      </c>
      <c r="C1976" t="s">
        <v>1846</v>
      </c>
      <c r="D1976" t="s">
        <v>1860</v>
      </c>
      <c r="E1976" t="s">
        <v>1847</v>
      </c>
      <c r="F1976">
        <v>7561855</v>
      </c>
      <c r="G1976">
        <v>7561855182</v>
      </c>
      <c r="H1976">
        <v>36011531</v>
      </c>
      <c r="I1976">
        <v>8582730</v>
      </c>
      <c r="J1976">
        <v>7731</v>
      </c>
      <c r="K1976">
        <v>2</v>
      </c>
      <c r="L1976">
        <v>1820</v>
      </c>
      <c r="M1976" s="10">
        <v>46100</v>
      </c>
      <c r="N1976" t="s">
        <v>86</v>
      </c>
      <c r="O1976" t="s">
        <v>87</v>
      </c>
      <c r="P1976" s="103">
        <v>146580</v>
      </c>
      <c r="Q1976">
        <v>134</v>
      </c>
      <c r="R1976">
        <v>122907.48</v>
      </c>
      <c r="S1976" t="s">
        <v>88</v>
      </c>
      <c r="T1976" t="s">
        <v>1898</v>
      </c>
      <c r="U1976">
        <v>46121</v>
      </c>
      <c r="V1976" t="s">
        <v>638</v>
      </c>
      <c r="W1976" t="s">
        <v>91</v>
      </c>
      <c r="X1976" t="s">
        <v>92</v>
      </c>
      <c r="Y1976" t="s">
        <v>121</v>
      </c>
      <c r="Z1976">
        <v>30</v>
      </c>
      <c r="AA1976" t="s">
        <v>20</v>
      </c>
      <c r="AB1976">
        <v>341</v>
      </c>
      <c r="AC1976" t="s">
        <v>90</v>
      </c>
      <c r="AD1976" t="s">
        <v>14</v>
      </c>
      <c r="AE1976" t="s">
        <v>14</v>
      </c>
      <c r="AF1976" t="s">
        <v>94</v>
      </c>
      <c r="AG1976" t="s">
        <v>122</v>
      </c>
      <c r="AH1976" t="s">
        <v>103</v>
      </c>
      <c r="AI1976" s="10">
        <v>46070</v>
      </c>
      <c r="AJ1976" t="s">
        <v>638</v>
      </c>
      <c r="AK1976" s="103">
        <v>1575590</v>
      </c>
      <c r="AL1976" t="e">
        <v>#N/A</v>
      </c>
      <c r="AM1976" t="e">
        <v>#N/A</v>
      </c>
      <c r="AN1976" t="s">
        <v>5224</v>
      </c>
      <c r="AO1976">
        <f>_xlfn.XLOOKUP(Tabla1[[#This Row],[NIC]],'R.V.'!B:B,'R.V.'!I:I)</f>
        <v>0</v>
      </c>
      <c r="AP1976" t="str">
        <f>_xlfn.XLOOKUP(Tabla1[[#This Row],[NIC]],'R.V.'!B:B,'R.V.'!A:A)</f>
        <v>Rocio Gutierrez Ochoa</v>
      </c>
      <c r="AQ1976" t="str">
        <f>_xlfn.XLOOKUP(Tabla1[[#This Row],[NIC]],'R.V.'!B:B,'R.V.'!G:G)</f>
        <v>CL 5A, 2- 66  Barrio Inmaculada - Chimichagua</v>
      </c>
      <c r="AR1976" t="str">
        <f>_xlfn.XLOOKUP(Tabla1[[#This Row],[NIC]],'R.V.'!B:B,'R.V.'!E:E)</f>
        <v>EDUCACION</v>
      </c>
      <c r="AS1976" t="str">
        <f>VLOOKUP(Tabla1[[#This Row],[NIC]],'R.V.'!B:D,3,0)</f>
        <v xml:space="preserve"> CENTRO EDUCATIVO PLATANAL </v>
      </c>
    </row>
    <row r="1977" spans="1:45">
      <c r="A1977">
        <v>7561859</v>
      </c>
      <c r="B1977" s="10">
        <v>46111</v>
      </c>
      <c r="C1977" t="s">
        <v>1846</v>
      </c>
      <c r="D1977" t="s">
        <v>1860</v>
      </c>
      <c r="E1977" t="s">
        <v>1847</v>
      </c>
      <c r="F1977">
        <v>7561859</v>
      </c>
      <c r="G1977">
        <v>7561859183</v>
      </c>
      <c r="H1977">
        <v>36011533</v>
      </c>
      <c r="I1977">
        <v>8582734</v>
      </c>
      <c r="J1977">
        <v>7731</v>
      </c>
      <c r="K1977">
        <v>2</v>
      </c>
      <c r="L1977">
        <v>1470</v>
      </c>
      <c r="M1977" s="10">
        <v>46108</v>
      </c>
      <c r="N1977" t="s">
        <v>86</v>
      </c>
      <c r="O1977" t="s">
        <v>87</v>
      </c>
      <c r="P1977" s="103">
        <v>0</v>
      </c>
      <c r="Q1977">
        <v>0</v>
      </c>
      <c r="R1977">
        <v>0</v>
      </c>
      <c r="S1977" t="s">
        <v>88</v>
      </c>
      <c r="T1977" t="s">
        <v>1899</v>
      </c>
      <c r="V1977" t="s">
        <v>638</v>
      </c>
      <c r="W1977" t="s">
        <v>91</v>
      </c>
      <c r="X1977" t="s">
        <v>92</v>
      </c>
      <c r="Y1977" t="s">
        <v>93</v>
      </c>
      <c r="Z1977">
        <v>32</v>
      </c>
      <c r="AA1977" t="s">
        <v>20</v>
      </c>
      <c r="AB1977">
        <v>341</v>
      </c>
      <c r="AC1977" t="s">
        <v>90</v>
      </c>
      <c r="AD1977" t="s">
        <v>14</v>
      </c>
      <c r="AE1977" t="s">
        <v>14</v>
      </c>
      <c r="AF1977" t="s">
        <v>94</v>
      </c>
      <c r="AG1977" t="s">
        <v>122</v>
      </c>
      <c r="AH1977" t="s">
        <v>103</v>
      </c>
      <c r="AI1977" s="10">
        <v>46076</v>
      </c>
      <c r="AJ1977" t="s">
        <v>638</v>
      </c>
      <c r="AK1977" s="103">
        <v>485560</v>
      </c>
      <c r="AL1977" t="e">
        <v>#N/A</v>
      </c>
      <c r="AM1977" t="e">
        <v>#N/A</v>
      </c>
      <c r="AN1977" t="s">
        <v>5224</v>
      </c>
      <c r="AO1977">
        <f>_xlfn.XLOOKUP(Tabla1[[#This Row],[NIC]],'R.V.'!B:B,'R.V.'!I:I)</f>
        <v>0</v>
      </c>
      <c r="AP1977" t="str">
        <f>_xlfn.XLOOKUP(Tabla1[[#This Row],[NIC]],'R.V.'!B:B,'R.V.'!A:A)</f>
        <v>Rocio Gutierrez Ochoa</v>
      </c>
      <c r="AQ1977" t="str">
        <f>_xlfn.XLOOKUP(Tabla1[[#This Row],[NIC]],'R.V.'!B:B,'R.V.'!G:G)</f>
        <v>CL 5A, 2- 66  Barrio Inmaculada - Chimichagua</v>
      </c>
      <c r="AR1977" t="str">
        <f>_xlfn.XLOOKUP(Tabla1[[#This Row],[NIC]],'R.V.'!B:B,'R.V.'!E:E)</f>
        <v>EDUCACION</v>
      </c>
      <c r="AS1977" t="str">
        <f>VLOOKUP(Tabla1[[#This Row],[NIC]],'R.V.'!B:D,3,0)</f>
        <v>SALA DE INFORMATICA ESC. VRDA ULTIMO CASO</v>
      </c>
    </row>
    <row r="1978" spans="1:45">
      <c r="A1978">
        <v>7561862</v>
      </c>
      <c r="B1978" s="10">
        <v>46111</v>
      </c>
      <c r="C1978" t="s">
        <v>1846</v>
      </c>
      <c r="D1978" t="s">
        <v>1860</v>
      </c>
      <c r="E1978" t="s">
        <v>1847</v>
      </c>
      <c r="F1978">
        <v>7561862</v>
      </c>
      <c r="G1978">
        <v>7561862190</v>
      </c>
      <c r="H1978">
        <v>36011534</v>
      </c>
      <c r="I1978">
        <v>8582740</v>
      </c>
      <c r="J1978">
        <v>7731</v>
      </c>
      <c r="K1978">
        <v>2</v>
      </c>
      <c r="L1978">
        <v>1470</v>
      </c>
      <c r="M1978" s="10">
        <v>46108</v>
      </c>
      <c r="N1978" t="s">
        <v>86</v>
      </c>
      <c r="O1978" t="s">
        <v>87</v>
      </c>
      <c r="P1978" s="103">
        <v>198020</v>
      </c>
      <c r="Q1978">
        <v>186</v>
      </c>
      <c r="R1978">
        <v>170602.92</v>
      </c>
      <c r="S1978" t="s">
        <v>88</v>
      </c>
      <c r="T1978" t="s">
        <v>1900</v>
      </c>
      <c r="U1978">
        <v>46121</v>
      </c>
      <c r="V1978" t="s">
        <v>638</v>
      </c>
      <c r="W1978" t="s">
        <v>91</v>
      </c>
      <c r="X1978" t="s">
        <v>92</v>
      </c>
      <c r="Y1978" t="s">
        <v>93</v>
      </c>
      <c r="Z1978">
        <v>32</v>
      </c>
      <c r="AA1978" t="s">
        <v>20</v>
      </c>
      <c r="AB1978">
        <v>341</v>
      </c>
      <c r="AC1978" t="s">
        <v>90</v>
      </c>
      <c r="AD1978" t="s">
        <v>14</v>
      </c>
      <c r="AE1978" t="s">
        <v>14</v>
      </c>
      <c r="AF1978" t="s">
        <v>94</v>
      </c>
      <c r="AG1978" t="s">
        <v>122</v>
      </c>
      <c r="AH1978" t="s">
        <v>103</v>
      </c>
      <c r="AI1978" s="10">
        <v>46076</v>
      </c>
      <c r="AJ1978" t="s">
        <v>638</v>
      </c>
      <c r="AK1978" s="103">
        <v>1024510</v>
      </c>
      <c r="AL1978" t="e">
        <v>#N/A</v>
      </c>
      <c r="AM1978" t="e">
        <v>#N/A</v>
      </c>
      <c r="AN1978" t="s">
        <v>5224</v>
      </c>
      <c r="AO1978">
        <f>_xlfn.XLOOKUP(Tabla1[[#This Row],[NIC]],'R.V.'!B:B,'R.V.'!I:I)</f>
        <v>0</v>
      </c>
      <c r="AP1978" t="str">
        <f>_xlfn.XLOOKUP(Tabla1[[#This Row],[NIC]],'R.V.'!B:B,'R.V.'!A:A)</f>
        <v>Rocio Gutierrez Ochoa</v>
      </c>
      <c r="AQ1978" t="str">
        <f>_xlfn.XLOOKUP(Tabla1[[#This Row],[NIC]],'R.V.'!B:B,'R.V.'!G:G)</f>
        <v>CL 5A, 2- 66  Barrio Inmaculada - Chimichagua</v>
      </c>
      <c r="AR1978" t="str">
        <f>_xlfn.XLOOKUP(Tabla1[[#This Row],[NIC]],'R.V.'!B:B,'R.V.'!E:E)</f>
        <v>EDUCACION</v>
      </c>
      <c r="AS1978" t="str">
        <f>VLOOKUP(Tabla1[[#This Row],[NIC]],'R.V.'!B:D,3,0)</f>
        <v>ESCUELA NUEVA ULTIMO CASO</v>
      </c>
    </row>
    <row r="1979" spans="1:45">
      <c r="A1979">
        <v>7561933</v>
      </c>
      <c r="B1979" s="10">
        <v>46111</v>
      </c>
      <c r="C1979" t="s">
        <v>1846</v>
      </c>
      <c r="D1979" t="s">
        <v>1860</v>
      </c>
      <c r="E1979" t="s">
        <v>1847</v>
      </c>
      <c r="F1979">
        <v>7561933</v>
      </c>
      <c r="G1979">
        <v>7561933185</v>
      </c>
      <c r="H1979">
        <v>36011433</v>
      </c>
      <c r="I1979">
        <v>8581681</v>
      </c>
      <c r="J1979">
        <v>7731</v>
      </c>
      <c r="K1979">
        <v>2</v>
      </c>
      <c r="L1979">
        <v>1610</v>
      </c>
      <c r="M1979" s="10">
        <v>46098</v>
      </c>
      <c r="N1979" t="s">
        <v>86</v>
      </c>
      <c r="O1979" t="s">
        <v>87</v>
      </c>
      <c r="P1979" s="103">
        <v>3660</v>
      </c>
      <c r="Q1979">
        <v>0</v>
      </c>
      <c r="R1979">
        <v>0</v>
      </c>
      <c r="S1979" t="s">
        <v>88</v>
      </c>
      <c r="T1979" t="s">
        <v>1901</v>
      </c>
      <c r="U1979">
        <v>46121</v>
      </c>
      <c r="V1979" t="s">
        <v>638</v>
      </c>
      <c r="W1979" t="s">
        <v>91</v>
      </c>
      <c r="X1979" t="s">
        <v>92</v>
      </c>
      <c r="Y1979" t="s">
        <v>121</v>
      </c>
      <c r="Z1979">
        <v>31</v>
      </c>
      <c r="AA1979" t="s">
        <v>20</v>
      </c>
      <c r="AB1979">
        <v>341</v>
      </c>
      <c r="AC1979" t="s">
        <v>90</v>
      </c>
      <c r="AD1979" t="s">
        <v>14</v>
      </c>
      <c r="AE1979" t="s">
        <v>14</v>
      </c>
      <c r="AF1979" t="s">
        <v>94</v>
      </c>
      <c r="AG1979" t="s">
        <v>122</v>
      </c>
      <c r="AH1979" t="s">
        <v>103</v>
      </c>
      <c r="AI1979" s="10">
        <v>46067</v>
      </c>
      <c r="AJ1979" t="s">
        <v>638</v>
      </c>
      <c r="AK1979" s="103">
        <v>1193440</v>
      </c>
      <c r="AL1979" t="e">
        <v>#N/A</v>
      </c>
      <c r="AM1979" t="e">
        <v>#N/A</v>
      </c>
      <c r="AN1979" t="s">
        <v>5224</v>
      </c>
      <c r="AO1979">
        <f>_xlfn.XLOOKUP(Tabla1[[#This Row],[NIC]],'R.V.'!B:B,'R.V.'!I:I)</f>
        <v>0</v>
      </c>
      <c r="AP1979" t="str">
        <f>_xlfn.XLOOKUP(Tabla1[[#This Row],[NIC]],'R.V.'!B:B,'R.V.'!A:A)</f>
        <v>Rocio Gutierrez Ochoa</v>
      </c>
      <c r="AQ1979" t="str">
        <f>_xlfn.XLOOKUP(Tabla1[[#This Row],[NIC]],'R.V.'!B:B,'R.V.'!G:G)</f>
        <v>CL 5A, 2- 66  Barrio Inmaculada - Chimichagua</v>
      </c>
      <c r="AR1979" t="str">
        <f>_xlfn.XLOOKUP(Tabla1[[#This Row],[NIC]],'R.V.'!B:B,'R.V.'!E:E)</f>
        <v>EDUCACION</v>
      </c>
      <c r="AS1979" t="str">
        <f>VLOOKUP(Tabla1[[#This Row],[NIC]],'R.V.'!B:D,3,0)</f>
        <v>ESC SABANA DEL INDIO KM 1 105</v>
      </c>
    </row>
    <row r="1980" spans="1:45">
      <c r="A1980">
        <v>7561965</v>
      </c>
      <c r="B1980" s="10">
        <v>46111</v>
      </c>
      <c r="C1980" t="s">
        <v>1846</v>
      </c>
      <c r="D1980" t="s">
        <v>1860</v>
      </c>
      <c r="E1980" t="s">
        <v>1847</v>
      </c>
      <c r="F1980">
        <v>7561965</v>
      </c>
      <c r="G1980">
        <v>7561965201</v>
      </c>
      <c r="H1980">
        <v>36011409</v>
      </c>
      <c r="I1980">
        <v>8581595</v>
      </c>
      <c r="J1980">
        <v>7731</v>
      </c>
      <c r="K1980">
        <v>2</v>
      </c>
      <c r="L1980">
        <v>1430</v>
      </c>
      <c r="M1980" s="10">
        <v>46101</v>
      </c>
      <c r="N1980" t="s">
        <v>86</v>
      </c>
      <c r="O1980" t="s">
        <v>87</v>
      </c>
      <c r="P1980" s="103">
        <v>989290</v>
      </c>
      <c r="Q1980">
        <v>899</v>
      </c>
      <c r="R1980">
        <v>824580.78</v>
      </c>
      <c r="S1980" t="s">
        <v>88</v>
      </c>
      <c r="T1980" t="s">
        <v>1902</v>
      </c>
      <c r="U1980">
        <v>46121</v>
      </c>
      <c r="V1980" t="s">
        <v>638</v>
      </c>
      <c r="W1980" t="s">
        <v>91</v>
      </c>
      <c r="X1980" t="s">
        <v>92</v>
      </c>
      <c r="Y1980" t="s">
        <v>93</v>
      </c>
      <c r="Z1980">
        <v>30</v>
      </c>
      <c r="AA1980" t="s">
        <v>20</v>
      </c>
      <c r="AB1980">
        <v>341</v>
      </c>
      <c r="AC1980" t="s">
        <v>90</v>
      </c>
      <c r="AD1980" t="s">
        <v>14</v>
      </c>
      <c r="AE1980" t="s">
        <v>14</v>
      </c>
      <c r="AF1980" t="s">
        <v>94</v>
      </c>
      <c r="AG1980" t="s">
        <v>122</v>
      </c>
      <c r="AH1980" t="s">
        <v>103</v>
      </c>
      <c r="AI1980" s="10">
        <v>46071</v>
      </c>
      <c r="AJ1980" t="s">
        <v>750</v>
      </c>
      <c r="AK1980" s="103">
        <v>4502285</v>
      </c>
      <c r="AL1980" t="e">
        <v>#N/A</v>
      </c>
      <c r="AM1980" t="e">
        <v>#N/A</v>
      </c>
      <c r="AN1980" t="s">
        <v>5224</v>
      </c>
      <c r="AO1980">
        <f>_xlfn.XLOOKUP(Tabla1[[#This Row],[NIC]],'R.V.'!B:B,'R.V.'!I:I)</f>
        <v>0</v>
      </c>
      <c r="AP1980" t="str">
        <f>_xlfn.XLOOKUP(Tabla1[[#This Row],[NIC]],'R.V.'!B:B,'R.V.'!A:A)</f>
        <v>Rocio Gutierrez Ochoa</v>
      </c>
      <c r="AQ1980" t="str">
        <f>_xlfn.XLOOKUP(Tabla1[[#This Row],[NIC]],'R.V.'!B:B,'R.V.'!G:G)</f>
        <v>CL 5A, 2- 66  Barrio Inmaculada - Chimichagua</v>
      </c>
      <c r="AR1980" t="str">
        <f>_xlfn.XLOOKUP(Tabla1[[#This Row],[NIC]],'R.V.'!B:B,'R.V.'!E:E)</f>
        <v>EDUCACION</v>
      </c>
      <c r="AS1980" t="str">
        <f>VLOOKUP(Tabla1[[#This Row],[NIC]],'R.V.'!B:D,3,0)</f>
        <v>SEDE PREESCOLAR INST CAMILO N.</v>
      </c>
    </row>
    <row r="1981" spans="1:45">
      <c r="A1981">
        <v>7827769</v>
      </c>
      <c r="B1981" s="10">
        <v>46111</v>
      </c>
      <c r="C1981" t="s">
        <v>1846</v>
      </c>
      <c r="D1981" t="s">
        <v>1860</v>
      </c>
      <c r="E1981" t="s">
        <v>1847</v>
      </c>
      <c r="F1981">
        <v>7827769</v>
      </c>
      <c r="G1981">
        <v>7827769129</v>
      </c>
      <c r="H1981">
        <v>36125220</v>
      </c>
      <c r="I1981">
        <v>3930400</v>
      </c>
      <c r="J1981">
        <v>3210</v>
      </c>
      <c r="K1981">
        <v>85</v>
      </c>
      <c r="L1981">
        <v>10</v>
      </c>
      <c r="M1981" s="10">
        <v>46100</v>
      </c>
      <c r="N1981" t="s">
        <v>86</v>
      </c>
      <c r="O1981" t="s">
        <v>87</v>
      </c>
      <c r="P1981" s="103">
        <v>426010</v>
      </c>
      <c r="Q1981">
        <v>393</v>
      </c>
      <c r="R1981">
        <v>360467.46</v>
      </c>
      <c r="S1981" t="s">
        <v>88</v>
      </c>
      <c r="T1981" t="s">
        <v>1903</v>
      </c>
      <c r="U1981">
        <v>46121</v>
      </c>
      <c r="V1981" t="s">
        <v>638</v>
      </c>
      <c r="W1981" t="s">
        <v>91</v>
      </c>
      <c r="X1981" t="s">
        <v>92</v>
      </c>
      <c r="Y1981" t="s">
        <v>121</v>
      </c>
      <c r="Z1981">
        <v>30</v>
      </c>
      <c r="AA1981" t="s">
        <v>20</v>
      </c>
      <c r="AB1981">
        <v>341</v>
      </c>
      <c r="AC1981" t="s">
        <v>90</v>
      </c>
      <c r="AD1981" t="s">
        <v>14</v>
      </c>
      <c r="AE1981" t="s">
        <v>14</v>
      </c>
      <c r="AF1981" t="s">
        <v>94</v>
      </c>
      <c r="AG1981" t="s">
        <v>122</v>
      </c>
      <c r="AH1981" t="s">
        <v>831</v>
      </c>
      <c r="AI1981" s="10">
        <v>46070</v>
      </c>
      <c r="AJ1981" t="s">
        <v>638</v>
      </c>
      <c r="AK1981" s="103">
        <v>4803390</v>
      </c>
      <c r="AL1981" t="e">
        <v>#N/A</v>
      </c>
      <c r="AM1981" t="e">
        <v>#N/A</v>
      </c>
      <c r="AN1981" t="s">
        <v>5224</v>
      </c>
      <c r="AO1981">
        <f>_xlfn.XLOOKUP(Tabla1[[#This Row],[NIC]],'R.V.'!B:B,'R.V.'!I:I)</f>
        <v>0</v>
      </c>
      <c r="AP1981" t="str">
        <f>_xlfn.XLOOKUP(Tabla1[[#This Row],[NIC]],'R.V.'!B:B,'R.V.'!A:A)</f>
        <v>Rocio Gutierrez Ochoa</v>
      </c>
      <c r="AQ1981" t="str">
        <f>_xlfn.XLOOKUP(Tabla1[[#This Row],[NIC]],'R.V.'!B:B,'R.V.'!G:G)</f>
        <v>CL 5A, 2- 66  Barrio Inmaculada - Chimichagua</v>
      </c>
      <c r="AR1981" t="str">
        <f>_xlfn.XLOOKUP(Tabla1[[#This Row],[NIC]],'R.V.'!B:B,'R.V.'!E:E)</f>
        <v>EDUCACION</v>
      </c>
      <c r="AS1981" t="str">
        <f>VLOOKUP(Tabla1[[#This Row],[NIC]],'R.V.'!B:D,3,0)</f>
        <v xml:space="preserve">ESCUELA JILIABA  </v>
      </c>
    </row>
    <row r="1982" spans="1:45">
      <c r="A1982">
        <v>1381084</v>
      </c>
      <c r="B1982" s="10">
        <v>46111</v>
      </c>
      <c r="C1982" t="s">
        <v>1846</v>
      </c>
      <c r="D1982" t="s">
        <v>1860</v>
      </c>
      <c r="E1982" t="s">
        <v>1847</v>
      </c>
      <c r="F1982">
        <v>1381084</v>
      </c>
      <c r="G1982">
        <v>1381084021</v>
      </c>
      <c r="H1982">
        <v>36528228</v>
      </c>
      <c r="I1982">
        <v>746206</v>
      </c>
      <c r="J1982">
        <v>7731</v>
      </c>
      <c r="K1982">
        <v>2</v>
      </c>
      <c r="L1982">
        <v>2410</v>
      </c>
      <c r="M1982" s="10">
        <v>46101</v>
      </c>
      <c r="N1982" t="s">
        <v>282</v>
      </c>
      <c r="O1982" t="s">
        <v>283</v>
      </c>
      <c r="P1982" s="103">
        <v>204150</v>
      </c>
      <c r="Q1982">
        <v>170</v>
      </c>
      <c r="R1982">
        <v>180128.6</v>
      </c>
      <c r="S1982" t="s">
        <v>88</v>
      </c>
      <c r="T1982" t="s">
        <v>1904</v>
      </c>
      <c r="U1982">
        <v>46121</v>
      </c>
      <c r="V1982" t="s">
        <v>638</v>
      </c>
      <c r="W1982" t="s">
        <v>91</v>
      </c>
      <c r="X1982" t="s">
        <v>130</v>
      </c>
      <c r="Y1982" t="s">
        <v>93</v>
      </c>
      <c r="Z1982">
        <v>30</v>
      </c>
      <c r="AA1982" t="s">
        <v>20</v>
      </c>
      <c r="AB1982">
        <v>342</v>
      </c>
      <c r="AC1982" t="s">
        <v>90</v>
      </c>
      <c r="AD1982" t="s">
        <v>14</v>
      </c>
      <c r="AE1982" t="s">
        <v>14</v>
      </c>
      <c r="AF1982" t="s">
        <v>94</v>
      </c>
      <c r="AG1982" t="s">
        <v>122</v>
      </c>
      <c r="AH1982" t="s">
        <v>141</v>
      </c>
      <c r="AI1982" s="10">
        <v>46071</v>
      </c>
      <c r="AJ1982" t="s">
        <v>750</v>
      </c>
      <c r="AK1982" s="103">
        <v>3412340</v>
      </c>
      <c r="AL1982" t="e">
        <v>#N/A</v>
      </c>
      <c r="AM1982" t="e">
        <v>#N/A</v>
      </c>
      <c r="AN1982" t="s">
        <v>5224</v>
      </c>
      <c r="AO1982">
        <f>_xlfn.XLOOKUP(Tabla1[[#This Row],[NIC]],'R.V.'!B:B,'R.V.'!I:I)</f>
        <v>0</v>
      </c>
      <c r="AP1982" t="str">
        <f>_xlfn.XLOOKUP(Tabla1[[#This Row],[NIC]],'R.V.'!B:B,'R.V.'!A:A)</f>
        <v>Rocio Gutierrez Ochoa</v>
      </c>
      <c r="AQ1982" t="str">
        <f>_xlfn.XLOOKUP(Tabla1[[#This Row],[NIC]],'R.V.'!B:B,'R.V.'!G:G)</f>
        <v>CL 5A 2 - 68 INMACULADA-CHIMICHAGUA</v>
      </c>
      <c r="AR1982" t="str">
        <f>_xlfn.XLOOKUP(Tabla1[[#This Row],[NIC]],'R.V.'!B:B,'R.V.'!E:E)</f>
        <v>ACUEDUCTO</v>
      </c>
      <c r="AS1982" t="str">
        <f>VLOOKUP(Tabla1[[#This Row],[NIC]],'R.V.'!B:D,3,0)</f>
        <v>EBAR NO1 AGUAS RESIDUALES</v>
      </c>
    </row>
    <row r="1983" spans="1:45">
      <c r="A1983">
        <v>1381091</v>
      </c>
      <c r="B1983" s="10">
        <v>46111</v>
      </c>
      <c r="C1983" t="s">
        <v>1846</v>
      </c>
      <c r="D1983" t="s">
        <v>1860</v>
      </c>
      <c r="E1983" t="s">
        <v>1847</v>
      </c>
      <c r="F1983">
        <v>1381091</v>
      </c>
      <c r="G1983">
        <v>1381091020</v>
      </c>
      <c r="H1983">
        <v>36528229</v>
      </c>
      <c r="I1983">
        <v>746210</v>
      </c>
      <c r="J1983">
        <v>7731</v>
      </c>
      <c r="K1983">
        <v>2</v>
      </c>
      <c r="L1983">
        <v>2410</v>
      </c>
      <c r="M1983" s="10">
        <v>46101</v>
      </c>
      <c r="N1983" t="s">
        <v>282</v>
      </c>
      <c r="O1983" t="s">
        <v>283</v>
      </c>
      <c r="P1983" s="103">
        <v>34820</v>
      </c>
      <c r="Q1983">
        <v>29</v>
      </c>
      <c r="R1983">
        <v>30727.82</v>
      </c>
      <c r="S1983" t="s">
        <v>88</v>
      </c>
      <c r="T1983" t="s">
        <v>1905</v>
      </c>
      <c r="U1983">
        <v>46121</v>
      </c>
      <c r="V1983" t="s">
        <v>638</v>
      </c>
      <c r="W1983" t="s">
        <v>91</v>
      </c>
      <c r="X1983" t="s">
        <v>130</v>
      </c>
      <c r="Y1983" t="s">
        <v>93</v>
      </c>
      <c r="Z1983">
        <v>30</v>
      </c>
      <c r="AA1983" t="s">
        <v>20</v>
      </c>
      <c r="AB1983">
        <v>342</v>
      </c>
      <c r="AC1983" t="s">
        <v>90</v>
      </c>
      <c r="AD1983" t="s">
        <v>14</v>
      </c>
      <c r="AE1983" t="s">
        <v>14</v>
      </c>
      <c r="AF1983" t="s">
        <v>94</v>
      </c>
      <c r="AG1983" t="s">
        <v>122</v>
      </c>
      <c r="AH1983" t="s">
        <v>141</v>
      </c>
      <c r="AI1983" s="10">
        <v>46071</v>
      </c>
      <c r="AJ1983" t="s">
        <v>750</v>
      </c>
      <c r="AK1983" s="103">
        <v>4526330</v>
      </c>
      <c r="AL1983" t="e">
        <v>#N/A</v>
      </c>
      <c r="AM1983" t="e">
        <v>#N/A</v>
      </c>
      <c r="AN1983" t="s">
        <v>5224</v>
      </c>
      <c r="AO1983">
        <f>_xlfn.XLOOKUP(Tabla1[[#This Row],[NIC]],'R.V.'!B:B,'R.V.'!I:I)</f>
        <v>0</v>
      </c>
      <c r="AP1983" t="str">
        <f>_xlfn.XLOOKUP(Tabla1[[#This Row],[NIC]],'R.V.'!B:B,'R.V.'!A:A)</f>
        <v>Rocio Gutierrez Ochoa</v>
      </c>
      <c r="AQ1983" t="str">
        <f>_xlfn.XLOOKUP(Tabla1[[#This Row],[NIC]],'R.V.'!B:B,'R.V.'!G:G)</f>
        <v>CL 5A 2 - 68 INMACULADA-CHIMICHAGUA</v>
      </c>
      <c r="AR1983" t="str">
        <f>_xlfn.XLOOKUP(Tabla1[[#This Row],[NIC]],'R.V.'!B:B,'R.V.'!E:E)</f>
        <v>ACUEDUCTO</v>
      </c>
      <c r="AS1983" t="str">
        <f>VLOOKUP(Tabla1[[#This Row],[NIC]],'R.V.'!B:D,3,0)</f>
        <v>ESTACION EBAR NO2</v>
      </c>
    </row>
    <row r="1984" spans="1:45">
      <c r="A1984">
        <v>5800278</v>
      </c>
      <c r="B1984" s="10">
        <v>46111</v>
      </c>
      <c r="C1984" t="s">
        <v>1846</v>
      </c>
      <c r="D1984" t="s">
        <v>1860</v>
      </c>
      <c r="E1984" t="s">
        <v>1847</v>
      </c>
      <c r="F1984">
        <v>5800278</v>
      </c>
      <c r="G1984">
        <v>5800278321</v>
      </c>
      <c r="H1984">
        <v>25849294</v>
      </c>
      <c r="I1984">
        <v>5800278</v>
      </c>
      <c r="J1984">
        <v>7731</v>
      </c>
      <c r="K1984">
        <v>2</v>
      </c>
      <c r="L1984">
        <v>1510</v>
      </c>
      <c r="M1984" s="10">
        <v>46100</v>
      </c>
      <c r="N1984" t="s">
        <v>137</v>
      </c>
      <c r="O1984" t="s">
        <v>138</v>
      </c>
      <c r="P1984" s="103">
        <v>1329050</v>
      </c>
      <c r="Q1984">
        <v>1150</v>
      </c>
      <c r="R1984">
        <v>1160281</v>
      </c>
      <c r="S1984" t="s">
        <v>88</v>
      </c>
      <c r="T1984" t="s">
        <v>5078</v>
      </c>
      <c r="U1984">
        <v>46121</v>
      </c>
      <c r="V1984" t="s">
        <v>638</v>
      </c>
      <c r="W1984" t="s">
        <v>91</v>
      </c>
      <c r="X1984" t="s">
        <v>92</v>
      </c>
      <c r="Y1984" t="s">
        <v>121</v>
      </c>
      <c r="Z1984">
        <v>30</v>
      </c>
      <c r="AA1984" t="s">
        <v>20</v>
      </c>
      <c r="AB1984">
        <v>342</v>
      </c>
      <c r="AC1984" t="s">
        <v>90</v>
      </c>
      <c r="AD1984" t="s">
        <v>14</v>
      </c>
      <c r="AE1984" t="s">
        <v>14</v>
      </c>
      <c r="AF1984" t="s">
        <v>94</v>
      </c>
      <c r="AG1984" t="s">
        <v>122</v>
      </c>
      <c r="AH1984" t="s">
        <v>139</v>
      </c>
      <c r="AI1984" s="10">
        <v>46070</v>
      </c>
      <c r="AJ1984" t="s">
        <v>750</v>
      </c>
      <c r="AK1984" s="103">
        <v>127472290</v>
      </c>
      <c r="AL1984" t="e">
        <v>#N/A</v>
      </c>
      <c r="AM1984" t="e">
        <v>#N/A</v>
      </c>
      <c r="AN1984" t="s">
        <v>5224</v>
      </c>
      <c r="AO1984">
        <f>_xlfn.XLOOKUP(Tabla1[[#This Row],[NIC]],'R.V.'!B:B,'R.V.'!I:I)</f>
        <v>0</v>
      </c>
      <c r="AP1984" t="str">
        <f>_xlfn.XLOOKUP(Tabla1[[#This Row],[NIC]],'R.V.'!B:B,'R.V.'!A:A)</f>
        <v>Rocio Gutierrez Ochoa</v>
      </c>
      <c r="AQ1984" t="str">
        <f>_xlfn.XLOOKUP(Tabla1[[#This Row],[NIC]],'R.V.'!B:B,'R.V.'!G:G)</f>
        <v>CL 5A 2 - 68 INMACULADA-CHIMICHAGUA</v>
      </c>
      <c r="AR1984" t="str">
        <f>_xlfn.XLOOKUP(Tabla1[[#This Row],[NIC]],'R.V.'!B:B,'R.V.'!E:E)</f>
        <v>ACUEDUCTO</v>
      </c>
      <c r="AS1984" t="str">
        <f>VLOOKUP(Tabla1[[#This Row],[NIC]],'R.V.'!B:D,3,0)</f>
        <v xml:space="preserve">ACUEDUCTO SAN JOSE    </v>
      </c>
    </row>
    <row r="1985" spans="1:45">
      <c r="A1985">
        <v>5800825</v>
      </c>
      <c r="B1985" s="10">
        <v>46111</v>
      </c>
      <c r="C1985" t="s">
        <v>1846</v>
      </c>
      <c r="D1985" t="s">
        <v>1860</v>
      </c>
      <c r="E1985" t="s">
        <v>1847</v>
      </c>
      <c r="F1985">
        <v>5800825</v>
      </c>
      <c r="G1985">
        <v>5800825328</v>
      </c>
      <c r="H1985">
        <v>25818362</v>
      </c>
      <c r="I1985">
        <v>5800825</v>
      </c>
      <c r="J1985">
        <v>7731</v>
      </c>
      <c r="K1985">
        <v>2</v>
      </c>
      <c r="L1985">
        <v>1810</v>
      </c>
      <c r="M1985" s="10">
        <v>46098</v>
      </c>
      <c r="N1985" t="s">
        <v>137</v>
      </c>
      <c r="O1985" t="s">
        <v>138</v>
      </c>
      <c r="P1985" s="103">
        <v>1160320</v>
      </c>
      <c r="Q1985">
        <v>1004</v>
      </c>
      <c r="R1985">
        <v>1012975.76</v>
      </c>
      <c r="S1985" t="s">
        <v>88</v>
      </c>
      <c r="T1985" t="s">
        <v>1906</v>
      </c>
      <c r="U1985">
        <v>46121</v>
      </c>
      <c r="V1985" t="s">
        <v>638</v>
      </c>
      <c r="W1985" t="s">
        <v>91</v>
      </c>
      <c r="X1985" t="s">
        <v>92</v>
      </c>
      <c r="Y1985" t="s">
        <v>93</v>
      </c>
      <c r="Z1985">
        <v>31</v>
      </c>
      <c r="AA1985" t="s">
        <v>20</v>
      </c>
      <c r="AB1985">
        <v>342</v>
      </c>
      <c r="AC1985" t="s">
        <v>90</v>
      </c>
      <c r="AD1985" t="s">
        <v>14</v>
      </c>
      <c r="AE1985" t="s">
        <v>14</v>
      </c>
      <c r="AF1985" t="s">
        <v>94</v>
      </c>
      <c r="AG1985" t="s">
        <v>122</v>
      </c>
      <c r="AH1985" t="s">
        <v>139</v>
      </c>
      <c r="AI1985" s="10">
        <v>46067</v>
      </c>
      <c r="AJ1985" t="s">
        <v>638</v>
      </c>
      <c r="AK1985" s="103">
        <v>137646540</v>
      </c>
      <c r="AL1985" t="e">
        <v>#N/A</v>
      </c>
      <c r="AM1985" t="e">
        <v>#N/A</v>
      </c>
      <c r="AN1985" t="s">
        <v>5224</v>
      </c>
      <c r="AO1985">
        <f>_xlfn.XLOOKUP(Tabla1[[#This Row],[NIC]],'R.V.'!B:B,'R.V.'!I:I)</f>
        <v>0</v>
      </c>
      <c r="AP1985" t="str">
        <f>_xlfn.XLOOKUP(Tabla1[[#This Row],[NIC]],'R.V.'!B:B,'R.V.'!A:A)</f>
        <v>Rocio Gutierrez Ochoa</v>
      </c>
      <c r="AQ1985" t="str">
        <f>_xlfn.XLOOKUP(Tabla1[[#This Row],[NIC]],'R.V.'!B:B,'R.V.'!G:G)</f>
        <v>CL 5A 2 - 68 INMACULADA-CHIMICHAGUA</v>
      </c>
      <c r="AR1985" t="str">
        <f>_xlfn.XLOOKUP(Tabla1[[#This Row],[NIC]],'R.V.'!B:B,'R.V.'!E:E)</f>
        <v>ACUEDUCTO</v>
      </c>
      <c r="AS1985" t="str">
        <f>VLOOKUP(Tabla1[[#This Row],[NIC]],'R.V.'!B:D,3,0)</f>
        <v>ACUEDUCTO   VEREDA BETEL CHIMICHAGUA</v>
      </c>
    </row>
    <row r="1986" spans="1:45">
      <c r="A1986">
        <v>5800826</v>
      </c>
      <c r="B1986" s="10">
        <v>46111</v>
      </c>
      <c r="C1986" t="s">
        <v>1846</v>
      </c>
      <c r="D1986" t="s">
        <v>1860</v>
      </c>
      <c r="E1986" t="s">
        <v>1847</v>
      </c>
      <c r="F1986">
        <v>5800826</v>
      </c>
      <c r="G1986">
        <v>5800826340</v>
      </c>
      <c r="H1986">
        <v>25820741</v>
      </c>
      <c r="I1986">
        <v>5800826</v>
      </c>
      <c r="J1986">
        <v>7731</v>
      </c>
      <c r="K1986">
        <v>2</v>
      </c>
      <c r="L1986">
        <v>1810</v>
      </c>
      <c r="M1986" s="10">
        <v>46098</v>
      </c>
      <c r="N1986" t="s">
        <v>137</v>
      </c>
      <c r="O1986" t="s">
        <v>138</v>
      </c>
      <c r="P1986" s="103">
        <v>1336830</v>
      </c>
      <c r="Q1986">
        <v>1149</v>
      </c>
      <c r="R1986">
        <v>1159272.06</v>
      </c>
      <c r="S1986" t="s">
        <v>88</v>
      </c>
      <c r="T1986" t="s">
        <v>1907</v>
      </c>
      <c r="U1986">
        <v>46121</v>
      </c>
      <c r="V1986" t="s">
        <v>638</v>
      </c>
      <c r="W1986" t="s">
        <v>91</v>
      </c>
      <c r="X1986" t="s">
        <v>92</v>
      </c>
      <c r="Y1986" t="s">
        <v>121</v>
      </c>
      <c r="Z1986">
        <v>31</v>
      </c>
      <c r="AA1986" t="s">
        <v>20</v>
      </c>
      <c r="AB1986">
        <v>342</v>
      </c>
      <c r="AC1986" t="s">
        <v>90</v>
      </c>
      <c r="AD1986" t="s">
        <v>14</v>
      </c>
      <c r="AE1986" t="s">
        <v>14</v>
      </c>
      <c r="AF1986" t="s">
        <v>94</v>
      </c>
      <c r="AG1986" t="s">
        <v>122</v>
      </c>
      <c r="AH1986" t="s">
        <v>139</v>
      </c>
      <c r="AI1986" s="10">
        <v>46067</v>
      </c>
      <c r="AJ1986" t="s">
        <v>638</v>
      </c>
      <c r="AK1986" s="103">
        <v>109013214</v>
      </c>
      <c r="AL1986" t="e">
        <v>#N/A</v>
      </c>
      <c r="AM1986" t="e">
        <v>#N/A</v>
      </c>
      <c r="AN1986" t="s">
        <v>5224</v>
      </c>
      <c r="AO1986">
        <f>_xlfn.XLOOKUP(Tabla1[[#This Row],[NIC]],'R.V.'!B:B,'R.V.'!I:I)</f>
        <v>0</v>
      </c>
      <c r="AP1986" t="str">
        <f>_xlfn.XLOOKUP(Tabla1[[#This Row],[NIC]],'R.V.'!B:B,'R.V.'!A:A)</f>
        <v>Rocio Gutierrez Ochoa</v>
      </c>
      <c r="AQ1986" t="str">
        <f>_xlfn.XLOOKUP(Tabla1[[#This Row],[NIC]],'R.V.'!B:B,'R.V.'!G:G)</f>
        <v>CL 5A 2 - 68 INMACULADA-CHIMICHAGUA</v>
      </c>
      <c r="AR1986" t="str">
        <f>_xlfn.XLOOKUP(Tabla1[[#This Row],[NIC]],'R.V.'!B:B,'R.V.'!E:E)</f>
        <v>ACUEDUCTO</v>
      </c>
      <c r="AS1986" t="str">
        <f>VLOOKUP(Tabla1[[#This Row],[NIC]],'R.V.'!B:D,3,0)</f>
        <v>ACUEDUCTO SANTO DOMINGO</v>
      </c>
    </row>
    <row r="1987" spans="1:45">
      <c r="A1987">
        <v>5801407</v>
      </c>
      <c r="B1987" s="10">
        <v>46111</v>
      </c>
      <c r="C1987" t="s">
        <v>1846</v>
      </c>
      <c r="D1987" t="s">
        <v>1860</v>
      </c>
      <c r="E1987" t="s">
        <v>1847</v>
      </c>
      <c r="F1987">
        <v>5801407</v>
      </c>
      <c r="G1987">
        <v>5801407321</v>
      </c>
      <c r="H1987">
        <v>25849364</v>
      </c>
      <c r="I1987">
        <v>5801407</v>
      </c>
      <c r="J1987">
        <v>7731</v>
      </c>
      <c r="K1987">
        <v>2</v>
      </c>
      <c r="L1987">
        <v>1520</v>
      </c>
      <c r="M1987" s="10">
        <v>46099</v>
      </c>
      <c r="N1987" t="s">
        <v>137</v>
      </c>
      <c r="O1987" t="s">
        <v>138</v>
      </c>
      <c r="P1987" s="103">
        <v>2988620</v>
      </c>
      <c r="Q1987">
        <v>2586</v>
      </c>
      <c r="R1987">
        <v>2609118.84</v>
      </c>
      <c r="S1987" t="s">
        <v>88</v>
      </c>
      <c r="T1987" t="s">
        <v>1908</v>
      </c>
      <c r="U1987">
        <v>46121</v>
      </c>
      <c r="V1987" t="s">
        <v>638</v>
      </c>
      <c r="W1987" t="s">
        <v>91</v>
      </c>
      <c r="X1987" t="s">
        <v>92</v>
      </c>
      <c r="Y1987" t="s">
        <v>93</v>
      </c>
      <c r="Z1987">
        <v>30</v>
      </c>
      <c r="AA1987" t="s">
        <v>20</v>
      </c>
      <c r="AB1987">
        <v>342</v>
      </c>
      <c r="AC1987" t="s">
        <v>90</v>
      </c>
      <c r="AD1987" t="s">
        <v>14</v>
      </c>
      <c r="AE1987" t="s">
        <v>14</v>
      </c>
      <c r="AF1987" t="s">
        <v>94</v>
      </c>
      <c r="AG1987" t="s">
        <v>122</v>
      </c>
      <c r="AH1987" t="s">
        <v>139</v>
      </c>
      <c r="AI1987" s="10">
        <v>46069</v>
      </c>
      <c r="AJ1987" t="s">
        <v>967</v>
      </c>
      <c r="AK1987" s="103">
        <v>163717450</v>
      </c>
      <c r="AL1987" t="e">
        <v>#N/A</v>
      </c>
      <c r="AM1987" t="e">
        <v>#N/A</v>
      </c>
      <c r="AN1987" t="s">
        <v>5224</v>
      </c>
      <c r="AO1987">
        <f>_xlfn.XLOOKUP(Tabla1[[#This Row],[NIC]],'R.V.'!B:B,'R.V.'!I:I)</f>
        <v>0</v>
      </c>
      <c r="AP1987" t="str">
        <f>_xlfn.XLOOKUP(Tabla1[[#This Row],[NIC]],'R.V.'!B:B,'R.V.'!A:A)</f>
        <v>Rocio Gutierrez Ochoa</v>
      </c>
      <c r="AQ1987" t="str">
        <f>_xlfn.XLOOKUP(Tabla1[[#This Row],[NIC]],'R.V.'!B:B,'R.V.'!G:G)</f>
        <v>CL 5A 2 - 68 INMACULADA-CHIMICHAGUA</v>
      </c>
      <c r="AR1987" t="str">
        <f>_xlfn.XLOOKUP(Tabla1[[#This Row],[NIC]],'R.V.'!B:B,'R.V.'!E:E)</f>
        <v>ACUEDUCTO</v>
      </c>
      <c r="AS1987" t="str">
        <f>VLOOKUP(Tabla1[[#This Row],[NIC]],'R.V.'!B:D,3,0)</f>
        <v>VDA EL PROGRESO CHIMICHAGUA</v>
      </c>
    </row>
    <row r="1988" spans="1:45">
      <c r="A1988">
        <v>5803225</v>
      </c>
      <c r="B1988" s="10">
        <v>46111</v>
      </c>
      <c r="C1988" t="s">
        <v>1846</v>
      </c>
      <c r="D1988" t="s">
        <v>1860</v>
      </c>
      <c r="E1988" t="s">
        <v>1847</v>
      </c>
      <c r="F1988">
        <v>5803225</v>
      </c>
      <c r="G1988">
        <v>5803225302</v>
      </c>
      <c r="H1988">
        <v>25820044</v>
      </c>
      <c r="I1988">
        <v>5803225</v>
      </c>
      <c r="J1988">
        <v>7731</v>
      </c>
      <c r="K1988">
        <v>2</v>
      </c>
      <c r="L1988">
        <v>1630</v>
      </c>
      <c r="M1988" s="10">
        <v>46100</v>
      </c>
      <c r="N1988" t="s">
        <v>137</v>
      </c>
      <c r="O1988" t="s">
        <v>138</v>
      </c>
      <c r="P1988" s="103">
        <v>0</v>
      </c>
      <c r="Q1988">
        <v>0</v>
      </c>
      <c r="R1988">
        <v>0</v>
      </c>
      <c r="S1988" t="s">
        <v>88</v>
      </c>
      <c r="T1988" t="s">
        <v>1909</v>
      </c>
      <c r="V1988" t="s">
        <v>638</v>
      </c>
      <c r="W1988" t="s">
        <v>91</v>
      </c>
      <c r="X1988" t="s">
        <v>92</v>
      </c>
      <c r="Y1988" t="s">
        <v>93</v>
      </c>
      <c r="Z1988">
        <v>30</v>
      </c>
      <c r="AA1988" t="s">
        <v>20</v>
      </c>
      <c r="AB1988">
        <v>342</v>
      </c>
      <c r="AC1988" t="s">
        <v>90</v>
      </c>
      <c r="AD1988" t="s">
        <v>14</v>
      </c>
      <c r="AE1988" t="s">
        <v>14</v>
      </c>
      <c r="AF1988" t="s">
        <v>94</v>
      </c>
      <c r="AG1988" t="s">
        <v>122</v>
      </c>
      <c r="AH1988" t="s">
        <v>139</v>
      </c>
      <c r="AI1988" s="10">
        <v>46070</v>
      </c>
      <c r="AJ1988" t="s">
        <v>638</v>
      </c>
      <c r="AK1988" s="103">
        <v>16542446</v>
      </c>
      <c r="AL1988" t="e">
        <v>#N/A</v>
      </c>
      <c r="AM1988" t="e">
        <v>#N/A</v>
      </c>
      <c r="AN1988" t="s">
        <v>5224</v>
      </c>
      <c r="AO1988">
        <f>_xlfn.XLOOKUP(Tabla1[[#This Row],[NIC]],'R.V.'!B:B,'R.V.'!I:I)</f>
        <v>0</v>
      </c>
      <c r="AP1988" t="str">
        <f>_xlfn.XLOOKUP(Tabla1[[#This Row],[NIC]],'R.V.'!B:B,'R.V.'!A:A)</f>
        <v>Rocio Gutierrez Ochoa</v>
      </c>
      <c r="AQ1988" t="str">
        <f>_xlfn.XLOOKUP(Tabla1[[#This Row],[NIC]],'R.V.'!B:B,'R.V.'!G:G)</f>
        <v>CL 5A 2 - 68 INMACULADA-CHIMICHAGUA</v>
      </c>
      <c r="AR1988" t="str">
        <f>_xlfn.XLOOKUP(Tabla1[[#This Row],[NIC]],'R.V.'!B:B,'R.V.'!E:E)</f>
        <v>ACUEDUCTO</v>
      </c>
      <c r="AS1988" t="str">
        <f>VLOOKUP(Tabla1[[#This Row],[NIC]],'R.V.'!B:D,3,0)</f>
        <v>ACUEDUCTO CABECERA</v>
      </c>
    </row>
    <row r="1989" spans="1:45">
      <c r="A1989">
        <v>5806480</v>
      </c>
      <c r="B1989" s="10">
        <v>46111</v>
      </c>
      <c r="C1989" t="s">
        <v>1846</v>
      </c>
      <c r="D1989" t="s">
        <v>1860</v>
      </c>
      <c r="E1989" t="s">
        <v>1847</v>
      </c>
      <c r="F1989">
        <v>5806480</v>
      </c>
      <c r="G1989">
        <v>5806480349</v>
      </c>
      <c r="H1989">
        <v>25820728</v>
      </c>
      <c r="I1989">
        <v>5806480</v>
      </c>
      <c r="J1989">
        <v>7731</v>
      </c>
      <c r="K1989">
        <v>2</v>
      </c>
      <c r="L1989">
        <v>2410</v>
      </c>
      <c r="M1989" s="10">
        <v>46101</v>
      </c>
      <c r="N1989" t="s">
        <v>137</v>
      </c>
      <c r="O1989" t="s">
        <v>138</v>
      </c>
      <c r="P1989" s="103">
        <v>45070</v>
      </c>
      <c r="Q1989">
        <v>39</v>
      </c>
      <c r="R1989">
        <v>39348.660000000003</v>
      </c>
      <c r="S1989" t="s">
        <v>88</v>
      </c>
      <c r="T1989" t="s">
        <v>5079</v>
      </c>
      <c r="U1989">
        <v>46121</v>
      </c>
      <c r="V1989" t="s">
        <v>638</v>
      </c>
      <c r="W1989" t="s">
        <v>111</v>
      </c>
      <c r="X1989" t="s">
        <v>92</v>
      </c>
      <c r="Y1989" t="s">
        <v>121</v>
      </c>
      <c r="Z1989">
        <v>30</v>
      </c>
      <c r="AA1989" t="s">
        <v>20</v>
      </c>
      <c r="AB1989">
        <v>342</v>
      </c>
      <c r="AC1989" t="s">
        <v>90</v>
      </c>
      <c r="AD1989" t="s">
        <v>14</v>
      </c>
      <c r="AE1989" t="s">
        <v>14</v>
      </c>
      <c r="AF1989" t="s">
        <v>94</v>
      </c>
      <c r="AG1989" t="s">
        <v>122</v>
      </c>
      <c r="AH1989" t="s">
        <v>139</v>
      </c>
      <c r="AI1989" s="10">
        <v>46071</v>
      </c>
      <c r="AJ1989" t="s">
        <v>750</v>
      </c>
      <c r="AK1989" s="103">
        <v>33476045</v>
      </c>
      <c r="AL1989" t="e">
        <v>#N/A</v>
      </c>
      <c r="AM1989" t="e">
        <v>#N/A</v>
      </c>
      <c r="AN1989" t="s">
        <v>5224</v>
      </c>
      <c r="AO1989">
        <f>_xlfn.XLOOKUP(Tabla1[[#This Row],[NIC]],'R.V.'!B:B,'R.V.'!I:I)</f>
        <v>0</v>
      </c>
      <c r="AP1989" t="str">
        <f>_xlfn.XLOOKUP(Tabla1[[#This Row],[NIC]],'R.V.'!B:B,'R.V.'!A:A)</f>
        <v>Rocio Gutierrez Ochoa</v>
      </c>
      <c r="AQ1989" t="str">
        <f>_xlfn.XLOOKUP(Tabla1[[#This Row],[NIC]],'R.V.'!B:B,'R.V.'!G:G)</f>
        <v>CL 5A 2 - 68 INMACULADA-CHIMICHAGUA</v>
      </c>
      <c r="AR1989" t="str">
        <f>_xlfn.XLOOKUP(Tabla1[[#This Row],[NIC]],'R.V.'!B:B,'R.V.'!E:E)</f>
        <v>ACUEDUCTO</v>
      </c>
      <c r="AS1989" t="str">
        <f>VLOOKUP(Tabla1[[#This Row],[NIC]],'R.V.'!B:D,3,0)</f>
        <v>ACUEDUCTO VDA BELLA LUZ</v>
      </c>
    </row>
    <row r="1990" spans="1:45">
      <c r="A1990">
        <v>5806594</v>
      </c>
      <c r="B1990" s="10">
        <v>46111</v>
      </c>
      <c r="C1990" t="s">
        <v>1846</v>
      </c>
      <c r="D1990" t="s">
        <v>1860</v>
      </c>
      <c r="E1990" t="s">
        <v>1847</v>
      </c>
      <c r="F1990">
        <v>5806594</v>
      </c>
      <c r="G1990">
        <v>5806594341</v>
      </c>
      <c r="H1990">
        <v>25849069</v>
      </c>
      <c r="I1990">
        <v>5806594</v>
      </c>
      <c r="J1990">
        <v>7731</v>
      </c>
      <c r="K1990">
        <v>2</v>
      </c>
      <c r="L1990">
        <v>1470</v>
      </c>
      <c r="M1990" s="10">
        <v>46108</v>
      </c>
      <c r="N1990" t="s">
        <v>137</v>
      </c>
      <c r="O1990" t="s">
        <v>138</v>
      </c>
      <c r="P1990" s="103">
        <v>1711110</v>
      </c>
      <c r="Q1990">
        <v>1538</v>
      </c>
      <c r="R1990">
        <v>1493828.64</v>
      </c>
      <c r="S1990" t="s">
        <v>88</v>
      </c>
      <c r="T1990" t="s">
        <v>1910</v>
      </c>
      <c r="U1990">
        <v>46121</v>
      </c>
      <c r="V1990" t="s">
        <v>638</v>
      </c>
      <c r="W1990" t="s">
        <v>91</v>
      </c>
      <c r="X1990" t="s">
        <v>130</v>
      </c>
      <c r="Y1990" t="s">
        <v>93</v>
      </c>
      <c r="Z1990">
        <v>32</v>
      </c>
      <c r="AA1990" t="s">
        <v>20</v>
      </c>
      <c r="AB1990">
        <v>342</v>
      </c>
      <c r="AC1990" t="s">
        <v>90</v>
      </c>
      <c r="AD1990" t="s">
        <v>14</v>
      </c>
      <c r="AE1990" t="s">
        <v>14</v>
      </c>
      <c r="AF1990" t="s">
        <v>94</v>
      </c>
      <c r="AG1990" t="s">
        <v>122</v>
      </c>
      <c r="AH1990" t="s">
        <v>139</v>
      </c>
      <c r="AI1990" s="10">
        <v>46076</v>
      </c>
      <c r="AJ1990" t="s">
        <v>750</v>
      </c>
      <c r="AK1990" s="103">
        <v>144381850</v>
      </c>
      <c r="AL1990" t="e">
        <v>#N/A</v>
      </c>
      <c r="AM1990" t="e">
        <v>#N/A</v>
      </c>
      <c r="AN1990" t="s">
        <v>5224</v>
      </c>
      <c r="AO1990">
        <f>_xlfn.XLOOKUP(Tabla1[[#This Row],[NIC]],'R.V.'!B:B,'R.V.'!I:I)</f>
        <v>0</v>
      </c>
      <c r="AP1990" t="str">
        <f>_xlfn.XLOOKUP(Tabla1[[#This Row],[NIC]],'R.V.'!B:B,'R.V.'!A:A)</f>
        <v>Rocio Gutierrez Ochoa</v>
      </c>
      <c r="AQ1990" t="str">
        <f>_xlfn.XLOOKUP(Tabla1[[#This Row],[NIC]],'R.V.'!B:B,'R.V.'!G:G)</f>
        <v>CL 5A 2 - 68 INMACULADA-CHIMICHAGUA</v>
      </c>
      <c r="AR1990" t="str">
        <f>_xlfn.XLOOKUP(Tabla1[[#This Row],[NIC]],'R.V.'!B:B,'R.V.'!E:E)</f>
        <v>ACUEDUCTO</v>
      </c>
      <c r="AS1990" t="str">
        <f>VLOOKUP(Tabla1[[#This Row],[NIC]],'R.V.'!B:D,3,0)</f>
        <v>ACUEDUCTO SABANAS JUAN MARCOS</v>
      </c>
    </row>
    <row r="1991" spans="1:45">
      <c r="A1991">
        <v>5812192</v>
      </c>
      <c r="B1991" s="10">
        <v>46111</v>
      </c>
      <c r="C1991" t="s">
        <v>1846</v>
      </c>
      <c r="D1991" t="s">
        <v>1860</v>
      </c>
      <c r="E1991" t="s">
        <v>1847</v>
      </c>
      <c r="F1991">
        <v>5812192</v>
      </c>
      <c r="G1991">
        <v>5812192321</v>
      </c>
      <c r="H1991">
        <v>25820256</v>
      </c>
      <c r="I1991">
        <v>5812192</v>
      </c>
      <c r="J1991">
        <v>7731</v>
      </c>
      <c r="K1991">
        <v>2</v>
      </c>
      <c r="L1991">
        <v>1630</v>
      </c>
      <c r="M1991" s="10">
        <v>46100</v>
      </c>
      <c r="N1991" t="s">
        <v>137</v>
      </c>
      <c r="O1991" t="s">
        <v>138</v>
      </c>
      <c r="P1991" s="103">
        <v>0</v>
      </c>
      <c r="Q1991">
        <v>0</v>
      </c>
      <c r="R1991">
        <v>0</v>
      </c>
      <c r="S1991" t="s">
        <v>88</v>
      </c>
      <c r="T1991" t="s">
        <v>1911</v>
      </c>
      <c r="V1991" t="s">
        <v>638</v>
      </c>
      <c r="W1991" t="s">
        <v>91</v>
      </c>
      <c r="X1991" t="s">
        <v>92</v>
      </c>
      <c r="Y1991" t="s">
        <v>93</v>
      </c>
      <c r="Z1991">
        <v>30</v>
      </c>
      <c r="AA1991" t="s">
        <v>20</v>
      </c>
      <c r="AB1991">
        <v>342</v>
      </c>
      <c r="AC1991" t="s">
        <v>90</v>
      </c>
      <c r="AD1991" t="s">
        <v>14</v>
      </c>
      <c r="AE1991" t="s">
        <v>14</v>
      </c>
      <c r="AF1991" t="s">
        <v>94</v>
      </c>
      <c r="AG1991" t="s">
        <v>122</v>
      </c>
      <c r="AH1991" t="s">
        <v>139</v>
      </c>
      <c r="AI1991" s="10">
        <v>46070</v>
      </c>
      <c r="AJ1991" t="s">
        <v>638</v>
      </c>
      <c r="AK1991" s="103">
        <v>737630</v>
      </c>
      <c r="AL1991" t="e">
        <v>#N/A</v>
      </c>
      <c r="AM1991" t="e">
        <v>#N/A</v>
      </c>
      <c r="AN1991" t="s">
        <v>5224</v>
      </c>
      <c r="AO1991">
        <f>_xlfn.XLOOKUP(Tabla1[[#This Row],[NIC]],'R.V.'!B:B,'R.V.'!I:I)</f>
        <v>0</v>
      </c>
      <c r="AP1991" t="str">
        <f>_xlfn.XLOOKUP(Tabla1[[#This Row],[NIC]],'R.V.'!B:B,'R.V.'!A:A)</f>
        <v>Rocio Gutierrez Ochoa</v>
      </c>
      <c r="AQ1991" t="str">
        <f>_xlfn.XLOOKUP(Tabla1[[#This Row],[NIC]],'R.V.'!B:B,'R.V.'!G:G)</f>
        <v>CL 5A 2 - 68 INMACULADA-CHIMICHAGUA</v>
      </c>
      <c r="AR1991" t="str">
        <f>_xlfn.XLOOKUP(Tabla1[[#This Row],[NIC]],'R.V.'!B:B,'R.V.'!E:E)</f>
        <v>ACUEDUCTO</v>
      </c>
      <c r="AS1991" t="str">
        <f>VLOOKUP(Tabla1[[#This Row],[NIC]],'R.V.'!B:D,3,0)</f>
        <v>ALCANTARILLADO MPIO CHIMICHGUA</v>
      </c>
    </row>
    <row r="1992" spans="1:45">
      <c r="A1992">
        <v>6632238</v>
      </c>
      <c r="B1992" s="10">
        <v>46111</v>
      </c>
      <c r="C1992" t="s">
        <v>1846</v>
      </c>
      <c r="D1992" t="s">
        <v>1860</v>
      </c>
      <c r="E1992" t="s">
        <v>1847</v>
      </c>
      <c r="F1992">
        <v>6632238</v>
      </c>
      <c r="G1992">
        <v>6632238264</v>
      </c>
      <c r="H1992">
        <v>35020546</v>
      </c>
      <c r="I1992">
        <v>6924473</v>
      </c>
      <c r="J1992">
        <v>7731</v>
      </c>
      <c r="K1992">
        <v>2</v>
      </c>
      <c r="L1992">
        <v>1830</v>
      </c>
      <c r="M1992" s="10">
        <v>46102</v>
      </c>
      <c r="N1992" t="s">
        <v>137</v>
      </c>
      <c r="O1992" t="s">
        <v>138</v>
      </c>
      <c r="P1992" s="103">
        <v>602120</v>
      </c>
      <c r="Q1992">
        <v>521</v>
      </c>
      <c r="R1992">
        <v>525657.74</v>
      </c>
      <c r="S1992" t="s">
        <v>88</v>
      </c>
      <c r="T1992" t="s">
        <v>1912</v>
      </c>
      <c r="U1992">
        <v>46121</v>
      </c>
      <c r="V1992" t="s">
        <v>638</v>
      </c>
      <c r="W1992" t="s">
        <v>91</v>
      </c>
      <c r="X1992" t="s">
        <v>92</v>
      </c>
      <c r="Y1992" t="s">
        <v>93</v>
      </c>
      <c r="Z1992">
        <v>30</v>
      </c>
      <c r="AA1992" t="s">
        <v>20</v>
      </c>
      <c r="AB1992">
        <v>342</v>
      </c>
      <c r="AC1992" t="s">
        <v>90</v>
      </c>
      <c r="AD1992" t="s">
        <v>14</v>
      </c>
      <c r="AE1992" t="s">
        <v>14</v>
      </c>
      <c r="AF1992" t="s">
        <v>94</v>
      </c>
      <c r="AG1992" t="s">
        <v>122</v>
      </c>
      <c r="AH1992" t="s">
        <v>139</v>
      </c>
      <c r="AI1992" s="10">
        <v>46072</v>
      </c>
      <c r="AJ1992" t="s">
        <v>1882</v>
      </c>
      <c r="AK1992" s="103">
        <v>16777110</v>
      </c>
      <c r="AL1992" t="e">
        <v>#N/A</v>
      </c>
      <c r="AM1992" t="e">
        <v>#N/A</v>
      </c>
      <c r="AN1992" t="s">
        <v>5224</v>
      </c>
      <c r="AO1992">
        <f>_xlfn.XLOOKUP(Tabla1[[#This Row],[NIC]],'R.V.'!B:B,'R.V.'!I:I)</f>
        <v>0</v>
      </c>
      <c r="AP1992" t="str">
        <f>_xlfn.XLOOKUP(Tabla1[[#This Row],[NIC]],'R.V.'!B:B,'R.V.'!A:A)</f>
        <v>Rocio Gutierrez Ochoa</v>
      </c>
      <c r="AQ1992" t="str">
        <f>_xlfn.XLOOKUP(Tabla1[[#This Row],[NIC]],'R.V.'!B:B,'R.V.'!G:G)</f>
        <v>CL 5A 2 - 68 INMACULADA-CHIMICHAGUA</v>
      </c>
      <c r="AR1992" t="str">
        <f>_xlfn.XLOOKUP(Tabla1[[#This Row],[NIC]],'R.V.'!B:B,'R.V.'!E:E)</f>
        <v>ACUEDUCTO</v>
      </c>
      <c r="AS1992" t="str">
        <f>VLOOKUP(Tabla1[[#This Row],[NIC]],'R.V.'!B:D,3,0)</f>
        <v>POZO VEREDA DIOS ME VE</v>
      </c>
    </row>
    <row r="1993" spans="1:45">
      <c r="A1993">
        <v>6641000</v>
      </c>
      <c r="B1993" s="10">
        <v>46111</v>
      </c>
      <c r="C1993" t="s">
        <v>1846</v>
      </c>
      <c r="D1993" t="s">
        <v>1860</v>
      </c>
      <c r="E1993" t="s">
        <v>1847</v>
      </c>
      <c r="F1993">
        <v>6641000</v>
      </c>
      <c r="G1993">
        <v>6641000265</v>
      </c>
      <c r="H1993">
        <v>35025896</v>
      </c>
      <c r="I1993">
        <v>6947963</v>
      </c>
      <c r="J1993">
        <v>7731</v>
      </c>
      <c r="K1993">
        <v>2</v>
      </c>
      <c r="L1993">
        <v>1630</v>
      </c>
      <c r="M1993" s="10">
        <v>46100</v>
      </c>
      <c r="N1993" t="s">
        <v>137</v>
      </c>
      <c r="O1993" t="s">
        <v>138</v>
      </c>
      <c r="P1993" s="103">
        <v>1084050</v>
      </c>
      <c r="Q1993">
        <v>938</v>
      </c>
      <c r="R1993">
        <v>946385.72</v>
      </c>
      <c r="S1993" t="s">
        <v>88</v>
      </c>
      <c r="T1993" t="s">
        <v>1913</v>
      </c>
      <c r="U1993">
        <v>46121</v>
      </c>
      <c r="V1993" t="s">
        <v>638</v>
      </c>
      <c r="W1993" t="s">
        <v>91</v>
      </c>
      <c r="X1993" t="s">
        <v>92</v>
      </c>
      <c r="Y1993" t="s">
        <v>93</v>
      </c>
      <c r="Z1993">
        <v>30</v>
      </c>
      <c r="AA1993" t="s">
        <v>20</v>
      </c>
      <c r="AB1993">
        <v>342</v>
      </c>
      <c r="AC1993" t="s">
        <v>90</v>
      </c>
      <c r="AD1993" t="s">
        <v>14</v>
      </c>
      <c r="AE1993" t="s">
        <v>14</v>
      </c>
      <c r="AF1993" t="s">
        <v>94</v>
      </c>
      <c r="AG1993" t="s">
        <v>122</v>
      </c>
      <c r="AH1993" t="s">
        <v>185</v>
      </c>
      <c r="AI1993" s="10">
        <v>46070</v>
      </c>
      <c r="AJ1993" t="s">
        <v>638</v>
      </c>
      <c r="AK1993" s="103">
        <v>82852300</v>
      </c>
      <c r="AL1993" t="e">
        <v>#N/A</v>
      </c>
      <c r="AM1993" t="e">
        <v>#N/A</v>
      </c>
      <c r="AN1993" t="s">
        <v>5224</v>
      </c>
      <c r="AO1993">
        <f>_xlfn.XLOOKUP(Tabla1[[#This Row],[NIC]],'R.V.'!B:B,'R.V.'!I:I)</f>
        <v>0</v>
      </c>
      <c r="AP1993" t="str">
        <f>_xlfn.XLOOKUP(Tabla1[[#This Row],[NIC]],'R.V.'!B:B,'R.V.'!A:A)</f>
        <v>Rocio Gutierrez Ochoa</v>
      </c>
      <c r="AQ1993" t="str">
        <f>_xlfn.XLOOKUP(Tabla1[[#This Row],[NIC]],'R.V.'!B:B,'R.V.'!G:G)</f>
        <v>CL 5A 2 - 68 INMACULADA-CHIMICHAGUA</v>
      </c>
      <c r="AR1993" t="str">
        <f>_xlfn.XLOOKUP(Tabla1[[#This Row],[NIC]],'R.V.'!B:B,'R.V.'!E:E)</f>
        <v>ACUEDUCTO</v>
      </c>
      <c r="AS1993" t="str">
        <f>VLOOKUP(Tabla1[[#This Row],[NIC]],'R.V.'!B:D,3,0)</f>
        <v xml:space="preserve">AGUASEMP  ACUEDUCTO D SEMPEGUA   </v>
      </c>
    </row>
    <row r="1994" spans="1:45">
      <c r="A1994">
        <v>6645139</v>
      </c>
      <c r="B1994" s="10">
        <v>46111</v>
      </c>
      <c r="C1994" t="s">
        <v>1846</v>
      </c>
      <c r="D1994" t="s">
        <v>1860</v>
      </c>
      <c r="E1994" t="s">
        <v>1847</v>
      </c>
      <c r="F1994">
        <v>6645139</v>
      </c>
      <c r="G1994">
        <v>6645139247</v>
      </c>
      <c r="H1994">
        <v>35028190</v>
      </c>
      <c r="I1994">
        <v>6958479</v>
      </c>
      <c r="J1994">
        <v>7731</v>
      </c>
      <c r="K1994">
        <v>50</v>
      </c>
      <c r="L1994">
        <v>11</v>
      </c>
      <c r="M1994" s="10">
        <v>46102</v>
      </c>
      <c r="N1994" t="s">
        <v>137</v>
      </c>
      <c r="O1994" t="s">
        <v>138</v>
      </c>
      <c r="P1994" s="103">
        <v>1327890</v>
      </c>
      <c r="Q1994">
        <v>1149</v>
      </c>
      <c r="R1994">
        <v>1159272.06</v>
      </c>
      <c r="S1994" t="s">
        <v>88</v>
      </c>
      <c r="T1994" t="s">
        <v>1914</v>
      </c>
      <c r="U1994">
        <v>46121</v>
      </c>
      <c r="V1994" t="s">
        <v>638</v>
      </c>
      <c r="W1994" t="s">
        <v>91</v>
      </c>
      <c r="X1994" t="s">
        <v>92</v>
      </c>
      <c r="Y1994" t="s">
        <v>93</v>
      </c>
      <c r="Z1994">
        <v>30</v>
      </c>
      <c r="AA1994" t="s">
        <v>20</v>
      </c>
      <c r="AB1994">
        <v>342</v>
      </c>
      <c r="AC1994" t="s">
        <v>90</v>
      </c>
      <c r="AD1994" t="s">
        <v>14</v>
      </c>
      <c r="AE1994" t="s">
        <v>14</v>
      </c>
      <c r="AF1994" t="s">
        <v>94</v>
      </c>
      <c r="AG1994" t="s">
        <v>122</v>
      </c>
      <c r="AH1994" t="s">
        <v>139</v>
      </c>
      <c r="AI1994" s="10">
        <v>46072</v>
      </c>
      <c r="AJ1994" t="s">
        <v>638</v>
      </c>
      <c r="AK1994" s="103">
        <v>161463470</v>
      </c>
      <c r="AL1994" t="e">
        <v>#N/A</v>
      </c>
      <c r="AM1994" t="e">
        <v>#N/A</v>
      </c>
      <c r="AN1994" t="s">
        <v>5224</v>
      </c>
      <c r="AO1994">
        <f>_xlfn.XLOOKUP(Tabla1[[#This Row],[NIC]],'R.V.'!B:B,'R.V.'!I:I)</f>
        <v>0</v>
      </c>
      <c r="AP1994" t="str">
        <f>_xlfn.XLOOKUP(Tabla1[[#This Row],[NIC]],'R.V.'!B:B,'R.V.'!A:A)</f>
        <v>Rocio Gutierrez Ochoa</v>
      </c>
      <c r="AQ1994" t="str">
        <f>_xlfn.XLOOKUP(Tabla1[[#This Row],[NIC]],'R.V.'!B:B,'R.V.'!G:G)</f>
        <v>CL 5A 2 - 68 INMACULADA-CHIMICHAGUA</v>
      </c>
      <c r="AR1994" t="str">
        <f>_xlfn.XLOOKUP(Tabla1[[#This Row],[NIC]],'R.V.'!B:B,'R.V.'!E:E)</f>
        <v>ACUEDUCTO</v>
      </c>
      <c r="AS1994" t="str">
        <f>VLOOKUP(Tabla1[[#This Row],[NIC]],'R.V.'!B:D,3,0)</f>
        <v xml:space="preserve">ACUALASVE  ACUEDUCTO LAS VEGAS   </v>
      </c>
    </row>
    <row r="1995" spans="1:45">
      <c r="A1995">
        <v>6655724</v>
      </c>
      <c r="B1995" s="10">
        <v>46111</v>
      </c>
      <c r="C1995" t="s">
        <v>1846</v>
      </c>
      <c r="D1995" t="s">
        <v>1860</v>
      </c>
      <c r="E1995" t="s">
        <v>1847</v>
      </c>
      <c r="F1995">
        <v>6655724</v>
      </c>
      <c r="G1995">
        <v>6655724263</v>
      </c>
      <c r="H1995">
        <v>35035189</v>
      </c>
      <c r="I1995">
        <v>6983478</v>
      </c>
      <c r="J1995">
        <v>7731</v>
      </c>
      <c r="K1995">
        <v>2</v>
      </c>
      <c r="L1995">
        <v>1630</v>
      </c>
      <c r="M1995" s="10">
        <v>46100</v>
      </c>
      <c r="N1995" t="s">
        <v>137</v>
      </c>
      <c r="O1995" t="s">
        <v>138</v>
      </c>
      <c r="P1995" s="103">
        <v>260030</v>
      </c>
      <c r="Q1995">
        <v>225</v>
      </c>
      <c r="R1995">
        <v>227011.5</v>
      </c>
      <c r="S1995" t="s">
        <v>88</v>
      </c>
      <c r="T1995" t="s">
        <v>1915</v>
      </c>
      <c r="U1995">
        <v>46121</v>
      </c>
      <c r="V1995" t="s">
        <v>638</v>
      </c>
      <c r="W1995" t="s">
        <v>91</v>
      </c>
      <c r="X1995" t="s">
        <v>92</v>
      </c>
      <c r="Y1995" t="s">
        <v>93</v>
      </c>
      <c r="Z1995">
        <v>30</v>
      </c>
      <c r="AA1995" t="s">
        <v>20</v>
      </c>
      <c r="AB1995">
        <v>342</v>
      </c>
      <c r="AC1995" t="s">
        <v>90</v>
      </c>
      <c r="AD1995" t="s">
        <v>14</v>
      </c>
      <c r="AE1995" t="s">
        <v>14</v>
      </c>
      <c r="AF1995" t="s">
        <v>94</v>
      </c>
      <c r="AG1995" t="s">
        <v>122</v>
      </c>
      <c r="AH1995" t="s">
        <v>139</v>
      </c>
      <c r="AI1995" s="10">
        <v>46070</v>
      </c>
      <c r="AJ1995" t="s">
        <v>638</v>
      </c>
      <c r="AK1995" s="103">
        <v>12563960</v>
      </c>
      <c r="AL1995" t="e">
        <v>#N/A</v>
      </c>
      <c r="AM1995" t="e">
        <v>#N/A</v>
      </c>
      <c r="AN1995" t="s">
        <v>5224</v>
      </c>
      <c r="AO1995">
        <f>_xlfn.XLOOKUP(Tabla1[[#This Row],[NIC]],'R.V.'!B:B,'R.V.'!I:I)</f>
        <v>0</v>
      </c>
      <c r="AP1995" t="str">
        <f>_xlfn.XLOOKUP(Tabla1[[#This Row],[NIC]],'R.V.'!B:B,'R.V.'!A:A)</f>
        <v>Rocio Gutierrez Ochoa</v>
      </c>
      <c r="AQ1995" t="str">
        <f>_xlfn.XLOOKUP(Tabla1[[#This Row],[NIC]],'R.V.'!B:B,'R.V.'!G:G)</f>
        <v>CL 5A 2 - 68 INMACULADA-CHIMICHAGUA</v>
      </c>
      <c r="AR1995" t="str">
        <f>_xlfn.XLOOKUP(Tabla1[[#This Row],[NIC]],'R.V.'!B:B,'R.V.'!E:E)</f>
        <v>ACUEDUCTO</v>
      </c>
      <c r="AS1995" t="str">
        <f>VLOOKUP(Tabla1[[#This Row],[NIC]],'R.V.'!B:D,3,0)</f>
        <v>DE CANDELARIA  ASOCIACION DE USUARI  DEL ACU DEL CGTO</v>
      </c>
    </row>
    <row r="1996" spans="1:45">
      <c r="A1996">
        <v>6697427</v>
      </c>
      <c r="B1996" s="10">
        <v>46111</v>
      </c>
      <c r="C1996" t="s">
        <v>1846</v>
      </c>
      <c r="D1996" t="s">
        <v>1860</v>
      </c>
      <c r="E1996" t="s">
        <v>1847</v>
      </c>
      <c r="F1996">
        <v>6697427</v>
      </c>
      <c r="G1996">
        <v>6697427256</v>
      </c>
      <c r="H1996">
        <v>35046156</v>
      </c>
      <c r="I1996">
        <v>7046413</v>
      </c>
      <c r="J1996">
        <v>7731</v>
      </c>
      <c r="K1996">
        <v>2</v>
      </c>
      <c r="L1996">
        <v>1520</v>
      </c>
      <c r="M1996" s="10">
        <v>46099</v>
      </c>
      <c r="N1996" t="s">
        <v>137</v>
      </c>
      <c r="O1996" t="s">
        <v>138</v>
      </c>
      <c r="P1996" s="103">
        <v>395010</v>
      </c>
      <c r="Q1996">
        <v>337</v>
      </c>
      <c r="R1996">
        <v>340012.78</v>
      </c>
      <c r="S1996" t="s">
        <v>88</v>
      </c>
      <c r="T1996" t="s">
        <v>5080</v>
      </c>
      <c r="U1996">
        <v>46121</v>
      </c>
      <c r="V1996" t="s">
        <v>638</v>
      </c>
      <c r="W1996" t="s">
        <v>91</v>
      </c>
      <c r="X1996" t="s">
        <v>92</v>
      </c>
      <c r="Y1996" t="s">
        <v>121</v>
      </c>
      <c r="Z1996">
        <v>30</v>
      </c>
      <c r="AA1996" t="s">
        <v>20</v>
      </c>
      <c r="AB1996">
        <v>342</v>
      </c>
      <c r="AC1996" t="s">
        <v>90</v>
      </c>
      <c r="AD1996" t="s">
        <v>14</v>
      </c>
      <c r="AE1996" t="s">
        <v>14</v>
      </c>
      <c r="AF1996" t="s">
        <v>94</v>
      </c>
      <c r="AG1996" t="s">
        <v>122</v>
      </c>
      <c r="AH1996" t="s">
        <v>139</v>
      </c>
      <c r="AI1996" s="10">
        <v>46069</v>
      </c>
      <c r="AJ1996" t="s">
        <v>967</v>
      </c>
      <c r="AK1996" s="103">
        <v>28980010</v>
      </c>
      <c r="AL1996" t="e">
        <v>#N/A</v>
      </c>
      <c r="AM1996" t="e">
        <v>#N/A</v>
      </c>
      <c r="AN1996" t="s">
        <v>5224</v>
      </c>
      <c r="AO1996">
        <f>_xlfn.XLOOKUP(Tabla1[[#This Row],[NIC]],'R.V.'!B:B,'R.V.'!I:I)</f>
        <v>0</v>
      </c>
      <c r="AP1996" t="str">
        <f>_xlfn.XLOOKUP(Tabla1[[#This Row],[NIC]],'R.V.'!B:B,'R.V.'!A:A)</f>
        <v>Rocio Gutierrez Ochoa</v>
      </c>
      <c r="AQ1996" t="str">
        <f>_xlfn.XLOOKUP(Tabla1[[#This Row],[NIC]],'R.V.'!B:B,'R.V.'!G:G)</f>
        <v>CL 5A 2 - 68 INMACULADA-CHIMICHAGUA</v>
      </c>
      <c r="AR1996" t="str">
        <f>_xlfn.XLOOKUP(Tabla1[[#This Row],[NIC]],'R.V.'!B:B,'R.V.'!E:E)</f>
        <v>ACUEDUCTO</v>
      </c>
      <c r="AS1996" t="str">
        <f>VLOOKUP(Tabla1[[#This Row],[NIC]],'R.V.'!B:D,3,0)</f>
        <v xml:space="preserve">ACUASOL  ACUEDUCTO DE SOLEDAD   </v>
      </c>
    </row>
    <row r="1997" spans="1:45">
      <c r="A1997">
        <v>6697428</v>
      </c>
      <c r="B1997" s="10">
        <v>46111</v>
      </c>
      <c r="C1997" t="s">
        <v>1846</v>
      </c>
      <c r="D1997" t="s">
        <v>1860</v>
      </c>
      <c r="E1997" t="s">
        <v>1847</v>
      </c>
      <c r="F1997">
        <v>6697428</v>
      </c>
      <c r="G1997">
        <v>6697428267</v>
      </c>
      <c r="H1997">
        <v>35046157</v>
      </c>
      <c r="I1997">
        <v>7046414</v>
      </c>
      <c r="J1997">
        <v>7731</v>
      </c>
      <c r="K1997">
        <v>2</v>
      </c>
      <c r="L1997">
        <v>1820</v>
      </c>
      <c r="M1997" s="10">
        <v>46100</v>
      </c>
      <c r="N1997" t="s">
        <v>137</v>
      </c>
      <c r="O1997" t="s">
        <v>138</v>
      </c>
      <c r="P1997" s="103">
        <v>1179310</v>
      </c>
      <c r="Q1997">
        <v>1060</v>
      </c>
      <c r="R1997">
        <v>1029556.8</v>
      </c>
      <c r="S1997" t="s">
        <v>88</v>
      </c>
      <c r="T1997" t="s">
        <v>1916</v>
      </c>
      <c r="U1997">
        <v>46121</v>
      </c>
      <c r="V1997" t="s">
        <v>638</v>
      </c>
      <c r="W1997" t="s">
        <v>91</v>
      </c>
      <c r="X1997" t="s">
        <v>130</v>
      </c>
      <c r="Y1997" t="s">
        <v>121</v>
      </c>
      <c r="Z1997">
        <v>30</v>
      </c>
      <c r="AA1997" t="s">
        <v>20</v>
      </c>
      <c r="AB1997">
        <v>342</v>
      </c>
      <c r="AC1997" t="s">
        <v>90</v>
      </c>
      <c r="AD1997" t="s">
        <v>14</v>
      </c>
      <c r="AE1997" t="s">
        <v>14</v>
      </c>
      <c r="AF1997" t="s">
        <v>94</v>
      </c>
      <c r="AG1997" t="s">
        <v>122</v>
      </c>
      <c r="AH1997" t="s">
        <v>139</v>
      </c>
      <c r="AI1997" s="10">
        <v>46070</v>
      </c>
      <c r="AJ1997" t="s">
        <v>967</v>
      </c>
      <c r="AK1997" s="103">
        <v>61981880</v>
      </c>
      <c r="AL1997" t="e">
        <v>#N/A</v>
      </c>
      <c r="AM1997" t="e">
        <v>#N/A</v>
      </c>
      <c r="AN1997" t="s">
        <v>5224</v>
      </c>
      <c r="AO1997">
        <f>_xlfn.XLOOKUP(Tabla1[[#This Row],[NIC]],'R.V.'!B:B,'R.V.'!I:I)</f>
        <v>0</v>
      </c>
      <c r="AP1997" t="str">
        <f>_xlfn.XLOOKUP(Tabla1[[#This Row],[NIC]],'R.V.'!B:B,'R.V.'!A:A)</f>
        <v>Rocio Gutierrez Ochoa</v>
      </c>
      <c r="AQ1997" t="str">
        <f>_xlfn.XLOOKUP(Tabla1[[#This Row],[NIC]],'R.V.'!B:B,'R.V.'!G:G)</f>
        <v>CL 5A 2 - 68 INMACULADA-CHIMICHAGUA</v>
      </c>
      <c r="AR1997" t="str">
        <f>_xlfn.XLOOKUP(Tabla1[[#This Row],[NIC]],'R.V.'!B:B,'R.V.'!E:E)</f>
        <v>ACUEDUCTO</v>
      </c>
      <c r="AS1997" t="str">
        <f>VLOOKUP(Tabla1[[#This Row],[NIC]],'R.V.'!B:D,3,0)</f>
        <v xml:space="preserve">ASUSALOA  ACUEDUCTO DE SALOA   </v>
      </c>
    </row>
    <row r="1998" spans="1:45">
      <c r="A1998">
        <v>6697429</v>
      </c>
      <c r="B1998" s="10">
        <v>46111</v>
      </c>
      <c r="C1998" t="s">
        <v>1846</v>
      </c>
      <c r="D1998" t="s">
        <v>1860</v>
      </c>
      <c r="E1998" t="s">
        <v>1847</v>
      </c>
      <c r="F1998">
        <v>6697429</v>
      </c>
      <c r="G1998">
        <v>6697429262</v>
      </c>
      <c r="H1998">
        <v>35046158</v>
      </c>
      <c r="I1998">
        <v>7046415</v>
      </c>
      <c r="J1998">
        <v>7731</v>
      </c>
      <c r="K1998">
        <v>2</v>
      </c>
      <c r="L1998">
        <v>2410</v>
      </c>
      <c r="M1998" s="10">
        <v>46101</v>
      </c>
      <c r="N1998" t="s">
        <v>137</v>
      </c>
      <c r="O1998" t="s">
        <v>138</v>
      </c>
      <c r="P1998" s="103">
        <v>0</v>
      </c>
      <c r="Q1998">
        <v>0</v>
      </c>
      <c r="R1998">
        <v>0</v>
      </c>
      <c r="S1998" t="s">
        <v>88</v>
      </c>
      <c r="T1998" t="s">
        <v>1917</v>
      </c>
      <c r="V1998" t="s">
        <v>638</v>
      </c>
      <c r="W1998" t="s">
        <v>91</v>
      </c>
      <c r="X1998" t="s">
        <v>92</v>
      </c>
      <c r="Y1998" t="s">
        <v>93</v>
      </c>
      <c r="Z1998">
        <v>30</v>
      </c>
      <c r="AA1998" t="s">
        <v>20</v>
      </c>
      <c r="AB1998">
        <v>342</v>
      </c>
      <c r="AC1998" t="s">
        <v>90</v>
      </c>
      <c r="AD1998" t="s">
        <v>14</v>
      </c>
      <c r="AE1998" t="s">
        <v>14</v>
      </c>
      <c r="AF1998" t="s">
        <v>94</v>
      </c>
      <c r="AG1998" t="s">
        <v>122</v>
      </c>
      <c r="AH1998" t="s">
        <v>139</v>
      </c>
      <c r="AI1998" s="10">
        <v>46071</v>
      </c>
      <c r="AJ1998" t="s">
        <v>750</v>
      </c>
      <c r="AK1998" s="103">
        <v>71351784</v>
      </c>
      <c r="AL1998" t="e">
        <v>#N/A</v>
      </c>
      <c r="AM1998" t="e">
        <v>#N/A</v>
      </c>
      <c r="AN1998" t="s">
        <v>5224</v>
      </c>
      <c r="AO1998">
        <f>_xlfn.XLOOKUP(Tabla1[[#This Row],[NIC]],'R.V.'!B:B,'R.V.'!I:I)</f>
        <v>0</v>
      </c>
      <c r="AP1998" t="str">
        <f>_xlfn.XLOOKUP(Tabla1[[#This Row],[NIC]],'R.V.'!B:B,'R.V.'!A:A)</f>
        <v>Rocio Gutierrez Ochoa</v>
      </c>
      <c r="AQ1998" t="str">
        <f>_xlfn.XLOOKUP(Tabla1[[#This Row],[NIC]],'R.V.'!B:B,'R.V.'!G:G)</f>
        <v>CL 5A 2 - 68 INMACULADA-CHIMICHAGUA</v>
      </c>
      <c r="AR1998" t="str">
        <f>_xlfn.XLOOKUP(Tabla1[[#This Row],[NIC]],'R.V.'!B:B,'R.V.'!E:E)</f>
        <v>ACUEDUCTO</v>
      </c>
      <c r="AS1998" t="str">
        <f>VLOOKUP(Tabla1[[#This Row],[NIC]],'R.V.'!B:D,3,0)</f>
        <v xml:space="preserve">ASUSALOA  ACUEDUCTO DE SALOA   </v>
      </c>
    </row>
    <row r="1999" spans="1:45">
      <c r="A1999">
        <v>7633286</v>
      </c>
      <c r="B1999" s="10">
        <v>46111</v>
      </c>
      <c r="C1999" t="s">
        <v>1846</v>
      </c>
      <c r="D1999" t="s">
        <v>1860</v>
      </c>
      <c r="E1999" t="s">
        <v>1847</v>
      </c>
      <c r="F1999">
        <v>7633286</v>
      </c>
      <c r="G1999">
        <v>7633286176</v>
      </c>
      <c r="H1999">
        <v>36047318</v>
      </c>
      <c r="I1999">
        <v>8932731</v>
      </c>
      <c r="J1999">
        <v>9320</v>
      </c>
      <c r="K1999">
        <v>2</v>
      </c>
      <c r="L1999">
        <v>1830</v>
      </c>
      <c r="M1999" s="10">
        <v>46102</v>
      </c>
      <c r="N1999" t="s">
        <v>137</v>
      </c>
      <c r="O1999" t="s">
        <v>138</v>
      </c>
      <c r="P1999" s="103">
        <v>135220</v>
      </c>
      <c r="Q1999">
        <v>117</v>
      </c>
      <c r="R1999">
        <v>118045.98</v>
      </c>
      <c r="S1999" t="s">
        <v>88</v>
      </c>
      <c r="T1999" t="s">
        <v>1918</v>
      </c>
      <c r="U1999">
        <v>46121</v>
      </c>
      <c r="V1999" t="s">
        <v>638</v>
      </c>
      <c r="W1999" t="s">
        <v>91</v>
      </c>
      <c r="X1999" t="s">
        <v>92</v>
      </c>
      <c r="Y1999" t="s">
        <v>93</v>
      </c>
      <c r="Z1999">
        <v>30</v>
      </c>
      <c r="AA1999" t="s">
        <v>20</v>
      </c>
      <c r="AB1999">
        <v>342</v>
      </c>
      <c r="AC1999" t="s">
        <v>90</v>
      </c>
      <c r="AD1999" t="s">
        <v>14</v>
      </c>
      <c r="AE1999" t="s">
        <v>14</v>
      </c>
      <c r="AF1999" t="s">
        <v>94</v>
      </c>
      <c r="AG1999" t="s">
        <v>122</v>
      </c>
      <c r="AH1999" t="s">
        <v>139</v>
      </c>
      <c r="AI1999" s="10">
        <v>46072</v>
      </c>
      <c r="AJ1999" t="s">
        <v>1882</v>
      </c>
      <c r="AK1999" s="103">
        <v>8118980</v>
      </c>
      <c r="AL1999" t="e">
        <v>#N/A</v>
      </c>
      <c r="AM1999" t="e">
        <v>#N/A</v>
      </c>
      <c r="AN1999" t="s">
        <v>5224</v>
      </c>
      <c r="AO1999">
        <f>_xlfn.XLOOKUP(Tabla1[[#This Row],[NIC]],'R.V.'!B:B,'R.V.'!I:I)</f>
        <v>0</v>
      </c>
      <c r="AP1999" t="str">
        <f>_xlfn.XLOOKUP(Tabla1[[#This Row],[NIC]],'R.V.'!B:B,'R.V.'!A:A)</f>
        <v>Rocio Gutierrez Ochoa</v>
      </c>
      <c r="AQ1999" t="str">
        <f>_xlfn.XLOOKUP(Tabla1[[#This Row],[NIC]],'R.V.'!B:B,'R.V.'!G:G)</f>
        <v>CL 5A 2 - 68 INMACULADA-CHIMICHAGUA</v>
      </c>
      <c r="AR1999" t="str">
        <f>_xlfn.XLOOKUP(Tabla1[[#This Row],[NIC]],'R.V.'!B:B,'R.V.'!E:E)</f>
        <v>ACUEDUCTO</v>
      </c>
      <c r="AS1999" t="str">
        <f>VLOOKUP(Tabla1[[#This Row],[NIC]],'R.V.'!B:D,3,0)</f>
        <v xml:space="preserve">ASUSALOA  ACUEDUCTO DE SALOA   </v>
      </c>
    </row>
    <row r="2000" spans="1:45">
      <c r="A2000">
        <v>7667448</v>
      </c>
      <c r="B2000" s="10">
        <v>46111</v>
      </c>
      <c r="C2000" t="s">
        <v>1846</v>
      </c>
      <c r="D2000" t="s">
        <v>1860</v>
      </c>
      <c r="E2000" t="s">
        <v>1847</v>
      </c>
      <c r="F2000">
        <v>7667448</v>
      </c>
      <c r="G2000">
        <v>7667448182</v>
      </c>
      <c r="H2000">
        <v>36062635</v>
      </c>
      <c r="I2000">
        <v>3183918</v>
      </c>
      <c r="J2000">
        <v>7731</v>
      </c>
      <c r="K2000">
        <v>5</v>
      </c>
      <c r="L2000">
        <v>90</v>
      </c>
      <c r="M2000" s="10">
        <v>46102</v>
      </c>
      <c r="N2000" t="s">
        <v>117</v>
      </c>
      <c r="O2000" t="s">
        <v>118</v>
      </c>
      <c r="P2000" s="103">
        <v>4039100</v>
      </c>
      <c r="Q2000">
        <v>3920</v>
      </c>
      <c r="R2000">
        <v>3461281.6</v>
      </c>
      <c r="S2000" t="s">
        <v>88</v>
      </c>
      <c r="T2000" t="s">
        <v>1919</v>
      </c>
      <c r="U2000">
        <v>46121</v>
      </c>
      <c r="V2000" t="s">
        <v>638</v>
      </c>
      <c r="W2000" t="s">
        <v>91</v>
      </c>
      <c r="X2000" t="s">
        <v>130</v>
      </c>
      <c r="Y2000" t="s">
        <v>93</v>
      </c>
      <c r="Z2000">
        <v>30</v>
      </c>
      <c r="AA2000" t="s">
        <v>20</v>
      </c>
      <c r="AB2000">
        <v>342</v>
      </c>
      <c r="AC2000" t="s">
        <v>90</v>
      </c>
      <c r="AD2000" t="s">
        <v>14</v>
      </c>
      <c r="AE2000" t="s">
        <v>14</v>
      </c>
      <c r="AF2000" t="s">
        <v>94</v>
      </c>
      <c r="AG2000" t="s">
        <v>122</v>
      </c>
      <c r="AH2000" t="s">
        <v>139</v>
      </c>
      <c r="AI2000" s="10">
        <v>46072</v>
      </c>
      <c r="AJ2000" t="s">
        <v>750</v>
      </c>
      <c r="AK2000" s="103">
        <v>564485270</v>
      </c>
      <c r="AL2000" t="e">
        <v>#N/A</v>
      </c>
      <c r="AM2000" t="e">
        <v>#N/A</v>
      </c>
      <c r="AN2000" t="s">
        <v>5224</v>
      </c>
      <c r="AO2000">
        <f>_xlfn.XLOOKUP(Tabla1[[#This Row],[NIC]],'R.V.'!B:B,'R.V.'!I:I)</f>
        <v>0</v>
      </c>
      <c r="AP2000" t="str">
        <f>_xlfn.XLOOKUP(Tabla1[[#This Row],[NIC]],'R.V.'!B:B,'R.V.'!A:A)</f>
        <v>Rocio Gutierrez Ochoa</v>
      </c>
      <c r="AQ2000" t="str">
        <f>_xlfn.XLOOKUP(Tabla1[[#This Row],[NIC]],'R.V.'!B:B,'R.V.'!G:G)</f>
        <v>CL 5A 2 - 68 INMACULADA-CHIMICHAGUA</v>
      </c>
      <c r="AR2000" t="str">
        <f>_xlfn.XLOOKUP(Tabla1[[#This Row],[NIC]],'R.V.'!B:B,'R.V.'!E:E)</f>
        <v>ACUEDUCTO</v>
      </c>
      <c r="AS2000" t="str">
        <f>VLOOKUP(Tabla1[[#This Row],[NIC]],'R.V.'!B:D,3,0)</f>
        <v>ACUEDUCTO DE  EL GUAMO</v>
      </c>
    </row>
    <row r="2001" spans="1:45">
      <c r="A2001">
        <v>7671297</v>
      </c>
      <c r="B2001" s="10">
        <v>46111</v>
      </c>
      <c r="C2001" t="s">
        <v>1846</v>
      </c>
      <c r="D2001" t="s">
        <v>1860</v>
      </c>
      <c r="E2001" t="s">
        <v>1847</v>
      </c>
      <c r="F2001">
        <v>7671297</v>
      </c>
      <c r="G2001">
        <v>7671297160</v>
      </c>
      <c r="H2001">
        <v>36064651</v>
      </c>
      <c r="I2001">
        <v>3203570</v>
      </c>
      <c r="J2001">
        <v>7731</v>
      </c>
      <c r="K2001">
        <v>2</v>
      </c>
      <c r="L2001">
        <v>1820</v>
      </c>
      <c r="M2001" s="10">
        <v>46100</v>
      </c>
      <c r="N2001" t="s">
        <v>137</v>
      </c>
      <c r="O2001" t="s">
        <v>138</v>
      </c>
      <c r="P2001" s="103">
        <v>279250</v>
      </c>
      <c r="Q2001">
        <v>251</v>
      </c>
      <c r="R2001">
        <v>243791.28</v>
      </c>
      <c r="S2001" t="s">
        <v>88</v>
      </c>
      <c r="T2001" t="s">
        <v>1920</v>
      </c>
      <c r="U2001">
        <v>46121</v>
      </c>
      <c r="V2001" t="s">
        <v>638</v>
      </c>
      <c r="W2001" t="s">
        <v>91</v>
      </c>
      <c r="X2001" t="s">
        <v>130</v>
      </c>
      <c r="Y2001" t="s">
        <v>93</v>
      </c>
      <c r="Z2001">
        <v>30</v>
      </c>
      <c r="AA2001" t="s">
        <v>20</v>
      </c>
      <c r="AB2001">
        <v>342</v>
      </c>
      <c r="AC2001" t="s">
        <v>90</v>
      </c>
      <c r="AD2001" t="s">
        <v>14</v>
      </c>
      <c r="AE2001" t="s">
        <v>14</v>
      </c>
      <c r="AF2001" t="s">
        <v>94</v>
      </c>
      <c r="AG2001" t="s">
        <v>122</v>
      </c>
      <c r="AH2001" t="s">
        <v>139</v>
      </c>
      <c r="AI2001" s="10">
        <v>46070</v>
      </c>
      <c r="AJ2001" t="s">
        <v>638</v>
      </c>
      <c r="AK2001" s="103">
        <v>16449620</v>
      </c>
      <c r="AL2001" t="e">
        <v>#N/A</v>
      </c>
      <c r="AM2001" t="e">
        <v>#N/A</v>
      </c>
      <c r="AN2001" t="s">
        <v>5224</v>
      </c>
      <c r="AO2001">
        <f>_xlfn.XLOOKUP(Tabla1[[#This Row],[NIC]],'R.V.'!B:B,'R.V.'!I:I)</f>
        <v>0</v>
      </c>
      <c r="AP2001" t="str">
        <f>_xlfn.XLOOKUP(Tabla1[[#This Row],[NIC]],'R.V.'!B:B,'R.V.'!A:A)</f>
        <v>Rocio Gutierrez Ochoa</v>
      </c>
      <c r="AQ2001" t="str">
        <f>_xlfn.XLOOKUP(Tabla1[[#This Row],[NIC]],'R.V.'!B:B,'R.V.'!G:G)</f>
        <v>CL 5A 2 - 68 INMACULADA-CHIMICHAGUA</v>
      </c>
      <c r="AR2001" t="str">
        <f>_xlfn.XLOOKUP(Tabla1[[#This Row],[NIC]],'R.V.'!B:B,'R.V.'!E:E)</f>
        <v>ACUEDUCTO</v>
      </c>
      <c r="AS2001" t="str">
        <f>VLOOKUP(Tabla1[[#This Row],[NIC]],'R.V.'!B:D,3,0)</f>
        <v xml:space="preserve">AVIMAT  ACUEDUCTO DE LA MATA   </v>
      </c>
    </row>
    <row r="2002" spans="1:45">
      <c r="A2002">
        <v>7686896</v>
      </c>
      <c r="B2002" s="10">
        <v>46111</v>
      </c>
      <c r="C2002" t="s">
        <v>1846</v>
      </c>
      <c r="D2002" t="s">
        <v>1860</v>
      </c>
      <c r="E2002" t="s">
        <v>1847</v>
      </c>
      <c r="F2002">
        <v>7686896</v>
      </c>
      <c r="G2002">
        <v>7686896170</v>
      </c>
      <c r="H2002">
        <v>36071437</v>
      </c>
      <c r="I2002">
        <v>3324685</v>
      </c>
      <c r="J2002">
        <v>7731</v>
      </c>
      <c r="K2002">
        <v>2</v>
      </c>
      <c r="L2002">
        <v>1470</v>
      </c>
      <c r="M2002" s="10">
        <v>46108</v>
      </c>
      <c r="N2002" t="s">
        <v>137</v>
      </c>
      <c r="O2002" t="s">
        <v>138</v>
      </c>
      <c r="P2002" s="103">
        <v>539840</v>
      </c>
      <c r="Q2002">
        <v>481</v>
      </c>
      <c r="R2002">
        <v>467185.68</v>
      </c>
      <c r="S2002" t="s">
        <v>88</v>
      </c>
      <c r="T2002" t="s">
        <v>5081</v>
      </c>
      <c r="U2002">
        <v>46121</v>
      </c>
      <c r="V2002" t="s">
        <v>638</v>
      </c>
      <c r="W2002" t="s">
        <v>91</v>
      </c>
      <c r="X2002" t="s">
        <v>130</v>
      </c>
      <c r="Y2002" t="s">
        <v>93</v>
      </c>
      <c r="Z2002">
        <v>32</v>
      </c>
      <c r="AA2002" t="s">
        <v>20</v>
      </c>
      <c r="AB2002">
        <v>342</v>
      </c>
      <c r="AC2002" t="s">
        <v>90</v>
      </c>
      <c r="AD2002" t="s">
        <v>14</v>
      </c>
      <c r="AE2002" t="s">
        <v>14</v>
      </c>
      <c r="AF2002" t="s">
        <v>94</v>
      </c>
      <c r="AG2002" t="s">
        <v>122</v>
      </c>
      <c r="AH2002" t="s">
        <v>139</v>
      </c>
      <c r="AI2002" s="10">
        <v>46076</v>
      </c>
      <c r="AJ2002" t="s">
        <v>750</v>
      </c>
      <c r="AK2002" s="103">
        <v>101108300</v>
      </c>
      <c r="AL2002" t="e">
        <v>#N/A</v>
      </c>
      <c r="AM2002" t="e">
        <v>#N/A</v>
      </c>
      <c r="AN2002" t="s">
        <v>5224</v>
      </c>
      <c r="AO2002">
        <f>_xlfn.XLOOKUP(Tabla1[[#This Row],[NIC]],'R.V.'!B:B,'R.V.'!I:I)</f>
        <v>0</v>
      </c>
      <c r="AP2002" t="str">
        <f>_xlfn.XLOOKUP(Tabla1[[#This Row],[NIC]],'R.V.'!B:B,'R.V.'!A:A)</f>
        <v>Rocio Gutierrez Ochoa</v>
      </c>
      <c r="AQ2002" t="str">
        <f>_xlfn.XLOOKUP(Tabla1[[#This Row],[NIC]],'R.V.'!B:B,'R.V.'!G:G)</f>
        <v>CL 5A 2 - 68 INMACULADA-CHIMICHAGUA</v>
      </c>
      <c r="AR2002" t="str">
        <f>_xlfn.XLOOKUP(Tabla1[[#This Row],[NIC]],'R.V.'!B:B,'R.V.'!E:E)</f>
        <v>ACUEDUCTO</v>
      </c>
      <c r="AS2002" t="str">
        <f>VLOOKUP(Tabla1[[#This Row],[NIC]],'R.V.'!B:D,3,0)</f>
        <v xml:space="preserve">ASULTIMOCASO   </v>
      </c>
    </row>
    <row r="2003" spans="1:45">
      <c r="A2003">
        <v>7752103</v>
      </c>
      <c r="B2003" s="10">
        <v>46111</v>
      </c>
      <c r="C2003" t="s">
        <v>1846</v>
      </c>
      <c r="D2003" t="s">
        <v>1860</v>
      </c>
      <c r="E2003" t="s">
        <v>1847</v>
      </c>
      <c r="F2003">
        <v>7752103</v>
      </c>
      <c r="G2003">
        <v>7752103147</v>
      </c>
      <c r="H2003">
        <v>36098189</v>
      </c>
      <c r="I2003">
        <v>3686757</v>
      </c>
      <c r="J2003">
        <v>7731</v>
      </c>
      <c r="K2003">
        <v>1</v>
      </c>
      <c r="L2003">
        <v>1090</v>
      </c>
      <c r="M2003" s="10">
        <v>46092</v>
      </c>
      <c r="N2003" t="s">
        <v>86</v>
      </c>
      <c r="O2003" t="s">
        <v>87</v>
      </c>
      <c r="P2003" s="103">
        <v>151320</v>
      </c>
      <c r="Q2003">
        <v>126</v>
      </c>
      <c r="R2003">
        <v>133507.07999999999</v>
      </c>
      <c r="S2003" t="s">
        <v>88</v>
      </c>
      <c r="T2003" t="s">
        <v>1921</v>
      </c>
      <c r="U2003">
        <v>46121</v>
      </c>
      <c r="V2003" t="s">
        <v>638</v>
      </c>
      <c r="W2003" t="s">
        <v>91</v>
      </c>
      <c r="X2003" t="s">
        <v>130</v>
      </c>
      <c r="Y2003" t="s">
        <v>93</v>
      </c>
      <c r="Z2003">
        <v>30</v>
      </c>
      <c r="AA2003" t="s">
        <v>20</v>
      </c>
      <c r="AB2003">
        <v>342</v>
      </c>
      <c r="AC2003" t="s">
        <v>90</v>
      </c>
      <c r="AD2003" t="s">
        <v>14</v>
      </c>
      <c r="AE2003" t="s">
        <v>14</v>
      </c>
      <c r="AF2003" t="s">
        <v>94</v>
      </c>
      <c r="AG2003" t="s">
        <v>122</v>
      </c>
      <c r="AH2003" t="s">
        <v>139</v>
      </c>
      <c r="AI2003" s="10">
        <v>46062</v>
      </c>
      <c r="AJ2003" t="s">
        <v>638</v>
      </c>
      <c r="AK2003" s="103">
        <v>99404970</v>
      </c>
      <c r="AL2003" t="e">
        <v>#N/A</v>
      </c>
      <c r="AM2003" t="e">
        <v>#N/A</v>
      </c>
      <c r="AN2003" t="s">
        <v>5224</v>
      </c>
      <c r="AO2003">
        <f>_xlfn.XLOOKUP(Tabla1[[#This Row],[NIC]],'R.V.'!B:B,'R.V.'!I:I)</f>
        <v>0</v>
      </c>
      <c r="AP2003" t="str">
        <f>_xlfn.XLOOKUP(Tabla1[[#This Row],[NIC]],'R.V.'!B:B,'R.V.'!A:A)</f>
        <v>Rocio Gutierrez Ochoa</v>
      </c>
      <c r="AQ2003" t="str">
        <f>_xlfn.XLOOKUP(Tabla1[[#This Row],[NIC]],'R.V.'!B:B,'R.V.'!G:G)</f>
        <v>CL 5A 2 - 68 INMACULADA-CHIMICHAGUA</v>
      </c>
      <c r="AR2003" t="str">
        <f>_xlfn.XLOOKUP(Tabla1[[#This Row],[NIC]],'R.V.'!B:B,'R.V.'!E:E)</f>
        <v>ACUEDUCTO</v>
      </c>
      <c r="AS2003" t="str">
        <f>VLOOKUP(Tabla1[[#This Row],[NIC]],'R.V.'!B:D,3,0)</f>
        <v xml:space="preserve">ASUTREBOL   </v>
      </c>
    </row>
    <row r="2004" spans="1:45">
      <c r="A2004">
        <v>7827266</v>
      </c>
      <c r="B2004" s="10">
        <v>46111</v>
      </c>
      <c r="C2004" t="s">
        <v>1846</v>
      </c>
      <c r="D2004" t="s">
        <v>1860</v>
      </c>
      <c r="E2004" t="s">
        <v>1847</v>
      </c>
      <c r="F2004">
        <v>7827266</v>
      </c>
      <c r="G2004">
        <v>7827266129</v>
      </c>
      <c r="H2004">
        <v>36125030</v>
      </c>
      <c r="I2004">
        <v>3928698</v>
      </c>
      <c r="J2004">
        <v>3210</v>
      </c>
      <c r="K2004">
        <v>85</v>
      </c>
      <c r="L2004">
        <v>10</v>
      </c>
      <c r="M2004" s="10">
        <v>46102</v>
      </c>
      <c r="N2004" t="s">
        <v>137</v>
      </c>
      <c r="O2004" t="s">
        <v>138</v>
      </c>
      <c r="P2004" s="103">
        <v>240380</v>
      </c>
      <c r="Q2004">
        <v>208</v>
      </c>
      <c r="R2004">
        <v>209859.52</v>
      </c>
      <c r="S2004" t="s">
        <v>88</v>
      </c>
      <c r="T2004" t="s">
        <v>1922</v>
      </c>
      <c r="U2004">
        <v>46121</v>
      </c>
      <c r="V2004" t="s">
        <v>638</v>
      </c>
      <c r="W2004" t="s">
        <v>91</v>
      </c>
      <c r="X2004" t="s">
        <v>92</v>
      </c>
      <c r="Y2004" t="s">
        <v>121</v>
      </c>
      <c r="Z2004">
        <v>30</v>
      </c>
      <c r="AA2004" t="s">
        <v>20</v>
      </c>
      <c r="AB2004">
        <v>342</v>
      </c>
      <c r="AC2004" t="s">
        <v>90</v>
      </c>
      <c r="AD2004" t="s">
        <v>14</v>
      </c>
      <c r="AE2004" t="s">
        <v>14</v>
      </c>
      <c r="AF2004" t="s">
        <v>94</v>
      </c>
      <c r="AG2004" t="s">
        <v>122</v>
      </c>
      <c r="AH2004" t="s">
        <v>139</v>
      </c>
      <c r="AI2004" s="10">
        <v>46072</v>
      </c>
      <c r="AJ2004" t="s">
        <v>638</v>
      </c>
      <c r="AK2004" s="103">
        <v>16596460</v>
      </c>
      <c r="AL2004" t="e">
        <v>#N/A</v>
      </c>
      <c r="AM2004" t="e">
        <v>#N/A</v>
      </c>
      <c r="AN2004" t="s">
        <v>5224</v>
      </c>
      <c r="AO2004">
        <f>_xlfn.XLOOKUP(Tabla1[[#This Row],[NIC]],'R.V.'!B:B,'R.V.'!I:I)</f>
        <v>0</v>
      </c>
      <c r="AP2004" t="str">
        <f>_xlfn.XLOOKUP(Tabla1[[#This Row],[NIC]],'R.V.'!B:B,'R.V.'!A:A)</f>
        <v>Rocio Gutierrez Ochoa</v>
      </c>
      <c r="AQ2004" t="str">
        <f>_xlfn.XLOOKUP(Tabla1[[#This Row],[NIC]],'R.V.'!B:B,'R.V.'!G:G)</f>
        <v>CL 5A 2 - 68 INMACULADA-CHIMICHAGUA</v>
      </c>
      <c r="AR2004" t="str">
        <f>_xlfn.XLOOKUP(Tabla1[[#This Row],[NIC]],'R.V.'!B:B,'R.V.'!E:E)</f>
        <v>ACUEDUCTO</v>
      </c>
      <c r="AS2004" t="str">
        <f>VLOOKUP(Tabla1[[#This Row],[NIC]],'R.V.'!B:D,3,0)</f>
        <v>ACUEDUCTO  SABANAS DEL TREBOL</v>
      </c>
    </row>
    <row r="2005" spans="1:45">
      <c r="A2005">
        <v>5811695</v>
      </c>
      <c r="B2005" s="10">
        <v>46111</v>
      </c>
      <c r="C2005" t="s">
        <v>1923</v>
      </c>
      <c r="D2005" t="s">
        <v>1923</v>
      </c>
      <c r="E2005" t="s">
        <v>1924</v>
      </c>
      <c r="F2005">
        <v>5811695</v>
      </c>
      <c r="G2005">
        <v>5811695327</v>
      </c>
      <c r="H2005">
        <v>25818436</v>
      </c>
      <c r="I2005">
        <v>5811695</v>
      </c>
      <c r="J2005">
        <v>3210</v>
      </c>
      <c r="K2005">
        <v>1</v>
      </c>
      <c r="L2005">
        <v>1090</v>
      </c>
      <c r="M2005" s="10">
        <v>46094</v>
      </c>
      <c r="N2005" t="s">
        <v>137</v>
      </c>
      <c r="O2005" t="s">
        <v>138</v>
      </c>
      <c r="P2005" s="103">
        <v>965580</v>
      </c>
      <c r="Q2005">
        <v>0</v>
      </c>
      <c r="R2005">
        <v>0</v>
      </c>
      <c r="S2005" t="s">
        <v>88</v>
      </c>
      <c r="T2005" t="s">
        <v>1925</v>
      </c>
      <c r="U2005">
        <v>46121</v>
      </c>
      <c r="V2005" t="s">
        <v>638</v>
      </c>
      <c r="W2005" t="s">
        <v>91</v>
      </c>
      <c r="X2005" t="s">
        <v>92</v>
      </c>
      <c r="Y2005" t="s">
        <v>93</v>
      </c>
      <c r="Z2005">
        <v>30</v>
      </c>
      <c r="AA2005" t="s">
        <v>20</v>
      </c>
      <c r="AB2005">
        <v>343</v>
      </c>
      <c r="AC2005" t="s">
        <v>90</v>
      </c>
      <c r="AD2005" t="s">
        <v>14</v>
      </c>
      <c r="AE2005" t="s">
        <v>14</v>
      </c>
      <c r="AF2005" t="s">
        <v>94</v>
      </c>
      <c r="AG2005" t="s">
        <v>122</v>
      </c>
      <c r="AH2005" t="s">
        <v>139</v>
      </c>
      <c r="AI2005" s="10">
        <v>46064</v>
      </c>
      <c r="AJ2005" t="s">
        <v>638</v>
      </c>
      <c r="AK2005" s="103">
        <v>86015810</v>
      </c>
      <c r="AL2005" t="e">
        <v>#N/A</v>
      </c>
      <c r="AM2005" t="e">
        <v>#N/A</v>
      </c>
      <c r="AN2005" t="s">
        <v>5224</v>
      </c>
      <c r="AO2005">
        <f>_xlfn.XLOOKUP(Tabla1[[#This Row],[NIC]],'R.V.'!B:B,'R.V.'!I:I)</f>
        <v>0</v>
      </c>
      <c r="AP2005" t="str">
        <f>_xlfn.XLOOKUP(Tabla1[[#This Row],[NIC]],'R.V.'!B:B,'R.V.'!A:A)</f>
        <v>Rocio Gutierrez Ochoa</v>
      </c>
      <c r="AQ2005" t="str">
        <f>_xlfn.XLOOKUP(Tabla1[[#This Row],[NIC]],'R.V.'!B:B,'R.V.'!G:G)</f>
        <v>CL 5 No. 10 - 4 EL TERMINAL-CHIMICHAGUA</v>
      </c>
      <c r="AR2005" t="str">
        <f>_xlfn.XLOOKUP(Tabla1[[#This Row],[NIC]],'R.V.'!B:B,'R.V.'!E:E)</f>
        <v>ACUEDUCTO_DESCENTRALIZADO</v>
      </c>
      <c r="AS2005" t="str">
        <f>VLOOKUP(Tabla1[[#This Row],[NIC]],'R.V.'!B:D,3,0)</f>
        <v>ACUACHIM-POZO 1</v>
      </c>
    </row>
    <row r="2006" spans="1:45">
      <c r="A2006">
        <v>7630473</v>
      </c>
      <c r="B2006" s="10">
        <v>46111</v>
      </c>
      <c r="C2006" t="s">
        <v>1923</v>
      </c>
      <c r="D2006" t="s">
        <v>1923</v>
      </c>
      <c r="E2006" t="s">
        <v>1924</v>
      </c>
      <c r="F2006">
        <v>7630473</v>
      </c>
      <c r="G2006">
        <v>7630473183</v>
      </c>
      <c r="H2006">
        <v>36046099</v>
      </c>
      <c r="I2006">
        <v>8904636</v>
      </c>
      <c r="J2006">
        <v>3210</v>
      </c>
      <c r="K2006">
        <v>1</v>
      </c>
      <c r="L2006">
        <v>1090</v>
      </c>
      <c r="M2006" s="10">
        <v>46102</v>
      </c>
      <c r="N2006" t="s">
        <v>137</v>
      </c>
      <c r="O2006" t="s">
        <v>138</v>
      </c>
      <c r="P2006" s="103">
        <v>16779170</v>
      </c>
      <c r="Q2006">
        <v>12315</v>
      </c>
      <c r="R2006">
        <v>12011128.02</v>
      </c>
      <c r="S2006" t="s">
        <v>88</v>
      </c>
      <c r="T2006" t="s">
        <v>1925</v>
      </c>
      <c r="U2006">
        <v>46121</v>
      </c>
      <c r="V2006" t="s">
        <v>638</v>
      </c>
      <c r="W2006" t="s">
        <v>91</v>
      </c>
      <c r="X2006" t="s">
        <v>130</v>
      </c>
      <c r="Y2006" t="s">
        <v>121</v>
      </c>
      <c r="Z2006">
        <v>30</v>
      </c>
      <c r="AA2006" t="s">
        <v>20</v>
      </c>
      <c r="AB2006">
        <v>343</v>
      </c>
      <c r="AC2006" t="s">
        <v>90</v>
      </c>
      <c r="AD2006" t="s">
        <v>14</v>
      </c>
      <c r="AE2006" t="s">
        <v>14</v>
      </c>
      <c r="AF2006" t="s">
        <v>94</v>
      </c>
      <c r="AG2006" t="s">
        <v>122</v>
      </c>
      <c r="AH2006" t="s">
        <v>139</v>
      </c>
      <c r="AI2006" s="10">
        <v>46072</v>
      </c>
      <c r="AJ2006" t="s">
        <v>638</v>
      </c>
      <c r="AK2006" s="103">
        <v>1267751350</v>
      </c>
      <c r="AL2006" t="e">
        <v>#N/A</v>
      </c>
      <c r="AM2006" t="e">
        <v>#N/A</v>
      </c>
      <c r="AN2006" t="s">
        <v>5224</v>
      </c>
      <c r="AO2006">
        <f>_xlfn.XLOOKUP(Tabla1[[#This Row],[NIC]],'R.V.'!B:B,'R.V.'!I:I)</f>
        <v>0</v>
      </c>
      <c r="AP2006" t="str">
        <f>_xlfn.XLOOKUP(Tabla1[[#This Row],[NIC]],'R.V.'!B:B,'R.V.'!A:A)</f>
        <v>Rocio Gutierrez Ochoa</v>
      </c>
      <c r="AQ2006" t="str">
        <f>_xlfn.XLOOKUP(Tabla1[[#This Row],[NIC]],'R.V.'!B:B,'R.V.'!G:G)</f>
        <v>CL 5 No. 10 - 4 EL TERMINAL-CHIMICHAGUA</v>
      </c>
      <c r="AR2006" t="str">
        <f>_xlfn.XLOOKUP(Tabla1[[#This Row],[NIC]],'R.V.'!B:B,'R.V.'!E:E)</f>
        <v>ACUEDUCTO_DESCENTRALIZADO</v>
      </c>
      <c r="AS2006" t="str">
        <f>VLOOKUP(Tabla1[[#This Row],[NIC]],'R.V.'!B:D,3,0)</f>
        <v>ACUACHIN POZO 3</v>
      </c>
    </row>
    <row r="2007" spans="1:45">
      <c r="A2007">
        <v>5810625</v>
      </c>
      <c r="B2007" s="10">
        <v>46111</v>
      </c>
      <c r="C2007" t="s">
        <v>1923</v>
      </c>
      <c r="D2007" t="s">
        <v>1923</v>
      </c>
      <c r="E2007" t="s">
        <v>1924</v>
      </c>
      <c r="F2007">
        <v>5810625</v>
      </c>
      <c r="G2007">
        <v>5810625329</v>
      </c>
      <c r="H2007">
        <v>25819127</v>
      </c>
      <c r="I2007">
        <v>5810625</v>
      </c>
      <c r="J2007">
        <v>3210</v>
      </c>
      <c r="K2007">
        <v>1</v>
      </c>
      <c r="L2007">
        <v>1090</v>
      </c>
      <c r="M2007" s="10">
        <v>46102</v>
      </c>
      <c r="N2007" t="s">
        <v>137</v>
      </c>
      <c r="O2007" t="s">
        <v>138</v>
      </c>
      <c r="P2007" s="103">
        <v>2820880</v>
      </c>
      <c r="Q2007">
        <v>1987</v>
      </c>
      <c r="R2007">
        <v>1969794.99</v>
      </c>
      <c r="S2007" t="s">
        <v>88</v>
      </c>
      <c r="T2007" t="s">
        <v>1925</v>
      </c>
      <c r="U2007">
        <v>46121</v>
      </c>
      <c r="V2007" t="s">
        <v>638</v>
      </c>
      <c r="W2007" t="s">
        <v>91</v>
      </c>
      <c r="X2007" t="s">
        <v>130</v>
      </c>
      <c r="Y2007" t="s">
        <v>93</v>
      </c>
      <c r="Z2007">
        <v>30</v>
      </c>
      <c r="AA2007" t="s">
        <v>20</v>
      </c>
      <c r="AB2007">
        <v>343</v>
      </c>
      <c r="AC2007" t="s">
        <v>90</v>
      </c>
      <c r="AD2007" t="s">
        <v>14</v>
      </c>
      <c r="AE2007" t="s">
        <v>14</v>
      </c>
      <c r="AF2007" t="s">
        <v>94</v>
      </c>
      <c r="AG2007" t="s">
        <v>122</v>
      </c>
      <c r="AH2007" t="s">
        <v>139</v>
      </c>
      <c r="AI2007" s="10">
        <v>46072</v>
      </c>
      <c r="AJ2007" t="s">
        <v>638</v>
      </c>
      <c r="AK2007" s="103">
        <v>152622130</v>
      </c>
      <c r="AL2007" t="e">
        <v>#N/A</v>
      </c>
      <c r="AM2007" t="e">
        <v>#N/A</v>
      </c>
      <c r="AN2007" t="s">
        <v>5224</v>
      </c>
      <c r="AO2007">
        <f>_xlfn.XLOOKUP(Tabla1[[#This Row],[NIC]],'R.V.'!B:B,'R.V.'!I:I)</f>
        <v>0</v>
      </c>
      <c r="AP2007" t="str">
        <f>_xlfn.XLOOKUP(Tabla1[[#This Row],[NIC]],'R.V.'!B:B,'R.V.'!A:A)</f>
        <v>Rocio Gutierrez Ochoa</v>
      </c>
      <c r="AQ2007" t="str">
        <f>_xlfn.XLOOKUP(Tabla1[[#This Row],[NIC]],'R.V.'!B:B,'R.V.'!G:G)</f>
        <v>CL 5 No. 10 - 4 EL TERMINAL-CHIMICHAGUA</v>
      </c>
      <c r="AR2007" t="str">
        <f>_xlfn.XLOOKUP(Tabla1[[#This Row],[NIC]],'R.V.'!B:B,'R.V.'!E:E)</f>
        <v>ACUEDUCTO_DESCENTRALIZADO</v>
      </c>
      <c r="AS2007" t="str">
        <f>VLOOKUP(Tabla1[[#This Row],[NIC]],'R.V.'!B:D,3,0)</f>
        <v xml:space="preserve">ACUACHIM -LAGUNA DE OXIDACION  </v>
      </c>
    </row>
    <row r="2008" spans="1:45">
      <c r="A2008">
        <v>5811285</v>
      </c>
      <c r="B2008" s="10">
        <v>46111</v>
      </c>
      <c r="C2008" t="s">
        <v>1923</v>
      </c>
      <c r="D2008" t="s">
        <v>1923</v>
      </c>
      <c r="E2008" t="s">
        <v>1924</v>
      </c>
      <c r="F2008">
        <v>5811285</v>
      </c>
      <c r="G2008">
        <v>5811285322</v>
      </c>
      <c r="H2008">
        <v>25818709</v>
      </c>
      <c r="I2008">
        <v>5811285</v>
      </c>
      <c r="J2008">
        <v>3210</v>
      </c>
      <c r="K2008">
        <v>1</v>
      </c>
      <c r="L2008">
        <v>1090</v>
      </c>
      <c r="M2008" s="10">
        <v>46092</v>
      </c>
      <c r="N2008" t="s">
        <v>86</v>
      </c>
      <c r="O2008" t="s">
        <v>87</v>
      </c>
      <c r="P2008" s="103">
        <v>1396520</v>
      </c>
      <c r="Q2008">
        <v>1040</v>
      </c>
      <c r="R2008">
        <v>1144686.3999999999</v>
      </c>
      <c r="S2008" t="s">
        <v>88</v>
      </c>
      <c r="T2008" t="s">
        <v>1926</v>
      </c>
      <c r="U2008">
        <v>46121</v>
      </c>
      <c r="V2008" t="s">
        <v>638</v>
      </c>
      <c r="W2008" t="s">
        <v>91</v>
      </c>
      <c r="X2008" t="s">
        <v>92</v>
      </c>
      <c r="Y2008" t="s">
        <v>93</v>
      </c>
      <c r="Z2008">
        <v>30</v>
      </c>
      <c r="AA2008" t="s">
        <v>20</v>
      </c>
      <c r="AB2008">
        <v>343</v>
      </c>
      <c r="AC2008" t="s">
        <v>90</v>
      </c>
      <c r="AD2008" t="s">
        <v>14</v>
      </c>
      <c r="AE2008" t="s">
        <v>14</v>
      </c>
      <c r="AF2008" t="s">
        <v>94</v>
      </c>
      <c r="AG2008" t="s">
        <v>122</v>
      </c>
      <c r="AH2008" t="s">
        <v>124</v>
      </c>
      <c r="AI2008" s="10">
        <v>46062</v>
      </c>
      <c r="AJ2008" t="s">
        <v>638</v>
      </c>
      <c r="AK2008" s="103">
        <v>56677630</v>
      </c>
      <c r="AL2008" t="e">
        <v>#N/A</v>
      </c>
      <c r="AM2008" t="e">
        <v>#N/A</v>
      </c>
      <c r="AN2008" t="s">
        <v>5224</v>
      </c>
      <c r="AO2008">
        <f>_xlfn.XLOOKUP(Tabla1[[#This Row],[NIC]],'R.V.'!B:B,'R.V.'!I:I)</f>
        <v>0</v>
      </c>
      <c r="AP2008" t="str">
        <f>_xlfn.XLOOKUP(Tabla1[[#This Row],[NIC]],'R.V.'!B:B,'R.V.'!A:A)</f>
        <v>Rocio Gutierrez Ochoa</v>
      </c>
      <c r="AQ2008" t="str">
        <f>_xlfn.XLOOKUP(Tabla1[[#This Row],[NIC]],'R.V.'!B:B,'R.V.'!G:G)</f>
        <v>CL 5 No. 10 - 4 EL TERMINAL-CHIMICHAGUA</v>
      </c>
      <c r="AR2008" t="str">
        <f>_xlfn.XLOOKUP(Tabla1[[#This Row],[NIC]],'R.V.'!B:B,'R.V.'!E:E)</f>
        <v>ACUEDUCTO_DESCENTRALIZADO</v>
      </c>
      <c r="AS2008" t="str">
        <f>VLOOKUP(Tabla1[[#This Row],[NIC]],'R.V.'!B:D,3,0)</f>
        <v>ACUACHIM - OFICINA</v>
      </c>
    </row>
    <row r="2009" spans="1:45">
      <c r="A2009">
        <v>1034369</v>
      </c>
      <c r="B2009" s="10">
        <v>46111</v>
      </c>
      <c r="C2009" t="s">
        <v>1927</v>
      </c>
      <c r="D2009" t="s">
        <v>1927</v>
      </c>
      <c r="E2009" t="s">
        <v>1928</v>
      </c>
      <c r="F2009">
        <v>1034369</v>
      </c>
      <c r="G2009">
        <v>1034369063</v>
      </c>
      <c r="H2009">
        <v>36442990</v>
      </c>
      <c r="I2009">
        <v>318991</v>
      </c>
      <c r="J2009">
        <v>7731</v>
      </c>
      <c r="K2009">
        <v>2</v>
      </c>
      <c r="L2009">
        <v>1430</v>
      </c>
      <c r="M2009" s="10">
        <v>46102</v>
      </c>
      <c r="N2009" t="s">
        <v>117</v>
      </c>
      <c r="O2009" t="s">
        <v>118</v>
      </c>
      <c r="P2009" s="103">
        <v>99150</v>
      </c>
      <c r="Q2009">
        <v>94</v>
      </c>
      <c r="R2009">
        <v>86218.68</v>
      </c>
      <c r="S2009" t="s">
        <v>88</v>
      </c>
      <c r="T2009" t="s">
        <v>5082</v>
      </c>
      <c r="U2009">
        <v>46121</v>
      </c>
      <c r="V2009" t="s">
        <v>638</v>
      </c>
      <c r="W2009" t="s">
        <v>91</v>
      </c>
      <c r="X2009" t="s">
        <v>92</v>
      </c>
      <c r="Y2009" t="s">
        <v>121</v>
      </c>
      <c r="Z2009">
        <v>30</v>
      </c>
      <c r="AA2009" t="s">
        <v>20</v>
      </c>
      <c r="AB2009">
        <v>344</v>
      </c>
      <c r="AC2009" t="s">
        <v>90</v>
      </c>
      <c r="AD2009" t="s">
        <v>14</v>
      </c>
      <c r="AE2009" t="s">
        <v>14</v>
      </c>
      <c r="AF2009" t="s">
        <v>94</v>
      </c>
      <c r="AG2009" t="s">
        <v>122</v>
      </c>
      <c r="AH2009" t="s">
        <v>112</v>
      </c>
      <c r="AI2009" s="10">
        <v>46072</v>
      </c>
      <c r="AJ2009" t="s">
        <v>638</v>
      </c>
      <c r="AK2009" s="103">
        <v>6844840</v>
      </c>
      <c r="AL2009" t="e">
        <v>#N/A</v>
      </c>
      <c r="AM2009" t="e">
        <v>#N/A</v>
      </c>
      <c r="AN2009" t="s">
        <v>5224</v>
      </c>
      <c r="AO2009">
        <f>_xlfn.XLOOKUP(Tabla1[[#This Row],[NIC]],'R.V.'!B:B,'R.V.'!I:I)</f>
        <v>0</v>
      </c>
      <c r="AP2009" t="str">
        <f>_xlfn.XLOOKUP(Tabla1[[#This Row],[NIC]],'R.V.'!B:B,'R.V.'!A:A)</f>
        <v>Rocio Gutierrez Ochoa</v>
      </c>
      <c r="AQ2009" t="str">
        <f>_xlfn.XLOOKUP(Tabla1[[#This Row],[NIC]],'R.V.'!B:B,'R.V.'!G:G)</f>
        <v>CL 9, CR 8-900 Barrio San Martin -Chimichagua</v>
      </c>
      <c r="AR2009" t="str">
        <f>_xlfn.XLOOKUP(Tabla1[[#This Row],[NIC]],'R.V.'!B:B,'R.V.'!E:E)</f>
        <v>SALUD</v>
      </c>
      <c r="AS2009" t="str">
        <f>VLOOKUP(Tabla1[[#This Row],[NIC]],'R.V.'!B:D,3,0)</f>
        <v>PUESTO DE SALUD SEMPEGUA</v>
      </c>
    </row>
    <row r="2010" spans="1:45">
      <c r="A2010">
        <v>5806547</v>
      </c>
      <c r="B2010" s="10">
        <v>46111</v>
      </c>
      <c r="C2010" t="s">
        <v>1927</v>
      </c>
      <c r="D2010" t="s">
        <v>1927</v>
      </c>
      <c r="E2010" t="s">
        <v>1928</v>
      </c>
      <c r="F2010">
        <v>5806547</v>
      </c>
      <c r="G2010">
        <v>5806547329</v>
      </c>
      <c r="H2010">
        <v>25820476</v>
      </c>
      <c r="I2010">
        <v>5806547</v>
      </c>
      <c r="J2010">
        <v>7731</v>
      </c>
      <c r="K2010">
        <v>2</v>
      </c>
      <c r="L2010">
        <v>2410</v>
      </c>
      <c r="M2010" s="10">
        <v>46101</v>
      </c>
      <c r="N2010" t="s">
        <v>117</v>
      </c>
      <c r="O2010" t="s">
        <v>118</v>
      </c>
      <c r="P2010" s="103">
        <v>3229320</v>
      </c>
      <c r="Q2010">
        <v>3059</v>
      </c>
      <c r="R2010">
        <v>2805775.98</v>
      </c>
      <c r="S2010" t="s">
        <v>88</v>
      </c>
      <c r="T2010" t="s">
        <v>1929</v>
      </c>
      <c r="U2010">
        <v>46121</v>
      </c>
      <c r="V2010" t="s">
        <v>638</v>
      </c>
      <c r="W2010" t="s">
        <v>91</v>
      </c>
      <c r="X2010" t="s">
        <v>92</v>
      </c>
      <c r="Y2010" t="s">
        <v>93</v>
      </c>
      <c r="Z2010">
        <v>30</v>
      </c>
      <c r="AA2010" t="s">
        <v>20</v>
      </c>
      <c r="AB2010">
        <v>344</v>
      </c>
      <c r="AC2010" t="s">
        <v>90</v>
      </c>
      <c r="AD2010" t="s">
        <v>14</v>
      </c>
      <c r="AE2010" t="s">
        <v>14</v>
      </c>
      <c r="AF2010" t="s">
        <v>94</v>
      </c>
      <c r="AG2010" t="s">
        <v>122</v>
      </c>
      <c r="AH2010" t="s">
        <v>112</v>
      </c>
      <c r="AI2010" s="10">
        <v>46071</v>
      </c>
      <c r="AJ2010" t="s">
        <v>750</v>
      </c>
      <c r="AK2010" s="103">
        <v>156540650</v>
      </c>
      <c r="AL2010" t="e">
        <v>#N/A</v>
      </c>
      <c r="AM2010" t="e">
        <v>#N/A</v>
      </c>
      <c r="AN2010" t="s">
        <v>5224</v>
      </c>
      <c r="AO2010">
        <f>_xlfn.XLOOKUP(Tabla1[[#This Row],[NIC]],'R.V.'!B:B,'R.V.'!I:I)</f>
        <v>0</v>
      </c>
      <c r="AP2010" t="str">
        <f>_xlfn.XLOOKUP(Tabla1[[#This Row],[NIC]],'R.V.'!B:B,'R.V.'!A:A)</f>
        <v>Rocio Gutierrez Ochoa</v>
      </c>
      <c r="AQ2010" t="str">
        <f>_xlfn.XLOOKUP(Tabla1[[#This Row],[NIC]],'R.V.'!B:B,'R.V.'!G:G)</f>
        <v>CL 9, CR 8-900 Barrio San Martin -Chimichagua</v>
      </c>
      <c r="AR2010" t="str">
        <f>_xlfn.XLOOKUP(Tabla1[[#This Row],[NIC]],'R.V.'!B:B,'R.V.'!E:E)</f>
        <v>SALUD</v>
      </c>
      <c r="AS2010" t="str">
        <f>VLOOKUP(Tabla1[[#This Row],[NIC]],'R.V.'!B:D,3,0)</f>
        <v xml:space="preserve">PUESTO DE SALUD SALOA  </v>
      </c>
    </row>
    <row r="2011" spans="1:45">
      <c r="A2011">
        <v>5811160</v>
      </c>
      <c r="B2011" s="10">
        <v>46111</v>
      </c>
      <c r="C2011" t="s">
        <v>1927</v>
      </c>
      <c r="D2011" t="s">
        <v>1927</v>
      </c>
      <c r="E2011" t="s">
        <v>1928</v>
      </c>
      <c r="F2011">
        <v>5811160</v>
      </c>
      <c r="G2011">
        <v>5811160347</v>
      </c>
      <c r="H2011">
        <v>25819603</v>
      </c>
      <c r="I2011">
        <v>5811160</v>
      </c>
      <c r="J2011">
        <v>7731</v>
      </c>
      <c r="K2011">
        <v>5</v>
      </c>
      <c r="L2011">
        <v>60</v>
      </c>
      <c r="M2011" s="10">
        <v>46102</v>
      </c>
      <c r="N2011" t="s">
        <v>155</v>
      </c>
      <c r="O2011" t="s">
        <v>156</v>
      </c>
      <c r="P2011" s="103">
        <v>13731360</v>
      </c>
      <c r="Q2011">
        <v>16280</v>
      </c>
      <c r="R2011">
        <v>11940315.199999999</v>
      </c>
      <c r="S2011" t="s">
        <v>88</v>
      </c>
      <c r="T2011" t="s">
        <v>5083</v>
      </c>
      <c r="U2011">
        <v>46121</v>
      </c>
      <c r="V2011" t="s">
        <v>638</v>
      </c>
      <c r="W2011" t="s">
        <v>111</v>
      </c>
      <c r="X2011" t="s">
        <v>130</v>
      </c>
      <c r="Y2011" t="s">
        <v>93</v>
      </c>
      <c r="Z2011">
        <v>30</v>
      </c>
      <c r="AA2011" t="s">
        <v>20</v>
      </c>
      <c r="AB2011">
        <v>344</v>
      </c>
      <c r="AC2011" t="s">
        <v>90</v>
      </c>
      <c r="AD2011" t="s">
        <v>14</v>
      </c>
      <c r="AE2011" t="s">
        <v>14</v>
      </c>
      <c r="AF2011" t="s">
        <v>94</v>
      </c>
      <c r="AG2011" t="s">
        <v>122</v>
      </c>
      <c r="AH2011" t="s">
        <v>112</v>
      </c>
      <c r="AI2011" s="10">
        <v>46072</v>
      </c>
      <c r="AJ2011" t="s">
        <v>638</v>
      </c>
      <c r="AK2011" s="103">
        <v>1075156290</v>
      </c>
      <c r="AL2011" t="e">
        <v>#N/A</v>
      </c>
      <c r="AM2011" t="e">
        <v>#N/A</v>
      </c>
      <c r="AN2011" t="s">
        <v>5224</v>
      </c>
      <c r="AO2011">
        <f>_xlfn.XLOOKUP(Tabla1[[#This Row],[NIC]],'R.V.'!B:B,'R.V.'!I:I)</f>
        <v>0</v>
      </c>
      <c r="AP2011" t="str">
        <f>_xlfn.XLOOKUP(Tabla1[[#This Row],[NIC]],'R.V.'!B:B,'R.V.'!A:A)</f>
        <v>Rocio Gutierrez Ochoa</v>
      </c>
      <c r="AQ2011" t="str">
        <f>_xlfn.XLOOKUP(Tabla1[[#This Row],[NIC]],'R.V.'!B:B,'R.V.'!G:G)</f>
        <v>CL 9, CR 8-900 Barrio San Martin -Chimichagua</v>
      </c>
      <c r="AR2011" t="str">
        <f>_xlfn.XLOOKUP(Tabla1[[#This Row],[NIC]],'R.V.'!B:B,'R.V.'!E:E)</f>
        <v>SALUD</v>
      </c>
      <c r="AS2011" t="str">
        <f>VLOOKUP(Tabla1[[#This Row],[NIC]],'R.V.'!B:D,3,0)</f>
        <v xml:space="preserve">HOSPITAL LA CONCEPCION  </v>
      </c>
    </row>
    <row r="2012" spans="1:45">
      <c r="A2012">
        <v>5812195</v>
      </c>
      <c r="B2012" s="10">
        <v>46111</v>
      </c>
      <c r="C2012" t="s">
        <v>1927</v>
      </c>
      <c r="D2012" t="s">
        <v>1927</v>
      </c>
      <c r="E2012" t="s">
        <v>1928</v>
      </c>
      <c r="F2012">
        <v>5812195</v>
      </c>
      <c r="G2012">
        <v>5812195309</v>
      </c>
      <c r="H2012">
        <v>25820257</v>
      </c>
      <c r="I2012">
        <v>5812195</v>
      </c>
      <c r="J2012">
        <v>7731</v>
      </c>
      <c r="K2012">
        <v>2</v>
      </c>
      <c r="L2012">
        <v>1630</v>
      </c>
      <c r="M2012" s="10">
        <v>46100</v>
      </c>
      <c r="N2012" t="s">
        <v>117</v>
      </c>
      <c r="O2012" t="s">
        <v>118</v>
      </c>
      <c r="P2012" s="103">
        <v>241560</v>
      </c>
      <c r="Q2012">
        <v>229</v>
      </c>
      <c r="R2012">
        <v>210043.38</v>
      </c>
      <c r="S2012" t="s">
        <v>88</v>
      </c>
      <c r="T2012" t="s">
        <v>1930</v>
      </c>
      <c r="U2012">
        <v>46121</v>
      </c>
      <c r="V2012" t="s">
        <v>638</v>
      </c>
      <c r="W2012" t="s">
        <v>91</v>
      </c>
      <c r="X2012" t="s">
        <v>92</v>
      </c>
      <c r="Y2012" t="s">
        <v>121</v>
      </c>
      <c r="Z2012">
        <v>30</v>
      </c>
      <c r="AA2012" t="s">
        <v>20</v>
      </c>
      <c r="AB2012">
        <v>344</v>
      </c>
      <c r="AC2012" t="s">
        <v>90</v>
      </c>
      <c r="AD2012" t="s">
        <v>14</v>
      </c>
      <c r="AE2012" t="s">
        <v>14</v>
      </c>
      <c r="AF2012" t="s">
        <v>94</v>
      </c>
      <c r="AG2012" t="s">
        <v>122</v>
      </c>
      <c r="AH2012" t="s">
        <v>112</v>
      </c>
      <c r="AI2012" s="10">
        <v>46070</v>
      </c>
      <c r="AJ2012" t="s">
        <v>638</v>
      </c>
      <c r="AK2012" s="103">
        <v>14288010</v>
      </c>
      <c r="AL2012" t="e">
        <v>#N/A</v>
      </c>
      <c r="AM2012" t="e">
        <v>#N/A</v>
      </c>
      <c r="AN2012" t="s">
        <v>5224</v>
      </c>
      <c r="AO2012">
        <f>_xlfn.XLOOKUP(Tabla1[[#This Row],[NIC]],'R.V.'!B:B,'R.V.'!I:I)</f>
        <v>0</v>
      </c>
      <c r="AP2012" t="str">
        <f>_xlfn.XLOOKUP(Tabla1[[#This Row],[NIC]],'R.V.'!B:B,'R.V.'!A:A)</f>
        <v>Rocio Gutierrez Ochoa</v>
      </c>
      <c r="AQ2012" t="str">
        <f>_xlfn.XLOOKUP(Tabla1[[#This Row],[NIC]],'R.V.'!B:B,'R.V.'!G:G)</f>
        <v>CL 9, CR 8-900 Barrio San Martin -Chimichagua</v>
      </c>
      <c r="AR2012" t="str">
        <f>_xlfn.XLOOKUP(Tabla1[[#This Row],[NIC]],'R.V.'!B:B,'R.V.'!E:E)</f>
        <v>SALUD</v>
      </c>
      <c r="AS2012" t="str">
        <f>VLOOKUP(Tabla1[[#This Row],[NIC]],'R.V.'!B:D,3,0)</f>
        <v>PUESTO DE SALUD EL GUAMO</v>
      </c>
    </row>
    <row r="2013" spans="1:45">
      <c r="A2013">
        <v>5812324</v>
      </c>
      <c r="B2013" s="10">
        <v>46111</v>
      </c>
      <c r="C2013" t="s">
        <v>1927</v>
      </c>
      <c r="D2013" t="s">
        <v>1927</v>
      </c>
      <c r="E2013" t="s">
        <v>1928</v>
      </c>
      <c r="F2013">
        <v>5812324</v>
      </c>
      <c r="G2013">
        <v>5812324333</v>
      </c>
      <c r="H2013">
        <v>25849937</v>
      </c>
      <c r="I2013">
        <v>5812324</v>
      </c>
      <c r="J2013">
        <v>7731</v>
      </c>
      <c r="K2013">
        <v>2</v>
      </c>
      <c r="L2013">
        <v>1810</v>
      </c>
      <c r="M2013" s="10">
        <v>46098</v>
      </c>
      <c r="N2013" t="s">
        <v>117</v>
      </c>
      <c r="O2013" t="s">
        <v>118</v>
      </c>
      <c r="P2013" s="103">
        <v>0</v>
      </c>
      <c r="Q2013">
        <v>0</v>
      </c>
      <c r="R2013">
        <v>0</v>
      </c>
      <c r="S2013" t="s">
        <v>88</v>
      </c>
      <c r="T2013" t="s">
        <v>1931</v>
      </c>
      <c r="V2013" t="s">
        <v>638</v>
      </c>
      <c r="W2013" t="s">
        <v>91</v>
      </c>
      <c r="X2013" t="s">
        <v>92</v>
      </c>
      <c r="Y2013" t="s">
        <v>93</v>
      </c>
      <c r="Z2013">
        <v>31</v>
      </c>
      <c r="AA2013" t="s">
        <v>20</v>
      </c>
      <c r="AB2013">
        <v>344</v>
      </c>
      <c r="AC2013" t="s">
        <v>90</v>
      </c>
      <c r="AD2013" t="s">
        <v>14</v>
      </c>
      <c r="AE2013" t="s">
        <v>14</v>
      </c>
      <c r="AF2013" t="s">
        <v>94</v>
      </c>
      <c r="AG2013" t="s">
        <v>122</v>
      </c>
      <c r="AH2013" t="s">
        <v>112</v>
      </c>
      <c r="AI2013" s="10">
        <v>46067</v>
      </c>
      <c r="AJ2013" t="s">
        <v>638</v>
      </c>
      <c r="AK2013" s="103">
        <v>2675249</v>
      </c>
      <c r="AL2013" t="e">
        <v>#N/A</v>
      </c>
      <c r="AM2013" t="e">
        <v>#N/A</v>
      </c>
      <c r="AN2013" t="s">
        <v>5224</v>
      </c>
      <c r="AO2013">
        <f>_xlfn.XLOOKUP(Tabla1[[#This Row],[NIC]],'R.V.'!B:B,'R.V.'!I:I)</f>
        <v>0</v>
      </c>
      <c r="AP2013" t="str">
        <f>_xlfn.XLOOKUP(Tabla1[[#This Row],[NIC]],'R.V.'!B:B,'R.V.'!A:A)</f>
        <v>Rocio Gutierrez Ochoa</v>
      </c>
      <c r="AQ2013" t="str">
        <f>_xlfn.XLOOKUP(Tabla1[[#This Row],[NIC]],'R.V.'!B:B,'R.V.'!G:G)</f>
        <v>CL 9, CR 8-900 Barrio San Martin -Chimichagua</v>
      </c>
      <c r="AR2013" t="str">
        <f>_xlfn.XLOOKUP(Tabla1[[#This Row],[NIC]],'R.V.'!B:B,'R.V.'!E:E)</f>
        <v>SALUD</v>
      </c>
      <c r="AS2013" t="str">
        <f>VLOOKUP(Tabla1[[#This Row],[NIC]],'R.V.'!B:D,3,0)</f>
        <v>PUESTO SALUD CANDELARIA</v>
      </c>
    </row>
    <row r="2014" spans="1:45">
      <c r="A2014">
        <v>7561814</v>
      </c>
      <c r="B2014" s="10">
        <v>46111</v>
      </c>
      <c r="C2014" t="s">
        <v>1927</v>
      </c>
      <c r="D2014" t="s">
        <v>1927</v>
      </c>
      <c r="E2014" t="s">
        <v>1928</v>
      </c>
      <c r="F2014">
        <v>7561814</v>
      </c>
      <c r="G2014">
        <v>7561814196</v>
      </c>
      <c r="H2014">
        <v>36011459</v>
      </c>
      <c r="I2014">
        <v>8581801</v>
      </c>
      <c r="J2014">
        <v>7731</v>
      </c>
      <c r="K2014">
        <v>2</v>
      </c>
      <c r="L2014">
        <v>1820</v>
      </c>
      <c r="M2014" s="10">
        <v>46100</v>
      </c>
      <c r="N2014" t="s">
        <v>117</v>
      </c>
      <c r="O2014" t="s">
        <v>118</v>
      </c>
      <c r="P2014" s="103">
        <v>0</v>
      </c>
      <c r="Q2014">
        <v>0</v>
      </c>
      <c r="R2014">
        <v>0</v>
      </c>
      <c r="S2014" t="s">
        <v>88</v>
      </c>
      <c r="T2014" t="s">
        <v>1932</v>
      </c>
      <c r="V2014" t="s">
        <v>638</v>
      </c>
      <c r="W2014" t="s">
        <v>91</v>
      </c>
      <c r="X2014" t="s">
        <v>92</v>
      </c>
      <c r="Y2014" t="s">
        <v>93</v>
      </c>
      <c r="Z2014">
        <v>30</v>
      </c>
      <c r="AA2014" t="s">
        <v>20</v>
      </c>
      <c r="AB2014">
        <v>344</v>
      </c>
      <c r="AC2014" t="s">
        <v>90</v>
      </c>
      <c r="AD2014" t="s">
        <v>14</v>
      </c>
      <c r="AE2014" t="s">
        <v>14</v>
      </c>
      <c r="AF2014" t="s">
        <v>94</v>
      </c>
      <c r="AG2014" t="s">
        <v>122</v>
      </c>
      <c r="AH2014" t="s">
        <v>112</v>
      </c>
      <c r="AI2014" s="10">
        <v>46070</v>
      </c>
      <c r="AJ2014" t="s">
        <v>638</v>
      </c>
      <c r="AK2014" s="103">
        <v>154230</v>
      </c>
      <c r="AL2014" t="e">
        <v>#N/A</v>
      </c>
      <c r="AM2014" t="e">
        <v>#N/A</v>
      </c>
      <c r="AN2014" t="s">
        <v>5224</v>
      </c>
      <c r="AO2014">
        <f>_xlfn.XLOOKUP(Tabla1[[#This Row],[NIC]],'R.V.'!B:B,'R.V.'!I:I)</f>
        <v>0</v>
      </c>
      <c r="AP2014" t="str">
        <f>_xlfn.XLOOKUP(Tabla1[[#This Row],[NIC]],'R.V.'!B:B,'R.V.'!A:A)</f>
        <v>Rocio Gutierrez Ochoa</v>
      </c>
      <c r="AQ2014" t="str">
        <f>_xlfn.XLOOKUP(Tabla1[[#This Row],[NIC]],'R.V.'!B:B,'R.V.'!G:G)</f>
        <v>CL 9, CR 8-900 Barrio San Martin -Chimichagua</v>
      </c>
      <c r="AR2014" t="str">
        <f>_xlfn.XLOOKUP(Tabla1[[#This Row],[NIC]],'R.V.'!B:B,'R.V.'!E:E)</f>
        <v>SALUD</v>
      </c>
      <c r="AS2014" t="str">
        <f>VLOOKUP(Tabla1[[#This Row],[NIC]],'R.V.'!B:D,3,0)</f>
        <v>PUESTO DE SALUD VEREDA JUAN M</v>
      </c>
    </row>
    <row r="2015" spans="1:45">
      <c r="A2015">
        <v>7561947</v>
      </c>
      <c r="B2015" s="10">
        <v>46111</v>
      </c>
      <c r="C2015" t="s">
        <v>1927</v>
      </c>
      <c r="D2015" t="s">
        <v>1927</v>
      </c>
      <c r="E2015" t="s">
        <v>1928</v>
      </c>
      <c r="F2015">
        <v>7561947</v>
      </c>
      <c r="G2015">
        <v>7561947200</v>
      </c>
      <c r="H2015">
        <v>36011449</v>
      </c>
      <c r="I2015">
        <v>8581772</v>
      </c>
      <c r="J2015">
        <v>7731</v>
      </c>
      <c r="K2015">
        <v>2</v>
      </c>
      <c r="L2015">
        <v>2420</v>
      </c>
      <c r="M2015" s="10">
        <v>46099</v>
      </c>
      <c r="N2015" t="s">
        <v>117</v>
      </c>
      <c r="O2015" t="s">
        <v>118</v>
      </c>
      <c r="P2015" s="103">
        <v>110750</v>
      </c>
      <c r="Q2015">
        <v>105</v>
      </c>
      <c r="R2015">
        <v>96308.1</v>
      </c>
      <c r="S2015" t="s">
        <v>88</v>
      </c>
      <c r="T2015" t="s">
        <v>5084</v>
      </c>
      <c r="U2015">
        <v>46121</v>
      </c>
      <c r="V2015" t="s">
        <v>638</v>
      </c>
      <c r="W2015" t="s">
        <v>91</v>
      </c>
      <c r="X2015" t="s">
        <v>92</v>
      </c>
      <c r="Y2015" t="s">
        <v>93</v>
      </c>
      <c r="Z2015">
        <v>30</v>
      </c>
      <c r="AA2015" t="s">
        <v>20</v>
      </c>
      <c r="AB2015">
        <v>344</v>
      </c>
      <c r="AC2015" t="s">
        <v>90</v>
      </c>
      <c r="AD2015" t="s">
        <v>14</v>
      </c>
      <c r="AE2015" t="s">
        <v>14</v>
      </c>
      <c r="AF2015" t="s">
        <v>94</v>
      </c>
      <c r="AG2015" t="s">
        <v>122</v>
      </c>
      <c r="AH2015" t="s">
        <v>112</v>
      </c>
      <c r="AI2015" s="10">
        <v>46069</v>
      </c>
      <c r="AJ2015" t="s">
        <v>632</v>
      </c>
      <c r="AK2015" s="103">
        <v>9006530</v>
      </c>
      <c r="AL2015" t="e">
        <v>#N/A</v>
      </c>
      <c r="AM2015" t="e">
        <v>#N/A</v>
      </c>
      <c r="AN2015" t="s">
        <v>5224</v>
      </c>
      <c r="AO2015">
        <f>_xlfn.XLOOKUP(Tabla1[[#This Row],[NIC]],'R.V.'!B:B,'R.V.'!I:I)</f>
        <v>0</v>
      </c>
      <c r="AP2015" t="str">
        <f>_xlfn.XLOOKUP(Tabla1[[#This Row],[NIC]],'R.V.'!B:B,'R.V.'!A:A)</f>
        <v>Rocio Gutierrez Ochoa</v>
      </c>
      <c r="AQ2015" t="str">
        <f>_xlfn.XLOOKUP(Tabla1[[#This Row],[NIC]],'R.V.'!B:B,'R.V.'!G:G)</f>
        <v>CL 9, CR 8-900 Barrio San Martin -Chimichagua</v>
      </c>
      <c r="AR2015" t="str">
        <f>_xlfn.XLOOKUP(Tabla1[[#This Row],[NIC]],'R.V.'!B:B,'R.V.'!E:E)</f>
        <v>SALUD</v>
      </c>
      <c r="AS2015" t="str">
        <f>VLOOKUP(Tabla1[[#This Row],[NIC]],'R.V.'!B:D,3,0)</f>
        <v>PUESTO SALUD ZAPATI</v>
      </c>
    </row>
    <row r="2016" spans="1:45">
      <c r="A2016">
        <v>7579673</v>
      </c>
      <c r="B2016" s="10">
        <v>46111</v>
      </c>
      <c r="C2016" t="s">
        <v>1927</v>
      </c>
      <c r="D2016" t="s">
        <v>1927</v>
      </c>
      <c r="E2016" t="s">
        <v>1928</v>
      </c>
      <c r="F2016">
        <v>7579673</v>
      </c>
      <c r="G2016">
        <v>7579673199</v>
      </c>
      <c r="H2016">
        <v>36021294</v>
      </c>
      <c r="I2016">
        <v>8655104</v>
      </c>
      <c r="J2016">
        <v>7731</v>
      </c>
      <c r="K2016">
        <v>1</v>
      </c>
      <c r="L2016">
        <v>1080</v>
      </c>
      <c r="M2016" s="10">
        <v>46091</v>
      </c>
      <c r="N2016" t="s">
        <v>117</v>
      </c>
      <c r="O2016" t="s">
        <v>118</v>
      </c>
      <c r="P2016" s="103">
        <v>60120</v>
      </c>
      <c r="Q2016">
        <v>57</v>
      </c>
      <c r="R2016">
        <v>52281.54</v>
      </c>
      <c r="S2016" t="s">
        <v>88</v>
      </c>
      <c r="T2016" t="s">
        <v>5085</v>
      </c>
      <c r="U2016">
        <v>46121</v>
      </c>
      <c r="V2016" t="s">
        <v>638</v>
      </c>
      <c r="W2016" t="s">
        <v>91</v>
      </c>
      <c r="X2016" t="s">
        <v>92</v>
      </c>
      <c r="Y2016" t="s">
        <v>121</v>
      </c>
      <c r="Z2016">
        <v>31</v>
      </c>
      <c r="AA2016" t="s">
        <v>20</v>
      </c>
      <c r="AB2016">
        <v>344</v>
      </c>
      <c r="AC2016" t="s">
        <v>90</v>
      </c>
      <c r="AD2016" t="s">
        <v>14</v>
      </c>
      <c r="AE2016" t="s">
        <v>14</v>
      </c>
      <c r="AF2016" t="s">
        <v>94</v>
      </c>
      <c r="AG2016" t="s">
        <v>122</v>
      </c>
      <c r="AH2016" t="s">
        <v>112</v>
      </c>
      <c r="AI2016" s="10">
        <v>46060</v>
      </c>
      <c r="AJ2016" t="s">
        <v>638</v>
      </c>
      <c r="AK2016" s="103">
        <v>11100760</v>
      </c>
      <c r="AL2016" t="e">
        <v>#N/A</v>
      </c>
      <c r="AM2016" t="e">
        <v>#N/A</v>
      </c>
      <c r="AN2016" t="s">
        <v>5224</v>
      </c>
      <c r="AO2016">
        <f>_xlfn.XLOOKUP(Tabla1[[#This Row],[NIC]],'R.V.'!B:B,'R.V.'!I:I)</f>
        <v>0</v>
      </c>
      <c r="AP2016" t="str">
        <f>_xlfn.XLOOKUP(Tabla1[[#This Row],[NIC]],'R.V.'!B:B,'R.V.'!A:A)</f>
        <v>Rocio Gutierrez Ochoa</v>
      </c>
      <c r="AQ2016" t="str">
        <f>_xlfn.XLOOKUP(Tabla1[[#This Row],[NIC]],'R.V.'!B:B,'R.V.'!G:G)</f>
        <v>CL 9, CR 8-900 Barrio San Martin -Chimichagua</v>
      </c>
      <c r="AR2016" t="str">
        <f>_xlfn.XLOOKUP(Tabla1[[#This Row],[NIC]],'R.V.'!B:B,'R.V.'!E:E)</f>
        <v>SALUD</v>
      </c>
      <c r="AS2016" t="str">
        <f>VLOOKUP(Tabla1[[#This Row],[NIC]],'R.V.'!B:D,3,0)</f>
        <v>CENTRO DE SALUD CGTO MANDINGUILLA</v>
      </c>
    </row>
    <row r="2017" spans="1:45">
      <c r="A2017">
        <v>1402841</v>
      </c>
      <c r="B2017" s="10">
        <v>46111</v>
      </c>
      <c r="C2017" t="s">
        <v>1933</v>
      </c>
      <c r="D2017" t="s">
        <v>1933</v>
      </c>
      <c r="E2017" t="s">
        <v>1934</v>
      </c>
      <c r="F2017">
        <v>1402841</v>
      </c>
      <c r="G2017">
        <v>1402841010</v>
      </c>
      <c r="H2017">
        <v>36572716</v>
      </c>
      <c r="I2017">
        <v>1011466</v>
      </c>
      <c r="J2017">
        <v>3210</v>
      </c>
      <c r="K2017">
        <v>1</v>
      </c>
      <c r="L2017">
        <v>1390</v>
      </c>
      <c r="M2017" s="10">
        <v>46100</v>
      </c>
      <c r="N2017" t="s">
        <v>117</v>
      </c>
      <c r="O2017" t="s">
        <v>118</v>
      </c>
      <c r="P2017" s="103">
        <v>1666760</v>
      </c>
      <c r="Q2017">
        <v>1652</v>
      </c>
      <c r="R2017">
        <v>1515247.44</v>
      </c>
      <c r="S2017" t="s">
        <v>88</v>
      </c>
      <c r="T2017" t="s">
        <v>1935</v>
      </c>
      <c r="U2017">
        <v>46121</v>
      </c>
      <c r="V2017" t="s">
        <v>645</v>
      </c>
      <c r="W2017" t="s">
        <v>91</v>
      </c>
      <c r="X2017" t="s">
        <v>92</v>
      </c>
      <c r="Y2017" t="s">
        <v>93</v>
      </c>
      <c r="Z2017">
        <v>30</v>
      </c>
      <c r="AA2017" t="s">
        <v>20</v>
      </c>
      <c r="AB2017">
        <v>345</v>
      </c>
      <c r="AC2017" t="s">
        <v>90</v>
      </c>
      <c r="AD2017" t="s">
        <v>14</v>
      </c>
      <c r="AE2017" t="s">
        <v>14</v>
      </c>
      <c r="AF2017" t="s">
        <v>94</v>
      </c>
      <c r="AG2017" t="s">
        <v>122</v>
      </c>
      <c r="AH2017" t="s">
        <v>141</v>
      </c>
      <c r="AI2017" s="10">
        <v>46070</v>
      </c>
      <c r="AJ2017" t="s">
        <v>625</v>
      </c>
      <c r="AK2017" s="103">
        <v>1666760</v>
      </c>
      <c r="AL2017" t="e">
        <v>#N/A</v>
      </c>
      <c r="AM2017" t="e">
        <v>#N/A</v>
      </c>
      <c r="AN2017" t="s">
        <v>5224</v>
      </c>
      <c r="AO2017">
        <f>_xlfn.XLOOKUP(Tabla1[[#This Row],[NIC]],'R.V.'!B:B,'R.V.'!I:I)</f>
        <v>0</v>
      </c>
      <c r="AP2017" t="str">
        <f>_xlfn.XLOOKUP(Tabla1[[#This Row],[NIC]],'R.V.'!B:B,'R.V.'!A:A)</f>
        <v>Rocio Gutierrez Ochoa</v>
      </c>
      <c r="AQ2017" t="str">
        <f>_xlfn.XLOOKUP(Tabla1[[#This Row],[NIC]],'R.V.'!B:B,'R.V.'!G:G)</f>
        <v>CL 7  3 - 94 CENTRO-ASTREA</v>
      </c>
      <c r="AR2017" t="str">
        <f>_xlfn.XLOOKUP(Tabla1[[#This Row],[NIC]],'R.V.'!B:B,'R.V.'!E:E)</f>
        <v>PROPIOS</v>
      </c>
      <c r="AS2017" t="str">
        <f>VLOOKUP(Tabla1[[#This Row],[NIC]],'R.V.'!B:D,3,0)</f>
        <v>CASA DE LOS ABUELOS</v>
      </c>
    </row>
    <row r="2018" spans="1:45">
      <c r="A2018">
        <v>1030962</v>
      </c>
      <c r="B2018" s="10">
        <v>46111</v>
      </c>
      <c r="C2018" t="s">
        <v>1933</v>
      </c>
      <c r="D2018" t="s">
        <v>1933</v>
      </c>
      <c r="E2018" t="s">
        <v>1934</v>
      </c>
      <c r="F2018">
        <v>1030962</v>
      </c>
      <c r="G2018">
        <v>1030962065</v>
      </c>
      <c r="H2018">
        <v>36195398</v>
      </c>
      <c r="I2018">
        <v>293139</v>
      </c>
      <c r="J2018">
        <v>3210</v>
      </c>
      <c r="K2018">
        <v>1</v>
      </c>
      <c r="L2018">
        <v>1390</v>
      </c>
      <c r="M2018" s="10">
        <v>46088</v>
      </c>
      <c r="N2018" t="s">
        <v>117</v>
      </c>
      <c r="O2018" t="s">
        <v>118</v>
      </c>
      <c r="P2018" s="103">
        <v>16520</v>
      </c>
      <c r="Q2018">
        <v>17</v>
      </c>
      <c r="R2018">
        <v>15010.66</v>
      </c>
      <c r="S2018" t="s">
        <v>88</v>
      </c>
      <c r="T2018" t="s">
        <v>1936</v>
      </c>
      <c r="U2018">
        <v>46121</v>
      </c>
      <c r="V2018" t="s">
        <v>645</v>
      </c>
      <c r="W2018" t="s">
        <v>91</v>
      </c>
      <c r="X2018" t="s">
        <v>130</v>
      </c>
      <c r="Y2018" t="s">
        <v>93</v>
      </c>
      <c r="Z2018">
        <v>30</v>
      </c>
      <c r="AA2018" t="s">
        <v>20</v>
      </c>
      <c r="AB2018">
        <v>345</v>
      </c>
      <c r="AC2018" t="s">
        <v>90</v>
      </c>
      <c r="AD2018" t="s">
        <v>14</v>
      </c>
      <c r="AE2018" t="s">
        <v>14</v>
      </c>
      <c r="AF2018" t="s">
        <v>94</v>
      </c>
      <c r="AG2018" t="s">
        <v>122</v>
      </c>
      <c r="AH2018" t="s">
        <v>331</v>
      </c>
      <c r="AI2018" s="10">
        <v>46058</v>
      </c>
      <c r="AJ2018" t="s">
        <v>963</v>
      </c>
      <c r="AK2018" s="103">
        <v>16520</v>
      </c>
      <c r="AL2018" t="e">
        <v>#N/A</v>
      </c>
      <c r="AM2018" t="e">
        <v>#N/A</v>
      </c>
      <c r="AN2018" t="s">
        <v>5224</v>
      </c>
      <c r="AO2018">
        <f>_xlfn.XLOOKUP(Tabla1[[#This Row],[NIC]],'R.V.'!B:B,'R.V.'!I:I)</f>
        <v>0</v>
      </c>
      <c r="AP2018" t="str">
        <f>_xlfn.XLOOKUP(Tabla1[[#This Row],[NIC]],'R.V.'!B:B,'R.V.'!A:A)</f>
        <v>Rocio Gutierrez Ochoa</v>
      </c>
      <c r="AQ2018" t="str">
        <f>_xlfn.XLOOKUP(Tabla1[[#This Row],[NIC]],'R.V.'!B:B,'R.V.'!G:G)</f>
        <v>CL 7  3 - 94 CENTRO-ASTREA</v>
      </c>
      <c r="AR2018" t="str">
        <f>_xlfn.XLOOKUP(Tabla1[[#This Row],[NIC]],'R.V.'!B:B,'R.V.'!E:E)</f>
        <v>PROPIOS</v>
      </c>
      <c r="AS2018" t="str">
        <f>VLOOKUP(Tabla1[[#This Row],[NIC]],'R.V.'!B:D,3,0)</f>
        <v>PALACIO CORREGIMENTAL</v>
      </c>
    </row>
    <row r="2019" spans="1:45">
      <c r="A2019">
        <v>1034347</v>
      </c>
      <c r="B2019" s="10">
        <v>46111</v>
      </c>
      <c r="C2019" t="s">
        <v>1933</v>
      </c>
      <c r="D2019" t="s">
        <v>1933</v>
      </c>
      <c r="E2019" t="s">
        <v>1934</v>
      </c>
      <c r="F2019">
        <v>1034347</v>
      </c>
      <c r="G2019">
        <v>1034347072</v>
      </c>
      <c r="H2019">
        <v>36442987</v>
      </c>
      <c r="I2019">
        <v>318931</v>
      </c>
      <c r="J2019">
        <v>3210</v>
      </c>
      <c r="K2019">
        <v>1</v>
      </c>
      <c r="L2019">
        <v>1390</v>
      </c>
      <c r="M2019" s="10">
        <v>46097</v>
      </c>
      <c r="N2019" t="s">
        <v>117</v>
      </c>
      <c r="O2019" t="s">
        <v>118</v>
      </c>
      <c r="P2019" s="103">
        <v>992530</v>
      </c>
      <c r="Q2019">
        <v>920</v>
      </c>
      <c r="R2019">
        <v>843842.4</v>
      </c>
      <c r="S2019" t="s">
        <v>88</v>
      </c>
      <c r="T2019" t="s">
        <v>1936</v>
      </c>
      <c r="U2019">
        <v>46121</v>
      </c>
      <c r="V2019" t="s">
        <v>645</v>
      </c>
      <c r="W2019" t="s">
        <v>91</v>
      </c>
      <c r="X2019" t="s">
        <v>92</v>
      </c>
      <c r="Y2019" t="s">
        <v>93</v>
      </c>
      <c r="Z2019">
        <v>31</v>
      </c>
      <c r="AA2019" t="s">
        <v>20</v>
      </c>
      <c r="AB2019">
        <v>345</v>
      </c>
      <c r="AC2019" t="s">
        <v>90</v>
      </c>
      <c r="AD2019" t="s">
        <v>14</v>
      </c>
      <c r="AE2019" t="s">
        <v>14</v>
      </c>
      <c r="AF2019" t="s">
        <v>94</v>
      </c>
      <c r="AG2019" t="s">
        <v>122</v>
      </c>
      <c r="AH2019" t="s">
        <v>449</v>
      </c>
      <c r="AI2019" s="10">
        <v>46066</v>
      </c>
      <c r="AJ2019" t="s">
        <v>625</v>
      </c>
      <c r="AK2019" s="103">
        <v>992530</v>
      </c>
      <c r="AL2019" t="e">
        <v>#N/A</v>
      </c>
      <c r="AM2019" t="e">
        <v>#N/A</v>
      </c>
      <c r="AN2019" t="s">
        <v>5224</v>
      </c>
      <c r="AO2019">
        <f>_xlfn.XLOOKUP(Tabla1[[#This Row],[NIC]],'R.V.'!B:B,'R.V.'!I:I)</f>
        <v>0</v>
      </c>
      <c r="AP2019" t="str">
        <f>_xlfn.XLOOKUP(Tabla1[[#This Row],[NIC]],'R.V.'!B:B,'R.V.'!A:A)</f>
        <v>Rocio Gutierrez Ochoa</v>
      </c>
      <c r="AQ2019" t="str">
        <f>_xlfn.XLOOKUP(Tabla1[[#This Row],[NIC]],'R.V.'!B:B,'R.V.'!G:G)</f>
        <v>CL 7  3 - 94 CENTRO-ASTREA</v>
      </c>
      <c r="AR2019" t="str">
        <f>_xlfn.XLOOKUP(Tabla1[[#This Row],[NIC]],'R.V.'!B:B,'R.V.'!E:E)</f>
        <v>PROPIOS</v>
      </c>
      <c r="AS2019" t="str">
        <f>VLOOKUP(Tabla1[[#This Row],[NIC]],'R.V.'!B:D,3,0)</f>
        <v>AREA COMUN URBANIZACION SAN ANTONIO</v>
      </c>
    </row>
    <row r="2020" spans="1:45">
      <c r="A2020">
        <v>1038790</v>
      </c>
      <c r="B2020" s="10">
        <v>46111</v>
      </c>
      <c r="C2020" t="s">
        <v>1933</v>
      </c>
      <c r="D2020" t="s">
        <v>1933</v>
      </c>
      <c r="E2020" t="s">
        <v>1934</v>
      </c>
      <c r="F2020">
        <v>1038790</v>
      </c>
      <c r="G2020">
        <v>1038790064</v>
      </c>
      <c r="H2020">
        <v>36445257</v>
      </c>
      <c r="I2020">
        <v>338235</v>
      </c>
      <c r="J2020">
        <v>3210</v>
      </c>
      <c r="K2020">
        <v>1</v>
      </c>
      <c r="L2020">
        <v>1390</v>
      </c>
      <c r="M2020" s="10">
        <v>46090</v>
      </c>
      <c r="N2020" t="s">
        <v>117</v>
      </c>
      <c r="O2020" t="s">
        <v>118</v>
      </c>
      <c r="P2020" s="103">
        <v>1133030</v>
      </c>
      <c r="Q2020">
        <v>1123</v>
      </c>
      <c r="R2020">
        <v>1030038.06</v>
      </c>
      <c r="S2020" t="s">
        <v>88</v>
      </c>
      <c r="T2020" t="s">
        <v>1936</v>
      </c>
      <c r="U2020">
        <v>46121</v>
      </c>
      <c r="V2020" t="s">
        <v>645</v>
      </c>
      <c r="W2020" t="s">
        <v>91</v>
      </c>
      <c r="X2020" t="s">
        <v>92</v>
      </c>
      <c r="Y2020" t="s">
        <v>93</v>
      </c>
      <c r="Z2020">
        <v>31</v>
      </c>
      <c r="AA2020" t="s">
        <v>20</v>
      </c>
      <c r="AB2020">
        <v>345</v>
      </c>
      <c r="AC2020" t="s">
        <v>90</v>
      </c>
      <c r="AD2020" t="s">
        <v>14</v>
      </c>
      <c r="AE2020" t="s">
        <v>14</v>
      </c>
      <c r="AF2020" t="s">
        <v>94</v>
      </c>
      <c r="AG2020" t="s">
        <v>122</v>
      </c>
      <c r="AH2020" t="s">
        <v>124</v>
      </c>
      <c r="AI2020" s="10">
        <v>46059</v>
      </c>
      <c r="AJ2020" t="s">
        <v>1937</v>
      </c>
      <c r="AK2020" s="103">
        <v>1133030</v>
      </c>
      <c r="AL2020" t="e">
        <v>#N/A</v>
      </c>
      <c r="AM2020" t="e">
        <v>#N/A</v>
      </c>
      <c r="AN2020" t="s">
        <v>5224</v>
      </c>
      <c r="AO2020">
        <f>_xlfn.XLOOKUP(Tabla1[[#This Row],[NIC]],'R.V.'!B:B,'R.V.'!I:I)</f>
        <v>0</v>
      </c>
      <c r="AP2020" t="str">
        <f>_xlfn.XLOOKUP(Tabla1[[#This Row],[NIC]],'R.V.'!B:B,'R.V.'!A:A)</f>
        <v>Rocio Gutierrez Ochoa</v>
      </c>
      <c r="AQ2020" t="str">
        <f>_xlfn.XLOOKUP(Tabla1[[#This Row],[NIC]],'R.V.'!B:B,'R.V.'!G:G)</f>
        <v>CL 7  3 - 94 CENTRO-ASTREA</v>
      </c>
      <c r="AR2020" t="str">
        <f>_xlfn.XLOOKUP(Tabla1[[#This Row],[NIC]],'R.V.'!B:B,'R.V.'!E:E)</f>
        <v>PROPIOS</v>
      </c>
      <c r="AS2020" t="str">
        <f>VLOOKUP(Tabla1[[#This Row],[NIC]],'R.V.'!B:D,3,0)</f>
        <v>CANCHA DE FUTBOL LAS DELICIAS</v>
      </c>
    </row>
    <row r="2021" spans="1:45">
      <c r="A2021">
        <v>1388948</v>
      </c>
      <c r="B2021" s="10">
        <v>46111</v>
      </c>
      <c r="C2021" t="s">
        <v>1933</v>
      </c>
      <c r="D2021" t="s">
        <v>1933</v>
      </c>
      <c r="E2021" t="s">
        <v>1934</v>
      </c>
      <c r="F2021">
        <v>1388948</v>
      </c>
      <c r="G2021">
        <v>1388948019</v>
      </c>
      <c r="H2021">
        <v>36563012</v>
      </c>
      <c r="I2021">
        <v>872912</v>
      </c>
      <c r="J2021">
        <v>3210</v>
      </c>
      <c r="K2021">
        <v>1</v>
      </c>
      <c r="L2021">
        <v>1390</v>
      </c>
      <c r="M2021" s="10">
        <v>46100</v>
      </c>
      <c r="N2021" t="s">
        <v>117</v>
      </c>
      <c r="O2021" t="s">
        <v>118</v>
      </c>
      <c r="P2021" s="103">
        <v>1513430</v>
      </c>
      <c r="Q2021">
        <v>1500</v>
      </c>
      <c r="R2021">
        <v>1375830</v>
      </c>
      <c r="S2021" t="s">
        <v>88</v>
      </c>
      <c r="T2021" t="s">
        <v>1935</v>
      </c>
      <c r="U2021">
        <v>46121</v>
      </c>
      <c r="V2021" t="s">
        <v>645</v>
      </c>
      <c r="W2021" t="s">
        <v>91</v>
      </c>
      <c r="X2021" t="s">
        <v>92</v>
      </c>
      <c r="Y2021" t="s">
        <v>121</v>
      </c>
      <c r="Z2021">
        <v>30</v>
      </c>
      <c r="AA2021" t="s">
        <v>20</v>
      </c>
      <c r="AB2021">
        <v>345</v>
      </c>
      <c r="AC2021" t="s">
        <v>90</v>
      </c>
      <c r="AD2021" t="s">
        <v>14</v>
      </c>
      <c r="AE2021" t="s">
        <v>14</v>
      </c>
      <c r="AF2021" t="s">
        <v>94</v>
      </c>
      <c r="AG2021" t="s">
        <v>122</v>
      </c>
      <c r="AH2021" t="s">
        <v>141</v>
      </c>
      <c r="AI2021" s="10">
        <v>46070</v>
      </c>
      <c r="AJ2021" t="s">
        <v>625</v>
      </c>
      <c r="AK2021" s="103">
        <v>1513430</v>
      </c>
      <c r="AL2021" t="e">
        <v>#N/A</v>
      </c>
      <c r="AM2021" t="e">
        <v>#N/A</v>
      </c>
      <c r="AN2021" t="s">
        <v>5224</v>
      </c>
      <c r="AO2021">
        <f>_xlfn.XLOOKUP(Tabla1[[#This Row],[NIC]],'R.V.'!B:B,'R.V.'!I:I)</f>
        <v>0</v>
      </c>
      <c r="AP2021" t="str">
        <f>_xlfn.XLOOKUP(Tabla1[[#This Row],[NIC]],'R.V.'!B:B,'R.V.'!A:A)</f>
        <v>Rocio Gutierrez Ochoa</v>
      </c>
      <c r="AQ2021" t="str">
        <f>_xlfn.XLOOKUP(Tabla1[[#This Row],[NIC]],'R.V.'!B:B,'R.V.'!G:G)</f>
        <v>CL 7  3 - 94 CENTRO-ASTREA</v>
      </c>
      <c r="AR2021" t="str">
        <f>_xlfn.XLOOKUP(Tabla1[[#This Row],[NIC]],'R.V.'!B:B,'R.V.'!E:E)</f>
        <v>PROPIOS</v>
      </c>
      <c r="AS2021" t="str">
        <f>VLOOKUP(Tabla1[[#This Row],[NIC]],'R.V.'!B:D,3,0)</f>
        <v>MERCADO PUBLICO CAMPESINO</v>
      </c>
    </row>
    <row r="2022" spans="1:45">
      <c r="A2022">
        <v>5805990</v>
      </c>
      <c r="B2022" s="10">
        <v>46111</v>
      </c>
      <c r="C2022" t="s">
        <v>1933</v>
      </c>
      <c r="D2022" t="s">
        <v>1933</v>
      </c>
      <c r="E2022" t="s">
        <v>1934</v>
      </c>
      <c r="F2022">
        <v>5805990</v>
      </c>
      <c r="G2022">
        <v>5805990324</v>
      </c>
      <c r="H2022">
        <v>25810913</v>
      </c>
      <c r="I2022">
        <v>5805990</v>
      </c>
      <c r="J2022">
        <v>3210</v>
      </c>
      <c r="K2022">
        <v>1</v>
      </c>
      <c r="L2022">
        <v>1390</v>
      </c>
      <c r="M2022" s="10">
        <v>46088</v>
      </c>
      <c r="N2022" t="s">
        <v>117</v>
      </c>
      <c r="O2022" t="s">
        <v>118</v>
      </c>
      <c r="P2022" s="103">
        <v>55630</v>
      </c>
      <c r="Q2022">
        <v>8</v>
      </c>
      <c r="R2022">
        <v>7337.76</v>
      </c>
      <c r="S2022" t="s">
        <v>88</v>
      </c>
      <c r="T2022" t="s">
        <v>1936</v>
      </c>
      <c r="U2022">
        <v>46121</v>
      </c>
      <c r="V2022" t="s">
        <v>645</v>
      </c>
      <c r="W2022" t="s">
        <v>91</v>
      </c>
      <c r="X2022" t="s">
        <v>92</v>
      </c>
      <c r="Y2022" t="s">
        <v>93</v>
      </c>
      <c r="Z2022">
        <v>30</v>
      </c>
      <c r="AA2022" t="s">
        <v>20</v>
      </c>
      <c r="AB2022">
        <v>345</v>
      </c>
      <c r="AC2022" t="s">
        <v>90</v>
      </c>
      <c r="AD2022" t="s">
        <v>14</v>
      </c>
      <c r="AE2022" t="s">
        <v>14</v>
      </c>
      <c r="AF2022" t="s">
        <v>94</v>
      </c>
      <c r="AG2022" t="s">
        <v>122</v>
      </c>
      <c r="AH2022" t="s">
        <v>124</v>
      </c>
      <c r="AI2022" s="10">
        <v>46058</v>
      </c>
      <c r="AJ2022" t="s">
        <v>963</v>
      </c>
      <c r="AK2022" s="103">
        <v>55630</v>
      </c>
      <c r="AL2022" t="e">
        <v>#N/A</v>
      </c>
      <c r="AM2022" t="e">
        <v>#N/A</v>
      </c>
      <c r="AN2022" t="s">
        <v>5224</v>
      </c>
      <c r="AO2022">
        <f>_xlfn.XLOOKUP(Tabla1[[#This Row],[NIC]],'R.V.'!B:B,'R.V.'!I:I)</f>
        <v>0</v>
      </c>
      <c r="AP2022" t="str">
        <f>_xlfn.XLOOKUP(Tabla1[[#This Row],[NIC]],'R.V.'!B:B,'R.V.'!A:A)</f>
        <v>Rocio Gutierrez Ochoa</v>
      </c>
      <c r="AQ2022" t="str">
        <f>_xlfn.XLOOKUP(Tabla1[[#This Row],[NIC]],'R.V.'!B:B,'R.V.'!G:G)</f>
        <v>CL 7  3 - 94 CENTRO-ASTREA</v>
      </c>
      <c r="AR2022" t="str">
        <f>_xlfn.XLOOKUP(Tabla1[[#This Row],[NIC]],'R.V.'!B:B,'R.V.'!E:E)</f>
        <v>PROPIOS</v>
      </c>
      <c r="AS2022" t="str">
        <f>VLOOKUP(Tabla1[[#This Row],[NIC]],'R.V.'!B:D,3,0)</f>
        <v>MERCADO PUBLICO CAMPESINO</v>
      </c>
    </row>
    <row r="2023" spans="1:45">
      <c r="A2023">
        <v>5807363</v>
      </c>
      <c r="B2023" s="10">
        <v>46111</v>
      </c>
      <c r="C2023" t="s">
        <v>1933</v>
      </c>
      <c r="D2023" t="s">
        <v>1933</v>
      </c>
      <c r="E2023" t="s">
        <v>1934</v>
      </c>
      <c r="F2023">
        <v>5807363</v>
      </c>
      <c r="G2023">
        <v>5807363318</v>
      </c>
      <c r="H2023">
        <v>25811050</v>
      </c>
      <c r="I2023">
        <v>5807363</v>
      </c>
      <c r="J2023">
        <v>3210</v>
      </c>
      <c r="K2023">
        <v>1</v>
      </c>
      <c r="L2023">
        <v>1390</v>
      </c>
      <c r="M2023" s="10">
        <v>46095</v>
      </c>
      <c r="N2023" t="s">
        <v>117</v>
      </c>
      <c r="O2023" t="s">
        <v>118</v>
      </c>
      <c r="P2023" s="103">
        <v>1296780</v>
      </c>
      <c r="Q2023">
        <v>1257</v>
      </c>
      <c r="R2023">
        <v>1152945.54</v>
      </c>
      <c r="S2023" t="s">
        <v>88</v>
      </c>
      <c r="T2023" t="s">
        <v>1936</v>
      </c>
      <c r="U2023">
        <v>46121</v>
      </c>
      <c r="V2023" t="s">
        <v>645</v>
      </c>
      <c r="W2023" t="s">
        <v>91</v>
      </c>
      <c r="X2023" t="s">
        <v>92</v>
      </c>
      <c r="Y2023" t="s">
        <v>93</v>
      </c>
      <c r="Z2023">
        <v>30</v>
      </c>
      <c r="AA2023" t="s">
        <v>20</v>
      </c>
      <c r="AB2023">
        <v>345</v>
      </c>
      <c r="AC2023" t="s">
        <v>90</v>
      </c>
      <c r="AD2023" t="s">
        <v>14</v>
      </c>
      <c r="AE2023" t="s">
        <v>14</v>
      </c>
      <c r="AF2023" t="s">
        <v>94</v>
      </c>
      <c r="AG2023" t="s">
        <v>122</v>
      </c>
      <c r="AH2023" t="s">
        <v>321</v>
      </c>
      <c r="AI2023" s="10">
        <v>46065</v>
      </c>
      <c r="AJ2023" t="s">
        <v>625</v>
      </c>
      <c r="AK2023" s="103">
        <v>1296780</v>
      </c>
      <c r="AL2023" t="e">
        <v>#N/A</v>
      </c>
      <c r="AM2023" t="e">
        <v>#N/A</v>
      </c>
      <c r="AN2023" t="s">
        <v>5224</v>
      </c>
      <c r="AO2023">
        <f>_xlfn.XLOOKUP(Tabla1[[#This Row],[NIC]],'R.V.'!B:B,'R.V.'!I:I)</f>
        <v>0</v>
      </c>
      <c r="AP2023" t="str">
        <f>_xlfn.XLOOKUP(Tabla1[[#This Row],[NIC]],'R.V.'!B:B,'R.V.'!A:A)</f>
        <v>Rocio Gutierrez Ochoa</v>
      </c>
      <c r="AQ2023" t="str">
        <f>_xlfn.XLOOKUP(Tabla1[[#This Row],[NIC]],'R.V.'!B:B,'R.V.'!G:G)</f>
        <v>CL 7  3 - 94 CENTRO-ASTREA</v>
      </c>
      <c r="AR2023" t="str">
        <f>_xlfn.XLOOKUP(Tabla1[[#This Row],[NIC]],'R.V.'!B:B,'R.V.'!E:E)</f>
        <v>PROPIOS</v>
      </c>
      <c r="AS2023" t="str">
        <f>VLOOKUP(Tabla1[[#This Row],[NIC]],'R.V.'!B:D,3,0)</f>
        <v>CASA DEL ADULTO  MAYOR</v>
      </c>
    </row>
    <row r="2024" spans="1:45">
      <c r="A2024">
        <v>5807804</v>
      </c>
      <c r="B2024" s="10">
        <v>46111</v>
      </c>
      <c r="C2024" t="s">
        <v>1933</v>
      </c>
      <c r="D2024" t="s">
        <v>1933</v>
      </c>
      <c r="E2024" t="s">
        <v>1934</v>
      </c>
      <c r="F2024">
        <v>5807804</v>
      </c>
      <c r="G2024">
        <v>5807804209</v>
      </c>
      <c r="H2024">
        <v>25811454</v>
      </c>
      <c r="I2024">
        <v>5807804</v>
      </c>
      <c r="J2024">
        <v>3210</v>
      </c>
      <c r="K2024">
        <v>1</v>
      </c>
      <c r="L2024">
        <v>1390</v>
      </c>
      <c r="M2024" s="10">
        <v>46101</v>
      </c>
      <c r="N2024" t="s">
        <v>86</v>
      </c>
      <c r="O2024" t="s">
        <v>87</v>
      </c>
      <c r="P2024" s="103">
        <v>0</v>
      </c>
      <c r="Q2024">
        <v>0</v>
      </c>
      <c r="R2024">
        <v>0</v>
      </c>
      <c r="S2024" t="s">
        <v>88</v>
      </c>
      <c r="T2024" t="s">
        <v>1936</v>
      </c>
      <c r="V2024" t="s">
        <v>645</v>
      </c>
      <c r="W2024" t="s">
        <v>91</v>
      </c>
      <c r="X2024" t="s">
        <v>92</v>
      </c>
      <c r="Y2024" t="s">
        <v>93</v>
      </c>
      <c r="Z2024">
        <v>30</v>
      </c>
      <c r="AA2024" t="s">
        <v>20</v>
      </c>
      <c r="AB2024">
        <v>345</v>
      </c>
      <c r="AC2024" t="s">
        <v>90</v>
      </c>
      <c r="AD2024" t="s">
        <v>14</v>
      </c>
      <c r="AE2024" t="s">
        <v>14</v>
      </c>
      <c r="AF2024" t="s">
        <v>94</v>
      </c>
      <c r="AG2024" t="s">
        <v>122</v>
      </c>
      <c r="AH2024" t="s">
        <v>103</v>
      </c>
      <c r="AI2024" s="10">
        <v>46071</v>
      </c>
      <c r="AJ2024" t="s">
        <v>625</v>
      </c>
      <c r="AK2024" s="103">
        <v>0</v>
      </c>
      <c r="AL2024" t="e">
        <v>#N/A</v>
      </c>
      <c r="AM2024" t="e">
        <v>#N/A</v>
      </c>
      <c r="AN2024" t="s">
        <v>5224</v>
      </c>
      <c r="AO2024">
        <f>_xlfn.XLOOKUP(Tabla1[[#This Row],[NIC]],'R.V.'!B:B,'R.V.'!I:I)</f>
        <v>0</v>
      </c>
      <c r="AP2024" t="str">
        <f>_xlfn.XLOOKUP(Tabla1[[#This Row],[NIC]],'R.V.'!B:B,'R.V.'!A:A)</f>
        <v>Rocio Gutierrez Ochoa</v>
      </c>
      <c r="AQ2024" t="str">
        <f>_xlfn.XLOOKUP(Tabla1[[#This Row],[NIC]],'R.V.'!B:B,'R.V.'!G:G)</f>
        <v>CL 7  3 - 94 CENTRO-ASTREA</v>
      </c>
      <c r="AR2024" t="str">
        <f>_xlfn.XLOOKUP(Tabla1[[#This Row],[NIC]],'R.V.'!B:B,'R.V.'!E:E)</f>
        <v>PROPIOS</v>
      </c>
      <c r="AS2024" t="str">
        <f>VLOOKUP(Tabla1[[#This Row],[NIC]],'R.V.'!B:D,3,0)</f>
        <v>CE ASTREA PALMIRA</v>
      </c>
    </row>
    <row r="2025" spans="1:45">
      <c r="A2025">
        <v>5808046</v>
      </c>
      <c r="B2025" s="10">
        <v>46111</v>
      </c>
      <c r="C2025" t="s">
        <v>1933</v>
      </c>
      <c r="D2025" t="s">
        <v>1933</v>
      </c>
      <c r="E2025" t="s">
        <v>1934</v>
      </c>
      <c r="F2025">
        <v>5808046</v>
      </c>
      <c r="G2025">
        <v>5808046334</v>
      </c>
      <c r="H2025">
        <v>25811173</v>
      </c>
      <c r="I2025">
        <v>5808046</v>
      </c>
      <c r="J2025">
        <v>3210</v>
      </c>
      <c r="K2025">
        <v>1</v>
      </c>
      <c r="L2025">
        <v>1390</v>
      </c>
      <c r="M2025" s="10">
        <v>46100</v>
      </c>
      <c r="N2025" t="s">
        <v>117</v>
      </c>
      <c r="O2025" t="s">
        <v>118</v>
      </c>
      <c r="P2025" s="103">
        <v>7323230</v>
      </c>
      <c r="Q2025">
        <v>7200</v>
      </c>
      <c r="R2025">
        <v>6603984</v>
      </c>
      <c r="S2025" t="s">
        <v>88</v>
      </c>
      <c r="T2025" t="s">
        <v>1935</v>
      </c>
      <c r="U2025">
        <v>46121</v>
      </c>
      <c r="V2025" t="s">
        <v>645</v>
      </c>
      <c r="W2025" t="s">
        <v>91</v>
      </c>
      <c r="X2025" t="s">
        <v>92</v>
      </c>
      <c r="Y2025" t="s">
        <v>93</v>
      </c>
      <c r="Z2025">
        <v>30</v>
      </c>
      <c r="AA2025" t="s">
        <v>20</v>
      </c>
      <c r="AB2025">
        <v>345</v>
      </c>
      <c r="AC2025" t="s">
        <v>90</v>
      </c>
      <c r="AD2025" t="s">
        <v>14</v>
      </c>
      <c r="AE2025" t="s">
        <v>14</v>
      </c>
      <c r="AF2025" t="s">
        <v>94</v>
      </c>
      <c r="AG2025" t="s">
        <v>122</v>
      </c>
      <c r="AH2025" t="s">
        <v>321</v>
      </c>
      <c r="AI2025" s="10">
        <v>46070</v>
      </c>
      <c r="AJ2025" t="s">
        <v>625</v>
      </c>
      <c r="AK2025" s="103">
        <v>7323230</v>
      </c>
      <c r="AL2025" t="e">
        <v>#N/A</v>
      </c>
      <c r="AM2025" t="e">
        <v>#N/A</v>
      </c>
      <c r="AN2025" t="s">
        <v>5224</v>
      </c>
      <c r="AO2025">
        <f>_xlfn.XLOOKUP(Tabla1[[#This Row],[NIC]],'R.V.'!B:B,'R.V.'!I:I)</f>
        <v>0</v>
      </c>
      <c r="AP2025" t="str">
        <f>_xlfn.XLOOKUP(Tabla1[[#This Row],[NIC]],'R.V.'!B:B,'R.V.'!A:A)</f>
        <v>Rocio Gutierrez Ochoa</v>
      </c>
      <c r="AQ2025" t="str">
        <f>_xlfn.XLOOKUP(Tabla1[[#This Row],[NIC]],'R.V.'!B:B,'R.V.'!G:G)</f>
        <v>CL 7  3 - 94 CENTRO-ASTREA</v>
      </c>
      <c r="AR2025" t="str">
        <f>_xlfn.XLOOKUP(Tabla1[[#This Row],[NIC]],'R.V.'!B:B,'R.V.'!E:E)</f>
        <v>PROPIOS</v>
      </c>
      <c r="AS2025" t="str">
        <f>VLOOKUP(Tabla1[[#This Row],[NIC]],'R.V.'!B:D,3,0)</f>
        <v>ALCALDIA SEDE 2 (ANTIGUO HOSP)</v>
      </c>
    </row>
    <row r="2026" spans="1:45">
      <c r="A2026">
        <v>6616603</v>
      </c>
      <c r="B2026" s="10">
        <v>46111</v>
      </c>
      <c r="C2026" t="s">
        <v>1933</v>
      </c>
      <c r="D2026" t="s">
        <v>1933</v>
      </c>
      <c r="E2026" t="s">
        <v>1934</v>
      </c>
      <c r="F2026">
        <v>6616603</v>
      </c>
      <c r="G2026">
        <v>6616603273</v>
      </c>
      <c r="H2026">
        <v>35010521</v>
      </c>
      <c r="I2026">
        <v>6887686</v>
      </c>
      <c r="J2026">
        <v>3210</v>
      </c>
      <c r="K2026">
        <v>1</v>
      </c>
      <c r="L2026">
        <v>1390</v>
      </c>
      <c r="M2026" s="10">
        <v>46101</v>
      </c>
      <c r="N2026" t="s">
        <v>117</v>
      </c>
      <c r="O2026" t="s">
        <v>118</v>
      </c>
      <c r="P2026" s="103">
        <v>266520</v>
      </c>
      <c r="Q2026">
        <v>217</v>
      </c>
      <c r="R2026">
        <v>199036.74</v>
      </c>
      <c r="S2026" t="s">
        <v>88</v>
      </c>
      <c r="T2026" t="s">
        <v>1936</v>
      </c>
      <c r="U2026">
        <v>46121</v>
      </c>
      <c r="V2026" t="s">
        <v>645</v>
      </c>
      <c r="W2026" t="s">
        <v>91</v>
      </c>
      <c r="X2026" t="s">
        <v>92</v>
      </c>
      <c r="Y2026" t="s">
        <v>93</v>
      </c>
      <c r="Z2026">
        <v>30</v>
      </c>
      <c r="AA2026" t="s">
        <v>20</v>
      </c>
      <c r="AB2026">
        <v>345</v>
      </c>
      <c r="AC2026" t="s">
        <v>90</v>
      </c>
      <c r="AD2026" t="s">
        <v>14</v>
      </c>
      <c r="AE2026" t="s">
        <v>14</v>
      </c>
      <c r="AF2026" t="s">
        <v>94</v>
      </c>
      <c r="AG2026" t="s">
        <v>122</v>
      </c>
      <c r="AH2026" t="s">
        <v>178</v>
      </c>
      <c r="AI2026" s="10">
        <v>46071</v>
      </c>
      <c r="AJ2026" t="s">
        <v>625</v>
      </c>
      <c r="AK2026" s="103">
        <v>266520</v>
      </c>
      <c r="AL2026" t="e">
        <v>#N/A</v>
      </c>
      <c r="AM2026" t="e">
        <v>#N/A</v>
      </c>
      <c r="AN2026" t="s">
        <v>5224</v>
      </c>
      <c r="AO2026">
        <f>_xlfn.XLOOKUP(Tabla1[[#This Row],[NIC]],'R.V.'!B:B,'R.V.'!I:I)</f>
        <v>0</v>
      </c>
      <c r="AP2026" t="str">
        <f>_xlfn.XLOOKUP(Tabla1[[#This Row],[NIC]],'R.V.'!B:B,'R.V.'!A:A)</f>
        <v>Rocio Gutierrez Ochoa</v>
      </c>
      <c r="AQ2026" t="str">
        <f>_xlfn.XLOOKUP(Tabla1[[#This Row],[NIC]],'R.V.'!B:B,'R.V.'!G:G)</f>
        <v>CL 7  3 - 94 CENTRO-ASTREA</v>
      </c>
      <c r="AR2026" t="str">
        <f>_xlfn.XLOOKUP(Tabla1[[#This Row],[NIC]],'R.V.'!B:B,'R.V.'!E:E)</f>
        <v>PROPIOS</v>
      </c>
      <c r="AS2026" t="str">
        <f>VLOOKUP(Tabla1[[#This Row],[NIC]],'R.V.'!B:D,3,0)</f>
        <v>BIBLIOTECA MUNICIPAL ASTREA</v>
      </c>
    </row>
    <row r="2027" spans="1:45">
      <c r="A2027">
        <v>6941154</v>
      </c>
      <c r="B2027" s="10">
        <v>46111</v>
      </c>
      <c r="C2027" t="s">
        <v>1933</v>
      </c>
      <c r="D2027" t="s">
        <v>1933</v>
      </c>
      <c r="E2027" t="s">
        <v>1934</v>
      </c>
      <c r="F2027">
        <v>6941154</v>
      </c>
      <c r="G2027">
        <v>6941154219</v>
      </c>
      <c r="H2027">
        <v>35128439</v>
      </c>
      <c r="I2027">
        <v>8114832</v>
      </c>
      <c r="J2027">
        <v>3210</v>
      </c>
      <c r="K2027">
        <v>1</v>
      </c>
      <c r="L2027">
        <v>1390</v>
      </c>
      <c r="M2027" s="10">
        <v>46088</v>
      </c>
      <c r="N2027" t="s">
        <v>117</v>
      </c>
      <c r="O2027" t="s">
        <v>118</v>
      </c>
      <c r="P2027" s="103">
        <v>780050</v>
      </c>
      <c r="Q2027">
        <v>726</v>
      </c>
      <c r="R2027">
        <v>665901.72</v>
      </c>
      <c r="S2027" t="s">
        <v>88</v>
      </c>
      <c r="T2027" t="s">
        <v>1936</v>
      </c>
      <c r="U2027">
        <v>46121</v>
      </c>
      <c r="V2027" t="s">
        <v>645</v>
      </c>
      <c r="W2027" t="s">
        <v>91</v>
      </c>
      <c r="X2027" t="s">
        <v>92</v>
      </c>
      <c r="Y2027" t="s">
        <v>93</v>
      </c>
      <c r="Z2027">
        <v>30</v>
      </c>
      <c r="AA2027" t="s">
        <v>20</v>
      </c>
      <c r="AB2027">
        <v>345</v>
      </c>
      <c r="AC2027" t="s">
        <v>90</v>
      </c>
      <c r="AD2027" t="s">
        <v>14</v>
      </c>
      <c r="AE2027" t="s">
        <v>14</v>
      </c>
      <c r="AF2027" t="s">
        <v>94</v>
      </c>
      <c r="AG2027" t="s">
        <v>122</v>
      </c>
      <c r="AH2027" t="s">
        <v>124</v>
      </c>
      <c r="AI2027" s="10">
        <v>46058</v>
      </c>
      <c r="AJ2027" t="s">
        <v>963</v>
      </c>
      <c r="AK2027" s="103">
        <v>780050</v>
      </c>
      <c r="AL2027" t="e">
        <v>#N/A</v>
      </c>
      <c r="AM2027" t="e">
        <v>#N/A</v>
      </c>
      <c r="AN2027" t="s">
        <v>5224</v>
      </c>
      <c r="AO2027">
        <f>_xlfn.XLOOKUP(Tabla1[[#This Row],[NIC]],'R.V.'!B:B,'R.V.'!I:I)</f>
        <v>0</v>
      </c>
      <c r="AP2027" t="str">
        <f>_xlfn.XLOOKUP(Tabla1[[#This Row],[NIC]],'R.V.'!B:B,'R.V.'!A:A)</f>
        <v>Rocio Gutierrez Ochoa</v>
      </c>
      <c r="AQ2027" t="str">
        <f>_xlfn.XLOOKUP(Tabla1[[#This Row],[NIC]],'R.V.'!B:B,'R.V.'!G:G)</f>
        <v>CL 7  3 - 94 CENTRO-ASTREA</v>
      </c>
      <c r="AR2027" t="str">
        <f>_xlfn.XLOOKUP(Tabla1[[#This Row],[NIC]],'R.V.'!B:B,'R.V.'!E:E)</f>
        <v>PROPIOS</v>
      </c>
      <c r="AS2027" t="str">
        <f>VLOOKUP(Tabla1[[#This Row],[NIC]],'R.V.'!B:D,3,0)</f>
        <v>HOGARES AGRUPADOS CL3 , 4 13</v>
      </c>
    </row>
    <row r="2028" spans="1:45">
      <c r="A2028">
        <v>7524358</v>
      </c>
      <c r="B2028" s="10">
        <v>46111</v>
      </c>
      <c r="C2028" t="s">
        <v>1933</v>
      </c>
      <c r="D2028" t="s">
        <v>1933</v>
      </c>
      <c r="E2028" t="s">
        <v>1934</v>
      </c>
      <c r="F2028">
        <v>7524358</v>
      </c>
      <c r="G2028">
        <v>7524358232</v>
      </c>
      <c r="H2028">
        <v>35153083</v>
      </c>
      <c r="I2028">
        <v>8305392</v>
      </c>
      <c r="J2028">
        <v>3210</v>
      </c>
      <c r="K2028">
        <v>1</v>
      </c>
      <c r="L2028">
        <v>1390</v>
      </c>
      <c r="M2028" s="10">
        <v>46088</v>
      </c>
      <c r="N2028" t="s">
        <v>117</v>
      </c>
      <c r="O2028" t="s">
        <v>118</v>
      </c>
      <c r="P2028" s="103">
        <v>846420</v>
      </c>
      <c r="Q2028">
        <v>812</v>
      </c>
      <c r="R2028">
        <v>716979.76</v>
      </c>
      <c r="S2028" t="s">
        <v>88</v>
      </c>
      <c r="T2028" t="s">
        <v>1936</v>
      </c>
      <c r="U2028">
        <v>46121</v>
      </c>
      <c r="V2028" t="s">
        <v>645</v>
      </c>
      <c r="W2028" t="s">
        <v>91</v>
      </c>
      <c r="X2028" t="s">
        <v>130</v>
      </c>
      <c r="Y2028" t="s">
        <v>93</v>
      </c>
      <c r="Z2028">
        <v>30</v>
      </c>
      <c r="AA2028" t="s">
        <v>20</v>
      </c>
      <c r="AB2028">
        <v>345</v>
      </c>
      <c r="AC2028" t="s">
        <v>90</v>
      </c>
      <c r="AD2028" t="s">
        <v>14</v>
      </c>
      <c r="AE2028" t="s">
        <v>14</v>
      </c>
      <c r="AF2028" t="s">
        <v>94</v>
      </c>
      <c r="AG2028" t="s">
        <v>122</v>
      </c>
      <c r="AH2028" t="s">
        <v>124</v>
      </c>
      <c r="AI2028" s="10">
        <v>46058</v>
      </c>
      <c r="AJ2028" t="s">
        <v>625</v>
      </c>
      <c r="AK2028" s="103">
        <v>846420</v>
      </c>
      <c r="AL2028" t="e">
        <v>#N/A</v>
      </c>
      <c r="AM2028" t="e">
        <v>#N/A</v>
      </c>
      <c r="AN2028" t="s">
        <v>5224</v>
      </c>
      <c r="AO2028">
        <f>_xlfn.XLOOKUP(Tabla1[[#This Row],[NIC]],'R.V.'!B:B,'R.V.'!I:I)</f>
        <v>0</v>
      </c>
      <c r="AP2028" t="str">
        <f>_xlfn.XLOOKUP(Tabla1[[#This Row],[NIC]],'R.V.'!B:B,'R.V.'!A:A)</f>
        <v>Rocio Gutierrez Ochoa</v>
      </c>
      <c r="AQ2028" t="str">
        <f>_xlfn.XLOOKUP(Tabla1[[#This Row],[NIC]],'R.V.'!B:B,'R.V.'!G:G)</f>
        <v>CL 7  3 - 94 CENTRO-ASTREA</v>
      </c>
      <c r="AR2028" t="str">
        <f>_xlfn.XLOOKUP(Tabla1[[#This Row],[NIC]],'R.V.'!B:B,'R.V.'!E:E)</f>
        <v>PROPIOS</v>
      </c>
      <c r="AS2028" t="str">
        <f>VLOOKUP(Tabla1[[#This Row],[NIC]],'R.V.'!B:D,3,0)</f>
        <v xml:space="preserve">HOGARES AGRUPADOS </v>
      </c>
    </row>
    <row r="2029" spans="1:45">
      <c r="A2029">
        <v>7533948</v>
      </c>
      <c r="B2029" s="10">
        <v>46111</v>
      </c>
      <c r="C2029" t="s">
        <v>1933</v>
      </c>
      <c r="D2029" t="s">
        <v>1933</v>
      </c>
      <c r="E2029" t="s">
        <v>1934</v>
      </c>
      <c r="F2029">
        <v>7533948</v>
      </c>
      <c r="G2029">
        <v>7533948204</v>
      </c>
      <c r="H2029">
        <v>35159693</v>
      </c>
      <c r="I2029">
        <v>8475880</v>
      </c>
      <c r="J2029">
        <v>3210</v>
      </c>
      <c r="K2029">
        <v>1</v>
      </c>
      <c r="L2029">
        <v>1390</v>
      </c>
      <c r="M2029" s="10">
        <v>46100</v>
      </c>
      <c r="N2029" t="s">
        <v>117</v>
      </c>
      <c r="O2029" t="s">
        <v>118</v>
      </c>
      <c r="P2029" s="103">
        <v>472320</v>
      </c>
      <c r="Q2029">
        <v>421</v>
      </c>
      <c r="R2029">
        <v>386149.62</v>
      </c>
      <c r="S2029" t="s">
        <v>88</v>
      </c>
      <c r="T2029" t="s">
        <v>1936</v>
      </c>
      <c r="U2029">
        <v>46121</v>
      </c>
      <c r="V2029" t="s">
        <v>645</v>
      </c>
      <c r="W2029" t="s">
        <v>91</v>
      </c>
      <c r="X2029" t="s">
        <v>92</v>
      </c>
      <c r="Y2029" t="s">
        <v>93</v>
      </c>
      <c r="Z2029">
        <v>30</v>
      </c>
      <c r="AA2029" t="s">
        <v>20</v>
      </c>
      <c r="AB2029">
        <v>345</v>
      </c>
      <c r="AC2029" t="s">
        <v>90</v>
      </c>
      <c r="AD2029" t="s">
        <v>14</v>
      </c>
      <c r="AE2029" t="s">
        <v>14</v>
      </c>
      <c r="AF2029" t="s">
        <v>94</v>
      </c>
      <c r="AG2029" t="s">
        <v>122</v>
      </c>
      <c r="AH2029" t="s">
        <v>124</v>
      </c>
      <c r="AI2029" s="10">
        <v>46070</v>
      </c>
      <c r="AJ2029" t="s">
        <v>625</v>
      </c>
      <c r="AK2029" s="103">
        <v>472320</v>
      </c>
      <c r="AL2029" t="e">
        <v>#N/A</v>
      </c>
      <c r="AM2029" t="e">
        <v>#N/A</v>
      </c>
      <c r="AN2029" t="s">
        <v>5224</v>
      </c>
      <c r="AO2029">
        <f>_xlfn.XLOOKUP(Tabla1[[#This Row],[NIC]],'R.V.'!B:B,'R.V.'!I:I)</f>
        <v>0</v>
      </c>
      <c r="AP2029" t="str">
        <f>_xlfn.XLOOKUP(Tabla1[[#This Row],[NIC]],'R.V.'!B:B,'R.V.'!A:A)</f>
        <v>Rocio Gutierrez Ochoa</v>
      </c>
      <c r="AQ2029" t="str">
        <f>_xlfn.XLOOKUP(Tabla1[[#This Row],[NIC]],'R.V.'!B:B,'R.V.'!G:G)</f>
        <v>CL 7  3 - 94 CENTRO-ASTREA</v>
      </c>
      <c r="AR2029" t="str">
        <f>_xlfn.XLOOKUP(Tabla1[[#This Row],[NIC]],'R.V.'!B:B,'R.V.'!E:E)</f>
        <v>PROPIOS</v>
      </c>
      <c r="AS2029" t="str">
        <f>VLOOKUP(Tabla1[[#This Row],[NIC]],'R.V.'!B:D,3,0)</f>
        <v>HOGARES AGRUPADOS SIMON BOLIVAR</v>
      </c>
    </row>
    <row r="2030" spans="1:45">
      <c r="A2030">
        <v>7724303</v>
      </c>
      <c r="B2030" s="10">
        <v>46111</v>
      </c>
      <c r="C2030" t="s">
        <v>1933</v>
      </c>
      <c r="D2030" t="s">
        <v>1933</v>
      </c>
      <c r="E2030" t="s">
        <v>1934</v>
      </c>
      <c r="F2030">
        <v>7724303</v>
      </c>
      <c r="G2030">
        <v>7724303153</v>
      </c>
      <c r="H2030">
        <v>36086363</v>
      </c>
      <c r="I2030">
        <v>3537409</v>
      </c>
      <c r="J2030">
        <v>3210</v>
      </c>
      <c r="K2030">
        <v>1</v>
      </c>
      <c r="L2030">
        <v>1390</v>
      </c>
      <c r="M2030" s="10">
        <v>46100</v>
      </c>
      <c r="N2030" t="s">
        <v>117</v>
      </c>
      <c r="O2030" t="s">
        <v>118</v>
      </c>
      <c r="P2030" s="103">
        <v>1800250</v>
      </c>
      <c r="Q2030">
        <v>1560</v>
      </c>
      <c r="R2030">
        <v>1377448.8</v>
      </c>
      <c r="S2030" t="s">
        <v>88</v>
      </c>
      <c r="T2030" t="s">
        <v>1935</v>
      </c>
      <c r="U2030">
        <v>46121</v>
      </c>
      <c r="V2030" t="s">
        <v>645</v>
      </c>
      <c r="W2030" t="s">
        <v>91</v>
      </c>
      <c r="X2030" t="s">
        <v>130</v>
      </c>
      <c r="Y2030" t="s">
        <v>93</v>
      </c>
      <c r="Z2030">
        <v>30</v>
      </c>
      <c r="AA2030" t="s">
        <v>20</v>
      </c>
      <c r="AB2030">
        <v>345</v>
      </c>
      <c r="AC2030" t="s">
        <v>90</v>
      </c>
      <c r="AD2030" t="s">
        <v>14</v>
      </c>
      <c r="AE2030" t="s">
        <v>14</v>
      </c>
      <c r="AF2030" t="s">
        <v>94</v>
      </c>
      <c r="AG2030" t="s">
        <v>122</v>
      </c>
      <c r="AH2030" t="s">
        <v>143</v>
      </c>
      <c r="AI2030" s="10">
        <v>46070</v>
      </c>
      <c r="AJ2030" t="s">
        <v>625</v>
      </c>
      <c r="AK2030" s="103">
        <v>1800250</v>
      </c>
      <c r="AL2030" t="e">
        <v>#N/A</v>
      </c>
      <c r="AM2030" t="e">
        <v>#N/A</v>
      </c>
      <c r="AN2030" t="s">
        <v>5224</v>
      </c>
      <c r="AO2030">
        <f>_xlfn.XLOOKUP(Tabla1[[#This Row],[NIC]],'R.V.'!B:B,'R.V.'!I:I)</f>
        <v>0</v>
      </c>
      <c r="AP2030" t="str">
        <f>_xlfn.XLOOKUP(Tabla1[[#This Row],[NIC]],'R.V.'!B:B,'R.V.'!A:A)</f>
        <v>Rocio Gutierrez Ochoa</v>
      </c>
      <c r="AQ2030" t="str">
        <f>_xlfn.XLOOKUP(Tabla1[[#This Row],[NIC]],'R.V.'!B:B,'R.V.'!G:G)</f>
        <v>CL 7  3 - 94 CENTRO-ASTREA</v>
      </c>
      <c r="AR2030" t="str">
        <f>_xlfn.XLOOKUP(Tabla1[[#This Row],[NIC]],'R.V.'!B:B,'R.V.'!E:E)</f>
        <v>PROPIOS</v>
      </c>
      <c r="AS2030" t="str">
        <f>VLOOKUP(Tabla1[[#This Row],[NIC]],'R.V.'!B:D,3,0)</f>
        <v>CDI ASTREA</v>
      </c>
    </row>
    <row r="2031" spans="1:45">
      <c r="A2031">
        <v>7902332</v>
      </c>
      <c r="B2031" s="10">
        <v>46111</v>
      </c>
      <c r="C2031" t="s">
        <v>1933</v>
      </c>
      <c r="D2031" t="s">
        <v>1933</v>
      </c>
      <c r="E2031" t="s">
        <v>1934</v>
      </c>
      <c r="F2031">
        <v>7902332</v>
      </c>
      <c r="G2031">
        <v>7902332109</v>
      </c>
      <c r="H2031">
        <v>36149514</v>
      </c>
      <c r="I2031">
        <v>3439480</v>
      </c>
      <c r="J2031">
        <v>3210</v>
      </c>
      <c r="K2031">
        <v>1</v>
      </c>
      <c r="L2031">
        <v>1390</v>
      </c>
      <c r="M2031" s="10">
        <v>46097</v>
      </c>
      <c r="N2031" t="s">
        <v>117</v>
      </c>
      <c r="O2031" t="s">
        <v>118</v>
      </c>
      <c r="P2031" s="103">
        <v>384600</v>
      </c>
      <c r="Q2031">
        <v>347</v>
      </c>
      <c r="R2031">
        <v>306394.06</v>
      </c>
      <c r="S2031" t="s">
        <v>88</v>
      </c>
      <c r="T2031" t="s">
        <v>1936</v>
      </c>
      <c r="U2031">
        <v>46121</v>
      </c>
      <c r="V2031" t="s">
        <v>645</v>
      </c>
      <c r="W2031" t="s">
        <v>91</v>
      </c>
      <c r="X2031" t="s">
        <v>130</v>
      </c>
      <c r="Y2031" t="s">
        <v>93</v>
      </c>
      <c r="Z2031">
        <v>31</v>
      </c>
      <c r="AA2031" t="s">
        <v>20</v>
      </c>
      <c r="AB2031">
        <v>345</v>
      </c>
      <c r="AC2031" t="s">
        <v>90</v>
      </c>
      <c r="AD2031" t="s">
        <v>14</v>
      </c>
      <c r="AE2031" t="s">
        <v>14</v>
      </c>
      <c r="AF2031" t="s">
        <v>94</v>
      </c>
      <c r="AG2031" t="s">
        <v>122</v>
      </c>
      <c r="AH2031" t="s">
        <v>1016</v>
      </c>
      <c r="AI2031" s="10">
        <v>46066</v>
      </c>
      <c r="AJ2031" t="s">
        <v>625</v>
      </c>
      <c r="AK2031" s="103">
        <v>384600</v>
      </c>
      <c r="AL2031" t="e">
        <v>#N/A</v>
      </c>
      <c r="AM2031" t="e">
        <v>#N/A</v>
      </c>
      <c r="AN2031" t="s">
        <v>5224</v>
      </c>
      <c r="AO2031">
        <f>_xlfn.XLOOKUP(Tabla1[[#This Row],[NIC]],'R.V.'!B:B,'R.V.'!I:I)</f>
        <v>0</v>
      </c>
      <c r="AP2031" t="str">
        <f>_xlfn.XLOOKUP(Tabla1[[#This Row],[NIC]],'R.V.'!B:B,'R.V.'!A:A)</f>
        <v>Rocio Gutierrez Ochoa</v>
      </c>
      <c r="AQ2031" t="str">
        <f>_xlfn.XLOOKUP(Tabla1[[#This Row],[NIC]],'R.V.'!B:B,'R.V.'!G:G)</f>
        <v>CL 7  3 - 94 CENTRO-ASTREA</v>
      </c>
      <c r="AR2031" t="str">
        <f>_xlfn.XLOOKUP(Tabla1[[#This Row],[NIC]],'R.V.'!B:B,'R.V.'!E:E)</f>
        <v>PROPIOS</v>
      </c>
      <c r="AS2031" t="str">
        <f>VLOOKUP(Tabla1[[#This Row],[NIC]],'R.V.'!B:D,3,0)</f>
        <v>PARQUE LA CONCEPCION</v>
      </c>
    </row>
    <row r="2032" spans="1:45">
      <c r="A2032">
        <v>1036549</v>
      </c>
      <c r="B2032" s="10">
        <v>46111</v>
      </c>
      <c r="C2032" t="s">
        <v>1933</v>
      </c>
      <c r="D2032" t="s">
        <v>1933</v>
      </c>
      <c r="E2032" t="s">
        <v>1934</v>
      </c>
      <c r="F2032">
        <v>1036549</v>
      </c>
      <c r="G2032">
        <v>1036549064</v>
      </c>
      <c r="H2032">
        <v>36193477</v>
      </c>
      <c r="I2032">
        <v>285871</v>
      </c>
      <c r="J2032">
        <v>3210</v>
      </c>
      <c r="K2032">
        <v>1</v>
      </c>
      <c r="L2032">
        <v>1390</v>
      </c>
      <c r="M2032" s="10">
        <v>46099</v>
      </c>
      <c r="N2032" t="s">
        <v>86</v>
      </c>
      <c r="O2032" t="s">
        <v>87</v>
      </c>
      <c r="P2032" s="103">
        <v>700290</v>
      </c>
      <c r="Q2032">
        <v>721</v>
      </c>
      <c r="R2032">
        <v>636628.57999999996</v>
      </c>
      <c r="S2032" t="s">
        <v>88</v>
      </c>
      <c r="T2032" t="s">
        <v>1938</v>
      </c>
      <c r="U2032">
        <v>46121</v>
      </c>
      <c r="V2032" t="s">
        <v>645</v>
      </c>
      <c r="W2032" t="s">
        <v>91</v>
      </c>
      <c r="X2032" t="s">
        <v>130</v>
      </c>
      <c r="Y2032" t="s">
        <v>93</v>
      </c>
      <c r="Z2032">
        <v>30</v>
      </c>
      <c r="AA2032" t="s">
        <v>20</v>
      </c>
      <c r="AB2032">
        <v>346</v>
      </c>
      <c r="AC2032" t="s">
        <v>90</v>
      </c>
      <c r="AD2032" t="s">
        <v>14</v>
      </c>
      <c r="AE2032" t="s">
        <v>14</v>
      </c>
      <c r="AF2032" t="s">
        <v>94</v>
      </c>
      <c r="AG2032" t="s">
        <v>122</v>
      </c>
      <c r="AH2032" t="s">
        <v>103</v>
      </c>
      <c r="AI2032" s="10">
        <v>46069</v>
      </c>
      <c r="AJ2032" t="s">
        <v>625</v>
      </c>
      <c r="AK2032" s="103">
        <v>1593050</v>
      </c>
      <c r="AL2032" t="e">
        <v>#N/A</v>
      </c>
      <c r="AM2032" t="e">
        <v>#N/A</v>
      </c>
      <c r="AN2032" t="s">
        <v>5224</v>
      </c>
      <c r="AO2032">
        <f>_xlfn.XLOOKUP(Tabla1[[#This Row],[NIC]],'R.V.'!B:B,'R.V.'!I:I)</f>
        <v>0</v>
      </c>
      <c r="AP2032" t="str">
        <f>_xlfn.XLOOKUP(Tabla1[[#This Row],[NIC]],'R.V.'!B:B,'R.V.'!A:A)</f>
        <v>Rocio Gutierrez Ochoa</v>
      </c>
      <c r="AQ2032" t="str">
        <f>_xlfn.XLOOKUP(Tabla1[[#This Row],[NIC]],'R.V.'!B:B,'R.V.'!G:G)</f>
        <v>CL 7  3 - 94 CENTRO-ASTREA</v>
      </c>
      <c r="AR2032" t="str">
        <f>_xlfn.XLOOKUP(Tabla1[[#This Row],[NIC]],'R.V.'!B:B,'R.V.'!E:E)</f>
        <v>EDUCACION</v>
      </c>
      <c r="AS2032" t="str">
        <f>VLOOKUP(Tabla1[[#This Row],[NIC]],'R.V.'!B:D,3,0)</f>
        <v>ESCUELA EL CASCAJO -  VEREDA EL CASCAJO</v>
      </c>
    </row>
    <row r="2033" spans="1:45">
      <c r="A2033">
        <v>1408549</v>
      </c>
      <c r="B2033" s="10">
        <v>46111</v>
      </c>
      <c r="C2033" t="s">
        <v>1933</v>
      </c>
      <c r="D2033" t="s">
        <v>1933</v>
      </c>
      <c r="E2033" t="s">
        <v>1934</v>
      </c>
      <c r="F2033">
        <v>1408549</v>
      </c>
      <c r="G2033">
        <v>1408549012</v>
      </c>
      <c r="H2033">
        <v>25810904</v>
      </c>
      <c r="I2033">
        <v>1028305</v>
      </c>
      <c r="J2033">
        <v>3210</v>
      </c>
      <c r="K2033">
        <v>1</v>
      </c>
      <c r="L2033">
        <v>1390</v>
      </c>
      <c r="M2033" s="10">
        <v>46100</v>
      </c>
      <c r="N2033" t="s">
        <v>86</v>
      </c>
      <c r="O2033" t="s">
        <v>87</v>
      </c>
      <c r="P2033" s="103">
        <v>777010</v>
      </c>
      <c r="Q2033">
        <v>800</v>
      </c>
      <c r="R2033">
        <v>706384</v>
      </c>
      <c r="S2033" t="s">
        <v>88</v>
      </c>
      <c r="T2033" t="s">
        <v>1939</v>
      </c>
      <c r="U2033">
        <v>46121</v>
      </c>
      <c r="V2033" t="s">
        <v>645</v>
      </c>
      <c r="W2033" t="s">
        <v>91</v>
      </c>
      <c r="X2033" t="s">
        <v>130</v>
      </c>
      <c r="Y2033" t="s">
        <v>93</v>
      </c>
      <c r="Z2033">
        <v>30</v>
      </c>
      <c r="AA2033" t="s">
        <v>20</v>
      </c>
      <c r="AB2033">
        <v>346</v>
      </c>
      <c r="AC2033" t="s">
        <v>90</v>
      </c>
      <c r="AD2033" t="s">
        <v>14</v>
      </c>
      <c r="AE2033" t="s">
        <v>14</v>
      </c>
      <c r="AF2033" t="s">
        <v>94</v>
      </c>
      <c r="AG2033" t="s">
        <v>122</v>
      </c>
      <c r="AH2033" t="s">
        <v>103</v>
      </c>
      <c r="AI2033" s="10">
        <v>46070</v>
      </c>
      <c r="AJ2033" t="s">
        <v>963</v>
      </c>
      <c r="AK2033" s="103">
        <v>2696910</v>
      </c>
      <c r="AL2033" t="e">
        <v>#N/A</v>
      </c>
      <c r="AM2033" t="e">
        <v>#N/A</v>
      </c>
      <c r="AN2033" t="s">
        <v>5224</v>
      </c>
      <c r="AO2033">
        <f>_xlfn.XLOOKUP(Tabla1[[#This Row],[NIC]],'R.V.'!B:B,'R.V.'!I:I)</f>
        <v>0</v>
      </c>
      <c r="AP2033" t="str">
        <f>_xlfn.XLOOKUP(Tabla1[[#This Row],[NIC]],'R.V.'!B:B,'R.V.'!A:A)</f>
        <v>Rocio Gutierrez Ochoa</v>
      </c>
      <c r="AQ2033" t="str">
        <f>_xlfn.XLOOKUP(Tabla1[[#This Row],[NIC]],'R.V.'!B:B,'R.V.'!G:G)</f>
        <v>CL 7  3 - 94 CENTRO-ASTREA</v>
      </c>
      <c r="AR2033" t="str">
        <f>_xlfn.XLOOKUP(Tabla1[[#This Row],[NIC]],'R.V.'!B:B,'R.V.'!E:E)</f>
        <v>EDUCACION</v>
      </c>
      <c r="AS2033" t="str">
        <f>VLOOKUP(Tabla1[[#This Row],[NIC]],'R.V.'!B:D,3,0)</f>
        <v>INSTITUTO LUIS CARLOS GALAN</v>
      </c>
    </row>
    <row r="2034" spans="1:45">
      <c r="A2034">
        <v>5800139</v>
      </c>
      <c r="B2034" s="10">
        <v>46111</v>
      </c>
      <c r="C2034" t="s">
        <v>1933</v>
      </c>
      <c r="D2034" t="s">
        <v>1933</v>
      </c>
      <c r="E2034" t="s">
        <v>1934</v>
      </c>
      <c r="F2034">
        <v>5800139</v>
      </c>
      <c r="G2034">
        <v>5800139331</v>
      </c>
      <c r="H2034">
        <v>25847263</v>
      </c>
      <c r="I2034">
        <v>5800139</v>
      </c>
      <c r="J2034">
        <v>3210</v>
      </c>
      <c r="K2034">
        <v>1</v>
      </c>
      <c r="L2034">
        <v>1390</v>
      </c>
      <c r="M2034" s="10">
        <v>46090</v>
      </c>
      <c r="N2034" t="s">
        <v>86</v>
      </c>
      <c r="O2034" t="s">
        <v>87</v>
      </c>
      <c r="P2034" s="103">
        <v>149330</v>
      </c>
      <c r="Q2034">
        <v>148</v>
      </c>
      <c r="R2034">
        <v>135748.56</v>
      </c>
      <c r="S2034" t="s">
        <v>88</v>
      </c>
      <c r="T2034" t="s">
        <v>1938</v>
      </c>
      <c r="U2034">
        <v>46121</v>
      </c>
      <c r="V2034" t="s">
        <v>645</v>
      </c>
      <c r="W2034" t="s">
        <v>91</v>
      </c>
      <c r="X2034" t="s">
        <v>92</v>
      </c>
      <c r="Y2034" t="s">
        <v>93</v>
      </c>
      <c r="Z2034">
        <v>31</v>
      </c>
      <c r="AA2034" t="s">
        <v>20</v>
      </c>
      <c r="AB2034">
        <v>346</v>
      </c>
      <c r="AC2034" t="s">
        <v>90</v>
      </c>
      <c r="AD2034" t="s">
        <v>14</v>
      </c>
      <c r="AE2034" t="s">
        <v>14</v>
      </c>
      <c r="AF2034" t="s">
        <v>94</v>
      </c>
      <c r="AG2034" t="s">
        <v>122</v>
      </c>
      <c r="AH2034" t="s">
        <v>103</v>
      </c>
      <c r="AI2034" s="10">
        <v>46059</v>
      </c>
      <c r="AJ2034" t="s">
        <v>1940</v>
      </c>
      <c r="AK2034" s="103">
        <v>543720</v>
      </c>
      <c r="AL2034" t="e">
        <v>#N/A</v>
      </c>
      <c r="AM2034" t="e">
        <v>#N/A</v>
      </c>
      <c r="AN2034" t="s">
        <v>5224</v>
      </c>
      <c r="AO2034">
        <f>_xlfn.XLOOKUP(Tabla1[[#This Row],[NIC]],'R.V.'!B:B,'R.V.'!I:I)</f>
        <v>0</v>
      </c>
      <c r="AP2034" t="str">
        <f>_xlfn.XLOOKUP(Tabla1[[#This Row],[NIC]],'R.V.'!B:B,'R.V.'!A:A)</f>
        <v>Rocio Gutierrez Ochoa</v>
      </c>
      <c r="AQ2034" t="str">
        <f>_xlfn.XLOOKUP(Tabla1[[#This Row],[NIC]],'R.V.'!B:B,'R.V.'!G:G)</f>
        <v>CL 7  3 - 94 CENTRO-ASTREA</v>
      </c>
      <c r="AR2034" t="str">
        <f>_xlfn.XLOOKUP(Tabla1[[#This Row],[NIC]],'R.V.'!B:B,'R.V.'!E:E)</f>
        <v>EDUCACION</v>
      </c>
      <c r="AS2034" t="str">
        <f>VLOOKUP(Tabla1[[#This Row],[NIC]],'R.V.'!B:D,3,0)</f>
        <v>ESCUELA MARIA ROSA MISTICA-VDA EL ESCUELA</v>
      </c>
    </row>
    <row r="2035" spans="1:45">
      <c r="A2035">
        <v>5800191</v>
      </c>
      <c r="B2035" s="10">
        <v>46111</v>
      </c>
      <c r="C2035" t="s">
        <v>1933</v>
      </c>
      <c r="D2035" t="s">
        <v>1933</v>
      </c>
      <c r="E2035" t="s">
        <v>1934</v>
      </c>
      <c r="F2035">
        <v>5800191</v>
      </c>
      <c r="G2035">
        <v>5800191325</v>
      </c>
      <c r="H2035">
        <v>25812169</v>
      </c>
      <c r="I2035">
        <v>5800191</v>
      </c>
      <c r="J2035">
        <v>3210</v>
      </c>
      <c r="K2035">
        <v>1</v>
      </c>
      <c r="L2035">
        <v>1390</v>
      </c>
      <c r="M2035" s="10">
        <v>46084</v>
      </c>
      <c r="N2035" t="s">
        <v>86</v>
      </c>
      <c r="O2035" t="s">
        <v>87</v>
      </c>
      <c r="P2035" s="103">
        <v>451880</v>
      </c>
      <c r="Q2035">
        <v>488</v>
      </c>
      <c r="R2035">
        <v>410798.4</v>
      </c>
      <c r="S2035" t="s">
        <v>88</v>
      </c>
      <c r="T2035" t="s">
        <v>1938</v>
      </c>
      <c r="U2035">
        <v>46121</v>
      </c>
      <c r="V2035" t="s">
        <v>645</v>
      </c>
      <c r="W2035" t="s">
        <v>91</v>
      </c>
      <c r="X2035" t="s">
        <v>130</v>
      </c>
      <c r="Y2035" t="s">
        <v>121</v>
      </c>
      <c r="Z2035">
        <v>29</v>
      </c>
      <c r="AA2035" t="s">
        <v>20</v>
      </c>
      <c r="AB2035">
        <v>346</v>
      </c>
      <c r="AC2035" t="s">
        <v>90</v>
      </c>
      <c r="AD2035" t="s">
        <v>14</v>
      </c>
      <c r="AE2035" t="s">
        <v>14</v>
      </c>
      <c r="AF2035" t="s">
        <v>94</v>
      </c>
      <c r="AG2035" t="s">
        <v>122</v>
      </c>
      <c r="AH2035" t="s">
        <v>103</v>
      </c>
      <c r="AI2035" s="10">
        <v>46055</v>
      </c>
      <c r="AJ2035" t="s">
        <v>646</v>
      </c>
      <c r="AK2035" s="103">
        <v>1917610</v>
      </c>
      <c r="AL2035" t="e">
        <v>#N/A</v>
      </c>
      <c r="AM2035" t="e">
        <v>#N/A</v>
      </c>
      <c r="AN2035" t="s">
        <v>5224</v>
      </c>
      <c r="AO2035">
        <f>_xlfn.XLOOKUP(Tabla1[[#This Row],[NIC]],'R.V.'!B:B,'R.V.'!I:I)</f>
        <v>0</v>
      </c>
      <c r="AP2035" t="str">
        <f>_xlfn.XLOOKUP(Tabla1[[#This Row],[NIC]],'R.V.'!B:B,'R.V.'!A:A)</f>
        <v>Rocio Gutierrez Ochoa</v>
      </c>
      <c r="AQ2035" t="str">
        <f>_xlfn.XLOOKUP(Tabla1[[#This Row],[NIC]],'R.V.'!B:B,'R.V.'!G:G)</f>
        <v>CL 7  3 - 94 CENTRO-ASTREA</v>
      </c>
      <c r="AR2035" t="str">
        <f>_xlfn.XLOOKUP(Tabla1[[#This Row],[NIC]],'R.V.'!B:B,'R.V.'!E:E)</f>
        <v>EDUCACION</v>
      </c>
      <c r="AS2035" t="str">
        <f>VLOOKUP(Tabla1[[#This Row],[NIC]],'R.V.'!B:D,3,0)</f>
        <v xml:space="preserve">COLEGIO MUNICIPAL    </v>
      </c>
    </row>
    <row r="2036" spans="1:45">
      <c r="A2036">
        <v>5805825</v>
      </c>
      <c r="B2036" s="10">
        <v>46111</v>
      </c>
      <c r="C2036" t="s">
        <v>1933</v>
      </c>
      <c r="D2036" t="s">
        <v>1933</v>
      </c>
      <c r="E2036" t="s">
        <v>1934</v>
      </c>
      <c r="F2036">
        <v>5805825</v>
      </c>
      <c r="G2036">
        <v>5805825345</v>
      </c>
      <c r="H2036">
        <v>25810904</v>
      </c>
      <c r="I2036">
        <v>5805825</v>
      </c>
      <c r="J2036">
        <v>3210</v>
      </c>
      <c r="K2036">
        <v>1</v>
      </c>
      <c r="L2036">
        <v>1390</v>
      </c>
      <c r="M2036" s="10">
        <v>46100</v>
      </c>
      <c r="N2036" t="s">
        <v>86</v>
      </c>
      <c r="O2036" t="s">
        <v>87</v>
      </c>
      <c r="P2036" s="103">
        <v>3437590</v>
      </c>
      <c r="Q2036">
        <v>3360</v>
      </c>
      <c r="R2036">
        <v>3081859.2</v>
      </c>
      <c r="S2036" t="s">
        <v>88</v>
      </c>
      <c r="T2036" t="s">
        <v>1939</v>
      </c>
      <c r="U2036">
        <v>46121</v>
      </c>
      <c r="V2036" t="s">
        <v>645</v>
      </c>
      <c r="W2036" t="s">
        <v>91</v>
      </c>
      <c r="X2036" t="s">
        <v>92</v>
      </c>
      <c r="Y2036" t="s">
        <v>93</v>
      </c>
      <c r="Z2036">
        <v>30</v>
      </c>
      <c r="AA2036" t="s">
        <v>20</v>
      </c>
      <c r="AB2036">
        <v>346</v>
      </c>
      <c r="AC2036" t="s">
        <v>90</v>
      </c>
      <c r="AD2036" t="s">
        <v>14</v>
      </c>
      <c r="AE2036" t="s">
        <v>14</v>
      </c>
      <c r="AF2036" t="s">
        <v>94</v>
      </c>
      <c r="AG2036" t="s">
        <v>122</v>
      </c>
      <c r="AH2036" t="s">
        <v>103</v>
      </c>
      <c r="AI2036" s="10">
        <v>46070</v>
      </c>
      <c r="AJ2036" t="s">
        <v>963</v>
      </c>
      <c r="AK2036" s="103">
        <v>9912310</v>
      </c>
      <c r="AL2036" t="e">
        <v>#N/A</v>
      </c>
      <c r="AM2036" t="e">
        <v>#N/A</v>
      </c>
      <c r="AN2036" t="s">
        <v>5224</v>
      </c>
      <c r="AO2036">
        <f>_xlfn.XLOOKUP(Tabla1[[#This Row],[NIC]],'R.V.'!B:B,'R.V.'!I:I)</f>
        <v>0</v>
      </c>
      <c r="AP2036" t="str">
        <f>_xlfn.XLOOKUP(Tabla1[[#This Row],[NIC]],'R.V.'!B:B,'R.V.'!A:A)</f>
        <v>Rocio Gutierrez Ochoa</v>
      </c>
      <c r="AQ2036" t="str">
        <f>_xlfn.XLOOKUP(Tabla1[[#This Row],[NIC]],'R.V.'!B:B,'R.V.'!G:G)</f>
        <v>CL 7  3 - 94 CENTRO-ASTREA</v>
      </c>
      <c r="AR2036" t="str">
        <f>_xlfn.XLOOKUP(Tabla1[[#This Row],[NIC]],'R.V.'!B:B,'R.V.'!E:E)</f>
        <v>EDUCACION</v>
      </c>
      <c r="AS2036" t="str">
        <f>VLOOKUP(Tabla1[[#This Row],[NIC]],'R.V.'!B:D,3,0)</f>
        <v>COLEGIO LUIS CARLOS</v>
      </c>
    </row>
    <row r="2037" spans="1:45">
      <c r="A2037">
        <v>5805887</v>
      </c>
      <c r="B2037" s="10">
        <v>46111</v>
      </c>
      <c r="C2037" t="s">
        <v>1933</v>
      </c>
      <c r="D2037" t="s">
        <v>1933</v>
      </c>
      <c r="E2037" t="s">
        <v>1934</v>
      </c>
      <c r="F2037">
        <v>5805887</v>
      </c>
      <c r="G2037">
        <v>5805887332</v>
      </c>
      <c r="H2037">
        <v>25847954</v>
      </c>
      <c r="I2037">
        <v>5805887</v>
      </c>
      <c r="J2037">
        <v>3210</v>
      </c>
      <c r="K2037">
        <v>1</v>
      </c>
      <c r="L2037">
        <v>1390</v>
      </c>
      <c r="M2037" s="10">
        <v>46088</v>
      </c>
      <c r="N2037" t="s">
        <v>86</v>
      </c>
      <c r="O2037" t="s">
        <v>87</v>
      </c>
      <c r="P2037" s="103">
        <v>373450</v>
      </c>
      <c r="Q2037">
        <v>323</v>
      </c>
      <c r="R2037">
        <v>296262.06</v>
      </c>
      <c r="S2037" t="s">
        <v>88</v>
      </c>
      <c r="T2037" t="s">
        <v>1938</v>
      </c>
      <c r="U2037">
        <v>46121</v>
      </c>
      <c r="V2037" t="s">
        <v>645</v>
      </c>
      <c r="W2037" t="s">
        <v>91</v>
      </c>
      <c r="X2037" t="s">
        <v>92</v>
      </c>
      <c r="Y2037" t="s">
        <v>93</v>
      </c>
      <c r="Z2037">
        <v>30</v>
      </c>
      <c r="AA2037" t="s">
        <v>20</v>
      </c>
      <c r="AB2037">
        <v>346</v>
      </c>
      <c r="AC2037" t="s">
        <v>90</v>
      </c>
      <c r="AD2037" t="s">
        <v>14</v>
      </c>
      <c r="AE2037" t="s">
        <v>14</v>
      </c>
      <c r="AF2037" t="s">
        <v>94</v>
      </c>
      <c r="AG2037" t="s">
        <v>122</v>
      </c>
      <c r="AH2037" t="s">
        <v>103</v>
      </c>
      <c r="AI2037" s="10">
        <v>46058</v>
      </c>
      <c r="AJ2037" t="s">
        <v>963</v>
      </c>
      <c r="AK2037" s="103">
        <v>1092660</v>
      </c>
      <c r="AL2037" t="e">
        <v>#N/A</v>
      </c>
      <c r="AM2037" t="e">
        <v>#N/A</v>
      </c>
      <c r="AN2037" t="s">
        <v>5224</v>
      </c>
      <c r="AO2037">
        <f>_xlfn.XLOOKUP(Tabla1[[#This Row],[NIC]],'R.V.'!B:B,'R.V.'!I:I)</f>
        <v>0</v>
      </c>
      <c r="AP2037" t="str">
        <f>_xlfn.XLOOKUP(Tabla1[[#This Row],[NIC]],'R.V.'!B:B,'R.V.'!A:A)</f>
        <v>Rocio Gutierrez Ochoa</v>
      </c>
      <c r="AQ2037" t="str">
        <f>_xlfn.XLOOKUP(Tabla1[[#This Row],[NIC]],'R.V.'!B:B,'R.V.'!G:G)</f>
        <v>CL 7  3 - 94 CENTRO-ASTREA</v>
      </c>
      <c r="AR2037" t="str">
        <f>_xlfn.XLOOKUP(Tabla1[[#This Row],[NIC]],'R.V.'!B:B,'R.V.'!E:E)</f>
        <v>EDUCACION</v>
      </c>
      <c r="AS2037" t="str">
        <f>VLOOKUP(Tabla1[[#This Row],[NIC]],'R.V.'!B:D,3,0)</f>
        <v>COLEGIO SAN ANTONIO</v>
      </c>
    </row>
    <row r="2038" spans="1:45">
      <c r="A2038">
        <v>5805996</v>
      </c>
      <c r="B2038" s="10">
        <v>46111</v>
      </c>
      <c r="C2038" t="s">
        <v>1933</v>
      </c>
      <c r="D2038" t="s">
        <v>1933</v>
      </c>
      <c r="E2038" t="s">
        <v>1934</v>
      </c>
      <c r="F2038">
        <v>5805996</v>
      </c>
      <c r="G2038">
        <v>5805996327</v>
      </c>
      <c r="H2038">
        <v>25812303</v>
      </c>
      <c r="I2038">
        <v>5805996</v>
      </c>
      <c r="J2038">
        <v>3210</v>
      </c>
      <c r="K2038">
        <v>1</v>
      </c>
      <c r="L2038">
        <v>1390</v>
      </c>
      <c r="M2038" s="10">
        <v>46084</v>
      </c>
      <c r="N2038" t="s">
        <v>86</v>
      </c>
      <c r="O2038" t="s">
        <v>87</v>
      </c>
      <c r="P2038" s="103">
        <v>219710</v>
      </c>
      <c r="Q2038">
        <v>228</v>
      </c>
      <c r="R2038">
        <v>199732.56</v>
      </c>
      <c r="S2038" t="s">
        <v>88</v>
      </c>
      <c r="T2038" t="s">
        <v>1938</v>
      </c>
      <c r="U2038">
        <v>46121</v>
      </c>
      <c r="V2038" t="s">
        <v>645</v>
      </c>
      <c r="W2038" t="s">
        <v>91</v>
      </c>
      <c r="X2038" t="s">
        <v>92</v>
      </c>
      <c r="Y2038" t="s">
        <v>121</v>
      </c>
      <c r="Z2038">
        <v>29</v>
      </c>
      <c r="AA2038" t="s">
        <v>20</v>
      </c>
      <c r="AB2038">
        <v>346</v>
      </c>
      <c r="AC2038" t="s">
        <v>90</v>
      </c>
      <c r="AD2038" t="s">
        <v>14</v>
      </c>
      <c r="AE2038" t="s">
        <v>14</v>
      </c>
      <c r="AF2038" t="s">
        <v>94</v>
      </c>
      <c r="AG2038" t="s">
        <v>122</v>
      </c>
      <c r="AH2038" t="s">
        <v>103</v>
      </c>
      <c r="AI2038" s="10">
        <v>46055</v>
      </c>
      <c r="AJ2038" t="s">
        <v>1869</v>
      </c>
      <c r="AK2038" s="103">
        <v>786200</v>
      </c>
      <c r="AL2038" t="e">
        <v>#N/A</v>
      </c>
      <c r="AM2038" t="e">
        <v>#N/A</v>
      </c>
      <c r="AN2038" t="s">
        <v>5224</v>
      </c>
      <c r="AO2038">
        <f>_xlfn.XLOOKUP(Tabla1[[#This Row],[NIC]],'R.V.'!B:B,'R.V.'!I:I)</f>
        <v>0</v>
      </c>
      <c r="AP2038" t="str">
        <f>_xlfn.XLOOKUP(Tabla1[[#This Row],[NIC]],'R.V.'!B:B,'R.V.'!A:A)</f>
        <v>Rocio Gutierrez Ochoa</v>
      </c>
      <c r="AQ2038" t="str">
        <f>_xlfn.XLOOKUP(Tabla1[[#This Row],[NIC]],'R.V.'!B:B,'R.V.'!G:G)</f>
        <v>CL 7  3 - 94 CENTRO-ASTREA</v>
      </c>
      <c r="AR2038" t="str">
        <f>_xlfn.XLOOKUP(Tabla1[[#This Row],[NIC]],'R.V.'!B:B,'R.V.'!E:E)</f>
        <v>EDUCACION</v>
      </c>
      <c r="AS2038" t="str">
        <f>VLOOKUP(Tabla1[[#This Row],[NIC]],'R.V.'!B:D,3,0)</f>
        <v>ESCUELA PUBLICA EL JOBO</v>
      </c>
    </row>
    <row r="2039" spans="1:45">
      <c r="A2039">
        <v>5806095</v>
      </c>
      <c r="B2039" s="10">
        <v>46111</v>
      </c>
      <c r="C2039" t="s">
        <v>1933</v>
      </c>
      <c r="D2039" t="s">
        <v>1933</v>
      </c>
      <c r="E2039" t="s">
        <v>1934</v>
      </c>
      <c r="F2039">
        <v>5806095</v>
      </c>
      <c r="G2039">
        <v>5806095328</v>
      </c>
      <c r="H2039">
        <v>25812170</v>
      </c>
      <c r="I2039">
        <v>5806095</v>
      </c>
      <c r="J2039">
        <v>3210</v>
      </c>
      <c r="K2039">
        <v>1</v>
      </c>
      <c r="L2039">
        <v>1390</v>
      </c>
      <c r="M2039" s="10">
        <v>46084</v>
      </c>
      <c r="N2039" t="s">
        <v>86</v>
      </c>
      <c r="O2039" t="s">
        <v>87</v>
      </c>
      <c r="P2039" s="103">
        <v>232230</v>
      </c>
      <c r="Q2039">
        <v>241</v>
      </c>
      <c r="R2039">
        <v>211120.82</v>
      </c>
      <c r="S2039" t="s">
        <v>88</v>
      </c>
      <c r="T2039" t="s">
        <v>1938</v>
      </c>
      <c r="U2039">
        <v>46121</v>
      </c>
      <c r="V2039" t="s">
        <v>645</v>
      </c>
      <c r="W2039" t="s">
        <v>91</v>
      </c>
      <c r="X2039" t="s">
        <v>92</v>
      </c>
      <c r="Y2039" t="s">
        <v>93</v>
      </c>
      <c r="Z2039">
        <v>29</v>
      </c>
      <c r="AA2039" t="s">
        <v>20</v>
      </c>
      <c r="AB2039">
        <v>346</v>
      </c>
      <c r="AC2039" t="s">
        <v>90</v>
      </c>
      <c r="AD2039" t="s">
        <v>14</v>
      </c>
      <c r="AE2039" t="s">
        <v>14</v>
      </c>
      <c r="AF2039" t="s">
        <v>94</v>
      </c>
      <c r="AG2039" t="s">
        <v>122</v>
      </c>
      <c r="AH2039" t="s">
        <v>103</v>
      </c>
      <c r="AI2039" s="10">
        <v>46055</v>
      </c>
      <c r="AJ2039" t="s">
        <v>963</v>
      </c>
      <c r="AK2039" s="103">
        <v>661520</v>
      </c>
      <c r="AL2039" t="e">
        <v>#N/A</v>
      </c>
      <c r="AM2039" t="e">
        <v>#N/A</v>
      </c>
      <c r="AN2039" t="s">
        <v>5224</v>
      </c>
      <c r="AO2039">
        <f>_xlfn.XLOOKUP(Tabla1[[#This Row],[NIC]],'R.V.'!B:B,'R.V.'!I:I)</f>
        <v>0</v>
      </c>
      <c r="AP2039" t="str">
        <f>_xlfn.XLOOKUP(Tabla1[[#This Row],[NIC]],'R.V.'!B:B,'R.V.'!A:A)</f>
        <v>Rocio Gutierrez Ochoa</v>
      </c>
      <c r="AQ2039" t="str">
        <f>_xlfn.XLOOKUP(Tabla1[[#This Row],[NIC]],'R.V.'!B:B,'R.V.'!G:G)</f>
        <v>CL 7  3 - 94 CENTRO-ASTREA</v>
      </c>
      <c r="AR2039" t="str">
        <f>_xlfn.XLOOKUP(Tabla1[[#This Row],[NIC]],'R.V.'!B:B,'R.V.'!E:E)</f>
        <v>EDUCACION</v>
      </c>
      <c r="AS2039" t="str">
        <f>VLOOKUP(Tabla1[[#This Row],[NIC]],'R.V.'!B:D,3,0)</f>
        <v>ESCUELA PUBLICA SANTA CECILIA</v>
      </c>
    </row>
    <row r="2040" spans="1:45">
      <c r="A2040">
        <v>5806112</v>
      </c>
      <c r="B2040" s="10">
        <v>46111</v>
      </c>
      <c r="C2040" t="s">
        <v>1933</v>
      </c>
      <c r="D2040" t="s">
        <v>1933</v>
      </c>
      <c r="E2040" t="s">
        <v>1934</v>
      </c>
      <c r="F2040">
        <v>5806112</v>
      </c>
      <c r="G2040">
        <v>5806112330</v>
      </c>
      <c r="H2040">
        <v>25812166</v>
      </c>
      <c r="I2040">
        <v>5806112</v>
      </c>
      <c r="J2040">
        <v>3210</v>
      </c>
      <c r="K2040">
        <v>1</v>
      </c>
      <c r="L2040">
        <v>1390</v>
      </c>
      <c r="M2040" s="10">
        <v>46084</v>
      </c>
      <c r="N2040" t="s">
        <v>86</v>
      </c>
      <c r="O2040" t="s">
        <v>87</v>
      </c>
      <c r="P2040" s="103">
        <v>703750</v>
      </c>
      <c r="Q2040">
        <v>760</v>
      </c>
      <c r="R2040">
        <v>639768</v>
      </c>
      <c r="S2040" t="s">
        <v>88</v>
      </c>
      <c r="T2040" t="s">
        <v>1938</v>
      </c>
      <c r="U2040">
        <v>46121</v>
      </c>
      <c r="V2040" t="s">
        <v>645</v>
      </c>
      <c r="W2040" t="s">
        <v>91</v>
      </c>
      <c r="X2040" t="s">
        <v>130</v>
      </c>
      <c r="Y2040" t="s">
        <v>121</v>
      </c>
      <c r="Z2040">
        <v>29</v>
      </c>
      <c r="AA2040" t="s">
        <v>20</v>
      </c>
      <c r="AB2040">
        <v>346</v>
      </c>
      <c r="AC2040" t="s">
        <v>90</v>
      </c>
      <c r="AD2040" t="s">
        <v>14</v>
      </c>
      <c r="AE2040" t="s">
        <v>14</v>
      </c>
      <c r="AF2040" t="s">
        <v>94</v>
      </c>
      <c r="AG2040" t="s">
        <v>122</v>
      </c>
      <c r="AH2040" t="s">
        <v>103</v>
      </c>
      <c r="AI2040" s="10">
        <v>46055</v>
      </c>
      <c r="AJ2040" t="s">
        <v>963</v>
      </c>
      <c r="AK2040" s="103">
        <v>2978370</v>
      </c>
      <c r="AL2040" t="e">
        <v>#N/A</v>
      </c>
      <c r="AM2040" t="e">
        <v>#N/A</v>
      </c>
      <c r="AN2040" t="s">
        <v>5224</v>
      </c>
      <c r="AO2040">
        <f>_xlfn.XLOOKUP(Tabla1[[#This Row],[NIC]],'R.V.'!B:B,'R.V.'!I:I)</f>
        <v>0</v>
      </c>
      <c r="AP2040" t="str">
        <f>_xlfn.XLOOKUP(Tabla1[[#This Row],[NIC]],'R.V.'!B:B,'R.V.'!A:A)</f>
        <v>Rocio Gutierrez Ochoa</v>
      </c>
      <c r="AQ2040" t="str">
        <f>_xlfn.XLOOKUP(Tabla1[[#This Row],[NIC]],'R.V.'!B:B,'R.V.'!G:G)</f>
        <v>CL 7  3 - 94 CENTRO-ASTREA</v>
      </c>
      <c r="AR2040" t="str">
        <f>_xlfn.XLOOKUP(Tabla1[[#This Row],[NIC]],'R.V.'!B:B,'R.V.'!E:E)</f>
        <v>EDUCACION</v>
      </c>
      <c r="AS2040" t="str">
        <f>VLOOKUP(Tabla1[[#This Row],[NIC]],'R.V.'!B:D,3,0)</f>
        <v>ESCUELA MUNICIPAL  HEBRON</v>
      </c>
    </row>
    <row r="2041" spans="1:45">
      <c r="A2041">
        <v>5807283</v>
      </c>
      <c r="B2041" s="10">
        <v>46111</v>
      </c>
      <c r="C2041" t="s">
        <v>1933</v>
      </c>
      <c r="D2041" t="s">
        <v>1933</v>
      </c>
      <c r="E2041" t="s">
        <v>1934</v>
      </c>
      <c r="F2041">
        <v>5807283</v>
      </c>
      <c r="G2041">
        <v>5807283327</v>
      </c>
      <c r="H2041">
        <v>25811955</v>
      </c>
      <c r="I2041">
        <v>5807283</v>
      </c>
      <c r="J2041">
        <v>3210</v>
      </c>
      <c r="K2041">
        <v>1</v>
      </c>
      <c r="L2041">
        <v>1390</v>
      </c>
      <c r="M2041" s="10">
        <v>46095</v>
      </c>
      <c r="N2041" t="s">
        <v>86</v>
      </c>
      <c r="O2041" t="s">
        <v>87</v>
      </c>
      <c r="P2041" s="103">
        <v>1117040</v>
      </c>
      <c r="Q2041">
        <v>1060</v>
      </c>
      <c r="R2041">
        <v>972253.2</v>
      </c>
      <c r="S2041" t="s">
        <v>88</v>
      </c>
      <c r="T2041" t="s">
        <v>1938</v>
      </c>
      <c r="U2041">
        <v>46121</v>
      </c>
      <c r="V2041" t="s">
        <v>645</v>
      </c>
      <c r="W2041" t="s">
        <v>91</v>
      </c>
      <c r="X2041" t="s">
        <v>92</v>
      </c>
      <c r="Y2041" t="s">
        <v>93</v>
      </c>
      <c r="Z2041">
        <v>30</v>
      </c>
      <c r="AA2041" t="s">
        <v>20</v>
      </c>
      <c r="AB2041">
        <v>346</v>
      </c>
      <c r="AC2041" t="s">
        <v>90</v>
      </c>
      <c r="AD2041" t="s">
        <v>14</v>
      </c>
      <c r="AE2041" t="s">
        <v>14</v>
      </c>
      <c r="AF2041" t="s">
        <v>94</v>
      </c>
      <c r="AG2041" t="s">
        <v>122</v>
      </c>
      <c r="AH2041" t="s">
        <v>103</v>
      </c>
      <c r="AI2041" s="10">
        <v>46065</v>
      </c>
      <c r="AJ2041" t="s">
        <v>625</v>
      </c>
      <c r="AK2041" s="103">
        <v>3573170</v>
      </c>
      <c r="AL2041" t="e">
        <v>#N/A</v>
      </c>
      <c r="AM2041" t="e">
        <v>#N/A</v>
      </c>
      <c r="AN2041" t="s">
        <v>5224</v>
      </c>
      <c r="AO2041">
        <f>_xlfn.XLOOKUP(Tabla1[[#This Row],[NIC]],'R.V.'!B:B,'R.V.'!I:I)</f>
        <v>0</v>
      </c>
      <c r="AP2041" t="str">
        <f>_xlfn.XLOOKUP(Tabla1[[#This Row],[NIC]],'R.V.'!B:B,'R.V.'!A:A)</f>
        <v>Rocio Gutierrez Ochoa</v>
      </c>
      <c r="AQ2041" t="str">
        <f>_xlfn.XLOOKUP(Tabla1[[#This Row],[NIC]],'R.V.'!B:B,'R.V.'!G:G)</f>
        <v>CL 7  3 - 94 CENTRO-ASTREA</v>
      </c>
      <c r="AR2041" t="str">
        <f>_xlfn.XLOOKUP(Tabla1[[#This Row],[NIC]],'R.V.'!B:B,'R.V.'!E:E)</f>
        <v>EDUCACION</v>
      </c>
      <c r="AS2041" t="str">
        <f>VLOOKUP(Tabla1[[#This Row],[NIC]],'R.V.'!B:D,3,0)</f>
        <v>ESCUELA PARAISO</v>
      </c>
    </row>
    <row r="2042" spans="1:45">
      <c r="A2042">
        <v>5807837</v>
      </c>
      <c r="B2042" s="10">
        <v>46111</v>
      </c>
      <c r="C2042" t="s">
        <v>1933</v>
      </c>
      <c r="D2042" t="s">
        <v>1933</v>
      </c>
      <c r="E2042" t="s">
        <v>1934</v>
      </c>
      <c r="F2042">
        <v>5807837</v>
      </c>
      <c r="G2042">
        <v>5807837347</v>
      </c>
      <c r="H2042">
        <v>25812131</v>
      </c>
      <c r="I2042">
        <v>5807837</v>
      </c>
      <c r="J2042">
        <v>3210</v>
      </c>
      <c r="K2042">
        <v>1</v>
      </c>
      <c r="L2042">
        <v>1390</v>
      </c>
      <c r="M2042" s="10">
        <v>46100</v>
      </c>
      <c r="N2042" t="s">
        <v>86</v>
      </c>
      <c r="O2042" t="s">
        <v>87</v>
      </c>
      <c r="P2042" s="103">
        <v>7689560</v>
      </c>
      <c r="Q2042">
        <v>7280</v>
      </c>
      <c r="R2042">
        <v>6428094.4000000004</v>
      </c>
      <c r="S2042" t="s">
        <v>88</v>
      </c>
      <c r="T2042" t="s">
        <v>1939</v>
      </c>
      <c r="U2042">
        <v>46121</v>
      </c>
      <c r="V2042" t="s">
        <v>645</v>
      </c>
      <c r="W2042" t="s">
        <v>91</v>
      </c>
      <c r="X2042" t="s">
        <v>130</v>
      </c>
      <c r="Y2042" t="s">
        <v>93</v>
      </c>
      <c r="Z2042">
        <v>30</v>
      </c>
      <c r="AA2042" t="s">
        <v>20</v>
      </c>
      <c r="AB2042">
        <v>346</v>
      </c>
      <c r="AC2042" t="s">
        <v>90</v>
      </c>
      <c r="AD2042" t="s">
        <v>14</v>
      </c>
      <c r="AE2042" t="s">
        <v>14</v>
      </c>
      <c r="AF2042" t="s">
        <v>94</v>
      </c>
      <c r="AG2042" t="s">
        <v>122</v>
      </c>
      <c r="AH2042" t="s">
        <v>103</v>
      </c>
      <c r="AI2042" s="10">
        <v>46070</v>
      </c>
      <c r="AJ2042" t="s">
        <v>625</v>
      </c>
      <c r="AK2042" s="103">
        <v>22615190</v>
      </c>
      <c r="AL2042" t="e">
        <v>#N/A</v>
      </c>
      <c r="AM2042" t="e">
        <v>#N/A</v>
      </c>
      <c r="AN2042" t="s">
        <v>5224</v>
      </c>
      <c r="AO2042">
        <f>_xlfn.XLOOKUP(Tabla1[[#This Row],[NIC]],'R.V.'!B:B,'R.V.'!I:I)</f>
        <v>0</v>
      </c>
      <c r="AP2042" t="str">
        <f>_xlfn.XLOOKUP(Tabla1[[#This Row],[NIC]],'R.V.'!B:B,'R.V.'!A:A)</f>
        <v>Rocio Gutierrez Ochoa</v>
      </c>
      <c r="AQ2042" t="str">
        <f>_xlfn.XLOOKUP(Tabla1[[#This Row],[NIC]],'R.V.'!B:B,'R.V.'!G:G)</f>
        <v>CL 7  3 - 94 CENTRO-ASTREA</v>
      </c>
      <c r="AR2042" t="str">
        <f>_xlfn.XLOOKUP(Tabla1[[#This Row],[NIC]],'R.V.'!B:B,'R.V.'!E:E)</f>
        <v>EDUCACION</v>
      </c>
      <c r="AS2042" t="str">
        <f>VLOOKUP(Tabla1[[#This Row],[NIC]],'R.V.'!B:D,3,0)</f>
        <v>FUNDACION NIÑO JESUS</v>
      </c>
    </row>
    <row r="2043" spans="1:45">
      <c r="A2043">
        <v>5808047</v>
      </c>
      <c r="B2043" s="10">
        <v>46111</v>
      </c>
      <c r="C2043" t="s">
        <v>1933</v>
      </c>
      <c r="D2043" t="s">
        <v>1933</v>
      </c>
      <c r="E2043" t="s">
        <v>1934</v>
      </c>
      <c r="F2043">
        <v>5808047</v>
      </c>
      <c r="G2043">
        <v>5808047333</v>
      </c>
      <c r="H2043">
        <v>25810997</v>
      </c>
      <c r="I2043">
        <v>5808047</v>
      </c>
      <c r="J2043">
        <v>3210</v>
      </c>
      <c r="K2043">
        <v>1</v>
      </c>
      <c r="L2043">
        <v>1390</v>
      </c>
      <c r="M2043" s="10">
        <v>46097</v>
      </c>
      <c r="N2043" t="s">
        <v>86</v>
      </c>
      <c r="O2043" t="s">
        <v>87</v>
      </c>
      <c r="P2043" s="103">
        <v>812350</v>
      </c>
      <c r="Q2043">
        <v>758</v>
      </c>
      <c r="R2043">
        <v>695252.76</v>
      </c>
      <c r="S2043" t="s">
        <v>88</v>
      </c>
      <c r="T2043" t="s">
        <v>1938</v>
      </c>
      <c r="U2043">
        <v>46121</v>
      </c>
      <c r="V2043" t="s">
        <v>645</v>
      </c>
      <c r="W2043" t="s">
        <v>91</v>
      </c>
      <c r="X2043" t="s">
        <v>92</v>
      </c>
      <c r="Y2043" t="s">
        <v>121</v>
      </c>
      <c r="Z2043">
        <v>31</v>
      </c>
      <c r="AA2043" t="s">
        <v>20</v>
      </c>
      <c r="AB2043">
        <v>346</v>
      </c>
      <c r="AC2043" t="s">
        <v>90</v>
      </c>
      <c r="AD2043" t="s">
        <v>14</v>
      </c>
      <c r="AE2043" t="s">
        <v>14</v>
      </c>
      <c r="AF2043" t="s">
        <v>94</v>
      </c>
      <c r="AG2043" t="s">
        <v>122</v>
      </c>
      <c r="AH2043" t="s">
        <v>103</v>
      </c>
      <c r="AI2043" s="10">
        <v>46066</v>
      </c>
      <c r="AJ2043" t="s">
        <v>625</v>
      </c>
      <c r="AK2043" s="103">
        <v>965510</v>
      </c>
      <c r="AL2043" t="e">
        <v>#N/A</v>
      </c>
      <c r="AM2043" t="e">
        <v>#N/A</v>
      </c>
      <c r="AN2043" t="s">
        <v>5224</v>
      </c>
      <c r="AO2043">
        <f>_xlfn.XLOOKUP(Tabla1[[#This Row],[NIC]],'R.V.'!B:B,'R.V.'!I:I)</f>
        <v>0</v>
      </c>
      <c r="AP2043" t="str">
        <f>_xlfn.XLOOKUP(Tabla1[[#This Row],[NIC]],'R.V.'!B:B,'R.V.'!A:A)</f>
        <v>Rocio Gutierrez Ochoa</v>
      </c>
      <c r="AQ2043" t="str">
        <f>_xlfn.XLOOKUP(Tabla1[[#This Row],[NIC]],'R.V.'!B:B,'R.V.'!G:G)</f>
        <v>CL 7  3 - 94 CENTRO-ASTREA</v>
      </c>
      <c r="AR2043" t="str">
        <f>_xlfn.XLOOKUP(Tabla1[[#This Row],[NIC]],'R.V.'!B:B,'R.V.'!E:E)</f>
        <v>EDUCACION</v>
      </c>
      <c r="AS2043" t="str">
        <f>VLOOKUP(Tabla1[[#This Row],[NIC]],'R.V.'!B:D,3,0)</f>
        <v>COL ILSE PAYARES CASTRO</v>
      </c>
    </row>
    <row r="2044" spans="1:45">
      <c r="A2044">
        <v>5808161</v>
      </c>
      <c r="B2044" s="10">
        <v>46111</v>
      </c>
      <c r="C2044" t="s">
        <v>1933</v>
      </c>
      <c r="D2044" t="s">
        <v>1933</v>
      </c>
      <c r="E2044" t="s">
        <v>1934</v>
      </c>
      <c r="F2044">
        <v>5808161</v>
      </c>
      <c r="G2044">
        <v>5808161339</v>
      </c>
      <c r="H2044">
        <v>25811283</v>
      </c>
      <c r="I2044">
        <v>5808161</v>
      </c>
      <c r="J2044">
        <v>3210</v>
      </c>
      <c r="K2044">
        <v>1</v>
      </c>
      <c r="L2044">
        <v>1390</v>
      </c>
      <c r="M2044" s="10">
        <v>46097</v>
      </c>
      <c r="N2044" t="s">
        <v>86</v>
      </c>
      <c r="O2044" t="s">
        <v>87</v>
      </c>
      <c r="P2044" s="103">
        <v>1141250</v>
      </c>
      <c r="Q2044">
        <v>1084</v>
      </c>
      <c r="R2044">
        <v>994266.48</v>
      </c>
      <c r="S2044" t="s">
        <v>88</v>
      </c>
      <c r="T2044" t="s">
        <v>1938</v>
      </c>
      <c r="U2044">
        <v>46121</v>
      </c>
      <c r="V2044" t="s">
        <v>645</v>
      </c>
      <c r="W2044" t="s">
        <v>91</v>
      </c>
      <c r="X2044" t="s">
        <v>92</v>
      </c>
      <c r="Y2044" t="s">
        <v>93</v>
      </c>
      <c r="Z2044">
        <v>31</v>
      </c>
      <c r="AA2044" t="s">
        <v>20</v>
      </c>
      <c r="AB2044">
        <v>346</v>
      </c>
      <c r="AC2044" t="s">
        <v>90</v>
      </c>
      <c r="AD2044" t="s">
        <v>14</v>
      </c>
      <c r="AE2044" t="s">
        <v>14</v>
      </c>
      <c r="AF2044" t="s">
        <v>94</v>
      </c>
      <c r="AG2044" t="s">
        <v>122</v>
      </c>
      <c r="AH2044" t="s">
        <v>103</v>
      </c>
      <c r="AI2044" s="10">
        <v>46066</v>
      </c>
      <c r="AJ2044" t="s">
        <v>625</v>
      </c>
      <c r="AK2044" s="103">
        <v>2936240</v>
      </c>
      <c r="AL2044" t="e">
        <v>#N/A</v>
      </c>
      <c r="AM2044" t="e">
        <v>#N/A</v>
      </c>
      <c r="AN2044" t="s">
        <v>5224</v>
      </c>
      <c r="AO2044">
        <f>_xlfn.XLOOKUP(Tabla1[[#This Row],[NIC]],'R.V.'!B:B,'R.V.'!I:I)</f>
        <v>0</v>
      </c>
      <c r="AP2044" t="str">
        <f>_xlfn.XLOOKUP(Tabla1[[#This Row],[NIC]],'R.V.'!B:B,'R.V.'!A:A)</f>
        <v>Rocio Gutierrez Ochoa</v>
      </c>
      <c r="AQ2044" t="str">
        <f>_xlfn.XLOOKUP(Tabla1[[#This Row],[NIC]],'R.V.'!B:B,'R.V.'!G:G)</f>
        <v>CL 7  3 - 94 CENTRO-ASTREA</v>
      </c>
      <c r="AR2044" t="str">
        <f>_xlfn.XLOOKUP(Tabla1[[#This Row],[NIC]],'R.V.'!B:B,'R.V.'!E:E)</f>
        <v>EDUCACION</v>
      </c>
      <c r="AS2044" t="str">
        <f>VLOOKUP(Tabla1[[#This Row],[NIC]],'R.V.'!B:D,3,0)</f>
        <v>ESCUELA LA CONCEPCION</v>
      </c>
    </row>
    <row r="2045" spans="1:45">
      <c r="A2045">
        <v>6848511</v>
      </c>
      <c r="B2045" s="10">
        <v>46111</v>
      </c>
      <c r="C2045" t="s">
        <v>1933</v>
      </c>
      <c r="D2045" t="s">
        <v>1933</v>
      </c>
      <c r="E2045" t="s">
        <v>1934</v>
      </c>
      <c r="F2045">
        <v>6848511</v>
      </c>
      <c r="G2045">
        <v>6848511242</v>
      </c>
      <c r="H2045">
        <v>35078381</v>
      </c>
      <c r="I2045">
        <v>7321191</v>
      </c>
      <c r="J2045">
        <v>3210</v>
      </c>
      <c r="K2045">
        <v>1</v>
      </c>
      <c r="L2045">
        <v>1390</v>
      </c>
      <c r="M2045" s="10">
        <v>46090</v>
      </c>
      <c r="N2045" t="s">
        <v>86</v>
      </c>
      <c r="O2045" t="s">
        <v>87</v>
      </c>
      <c r="P2045" s="103">
        <v>196750</v>
      </c>
      <c r="Q2045">
        <v>195</v>
      </c>
      <c r="R2045">
        <v>178857.9</v>
      </c>
      <c r="S2045" t="s">
        <v>88</v>
      </c>
      <c r="T2045" t="s">
        <v>1938</v>
      </c>
      <c r="U2045">
        <v>46121</v>
      </c>
      <c r="V2045" t="s">
        <v>645</v>
      </c>
      <c r="W2045" t="s">
        <v>91</v>
      </c>
      <c r="X2045" t="s">
        <v>92</v>
      </c>
      <c r="Y2045" t="s">
        <v>93</v>
      </c>
      <c r="Z2045">
        <v>31</v>
      </c>
      <c r="AA2045" t="s">
        <v>20</v>
      </c>
      <c r="AB2045">
        <v>346</v>
      </c>
      <c r="AC2045" t="s">
        <v>90</v>
      </c>
      <c r="AD2045" t="s">
        <v>14</v>
      </c>
      <c r="AE2045" t="s">
        <v>14</v>
      </c>
      <c r="AF2045" t="s">
        <v>94</v>
      </c>
      <c r="AG2045" t="s">
        <v>122</v>
      </c>
      <c r="AH2045" t="s">
        <v>103</v>
      </c>
      <c r="AI2045" s="10">
        <v>46059</v>
      </c>
      <c r="AJ2045" t="s">
        <v>625</v>
      </c>
      <c r="AK2045" s="103">
        <v>938080</v>
      </c>
      <c r="AL2045" t="e">
        <v>#N/A</v>
      </c>
      <c r="AM2045" t="e">
        <v>#N/A</v>
      </c>
      <c r="AN2045" t="s">
        <v>5224</v>
      </c>
      <c r="AO2045">
        <f>_xlfn.XLOOKUP(Tabla1[[#This Row],[NIC]],'R.V.'!B:B,'R.V.'!I:I)</f>
        <v>0</v>
      </c>
      <c r="AP2045" t="str">
        <f>_xlfn.XLOOKUP(Tabla1[[#This Row],[NIC]],'R.V.'!B:B,'R.V.'!A:A)</f>
        <v>Rocio Gutierrez Ochoa</v>
      </c>
      <c r="AQ2045" t="str">
        <f>_xlfn.XLOOKUP(Tabla1[[#This Row],[NIC]],'R.V.'!B:B,'R.V.'!G:G)</f>
        <v>CL 7  3 - 94 CENTRO-ASTREA</v>
      </c>
      <c r="AR2045" t="str">
        <f>_xlfn.XLOOKUP(Tabla1[[#This Row],[NIC]],'R.V.'!B:B,'R.V.'!E:E)</f>
        <v>EDUCACION</v>
      </c>
      <c r="AS2045" t="str">
        <f>VLOOKUP(Tabla1[[#This Row],[NIC]],'R.V.'!B:D,3,0)</f>
        <v>COLEGIO LA VILLA VEREDA LA ESTACION</v>
      </c>
    </row>
    <row r="2046" spans="1:45">
      <c r="A2046">
        <v>6851523</v>
      </c>
      <c r="B2046" s="10">
        <v>46111</v>
      </c>
      <c r="C2046" t="s">
        <v>1933</v>
      </c>
      <c r="D2046" t="s">
        <v>1933</v>
      </c>
      <c r="E2046" t="s">
        <v>1934</v>
      </c>
      <c r="F2046">
        <v>6851523</v>
      </c>
      <c r="G2046">
        <v>6851523244</v>
      </c>
      <c r="H2046">
        <v>35080424</v>
      </c>
      <c r="I2046">
        <v>7327528</v>
      </c>
      <c r="J2046">
        <v>3210</v>
      </c>
      <c r="K2046">
        <v>1</v>
      </c>
      <c r="L2046">
        <v>1390</v>
      </c>
      <c r="M2046" s="10">
        <v>46108</v>
      </c>
      <c r="N2046" t="s">
        <v>86</v>
      </c>
      <c r="O2046" t="s">
        <v>87</v>
      </c>
      <c r="P2046" s="103">
        <v>1010</v>
      </c>
      <c r="Q2046">
        <v>1</v>
      </c>
      <c r="R2046">
        <v>917.22</v>
      </c>
      <c r="S2046" t="s">
        <v>88</v>
      </c>
      <c r="T2046" t="s">
        <v>1938</v>
      </c>
      <c r="U2046">
        <v>46121</v>
      </c>
      <c r="V2046" t="s">
        <v>645</v>
      </c>
      <c r="W2046" t="s">
        <v>91</v>
      </c>
      <c r="X2046" t="s">
        <v>92</v>
      </c>
      <c r="Y2046" t="s">
        <v>121</v>
      </c>
      <c r="Z2046">
        <v>32</v>
      </c>
      <c r="AA2046" t="s">
        <v>20</v>
      </c>
      <c r="AB2046">
        <v>346</v>
      </c>
      <c r="AC2046" t="s">
        <v>90</v>
      </c>
      <c r="AD2046" t="s">
        <v>14</v>
      </c>
      <c r="AE2046" t="s">
        <v>14</v>
      </c>
      <c r="AF2046" t="s">
        <v>94</v>
      </c>
      <c r="AG2046" t="s">
        <v>122</v>
      </c>
      <c r="AH2046" t="s">
        <v>103</v>
      </c>
      <c r="AI2046" s="10">
        <v>46076</v>
      </c>
      <c r="AJ2046" t="s">
        <v>1940</v>
      </c>
      <c r="AK2046" s="103">
        <v>3980</v>
      </c>
      <c r="AL2046" t="e">
        <v>#N/A</v>
      </c>
      <c r="AM2046" t="e">
        <v>#N/A</v>
      </c>
      <c r="AN2046" t="s">
        <v>5224</v>
      </c>
      <c r="AO2046">
        <f>_xlfn.XLOOKUP(Tabla1[[#This Row],[NIC]],'R.V.'!B:B,'R.V.'!I:I)</f>
        <v>0</v>
      </c>
      <c r="AP2046" t="str">
        <f>_xlfn.XLOOKUP(Tabla1[[#This Row],[NIC]],'R.V.'!B:B,'R.V.'!A:A)</f>
        <v>Rocio Gutierrez Ochoa</v>
      </c>
      <c r="AQ2046" t="str">
        <f>_xlfn.XLOOKUP(Tabla1[[#This Row],[NIC]],'R.V.'!B:B,'R.V.'!G:G)</f>
        <v>CL 7  3 - 94 CENTRO-ASTREA</v>
      </c>
      <c r="AR2046" t="str">
        <f>_xlfn.XLOOKUP(Tabla1[[#This Row],[NIC]],'R.V.'!B:B,'R.V.'!E:E)</f>
        <v>EDUCACION</v>
      </c>
      <c r="AS2046" t="str">
        <f>VLOOKUP(Tabla1[[#This Row],[NIC]],'R.V.'!B:D,3,0)</f>
        <v>ESCUELA LOMA LINDA VDA LA CHAVERA</v>
      </c>
    </row>
    <row r="2047" spans="1:45">
      <c r="A2047">
        <v>6852001</v>
      </c>
      <c r="B2047" s="10">
        <v>46111</v>
      </c>
      <c r="C2047" t="s">
        <v>1933</v>
      </c>
      <c r="D2047" t="s">
        <v>1933</v>
      </c>
      <c r="E2047" t="s">
        <v>1934</v>
      </c>
      <c r="F2047">
        <v>6852001</v>
      </c>
      <c r="G2047">
        <v>6852001242</v>
      </c>
      <c r="H2047">
        <v>35080642</v>
      </c>
      <c r="I2047">
        <v>7328702</v>
      </c>
      <c r="J2047">
        <v>3210</v>
      </c>
      <c r="K2047">
        <v>1</v>
      </c>
      <c r="L2047">
        <v>1390</v>
      </c>
      <c r="M2047" s="10">
        <v>46087</v>
      </c>
      <c r="N2047" t="s">
        <v>86</v>
      </c>
      <c r="O2047" t="s">
        <v>87</v>
      </c>
      <c r="P2047" s="103">
        <v>140240</v>
      </c>
      <c r="Q2047">
        <v>139</v>
      </c>
      <c r="R2047">
        <v>127493.58</v>
      </c>
      <c r="S2047" t="s">
        <v>88</v>
      </c>
      <c r="T2047" t="s">
        <v>1938</v>
      </c>
      <c r="U2047">
        <v>46121</v>
      </c>
      <c r="V2047" t="s">
        <v>645</v>
      </c>
      <c r="W2047" t="s">
        <v>91</v>
      </c>
      <c r="X2047" t="s">
        <v>92</v>
      </c>
      <c r="Y2047" t="s">
        <v>93</v>
      </c>
      <c r="Z2047">
        <v>30</v>
      </c>
      <c r="AA2047" t="s">
        <v>20</v>
      </c>
      <c r="AB2047">
        <v>346</v>
      </c>
      <c r="AC2047" t="s">
        <v>90</v>
      </c>
      <c r="AD2047" t="s">
        <v>14</v>
      </c>
      <c r="AE2047" t="s">
        <v>14</v>
      </c>
      <c r="AF2047" t="s">
        <v>94</v>
      </c>
      <c r="AG2047" t="s">
        <v>122</v>
      </c>
      <c r="AH2047" t="s">
        <v>103</v>
      </c>
      <c r="AI2047" s="10">
        <v>46057</v>
      </c>
      <c r="AJ2047" t="s">
        <v>1940</v>
      </c>
      <c r="AK2047" s="103">
        <v>445820</v>
      </c>
      <c r="AL2047" t="e">
        <v>#N/A</v>
      </c>
      <c r="AM2047" t="e">
        <v>#N/A</v>
      </c>
      <c r="AN2047" t="s">
        <v>5224</v>
      </c>
      <c r="AO2047">
        <f>_xlfn.XLOOKUP(Tabla1[[#This Row],[NIC]],'R.V.'!B:B,'R.V.'!I:I)</f>
        <v>0</v>
      </c>
      <c r="AP2047" t="str">
        <f>_xlfn.XLOOKUP(Tabla1[[#This Row],[NIC]],'R.V.'!B:B,'R.V.'!A:A)</f>
        <v>Rocio Gutierrez Ochoa</v>
      </c>
      <c r="AQ2047" t="str">
        <f>_xlfn.XLOOKUP(Tabla1[[#This Row],[NIC]],'R.V.'!B:B,'R.V.'!G:G)</f>
        <v>CL 7  3 - 94 CENTRO-ASTREA</v>
      </c>
      <c r="AR2047" t="str">
        <f>_xlfn.XLOOKUP(Tabla1[[#This Row],[NIC]],'R.V.'!B:B,'R.V.'!E:E)</f>
        <v>EDUCACION</v>
      </c>
      <c r="AS2047" t="str">
        <f>VLOOKUP(Tabla1[[#This Row],[NIC]],'R.V.'!B:D,3,0)</f>
        <v>ESCUELA UNION REAL VEREDA EL SUPLICIO</v>
      </c>
    </row>
    <row r="2048" spans="1:45">
      <c r="A2048">
        <v>6852053</v>
      </c>
      <c r="B2048" s="10">
        <v>46111</v>
      </c>
      <c r="C2048" t="s">
        <v>1933</v>
      </c>
      <c r="D2048" t="s">
        <v>1933</v>
      </c>
      <c r="E2048" t="s">
        <v>1934</v>
      </c>
      <c r="F2048">
        <v>6852053</v>
      </c>
      <c r="G2048">
        <v>6852053245</v>
      </c>
      <c r="H2048">
        <v>35080687</v>
      </c>
      <c r="I2048">
        <v>7328883</v>
      </c>
      <c r="J2048">
        <v>3210</v>
      </c>
      <c r="K2048">
        <v>1</v>
      </c>
      <c r="L2048">
        <v>1390</v>
      </c>
      <c r="M2048" s="10">
        <v>46087</v>
      </c>
      <c r="N2048" t="s">
        <v>86</v>
      </c>
      <c r="O2048" t="s">
        <v>87</v>
      </c>
      <c r="P2048" s="103">
        <v>100900</v>
      </c>
      <c r="Q2048">
        <v>100</v>
      </c>
      <c r="R2048">
        <v>91722</v>
      </c>
      <c r="S2048" t="s">
        <v>88</v>
      </c>
      <c r="T2048" t="s">
        <v>1938</v>
      </c>
      <c r="U2048">
        <v>46121</v>
      </c>
      <c r="V2048" t="s">
        <v>645</v>
      </c>
      <c r="W2048" t="s">
        <v>91</v>
      </c>
      <c r="X2048" t="s">
        <v>92</v>
      </c>
      <c r="Y2048" t="s">
        <v>93</v>
      </c>
      <c r="Z2048">
        <v>30</v>
      </c>
      <c r="AA2048" t="s">
        <v>20</v>
      </c>
      <c r="AB2048">
        <v>346</v>
      </c>
      <c r="AC2048" t="s">
        <v>90</v>
      </c>
      <c r="AD2048" t="s">
        <v>14</v>
      </c>
      <c r="AE2048" t="s">
        <v>14</v>
      </c>
      <c r="AF2048" t="s">
        <v>94</v>
      </c>
      <c r="AG2048" t="s">
        <v>122</v>
      </c>
      <c r="AH2048" t="s">
        <v>103</v>
      </c>
      <c r="AI2048" s="10">
        <v>46057</v>
      </c>
      <c r="AJ2048" t="s">
        <v>625</v>
      </c>
      <c r="AK2048" s="103">
        <v>359660</v>
      </c>
      <c r="AL2048" t="e">
        <v>#N/A</v>
      </c>
      <c r="AM2048" t="e">
        <v>#N/A</v>
      </c>
      <c r="AN2048" t="s">
        <v>5224</v>
      </c>
      <c r="AO2048">
        <f>_xlfn.XLOOKUP(Tabla1[[#This Row],[NIC]],'R.V.'!B:B,'R.V.'!I:I)</f>
        <v>0</v>
      </c>
      <c r="AP2048" t="str">
        <f>_xlfn.XLOOKUP(Tabla1[[#This Row],[NIC]],'R.V.'!B:B,'R.V.'!A:A)</f>
        <v>Rocio Gutierrez Ochoa</v>
      </c>
      <c r="AQ2048" t="str">
        <f>_xlfn.XLOOKUP(Tabla1[[#This Row],[NIC]],'R.V.'!B:B,'R.V.'!G:G)</f>
        <v>CL 7  3 - 94 CENTRO-ASTREA</v>
      </c>
      <c r="AR2048" t="str">
        <f>_xlfn.XLOOKUP(Tabla1[[#This Row],[NIC]],'R.V.'!B:B,'R.V.'!E:E)</f>
        <v>EDUCACION</v>
      </c>
      <c r="AS2048" t="str">
        <f>VLOOKUP(Tabla1[[#This Row],[NIC]],'R.V.'!B:D,3,0)</f>
        <v xml:space="preserve">ESCUELA SAN PEDRO  </v>
      </c>
    </row>
    <row r="2049" spans="1:45">
      <c r="A2049">
        <v>6892313</v>
      </c>
      <c r="B2049" s="10">
        <v>46111</v>
      </c>
      <c r="C2049" t="s">
        <v>1933</v>
      </c>
      <c r="D2049" t="s">
        <v>1933</v>
      </c>
      <c r="E2049" t="s">
        <v>1934</v>
      </c>
      <c r="F2049">
        <v>6892313</v>
      </c>
      <c r="G2049">
        <v>6892313237</v>
      </c>
      <c r="H2049">
        <v>35102337</v>
      </c>
      <c r="I2049">
        <v>7717395</v>
      </c>
      <c r="J2049">
        <v>3210</v>
      </c>
      <c r="K2049">
        <v>1</v>
      </c>
      <c r="L2049">
        <v>1390</v>
      </c>
      <c r="M2049" s="10">
        <v>46100</v>
      </c>
      <c r="N2049" t="s">
        <v>86</v>
      </c>
      <c r="O2049" t="s">
        <v>87</v>
      </c>
      <c r="P2049" s="103">
        <v>47560</v>
      </c>
      <c r="Q2049">
        <v>0</v>
      </c>
      <c r="R2049">
        <v>0</v>
      </c>
      <c r="S2049" t="s">
        <v>88</v>
      </c>
      <c r="T2049" t="s">
        <v>1938</v>
      </c>
      <c r="U2049">
        <v>46121</v>
      </c>
      <c r="V2049" t="s">
        <v>645</v>
      </c>
      <c r="W2049" t="s">
        <v>91</v>
      </c>
      <c r="X2049" t="s">
        <v>92</v>
      </c>
      <c r="Y2049" t="s">
        <v>93</v>
      </c>
      <c r="Z2049">
        <v>30</v>
      </c>
      <c r="AA2049" t="s">
        <v>20</v>
      </c>
      <c r="AB2049">
        <v>346</v>
      </c>
      <c r="AC2049" t="s">
        <v>90</v>
      </c>
      <c r="AD2049" t="s">
        <v>14</v>
      </c>
      <c r="AE2049" t="s">
        <v>14</v>
      </c>
      <c r="AF2049" t="s">
        <v>94</v>
      </c>
      <c r="AG2049" t="s">
        <v>122</v>
      </c>
      <c r="AH2049" t="s">
        <v>808</v>
      </c>
      <c r="AI2049" s="10">
        <v>46070</v>
      </c>
      <c r="AJ2049" t="s">
        <v>625</v>
      </c>
      <c r="AK2049" s="103">
        <v>190120</v>
      </c>
      <c r="AL2049" t="e">
        <v>#N/A</v>
      </c>
      <c r="AM2049" t="e">
        <v>#N/A</v>
      </c>
      <c r="AN2049" t="s">
        <v>5224</v>
      </c>
      <c r="AO2049">
        <f>_xlfn.XLOOKUP(Tabla1[[#This Row],[NIC]],'R.V.'!B:B,'R.V.'!I:I)</f>
        <v>0</v>
      </c>
      <c r="AP2049" t="str">
        <f>_xlfn.XLOOKUP(Tabla1[[#This Row],[NIC]],'R.V.'!B:B,'R.V.'!A:A)</f>
        <v>Rocio Gutierrez Ochoa</v>
      </c>
      <c r="AQ2049" t="str">
        <f>_xlfn.XLOOKUP(Tabla1[[#This Row],[NIC]],'R.V.'!B:B,'R.V.'!G:G)</f>
        <v>CL 7  3 - 94 CENTRO-ASTREA</v>
      </c>
      <c r="AR2049" t="str">
        <f>_xlfn.XLOOKUP(Tabla1[[#This Row],[NIC]],'R.V.'!B:B,'R.V.'!E:E)</f>
        <v>EDUCACION</v>
      </c>
      <c r="AS2049" t="str">
        <f>VLOOKUP(Tabla1[[#This Row],[NIC]],'R.V.'!B:D,3,0)</f>
        <v>CENTRO EDUCATIVO SIMON BOLIVAR</v>
      </c>
    </row>
    <row r="2050" spans="1:45">
      <c r="A2050">
        <v>6933089</v>
      </c>
      <c r="B2050" s="10">
        <v>46111</v>
      </c>
      <c r="C2050" t="s">
        <v>1933</v>
      </c>
      <c r="D2050" t="s">
        <v>1933</v>
      </c>
      <c r="E2050" t="s">
        <v>1934</v>
      </c>
      <c r="F2050">
        <v>6933089</v>
      </c>
      <c r="G2050">
        <v>6933089229</v>
      </c>
      <c r="H2050">
        <v>35123586</v>
      </c>
      <c r="I2050">
        <v>8075829</v>
      </c>
      <c r="J2050">
        <v>3210</v>
      </c>
      <c r="K2050">
        <v>1</v>
      </c>
      <c r="L2050">
        <v>1390</v>
      </c>
      <c r="M2050" s="10">
        <v>46091</v>
      </c>
      <c r="N2050" t="s">
        <v>86</v>
      </c>
      <c r="O2050" t="s">
        <v>87</v>
      </c>
      <c r="P2050" s="103">
        <v>1019030</v>
      </c>
      <c r="Q2050">
        <v>1010</v>
      </c>
      <c r="R2050">
        <v>926392.2</v>
      </c>
      <c r="S2050" t="s">
        <v>88</v>
      </c>
      <c r="T2050" t="s">
        <v>1938</v>
      </c>
      <c r="U2050">
        <v>46121</v>
      </c>
      <c r="V2050" t="s">
        <v>645</v>
      </c>
      <c r="W2050" t="s">
        <v>91</v>
      </c>
      <c r="X2050" t="s">
        <v>92</v>
      </c>
      <c r="Y2050" t="s">
        <v>121</v>
      </c>
      <c r="Z2050">
        <v>31</v>
      </c>
      <c r="AA2050" t="s">
        <v>20</v>
      </c>
      <c r="AB2050">
        <v>346</v>
      </c>
      <c r="AC2050" t="s">
        <v>90</v>
      </c>
      <c r="AD2050" t="s">
        <v>14</v>
      </c>
      <c r="AE2050" t="s">
        <v>14</v>
      </c>
      <c r="AF2050" t="s">
        <v>94</v>
      </c>
      <c r="AG2050" t="s">
        <v>122</v>
      </c>
      <c r="AH2050" t="s">
        <v>103</v>
      </c>
      <c r="AI2050" s="10">
        <v>46060</v>
      </c>
      <c r="AJ2050" t="s">
        <v>1940</v>
      </c>
      <c r="AK2050" s="103">
        <v>3945630</v>
      </c>
      <c r="AL2050" t="e">
        <v>#N/A</v>
      </c>
      <c r="AM2050" t="e">
        <v>#N/A</v>
      </c>
      <c r="AN2050" t="s">
        <v>5224</v>
      </c>
      <c r="AO2050">
        <f>_xlfn.XLOOKUP(Tabla1[[#This Row],[NIC]],'R.V.'!B:B,'R.V.'!I:I)</f>
        <v>0</v>
      </c>
      <c r="AP2050" t="str">
        <f>_xlfn.XLOOKUP(Tabla1[[#This Row],[NIC]],'R.V.'!B:B,'R.V.'!A:A)</f>
        <v>Rocio Gutierrez Ochoa</v>
      </c>
      <c r="AQ2050" t="str">
        <f>_xlfn.XLOOKUP(Tabla1[[#This Row],[NIC]],'R.V.'!B:B,'R.V.'!G:G)</f>
        <v>CL 7  3 - 94 CENTRO-ASTREA</v>
      </c>
      <c r="AR2050" t="str">
        <f>_xlfn.XLOOKUP(Tabla1[[#This Row],[NIC]],'R.V.'!B:B,'R.V.'!E:E)</f>
        <v>EDUCACION</v>
      </c>
      <c r="AS2050" t="str">
        <f>VLOOKUP(Tabla1[[#This Row],[NIC]],'R.V.'!B:D,3,0)</f>
        <v>ESCUELA SAN JOSE DE BELEN</v>
      </c>
    </row>
    <row r="2051" spans="1:45">
      <c r="A2051">
        <v>6942266</v>
      </c>
      <c r="B2051" s="10">
        <v>46111</v>
      </c>
      <c r="C2051" t="s">
        <v>1933</v>
      </c>
      <c r="D2051" t="s">
        <v>1933</v>
      </c>
      <c r="E2051" t="s">
        <v>1934</v>
      </c>
      <c r="F2051">
        <v>6942266</v>
      </c>
      <c r="G2051">
        <v>6942266220</v>
      </c>
      <c r="H2051">
        <v>35129177</v>
      </c>
      <c r="I2051">
        <v>8128061</v>
      </c>
      <c r="J2051">
        <v>3210</v>
      </c>
      <c r="K2051">
        <v>1</v>
      </c>
      <c r="L2051">
        <v>1390</v>
      </c>
      <c r="M2051" s="10">
        <v>46090</v>
      </c>
      <c r="N2051" t="s">
        <v>86</v>
      </c>
      <c r="O2051" t="s">
        <v>87</v>
      </c>
      <c r="P2051" s="103">
        <v>851540</v>
      </c>
      <c r="Q2051">
        <v>844</v>
      </c>
      <c r="R2051">
        <v>774133.68</v>
      </c>
      <c r="S2051" t="s">
        <v>88</v>
      </c>
      <c r="T2051" t="s">
        <v>1938</v>
      </c>
      <c r="U2051">
        <v>46121</v>
      </c>
      <c r="V2051" t="s">
        <v>645</v>
      </c>
      <c r="W2051" t="s">
        <v>91</v>
      </c>
      <c r="X2051" t="s">
        <v>92</v>
      </c>
      <c r="Y2051" t="s">
        <v>93</v>
      </c>
      <c r="Z2051">
        <v>31</v>
      </c>
      <c r="AA2051" t="s">
        <v>20</v>
      </c>
      <c r="AB2051">
        <v>346</v>
      </c>
      <c r="AC2051" t="s">
        <v>90</v>
      </c>
      <c r="AD2051" t="s">
        <v>14</v>
      </c>
      <c r="AE2051" t="s">
        <v>14</v>
      </c>
      <c r="AF2051" t="s">
        <v>94</v>
      </c>
      <c r="AG2051" t="s">
        <v>122</v>
      </c>
      <c r="AH2051" t="s">
        <v>103</v>
      </c>
      <c r="AI2051" s="10">
        <v>46059</v>
      </c>
      <c r="AJ2051" t="s">
        <v>646</v>
      </c>
      <c r="AK2051" s="103">
        <v>1939440</v>
      </c>
      <c r="AL2051" t="e">
        <v>#N/A</v>
      </c>
      <c r="AM2051" t="e">
        <v>#N/A</v>
      </c>
      <c r="AN2051" t="s">
        <v>5224</v>
      </c>
      <c r="AO2051">
        <f>_xlfn.XLOOKUP(Tabla1[[#This Row],[NIC]],'R.V.'!B:B,'R.V.'!I:I)</f>
        <v>0</v>
      </c>
      <c r="AP2051" t="str">
        <f>_xlfn.XLOOKUP(Tabla1[[#This Row],[NIC]],'R.V.'!B:B,'R.V.'!A:A)</f>
        <v>Rocio Gutierrez Ochoa</v>
      </c>
      <c r="AQ2051" t="str">
        <f>_xlfn.XLOOKUP(Tabla1[[#This Row],[NIC]],'R.V.'!B:B,'R.V.'!G:G)</f>
        <v>CL 7  3 - 94 CENTRO-ASTREA</v>
      </c>
      <c r="AR2051" t="str">
        <f>_xlfn.XLOOKUP(Tabla1[[#This Row],[NIC]],'R.V.'!B:B,'R.V.'!E:E)</f>
        <v>EDUCACION</v>
      </c>
      <c r="AS2051" t="str">
        <f>VLOOKUP(Tabla1[[#This Row],[NIC]],'R.V.'!B:D,3,0)</f>
        <v>COLEGIO EL YUCAL</v>
      </c>
    </row>
    <row r="2052" spans="1:45">
      <c r="A2052">
        <v>7313033</v>
      </c>
      <c r="B2052" s="10">
        <v>46111</v>
      </c>
      <c r="C2052" t="s">
        <v>1933</v>
      </c>
      <c r="D2052" t="s">
        <v>1933</v>
      </c>
      <c r="E2052" t="s">
        <v>1934</v>
      </c>
      <c r="F2052">
        <v>7313033</v>
      </c>
      <c r="G2052">
        <v>7313033131</v>
      </c>
      <c r="H2052">
        <v>35555107</v>
      </c>
      <c r="I2052">
        <v>4759812</v>
      </c>
      <c r="J2052">
        <v>3210</v>
      </c>
      <c r="K2052">
        <v>1</v>
      </c>
      <c r="L2052">
        <v>1390</v>
      </c>
      <c r="M2052" s="10">
        <v>46095</v>
      </c>
      <c r="N2052" t="s">
        <v>86</v>
      </c>
      <c r="O2052" t="s">
        <v>87</v>
      </c>
      <c r="P2052" s="103">
        <v>1340160</v>
      </c>
      <c r="Q2052">
        <v>1267</v>
      </c>
      <c r="R2052">
        <v>1162117.74</v>
      </c>
      <c r="S2052" t="s">
        <v>88</v>
      </c>
      <c r="T2052" t="s">
        <v>1938</v>
      </c>
      <c r="U2052">
        <v>46121</v>
      </c>
      <c r="V2052" t="s">
        <v>645</v>
      </c>
      <c r="W2052" t="s">
        <v>91</v>
      </c>
      <c r="X2052" t="s">
        <v>92</v>
      </c>
      <c r="Y2052" t="s">
        <v>93</v>
      </c>
      <c r="Z2052">
        <v>30</v>
      </c>
      <c r="AA2052" t="s">
        <v>20</v>
      </c>
      <c r="AB2052">
        <v>346</v>
      </c>
      <c r="AC2052" t="s">
        <v>90</v>
      </c>
      <c r="AD2052" t="s">
        <v>14</v>
      </c>
      <c r="AE2052" t="s">
        <v>14</v>
      </c>
      <c r="AF2052" t="s">
        <v>94</v>
      </c>
      <c r="AG2052" t="s">
        <v>122</v>
      </c>
      <c r="AH2052" t="s">
        <v>103</v>
      </c>
      <c r="AI2052" s="10">
        <v>46065</v>
      </c>
      <c r="AJ2052" t="s">
        <v>625</v>
      </c>
      <c r="AK2052" s="103">
        <v>2775740</v>
      </c>
      <c r="AL2052" t="e">
        <v>#N/A</v>
      </c>
      <c r="AM2052" t="e">
        <v>#N/A</v>
      </c>
      <c r="AN2052" t="s">
        <v>5224</v>
      </c>
      <c r="AO2052">
        <f>_xlfn.XLOOKUP(Tabla1[[#This Row],[NIC]],'R.V.'!B:B,'R.V.'!I:I)</f>
        <v>0</v>
      </c>
      <c r="AP2052" t="str">
        <f>_xlfn.XLOOKUP(Tabla1[[#This Row],[NIC]],'R.V.'!B:B,'R.V.'!A:A)</f>
        <v>Rocio Gutierrez Ochoa</v>
      </c>
      <c r="AQ2052" t="str">
        <f>_xlfn.XLOOKUP(Tabla1[[#This Row],[NIC]],'R.V.'!B:B,'R.V.'!G:G)</f>
        <v>CL 7  3 - 94 CENTRO-ASTREA</v>
      </c>
      <c r="AR2052" t="str">
        <f>_xlfn.XLOOKUP(Tabla1[[#This Row],[NIC]],'R.V.'!B:B,'R.V.'!E:E)</f>
        <v>EDUCACION</v>
      </c>
      <c r="AS2052" t="str">
        <f>VLOOKUP(Tabla1[[#This Row],[NIC]],'R.V.'!B:D,3,0)</f>
        <v>ESCUELA SAN JOSE</v>
      </c>
    </row>
    <row r="2053" spans="1:45">
      <c r="A2053">
        <v>7575155</v>
      </c>
      <c r="B2053" s="10">
        <v>46111</v>
      </c>
      <c r="C2053" t="s">
        <v>1933</v>
      </c>
      <c r="D2053" t="s">
        <v>1933</v>
      </c>
      <c r="E2053" t="s">
        <v>1934</v>
      </c>
      <c r="F2053">
        <v>7575155</v>
      </c>
      <c r="G2053">
        <v>7575155189</v>
      </c>
      <c r="H2053">
        <v>36018994</v>
      </c>
      <c r="I2053">
        <v>8643091</v>
      </c>
      <c r="J2053">
        <v>3210</v>
      </c>
      <c r="K2053">
        <v>1</v>
      </c>
      <c r="L2053">
        <v>1390</v>
      </c>
      <c r="M2053" s="10">
        <v>46091</v>
      </c>
      <c r="N2053" t="s">
        <v>86</v>
      </c>
      <c r="O2053" t="s">
        <v>87</v>
      </c>
      <c r="P2053" s="103">
        <v>57300</v>
      </c>
      <c r="Q2053">
        <v>59</v>
      </c>
      <c r="R2053">
        <v>52095.82</v>
      </c>
      <c r="S2053" t="s">
        <v>88</v>
      </c>
      <c r="T2053" t="s">
        <v>1938</v>
      </c>
      <c r="U2053">
        <v>46121</v>
      </c>
      <c r="V2053" t="s">
        <v>645</v>
      </c>
      <c r="W2053" t="s">
        <v>91</v>
      </c>
      <c r="X2053" t="s">
        <v>130</v>
      </c>
      <c r="Y2053" t="s">
        <v>93</v>
      </c>
      <c r="Z2053">
        <v>31</v>
      </c>
      <c r="AA2053" t="s">
        <v>20</v>
      </c>
      <c r="AB2053">
        <v>346</v>
      </c>
      <c r="AC2053" t="s">
        <v>90</v>
      </c>
      <c r="AD2053" t="s">
        <v>14</v>
      </c>
      <c r="AE2053" t="s">
        <v>14</v>
      </c>
      <c r="AF2053" t="s">
        <v>94</v>
      </c>
      <c r="AG2053" t="s">
        <v>122</v>
      </c>
      <c r="AH2053" t="s">
        <v>103</v>
      </c>
      <c r="AI2053" s="10">
        <v>46060</v>
      </c>
      <c r="AJ2053" t="s">
        <v>1940</v>
      </c>
      <c r="AK2053" s="103">
        <v>261100</v>
      </c>
      <c r="AL2053" t="e">
        <v>#N/A</v>
      </c>
      <c r="AM2053" t="e">
        <v>#N/A</v>
      </c>
      <c r="AN2053" t="s">
        <v>5224</v>
      </c>
      <c r="AO2053">
        <f>_xlfn.XLOOKUP(Tabla1[[#This Row],[NIC]],'R.V.'!B:B,'R.V.'!I:I)</f>
        <v>0</v>
      </c>
      <c r="AP2053" t="str">
        <f>_xlfn.XLOOKUP(Tabla1[[#This Row],[NIC]],'R.V.'!B:B,'R.V.'!A:A)</f>
        <v>Rocio Gutierrez Ochoa</v>
      </c>
      <c r="AQ2053" t="str">
        <f>_xlfn.XLOOKUP(Tabla1[[#This Row],[NIC]],'R.V.'!B:B,'R.V.'!G:G)</f>
        <v>CL 7  3 - 94 CENTRO-ASTREA</v>
      </c>
      <c r="AR2053" t="str">
        <f>_xlfn.XLOOKUP(Tabla1[[#This Row],[NIC]],'R.V.'!B:B,'R.V.'!E:E)</f>
        <v>EDUCACION</v>
      </c>
      <c r="AS2053" t="str">
        <f>VLOOKUP(Tabla1[[#This Row],[NIC]],'R.V.'!B:D,3,0)</f>
        <v>COLEGIO DE LA VEREDA JAPON</v>
      </c>
    </row>
    <row r="2054" spans="1:45">
      <c r="A2054">
        <v>7587128</v>
      </c>
      <c r="B2054" s="10">
        <v>46111</v>
      </c>
      <c r="C2054" t="s">
        <v>1933</v>
      </c>
      <c r="D2054" t="s">
        <v>1933</v>
      </c>
      <c r="E2054" t="s">
        <v>1934</v>
      </c>
      <c r="F2054">
        <v>7587128</v>
      </c>
      <c r="G2054">
        <v>7587128185</v>
      </c>
      <c r="H2054">
        <v>36025289</v>
      </c>
      <c r="I2054">
        <v>8676150</v>
      </c>
      <c r="J2054">
        <v>3210</v>
      </c>
      <c r="K2054">
        <v>1</v>
      </c>
      <c r="L2054">
        <v>1390</v>
      </c>
      <c r="M2054" s="10">
        <v>46091</v>
      </c>
      <c r="N2054" t="s">
        <v>86</v>
      </c>
      <c r="O2054" t="s">
        <v>87</v>
      </c>
      <c r="P2054" s="103">
        <v>70620</v>
      </c>
      <c r="Q2054">
        <v>70</v>
      </c>
      <c r="R2054">
        <v>64205.4</v>
      </c>
      <c r="S2054" t="s">
        <v>88</v>
      </c>
      <c r="T2054" t="s">
        <v>1938</v>
      </c>
      <c r="U2054">
        <v>46121</v>
      </c>
      <c r="V2054" t="s">
        <v>645</v>
      </c>
      <c r="W2054" t="s">
        <v>91</v>
      </c>
      <c r="X2054" t="s">
        <v>92</v>
      </c>
      <c r="Y2054" t="s">
        <v>93</v>
      </c>
      <c r="Z2054">
        <v>31</v>
      </c>
      <c r="AA2054" t="s">
        <v>20</v>
      </c>
      <c r="AB2054">
        <v>346</v>
      </c>
      <c r="AC2054" t="s">
        <v>90</v>
      </c>
      <c r="AD2054" t="s">
        <v>14</v>
      </c>
      <c r="AE2054" t="s">
        <v>14</v>
      </c>
      <c r="AF2054" t="s">
        <v>94</v>
      </c>
      <c r="AG2054" t="s">
        <v>122</v>
      </c>
      <c r="AH2054" t="s">
        <v>103</v>
      </c>
      <c r="AI2054" s="10">
        <v>46060</v>
      </c>
      <c r="AJ2054" t="s">
        <v>1940</v>
      </c>
      <c r="AK2054" s="103">
        <v>434820</v>
      </c>
      <c r="AL2054" t="e">
        <v>#N/A</v>
      </c>
      <c r="AM2054" t="e">
        <v>#N/A</v>
      </c>
      <c r="AN2054" t="s">
        <v>5224</v>
      </c>
      <c r="AO2054">
        <f>_xlfn.XLOOKUP(Tabla1[[#This Row],[NIC]],'R.V.'!B:B,'R.V.'!I:I)</f>
        <v>0</v>
      </c>
      <c r="AP2054" t="str">
        <f>_xlfn.XLOOKUP(Tabla1[[#This Row],[NIC]],'R.V.'!B:B,'R.V.'!A:A)</f>
        <v>Rocio Gutierrez Ochoa</v>
      </c>
      <c r="AQ2054" t="str">
        <f>_xlfn.XLOOKUP(Tabla1[[#This Row],[NIC]],'R.V.'!B:B,'R.V.'!G:G)</f>
        <v>CL 7  3 - 94 CENTRO-ASTREA</v>
      </c>
      <c r="AR2054" t="str">
        <f>_xlfn.XLOOKUP(Tabla1[[#This Row],[NIC]],'R.V.'!B:B,'R.V.'!E:E)</f>
        <v>EDUCACION</v>
      </c>
      <c r="AS2054" t="str">
        <f>VLOOKUP(Tabla1[[#This Row],[NIC]],'R.V.'!B:D,3,0)</f>
        <v xml:space="preserve">INST EDUC CAYETANO MORA SEDE NUEVA COLOMBIA </v>
      </c>
    </row>
    <row r="2055" spans="1:45">
      <c r="A2055">
        <v>7633214</v>
      </c>
      <c r="B2055" s="10">
        <v>46111</v>
      </c>
      <c r="C2055" t="s">
        <v>1933</v>
      </c>
      <c r="D2055" t="s">
        <v>1933</v>
      </c>
      <c r="E2055" t="s">
        <v>1934</v>
      </c>
      <c r="F2055">
        <v>7633214</v>
      </c>
      <c r="G2055">
        <v>7633214182</v>
      </c>
      <c r="H2055">
        <v>36047287</v>
      </c>
      <c r="I2055">
        <v>8932491</v>
      </c>
      <c r="J2055">
        <v>3210</v>
      </c>
      <c r="K2055">
        <v>1</v>
      </c>
      <c r="L2055">
        <v>1390</v>
      </c>
      <c r="M2055" s="10">
        <v>46090</v>
      </c>
      <c r="N2055" t="s">
        <v>86</v>
      </c>
      <c r="O2055" t="s">
        <v>87</v>
      </c>
      <c r="P2055" s="103">
        <v>1696040</v>
      </c>
      <c r="Q2055">
        <v>1681</v>
      </c>
      <c r="R2055">
        <v>1541846.82</v>
      </c>
      <c r="S2055" t="s">
        <v>88</v>
      </c>
      <c r="T2055" t="s">
        <v>1938</v>
      </c>
      <c r="U2055">
        <v>46121</v>
      </c>
      <c r="V2055" t="s">
        <v>645</v>
      </c>
      <c r="W2055" t="s">
        <v>91</v>
      </c>
      <c r="X2055" t="s">
        <v>92</v>
      </c>
      <c r="Y2055" t="s">
        <v>93</v>
      </c>
      <c r="Z2055">
        <v>31</v>
      </c>
      <c r="AA2055" t="s">
        <v>20</v>
      </c>
      <c r="AB2055">
        <v>346</v>
      </c>
      <c r="AC2055" t="s">
        <v>90</v>
      </c>
      <c r="AD2055" t="s">
        <v>14</v>
      </c>
      <c r="AE2055" t="s">
        <v>14</v>
      </c>
      <c r="AF2055" t="s">
        <v>94</v>
      </c>
      <c r="AG2055" t="s">
        <v>122</v>
      </c>
      <c r="AH2055" t="s">
        <v>103</v>
      </c>
      <c r="AI2055" s="10">
        <v>46059</v>
      </c>
      <c r="AJ2055" t="s">
        <v>1937</v>
      </c>
      <c r="AK2055" s="103">
        <v>4241240</v>
      </c>
      <c r="AL2055" t="e">
        <v>#N/A</v>
      </c>
      <c r="AM2055" t="e">
        <v>#N/A</v>
      </c>
      <c r="AN2055" t="s">
        <v>5224</v>
      </c>
      <c r="AO2055">
        <f>_xlfn.XLOOKUP(Tabla1[[#This Row],[NIC]],'R.V.'!B:B,'R.V.'!I:I)</f>
        <v>0</v>
      </c>
      <c r="AP2055" t="str">
        <f>_xlfn.XLOOKUP(Tabla1[[#This Row],[NIC]],'R.V.'!B:B,'R.V.'!A:A)</f>
        <v>Rocio Gutierrez Ochoa</v>
      </c>
      <c r="AQ2055" t="str">
        <f>_xlfn.XLOOKUP(Tabla1[[#This Row],[NIC]],'R.V.'!B:B,'R.V.'!G:G)</f>
        <v>CL 7  3 - 94 CENTRO-ASTREA</v>
      </c>
      <c r="AR2055" t="str">
        <f>_xlfn.XLOOKUP(Tabla1[[#This Row],[NIC]],'R.V.'!B:B,'R.V.'!E:E)</f>
        <v>EDUCACION</v>
      </c>
      <c r="AS2055" t="str">
        <f>VLOOKUP(Tabla1[[#This Row],[NIC]],'R.V.'!B:D,3,0)</f>
        <v>INST EDUC NUESTRA SRA DEL CA ( LA YE DE ARJONA )</v>
      </c>
    </row>
    <row r="2056" spans="1:45">
      <c r="A2056">
        <v>7735530</v>
      </c>
      <c r="B2056" s="10">
        <v>46111</v>
      </c>
      <c r="C2056" t="s">
        <v>1933</v>
      </c>
      <c r="D2056" t="s">
        <v>1933</v>
      </c>
      <c r="E2056" t="s">
        <v>1934</v>
      </c>
      <c r="F2056">
        <v>7735530</v>
      </c>
      <c r="G2056">
        <v>7735530128</v>
      </c>
      <c r="H2056">
        <v>36091634</v>
      </c>
      <c r="I2056">
        <v>3590210</v>
      </c>
      <c r="J2056">
        <v>3210</v>
      </c>
      <c r="K2056">
        <v>1</v>
      </c>
      <c r="L2056">
        <v>1390</v>
      </c>
      <c r="M2056" s="10">
        <v>46091</v>
      </c>
      <c r="N2056" t="s">
        <v>86</v>
      </c>
      <c r="O2056" t="s">
        <v>87</v>
      </c>
      <c r="P2056" s="103">
        <v>123570</v>
      </c>
      <c r="Q2056">
        <v>118</v>
      </c>
      <c r="R2056">
        <v>104191.64</v>
      </c>
      <c r="S2056" t="s">
        <v>88</v>
      </c>
      <c r="T2056" t="s">
        <v>1938</v>
      </c>
      <c r="U2056">
        <v>46121</v>
      </c>
      <c r="V2056" t="s">
        <v>645</v>
      </c>
      <c r="W2056" t="s">
        <v>91</v>
      </c>
      <c r="X2056" t="s">
        <v>130</v>
      </c>
      <c r="Y2056" t="s">
        <v>93</v>
      </c>
      <c r="Z2056">
        <v>31</v>
      </c>
      <c r="AA2056" t="s">
        <v>20</v>
      </c>
      <c r="AB2056">
        <v>346</v>
      </c>
      <c r="AC2056" t="s">
        <v>90</v>
      </c>
      <c r="AD2056" t="s">
        <v>14</v>
      </c>
      <c r="AE2056" t="s">
        <v>14</v>
      </c>
      <c r="AF2056" t="s">
        <v>94</v>
      </c>
      <c r="AG2056" t="s">
        <v>122</v>
      </c>
      <c r="AH2056" t="s">
        <v>831</v>
      </c>
      <c r="AI2056" s="10">
        <v>46060</v>
      </c>
      <c r="AJ2056" t="s">
        <v>1940</v>
      </c>
      <c r="AK2056" s="103">
        <v>390340</v>
      </c>
      <c r="AL2056" t="e">
        <v>#N/A</v>
      </c>
      <c r="AM2056" t="e">
        <v>#N/A</v>
      </c>
      <c r="AN2056" t="s">
        <v>5224</v>
      </c>
      <c r="AO2056">
        <f>_xlfn.XLOOKUP(Tabla1[[#This Row],[NIC]],'R.V.'!B:B,'R.V.'!I:I)</f>
        <v>0</v>
      </c>
      <c r="AP2056" t="str">
        <f>_xlfn.XLOOKUP(Tabla1[[#This Row],[NIC]],'R.V.'!B:B,'R.V.'!A:A)</f>
        <v>Rocio Gutierrez Ochoa</v>
      </c>
      <c r="AQ2056" t="str">
        <f>_xlfn.XLOOKUP(Tabla1[[#This Row],[NIC]],'R.V.'!B:B,'R.V.'!G:G)</f>
        <v>CL 7  3 - 94 CENTRO-ASTREA</v>
      </c>
      <c r="AR2056" t="str">
        <f>_xlfn.XLOOKUP(Tabla1[[#This Row],[NIC]],'R.V.'!B:B,'R.V.'!E:E)</f>
        <v>EDUCACION</v>
      </c>
      <c r="AS2056" t="str">
        <f>VLOOKUP(Tabla1[[#This Row],[NIC]],'R.V.'!B:D,3,0)</f>
        <v>COLEGIO ARBOLETE</v>
      </c>
    </row>
    <row r="2057" spans="1:45">
      <c r="A2057">
        <v>7735559</v>
      </c>
      <c r="B2057" s="10">
        <v>46111</v>
      </c>
      <c r="C2057" t="s">
        <v>1933</v>
      </c>
      <c r="D2057" t="s">
        <v>1933</v>
      </c>
      <c r="E2057" t="s">
        <v>1934</v>
      </c>
      <c r="F2057">
        <v>7735559</v>
      </c>
      <c r="G2057">
        <v>7735559153</v>
      </c>
      <c r="H2057">
        <v>36091633</v>
      </c>
      <c r="I2057">
        <v>3590209</v>
      </c>
      <c r="J2057">
        <v>3210</v>
      </c>
      <c r="K2057">
        <v>1</v>
      </c>
      <c r="L2057">
        <v>1390</v>
      </c>
      <c r="M2057" s="10">
        <v>46091</v>
      </c>
      <c r="N2057" t="s">
        <v>86</v>
      </c>
      <c r="O2057" t="s">
        <v>87</v>
      </c>
      <c r="P2057" s="103">
        <v>97130</v>
      </c>
      <c r="Q2057">
        <v>100</v>
      </c>
      <c r="R2057">
        <v>88298</v>
      </c>
      <c r="S2057" t="s">
        <v>88</v>
      </c>
      <c r="T2057" t="s">
        <v>1938</v>
      </c>
      <c r="U2057">
        <v>46121</v>
      </c>
      <c r="V2057" t="s">
        <v>645</v>
      </c>
      <c r="W2057" t="s">
        <v>91</v>
      </c>
      <c r="X2057" t="s">
        <v>130</v>
      </c>
      <c r="Y2057" t="s">
        <v>93</v>
      </c>
      <c r="Z2057">
        <v>31</v>
      </c>
      <c r="AA2057" t="s">
        <v>20</v>
      </c>
      <c r="AB2057">
        <v>346</v>
      </c>
      <c r="AC2057" t="s">
        <v>90</v>
      </c>
      <c r="AD2057" t="s">
        <v>14</v>
      </c>
      <c r="AE2057" t="s">
        <v>14</v>
      </c>
      <c r="AF2057" t="s">
        <v>94</v>
      </c>
      <c r="AG2057" t="s">
        <v>122</v>
      </c>
      <c r="AH2057" t="s">
        <v>831</v>
      </c>
      <c r="AI2057" s="10">
        <v>46060</v>
      </c>
      <c r="AJ2057" t="s">
        <v>1940</v>
      </c>
      <c r="AK2057" s="103">
        <v>376080</v>
      </c>
      <c r="AL2057" t="e">
        <v>#N/A</v>
      </c>
      <c r="AM2057" t="e">
        <v>#N/A</v>
      </c>
      <c r="AN2057" t="s">
        <v>5224</v>
      </c>
      <c r="AO2057">
        <f>_xlfn.XLOOKUP(Tabla1[[#This Row],[NIC]],'R.V.'!B:B,'R.V.'!I:I)</f>
        <v>0</v>
      </c>
      <c r="AP2057" t="str">
        <f>_xlfn.XLOOKUP(Tabla1[[#This Row],[NIC]],'R.V.'!B:B,'R.V.'!A:A)</f>
        <v>Rocio Gutierrez Ochoa</v>
      </c>
      <c r="AQ2057" t="str">
        <f>_xlfn.XLOOKUP(Tabla1[[#This Row],[NIC]],'R.V.'!B:B,'R.V.'!G:G)</f>
        <v>CL 7  3 - 94 CENTRO-ASTREA</v>
      </c>
      <c r="AR2057" t="str">
        <f>_xlfn.XLOOKUP(Tabla1[[#This Row],[NIC]],'R.V.'!B:B,'R.V.'!E:E)</f>
        <v>EDUCACION</v>
      </c>
      <c r="AS2057" t="str">
        <f>VLOOKUP(Tabla1[[#This Row],[NIC]],'R.V.'!B:D,3,0)</f>
        <v>ESCUELA MUNDO NUEVO</v>
      </c>
    </row>
    <row r="2058" spans="1:45">
      <c r="A2058">
        <v>7765832</v>
      </c>
      <c r="B2058" s="10">
        <v>46111</v>
      </c>
      <c r="C2058" t="s">
        <v>1933</v>
      </c>
      <c r="D2058" t="s">
        <v>1933</v>
      </c>
      <c r="E2058" t="s">
        <v>1934</v>
      </c>
      <c r="F2058">
        <v>7765832</v>
      </c>
      <c r="G2058">
        <v>7765832140</v>
      </c>
      <c r="H2058">
        <v>36105163</v>
      </c>
      <c r="I2058">
        <v>3894000</v>
      </c>
      <c r="J2058">
        <v>3210</v>
      </c>
      <c r="K2058">
        <v>1</v>
      </c>
      <c r="L2058">
        <v>1390</v>
      </c>
      <c r="M2058" s="10">
        <v>46084</v>
      </c>
      <c r="N2058" t="s">
        <v>86</v>
      </c>
      <c r="O2058" t="s">
        <v>87</v>
      </c>
      <c r="P2058" s="103">
        <v>337270</v>
      </c>
      <c r="Q2058">
        <v>350</v>
      </c>
      <c r="R2058">
        <v>306607</v>
      </c>
      <c r="S2058" t="s">
        <v>88</v>
      </c>
      <c r="T2058" t="s">
        <v>1941</v>
      </c>
      <c r="U2058">
        <v>46121</v>
      </c>
      <c r="V2058" t="s">
        <v>645</v>
      </c>
      <c r="W2058" t="s">
        <v>91</v>
      </c>
      <c r="X2058" t="s">
        <v>92</v>
      </c>
      <c r="Y2058" t="s">
        <v>121</v>
      </c>
      <c r="Z2058">
        <v>29</v>
      </c>
      <c r="AA2058" t="s">
        <v>20</v>
      </c>
      <c r="AB2058">
        <v>346</v>
      </c>
      <c r="AC2058" t="s">
        <v>90</v>
      </c>
      <c r="AD2058" t="s">
        <v>14</v>
      </c>
      <c r="AE2058" t="s">
        <v>14</v>
      </c>
      <c r="AF2058" t="s">
        <v>94</v>
      </c>
      <c r="AG2058" t="s">
        <v>122</v>
      </c>
      <c r="AH2058" t="s">
        <v>831</v>
      </c>
      <c r="AI2058" s="10">
        <v>46055</v>
      </c>
      <c r="AJ2058" t="s">
        <v>625</v>
      </c>
      <c r="AK2058" s="103">
        <v>1441130</v>
      </c>
      <c r="AL2058" t="e">
        <v>#N/A</v>
      </c>
      <c r="AM2058" t="e">
        <v>#N/A</v>
      </c>
      <c r="AN2058" t="s">
        <v>5224</v>
      </c>
      <c r="AO2058">
        <f>_xlfn.XLOOKUP(Tabla1[[#This Row],[NIC]],'R.V.'!B:B,'R.V.'!I:I)</f>
        <v>0</v>
      </c>
      <c r="AP2058" t="str">
        <f>_xlfn.XLOOKUP(Tabla1[[#This Row],[NIC]],'R.V.'!B:B,'R.V.'!A:A)</f>
        <v>Rocio Gutierrez Ochoa</v>
      </c>
      <c r="AQ2058" t="str">
        <f>_xlfn.XLOOKUP(Tabla1[[#This Row],[NIC]],'R.V.'!B:B,'R.V.'!G:G)</f>
        <v>CL 7  3 - 94 CENTRO-ASTREA</v>
      </c>
      <c r="AR2058" t="str">
        <f>_xlfn.XLOOKUP(Tabla1[[#This Row],[NIC]],'R.V.'!B:B,'R.V.'!E:E)</f>
        <v>EDUCACION</v>
      </c>
      <c r="AS2058" t="str">
        <f>VLOOKUP(Tabla1[[#This Row],[NIC]],'R.V.'!B:D,3,0)</f>
        <v>ESCUELA SEDE SANTA CATALINA</v>
      </c>
    </row>
    <row r="2059" spans="1:45">
      <c r="A2059">
        <v>1402802</v>
      </c>
      <c r="B2059" s="10">
        <v>46111</v>
      </c>
      <c r="C2059" t="s">
        <v>1933</v>
      </c>
      <c r="D2059" t="s">
        <v>1933</v>
      </c>
      <c r="E2059" t="s">
        <v>1934</v>
      </c>
      <c r="F2059">
        <v>1402802</v>
      </c>
      <c r="G2059">
        <v>1402802012</v>
      </c>
      <c r="H2059">
        <v>36571018</v>
      </c>
      <c r="I2059">
        <v>1011386</v>
      </c>
      <c r="J2059">
        <v>3210</v>
      </c>
      <c r="K2059">
        <v>1</v>
      </c>
      <c r="L2059">
        <v>1390</v>
      </c>
      <c r="M2059" s="10">
        <v>46100</v>
      </c>
      <c r="N2059" t="s">
        <v>282</v>
      </c>
      <c r="O2059" t="s">
        <v>283</v>
      </c>
      <c r="P2059" s="103">
        <v>5221610</v>
      </c>
      <c r="Q2059">
        <v>4480</v>
      </c>
      <c r="R2059">
        <v>4746918.4000000004</v>
      </c>
      <c r="S2059" t="s">
        <v>88</v>
      </c>
      <c r="T2059" t="s">
        <v>1942</v>
      </c>
      <c r="U2059">
        <v>46121</v>
      </c>
      <c r="V2059" t="s">
        <v>645</v>
      </c>
      <c r="W2059" t="s">
        <v>91</v>
      </c>
      <c r="X2059" t="s">
        <v>130</v>
      </c>
      <c r="Y2059" t="s">
        <v>93</v>
      </c>
      <c r="Z2059">
        <v>30</v>
      </c>
      <c r="AA2059" t="s">
        <v>20</v>
      </c>
      <c r="AB2059">
        <v>347</v>
      </c>
      <c r="AC2059" t="s">
        <v>90</v>
      </c>
      <c r="AD2059" t="s">
        <v>14</v>
      </c>
      <c r="AE2059" t="s">
        <v>14</v>
      </c>
      <c r="AF2059" t="s">
        <v>94</v>
      </c>
      <c r="AG2059" t="s">
        <v>122</v>
      </c>
      <c r="AH2059" t="s">
        <v>141</v>
      </c>
      <c r="AI2059" s="10">
        <v>46070</v>
      </c>
      <c r="AJ2059" t="s">
        <v>625</v>
      </c>
      <c r="AK2059" s="103">
        <v>77396840</v>
      </c>
      <c r="AL2059" t="e">
        <v>#N/A</v>
      </c>
      <c r="AM2059" t="e">
        <v>#N/A</v>
      </c>
      <c r="AN2059" t="s">
        <v>5224</v>
      </c>
      <c r="AO2059">
        <f>_xlfn.XLOOKUP(Tabla1[[#This Row],[NIC]],'R.V.'!B:B,'R.V.'!I:I)</f>
        <v>0</v>
      </c>
      <c r="AP2059" t="str">
        <f>_xlfn.XLOOKUP(Tabla1[[#This Row],[NIC]],'R.V.'!B:B,'R.V.'!A:A)</f>
        <v>Rocio Gutierrez Ochoa</v>
      </c>
      <c r="AQ2059" t="str">
        <f>_xlfn.XLOOKUP(Tabla1[[#This Row],[NIC]],'R.V.'!B:B,'R.V.'!G:G)</f>
        <v>Cl 1B No. 3-23 Las Delicias-Astrea</v>
      </c>
      <c r="AR2059" t="str">
        <f>_xlfn.XLOOKUP(Tabla1[[#This Row],[NIC]],'R.V.'!B:B,'R.V.'!E:E)</f>
        <v>ACUEDUCTO</v>
      </c>
      <c r="AS2059" t="str">
        <f>VLOOKUP(Tabla1[[#This Row],[NIC]],'R.V.'!B:D,3,0)</f>
        <v>ACUEDUCTO SAN ISIDRO DE ASTREA</v>
      </c>
    </row>
    <row r="2060" spans="1:45">
      <c r="A2060">
        <v>1402804</v>
      </c>
      <c r="B2060" s="10">
        <v>46111</v>
      </c>
      <c r="C2060" t="s">
        <v>1933</v>
      </c>
      <c r="D2060" t="s">
        <v>1933</v>
      </c>
      <c r="E2060" t="s">
        <v>1934</v>
      </c>
      <c r="F2060">
        <v>1402804</v>
      </c>
      <c r="G2060">
        <v>1402804012</v>
      </c>
      <c r="H2060">
        <v>36572708</v>
      </c>
      <c r="I2060">
        <v>1011391</v>
      </c>
      <c r="J2060">
        <v>3210</v>
      </c>
      <c r="K2060">
        <v>1</v>
      </c>
      <c r="L2060">
        <v>1390</v>
      </c>
      <c r="M2060" s="10">
        <v>46100</v>
      </c>
      <c r="N2060" t="s">
        <v>282</v>
      </c>
      <c r="O2060" t="s">
        <v>283</v>
      </c>
      <c r="P2060" s="103">
        <v>7333300</v>
      </c>
      <c r="Q2060">
        <v>5760</v>
      </c>
      <c r="R2060">
        <v>6399720</v>
      </c>
      <c r="S2060" t="s">
        <v>88</v>
      </c>
      <c r="T2060" t="s">
        <v>1942</v>
      </c>
      <c r="U2060">
        <v>46121</v>
      </c>
      <c r="V2060" t="s">
        <v>645</v>
      </c>
      <c r="W2060" t="s">
        <v>91</v>
      </c>
      <c r="X2060" t="s">
        <v>92</v>
      </c>
      <c r="Y2060" t="s">
        <v>93</v>
      </c>
      <c r="Z2060">
        <v>30</v>
      </c>
      <c r="AA2060" t="s">
        <v>20</v>
      </c>
      <c r="AB2060">
        <v>347</v>
      </c>
      <c r="AC2060" t="s">
        <v>90</v>
      </c>
      <c r="AD2060" t="s">
        <v>14</v>
      </c>
      <c r="AE2060" t="s">
        <v>14</v>
      </c>
      <c r="AF2060" t="s">
        <v>94</v>
      </c>
      <c r="AG2060" t="s">
        <v>122</v>
      </c>
      <c r="AH2060" t="s">
        <v>141</v>
      </c>
      <c r="AI2060" s="10">
        <v>46070</v>
      </c>
      <c r="AJ2060" t="s">
        <v>625</v>
      </c>
      <c r="AK2060" s="103">
        <v>49701350</v>
      </c>
      <c r="AL2060" t="e">
        <v>#N/A</v>
      </c>
      <c r="AM2060" t="e">
        <v>#N/A</v>
      </c>
      <c r="AN2060" t="s">
        <v>5224</v>
      </c>
      <c r="AO2060">
        <f>_xlfn.XLOOKUP(Tabla1[[#This Row],[NIC]],'R.V.'!B:B,'R.V.'!I:I)</f>
        <v>0</v>
      </c>
      <c r="AP2060" t="str">
        <f>_xlfn.XLOOKUP(Tabla1[[#This Row],[NIC]],'R.V.'!B:B,'R.V.'!A:A)</f>
        <v>Rocio Gutierrez Ochoa</v>
      </c>
      <c r="AQ2060" t="str">
        <f>_xlfn.XLOOKUP(Tabla1[[#This Row],[NIC]],'R.V.'!B:B,'R.V.'!G:G)</f>
        <v>Cl 1B No. 3-23 Las Delicias-Astrea</v>
      </c>
      <c r="AR2060" t="str">
        <f>_xlfn.XLOOKUP(Tabla1[[#This Row],[NIC]],'R.V.'!B:B,'R.V.'!E:E)</f>
        <v>ACUEDUCTO</v>
      </c>
      <c r="AS2060" t="str">
        <f>VLOOKUP(Tabla1[[#This Row],[NIC]],'R.V.'!B:D,3,0)</f>
        <v>PTAR ACUEDUCTO ASTREA</v>
      </c>
    </row>
    <row r="2061" spans="1:45">
      <c r="A2061">
        <v>1402848</v>
      </c>
      <c r="B2061" s="10">
        <v>46111</v>
      </c>
      <c r="C2061" t="s">
        <v>1933</v>
      </c>
      <c r="D2061" t="s">
        <v>1933</v>
      </c>
      <c r="E2061" t="s">
        <v>1934</v>
      </c>
      <c r="F2061">
        <v>1402848</v>
      </c>
      <c r="G2061">
        <v>1402848013</v>
      </c>
      <c r="H2061">
        <v>36572719</v>
      </c>
      <c r="I2061">
        <v>1011473</v>
      </c>
      <c r="J2061">
        <v>3210</v>
      </c>
      <c r="K2061">
        <v>1</v>
      </c>
      <c r="L2061">
        <v>1390</v>
      </c>
      <c r="M2061" s="10">
        <v>46100</v>
      </c>
      <c r="N2061" t="s">
        <v>282</v>
      </c>
      <c r="O2061" t="s">
        <v>283</v>
      </c>
      <c r="P2061" s="103">
        <v>11462780</v>
      </c>
      <c r="Q2061">
        <v>9360</v>
      </c>
      <c r="R2061">
        <v>9917668.8000000007</v>
      </c>
      <c r="S2061" t="s">
        <v>88</v>
      </c>
      <c r="T2061" t="s">
        <v>1942</v>
      </c>
      <c r="U2061">
        <v>46121</v>
      </c>
      <c r="V2061" t="s">
        <v>645</v>
      </c>
      <c r="W2061" t="s">
        <v>91</v>
      </c>
      <c r="X2061" t="s">
        <v>130</v>
      </c>
      <c r="Y2061" t="s">
        <v>93</v>
      </c>
      <c r="Z2061">
        <v>30</v>
      </c>
      <c r="AA2061" t="s">
        <v>20</v>
      </c>
      <c r="AB2061">
        <v>347</v>
      </c>
      <c r="AC2061" t="s">
        <v>90</v>
      </c>
      <c r="AD2061" t="s">
        <v>14</v>
      </c>
      <c r="AE2061" t="s">
        <v>14</v>
      </c>
      <c r="AF2061" t="s">
        <v>94</v>
      </c>
      <c r="AG2061" t="s">
        <v>122</v>
      </c>
      <c r="AH2061" t="s">
        <v>141</v>
      </c>
      <c r="AI2061" s="10">
        <v>46070</v>
      </c>
      <c r="AJ2061" t="s">
        <v>625</v>
      </c>
      <c r="AK2061" s="103">
        <v>121354030</v>
      </c>
      <c r="AL2061" t="e">
        <v>#N/A</v>
      </c>
      <c r="AM2061" t="e">
        <v>#N/A</v>
      </c>
      <c r="AN2061" t="s">
        <v>5224</v>
      </c>
      <c r="AO2061">
        <f>_xlfn.XLOOKUP(Tabla1[[#This Row],[NIC]],'R.V.'!B:B,'R.V.'!I:I)</f>
        <v>0</v>
      </c>
      <c r="AP2061" t="str">
        <f>_xlfn.XLOOKUP(Tabla1[[#This Row],[NIC]],'R.V.'!B:B,'R.V.'!A:A)</f>
        <v>Rocio Gutierrez Ochoa</v>
      </c>
      <c r="AQ2061" t="str">
        <f>_xlfn.XLOOKUP(Tabla1[[#This Row],[NIC]],'R.V.'!B:B,'R.V.'!G:G)</f>
        <v>Cl 1B No. 3-23 Las Delicias-Astrea</v>
      </c>
      <c r="AR2061" t="str">
        <f>_xlfn.XLOOKUP(Tabla1[[#This Row],[NIC]],'R.V.'!B:B,'R.V.'!E:E)</f>
        <v>ACUEDUCTO</v>
      </c>
      <c r="AS2061" t="str">
        <f>VLOOKUP(Tabla1[[#This Row],[NIC]],'R.V.'!B:D,3,0)</f>
        <v>POZO DE REBOMBEO</v>
      </c>
    </row>
    <row r="2062" spans="1:45">
      <c r="A2062">
        <v>1408418</v>
      </c>
      <c r="B2062" s="10">
        <v>46111</v>
      </c>
      <c r="C2062" t="s">
        <v>1933</v>
      </c>
      <c r="D2062" t="s">
        <v>1933</v>
      </c>
      <c r="E2062" t="s">
        <v>1934</v>
      </c>
      <c r="F2062">
        <v>1408418</v>
      </c>
      <c r="G2062">
        <v>1408418009</v>
      </c>
      <c r="H2062">
        <v>36576486</v>
      </c>
      <c r="I2062">
        <v>1028031</v>
      </c>
      <c r="J2062">
        <v>3210</v>
      </c>
      <c r="K2062">
        <v>1</v>
      </c>
      <c r="L2062">
        <v>1390</v>
      </c>
      <c r="M2062" s="10">
        <v>46100</v>
      </c>
      <c r="N2062" t="s">
        <v>117</v>
      </c>
      <c r="O2062" t="s">
        <v>118</v>
      </c>
      <c r="P2062" s="103">
        <v>8657580</v>
      </c>
      <c r="Q2062">
        <v>7760</v>
      </c>
      <c r="R2062">
        <v>7117627.2000000002</v>
      </c>
      <c r="S2062" t="s">
        <v>88</v>
      </c>
      <c r="T2062" t="s">
        <v>1942</v>
      </c>
      <c r="U2062">
        <v>46121</v>
      </c>
      <c r="V2062" t="s">
        <v>645</v>
      </c>
      <c r="W2062" t="s">
        <v>91</v>
      </c>
      <c r="X2062" t="s">
        <v>92</v>
      </c>
      <c r="Y2062" t="s">
        <v>93</v>
      </c>
      <c r="Z2062">
        <v>30</v>
      </c>
      <c r="AA2062" t="s">
        <v>20</v>
      </c>
      <c r="AB2062">
        <v>347</v>
      </c>
      <c r="AC2062" t="s">
        <v>90</v>
      </c>
      <c r="AD2062" t="s">
        <v>14</v>
      </c>
      <c r="AE2062" t="s">
        <v>14</v>
      </c>
      <c r="AF2062" t="s">
        <v>94</v>
      </c>
      <c r="AG2062" t="s">
        <v>122</v>
      </c>
      <c r="AH2062" t="s">
        <v>141</v>
      </c>
      <c r="AI2062" s="10">
        <v>46070</v>
      </c>
      <c r="AJ2062" t="s">
        <v>625</v>
      </c>
      <c r="AK2062" s="103">
        <v>86425950</v>
      </c>
      <c r="AL2062" t="e">
        <v>#N/A</v>
      </c>
      <c r="AM2062" t="e">
        <v>#N/A</v>
      </c>
      <c r="AN2062" t="s">
        <v>5224</v>
      </c>
      <c r="AO2062">
        <f>_xlfn.XLOOKUP(Tabla1[[#This Row],[NIC]],'R.V.'!B:B,'R.V.'!I:I)</f>
        <v>0</v>
      </c>
      <c r="AP2062" t="str">
        <f>_xlfn.XLOOKUP(Tabla1[[#This Row],[NIC]],'R.V.'!B:B,'R.V.'!A:A)</f>
        <v>Rocio Gutierrez Ochoa</v>
      </c>
      <c r="AQ2062" t="str">
        <f>_xlfn.XLOOKUP(Tabla1[[#This Row],[NIC]],'R.V.'!B:B,'R.V.'!G:G)</f>
        <v>Cl 1B No. 3-23 Las Delicias-Astrea</v>
      </c>
      <c r="AR2062" t="str">
        <f>_xlfn.XLOOKUP(Tabla1[[#This Row],[NIC]],'R.V.'!B:B,'R.V.'!E:E)</f>
        <v>ACUEDUCTO</v>
      </c>
      <c r="AS2062" t="str">
        <f>VLOOKUP(Tabla1[[#This Row],[NIC]],'R.V.'!B:D,3,0)</f>
        <v>POZO VDA EL ABANICO</v>
      </c>
    </row>
    <row r="2063" spans="1:45">
      <c r="A2063">
        <v>5806063</v>
      </c>
      <c r="B2063" s="10">
        <v>46111</v>
      </c>
      <c r="C2063" t="s">
        <v>1933</v>
      </c>
      <c r="D2063" t="s">
        <v>1933</v>
      </c>
      <c r="E2063" t="s">
        <v>1934</v>
      </c>
      <c r="F2063">
        <v>5806063</v>
      </c>
      <c r="G2063">
        <v>5806063329</v>
      </c>
      <c r="H2063">
        <v>25812172</v>
      </c>
      <c r="I2063">
        <v>5806063</v>
      </c>
      <c r="J2063">
        <v>3210</v>
      </c>
      <c r="K2063">
        <v>1</v>
      </c>
      <c r="L2063">
        <v>1390</v>
      </c>
      <c r="M2063" s="10">
        <v>46084</v>
      </c>
      <c r="N2063" t="s">
        <v>137</v>
      </c>
      <c r="O2063" t="s">
        <v>138</v>
      </c>
      <c r="P2063" s="103">
        <v>878840</v>
      </c>
      <c r="Q2063">
        <v>870</v>
      </c>
      <c r="R2063">
        <v>805602.6</v>
      </c>
      <c r="S2063" t="s">
        <v>88</v>
      </c>
      <c r="T2063" t="s">
        <v>1943</v>
      </c>
      <c r="U2063">
        <v>46121</v>
      </c>
      <c r="V2063" t="s">
        <v>645</v>
      </c>
      <c r="W2063" t="s">
        <v>91</v>
      </c>
      <c r="X2063" t="s">
        <v>130</v>
      </c>
      <c r="Y2063" t="s">
        <v>121</v>
      </c>
      <c r="Z2063">
        <v>29</v>
      </c>
      <c r="AA2063" t="s">
        <v>20</v>
      </c>
      <c r="AB2063">
        <v>347</v>
      </c>
      <c r="AC2063" t="s">
        <v>90</v>
      </c>
      <c r="AD2063" t="s">
        <v>14</v>
      </c>
      <c r="AE2063" t="s">
        <v>14</v>
      </c>
      <c r="AF2063" t="s">
        <v>94</v>
      </c>
      <c r="AG2063" t="s">
        <v>122</v>
      </c>
      <c r="AH2063" t="s">
        <v>139</v>
      </c>
      <c r="AI2063" s="10">
        <v>46055</v>
      </c>
      <c r="AJ2063" t="s">
        <v>963</v>
      </c>
      <c r="AK2063" s="103">
        <v>15901950</v>
      </c>
      <c r="AL2063" t="e">
        <v>#N/A</v>
      </c>
      <c r="AM2063" t="e">
        <v>#N/A</v>
      </c>
      <c r="AN2063" t="s">
        <v>5224</v>
      </c>
      <c r="AO2063">
        <f>_xlfn.XLOOKUP(Tabla1[[#This Row],[NIC]],'R.V.'!B:B,'R.V.'!I:I)</f>
        <v>0</v>
      </c>
      <c r="AP2063" t="str">
        <f>_xlfn.XLOOKUP(Tabla1[[#This Row],[NIC]],'R.V.'!B:B,'R.V.'!A:A)</f>
        <v>Rocio Gutierrez Ochoa</v>
      </c>
      <c r="AQ2063" t="str">
        <f>_xlfn.XLOOKUP(Tabla1[[#This Row],[NIC]],'R.V.'!B:B,'R.V.'!G:G)</f>
        <v>Cl 1B No. 3-23 Las Delicias-Astrea</v>
      </c>
      <c r="AR2063" t="str">
        <f>_xlfn.XLOOKUP(Tabla1[[#This Row],[NIC]],'R.V.'!B:B,'R.V.'!E:E)</f>
        <v>ACUEDUCTO</v>
      </c>
      <c r="AS2063" t="str">
        <f>VLOOKUP(Tabla1[[#This Row],[NIC]],'R.V.'!B:D,3,0)</f>
        <v>ACUEDUCTO SANTA CECILIA</v>
      </c>
    </row>
    <row r="2064" spans="1:45">
      <c r="A2064">
        <v>5806119</v>
      </c>
      <c r="B2064" s="10">
        <v>46111</v>
      </c>
      <c r="C2064" t="s">
        <v>1933</v>
      </c>
      <c r="D2064" t="s">
        <v>1933</v>
      </c>
      <c r="E2064" t="s">
        <v>1934</v>
      </c>
      <c r="F2064">
        <v>5806119</v>
      </c>
      <c r="G2064">
        <v>5806119321</v>
      </c>
      <c r="H2064">
        <v>25812168</v>
      </c>
      <c r="I2064">
        <v>5806119</v>
      </c>
      <c r="J2064">
        <v>3210</v>
      </c>
      <c r="K2064">
        <v>1</v>
      </c>
      <c r="L2064">
        <v>1390</v>
      </c>
      <c r="M2064" s="10">
        <v>46084</v>
      </c>
      <c r="N2064" t="s">
        <v>137</v>
      </c>
      <c r="O2064" t="s">
        <v>138</v>
      </c>
      <c r="P2064" s="103">
        <v>0</v>
      </c>
      <c r="Q2064">
        <v>0</v>
      </c>
      <c r="R2064">
        <v>0</v>
      </c>
      <c r="S2064" t="s">
        <v>88</v>
      </c>
      <c r="T2064" t="s">
        <v>1943</v>
      </c>
      <c r="V2064" t="s">
        <v>645</v>
      </c>
      <c r="W2064" t="s">
        <v>91</v>
      </c>
      <c r="X2064" t="s">
        <v>92</v>
      </c>
      <c r="Y2064" t="s">
        <v>93</v>
      </c>
      <c r="Z2064">
        <v>29</v>
      </c>
      <c r="AA2064" t="s">
        <v>20</v>
      </c>
      <c r="AB2064">
        <v>347</v>
      </c>
      <c r="AC2064" t="s">
        <v>90</v>
      </c>
      <c r="AD2064" t="s">
        <v>14</v>
      </c>
      <c r="AE2064" t="s">
        <v>14</v>
      </c>
      <c r="AF2064" t="s">
        <v>94</v>
      </c>
      <c r="AG2064" t="s">
        <v>122</v>
      </c>
      <c r="AH2064" t="s">
        <v>139</v>
      </c>
      <c r="AI2064" s="10">
        <v>46055</v>
      </c>
      <c r="AJ2064" t="s">
        <v>963</v>
      </c>
      <c r="AK2064" s="103">
        <v>0</v>
      </c>
      <c r="AL2064" t="e">
        <v>#N/A</v>
      </c>
      <c r="AM2064" t="e">
        <v>#N/A</v>
      </c>
      <c r="AN2064" t="s">
        <v>5224</v>
      </c>
      <c r="AO2064">
        <f>_xlfn.XLOOKUP(Tabla1[[#This Row],[NIC]],'R.V.'!B:B,'R.V.'!I:I)</f>
        <v>0</v>
      </c>
      <c r="AP2064" t="str">
        <f>_xlfn.XLOOKUP(Tabla1[[#This Row],[NIC]],'R.V.'!B:B,'R.V.'!A:A)</f>
        <v>Rocio Gutierrez Ochoa</v>
      </c>
      <c r="AQ2064" t="str">
        <f>_xlfn.XLOOKUP(Tabla1[[#This Row],[NIC]],'R.V.'!B:B,'R.V.'!G:G)</f>
        <v>Cl 1B No. 3-23 Las Delicias-Astrea</v>
      </c>
      <c r="AR2064" t="str">
        <f>_xlfn.XLOOKUP(Tabla1[[#This Row],[NIC]],'R.V.'!B:B,'R.V.'!E:E)</f>
        <v>ACUEDUCTO</v>
      </c>
      <c r="AS2064" t="str">
        <f>VLOOKUP(Tabla1[[#This Row],[NIC]],'R.V.'!B:D,3,0)</f>
        <v>ACUEDUCTO EL HEBRÓN</v>
      </c>
    </row>
    <row r="2065" spans="1:45">
      <c r="A2065">
        <v>6624912</v>
      </c>
      <c r="B2065" s="10">
        <v>46111</v>
      </c>
      <c r="C2065" t="s">
        <v>1933</v>
      </c>
      <c r="D2065" t="s">
        <v>1933</v>
      </c>
      <c r="E2065" t="s">
        <v>1934</v>
      </c>
      <c r="F2065">
        <v>6624912</v>
      </c>
      <c r="G2065">
        <v>6624912278</v>
      </c>
      <c r="H2065">
        <v>35015639</v>
      </c>
      <c r="I2065">
        <v>6905951</v>
      </c>
      <c r="J2065">
        <v>3210</v>
      </c>
      <c r="K2065">
        <v>1</v>
      </c>
      <c r="L2065">
        <v>1390</v>
      </c>
      <c r="M2065" s="10">
        <v>46088</v>
      </c>
      <c r="N2065" t="s">
        <v>137</v>
      </c>
      <c r="O2065" t="s">
        <v>138</v>
      </c>
      <c r="P2065" s="103">
        <v>410350</v>
      </c>
      <c r="Q2065">
        <v>308</v>
      </c>
      <c r="R2065">
        <v>310753.52</v>
      </c>
      <c r="S2065" t="s">
        <v>88</v>
      </c>
      <c r="T2065" t="s">
        <v>1943</v>
      </c>
      <c r="U2065">
        <v>46121</v>
      </c>
      <c r="V2065" t="s">
        <v>645</v>
      </c>
      <c r="W2065" t="s">
        <v>91</v>
      </c>
      <c r="X2065" t="s">
        <v>92</v>
      </c>
      <c r="Y2065" t="s">
        <v>121</v>
      </c>
      <c r="Z2065">
        <v>30</v>
      </c>
      <c r="AA2065" t="s">
        <v>20</v>
      </c>
      <c r="AB2065">
        <v>347</v>
      </c>
      <c r="AC2065" t="s">
        <v>90</v>
      </c>
      <c r="AD2065" t="s">
        <v>14</v>
      </c>
      <c r="AE2065" t="s">
        <v>14</v>
      </c>
      <c r="AF2065" t="s">
        <v>94</v>
      </c>
      <c r="AG2065" t="s">
        <v>122</v>
      </c>
      <c r="AH2065" t="s">
        <v>139</v>
      </c>
      <c r="AI2065" s="10">
        <v>46058</v>
      </c>
      <c r="AJ2065" t="s">
        <v>963</v>
      </c>
      <c r="AK2065" s="103">
        <v>7691450</v>
      </c>
      <c r="AL2065" t="e">
        <v>#N/A</v>
      </c>
      <c r="AM2065" t="e">
        <v>#N/A</v>
      </c>
      <c r="AN2065" t="s">
        <v>5224</v>
      </c>
      <c r="AO2065">
        <f>_xlfn.XLOOKUP(Tabla1[[#This Row],[NIC]],'R.V.'!B:B,'R.V.'!I:I)</f>
        <v>0</v>
      </c>
      <c r="AP2065" t="str">
        <f>_xlfn.XLOOKUP(Tabla1[[#This Row],[NIC]],'R.V.'!B:B,'R.V.'!A:A)</f>
        <v>Rocio Gutierrez Ochoa</v>
      </c>
      <c r="AQ2065" t="str">
        <f>_xlfn.XLOOKUP(Tabla1[[#This Row],[NIC]],'R.V.'!B:B,'R.V.'!G:G)</f>
        <v>Cl 1B No. 3-23 Las Delicias-Astrea</v>
      </c>
      <c r="AR2065" t="str">
        <f>_xlfn.XLOOKUP(Tabla1[[#This Row],[NIC]],'R.V.'!B:B,'R.V.'!E:E)</f>
        <v>ACUEDUCTO</v>
      </c>
      <c r="AS2065" t="str">
        <f>VLOOKUP(Tabla1[[#This Row],[NIC]],'R.V.'!B:D,3,0)</f>
        <v>ACUEDUCTO ARJONA</v>
      </c>
    </row>
    <row r="2066" spans="1:45">
      <c r="A2066">
        <v>6633022</v>
      </c>
      <c r="B2066" s="10">
        <v>46111</v>
      </c>
      <c r="C2066" t="s">
        <v>1933</v>
      </c>
      <c r="D2066" t="s">
        <v>1933</v>
      </c>
      <c r="E2066" t="s">
        <v>1934</v>
      </c>
      <c r="F2066">
        <v>6633022</v>
      </c>
      <c r="G2066">
        <v>6633022264</v>
      </c>
      <c r="H2066">
        <v>35020998</v>
      </c>
      <c r="I2066">
        <v>6928905</v>
      </c>
      <c r="J2066">
        <v>3210</v>
      </c>
      <c r="K2066">
        <v>1</v>
      </c>
      <c r="L2066">
        <v>1390</v>
      </c>
      <c r="M2066" s="10">
        <v>46100</v>
      </c>
      <c r="N2066" t="s">
        <v>137</v>
      </c>
      <c r="O2066" t="s">
        <v>138</v>
      </c>
      <c r="P2066" s="103">
        <v>6064320</v>
      </c>
      <c r="Q2066">
        <v>5360</v>
      </c>
      <c r="R2066">
        <v>5422898</v>
      </c>
      <c r="S2066" t="s">
        <v>88</v>
      </c>
      <c r="T2066" t="s">
        <v>1942</v>
      </c>
      <c r="U2066">
        <v>46121</v>
      </c>
      <c r="V2066" t="s">
        <v>645</v>
      </c>
      <c r="W2066" t="s">
        <v>91</v>
      </c>
      <c r="X2066" t="s">
        <v>92</v>
      </c>
      <c r="Y2066" t="s">
        <v>93</v>
      </c>
      <c r="Z2066">
        <v>30</v>
      </c>
      <c r="AA2066" t="s">
        <v>20</v>
      </c>
      <c r="AB2066">
        <v>347</v>
      </c>
      <c r="AC2066" t="s">
        <v>90</v>
      </c>
      <c r="AD2066" t="s">
        <v>14</v>
      </c>
      <c r="AE2066" t="s">
        <v>14</v>
      </c>
      <c r="AF2066" t="s">
        <v>94</v>
      </c>
      <c r="AG2066" t="s">
        <v>122</v>
      </c>
      <c r="AH2066" t="s">
        <v>139</v>
      </c>
      <c r="AI2066" s="10">
        <v>46070</v>
      </c>
      <c r="AJ2066" t="s">
        <v>1940</v>
      </c>
      <c r="AK2066" s="103">
        <v>219942710</v>
      </c>
      <c r="AL2066" t="e">
        <v>#N/A</v>
      </c>
      <c r="AM2066" t="e">
        <v>#N/A</v>
      </c>
      <c r="AN2066" t="s">
        <v>5224</v>
      </c>
      <c r="AO2066">
        <f>_xlfn.XLOOKUP(Tabla1[[#This Row],[NIC]],'R.V.'!B:B,'R.V.'!I:I)</f>
        <v>0</v>
      </c>
      <c r="AP2066" t="str">
        <f>_xlfn.XLOOKUP(Tabla1[[#This Row],[NIC]],'R.V.'!B:B,'R.V.'!A:A)</f>
        <v>Rocio Gutierrez Ochoa</v>
      </c>
      <c r="AQ2066" t="str">
        <f>_xlfn.XLOOKUP(Tabla1[[#This Row],[NIC]],'R.V.'!B:B,'R.V.'!G:G)</f>
        <v>Cl 1B No. 3-23 Las Delicias-Astrea</v>
      </c>
      <c r="AR2066" t="str">
        <f>_xlfn.XLOOKUP(Tabla1[[#This Row],[NIC]],'R.V.'!B:B,'R.V.'!E:E)</f>
        <v>ACUEDUCTO</v>
      </c>
      <c r="AS2066" t="str">
        <f>VLOOKUP(Tabla1[[#This Row],[NIC]],'R.V.'!B:D,3,0)</f>
        <v>ACUEDUCTO SAN NICOLAS</v>
      </c>
    </row>
    <row r="2067" spans="1:45">
      <c r="A2067">
        <v>6884845</v>
      </c>
      <c r="B2067" s="10">
        <v>46111</v>
      </c>
      <c r="C2067" t="s">
        <v>1933</v>
      </c>
      <c r="D2067" t="s">
        <v>1933</v>
      </c>
      <c r="E2067" t="s">
        <v>1934</v>
      </c>
      <c r="F2067">
        <v>6884845</v>
      </c>
      <c r="G2067">
        <v>6884845228</v>
      </c>
      <c r="H2067">
        <v>35097385</v>
      </c>
      <c r="I2067">
        <v>7660884</v>
      </c>
      <c r="J2067">
        <v>3210</v>
      </c>
      <c r="K2067">
        <v>1</v>
      </c>
      <c r="L2067">
        <v>1390</v>
      </c>
      <c r="M2067" s="10">
        <v>46084</v>
      </c>
      <c r="N2067" t="s">
        <v>137</v>
      </c>
      <c r="O2067" t="s">
        <v>138</v>
      </c>
      <c r="P2067" s="103">
        <v>1233410</v>
      </c>
      <c r="Q2067">
        <v>1221</v>
      </c>
      <c r="R2067">
        <v>1130621.58</v>
      </c>
      <c r="S2067" t="s">
        <v>88</v>
      </c>
      <c r="T2067" t="s">
        <v>1943</v>
      </c>
      <c r="U2067">
        <v>46121</v>
      </c>
      <c r="V2067" t="s">
        <v>645</v>
      </c>
      <c r="W2067" t="s">
        <v>91</v>
      </c>
      <c r="X2067" t="s">
        <v>130</v>
      </c>
      <c r="Y2067" t="s">
        <v>93</v>
      </c>
      <c r="Z2067">
        <v>29</v>
      </c>
      <c r="AA2067" t="s">
        <v>20</v>
      </c>
      <c r="AB2067">
        <v>347</v>
      </c>
      <c r="AC2067" t="s">
        <v>90</v>
      </c>
      <c r="AD2067" t="s">
        <v>14</v>
      </c>
      <c r="AE2067" t="s">
        <v>14</v>
      </c>
      <c r="AF2067" t="s">
        <v>94</v>
      </c>
      <c r="AG2067" t="s">
        <v>122</v>
      </c>
      <c r="AH2067" t="s">
        <v>139</v>
      </c>
      <c r="AI2067" s="10">
        <v>46055</v>
      </c>
      <c r="AJ2067" t="s">
        <v>1869</v>
      </c>
      <c r="AK2067" s="103">
        <v>16373270</v>
      </c>
      <c r="AL2067" t="e">
        <v>#N/A</v>
      </c>
      <c r="AM2067" t="e">
        <v>#N/A</v>
      </c>
      <c r="AN2067" t="s">
        <v>5224</v>
      </c>
      <c r="AO2067">
        <f>_xlfn.XLOOKUP(Tabla1[[#This Row],[NIC]],'R.V.'!B:B,'R.V.'!I:I)</f>
        <v>0</v>
      </c>
      <c r="AP2067" t="str">
        <f>_xlfn.XLOOKUP(Tabla1[[#This Row],[NIC]],'R.V.'!B:B,'R.V.'!A:A)</f>
        <v>Rocio Gutierrez Ochoa</v>
      </c>
      <c r="AQ2067" t="str">
        <f>_xlfn.XLOOKUP(Tabla1[[#This Row],[NIC]],'R.V.'!B:B,'R.V.'!G:G)</f>
        <v>Cl 1B No. 3-23 Las Delicias-Astrea</v>
      </c>
      <c r="AR2067" t="str">
        <f>_xlfn.XLOOKUP(Tabla1[[#This Row],[NIC]],'R.V.'!B:B,'R.V.'!E:E)</f>
        <v>ACUEDUCTO</v>
      </c>
      <c r="AS2067" t="str">
        <f>VLOOKUP(Tabla1[[#This Row],[NIC]],'R.V.'!B:D,3,0)</f>
        <v>ACUEDUCTO EL JOBO</v>
      </c>
    </row>
    <row r="2068" spans="1:45">
      <c r="A2068">
        <v>6884855</v>
      </c>
      <c r="B2068" s="10">
        <v>46111</v>
      </c>
      <c r="C2068" t="s">
        <v>1933</v>
      </c>
      <c r="D2068" t="s">
        <v>1933</v>
      </c>
      <c r="E2068" t="s">
        <v>1934</v>
      </c>
      <c r="F2068">
        <v>6884855</v>
      </c>
      <c r="G2068">
        <v>6884855230</v>
      </c>
      <c r="H2068">
        <v>35097405</v>
      </c>
      <c r="I2068">
        <v>7660930</v>
      </c>
      <c r="J2068">
        <v>3210</v>
      </c>
      <c r="K2068">
        <v>1</v>
      </c>
      <c r="L2068">
        <v>1390</v>
      </c>
      <c r="M2068" s="10">
        <v>46090</v>
      </c>
      <c r="N2068" t="s">
        <v>137</v>
      </c>
      <c r="O2068" t="s">
        <v>138</v>
      </c>
      <c r="P2068" s="103">
        <v>0</v>
      </c>
      <c r="Q2068">
        <v>0</v>
      </c>
      <c r="R2068">
        <v>0</v>
      </c>
      <c r="S2068" t="s">
        <v>88</v>
      </c>
      <c r="T2068" t="s">
        <v>1943</v>
      </c>
      <c r="V2068" t="s">
        <v>645</v>
      </c>
      <c r="W2068" t="s">
        <v>91</v>
      </c>
      <c r="X2068" t="s">
        <v>130</v>
      </c>
      <c r="Y2068" t="s">
        <v>93</v>
      </c>
      <c r="Z2068">
        <v>31</v>
      </c>
      <c r="AA2068" t="s">
        <v>20</v>
      </c>
      <c r="AB2068">
        <v>347</v>
      </c>
      <c r="AC2068" t="s">
        <v>90</v>
      </c>
      <c r="AD2068" t="s">
        <v>14</v>
      </c>
      <c r="AE2068" t="s">
        <v>14</v>
      </c>
      <c r="AF2068" t="s">
        <v>94</v>
      </c>
      <c r="AG2068" t="s">
        <v>122</v>
      </c>
      <c r="AH2068" t="s">
        <v>139</v>
      </c>
      <c r="AI2068" s="10">
        <v>46059</v>
      </c>
      <c r="AJ2068" t="s">
        <v>646</v>
      </c>
      <c r="AK2068" s="103">
        <v>0</v>
      </c>
      <c r="AL2068" t="e">
        <v>#N/A</v>
      </c>
      <c r="AM2068" t="e">
        <v>#N/A</v>
      </c>
      <c r="AN2068" t="s">
        <v>5224</v>
      </c>
      <c r="AO2068">
        <f>_xlfn.XLOOKUP(Tabla1[[#This Row],[NIC]],'R.V.'!B:B,'R.V.'!I:I)</f>
        <v>0</v>
      </c>
      <c r="AP2068" t="str">
        <f>_xlfn.XLOOKUP(Tabla1[[#This Row],[NIC]],'R.V.'!B:B,'R.V.'!A:A)</f>
        <v>Rocio Gutierrez Ochoa</v>
      </c>
      <c r="AQ2068" t="str">
        <f>_xlfn.XLOOKUP(Tabla1[[#This Row],[NIC]],'R.V.'!B:B,'R.V.'!G:G)</f>
        <v>Cl 1B No. 3-23 Las Delicias-Astrea</v>
      </c>
      <c r="AR2068" t="str">
        <f>_xlfn.XLOOKUP(Tabla1[[#This Row],[NIC]],'R.V.'!B:B,'R.V.'!E:E)</f>
        <v>ACUEDUCTO</v>
      </c>
      <c r="AS2068" t="str">
        <f>VLOOKUP(Tabla1[[#This Row],[NIC]],'R.V.'!B:D,3,0)</f>
        <v>PTAP LA YE</v>
      </c>
    </row>
    <row r="2069" spans="1:45">
      <c r="A2069">
        <v>6942268</v>
      </c>
      <c r="B2069" s="10">
        <v>46111</v>
      </c>
      <c r="C2069" t="s">
        <v>1933</v>
      </c>
      <c r="D2069" t="s">
        <v>1933</v>
      </c>
      <c r="E2069" t="s">
        <v>1934</v>
      </c>
      <c r="F2069">
        <v>6942268</v>
      </c>
      <c r="G2069">
        <v>6942268216</v>
      </c>
      <c r="H2069">
        <v>35129179</v>
      </c>
      <c r="I2069">
        <v>8128066</v>
      </c>
      <c r="J2069">
        <v>3210</v>
      </c>
      <c r="K2069">
        <v>1</v>
      </c>
      <c r="L2069">
        <v>1390</v>
      </c>
      <c r="M2069" s="10">
        <v>46090</v>
      </c>
      <c r="N2069" t="s">
        <v>137</v>
      </c>
      <c r="O2069" t="s">
        <v>138</v>
      </c>
      <c r="P2069" s="103">
        <v>296080</v>
      </c>
      <c r="Q2069">
        <v>269</v>
      </c>
      <c r="R2069">
        <v>271404.86</v>
      </c>
      <c r="S2069" t="s">
        <v>88</v>
      </c>
      <c r="T2069" t="s">
        <v>1943</v>
      </c>
      <c r="U2069">
        <v>46121</v>
      </c>
      <c r="V2069" t="s">
        <v>645</v>
      </c>
      <c r="W2069" t="s">
        <v>91</v>
      </c>
      <c r="X2069" t="s">
        <v>92</v>
      </c>
      <c r="Y2069" t="s">
        <v>93</v>
      </c>
      <c r="Z2069">
        <v>31</v>
      </c>
      <c r="AA2069" t="s">
        <v>20</v>
      </c>
      <c r="AB2069">
        <v>347</v>
      </c>
      <c r="AC2069" t="s">
        <v>90</v>
      </c>
      <c r="AD2069" t="s">
        <v>14</v>
      </c>
      <c r="AE2069" t="s">
        <v>14</v>
      </c>
      <c r="AF2069" t="s">
        <v>94</v>
      </c>
      <c r="AG2069" t="s">
        <v>122</v>
      </c>
      <c r="AH2069" t="s">
        <v>139</v>
      </c>
      <c r="AI2069" s="10">
        <v>46059</v>
      </c>
      <c r="AJ2069" t="s">
        <v>646</v>
      </c>
      <c r="AK2069" s="103">
        <v>10833090</v>
      </c>
      <c r="AL2069" t="e">
        <v>#N/A</v>
      </c>
      <c r="AM2069" t="e">
        <v>#N/A</v>
      </c>
      <c r="AN2069" t="s">
        <v>5224</v>
      </c>
      <c r="AO2069">
        <f>_xlfn.XLOOKUP(Tabla1[[#This Row],[NIC]],'R.V.'!B:B,'R.V.'!I:I)</f>
        <v>0</v>
      </c>
      <c r="AP2069" t="str">
        <f>_xlfn.XLOOKUP(Tabla1[[#This Row],[NIC]],'R.V.'!B:B,'R.V.'!A:A)</f>
        <v>Rocio Gutierrez Ochoa</v>
      </c>
      <c r="AQ2069" t="str">
        <f>_xlfn.XLOOKUP(Tabla1[[#This Row],[NIC]],'R.V.'!B:B,'R.V.'!G:G)</f>
        <v>Cl 1B No. 3-23 Las Delicias-Astrea</v>
      </c>
      <c r="AR2069" t="str">
        <f>_xlfn.XLOOKUP(Tabla1[[#This Row],[NIC]],'R.V.'!B:B,'R.V.'!E:E)</f>
        <v>ACUEDUCTO</v>
      </c>
      <c r="AS2069" t="str">
        <f>VLOOKUP(Tabla1[[#This Row],[NIC]],'R.V.'!B:D,3,0)</f>
        <v>ACUEDUCTO EL YUCAL</v>
      </c>
    </row>
    <row r="2070" spans="1:45">
      <c r="A2070">
        <v>7283881</v>
      </c>
      <c r="B2070" s="10">
        <v>46111</v>
      </c>
      <c r="C2070" t="s">
        <v>1933</v>
      </c>
      <c r="D2070" t="s">
        <v>1933</v>
      </c>
      <c r="E2070" t="s">
        <v>1934</v>
      </c>
      <c r="F2070">
        <v>7283881</v>
      </c>
      <c r="G2070">
        <v>7283881086</v>
      </c>
      <c r="H2070">
        <v>36171766</v>
      </c>
      <c r="I2070">
        <v>8746441</v>
      </c>
      <c r="J2070">
        <v>3210</v>
      </c>
      <c r="K2070">
        <v>1</v>
      </c>
      <c r="L2070">
        <v>1390</v>
      </c>
      <c r="M2070" s="10">
        <v>46100</v>
      </c>
      <c r="N2070" t="s">
        <v>117</v>
      </c>
      <c r="O2070" t="s">
        <v>118</v>
      </c>
      <c r="P2070" s="103">
        <v>0</v>
      </c>
      <c r="Q2070">
        <v>0</v>
      </c>
      <c r="R2070">
        <v>0</v>
      </c>
      <c r="S2070" t="s">
        <v>88</v>
      </c>
      <c r="T2070" t="s">
        <v>1942</v>
      </c>
      <c r="V2070" t="s">
        <v>645</v>
      </c>
      <c r="W2070" t="s">
        <v>91</v>
      </c>
      <c r="X2070" t="s">
        <v>130</v>
      </c>
      <c r="Y2070" t="s">
        <v>93</v>
      </c>
      <c r="Z2070">
        <v>30</v>
      </c>
      <c r="AA2070" t="s">
        <v>20</v>
      </c>
      <c r="AB2070">
        <v>347</v>
      </c>
      <c r="AC2070" t="s">
        <v>90</v>
      </c>
      <c r="AD2070" t="s">
        <v>14</v>
      </c>
      <c r="AE2070" t="s">
        <v>14</v>
      </c>
      <c r="AF2070" t="s">
        <v>94</v>
      </c>
      <c r="AG2070" t="s">
        <v>122</v>
      </c>
      <c r="AH2070" t="s">
        <v>139</v>
      </c>
      <c r="AI2070" s="10">
        <v>46070</v>
      </c>
      <c r="AJ2070" t="s">
        <v>625</v>
      </c>
      <c r="AK2070" s="103">
        <v>1324410</v>
      </c>
      <c r="AL2070" t="e">
        <v>#N/A</v>
      </c>
      <c r="AM2070" t="e">
        <v>#N/A</v>
      </c>
      <c r="AN2070" t="s">
        <v>5224</v>
      </c>
      <c r="AO2070">
        <f>_xlfn.XLOOKUP(Tabla1[[#This Row],[NIC]],'R.V.'!B:B,'R.V.'!I:I)</f>
        <v>0</v>
      </c>
      <c r="AP2070" t="str">
        <f>_xlfn.XLOOKUP(Tabla1[[#This Row],[NIC]],'R.V.'!B:B,'R.V.'!A:A)</f>
        <v>Rocio Gutierrez Ochoa</v>
      </c>
      <c r="AQ2070" t="str">
        <f>_xlfn.XLOOKUP(Tabla1[[#This Row],[NIC]],'R.V.'!B:B,'R.V.'!G:G)</f>
        <v>Cl 1B No. 3-23 Las Delicias-Astrea</v>
      </c>
      <c r="AR2070" t="str">
        <f>_xlfn.XLOOKUP(Tabla1[[#This Row],[NIC]],'R.V.'!B:B,'R.V.'!E:E)</f>
        <v>ACUEDUCTO</v>
      </c>
      <c r="AS2070" t="str">
        <f>VLOOKUP(Tabla1[[#This Row],[NIC]],'R.V.'!B:D,3,0)</f>
        <v>MUNICIPIO DE ASTREA</v>
      </c>
    </row>
    <row r="2071" spans="1:45">
      <c r="A2071">
        <v>7568454</v>
      </c>
      <c r="B2071" s="10">
        <v>46111</v>
      </c>
      <c r="C2071" t="s">
        <v>1933</v>
      </c>
      <c r="D2071" t="s">
        <v>1933</v>
      </c>
      <c r="E2071" t="s">
        <v>1934</v>
      </c>
      <c r="F2071">
        <v>7568454</v>
      </c>
      <c r="G2071">
        <v>7568454206</v>
      </c>
      <c r="H2071">
        <v>36015444</v>
      </c>
      <c r="I2071">
        <v>8617737</v>
      </c>
      <c r="J2071">
        <v>3210</v>
      </c>
      <c r="K2071">
        <v>1</v>
      </c>
      <c r="L2071">
        <v>1390</v>
      </c>
      <c r="M2071" s="10">
        <v>46095</v>
      </c>
      <c r="N2071" t="s">
        <v>137</v>
      </c>
      <c r="O2071" t="s">
        <v>138</v>
      </c>
      <c r="P2071" s="103">
        <v>1127800</v>
      </c>
      <c r="Q2071">
        <v>1016</v>
      </c>
      <c r="R2071">
        <v>1025083.04</v>
      </c>
      <c r="S2071" t="s">
        <v>88</v>
      </c>
      <c r="T2071" t="s">
        <v>1943</v>
      </c>
      <c r="U2071">
        <v>46121</v>
      </c>
      <c r="V2071" t="s">
        <v>645</v>
      </c>
      <c r="W2071" t="s">
        <v>91</v>
      </c>
      <c r="X2071" t="s">
        <v>92</v>
      </c>
      <c r="Y2071" t="s">
        <v>93</v>
      </c>
      <c r="Z2071">
        <v>30</v>
      </c>
      <c r="AA2071" t="s">
        <v>20</v>
      </c>
      <c r="AB2071">
        <v>347</v>
      </c>
      <c r="AC2071" t="s">
        <v>90</v>
      </c>
      <c r="AD2071" t="s">
        <v>14</v>
      </c>
      <c r="AE2071" t="s">
        <v>14</v>
      </c>
      <c r="AF2071" t="s">
        <v>94</v>
      </c>
      <c r="AG2071" t="s">
        <v>122</v>
      </c>
      <c r="AH2071" t="s">
        <v>139</v>
      </c>
      <c r="AI2071" s="10">
        <v>46065</v>
      </c>
      <c r="AJ2071" t="s">
        <v>625</v>
      </c>
      <c r="AK2071" s="103">
        <v>87021513</v>
      </c>
      <c r="AL2071" t="e">
        <v>#N/A</v>
      </c>
      <c r="AM2071" t="e">
        <v>#N/A</v>
      </c>
      <c r="AN2071" t="s">
        <v>5224</v>
      </c>
      <c r="AO2071">
        <f>_xlfn.XLOOKUP(Tabla1[[#This Row],[NIC]],'R.V.'!B:B,'R.V.'!I:I)</f>
        <v>0</v>
      </c>
      <c r="AP2071" t="str">
        <f>_xlfn.XLOOKUP(Tabla1[[#This Row],[NIC]],'R.V.'!B:B,'R.V.'!A:A)</f>
        <v>Rocio Gutierrez Ochoa</v>
      </c>
      <c r="AQ2071" t="str">
        <f>_xlfn.XLOOKUP(Tabla1[[#This Row],[NIC]],'R.V.'!B:B,'R.V.'!G:G)</f>
        <v>Cl 1B No. 3-23 Las Delicias-Astrea</v>
      </c>
      <c r="AR2071" t="str">
        <f>_xlfn.XLOOKUP(Tabla1[[#This Row],[NIC]],'R.V.'!B:B,'R.V.'!E:E)</f>
        <v>ACUEDUCTO</v>
      </c>
      <c r="AS2071" t="str">
        <f>VLOOKUP(Tabla1[[#This Row],[NIC]],'R.V.'!B:D,3,0)</f>
        <v>ACUEDUCTO MANO DE DIOS</v>
      </c>
    </row>
    <row r="2072" spans="1:45">
      <c r="A2072">
        <v>7632454</v>
      </c>
      <c r="B2072" s="10">
        <v>46111</v>
      </c>
      <c r="C2072" t="s">
        <v>1933</v>
      </c>
      <c r="D2072" t="s">
        <v>1933</v>
      </c>
      <c r="E2072" t="s">
        <v>1934</v>
      </c>
      <c r="F2072">
        <v>7632454</v>
      </c>
      <c r="G2072">
        <v>7632454185</v>
      </c>
      <c r="H2072">
        <v>36046930</v>
      </c>
      <c r="I2072">
        <v>8930357</v>
      </c>
      <c r="J2072">
        <v>3210</v>
      </c>
      <c r="K2072">
        <v>1</v>
      </c>
      <c r="L2072">
        <v>1390</v>
      </c>
      <c r="M2072" s="10">
        <v>46084</v>
      </c>
      <c r="N2072" t="s">
        <v>137</v>
      </c>
      <c r="O2072" t="s">
        <v>138</v>
      </c>
      <c r="P2072" s="103">
        <v>582380</v>
      </c>
      <c r="Q2072">
        <v>554</v>
      </c>
      <c r="R2072">
        <v>533845.48</v>
      </c>
      <c r="S2072" t="s">
        <v>88</v>
      </c>
      <c r="T2072" t="s">
        <v>1943</v>
      </c>
      <c r="U2072">
        <v>46121</v>
      </c>
      <c r="V2072" t="s">
        <v>645</v>
      </c>
      <c r="W2072" t="s">
        <v>91</v>
      </c>
      <c r="X2072" t="s">
        <v>92</v>
      </c>
      <c r="Y2072" t="s">
        <v>93</v>
      </c>
      <c r="Z2072">
        <v>29</v>
      </c>
      <c r="AA2072" t="s">
        <v>20</v>
      </c>
      <c r="AB2072">
        <v>347</v>
      </c>
      <c r="AC2072" t="s">
        <v>90</v>
      </c>
      <c r="AD2072" t="s">
        <v>14</v>
      </c>
      <c r="AE2072" t="s">
        <v>14</v>
      </c>
      <c r="AF2072" t="s">
        <v>94</v>
      </c>
      <c r="AG2072" t="s">
        <v>122</v>
      </c>
      <c r="AH2072" t="s">
        <v>139</v>
      </c>
      <c r="AI2072" s="10">
        <v>46055</v>
      </c>
      <c r="AJ2072" t="s">
        <v>963</v>
      </c>
      <c r="AK2072" s="103">
        <v>7129380</v>
      </c>
      <c r="AL2072" t="e">
        <v>#N/A</v>
      </c>
      <c r="AM2072" t="e">
        <v>#N/A</v>
      </c>
      <c r="AN2072" t="s">
        <v>5224</v>
      </c>
      <c r="AO2072">
        <f>_xlfn.XLOOKUP(Tabla1[[#This Row],[NIC]],'R.V.'!B:B,'R.V.'!I:I)</f>
        <v>0</v>
      </c>
      <c r="AP2072" t="str">
        <f>_xlfn.XLOOKUP(Tabla1[[#This Row],[NIC]],'R.V.'!B:B,'R.V.'!A:A)</f>
        <v>Rocio Gutierrez Ochoa</v>
      </c>
      <c r="AQ2072" t="str">
        <f>_xlfn.XLOOKUP(Tabla1[[#This Row],[NIC]],'R.V.'!B:B,'R.V.'!G:G)</f>
        <v>Cl 1B No. 3-23 Las Delicias-Astrea</v>
      </c>
      <c r="AR2072" t="str">
        <f>_xlfn.XLOOKUP(Tabla1[[#This Row],[NIC]],'R.V.'!B:B,'R.V.'!E:E)</f>
        <v>ACUEDUCTO</v>
      </c>
      <c r="AS2072" t="str">
        <f>VLOOKUP(Tabla1[[#This Row],[NIC]],'R.V.'!B:D,3,0)</f>
        <v>PTAR EL HEBRÓN</v>
      </c>
    </row>
    <row r="2073" spans="1:45">
      <c r="A2073">
        <v>7742075</v>
      </c>
      <c r="B2073" s="10">
        <v>46111</v>
      </c>
      <c r="C2073" t="s">
        <v>1933</v>
      </c>
      <c r="D2073" t="s">
        <v>1933</v>
      </c>
      <c r="E2073" t="s">
        <v>1934</v>
      </c>
      <c r="F2073">
        <v>7742075</v>
      </c>
      <c r="G2073">
        <v>7742075178</v>
      </c>
      <c r="H2073">
        <v>36092845</v>
      </c>
      <c r="I2073">
        <v>3648821</v>
      </c>
      <c r="J2073">
        <v>3210</v>
      </c>
      <c r="K2073">
        <v>1</v>
      </c>
      <c r="L2073">
        <v>1390</v>
      </c>
      <c r="M2073" s="10">
        <v>46100</v>
      </c>
      <c r="N2073" t="s">
        <v>117</v>
      </c>
      <c r="O2073" t="s">
        <v>118</v>
      </c>
      <c r="P2073" s="103">
        <v>2583880</v>
      </c>
      <c r="Q2073">
        <v>2560</v>
      </c>
      <c r="R2073">
        <v>2260428.7999999998</v>
      </c>
      <c r="S2073" t="s">
        <v>88</v>
      </c>
      <c r="T2073" t="s">
        <v>1942</v>
      </c>
      <c r="U2073">
        <v>46121</v>
      </c>
      <c r="V2073" t="s">
        <v>645</v>
      </c>
      <c r="W2073" t="s">
        <v>91</v>
      </c>
      <c r="X2073" t="s">
        <v>130</v>
      </c>
      <c r="Y2073" t="s">
        <v>93</v>
      </c>
      <c r="Z2073">
        <v>30</v>
      </c>
      <c r="AA2073" t="s">
        <v>20</v>
      </c>
      <c r="AB2073">
        <v>347</v>
      </c>
      <c r="AC2073" t="s">
        <v>90</v>
      </c>
      <c r="AD2073" t="s">
        <v>14</v>
      </c>
      <c r="AE2073" t="s">
        <v>14</v>
      </c>
      <c r="AF2073" t="s">
        <v>94</v>
      </c>
      <c r="AG2073" t="s">
        <v>122</v>
      </c>
      <c r="AH2073" t="s">
        <v>139</v>
      </c>
      <c r="AI2073" s="10">
        <v>46070</v>
      </c>
      <c r="AJ2073" t="s">
        <v>625</v>
      </c>
      <c r="AK2073" s="103">
        <v>64702769</v>
      </c>
      <c r="AL2073" t="e">
        <v>#N/A</v>
      </c>
      <c r="AM2073" t="e">
        <v>#N/A</v>
      </c>
      <c r="AN2073" t="s">
        <v>5224</v>
      </c>
      <c r="AO2073">
        <f>_xlfn.XLOOKUP(Tabla1[[#This Row],[NIC]],'R.V.'!B:B,'R.V.'!I:I)</f>
        <v>0</v>
      </c>
      <c r="AP2073" t="str">
        <f>_xlfn.XLOOKUP(Tabla1[[#This Row],[NIC]],'R.V.'!B:B,'R.V.'!A:A)</f>
        <v>Rocio Gutierrez Ochoa</v>
      </c>
      <c r="AQ2073" t="str">
        <f>_xlfn.XLOOKUP(Tabla1[[#This Row],[NIC]],'R.V.'!B:B,'R.V.'!G:G)</f>
        <v>Cl 1B No. 3-23 Las Delicias-Astrea</v>
      </c>
      <c r="AR2073" t="str">
        <f>_xlfn.XLOOKUP(Tabla1[[#This Row],[NIC]],'R.V.'!B:B,'R.V.'!E:E)</f>
        <v>ACUEDUCTO</v>
      </c>
      <c r="AS2073" t="str">
        <f>VLOOKUP(Tabla1[[#This Row],[NIC]],'R.V.'!B:D,3,0)</f>
        <v>POZO PROFUNDO B SANTANDER</v>
      </c>
    </row>
    <row r="2074" spans="1:45">
      <c r="A2074">
        <v>7753794</v>
      </c>
      <c r="B2074" s="10">
        <v>46111</v>
      </c>
      <c r="C2074" t="s">
        <v>1933</v>
      </c>
      <c r="D2074" t="s">
        <v>1933</v>
      </c>
      <c r="E2074" t="s">
        <v>1934</v>
      </c>
      <c r="F2074">
        <v>7753794</v>
      </c>
      <c r="G2074">
        <v>7753794154</v>
      </c>
      <c r="H2074">
        <v>36101277</v>
      </c>
      <c r="I2074">
        <v>3757360</v>
      </c>
      <c r="J2074">
        <v>3210</v>
      </c>
      <c r="K2074">
        <v>1</v>
      </c>
      <c r="L2074">
        <v>1390</v>
      </c>
      <c r="M2074" s="10">
        <v>46100</v>
      </c>
      <c r="N2074" t="s">
        <v>117</v>
      </c>
      <c r="O2074" t="s">
        <v>118</v>
      </c>
      <c r="P2074" s="103">
        <v>12570130</v>
      </c>
      <c r="Q2074">
        <v>11520</v>
      </c>
      <c r="R2074">
        <v>10171929.6</v>
      </c>
      <c r="S2074" t="s">
        <v>88</v>
      </c>
      <c r="T2074" t="s">
        <v>1942</v>
      </c>
      <c r="U2074">
        <v>46121</v>
      </c>
      <c r="V2074" t="s">
        <v>645</v>
      </c>
      <c r="W2074" t="s">
        <v>91</v>
      </c>
      <c r="X2074" t="s">
        <v>130</v>
      </c>
      <c r="Y2074" t="s">
        <v>93</v>
      </c>
      <c r="Z2074">
        <v>30</v>
      </c>
      <c r="AA2074" t="s">
        <v>20</v>
      </c>
      <c r="AB2074">
        <v>347</v>
      </c>
      <c r="AC2074" t="s">
        <v>90</v>
      </c>
      <c r="AD2074" t="s">
        <v>14</v>
      </c>
      <c r="AE2074" t="s">
        <v>14</v>
      </c>
      <c r="AF2074" t="s">
        <v>94</v>
      </c>
      <c r="AG2074" t="s">
        <v>122</v>
      </c>
      <c r="AH2074" t="s">
        <v>139</v>
      </c>
      <c r="AI2074" s="10">
        <v>46070</v>
      </c>
      <c r="AJ2074" t="s">
        <v>646</v>
      </c>
      <c r="AK2074" s="103">
        <v>276065890</v>
      </c>
      <c r="AL2074" t="e">
        <v>#N/A</v>
      </c>
      <c r="AM2074" t="e">
        <v>#N/A</v>
      </c>
      <c r="AN2074" t="s">
        <v>5224</v>
      </c>
      <c r="AO2074">
        <f>_xlfn.XLOOKUP(Tabla1[[#This Row],[NIC]],'R.V.'!B:B,'R.V.'!I:I)</f>
        <v>0</v>
      </c>
      <c r="AP2074" t="str">
        <f>_xlfn.XLOOKUP(Tabla1[[#This Row],[NIC]],'R.V.'!B:B,'R.V.'!A:A)</f>
        <v>Rocio Gutierrez Ochoa</v>
      </c>
      <c r="AQ2074" t="str">
        <f>_xlfn.XLOOKUP(Tabla1[[#This Row],[NIC]],'R.V.'!B:B,'R.V.'!G:G)</f>
        <v>Cl 1B No. 3-23 Las Delicias-Astrea</v>
      </c>
      <c r="AR2074" t="str">
        <f>_xlfn.XLOOKUP(Tabla1[[#This Row],[NIC]],'R.V.'!B:B,'R.V.'!E:E)</f>
        <v>ACUEDUCTO</v>
      </c>
      <c r="AS2074" t="str">
        <f>VLOOKUP(Tabla1[[#This Row],[NIC]],'R.V.'!B:D,3,0)</f>
        <v>ACUEDUCTO LA YE</v>
      </c>
    </row>
    <row r="2075" spans="1:45">
      <c r="A2075">
        <v>7753816</v>
      </c>
      <c r="B2075" s="10">
        <v>46111</v>
      </c>
      <c r="C2075" t="s">
        <v>1933</v>
      </c>
      <c r="D2075" t="s">
        <v>1933</v>
      </c>
      <c r="E2075" t="s">
        <v>1934</v>
      </c>
      <c r="F2075">
        <v>7753816</v>
      </c>
      <c r="G2075">
        <v>7753816145</v>
      </c>
      <c r="H2075">
        <v>36101321</v>
      </c>
      <c r="I2075">
        <v>3757436</v>
      </c>
      <c r="J2075">
        <v>3210</v>
      </c>
      <c r="K2075">
        <v>1</v>
      </c>
      <c r="L2075">
        <v>1390</v>
      </c>
      <c r="M2075" s="10">
        <v>46091</v>
      </c>
      <c r="N2075" t="s">
        <v>137</v>
      </c>
      <c r="O2075" t="s">
        <v>138</v>
      </c>
      <c r="P2075" s="103">
        <v>75950</v>
      </c>
      <c r="Q2075">
        <v>69</v>
      </c>
      <c r="R2075">
        <v>69616.86</v>
      </c>
      <c r="S2075" t="s">
        <v>88</v>
      </c>
      <c r="T2075" t="s">
        <v>1943</v>
      </c>
      <c r="U2075">
        <v>46121</v>
      </c>
      <c r="V2075" t="s">
        <v>645</v>
      </c>
      <c r="W2075" t="s">
        <v>91</v>
      </c>
      <c r="X2075" t="s">
        <v>92</v>
      </c>
      <c r="Y2075" t="s">
        <v>93</v>
      </c>
      <c r="Z2075">
        <v>31</v>
      </c>
      <c r="AA2075" t="s">
        <v>20</v>
      </c>
      <c r="AB2075">
        <v>347</v>
      </c>
      <c r="AC2075" t="s">
        <v>90</v>
      </c>
      <c r="AD2075" t="s">
        <v>14</v>
      </c>
      <c r="AE2075" t="s">
        <v>14</v>
      </c>
      <c r="AF2075" t="s">
        <v>94</v>
      </c>
      <c r="AG2075" t="s">
        <v>122</v>
      </c>
      <c r="AH2075" t="s">
        <v>139</v>
      </c>
      <c r="AI2075" s="10">
        <v>46060</v>
      </c>
      <c r="AJ2075" t="s">
        <v>1940</v>
      </c>
      <c r="AK2075" s="103">
        <v>723360</v>
      </c>
      <c r="AL2075" t="e">
        <v>#N/A</v>
      </c>
      <c r="AM2075" t="e">
        <v>#N/A</v>
      </c>
      <c r="AN2075" t="s">
        <v>5224</v>
      </c>
      <c r="AO2075">
        <f>_xlfn.XLOOKUP(Tabla1[[#This Row],[NIC]],'R.V.'!B:B,'R.V.'!I:I)</f>
        <v>0</v>
      </c>
      <c r="AP2075" t="str">
        <f>_xlfn.XLOOKUP(Tabla1[[#This Row],[NIC]],'R.V.'!B:B,'R.V.'!A:A)</f>
        <v>Rocio Gutierrez Ochoa</v>
      </c>
      <c r="AQ2075" t="str">
        <f>_xlfn.XLOOKUP(Tabla1[[#This Row],[NIC]],'R.V.'!B:B,'R.V.'!G:G)</f>
        <v>Cl 1B No. 3-23 Las Delicias-Astrea</v>
      </c>
      <c r="AR2075" t="str">
        <f>_xlfn.XLOOKUP(Tabla1[[#This Row],[NIC]],'R.V.'!B:B,'R.V.'!E:E)</f>
        <v>ACUEDUCTO</v>
      </c>
      <c r="AS2075" t="str">
        <f>VLOOKUP(Tabla1[[#This Row],[NIC]],'R.V.'!B:D,3,0)</f>
        <v>ACUEDUCTO NVA COLOMBIA</v>
      </c>
    </row>
    <row r="2076" spans="1:45">
      <c r="A2076">
        <v>7827304</v>
      </c>
      <c r="B2076" s="10">
        <v>46111</v>
      </c>
      <c r="C2076" t="s">
        <v>1933</v>
      </c>
      <c r="D2076" t="s">
        <v>1933</v>
      </c>
      <c r="E2076" t="s">
        <v>1934</v>
      </c>
      <c r="F2076">
        <v>7827304</v>
      </c>
      <c r="G2076">
        <v>7827304132</v>
      </c>
      <c r="H2076">
        <v>36061539</v>
      </c>
      <c r="I2076">
        <v>3176500</v>
      </c>
      <c r="J2076">
        <v>3210</v>
      </c>
      <c r="K2076">
        <v>1</v>
      </c>
      <c r="L2076">
        <v>1390</v>
      </c>
      <c r="M2076" s="10">
        <v>46090</v>
      </c>
      <c r="N2076" t="s">
        <v>282</v>
      </c>
      <c r="O2076" t="s">
        <v>283</v>
      </c>
      <c r="P2076" s="103">
        <v>94270</v>
      </c>
      <c r="Q2076">
        <v>0</v>
      </c>
      <c r="R2076">
        <v>0</v>
      </c>
      <c r="S2076" t="s">
        <v>88</v>
      </c>
      <c r="T2076" t="s">
        <v>1943</v>
      </c>
      <c r="U2076">
        <v>46121</v>
      </c>
      <c r="V2076" t="s">
        <v>645</v>
      </c>
      <c r="W2076" t="s">
        <v>91</v>
      </c>
      <c r="X2076" t="s">
        <v>92</v>
      </c>
      <c r="Y2076" t="s">
        <v>93</v>
      </c>
      <c r="Z2076">
        <v>31</v>
      </c>
      <c r="AA2076" t="s">
        <v>20</v>
      </c>
      <c r="AB2076">
        <v>347</v>
      </c>
      <c r="AC2076" t="s">
        <v>90</v>
      </c>
      <c r="AD2076" t="s">
        <v>14</v>
      </c>
      <c r="AE2076" t="s">
        <v>14</v>
      </c>
      <c r="AF2076" t="s">
        <v>94</v>
      </c>
      <c r="AG2076" t="s">
        <v>122</v>
      </c>
      <c r="AH2076" t="s">
        <v>139</v>
      </c>
      <c r="AI2076" s="10">
        <v>46059</v>
      </c>
      <c r="AJ2076" t="s">
        <v>963</v>
      </c>
      <c r="AK2076" s="103">
        <v>1435560</v>
      </c>
      <c r="AL2076" t="e">
        <v>#N/A</v>
      </c>
      <c r="AM2076" t="e">
        <v>#N/A</v>
      </c>
      <c r="AN2076" t="s">
        <v>5224</v>
      </c>
      <c r="AO2076">
        <f>_xlfn.XLOOKUP(Tabla1[[#This Row],[NIC]],'R.V.'!B:B,'R.V.'!I:I)</f>
        <v>0</v>
      </c>
      <c r="AP2076" t="str">
        <f>_xlfn.XLOOKUP(Tabla1[[#This Row],[NIC]],'R.V.'!B:B,'R.V.'!A:A)</f>
        <v>Rocio Gutierrez Ochoa</v>
      </c>
      <c r="AQ2076" t="str">
        <f>_xlfn.XLOOKUP(Tabla1[[#This Row],[NIC]],'R.V.'!B:B,'R.V.'!G:G)</f>
        <v>Cl 1B No. 3-23 Las Delicias-Astrea</v>
      </c>
      <c r="AR2076" t="str">
        <f>_xlfn.XLOOKUP(Tabla1[[#This Row],[NIC]],'R.V.'!B:B,'R.V.'!E:E)</f>
        <v>ACUEDUCTO</v>
      </c>
      <c r="AS2076" t="str">
        <f>VLOOKUP(Tabla1[[#This Row],[NIC]],'R.V.'!B:D,3,0)</f>
        <v>ACUEDUCTO MONTECRISTO</v>
      </c>
    </row>
    <row r="2077" spans="1:45">
      <c r="A2077">
        <v>5805721</v>
      </c>
      <c r="B2077" s="10">
        <v>46111</v>
      </c>
      <c r="C2077" t="s">
        <v>1944</v>
      </c>
      <c r="D2077" t="s">
        <v>1944</v>
      </c>
      <c r="E2077" t="s">
        <v>1945</v>
      </c>
      <c r="F2077">
        <v>5805721</v>
      </c>
      <c r="G2077">
        <v>5805721328</v>
      </c>
      <c r="H2077">
        <v>25810911</v>
      </c>
      <c r="I2077">
        <v>5805721</v>
      </c>
      <c r="J2077">
        <v>7731</v>
      </c>
      <c r="K2077">
        <v>2</v>
      </c>
      <c r="L2077">
        <v>50</v>
      </c>
      <c r="M2077" s="10">
        <v>46088</v>
      </c>
      <c r="N2077" t="s">
        <v>117</v>
      </c>
      <c r="O2077" t="s">
        <v>118</v>
      </c>
      <c r="P2077" s="103">
        <v>2669800</v>
      </c>
      <c r="Q2077">
        <v>2599</v>
      </c>
      <c r="R2077">
        <v>2383854.7799999998</v>
      </c>
      <c r="S2077" t="s">
        <v>88</v>
      </c>
      <c r="T2077" t="s">
        <v>1946</v>
      </c>
      <c r="U2077">
        <v>46121</v>
      </c>
      <c r="V2077" t="s">
        <v>638</v>
      </c>
      <c r="W2077" t="s">
        <v>91</v>
      </c>
      <c r="X2077" t="s">
        <v>92</v>
      </c>
      <c r="Y2077" t="s">
        <v>93</v>
      </c>
      <c r="Z2077">
        <v>30</v>
      </c>
      <c r="AA2077" t="s">
        <v>20</v>
      </c>
      <c r="AB2077">
        <v>348</v>
      </c>
      <c r="AC2077" t="s">
        <v>90</v>
      </c>
      <c r="AD2077" t="s">
        <v>14</v>
      </c>
      <c r="AE2077" t="s">
        <v>14</v>
      </c>
      <c r="AF2077" t="s">
        <v>94</v>
      </c>
      <c r="AG2077" t="s">
        <v>122</v>
      </c>
      <c r="AH2077" t="s">
        <v>112</v>
      </c>
      <c r="AI2077" s="10">
        <v>46058</v>
      </c>
      <c r="AJ2077" t="s">
        <v>963</v>
      </c>
      <c r="AK2077" s="103">
        <v>168983880</v>
      </c>
      <c r="AL2077" t="e">
        <v>#N/A</v>
      </c>
      <c r="AM2077" t="e">
        <v>#N/A</v>
      </c>
      <c r="AN2077" t="s">
        <v>5224</v>
      </c>
      <c r="AO2077">
        <f>_xlfn.XLOOKUP(Tabla1[[#This Row],[NIC]],'R.V.'!B:B,'R.V.'!I:I)</f>
        <v>0</v>
      </c>
      <c r="AP2077" t="str">
        <f>_xlfn.XLOOKUP(Tabla1[[#This Row],[NIC]],'R.V.'!B:B,'R.V.'!A:A)</f>
        <v>Rocio Gutierrez Ochoa</v>
      </c>
      <c r="AQ2077" t="str">
        <f>_xlfn.XLOOKUP(Tabla1[[#This Row],[NIC]],'R.V.'!B:B,'R.V.'!G:G)</f>
        <v>CR 3, 13- 1   El Carmen- Astrea</v>
      </c>
      <c r="AR2077" t="str">
        <f>_xlfn.XLOOKUP(Tabla1[[#This Row],[NIC]],'R.V.'!B:B,'R.V.'!E:E)</f>
        <v>SALUD</v>
      </c>
      <c r="AS2077" t="str">
        <f>VLOOKUP(Tabla1[[#This Row],[NIC]],'R.V.'!B:D,3,0)</f>
        <v>PUESTO DE SALUD ARJONA</v>
      </c>
    </row>
    <row r="2078" spans="1:45">
      <c r="A2078">
        <v>6892693</v>
      </c>
      <c r="B2078" s="10">
        <v>46111</v>
      </c>
      <c r="C2078" t="s">
        <v>1944</v>
      </c>
      <c r="D2078" t="s">
        <v>1944</v>
      </c>
      <c r="E2078" t="s">
        <v>1945</v>
      </c>
      <c r="F2078">
        <v>6892693</v>
      </c>
      <c r="G2078">
        <v>6892693234</v>
      </c>
      <c r="H2078">
        <v>35100202</v>
      </c>
      <c r="I2078">
        <v>7690672</v>
      </c>
      <c r="J2078">
        <v>7731</v>
      </c>
      <c r="K2078">
        <v>2</v>
      </c>
      <c r="L2078">
        <v>1510</v>
      </c>
      <c r="M2078" s="10">
        <v>46100</v>
      </c>
      <c r="N2078" t="s">
        <v>155</v>
      </c>
      <c r="O2078" t="s">
        <v>156</v>
      </c>
      <c r="P2078" s="103">
        <v>19488720</v>
      </c>
      <c r="Q2078">
        <v>22880</v>
      </c>
      <c r="R2078">
        <v>16786536.800000001</v>
      </c>
      <c r="S2078" t="s">
        <v>88</v>
      </c>
      <c r="T2078" t="s">
        <v>5086</v>
      </c>
      <c r="U2078">
        <v>46121</v>
      </c>
      <c r="V2078" t="s">
        <v>638</v>
      </c>
      <c r="W2078" t="s">
        <v>111</v>
      </c>
      <c r="X2078" t="s">
        <v>92</v>
      </c>
      <c r="Y2078" t="s">
        <v>93</v>
      </c>
      <c r="Z2078">
        <v>30</v>
      </c>
      <c r="AA2078" t="s">
        <v>20</v>
      </c>
      <c r="AB2078">
        <v>348</v>
      </c>
      <c r="AC2078" t="s">
        <v>90</v>
      </c>
      <c r="AD2078" t="s">
        <v>14</v>
      </c>
      <c r="AE2078" t="s">
        <v>14</v>
      </c>
      <c r="AF2078" t="s">
        <v>94</v>
      </c>
      <c r="AG2078" t="s">
        <v>122</v>
      </c>
      <c r="AH2078" t="s">
        <v>112</v>
      </c>
      <c r="AI2078" s="10">
        <v>46070</v>
      </c>
      <c r="AJ2078" t="s">
        <v>625</v>
      </c>
      <c r="AK2078" s="103">
        <v>1150988650</v>
      </c>
      <c r="AL2078" t="e">
        <v>#N/A</v>
      </c>
      <c r="AM2078" t="e">
        <v>#N/A</v>
      </c>
      <c r="AN2078" t="s">
        <v>5224</v>
      </c>
      <c r="AO2078">
        <f>_xlfn.XLOOKUP(Tabla1[[#This Row],[NIC]],'R.V.'!B:B,'R.V.'!I:I)</f>
        <v>0</v>
      </c>
      <c r="AP2078" t="str">
        <f>_xlfn.XLOOKUP(Tabla1[[#This Row],[NIC]],'R.V.'!B:B,'R.V.'!A:A)</f>
        <v>Rocio Gutierrez Ochoa</v>
      </c>
      <c r="AQ2078" t="str">
        <f>_xlfn.XLOOKUP(Tabla1[[#This Row],[NIC]],'R.V.'!B:B,'R.V.'!G:G)</f>
        <v>CR 3, 13- 1   El Carmen- Astrea</v>
      </c>
      <c r="AR2078" t="str">
        <f>_xlfn.XLOOKUP(Tabla1[[#This Row],[NIC]],'R.V.'!B:B,'R.V.'!E:E)</f>
        <v>SALUD</v>
      </c>
      <c r="AS2078" t="str">
        <f>VLOOKUP(Tabla1[[#This Row],[NIC]],'R.V.'!B:D,3,0)</f>
        <v>HOSPITAL SAN MARTIN</v>
      </c>
    </row>
    <row r="2079" spans="1:45">
      <c r="A2079">
        <v>6942287</v>
      </c>
      <c r="B2079" s="10">
        <v>46111</v>
      </c>
      <c r="C2079" t="s">
        <v>1944</v>
      </c>
      <c r="D2079" t="s">
        <v>1944</v>
      </c>
      <c r="E2079" t="s">
        <v>1945</v>
      </c>
      <c r="F2079">
        <v>6942287</v>
      </c>
      <c r="G2079">
        <v>6942287214</v>
      </c>
      <c r="H2079">
        <v>35129188</v>
      </c>
      <c r="I2079">
        <v>8128101</v>
      </c>
      <c r="J2079">
        <v>7731</v>
      </c>
      <c r="K2079">
        <v>2</v>
      </c>
      <c r="L2079">
        <v>70</v>
      </c>
      <c r="M2079" s="10">
        <v>46084</v>
      </c>
      <c r="N2079" t="s">
        <v>117</v>
      </c>
      <c r="O2079" t="s">
        <v>118</v>
      </c>
      <c r="P2079" s="103">
        <v>139720</v>
      </c>
      <c r="Q2079">
        <v>145</v>
      </c>
      <c r="R2079">
        <v>127022.9</v>
      </c>
      <c r="S2079" t="s">
        <v>88</v>
      </c>
      <c r="T2079" t="s">
        <v>1947</v>
      </c>
      <c r="U2079">
        <v>46121</v>
      </c>
      <c r="V2079" t="s">
        <v>638</v>
      </c>
      <c r="W2079" t="s">
        <v>91</v>
      </c>
      <c r="X2079" t="s">
        <v>92</v>
      </c>
      <c r="Y2079" t="s">
        <v>93</v>
      </c>
      <c r="Z2079">
        <v>29</v>
      </c>
      <c r="AA2079" t="s">
        <v>20</v>
      </c>
      <c r="AB2079">
        <v>348</v>
      </c>
      <c r="AC2079" t="s">
        <v>90</v>
      </c>
      <c r="AD2079" t="s">
        <v>14</v>
      </c>
      <c r="AE2079" t="s">
        <v>14</v>
      </c>
      <c r="AF2079" t="s">
        <v>94</v>
      </c>
      <c r="AG2079" t="s">
        <v>122</v>
      </c>
      <c r="AH2079" t="s">
        <v>112</v>
      </c>
      <c r="AI2079" s="10">
        <v>46055</v>
      </c>
      <c r="AJ2079" t="s">
        <v>963</v>
      </c>
      <c r="AK2079" s="103">
        <v>4130100</v>
      </c>
      <c r="AL2079" t="e">
        <v>#N/A</v>
      </c>
      <c r="AM2079" t="e">
        <v>#N/A</v>
      </c>
      <c r="AN2079" t="s">
        <v>5224</v>
      </c>
      <c r="AO2079">
        <f>_xlfn.XLOOKUP(Tabla1[[#This Row],[NIC]],'R.V.'!B:B,'R.V.'!I:I)</f>
        <v>0</v>
      </c>
      <c r="AP2079" t="str">
        <f>_xlfn.XLOOKUP(Tabla1[[#This Row],[NIC]],'R.V.'!B:B,'R.V.'!A:A)</f>
        <v>Rocio Gutierrez Ochoa</v>
      </c>
      <c r="AQ2079" t="str">
        <f>_xlfn.XLOOKUP(Tabla1[[#This Row],[NIC]],'R.V.'!B:B,'R.V.'!G:G)</f>
        <v>CR 3, 13- 1   El Carmen- Astrea</v>
      </c>
      <c r="AR2079" t="str">
        <f>_xlfn.XLOOKUP(Tabla1[[#This Row],[NIC]],'R.V.'!B:B,'R.V.'!E:E)</f>
        <v>SALUD</v>
      </c>
      <c r="AS2079" t="str">
        <f>VLOOKUP(Tabla1[[#This Row],[NIC]],'R.V.'!B:D,3,0)</f>
        <v>PUESTO DE SALUD SANTA CECILIA</v>
      </c>
    </row>
    <row r="2080" spans="1:45">
      <c r="A2080">
        <v>1039185</v>
      </c>
      <c r="B2080" s="10">
        <v>46111</v>
      </c>
      <c r="C2080" t="s">
        <v>1948</v>
      </c>
      <c r="D2080" t="s">
        <v>1948</v>
      </c>
      <c r="E2080" t="s">
        <v>1949</v>
      </c>
      <c r="F2080">
        <v>1039185</v>
      </c>
      <c r="G2080">
        <v>1039185065</v>
      </c>
      <c r="H2080">
        <v>36445182</v>
      </c>
      <c r="I2080">
        <v>331860</v>
      </c>
      <c r="J2080">
        <v>3140</v>
      </c>
      <c r="K2080">
        <v>1</v>
      </c>
      <c r="L2080">
        <v>960</v>
      </c>
      <c r="M2080" s="10">
        <v>46108</v>
      </c>
      <c r="N2080" t="s">
        <v>117</v>
      </c>
      <c r="O2080" t="s">
        <v>118</v>
      </c>
      <c r="P2080" s="103">
        <v>633800</v>
      </c>
      <c r="Q2080">
        <v>703</v>
      </c>
      <c r="R2080">
        <v>620734.93999999994</v>
      </c>
      <c r="S2080" t="s">
        <v>88</v>
      </c>
      <c r="T2080" t="s">
        <v>5087</v>
      </c>
      <c r="U2080">
        <v>46121</v>
      </c>
      <c r="V2080" t="s">
        <v>491</v>
      </c>
      <c r="W2080" t="s">
        <v>91</v>
      </c>
      <c r="X2080" t="s">
        <v>130</v>
      </c>
      <c r="Y2080" t="s">
        <v>93</v>
      </c>
      <c r="Z2080">
        <v>32</v>
      </c>
      <c r="AA2080" t="s">
        <v>20</v>
      </c>
      <c r="AB2080">
        <v>349</v>
      </c>
      <c r="AC2080" t="s">
        <v>90</v>
      </c>
      <c r="AD2080" t="s">
        <v>14</v>
      </c>
      <c r="AE2080" t="s">
        <v>14</v>
      </c>
      <c r="AF2080" t="s">
        <v>94</v>
      </c>
      <c r="AG2080" t="s">
        <v>122</v>
      </c>
      <c r="AH2080" t="s">
        <v>529</v>
      </c>
      <c r="AI2080" s="10">
        <v>46076</v>
      </c>
      <c r="AJ2080" t="s">
        <v>982</v>
      </c>
      <c r="AK2080" s="103">
        <v>14684260</v>
      </c>
      <c r="AL2080" t="e">
        <v>#N/A</v>
      </c>
      <c r="AM2080" t="e">
        <v>#N/A</v>
      </c>
      <c r="AN2080" t="s">
        <v>5226</v>
      </c>
      <c r="AO2080">
        <f>_xlfn.XLOOKUP(Tabla1[[#This Row],[NIC]],'R.V.'!B:B,'R.V.'!I:I)</f>
        <v>0</v>
      </c>
      <c r="AP2080" t="str">
        <f>_xlfn.XLOOKUP(Tabla1[[#This Row],[NIC]],'R.V.'!B:B,'R.V.'!A:A)</f>
        <v>Rocio Gutierrez Ochoa</v>
      </c>
      <c r="AQ2080" t="str">
        <f>_xlfn.XLOOKUP(Tabla1[[#This Row],[NIC]],'R.V.'!B:B,'R.V.'!G:G)</f>
        <v>DG 4, 3B- 92   CENTRO- ARIGUANI</v>
      </c>
      <c r="AR2080" t="str">
        <f>_xlfn.XLOOKUP(Tabla1[[#This Row],[NIC]],'R.V.'!B:B,'R.V.'!E:E)</f>
        <v>PROPIOS</v>
      </c>
      <c r="AS2080" t="str">
        <f>VLOOKUP(Tabla1[[#This Row],[NIC]],'R.V.'!B:D,3,0)</f>
        <v>CANCHA SINTETICA B 8 DE DICIEMBRE</v>
      </c>
    </row>
    <row r="2081" spans="1:45">
      <c r="A2081">
        <v>1049215</v>
      </c>
      <c r="B2081" s="10">
        <v>46111</v>
      </c>
      <c r="C2081" t="s">
        <v>1948</v>
      </c>
      <c r="D2081" t="s">
        <v>1948</v>
      </c>
      <c r="E2081" t="s">
        <v>1949</v>
      </c>
      <c r="F2081">
        <v>1049215</v>
      </c>
      <c r="G2081">
        <v>1049215061</v>
      </c>
      <c r="H2081">
        <v>36451787</v>
      </c>
      <c r="I2081">
        <v>364956</v>
      </c>
      <c r="J2081">
        <v>3140</v>
      </c>
      <c r="K2081">
        <v>1</v>
      </c>
      <c r="L2081">
        <v>1030</v>
      </c>
      <c r="M2081" s="10">
        <v>46091</v>
      </c>
      <c r="N2081" t="s">
        <v>117</v>
      </c>
      <c r="O2081" t="s">
        <v>118</v>
      </c>
      <c r="P2081" s="103">
        <v>303820</v>
      </c>
      <c r="Q2081">
        <v>299</v>
      </c>
      <c r="R2081">
        <v>274248.78000000003</v>
      </c>
      <c r="S2081" t="s">
        <v>88</v>
      </c>
      <c r="T2081" t="s">
        <v>1950</v>
      </c>
      <c r="U2081">
        <v>46121</v>
      </c>
      <c r="V2081" t="s">
        <v>491</v>
      </c>
      <c r="W2081" t="s">
        <v>91</v>
      </c>
      <c r="X2081" t="s">
        <v>92</v>
      </c>
      <c r="Y2081" t="s">
        <v>93</v>
      </c>
      <c r="Z2081">
        <v>31</v>
      </c>
      <c r="AA2081" t="s">
        <v>20</v>
      </c>
      <c r="AB2081">
        <v>349</v>
      </c>
      <c r="AC2081" t="s">
        <v>90</v>
      </c>
      <c r="AD2081" t="s">
        <v>14</v>
      </c>
      <c r="AE2081" t="s">
        <v>14</v>
      </c>
      <c r="AF2081" t="s">
        <v>94</v>
      </c>
      <c r="AG2081" t="s">
        <v>122</v>
      </c>
      <c r="AH2081" t="s">
        <v>529</v>
      </c>
      <c r="AI2081" s="10">
        <v>46060</v>
      </c>
      <c r="AJ2081" t="s">
        <v>982</v>
      </c>
      <c r="AK2081" s="103">
        <v>3330900</v>
      </c>
      <c r="AL2081" t="e">
        <v>#N/A</v>
      </c>
      <c r="AM2081" t="e">
        <v>#N/A</v>
      </c>
      <c r="AN2081" t="s">
        <v>5226</v>
      </c>
      <c r="AO2081">
        <f>_xlfn.XLOOKUP(Tabla1[[#This Row],[NIC]],'R.V.'!B:B,'R.V.'!I:I)</f>
        <v>0</v>
      </c>
      <c r="AP2081" t="str">
        <f>_xlfn.XLOOKUP(Tabla1[[#This Row],[NIC]],'R.V.'!B:B,'R.V.'!A:A)</f>
        <v>Rocio Gutierrez Ochoa</v>
      </c>
      <c r="AQ2081" t="str">
        <f>_xlfn.XLOOKUP(Tabla1[[#This Row],[NIC]],'R.V.'!B:B,'R.V.'!G:G)</f>
        <v>DG 4, 3B- 92   CENTRO- ARIGUANI</v>
      </c>
      <c r="AR2081" t="str">
        <f>_xlfn.XLOOKUP(Tabla1[[#This Row],[NIC]],'R.V.'!B:B,'R.V.'!E:E)</f>
        <v>PROPIOS</v>
      </c>
      <c r="AS2081" t="str">
        <f>VLOOKUP(Tabla1[[#This Row],[NIC]],'R.V.'!B:D,3,0)</f>
        <v>CANCHA DE FUTBOL 20 DE MAYO MUNICIPIO DE ARIGUANI.</v>
      </c>
    </row>
    <row r="2082" spans="1:45">
      <c r="A2082">
        <v>1051748</v>
      </c>
      <c r="B2082" s="10">
        <v>46111</v>
      </c>
      <c r="C2082" t="s">
        <v>1948</v>
      </c>
      <c r="D2082" t="s">
        <v>1948</v>
      </c>
      <c r="E2082" t="s">
        <v>1949</v>
      </c>
      <c r="F2082">
        <v>1051748</v>
      </c>
      <c r="G2082">
        <v>1051748059</v>
      </c>
      <c r="H2082">
        <v>36453126</v>
      </c>
      <c r="I2082">
        <v>395705</v>
      </c>
      <c r="J2082">
        <v>9321</v>
      </c>
      <c r="K2082">
        <v>2</v>
      </c>
      <c r="L2082">
        <v>630</v>
      </c>
      <c r="M2082" s="10">
        <v>46105</v>
      </c>
      <c r="N2082" t="s">
        <v>117</v>
      </c>
      <c r="O2082" t="s">
        <v>118</v>
      </c>
      <c r="P2082" s="103">
        <v>156840</v>
      </c>
      <c r="Q2082">
        <v>171</v>
      </c>
      <c r="R2082">
        <v>156844.62</v>
      </c>
      <c r="S2082" t="s">
        <v>88</v>
      </c>
      <c r="T2082" t="s">
        <v>1951</v>
      </c>
      <c r="U2082">
        <v>46121</v>
      </c>
      <c r="V2082" t="s">
        <v>491</v>
      </c>
      <c r="W2082" t="s">
        <v>91</v>
      </c>
      <c r="X2082" t="s">
        <v>92</v>
      </c>
      <c r="Y2082" t="s">
        <v>93</v>
      </c>
      <c r="Z2082">
        <v>32</v>
      </c>
      <c r="AA2082" t="s">
        <v>20</v>
      </c>
      <c r="AB2082">
        <v>349</v>
      </c>
      <c r="AC2082" t="s">
        <v>90</v>
      </c>
      <c r="AD2082" t="s">
        <v>14</v>
      </c>
      <c r="AE2082" t="s">
        <v>14</v>
      </c>
      <c r="AF2082" t="s">
        <v>94</v>
      </c>
      <c r="AG2082" t="s">
        <v>122</v>
      </c>
      <c r="AH2082" t="s">
        <v>177</v>
      </c>
      <c r="AI2082" s="10">
        <v>46073</v>
      </c>
      <c r="AJ2082" t="s">
        <v>984</v>
      </c>
      <c r="AK2082" s="103">
        <v>3669740</v>
      </c>
      <c r="AL2082" t="e">
        <v>#N/A</v>
      </c>
      <c r="AM2082" t="e">
        <v>#N/A</v>
      </c>
      <c r="AN2082" t="s">
        <v>5226</v>
      </c>
      <c r="AO2082">
        <f>_xlfn.XLOOKUP(Tabla1[[#This Row],[NIC]],'R.V.'!B:B,'R.V.'!I:I)</f>
        <v>0</v>
      </c>
      <c r="AP2082" t="str">
        <f>_xlfn.XLOOKUP(Tabla1[[#This Row],[NIC]],'R.V.'!B:B,'R.V.'!A:A)</f>
        <v>Rocio Gutierrez Ochoa</v>
      </c>
      <c r="AQ2082" t="str">
        <f>_xlfn.XLOOKUP(Tabla1[[#This Row],[NIC]],'R.V.'!B:B,'R.V.'!G:G)</f>
        <v>DG 4, 3B- 92   CENTRO- ARIGUANI</v>
      </c>
      <c r="AR2082" t="str">
        <f>_xlfn.XLOOKUP(Tabla1[[#This Row],[NIC]],'R.V.'!B:B,'R.V.'!E:E)</f>
        <v>PROPIOS</v>
      </c>
      <c r="AS2082" t="str">
        <f>VLOOKUP(Tabla1[[#This Row],[NIC]],'R.V.'!B:D,3,0)</f>
        <v>CENTRO DE INTEGRACION CIUDADANA CGTO PUEBLO NUEVO</v>
      </c>
    </row>
    <row r="2083" spans="1:45">
      <c r="A2083">
        <v>5802729</v>
      </c>
      <c r="B2083" s="10">
        <v>46111</v>
      </c>
      <c r="C2083" t="s">
        <v>1948</v>
      </c>
      <c r="D2083" t="s">
        <v>1948</v>
      </c>
      <c r="E2083" t="s">
        <v>1949</v>
      </c>
      <c r="F2083">
        <v>5802729</v>
      </c>
      <c r="G2083">
        <v>5802729324</v>
      </c>
      <c r="H2083">
        <v>25801843</v>
      </c>
      <c r="I2083">
        <v>5802729</v>
      </c>
      <c r="J2083">
        <v>3140</v>
      </c>
      <c r="K2083">
        <v>1</v>
      </c>
      <c r="L2083">
        <v>1000</v>
      </c>
      <c r="M2083" s="10">
        <v>46097</v>
      </c>
      <c r="N2083" t="s">
        <v>117</v>
      </c>
      <c r="O2083" t="s">
        <v>118</v>
      </c>
      <c r="P2083" s="103">
        <v>760340</v>
      </c>
      <c r="Q2083">
        <v>807</v>
      </c>
      <c r="R2083">
        <v>740196.54</v>
      </c>
      <c r="S2083" t="s">
        <v>88</v>
      </c>
      <c r="T2083" t="s">
        <v>1953</v>
      </c>
      <c r="U2083">
        <v>46121</v>
      </c>
      <c r="V2083" t="s">
        <v>491</v>
      </c>
      <c r="W2083" t="s">
        <v>91</v>
      </c>
      <c r="X2083" t="s">
        <v>92</v>
      </c>
      <c r="Y2083" t="s">
        <v>93</v>
      </c>
      <c r="Z2083">
        <v>31</v>
      </c>
      <c r="AA2083" t="s">
        <v>20</v>
      </c>
      <c r="AB2083">
        <v>349</v>
      </c>
      <c r="AC2083" t="s">
        <v>90</v>
      </c>
      <c r="AD2083" t="s">
        <v>14</v>
      </c>
      <c r="AE2083" t="s">
        <v>14</v>
      </c>
      <c r="AF2083" t="s">
        <v>94</v>
      </c>
      <c r="AG2083" t="s">
        <v>122</v>
      </c>
      <c r="AH2083" t="s">
        <v>124</v>
      </c>
      <c r="AI2083" s="10">
        <v>46066</v>
      </c>
      <c r="AJ2083" t="s">
        <v>982</v>
      </c>
      <c r="AK2083" s="103">
        <v>16031440</v>
      </c>
      <c r="AL2083" t="e">
        <v>#N/A</v>
      </c>
      <c r="AM2083" t="e">
        <v>#N/A</v>
      </c>
      <c r="AN2083" t="s">
        <v>5226</v>
      </c>
      <c r="AO2083">
        <f>_xlfn.XLOOKUP(Tabla1[[#This Row],[NIC]],'R.V.'!B:B,'R.V.'!I:I)</f>
        <v>0</v>
      </c>
      <c r="AP2083" t="str">
        <f>_xlfn.XLOOKUP(Tabla1[[#This Row],[NIC]],'R.V.'!B:B,'R.V.'!A:A)</f>
        <v>Rocio Gutierrez Ochoa</v>
      </c>
      <c r="AQ2083" t="str">
        <f>_xlfn.XLOOKUP(Tabla1[[#This Row],[NIC]],'R.V.'!B:B,'R.V.'!G:G)</f>
        <v>DG 4, 3B- 92   CENTRO- ARIGUANI</v>
      </c>
      <c r="AR2083" t="str">
        <f>_xlfn.XLOOKUP(Tabla1[[#This Row],[NIC]],'R.V.'!B:B,'R.V.'!E:E)</f>
        <v>PROPIOS</v>
      </c>
      <c r="AS2083" t="str">
        <f>VLOOKUP(Tabla1[[#This Row],[NIC]],'R.V.'!B:D,3,0)</f>
        <v>PERSONERIA MUNICIPAL</v>
      </c>
    </row>
    <row r="2084" spans="1:45">
      <c r="A2084">
        <v>5802730</v>
      </c>
      <c r="B2084" s="10">
        <v>46111</v>
      </c>
      <c r="C2084" t="s">
        <v>1948</v>
      </c>
      <c r="D2084" t="s">
        <v>1948</v>
      </c>
      <c r="E2084" t="s">
        <v>1949</v>
      </c>
      <c r="F2084">
        <v>5802730</v>
      </c>
      <c r="G2084">
        <v>5802730324</v>
      </c>
      <c r="H2084">
        <v>25801843</v>
      </c>
      <c r="I2084">
        <v>5802730</v>
      </c>
      <c r="J2084">
        <v>3140</v>
      </c>
      <c r="K2084">
        <v>1</v>
      </c>
      <c r="L2084">
        <v>1000</v>
      </c>
      <c r="M2084" s="10">
        <v>46097</v>
      </c>
      <c r="N2084" t="s">
        <v>117</v>
      </c>
      <c r="O2084" t="s">
        <v>118</v>
      </c>
      <c r="P2084" s="103">
        <v>2610050</v>
      </c>
      <c r="Q2084">
        <v>2809</v>
      </c>
      <c r="R2084">
        <v>2576470.98</v>
      </c>
      <c r="S2084" t="s">
        <v>88</v>
      </c>
      <c r="T2084" t="s">
        <v>1953</v>
      </c>
      <c r="U2084">
        <v>46121</v>
      </c>
      <c r="V2084" t="s">
        <v>491</v>
      </c>
      <c r="W2084" t="s">
        <v>91</v>
      </c>
      <c r="X2084" t="s">
        <v>92</v>
      </c>
      <c r="Y2084" t="s">
        <v>93</v>
      </c>
      <c r="Z2084">
        <v>31</v>
      </c>
      <c r="AA2084" t="s">
        <v>20</v>
      </c>
      <c r="AB2084">
        <v>349</v>
      </c>
      <c r="AC2084" t="s">
        <v>90</v>
      </c>
      <c r="AD2084" t="s">
        <v>14</v>
      </c>
      <c r="AE2084" t="s">
        <v>14</v>
      </c>
      <c r="AF2084" t="s">
        <v>94</v>
      </c>
      <c r="AG2084" t="s">
        <v>122</v>
      </c>
      <c r="AH2084" t="s">
        <v>124</v>
      </c>
      <c r="AI2084" s="10">
        <v>46066</v>
      </c>
      <c r="AJ2084" t="s">
        <v>982</v>
      </c>
      <c r="AK2084" s="103">
        <v>47574750</v>
      </c>
      <c r="AL2084" t="e">
        <v>#N/A</v>
      </c>
      <c r="AM2084" t="e">
        <v>#N/A</v>
      </c>
      <c r="AN2084" t="s">
        <v>5226</v>
      </c>
      <c r="AO2084">
        <f>_xlfn.XLOOKUP(Tabla1[[#This Row],[NIC]],'R.V.'!B:B,'R.V.'!I:I)</f>
        <v>0</v>
      </c>
      <c r="AP2084" t="str">
        <f>_xlfn.XLOOKUP(Tabla1[[#This Row],[NIC]],'R.V.'!B:B,'R.V.'!A:A)</f>
        <v>Rocio Gutierrez Ochoa</v>
      </c>
      <c r="AQ2084" t="str">
        <f>_xlfn.XLOOKUP(Tabla1[[#This Row],[NIC]],'R.V.'!B:B,'R.V.'!G:G)</f>
        <v>DG 4, 3B- 92   CENTRO- ARIGUANI</v>
      </c>
      <c r="AR2084" t="str">
        <f>_xlfn.XLOOKUP(Tabla1[[#This Row],[NIC]],'R.V.'!B:B,'R.V.'!E:E)</f>
        <v>PROPIOS</v>
      </c>
      <c r="AS2084" t="str">
        <f>VLOOKUP(Tabla1[[#This Row],[NIC]],'R.V.'!B:D,3,0)</f>
        <v>CONCEJO MUNICIPAL</v>
      </c>
    </row>
    <row r="2085" spans="1:45">
      <c r="A2085">
        <v>5808221</v>
      </c>
      <c r="B2085" s="10">
        <v>46111</v>
      </c>
      <c r="C2085" t="s">
        <v>1948</v>
      </c>
      <c r="D2085" t="s">
        <v>1948</v>
      </c>
      <c r="E2085" t="s">
        <v>1949</v>
      </c>
      <c r="F2085">
        <v>5808221</v>
      </c>
      <c r="G2085">
        <v>5808221334</v>
      </c>
      <c r="H2085">
        <v>25803789</v>
      </c>
      <c r="I2085">
        <v>5808221</v>
      </c>
      <c r="J2085">
        <v>9321</v>
      </c>
      <c r="K2085">
        <v>2</v>
      </c>
      <c r="L2085">
        <v>630</v>
      </c>
      <c r="M2085" s="10">
        <v>46105</v>
      </c>
      <c r="N2085" t="s">
        <v>117</v>
      </c>
      <c r="O2085" t="s">
        <v>118</v>
      </c>
      <c r="P2085" s="103">
        <v>77580</v>
      </c>
      <c r="Q2085">
        <v>81</v>
      </c>
      <c r="R2085">
        <v>74294.820000000007</v>
      </c>
      <c r="S2085" t="s">
        <v>88</v>
      </c>
      <c r="T2085" t="s">
        <v>1954</v>
      </c>
      <c r="U2085">
        <v>46121</v>
      </c>
      <c r="V2085" t="s">
        <v>491</v>
      </c>
      <c r="W2085" t="s">
        <v>91</v>
      </c>
      <c r="X2085" t="s">
        <v>92</v>
      </c>
      <c r="Y2085" t="s">
        <v>93</v>
      </c>
      <c r="Z2085">
        <v>32</v>
      </c>
      <c r="AA2085" t="s">
        <v>20</v>
      </c>
      <c r="AB2085">
        <v>349</v>
      </c>
      <c r="AC2085" t="s">
        <v>90</v>
      </c>
      <c r="AD2085" t="s">
        <v>14</v>
      </c>
      <c r="AE2085" t="s">
        <v>14</v>
      </c>
      <c r="AF2085" t="s">
        <v>94</v>
      </c>
      <c r="AG2085" t="s">
        <v>122</v>
      </c>
      <c r="AH2085" t="s">
        <v>1093</v>
      </c>
      <c r="AI2085" s="10">
        <v>46073</v>
      </c>
      <c r="AJ2085" t="s">
        <v>984</v>
      </c>
      <c r="AK2085" s="103">
        <v>2350260</v>
      </c>
      <c r="AL2085" t="e">
        <v>#N/A</v>
      </c>
      <c r="AM2085" t="e">
        <v>#N/A</v>
      </c>
      <c r="AN2085" t="s">
        <v>5226</v>
      </c>
      <c r="AO2085">
        <f>_xlfn.XLOOKUP(Tabla1[[#This Row],[NIC]],'R.V.'!B:B,'R.V.'!I:I)</f>
        <v>0</v>
      </c>
      <c r="AP2085" t="str">
        <f>_xlfn.XLOOKUP(Tabla1[[#This Row],[NIC]],'R.V.'!B:B,'R.V.'!A:A)</f>
        <v>Rocio Gutierrez Ochoa</v>
      </c>
      <c r="AQ2085" t="str">
        <f>_xlfn.XLOOKUP(Tabla1[[#This Row],[NIC]],'R.V.'!B:B,'R.V.'!G:G)</f>
        <v>DG 4, 3B- 92   CENTRO- ARIGUANI</v>
      </c>
      <c r="AR2085" t="str">
        <f>_xlfn.XLOOKUP(Tabla1[[#This Row],[NIC]],'R.V.'!B:B,'R.V.'!E:E)</f>
        <v>PROPIOS</v>
      </c>
      <c r="AS2085" t="str">
        <f>VLOOKUP(Tabla1[[#This Row],[NIC]],'R.V.'!B:D,3,0)</f>
        <v>MATADERO PUBLICO</v>
      </c>
    </row>
    <row r="2086" spans="1:45">
      <c r="A2086">
        <v>5808244</v>
      </c>
      <c r="B2086" s="10">
        <v>46111</v>
      </c>
      <c r="C2086" t="s">
        <v>1948</v>
      </c>
      <c r="D2086" t="s">
        <v>1948</v>
      </c>
      <c r="E2086" t="s">
        <v>1949</v>
      </c>
      <c r="F2086">
        <v>5808244</v>
      </c>
      <c r="G2086">
        <v>5808244328</v>
      </c>
      <c r="H2086">
        <v>25803784</v>
      </c>
      <c r="I2086">
        <v>5808244</v>
      </c>
      <c r="J2086">
        <v>9321</v>
      </c>
      <c r="K2086">
        <v>2</v>
      </c>
      <c r="L2086">
        <v>630</v>
      </c>
      <c r="M2086" s="10">
        <v>46105</v>
      </c>
      <c r="N2086" t="s">
        <v>117</v>
      </c>
      <c r="O2086" t="s">
        <v>118</v>
      </c>
      <c r="P2086" s="103">
        <v>404500</v>
      </c>
      <c r="Q2086">
        <v>441</v>
      </c>
      <c r="R2086">
        <v>404494.02</v>
      </c>
      <c r="S2086" t="s">
        <v>88</v>
      </c>
      <c r="T2086" t="s">
        <v>1955</v>
      </c>
      <c r="U2086">
        <v>46121</v>
      </c>
      <c r="V2086" t="s">
        <v>491</v>
      </c>
      <c r="W2086" t="s">
        <v>91</v>
      </c>
      <c r="X2086" t="s">
        <v>92</v>
      </c>
      <c r="Y2086" t="s">
        <v>93</v>
      </c>
      <c r="Z2086">
        <v>32</v>
      </c>
      <c r="AA2086" t="s">
        <v>20</v>
      </c>
      <c r="AB2086">
        <v>349</v>
      </c>
      <c r="AC2086" t="s">
        <v>90</v>
      </c>
      <c r="AD2086" t="s">
        <v>14</v>
      </c>
      <c r="AE2086" t="s">
        <v>14</v>
      </c>
      <c r="AF2086" t="s">
        <v>94</v>
      </c>
      <c r="AG2086" t="s">
        <v>122</v>
      </c>
      <c r="AH2086" t="s">
        <v>1219</v>
      </c>
      <c r="AI2086" s="10">
        <v>46073</v>
      </c>
      <c r="AJ2086" t="s">
        <v>984</v>
      </c>
      <c r="AK2086" s="103">
        <v>13581050</v>
      </c>
      <c r="AL2086" t="e">
        <v>#N/A</v>
      </c>
      <c r="AM2086" t="e">
        <v>#N/A</v>
      </c>
      <c r="AN2086" t="s">
        <v>5226</v>
      </c>
      <c r="AO2086">
        <f>_xlfn.XLOOKUP(Tabla1[[#This Row],[NIC]],'R.V.'!B:B,'R.V.'!I:I)</f>
        <v>0</v>
      </c>
      <c r="AP2086" t="str">
        <f>_xlfn.XLOOKUP(Tabla1[[#This Row],[NIC]],'R.V.'!B:B,'R.V.'!A:A)</f>
        <v>Rocio Gutierrez Ochoa</v>
      </c>
      <c r="AQ2086" t="str">
        <f>_xlfn.XLOOKUP(Tabla1[[#This Row],[NIC]],'R.V.'!B:B,'R.V.'!G:G)</f>
        <v>DG 4, 3B- 92   CENTRO- ARIGUANI</v>
      </c>
      <c r="AR2086" t="str">
        <f>_xlfn.XLOOKUP(Tabla1[[#This Row],[NIC]],'R.V.'!B:B,'R.V.'!E:E)</f>
        <v>PROPIOS</v>
      </c>
      <c r="AS2086" t="str">
        <f>VLOOKUP(Tabla1[[#This Row],[NIC]],'R.V.'!B:D,3,0)</f>
        <v xml:space="preserve">CASA DE LA CULTURA PUEBLO NUEVO  </v>
      </c>
    </row>
    <row r="2087" spans="1:45">
      <c r="A2087">
        <v>5808419</v>
      </c>
      <c r="B2087" s="10">
        <v>46111</v>
      </c>
      <c r="C2087" t="s">
        <v>1948</v>
      </c>
      <c r="D2087" t="s">
        <v>1948</v>
      </c>
      <c r="E2087" t="s">
        <v>1949</v>
      </c>
      <c r="F2087">
        <v>5808419</v>
      </c>
      <c r="G2087">
        <v>5808419338</v>
      </c>
      <c r="H2087">
        <v>25803785</v>
      </c>
      <c r="I2087">
        <v>5808419</v>
      </c>
      <c r="J2087">
        <v>9321</v>
      </c>
      <c r="K2087">
        <v>2</v>
      </c>
      <c r="L2087">
        <v>630</v>
      </c>
      <c r="M2087" s="10">
        <v>46105</v>
      </c>
      <c r="N2087" t="s">
        <v>117</v>
      </c>
      <c r="O2087" t="s">
        <v>118</v>
      </c>
      <c r="P2087" s="103">
        <v>121070</v>
      </c>
      <c r="Q2087">
        <v>132</v>
      </c>
      <c r="R2087">
        <v>121073.04</v>
      </c>
      <c r="S2087" t="s">
        <v>88</v>
      </c>
      <c r="T2087" t="s">
        <v>1956</v>
      </c>
      <c r="U2087">
        <v>46121</v>
      </c>
      <c r="V2087" t="s">
        <v>491</v>
      </c>
      <c r="W2087" t="s">
        <v>91</v>
      </c>
      <c r="X2087" t="s">
        <v>92</v>
      </c>
      <c r="Y2087" t="s">
        <v>93</v>
      </c>
      <c r="Z2087">
        <v>32</v>
      </c>
      <c r="AA2087" t="s">
        <v>20</v>
      </c>
      <c r="AB2087">
        <v>349</v>
      </c>
      <c r="AC2087" t="s">
        <v>90</v>
      </c>
      <c r="AD2087" t="s">
        <v>14</v>
      </c>
      <c r="AE2087" t="s">
        <v>14</v>
      </c>
      <c r="AF2087" t="s">
        <v>94</v>
      </c>
      <c r="AG2087" t="s">
        <v>122</v>
      </c>
      <c r="AH2087" t="s">
        <v>96</v>
      </c>
      <c r="AI2087" s="10">
        <v>46073</v>
      </c>
      <c r="AJ2087" t="s">
        <v>984</v>
      </c>
      <c r="AK2087" s="103">
        <v>13594950</v>
      </c>
      <c r="AL2087" t="e">
        <v>#N/A</v>
      </c>
      <c r="AM2087" t="e">
        <v>#N/A</v>
      </c>
      <c r="AN2087" t="s">
        <v>5226</v>
      </c>
      <c r="AO2087">
        <f>_xlfn.XLOOKUP(Tabla1[[#This Row],[NIC]],'R.V.'!B:B,'R.V.'!I:I)</f>
        <v>0</v>
      </c>
      <c r="AP2087" t="str">
        <f>_xlfn.XLOOKUP(Tabla1[[#This Row],[NIC]],'R.V.'!B:B,'R.V.'!A:A)</f>
        <v>Rocio Gutierrez Ochoa</v>
      </c>
      <c r="AQ2087" t="str">
        <f>_xlfn.XLOOKUP(Tabla1[[#This Row],[NIC]],'R.V.'!B:B,'R.V.'!G:G)</f>
        <v>DG 4, 3B- 92   CENTRO- ARIGUANI</v>
      </c>
      <c r="AR2087" t="str">
        <f>_xlfn.XLOOKUP(Tabla1[[#This Row],[NIC]],'R.V.'!B:B,'R.V.'!E:E)</f>
        <v>PROPIOS</v>
      </c>
      <c r="AS2087" t="str">
        <f>VLOOKUP(Tabla1[[#This Row],[NIC]],'R.V.'!B:D,3,0)</f>
        <v>MERCADO PUBLICO</v>
      </c>
    </row>
    <row r="2088" spans="1:45">
      <c r="A2088">
        <v>5808520</v>
      </c>
      <c r="B2088" s="10">
        <v>46111</v>
      </c>
      <c r="C2088" t="s">
        <v>1948</v>
      </c>
      <c r="D2088" t="s">
        <v>1948</v>
      </c>
      <c r="E2088" t="s">
        <v>1949</v>
      </c>
      <c r="F2088">
        <v>5808520</v>
      </c>
      <c r="G2088">
        <v>5808520149</v>
      </c>
      <c r="H2088">
        <v>25803774</v>
      </c>
      <c r="I2088">
        <v>5808520</v>
      </c>
      <c r="J2088">
        <v>9321</v>
      </c>
      <c r="K2088">
        <v>2</v>
      </c>
      <c r="L2088">
        <v>650</v>
      </c>
      <c r="M2088" s="10">
        <v>46106</v>
      </c>
      <c r="N2088" t="s">
        <v>117</v>
      </c>
      <c r="O2088" t="s">
        <v>118</v>
      </c>
      <c r="P2088" s="103">
        <v>0</v>
      </c>
      <c r="Q2088">
        <v>0</v>
      </c>
      <c r="R2088">
        <v>0</v>
      </c>
      <c r="S2088" t="s">
        <v>88</v>
      </c>
      <c r="T2088" t="s">
        <v>1957</v>
      </c>
      <c r="V2088" t="s">
        <v>491</v>
      </c>
      <c r="W2088" t="s">
        <v>91</v>
      </c>
      <c r="X2088" t="s">
        <v>92</v>
      </c>
      <c r="Y2088" t="s">
        <v>93</v>
      </c>
      <c r="Z2088">
        <v>32</v>
      </c>
      <c r="AA2088" t="s">
        <v>20</v>
      </c>
      <c r="AB2088">
        <v>349</v>
      </c>
      <c r="AC2088" t="s">
        <v>90</v>
      </c>
      <c r="AD2088" t="s">
        <v>14</v>
      </c>
      <c r="AE2088" t="s">
        <v>14</v>
      </c>
      <c r="AF2088" t="s">
        <v>94</v>
      </c>
      <c r="AG2088" t="s">
        <v>122</v>
      </c>
      <c r="AH2088" t="s">
        <v>124</v>
      </c>
      <c r="AI2088" s="10">
        <v>46074</v>
      </c>
      <c r="AJ2088" t="s">
        <v>984</v>
      </c>
      <c r="AK2088" s="103">
        <v>2262560</v>
      </c>
      <c r="AL2088" t="e">
        <v>#N/A</v>
      </c>
      <c r="AM2088" t="e">
        <v>#N/A</v>
      </c>
      <c r="AN2088" t="s">
        <v>5226</v>
      </c>
      <c r="AO2088">
        <f>_xlfn.XLOOKUP(Tabla1[[#This Row],[NIC]],'R.V.'!B:B,'R.V.'!I:I)</f>
        <v>0</v>
      </c>
      <c r="AP2088" t="str">
        <f>_xlfn.XLOOKUP(Tabla1[[#This Row],[NIC]],'R.V.'!B:B,'R.V.'!A:A)</f>
        <v>Rocio Gutierrez Ochoa</v>
      </c>
      <c r="AQ2088" t="str">
        <f>_xlfn.XLOOKUP(Tabla1[[#This Row],[NIC]],'R.V.'!B:B,'R.V.'!G:G)</f>
        <v>DG 4, 3B- 92   CENTRO- ARIGUANI</v>
      </c>
      <c r="AR2088" t="str">
        <f>_xlfn.XLOOKUP(Tabla1[[#This Row],[NIC]],'R.V.'!B:B,'R.V.'!E:E)</f>
        <v>PROPIOS</v>
      </c>
      <c r="AS2088" t="str">
        <f>VLOOKUP(Tabla1[[#This Row],[NIC]],'R.V.'!B:D,3,0)</f>
        <v>CE- PUEBLO NUEVO</v>
      </c>
    </row>
    <row r="2089" spans="1:45">
      <c r="A2089">
        <v>5808540</v>
      </c>
      <c r="B2089" s="10">
        <v>46111</v>
      </c>
      <c r="C2089" t="s">
        <v>1948</v>
      </c>
      <c r="D2089" t="s">
        <v>1948</v>
      </c>
      <c r="E2089" t="s">
        <v>1949</v>
      </c>
      <c r="F2089">
        <v>5808540</v>
      </c>
      <c r="G2089">
        <v>5808540328</v>
      </c>
      <c r="H2089">
        <v>25803775</v>
      </c>
      <c r="I2089">
        <v>5808540</v>
      </c>
      <c r="J2089">
        <v>9321</v>
      </c>
      <c r="K2089">
        <v>2</v>
      </c>
      <c r="L2089">
        <v>650</v>
      </c>
      <c r="M2089" s="10">
        <v>46106</v>
      </c>
      <c r="N2089" t="s">
        <v>117</v>
      </c>
      <c r="O2089" t="s">
        <v>118</v>
      </c>
      <c r="P2089" s="103">
        <v>1028250</v>
      </c>
      <c r="Q2089">
        <v>1119</v>
      </c>
      <c r="R2089">
        <v>1026369.18</v>
      </c>
      <c r="S2089" t="s">
        <v>88</v>
      </c>
      <c r="T2089" t="s">
        <v>1958</v>
      </c>
      <c r="U2089">
        <v>46121</v>
      </c>
      <c r="V2089" t="s">
        <v>491</v>
      </c>
      <c r="W2089" t="s">
        <v>91</v>
      </c>
      <c r="X2089" t="s">
        <v>92</v>
      </c>
      <c r="Y2089" t="s">
        <v>93</v>
      </c>
      <c r="Z2089">
        <v>32</v>
      </c>
      <c r="AA2089" t="s">
        <v>20</v>
      </c>
      <c r="AB2089">
        <v>349</v>
      </c>
      <c r="AC2089" t="s">
        <v>90</v>
      </c>
      <c r="AD2089" t="s">
        <v>14</v>
      </c>
      <c r="AE2089" t="s">
        <v>14</v>
      </c>
      <c r="AF2089" t="s">
        <v>94</v>
      </c>
      <c r="AG2089" t="s">
        <v>122</v>
      </c>
      <c r="AH2089" t="s">
        <v>185</v>
      </c>
      <c r="AI2089" s="10">
        <v>46074</v>
      </c>
      <c r="AJ2089" t="s">
        <v>984</v>
      </c>
      <c r="AK2089" s="103">
        <v>22481430</v>
      </c>
      <c r="AL2089" t="e">
        <v>#N/A</v>
      </c>
      <c r="AM2089" t="e">
        <v>#N/A</v>
      </c>
      <c r="AN2089" t="s">
        <v>5226</v>
      </c>
      <c r="AO2089">
        <f>_xlfn.XLOOKUP(Tabla1[[#This Row],[NIC]],'R.V.'!B:B,'R.V.'!I:I)</f>
        <v>0</v>
      </c>
      <c r="AP2089" t="str">
        <f>_xlfn.XLOOKUP(Tabla1[[#This Row],[NIC]],'R.V.'!B:B,'R.V.'!A:A)</f>
        <v>Rocio Gutierrez Ochoa</v>
      </c>
      <c r="AQ2089" t="str">
        <f>_xlfn.XLOOKUP(Tabla1[[#This Row],[NIC]],'R.V.'!B:B,'R.V.'!G:G)</f>
        <v>DG 4, 3B- 92   CENTRO- ARIGUANI</v>
      </c>
      <c r="AR2089" t="str">
        <f>_xlfn.XLOOKUP(Tabla1[[#This Row],[NIC]],'R.V.'!B:B,'R.V.'!E:E)</f>
        <v>PROPIOS</v>
      </c>
      <c r="AS2089" t="str">
        <f>VLOOKUP(Tabla1[[#This Row],[NIC]],'R.V.'!B:D,3,0)</f>
        <v>CASA COMUNAL P.NUEVO</v>
      </c>
    </row>
    <row r="2090" spans="1:45">
      <c r="A2090">
        <v>5808674</v>
      </c>
      <c r="B2090" s="10">
        <v>46111</v>
      </c>
      <c r="C2090" t="s">
        <v>1948</v>
      </c>
      <c r="D2090" t="s">
        <v>1948</v>
      </c>
      <c r="E2090" t="s">
        <v>1949</v>
      </c>
      <c r="F2090">
        <v>5808674</v>
      </c>
      <c r="G2090">
        <v>5808674328</v>
      </c>
      <c r="H2090">
        <v>25801576</v>
      </c>
      <c r="I2090">
        <v>5808674</v>
      </c>
      <c r="J2090">
        <v>9321</v>
      </c>
      <c r="K2090">
        <v>1</v>
      </c>
      <c r="L2090">
        <v>1000</v>
      </c>
      <c r="M2090" s="10">
        <v>46097</v>
      </c>
      <c r="N2090" t="s">
        <v>117</v>
      </c>
      <c r="O2090" t="s">
        <v>118</v>
      </c>
      <c r="P2090" s="103">
        <v>545290</v>
      </c>
      <c r="Q2090">
        <v>587</v>
      </c>
      <c r="R2090">
        <v>538408.14</v>
      </c>
      <c r="S2090" t="s">
        <v>88</v>
      </c>
      <c r="T2090" t="s">
        <v>1959</v>
      </c>
      <c r="U2090">
        <v>46121</v>
      </c>
      <c r="V2090" t="s">
        <v>491</v>
      </c>
      <c r="W2090" t="s">
        <v>91</v>
      </c>
      <c r="X2090" t="s">
        <v>92</v>
      </c>
      <c r="Y2090" t="s">
        <v>93</v>
      </c>
      <c r="Z2090">
        <v>31</v>
      </c>
      <c r="AA2090" t="s">
        <v>20</v>
      </c>
      <c r="AB2090">
        <v>349</v>
      </c>
      <c r="AC2090" t="s">
        <v>90</v>
      </c>
      <c r="AD2090" t="s">
        <v>14</v>
      </c>
      <c r="AE2090" t="s">
        <v>14</v>
      </c>
      <c r="AF2090" t="s">
        <v>94</v>
      </c>
      <c r="AG2090" t="s">
        <v>122</v>
      </c>
      <c r="AH2090" t="s">
        <v>1461</v>
      </c>
      <c r="AI2090" s="10">
        <v>46066</v>
      </c>
      <c r="AJ2090" t="s">
        <v>982</v>
      </c>
      <c r="AK2090" s="103">
        <v>7029580</v>
      </c>
      <c r="AL2090" t="e">
        <v>#N/A</v>
      </c>
      <c r="AM2090" t="e">
        <v>#N/A</v>
      </c>
      <c r="AN2090" t="s">
        <v>5226</v>
      </c>
      <c r="AO2090">
        <f>_xlfn.XLOOKUP(Tabla1[[#This Row],[NIC]],'R.V.'!B:B,'R.V.'!I:I)</f>
        <v>0</v>
      </c>
      <c r="AP2090" t="str">
        <f>_xlfn.XLOOKUP(Tabla1[[#This Row],[NIC]],'R.V.'!B:B,'R.V.'!A:A)</f>
        <v>Rocio Gutierrez Ochoa</v>
      </c>
      <c r="AQ2090" t="str">
        <f>_xlfn.XLOOKUP(Tabla1[[#This Row],[NIC]],'R.V.'!B:B,'R.V.'!G:G)</f>
        <v>DG 4, 3B- 92   CENTRO- ARIGUANI</v>
      </c>
      <c r="AR2090" t="str">
        <f>_xlfn.XLOOKUP(Tabla1[[#This Row],[NIC]],'R.V.'!B:B,'R.V.'!E:E)</f>
        <v>PROPIOS</v>
      </c>
      <c r="AS2090" t="str">
        <f>VLOOKUP(Tabla1[[#This Row],[NIC]],'R.V.'!B:D,3,0)</f>
        <v>BIBLIOTECA PUBLICA</v>
      </c>
    </row>
    <row r="2091" spans="1:45">
      <c r="A2091">
        <v>5808675</v>
      </c>
      <c r="B2091" s="10">
        <v>46111</v>
      </c>
      <c r="C2091" t="s">
        <v>1948</v>
      </c>
      <c r="D2091" t="s">
        <v>1948</v>
      </c>
      <c r="E2091" t="s">
        <v>1949</v>
      </c>
      <c r="F2091">
        <v>5808675</v>
      </c>
      <c r="G2091">
        <v>5808675357</v>
      </c>
      <c r="H2091">
        <v>25801844</v>
      </c>
      <c r="I2091">
        <v>5808675</v>
      </c>
      <c r="J2091">
        <v>3140</v>
      </c>
      <c r="K2091">
        <v>5</v>
      </c>
      <c r="L2091">
        <v>40</v>
      </c>
      <c r="M2091" s="10">
        <v>46106</v>
      </c>
      <c r="N2091" t="s">
        <v>117</v>
      </c>
      <c r="O2091" t="s">
        <v>118</v>
      </c>
      <c r="P2091" s="103">
        <v>3820840</v>
      </c>
      <c r="Q2091">
        <v>4080</v>
      </c>
      <c r="R2091">
        <v>3742257.6</v>
      </c>
      <c r="S2091" t="s">
        <v>88</v>
      </c>
      <c r="T2091" t="s">
        <v>5088</v>
      </c>
      <c r="U2091">
        <v>46121</v>
      </c>
      <c r="V2091" t="s">
        <v>491</v>
      </c>
      <c r="W2091" t="s">
        <v>91</v>
      </c>
      <c r="X2091" t="s">
        <v>92</v>
      </c>
      <c r="Y2091" t="s">
        <v>93</v>
      </c>
      <c r="Z2091">
        <v>32</v>
      </c>
      <c r="AA2091" t="s">
        <v>20</v>
      </c>
      <c r="AB2091">
        <v>349</v>
      </c>
      <c r="AC2091" t="s">
        <v>90</v>
      </c>
      <c r="AD2091" t="s">
        <v>14</v>
      </c>
      <c r="AE2091" t="s">
        <v>14</v>
      </c>
      <c r="AF2091" t="s">
        <v>94</v>
      </c>
      <c r="AG2091" t="s">
        <v>122</v>
      </c>
      <c r="AH2091" t="s">
        <v>124</v>
      </c>
      <c r="AI2091" s="10">
        <v>46074</v>
      </c>
      <c r="AJ2091" t="s">
        <v>982</v>
      </c>
      <c r="AK2091" s="103">
        <v>120869071</v>
      </c>
      <c r="AL2091" t="e">
        <v>#N/A</v>
      </c>
      <c r="AM2091" t="e">
        <v>#N/A</v>
      </c>
      <c r="AN2091" t="s">
        <v>5226</v>
      </c>
      <c r="AO2091">
        <f>_xlfn.XLOOKUP(Tabla1[[#This Row],[NIC]],'R.V.'!B:B,'R.V.'!I:I)</f>
        <v>0</v>
      </c>
      <c r="AP2091" t="str">
        <f>_xlfn.XLOOKUP(Tabla1[[#This Row],[NIC]],'R.V.'!B:B,'R.V.'!A:A)</f>
        <v>Rocio Gutierrez Ochoa</v>
      </c>
      <c r="AQ2091" t="str">
        <f>_xlfn.XLOOKUP(Tabla1[[#This Row],[NIC]],'R.V.'!B:B,'R.V.'!G:G)</f>
        <v>DG 4, 3B- 92   CENTRO- ARIGUANI</v>
      </c>
      <c r="AR2091" t="str">
        <f>_xlfn.XLOOKUP(Tabla1[[#This Row],[NIC]],'R.V.'!B:B,'R.V.'!E:E)</f>
        <v>PROPIOS</v>
      </c>
      <c r="AS2091" t="str">
        <f>VLOOKUP(Tabla1[[#This Row],[NIC]],'R.V.'!B:D,3,0)</f>
        <v>ALCALDIA MPAL</v>
      </c>
    </row>
    <row r="2092" spans="1:45">
      <c r="A2092">
        <v>5808677</v>
      </c>
      <c r="B2092" s="10">
        <v>46111</v>
      </c>
      <c r="C2092" t="s">
        <v>1948</v>
      </c>
      <c r="D2092" t="s">
        <v>1948</v>
      </c>
      <c r="E2092" t="s">
        <v>1949</v>
      </c>
      <c r="F2092">
        <v>5808677</v>
      </c>
      <c r="G2092">
        <v>5808677321</v>
      </c>
      <c r="H2092">
        <v>25801843</v>
      </c>
      <c r="I2092">
        <v>5808677</v>
      </c>
      <c r="J2092">
        <v>3140</v>
      </c>
      <c r="K2092">
        <v>1</v>
      </c>
      <c r="L2092">
        <v>610</v>
      </c>
      <c r="M2092" s="10">
        <v>46097</v>
      </c>
      <c r="N2092" t="s">
        <v>117</v>
      </c>
      <c r="O2092" t="s">
        <v>118</v>
      </c>
      <c r="P2092" s="103">
        <v>1083420</v>
      </c>
      <c r="Q2092">
        <v>1157</v>
      </c>
      <c r="R2092">
        <v>1061223.54</v>
      </c>
      <c r="S2092" t="s">
        <v>88</v>
      </c>
      <c r="T2092" t="s">
        <v>1952</v>
      </c>
      <c r="U2092">
        <v>46121</v>
      </c>
      <c r="V2092" t="s">
        <v>491</v>
      </c>
      <c r="W2092" t="s">
        <v>91</v>
      </c>
      <c r="X2092" t="s">
        <v>92</v>
      </c>
      <c r="Y2092" t="s">
        <v>121</v>
      </c>
      <c r="Z2092">
        <v>31</v>
      </c>
      <c r="AA2092" t="s">
        <v>20</v>
      </c>
      <c r="AB2092">
        <v>349</v>
      </c>
      <c r="AC2092" t="s">
        <v>90</v>
      </c>
      <c r="AD2092" t="s">
        <v>14</v>
      </c>
      <c r="AE2092" t="s">
        <v>14</v>
      </c>
      <c r="AF2092" t="s">
        <v>94</v>
      </c>
      <c r="AG2092" t="s">
        <v>122</v>
      </c>
      <c r="AH2092" t="s">
        <v>124</v>
      </c>
      <c r="AI2092" s="10">
        <v>46066</v>
      </c>
      <c r="AJ2092" t="s">
        <v>982</v>
      </c>
      <c r="AK2092" s="103">
        <v>21576570</v>
      </c>
      <c r="AL2092" t="e">
        <v>#N/A</v>
      </c>
      <c r="AM2092" t="e">
        <v>#N/A</v>
      </c>
      <c r="AN2092" t="s">
        <v>5226</v>
      </c>
      <c r="AO2092">
        <f>_xlfn.XLOOKUP(Tabla1[[#This Row],[NIC]],'R.V.'!B:B,'R.V.'!I:I)</f>
        <v>0</v>
      </c>
      <c r="AP2092" t="str">
        <f>_xlfn.XLOOKUP(Tabla1[[#This Row],[NIC]],'R.V.'!B:B,'R.V.'!A:A)</f>
        <v>Rocio Gutierrez Ochoa</v>
      </c>
      <c r="AQ2092" t="str">
        <f>_xlfn.XLOOKUP(Tabla1[[#This Row],[NIC]],'R.V.'!B:B,'R.V.'!G:G)</f>
        <v>DG 4, 3B- 92   CENTRO- ARIGUANI</v>
      </c>
      <c r="AR2092" t="str">
        <f>_xlfn.XLOOKUP(Tabla1[[#This Row],[NIC]],'R.V.'!B:B,'R.V.'!E:E)</f>
        <v>PROPIOS</v>
      </c>
      <c r="AS2092" t="str">
        <f>VLOOKUP(Tabla1[[#This Row],[NIC]],'R.V.'!B:D,3,0)</f>
        <v>DESARROLLO SOCIAL</v>
      </c>
    </row>
    <row r="2093" spans="1:45">
      <c r="A2093">
        <v>5816659</v>
      </c>
      <c r="B2093" s="10">
        <v>46111</v>
      </c>
      <c r="C2093" t="s">
        <v>1948</v>
      </c>
      <c r="D2093" t="s">
        <v>1948</v>
      </c>
      <c r="E2093" t="s">
        <v>1949</v>
      </c>
      <c r="F2093">
        <v>5816659</v>
      </c>
      <c r="G2093">
        <v>5816659337</v>
      </c>
      <c r="H2093">
        <v>25803695</v>
      </c>
      <c r="I2093">
        <v>5820474</v>
      </c>
      <c r="J2093">
        <v>3140</v>
      </c>
      <c r="K2093">
        <v>1</v>
      </c>
      <c r="L2093">
        <v>1350</v>
      </c>
      <c r="M2093" s="10">
        <v>46091</v>
      </c>
      <c r="N2093" t="s">
        <v>117</v>
      </c>
      <c r="O2093" t="s">
        <v>118</v>
      </c>
      <c r="P2093" s="103">
        <v>17710</v>
      </c>
      <c r="Q2093">
        <v>1</v>
      </c>
      <c r="R2093">
        <v>917.22</v>
      </c>
      <c r="S2093" t="s">
        <v>88</v>
      </c>
      <c r="T2093" t="s">
        <v>5089</v>
      </c>
      <c r="U2093">
        <v>46121</v>
      </c>
      <c r="V2093" t="s">
        <v>491</v>
      </c>
      <c r="W2093" t="s">
        <v>91</v>
      </c>
      <c r="X2093" t="s">
        <v>92</v>
      </c>
      <c r="Y2093" t="s">
        <v>121</v>
      </c>
      <c r="Z2093">
        <v>31</v>
      </c>
      <c r="AA2093" t="s">
        <v>20</v>
      </c>
      <c r="AB2093">
        <v>349</v>
      </c>
      <c r="AC2093" t="s">
        <v>90</v>
      </c>
      <c r="AD2093" t="s">
        <v>14</v>
      </c>
      <c r="AE2093" t="s">
        <v>14</v>
      </c>
      <c r="AF2093" t="s">
        <v>94</v>
      </c>
      <c r="AG2093" t="s">
        <v>122</v>
      </c>
      <c r="AH2093" t="s">
        <v>124</v>
      </c>
      <c r="AI2093" s="10">
        <v>46060</v>
      </c>
      <c r="AJ2093" t="s">
        <v>982</v>
      </c>
      <c r="AK2093" s="103">
        <v>3013260</v>
      </c>
      <c r="AL2093" t="e">
        <v>#N/A</v>
      </c>
      <c r="AM2093" t="e">
        <v>#N/A</v>
      </c>
      <c r="AN2093" t="s">
        <v>5226</v>
      </c>
      <c r="AO2093">
        <f>_xlfn.XLOOKUP(Tabla1[[#This Row],[NIC]],'R.V.'!B:B,'R.V.'!I:I)</f>
        <v>0</v>
      </c>
      <c r="AP2093" t="str">
        <f>_xlfn.XLOOKUP(Tabla1[[#This Row],[NIC]],'R.V.'!B:B,'R.V.'!A:A)</f>
        <v>Rocio Gutierrez Ochoa</v>
      </c>
      <c r="AQ2093" t="str">
        <f>_xlfn.XLOOKUP(Tabla1[[#This Row],[NIC]],'R.V.'!B:B,'R.V.'!G:G)</f>
        <v>DG 4, 3B- 92   CENTRO- ARIGUANI</v>
      </c>
      <c r="AR2093" t="str">
        <f>_xlfn.XLOOKUP(Tabla1[[#This Row],[NIC]],'R.V.'!B:B,'R.V.'!E:E)</f>
        <v>PROPIOS</v>
      </c>
      <c r="AS2093" t="str">
        <f>VLOOKUP(Tabla1[[#This Row],[NIC]],'R.V.'!B:D,3,0)</f>
        <v>UMATA</v>
      </c>
    </row>
    <row r="2094" spans="1:45">
      <c r="A2094">
        <v>6599569</v>
      </c>
      <c r="B2094" s="10">
        <v>46111</v>
      </c>
      <c r="C2094" t="s">
        <v>1948</v>
      </c>
      <c r="D2094" t="s">
        <v>1948</v>
      </c>
      <c r="E2094" t="s">
        <v>1949</v>
      </c>
      <c r="F2094">
        <v>6599569</v>
      </c>
      <c r="G2094">
        <v>6599569282</v>
      </c>
      <c r="H2094">
        <v>35002064</v>
      </c>
      <c r="I2094">
        <v>6828108</v>
      </c>
      <c r="J2094">
        <v>3140</v>
      </c>
      <c r="K2094">
        <v>1</v>
      </c>
      <c r="L2094">
        <v>990</v>
      </c>
      <c r="M2094" s="10">
        <v>46091</v>
      </c>
      <c r="N2094" t="s">
        <v>117</v>
      </c>
      <c r="O2094" t="s">
        <v>118</v>
      </c>
      <c r="P2094" s="103">
        <v>1357410</v>
      </c>
      <c r="Q2094">
        <v>1425</v>
      </c>
      <c r="R2094">
        <v>1307038.5</v>
      </c>
      <c r="S2094" t="s">
        <v>88</v>
      </c>
      <c r="T2094" t="s">
        <v>5090</v>
      </c>
      <c r="U2094">
        <v>46121</v>
      </c>
      <c r="V2094" t="s">
        <v>491</v>
      </c>
      <c r="W2094" t="s">
        <v>91</v>
      </c>
      <c r="X2094" t="s">
        <v>92</v>
      </c>
      <c r="Y2094" t="s">
        <v>121</v>
      </c>
      <c r="Z2094">
        <v>31</v>
      </c>
      <c r="AA2094" t="s">
        <v>20</v>
      </c>
      <c r="AB2094">
        <v>349</v>
      </c>
      <c r="AC2094" t="s">
        <v>90</v>
      </c>
      <c r="AD2094" t="s">
        <v>14</v>
      </c>
      <c r="AE2094" t="s">
        <v>14</v>
      </c>
      <c r="AF2094" t="s">
        <v>94</v>
      </c>
      <c r="AG2094" t="s">
        <v>122</v>
      </c>
      <c r="AH2094" t="s">
        <v>1219</v>
      </c>
      <c r="AI2094" s="10">
        <v>46060</v>
      </c>
      <c r="AJ2094" t="s">
        <v>982</v>
      </c>
      <c r="AK2094" s="103">
        <v>27415130</v>
      </c>
      <c r="AL2094" t="e">
        <v>#N/A</v>
      </c>
      <c r="AM2094" t="e">
        <v>#N/A</v>
      </c>
      <c r="AN2094" t="s">
        <v>5226</v>
      </c>
      <c r="AO2094">
        <f>_xlfn.XLOOKUP(Tabla1[[#This Row],[NIC]],'R.V.'!B:B,'R.V.'!I:I)</f>
        <v>0</v>
      </c>
      <c r="AP2094" t="str">
        <f>_xlfn.XLOOKUP(Tabla1[[#This Row],[NIC]],'R.V.'!B:B,'R.V.'!A:A)</f>
        <v>Rocio Gutierrez Ochoa</v>
      </c>
      <c r="AQ2094" t="str">
        <f>_xlfn.XLOOKUP(Tabla1[[#This Row],[NIC]],'R.V.'!B:B,'R.V.'!G:G)</f>
        <v>DG 4, 3B- 92   CENTRO- ARIGUANI</v>
      </c>
      <c r="AR2094" t="str">
        <f>_xlfn.XLOOKUP(Tabla1[[#This Row],[NIC]],'R.V.'!B:B,'R.V.'!E:E)</f>
        <v>PROPIOS</v>
      </c>
      <c r="AS2094" t="str">
        <f>VLOOKUP(Tabla1[[#This Row],[NIC]],'R.V.'!B:D,3,0)</f>
        <v>CTRO CULTURAL ALICIA MAESTRE</v>
      </c>
    </row>
    <row r="2095" spans="1:45">
      <c r="A2095">
        <v>6848752</v>
      </c>
      <c r="B2095" s="10">
        <v>46111</v>
      </c>
      <c r="C2095" t="s">
        <v>1948</v>
      </c>
      <c r="D2095" t="s">
        <v>1948</v>
      </c>
      <c r="E2095" t="s">
        <v>1949</v>
      </c>
      <c r="F2095">
        <v>6848752</v>
      </c>
      <c r="G2095">
        <v>6848752246</v>
      </c>
      <c r="H2095">
        <v>35078551</v>
      </c>
      <c r="I2095">
        <v>7321850</v>
      </c>
      <c r="J2095">
        <v>3140</v>
      </c>
      <c r="K2095">
        <v>1</v>
      </c>
      <c r="L2095">
        <v>970</v>
      </c>
      <c r="M2095" s="10">
        <v>46088</v>
      </c>
      <c r="N2095" t="s">
        <v>117</v>
      </c>
      <c r="O2095" t="s">
        <v>118</v>
      </c>
      <c r="P2095" s="103">
        <v>712600</v>
      </c>
      <c r="Q2095">
        <v>722</v>
      </c>
      <c r="R2095">
        <v>662232.84</v>
      </c>
      <c r="S2095" t="s">
        <v>88</v>
      </c>
      <c r="T2095" t="s">
        <v>1960</v>
      </c>
      <c r="U2095">
        <v>46121</v>
      </c>
      <c r="V2095" t="s">
        <v>491</v>
      </c>
      <c r="W2095" t="s">
        <v>91</v>
      </c>
      <c r="X2095" t="s">
        <v>92</v>
      </c>
      <c r="Y2095" t="s">
        <v>93</v>
      </c>
      <c r="Z2095">
        <v>30</v>
      </c>
      <c r="AA2095" t="s">
        <v>20</v>
      </c>
      <c r="AB2095">
        <v>349</v>
      </c>
      <c r="AC2095" t="s">
        <v>90</v>
      </c>
      <c r="AD2095" t="s">
        <v>14</v>
      </c>
      <c r="AE2095" t="s">
        <v>14</v>
      </c>
      <c r="AF2095" t="s">
        <v>94</v>
      </c>
      <c r="AG2095" t="s">
        <v>122</v>
      </c>
      <c r="AH2095" t="s">
        <v>1961</v>
      </c>
      <c r="AI2095" s="10">
        <v>46058</v>
      </c>
      <c r="AJ2095" t="s">
        <v>982</v>
      </c>
      <c r="AK2095" s="103">
        <v>9692790</v>
      </c>
      <c r="AL2095" t="e">
        <v>#N/A</v>
      </c>
      <c r="AM2095" t="e">
        <v>#N/A</v>
      </c>
      <c r="AN2095" t="s">
        <v>5226</v>
      </c>
      <c r="AO2095">
        <f>_xlfn.XLOOKUP(Tabla1[[#This Row],[NIC]],'R.V.'!B:B,'R.V.'!I:I)</f>
        <v>0</v>
      </c>
      <c r="AP2095" t="str">
        <f>_xlfn.XLOOKUP(Tabla1[[#This Row],[NIC]],'R.V.'!B:B,'R.V.'!A:A)</f>
        <v>Rocio Gutierrez Ochoa</v>
      </c>
      <c r="AQ2095" t="str">
        <f>_xlfn.XLOOKUP(Tabla1[[#This Row],[NIC]],'R.V.'!B:B,'R.V.'!G:G)</f>
        <v>DG 4, 3B- 92   CENTRO- ARIGUANI</v>
      </c>
      <c r="AR2095" t="str">
        <f>_xlfn.XLOOKUP(Tabla1[[#This Row],[NIC]],'R.V.'!B:B,'R.V.'!E:E)</f>
        <v>PROPIOS</v>
      </c>
      <c r="AS2095" t="str">
        <f>VLOOKUP(Tabla1[[#This Row],[NIC]],'R.V.'!B:D,3,0)</f>
        <v>ADOQUINERA MUNICIPAL</v>
      </c>
    </row>
    <row r="2096" spans="1:45">
      <c r="A2096">
        <v>6918729</v>
      </c>
      <c r="B2096" s="10">
        <v>46111</v>
      </c>
      <c r="C2096" t="s">
        <v>1948</v>
      </c>
      <c r="D2096" t="s">
        <v>1948</v>
      </c>
      <c r="E2096" t="s">
        <v>1949</v>
      </c>
      <c r="F2096">
        <v>6918729</v>
      </c>
      <c r="G2096">
        <v>6918729234</v>
      </c>
      <c r="H2096">
        <v>35116530</v>
      </c>
      <c r="I2096">
        <v>8014385</v>
      </c>
      <c r="J2096">
        <v>3140</v>
      </c>
      <c r="K2096">
        <v>2</v>
      </c>
      <c r="L2096">
        <v>30</v>
      </c>
      <c r="M2096" s="10">
        <v>46084</v>
      </c>
      <c r="N2096" t="s">
        <v>117</v>
      </c>
      <c r="O2096" t="s">
        <v>118</v>
      </c>
      <c r="P2096" s="103">
        <v>33580</v>
      </c>
      <c r="Q2096">
        <v>0</v>
      </c>
      <c r="R2096">
        <v>0</v>
      </c>
      <c r="S2096" t="s">
        <v>88</v>
      </c>
      <c r="T2096" t="s">
        <v>1962</v>
      </c>
      <c r="U2096">
        <v>46121</v>
      </c>
      <c r="V2096" t="s">
        <v>491</v>
      </c>
      <c r="W2096" t="s">
        <v>91</v>
      </c>
      <c r="X2096" t="s">
        <v>92</v>
      </c>
      <c r="Y2096" t="s">
        <v>93</v>
      </c>
      <c r="Z2096">
        <v>29</v>
      </c>
      <c r="AA2096" t="s">
        <v>20</v>
      </c>
      <c r="AB2096">
        <v>349</v>
      </c>
      <c r="AC2096" t="s">
        <v>90</v>
      </c>
      <c r="AD2096" t="s">
        <v>14</v>
      </c>
      <c r="AE2096" t="s">
        <v>14</v>
      </c>
      <c r="AF2096" t="s">
        <v>94</v>
      </c>
      <c r="AG2096" t="s">
        <v>122</v>
      </c>
      <c r="AH2096" t="s">
        <v>1093</v>
      </c>
      <c r="AI2096" s="10">
        <v>46055</v>
      </c>
      <c r="AJ2096" t="s">
        <v>1963</v>
      </c>
      <c r="AK2096" s="103">
        <v>3233460</v>
      </c>
      <c r="AL2096" t="e">
        <v>#N/A</v>
      </c>
      <c r="AM2096" t="e">
        <v>#N/A</v>
      </c>
      <c r="AN2096" t="s">
        <v>5226</v>
      </c>
      <c r="AO2096">
        <f>_xlfn.XLOOKUP(Tabla1[[#This Row],[NIC]],'R.V.'!B:B,'R.V.'!I:I)</f>
        <v>0</v>
      </c>
      <c r="AP2096" t="str">
        <f>_xlfn.XLOOKUP(Tabla1[[#This Row],[NIC]],'R.V.'!B:B,'R.V.'!A:A)</f>
        <v>Rocio Gutierrez Ochoa</v>
      </c>
      <c r="AQ2096" t="str">
        <f>_xlfn.XLOOKUP(Tabla1[[#This Row],[NIC]],'R.V.'!B:B,'R.V.'!G:G)</f>
        <v>DG 4, 3B- 92   CENTRO- ARIGUANI</v>
      </c>
      <c r="AR2096" t="str">
        <f>_xlfn.XLOOKUP(Tabla1[[#This Row],[NIC]],'R.V.'!B:B,'R.V.'!E:E)</f>
        <v>PROPIOS</v>
      </c>
      <c r="AS2096" t="str">
        <f>VLOOKUP(Tabla1[[#This Row],[NIC]],'R.V.'!B:D,3,0)</f>
        <v>MATADERO PUBLICO</v>
      </c>
    </row>
    <row r="2097" spans="1:45">
      <c r="A2097">
        <v>7516709</v>
      </c>
      <c r="B2097" s="10">
        <v>46111</v>
      </c>
      <c r="C2097" t="s">
        <v>1948</v>
      </c>
      <c r="D2097" t="s">
        <v>1948</v>
      </c>
      <c r="E2097" t="s">
        <v>1949</v>
      </c>
      <c r="F2097">
        <v>7516709</v>
      </c>
      <c r="G2097">
        <v>7516709217</v>
      </c>
      <c r="H2097">
        <v>35150024</v>
      </c>
      <c r="I2097">
        <v>8286496</v>
      </c>
      <c r="J2097">
        <v>3140</v>
      </c>
      <c r="K2097">
        <v>1</v>
      </c>
      <c r="L2097">
        <v>1000</v>
      </c>
      <c r="M2097" s="10">
        <v>46097</v>
      </c>
      <c r="N2097" t="s">
        <v>117</v>
      </c>
      <c r="O2097" t="s">
        <v>118</v>
      </c>
      <c r="P2097" s="103">
        <v>33580</v>
      </c>
      <c r="Q2097">
        <v>0</v>
      </c>
      <c r="R2097">
        <v>0</v>
      </c>
      <c r="S2097" t="s">
        <v>88</v>
      </c>
      <c r="T2097" t="s">
        <v>1964</v>
      </c>
      <c r="U2097">
        <v>46121</v>
      </c>
      <c r="V2097" t="s">
        <v>491</v>
      </c>
      <c r="W2097" t="s">
        <v>91</v>
      </c>
      <c r="X2097" t="s">
        <v>92</v>
      </c>
      <c r="Y2097" t="s">
        <v>93</v>
      </c>
      <c r="Z2097">
        <v>31</v>
      </c>
      <c r="AA2097" t="s">
        <v>20</v>
      </c>
      <c r="AB2097">
        <v>349</v>
      </c>
      <c r="AC2097" t="s">
        <v>90</v>
      </c>
      <c r="AD2097" t="s">
        <v>14</v>
      </c>
      <c r="AE2097" t="s">
        <v>14</v>
      </c>
      <c r="AF2097" t="s">
        <v>94</v>
      </c>
      <c r="AG2097" t="s">
        <v>122</v>
      </c>
      <c r="AH2097" t="s">
        <v>96</v>
      </c>
      <c r="AI2097" s="10">
        <v>46066</v>
      </c>
      <c r="AJ2097" t="s">
        <v>982</v>
      </c>
      <c r="AK2097" s="103">
        <v>1669410</v>
      </c>
      <c r="AL2097" t="e">
        <v>#N/A</v>
      </c>
      <c r="AM2097" t="e">
        <v>#N/A</v>
      </c>
      <c r="AN2097" t="s">
        <v>5226</v>
      </c>
      <c r="AO2097">
        <f>_xlfn.XLOOKUP(Tabla1[[#This Row],[NIC]],'R.V.'!B:B,'R.V.'!I:I)</f>
        <v>0</v>
      </c>
      <c r="AP2097" t="str">
        <f>_xlfn.XLOOKUP(Tabla1[[#This Row],[NIC]],'R.V.'!B:B,'R.V.'!A:A)</f>
        <v>Rocio Gutierrez Ochoa</v>
      </c>
      <c r="AQ2097" t="str">
        <f>_xlfn.XLOOKUP(Tabla1[[#This Row],[NIC]],'R.V.'!B:B,'R.V.'!G:G)</f>
        <v>DG 4, 3B- 92   CENTRO- ARIGUANI</v>
      </c>
      <c r="AR2097" t="str">
        <f>_xlfn.XLOOKUP(Tabla1[[#This Row],[NIC]],'R.V.'!B:B,'R.V.'!E:E)</f>
        <v>PROPIOS</v>
      </c>
      <c r="AS2097" t="str">
        <f>VLOOKUP(Tabla1[[#This Row],[NIC]],'R.V.'!B:D,3,0)</f>
        <v>MERCADO MUNICIPAL</v>
      </c>
    </row>
    <row r="2098" spans="1:45">
      <c r="A2098">
        <v>7749293</v>
      </c>
      <c r="B2098" s="10">
        <v>46111</v>
      </c>
      <c r="C2098" t="s">
        <v>1948</v>
      </c>
      <c r="D2098" t="s">
        <v>1948</v>
      </c>
      <c r="E2098" t="s">
        <v>1949</v>
      </c>
      <c r="F2098">
        <v>7749293</v>
      </c>
      <c r="G2098">
        <v>7749293158</v>
      </c>
      <c r="H2098">
        <v>36099291</v>
      </c>
      <c r="I2098">
        <v>3741527</v>
      </c>
      <c r="J2098">
        <v>3140</v>
      </c>
      <c r="K2098">
        <v>50</v>
      </c>
      <c r="L2098">
        <v>4</v>
      </c>
      <c r="M2098" s="10">
        <v>46106</v>
      </c>
      <c r="N2098" t="s">
        <v>117</v>
      </c>
      <c r="O2098" t="s">
        <v>118</v>
      </c>
      <c r="P2098" s="103">
        <v>1524350</v>
      </c>
      <c r="Q2098">
        <v>1532</v>
      </c>
      <c r="R2098">
        <v>1405181.04</v>
      </c>
      <c r="S2098" t="s">
        <v>88</v>
      </c>
      <c r="T2098" t="s">
        <v>1965</v>
      </c>
      <c r="U2098">
        <v>46121</v>
      </c>
      <c r="V2098" t="s">
        <v>491</v>
      </c>
      <c r="W2098" t="s">
        <v>91</v>
      </c>
      <c r="X2098" t="s">
        <v>92</v>
      </c>
      <c r="Y2098" t="s">
        <v>93</v>
      </c>
      <c r="Z2098">
        <v>32</v>
      </c>
      <c r="AA2098" t="s">
        <v>20</v>
      </c>
      <c r="AB2098">
        <v>349</v>
      </c>
      <c r="AC2098" t="s">
        <v>90</v>
      </c>
      <c r="AD2098" t="s">
        <v>14</v>
      </c>
      <c r="AE2098" t="s">
        <v>14</v>
      </c>
      <c r="AF2098" t="s">
        <v>94</v>
      </c>
      <c r="AG2098" t="s">
        <v>122</v>
      </c>
      <c r="AH2098" t="s">
        <v>124</v>
      </c>
      <c r="AI2098" s="10">
        <v>46074</v>
      </c>
      <c r="AJ2098" t="s">
        <v>982</v>
      </c>
      <c r="AK2098" s="103">
        <v>71755570</v>
      </c>
      <c r="AL2098" t="e">
        <v>#N/A</v>
      </c>
      <c r="AM2098" t="e">
        <v>#N/A</v>
      </c>
      <c r="AN2098" t="s">
        <v>5226</v>
      </c>
      <c r="AO2098">
        <f>_xlfn.XLOOKUP(Tabla1[[#This Row],[NIC]],'R.V.'!B:B,'R.V.'!I:I)</f>
        <v>0</v>
      </c>
      <c r="AP2098" t="str">
        <f>_xlfn.XLOOKUP(Tabla1[[#This Row],[NIC]],'R.V.'!B:B,'R.V.'!A:A)</f>
        <v>Rocio Gutierrez Ochoa</v>
      </c>
      <c r="AQ2098" t="str">
        <f>_xlfn.XLOOKUP(Tabla1[[#This Row],[NIC]],'R.V.'!B:B,'R.V.'!G:G)</f>
        <v>DG 4, 3B- 92   CENTRO- ARIGUANI</v>
      </c>
      <c r="AR2098" t="str">
        <f>_xlfn.XLOOKUP(Tabla1[[#This Row],[NIC]],'R.V.'!B:B,'R.V.'!E:E)</f>
        <v>PROPIOS</v>
      </c>
      <c r="AS2098" t="str">
        <f>VLOOKUP(Tabla1[[#This Row],[NIC]],'R.V.'!B:D,3,0)</f>
        <v xml:space="preserve">ESCENARIO DEPORTIVO </v>
      </c>
    </row>
    <row r="2099" spans="1:45">
      <c r="A2099">
        <v>7765679</v>
      </c>
      <c r="B2099" s="10">
        <v>46111</v>
      </c>
      <c r="C2099" t="s">
        <v>1948</v>
      </c>
      <c r="D2099" t="s">
        <v>1948</v>
      </c>
      <c r="E2099" t="s">
        <v>1949</v>
      </c>
      <c r="F2099">
        <v>7765679</v>
      </c>
      <c r="G2099">
        <v>7765679145</v>
      </c>
      <c r="H2099">
        <v>36105075</v>
      </c>
      <c r="I2099">
        <v>3893600</v>
      </c>
      <c r="J2099">
        <v>3140</v>
      </c>
      <c r="K2099">
        <v>1</v>
      </c>
      <c r="L2099">
        <v>540</v>
      </c>
      <c r="M2099" s="10">
        <v>46100</v>
      </c>
      <c r="N2099" t="s">
        <v>117</v>
      </c>
      <c r="O2099" t="s">
        <v>118</v>
      </c>
      <c r="P2099" s="103">
        <v>1120480</v>
      </c>
      <c r="Q2099">
        <v>1185</v>
      </c>
      <c r="R2099">
        <v>1086905.7</v>
      </c>
      <c r="S2099" t="s">
        <v>88</v>
      </c>
      <c r="T2099" t="s">
        <v>5091</v>
      </c>
      <c r="U2099">
        <v>46121</v>
      </c>
      <c r="V2099" t="s">
        <v>491</v>
      </c>
      <c r="W2099" t="s">
        <v>91</v>
      </c>
      <c r="X2099" t="s">
        <v>92</v>
      </c>
      <c r="Y2099" t="s">
        <v>93</v>
      </c>
      <c r="Z2099">
        <v>30</v>
      </c>
      <c r="AA2099" t="s">
        <v>20</v>
      </c>
      <c r="AB2099">
        <v>349</v>
      </c>
      <c r="AC2099" t="s">
        <v>90</v>
      </c>
      <c r="AD2099" t="s">
        <v>14</v>
      </c>
      <c r="AE2099" t="s">
        <v>14</v>
      </c>
      <c r="AF2099" t="s">
        <v>94</v>
      </c>
      <c r="AG2099" t="s">
        <v>122</v>
      </c>
      <c r="AH2099" t="s">
        <v>124</v>
      </c>
      <c r="AI2099" s="10">
        <v>46070</v>
      </c>
      <c r="AJ2099" t="s">
        <v>982</v>
      </c>
      <c r="AK2099" s="103">
        <v>37258600</v>
      </c>
      <c r="AL2099" t="e">
        <v>#N/A</v>
      </c>
      <c r="AM2099" t="e">
        <v>#N/A</v>
      </c>
      <c r="AN2099" t="s">
        <v>5226</v>
      </c>
      <c r="AO2099">
        <f>_xlfn.XLOOKUP(Tabla1[[#This Row],[NIC]],'R.V.'!B:B,'R.V.'!I:I)</f>
        <v>0</v>
      </c>
      <c r="AP2099" t="str">
        <f>_xlfn.XLOOKUP(Tabla1[[#This Row],[NIC]],'R.V.'!B:B,'R.V.'!A:A)</f>
        <v>Rocio Gutierrez Ochoa</v>
      </c>
      <c r="AQ2099" t="str">
        <f>_xlfn.XLOOKUP(Tabla1[[#This Row],[NIC]],'R.V.'!B:B,'R.V.'!G:G)</f>
        <v>DG 4, 3B- 92   CENTRO- ARIGUANI</v>
      </c>
      <c r="AR2099" t="str">
        <f>_xlfn.XLOOKUP(Tabla1[[#This Row],[NIC]],'R.V.'!B:B,'R.V.'!E:E)</f>
        <v>PROPIOS</v>
      </c>
      <c r="AS2099" t="str">
        <f>VLOOKUP(Tabla1[[#This Row],[NIC]],'R.V.'!B:D,3,0)</f>
        <v>CI FE DE ALEGRIA No 2</v>
      </c>
    </row>
    <row r="2100" spans="1:45">
      <c r="A2100">
        <v>7826685</v>
      </c>
      <c r="B2100" s="10">
        <v>46111</v>
      </c>
      <c r="C2100" t="s">
        <v>1948</v>
      </c>
      <c r="D2100" t="s">
        <v>1948</v>
      </c>
      <c r="E2100" t="s">
        <v>1949</v>
      </c>
      <c r="F2100">
        <v>7826685</v>
      </c>
      <c r="G2100">
        <v>7826685134</v>
      </c>
      <c r="H2100">
        <v>36124836</v>
      </c>
      <c r="I2100">
        <v>3927285</v>
      </c>
      <c r="J2100">
        <v>3140</v>
      </c>
      <c r="K2100">
        <v>1</v>
      </c>
      <c r="L2100">
        <v>990</v>
      </c>
      <c r="M2100" s="10">
        <v>46091</v>
      </c>
      <c r="N2100" t="s">
        <v>117</v>
      </c>
      <c r="O2100" t="s">
        <v>118</v>
      </c>
      <c r="P2100" s="103">
        <v>402690</v>
      </c>
      <c r="Q2100">
        <v>390</v>
      </c>
      <c r="R2100">
        <v>357715.8</v>
      </c>
      <c r="S2100" t="s">
        <v>88</v>
      </c>
      <c r="T2100" t="s">
        <v>1966</v>
      </c>
      <c r="U2100">
        <v>46121</v>
      </c>
      <c r="V2100" t="s">
        <v>491</v>
      </c>
      <c r="W2100" t="s">
        <v>91</v>
      </c>
      <c r="X2100" t="s">
        <v>92</v>
      </c>
      <c r="Y2100" t="s">
        <v>93</v>
      </c>
      <c r="Z2100">
        <v>31</v>
      </c>
      <c r="AA2100" t="s">
        <v>20</v>
      </c>
      <c r="AB2100">
        <v>349</v>
      </c>
      <c r="AC2100" t="s">
        <v>90</v>
      </c>
      <c r="AD2100" t="s">
        <v>14</v>
      </c>
      <c r="AE2100" t="s">
        <v>14</v>
      </c>
      <c r="AF2100" t="s">
        <v>94</v>
      </c>
      <c r="AG2100" t="s">
        <v>122</v>
      </c>
      <c r="AH2100" t="s">
        <v>124</v>
      </c>
      <c r="AI2100" s="10">
        <v>46060</v>
      </c>
      <c r="AJ2100" t="s">
        <v>982</v>
      </c>
      <c r="AK2100" s="103">
        <v>17328330</v>
      </c>
      <c r="AL2100" t="e">
        <v>#N/A</v>
      </c>
      <c r="AM2100" t="e">
        <v>#N/A</v>
      </c>
      <c r="AN2100" t="s">
        <v>5226</v>
      </c>
      <c r="AO2100">
        <f>_xlfn.XLOOKUP(Tabla1[[#This Row],[NIC]],'R.V.'!B:B,'R.V.'!I:I)</f>
        <v>0</v>
      </c>
      <c r="AP2100" t="str">
        <f>_xlfn.XLOOKUP(Tabla1[[#This Row],[NIC]],'R.V.'!B:B,'R.V.'!A:A)</f>
        <v>Rocio Gutierrez Ochoa</v>
      </c>
      <c r="AQ2100" t="str">
        <f>_xlfn.XLOOKUP(Tabla1[[#This Row],[NIC]],'R.V.'!B:B,'R.V.'!G:G)</f>
        <v>DG 4, 3B- 92   CENTRO- ARIGUANI</v>
      </c>
      <c r="AR2100" t="str">
        <f>_xlfn.XLOOKUP(Tabla1[[#This Row],[NIC]],'R.V.'!B:B,'R.V.'!E:E)</f>
        <v>PROPIOS</v>
      </c>
      <c r="AS2100" t="str">
        <f>VLOOKUP(Tabla1[[#This Row],[NIC]],'R.V.'!B:D,3,0)</f>
        <v xml:space="preserve">CENTRO DE INTEGRACION CIUDADANA </v>
      </c>
    </row>
    <row r="2101" spans="1:45">
      <c r="A2101">
        <v>5808234</v>
      </c>
      <c r="B2101" s="10">
        <v>46111</v>
      </c>
      <c r="C2101" t="s">
        <v>1948</v>
      </c>
      <c r="D2101" t="s">
        <v>1948</v>
      </c>
      <c r="E2101" t="s">
        <v>1949</v>
      </c>
      <c r="F2101">
        <v>5808234</v>
      </c>
      <c r="G2101">
        <v>5808234332</v>
      </c>
      <c r="H2101">
        <v>25844301</v>
      </c>
      <c r="I2101">
        <v>5808234</v>
      </c>
      <c r="J2101">
        <v>9321</v>
      </c>
      <c r="K2101">
        <v>5</v>
      </c>
      <c r="L2101">
        <v>40</v>
      </c>
      <c r="M2101" s="10">
        <v>46106</v>
      </c>
      <c r="N2101" t="s">
        <v>86</v>
      </c>
      <c r="O2101" t="s">
        <v>87</v>
      </c>
      <c r="P2101" s="103">
        <v>6462070</v>
      </c>
      <c r="Q2101">
        <v>7280</v>
      </c>
      <c r="R2101">
        <v>6428094.4000000004</v>
      </c>
      <c r="S2101" t="s">
        <v>88</v>
      </c>
      <c r="T2101" t="s">
        <v>1967</v>
      </c>
      <c r="U2101">
        <v>46121</v>
      </c>
      <c r="V2101" t="s">
        <v>491</v>
      </c>
      <c r="W2101" t="s">
        <v>91</v>
      </c>
      <c r="X2101" t="s">
        <v>130</v>
      </c>
      <c r="Y2101" t="s">
        <v>93</v>
      </c>
      <c r="Z2101">
        <v>32</v>
      </c>
      <c r="AA2101" t="s">
        <v>20</v>
      </c>
      <c r="AB2101">
        <v>350</v>
      </c>
      <c r="AC2101" t="s">
        <v>90</v>
      </c>
      <c r="AD2101" t="s">
        <v>14</v>
      </c>
      <c r="AE2101" t="s">
        <v>14</v>
      </c>
      <c r="AF2101" t="s">
        <v>94</v>
      </c>
      <c r="AG2101" t="s">
        <v>122</v>
      </c>
      <c r="AH2101" t="s">
        <v>103</v>
      </c>
      <c r="AI2101" s="10">
        <v>46074</v>
      </c>
      <c r="AJ2101" t="s">
        <v>984</v>
      </c>
      <c r="AK2101" s="103">
        <v>10603870</v>
      </c>
      <c r="AL2101" t="e">
        <v>#N/A</v>
      </c>
      <c r="AM2101" t="e">
        <v>#N/A</v>
      </c>
      <c r="AN2101" t="s">
        <v>5226</v>
      </c>
      <c r="AO2101">
        <f>_xlfn.XLOOKUP(Tabla1[[#This Row],[NIC]],'R.V.'!B:B,'R.V.'!I:I)</f>
        <v>0</v>
      </c>
      <c r="AP2101" t="str">
        <f>_xlfn.XLOOKUP(Tabla1[[#This Row],[NIC]],'R.V.'!B:B,'R.V.'!A:A)</f>
        <v>Rocio Gutierrez Ochoa</v>
      </c>
      <c r="AQ2101" t="str">
        <f>_xlfn.XLOOKUP(Tabla1[[#This Row],[NIC]],'R.V.'!B:B,'R.V.'!G:G)</f>
        <v>DG 4, 3B- 92   CENTRO- ARIGUANI</v>
      </c>
      <c r="AR2101" t="str">
        <f>_xlfn.XLOOKUP(Tabla1[[#This Row],[NIC]],'R.V.'!B:B,'R.V.'!E:E)</f>
        <v>EDUCACION</v>
      </c>
      <c r="AS2101" t="str">
        <f>VLOOKUP(Tabla1[[#This Row],[NIC]],'R.V.'!B:D,3,0)</f>
        <v>COL BTO BENJAMIN FRANKLIN</v>
      </c>
    </row>
    <row r="2102" spans="1:45">
      <c r="A2102">
        <v>5808248</v>
      </c>
      <c r="B2102" s="10">
        <v>46111</v>
      </c>
      <c r="C2102" t="s">
        <v>1948</v>
      </c>
      <c r="D2102" t="s">
        <v>1948</v>
      </c>
      <c r="E2102" t="s">
        <v>1949</v>
      </c>
      <c r="F2102">
        <v>5808248</v>
      </c>
      <c r="G2102">
        <v>5808248333</v>
      </c>
      <c r="H2102">
        <v>25803790</v>
      </c>
      <c r="I2102">
        <v>5808248</v>
      </c>
      <c r="J2102">
        <v>9321</v>
      </c>
      <c r="K2102">
        <v>2</v>
      </c>
      <c r="L2102">
        <v>630</v>
      </c>
      <c r="M2102" s="10">
        <v>46105</v>
      </c>
      <c r="N2102" t="s">
        <v>86</v>
      </c>
      <c r="O2102" t="s">
        <v>87</v>
      </c>
      <c r="P2102" s="103">
        <v>1196970</v>
      </c>
      <c r="Q2102">
        <v>1305</v>
      </c>
      <c r="R2102">
        <v>1196972.1000000001</v>
      </c>
      <c r="S2102" t="s">
        <v>88</v>
      </c>
      <c r="T2102" t="s">
        <v>5092</v>
      </c>
      <c r="U2102">
        <v>46121</v>
      </c>
      <c r="V2102" t="s">
        <v>491</v>
      </c>
      <c r="W2102" t="s">
        <v>91</v>
      </c>
      <c r="X2102" t="s">
        <v>92</v>
      </c>
      <c r="Y2102" t="s">
        <v>121</v>
      </c>
      <c r="Z2102">
        <v>32</v>
      </c>
      <c r="AA2102" t="s">
        <v>20</v>
      </c>
      <c r="AB2102">
        <v>350</v>
      </c>
      <c r="AC2102" t="s">
        <v>90</v>
      </c>
      <c r="AD2102" t="s">
        <v>14</v>
      </c>
      <c r="AE2102" t="s">
        <v>14</v>
      </c>
      <c r="AF2102" t="s">
        <v>94</v>
      </c>
      <c r="AG2102" t="s">
        <v>122</v>
      </c>
      <c r="AH2102" t="s">
        <v>103</v>
      </c>
      <c r="AI2102" s="10">
        <v>46073</v>
      </c>
      <c r="AJ2102" t="s">
        <v>984</v>
      </c>
      <c r="AK2102" s="103">
        <v>2281490</v>
      </c>
      <c r="AL2102" t="e">
        <v>#N/A</v>
      </c>
      <c r="AM2102" t="e">
        <v>#N/A</v>
      </c>
      <c r="AN2102" t="s">
        <v>5226</v>
      </c>
      <c r="AO2102">
        <f>_xlfn.XLOOKUP(Tabla1[[#This Row],[NIC]],'R.V.'!B:B,'R.V.'!I:I)</f>
        <v>0</v>
      </c>
      <c r="AP2102" t="str">
        <f>_xlfn.XLOOKUP(Tabla1[[#This Row],[NIC]],'R.V.'!B:B,'R.V.'!A:A)</f>
        <v>Rocio Gutierrez Ochoa</v>
      </c>
      <c r="AQ2102" t="str">
        <f>_xlfn.XLOOKUP(Tabla1[[#This Row],[NIC]],'R.V.'!B:B,'R.V.'!G:G)</f>
        <v>DG 4, 3B- 92   CENTRO- ARIGUANI</v>
      </c>
      <c r="AR2102" t="str">
        <f>_xlfn.XLOOKUP(Tabla1[[#This Row],[NIC]],'R.V.'!B:B,'R.V.'!E:E)</f>
        <v>EDUCACION</v>
      </c>
      <c r="AS2102" t="str">
        <f>VLOOKUP(Tabla1[[#This Row],[NIC]],'R.V.'!B:D,3,0)</f>
        <v>COLEGIO P NUEVO</v>
      </c>
    </row>
    <row r="2103" spans="1:45">
      <c r="A2103">
        <v>5808464</v>
      </c>
      <c r="B2103" s="10">
        <v>46111</v>
      </c>
      <c r="C2103" t="s">
        <v>1948</v>
      </c>
      <c r="D2103" t="s">
        <v>1948</v>
      </c>
      <c r="E2103" t="s">
        <v>1949</v>
      </c>
      <c r="F2103">
        <v>5808464</v>
      </c>
      <c r="G2103">
        <v>5808464319</v>
      </c>
      <c r="H2103">
        <v>25845307</v>
      </c>
      <c r="I2103">
        <v>5808464</v>
      </c>
      <c r="J2103">
        <v>9321</v>
      </c>
      <c r="K2103">
        <v>2</v>
      </c>
      <c r="L2103">
        <v>660</v>
      </c>
      <c r="M2103" s="10">
        <v>46108</v>
      </c>
      <c r="N2103" t="s">
        <v>86</v>
      </c>
      <c r="O2103" t="s">
        <v>87</v>
      </c>
      <c r="P2103" s="103">
        <v>226560</v>
      </c>
      <c r="Q2103">
        <v>247</v>
      </c>
      <c r="R2103">
        <v>226553.34</v>
      </c>
      <c r="S2103" t="s">
        <v>88</v>
      </c>
      <c r="T2103" t="s">
        <v>1968</v>
      </c>
      <c r="U2103">
        <v>46121</v>
      </c>
      <c r="V2103" t="s">
        <v>491</v>
      </c>
      <c r="W2103" t="s">
        <v>91</v>
      </c>
      <c r="X2103" t="s">
        <v>92</v>
      </c>
      <c r="Y2103" t="s">
        <v>93</v>
      </c>
      <c r="Z2103">
        <v>32</v>
      </c>
      <c r="AA2103" t="s">
        <v>20</v>
      </c>
      <c r="AB2103">
        <v>350</v>
      </c>
      <c r="AC2103" t="s">
        <v>90</v>
      </c>
      <c r="AD2103" t="s">
        <v>14</v>
      </c>
      <c r="AE2103" t="s">
        <v>14</v>
      </c>
      <c r="AF2103" t="s">
        <v>94</v>
      </c>
      <c r="AG2103" t="s">
        <v>122</v>
      </c>
      <c r="AH2103" t="s">
        <v>103</v>
      </c>
      <c r="AI2103" s="10">
        <v>46076</v>
      </c>
      <c r="AJ2103" t="s">
        <v>984</v>
      </c>
      <c r="AK2103" s="103">
        <v>435080</v>
      </c>
      <c r="AL2103" t="e">
        <v>#N/A</v>
      </c>
      <c r="AM2103" t="e">
        <v>#N/A</v>
      </c>
      <c r="AN2103" t="s">
        <v>5226</v>
      </c>
      <c r="AO2103">
        <f>_xlfn.XLOOKUP(Tabla1[[#This Row],[NIC]],'R.V.'!B:B,'R.V.'!I:I)</f>
        <v>0</v>
      </c>
      <c r="AP2103" t="str">
        <f>_xlfn.XLOOKUP(Tabla1[[#This Row],[NIC]],'R.V.'!B:B,'R.V.'!A:A)</f>
        <v>Rocio Gutierrez Ochoa</v>
      </c>
      <c r="AQ2103" t="str">
        <f>_xlfn.XLOOKUP(Tabla1[[#This Row],[NIC]],'R.V.'!B:B,'R.V.'!G:G)</f>
        <v>DG 4, 3B- 92   CENTRO- ARIGUANI</v>
      </c>
      <c r="AR2103" t="str">
        <f>_xlfn.XLOOKUP(Tabla1[[#This Row],[NIC]],'R.V.'!B:B,'R.V.'!E:E)</f>
        <v>EDUCACION</v>
      </c>
      <c r="AS2103" t="str">
        <f>VLOOKUP(Tabla1[[#This Row],[NIC]],'R.V.'!B:D,3,0)</f>
        <v>COLEGIO RURAL MIXTO ALEJANDRIA</v>
      </c>
    </row>
    <row r="2104" spans="1:45">
      <c r="A2104">
        <v>5808663</v>
      </c>
      <c r="B2104" s="10">
        <v>46111</v>
      </c>
      <c r="C2104" t="s">
        <v>1948</v>
      </c>
      <c r="D2104" t="s">
        <v>1948</v>
      </c>
      <c r="E2104" t="s">
        <v>1949</v>
      </c>
      <c r="F2104">
        <v>5808663</v>
      </c>
      <c r="G2104">
        <v>5808663331</v>
      </c>
      <c r="H2104">
        <v>25802344</v>
      </c>
      <c r="I2104">
        <v>5808663</v>
      </c>
      <c r="J2104">
        <v>3140</v>
      </c>
      <c r="K2104">
        <v>1</v>
      </c>
      <c r="L2104">
        <v>960</v>
      </c>
      <c r="M2104" s="10">
        <v>46108</v>
      </c>
      <c r="N2104" t="s">
        <v>86</v>
      </c>
      <c r="O2104" t="s">
        <v>87</v>
      </c>
      <c r="P2104" s="103">
        <v>331520</v>
      </c>
      <c r="Q2104">
        <v>343</v>
      </c>
      <c r="R2104">
        <v>314606.46000000002</v>
      </c>
      <c r="S2104" t="s">
        <v>88</v>
      </c>
      <c r="T2104" t="s">
        <v>1969</v>
      </c>
      <c r="U2104">
        <v>46121</v>
      </c>
      <c r="V2104" t="s">
        <v>491</v>
      </c>
      <c r="W2104" t="s">
        <v>91</v>
      </c>
      <c r="X2104" t="s">
        <v>92</v>
      </c>
      <c r="Y2104" t="s">
        <v>93</v>
      </c>
      <c r="Z2104">
        <v>32</v>
      </c>
      <c r="AA2104" t="s">
        <v>20</v>
      </c>
      <c r="AB2104">
        <v>350</v>
      </c>
      <c r="AC2104" t="s">
        <v>90</v>
      </c>
      <c r="AD2104" t="s">
        <v>14</v>
      </c>
      <c r="AE2104" t="s">
        <v>14</v>
      </c>
      <c r="AF2104" t="s">
        <v>94</v>
      </c>
      <c r="AG2104" t="s">
        <v>122</v>
      </c>
      <c r="AH2104" t="s">
        <v>103</v>
      </c>
      <c r="AI2104" s="10">
        <v>46076</v>
      </c>
      <c r="AJ2104" t="s">
        <v>982</v>
      </c>
      <c r="AK2104" s="103">
        <v>592830</v>
      </c>
      <c r="AL2104" t="e">
        <v>#N/A</v>
      </c>
      <c r="AM2104" t="e">
        <v>#N/A</v>
      </c>
      <c r="AN2104" t="s">
        <v>5226</v>
      </c>
      <c r="AO2104">
        <f>_xlfn.XLOOKUP(Tabla1[[#This Row],[NIC]],'R.V.'!B:B,'R.V.'!I:I)</f>
        <v>0</v>
      </c>
      <c r="AP2104" t="str">
        <f>_xlfn.XLOOKUP(Tabla1[[#This Row],[NIC]],'R.V.'!B:B,'R.V.'!A:A)</f>
        <v>Rocio Gutierrez Ochoa</v>
      </c>
      <c r="AQ2104" t="str">
        <f>_xlfn.XLOOKUP(Tabla1[[#This Row],[NIC]],'R.V.'!B:B,'R.V.'!G:G)</f>
        <v>DG 4, 3B- 92   CENTRO- ARIGUANI</v>
      </c>
      <c r="AR2104" t="str">
        <f>_xlfn.XLOOKUP(Tabla1[[#This Row],[NIC]],'R.V.'!B:B,'R.V.'!E:E)</f>
        <v>EDUCACION</v>
      </c>
      <c r="AS2104" t="str">
        <f>VLOOKUP(Tabla1[[#This Row],[NIC]],'R.V.'!B:D,3,0)</f>
        <v>ESCUELA MIXTA C **</v>
      </c>
    </row>
    <row r="2105" spans="1:45">
      <c r="A2105">
        <v>5808665</v>
      </c>
      <c r="B2105" s="10">
        <v>46111</v>
      </c>
      <c r="C2105" t="s">
        <v>1948</v>
      </c>
      <c r="D2105" t="s">
        <v>1948</v>
      </c>
      <c r="E2105" t="s">
        <v>1949</v>
      </c>
      <c r="F2105">
        <v>5808665</v>
      </c>
      <c r="G2105">
        <v>5808665326</v>
      </c>
      <c r="H2105">
        <v>25802547</v>
      </c>
      <c r="I2105">
        <v>5808665</v>
      </c>
      <c r="J2105">
        <v>3140</v>
      </c>
      <c r="K2105">
        <v>1</v>
      </c>
      <c r="L2105">
        <v>970</v>
      </c>
      <c r="M2105" s="10">
        <v>46088</v>
      </c>
      <c r="N2105" t="s">
        <v>86</v>
      </c>
      <c r="O2105" t="s">
        <v>87</v>
      </c>
      <c r="P2105" s="103">
        <v>2195980</v>
      </c>
      <c r="Q2105">
        <v>2468</v>
      </c>
      <c r="R2105">
        <v>2179194.64</v>
      </c>
      <c r="S2105" t="s">
        <v>88</v>
      </c>
      <c r="T2105" t="s">
        <v>1970</v>
      </c>
      <c r="U2105">
        <v>46121</v>
      </c>
      <c r="V2105" t="s">
        <v>491</v>
      </c>
      <c r="W2105" t="s">
        <v>91</v>
      </c>
      <c r="X2105" t="s">
        <v>130</v>
      </c>
      <c r="Y2105" t="s">
        <v>93</v>
      </c>
      <c r="Z2105">
        <v>30</v>
      </c>
      <c r="AA2105" t="s">
        <v>20</v>
      </c>
      <c r="AB2105">
        <v>350</v>
      </c>
      <c r="AC2105" t="s">
        <v>90</v>
      </c>
      <c r="AD2105" t="s">
        <v>14</v>
      </c>
      <c r="AE2105" t="s">
        <v>14</v>
      </c>
      <c r="AF2105" t="s">
        <v>94</v>
      </c>
      <c r="AG2105" t="s">
        <v>122</v>
      </c>
      <c r="AH2105" t="s">
        <v>103</v>
      </c>
      <c r="AI2105" s="10">
        <v>46058</v>
      </c>
      <c r="AJ2105" t="s">
        <v>982</v>
      </c>
      <c r="AK2105" s="103">
        <v>4158170</v>
      </c>
      <c r="AL2105" t="e">
        <v>#N/A</v>
      </c>
      <c r="AM2105" t="e">
        <v>#N/A</v>
      </c>
      <c r="AN2105" t="s">
        <v>5226</v>
      </c>
      <c r="AO2105">
        <f>_xlfn.XLOOKUP(Tabla1[[#This Row],[NIC]],'R.V.'!B:B,'R.V.'!I:I)</f>
        <v>0</v>
      </c>
      <c r="AP2105" t="str">
        <f>_xlfn.XLOOKUP(Tabla1[[#This Row],[NIC]],'R.V.'!B:B,'R.V.'!A:A)</f>
        <v>Rocio Gutierrez Ochoa</v>
      </c>
      <c r="AQ2105" t="str">
        <f>_xlfn.XLOOKUP(Tabla1[[#This Row],[NIC]],'R.V.'!B:B,'R.V.'!G:G)</f>
        <v>DG 4, 3B- 92   CENTRO- ARIGUANI</v>
      </c>
      <c r="AR2105" t="str">
        <f>_xlfn.XLOOKUP(Tabla1[[#This Row],[NIC]],'R.V.'!B:B,'R.V.'!E:E)</f>
        <v>EDUCACION</v>
      </c>
      <c r="AS2105" t="str">
        <f>VLOOKUP(Tabla1[[#This Row],[NIC]],'R.V.'!B:D,3,0)</f>
        <v>ESCUELA URBANA MIXTA</v>
      </c>
    </row>
    <row r="2106" spans="1:45">
      <c r="A2106">
        <v>5808669</v>
      </c>
      <c r="B2106" s="10">
        <v>46111</v>
      </c>
      <c r="C2106" t="s">
        <v>1948</v>
      </c>
      <c r="D2106" t="s">
        <v>1948</v>
      </c>
      <c r="E2106" t="s">
        <v>1949</v>
      </c>
      <c r="F2106">
        <v>5808669</v>
      </c>
      <c r="G2106">
        <v>5808669324</v>
      </c>
      <c r="H2106">
        <v>25803624</v>
      </c>
      <c r="I2106">
        <v>5808669</v>
      </c>
      <c r="J2106">
        <v>3140</v>
      </c>
      <c r="K2106">
        <v>5</v>
      </c>
      <c r="L2106">
        <v>40</v>
      </c>
      <c r="M2106" s="10">
        <v>46106</v>
      </c>
      <c r="N2106" t="s">
        <v>86</v>
      </c>
      <c r="O2106" t="s">
        <v>87</v>
      </c>
      <c r="P2106" s="103">
        <v>3478270</v>
      </c>
      <c r="Q2106">
        <v>3920</v>
      </c>
      <c r="R2106">
        <v>3461281.6</v>
      </c>
      <c r="S2106" t="s">
        <v>88</v>
      </c>
      <c r="T2106" t="s">
        <v>1971</v>
      </c>
      <c r="U2106">
        <v>46121</v>
      </c>
      <c r="V2106" t="s">
        <v>491</v>
      </c>
      <c r="W2106" t="s">
        <v>91</v>
      </c>
      <c r="X2106" t="s">
        <v>130</v>
      </c>
      <c r="Y2106" t="s">
        <v>93</v>
      </c>
      <c r="Z2106">
        <v>32</v>
      </c>
      <c r="AA2106" t="s">
        <v>20</v>
      </c>
      <c r="AB2106">
        <v>350</v>
      </c>
      <c r="AC2106" t="s">
        <v>90</v>
      </c>
      <c r="AD2106" t="s">
        <v>14</v>
      </c>
      <c r="AE2106" t="s">
        <v>14</v>
      </c>
      <c r="AF2106" t="s">
        <v>94</v>
      </c>
      <c r="AG2106" t="s">
        <v>122</v>
      </c>
      <c r="AH2106" t="s">
        <v>103</v>
      </c>
      <c r="AI2106" s="10">
        <v>46074</v>
      </c>
      <c r="AJ2106" t="s">
        <v>982</v>
      </c>
      <c r="AK2106" s="103">
        <v>5582840</v>
      </c>
      <c r="AL2106" t="e">
        <v>#N/A</v>
      </c>
      <c r="AM2106" t="e">
        <v>#N/A</v>
      </c>
      <c r="AN2106" t="s">
        <v>5226</v>
      </c>
      <c r="AO2106">
        <f>_xlfn.XLOOKUP(Tabla1[[#This Row],[NIC]],'R.V.'!B:B,'R.V.'!I:I)</f>
        <v>0</v>
      </c>
      <c r="AP2106" t="str">
        <f>_xlfn.XLOOKUP(Tabla1[[#This Row],[NIC]],'R.V.'!B:B,'R.V.'!A:A)</f>
        <v>Rocio Gutierrez Ochoa</v>
      </c>
      <c r="AQ2106" t="str">
        <f>_xlfn.XLOOKUP(Tabla1[[#This Row],[NIC]],'R.V.'!B:B,'R.V.'!G:G)</f>
        <v>DG 4, 3B- 92   CENTRO- ARIGUANI</v>
      </c>
      <c r="AR2106" t="str">
        <f>_xlfn.XLOOKUP(Tabla1[[#This Row],[NIC]],'R.V.'!B:B,'R.V.'!E:E)</f>
        <v>EDUCACION</v>
      </c>
      <c r="AS2106" t="str">
        <f>VLOOKUP(Tabla1[[#This Row],[NIC]],'R.V.'!B:D,3,0)</f>
        <v>COLEGIO URB VARONES</v>
      </c>
    </row>
    <row r="2107" spans="1:45">
      <c r="A2107">
        <v>5808672</v>
      </c>
      <c r="B2107" s="10">
        <v>46111</v>
      </c>
      <c r="C2107" t="s">
        <v>1948</v>
      </c>
      <c r="D2107" t="s">
        <v>1948</v>
      </c>
      <c r="E2107" t="s">
        <v>1949</v>
      </c>
      <c r="F2107">
        <v>5808672</v>
      </c>
      <c r="G2107">
        <v>5808672329</v>
      </c>
      <c r="H2107">
        <v>25802632</v>
      </c>
      <c r="I2107">
        <v>5808672</v>
      </c>
      <c r="J2107">
        <v>3140</v>
      </c>
      <c r="K2107">
        <v>1</v>
      </c>
      <c r="L2107">
        <v>990</v>
      </c>
      <c r="M2107" s="10">
        <v>46091</v>
      </c>
      <c r="N2107" t="s">
        <v>86</v>
      </c>
      <c r="O2107" t="s">
        <v>87</v>
      </c>
      <c r="P2107" s="103">
        <v>536520</v>
      </c>
      <c r="Q2107">
        <v>551</v>
      </c>
      <c r="R2107">
        <v>505388.22</v>
      </c>
      <c r="S2107" t="s">
        <v>88</v>
      </c>
      <c r="T2107" t="s">
        <v>1972</v>
      </c>
      <c r="U2107">
        <v>46121</v>
      </c>
      <c r="V2107" t="s">
        <v>491</v>
      </c>
      <c r="W2107" t="s">
        <v>91</v>
      </c>
      <c r="X2107" t="s">
        <v>92</v>
      </c>
      <c r="Y2107" t="s">
        <v>121</v>
      </c>
      <c r="Z2107">
        <v>31</v>
      </c>
      <c r="AA2107" t="s">
        <v>20</v>
      </c>
      <c r="AB2107">
        <v>350</v>
      </c>
      <c r="AC2107" t="s">
        <v>90</v>
      </c>
      <c r="AD2107" t="s">
        <v>14</v>
      </c>
      <c r="AE2107" t="s">
        <v>14</v>
      </c>
      <c r="AF2107" t="s">
        <v>94</v>
      </c>
      <c r="AG2107" t="s">
        <v>122</v>
      </c>
      <c r="AH2107" t="s">
        <v>103</v>
      </c>
      <c r="AI2107" s="10">
        <v>46060</v>
      </c>
      <c r="AJ2107" t="s">
        <v>982</v>
      </c>
      <c r="AK2107" s="103">
        <v>1056470</v>
      </c>
      <c r="AL2107" t="e">
        <v>#N/A</v>
      </c>
      <c r="AM2107" t="e">
        <v>#N/A</v>
      </c>
      <c r="AN2107" t="s">
        <v>5226</v>
      </c>
      <c r="AO2107">
        <f>_xlfn.XLOOKUP(Tabla1[[#This Row],[NIC]],'R.V.'!B:B,'R.V.'!I:I)</f>
        <v>0</v>
      </c>
      <c r="AP2107" t="str">
        <f>_xlfn.XLOOKUP(Tabla1[[#This Row],[NIC]],'R.V.'!B:B,'R.V.'!A:A)</f>
        <v>Rocio Gutierrez Ochoa</v>
      </c>
      <c r="AQ2107" t="str">
        <f>_xlfn.XLOOKUP(Tabla1[[#This Row],[NIC]],'R.V.'!B:B,'R.V.'!G:G)</f>
        <v>DG 4, 3B- 92   CENTRO- ARIGUANI</v>
      </c>
      <c r="AR2107" t="str">
        <f>_xlfn.XLOOKUP(Tabla1[[#This Row],[NIC]],'R.V.'!B:B,'R.V.'!E:E)</f>
        <v>EDUCACION</v>
      </c>
      <c r="AS2107" t="str">
        <f>VLOOKUP(Tabla1[[#This Row],[NIC]],'R.V.'!B:D,3,0)</f>
        <v>COLEGIO J E GAITAN</v>
      </c>
    </row>
    <row r="2108" spans="1:45">
      <c r="A2108">
        <v>5808673</v>
      </c>
      <c r="B2108" s="10">
        <v>46111</v>
      </c>
      <c r="C2108" t="s">
        <v>1948</v>
      </c>
      <c r="D2108" t="s">
        <v>1948</v>
      </c>
      <c r="E2108" t="s">
        <v>1949</v>
      </c>
      <c r="F2108">
        <v>5808673</v>
      </c>
      <c r="G2108">
        <v>5808673320</v>
      </c>
      <c r="H2108">
        <v>25801607</v>
      </c>
      <c r="I2108">
        <v>5808673</v>
      </c>
      <c r="J2108">
        <v>3140</v>
      </c>
      <c r="K2108">
        <v>1</v>
      </c>
      <c r="L2108">
        <v>1000</v>
      </c>
      <c r="M2108" s="10">
        <v>46097</v>
      </c>
      <c r="N2108" t="s">
        <v>857</v>
      </c>
      <c r="O2108" t="s">
        <v>858</v>
      </c>
      <c r="P2108" s="103">
        <v>38840</v>
      </c>
      <c r="Q2108">
        <v>30</v>
      </c>
      <c r="R2108">
        <v>22055.4</v>
      </c>
      <c r="S2108" t="s">
        <v>88</v>
      </c>
      <c r="T2108" t="s">
        <v>1973</v>
      </c>
      <c r="U2108">
        <v>46121</v>
      </c>
      <c r="V2108" t="s">
        <v>491</v>
      </c>
      <c r="W2108" t="s">
        <v>91</v>
      </c>
      <c r="X2108" t="s">
        <v>92</v>
      </c>
      <c r="Y2108" t="s">
        <v>93</v>
      </c>
      <c r="Z2108">
        <v>31</v>
      </c>
      <c r="AA2108" t="s">
        <v>20</v>
      </c>
      <c r="AB2108">
        <v>350</v>
      </c>
      <c r="AC2108" t="s">
        <v>90</v>
      </c>
      <c r="AD2108" t="s">
        <v>14</v>
      </c>
      <c r="AE2108" t="s">
        <v>14</v>
      </c>
      <c r="AF2108" t="s">
        <v>94</v>
      </c>
      <c r="AG2108" t="s">
        <v>122</v>
      </c>
      <c r="AH2108" t="s">
        <v>103</v>
      </c>
      <c r="AI2108" s="10">
        <v>46066</v>
      </c>
      <c r="AJ2108" t="s">
        <v>982</v>
      </c>
      <c r="AK2108" s="103">
        <v>78070</v>
      </c>
      <c r="AL2108" t="e">
        <v>#N/A</v>
      </c>
      <c r="AM2108" t="e">
        <v>#N/A</v>
      </c>
      <c r="AN2108" t="s">
        <v>5226</v>
      </c>
      <c r="AO2108">
        <f>_xlfn.XLOOKUP(Tabla1[[#This Row],[NIC]],'R.V.'!B:B,'R.V.'!I:I)</f>
        <v>0</v>
      </c>
      <c r="AP2108" t="str">
        <f>_xlfn.XLOOKUP(Tabla1[[#This Row],[NIC]],'R.V.'!B:B,'R.V.'!A:A)</f>
        <v>Rocio Gutierrez Ochoa</v>
      </c>
      <c r="AQ2108" t="str">
        <f>_xlfn.XLOOKUP(Tabla1[[#This Row],[NIC]],'R.V.'!B:B,'R.V.'!G:G)</f>
        <v>DG 4, 3B- 92   CENTRO- ARIGUANI</v>
      </c>
      <c r="AR2108" t="str">
        <f>_xlfn.XLOOKUP(Tabla1[[#This Row],[NIC]],'R.V.'!B:B,'R.V.'!E:E)</f>
        <v>EDUCACION</v>
      </c>
      <c r="AS2108" t="str">
        <f>VLOOKUP(Tabla1[[#This Row],[NIC]],'R.V.'!B:D,3,0)</f>
        <v>ESC URBANA DE NINAS</v>
      </c>
    </row>
    <row r="2109" spans="1:45">
      <c r="A2109">
        <v>5816656</v>
      </c>
      <c r="B2109" s="10">
        <v>46111</v>
      </c>
      <c r="C2109" t="s">
        <v>1948</v>
      </c>
      <c r="D2109" t="s">
        <v>1948</v>
      </c>
      <c r="E2109" t="s">
        <v>1949</v>
      </c>
      <c r="F2109">
        <v>5816656</v>
      </c>
      <c r="G2109">
        <v>5816656337</v>
      </c>
      <c r="H2109">
        <v>25803689</v>
      </c>
      <c r="I2109">
        <v>5820468</v>
      </c>
      <c r="J2109">
        <v>3140</v>
      </c>
      <c r="K2109">
        <v>1</v>
      </c>
      <c r="L2109">
        <v>980</v>
      </c>
      <c r="M2109" s="10">
        <v>46092</v>
      </c>
      <c r="N2109" t="s">
        <v>86</v>
      </c>
      <c r="O2109" t="s">
        <v>87</v>
      </c>
      <c r="P2109" s="103">
        <v>424310</v>
      </c>
      <c r="Q2109">
        <v>426</v>
      </c>
      <c r="R2109">
        <v>390735.72</v>
      </c>
      <c r="S2109" t="s">
        <v>88</v>
      </c>
      <c r="T2109" t="s">
        <v>1974</v>
      </c>
      <c r="U2109">
        <v>46121</v>
      </c>
      <c r="V2109" t="s">
        <v>491</v>
      </c>
      <c r="W2109" t="s">
        <v>91</v>
      </c>
      <c r="X2109" t="s">
        <v>92</v>
      </c>
      <c r="Y2109" t="s">
        <v>93</v>
      </c>
      <c r="Z2109">
        <v>30</v>
      </c>
      <c r="AA2109" t="s">
        <v>20</v>
      </c>
      <c r="AB2109">
        <v>350</v>
      </c>
      <c r="AC2109" t="s">
        <v>90</v>
      </c>
      <c r="AD2109" t="s">
        <v>14</v>
      </c>
      <c r="AE2109" t="s">
        <v>14</v>
      </c>
      <c r="AF2109" t="s">
        <v>94</v>
      </c>
      <c r="AG2109" t="s">
        <v>122</v>
      </c>
      <c r="AH2109" t="s">
        <v>103</v>
      </c>
      <c r="AI2109" s="10">
        <v>46062</v>
      </c>
      <c r="AJ2109" t="s">
        <v>982</v>
      </c>
      <c r="AK2109" s="103">
        <v>770630</v>
      </c>
      <c r="AL2109" t="e">
        <v>#N/A</v>
      </c>
      <c r="AM2109" t="e">
        <v>#N/A</v>
      </c>
      <c r="AN2109" t="s">
        <v>5226</v>
      </c>
      <c r="AO2109">
        <f>_xlfn.XLOOKUP(Tabla1[[#This Row],[NIC]],'R.V.'!B:B,'R.V.'!I:I)</f>
        <v>0</v>
      </c>
      <c r="AP2109" t="str">
        <f>_xlfn.XLOOKUP(Tabla1[[#This Row],[NIC]],'R.V.'!B:B,'R.V.'!A:A)</f>
        <v>Rocio Gutierrez Ochoa</v>
      </c>
      <c r="AQ2109" t="str">
        <f>_xlfn.XLOOKUP(Tabla1[[#This Row],[NIC]],'R.V.'!B:B,'R.V.'!G:G)</f>
        <v>DG 4, 3B- 92   CENTRO- ARIGUANI</v>
      </c>
      <c r="AR2109" t="str">
        <f>_xlfn.XLOOKUP(Tabla1[[#This Row],[NIC]],'R.V.'!B:B,'R.V.'!E:E)</f>
        <v>EDUCACION</v>
      </c>
      <c r="AS2109" t="str">
        <f>VLOOKUP(Tabla1[[#This Row],[NIC]],'R.V.'!B:D,3,0)</f>
        <v>COLEGIO SIMON BOLIVAR</v>
      </c>
    </row>
    <row r="2110" spans="1:45">
      <c r="A2110">
        <v>6892201</v>
      </c>
      <c r="B2110" s="10">
        <v>46111</v>
      </c>
      <c r="C2110" t="s">
        <v>1948</v>
      </c>
      <c r="D2110" t="s">
        <v>1948</v>
      </c>
      <c r="E2110" t="s">
        <v>1949</v>
      </c>
      <c r="F2110">
        <v>6892201</v>
      </c>
      <c r="G2110">
        <v>6892201233</v>
      </c>
      <c r="H2110">
        <v>35102256</v>
      </c>
      <c r="I2110">
        <v>7717029</v>
      </c>
      <c r="J2110">
        <v>9321</v>
      </c>
      <c r="K2110">
        <v>5</v>
      </c>
      <c r="L2110">
        <v>40</v>
      </c>
      <c r="M2110" s="10">
        <v>46106</v>
      </c>
      <c r="N2110" t="s">
        <v>86</v>
      </c>
      <c r="O2110" t="s">
        <v>87</v>
      </c>
      <c r="P2110" s="103">
        <v>6654860</v>
      </c>
      <c r="Q2110">
        <v>7200</v>
      </c>
      <c r="R2110">
        <v>6603984</v>
      </c>
      <c r="S2110" t="s">
        <v>88</v>
      </c>
      <c r="T2110" t="s">
        <v>1975</v>
      </c>
      <c r="U2110">
        <v>46121</v>
      </c>
      <c r="V2110" t="s">
        <v>491</v>
      </c>
      <c r="W2110" t="s">
        <v>91</v>
      </c>
      <c r="X2110" t="s">
        <v>92</v>
      </c>
      <c r="Y2110" t="s">
        <v>93</v>
      </c>
      <c r="Z2110">
        <v>32</v>
      </c>
      <c r="AA2110" t="s">
        <v>20</v>
      </c>
      <c r="AB2110">
        <v>350</v>
      </c>
      <c r="AC2110" t="s">
        <v>90</v>
      </c>
      <c r="AD2110" t="s">
        <v>14</v>
      </c>
      <c r="AE2110" t="s">
        <v>14</v>
      </c>
      <c r="AF2110" t="s">
        <v>94</v>
      </c>
      <c r="AG2110" t="s">
        <v>122</v>
      </c>
      <c r="AH2110" t="s">
        <v>103</v>
      </c>
      <c r="AI2110" s="10">
        <v>46074</v>
      </c>
      <c r="AJ2110" t="s">
        <v>982</v>
      </c>
      <c r="AK2110" s="103">
        <v>11050630</v>
      </c>
      <c r="AL2110" t="e">
        <v>#N/A</v>
      </c>
      <c r="AM2110" t="e">
        <v>#N/A</v>
      </c>
      <c r="AN2110" t="s">
        <v>5226</v>
      </c>
      <c r="AO2110">
        <f>_xlfn.XLOOKUP(Tabla1[[#This Row],[NIC]],'R.V.'!B:B,'R.V.'!I:I)</f>
        <v>0</v>
      </c>
      <c r="AP2110" t="str">
        <f>_xlfn.XLOOKUP(Tabla1[[#This Row],[NIC]],'R.V.'!B:B,'R.V.'!A:A)</f>
        <v>Rocio Gutierrez Ochoa</v>
      </c>
      <c r="AQ2110" t="str">
        <f>_xlfn.XLOOKUP(Tabla1[[#This Row],[NIC]],'R.V.'!B:B,'R.V.'!G:G)</f>
        <v>DG 4, 3B- 92   CENTRO- ARIGUANI</v>
      </c>
      <c r="AR2110" t="str">
        <f>_xlfn.XLOOKUP(Tabla1[[#This Row],[NIC]],'R.V.'!B:B,'R.V.'!E:E)</f>
        <v>EDUCACION</v>
      </c>
      <c r="AS2110" t="str">
        <f>VLOOKUP(Tabla1[[#This Row],[NIC]],'R.V.'!B:D,3,0)</f>
        <v>INSTITUTO LICEO ARIGUANI</v>
      </c>
    </row>
    <row r="2111" spans="1:45">
      <c r="A2111">
        <v>6892303</v>
      </c>
      <c r="B2111" s="10">
        <v>46111</v>
      </c>
      <c r="C2111" t="s">
        <v>1948</v>
      </c>
      <c r="D2111" t="s">
        <v>1948</v>
      </c>
      <c r="E2111" t="s">
        <v>1949</v>
      </c>
      <c r="F2111">
        <v>6892303</v>
      </c>
      <c r="G2111">
        <v>6892303238</v>
      </c>
      <c r="H2111">
        <v>35102333</v>
      </c>
      <c r="I2111">
        <v>7717374</v>
      </c>
      <c r="J2111">
        <v>3140</v>
      </c>
      <c r="K2111">
        <v>5</v>
      </c>
      <c r="L2111">
        <v>50</v>
      </c>
      <c r="M2111" s="10">
        <v>46100</v>
      </c>
      <c r="N2111" t="s">
        <v>86</v>
      </c>
      <c r="O2111" t="s">
        <v>87</v>
      </c>
      <c r="P2111" s="103">
        <v>1884810</v>
      </c>
      <c r="Q2111">
        <v>2000</v>
      </c>
      <c r="R2111">
        <v>1834440</v>
      </c>
      <c r="S2111" t="s">
        <v>88</v>
      </c>
      <c r="T2111" t="s">
        <v>1976</v>
      </c>
      <c r="U2111">
        <v>46121</v>
      </c>
      <c r="V2111" t="s">
        <v>491</v>
      </c>
      <c r="W2111" t="s">
        <v>91</v>
      </c>
      <c r="X2111" t="s">
        <v>92</v>
      </c>
      <c r="Y2111" t="s">
        <v>93</v>
      </c>
      <c r="Z2111">
        <v>30</v>
      </c>
      <c r="AA2111" t="s">
        <v>20</v>
      </c>
      <c r="AB2111">
        <v>350</v>
      </c>
      <c r="AC2111" t="s">
        <v>90</v>
      </c>
      <c r="AD2111" t="s">
        <v>14</v>
      </c>
      <c r="AE2111" t="s">
        <v>14</v>
      </c>
      <c r="AF2111" t="s">
        <v>94</v>
      </c>
      <c r="AG2111" t="s">
        <v>122</v>
      </c>
      <c r="AH2111" t="s">
        <v>103</v>
      </c>
      <c r="AI2111" s="10">
        <v>46070</v>
      </c>
      <c r="AJ2111" t="s">
        <v>1977</v>
      </c>
      <c r="AK2111" s="103">
        <v>3126570</v>
      </c>
      <c r="AL2111" t="e">
        <v>#N/A</v>
      </c>
      <c r="AM2111" t="e">
        <v>#N/A</v>
      </c>
      <c r="AN2111" t="s">
        <v>5226</v>
      </c>
      <c r="AO2111">
        <f>_xlfn.XLOOKUP(Tabla1[[#This Row],[NIC]],'R.V.'!B:B,'R.V.'!I:I)</f>
        <v>0</v>
      </c>
      <c r="AP2111" t="str">
        <f>_xlfn.XLOOKUP(Tabla1[[#This Row],[NIC]],'R.V.'!B:B,'R.V.'!A:A)</f>
        <v>Rocio Gutierrez Ochoa</v>
      </c>
      <c r="AQ2111" t="str">
        <f>_xlfn.XLOOKUP(Tabla1[[#This Row],[NIC]],'R.V.'!B:B,'R.V.'!G:G)</f>
        <v>DG 4, 3B- 92   CENTRO- ARIGUANI</v>
      </c>
      <c r="AR2111" t="str">
        <f>_xlfn.XLOOKUP(Tabla1[[#This Row],[NIC]],'R.V.'!B:B,'R.V.'!E:E)</f>
        <v>EDUCACION</v>
      </c>
      <c r="AS2111" t="str">
        <f>VLOOKUP(Tabla1[[#This Row],[NIC]],'R.V.'!B:D,3,0)</f>
        <v>INST. TECNICO AGROPECUARIO</v>
      </c>
    </row>
    <row r="2112" spans="1:45">
      <c r="A2112">
        <v>6892308</v>
      </c>
      <c r="B2112" s="10">
        <v>46111</v>
      </c>
      <c r="C2112" t="s">
        <v>1948</v>
      </c>
      <c r="D2112" t="s">
        <v>1948</v>
      </c>
      <c r="E2112" t="s">
        <v>1949</v>
      </c>
      <c r="F2112">
        <v>6892308</v>
      </c>
      <c r="G2112">
        <v>6892308235</v>
      </c>
      <c r="H2112">
        <v>35102335</v>
      </c>
      <c r="I2112">
        <v>7717387</v>
      </c>
      <c r="J2112">
        <v>3140</v>
      </c>
      <c r="K2112">
        <v>50</v>
      </c>
      <c r="L2112">
        <v>4</v>
      </c>
      <c r="M2112" s="10">
        <v>46106</v>
      </c>
      <c r="N2112" t="s">
        <v>86</v>
      </c>
      <c r="O2112" t="s">
        <v>87</v>
      </c>
      <c r="P2112" s="103">
        <v>1773460</v>
      </c>
      <c r="Q2112">
        <v>1851</v>
      </c>
      <c r="R2112">
        <v>1697774.22</v>
      </c>
      <c r="S2112" t="s">
        <v>88</v>
      </c>
      <c r="T2112" t="s">
        <v>5093</v>
      </c>
      <c r="U2112">
        <v>46121</v>
      </c>
      <c r="V2112" t="s">
        <v>491</v>
      </c>
      <c r="W2112" t="s">
        <v>91</v>
      </c>
      <c r="X2112" t="s">
        <v>92</v>
      </c>
      <c r="Y2112" t="s">
        <v>121</v>
      </c>
      <c r="Z2112">
        <v>32</v>
      </c>
      <c r="AA2112" t="s">
        <v>20</v>
      </c>
      <c r="AB2112">
        <v>350</v>
      </c>
      <c r="AC2112" t="s">
        <v>90</v>
      </c>
      <c r="AD2112" t="s">
        <v>14</v>
      </c>
      <c r="AE2112" t="s">
        <v>14</v>
      </c>
      <c r="AF2112" t="s">
        <v>94</v>
      </c>
      <c r="AG2112" t="s">
        <v>122</v>
      </c>
      <c r="AH2112" t="s">
        <v>103</v>
      </c>
      <c r="AI2112" s="10">
        <v>46074</v>
      </c>
      <c r="AJ2112" t="s">
        <v>982</v>
      </c>
      <c r="AK2112" s="103">
        <v>3350200</v>
      </c>
      <c r="AL2112" t="e">
        <v>#N/A</v>
      </c>
      <c r="AM2112" t="e">
        <v>#N/A</v>
      </c>
      <c r="AN2112" t="s">
        <v>5226</v>
      </c>
      <c r="AO2112">
        <f>_xlfn.XLOOKUP(Tabla1[[#This Row],[NIC]],'R.V.'!B:B,'R.V.'!I:I)</f>
        <v>0</v>
      </c>
      <c r="AP2112" t="str">
        <f>_xlfn.XLOOKUP(Tabla1[[#This Row],[NIC]],'R.V.'!B:B,'R.V.'!A:A)</f>
        <v>Rocio Gutierrez Ochoa</v>
      </c>
      <c r="AQ2112" t="str">
        <f>_xlfn.XLOOKUP(Tabla1[[#This Row],[NIC]],'R.V.'!B:B,'R.V.'!G:G)</f>
        <v>DG 4, 3B- 92   CENTRO- ARIGUANI</v>
      </c>
      <c r="AR2112" t="str">
        <f>_xlfn.XLOOKUP(Tabla1[[#This Row],[NIC]],'R.V.'!B:B,'R.V.'!E:E)</f>
        <v>EDUCACION</v>
      </c>
      <c r="AS2112" t="str">
        <f>VLOOKUP(Tabla1[[#This Row],[NIC]],'R.V.'!B:D,3,0)</f>
        <v>ESCUELA URBANA EL CONGO</v>
      </c>
    </row>
    <row r="2113" spans="1:45">
      <c r="A2113">
        <v>6942278</v>
      </c>
      <c r="B2113" s="10">
        <v>46111</v>
      </c>
      <c r="C2113" t="s">
        <v>1948</v>
      </c>
      <c r="D2113" t="s">
        <v>1948</v>
      </c>
      <c r="E2113" t="s">
        <v>1949</v>
      </c>
      <c r="F2113">
        <v>6942278</v>
      </c>
      <c r="G2113">
        <v>6942278219</v>
      </c>
      <c r="H2113">
        <v>35129187</v>
      </c>
      <c r="I2113">
        <v>8128090</v>
      </c>
      <c r="J2113">
        <v>9321</v>
      </c>
      <c r="K2113">
        <v>2</v>
      </c>
      <c r="L2113">
        <v>720</v>
      </c>
      <c r="M2113" s="10">
        <v>46105</v>
      </c>
      <c r="N2113" t="s">
        <v>86</v>
      </c>
      <c r="O2113" t="s">
        <v>87</v>
      </c>
      <c r="P2113" s="103">
        <v>133000</v>
      </c>
      <c r="Q2113">
        <v>145</v>
      </c>
      <c r="R2113">
        <v>132996.9</v>
      </c>
      <c r="S2113" t="s">
        <v>88</v>
      </c>
      <c r="T2113" t="s">
        <v>5094</v>
      </c>
      <c r="U2113">
        <v>46121</v>
      </c>
      <c r="V2113" t="s">
        <v>491</v>
      </c>
      <c r="W2113" t="s">
        <v>91</v>
      </c>
      <c r="X2113" t="s">
        <v>92</v>
      </c>
      <c r="Y2113" t="s">
        <v>93</v>
      </c>
      <c r="Z2113">
        <v>32</v>
      </c>
      <c r="AA2113" t="s">
        <v>20</v>
      </c>
      <c r="AB2113">
        <v>350</v>
      </c>
      <c r="AC2113" t="s">
        <v>90</v>
      </c>
      <c r="AD2113" t="s">
        <v>14</v>
      </c>
      <c r="AE2113" t="s">
        <v>14</v>
      </c>
      <c r="AF2113" t="s">
        <v>94</v>
      </c>
      <c r="AG2113" t="s">
        <v>122</v>
      </c>
      <c r="AH2113" t="s">
        <v>103</v>
      </c>
      <c r="AI2113" s="10">
        <v>46073</v>
      </c>
      <c r="AJ2113" t="s">
        <v>984</v>
      </c>
      <c r="AK2113" s="103">
        <v>208340</v>
      </c>
      <c r="AL2113" t="e">
        <v>#N/A</v>
      </c>
      <c r="AM2113" t="e">
        <v>#N/A</v>
      </c>
      <c r="AN2113" t="s">
        <v>5226</v>
      </c>
      <c r="AO2113">
        <f>_xlfn.XLOOKUP(Tabla1[[#This Row],[NIC]],'R.V.'!B:B,'R.V.'!I:I)</f>
        <v>0</v>
      </c>
      <c r="AP2113" t="str">
        <f>_xlfn.XLOOKUP(Tabla1[[#This Row],[NIC]],'R.V.'!B:B,'R.V.'!A:A)</f>
        <v>Rocio Gutierrez Ochoa</v>
      </c>
      <c r="AQ2113" t="str">
        <f>_xlfn.XLOOKUP(Tabla1[[#This Row],[NIC]],'R.V.'!B:B,'R.V.'!G:G)</f>
        <v>DG 4, 3B- 92   CENTRO- ARIGUANI</v>
      </c>
      <c r="AR2113" t="str">
        <f>_xlfn.XLOOKUP(Tabla1[[#This Row],[NIC]],'R.V.'!B:B,'R.V.'!E:E)</f>
        <v>EDUCACION</v>
      </c>
      <c r="AS2113" t="str">
        <f>VLOOKUP(Tabla1[[#This Row],[NIC]],'R.V.'!B:D,3,0)</f>
        <v>COLEGIO BEJAMIN HERRERA</v>
      </c>
    </row>
    <row r="2114" spans="1:45">
      <c r="A2114">
        <v>1044714</v>
      </c>
      <c r="B2114" s="10">
        <v>46111</v>
      </c>
      <c r="C2114" t="s">
        <v>1948</v>
      </c>
      <c r="D2114" t="s">
        <v>1948</v>
      </c>
      <c r="E2114" t="s">
        <v>1978</v>
      </c>
      <c r="F2114">
        <v>1044714</v>
      </c>
      <c r="G2114">
        <v>1044714059</v>
      </c>
      <c r="H2114">
        <v>36448243</v>
      </c>
      <c r="I2114">
        <v>354493</v>
      </c>
      <c r="J2114">
        <v>3210</v>
      </c>
      <c r="K2114">
        <v>5</v>
      </c>
      <c r="L2114">
        <v>20</v>
      </c>
      <c r="M2114" s="10">
        <v>46106</v>
      </c>
      <c r="N2114" t="s">
        <v>1979</v>
      </c>
      <c r="O2114" t="s">
        <v>1980</v>
      </c>
      <c r="P2114" s="103">
        <v>20352860</v>
      </c>
      <c r="Q2114">
        <v>27600</v>
      </c>
      <c r="R2114">
        <v>20290968</v>
      </c>
      <c r="S2114" t="s">
        <v>88</v>
      </c>
      <c r="T2114" t="s">
        <v>1981</v>
      </c>
      <c r="U2114">
        <v>46121</v>
      </c>
      <c r="V2114" t="s">
        <v>491</v>
      </c>
      <c r="W2114" t="s">
        <v>111</v>
      </c>
      <c r="X2114" t="s">
        <v>130</v>
      </c>
      <c r="Y2114" t="s">
        <v>93</v>
      </c>
      <c r="Z2114">
        <v>32</v>
      </c>
      <c r="AA2114" t="s">
        <v>20</v>
      </c>
      <c r="AB2114">
        <v>351</v>
      </c>
      <c r="AC2114" t="s">
        <v>90</v>
      </c>
      <c r="AD2114" t="s">
        <v>14</v>
      </c>
      <c r="AE2114" t="s">
        <v>14</v>
      </c>
      <c r="AF2114" t="s">
        <v>94</v>
      </c>
      <c r="AG2114" t="s">
        <v>122</v>
      </c>
      <c r="AH2114" t="s">
        <v>139</v>
      </c>
      <c r="AI2114" s="10">
        <v>46074</v>
      </c>
      <c r="AJ2114" t="s">
        <v>478</v>
      </c>
      <c r="AK2114" s="103">
        <v>714840730</v>
      </c>
      <c r="AL2114" t="e">
        <v>#N/A</v>
      </c>
      <c r="AM2114" t="e">
        <v>#N/A</v>
      </c>
      <c r="AN2114" t="s">
        <v>5226</v>
      </c>
      <c r="AO2114">
        <f>_xlfn.XLOOKUP(Tabla1[[#This Row],[NIC]],'R.V.'!B:B,'R.V.'!I:I)</f>
        <v>0</v>
      </c>
      <c r="AP2114" t="str">
        <f>_xlfn.XLOOKUP(Tabla1[[#This Row],[NIC]],'R.V.'!B:B,'R.V.'!A:A)</f>
        <v>Rocio Gutierrez Ochoa</v>
      </c>
      <c r="AQ2114" t="str">
        <f>_xlfn.XLOOKUP(Tabla1[[#This Row],[NIC]],'R.V.'!B:B,'R.V.'!G:G)</f>
        <v>DG 4, 3B- 92   CENTRO- ARIGUANI</v>
      </c>
      <c r="AR2114" t="str">
        <f>_xlfn.XLOOKUP(Tabla1[[#This Row],[NIC]],'R.V.'!B:B,'R.V.'!E:E)</f>
        <v>ACUEDUCTO</v>
      </c>
      <c r="AS2114" t="str">
        <f>VLOOKUP(Tabla1[[#This Row],[NIC]],'R.V.'!B:D,3,0)</f>
        <v>ACUEDUCTO MPIO DE ARIGUANI (</v>
      </c>
    </row>
    <row r="2115" spans="1:45">
      <c r="A2115">
        <v>5824762</v>
      </c>
      <c r="B2115" s="10">
        <v>46111</v>
      </c>
      <c r="C2115" t="s">
        <v>1948</v>
      </c>
      <c r="D2115" t="s">
        <v>1948</v>
      </c>
      <c r="E2115" t="s">
        <v>1978</v>
      </c>
      <c r="F2115">
        <v>5824762</v>
      </c>
      <c r="G2115">
        <v>5824762297</v>
      </c>
      <c r="H2115">
        <v>25803779</v>
      </c>
      <c r="I2115">
        <v>5836680</v>
      </c>
      <c r="J2115">
        <v>3210</v>
      </c>
      <c r="K2115">
        <v>5</v>
      </c>
      <c r="L2115">
        <v>20</v>
      </c>
      <c r="M2115" s="10">
        <v>46106</v>
      </c>
      <c r="N2115" t="s">
        <v>137</v>
      </c>
      <c r="O2115" t="s">
        <v>138</v>
      </c>
      <c r="P2115" s="103">
        <v>91144910</v>
      </c>
      <c r="Q2115">
        <v>93840</v>
      </c>
      <c r="R2115">
        <v>91144915.200000003</v>
      </c>
      <c r="S2115" t="s">
        <v>88</v>
      </c>
      <c r="T2115" t="s">
        <v>1981</v>
      </c>
      <c r="U2115">
        <v>46121</v>
      </c>
      <c r="V2115" t="s">
        <v>491</v>
      </c>
      <c r="W2115" t="s">
        <v>91</v>
      </c>
      <c r="X2115" t="s">
        <v>130</v>
      </c>
      <c r="Y2115" t="s">
        <v>93</v>
      </c>
      <c r="Z2115">
        <v>32</v>
      </c>
      <c r="AA2115" t="s">
        <v>20</v>
      </c>
      <c r="AB2115">
        <v>351</v>
      </c>
      <c r="AC2115" t="s">
        <v>90</v>
      </c>
      <c r="AD2115" t="s">
        <v>14</v>
      </c>
      <c r="AE2115" t="s">
        <v>14</v>
      </c>
      <c r="AF2115" t="s">
        <v>94</v>
      </c>
      <c r="AG2115" t="s">
        <v>122</v>
      </c>
      <c r="AH2115" t="s">
        <v>139</v>
      </c>
      <c r="AI2115" s="10">
        <v>46074</v>
      </c>
      <c r="AJ2115" t="s">
        <v>478</v>
      </c>
      <c r="AK2115" s="103">
        <v>4791396760</v>
      </c>
      <c r="AL2115" t="e">
        <v>#N/A</v>
      </c>
      <c r="AM2115" t="e">
        <v>#N/A</v>
      </c>
      <c r="AN2115" t="s">
        <v>5226</v>
      </c>
      <c r="AO2115">
        <f>_xlfn.XLOOKUP(Tabla1[[#This Row],[NIC]],'R.V.'!B:B,'R.V.'!I:I)</f>
        <v>0</v>
      </c>
      <c r="AP2115" t="str">
        <f>_xlfn.XLOOKUP(Tabla1[[#This Row],[NIC]],'R.V.'!B:B,'R.V.'!A:A)</f>
        <v>Rocio Gutierrez Ochoa</v>
      </c>
      <c r="AQ2115" t="str">
        <f>_xlfn.XLOOKUP(Tabla1[[#This Row],[NIC]],'R.V.'!B:B,'R.V.'!G:G)</f>
        <v>DG 4, 3B- 92   CENTRO- ARIGUANI</v>
      </c>
      <c r="AR2115" t="str">
        <f>_xlfn.XLOOKUP(Tabla1[[#This Row],[NIC]],'R.V.'!B:B,'R.V.'!E:E)</f>
        <v>ACUEDUCTO</v>
      </c>
      <c r="AS2115" t="str">
        <f>VLOOKUP(Tabla1[[#This Row],[NIC]],'R.V.'!B:D,3,0)</f>
        <v>SAN JOSE DE ARIGUANI - POZO N1 - N2</v>
      </c>
    </row>
    <row r="2116" spans="1:45">
      <c r="A2116">
        <v>5824763</v>
      </c>
      <c r="B2116" s="10">
        <v>46111</v>
      </c>
      <c r="C2116" t="s">
        <v>1948</v>
      </c>
      <c r="D2116" t="s">
        <v>1948</v>
      </c>
      <c r="E2116" t="s">
        <v>1978</v>
      </c>
      <c r="F2116">
        <v>5824763</v>
      </c>
      <c r="G2116">
        <v>5824763357</v>
      </c>
      <c r="H2116">
        <v>25803777</v>
      </c>
      <c r="I2116">
        <v>5836682</v>
      </c>
      <c r="J2116">
        <v>3210</v>
      </c>
      <c r="K2116">
        <v>5</v>
      </c>
      <c r="L2116">
        <v>20</v>
      </c>
      <c r="M2116" s="10">
        <v>46106</v>
      </c>
      <c r="N2116" t="s">
        <v>137</v>
      </c>
      <c r="O2116" t="s">
        <v>138</v>
      </c>
      <c r="P2116" s="103">
        <v>55153270</v>
      </c>
      <c r="Q2116">
        <v>56580</v>
      </c>
      <c r="R2116">
        <v>54955022.399999999</v>
      </c>
      <c r="S2116" t="s">
        <v>88</v>
      </c>
      <c r="T2116" t="s">
        <v>1981</v>
      </c>
      <c r="U2116">
        <v>46121</v>
      </c>
      <c r="V2116" t="s">
        <v>491</v>
      </c>
      <c r="W2116" t="s">
        <v>91</v>
      </c>
      <c r="X2116" t="s">
        <v>130</v>
      </c>
      <c r="Y2116" t="s">
        <v>93</v>
      </c>
      <c r="Z2116">
        <v>32</v>
      </c>
      <c r="AA2116" t="s">
        <v>20</v>
      </c>
      <c r="AB2116">
        <v>351</v>
      </c>
      <c r="AC2116" t="s">
        <v>90</v>
      </c>
      <c r="AD2116" t="s">
        <v>14</v>
      </c>
      <c r="AE2116" t="s">
        <v>14</v>
      </c>
      <c r="AF2116" t="s">
        <v>94</v>
      </c>
      <c r="AG2116" t="s">
        <v>122</v>
      </c>
      <c r="AH2116" t="s">
        <v>139</v>
      </c>
      <c r="AI2116" s="10">
        <v>46074</v>
      </c>
      <c r="AJ2116" t="s">
        <v>478</v>
      </c>
      <c r="AK2116" s="103">
        <v>4032455222</v>
      </c>
      <c r="AL2116" t="e">
        <v>#N/A</v>
      </c>
      <c r="AM2116" t="e">
        <v>#N/A</v>
      </c>
      <c r="AN2116" t="s">
        <v>5226</v>
      </c>
      <c r="AO2116">
        <f>_xlfn.XLOOKUP(Tabla1[[#This Row],[NIC]],'R.V.'!B:B,'R.V.'!I:I)</f>
        <v>0</v>
      </c>
      <c r="AP2116" t="str">
        <f>_xlfn.XLOOKUP(Tabla1[[#This Row],[NIC]],'R.V.'!B:B,'R.V.'!A:A)</f>
        <v>Rocio Gutierrez Ochoa</v>
      </c>
      <c r="AQ2116" t="str">
        <f>_xlfn.XLOOKUP(Tabla1[[#This Row],[NIC]],'R.V.'!B:B,'R.V.'!G:G)</f>
        <v>DG 4, 3B- 92   CENTRO- ARIGUANI</v>
      </c>
      <c r="AR2116" t="str">
        <f>_xlfn.XLOOKUP(Tabla1[[#This Row],[NIC]],'R.V.'!B:B,'R.V.'!E:E)</f>
        <v>ACUEDUCTO</v>
      </c>
      <c r="AS2116" t="str">
        <f>VLOOKUP(Tabla1[[#This Row],[NIC]],'R.V.'!B:D,3,0)</f>
        <v>ESTACION DE BOMBEO N2 - VEREDA EL 80.000</v>
      </c>
    </row>
    <row r="2117" spans="1:45">
      <c r="A2117">
        <v>5824764</v>
      </c>
      <c r="B2117" s="10">
        <v>46111</v>
      </c>
      <c r="C2117" t="s">
        <v>1948</v>
      </c>
      <c r="D2117" t="s">
        <v>1948</v>
      </c>
      <c r="E2117" t="s">
        <v>1978</v>
      </c>
      <c r="F2117">
        <v>5824764</v>
      </c>
      <c r="G2117">
        <v>5824764345</v>
      </c>
      <c r="H2117">
        <v>25803776</v>
      </c>
      <c r="I2117">
        <v>5836684</v>
      </c>
      <c r="J2117">
        <v>3210</v>
      </c>
      <c r="K2117">
        <v>5</v>
      </c>
      <c r="L2117">
        <v>20</v>
      </c>
      <c r="M2117" s="10">
        <v>46106</v>
      </c>
      <c r="N2117" t="s">
        <v>1982</v>
      </c>
      <c r="O2117" t="s">
        <v>1983</v>
      </c>
      <c r="P2117" s="103">
        <v>17148050</v>
      </c>
      <c r="Q2117">
        <v>24000</v>
      </c>
      <c r="R2117">
        <v>16759152</v>
      </c>
      <c r="S2117" t="s">
        <v>88</v>
      </c>
      <c r="T2117" t="s">
        <v>1981</v>
      </c>
      <c r="U2117">
        <v>46121</v>
      </c>
      <c r="V2117" t="s">
        <v>491</v>
      </c>
      <c r="W2117" t="s">
        <v>292</v>
      </c>
      <c r="X2117" t="s">
        <v>130</v>
      </c>
      <c r="Y2117" t="s">
        <v>93</v>
      </c>
      <c r="Z2117">
        <v>32</v>
      </c>
      <c r="AA2117" t="s">
        <v>20</v>
      </c>
      <c r="AB2117">
        <v>351</v>
      </c>
      <c r="AC2117" t="s">
        <v>90</v>
      </c>
      <c r="AD2117" t="s">
        <v>14</v>
      </c>
      <c r="AE2117" t="s">
        <v>14</v>
      </c>
      <c r="AF2117" t="s">
        <v>94</v>
      </c>
      <c r="AG2117" t="s">
        <v>122</v>
      </c>
      <c r="AH2117" t="s">
        <v>139</v>
      </c>
      <c r="AI2117" s="10">
        <v>46074</v>
      </c>
      <c r="AJ2117" t="s">
        <v>478</v>
      </c>
      <c r="AK2117" s="103">
        <v>1129929822</v>
      </c>
      <c r="AL2117" t="e">
        <v>#N/A</v>
      </c>
      <c r="AM2117" t="e">
        <v>#N/A</v>
      </c>
      <c r="AN2117" t="s">
        <v>5226</v>
      </c>
      <c r="AO2117">
        <f>_xlfn.XLOOKUP(Tabla1[[#This Row],[NIC]],'R.V.'!B:B,'R.V.'!I:I)</f>
        <v>0</v>
      </c>
      <c r="AP2117" t="str">
        <f>_xlfn.XLOOKUP(Tabla1[[#This Row],[NIC]],'R.V.'!B:B,'R.V.'!A:A)</f>
        <v>Rocio Gutierrez Ochoa</v>
      </c>
      <c r="AQ2117" t="str">
        <f>_xlfn.XLOOKUP(Tabla1[[#This Row],[NIC]],'R.V.'!B:B,'R.V.'!G:G)</f>
        <v>DG 4, 3B- 92   CENTRO- ARIGUANI</v>
      </c>
      <c r="AR2117" t="str">
        <f>_xlfn.XLOOKUP(Tabla1[[#This Row],[NIC]],'R.V.'!B:B,'R.V.'!E:E)</f>
        <v>ACUEDUCTO</v>
      </c>
      <c r="AS2117" t="str">
        <f>VLOOKUP(Tabla1[[#This Row],[NIC]],'R.V.'!B:D,3,0)</f>
        <v>ESTACION DE BOMBEO N3 - VEREDA EL DELIRIO</v>
      </c>
    </row>
    <row r="2118" spans="1:45">
      <c r="A2118">
        <v>5861538</v>
      </c>
      <c r="B2118" s="10">
        <v>46111</v>
      </c>
      <c r="C2118" t="s">
        <v>1948</v>
      </c>
      <c r="D2118" t="s">
        <v>1948</v>
      </c>
      <c r="E2118" t="s">
        <v>1978</v>
      </c>
      <c r="F2118">
        <v>5861538</v>
      </c>
      <c r="G2118">
        <v>5861538324</v>
      </c>
      <c r="H2118">
        <v>25803063</v>
      </c>
      <c r="I2118">
        <v>5910232</v>
      </c>
      <c r="J2118">
        <v>3210</v>
      </c>
      <c r="K2118">
        <v>2</v>
      </c>
      <c r="L2118">
        <v>670</v>
      </c>
      <c r="M2118" s="10">
        <v>46097</v>
      </c>
      <c r="N2118" t="s">
        <v>86</v>
      </c>
      <c r="O2118" t="s">
        <v>87</v>
      </c>
      <c r="P2118" s="103">
        <v>480720</v>
      </c>
      <c r="Q2118">
        <v>391</v>
      </c>
      <c r="R2118">
        <v>430358.06</v>
      </c>
      <c r="S2118" t="s">
        <v>88</v>
      </c>
      <c r="T2118" t="s">
        <v>1984</v>
      </c>
      <c r="U2118">
        <v>46121</v>
      </c>
      <c r="V2118" t="s">
        <v>491</v>
      </c>
      <c r="W2118" t="s">
        <v>91</v>
      </c>
      <c r="X2118" t="s">
        <v>92</v>
      </c>
      <c r="Y2118" t="s">
        <v>93</v>
      </c>
      <c r="Z2118">
        <v>31</v>
      </c>
      <c r="AA2118" t="s">
        <v>20</v>
      </c>
      <c r="AB2118">
        <v>351</v>
      </c>
      <c r="AC2118" t="s">
        <v>90</v>
      </c>
      <c r="AD2118" t="s">
        <v>14</v>
      </c>
      <c r="AE2118" t="s">
        <v>14</v>
      </c>
      <c r="AF2118" t="s">
        <v>94</v>
      </c>
      <c r="AG2118" t="s">
        <v>122</v>
      </c>
      <c r="AH2118" t="s">
        <v>126</v>
      </c>
      <c r="AI2118" s="10">
        <v>46066</v>
      </c>
      <c r="AJ2118" t="s">
        <v>982</v>
      </c>
      <c r="AK2118" s="103">
        <v>38394880</v>
      </c>
      <c r="AL2118" t="e">
        <v>#N/A</v>
      </c>
      <c r="AM2118" t="e">
        <v>#N/A</v>
      </c>
      <c r="AN2118" t="s">
        <v>5226</v>
      </c>
      <c r="AO2118">
        <f>_xlfn.XLOOKUP(Tabla1[[#This Row],[NIC]],'R.V.'!B:B,'R.V.'!I:I)</f>
        <v>0</v>
      </c>
      <c r="AP2118" t="str">
        <f>_xlfn.XLOOKUP(Tabla1[[#This Row],[NIC]],'R.V.'!B:B,'R.V.'!A:A)</f>
        <v>Rocio Gutierrez Ochoa</v>
      </c>
      <c r="AQ2118" t="str">
        <f>_xlfn.XLOOKUP(Tabla1[[#This Row],[NIC]],'R.V.'!B:B,'R.V.'!G:G)</f>
        <v>DG 4, 3B- 92   CENTRO- ARIGUANI</v>
      </c>
      <c r="AR2118" t="str">
        <f>_xlfn.XLOOKUP(Tabla1[[#This Row],[NIC]],'R.V.'!B:B,'R.V.'!E:E)</f>
        <v>ACUEDUCTO</v>
      </c>
      <c r="AS2118" t="str">
        <f>VLOOKUP(Tabla1[[#This Row],[NIC]],'R.V.'!B:D,3,0)</f>
        <v>OFICINA USPA</v>
      </c>
    </row>
    <row r="2119" spans="1:45">
      <c r="A2119">
        <v>6890685</v>
      </c>
      <c r="B2119" s="10">
        <v>46111</v>
      </c>
      <c r="C2119" t="s">
        <v>1948</v>
      </c>
      <c r="D2119" t="s">
        <v>1948</v>
      </c>
      <c r="E2119" t="s">
        <v>1978</v>
      </c>
      <c r="F2119">
        <v>6890685</v>
      </c>
      <c r="G2119">
        <v>6890685239</v>
      </c>
      <c r="H2119">
        <v>35101305</v>
      </c>
      <c r="I2119">
        <v>7695036</v>
      </c>
      <c r="J2119">
        <v>3210</v>
      </c>
      <c r="K2119">
        <v>2</v>
      </c>
      <c r="L2119">
        <v>670</v>
      </c>
      <c r="M2119" s="10">
        <v>46108</v>
      </c>
      <c r="N2119" t="s">
        <v>137</v>
      </c>
      <c r="O2119" t="s">
        <v>138</v>
      </c>
      <c r="P2119" s="103">
        <v>50430</v>
      </c>
      <c r="Q2119">
        <v>0</v>
      </c>
      <c r="R2119">
        <v>0</v>
      </c>
      <c r="S2119" t="s">
        <v>88</v>
      </c>
      <c r="T2119" t="s">
        <v>1984</v>
      </c>
      <c r="U2119">
        <v>46121</v>
      </c>
      <c r="V2119" t="s">
        <v>491</v>
      </c>
      <c r="W2119" t="s">
        <v>91</v>
      </c>
      <c r="X2119" t="s">
        <v>92</v>
      </c>
      <c r="Y2119" t="s">
        <v>93</v>
      </c>
      <c r="Z2119">
        <v>32</v>
      </c>
      <c r="AA2119" t="s">
        <v>20</v>
      </c>
      <c r="AB2119">
        <v>351</v>
      </c>
      <c r="AC2119" t="s">
        <v>90</v>
      </c>
      <c r="AD2119" t="s">
        <v>14</v>
      </c>
      <c r="AE2119" t="s">
        <v>14</v>
      </c>
      <c r="AF2119" t="s">
        <v>94</v>
      </c>
      <c r="AG2119" t="s">
        <v>122</v>
      </c>
      <c r="AH2119" t="s">
        <v>139</v>
      </c>
      <c r="AI2119" s="10">
        <v>46076</v>
      </c>
      <c r="AJ2119" t="s">
        <v>1977</v>
      </c>
      <c r="AK2119" s="103">
        <v>11541130</v>
      </c>
      <c r="AL2119" t="e">
        <v>#N/A</v>
      </c>
      <c r="AM2119" t="e">
        <v>#N/A</v>
      </c>
      <c r="AN2119" t="s">
        <v>5226</v>
      </c>
      <c r="AO2119">
        <f>_xlfn.XLOOKUP(Tabla1[[#This Row],[NIC]],'R.V.'!B:B,'R.V.'!I:I)</f>
        <v>0</v>
      </c>
      <c r="AP2119" t="str">
        <f>_xlfn.XLOOKUP(Tabla1[[#This Row],[NIC]],'R.V.'!B:B,'R.V.'!A:A)</f>
        <v>Rocio Gutierrez Ochoa</v>
      </c>
      <c r="AQ2119" t="str">
        <f>_xlfn.XLOOKUP(Tabla1[[#This Row],[NIC]],'R.V.'!B:B,'R.V.'!G:G)</f>
        <v>DG 4, 3B- 92   CENTRO- ARIGUANI</v>
      </c>
      <c r="AR2119" t="str">
        <f>_xlfn.XLOOKUP(Tabla1[[#This Row],[NIC]],'R.V.'!B:B,'R.V.'!E:E)</f>
        <v>ACUEDUCTO</v>
      </c>
      <c r="AS2119" t="str">
        <f>VLOOKUP(Tabla1[[#This Row],[NIC]],'R.V.'!B:D,3,0)</f>
        <v>POZO No 1 CGTO EL CARMEN DE ARIGUANI</v>
      </c>
    </row>
    <row r="2120" spans="1:45">
      <c r="A2120">
        <v>7749223</v>
      </c>
      <c r="B2120" s="10">
        <v>46111</v>
      </c>
      <c r="C2120" t="s">
        <v>1948</v>
      </c>
      <c r="D2120" t="s">
        <v>1948</v>
      </c>
      <c r="E2120" t="s">
        <v>1978</v>
      </c>
      <c r="F2120">
        <v>7749223</v>
      </c>
      <c r="G2120">
        <v>7749223149</v>
      </c>
      <c r="H2120">
        <v>36099270</v>
      </c>
      <c r="I2120">
        <v>3741395</v>
      </c>
      <c r="J2120">
        <v>3210</v>
      </c>
      <c r="K2120">
        <v>2</v>
      </c>
      <c r="L2120">
        <v>670</v>
      </c>
      <c r="M2120" s="10">
        <v>46108</v>
      </c>
      <c r="N2120" t="s">
        <v>137</v>
      </c>
      <c r="O2120" t="s">
        <v>138</v>
      </c>
      <c r="P2120" s="103">
        <v>2232710</v>
      </c>
      <c r="Q2120">
        <v>2211</v>
      </c>
      <c r="R2120">
        <v>2230766.34</v>
      </c>
      <c r="S2120" t="s">
        <v>88</v>
      </c>
      <c r="T2120" t="s">
        <v>1984</v>
      </c>
      <c r="U2120">
        <v>46121</v>
      </c>
      <c r="V2120" t="s">
        <v>491</v>
      </c>
      <c r="W2120" t="s">
        <v>91</v>
      </c>
      <c r="X2120" t="s">
        <v>92</v>
      </c>
      <c r="Y2120" t="s">
        <v>93</v>
      </c>
      <c r="Z2120">
        <v>32</v>
      </c>
      <c r="AA2120" t="s">
        <v>20</v>
      </c>
      <c r="AB2120">
        <v>351</v>
      </c>
      <c r="AC2120" t="s">
        <v>90</v>
      </c>
      <c r="AD2120" t="s">
        <v>14</v>
      </c>
      <c r="AE2120" t="s">
        <v>14</v>
      </c>
      <c r="AF2120" t="s">
        <v>94</v>
      </c>
      <c r="AG2120" t="s">
        <v>122</v>
      </c>
      <c r="AH2120" t="s">
        <v>139</v>
      </c>
      <c r="AI2120" s="10">
        <v>46076</v>
      </c>
      <c r="AJ2120" t="s">
        <v>1977</v>
      </c>
      <c r="AK2120" s="103">
        <v>253725125</v>
      </c>
      <c r="AL2120" t="e">
        <v>#N/A</v>
      </c>
      <c r="AM2120" t="e">
        <v>#N/A</v>
      </c>
      <c r="AN2120" t="s">
        <v>5226</v>
      </c>
      <c r="AO2120">
        <f>_xlfn.XLOOKUP(Tabla1[[#This Row],[NIC]],'R.V.'!B:B,'R.V.'!I:I)</f>
        <v>0</v>
      </c>
      <c r="AP2120" t="str">
        <f>_xlfn.XLOOKUP(Tabla1[[#This Row],[NIC]],'R.V.'!B:B,'R.V.'!A:A)</f>
        <v>Rocio Gutierrez Ochoa</v>
      </c>
      <c r="AQ2120" t="str">
        <f>_xlfn.XLOOKUP(Tabla1[[#This Row],[NIC]],'R.V.'!B:B,'R.V.'!G:G)</f>
        <v>DG 4, 3B- 92   CENTRO- ARIGUANI</v>
      </c>
      <c r="AR2120" t="str">
        <f>_xlfn.XLOOKUP(Tabla1[[#This Row],[NIC]],'R.V.'!B:B,'R.V.'!E:E)</f>
        <v>ACUEDUCTO</v>
      </c>
      <c r="AS2120" t="str">
        <f>VLOOKUP(Tabla1[[#This Row],[NIC]],'R.V.'!B:D,3,0)</f>
        <v>POZO No 2 CGTO  EL CARMEN DE ARIGUANI</v>
      </c>
    </row>
    <row r="2121" spans="1:45">
      <c r="A2121">
        <v>5808357</v>
      </c>
      <c r="B2121" s="10">
        <v>46111</v>
      </c>
      <c r="C2121" t="s">
        <v>1985</v>
      </c>
      <c r="D2121" t="s">
        <v>1985</v>
      </c>
      <c r="E2121" t="s">
        <v>1986</v>
      </c>
      <c r="F2121">
        <v>5808357</v>
      </c>
      <c r="G2121">
        <v>5808357323</v>
      </c>
      <c r="H2121">
        <v>25803786</v>
      </c>
      <c r="I2121">
        <v>5808357</v>
      </c>
      <c r="J2121">
        <v>3210</v>
      </c>
      <c r="K2121">
        <v>2</v>
      </c>
      <c r="L2121">
        <v>630</v>
      </c>
      <c r="M2121" s="10">
        <v>46105</v>
      </c>
      <c r="N2121" t="s">
        <v>117</v>
      </c>
      <c r="O2121" t="s">
        <v>118</v>
      </c>
      <c r="P2121" s="103">
        <v>4575540</v>
      </c>
      <c r="Q2121">
        <v>4454</v>
      </c>
      <c r="R2121">
        <v>4085297.88</v>
      </c>
      <c r="S2121" t="s">
        <v>88</v>
      </c>
      <c r="T2121" t="s">
        <v>1987</v>
      </c>
      <c r="U2121">
        <v>46121</v>
      </c>
      <c r="V2121" t="s">
        <v>491</v>
      </c>
      <c r="W2121" t="s">
        <v>91</v>
      </c>
      <c r="X2121" t="s">
        <v>92</v>
      </c>
      <c r="Y2121" t="s">
        <v>93</v>
      </c>
      <c r="Z2121">
        <v>32</v>
      </c>
      <c r="AA2121" t="s">
        <v>20</v>
      </c>
      <c r="AB2121">
        <v>352</v>
      </c>
      <c r="AC2121" t="s">
        <v>90</v>
      </c>
      <c r="AD2121" t="s">
        <v>14</v>
      </c>
      <c r="AE2121" t="s">
        <v>14</v>
      </c>
      <c r="AF2121" t="s">
        <v>94</v>
      </c>
      <c r="AG2121" t="s">
        <v>102</v>
      </c>
      <c r="AH2121" t="s">
        <v>112</v>
      </c>
      <c r="AI2121" s="10">
        <v>46073</v>
      </c>
      <c r="AJ2121" t="s">
        <v>984</v>
      </c>
      <c r="AK2121" s="103">
        <v>71281646</v>
      </c>
      <c r="AL2121" t="e">
        <v>#N/A</v>
      </c>
      <c r="AM2121" t="e">
        <v>#N/A</v>
      </c>
      <c r="AN2121" t="s">
        <v>5224</v>
      </c>
      <c r="AO2121">
        <f>_xlfn.XLOOKUP(Tabla1[[#This Row],[NIC]],'R.V.'!B:B,'R.V.'!I:I)</f>
        <v>0</v>
      </c>
      <c r="AP2121" t="str">
        <f>_xlfn.XLOOKUP(Tabla1[[#This Row],[NIC]],'R.V.'!B:B,'R.V.'!A:A)</f>
        <v>Rocio Gutierrez Ochoa</v>
      </c>
      <c r="AQ2121" t="str">
        <f>_xlfn.XLOOKUP(Tabla1[[#This Row],[NIC]],'R.V.'!B:B,'R.V.'!G:G)</f>
        <v>CL 7, 9A-  378  La Gran Via -El Dificil</v>
      </c>
      <c r="AR2121" t="str">
        <f>_xlfn.XLOOKUP(Tabla1[[#This Row],[NIC]],'R.V.'!B:B,'R.V.'!E:E)</f>
        <v>SALUD</v>
      </c>
      <c r="AS2121" t="str">
        <f>VLOOKUP(Tabla1[[#This Row],[NIC]],'R.V.'!B:D,3,0)</f>
        <v>PUESTO DE SALUD PUEBLO NUEVO</v>
      </c>
    </row>
    <row r="2122" spans="1:45">
      <c r="A2122">
        <v>5860453</v>
      </c>
      <c r="B2122" s="10">
        <v>46111</v>
      </c>
      <c r="C2122" t="s">
        <v>1985</v>
      </c>
      <c r="D2122" t="s">
        <v>1985</v>
      </c>
      <c r="E2122" t="s">
        <v>1986</v>
      </c>
      <c r="F2122">
        <v>5860453</v>
      </c>
      <c r="G2122">
        <v>5860453323</v>
      </c>
      <c r="H2122">
        <v>25803452</v>
      </c>
      <c r="I2122">
        <v>5908062</v>
      </c>
      <c r="J2122">
        <v>3210</v>
      </c>
      <c r="K2122">
        <v>5</v>
      </c>
      <c r="L2122">
        <v>40</v>
      </c>
      <c r="M2122" s="10">
        <v>46106</v>
      </c>
      <c r="N2122" t="s">
        <v>117</v>
      </c>
      <c r="O2122" t="s">
        <v>118</v>
      </c>
      <c r="P2122" s="103">
        <v>23245790</v>
      </c>
      <c r="Q2122">
        <v>21300</v>
      </c>
      <c r="R2122">
        <v>19536786</v>
      </c>
      <c r="S2122" t="s">
        <v>88</v>
      </c>
      <c r="T2122" t="s">
        <v>1988</v>
      </c>
      <c r="U2122">
        <v>46121</v>
      </c>
      <c r="V2122" t="s">
        <v>491</v>
      </c>
      <c r="W2122" t="s">
        <v>91</v>
      </c>
      <c r="X2122" t="s">
        <v>92</v>
      </c>
      <c r="Y2122" t="s">
        <v>93</v>
      </c>
      <c r="Z2122">
        <v>32</v>
      </c>
      <c r="AA2122" t="s">
        <v>20</v>
      </c>
      <c r="AB2122">
        <v>352</v>
      </c>
      <c r="AC2122" t="s">
        <v>90</v>
      </c>
      <c r="AD2122" t="s">
        <v>14</v>
      </c>
      <c r="AE2122" t="s">
        <v>14</v>
      </c>
      <c r="AF2122" t="s">
        <v>94</v>
      </c>
      <c r="AG2122" t="s">
        <v>102</v>
      </c>
      <c r="AH2122" t="s">
        <v>112</v>
      </c>
      <c r="AI2122" s="10">
        <v>46074</v>
      </c>
      <c r="AJ2122" t="s">
        <v>982</v>
      </c>
      <c r="AK2122" s="103">
        <v>322378429</v>
      </c>
      <c r="AL2122" t="e">
        <v>#N/A</v>
      </c>
      <c r="AM2122" t="e">
        <v>#N/A</v>
      </c>
      <c r="AN2122" t="s">
        <v>5224</v>
      </c>
      <c r="AO2122">
        <f>_xlfn.XLOOKUP(Tabla1[[#This Row],[NIC]],'R.V.'!B:B,'R.V.'!I:I)</f>
        <v>0</v>
      </c>
      <c r="AP2122" t="str">
        <f>_xlfn.XLOOKUP(Tabla1[[#This Row],[NIC]],'R.V.'!B:B,'R.V.'!A:A)</f>
        <v>Rocio Gutierrez Ochoa</v>
      </c>
      <c r="AQ2122" t="str">
        <f>_xlfn.XLOOKUP(Tabla1[[#This Row],[NIC]],'R.V.'!B:B,'R.V.'!G:G)</f>
        <v>CL 7, 9A-  378  La Gran Via -El Dificil</v>
      </c>
      <c r="AR2122" t="str">
        <f>_xlfn.XLOOKUP(Tabla1[[#This Row],[NIC]],'R.V.'!B:B,'R.V.'!E:E)</f>
        <v>SALUD</v>
      </c>
      <c r="AS2122" t="str">
        <f>VLOOKUP(Tabla1[[#This Row],[NIC]],'R.V.'!B:D,3,0)</f>
        <v>HOSPITAL ALEJANDRO MAESTRE SIERRA</v>
      </c>
    </row>
    <row r="2123" spans="1:45">
      <c r="A2123">
        <v>1065563</v>
      </c>
      <c r="B2123" s="10">
        <v>46111</v>
      </c>
      <c r="C2123" t="s">
        <v>1989</v>
      </c>
      <c r="D2123" t="s">
        <v>1989</v>
      </c>
      <c r="E2123" t="s">
        <v>1990</v>
      </c>
      <c r="F2123">
        <v>1065563</v>
      </c>
      <c r="G2123">
        <v>1065563054</v>
      </c>
      <c r="H2123">
        <v>36462378</v>
      </c>
      <c r="I2123">
        <v>430046</v>
      </c>
      <c r="J2123">
        <v>3210</v>
      </c>
      <c r="K2123">
        <v>11</v>
      </c>
      <c r="L2123">
        <v>780</v>
      </c>
      <c r="M2123" s="10">
        <v>46087</v>
      </c>
      <c r="N2123" t="s">
        <v>117</v>
      </c>
      <c r="O2123" t="s">
        <v>118</v>
      </c>
      <c r="P2123" s="103">
        <v>338760</v>
      </c>
      <c r="Q2123">
        <v>317</v>
      </c>
      <c r="R2123">
        <v>290758.74</v>
      </c>
      <c r="S2123" t="s">
        <v>88</v>
      </c>
      <c r="T2123" t="s">
        <v>1991</v>
      </c>
      <c r="U2123">
        <v>46121</v>
      </c>
      <c r="V2123" t="s">
        <v>1629</v>
      </c>
      <c r="W2123" t="s">
        <v>91</v>
      </c>
      <c r="X2123" t="s">
        <v>92</v>
      </c>
      <c r="Y2123" t="s">
        <v>121</v>
      </c>
      <c r="Z2123">
        <v>30</v>
      </c>
      <c r="AA2123" t="s">
        <v>20</v>
      </c>
      <c r="AB2123">
        <v>353</v>
      </c>
      <c r="AC2123" t="s">
        <v>90</v>
      </c>
      <c r="AD2123" t="s">
        <v>14</v>
      </c>
      <c r="AE2123" t="s">
        <v>14</v>
      </c>
      <c r="AF2123" t="s">
        <v>94</v>
      </c>
      <c r="AG2123" t="s">
        <v>122</v>
      </c>
      <c r="AH2123" t="s">
        <v>1016</v>
      </c>
      <c r="AI2123" s="10">
        <v>46057</v>
      </c>
      <c r="AJ2123" t="s">
        <v>1992</v>
      </c>
      <c r="AK2123" s="103">
        <v>762660</v>
      </c>
      <c r="AL2123" t="e">
        <v>#N/A</v>
      </c>
      <c r="AM2123" t="e">
        <v>#N/A</v>
      </c>
      <c r="AN2123" t="s">
        <v>5224</v>
      </c>
      <c r="AO2123">
        <f>_xlfn.XLOOKUP(Tabla1[[#This Row],[NIC]],'R.V.'!B:B,'R.V.'!I:I)</f>
        <v>0</v>
      </c>
      <c r="AP2123" t="str">
        <f>_xlfn.XLOOKUP(Tabla1[[#This Row],[NIC]],'R.V.'!B:B,'R.V.'!A:A)</f>
        <v>Rocio Gutierrez Ochoa</v>
      </c>
      <c r="AQ2123" t="str">
        <f>_xlfn.XLOOKUP(Tabla1[[#This Row],[NIC]],'R.V.'!B:B,'R.V.'!G:G)</f>
        <v>CR 5, 4A- 59  EL PROGRESO-NUEVA GRANADA</v>
      </c>
      <c r="AR2123" t="str">
        <f>_xlfn.XLOOKUP(Tabla1[[#This Row],[NIC]],'R.V.'!B:B,'R.V.'!E:E)</f>
        <v>PROPIOS</v>
      </c>
      <c r="AS2123" t="str">
        <f>VLOOKUP(Tabla1[[#This Row],[NIC]],'R.V.'!B:D,3,0)</f>
        <v>PARQUE SN JOSE DE BALLESTEROS</v>
      </c>
    </row>
    <row r="2124" spans="1:45">
      <c r="A2124">
        <v>1107727</v>
      </c>
      <c r="B2124" s="10">
        <v>46111</v>
      </c>
      <c r="C2124" t="s">
        <v>1989</v>
      </c>
      <c r="D2124" t="s">
        <v>1989</v>
      </c>
      <c r="E2124" t="s">
        <v>1990</v>
      </c>
      <c r="F2124">
        <v>1107727</v>
      </c>
      <c r="G2124">
        <v>1107727045</v>
      </c>
      <c r="H2124">
        <v>36482474</v>
      </c>
      <c r="I2124">
        <v>533460</v>
      </c>
      <c r="J2124">
        <v>3210</v>
      </c>
      <c r="K2124">
        <v>11</v>
      </c>
      <c r="L2124">
        <v>780</v>
      </c>
      <c r="M2124" s="10">
        <v>46094</v>
      </c>
      <c r="N2124" t="s">
        <v>117</v>
      </c>
      <c r="O2124" t="s">
        <v>118</v>
      </c>
      <c r="P2124" s="103">
        <v>780560</v>
      </c>
      <c r="Q2124">
        <v>740</v>
      </c>
      <c r="R2124">
        <v>678742.8</v>
      </c>
      <c r="S2124" t="s">
        <v>88</v>
      </c>
      <c r="T2124" t="s">
        <v>1991</v>
      </c>
      <c r="U2124">
        <v>46121</v>
      </c>
      <c r="V2124" t="s">
        <v>1629</v>
      </c>
      <c r="W2124" t="s">
        <v>91</v>
      </c>
      <c r="X2124" t="s">
        <v>92</v>
      </c>
      <c r="Y2124" t="s">
        <v>93</v>
      </c>
      <c r="Z2124">
        <v>30</v>
      </c>
      <c r="AA2124" t="s">
        <v>20</v>
      </c>
      <c r="AB2124">
        <v>353</v>
      </c>
      <c r="AC2124" t="s">
        <v>90</v>
      </c>
      <c r="AD2124" t="s">
        <v>14</v>
      </c>
      <c r="AE2124" t="s">
        <v>14</v>
      </c>
      <c r="AF2124" t="s">
        <v>94</v>
      </c>
      <c r="AG2124" t="s">
        <v>122</v>
      </c>
      <c r="AH2124" t="s">
        <v>124</v>
      </c>
      <c r="AI2124" s="10">
        <v>46064</v>
      </c>
      <c r="AJ2124" t="s">
        <v>986</v>
      </c>
      <c r="AK2124" s="103">
        <v>1959420</v>
      </c>
      <c r="AL2124" t="e">
        <v>#N/A</v>
      </c>
      <c r="AM2124" t="e">
        <v>#N/A</v>
      </c>
      <c r="AN2124" t="s">
        <v>5224</v>
      </c>
      <c r="AO2124">
        <f>_xlfn.XLOOKUP(Tabla1[[#This Row],[NIC]],'R.V.'!B:B,'R.V.'!I:I)</f>
        <v>0</v>
      </c>
      <c r="AP2124" t="str">
        <f>_xlfn.XLOOKUP(Tabla1[[#This Row],[NIC]],'R.V.'!B:B,'R.V.'!A:A)</f>
        <v>Rocio Gutierrez Ochoa</v>
      </c>
      <c r="AQ2124" t="str">
        <f>_xlfn.XLOOKUP(Tabla1[[#This Row],[NIC]],'R.V.'!B:B,'R.V.'!G:G)</f>
        <v>CR 5, 4A- 59  EL PROGRESO-NUEVA GRANADA</v>
      </c>
      <c r="AR2124" t="str">
        <f>_xlfn.XLOOKUP(Tabla1[[#This Row],[NIC]],'R.V.'!B:B,'R.V.'!E:E)</f>
        <v>PROPIOS</v>
      </c>
      <c r="AS2124" t="str">
        <f>VLOOKUP(Tabla1[[#This Row],[NIC]],'R.V.'!B:D,3,0)</f>
        <v>EL CENTRO NUEVA GRANADA ( SACUDETE)</v>
      </c>
    </row>
    <row r="2125" spans="1:45">
      <c r="A2125">
        <v>3816256</v>
      </c>
      <c r="B2125" s="10">
        <v>46111</v>
      </c>
      <c r="C2125" t="s">
        <v>1989</v>
      </c>
      <c r="D2125" t="s">
        <v>1989</v>
      </c>
      <c r="E2125" t="s">
        <v>1990</v>
      </c>
      <c r="F2125">
        <v>3816256</v>
      </c>
      <c r="G2125">
        <v>3816256344</v>
      </c>
      <c r="H2125">
        <v>20698319</v>
      </c>
      <c r="I2125">
        <v>3816256</v>
      </c>
      <c r="J2125">
        <v>3210</v>
      </c>
      <c r="K2125">
        <v>11</v>
      </c>
      <c r="L2125">
        <v>780</v>
      </c>
      <c r="M2125" s="10">
        <v>46095</v>
      </c>
      <c r="N2125" t="s">
        <v>117</v>
      </c>
      <c r="O2125" t="s">
        <v>118</v>
      </c>
      <c r="P2125" s="103">
        <v>82700</v>
      </c>
      <c r="Q2125">
        <v>0</v>
      </c>
      <c r="R2125">
        <v>0</v>
      </c>
      <c r="S2125" t="s">
        <v>88</v>
      </c>
      <c r="T2125" t="s">
        <v>1991</v>
      </c>
      <c r="U2125">
        <v>46121</v>
      </c>
      <c r="V2125" t="s">
        <v>1629</v>
      </c>
      <c r="W2125" t="s">
        <v>91</v>
      </c>
      <c r="X2125" t="s">
        <v>92</v>
      </c>
      <c r="Y2125" t="s">
        <v>93</v>
      </c>
      <c r="Z2125">
        <v>30</v>
      </c>
      <c r="AA2125" t="s">
        <v>20</v>
      </c>
      <c r="AB2125">
        <v>353</v>
      </c>
      <c r="AC2125" t="s">
        <v>90</v>
      </c>
      <c r="AD2125" t="s">
        <v>14</v>
      </c>
      <c r="AE2125" t="s">
        <v>14</v>
      </c>
      <c r="AF2125" t="s">
        <v>94</v>
      </c>
      <c r="AG2125" t="s">
        <v>122</v>
      </c>
      <c r="AH2125" t="s">
        <v>96</v>
      </c>
      <c r="AI2125" s="10">
        <v>46065</v>
      </c>
      <c r="AJ2125" t="s">
        <v>986</v>
      </c>
      <c r="AK2125" s="103">
        <v>2600540</v>
      </c>
      <c r="AL2125" t="e">
        <v>#N/A</v>
      </c>
      <c r="AM2125" t="e">
        <v>#N/A</v>
      </c>
      <c r="AN2125" t="s">
        <v>5224</v>
      </c>
      <c r="AO2125">
        <f>_xlfn.XLOOKUP(Tabla1[[#This Row],[NIC]],'R.V.'!B:B,'R.V.'!I:I)</f>
        <v>0</v>
      </c>
      <c r="AP2125" t="str">
        <f>_xlfn.XLOOKUP(Tabla1[[#This Row],[NIC]],'R.V.'!B:B,'R.V.'!A:A)</f>
        <v>Rocio Gutierrez Ochoa</v>
      </c>
      <c r="AQ2125" t="str">
        <f>_xlfn.XLOOKUP(Tabla1[[#This Row],[NIC]],'R.V.'!B:B,'R.V.'!G:G)</f>
        <v>CR 5, 4A- 59  EL PROGRESO-NUEVA GRANADA</v>
      </c>
      <c r="AR2125" t="str">
        <f>_xlfn.XLOOKUP(Tabla1[[#This Row],[NIC]],'R.V.'!B:B,'R.V.'!E:E)</f>
        <v>PROPIOS</v>
      </c>
      <c r="AS2125" t="str">
        <f>VLOOKUP(Tabla1[[#This Row],[NIC]],'R.V.'!B:D,3,0)</f>
        <v>MERCADO PUBLICO</v>
      </c>
    </row>
    <row r="2126" spans="1:45">
      <c r="A2126">
        <v>3816633</v>
      </c>
      <c r="B2126" s="10">
        <v>46111</v>
      </c>
      <c r="C2126" t="s">
        <v>1989</v>
      </c>
      <c r="D2126" t="s">
        <v>1989</v>
      </c>
      <c r="E2126" t="s">
        <v>1990</v>
      </c>
      <c r="F2126">
        <v>3816633</v>
      </c>
      <c r="G2126">
        <v>3816633353</v>
      </c>
      <c r="H2126">
        <v>20698716</v>
      </c>
      <c r="I2126">
        <v>3816633</v>
      </c>
      <c r="J2126">
        <v>3210</v>
      </c>
      <c r="K2126">
        <v>11</v>
      </c>
      <c r="L2126">
        <v>780</v>
      </c>
      <c r="M2126" s="10">
        <v>46095</v>
      </c>
      <c r="N2126" t="s">
        <v>117</v>
      </c>
      <c r="O2126" t="s">
        <v>118</v>
      </c>
      <c r="P2126" s="103">
        <v>3178470</v>
      </c>
      <c r="Q2126">
        <v>3096</v>
      </c>
      <c r="R2126">
        <v>2733706.08</v>
      </c>
      <c r="S2126" t="s">
        <v>88</v>
      </c>
      <c r="T2126" t="s">
        <v>1991</v>
      </c>
      <c r="U2126">
        <v>46121</v>
      </c>
      <c r="V2126" t="s">
        <v>1629</v>
      </c>
      <c r="W2126" t="s">
        <v>91</v>
      </c>
      <c r="X2126" t="s">
        <v>130</v>
      </c>
      <c r="Y2126" t="s">
        <v>121</v>
      </c>
      <c r="Z2126">
        <v>30</v>
      </c>
      <c r="AA2126" t="s">
        <v>20</v>
      </c>
      <c r="AB2126">
        <v>353</v>
      </c>
      <c r="AC2126" t="s">
        <v>90</v>
      </c>
      <c r="AD2126" t="s">
        <v>14</v>
      </c>
      <c r="AE2126" t="s">
        <v>14</v>
      </c>
      <c r="AF2126" t="s">
        <v>94</v>
      </c>
      <c r="AG2126" t="s">
        <v>122</v>
      </c>
      <c r="AH2126" t="s">
        <v>124</v>
      </c>
      <c r="AI2126" s="10">
        <v>46065</v>
      </c>
      <c r="AJ2126" t="s">
        <v>986</v>
      </c>
      <c r="AK2126" s="103">
        <v>28163044</v>
      </c>
      <c r="AL2126" t="e">
        <v>#N/A</v>
      </c>
      <c r="AM2126" t="e">
        <v>#N/A</v>
      </c>
      <c r="AN2126" t="s">
        <v>5224</v>
      </c>
      <c r="AO2126">
        <f>_xlfn.XLOOKUP(Tabla1[[#This Row],[NIC]],'R.V.'!B:B,'R.V.'!I:I)</f>
        <v>0</v>
      </c>
      <c r="AP2126" t="str">
        <f>_xlfn.XLOOKUP(Tabla1[[#This Row],[NIC]],'R.V.'!B:B,'R.V.'!A:A)</f>
        <v>Rocio Gutierrez Ochoa</v>
      </c>
      <c r="AQ2126" t="str">
        <f>_xlfn.XLOOKUP(Tabla1[[#This Row],[NIC]],'R.V.'!B:B,'R.V.'!G:G)</f>
        <v>CR 5, 4A- 59  EL PROGRESO-NUEVA GRANADA</v>
      </c>
      <c r="AR2126" t="str">
        <f>_xlfn.XLOOKUP(Tabla1[[#This Row],[NIC]],'R.V.'!B:B,'R.V.'!E:E)</f>
        <v>PROPIOS</v>
      </c>
      <c r="AS2126" t="str">
        <f>VLOOKUP(Tabla1[[#This Row],[NIC]],'R.V.'!B:D,3,0)</f>
        <v>ALCALDIA MUNICIPAL</v>
      </c>
    </row>
    <row r="2127" spans="1:45">
      <c r="A2127">
        <v>3816961</v>
      </c>
      <c r="B2127" s="10">
        <v>46111</v>
      </c>
      <c r="C2127" t="s">
        <v>1989</v>
      </c>
      <c r="D2127" t="s">
        <v>1989</v>
      </c>
      <c r="E2127" t="s">
        <v>1990</v>
      </c>
      <c r="F2127">
        <v>3816961</v>
      </c>
      <c r="G2127">
        <v>3816961339</v>
      </c>
      <c r="H2127">
        <v>20708162</v>
      </c>
      <c r="I2127">
        <v>3816961</v>
      </c>
      <c r="J2127">
        <v>3210</v>
      </c>
      <c r="K2127">
        <v>11</v>
      </c>
      <c r="L2127">
        <v>780</v>
      </c>
      <c r="M2127" s="10">
        <v>46084</v>
      </c>
      <c r="N2127" t="s">
        <v>117</v>
      </c>
      <c r="O2127" t="s">
        <v>118</v>
      </c>
      <c r="P2127" s="103">
        <v>444170</v>
      </c>
      <c r="Q2127">
        <v>420</v>
      </c>
      <c r="R2127">
        <v>367928.4</v>
      </c>
      <c r="S2127" t="s">
        <v>88</v>
      </c>
      <c r="T2127" t="s">
        <v>1991</v>
      </c>
      <c r="U2127">
        <v>46121</v>
      </c>
      <c r="V2127" t="s">
        <v>1629</v>
      </c>
      <c r="W2127" t="s">
        <v>91</v>
      </c>
      <c r="X2127" t="s">
        <v>92</v>
      </c>
      <c r="Y2127" t="s">
        <v>93</v>
      </c>
      <c r="Z2127">
        <v>29</v>
      </c>
      <c r="AA2127" t="s">
        <v>20</v>
      </c>
      <c r="AB2127">
        <v>353</v>
      </c>
      <c r="AC2127" t="s">
        <v>90</v>
      </c>
      <c r="AD2127" t="s">
        <v>14</v>
      </c>
      <c r="AE2127" t="s">
        <v>14</v>
      </c>
      <c r="AF2127" t="s">
        <v>94</v>
      </c>
      <c r="AG2127" t="s">
        <v>122</v>
      </c>
      <c r="AH2127" t="s">
        <v>178</v>
      </c>
      <c r="AI2127" s="10">
        <v>46055</v>
      </c>
      <c r="AJ2127" t="s">
        <v>1992</v>
      </c>
      <c r="AK2127" s="103">
        <v>15754050</v>
      </c>
      <c r="AL2127" t="e">
        <v>#N/A</v>
      </c>
      <c r="AM2127" t="e">
        <v>#N/A</v>
      </c>
      <c r="AN2127" t="s">
        <v>5224</v>
      </c>
      <c r="AO2127">
        <f>_xlfn.XLOOKUP(Tabla1[[#This Row],[NIC]],'R.V.'!B:B,'R.V.'!I:I)</f>
        <v>0</v>
      </c>
      <c r="AP2127" t="str">
        <f>_xlfn.XLOOKUP(Tabla1[[#This Row],[NIC]],'R.V.'!B:B,'R.V.'!A:A)</f>
        <v>Rocio Gutierrez Ochoa</v>
      </c>
      <c r="AQ2127" t="str">
        <f>_xlfn.XLOOKUP(Tabla1[[#This Row],[NIC]],'R.V.'!B:B,'R.V.'!G:G)</f>
        <v>CR 5, 4A- 59  EL PROGRESO-NUEVA GRANADA</v>
      </c>
      <c r="AR2127" t="str">
        <f>_xlfn.XLOOKUP(Tabla1[[#This Row],[NIC]],'R.V.'!B:B,'R.V.'!E:E)</f>
        <v>PROPIOS</v>
      </c>
      <c r="AS2127" t="str">
        <f>VLOOKUP(Tabla1[[#This Row],[NIC]],'R.V.'!B:D,3,0)</f>
        <v>EL PROGRESO - CASA DE LA CULTURA PUEBLITO</v>
      </c>
    </row>
    <row r="2128" spans="1:45">
      <c r="A2128">
        <v>6595603</v>
      </c>
      <c r="B2128" s="10">
        <v>46111</v>
      </c>
      <c r="C2128" t="s">
        <v>1989</v>
      </c>
      <c r="D2128" t="s">
        <v>1989</v>
      </c>
      <c r="E2128" t="s">
        <v>1990</v>
      </c>
      <c r="F2128">
        <v>6595603</v>
      </c>
      <c r="G2128">
        <v>6595603273</v>
      </c>
      <c r="H2128">
        <v>34563927</v>
      </c>
      <c r="I2128">
        <v>6818615</v>
      </c>
      <c r="J2128">
        <v>3210</v>
      </c>
      <c r="K2128">
        <v>11</v>
      </c>
      <c r="L2128">
        <v>780</v>
      </c>
      <c r="M2128" s="10">
        <v>46095</v>
      </c>
      <c r="N2128" t="s">
        <v>117</v>
      </c>
      <c r="O2128" t="s">
        <v>118</v>
      </c>
      <c r="P2128" s="103">
        <v>594820</v>
      </c>
      <c r="Q2128">
        <v>531</v>
      </c>
      <c r="R2128">
        <v>487043.82</v>
      </c>
      <c r="S2128" t="s">
        <v>88</v>
      </c>
      <c r="T2128" t="s">
        <v>1991</v>
      </c>
      <c r="U2128">
        <v>46121</v>
      </c>
      <c r="V2128" t="s">
        <v>1629</v>
      </c>
      <c r="W2128" t="s">
        <v>91</v>
      </c>
      <c r="X2128" t="s">
        <v>92</v>
      </c>
      <c r="Y2128" t="s">
        <v>93</v>
      </c>
      <c r="Z2128">
        <v>30</v>
      </c>
      <c r="AA2128" t="s">
        <v>20</v>
      </c>
      <c r="AB2128">
        <v>353</v>
      </c>
      <c r="AC2128" t="s">
        <v>90</v>
      </c>
      <c r="AD2128" t="s">
        <v>14</v>
      </c>
      <c r="AE2128" t="s">
        <v>14</v>
      </c>
      <c r="AF2128" t="s">
        <v>94</v>
      </c>
      <c r="AG2128" t="s">
        <v>122</v>
      </c>
      <c r="AH2128" t="s">
        <v>124</v>
      </c>
      <c r="AI2128" s="10">
        <v>46065</v>
      </c>
      <c r="AJ2128" t="s">
        <v>986</v>
      </c>
      <c r="AK2128" s="103">
        <v>3495990</v>
      </c>
      <c r="AL2128" t="e">
        <v>#N/A</v>
      </c>
      <c r="AM2128" t="e">
        <v>#N/A</v>
      </c>
      <c r="AN2128" t="s">
        <v>5224</v>
      </c>
      <c r="AO2128">
        <f>_xlfn.XLOOKUP(Tabla1[[#This Row],[NIC]],'R.V.'!B:B,'R.V.'!I:I)</f>
        <v>0</v>
      </c>
      <c r="AP2128" t="str">
        <f>_xlfn.XLOOKUP(Tabla1[[#This Row],[NIC]],'R.V.'!B:B,'R.V.'!A:A)</f>
        <v>Rocio Gutierrez Ochoa</v>
      </c>
      <c r="AQ2128" t="str">
        <f>_xlfn.XLOOKUP(Tabla1[[#This Row],[NIC]],'R.V.'!B:B,'R.V.'!G:G)</f>
        <v>CR 5, 4A- 59  EL PROGRESO-NUEVA GRANADA</v>
      </c>
      <c r="AR2128" t="str">
        <f>_xlfn.XLOOKUP(Tabla1[[#This Row],[NIC]],'R.V.'!B:B,'R.V.'!E:E)</f>
        <v>PROPIOS</v>
      </c>
      <c r="AS2128" t="str">
        <f>VLOOKUP(Tabla1[[#This Row],[NIC]],'R.V.'!B:D,3,0)</f>
        <v xml:space="preserve"> -CASA DE LA CULTURA</v>
      </c>
    </row>
    <row r="2129" spans="1:45">
      <c r="A2129">
        <v>6806143</v>
      </c>
      <c r="B2129" s="10">
        <v>46111</v>
      </c>
      <c r="C2129" t="s">
        <v>1989</v>
      </c>
      <c r="D2129" t="s">
        <v>1989</v>
      </c>
      <c r="E2129" t="s">
        <v>1990</v>
      </c>
      <c r="F2129">
        <v>6806143</v>
      </c>
      <c r="G2129">
        <v>6806143247</v>
      </c>
      <c r="H2129">
        <v>35051605</v>
      </c>
      <c r="I2129">
        <v>7166537</v>
      </c>
      <c r="J2129">
        <v>3210</v>
      </c>
      <c r="K2129">
        <v>11</v>
      </c>
      <c r="L2129">
        <v>780</v>
      </c>
      <c r="M2129" s="10">
        <v>46084</v>
      </c>
      <c r="N2129" t="s">
        <v>117</v>
      </c>
      <c r="O2129" t="s">
        <v>118</v>
      </c>
      <c r="P2129" s="103">
        <v>49750</v>
      </c>
      <c r="Q2129">
        <v>2</v>
      </c>
      <c r="R2129">
        <v>1752.04</v>
      </c>
      <c r="S2129" t="s">
        <v>88</v>
      </c>
      <c r="T2129" t="s">
        <v>1991</v>
      </c>
      <c r="U2129">
        <v>46121</v>
      </c>
      <c r="V2129" t="s">
        <v>1629</v>
      </c>
      <c r="W2129" t="s">
        <v>91</v>
      </c>
      <c r="X2129" t="s">
        <v>92</v>
      </c>
      <c r="Y2129" t="s">
        <v>93</v>
      </c>
      <c r="Z2129">
        <v>29</v>
      </c>
      <c r="AA2129" t="s">
        <v>20</v>
      </c>
      <c r="AB2129">
        <v>353</v>
      </c>
      <c r="AC2129" t="s">
        <v>90</v>
      </c>
      <c r="AD2129" t="s">
        <v>14</v>
      </c>
      <c r="AE2129" t="s">
        <v>14</v>
      </c>
      <c r="AF2129" t="s">
        <v>94</v>
      </c>
      <c r="AG2129" t="s">
        <v>122</v>
      </c>
      <c r="AH2129" t="s">
        <v>131</v>
      </c>
      <c r="AI2129" s="10">
        <v>46055</v>
      </c>
      <c r="AJ2129" t="s">
        <v>1992</v>
      </c>
      <c r="AK2129" s="103">
        <v>350610</v>
      </c>
      <c r="AL2129" t="e">
        <v>#N/A</v>
      </c>
      <c r="AM2129" t="e">
        <v>#N/A</v>
      </c>
      <c r="AN2129" t="s">
        <v>5224</v>
      </c>
      <c r="AO2129">
        <f>_xlfn.XLOOKUP(Tabla1[[#This Row],[NIC]],'R.V.'!B:B,'R.V.'!I:I)</f>
        <v>0</v>
      </c>
      <c r="AP2129" t="str">
        <f>_xlfn.XLOOKUP(Tabla1[[#This Row],[NIC]],'R.V.'!B:B,'R.V.'!A:A)</f>
        <v>Rocio Gutierrez Ochoa</v>
      </c>
      <c r="AQ2129" t="str">
        <f>_xlfn.XLOOKUP(Tabla1[[#This Row],[NIC]],'R.V.'!B:B,'R.V.'!G:G)</f>
        <v>CR 5, 4A- 59  EL PROGRESO-NUEVA GRANADA</v>
      </c>
      <c r="AR2129" t="str">
        <f>_xlfn.XLOOKUP(Tabla1[[#This Row],[NIC]],'R.V.'!B:B,'R.V.'!E:E)</f>
        <v>PROPIOS</v>
      </c>
      <c r="AS2129" t="str">
        <f>VLOOKUP(Tabla1[[#This Row],[NIC]],'R.V.'!B:D,3,0)</f>
        <v>ANCIANATO PUEBLITO DE LOS ANDES</v>
      </c>
    </row>
    <row r="2130" spans="1:45">
      <c r="A2130">
        <v>6816200</v>
      </c>
      <c r="B2130" s="10">
        <v>46111</v>
      </c>
      <c r="C2130" t="s">
        <v>1989</v>
      </c>
      <c r="D2130" t="s">
        <v>1989</v>
      </c>
      <c r="E2130" t="s">
        <v>1990</v>
      </c>
      <c r="F2130">
        <v>6816200</v>
      </c>
      <c r="G2130">
        <v>6816200248</v>
      </c>
      <c r="H2130">
        <v>35058688</v>
      </c>
      <c r="I2130">
        <v>7217142</v>
      </c>
      <c r="J2130">
        <v>3210</v>
      </c>
      <c r="K2130">
        <v>11</v>
      </c>
      <c r="L2130">
        <v>780</v>
      </c>
      <c r="M2130" s="10">
        <v>46084</v>
      </c>
      <c r="N2130" t="s">
        <v>117</v>
      </c>
      <c r="O2130" t="s">
        <v>118</v>
      </c>
      <c r="P2130" s="103">
        <v>1407370</v>
      </c>
      <c r="Q2130">
        <v>1397</v>
      </c>
      <c r="R2130">
        <v>1223799.94</v>
      </c>
      <c r="S2130" t="s">
        <v>88</v>
      </c>
      <c r="T2130" t="s">
        <v>1991</v>
      </c>
      <c r="U2130">
        <v>46121</v>
      </c>
      <c r="V2130" t="s">
        <v>1629</v>
      </c>
      <c r="W2130" t="s">
        <v>91</v>
      </c>
      <c r="X2130" t="s">
        <v>92</v>
      </c>
      <c r="Y2130" t="s">
        <v>93</v>
      </c>
      <c r="Z2130">
        <v>29</v>
      </c>
      <c r="AA2130" t="s">
        <v>20</v>
      </c>
      <c r="AB2130">
        <v>353</v>
      </c>
      <c r="AC2130" t="s">
        <v>90</v>
      </c>
      <c r="AD2130" t="s">
        <v>14</v>
      </c>
      <c r="AE2130" t="s">
        <v>14</v>
      </c>
      <c r="AF2130" t="s">
        <v>94</v>
      </c>
      <c r="AG2130" t="s">
        <v>122</v>
      </c>
      <c r="AH2130" t="s">
        <v>124</v>
      </c>
      <c r="AI2130" s="10">
        <v>46055</v>
      </c>
      <c r="AJ2130" t="s">
        <v>1992</v>
      </c>
      <c r="AK2130" s="103">
        <v>6338740</v>
      </c>
      <c r="AL2130" t="e">
        <v>#N/A</v>
      </c>
      <c r="AM2130" t="e">
        <v>#N/A</v>
      </c>
      <c r="AN2130" t="s">
        <v>5224</v>
      </c>
      <c r="AO2130">
        <f>_xlfn.XLOOKUP(Tabla1[[#This Row],[NIC]],'R.V.'!B:B,'R.V.'!I:I)</f>
        <v>0</v>
      </c>
      <c r="AP2130" t="str">
        <f>_xlfn.XLOOKUP(Tabla1[[#This Row],[NIC]],'R.V.'!B:B,'R.V.'!A:A)</f>
        <v>Rocio Gutierrez Ochoa</v>
      </c>
      <c r="AQ2130" t="str">
        <f>_xlfn.XLOOKUP(Tabla1[[#This Row],[NIC]],'R.V.'!B:B,'R.V.'!G:G)</f>
        <v>CR 5, 4A- 59  EL PROGRESO-NUEVA GRANADA</v>
      </c>
      <c r="AR2130" t="str">
        <f>_xlfn.XLOOKUP(Tabla1[[#This Row],[NIC]],'R.V.'!B:B,'R.V.'!E:E)</f>
        <v>PROPIOS</v>
      </c>
      <c r="AS2130" t="str">
        <f>VLOOKUP(Tabla1[[#This Row],[NIC]],'R.V.'!B:D,3,0)</f>
        <v>INSPECCION DE POLICIA NUEVA GRANADA</v>
      </c>
    </row>
    <row r="2131" spans="1:45">
      <c r="A2131">
        <v>6956712</v>
      </c>
      <c r="B2131" s="10">
        <v>46111</v>
      </c>
      <c r="C2131" t="s">
        <v>1989</v>
      </c>
      <c r="D2131" t="s">
        <v>1989</v>
      </c>
      <c r="E2131" t="s">
        <v>1990</v>
      </c>
      <c r="F2131">
        <v>6956712</v>
      </c>
      <c r="G2131">
        <v>6956712212</v>
      </c>
      <c r="H2131">
        <v>35137351</v>
      </c>
      <c r="I2131">
        <v>8178130</v>
      </c>
      <c r="J2131">
        <v>3210</v>
      </c>
      <c r="K2131">
        <v>11</v>
      </c>
      <c r="L2131">
        <v>780</v>
      </c>
      <c r="M2131" s="10">
        <v>46087</v>
      </c>
      <c r="N2131" t="s">
        <v>117</v>
      </c>
      <c r="O2131" t="s">
        <v>118</v>
      </c>
      <c r="P2131" s="103">
        <v>48000</v>
      </c>
      <c r="Q2131">
        <v>0</v>
      </c>
      <c r="R2131">
        <v>0</v>
      </c>
      <c r="S2131" t="s">
        <v>88</v>
      </c>
      <c r="T2131" t="s">
        <v>1991</v>
      </c>
      <c r="U2131">
        <v>46121</v>
      </c>
      <c r="V2131" t="s">
        <v>1629</v>
      </c>
      <c r="W2131" t="s">
        <v>91</v>
      </c>
      <c r="X2131" t="s">
        <v>92</v>
      </c>
      <c r="Y2131" t="s">
        <v>93</v>
      </c>
      <c r="Z2131">
        <v>30</v>
      </c>
      <c r="AA2131" t="s">
        <v>20</v>
      </c>
      <c r="AB2131">
        <v>353</v>
      </c>
      <c r="AC2131" t="s">
        <v>90</v>
      </c>
      <c r="AD2131" t="s">
        <v>14</v>
      </c>
      <c r="AE2131" t="s">
        <v>14</v>
      </c>
      <c r="AF2131" t="s">
        <v>94</v>
      </c>
      <c r="AG2131" t="s">
        <v>122</v>
      </c>
      <c r="AH2131" t="s">
        <v>124</v>
      </c>
      <c r="AI2131" s="10">
        <v>46057</v>
      </c>
      <c r="AJ2131" t="s">
        <v>986</v>
      </c>
      <c r="AK2131" s="103">
        <v>1034470</v>
      </c>
      <c r="AL2131" t="e">
        <v>#N/A</v>
      </c>
      <c r="AM2131" t="e">
        <v>#N/A</v>
      </c>
      <c r="AN2131" t="s">
        <v>5224</v>
      </c>
      <c r="AO2131">
        <f>_xlfn.XLOOKUP(Tabla1[[#This Row],[NIC]],'R.V.'!B:B,'R.V.'!I:I)</f>
        <v>0</v>
      </c>
      <c r="AP2131" t="str">
        <f>_xlfn.XLOOKUP(Tabla1[[#This Row],[NIC]],'R.V.'!B:B,'R.V.'!A:A)</f>
        <v>Rocio Gutierrez Ochoa</v>
      </c>
      <c r="AQ2131" t="str">
        <f>_xlfn.XLOOKUP(Tabla1[[#This Row],[NIC]],'R.V.'!B:B,'R.V.'!G:G)</f>
        <v>CR 5, 4A- 59  EL PROGRESO-NUEVA GRANADA</v>
      </c>
      <c r="AR2131" t="str">
        <f>_xlfn.XLOOKUP(Tabla1[[#This Row],[NIC]],'R.V.'!B:B,'R.V.'!E:E)</f>
        <v>PROPIOS</v>
      </c>
      <c r="AS2131" t="str">
        <f>VLOOKUP(Tabla1[[#This Row],[NIC]],'R.V.'!B:D,3,0)</f>
        <v>BIBLIOTECA BIBLIO BURRO</v>
      </c>
    </row>
    <row r="2132" spans="1:45">
      <c r="A2132">
        <v>7765680</v>
      </c>
      <c r="B2132" s="10">
        <v>46111</v>
      </c>
      <c r="C2132" t="s">
        <v>1989</v>
      </c>
      <c r="D2132" t="s">
        <v>1989</v>
      </c>
      <c r="E2132" t="s">
        <v>1990</v>
      </c>
      <c r="F2132">
        <v>7765680</v>
      </c>
      <c r="G2132">
        <v>7765680144</v>
      </c>
      <c r="H2132">
        <v>36105076</v>
      </c>
      <c r="I2132">
        <v>3893602</v>
      </c>
      <c r="J2132">
        <v>3210</v>
      </c>
      <c r="K2132">
        <v>11</v>
      </c>
      <c r="L2132">
        <v>780</v>
      </c>
      <c r="M2132" s="10">
        <v>46109</v>
      </c>
      <c r="N2132" t="s">
        <v>117</v>
      </c>
      <c r="O2132" t="s">
        <v>118</v>
      </c>
      <c r="P2132" s="103">
        <v>8453040</v>
      </c>
      <c r="Q2132">
        <v>7920</v>
      </c>
      <c r="R2132">
        <v>7264382.4000000004</v>
      </c>
      <c r="S2132" t="s">
        <v>88</v>
      </c>
      <c r="T2132" t="s">
        <v>1993</v>
      </c>
      <c r="U2132">
        <v>46121</v>
      </c>
      <c r="V2132" t="s">
        <v>1629</v>
      </c>
      <c r="W2132" t="s">
        <v>91</v>
      </c>
      <c r="X2132" t="s">
        <v>92</v>
      </c>
      <c r="Y2132" t="s">
        <v>93</v>
      </c>
      <c r="Z2132">
        <v>32</v>
      </c>
      <c r="AA2132" t="s">
        <v>20</v>
      </c>
      <c r="AB2132">
        <v>353</v>
      </c>
      <c r="AC2132" t="s">
        <v>90</v>
      </c>
      <c r="AD2132" t="s">
        <v>14</v>
      </c>
      <c r="AE2132" t="s">
        <v>14</v>
      </c>
      <c r="AF2132" t="s">
        <v>94</v>
      </c>
      <c r="AG2132" t="s">
        <v>122</v>
      </c>
      <c r="AH2132" t="s">
        <v>125</v>
      </c>
      <c r="AI2132" s="10">
        <v>46077</v>
      </c>
      <c r="AJ2132" t="s">
        <v>986</v>
      </c>
      <c r="AK2132" s="103">
        <v>281781930</v>
      </c>
      <c r="AL2132" t="e">
        <v>#N/A</v>
      </c>
      <c r="AM2132" t="e">
        <v>#N/A</v>
      </c>
      <c r="AN2132" t="s">
        <v>5224</v>
      </c>
      <c r="AO2132">
        <f>_xlfn.XLOOKUP(Tabla1[[#This Row],[NIC]],'R.V.'!B:B,'R.V.'!I:I)</f>
        <v>0</v>
      </c>
      <c r="AP2132" t="str">
        <f>_xlfn.XLOOKUP(Tabla1[[#This Row],[NIC]],'R.V.'!B:B,'R.V.'!A:A)</f>
        <v>Rocio Gutierrez Ochoa</v>
      </c>
      <c r="AQ2132" t="str">
        <f>_xlfn.XLOOKUP(Tabla1[[#This Row],[NIC]],'R.V.'!B:B,'R.V.'!G:G)</f>
        <v>CR 5, 4A- 59  EL PROGRESO-NUEVA GRANADA</v>
      </c>
      <c r="AR2132" t="str">
        <f>_xlfn.XLOOKUP(Tabla1[[#This Row],[NIC]],'R.V.'!B:B,'R.V.'!E:E)</f>
        <v>PROPIOS</v>
      </c>
      <c r="AS2132" t="str">
        <f>VLOOKUP(Tabla1[[#This Row],[NIC]],'R.V.'!B:D,3,0)</f>
        <v>CANCHA DE FUTBOL EL PROGRESO</v>
      </c>
    </row>
    <row r="2133" spans="1:45">
      <c r="A2133">
        <v>7827249</v>
      </c>
      <c r="B2133" s="10">
        <v>46111</v>
      </c>
      <c r="C2133" t="s">
        <v>1989</v>
      </c>
      <c r="D2133" t="s">
        <v>1989</v>
      </c>
      <c r="E2133" t="s">
        <v>1990</v>
      </c>
      <c r="F2133">
        <v>7827249</v>
      </c>
      <c r="G2133">
        <v>7827249137</v>
      </c>
      <c r="H2133">
        <v>36068269</v>
      </c>
      <c r="I2133">
        <v>3273984</v>
      </c>
      <c r="J2133">
        <v>3210</v>
      </c>
      <c r="K2133">
        <v>11</v>
      </c>
      <c r="L2133">
        <v>780</v>
      </c>
      <c r="M2133" s="10">
        <v>46084</v>
      </c>
      <c r="N2133" t="s">
        <v>117</v>
      </c>
      <c r="O2133" t="s">
        <v>118</v>
      </c>
      <c r="P2133" s="103">
        <v>2665640</v>
      </c>
      <c r="Q2133">
        <v>2646</v>
      </c>
      <c r="R2133">
        <v>2317948.92</v>
      </c>
      <c r="S2133" t="s">
        <v>88</v>
      </c>
      <c r="T2133" t="s">
        <v>1991</v>
      </c>
      <c r="U2133">
        <v>46121</v>
      </c>
      <c r="V2133" t="s">
        <v>1629</v>
      </c>
      <c r="W2133" t="s">
        <v>91</v>
      </c>
      <c r="X2133" t="s">
        <v>92</v>
      </c>
      <c r="Y2133" t="s">
        <v>121</v>
      </c>
      <c r="Z2133">
        <v>29</v>
      </c>
      <c r="AA2133" t="s">
        <v>20</v>
      </c>
      <c r="AB2133">
        <v>353</v>
      </c>
      <c r="AC2133" t="s">
        <v>90</v>
      </c>
      <c r="AD2133" t="s">
        <v>14</v>
      </c>
      <c r="AE2133" t="s">
        <v>14</v>
      </c>
      <c r="AF2133" t="s">
        <v>94</v>
      </c>
      <c r="AG2133" t="s">
        <v>122</v>
      </c>
      <c r="AH2133" t="s">
        <v>134</v>
      </c>
      <c r="AI2133" s="10">
        <v>46055</v>
      </c>
      <c r="AJ2133" t="s">
        <v>1992</v>
      </c>
      <c r="AK2133" s="103">
        <v>7224720</v>
      </c>
      <c r="AL2133" t="e">
        <v>#N/A</v>
      </c>
      <c r="AM2133" t="e">
        <v>#N/A</v>
      </c>
      <c r="AN2133" t="s">
        <v>5224</v>
      </c>
      <c r="AO2133">
        <f>_xlfn.XLOOKUP(Tabla1[[#This Row],[NIC]],'R.V.'!B:B,'R.V.'!I:I)</f>
        <v>0</v>
      </c>
      <c r="AP2133" t="str">
        <f>_xlfn.XLOOKUP(Tabla1[[#This Row],[NIC]],'R.V.'!B:B,'R.V.'!A:A)</f>
        <v>Rocio Gutierrez Ochoa</v>
      </c>
      <c r="AQ2133" t="str">
        <f>_xlfn.XLOOKUP(Tabla1[[#This Row],[NIC]],'R.V.'!B:B,'R.V.'!G:G)</f>
        <v>CR 5, 4A- 59  EL PROGRESO-NUEVA GRANADA</v>
      </c>
      <c r="AR2133" t="str">
        <f>_xlfn.XLOOKUP(Tabla1[[#This Row],[NIC]],'R.V.'!B:B,'R.V.'!E:E)</f>
        <v>PROPIOS</v>
      </c>
      <c r="AS2133" t="str">
        <f>VLOOKUP(Tabla1[[#This Row],[NIC]],'R.V.'!B:D,3,0)</f>
        <v>ILUMINACION PARQUE CENTRAL</v>
      </c>
    </row>
    <row r="2134" spans="1:45">
      <c r="A2134">
        <v>3816146</v>
      </c>
      <c r="B2134" s="10">
        <v>46111</v>
      </c>
      <c r="C2134" t="s">
        <v>1989</v>
      </c>
      <c r="D2134" t="s">
        <v>1989</v>
      </c>
      <c r="E2134" t="s">
        <v>1990</v>
      </c>
      <c r="F2134">
        <v>3816146</v>
      </c>
      <c r="G2134">
        <v>3816146349</v>
      </c>
      <c r="H2134">
        <v>20698188</v>
      </c>
      <c r="I2134">
        <v>3816146</v>
      </c>
      <c r="J2134">
        <v>3210</v>
      </c>
      <c r="K2134">
        <v>11</v>
      </c>
      <c r="L2134">
        <v>780</v>
      </c>
      <c r="M2134" s="10">
        <v>46094</v>
      </c>
      <c r="N2134" t="s">
        <v>86</v>
      </c>
      <c r="O2134" t="s">
        <v>87</v>
      </c>
      <c r="P2134" s="103">
        <v>2865070</v>
      </c>
      <c r="Q2134">
        <v>2671</v>
      </c>
      <c r="R2134">
        <v>2449894.62</v>
      </c>
      <c r="S2134" t="s">
        <v>88</v>
      </c>
      <c r="T2134" t="s">
        <v>1994</v>
      </c>
      <c r="U2134">
        <v>46121</v>
      </c>
      <c r="V2134" t="s">
        <v>1629</v>
      </c>
      <c r="W2134" t="s">
        <v>91</v>
      </c>
      <c r="X2134" t="s">
        <v>92</v>
      </c>
      <c r="Y2134" t="s">
        <v>93</v>
      </c>
      <c r="Z2134">
        <v>30</v>
      </c>
      <c r="AA2134" t="s">
        <v>20</v>
      </c>
      <c r="AB2134">
        <v>354</v>
      </c>
      <c r="AC2134" t="s">
        <v>90</v>
      </c>
      <c r="AD2134" t="s">
        <v>14</v>
      </c>
      <c r="AE2134" t="s">
        <v>14</v>
      </c>
      <c r="AF2134" t="s">
        <v>94</v>
      </c>
      <c r="AG2134" t="s">
        <v>122</v>
      </c>
      <c r="AH2134" t="s">
        <v>103</v>
      </c>
      <c r="AI2134" s="10">
        <v>46064</v>
      </c>
      <c r="AJ2134" t="s">
        <v>986</v>
      </c>
      <c r="AK2134" s="103">
        <v>4984602</v>
      </c>
      <c r="AL2134" t="e">
        <v>#N/A</v>
      </c>
      <c r="AM2134" t="e">
        <v>#N/A</v>
      </c>
      <c r="AN2134" t="s">
        <v>5224</v>
      </c>
      <c r="AO2134">
        <f>_xlfn.XLOOKUP(Tabla1[[#This Row],[NIC]],'R.V.'!B:B,'R.V.'!I:I)</f>
        <v>0</v>
      </c>
      <c r="AP2134" t="str">
        <f>_xlfn.XLOOKUP(Tabla1[[#This Row],[NIC]],'R.V.'!B:B,'R.V.'!A:A)</f>
        <v>Rocio Gutierrez Ochoa</v>
      </c>
      <c r="AQ2134" t="str">
        <f>_xlfn.XLOOKUP(Tabla1[[#This Row],[NIC]],'R.V.'!B:B,'R.V.'!G:G)</f>
        <v>CR 5, 4A- 59  EL PROGRESO-NUEVA GRANADA</v>
      </c>
      <c r="AR2134" t="str">
        <f>_xlfn.XLOOKUP(Tabla1[[#This Row],[NIC]],'R.V.'!B:B,'R.V.'!E:E)</f>
        <v>EDUCACION</v>
      </c>
      <c r="AS2134" t="str">
        <f>VLOOKUP(Tabla1[[#This Row],[NIC]],'R.V.'!B:D,3,0)</f>
        <v>NUCLEO EDUCATIVO</v>
      </c>
    </row>
    <row r="2135" spans="1:45">
      <c r="A2135">
        <v>3816529</v>
      </c>
      <c r="B2135" s="10">
        <v>46111</v>
      </c>
      <c r="C2135" t="s">
        <v>1989</v>
      </c>
      <c r="D2135" t="s">
        <v>1989</v>
      </c>
      <c r="E2135" t="s">
        <v>1990</v>
      </c>
      <c r="F2135">
        <v>3816529</v>
      </c>
      <c r="G2135">
        <v>3816529352</v>
      </c>
      <c r="H2135">
        <v>20698614</v>
      </c>
      <c r="I2135">
        <v>3816529</v>
      </c>
      <c r="J2135">
        <v>3210</v>
      </c>
      <c r="K2135">
        <v>11</v>
      </c>
      <c r="L2135">
        <v>780</v>
      </c>
      <c r="M2135" s="10">
        <v>46095</v>
      </c>
      <c r="N2135" t="s">
        <v>86</v>
      </c>
      <c r="O2135" t="s">
        <v>87</v>
      </c>
      <c r="P2135" s="103">
        <v>5163250</v>
      </c>
      <c r="Q2135">
        <v>4827</v>
      </c>
      <c r="R2135">
        <v>4427420.9400000004</v>
      </c>
      <c r="S2135" t="s">
        <v>88</v>
      </c>
      <c r="T2135" t="s">
        <v>1994</v>
      </c>
      <c r="U2135">
        <v>46121</v>
      </c>
      <c r="V2135" t="s">
        <v>1629</v>
      </c>
      <c r="W2135" t="s">
        <v>91</v>
      </c>
      <c r="X2135" t="s">
        <v>92</v>
      </c>
      <c r="Y2135" t="s">
        <v>93</v>
      </c>
      <c r="Z2135">
        <v>30</v>
      </c>
      <c r="AA2135" t="s">
        <v>20</v>
      </c>
      <c r="AB2135">
        <v>354</v>
      </c>
      <c r="AC2135" t="s">
        <v>90</v>
      </c>
      <c r="AD2135" t="s">
        <v>14</v>
      </c>
      <c r="AE2135" t="s">
        <v>14</v>
      </c>
      <c r="AF2135" t="s">
        <v>94</v>
      </c>
      <c r="AG2135" t="s">
        <v>122</v>
      </c>
      <c r="AH2135" t="s">
        <v>103</v>
      </c>
      <c r="AI2135" s="10">
        <v>46065</v>
      </c>
      <c r="AJ2135" t="s">
        <v>986</v>
      </c>
      <c r="AK2135" s="103">
        <v>12850082</v>
      </c>
      <c r="AL2135" t="e">
        <v>#N/A</v>
      </c>
      <c r="AM2135" t="e">
        <v>#N/A</v>
      </c>
      <c r="AN2135" t="s">
        <v>5224</v>
      </c>
      <c r="AO2135">
        <f>_xlfn.XLOOKUP(Tabla1[[#This Row],[NIC]],'R.V.'!B:B,'R.V.'!I:I)</f>
        <v>0</v>
      </c>
      <c r="AP2135" t="str">
        <f>_xlfn.XLOOKUP(Tabla1[[#This Row],[NIC]],'R.V.'!B:B,'R.V.'!A:A)</f>
        <v>Rocio Gutierrez Ochoa</v>
      </c>
      <c r="AQ2135" t="str">
        <f>_xlfn.XLOOKUP(Tabla1[[#This Row],[NIC]],'R.V.'!B:B,'R.V.'!G:G)</f>
        <v>CR 5, 4A- 59  EL PROGRESO-NUEVA GRANADA</v>
      </c>
      <c r="AR2135" t="str">
        <f>_xlfn.XLOOKUP(Tabla1[[#This Row],[NIC]],'R.V.'!B:B,'R.V.'!E:E)</f>
        <v>EDUCACION</v>
      </c>
      <c r="AS2135" t="str">
        <f>VLOOKUP(Tabla1[[#This Row],[NIC]],'R.V.'!B:D,3,0)</f>
        <v>COLEGIO MIXTO PESTALDE</v>
      </c>
    </row>
    <row r="2136" spans="1:45">
      <c r="A2136">
        <v>3816925</v>
      </c>
      <c r="B2136" s="10">
        <v>46111</v>
      </c>
      <c r="C2136" t="s">
        <v>1989</v>
      </c>
      <c r="D2136" t="s">
        <v>1989</v>
      </c>
      <c r="E2136" t="s">
        <v>1990</v>
      </c>
      <c r="F2136">
        <v>3816925</v>
      </c>
      <c r="G2136">
        <v>3816925350</v>
      </c>
      <c r="H2136">
        <v>20708121</v>
      </c>
      <c r="I2136">
        <v>3816925</v>
      </c>
      <c r="J2136">
        <v>3210</v>
      </c>
      <c r="K2136">
        <v>11</v>
      </c>
      <c r="L2136">
        <v>780</v>
      </c>
      <c r="M2136" s="10">
        <v>46084</v>
      </c>
      <c r="N2136" t="s">
        <v>86</v>
      </c>
      <c r="O2136" t="s">
        <v>87</v>
      </c>
      <c r="P2136" s="103">
        <v>7851250</v>
      </c>
      <c r="Q2136">
        <v>7200</v>
      </c>
      <c r="R2136">
        <v>6307344</v>
      </c>
      <c r="S2136" t="s">
        <v>88</v>
      </c>
      <c r="T2136" t="s">
        <v>1994</v>
      </c>
      <c r="U2136">
        <v>46121</v>
      </c>
      <c r="V2136" t="s">
        <v>1629</v>
      </c>
      <c r="W2136" t="s">
        <v>91</v>
      </c>
      <c r="X2136" t="s">
        <v>92</v>
      </c>
      <c r="Y2136" t="s">
        <v>93</v>
      </c>
      <c r="Z2136">
        <v>29</v>
      </c>
      <c r="AA2136" t="s">
        <v>20</v>
      </c>
      <c r="AB2136">
        <v>354</v>
      </c>
      <c r="AC2136" t="s">
        <v>90</v>
      </c>
      <c r="AD2136" t="s">
        <v>14</v>
      </c>
      <c r="AE2136" t="s">
        <v>14</v>
      </c>
      <c r="AF2136" t="s">
        <v>94</v>
      </c>
      <c r="AG2136" t="s">
        <v>122</v>
      </c>
      <c r="AH2136" t="s">
        <v>103</v>
      </c>
      <c r="AI2136" s="10">
        <v>46055</v>
      </c>
      <c r="AJ2136" t="s">
        <v>1992</v>
      </c>
      <c r="AK2136" s="103">
        <v>49812443</v>
      </c>
      <c r="AL2136" t="e">
        <v>#N/A</v>
      </c>
      <c r="AM2136" t="e">
        <v>#N/A</v>
      </c>
      <c r="AN2136" t="s">
        <v>5224</v>
      </c>
      <c r="AO2136">
        <f>_xlfn.XLOOKUP(Tabla1[[#This Row],[NIC]],'R.V.'!B:B,'R.V.'!I:I)</f>
        <v>0</v>
      </c>
      <c r="AP2136" t="str">
        <f>_xlfn.XLOOKUP(Tabla1[[#This Row],[NIC]],'R.V.'!B:B,'R.V.'!A:A)</f>
        <v>Rocio Gutierrez Ochoa</v>
      </c>
      <c r="AQ2136" t="str">
        <f>_xlfn.XLOOKUP(Tabla1[[#This Row],[NIC]],'R.V.'!B:B,'R.V.'!G:G)</f>
        <v>CR 5, 4A- 59  EL PROGRESO-NUEVA GRANADA</v>
      </c>
      <c r="AR2136" t="str">
        <f>_xlfn.XLOOKUP(Tabla1[[#This Row],[NIC]],'R.V.'!B:B,'R.V.'!E:E)</f>
        <v>EDUCACION</v>
      </c>
      <c r="AS2136" t="str">
        <f>VLOOKUP(Tabla1[[#This Row],[NIC]],'R.V.'!B:D,3,0)</f>
        <v>COLEGIO DE BACHILLERATO</v>
      </c>
    </row>
    <row r="2137" spans="1:45">
      <c r="A2137">
        <v>3831138</v>
      </c>
      <c r="B2137" s="10">
        <v>46111</v>
      </c>
      <c r="C2137" t="s">
        <v>1989</v>
      </c>
      <c r="D2137" t="s">
        <v>1989</v>
      </c>
      <c r="E2137" t="s">
        <v>1990</v>
      </c>
      <c r="F2137">
        <v>3831138</v>
      </c>
      <c r="G2137">
        <v>3831138334</v>
      </c>
      <c r="H2137">
        <v>20670755</v>
      </c>
      <c r="I2137">
        <v>3831138</v>
      </c>
      <c r="J2137">
        <v>3210</v>
      </c>
      <c r="K2137">
        <v>11</v>
      </c>
      <c r="L2137">
        <v>780</v>
      </c>
      <c r="M2137" s="10">
        <v>46087</v>
      </c>
      <c r="N2137" t="s">
        <v>86</v>
      </c>
      <c r="O2137" t="s">
        <v>87</v>
      </c>
      <c r="P2137" s="103">
        <v>1079850</v>
      </c>
      <c r="Q2137">
        <v>1012</v>
      </c>
      <c r="R2137">
        <v>928226.64</v>
      </c>
      <c r="S2137" t="s">
        <v>88</v>
      </c>
      <c r="T2137" t="s">
        <v>1994</v>
      </c>
      <c r="U2137">
        <v>46121</v>
      </c>
      <c r="V2137" t="s">
        <v>1629</v>
      </c>
      <c r="W2137" t="s">
        <v>91</v>
      </c>
      <c r="X2137" t="s">
        <v>92</v>
      </c>
      <c r="Y2137" t="s">
        <v>93</v>
      </c>
      <c r="Z2137">
        <v>30</v>
      </c>
      <c r="AA2137" t="s">
        <v>20</v>
      </c>
      <c r="AB2137">
        <v>354</v>
      </c>
      <c r="AC2137" t="s">
        <v>90</v>
      </c>
      <c r="AD2137" t="s">
        <v>14</v>
      </c>
      <c r="AE2137" t="s">
        <v>14</v>
      </c>
      <c r="AF2137" t="s">
        <v>94</v>
      </c>
      <c r="AG2137" t="s">
        <v>122</v>
      </c>
      <c r="AH2137" t="s">
        <v>103</v>
      </c>
      <c r="AI2137" s="10">
        <v>46057</v>
      </c>
      <c r="AJ2137" t="s">
        <v>1992</v>
      </c>
      <c r="AK2137" s="103">
        <v>2005304</v>
      </c>
      <c r="AL2137" t="e">
        <v>#N/A</v>
      </c>
      <c r="AM2137" t="e">
        <v>#N/A</v>
      </c>
      <c r="AN2137" t="s">
        <v>5224</v>
      </c>
      <c r="AO2137">
        <f>_xlfn.XLOOKUP(Tabla1[[#This Row],[NIC]],'R.V.'!B:B,'R.V.'!I:I)</f>
        <v>0</v>
      </c>
      <c r="AP2137" t="str">
        <f>_xlfn.XLOOKUP(Tabla1[[#This Row],[NIC]],'R.V.'!B:B,'R.V.'!A:A)</f>
        <v>Rocio Gutierrez Ochoa</v>
      </c>
      <c r="AQ2137" t="str">
        <f>_xlfn.XLOOKUP(Tabla1[[#This Row],[NIC]],'R.V.'!B:B,'R.V.'!G:G)</f>
        <v>CR 5, 4A- 59  EL PROGRESO-NUEVA GRANADA</v>
      </c>
      <c r="AR2137" t="str">
        <f>_xlfn.XLOOKUP(Tabla1[[#This Row],[NIC]],'R.V.'!B:B,'R.V.'!E:E)</f>
        <v>EDUCACION</v>
      </c>
      <c r="AS2137" t="str">
        <f>VLOOKUP(Tabla1[[#This Row],[NIC]],'R.V.'!B:D,3,0)</f>
        <v>ESCUELA DEL CARMEN</v>
      </c>
    </row>
    <row r="2138" spans="1:45">
      <c r="A2138">
        <v>3832779</v>
      </c>
      <c r="B2138" s="10">
        <v>46111</v>
      </c>
      <c r="C2138" t="s">
        <v>1989</v>
      </c>
      <c r="D2138" t="s">
        <v>1989</v>
      </c>
      <c r="E2138" t="s">
        <v>1990</v>
      </c>
      <c r="F2138">
        <v>3832779</v>
      </c>
      <c r="G2138">
        <v>3832779335</v>
      </c>
      <c r="H2138">
        <v>20670736</v>
      </c>
      <c r="I2138">
        <v>3832779</v>
      </c>
      <c r="J2138">
        <v>3210</v>
      </c>
      <c r="K2138">
        <v>11</v>
      </c>
      <c r="L2138">
        <v>780</v>
      </c>
      <c r="M2138" s="10">
        <v>46087</v>
      </c>
      <c r="N2138" t="s">
        <v>86</v>
      </c>
      <c r="O2138" t="s">
        <v>87</v>
      </c>
      <c r="P2138" s="103">
        <v>461080</v>
      </c>
      <c r="Q2138">
        <v>433</v>
      </c>
      <c r="R2138">
        <v>397156.26</v>
      </c>
      <c r="S2138" t="s">
        <v>88</v>
      </c>
      <c r="T2138" t="s">
        <v>1994</v>
      </c>
      <c r="U2138">
        <v>46121</v>
      </c>
      <c r="V2138" t="s">
        <v>1629</v>
      </c>
      <c r="W2138" t="s">
        <v>91</v>
      </c>
      <c r="X2138" t="s">
        <v>92</v>
      </c>
      <c r="Y2138" t="s">
        <v>93</v>
      </c>
      <c r="Z2138">
        <v>30</v>
      </c>
      <c r="AA2138" t="s">
        <v>20</v>
      </c>
      <c r="AB2138">
        <v>354</v>
      </c>
      <c r="AC2138" t="s">
        <v>90</v>
      </c>
      <c r="AD2138" t="s">
        <v>14</v>
      </c>
      <c r="AE2138" t="s">
        <v>14</v>
      </c>
      <c r="AF2138" t="s">
        <v>94</v>
      </c>
      <c r="AG2138" t="s">
        <v>122</v>
      </c>
      <c r="AH2138" t="s">
        <v>103</v>
      </c>
      <c r="AI2138" s="10">
        <v>46057</v>
      </c>
      <c r="AJ2138" t="s">
        <v>1992</v>
      </c>
      <c r="AK2138" s="103">
        <v>1061636</v>
      </c>
      <c r="AL2138" t="e">
        <v>#N/A</v>
      </c>
      <c r="AM2138" t="e">
        <v>#N/A</v>
      </c>
      <c r="AN2138" t="s">
        <v>5224</v>
      </c>
      <c r="AO2138">
        <f>_xlfn.XLOOKUP(Tabla1[[#This Row],[NIC]],'R.V.'!B:B,'R.V.'!I:I)</f>
        <v>0</v>
      </c>
      <c r="AP2138" t="str">
        <f>_xlfn.XLOOKUP(Tabla1[[#This Row],[NIC]],'R.V.'!B:B,'R.V.'!A:A)</f>
        <v>Rocio Gutierrez Ochoa</v>
      </c>
      <c r="AQ2138" t="str">
        <f>_xlfn.XLOOKUP(Tabla1[[#This Row],[NIC]],'R.V.'!B:B,'R.V.'!G:G)</f>
        <v>CR 5, 4A- 59  EL PROGRESO-NUEVA GRANADA</v>
      </c>
      <c r="AR2138" t="str">
        <f>_xlfn.XLOOKUP(Tabla1[[#This Row],[NIC]],'R.V.'!B:B,'R.V.'!E:E)</f>
        <v>EDUCACION</v>
      </c>
      <c r="AS2138" t="str">
        <f>VLOOKUP(Tabla1[[#This Row],[NIC]],'R.V.'!B:D,3,0)</f>
        <v>ESCUELA MIXTA RURAL STO</v>
      </c>
    </row>
    <row r="2139" spans="1:45">
      <c r="A2139">
        <v>3834446</v>
      </c>
      <c r="B2139" s="10">
        <v>46111</v>
      </c>
      <c r="C2139" t="s">
        <v>1989</v>
      </c>
      <c r="D2139" t="s">
        <v>1989</v>
      </c>
      <c r="E2139" t="s">
        <v>1990</v>
      </c>
      <c r="F2139">
        <v>3834446</v>
      </c>
      <c r="G2139">
        <v>3834446350</v>
      </c>
      <c r="H2139">
        <v>20708022</v>
      </c>
      <c r="I2139">
        <v>3834446</v>
      </c>
      <c r="J2139">
        <v>3210</v>
      </c>
      <c r="K2139">
        <v>11</v>
      </c>
      <c r="L2139">
        <v>780</v>
      </c>
      <c r="M2139" s="10">
        <v>46084</v>
      </c>
      <c r="N2139" t="s">
        <v>86</v>
      </c>
      <c r="O2139" t="s">
        <v>87</v>
      </c>
      <c r="P2139" s="103">
        <v>38960</v>
      </c>
      <c r="Q2139">
        <v>29</v>
      </c>
      <c r="R2139">
        <v>25404.58</v>
      </c>
      <c r="S2139" t="s">
        <v>88</v>
      </c>
      <c r="T2139" t="s">
        <v>1994</v>
      </c>
      <c r="U2139">
        <v>46121</v>
      </c>
      <c r="V2139" t="s">
        <v>1629</v>
      </c>
      <c r="W2139" t="s">
        <v>91</v>
      </c>
      <c r="X2139" t="s">
        <v>92</v>
      </c>
      <c r="Y2139" t="s">
        <v>93</v>
      </c>
      <c r="Z2139">
        <v>29</v>
      </c>
      <c r="AA2139" t="s">
        <v>20</v>
      </c>
      <c r="AB2139">
        <v>354</v>
      </c>
      <c r="AC2139" t="s">
        <v>90</v>
      </c>
      <c r="AD2139" t="s">
        <v>14</v>
      </c>
      <c r="AE2139" t="s">
        <v>14</v>
      </c>
      <c r="AF2139" t="s">
        <v>94</v>
      </c>
      <c r="AG2139" t="s">
        <v>122</v>
      </c>
      <c r="AH2139" t="s">
        <v>103</v>
      </c>
      <c r="AI2139" s="10">
        <v>46055</v>
      </c>
      <c r="AJ2139" t="s">
        <v>1992</v>
      </c>
      <c r="AK2139" s="103">
        <v>1447794</v>
      </c>
      <c r="AL2139" t="e">
        <v>#N/A</v>
      </c>
      <c r="AM2139" t="e">
        <v>#N/A</v>
      </c>
      <c r="AN2139" t="s">
        <v>5224</v>
      </c>
      <c r="AO2139">
        <f>_xlfn.XLOOKUP(Tabla1[[#This Row],[NIC]],'R.V.'!B:B,'R.V.'!I:I)</f>
        <v>0</v>
      </c>
      <c r="AP2139" t="str">
        <f>_xlfn.XLOOKUP(Tabla1[[#This Row],[NIC]],'R.V.'!B:B,'R.V.'!A:A)</f>
        <v>Rocio Gutierrez Ochoa</v>
      </c>
      <c r="AQ2139" t="str">
        <f>_xlfn.XLOOKUP(Tabla1[[#This Row],[NIC]],'R.V.'!B:B,'R.V.'!G:G)</f>
        <v>CR 5, 4A- 59  EL PROGRESO-NUEVA GRANADA</v>
      </c>
      <c r="AR2139" t="str">
        <f>_xlfn.XLOOKUP(Tabla1[[#This Row],[NIC]],'R.V.'!B:B,'R.V.'!E:E)</f>
        <v>EDUCACION</v>
      </c>
      <c r="AS2139" t="str">
        <f>VLOOKUP(Tabla1[[#This Row],[NIC]],'R.V.'!B:D,3,0)</f>
        <v>COLEGIO MIXTO EL PUEBLITO</v>
      </c>
    </row>
    <row r="2140" spans="1:45">
      <c r="A2140">
        <v>6624262</v>
      </c>
      <c r="B2140" s="10">
        <v>46111</v>
      </c>
      <c r="C2140" t="s">
        <v>1989</v>
      </c>
      <c r="D2140" t="s">
        <v>1989</v>
      </c>
      <c r="E2140" t="s">
        <v>1990</v>
      </c>
      <c r="F2140">
        <v>6624262</v>
      </c>
      <c r="G2140">
        <v>6624262279</v>
      </c>
      <c r="H2140">
        <v>35015196</v>
      </c>
      <c r="I2140">
        <v>6904702</v>
      </c>
      <c r="J2140">
        <v>3210</v>
      </c>
      <c r="K2140">
        <v>11</v>
      </c>
      <c r="L2140">
        <v>780</v>
      </c>
      <c r="M2140" s="10">
        <v>46094</v>
      </c>
      <c r="N2140" t="s">
        <v>86</v>
      </c>
      <c r="O2140" t="s">
        <v>87</v>
      </c>
      <c r="P2140" s="103">
        <v>3137170</v>
      </c>
      <c r="Q2140">
        <v>2911</v>
      </c>
      <c r="R2140">
        <v>2670027.42</v>
      </c>
      <c r="S2140" t="s">
        <v>88</v>
      </c>
      <c r="T2140" t="s">
        <v>1994</v>
      </c>
      <c r="U2140">
        <v>46121</v>
      </c>
      <c r="V2140" t="s">
        <v>1629</v>
      </c>
      <c r="W2140" t="s">
        <v>91</v>
      </c>
      <c r="X2140" t="s">
        <v>92</v>
      </c>
      <c r="Y2140" t="s">
        <v>93</v>
      </c>
      <c r="Z2140">
        <v>30</v>
      </c>
      <c r="AA2140" t="s">
        <v>20</v>
      </c>
      <c r="AB2140">
        <v>354</v>
      </c>
      <c r="AC2140" t="s">
        <v>90</v>
      </c>
      <c r="AD2140" t="s">
        <v>14</v>
      </c>
      <c r="AE2140" t="s">
        <v>14</v>
      </c>
      <c r="AF2140" t="s">
        <v>94</v>
      </c>
      <c r="AG2140" t="s">
        <v>122</v>
      </c>
      <c r="AH2140" t="s">
        <v>103</v>
      </c>
      <c r="AI2140" s="10">
        <v>46064</v>
      </c>
      <c r="AJ2140" t="s">
        <v>986</v>
      </c>
      <c r="AK2140" s="103">
        <v>20103310</v>
      </c>
      <c r="AL2140" t="e">
        <v>#N/A</v>
      </c>
      <c r="AM2140" t="e">
        <v>#N/A</v>
      </c>
      <c r="AN2140" t="s">
        <v>5224</v>
      </c>
      <c r="AO2140">
        <f>_xlfn.XLOOKUP(Tabla1[[#This Row],[NIC]],'R.V.'!B:B,'R.V.'!I:I)</f>
        <v>0</v>
      </c>
      <c r="AP2140" t="str">
        <f>_xlfn.XLOOKUP(Tabla1[[#This Row],[NIC]],'R.V.'!B:B,'R.V.'!A:A)</f>
        <v>Rocio Gutierrez Ochoa</v>
      </c>
      <c r="AQ2140" t="str">
        <f>_xlfn.XLOOKUP(Tabla1[[#This Row],[NIC]],'R.V.'!B:B,'R.V.'!G:G)</f>
        <v>CR 5, 4A- 59  EL PROGRESO-NUEVA GRANADA</v>
      </c>
      <c r="AR2140" t="str">
        <f>_xlfn.XLOOKUP(Tabla1[[#This Row],[NIC]],'R.V.'!B:B,'R.V.'!E:E)</f>
        <v>EDUCACION</v>
      </c>
      <c r="AS2140" t="str">
        <f>VLOOKUP(Tabla1[[#This Row],[NIC]],'R.V.'!B:D,3,0)</f>
        <v>ESCUELA ALTO PRADO</v>
      </c>
    </row>
    <row r="2141" spans="1:45">
      <c r="A2141">
        <v>6636999</v>
      </c>
      <c r="B2141" s="10">
        <v>46111</v>
      </c>
      <c r="C2141" t="s">
        <v>1989</v>
      </c>
      <c r="D2141" t="s">
        <v>1989</v>
      </c>
      <c r="E2141" t="s">
        <v>1990</v>
      </c>
      <c r="F2141">
        <v>6636999</v>
      </c>
      <c r="G2141">
        <v>6636999243</v>
      </c>
      <c r="H2141">
        <v>35023330</v>
      </c>
      <c r="I2141">
        <v>6937941</v>
      </c>
      <c r="J2141">
        <v>3210</v>
      </c>
      <c r="K2141">
        <v>11</v>
      </c>
      <c r="L2141">
        <v>780</v>
      </c>
      <c r="M2141" s="10">
        <v>46098</v>
      </c>
      <c r="N2141" t="s">
        <v>86</v>
      </c>
      <c r="O2141" t="s">
        <v>87</v>
      </c>
      <c r="P2141" s="103">
        <v>20390</v>
      </c>
      <c r="Q2141">
        <v>8</v>
      </c>
      <c r="R2141">
        <v>7337.76</v>
      </c>
      <c r="S2141" t="s">
        <v>88</v>
      </c>
      <c r="T2141" t="s">
        <v>1994</v>
      </c>
      <c r="U2141">
        <v>46121</v>
      </c>
      <c r="V2141" t="s">
        <v>1629</v>
      </c>
      <c r="W2141" t="s">
        <v>91</v>
      </c>
      <c r="X2141" t="s">
        <v>92</v>
      </c>
      <c r="Y2141" t="s">
        <v>93</v>
      </c>
      <c r="Z2141">
        <v>31</v>
      </c>
      <c r="AA2141" t="s">
        <v>20</v>
      </c>
      <c r="AB2141">
        <v>354</v>
      </c>
      <c r="AC2141" t="s">
        <v>90</v>
      </c>
      <c r="AD2141" t="s">
        <v>14</v>
      </c>
      <c r="AE2141" t="s">
        <v>14</v>
      </c>
      <c r="AF2141" t="s">
        <v>94</v>
      </c>
      <c r="AG2141" t="s">
        <v>122</v>
      </c>
      <c r="AH2141" t="s">
        <v>103</v>
      </c>
      <c r="AI2141" s="10">
        <v>46067</v>
      </c>
      <c r="AJ2141" t="s">
        <v>1992</v>
      </c>
      <c r="AK2141" s="103">
        <v>33396</v>
      </c>
      <c r="AL2141" t="e">
        <v>#N/A</v>
      </c>
      <c r="AM2141" t="e">
        <v>#N/A</v>
      </c>
      <c r="AN2141" t="s">
        <v>5224</v>
      </c>
      <c r="AO2141">
        <f>_xlfn.XLOOKUP(Tabla1[[#This Row],[NIC]],'R.V.'!B:B,'R.V.'!I:I)</f>
        <v>0</v>
      </c>
      <c r="AP2141" t="str">
        <f>_xlfn.XLOOKUP(Tabla1[[#This Row],[NIC]],'R.V.'!B:B,'R.V.'!A:A)</f>
        <v>Rocio Gutierrez Ochoa</v>
      </c>
      <c r="AQ2141" t="str">
        <f>_xlfn.XLOOKUP(Tabla1[[#This Row],[NIC]],'R.V.'!B:B,'R.V.'!G:G)</f>
        <v>CR 5, 4A- 59  EL PROGRESO-NUEVA GRANADA</v>
      </c>
      <c r="AR2141" t="str">
        <f>_xlfn.XLOOKUP(Tabla1[[#This Row],[NIC]],'R.V.'!B:B,'R.V.'!E:E)</f>
        <v>EDUCACION</v>
      </c>
      <c r="AS2141" t="str">
        <f>VLOOKUP(Tabla1[[#This Row],[NIC]],'R.V.'!B:D,3,0)</f>
        <v>ESC RURAL MTA LA CONCEPCION</v>
      </c>
    </row>
    <row r="2142" spans="1:45">
      <c r="A2142">
        <v>6956705</v>
      </c>
      <c r="B2142" s="10">
        <v>46111</v>
      </c>
      <c r="C2142" t="s">
        <v>1989</v>
      </c>
      <c r="D2142" t="s">
        <v>1989</v>
      </c>
      <c r="E2142" t="s">
        <v>1990</v>
      </c>
      <c r="F2142">
        <v>6956705</v>
      </c>
      <c r="G2142">
        <v>6956705212</v>
      </c>
      <c r="H2142">
        <v>35137333</v>
      </c>
      <c r="I2142">
        <v>8178102</v>
      </c>
      <c r="J2142">
        <v>3210</v>
      </c>
      <c r="K2142">
        <v>11</v>
      </c>
      <c r="L2142">
        <v>780</v>
      </c>
      <c r="M2142" s="10">
        <v>46092</v>
      </c>
      <c r="N2142" t="s">
        <v>86</v>
      </c>
      <c r="O2142" t="s">
        <v>87</v>
      </c>
      <c r="P2142" s="103">
        <v>61010</v>
      </c>
      <c r="Q2142">
        <v>52</v>
      </c>
      <c r="R2142">
        <v>47695.44</v>
      </c>
      <c r="S2142" t="s">
        <v>88</v>
      </c>
      <c r="T2142" t="s">
        <v>1994</v>
      </c>
      <c r="U2142">
        <v>46121</v>
      </c>
      <c r="V2142" t="s">
        <v>1629</v>
      </c>
      <c r="W2142" t="s">
        <v>91</v>
      </c>
      <c r="X2142" t="s">
        <v>92</v>
      </c>
      <c r="Y2142" t="s">
        <v>93</v>
      </c>
      <c r="Z2142">
        <v>30</v>
      </c>
      <c r="AA2142" t="s">
        <v>20</v>
      </c>
      <c r="AB2142">
        <v>354</v>
      </c>
      <c r="AC2142" t="s">
        <v>90</v>
      </c>
      <c r="AD2142" t="s">
        <v>14</v>
      </c>
      <c r="AE2142" t="s">
        <v>14</v>
      </c>
      <c r="AF2142" t="s">
        <v>94</v>
      </c>
      <c r="AG2142" t="s">
        <v>122</v>
      </c>
      <c r="AH2142" t="s">
        <v>103</v>
      </c>
      <c r="AI2142" s="10">
        <v>46062</v>
      </c>
      <c r="AJ2142" t="s">
        <v>986</v>
      </c>
      <c r="AK2142" s="103">
        <v>233702</v>
      </c>
      <c r="AL2142" t="e">
        <v>#N/A</v>
      </c>
      <c r="AM2142" t="e">
        <v>#N/A</v>
      </c>
      <c r="AN2142" t="s">
        <v>5224</v>
      </c>
      <c r="AO2142">
        <f>_xlfn.XLOOKUP(Tabla1[[#This Row],[NIC]],'R.V.'!B:B,'R.V.'!I:I)</f>
        <v>0</v>
      </c>
      <c r="AP2142" t="str">
        <f>_xlfn.XLOOKUP(Tabla1[[#This Row],[NIC]],'R.V.'!B:B,'R.V.'!A:A)</f>
        <v>Rocio Gutierrez Ochoa</v>
      </c>
      <c r="AQ2142" t="str">
        <f>_xlfn.XLOOKUP(Tabla1[[#This Row],[NIC]],'R.V.'!B:B,'R.V.'!G:G)</f>
        <v>CR 5, 4A- 59  EL PROGRESO-NUEVA GRANADA</v>
      </c>
      <c r="AR2142" t="str">
        <f>_xlfn.XLOOKUP(Tabla1[[#This Row],[NIC]],'R.V.'!B:B,'R.V.'!E:E)</f>
        <v>EDUCACION</v>
      </c>
      <c r="AS2142" t="str">
        <f>VLOOKUP(Tabla1[[#This Row],[NIC]],'R.V.'!B:D,3,0)</f>
        <v>ESCUELA PUEBLITO DE LOS ANDES</v>
      </c>
    </row>
    <row r="2143" spans="1:45">
      <c r="A2143">
        <v>7537126</v>
      </c>
      <c r="B2143" s="10">
        <v>46111</v>
      </c>
      <c r="C2143" t="s">
        <v>1989</v>
      </c>
      <c r="D2143" t="s">
        <v>1989</v>
      </c>
      <c r="E2143" t="s">
        <v>1990</v>
      </c>
      <c r="F2143">
        <v>7537126</v>
      </c>
      <c r="G2143">
        <v>7537126205</v>
      </c>
      <c r="H2143">
        <v>35161281</v>
      </c>
      <c r="I2143">
        <v>8490266</v>
      </c>
      <c r="J2143">
        <v>3210</v>
      </c>
      <c r="K2143">
        <v>11</v>
      </c>
      <c r="L2143">
        <v>780</v>
      </c>
      <c r="M2143" s="10">
        <v>46109</v>
      </c>
      <c r="N2143" t="s">
        <v>86</v>
      </c>
      <c r="O2143" t="s">
        <v>87</v>
      </c>
      <c r="P2143" s="103">
        <v>1069390</v>
      </c>
      <c r="Q2143">
        <v>1006</v>
      </c>
      <c r="R2143">
        <v>922723.32</v>
      </c>
      <c r="S2143" t="s">
        <v>88</v>
      </c>
      <c r="T2143" t="s">
        <v>1994</v>
      </c>
      <c r="U2143">
        <v>46121</v>
      </c>
      <c r="V2143" t="s">
        <v>1629</v>
      </c>
      <c r="W2143" t="s">
        <v>91</v>
      </c>
      <c r="X2143" t="s">
        <v>92</v>
      </c>
      <c r="Y2143" t="s">
        <v>93</v>
      </c>
      <c r="Z2143">
        <v>32</v>
      </c>
      <c r="AA2143" t="s">
        <v>20</v>
      </c>
      <c r="AB2143">
        <v>354</v>
      </c>
      <c r="AC2143" t="s">
        <v>90</v>
      </c>
      <c r="AD2143" t="s">
        <v>14</v>
      </c>
      <c r="AE2143" t="s">
        <v>14</v>
      </c>
      <c r="AF2143" t="s">
        <v>94</v>
      </c>
      <c r="AG2143" t="s">
        <v>122</v>
      </c>
      <c r="AH2143" t="s">
        <v>103</v>
      </c>
      <c r="AI2143" s="10">
        <v>46077</v>
      </c>
      <c r="AJ2143" t="s">
        <v>1992</v>
      </c>
      <c r="AK2143" s="103">
        <v>4006984</v>
      </c>
      <c r="AL2143" t="e">
        <v>#N/A</v>
      </c>
      <c r="AM2143" t="e">
        <v>#N/A</v>
      </c>
      <c r="AN2143" t="s">
        <v>5224</v>
      </c>
      <c r="AO2143">
        <f>_xlfn.XLOOKUP(Tabla1[[#This Row],[NIC]],'R.V.'!B:B,'R.V.'!I:I)</f>
        <v>0</v>
      </c>
      <c r="AP2143" t="str">
        <f>_xlfn.XLOOKUP(Tabla1[[#This Row],[NIC]],'R.V.'!B:B,'R.V.'!A:A)</f>
        <v>Rocio Gutierrez Ochoa</v>
      </c>
      <c r="AQ2143" t="str">
        <f>_xlfn.XLOOKUP(Tabla1[[#This Row],[NIC]],'R.V.'!B:B,'R.V.'!G:G)</f>
        <v>CR 5, 4A- 59  EL PROGRESO-NUEVA GRANADA</v>
      </c>
      <c r="AR2143" t="str">
        <f>_xlfn.XLOOKUP(Tabla1[[#This Row],[NIC]],'R.V.'!B:B,'R.V.'!E:E)</f>
        <v>EDUCACION</v>
      </c>
      <c r="AS2143" t="str">
        <f>VLOOKUP(Tabla1[[#This Row],[NIC]],'R.V.'!B:D,3,0)</f>
        <v>INST. EDUCATIVA DEPART GERMANIA</v>
      </c>
    </row>
    <row r="2144" spans="1:45">
      <c r="A2144">
        <v>7571306</v>
      </c>
      <c r="B2144" s="10">
        <v>46111</v>
      </c>
      <c r="C2144" t="s">
        <v>1989</v>
      </c>
      <c r="D2144" t="s">
        <v>1989</v>
      </c>
      <c r="E2144" t="s">
        <v>1990</v>
      </c>
      <c r="F2144">
        <v>7571306</v>
      </c>
      <c r="G2144">
        <v>7571306190</v>
      </c>
      <c r="H2144">
        <v>36017116</v>
      </c>
      <c r="I2144">
        <v>8633421</v>
      </c>
      <c r="J2144">
        <v>3210</v>
      </c>
      <c r="K2144">
        <v>11</v>
      </c>
      <c r="L2144">
        <v>780</v>
      </c>
      <c r="M2144" s="10">
        <v>46087</v>
      </c>
      <c r="N2144" t="s">
        <v>86</v>
      </c>
      <c r="O2144" t="s">
        <v>87</v>
      </c>
      <c r="P2144" s="103">
        <v>147970</v>
      </c>
      <c r="Q2144">
        <v>139</v>
      </c>
      <c r="R2144">
        <v>127493.58</v>
      </c>
      <c r="S2144" t="s">
        <v>88</v>
      </c>
      <c r="T2144" t="s">
        <v>1994</v>
      </c>
      <c r="U2144">
        <v>46121</v>
      </c>
      <c r="V2144" t="s">
        <v>1629</v>
      </c>
      <c r="W2144" t="s">
        <v>91</v>
      </c>
      <c r="X2144" t="s">
        <v>92</v>
      </c>
      <c r="Y2144" t="s">
        <v>93</v>
      </c>
      <c r="Z2144">
        <v>30</v>
      </c>
      <c r="AA2144" t="s">
        <v>20</v>
      </c>
      <c r="AB2144">
        <v>354</v>
      </c>
      <c r="AC2144" t="s">
        <v>90</v>
      </c>
      <c r="AD2144" t="s">
        <v>14</v>
      </c>
      <c r="AE2144" t="s">
        <v>14</v>
      </c>
      <c r="AF2144" t="s">
        <v>94</v>
      </c>
      <c r="AG2144" t="s">
        <v>122</v>
      </c>
      <c r="AH2144" t="s">
        <v>103</v>
      </c>
      <c r="AI2144" s="10">
        <v>46057</v>
      </c>
      <c r="AJ2144" t="s">
        <v>986</v>
      </c>
      <c r="AK2144" s="103">
        <v>238232</v>
      </c>
      <c r="AL2144" t="e">
        <v>#N/A</v>
      </c>
      <c r="AM2144" t="e">
        <v>#N/A</v>
      </c>
      <c r="AN2144" t="s">
        <v>5224</v>
      </c>
      <c r="AO2144">
        <f>_xlfn.XLOOKUP(Tabla1[[#This Row],[NIC]],'R.V.'!B:B,'R.V.'!I:I)</f>
        <v>0</v>
      </c>
      <c r="AP2144" t="str">
        <f>_xlfn.XLOOKUP(Tabla1[[#This Row],[NIC]],'R.V.'!B:B,'R.V.'!A:A)</f>
        <v>Rocio Gutierrez Ochoa</v>
      </c>
      <c r="AQ2144" t="str">
        <f>_xlfn.XLOOKUP(Tabla1[[#This Row],[NIC]],'R.V.'!B:B,'R.V.'!G:G)</f>
        <v>CR 5, 4A- 59  EL PROGRESO-NUEVA GRANADA</v>
      </c>
      <c r="AR2144" t="str">
        <f>_xlfn.XLOOKUP(Tabla1[[#This Row],[NIC]],'R.V.'!B:B,'R.V.'!E:E)</f>
        <v>EDUCACION</v>
      </c>
      <c r="AS2144" t="str">
        <f>VLOOKUP(Tabla1[[#This Row],[NIC]],'R.V.'!B:D,3,0)</f>
        <v>ESC SAN MARTIN CL PRIN, 1 63</v>
      </c>
    </row>
    <row r="2145" spans="1:45">
      <c r="A2145">
        <v>1065573</v>
      </c>
      <c r="B2145" s="10">
        <v>46111</v>
      </c>
      <c r="C2145" t="s">
        <v>1995</v>
      </c>
      <c r="D2145" t="s">
        <v>1995</v>
      </c>
      <c r="E2145" t="s">
        <v>1996</v>
      </c>
      <c r="F2145">
        <v>1065573</v>
      </c>
      <c r="G2145">
        <v>1065573058</v>
      </c>
      <c r="H2145">
        <v>36462381</v>
      </c>
      <c r="I2145">
        <v>430059</v>
      </c>
      <c r="J2145">
        <v>9324</v>
      </c>
      <c r="K2145">
        <v>5</v>
      </c>
      <c r="L2145">
        <v>20</v>
      </c>
      <c r="M2145" s="10">
        <v>46109</v>
      </c>
      <c r="N2145" t="s">
        <v>282</v>
      </c>
      <c r="O2145" t="s">
        <v>283</v>
      </c>
      <c r="P2145" s="103">
        <v>270130</v>
      </c>
      <c r="Q2145">
        <v>240</v>
      </c>
      <c r="R2145">
        <v>220132.8</v>
      </c>
      <c r="S2145" t="s">
        <v>88</v>
      </c>
      <c r="T2145" t="s">
        <v>5095</v>
      </c>
      <c r="U2145">
        <v>46121</v>
      </c>
      <c r="V2145" t="s">
        <v>1629</v>
      </c>
      <c r="W2145" t="s">
        <v>91</v>
      </c>
      <c r="X2145" t="s">
        <v>92</v>
      </c>
      <c r="Y2145" t="s">
        <v>121</v>
      </c>
      <c r="Z2145">
        <v>32</v>
      </c>
      <c r="AA2145" t="s">
        <v>20</v>
      </c>
      <c r="AB2145">
        <v>355</v>
      </c>
      <c r="AC2145" t="s">
        <v>90</v>
      </c>
      <c r="AD2145" t="s">
        <v>14</v>
      </c>
      <c r="AE2145" t="s">
        <v>14</v>
      </c>
      <c r="AF2145" t="s">
        <v>94</v>
      </c>
      <c r="AG2145" t="s">
        <v>207</v>
      </c>
      <c r="AH2145" t="s">
        <v>139</v>
      </c>
      <c r="AI2145" s="10">
        <v>46077</v>
      </c>
      <c r="AJ2145" t="s">
        <v>1992</v>
      </c>
      <c r="AK2145" s="103">
        <v>17832820</v>
      </c>
      <c r="AL2145" t="e">
        <v>#N/A</v>
      </c>
      <c r="AM2145" t="e">
        <v>#N/A</v>
      </c>
      <c r="AN2145" t="s">
        <v>5224</v>
      </c>
      <c r="AO2145">
        <f>_xlfn.XLOOKUP(Tabla1[[#This Row],[NIC]],'R.V.'!B:B,'R.V.'!I:I)</f>
        <v>0</v>
      </c>
      <c r="AP2145" t="str">
        <f>_xlfn.XLOOKUP(Tabla1[[#This Row],[NIC]],'R.V.'!B:B,'R.V.'!A:A)</f>
        <v>Rocio Gutierrez Ochoa</v>
      </c>
      <c r="AQ2145" t="str">
        <f>_xlfn.XLOOKUP(Tabla1[[#This Row],[NIC]],'R.V.'!B:B,'R.V.'!G:G)</f>
        <v>Calle 5 ·# 6 -24 barrio el centro-Nueva Granada</v>
      </c>
      <c r="AR2145" t="str">
        <f>_xlfn.XLOOKUP(Tabla1[[#This Row],[NIC]],'R.V.'!B:B,'R.V.'!E:E)</f>
        <v>ACUEDUCTO</v>
      </c>
      <c r="AS2145" t="str">
        <f>VLOOKUP(Tabla1[[#This Row],[NIC]],'R.V.'!B:D,3,0)</f>
        <v>ELECTRO BOMBA N°1 SAN JOSE DE BALLESTEROS</v>
      </c>
    </row>
    <row r="2146" spans="1:45">
      <c r="A2146">
        <v>1065575</v>
      </c>
      <c r="B2146" s="10">
        <v>46111</v>
      </c>
      <c r="C2146" t="s">
        <v>1995</v>
      </c>
      <c r="D2146" t="s">
        <v>1995</v>
      </c>
      <c r="E2146" t="s">
        <v>1996</v>
      </c>
      <c r="F2146">
        <v>1065575</v>
      </c>
      <c r="G2146">
        <v>1065575058</v>
      </c>
      <c r="H2146">
        <v>36462385</v>
      </c>
      <c r="I2146">
        <v>430071</v>
      </c>
      <c r="J2146">
        <v>9324</v>
      </c>
      <c r="K2146">
        <v>0</v>
      </c>
      <c r="L2146">
        <v>0</v>
      </c>
      <c r="M2146" s="10">
        <v>46109</v>
      </c>
      <c r="N2146" t="s">
        <v>282</v>
      </c>
      <c r="O2146" t="s">
        <v>283</v>
      </c>
      <c r="P2146" s="103">
        <v>50000</v>
      </c>
      <c r="Q2146">
        <v>0</v>
      </c>
      <c r="R2146">
        <v>0</v>
      </c>
      <c r="S2146" t="s">
        <v>88</v>
      </c>
      <c r="T2146" t="s">
        <v>5096</v>
      </c>
      <c r="U2146">
        <v>46121</v>
      </c>
      <c r="V2146" t="s">
        <v>1629</v>
      </c>
      <c r="W2146" t="s">
        <v>91</v>
      </c>
      <c r="X2146" t="s">
        <v>92</v>
      </c>
      <c r="Y2146" t="s">
        <v>121</v>
      </c>
      <c r="Z2146">
        <v>32</v>
      </c>
      <c r="AA2146" t="s">
        <v>20</v>
      </c>
      <c r="AB2146">
        <v>355</v>
      </c>
      <c r="AC2146" t="s">
        <v>90</v>
      </c>
      <c r="AD2146" t="s">
        <v>14</v>
      </c>
      <c r="AE2146" t="s">
        <v>14</v>
      </c>
      <c r="AF2146" t="s">
        <v>94</v>
      </c>
      <c r="AG2146" t="s">
        <v>207</v>
      </c>
      <c r="AH2146" t="s">
        <v>139</v>
      </c>
      <c r="AI2146" s="10">
        <v>46077</v>
      </c>
      <c r="AJ2146" t="s">
        <v>1992</v>
      </c>
      <c r="AK2146" s="103">
        <v>48903940</v>
      </c>
      <c r="AL2146" t="e">
        <v>#N/A</v>
      </c>
      <c r="AM2146" t="e">
        <v>#N/A</v>
      </c>
      <c r="AN2146" t="s">
        <v>5224</v>
      </c>
      <c r="AO2146">
        <f>_xlfn.XLOOKUP(Tabla1[[#This Row],[NIC]],'R.V.'!B:B,'R.V.'!I:I)</f>
        <v>0</v>
      </c>
      <c r="AP2146" t="str">
        <f>_xlfn.XLOOKUP(Tabla1[[#This Row],[NIC]],'R.V.'!B:B,'R.V.'!A:A)</f>
        <v>Rocio Gutierrez Ochoa</v>
      </c>
      <c r="AQ2146" t="str">
        <f>_xlfn.XLOOKUP(Tabla1[[#This Row],[NIC]],'R.V.'!B:B,'R.V.'!G:G)</f>
        <v>Calle 5 ·# 6 -24 barrio el centro-Nueva Granada</v>
      </c>
      <c r="AR2146" t="str">
        <f>_xlfn.XLOOKUP(Tabla1[[#This Row],[NIC]],'R.V.'!B:B,'R.V.'!E:E)</f>
        <v>ACUEDUCTO</v>
      </c>
      <c r="AS2146" t="str">
        <f>VLOOKUP(Tabla1[[#This Row],[NIC]],'R.V.'!B:D,3,0)</f>
        <v>ELECTRO BOMBA N°2 SAN JOSE DE BALLESTEROS</v>
      </c>
    </row>
    <row r="2147" spans="1:45">
      <c r="A2147">
        <v>3816676</v>
      </c>
      <c r="B2147" s="10">
        <v>46111</v>
      </c>
      <c r="C2147" t="s">
        <v>1995</v>
      </c>
      <c r="D2147" t="s">
        <v>1995</v>
      </c>
      <c r="E2147" t="s">
        <v>1996</v>
      </c>
      <c r="F2147">
        <v>3816676</v>
      </c>
      <c r="G2147">
        <v>3816676362</v>
      </c>
      <c r="H2147">
        <v>20698752</v>
      </c>
      <c r="I2147">
        <v>3816676</v>
      </c>
      <c r="J2147">
        <v>9321</v>
      </c>
      <c r="K2147">
        <v>5</v>
      </c>
      <c r="L2147">
        <v>20</v>
      </c>
      <c r="M2147" s="10">
        <v>46109</v>
      </c>
      <c r="N2147" t="s">
        <v>282</v>
      </c>
      <c r="O2147" t="s">
        <v>283</v>
      </c>
      <c r="P2147" s="103">
        <v>50000</v>
      </c>
      <c r="Q2147">
        <v>0</v>
      </c>
      <c r="R2147">
        <v>0</v>
      </c>
      <c r="S2147" t="s">
        <v>88</v>
      </c>
      <c r="T2147" t="s">
        <v>1997</v>
      </c>
      <c r="U2147">
        <v>46121</v>
      </c>
      <c r="V2147" t="s">
        <v>1629</v>
      </c>
      <c r="W2147" t="s">
        <v>91</v>
      </c>
      <c r="X2147" t="s">
        <v>92</v>
      </c>
      <c r="Y2147" t="s">
        <v>121</v>
      </c>
      <c r="Z2147">
        <v>32</v>
      </c>
      <c r="AA2147" t="s">
        <v>20</v>
      </c>
      <c r="AB2147">
        <v>355</v>
      </c>
      <c r="AC2147" t="s">
        <v>90</v>
      </c>
      <c r="AD2147" t="s">
        <v>14</v>
      </c>
      <c r="AE2147" t="s">
        <v>14</v>
      </c>
      <c r="AF2147" t="s">
        <v>94</v>
      </c>
      <c r="AG2147" t="s">
        <v>207</v>
      </c>
      <c r="AH2147" t="s">
        <v>139</v>
      </c>
      <c r="AI2147" s="10">
        <v>46077</v>
      </c>
      <c r="AJ2147" t="s">
        <v>1992</v>
      </c>
      <c r="AK2147" s="103">
        <v>8251290</v>
      </c>
      <c r="AL2147" t="e">
        <v>#N/A</v>
      </c>
      <c r="AM2147" t="e">
        <v>#N/A</v>
      </c>
      <c r="AN2147" t="s">
        <v>5224</v>
      </c>
      <c r="AO2147">
        <f>_xlfn.XLOOKUP(Tabla1[[#This Row],[NIC]],'R.V.'!B:B,'R.V.'!I:I)</f>
        <v>0</v>
      </c>
      <c r="AP2147" t="str">
        <f>_xlfn.XLOOKUP(Tabla1[[#This Row],[NIC]],'R.V.'!B:B,'R.V.'!A:A)</f>
        <v>Rocio Gutierrez Ochoa</v>
      </c>
      <c r="AQ2147" t="str">
        <f>_xlfn.XLOOKUP(Tabla1[[#This Row],[NIC]],'R.V.'!B:B,'R.V.'!G:G)</f>
        <v>Calle 5 ·# 6 -24 barrio el centro-Nueva Granada</v>
      </c>
      <c r="AR2147" t="str">
        <f>_xlfn.XLOOKUP(Tabla1[[#This Row],[NIC]],'R.V.'!B:B,'R.V.'!E:E)</f>
        <v>ACUEDUCTO</v>
      </c>
      <c r="AS2147" t="str">
        <f>VLOOKUP(Tabla1[[#This Row],[NIC]],'R.V.'!B:D,3,0)</f>
        <v>ACUEDUCTO PUEBLITO DE LOS ANDES</v>
      </c>
    </row>
    <row r="2148" spans="1:45">
      <c r="A2148">
        <v>3816708</v>
      </c>
      <c r="B2148" s="10">
        <v>46111</v>
      </c>
      <c r="C2148" t="s">
        <v>1995</v>
      </c>
      <c r="D2148" t="s">
        <v>1995</v>
      </c>
      <c r="E2148" t="s">
        <v>1996</v>
      </c>
      <c r="F2148">
        <v>3816708</v>
      </c>
      <c r="G2148">
        <v>3816708363</v>
      </c>
      <c r="H2148">
        <v>20707935</v>
      </c>
      <c r="I2148">
        <v>3816708</v>
      </c>
      <c r="J2148">
        <v>7391</v>
      </c>
      <c r="K2148">
        <v>50</v>
      </c>
      <c r="L2148">
        <v>2</v>
      </c>
      <c r="M2148" s="10">
        <v>46109</v>
      </c>
      <c r="N2148" t="s">
        <v>282</v>
      </c>
      <c r="O2148" t="s">
        <v>283</v>
      </c>
      <c r="P2148" s="103">
        <v>11352860</v>
      </c>
      <c r="Q2148">
        <v>10749</v>
      </c>
      <c r="R2148">
        <v>9859197.7799999993</v>
      </c>
      <c r="S2148" t="s">
        <v>88</v>
      </c>
      <c r="T2148" t="s">
        <v>5097</v>
      </c>
      <c r="U2148">
        <v>46121</v>
      </c>
      <c r="V2148" t="s">
        <v>1629</v>
      </c>
      <c r="W2148" t="s">
        <v>91</v>
      </c>
      <c r="X2148" t="s">
        <v>92</v>
      </c>
      <c r="Y2148" t="s">
        <v>121</v>
      </c>
      <c r="Z2148">
        <v>32</v>
      </c>
      <c r="AA2148" t="s">
        <v>20</v>
      </c>
      <c r="AB2148">
        <v>355</v>
      </c>
      <c r="AC2148" t="s">
        <v>90</v>
      </c>
      <c r="AD2148" t="s">
        <v>14</v>
      </c>
      <c r="AE2148" t="s">
        <v>14</v>
      </c>
      <c r="AF2148" t="s">
        <v>94</v>
      </c>
      <c r="AG2148" t="s">
        <v>207</v>
      </c>
      <c r="AH2148" t="s">
        <v>139</v>
      </c>
      <c r="AI2148" s="10">
        <v>46077</v>
      </c>
      <c r="AJ2148" t="s">
        <v>1992</v>
      </c>
      <c r="AK2148" s="103">
        <v>637445003</v>
      </c>
      <c r="AL2148" t="e">
        <v>#N/A</v>
      </c>
      <c r="AM2148" t="e">
        <v>#N/A</v>
      </c>
      <c r="AN2148" t="s">
        <v>5224</v>
      </c>
      <c r="AO2148">
        <f>_xlfn.XLOOKUP(Tabla1[[#This Row],[NIC]],'R.V.'!B:B,'R.V.'!I:I)</f>
        <v>0</v>
      </c>
      <c r="AP2148" t="str">
        <f>_xlfn.XLOOKUP(Tabla1[[#This Row],[NIC]],'R.V.'!B:B,'R.V.'!A:A)</f>
        <v>Rocio Gutierrez Ochoa</v>
      </c>
      <c r="AQ2148" t="str">
        <f>_xlfn.XLOOKUP(Tabla1[[#This Row],[NIC]],'R.V.'!B:B,'R.V.'!G:G)</f>
        <v>Calle 5 ·# 6 -24 barrio el centro-Nueva Granada</v>
      </c>
      <c r="AR2148" t="str">
        <f>_xlfn.XLOOKUP(Tabla1[[#This Row],[NIC]],'R.V.'!B:B,'R.V.'!E:E)</f>
        <v>ACUEDUCTO</v>
      </c>
      <c r="AS2148" t="str">
        <f>VLOOKUP(Tabla1[[#This Row],[NIC]],'R.V.'!B:D,3,0)</f>
        <v>ACUEDUCTO LOS ANDES</v>
      </c>
    </row>
    <row r="2149" spans="1:45">
      <c r="A2149">
        <v>3831096</v>
      </c>
      <c r="B2149" s="10">
        <v>46111</v>
      </c>
      <c r="C2149" t="s">
        <v>1995</v>
      </c>
      <c r="D2149" t="s">
        <v>1995</v>
      </c>
      <c r="E2149" t="s">
        <v>1996</v>
      </c>
      <c r="F2149">
        <v>3831096</v>
      </c>
      <c r="G2149">
        <v>3831096348</v>
      </c>
      <c r="H2149">
        <v>20698052</v>
      </c>
      <c r="I2149">
        <v>3831096</v>
      </c>
      <c r="J2149">
        <v>9321</v>
      </c>
      <c r="K2149">
        <v>2</v>
      </c>
      <c r="L2149">
        <v>1840</v>
      </c>
      <c r="M2149" s="10">
        <v>46087</v>
      </c>
      <c r="N2149" t="s">
        <v>282</v>
      </c>
      <c r="O2149" t="s">
        <v>283</v>
      </c>
      <c r="P2149" s="103">
        <v>50000</v>
      </c>
      <c r="Q2149">
        <v>0</v>
      </c>
      <c r="R2149">
        <v>0</v>
      </c>
      <c r="S2149" t="s">
        <v>88</v>
      </c>
      <c r="T2149" t="s">
        <v>1998</v>
      </c>
      <c r="U2149">
        <v>46121</v>
      </c>
      <c r="V2149" t="s">
        <v>1629</v>
      </c>
      <c r="W2149" t="s">
        <v>91</v>
      </c>
      <c r="X2149" t="s">
        <v>92</v>
      </c>
      <c r="Y2149" t="s">
        <v>121</v>
      </c>
      <c r="Z2149">
        <v>30</v>
      </c>
      <c r="AA2149" t="s">
        <v>20</v>
      </c>
      <c r="AB2149">
        <v>355</v>
      </c>
      <c r="AC2149" t="s">
        <v>90</v>
      </c>
      <c r="AD2149" t="s">
        <v>14</v>
      </c>
      <c r="AE2149" t="s">
        <v>14</v>
      </c>
      <c r="AF2149" t="s">
        <v>94</v>
      </c>
      <c r="AG2149" t="s">
        <v>207</v>
      </c>
      <c r="AH2149" t="s">
        <v>139</v>
      </c>
      <c r="AI2149" s="10">
        <v>46057</v>
      </c>
      <c r="AJ2149" t="s">
        <v>1992</v>
      </c>
      <c r="AK2149" s="103">
        <v>27359602</v>
      </c>
      <c r="AL2149" t="e">
        <v>#N/A</v>
      </c>
      <c r="AM2149" t="e">
        <v>#N/A</v>
      </c>
      <c r="AN2149" t="s">
        <v>5224</v>
      </c>
      <c r="AO2149">
        <f>_xlfn.XLOOKUP(Tabla1[[#This Row],[NIC]],'R.V.'!B:B,'R.V.'!I:I)</f>
        <v>0</v>
      </c>
      <c r="AP2149" t="str">
        <f>_xlfn.XLOOKUP(Tabla1[[#This Row],[NIC]],'R.V.'!B:B,'R.V.'!A:A)</f>
        <v>Rocio Gutierrez Ochoa</v>
      </c>
      <c r="AQ2149" t="str">
        <f>_xlfn.XLOOKUP(Tabla1[[#This Row],[NIC]],'R.V.'!B:B,'R.V.'!G:G)</f>
        <v>Calle 5 ·# 6 -24 barrio el centro-Nueva Granada</v>
      </c>
      <c r="AR2149" t="str">
        <f>_xlfn.XLOOKUP(Tabla1[[#This Row],[NIC]],'R.V.'!B:B,'R.V.'!E:E)</f>
        <v>ACUEDUCTO</v>
      </c>
      <c r="AS2149" t="str">
        <f>VLOOKUP(Tabla1[[#This Row],[NIC]],'R.V.'!B:D,3,0)</f>
        <v>ACUEDUCTO LA GLORIA</v>
      </c>
    </row>
    <row r="2150" spans="1:45">
      <c r="A2150">
        <v>6580980</v>
      </c>
      <c r="B2150" s="10">
        <v>46111</v>
      </c>
      <c r="C2150" t="s">
        <v>1995</v>
      </c>
      <c r="D2150" t="s">
        <v>1995</v>
      </c>
      <c r="E2150" t="s">
        <v>1996</v>
      </c>
      <c r="F2150">
        <v>6580980</v>
      </c>
      <c r="G2150">
        <v>6580980281</v>
      </c>
      <c r="H2150">
        <v>34553797</v>
      </c>
      <c r="I2150">
        <v>6747743</v>
      </c>
      <c r="J2150">
        <v>7391</v>
      </c>
      <c r="K2150">
        <v>5</v>
      </c>
      <c r="L2150">
        <v>20</v>
      </c>
      <c r="M2150" s="10">
        <v>46109</v>
      </c>
      <c r="N2150" t="s">
        <v>282</v>
      </c>
      <c r="O2150" t="s">
        <v>283</v>
      </c>
      <c r="P2150" s="103">
        <v>1060080</v>
      </c>
      <c r="Q2150">
        <v>1005</v>
      </c>
      <c r="R2150">
        <v>921806.1</v>
      </c>
      <c r="S2150" t="s">
        <v>88</v>
      </c>
      <c r="T2150" t="s">
        <v>1999</v>
      </c>
      <c r="U2150">
        <v>46121</v>
      </c>
      <c r="V2150" t="s">
        <v>1629</v>
      </c>
      <c r="W2150" t="s">
        <v>91</v>
      </c>
      <c r="X2150" t="s">
        <v>92</v>
      </c>
      <c r="Y2150" t="s">
        <v>121</v>
      </c>
      <c r="Z2150">
        <v>32</v>
      </c>
      <c r="AA2150" t="s">
        <v>20</v>
      </c>
      <c r="AB2150">
        <v>355</v>
      </c>
      <c r="AC2150" t="s">
        <v>90</v>
      </c>
      <c r="AD2150" t="s">
        <v>14</v>
      </c>
      <c r="AE2150" t="s">
        <v>14</v>
      </c>
      <c r="AF2150" t="s">
        <v>94</v>
      </c>
      <c r="AG2150" t="s">
        <v>207</v>
      </c>
      <c r="AH2150" t="s">
        <v>139</v>
      </c>
      <c r="AI2150" s="10">
        <v>46077</v>
      </c>
      <c r="AJ2150" t="s">
        <v>986</v>
      </c>
      <c r="AK2150" s="103">
        <v>102095800</v>
      </c>
      <c r="AL2150" t="e">
        <v>#N/A</v>
      </c>
      <c r="AM2150" t="e">
        <v>#N/A</v>
      </c>
      <c r="AN2150" t="s">
        <v>5224</v>
      </c>
      <c r="AO2150">
        <f>_xlfn.XLOOKUP(Tabla1[[#This Row],[NIC]],'R.V.'!B:B,'R.V.'!I:I)</f>
        <v>0</v>
      </c>
      <c r="AP2150" t="str">
        <f>_xlfn.XLOOKUP(Tabla1[[#This Row],[NIC]],'R.V.'!B:B,'R.V.'!A:A)</f>
        <v>Rocio Gutierrez Ochoa</v>
      </c>
      <c r="AQ2150" t="str">
        <f>_xlfn.XLOOKUP(Tabla1[[#This Row],[NIC]],'R.V.'!B:B,'R.V.'!G:G)</f>
        <v>Calle 5 ·# 6 -24 barrio el centro-Nueva Granada</v>
      </c>
      <c r="AR2150" t="str">
        <f>_xlfn.XLOOKUP(Tabla1[[#This Row],[NIC]],'R.V.'!B:B,'R.V.'!E:E)</f>
        <v>ACUEDUCTO</v>
      </c>
      <c r="AS2150" t="str">
        <f>VLOOKUP(Tabla1[[#This Row],[NIC]],'R.V.'!B:D,3,0)</f>
        <v>ACUEDUCTO NUEVA GRANADA - ADMON PUBLICA COOP SERV.</v>
      </c>
    </row>
    <row r="2151" spans="1:45">
      <c r="A2151">
        <v>6624371</v>
      </c>
      <c r="B2151" s="10">
        <v>46111</v>
      </c>
      <c r="C2151" t="s">
        <v>1995</v>
      </c>
      <c r="D2151" t="s">
        <v>1995</v>
      </c>
      <c r="E2151" t="s">
        <v>1996</v>
      </c>
      <c r="F2151">
        <v>6624371</v>
      </c>
      <c r="G2151">
        <v>6624371271</v>
      </c>
      <c r="H2151">
        <v>35015349</v>
      </c>
      <c r="I2151">
        <v>6904948</v>
      </c>
      <c r="J2151">
        <v>7391</v>
      </c>
      <c r="K2151">
        <v>11</v>
      </c>
      <c r="L2151">
        <v>780</v>
      </c>
      <c r="M2151" s="10">
        <v>46095</v>
      </c>
      <c r="N2151" t="s">
        <v>282</v>
      </c>
      <c r="O2151" t="s">
        <v>283</v>
      </c>
      <c r="P2151" s="103">
        <v>103890</v>
      </c>
      <c r="Q2151">
        <v>2</v>
      </c>
      <c r="R2151">
        <v>1834.44</v>
      </c>
      <c r="S2151" t="s">
        <v>88</v>
      </c>
      <c r="T2151" t="s">
        <v>2000</v>
      </c>
      <c r="U2151">
        <v>46121</v>
      </c>
      <c r="V2151" t="s">
        <v>1629</v>
      </c>
      <c r="W2151" t="s">
        <v>91</v>
      </c>
      <c r="X2151" t="s">
        <v>92</v>
      </c>
      <c r="Y2151" t="s">
        <v>121</v>
      </c>
      <c r="Z2151">
        <v>30</v>
      </c>
      <c r="AA2151" t="s">
        <v>20</v>
      </c>
      <c r="AB2151">
        <v>355</v>
      </c>
      <c r="AC2151" t="s">
        <v>90</v>
      </c>
      <c r="AD2151" t="s">
        <v>14</v>
      </c>
      <c r="AE2151" t="s">
        <v>14</v>
      </c>
      <c r="AF2151" t="s">
        <v>94</v>
      </c>
      <c r="AG2151" t="s">
        <v>207</v>
      </c>
      <c r="AH2151" t="s">
        <v>139</v>
      </c>
      <c r="AI2151" s="10">
        <v>46065</v>
      </c>
      <c r="AJ2151" t="s">
        <v>986</v>
      </c>
      <c r="AK2151" s="103">
        <v>6865752</v>
      </c>
      <c r="AL2151" t="e">
        <v>#N/A</v>
      </c>
      <c r="AM2151" t="e">
        <v>#N/A</v>
      </c>
      <c r="AN2151" t="s">
        <v>5224</v>
      </c>
      <c r="AO2151">
        <f>_xlfn.XLOOKUP(Tabla1[[#This Row],[NIC]],'R.V.'!B:B,'R.V.'!I:I)</f>
        <v>0</v>
      </c>
      <c r="AP2151" t="str">
        <f>_xlfn.XLOOKUP(Tabla1[[#This Row],[NIC]],'R.V.'!B:B,'R.V.'!A:A)</f>
        <v>Rocio Gutierrez Ochoa</v>
      </c>
      <c r="AQ2151" t="str">
        <f>_xlfn.XLOOKUP(Tabla1[[#This Row],[NIC]],'R.V.'!B:B,'R.V.'!G:G)</f>
        <v>Calle 5 ·# 6 -24 barrio el centro-Nueva Granada</v>
      </c>
      <c r="AR2151" t="str">
        <f>_xlfn.XLOOKUP(Tabla1[[#This Row],[NIC]],'R.V.'!B:B,'R.V.'!E:E)</f>
        <v>ACUEDUCTO</v>
      </c>
      <c r="AS2151" t="str">
        <f>VLOOKUP(Tabla1[[#This Row],[NIC]],'R.V.'!B:D,3,0)</f>
        <v>TURBINA 11 DE NOV</v>
      </c>
    </row>
    <row r="2152" spans="1:45">
      <c r="A2152">
        <v>7570894</v>
      </c>
      <c r="B2152" s="10">
        <v>46111</v>
      </c>
      <c r="C2152" t="s">
        <v>1995</v>
      </c>
      <c r="D2152" t="s">
        <v>1995</v>
      </c>
      <c r="E2152" t="s">
        <v>1996</v>
      </c>
      <c r="F2152">
        <v>7570894</v>
      </c>
      <c r="G2152">
        <v>7570894196</v>
      </c>
      <c r="H2152">
        <v>36015583</v>
      </c>
      <c r="I2152">
        <v>8618266</v>
      </c>
      <c r="J2152">
        <v>7391</v>
      </c>
      <c r="K2152">
        <v>2</v>
      </c>
      <c r="L2152">
        <v>1840</v>
      </c>
      <c r="M2152" s="10">
        <v>46087</v>
      </c>
      <c r="N2152" t="s">
        <v>282</v>
      </c>
      <c r="O2152" t="s">
        <v>283</v>
      </c>
      <c r="P2152" s="103">
        <v>314680</v>
      </c>
      <c r="Q2152">
        <v>279</v>
      </c>
      <c r="R2152">
        <v>255904.38</v>
      </c>
      <c r="S2152" t="s">
        <v>88</v>
      </c>
      <c r="T2152" t="s">
        <v>2001</v>
      </c>
      <c r="U2152">
        <v>46121</v>
      </c>
      <c r="V2152" t="s">
        <v>1629</v>
      </c>
      <c r="W2152" t="s">
        <v>91</v>
      </c>
      <c r="X2152" t="s">
        <v>92</v>
      </c>
      <c r="Y2152" t="s">
        <v>121</v>
      </c>
      <c r="Z2152">
        <v>30</v>
      </c>
      <c r="AA2152" t="s">
        <v>20</v>
      </c>
      <c r="AB2152">
        <v>355</v>
      </c>
      <c r="AC2152" t="s">
        <v>90</v>
      </c>
      <c r="AD2152" t="s">
        <v>14</v>
      </c>
      <c r="AE2152" t="s">
        <v>14</v>
      </c>
      <c r="AF2152" t="s">
        <v>94</v>
      </c>
      <c r="AG2152" t="s">
        <v>207</v>
      </c>
      <c r="AH2152" t="s">
        <v>139</v>
      </c>
      <c r="AI2152" s="10">
        <v>46057</v>
      </c>
      <c r="AJ2152" t="s">
        <v>1992</v>
      </c>
      <c r="AK2152" s="103">
        <v>20553702</v>
      </c>
      <c r="AL2152" t="e">
        <v>#N/A</v>
      </c>
      <c r="AM2152" t="e">
        <v>#N/A</v>
      </c>
      <c r="AN2152" t="s">
        <v>5224</v>
      </c>
      <c r="AO2152">
        <f>_xlfn.XLOOKUP(Tabla1[[#This Row],[NIC]],'R.V.'!B:B,'R.V.'!I:I)</f>
        <v>0</v>
      </c>
      <c r="AP2152" t="str">
        <f>_xlfn.XLOOKUP(Tabla1[[#This Row],[NIC]],'R.V.'!B:B,'R.V.'!A:A)</f>
        <v>Rocio Gutierrez Ochoa</v>
      </c>
      <c r="AQ2152" t="str">
        <f>_xlfn.XLOOKUP(Tabla1[[#This Row],[NIC]],'R.V.'!B:B,'R.V.'!G:G)</f>
        <v>Calle 5 ·# 6 -24 barrio el centro-Nueva Granada</v>
      </c>
      <c r="AR2152" t="str">
        <f>_xlfn.XLOOKUP(Tabla1[[#This Row],[NIC]],'R.V.'!B:B,'R.V.'!E:E)</f>
        <v>ACUEDUCTO</v>
      </c>
      <c r="AS2152" t="str">
        <f>VLOOKUP(Tabla1[[#This Row],[NIC]],'R.V.'!B:D,3,0)</f>
        <v>ACUEDUCTO LAS TINAJAS</v>
      </c>
    </row>
    <row r="2153" spans="1:45">
      <c r="A2153">
        <v>7635402</v>
      </c>
      <c r="B2153" s="10">
        <v>46111</v>
      </c>
      <c r="C2153" t="s">
        <v>1995</v>
      </c>
      <c r="D2153" t="s">
        <v>1995</v>
      </c>
      <c r="E2153" t="s">
        <v>1996</v>
      </c>
      <c r="F2153">
        <v>7635402</v>
      </c>
      <c r="G2153">
        <v>7635402177</v>
      </c>
      <c r="H2153">
        <v>36048333</v>
      </c>
      <c r="I2153">
        <v>8938063</v>
      </c>
      <c r="J2153">
        <v>7391</v>
      </c>
      <c r="K2153">
        <v>11</v>
      </c>
      <c r="L2153">
        <v>760</v>
      </c>
      <c r="M2153" s="10">
        <v>46094</v>
      </c>
      <c r="N2153" t="s">
        <v>282</v>
      </c>
      <c r="O2153" t="s">
        <v>283</v>
      </c>
      <c r="P2153" s="103">
        <v>1076960</v>
      </c>
      <c r="Q2153">
        <v>1021</v>
      </c>
      <c r="R2153">
        <v>936481.62</v>
      </c>
      <c r="S2153" t="s">
        <v>88</v>
      </c>
      <c r="T2153" t="s">
        <v>2002</v>
      </c>
      <c r="U2153">
        <v>46121</v>
      </c>
      <c r="V2153" t="s">
        <v>1629</v>
      </c>
      <c r="W2153" t="s">
        <v>91</v>
      </c>
      <c r="X2153" t="s">
        <v>92</v>
      </c>
      <c r="Y2153" t="s">
        <v>93</v>
      </c>
      <c r="Z2153">
        <v>30</v>
      </c>
      <c r="AA2153" t="s">
        <v>20</v>
      </c>
      <c r="AB2153">
        <v>355</v>
      </c>
      <c r="AC2153" t="s">
        <v>90</v>
      </c>
      <c r="AD2153" t="s">
        <v>14</v>
      </c>
      <c r="AE2153" t="s">
        <v>14</v>
      </c>
      <c r="AF2153" t="s">
        <v>94</v>
      </c>
      <c r="AG2153" t="s">
        <v>207</v>
      </c>
      <c r="AH2153" t="s">
        <v>139</v>
      </c>
      <c r="AI2153" s="10">
        <v>46064</v>
      </c>
      <c r="AJ2153" t="s">
        <v>986</v>
      </c>
      <c r="AK2153" s="103">
        <v>111485156</v>
      </c>
      <c r="AL2153" t="e">
        <v>#N/A</v>
      </c>
      <c r="AM2153" t="e">
        <v>#N/A</v>
      </c>
      <c r="AN2153" t="s">
        <v>5224</v>
      </c>
      <c r="AO2153">
        <f>_xlfn.XLOOKUP(Tabla1[[#This Row],[NIC]],'R.V.'!B:B,'R.V.'!I:I)</f>
        <v>0</v>
      </c>
      <c r="AP2153" t="str">
        <f>_xlfn.XLOOKUP(Tabla1[[#This Row],[NIC]],'R.V.'!B:B,'R.V.'!A:A)</f>
        <v>Rocio Gutierrez Ochoa</v>
      </c>
      <c r="AQ2153" t="str">
        <f>_xlfn.XLOOKUP(Tabla1[[#This Row],[NIC]],'R.V.'!B:B,'R.V.'!G:G)</f>
        <v>Calle 5 ·# 6 -24 barrio el centro-Nueva Granada</v>
      </c>
      <c r="AR2153" t="str">
        <f>_xlfn.XLOOKUP(Tabla1[[#This Row],[NIC]],'R.V.'!B:B,'R.V.'!E:E)</f>
        <v>ACUEDUCTO</v>
      </c>
      <c r="AS2153" t="str">
        <f>VLOOKUP(Tabla1[[#This Row],[NIC]],'R.V.'!B:D,3,0)</f>
        <v>POZO COMUNITARIO N° 1</v>
      </c>
    </row>
    <row r="2154" spans="1:45">
      <c r="A2154">
        <v>1063362</v>
      </c>
      <c r="B2154" s="10">
        <v>46111</v>
      </c>
      <c r="C2154" t="s">
        <v>2003</v>
      </c>
      <c r="D2154" t="s">
        <v>2003</v>
      </c>
      <c r="E2154" t="s">
        <v>2004</v>
      </c>
      <c r="F2154">
        <v>1063362</v>
      </c>
      <c r="G2154">
        <v>1063362057</v>
      </c>
      <c r="H2154">
        <v>36460863</v>
      </c>
      <c r="I2154">
        <v>424883</v>
      </c>
      <c r="J2154">
        <v>3210</v>
      </c>
      <c r="K2154">
        <v>5</v>
      </c>
      <c r="L2154">
        <v>20</v>
      </c>
      <c r="M2154" s="10">
        <v>46109</v>
      </c>
      <c r="N2154" t="s">
        <v>117</v>
      </c>
      <c r="O2154" t="s">
        <v>118</v>
      </c>
      <c r="P2154" s="103">
        <v>4366890</v>
      </c>
      <c r="Q2154">
        <v>4140</v>
      </c>
      <c r="R2154">
        <v>3797290.8</v>
      </c>
      <c r="S2154" t="s">
        <v>88</v>
      </c>
      <c r="T2154" t="s">
        <v>2005</v>
      </c>
      <c r="U2154">
        <v>46121</v>
      </c>
      <c r="V2154" t="s">
        <v>1629</v>
      </c>
      <c r="W2154" t="s">
        <v>91</v>
      </c>
      <c r="X2154" t="s">
        <v>92</v>
      </c>
      <c r="Y2154" t="s">
        <v>93</v>
      </c>
      <c r="Z2154">
        <v>32</v>
      </c>
      <c r="AA2154" t="s">
        <v>20</v>
      </c>
      <c r="AB2154">
        <v>356</v>
      </c>
      <c r="AC2154" t="s">
        <v>90</v>
      </c>
      <c r="AD2154" t="s">
        <v>14</v>
      </c>
      <c r="AE2154" t="s">
        <v>14</v>
      </c>
      <c r="AF2154" t="s">
        <v>94</v>
      </c>
      <c r="AG2154" t="s">
        <v>102</v>
      </c>
      <c r="AH2154" t="s">
        <v>112</v>
      </c>
      <c r="AI2154" s="10">
        <v>46077</v>
      </c>
      <c r="AJ2154" t="s">
        <v>1992</v>
      </c>
      <c r="AK2154" s="103">
        <v>149821700</v>
      </c>
      <c r="AL2154" t="e">
        <v>#N/A</v>
      </c>
      <c r="AM2154" t="e">
        <v>#N/A</v>
      </c>
      <c r="AN2154" t="s">
        <v>5224</v>
      </c>
      <c r="AO2154">
        <f>_xlfn.XLOOKUP(Tabla1[[#This Row],[NIC]],'R.V.'!B:B,'R.V.'!I:I)</f>
        <v>0</v>
      </c>
      <c r="AP2154" t="str">
        <f>_xlfn.XLOOKUP(Tabla1[[#This Row],[NIC]],'R.V.'!B:B,'R.V.'!A:A)</f>
        <v>Rocio Gutierrez Ochoa</v>
      </c>
      <c r="AQ2154" t="str">
        <f>_xlfn.XLOOKUP(Tabla1[[#This Row],[NIC]],'R.V.'!B:B,'R.V.'!G:G)</f>
        <v>CR 8, 2 61 LA CONCEPCION-NUEVA GRANADA</v>
      </c>
      <c r="AR2154" t="str">
        <f>_xlfn.XLOOKUP(Tabla1[[#This Row],[NIC]],'R.V.'!B:B,'R.V.'!E:E)</f>
        <v>SALUD</v>
      </c>
      <c r="AS2154" t="str">
        <f>VLOOKUP(Tabla1[[#This Row],[NIC]],'R.V.'!B:D,3,0)</f>
        <v>ESE LOCAL NUEVA GRANADA</v>
      </c>
    </row>
    <row r="2155" spans="1:45">
      <c r="A2155">
        <v>3816452</v>
      </c>
      <c r="B2155" s="10">
        <v>46111</v>
      </c>
      <c r="C2155" t="s">
        <v>2003</v>
      </c>
      <c r="D2155" t="s">
        <v>2003</v>
      </c>
      <c r="E2155" t="s">
        <v>2004</v>
      </c>
      <c r="F2155">
        <v>3816452</v>
      </c>
      <c r="G2155">
        <v>3816452350</v>
      </c>
      <c r="H2155">
        <v>20698527</v>
      </c>
      <c r="I2155">
        <v>3816452</v>
      </c>
      <c r="J2155">
        <v>3210</v>
      </c>
      <c r="K2155">
        <v>5</v>
      </c>
      <c r="L2155">
        <v>20</v>
      </c>
      <c r="M2155" s="10">
        <v>46109</v>
      </c>
      <c r="N2155" t="s">
        <v>117</v>
      </c>
      <c r="O2155" t="s">
        <v>118</v>
      </c>
      <c r="P2155" s="103">
        <v>10358820</v>
      </c>
      <c r="Q2155">
        <v>9040</v>
      </c>
      <c r="R2155">
        <v>8291668.7999999998</v>
      </c>
      <c r="S2155" t="s">
        <v>88</v>
      </c>
      <c r="T2155" t="s">
        <v>2005</v>
      </c>
      <c r="U2155">
        <v>46121</v>
      </c>
      <c r="V2155" t="s">
        <v>1629</v>
      </c>
      <c r="W2155" t="s">
        <v>91</v>
      </c>
      <c r="X2155" t="s">
        <v>92</v>
      </c>
      <c r="Y2155" t="s">
        <v>93</v>
      </c>
      <c r="Z2155">
        <v>32</v>
      </c>
      <c r="AA2155" t="s">
        <v>20</v>
      </c>
      <c r="AB2155">
        <v>356</v>
      </c>
      <c r="AC2155" t="s">
        <v>90</v>
      </c>
      <c r="AD2155" t="s">
        <v>14</v>
      </c>
      <c r="AE2155" t="s">
        <v>14</v>
      </c>
      <c r="AF2155" t="s">
        <v>94</v>
      </c>
      <c r="AG2155" t="s">
        <v>102</v>
      </c>
      <c r="AH2155" t="s">
        <v>112</v>
      </c>
      <c r="AI2155" s="10">
        <v>46077</v>
      </c>
      <c r="AJ2155" t="s">
        <v>986</v>
      </c>
      <c r="AK2155" s="103">
        <v>511768300</v>
      </c>
      <c r="AL2155" t="e">
        <v>#N/A</v>
      </c>
      <c r="AM2155" t="e">
        <v>#N/A</v>
      </c>
      <c r="AN2155" t="s">
        <v>5224</v>
      </c>
      <c r="AO2155">
        <f>_xlfn.XLOOKUP(Tabla1[[#This Row],[NIC]],'R.V.'!B:B,'R.V.'!I:I)</f>
        <v>0</v>
      </c>
      <c r="AP2155" t="str">
        <f>_xlfn.XLOOKUP(Tabla1[[#This Row],[NIC]],'R.V.'!B:B,'R.V.'!A:A)</f>
        <v>Rocio Gutierrez Ochoa</v>
      </c>
      <c r="AQ2155" t="str">
        <f>_xlfn.XLOOKUP(Tabla1[[#This Row],[NIC]],'R.V.'!B:B,'R.V.'!G:G)</f>
        <v>CR 8, 2 61 LA CONCEPCION-NUEVA GRANADA</v>
      </c>
      <c r="AR2155" t="str">
        <f>_xlfn.XLOOKUP(Tabla1[[#This Row],[NIC]],'R.V.'!B:B,'R.V.'!E:E)</f>
        <v>SALUD</v>
      </c>
      <c r="AS2155" t="str">
        <f>VLOOKUP(Tabla1[[#This Row],[NIC]],'R.V.'!B:D,3,0)</f>
        <v>ESE LOCAL NUEVA GRANADA</v>
      </c>
    </row>
    <row r="2156" spans="1:45">
      <c r="A2156">
        <v>3817027</v>
      </c>
      <c r="B2156" s="10">
        <v>46111</v>
      </c>
      <c r="C2156" t="s">
        <v>2003</v>
      </c>
      <c r="D2156" t="s">
        <v>2003</v>
      </c>
      <c r="E2156" t="s">
        <v>2004</v>
      </c>
      <c r="F2156">
        <v>3817027</v>
      </c>
      <c r="G2156">
        <v>3817027334</v>
      </c>
      <c r="H2156">
        <v>20708257</v>
      </c>
      <c r="I2156">
        <v>3817027</v>
      </c>
      <c r="J2156">
        <v>3210</v>
      </c>
      <c r="K2156">
        <v>5</v>
      </c>
      <c r="L2156">
        <v>20</v>
      </c>
      <c r="M2156" s="10">
        <v>46084</v>
      </c>
      <c r="N2156" t="s">
        <v>117</v>
      </c>
      <c r="O2156" t="s">
        <v>118</v>
      </c>
      <c r="P2156" s="103">
        <v>96720</v>
      </c>
      <c r="Q2156">
        <v>0</v>
      </c>
      <c r="R2156">
        <v>0</v>
      </c>
      <c r="S2156" t="s">
        <v>88</v>
      </c>
      <c r="T2156" t="s">
        <v>2006</v>
      </c>
      <c r="U2156">
        <v>46121</v>
      </c>
      <c r="V2156" t="s">
        <v>1629</v>
      </c>
      <c r="W2156" t="s">
        <v>91</v>
      </c>
      <c r="X2156" t="s">
        <v>92</v>
      </c>
      <c r="Y2156" t="s">
        <v>93</v>
      </c>
      <c r="Z2156">
        <v>29</v>
      </c>
      <c r="AA2156" t="s">
        <v>20</v>
      </c>
      <c r="AB2156">
        <v>356</v>
      </c>
      <c r="AC2156" t="s">
        <v>90</v>
      </c>
      <c r="AD2156" t="s">
        <v>14</v>
      </c>
      <c r="AE2156" t="s">
        <v>14</v>
      </c>
      <c r="AF2156" t="s">
        <v>94</v>
      </c>
      <c r="AG2156" t="s">
        <v>102</v>
      </c>
      <c r="AH2156" t="s">
        <v>112</v>
      </c>
      <c r="AI2156" s="10">
        <v>46055</v>
      </c>
      <c r="AJ2156" t="s">
        <v>1992</v>
      </c>
      <c r="AK2156" s="103">
        <v>5400220</v>
      </c>
      <c r="AL2156" t="e">
        <v>#N/A</v>
      </c>
      <c r="AM2156" t="e">
        <v>#N/A</v>
      </c>
      <c r="AN2156" t="s">
        <v>5224</v>
      </c>
      <c r="AO2156">
        <f>_xlfn.XLOOKUP(Tabla1[[#This Row],[NIC]],'R.V.'!B:B,'R.V.'!I:I)</f>
        <v>0</v>
      </c>
      <c r="AP2156" t="str">
        <f>_xlfn.XLOOKUP(Tabla1[[#This Row],[NIC]],'R.V.'!B:B,'R.V.'!A:A)</f>
        <v>Rocio Gutierrez Ochoa</v>
      </c>
      <c r="AQ2156" t="str">
        <f>_xlfn.XLOOKUP(Tabla1[[#This Row],[NIC]],'R.V.'!B:B,'R.V.'!G:G)</f>
        <v>CR 8, 2 61 LA CONCEPCION-NUEVA GRANADA</v>
      </c>
      <c r="AR2156" t="str">
        <f>_xlfn.XLOOKUP(Tabla1[[#This Row],[NIC]],'R.V.'!B:B,'R.V.'!E:E)</f>
        <v>SALUD</v>
      </c>
      <c r="AS2156" t="str">
        <f>VLOOKUP(Tabla1[[#This Row],[NIC]],'R.V.'!B:D,3,0)</f>
        <v>PUESTO DE SALUD LOS ANDES</v>
      </c>
    </row>
    <row r="2157" spans="1:45">
      <c r="A2157">
        <v>3832780</v>
      </c>
      <c r="B2157" s="10">
        <v>46111</v>
      </c>
      <c r="C2157" t="s">
        <v>2003</v>
      </c>
      <c r="D2157" t="s">
        <v>2003</v>
      </c>
      <c r="E2157" t="s">
        <v>2004</v>
      </c>
      <c r="F2157">
        <v>3832780</v>
      </c>
      <c r="G2157">
        <v>3832780337</v>
      </c>
      <c r="H2157">
        <v>20670741</v>
      </c>
      <c r="I2157">
        <v>3832780</v>
      </c>
      <c r="J2157">
        <v>3210</v>
      </c>
      <c r="K2157">
        <v>5</v>
      </c>
      <c r="L2157">
        <v>20</v>
      </c>
      <c r="M2157" s="10">
        <v>46087</v>
      </c>
      <c r="N2157" t="s">
        <v>117</v>
      </c>
      <c r="O2157" t="s">
        <v>118</v>
      </c>
      <c r="P2157" s="103">
        <v>135280</v>
      </c>
      <c r="Q2157">
        <v>76</v>
      </c>
      <c r="R2157">
        <v>69708.72</v>
      </c>
      <c r="S2157" t="s">
        <v>88</v>
      </c>
      <c r="T2157" t="s">
        <v>2006</v>
      </c>
      <c r="U2157">
        <v>46121</v>
      </c>
      <c r="V2157" t="s">
        <v>1629</v>
      </c>
      <c r="W2157" t="s">
        <v>91</v>
      </c>
      <c r="X2157" t="s">
        <v>92</v>
      </c>
      <c r="Y2157" t="s">
        <v>93</v>
      </c>
      <c r="Z2157">
        <v>30</v>
      </c>
      <c r="AA2157" t="s">
        <v>20</v>
      </c>
      <c r="AB2157">
        <v>356</v>
      </c>
      <c r="AC2157" t="s">
        <v>90</v>
      </c>
      <c r="AD2157" t="s">
        <v>14</v>
      </c>
      <c r="AE2157" t="s">
        <v>14</v>
      </c>
      <c r="AF2157" t="s">
        <v>94</v>
      </c>
      <c r="AG2157" t="s">
        <v>102</v>
      </c>
      <c r="AH2157" t="s">
        <v>112</v>
      </c>
      <c r="AI2157" s="10">
        <v>46057</v>
      </c>
      <c r="AJ2157" t="s">
        <v>1992</v>
      </c>
      <c r="AK2157" s="103">
        <v>7329700</v>
      </c>
      <c r="AL2157" t="e">
        <v>#N/A</v>
      </c>
      <c r="AM2157" t="e">
        <v>#N/A</v>
      </c>
      <c r="AN2157" t="s">
        <v>5224</v>
      </c>
      <c r="AO2157">
        <f>_xlfn.XLOOKUP(Tabla1[[#This Row],[NIC]],'R.V.'!B:B,'R.V.'!I:I)</f>
        <v>0</v>
      </c>
      <c r="AP2157" t="str">
        <f>_xlfn.XLOOKUP(Tabla1[[#This Row],[NIC]],'R.V.'!B:B,'R.V.'!A:A)</f>
        <v>Rocio Gutierrez Ochoa</v>
      </c>
      <c r="AQ2157" t="str">
        <f>_xlfn.XLOOKUP(Tabla1[[#This Row],[NIC]],'R.V.'!B:B,'R.V.'!G:G)</f>
        <v>CR 8, 2 61 LA CONCEPCION-NUEVA GRANADA</v>
      </c>
      <c r="AR2157" t="str">
        <f>_xlfn.XLOOKUP(Tabla1[[#This Row],[NIC]],'R.V.'!B:B,'R.V.'!E:E)</f>
        <v>SALUD</v>
      </c>
      <c r="AS2157" t="str">
        <f>VLOOKUP(Tabla1[[#This Row],[NIC]],'R.V.'!B:D,3,0)</f>
        <v>PUESTO DE SALUD LAS TINAJAS</v>
      </c>
    </row>
    <row r="2158" spans="1:45">
      <c r="A2158">
        <v>3833693</v>
      </c>
      <c r="B2158" s="10">
        <v>46111</v>
      </c>
      <c r="C2158" t="s">
        <v>2007</v>
      </c>
      <c r="D2158" t="s">
        <v>2007</v>
      </c>
      <c r="E2158" t="s">
        <v>2008</v>
      </c>
      <c r="F2158">
        <v>3833693</v>
      </c>
      <c r="G2158">
        <v>3833693333</v>
      </c>
      <c r="H2158">
        <v>20698282</v>
      </c>
      <c r="I2158">
        <v>3833693</v>
      </c>
      <c r="J2158">
        <v>3210</v>
      </c>
      <c r="K2158">
        <v>2</v>
      </c>
      <c r="L2158">
        <v>30</v>
      </c>
      <c r="M2158" s="10">
        <v>46084</v>
      </c>
      <c r="N2158" t="s">
        <v>86</v>
      </c>
      <c r="O2158" t="s">
        <v>87</v>
      </c>
      <c r="P2158" s="103">
        <v>9035750</v>
      </c>
      <c r="Q2158">
        <v>7951</v>
      </c>
      <c r="R2158">
        <v>8031782.1600000001</v>
      </c>
      <c r="S2158" t="s">
        <v>88</v>
      </c>
      <c r="T2158" t="s">
        <v>2009</v>
      </c>
      <c r="U2158">
        <v>46121</v>
      </c>
      <c r="V2158" t="s">
        <v>1629</v>
      </c>
      <c r="W2158" t="s">
        <v>91</v>
      </c>
      <c r="X2158" t="s">
        <v>130</v>
      </c>
      <c r="Y2158" t="s">
        <v>93</v>
      </c>
      <c r="Z2158">
        <v>29</v>
      </c>
      <c r="AA2158" t="s">
        <v>20</v>
      </c>
      <c r="AB2158">
        <v>357</v>
      </c>
      <c r="AC2158" t="s">
        <v>90</v>
      </c>
      <c r="AD2158" t="s">
        <v>14</v>
      </c>
      <c r="AE2158" t="s">
        <v>14</v>
      </c>
      <c r="AF2158" t="s">
        <v>94</v>
      </c>
      <c r="AG2158" t="s">
        <v>95</v>
      </c>
      <c r="AH2158" t="s">
        <v>126</v>
      </c>
      <c r="AI2158" s="10">
        <v>46055</v>
      </c>
      <c r="AJ2158" t="s">
        <v>1963</v>
      </c>
      <c r="AK2158" s="103">
        <v>9035750</v>
      </c>
      <c r="AL2158" t="e">
        <v>#N/A</v>
      </c>
      <c r="AM2158" t="e">
        <v>#N/A</v>
      </c>
      <c r="AN2158" t="s">
        <v>5226</v>
      </c>
      <c r="AO2158">
        <f>_xlfn.XLOOKUP(Tabla1[[#This Row],[NIC]],'R.V.'!B:B,'R.V.'!I:I)</f>
        <v>0</v>
      </c>
      <c r="AP2158" t="str">
        <f>_xlfn.XLOOKUP(Tabla1[[#This Row],[NIC]],'R.V.'!B:B,'R.V.'!A:A)</f>
        <v>Rocio Gutierrez Ochoa</v>
      </c>
      <c r="AQ2158" t="str">
        <f>_xlfn.XLOOKUP(Tabla1[[#This Row],[NIC]],'R.V.'!B:B,'R.V.'!G:G)</f>
        <v>peaje.dificil@peajes.com</v>
      </c>
      <c r="AR2158" t="str">
        <f>_xlfn.XLOOKUP(Tabla1[[#This Row],[NIC]],'R.V.'!B:B,'R.V.'!E:E)</f>
        <v>PROPIOS</v>
      </c>
      <c r="AS2158" t="str">
        <f>VLOOKUP(Tabla1[[#This Row],[NIC]],'R.V.'!B:D,3,0)</f>
        <v>PEAJE EL DIFICIL</v>
      </c>
    </row>
    <row r="2159" spans="1:45">
      <c r="A2159">
        <v>6902884</v>
      </c>
      <c r="B2159" s="10">
        <v>46111</v>
      </c>
      <c r="C2159" t="s">
        <v>2010</v>
      </c>
      <c r="D2159" t="s">
        <v>2010</v>
      </c>
      <c r="E2159" t="s">
        <v>2011</v>
      </c>
      <c r="F2159">
        <v>6902884</v>
      </c>
      <c r="G2159">
        <v>6902884221</v>
      </c>
      <c r="H2159">
        <v>35042966</v>
      </c>
      <c r="I2159">
        <v>7732001</v>
      </c>
      <c r="J2159">
        <v>3110</v>
      </c>
      <c r="K2159">
        <v>29</v>
      </c>
      <c r="L2159">
        <v>10</v>
      </c>
      <c r="M2159" s="10">
        <v>46109</v>
      </c>
      <c r="N2159" t="s">
        <v>86</v>
      </c>
      <c r="O2159" t="s">
        <v>87</v>
      </c>
      <c r="P2159" s="103">
        <v>1306750</v>
      </c>
      <c r="Q2159">
        <v>990</v>
      </c>
      <c r="R2159">
        <v>1048984.2</v>
      </c>
      <c r="S2159" t="s">
        <v>88</v>
      </c>
      <c r="T2159" t="s">
        <v>2012</v>
      </c>
      <c r="U2159">
        <v>46121</v>
      </c>
      <c r="V2159" t="s">
        <v>304</v>
      </c>
      <c r="W2159" t="s">
        <v>91</v>
      </c>
      <c r="X2159" t="s">
        <v>130</v>
      </c>
      <c r="Y2159" t="s">
        <v>93</v>
      </c>
      <c r="Z2159">
        <v>32</v>
      </c>
      <c r="AA2159" t="s">
        <v>14</v>
      </c>
      <c r="AB2159">
        <v>358</v>
      </c>
      <c r="AC2159" t="s">
        <v>90</v>
      </c>
      <c r="AD2159" t="s">
        <v>14</v>
      </c>
      <c r="AE2159" t="s">
        <v>14</v>
      </c>
      <c r="AF2159" t="s">
        <v>94</v>
      </c>
      <c r="AG2159" t="s">
        <v>436</v>
      </c>
      <c r="AH2159" t="s">
        <v>556</v>
      </c>
      <c r="AI2159" s="10">
        <v>46077</v>
      </c>
      <c r="AJ2159" t="s">
        <v>200</v>
      </c>
      <c r="AK2159" s="103">
        <v>1306750</v>
      </c>
      <c r="AL2159" t="e">
        <v>#N/A</v>
      </c>
      <c r="AM2159" t="e">
        <v>#N/A</v>
      </c>
      <c r="AN2159" t="s">
        <v>5224</v>
      </c>
      <c r="AO2159" t="e">
        <f>_xlfn.XLOOKUP(Tabla1[[#This Row],[NIC]],'R.V.'!B:B,'R.V.'!I:I)</f>
        <v>#N/A</v>
      </c>
      <c r="AP2159" t="e">
        <f>_xlfn.XLOOKUP(Tabla1[[#This Row],[NIC]],'R.V.'!B:B,'R.V.'!A:A)</f>
        <v>#N/A</v>
      </c>
      <c r="AQ2159" t="e">
        <f>_xlfn.XLOOKUP(Tabla1[[#This Row],[NIC]],'R.V.'!B:B,'R.V.'!G:G)</f>
        <v>#N/A</v>
      </c>
      <c r="AR2159" t="e">
        <f>_xlfn.XLOOKUP(Tabla1[[#This Row],[NIC]],'R.V.'!B:B,'R.V.'!E:E)</f>
        <v>#N/A</v>
      </c>
      <c r="AS2159" t="e">
        <f>VLOOKUP(Tabla1[[#This Row],[NIC]],'R.V.'!B:D,3,0)</f>
        <v>#N/A</v>
      </c>
    </row>
    <row r="2160" spans="1:45">
      <c r="A2160">
        <v>7819007</v>
      </c>
      <c r="B2160" s="10">
        <v>46111</v>
      </c>
      <c r="C2160" t="s">
        <v>5098</v>
      </c>
      <c r="D2160" t="s">
        <v>5098</v>
      </c>
      <c r="E2160" t="s">
        <v>5099</v>
      </c>
      <c r="F2160">
        <v>7819007</v>
      </c>
      <c r="G2160">
        <v>7819007126</v>
      </c>
      <c r="H2160">
        <v>36122827</v>
      </c>
      <c r="I2160">
        <v>1386585</v>
      </c>
      <c r="J2160">
        <v>3110</v>
      </c>
      <c r="K2160">
        <v>37</v>
      </c>
      <c r="L2160">
        <v>1717</v>
      </c>
      <c r="M2160" s="10">
        <v>46088</v>
      </c>
      <c r="N2160" t="s">
        <v>86</v>
      </c>
      <c r="O2160" t="s">
        <v>87</v>
      </c>
      <c r="P2160" s="103">
        <v>118200</v>
      </c>
      <c r="Q2160">
        <v>58</v>
      </c>
      <c r="R2160">
        <v>63838.28</v>
      </c>
      <c r="S2160" t="s">
        <v>88</v>
      </c>
      <c r="T2160" t="s">
        <v>5100</v>
      </c>
      <c r="U2160">
        <v>46133</v>
      </c>
      <c r="V2160" t="s">
        <v>1106</v>
      </c>
      <c r="W2160" t="s">
        <v>91</v>
      </c>
      <c r="X2160" t="s">
        <v>92</v>
      </c>
      <c r="Y2160" t="s">
        <v>121</v>
      </c>
      <c r="Z2160">
        <v>30</v>
      </c>
      <c r="AA2160" t="s">
        <v>14</v>
      </c>
      <c r="AC2160" t="s">
        <v>90</v>
      </c>
      <c r="AD2160" t="s">
        <v>4885</v>
      </c>
      <c r="AE2160" t="s">
        <v>14</v>
      </c>
      <c r="AF2160" t="s">
        <v>94</v>
      </c>
      <c r="AL2160" t="e">
        <v>#N/A</v>
      </c>
      <c r="AM2160" t="e">
        <v>#N/A</v>
      </c>
      <c r="AN2160" t="s">
        <v>5227</v>
      </c>
      <c r="AO2160" t="e">
        <f>_xlfn.XLOOKUP(Tabla1[[#This Row],[NIC]],'R.V.'!B:B,'R.V.'!I:I)</f>
        <v>#N/A</v>
      </c>
      <c r="AP2160" t="e">
        <f>_xlfn.XLOOKUP(Tabla1[[#This Row],[NIC]],'R.V.'!B:B,'R.V.'!A:A)</f>
        <v>#N/A</v>
      </c>
      <c r="AQ2160" t="e">
        <f>_xlfn.XLOOKUP(Tabla1[[#This Row],[NIC]],'R.V.'!B:B,'R.V.'!G:G)</f>
        <v>#N/A</v>
      </c>
      <c r="AR2160" t="e">
        <f>_xlfn.XLOOKUP(Tabla1[[#This Row],[NIC]],'R.V.'!B:B,'R.V.'!E:E)</f>
        <v>#N/A</v>
      </c>
      <c r="AS2160" t="e">
        <f>VLOOKUP(Tabla1[[#This Row],[NIC]],'R.V.'!B:D,3,0)</f>
        <v>#N/A</v>
      </c>
    </row>
    <row r="2161" spans="1:45">
      <c r="A2161">
        <v>6600376</v>
      </c>
      <c r="B2161" s="10">
        <v>46111</v>
      </c>
      <c r="C2161" t="s">
        <v>987</v>
      </c>
      <c r="D2161" t="s">
        <v>988</v>
      </c>
      <c r="E2161" t="s">
        <v>989</v>
      </c>
      <c r="F2161">
        <v>6600376</v>
      </c>
      <c r="G2161">
        <v>6600376255</v>
      </c>
      <c r="H2161">
        <v>35002657</v>
      </c>
      <c r="I2161">
        <v>6848955</v>
      </c>
      <c r="J2161">
        <v>3110</v>
      </c>
      <c r="K2161">
        <v>50</v>
      </c>
      <c r="L2161">
        <v>2001</v>
      </c>
      <c r="M2161" s="10">
        <v>46094</v>
      </c>
      <c r="N2161" t="s">
        <v>86</v>
      </c>
      <c r="O2161" t="s">
        <v>87</v>
      </c>
      <c r="P2161" s="103">
        <v>91780</v>
      </c>
      <c r="Q2161">
        <v>77</v>
      </c>
      <c r="R2161">
        <v>84750.82</v>
      </c>
      <c r="S2161" t="s">
        <v>88</v>
      </c>
      <c r="T2161" t="s">
        <v>990</v>
      </c>
      <c r="U2161">
        <v>46121</v>
      </c>
      <c r="V2161" t="s">
        <v>90</v>
      </c>
      <c r="W2161" t="s">
        <v>91</v>
      </c>
      <c r="X2161" t="s">
        <v>92</v>
      </c>
      <c r="Y2161" t="s">
        <v>93</v>
      </c>
      <c r="Z2161">
        <v>30</v>
      </c>
      <c r="AA2161" t="s">
        <v>14</v>
      </c>
      <c r="AB2161">
        <v>359</v>
      </c>
      <c r="AC2161" t="s">
        <v>90</v>
      </c>
      <c r="AD2161" t="s">
        <v>14</v>
      </c>
      <c r="AE2161" t="s">
        <v>14</v>
      </c>
      <c r="AF2161" t="s">
        <v>94</v>
      </c>
      <c r="AG2161" t="s">
        <v>573</v>
      </c>
      <c r="AH2161" t="s">
        <v>1117</v>
      </c>
      <c r="AI2161" s="10">
        <v>46064</v>
      </c>
      <c r="AJ2161" t="s">
        <v>560</v>
      </c>
      <c r="AK2161" s="103">
        <v>91780</v>
      </c>
      <c r="AL2161" t="e">
        <v>#N/A</v>
      </c>
      <c r="AM2161" t="e">
        <v>#N/A</v>
      </c>
      <c r="AN2161" t="s">
        <v>5224</v>
      </c>
      <c r="AO2161" t="e">
        <f>_xlfn.XLOOKUP(Tabla1[[#This Row],[NIC]],'R.V.'!B:B,'R.V.'!I:I)</f>
        <v>#N/A</v>
      </c>
      <c r="AP2161" t="e">
        <f>_xlfn.XLOOKUP(Tabla1[[#This Row],[NIC]],'R.V.'!B:B,'R.V.'!A:A)</f>
        <v>#N/A</v>
      </c>
      <c r="AQ2161" t="e">
        <f>_xlfn.XLOOKUP(Tabla1[[#This Row],[NIC]],'R.V.'!B:B,'R.V.'!G:G)</f>
        <v>#N/A</v>
      </c>
      <c r="AR2161" t="e">
        <f>_xlfn.XLOOKUP(Tabla1[[#This Row],[NIC]],'R.V.'!B:B,'R.V.'!E:E)</f>
        <v>#N/A</v>
      </c>
      <c r="AS2161" t="e">
        <f>VLOOKUP(Tabla1[[#This Row],[NIC]],'R.V.'!B:D,3,0)</f>
        <v>#N/A</v>
      </c>
    </row>
    <row r="2162" spans="1:45">
      <c r="A2162">
        <v>5318367</v>
      </c>
      <c r="B2162" s="10">
        <v>46111</v>
      </c>
      <c r="C2162" t="s">
        <v>2013</v>
      </c>
      <c r="D2162" t="s">
        <v>2013</v>
      </c>
      <c r="E2162" t="s">
        <v>2014</v>
      </c>
      <c r="F2162">
        <v>5318367</v>
      </c>
      <c r="G2162">
        <v>5318367307</v>
      </c>
      <c r="H2162">
        <v>25305821</v>
      </c>
      <c r="I2162">
        <v>7359753</v>
      </c>
      <c r="J2162">
        <v>3110</v>
      </c>
      <c r="K2162">
        <v>50</v>
      </c>
      <c r="L2162">
        <v>2001</v>
      </c>
      <c r="M2162" s="10" t="s">
        <v>698</v>
      </c>
      <c r="N2162" t="s">
        <v>699</v>
      </c>
      <c r="O2162" t="s">
        <v>700</v>
      </c>
      <c r="P2162" s="103">
        <v>694570</v>
      </c>
      <c r="Q2162">
        <v>0</v>
      </c>
      <c r="R2162">
        <v>0</v>
      </c>
      <c r="S2162" t="s">
        <v>88</v>
      </c>
      <c r="T2162" t="s">
        <v>2015</v>
      </c>
      <c r="U2162">
        <v>46121</v>
      </c>
      <c r="V2162" t="s">
        <v>90</v>
      </c>
      <c r="Z2162">
        <v>0</v>
      </c>
      <c r="AA2162" t="s">
        <v>14</v>
      </c>
      <c r="AB2162">
        <v>360</v>
      </c>
      <c r="AC2162" t="s">
        <v>90</v>
      </c>
      <c r="AD2162" t="s">
        <v>14</v>
      </c>
      <c r="AE2162" t="s">
        <v>14</v>
      </c>
      <c r="AF2162" t="s">
        <v>94</v>
      </c>
      <c r="AG2162" t="s">
        <v>95</v>
      </c>
      <c r="AK2162" s="103">
        <v>4826930</v>
      </c>
      <c r="AL2162" t="e">
        <v>#N/A</v>
      </c>
      <c r="AM2162" t="e">
        <v>#N/A</v>
      </c>
      <c r="AN2162" t="s">
        <v>5224</v>
      </c>
      <c r="AO2162" t="e">
        <f>_xlfn.XLOOKUP(Tabla1[[#This Row],[NIC]],'R.V.'!B:B,'R.V.'!I:I)</f>
        <v>#N/A</v>
      </c>
      <c r="AP2162" t="e">
        <f>_xlfn.XLOOKUP(Tabla1[[#This Row],[NIC]],'R.V.'!B:B,'R.V.'!A:A)</f>
        <v>#N/A</v>
      </c>
      <c r="AQ2162" t="e">
        <f>_xlfn.XLOOKUP(Tabla1[[#This Row],[NIC]],'R.V.'!B:B,'R.V.'!G:G)</f>
        <v>#N/A</v>
      </c>
      <c r="AR2162" t="e">
        <f>_xlfn.XLOOKUP(Tabla1[[#This Row],[NIC]],'R.V.'!B:B,'R.V.'!E:E)</f>
        <v>#N/A</v>
      </c>
      <c r="AS2162" t="e">
        <f>VLOOKUP(Tabla1[[#This Row],[NIC]],'R.V.'!B:D,3,0)</f>
        <v>#N/A</v>
      </c>
    </row>
    <row r="2163" spans="1:45">
      <c r="A2163">
        <v>5305606</v>
      </c>
      <c r="B2163" s="10">
        <v>46111</v>
      </c>
      <c r="C2163" t="s">
        <v>2013</v>
      </c>
      <c r="D2163" t="s">
        <v>2013</v>
      </c>
      <c r="E2163" t="s">
        <v>2014</v>
      </c>
      <c r="F2163">
        <v>5305606</v>
      </c>
      <c r="G2163">
        <v>5305606166</v>
      </c>
      <c r="H2163">
        <v>25305847</v>
      </c>
      <c r="I2163">
        <v>5311186</v>
      </c>
      <c r="J2163">
        <v>3110</v>
      </c>
      <c r="K2163">
        <v>50</v>
      </c>
      <c r="L2163">
        <v>2001</v>
      </c>
      <c r="M2163" s="10">
        <v>46100</v>
      </c>
      <c r="N2163" t="s">
        <v>108</v>
      </c>
      <c r="O2163" t="s">
        <v>109</v>
      </c>
      <c r="P2163" s="103">
        <v>131122270</v>
      </c>
      <c r="Q2163">
        <v>110400</v>
      </c>
      <c r="R2163">
        <v>97205520</v>
      </c>
      <c r="S2163" t="s">
        <v>88</v>
      </c>
      <c r="T2163" t="s">
        <v>2015</v>
      </c>
      <c r="U2163">
        <v>46121</v>
      </c>
      <c r="V2163" t="s">
        <v>90</v>
      </c>
      <c r="W2163" t="s">
        <v>111</v>
      </c>
      <c r="X2163" t="s">
        <v>130</v>
      </c>
      <c r="Y2163" t="s">
        <v>93</v>
      </c>
      <c r="Z2163">
        <v>30</v>
      </c>
      <c r="AA2163" t="s">
        <v>14</v>
      </c>
      <c r="AB2163">
        <v>360</v>
      </c>
      <c r="AC2163" t="s">
        <v>90</v>
      </c>
      <c r="AD2163" t="s">
        <v>14</v>
      </c>
      <c r="AE2163" t="s">
        <v>14</v>
      </c>
      <c r="AF2163" t="s">
        <v>94</v>
      </c>
      <c r="AG2163" t="s">
        <v>95</v>
      </c>
      <c r="AH2163" t="s">
        <v>112</v>
      </c>
      <c r="AI2163" s="10">
        <v>46070</v>
      </c>
      <c r="AJ2163" t="s">
        <v>113</v>
      </c>
      <c r="AK2163" s="103">
        <v>2365622430</v>
      </c>
      <c r="AL2163" t="e">
        <v>#N/A</v>
      </c>
      <c r="AM2163" t="e">
        <v>#N/A</v>
      </c>
      <c r="AN2163" t="s">
        <v>5224</v>
      </c>
      <c r="AO2163" t="e">
        <f>_xlfn.XLOOKUP(Tabla1[[#This Row],[NIC]],'R.V.'!B:B,'R.V.'!I:I)</f>
        <v>#N/A</v>
      </c>
      <c r="AP2163" t="e">
        <f>_xlfn.XLOOKUP(Tabla1[[#This Row],[NIC]],'R.V.'!B:B,'R.V.'!A:A)</f>
        <v>#N/A</v>
      </c>
      <c r="AQ2163" t="e">
        <f>_xlfn.XLOOKUP(Tabla1[[#This Row],[NIC]],'R.V.'!B:B,'R.V.'!G:G)</f>
        <v>#N/A</v>
      </c>
      <c r="AR2163" t="e">
        <f>_xlfn.XLOOKUP(Tabla1[[#This Row],[NIC]],'R.V.'!B:B,'R.V.'!E:E)</f>
        <v>#N/A</v>
      </c>
      <c r="AS2163" t="e">
        <f>VLOOKUP(Tabla1[[#This Row],[NIC]],'R.V.'!B:D,3,0)</f>
        <v>#N/A</v>
      </c>
    </row>
    <row r="2164" spans="1:45">
      <c r="A2164">
        <v>5332770</v>
      </c>
      <c r="B2164" s="10">
        <v>46111</v>
      </c>
      <c r="C2164" t="s">
        <v>1571</v>
      </c>
      <c r="D2164" t="s">
        <v>1571</v>
      </c>
      <c r="E2164" t="s">
        <v>1572</v>
      </c>
      <c r="F2164">
        <v>5332770</v>
      </c>
      <c r="G2164">
        <v>5332770310</v>
      </c>
      <c r="H2164">
        <v>25323262</v>
      </c>
      <c r="I2164">
        <v>5365514</v>
      </c>
      <c r="J2164">
        <v>3110</v>
      </c>
      <c r="K2164">
        <v>9</v>
      </c>
      <c r="L2164">
        <v>3106</v>
      </c>
      <c r="M2164" s="10">
        <v>46088</v>
      </c>
      <c r="N2164" t="s">
        <v>1574</v>
      </c>
      <c r="O2164" t="s">
        <v>1575</v>
      </c>
      <c r="P2164" s="103">
        <v>1557400</v>
      </c>
      <c r="Q2164">
        <v>1474</v>
      </c>
      <c r="R2164">
        <v>1328180.94</v>
      </c>
      <c r="S2164" t="s">
        <v>88</v>
      </c>
      <c r="T2164" t="s">
        <v>1573</v>
      </c>
      <c r="U2164">
        <v>46121</v>
      </c>
      <c r="V2164" t="s">
        <v>90</v>
      </c>
      <c r="W2164" t="s">
        <v>91</v>
      </c>
      <c r="X2164" t="s">
        <v>92</v>
      </c>
      <c r="Y2164" t="s">
        <v>93</v>
      </c>
      <c r="Z2164">
        <v>30</v>
      </c>
      <c r="AA2164" t="s">
        <v>14</v>
      </c>
      <c r="AB2164">
        <v>361</v>
      </c>
      <c r="AC2164" t="s">
        <v>90</v>
      </c>
      <c r="AD2164" t="s">
        <v>14</v>
      </c>
      <c r="AE2164" t="s">
        <v>14</v>
      </c>
      <c r="AF2164" t="s">
        <v>94</v>
      </c>
      <c r="AG2164" t="s">
        <v>95</v>
      </c>
      <c r="AH2164" t="s">
        <v>701</v>
      </c>
      <c r="AI2164" s="10">
        <v>46058</v>
      </c>
      <c r="AJ2164" t="s">
        <v>186</v>
      </c>
      <c r="AK2164" s="103">
        <v>1557400</v>
      </c>
      <c r="AL2164" t="e">
        <v>#N/A</v>
      </c>
      <c r="AM2164" t="e">
        <v>#N/A</v>
      </c>
      <c r="AN2164" t="s">
        <v>5224</v>
      </c>
      <c r="AO2164" t="e">
        <f>_xlfn.XLOOKUP(Tabla1[[#This Row],[NIC]],'R.V.'!B:B,'R.V.'!I:I)</f>
        <v>#N/A</v>
      </c>
      <c r="AP2164" t="e">
        <f>_xlfn.XLOOKUP(Tabla1[[#This Row],[NIC]],'R.V.'!B:B,'R.V.'!A:A)</f>
        <v>#N/A</v>
      </c>
      <c r="AQ2164" t="e">
        <f>_xlfn.XLOOKUP(Tabla1[[#This Row],[NIC]],'R.V.'!B:B,'R.V.'!G:G)</f>
        <v>#N/A</v>
      </c>
      <c r="AR2164" t="e">
        <f>_xlfn.XLOOKUP(Tabla1[[#This Row],[NIC]],'R.V.'!B:B,'R.V.'!E:E)</f>
        <v>#N/A</v>
      </c>
      <c r="AS2164" t="e">
        <f>VLOOKUP(Tabla1[[#This Row],[NIC]],'R.V.'!B:D,3,0)</f>
        <v>#N/A</v>
      </c>
    </row>
    <row r="2165" spans="1:45">
      <c r="A2165">
        <v>6654682</v>
      </c>
      <c r="B2165" s="10">
        <v>46111</v>
      </c>
      <c r="C2165" t="s">
        <v>612</v>
      </c>
      <c r="D2165" t="s">
        <v>612</v>
      </c>
      <c r="E2165" t="s">
        <v>613</v>
      </c>
      <c r="F2165">
        <v>6654682</v>
      </c>
      <c r="G2165">
        <v>6654682254</v>
      </c>
      <c r="H2165">
        <v>25337964</v>
      </c>
      <c r="I2165">
        <v>6981143</v>
      </c>
      <c r="J2165">
        <v>3110</v>
      </c>
      <c r="K2165">
        <v>7</v>
      </c>
      <c r="L2165">
        <v>1510</v>
      </c>
      <c r="M2165" s="10">
        <v>46098</v>
      </c>
      <c r="N2165" t="s">
        <v>86</v>
      </c>
      <c r="O2165" t="s">
        <v>87</v>
      </c>
      <c r="P2165" s="103">
        <v>2506980</v>
      </c>
      <c r="Q2165">
        <v>1927</v>
      </c>
      <c r="R2165">
        <v>2120971.8199999998</v>
      </c>
      <c r="S2165" t="s">
        <v>88</v>
      </c>
      <c r="T2165" t="s">
        <v>615</v>
      </c>
      <c r="U2165">
        <v>46121</v>
      </c>
      <c r="V2165" t="s">
        <v>90</v>
      </c>
      <c r="W2165" t="s">
        <v>91</v>
      </c>
      <c r="X2165" t="s">
        <v>92</v>
      </c>
      <c r="Y2165" t="s">
        <v>121</v>
      </c>
      <c r="Z2165">
        <v>31</v>
      </c>
      <c r="AA2165" t="s">
        <v>14</v>
      </c>
      <c r="AB2165">
        <v>362</v>
      </c>
      <c r="AC2165" t="s">
        <v>90</v>
      </c>
      <c r="AD2165" t="s">
        <v>14</v>
      </c>
      <c r="AE2165" t="s">
        <v>14</v>
      </c>
      <c r="AF2165" t="s">
        <v>94</v>
      </c>
      <c r="AG2165" t="s">
        <v>95</v>
      </c>
      <c r="AH2165" t="s">
        <v>96</v>
      </c>
      <c r="AI2165" s="10">
        <v>46067</v>
      </c>
      <c r="AJ2165" t="s">
        <v>201</v>
      </c>
      <c r="AK2165" s="103">
        <v>2506980</v>
      </c>
      <c r="AL2165" t="e">
        <v>#N/A</v>
      </c>
      <c r="AM2165" t="e">
        <v>#N/A</v>
      </c>
      <c r="AN2165" t="s">
        <v>5224</v>
      </c>
      <c r="AO2165">
        <f>_xlfn.XLOOKUP(Tabla1[[#This Row],[NIC]],'R.V.'!B:B,'R.V.'!I:I)</f>
        <v>0</v>
      </c>
      <c r="AP2165" t="str">
        <f>_xlfn.XLOOKUP(Tabla1[[#This Row],[NIC]],'R.V.'!B:B,'R.V.'!A:A)</f>
        <v>Yeisver Jimenéz Quiroz</v>
      </c>
      <c r="AQ2165" t="str">
        <f>_xlfn.XLOOKUP(Tabla1[[#This Row],[NIC]],'R.V.'!B:B,'R.V.'!G:G)</f>
        <v>CR 15, 20B 26 MERCADO LA GRANJA/VALLEDUPAR</v>
      </c>
      <c r="AR2165" t="str">
        <f>_xlfn.XLOOKUP(Tabla1[[#This Row],[NIC]],'R.V.'!B:B,'R.V.'!E:E)</f>
        <v>PRIVADO</v>
      </c>
      <c r="AS2165" t="str">
        <f>VLOOKUP(Tabla1[[#This Row],[NIC]],'R.V.'!B:D,3,0)</f>
        <v>SANTANA CORTIJOS</v>
      </c>
    </row>
    <row r="2166" spans="1:45">
      <c r="A2166">
        <v>1309697</v>
      </c>
      <c r="B2166" s="10">
        <v>46111</v>
      </c>
      <c r="C2166" t="s">
        <v>250</v>
      </c>
      <c r="D2166" t="s">
        <v>250</v>
      </c>
      <c r="E2166" t="s">
        <v>1336</v>
      </c>
      <c r="F2166">
        <v>1309697</v>
      </c>
      <c r="G2166">
        <v>1309697040</v>
      </c>
      <c r="H2166">
        <v>36510016</v>
      </c>
      <c r="I2166">
        <v>654812</v>
      </c>
      <c r="J2166">
        <v>3110</v>
      </c>
      <c r="K2166">
        <v>1</v>
      </c>
      <c r="L2166">
        <v>1385</v>
      </c>
      <c r="M2166" s="10">
        <v>46101</v>
      </c>
      <c r="N2166" t="s">
        <v>108</v>
      </c>
      <c r="O2166" t="s">
        <v>109</v>
      </c>
      <c r="P2166" s="103">
        <v>19991660</v>
      </c>
      <c r="Q2166">
        <v>18920</v>
      </c>
      <c r="R2166">
        <v>16953754.399999999</v>
      </c>
      <c r="S2166" t="s">
        <v>88</v>
      </c>
      <c r="T2166" t="s">
        <v>5101</v>
      </c>
      <c r="U2166">
        <v>46121</v>
      </c>
      <c r="V2166" t="s">
        <v>90</v>
      </c>
      <c r="W2166" t="s">
        <v>111</v>
      </c>
      <c r="X2166" t="s">
        <v>130</v>
      </c>
      <c r="Y2166" t="s">
        <v>93</v>
      </c>
      <c r="Z2166">
        <v>30</v>
      </c>
      <c r="AA2166" t="s">
        <v>14</v>
      </c>
      <c r="AB2166">
        <v>363</v>
      </c>
      <c r="AC2166" t="s">
        <v>90</v>
      </c>
      <c r="AD2166" t="s">
        <v>14</v>
      </c>
      <c r="AE2166" t="s">
        <v>14</v>
      </c>
      <c r="AF2166" t="s">
        <v>94</v>
      </c>
      <c r="AG2166" t="s">
        <v>95</v>
      </c>
      <c r="AH2166" t="s">
        <v>141</v>
      </c>
      <c r="AI2166" s="10">
        <v>46071</v>
      </c>
      <c r="AJ2166" t="s">
        <v>513</v>
      </c>
      <c r="AK2166" s="103">
        <v>19991660</v>
      </c>
      <c r="AL2166" t="e">
        <v>#N/A</v>
      </c>
      <c r="AM2166" t="e">
        <v>#N/A</v>
      </c>
      <c r="AN2166" t="s">
        <v>5224</v>
      </c>
      <c r="AO2166" t="e">
        <f>_xlfn.XLOOKUP(Tabla1[[#This Row],[NIC]],'R.V.'!B:B,'R.V.'!I:I)</f>
        <v>#N/A</v>
      </c>
      <c r="AP2166" t="e">
        <f>_xlfn.XLOOKUP(Tabla1[[#This Row],[NIC]],'R.V.'!B:B,'R.V.'!A:A)</f>
        <v>#N/A</v>
      </c>
      <c r="AQ2166" t="e">
        <f>_xlfn.XLOOKUP(Tabla1[[#This Row],[NIC]],'R.V.'!B:B,'R.V.'!G:G)</f>
        <v>#N/A</v>
      </c>
      <c r="AR2166" t="e">
        <f>_xlfn.XLOOKUP(Tabla1[[#This Row],[NIC]],'R.V.'!B:B,'R.V.'!E:E)</f>
        <v>#N/A</v>
      </c>
      <c r="AS2166" t="e">
        <f>VLOOKUP(Tabla1[[#This Row],[NIC]],'R.V.'!B:D,3,0)</f>
        <v>#N/A</v>
      </c>
    </row>
    <row r="2167" spans="1:45">
      <c r="A2167">
        <v>1444506</v>
      </c>
      <c r="B2167" s="10">
        <v>46111</v>
      </c>
      <c r="C2167" t="s">
        <v>250</v>
      </c>
      <c r="D2167" t="s">
        <v>250</v>
      </c>
      <c r="E2167" t="s">
        <v>1336</v>
      </c>
      <c r="F2167">
        <v>1444506</v>
      </c>
      <c r="G2167">
        <v>1444506006</v>
      </c>
      <c r="H2167">
        <v>35099171</v>
      </c>
      <c r="I2167">
        <v>1124985</v>
      </c>
      <c r="J2167">
        <v>3110</v>
      </c>
      <c r="K2167">
        <v>75</v>
      </c>
      <c r="L2167">
        <v>340</v>
      </c>
      <c r="M2167" s="10">
        <v>46099</v>
      </c>
      <c r="N2167" t="s">
        <v>196</v>
      </c>
      <c r="O2167" t="s">
        <v>197</v>
      </c>
      <c r="P2167" s="103">
        <v>2010150</v>
      </c>
      <c r="Q2167">
        <v>880</v>
      </c>
      <c r="R2167">
        <v>826144</v>
      </c>
      <c r="S2167" t="s">
        <v>88</v>
      </c>
      <c r="T2167" t="s">
        <v>5102</v>
      </c>
      <c r="U2167">
        <v>46121</v>
      </c>
      <c r="V2167" t="s">
        <v>90</v>
      </c>
      <c r="W2167" t="s">
        <v>111</v>
      </c>
      <c r="X2167" t="s">
        <v>130</v>
      </c>
      <c r="Y2167" t="s">
        <v>93</v>
      </c>
      <c r="Z2167">
        <v>30</v>
      </c>
      <c r="AA2167" t="s">
        <v>14</v>
      </c>
      <c r="AB2167">
        <v>363</v>
      </c>
      <c r="AC2167" t="s">
        <v>90</v>
      </c>
      <c r="AD2167" t="s">
        <v>14</v>
      </c>
      <c r="AE2167" t="s">
        <v>14</v>
      </c>
      <c r="AF2167" t="s">
        <v>94</v>
      </c>
      <c r="AG2167" t="s">
        <v>95</v>
      </c>
      <c r="AH2167" t="s">
        <v>141</v>
      </c>
      <c r="AI2167" s="10">
        <v>46069</v>
      </c>
      <c r="AJ2167" t="s">
        <v>262</v>
      </c>
      <c r="AK2167" s="103">
        <v>2010150</v>
      </c>
      <c r="AL2167" t="e">
        <v>#N/A</v>
      </c>
      <c r="AM2167" t="e">
        <v>#N/A</v>
      </c>
      <c r="AN2167" t="s">
        <v>5224</v>
      </c>
      <c r="AO2167" t="e">
        <f>_xlfn.XLOOKUP(Tabla1[[#This Row],[NIC]],'R.V.'!B:B,'R.V.'!I:I)</f>
        <v>#N/A</v>
      </c>
      <c r="AP2167" t="e">
        <f>_xlfn.XLOOKUP(Tabla1[[#This Row],[NIC]],'R.V.'!B:B,'R.V.'!A:A)</f>
        <v>#N/A</v>
      </c>
      <c r="AQ2167" t="e">
        <f>_xlfn.XLOOKUP(Tabla1[[#This Row],[NIC]],'R.V.'!B:B,'R.V.'!G:G)</f>
        <v>#N/A</v>
      </c>
      <c r="AR2167" t="e">
        <f>_xlfn.XLOOKUP(Tabla1[[#This Row],[NIC]],'R.V.'!B:B,'R.V.'!E:E)</f>
        <v>#N/A</v>
      </c>
      <c r="AS2167" t="e">
        <f>VLOOKUP(Tabla1[[#This Row],[NIC]],'R.V.'!B:D,3,0)</f>
        <v>#N/A</v>
      </c>
    </row>
    <row r="2168" spans="1:45">
      <c r="A2168">
        <v>5329891</v>
      </c>
      <c r="B2168" s="10">
        <v>46111</v>
      </c>
      <c r="C2168" t="s">
        <v>940</v>
      </c>
      <c r="D2168" t="s">
        <v>945</v>
      </c>
      <c r="E2168" t="s">
        <v>946</v>
      </c>
      <c r="F2168">
        <v>5329891</v>
      </c>
      <c r="G2168">
        <v>5329891305</v>
      </c>
      <c r="H2168">
        <v>25303016</v>
      </c>
      <c r="I2168">
        <v>5359756</v>
      </c>
      <c r="J2168">
        <v>3110</v>
      </c>
      <c r="K2168">
        <v>7</v>
      </c>
      <c r="L2168">
        <v>1306</v>
      </c>
      <c r="M2168" s="10">
        <v>46084</v>
      </c>
      <c r="N2168" t="s">
        <v>86</v>
      </c>
      <c r="O2168" t="s">
        <v>87</v>
      </c>
      <c r="P2168" s="103">
        <v>537660</v>
      </c>
      <c r="Q2168">
        <v>357</v>
      </c>
      <c r="R2168">
        <v>375285.54</v>
      </c>
      <c r="S2168" t="s">
        <v>88</v>
      </c>
      <c r="T2168" t="s">
        <v>5103</v>
      </c>
      <c r="U2168">
        <v>46121</v>
      </c>
      <c r="V2168" t="s">
        <v>90</v>
      </c>
      <c r="W2168" t="s">
        <v>91</v>
      </c>
      <c r="X2168" t="s">
        <v>92</v>
      </c>
      <c r="Y2168" t="s">
        <v>121</v>
      </c>
      <c r="Z2168">
        <v>29</v>
      </c>
      <c r="AA2168" t="s">
        <v>14</v>
      </c>
      <c r="AB2168">
        <v>364</v>
      </c>
      <c r="AC2168" t="s">
        <v>90</v>
      </c>
      <c r="AD2168" t="s">
        <v>14</v>
      </c>
      <c r="AE2168" t="s">
        <v>14</v>
      </c>
      <c r="AF2168" t="s">
        <v>94</v>
      </c>
      <c r="AG2168" t="s">
        <v>573</v>
      </c>
      <c r="AH2168" t="s">
        <v>177</v>
      </c>
      <c r="AI2168" s="10">
        <v>46055</v>
      </c>
      <c r="AJ2168" t="s">
        <v>246</v>
      </c>
      <c r="AK2168" s="103">
        <v>537660</v>
      </c>
      <c r="AL2168" t="e">
        <v>#N/A</v>
      </c>
      <c r="AM2168" t="e">
        <v>#N/A</v>
      </c>
      <c r="AN2168" t="s">
        <v>5224</v>
      </c>
      <c r="AO2168" t="e">
        <f>_xlfn.XLOOKUP(Tabla1[[#This Row],[NIC]],'R.V.'!B:B,'R.V.'!I:I)</f>
        <v>#N/A</v>
      </c>
      <c r="AP2168" t="e">
        <f>_xlfn.XLOOKUP(Tabla1[[#This Row],[NIC]],'R.V.'!B:B,'R.V.'!A:A)</f>
        <v>#N/A</v>
      </c>
      <c r="AQ2168" t="e">
        <f>_xlfn.XLOOKUP(Tabla1[[#This Row],[NIC]],'R.V.'!B:B,'R.V.'!G:G)</f>
        <v>#N/A</v>
      </c>
      <c r="AR2168" t="e">
        <f>_xlfn.XLOOKUP(Tabla1[[#This Row],[NIC]],'R.V.'!B:B,'R.V.'!E:E)</f>
        <v>#N/A</v>
      </c>
      <c r="AS2168" t="e">
        <f>VLOOKUP(Tabla1[[#This Row],[NIC]],'R.V.'!B:D,3,0)</f>
        <v>#N/A</v>
      </c>
    </row>
    <row r="2169" spans="1:45">
      <c r="A2169">
        <v>6548450</v>
      </c>
      <c r="B2169" s="10">
        <v>46111</v>
      </c>
      <c r="C2169" t="s">
        <v>940</v>
      </c>
      <c r="D2169" t="s">
        <v>945</v>
      </c>
      <c r="E2169" t="s">
        <v>946</v>
      </c>
      <c r="F2169">
        <v>6548450</v>
      </c>
      <c r="G2169">
        <v>6548450308</v>
      </c>
      <c r="H2169">
        <v>34525322</v>
      </c>
      <c r="I2169">
        <v>6611972</v>
      </c>
      <c r="J2169">
        <v>3110</v>
      </c>
      <c r="K2169">
        <v>50</v>
      </c>
      <c r="L2169">
        <v>2002</v>
      </c>
      <c r="M2169" s="10">
        <v>46102</v>
      </c>
      <c r="N2169" t="s">
        <v>86</v>
      </c>
      <c r="O2169" t="s">
        <v>87</v>
      </c>
      <c r="P2169" s="103">
        <v>13901330</v>
      </c>
      <c r="Q2169">
        <v>11000</v>
      </c>
      <c r="R2169">
        <v>12107260</v>
      </c>
      <c r="S2169" t="s">
        <v>88</v>
      </c>
      <c r="T2169" t="s">
        <v>948</v>
      </c>
      <c r="U2169">
        <v>46121</v>
      </c>
      <c r="V2169" t="s">
        <v>90</v>
      </c>
      <c r="W2169" t="s">
        <v>91</v>
      </c>
      <c r="X2169" t="s">
        <v>92</v>
      </c>
      <c r="Y2169" t="s">
        <v>93</v>
      </c>
      <c r="Z2169">
        <v>30</v>
      </c>
      <c r="AA2169" t="s">
        <v>14</v>
      </c>
      <c r="AC2169" t="s">
        <v>90</v>
      </c>
      <c r="AD2169" t="s">
        <v>4885</v>
      </c>
      <c r="AE2169" t="s">
        <v>14</v>
      </c>
      <c r="AF2169" t="s">
        <v>94</v>
      </c>
      <c r="AL2169" t="e">
        <v>#N/A</v>
      </c>
      <c r="AM2169" t="e">
        <v>#N/A</v>
      </c>
      <c r="AN2169" t="s">
        <v>5227</v>
      </c>
      <c r="AO2169" t="e">
        <f>_xlfn.XLOOKUP(Tabla1[[#This Row],[NIC]],'R.V.'!B:B,'R.V.'!I:I)</f>
        <v>#N/A</v>
      </c>
      <c r="AP2169" t="e">
        <f>_xlfn.XLOOKUP(Tabla1[[#This Row],[NIC]],'R.V.'!B:B,'R.V.'!A:A)</f>
        <v>#N/A</v>
      </c>
      <c r="AQ2169" t="e">
        <f>_xlfn.XLOOKUP(Tabla1[[#This Row],[NIC]],'R.V.'!B:B,'R.V.'!G:G)</f>
        <v>#N/A</v>
      </c>
      <c r="AR2169" t="e">
        <f>_xlfn.XLOOKUP(Tabla1[[#This Row],[NIC]],'R.V.'!B:B,'R.V.'!E:E)</f>
        <v>#N/A</v>
      </c>
      <c r="AS2169" t="e">
        <f>VLOOKUP(Tabla1[[#This Row],[NIC]],'R.V.'!B:D,3,0)</f>
        <v>#N/A</v>
      </c>
    </row>
    <row r="2170" spans="1:45">
      <c r="A2170">
        <v>5342187</v>
      </c>
      <c r="B2170" s="10">
        <v>46111</v>
      </c>
      <c r="C2170" t="s">
        <v>1334</v>
      </c>
      <c r="D2170" t="s">
        <v>1334</v>
      </c>
      <c r="E2170" t="s">
        <v>1336</v>
      </c>
      <c r="F2170">
        <v>5342187</v>
      </c>
      <c r="G2170">
        <v>5342187311</v>
      </c>
      <c r="H2170">
        <v>25357908</v>
      </c>
      <c r="I2170">
        <v>5384348</v>
      </c>
      <c r="J2170">
        <v>3110</v>
      </c>
      <c r="K2170">
        <v>50</v>
      </c>
      <c r="L2170">
        <v>2003</v>
      </c>
      <c r="M2170" s="10">
        <v>46099</v>
      </c>
      <c r="N2170" t="s">
        <v>214</v>
      </c>
      <c r="O2170" t="s">
        <v>215</v>
      </c>
      <c r="P2170" s="103">
        <v>15042410</v>
      </c>
      <c r="Q2170">
        <v>16400</v>
      </c>
      <c r="R2170">
        <v>15042408</v>
      </c>
      <c r="S2170" t="s">
        <v>88</v>
      </c>
      <c r="T2170" t="s">
        <v>2016</v>
      </c>
      <c r="U2170">
        <v>46121</v>
      </c>
      <c r="V2170" t="s">
        <v>90</v>
      </c>
      <c r="W2170" t="s">
        <v>91</v>
      </c>
      <c r="X2170" t="s">
        <v>92</v>
      </c>
      <c r="Y2170" t="s">
        <v>93</v>
      </c>
      <c r="Z2170">
        <v>30</v>
      </c>
      <c r="AA2170" t="s">
        <v>14</v>
      </c>
      <c r="AB2170">
        <v>365</v>
      </c>
      <c r="AC2170" t="s">
        <v>90</v>
      </c>
      <c r="AD2170" t="s">
        <v>14</v>
      </c>
      <c r="AE2170" t="s">
        <v>14</v>
      </c>
      <c r="AF2170" t="s">
        <v>94</v>
      </c>
      <c r="AG2170" t="s">
        <v>122</v>
      </c>
      <c r="AH2170" t="s">
        <v>199</v>
      </c>
      <c r="AI2170" s="10">
        <v>46069</v>
      </c>
      <c r="AJ2170" t="s">
        <v>414</v>
      </c>
      <c r="AK2170" s="103">
        <v>15042410</v>
      </c>
      <c r="AL2170" t="e">
        <v>#N/A</v>
      </c>
      <c r="AM2170" t="e">
        <v>#N/A</v>
      </c>
      <c r="AN2170" t="s">
        <v>5224</v>
      </c>
      <c r="AO2170" t="e">
        <f>_xlfn.XLOOKUP(Tabla1[[#This Row],[NIC]],'R.V.'!B:B,'R.V.'!I:I)</f>
        <v>#N/A</v>
      </c>
      <c r="AP2170" t="e">
        <f>_xlfn.XLOOKUP(Tabla1[[#This Row],[NIC]],'R.V.'!B:B,'R.V.'!A:A)</f>
        <v>#N/A</v>
      </c>
      <c r="AQ2170" t="e">
        <f>_xlfn.XLOOKUP(Tabla1[[#This Row],[NIC]],'R.V.'!B:B,'R.V.'!G:G)</f>
        <v>#N/A</v>
      </c>
      <c r="AR2170" t="e">
        <f>_xlfn.XLOOKUP(Tabla1[[#This Row],[NIC]],'R.V.'!B:B,'R.V.'!E:E)</f>
        <v>#N/A</v>
      </c>
      <c r="AS2170" t="e">
        <f>VLOOKUP(Tabla1[[#This Row],[NIC]],'R.V.'!B:D,3,0)</f>
        <v>#N/A</v>
      </c>
    </row>
    <row r="2171" spans="1:45">
      <c r="A2171">
        <v>1457098</v>
      </c>
      <c r="B2171" s="10">
        <v>46111</v>
      </c>
      <c r="C2171" t="s">
        <v>647</v>
      </c>
      <c r="D2171" t="s">
        <v>647</v>
      </c>
      <c r="E2171" t="s">
        <v>648</v>
      </c>
      <c r="F2171">
        <v>1457098</v>
      </c>
      <c r="G2171">
        <v>1457098002</v>
      </c>
      <c r="H2171">
        <v>25357657</v>
      </c>
      <c r="I2171">
        <v>1167739</v>
      </c>
      <c r="J2171">
        <v>3110</v>
      </c>
      <c r="K2171">
        <v>50</v>
      </c>
      <c r="L2171">
        <v>2011</v>
      </c>
      <c r="M2171" s="10">
        <v>46106</v>
      </c>
      <c r="N2171" t="s">
        <v>196</v>
      </c>
      <c r="O2171" t="s">
        <v>197</v>
      </c>
      <c r="P2171" s="103">
        <v>10863920</v>
      </c>
      <c r="Q2171">
        <v>12320</v>
      </c>
      <c r="R2171">
        <v>10863916.800000001</v>
      </c>
      <c r="S2171" t="s">
        <v>88</v>
      </c>
      <c r="T2171" t="s">
        <v>5104</v>
      </c>
      <c r="U2171">
        <v>46121</v>
      </c>
      <c r="V2171" t="s">
        <v>90</v>
      </c>
      <c r="W2171" t="s">
        <v>111</v>
      </c>
      <c r="X2171" t="s">
        <v>130</v>
      </c>
      <c r="Y2171" t="s">
        <v>93</v>
      </c>
      <c r="Z2171">
        <v>37</v>
      </c>
      <c r="AA2171" t="s">
        <v>14</v>
      </c>
      <c r="AB2171">
        <v>366</v>
      </c>
      <c r="AC2171" t="s">
        <v>90</v>
      </c>
      <c r="AD2171" t="s">
        <v>14</v>
      </c>
      <c r="AE2171" t="s">
        <v>14</v>
      </c>
      <c r="AF2171" t="s">
        <v>94</v>
      </c>
      <c r="AG2171" t="s">
        <v>95</v>
      </c>
      <c r="AH2171" t="s">
        <v>581</v>
      </c>
      <c r="AI2171" s="10">
        <v>46069</v>
      </c>
      <c r="AJ2171" t="s">
        <v>650</v>
      </c>
      <c r="AK2171" s="103">
        <v>10863920</v>
      </c>
      <c r="AL2171" t="e">
        <v>#N/A</v>
      </c>
      <c r="AM2171" t="e">
        <v>#N/A</v>
      </c>
      <c r="AN2171" t="s">
        <v>5224</v>
      </c>
      <c r="AO2171" t="e">
        <f>_xlfn.XLOOKUP(Tabla1[[#This Row],[NIC]],'R.V.'!B:B,'R.V.'!I:I)</f>
        <v>#N/A</v>
      </c>
      <c r="AP2171" t="e">
        <f>_xlfn.XLOOKUP(Tabla1[[#This Row],[NIC]],'R.V.'!B:B,'R.V.'!A:A)</f>
        <v>#N/A</v>
      </c>
      <c r="AQ2171" t="e">
        <f>_xlfn.XLOOKUP(Tabla1[[#This Row],[NIC]],'R.V.'!B:B,'R.V.'!G:G)</f>
        <v>#N/A</v>
      </c>
      <c r="AR2171" t="e">
        <f>_xlfn.XLOOKUP(Tabla1[[#This Row],[NIC]],'R.V.'!B:B,'R.V.'!E:E)</f>
        <v>#N/A</v>
      </c>
      <c r="AS2171" t="e">
        <f>VLOOKUP(Tabla1[[#This Row],[NIC]],'R.V.'!B:D,3,0)</f>
        <v>#N/A</v>
      </c>
    </row>
    <row r="2172" spans="1:45">
      <c r="A2172">
        <v>1449387</v>
      </c>
      <c r="B2172" s="10">
        <v>46111</v>
      </c>
      <c r="C2172" t="s">
        <v>1803</v>
      </c>
      <c r="D2172" t="s">
        <v>1803</v>
      </c>
      <c r="E2172" t="s">
        <v>2017</v>
      </c>
      <c r="F2172">
        <v>1449387</v>
      </c>
      <c r="G2172">
        <v>1449387004</v>
      </c>
      <c r="H2172">
        <v>25336980</v>
      </c>
      <c r="I2172">
        <v>1137070</v>
      </c>
      <c r="J2172">
        <v>3110</v>
      </c>
      <c r="K2172">
        <v>50</v>
      </c>
      <c r="L2172">
        <v>2005</v>
      </c>
      <c r="M2172" s="10">
        <v>46106</v>
      </c>
      <c r="N2172" t="s">
        <v>483</v>
      </c>
      <c r="O2172" t="s">
        <v>484</v>
      </c>
      <c r="P2172" s="103">
        <v>2588470</v>
      </c>
      <c r="Q2172">
        <v>2860</v>
      </c>
      <c r="R2172">
        <v>2102493.7999999998</v>
      </c>
      <c r="S2172" t="s">
        <v>88</v>
      </c>
      <c r="T2172" t="s">
        <v>2018</v>
      </c>
      <c r="U2172">
        <v>46121</v>
      </c>
      <c r="V2172" t="s">
        <v>90</v>
      </c>
      <c r="W2172" t="s">
        <v>111</v>
      </c>
      <c r="X2172" t="s">
        <v>130</v>
      </c>
      <c r="Y2172" t="s">
        <v>93</v>
      </c>
      <c r="Z2172">
        <v>32</v>
      </c>
      <c r="AA2172" t="s">
        <v>14</v>
      </c>
      <c r="AB2172">
        <v>367</v>
      </c>
      <c r="AC2172" t="s">
        <v>90</v>
      </c>
      <c r="AD2172" t="s">
        <v>14</v>
      </c>
      <c r="AE2172" t="s">
        <v>14</v>
      </c>
      <c r="AF2172" t="s">
        <v>94</v>
      </c>
      <c r="AG2172" t="s">
        <v>573</v>
      </c>
      <c r="AH2172" t="s">
        <v>199</v>
      </c>
      <c r="AI2172" s="10">
        <v>46074</v>
      </c>
      <c r="AJ2172" t="s">
        <v>1107</v>
      </c>
      <c r="AK2172" s="103">
        <v>4790980</v>
      </c>
      <c r="AL2172" t="e">
        <v>#N/A</v>
      </c>
      <c r="AM2172" t="e">
        <v>#N/A</v>
      </c>
      <c r="AN2172" t="s">
        <v>5224</v>
      </c>
      <c r="AO2172" t="e">
        <f>_xlfn.XLOOKUP(Tabla1[[#This Row],[NIC]],'R.V.'!B:B,'R.V.'!I:I)</f>
        <v>#N/A</v>
      </c>
      <c r="AP2172" t="e">
        <f>_xlfn.XLOOKUP(Tabla1[[#This Row],[NIC]],'R.V.'!B:B,'R.V.'!A:A)</f>
        <v>#N/A</v>
      </c>
      <c r="AQ2172" t="e">
        <f>_xlfn.XLOOKUP(Tabla1[[#This Row],[NIC]],'R.V.'!B:B,'R.V.'!G:G)</f>
        <v>#N/A</v>
      </c>
      <c r="AR2172" t="e">
        <f>_xlfn.XLOOKUP(Tabla1[[#This Row],[NIC]],'R.V.'!B:B,'R.V.'!E:E)</f>
        <v>#N/A</v>
      </c>
      <c r="AS2172" t="e">
        <f>VLOOKUP(Tabla1[[#This Row],[NIC]],'R.V.'!B:D,3,0)</f>
        <v>#N/A</v>
      </c>
    </row>
    <row r="2173" spans="1:45">
      <c r="A2173">
        <v>7904497</v>
      </c>
      <c r="B2173" s="10">
        <v>46111</v>
      </c>
      <c r="C2173" t="s">
        <v>798</v>
      </c>
      <c r="D2173" t="s">
        <v>798</v>
      </c>
      <c r="E2173" t="s">
        <v>799</v>
      </c>
      <c r="F2173">
        <v>7904497</v>
      </c>
      <c r="G2173">
        <v>7904497109</v>
      </c>
      <c r="H2173">
        <v>36149867</v>
      </c>
      <c r="I2173">
        <v>3737857</v>
      </c>
      <c r="J2173">
        <v>3110</v>
      </c>
      <c r="K2173">
        <v>72</v>
      </c>
      <c r="L2173">
        <v>390</v>
      </c>
      <c r="M2173" s="10">
        <v>46108</v>
      </c>
      <c r="N2173" t="s">
        <v>117</v>
      </c>
      <c r="O2173" t="s">
        <v>118</v>
      </c>
      <c r="P2173" s="103">
        <v>824780</v>
      </c>
      <c r="Q2173">
        <v>731</v>
      </c>
      <c r="R2173">
        <v>645458.38</v>
      </c>
      <c r="S2173" t="s">
        <v>88</v>
      </c>
      <c r="T2173" t="s">
        <v>801</v>
      </c>
      <c r="U2173">
        <v>46121</v>
      </c>
      <c r="V2173" t="s">
        <v>298</v>
      </c>
      <c r="W2173" t="s">
        <v>91</v>
      </c>
      <c r="X2173" t="s">
        <v>130</v>
      </c>
      <c r="Y2173" t="s">
        <v>93</v>
      </c>
      <c r="Z2173">
        <v>32</v>
      </c>
      <c r="AA2173" t="s">
        <v>14</v>
      </c>
      <c r="AB2173">
        <v>368</v>
      </c>
      <c r="AC2173" t="s">
        <v>90</v>
      </c>
      <c r="AD2173" t="s">
        <v>14</v>
      </c>
      <c r="AE2173" t="s">
        <v>14</v>
      </c>
      <c r="AF2173" t="s">
        <v>94</v>
      </c>
      <c r="AG2173" t="s">
        <v>122</v>
      </c>
      <c r="AH2173" t="s">
        <v>134</v>
      </c>
      <c r="AI2173" s="10">
        <v>46076</v>
      </c>
      <c r="AJ2173" t="s">
        <v>271</v>
      </c>
      <c r="AK2173" s="103">
        <v>23849610</v>
      </c>
      <c r="AL2173" t="e">
        <v>#N/A</v>
      </c>
      <c r="AM2173" t="e">
        <v>#N/A</v>
      </c>
      <c r="AN2173" t="s">
        <v>5224</v>
      </c>
      <c r="AO2173">
        <f>_xlfn.XLOOKUP(Tabla1[[#This Row],[NIC]],'R.V.'!B:B,'R.V.'!I:I)</f>
        <v>0</v>
      </c>
      <c r="AP2173" t="str">
        <f>_xlfn.XLOOKUP(Tabla1[[#This Row],[NIC]],'R.V.'!B:B,'R.V.'!A:A)</f>
        <v>Anyela Maria Gutierrez Ochoa</v>
      </c>
      <c r="AQ2173" t="str">
        <f>_xlfn.XLOOKUP(Tabla1[[#This Row],[NIC]],'R.V.'!B:B,'R.V.'!G:G)</f>
        <v>CALLE 5 CRA 3A 35</v>
      </c>
      <c r="AR2173" t="str">
        <f>_xlfn.XLOOKUP(Tabla1[[#This Row],[NIC]],'R.V.'!B:B,'R.V.'!E:E)</f>
        <v>PROPIOS</v>
      </c>
      <c r="AS2173" t="str">
        <f>VLOOKUP(Tabla1[[#This Row],[NIC]],'R.V.'!B:D,3,0)</f>
        <v>PLAZA DEL POZO TOSCANO FASE 1</v>
      </c>
    </row>
    <row r="2174" spans="1:45">
      <c r="A2174">
        <v>5803426</v>
      </c>
      <c r="B2174" s="10">
        <v>46111</v>
      </c>
      <c r="C2174" t="s">
        <v>798</v>
      </c>
      <c r="D2174" t="s">
        <v>798</v>
      </c>
      <c r="E2174" t="s">
        <v>2019</v>
      </c>
      <c r="F2174">
        <v>5803426</v>
      </c>
      <c r="G2174">
        <v>5803426341</v>
      </c>
      <c r="H2174">
        <v>25833165</v>
      </c>
      <c r="I2174">
        <v>5803426</v>
      </c>
      <c r="J2174">
        <v>3110</v>
      </c>
      <c r="K2174">
        <v>1</v>
      </c>
      <c r="L2174">
        <v>206</v>
      </c>
      <c r="M2174" s="10">
        <v>46093</v>
      </c>
      <c r="N2174" t="s">
        <v>2020</v>
      </c>
      <c r="O2174" t="s">
        <v>2021</v>
      </c>
      <c r="P2174" s="103">
        <v>84630240</v>
      </c>
      <c r="Q2174">
        <v>115115</v>
      </c>
      <c r="R2174">
        <v>84630245.700000003</v>
      </c>
      <c r="S2174" t="s">
        <v>88</v>
      </c>
      <c r="T2174" t="s">
        <v>2022</v>
      </c>
      <c r="U2174">
        <v>46121</v>
      </c>
      <c r="V2174" t="s">
        <v>298</v>
      </c>
      <c r="W2174" t="s">
        <v>111</v>
      </c>
      <c r="X2174" t="s">
        <v>130</v>
      </c>
      <c r="Y2174" t="s">
        <v>121</v>
      </c>
      <c r="Z2174">
        <v>30</v>
      </c>
      <c r="AA2174" t="s">
        <v>14</v>
      </c>
      <c r="AB2174">
        <v>368</v>
      </c>
      <c r="AC2174" t="s">
        <v>90</v>
      </c>
      <c r="AD2174" t="s">
        <v>14</v>
      </c>
      <c r="AE2174" t="s">
        <v>14</v>
      </c>
      <c r="AF2174" t="s">
        <v>94</v>
      </c>
      <c r="AG2174" t="s">
        <v>122</v>
      </c>
      <c r="AH2174" t="s">
        <v>134</v>
      </c>
      <c r="AI2174" s="10">
        <v>46063</v>
      </c>
      <c r="AJ2174" t="s">
        <v>271</v>
      </c>
      <c r="AK2174" s="103">
        <v>323670418</v>
      </c>
      <c r="AL2174" t="e">
        <v>#N/A</v>
      </c>
      <c r="AM2174" t="e">
        <v>#N/A</v>
      </c>
      <c r="AN2174" t="s">
        <v>5224</v>
      </c>
      <c r="AO2174" t="e">
        <f>_xlfn.XLOOKUP(Tabla1[[#This Row],[NIC]],'R.V.'!B:B,'R.V.'!I:I)</f>
        <v>#N/A</v>
      </c>
      <c r="AP2174" t="e">
        <f>_xlfn.XLOOKUP(Tabla1[[#This Row],[NIC]],'R.V.'!B:B,'R.V.'!A:A)</f>
        <v>#N/A</v>
      </c>
      <c r="AQ2174" t="e">
        <f>_xlfn.XLOOKUP(Tabla1[[#This Row],[NIC]],'R.V.'!B:B,'R.V.'!G:G)</f>
        <v>#N/A</v>
      </c>
      <c r="AR2174" t="e">
        <f>_xlfn.XLOOKUP(Tabla1[[#This Row],[NIC]],'R.V.'!B:B,'R.V.'!E:E)</f>
        <v>#N/A</v>
      </c>
      <c r="AS2174" t="e">
        <f>VLOOKUP(Tabla1[[#This Row],[NIC]],'R.V.'!B:D,3,0)</f>
        <v>#N/A</v>
      </c>
    </row>
    <row r="2175" spans="1:45">
      <c r="A2175">
        <v>1408384</v>
      </c>
      <c r="B2175" s="10">
        <v>46111</v>
      </c>
      <c r="C2175" t="s">
        <v>710</v>
      </c>
      <c r="D2175" t="s">
        <v>710</v>
      </c>
      <c r="E2175" t="s">
        <v>719</v>
      </c>
      <c r="F2175">
        <v>1408384</v>
      </c>
      <c r="G2175">
        <v>1408384013</v>
      </c>
      <c r="H2175">
        <v>36572529</v>
      </c>
      <c r="I2175">
        <v>1010871</v>
      </c>
      <c r="J2175">
        <v>3110</v>
      </c>
      <c r="K2175">
        <v>72</v>
      </c>
      <c r="L2175">
        <v>290</v>
      </c>
      <c r="M2175" s="10">
        <v>46109</v>
      </c>
      <c r="N2175" t="s">
        <v>86</v>
      </c>
      <c r="O2175" t="s">
        <v>87</v>
      </c>
      <c r="P2175" s="103">
        <v>17030</v>
      </c>
      <c r="Q2175">
        <v>1</v>
      </c>
      <c r="R2175">
        <v>917.22</v>
      </c>
      <c r="S2175" t="s">
        <v>88</v>
      </c>
      <c r="T2175" t="s">
        <v>720</v>
      </c>
      <c r="U2175">
        <v>46121</v>
      </c>
      <c r="V2175" t="s">
        <v>713</v>
      </c>
      <c r="W2175" t="s">
        <v>91</v>
      </c>
      <c r="X2175" t="s">
        <v>92</v>
      </c>
      <c r="Y2175" t="s">
        <v>121</v>
      </c>
      <c r="Z2175">
        <v>32</v>
      </c>
      <c r="AA2175" t="s">
        <v>14</v>
      </c>
      <c r="AB2175">
        <v>369</v>
      </c>
      <c r="AC2175" t="s">
        <v>90</v>
      </c>
      <c r="AD2175" t="s">
        <v>14</v>
      </c>
      <c r="AE2175" t="s">
        <v>14</v>
      </c>
      <c r="AF2175" t="s">
        <v>94</v>
      </c>
      <c r="AG2175" t="s">
        <v>122</v>
      </c>
      <c r="AH2175" t="s">
        <v>103</v>
      </c>
      <c r="AI2175" s="10">
        <v>46077</v>
      </c>
      <c r="AJ2175" t="s">
        <v>714</v>
      </c>
      <c r="AK2175" s="103">
        <v>17030</v>
      </c>
      <c r="AL2175" t="e">
        <v>#N/A</v>
      </c>
      <c r="AM2175" t="e">
        <v>#N/A</v>
      </c>
      <c r="AN2175" t="s">
        <v>5224</v>
      </c>
      <c r="AO2175">
        <f>_xlfn.XLOOKUP(Tabla1[[#This Row],[NIC]],'R.V.'!B:B,'R.V.'!I:I)</f>
        <v>0</v>
      </c>
      <c r="AP2175" t="str">
        <f>_xlfn.XLOOKUP(Tabla1[[#This Row],[NIC]],'R.V.'!B:B,'R.V.'!A:A)</f>
        <v>Anyela Maria Gutierrez Ochoa</v>
      </c>
      <c r="AQ2175" t="str">
        <f>_xlfn.XLOOKUP(Tabla1[[#This Row],[NIC]],'R.V.'!B:B,'R.V.'!G:G)</f>
        <v>CLL 8 No. 6-91</v>
      </c>
      <c r="AR2175" t="str">
        <f>_xlfn.XLOOKUP(Tabla1[[#This Row],[NIC]],'R.V.'!B:B,'R.V.'!E:E)</f>
        <v>EDUCACION</v>
      </c>
      <c r="AS2175" t="str">
        <f>VLOOKUP(Tabla1[[#This Row],[NIC]],'R.V.'!B:D,3,0)</f>
        <v xml:space="preserve">ESCUELA CAÑO RODRIGO </v>
      </c>
    </row>
    <row r="2176" spans="1:45">
      <c r="A2176">
        <v>1406024</v>
      </c>
      <c r="B2176" s="10">
        <v>46111</v>
      </c>
      <c r="C2176" t="s">
        <v>710</v>
      </c>
      <c r="D2176" t="s">
        <v>710</v>
      </c>
      <c r="E2176" t="s">
        <v>719</v>
      </c>
      <c r="F2176">
        <v>1406024</v>
      </c>
      <c r="G2176">
        <v>1406024014</v>
      </c>
      <c r="H2176">
        <v>36572477</v>
      </c>
      <c r="I2176">
        <v>1010834</v>
      </c>
      <c r="J2176">
        <v>3110</v>
      </c>
      <c r="K2176">
        <v>72</v>
      </c>
      <c r="L2176">
        <v>290</v>
      </c>
      <c r="M2176" s="10">
        <v>46109</v>
      </c>
      <c r="N2176" t="s">
        <v>86</v>
      </c>
      <c r="O2176" t="s">
        <v>87</v>
      </c>
      <c r="P2176" s="103">
        <v>76610</v>
      </c>
      <c r="Q2176">
        <v>63</v>
      </c>
      <c r="R2176">
        <v>57784.86</v>
      </c>
      <c r="S2176" t="s">
        <v>88</v>
      </c>
      <c r="T2176" t="s">
        <v>720</v>
      </c>
      <c r="U2176">
        <v>46121</v>
      </c>
      <c r="V2176" t="s">
        <v>713</v>
      </c>
      <c r="W2176" t="s">
        <v>91</v>
      </c>
      <c r="X2176" t="s">
        <v>92</v>
      </c>
      <c r="Y2176" t="s">
        <v>121</v>
      </c>
      <c r="Z2176">
        <v>32</v>
      </c>
      <c r="AA2176" t="s">
        <v>14</v>
      </c>
      <c r="AB2176">
        <v>369</v>
      </c>
      <c r="AC2176" t="s">
        <v>90</v>
      </c>
      <c r="AD2176" t="s">
        <v>14</v>
      </c>
      <c r="AE2176" t="s">
        <v>14</v>
      </c>
      <c r="AF2176" t="s">
        <v>94</v>
      </c>
      <c r="AG2176" t="s">
        <v>122</v>
      </c>
      <c r="AH2176" t="s">
        <v>103</v>
      </c>
      <c r="AI2176" s="10">
        <v>46077</v>
      </c>
      <c r="AJ2176" t="s">
        <v>714</v>
      </c>
      <c r="AK2176" s="103">
        <v>176610</v>
      </c>
      <c r="AL2176" t="e">
        <v>#N/A</v>
      </c>
      <c r="AM2176" t="e">
        <v>#N/A</v>
      </c>
      <c r="AN2176" t="s">
        <v>5224</v>
      </c>
      <c r="AO2176">
        <f>_xlfn.XLOOKUP(Tabla1[[#This Row],[NIC]],'R.V.'!B:B,'R.V.'!I:I)</f>
        <v>0</v>
      </c>
      <c r="AP2176" t="str">
        <f>_xlfn.XLOOKUP(Tabla1[[#This Row],[NIC]],'R.V.'!B:B,'R.V.'!A:A)</f>
        <v>Anyela Maria Gutierrez Ochoa</v>
      </c>
      <c r="AQ2176" t="str">
        <f>_xlfn.XLOOKUP(Tabla1[[#This Row],[NIC]],'R.V.'!B:B,'R.V.'!G:G)</f>
        <v>CLL 8 No. 6-91</v>
      </c>
      <c r="AR2176" t="str">
        <f>_xlfn.XLOOKUP(Tabla1[[#This Row],[NIC]],'R.V.'!B:B,'R.V.'!E:E)</f>
        <v>EDUCACION</v>
      </c>
      <c r="AS2176" t="str">
        <f>VLOOKUP(Tabla1[[#This Row],[NIC]],'R.V.'!B:D,3,0)</f>
        <v>ESCUELA RIO MARACAS</v>
      </c>
    </row>
    <row r="2177" spans="1:45">
      <c r="A2177">
        <v>1458686</v>
      </c>
      <c r="B2177" s="10">
        <v>46111</v>
      </c>
      <c r="C2177" t="s">
        <v>710</v>
      </c>
      <c r="D2177" t="s">
        <v>710</v>
      </c>
      <c r="E2177" t="s">
        <v>719</v>
      </c>
      <c r="F2177">
        <v>1458686</v>
      </c>
      <c r="G2177">
        <v>1458686002</v>
      </c>
      <c r="H2177">
        <v>36609239</v>
      </c>
      <c r="I2177">
        <v>1168032</v>
      </c>
      <c r="J2177">
        <v>3110</v>
      </c>
      <c r="K2177">
        <v>72</v>
      </c>
      <c r="L2177">
        <v>290</v>
      </c>
      <c r="M2177" s="10">
        <v>46108</v>
      </c>
      <c r="N2177" t="s">
        <v>483</v>
      </c>
      <c r="O2177" t="s">
        <v>484</v>
      </c>
      <c r="P2177" s="103">
        <v>2150880</v>
      </c>
      <c r="Q2177">
        <v>2640</v>
      </c>
      <c r="R2177">
        <v>1937729.2</v>
      </c>
      <c r="S2177" t="s">
        <v>88</v>
      </c>
      <c r="T2177" t="s">
        <v>721</v>
      </c>
      <c r="U2177">
        <v>46121</v>
      </c>
      <c r="V2177" t="s">
        <v>713</v>
      </c>
      <c r="W2177" t="s">
        <v>111</v>
      </c>
      <c r="X2177" t="s">
        <v>92</v>
      </c>
      <c r="Y2177" t="s">
        <v>93</v>
      </c>
      <c r="Z2177">
        <v>30</v>
      </c>
      <c r="AA2177" t="s">
        <v>14</v>
      </c>
      <c r="AB2177">
        <v>369</v>
      </c>
      <c r="AC2177" t="s">
        <v>90</v>
      </c>
      <c r="AD2177" t="s">
        <v>14</v>
      </c>
      <c r="AE2177" t="s">
        <v>14</v>
      </c>
      <c r="AF2177" t="s">
        <v>94</v>
      </c>
      <c r="AG2177" t="s">
        <v>122</v>
      </c>
      <c r="AH2177" t="s">
        <v>141</v>
      </c>
      <c r="AI2177" s="10">
        <v>46078</v>
      </c>
      <c r="AJ2177" t="s">
        <v>714</v>
      </c>
      <c r="AK2177" s="103">
        <v>2150880</v>
      </c>
      <c r="AL2177" t="e">
        <v>#N/A</v>
      </c>
      <c r="AM2177" t="e">
        <v>#N/A</v>
      </c>
      <c r="AN2177" t="s">
        <v>5224</v>
      </c>
      <c r="AO2177" t="e">
        <f>_xlfn.XLOOKUP(Tabla1[[#This Row],[NIC]],'R.V.'!B:B,'R.V.'!I:I)</f>
        <v>#N/A</v>
      </c>
      <c r="AP2177" t="e">
        <f>_xlfn.XLOOKUP(Tabla1[[#This Row],[NIC]],'R.V.'!B:B,'R.V.'!A:A)</f>
        <v>#N/A</v>
      </c>
      <c r="AQ2177" t="e">
        <f>_xlfn.XLOOKUP(Tabla1[[#This Row],[NIC]],'R.V.'!B:B,'R.V.'!G:G)</f>
        <v>#N/A</v>
      </c>
      <c r="AR2177" t="e">
        <f>_xlfn.XLOOKUP(Tabla1[[#This Row],[NIC]],'R.V.'!B:B,'R.V.'!E:E)</f>
        <v>#N/A</v>
      </c>
      <c r="AS2177" t="e">
        <f>VLOOKUP(Tabla1[[#This Row],[NIC]],'R.V.'!B:D,3,0)</f>
        <v>#N/A</v>
      </c>
    </row>
    <row r="2178" spans="1:45">
      <c r="A2178">
        <v>1437541</v>
      </c>
      <c r="B2178" s="10">
        <v>46111</v>
      </c>
      <c r="C2178" t="s">
        <v>710</v>
      </c>
      <c r="D2178" t="s">
        <v>710</v>
      </c>
      <c r="E2178" t="s">
        <v>711</v>
      </c>
      <c r="F2178">
        <v>1437541</v>
      </c>
      <c r="G2178">
        <v>1437541007</v>
      </c>
      <c r="H2178">
        <v>36588190</v>
      </c>
      <c r="I2178">
        <v>1061267</v>
      </c>
      <c r="J2178">
        <v>3110</v>
      </c>
      <c r="K2178">
        <v>73</v>
      </c>
      <c r="L2178">
        <v>880</v>
      </c>
      <c r="M2178" s="10">
        <v>46108</v>
      </c>
      <c r="N2178" t="s">
        <v>117</v>
      </c>
      <c r="O2178" t="s">
        <v>118</v>
      </c>
      <c r="P2178" s="103">
        <v>313090</v>
      </c>
      <c r="Q2178">
        <v>300</v>
      </c>
      <c r="R2178">
        <v>275166</v>
      </c>
      <c r="S2178" t="s">
        <v>88</v>
      </c>
      <c r="T2178" t="s">
        <v>5105</v>
      </c>
      <c r="U2178">
        <v>46121</v>
      </c>
      <c r="V2178" t="s">
        <v>713</v>
      </c>
      <c r="W2178" t="s">
        <v>91</v>
      </c>
      <c r="X2178" t="s">
        <v>92</v>
      </c>
      <c r="Y2178" t="s">
        <v>93</v>
      </c>
      <c r="Z2178">
        <v>32</v>
      </c>
      <c r="AA2178" t="s">
        <v>14</v>
      </c>
      <c r="AB2178">
        <v>369</v>
      </c>
      <c r="AC2178" t="s">
        <v>90</v>
      </c>
      <c r="AD2178" t="s">
        <v>14</v>
      </c>
      <c r="AE2178" t="s">
        <v>14</v>
      </c>
      <c r="AF2178" t="s">
        <v>94</v>
      </c>
      <c r="AG2178" t="s">
        <v>122</v>
      </c>
      <c r="AH2178" t="s">
        <v>141</v>
      </c>
      <c r="AI2178" s="10">
        <v>46076</v>
      </c>
      <c r="AJ2178" t="s">
        <v>714</v>
      </c>
      <c r="AK2178" s="103">
        <v>313090</v>
      </c>
      <c r="AL2178" t="e">
        <v>#N/A</v>
      </c>
      <c r="AM2178" t="e">
        <v>#N/A</v>
      </c>
      <c r="AN2178" t="s">
        <v>5224</v>
      </c>
      <c r="AO2178">
        <f>_xlfn.XLOOKUP(Tabla1[[#This Row],[NIC]],'R.V.'!B:B,'R.V.'!I:I)</f>
        <v>0</v>
      </c>
      <c r="AP2178" t="str">
        <f>_xlfn.XLOOKUP(Tabla1[[#This Row],[NIC]],'R.V.'!B:B,'R.V.'!A:A)</f>
        <v>Anyela Maria Gutierrez Ochoa</v>
      </c>
      <c r="AQ2178" t="str">
        <f>_xlfn.XLOOKUP(Tabla1[[#This Row],[NIC]],'R.V.'!B:B,'R.V.'!G:G)</f>
        <v>CLL 8 No. 6-91</v>
      </c>
      <c r="AR2178" t="str">
        <f>_xlfn.XLOOKUP(Tabla1[[#This Row],[NIC]],'R.V.'!B:B,'R.V.'!E:E)</f>
        <v>PROPIOS</v>
      </c>
      <c r="AS2178" t="str">
        <f>VLOOKUP(Tabla1[[#This Row],[NIC]],'R.V.'!B:D,3,0)</f>
        <v>CENTRO DE VIDA BECERRIL</v>
      </c>
    </row>
    <row r="2179" spans="1:45">
      <c r="A2179">
        <v>5803390</v>
      </c>
      <c r="B2179" s="10">
        <v>46111</v>
      </c>
      <c r="C2179" t="s">
        <v>710</v>
      </c>
      <c r="D2179" t="s">
        <v>710</v>
      </c>
      <c r="E2179" t="s">
        <v>719</v>
      </c>
      <c r="F2179">
        <v>5803390</v>
      </c>
      <c r="G2179">
        <v>5803390366</v>
      </c>
      <c r="H2179">
        <v>35070446</v>
      </c>
      <c r="I2179">
        <v>5803390</v>
      </c>
      <c r="J2179">
        <v>3110</v>
      </c>
      <c r="K2179">
        <v>72</v>
      </c>
      <c r="L2179">
        <v>290</v>
      </c>
      <c r="M2179" s="10">
        <v>46093</v>
      </c>
      <c r="N2179" t="s">
        <v>2020</v>
      </c>
      <c r="O2179" t="s">
        <v>2021</v>
      </c>
      <c r="P2179" s="103">
        <v>28813070</v>
      </c>
      <c r="Q2179">
        <v>35313</v>
      </c>
      <c r="R2179">
        <v>25961411.34</v>
      </c>
      <c r="S2179" t="s">
        <v>88</v>
      </c>
      <c r="T2179" t="s">
        <v>2023</v>
      </c>
      <c r="U2179">
        <v>46121</v>
      </c>
      <c r="V2179" t="s">
        <v>713</v>
      </c>
      <c r="W2179" t="s">
        <v>111</v>
      </c>
      <c r="X2179" t="s">
        <v>92</v>
      </c>
      <c r="Y2179" t="s">
        <v>121</v>
      </c>
      <c r="Z2179">
        <v>30</v>
      </c>
      <c r="AA2179" t="s">
        <v>14</v>
      </c>
      <c r="AB2179">
        <v>369</v>
      </c>
      <c r="AC2179" t="s">
        <v>90</v>
      </c>
      <c r="AD2179" t="s">
        <v>14</v>
      </c>
      <c r="AE2179" t="s">
        <v>14</v>
      </c>
      <c r="AF2179" t="s">
        <v>94</v>
      </c>
      <c r="AG2179" t="s">
        <v>122</v>
      </c>
      <c r="AH2179" t="s">
        <v>134</v>
      </c>
      <c r="AI2179" s="10">
        <v>46063</v>
      </c>
      <c r="AJ2179" t="s">
        <v>714</v>
      </c>
      <c r="AK2179" s="103">
        <v>370194094</v>
      </c>
      <c r="AL2179" t="e">
        <v>#N/A</v>
      </c>
      <c r="AM2179" t="e">
        <v>#N/A</v>
      </c>
      <c r="AN2179" t="s">
        <v>5224</v>
      </c>
      <c r="AO2179" t="e">
        <f>_xlfn.XLOOKUP(Tabla1[[#This Row],[NIC]],'R.V.'!B:B,'R.V.'!I:I)</f>
        <v>#N/A</v>
      </c>
      <c r="AP2179" t="e">
        <f>_xlfn.XLOOKUP(Tabla1[[#This Row],[NIC]],'R.V.'!B:B,'R.V.'!A:A)</f>
        <v>#N/A</v>
      </c>
      <c r="AQ2179" t="e">
        <f>_xlfn.XLOOKUP(Tabla1[[#This Row],[NIC]],'R.V.'!B:B,'R.V.'!G:G)</f>
        <v>#N/A</v>
      </c>
      <c r="AR2179" t="e">
        <f>_xlfn.XLOOKUP(Tabla1[[#This Row],[NIC]],'R.V.'!B:B,'R.V.'!E:E)</f>
        <v>#N/A</v>
      </c>
      <c r="AS2179" t="e">
        <f>VLOOKUP(Tabla1[[#This Row],[NIC]],'R.V.'!B:D,3,0)</f>
        <v>#N/A</v>
      </c>
    </row>
    <row r="2180" spans="1:45">
      <c r="A2180">
        <v>7715130</v>
      </c>
      <c r="B2180" s="10">
        <v>46111</v>
      </c>
      <c r="C2180" t="s">
        <v>683</v>
      </c>
      <c r="D2180" t="s">
        <v>683</v>
      </c>
      <c r="E2180" t="s">
        <v>694</v>
      </c>
      <c r="F2180">
        <v>7715130</v>
      </c>
      <c r="G2180">
        <v>7715130160</v>
      </c>
      <c r="H2180">
        <v>36082353</v>
      </c>
      <c r="I2180">
        <v>3509182</v>
      </c>
      <c r="J2180">
        <v>3110</v>
      </c>
      <c r="K2180">
        <v>1</v>
      </c>
      <c r="L2180">
        <v>206</v>
      </c>
      <c r="M2180" s="10">
        <v>46105</v>
      </c>
      <c r="N2180" t="s">
        <v>2024</v>
      </c>
      <c r="O2180" t="s">
        <v>2025</v>
      </c>
      <c r="P2180" s="103">
        <v>9486480</v>
      </c>
      <c r="Q2180">
        <v>11120</v>
      </c>
      <c r="R2180">
        <v>9486483.1199999992</v>
      </c>
      <c r="S2180" t="s">
        <v>88</v>
      </c>
      <c r="T2180" t="s">
        <v>2026</v>
      </c>
      <c r="U2180">
        <v>46121</v>
      </c>
      <c r="V2180" t="s">
        <v>266</v>
      </c>
      <c r="W2180" t="s">
        <v>91</v>
      </c>
      <c r="X2180" t="s">
        <v>130</v>
      </c>
      <c r="Y2180" t="s">
        <v>93</v>
      </c>
      <c r="Z2180">
        <v>32</v>
      </c>
      <c r="AA2180" t="s">
        <v>14</v>
      </c>
      <c r="AB2180">
        <v>370</v>
      </c>
      <c r="AC2180" t="s">
        <v>90</v>
      </c>
      <c r="AD2180" t="s">
        <v>14</v>
      </c>
      <c r="AE2180" t="s">
        <v>14</v>
      </c>
      <c r="AF2180" t="s">
        <v>94</v>
      </c>
      <c r="AG2180" t="s">
        <v>122</v>
      </c>
      <c r="AH2180" t="s">
        <v>134</v>
      </c>
      <c r="AI2180" s="10">
        <v>46073</v>
      </c>
      <c r="AJ2180" t="s">
        <v>222</v>
      </c>
      <c r="AK2180" s="103">
        <v>9486480</v>
      </c>
      <c r="AL2180" t="e">
        <v>#N/A</v>
      </c>
      <c r="AM2180" t="e">
        <v>#N/A</v>
      </c>
      <c r="AN2180" t="s">
        <v>5224</v>
      </c>
      <c r="AO2180" t="e">
        <f>_xlfn.XLOOKUP(Tabla1[[#This Row],[NIC]],'R.V.'!B:B,'R.V.'!I:I)</f>
        <v>#N/A</v>
      </c>
      <c r="AP2180" t="e">
        <f>_xlfn.XLOOKUP(Tabla1[[#This Row],[NIC]],'R.V.'!B:B,'R.V.'!A:A)</f>
        <v>#N/A</v>
      </c>
      <c r="AQ2180" t="e">
        <f>_xlfn.XLOOKUP(Tabla1[[#This Row],[NIC]],'R.V.'!B:B,'R.V.'!G:G)</f>
        <v>#N/A</v>
      </c>
      <c r="AR2180" t="e">
        <f>_xlfn.XLOOKUP(Tabla1[[#This Row],[NIC]],'R.V.'!B:B,'R.V.'!E:E)</f>
        <v>#N/A</v>
      </c>
      <c r="AS2180" t="e">
        <f>VLOOKUP(Tabla1[[#This Row],[NIC]],'R.V.'!B:D,3,0)</f>
        <v>#N/A</v>
      </c>
    </row>
    <row r="2181" spans="1:45">
      <c r="A2181">
        <v>7664564</v>
      </c>
      <c r="B2181" s="10">
        <v>46111</v>
      </c>
      <c r="C2181" t="s">
        <v>683</v>
      </c>
      <c r="D2181" t="s">
        <v>683</v>
      </c>
      <c r="E2181" t="s">
        <v>694</v>
      </c>
      <c r="F2181">
        <v>7664564</v>
      </c>
      <c r="G2181">
        <v>7664564172</v>
      </c>
      <c r="H2181">
        <v>36060975</v>
      </c>
      <c r="I2181">
        <v>3171707</v>
      </c>
      <c r="J2181">
        <v>3110</v>
      </c>
      <c r="K2181">
        <v>1</v>
      </c>
      <c r="L2181">
        <v>206</v>
      </c>
      <c r="M2181" s="10">
        <v>46093</v>
      </c>
      <c r="N2181" t="s">
        <v>2024</v>
      </c>
      <c r="O2181" t="s">
        <v>2025</v>
      </c>
      <c r="P2181" s="103">
        <v>1764210</v>
      </c>
      <c r="Q2181">
        <v>2068</v>
      </c>
      <c r="R2181">
        <v>1764212.87</v>
      </c>
      <c r="S2181" t="s">
        <v>88</v>
      </c>
      <c r="T2181" t="s">
        <v>2027</v>
      </c>
      <c r="U2181">
        <v>46121</v>
      </c>
      <c r="V2181" t="s">
        <v>266</v>
      </c>
      <c r="W2181" t="s">
        <v>91</v>
      </c>
      <c r="X2181" t="s">
        <v>130</v>
      </c>
      <c r="Y2181" t="s">
        <v>121</v>
      </c>
      <c r="Z2181">
        <v>30</v>
      </c>
      <c r="AA2181" t="s">
        <v>14</v>
      </c>
      <c r="AB2181">
        <v>370</v>
      </c>
      <c r="AC2181" t="s">
        <v>90</v>
      </c>
      <c r="AD2181" t="s">
        <v>14</v>
      </c>
      <c r="AE2181" t="s">
        <v>14</v>
      </c>
      <c r="AF2181" t="s">
        <v>94</v>
      </c>
      <c r="AG2181" t="s">
        <v>122</v>
      </c>
      <c r="AH2181" t="s">
        <v>134</v>
      </c>
      <c r="AI2181" s="10">
        <v>46063</v>
      </c>
      <c r="AJ2181" t="s">
        <v>687</v>
      </c>
      <c r="AK2181" s="103">
        <v>1764210</v>
      </c>
      <c r="AL2181" t="e">
        <v>#N/A</v>
      </c>
      <c r="AM2181" t="e">
        <v>#N/A</v>
      </c>
      <c r="AN2181" t="s">
        <v>5224</v>
      </c>
      <c r="AO2181" t="e">
        <f>_xlfn.XLOOKUP(Tabla1[[#This Row],[NIC]],'R.V.'!B:B,'R.V.'!I:I)</f>
        <v>#N/A</v>
      </c>
      <c r="AP2181" t="e">
        <f>_xlfn.XLOOKUP(Tabla1[[#This Row],[NIC]],'R.V.'!B:B,'R.V.'!A:A)</f>
        <v>#N/A</v>
      </c>
      <c r="AQ2181" t="e">
        <f>_xlfn.XLOOKUP(Tabla1[[#This Row],[NIC]],'R.V.'!B:B,'R.V.'!G:G)</f>
        <v>#N/A</v>
      </c>
      <c r="AR2181" t="e">
        <f>_xlfn.XLOOKUP(Tabla1[[#This Row],[NIC]],'R.V.'!B:B,'R.V.'!E:E)</f>
        <v>#N/A</v>
      </c>
      <c r="AS2181" t="e">
        <f>VLOOKUP(Tabla1[[#This Row],[NIC]],'R.V.'!B:D,3,0)</f>
        <v>#N/A</v>
      </c>
    </row>
    <row r="2182" spans="1:45">
      <c r="A2182">
        <v>7734651</v>
      </c>
      <c r="B2182" s="10">
        <v>46111</v>
      </c>
      <c r="C2182" t="s">
        <v>683</v>
      </c>
      <c r="D2182" t="s">
        <v>683</v>
      </c>
      <c r="E2182" t="s">
        <v>694</v>
      </c>
      <c r="F2182">
        <v>7734651</v>
      </c>
      <c r="G2182">
        <v>7734651152</v>
      </c>
      <c r="H2182">
        <v>36091418</v>
      </c>
      <c r="I2182">
        <v>3584302</v>
      </c>
      <c r="J2182">
        <v>3110</v>
      </c>
      <c r="K2182">
        <v>1</v>
      </c>
      <c r="L2182">
        <v>206</v>
      </c>
      <c r="M2182" s="10">
        <v>46090</v>
      </c>
      <c r="N2182" t="s">
        <v>2024</v>
      </c>
      <c r="O2182" t="s">
        <v>2025</v>
      </c>
      <c r="P2182" s="103">
        <v>190050</v>
      </c>
      <c r="Q2182">
        <v>222</v>
      </c>
      <c r="R2182">
        <v>189388.42</v>
      </c>
      <c r="S2182" t="s">
        <v>88</v>
      </c>
      <c r="T2182" t="s">
        <v>2027</v>
      </c>
      <c r="U2182">
        <v>46121</v>
      </c>
      <c r="V2182" t="s">
        <v>266</v>
      </c>
      <c r="W2182" t="s">
        <v>91</v>
      </c>
      <c r="X2182" t="s">
        <v>130</v>
      </c>
      <c r="Y2182" t="s">
        <v>93</v>
      </c>
      <c r="Z2182">
        <v>31</v>
      </c>
      <c r="AA2182" t="s">
        <v>14</v>
      </c>
      <c r="AB2182">
        <v>370</v>
      </c>
      <c r="AC2182" t="s">
        <v>90</v>
      </c>
      <c r="AD2182" t="s">
        <v>14</v>
      </c>
      <c r="AE2182" t="s">
        <v>14</v>
      </c>
      <c r="AF2182" t="s">
        <v>94</v>
      </c>
      <c r="AG2182" t="s">
        <v>122</v>
      </c>
      <c r="AH2182" t="s">
        <v>134</v>
      </c>
      <c r="AI2182" s="10">
        <v>46059</v>
      </c>
      <c r="AJ2182" t="s">
        <v>686</v>
      </c>
      <c r="AK2182" s="103">
        <v>190050</v>
      </c>
      <c r="AL2182" t="e">
        <v>#N/A</v>
      </c>
      <c r="AM2182" t="e">
        <v>#N/A</v>
      </c>
      <c r="AN2182" t="s">
        <v>5224</v>
      </c>
      <c r="AO2182" t="e">
        <f>_xlfn.XLOOKUP(Tabla1[[#This Row],[NIC]],'R.V.'!B:B,'R.V.'!I:I)</f>
        <v>#N/A</v>
      </c>
      <c r="AP2182" t="e">
        <f>_xlfn.XLOOKUP(Tabla1[[#This Row],[NIC]],'R.V.'!B:B,'R.V.'!A:A)</f>
        <v>#N/A</v>
      </c>
      <c r="AQ2182" t="e">
        <f>_xlfn.XLOOKUP(Tabla1[[#This Row],[NIC]],'R.V.'!B:B,'R.V.'!G:G)</f>
        <v>#N/A</v>
      </c>
      <c r="AR2182" t="e">
        <f>_xlfn.XLOOKUP(Tabla1[[#This Row],[NIC]],'R.V.'!B:B,'R.V.'!E:E)</f>
        <v>#N/A</v>
      </c>
      <c r="AS2182" t="e">
        <f>VLOOKUP(Tabla1[[#This Row],[NIC]],'R.V.'!B:D,3,0)</f>
        <v>#N/A</v>
      </c>
    </row>
    <row r="2183" spans="1:45">
      <c r="A2183">
        <v>7734804</v>
      </c>
      <c r="B2183" s="10">
        <v>46111</v>
      </c>
      <c r="C2183" t="s">
        <v>683</v>
      </c>
      <c r="D2183" t="s">
        <v>683</v>
      </c>
      <c r="E2183" t="s">
        <v>694</v>
      </c>
      <c r="F2183">
        <v>7734804</v>
      </c>
      <c r="G2183">
        <v>7734804151</v>
      </c>
      <c r="H2183">
        <v>36091419</v>
      </c>
      <c r="I2183">
        <v>3584303</v>
      </c>
      <c r="J2183">
        <v>3110</v>
      </c>
      <c r="K2183">
        <v>1</v>
      </c>
      <c r="L2183">
        <v>206</v>
      </c>
      <c r="M2183" s="10">
        <v>46087</v>
      </c>
      <c r="N2183" t="s">
        <v>2024</v>
      </c>
      <c r="O2183" t="s">
        <v>2025</v>
      </c>
      <c r="P2183" s="103">
        <v>574990</v>
      </c>
      <c r="Q2183">
        <v>674</v>
      </c>
      <c r="R2183">
        <v>574990.06999999995</v>
      </c>
      <c r="S2183" t="s">
        <v>88</v>
      </c>
      <c r="T2183" t="s">
        <v>2027</v>
      </c>
      <c r="U2183">
        <v>46121</v>
      </c>
      <c r="V2183" t="s">
        <v>266</v>
      </c>
      <c r="W2183" t="s">
        <v>91</v>
      </c>
      <c r="X2183" t="s">
        <v>130</v>
      </c>
      <c r="Y2183" t="s">
        <v>93</v>
      </c>
      <c r="Z2183">
        <v>30</v>
      </c>
      <c r="AA2183" t="s">
        <v>14</v>
      </c>
      <c r="AB2183">
        <v>370</v>
      </c>
      <c r="AC2183" t="s">
        <v>90</v>
      </c>
      <c r="AD2183" t="s">
        <v>14</v>
      </c>
      <c r="AE2183" t="s">
        <v>14</v>
      </c>
      <c r="AF2183" t="s">
        <v>94</v>
      </c>
      <c r="AG2183" t="s">
        <v>122</v>
      </c>
      <c r="AH2183" t="s">
        <v>134</v>
      </c>
      <c r="AI2183" s="10">
        <v>46057</v>
      </c>
      <c r="AJ2183" t="s">
        <v>222</v>
      </c>
      <c r="AK2183" s="103">
        <v>574990</v>
      </c>
      <c r="AL2183" t="e">
        <v>#N/A</v>
      </c>
      <c r="AM2183" t="e">
        <v>#N/A</v>
      </c>
      <c r="AN2183" t="s">
        <v>5224</v>
      </c>
      <c r="AO2183" t="e">
        <f>_xlfn.XLOOKUP(Tabla1[[#This Row],[NIC]],'R.V.'!B:B,'R.V.'!I:I)</f>
        <v>#N/A</v>
      </c>
      <c r="AP2183" t="e">
        <f>_xlfn.XLOOKUP(Tabla1[[#This Row],[NIC]],'R.V.'!B:B,'R.V.'!A:A)</f>
        <v>#N/A</v>
      </c>
      <c r="AQ2183" t="e">
        <f>_xlfn.XLOOKUP(Tabla1[[#This Row],[NIC]],'R.V.'!B:B,'R.V.'!G:G)</f>
        <v>#N/A</v>
      </c>
      <c r="AR2183" t="e">
        <f>_xlfn.XLOOKUP(Tabla1[[#This Row],[NIC]],'R.V.'!B:B,'R.V.'!E:E)</f>
        <v>#N/A</v>
      </c>
      <c r="AS2183" t="e">
        <f>VLOOKUP(Tabla1[[#This Row],[NIC]],'R.V.'!B:D,3,0)</f>
        <v>#N/A</v>
      </c>
    </row>
    <row r="2184" spans="1:45">
      <c r="A2184">
        <v>1380305</v>
      </c>
      <c r="B2184" s="10">
        <v>46111</v>
      </c>
      <c r="C2184" t="s">
        <v>115</v>
      </c>
      <c r="D2184" t="s">
        <v>115</v>
      </c>
      <c r="E2184" t="s">
        <v>149</v>
      </c>
      <c r="F2184">
        <v>1380305</v>
      </c>
      <c r="G2184">
        <v>1380305024</v>
      </c>
      <c r="H2184">
        <v>25836082</v>
      </c>
      <c r="I2184">
        <v>826946</v>
      </c>
      <c r="J2184">
        <v>3110</v>
      </c>
      <c r="K2184">
        <v>50</v>
      </c>
      <c r="L2184">
        <v>2012</v>
      </c>
      <c r="M2184" s="10">
        <v>46105</v>
      </c>
      <c r="N2184" t="s">
        <v>86</v>
      </c>
      <c r="O2184" t="s">
        <v>87</v>
      </c>
      <c r="P2184" s="103">
        <v>1731000</v>
      </c>
      <c r="Q2184">
        <v>1380</v>
      </c>
      <c r="R2184">
        <v>1518910.8</v>
      </c>
      <c r="S2184" t="s">
        <v>88</v>
      </c>
      <c r="T2184" t="s">
        <v>151</v>
      </c>
      <c r="U2184">
        <v>46121</v>
      </c>
      <c r="V2184" t="s">
        <v>120</v>
      </c>
      <c r="W2184" t="s">
        <v>91</v>
      </c>
      <c r="X2184" t="s">
        <v>92</v>
      </c>
      <c r="Y2184" t="s">
        <v>93</v>
      </c>
      <c r="Z2184">
        <v>32</v>
      </c>
      <c r="AA2184" t="s">
        <v>14</v>
      </c>
      <c r="AB2184">
        <v>371</v>
      </c>
      <c r="AC2184" t="s">
        <v>90</v>
      </c>
      <c r="AD2184" t="s">
        <v>14</v>
      </c>
      <c r="AE2184" t="s">
        <v>14</v>
      </c>
      <c r="AF2184" t="s">
        <v>94</v>
      </c>
      <c r="AG2184" t="s">
        <v>122</v>
      </c>
      <c r="AH2184" t="s">
        <v>103</v>
      </c>
      <c r="AI2184" s="10">
        <v>46073</v>
      </c>
      <c r="AJ2184" t="s">
        <v>120</v>
      </c>
      <c r="AK2184" s="103">
        <v>3115600</v>
      </c>
      <c r="AL2184" t="e">
        <v>#N/A</v>
      </c>
      <c r="AM2184" t="e">
        <v>#N/A</v>
      </c>
      <c r="AN2184" t="s">
        <v>5224</v>
      </c>
      <c r="AO2184">
        <f>_xlfn.XLOOKUP(Tabla1[[#This Row],[NIC]],'R.V.'!B:B,'R.V.'!I:I)</f>
        <v>0</v>
      </c>
      <c r="AP2184" t="str">
        <f>_xlfn.XLOOKUP(Tabla1[[#This Row],[NIC]],'R.V.'!B:B,'R.V.'!A:A)</f>
        <v>Rosmeri Rivera Rodriguez</v>
      </c>
      <c r="AQ2184" t="str">
        <f>_xlfn.XLOOKUP(Tabla1[[#This Row],[NIC]],'R.V.'!B:B,'R.V.'!G:G)</f>
        <v>CR  9  6  36    - LA PAZ</v>
      </c>
      <c r="AR2184" t="str">
        <f>_xlfn.XLOOKUP(Tabla1[[#This Row],[NIC]],'R.V.'!B:B,'R.V.'!E:E)</f>
        <v>EDUCACION</v>
      </c>
      <c r="AS2184" t="str">
        <f>VLOOKUP(Tabla1[[#This Row],[NIC]],'R.V.'!B:D,3,0)</f>
        <v xml:space="preserve">COLEGIO CIRO PUPO MARTINEZ </v>
      </c>
    </row>
    <row r="2185" spans="1:45">
      <c r="A2185">
        <v>1450649</v>
      </c>
      <c r="B2185" s="10">
        <v>46111</v>
      </c>
      <c r="C2185" t="s">
        <v>115</v>
      </c>
      <c r="D2185" t="s">
        <v>115</v>
      </c>
      <c r="E2185" t="s">
        <v>149</v>
      </c>
      <c r="F2185">
        <v>1450649</v>
      </c>
      <c r="G2185">
        <v>1450649002</v>
      </c>
      <c r="H2185">
        <v>36605031</v>
      </c>
      <c r="I2185">
        <v>1152239</v>
      </c>
      <c r="J2185">
        <v>3110</v>
      </c>
      <c r="K2185">
        <v>70</v>
      </c>
      <c r="L2185">
        <v>130</v>
      </c>
      <c r="M2185" s="10">
        <v>46094</v>
      </c>
      <c r="N2185" t="s">
        <v>117</v>
      </c>
      <c r="O2185" t="s">
        <v>118</v>
      </c>
      <c r="P2185" s="103">
        <v>83200</v>
      </c>
      <c r="Q2185">
        <v>0</v>
      </c>
      <c r="R2185">
        <v>0</v>
      </c>
      <c r="S2185" t="s">
        <v>88</v>
      </c>
      <c r="T2185" t="s">
        <v>150</v>
      </c>
      <c r="U2185">
        <v>46121</v>
      </c>
      <c r="V2185" t="s">
        <v>120</v>
      </c>
      <c r="W2185" t="s">
        <v>91</v>
      </c>
      <c r="X2185" t="s">
        <v>92</v>
      </c>
      <c r="Y2185" t="s">
        <v>93</v>
      </c>
      <c r="Z2185">
        <v>58</v>
      </c>
      <c r="AA2185" t="s">
        <v>14</v>
      </c>
      <c r="AB2185">
        <v>371</v>
      </c>
      <c r="AC2185" t="s">
        <v>90</v>
      </c>
      <c r="AD2185" t="s">
        <v>14</v>
      </c>
      <c r="AE2185" t="s">
        <v>14</v>
      </c>
      <c r="AF2185" t="s">
        <v>94</v>
      </c>
      <c r="AG2185" t="s">
        <v>122</v>
      </c>
      <c r="AH2185" t="s">
        <v>141</v>
      </c>
      <c r="AI2185" s="10">
        <v>46036</v>
      </c>
      <c r="AJ2185" t="s">
        <v>123</v>
      </c>
      <c r="AK2185" s="103">
        <v>83200</v>
      </c>
      <c r="AL2185" t="e">
        <v>#N/A</v>
      </c>
      <c r="AM2185" t="e">
        <v>#N/A</v>
      </c>
      <c r="AN2185" t="s">
        <v>5224</v>
      </c>
      <c r="AO2185" t="e">
        <f>_xlfn.XLOOKUP(Tabla1[[#This Row],[NIC]],'R.V.'!B:B,'R.V.'!I:I)</f>
        <v>#N/A</v>
      </c>
      <c r="AP2185" t="e">
        <f>_xlfn.XLOOKUP(Tabla1[[#This Row],[NIC]],'R.V.'!B:B,'R.V.'!A:A)</f>
        <v>#N/A</v>
      </c>
      <c r="AQ2185" t="e">
        <f>_xlfn.XLOOKUP(Tabla1[[#This Row],[NIC]],'R.V.'!B:B,'R.V.'!G:G)</f>
        <v>#N/A</v>
      </c>
      <c r="AR2185" t="e">
        <f>_xlfn.XLOOKUP(Tabla1[[#This Row],[NIC]],'R.V.'!B:B,'R.V.'!E:E)</f>
        <v>#N/A</v>
      </c>
      <c r="AS2185" t="e">
        <f>VLOOKUP(Tabla1[[#This Row],[NIC]],'R.V.'!B:D,3,0)</f>
        <v>#N/A</v>
      </c>
    </row>
    <row r="2186" spans="1:45">
      <c r="A2186">
        <v>5803595</v>
      </c>
      <c r="B2186" s="10">
        <v>46111</v>
      </c>
      <c r="C2186" t="s">
        <v>882</v>
      </c>
      <c r="D2186" t="s">
        <v>882</v>
      </c>
      <c r="E2186" t="s">
        <v>883</v>
      </c>
      <c r="F2186">
        <v>5803595</v>
      </c>
      <c r="G2186">
        <v>5803595348</v>
      </c>
      <c r="H2186">
        <v>25840910</v>
      </c>
      <c r="I2186">
        <v>5803595</v>
      </c>
      <c r="J2186">
        <v>3110</v>
      </c>
      <c r="K2186">
        <v>1</v>
      </c>
      <c r="L2186">
        <v>206</v>
      </c>
      <c r="M2186" s="10">
        <v>46093</v>
      </c>
      <c r="N2186" t="s">
        <v>2020</v>
      </c>
      <c r="O2186" t="s">
        <v>2021</v>
      </c>
      <c r="P2186" s="103">
        <v>50337140</v>
      </c>
      <c r="Q2186">
        <v>67675</v>
      </c>
      <c r="R2186">
        <v>49753306.5</v>
      </c>
      <c r="S2186" t="s">
        <v>88</v>
      </c>
      <c r="T2186" t="s">
        <v>2028</v>
      </c>
      <c r="U2186">
        <v>46121</v>
      </c>
      <c r="V2186" t="s">
        <v>285</v>
      </c>
      <c r="W2186" t="s">
        <v>111</v>
      </c>
      <c r="X2186" t="s">
        <v>92</v>
      </c>
      <c r="Y2186" t="s">
        <v>121</v>
      </c>
      <c r="Z2186">
        <v>30</v>
      </c>
      <c r="AA2186" t="s">
        <v>14</v>
      </c>
      <c r="AB2186">
        <v>372</v>
      </c>
      <c r="AC2186" t="s">
        <v>90</v>
      </c>
      <c r="AD2186" t="s">
        <v>14</v>
      </c>
      <c r="AE2186" t="s">
        <v>14</v>
      </c>
      <c r="AF2186" t="s">
        <v>94</v>
      </c>
      <c r="AG2186" t="s">
        <v>122</v>
      </c>
      <c r="AH2186" t="s">
        <v>134</v>
      </c>
      <c r="AI2186" s="10">
        <v>46063</v>
      </c>
      <c r="AJ2186" t="s">
        <v>152</v>
      </c>
      <c r="AK2186" s="103">
        <v>247976936</v>
      </c>
      <c r="AL2186" t="e">
        <v>#N/A</v>
      </c>
      <c r="AM2186" t="e">
        <v>#N/A</v>
      </c>
      <c r="AN2186" t="s">
        <v>5226</v>
      </c>
      <c r="AO2186" t="e">
        <f>_xlfn.XLOOKUP(Tabla1[[#This Row],[NIC]],'R.V.'!B:B,'R.V.'!I:I)</f>
        <v>#N/A</v>
      </c>
      <c r="AP2186" t="e">
        <f>_xlfn.XLOOKUP(Tabla1[[#This Row],[NIC]],'R.V.'!B:B,'R.V.'!A:A)</f>
        <v>#N/A</v>
      </c>
      <c r="AQ2186" t="e">
        <f>_xlfn.XLOOKUP(Tabla1[[#This Row],[NIC]],'R.V.'!B:B,'R.V.'!G:G)</f>
        <v>#N/A</v>
      </c>
      <c r="AR2186" t="e">
        <f>_xlfn.XLOOKUP(Tabla1[[#This Row],[NIC]],'R.V.'!B:B,'R.V.'!E:E)</f>
        <v>#N/A</v>
      </c>
      <c r="AS2186" t="e">
        <f>VLOOKUP(Tabla1[[#This Row],[NIC]],'R.V.'!B:D,3,0)</f>
        <v>#N/A</v>
      </c>
    </row>
    <row r="2187" spans="1:45">
      <c r="A2187">
        <v>7766330</v>
      </c>
      <c r="B2187" s="10">
        <v>46111</v>
      </c>
      <c r="C2187" t="s">
        <v>882</v>
      </c>
      <c r="D2187" t="s">
        <v>882</v>
      </c>
      <c r="E2187" t="s">
        <v>883</v>
      </c>
      <c r="F2187">
        <v>7766330</v>
      </c>
      <c r="G2187">
        <v>7766330142</v>
      </c>
      <c r="H2187">
        <v>36104845</v>
      </c>
      <c r="I2187">
        <v>3790969</v>
      </c>
      <c r="J2187">
        <v>3110</v>
      </c>
      <c r="K2187">
        <v>70</v>
      </c>
      <c r="L2187">
        <v>60</v>
      </c>
      <c r="M2187" s="10">
        <v>46095</v>
      </c>
      <c r="N2187" t="s">
        <v>2024</v>
      </c>
      <c r="O2187" t="s">
        <v>2025</v>
      </c>
      <c r="P2187" s="103">
        <v>3466150</v>
      </c>
      <c r="Q2187">
        <v>4063</v>
      </c>
      <c r="R2187">
        <v>3466149.36</v>
      </c>
      <c r="S2187" t="s">
        <v>88</v>
      </c>
      <c r="T2187" t="s">
        <v>2029</v>
      </c>
      <c r="U2187">
        <v>46121</v>
      </c>
      <c r="V2187" t="s">
        <v>285</v>
      </c>
      <c r="W2187" t="s">
        <v>91</v>
      </c>
      <c r="X2187" t="s">
        <v>130</v>
      </c>
      <c r="Y2187" t="s">
        <v>93</v>
      </c>
      <c r="Z2187">
        <v>30</v>
      </c>
      <c r="AA2187" t="s">
        <v>14</v>
      </c>
      <c r="AB2187">
        <v>372</v>
      </c>
      <c r="AC2187" t="s">
        <v>90</v>
      </c>
      <c r="AD2187" t="s">
        <v>14</v>
      </c>
      <c r="AE2187" t="s">
        <v>14</v>
      </c>
      <c r="AF2187" t="s">
        <v>94</v>
      </c>
      <c r="AG2187" t="s">
        <v>122</v>
      </c>
      <c r="AH2187" t="s">
        <v>134</v>
      </c>
      <c r="AI2187" s="10">
        <v>46065</v>
      </c>
      <c r="AJ2187" t="s">
        <v>148</v>
      </c>
      <c r="AK2187" s="103">
        <v>50915709</v>
      </c>
      <c r="AL2187" t="e">
        <v>#N/A</v>
      </c>
      <c r="AM2187" t="e">
        <v>#N/A</v>
      </c>
      <c r="AN2187" t="s">
        <v>5226</v>
      </c>
      <c r="AO2187" t="e">
        <f>_xlfn.XLOOKUP(Tabla1[[#This Row],[NIC]],'R.V.'!B:B,'R.V.'!I:I)</f>
        <v>#N/A</v>
      </c>
      <c r="AP2187" t="e">
        <f>_xlfn.XLOOKUP(Tabla1[[#This Row],[NIC]],'R.V.'!B:B,'R.V.'!A:A)</f>
        <v>#N/A</v>
      </c>
      <c r="AQ2187" t="e">
        <f>_xlfn.XLOOKUP(Tabla1[[#This Row],[NIC]],'R.V.'!B:B,'R.V.'!G:G)</f>
        <v>#N/A</v>
      </c>
      <c r="AR2187" t="e">
        <f>_xlfn.XLOOKUP(Tabla1[[#This Row],[NIC]],'R.V.'!B:B,'R.V.'!E:E)</f>
        <v>#N/A</v>
      </c>
      <c r="AS2187" t="e">
        <f>VLOOKUP(Tabla1[[#This Row],[NIC]],'R.V.'!B:D,3,0)</f>
        <v>#N/A</v>
      </c>
    </row>
    <row r="2188" spans="1:45">
      <c r="A2188">
        <v>5353045</v>
      </c>
      <c r="B2188" s="10">
        <v>46111</v>
      </c>
      <c r="C2188" t="s">
        <v>194</v>
      </c>
      <c r="D2188" t="s">
        <v>194</v>
      </c>
      <c r="E2188" t="s">
        <v>195</v>
      </c>
      <c r="F2188">
        <v>5353045</v>
      </c>
      <c r="G2188">
        <v>5353045309</v>
      </c>
      <c r="H2188">
        <v>25309362</v>
      </c>
      <c r="I2188">
        <v>5406064</v>
      </c>
      <c r="J2188">
        <v>3110</v>
      </c>
      <c r="K2188">
        <v>50</v>
      </c>
      <c r="L2188">
        <v>2001</v>
      </c>
      <c r="M2188" s="10">
        <v>46102</v>
      </c>
      <c r="N2188" t="s">
        <v>86</v>
      </c>
      <c r="O2188" t="s">
        <v>87</v>
      </c>
      <c r="P2188" s="103">
        <v>4745160</v>
      </c>
      <c r="Q2188">
        <v>4320</v>
      </c>
      <c r="R2188">
        <v>3962390.4</v>
      </c>
      <c r="S2188" t="s">
        <v>88</v>
      </c>
      <c r="T2188" t="s">
        <v>198</v>
      </c>
      <c r="U2188">
        <v>46121</v>
      </c>
      <c r="V2188" t="s">
        <v>90</v>
      </c>
      <c r="W2188" t="s">
        <v>91</v>
      </c>
      <c r="X2188" t="s">
        <v>92</v>
      </c>
      <c r="Y2188" t="s">
        <v>93</v>
      </c>
      <c r="Z2188">
        <v>30</v>
      </c>
      <c r="AA2188" t="s">
        <v>14</v>
      </c>
      <c r="AB2188">
        <v>373</v>
      </c>
      <c r="AC2188" t="s">
        <v>90</v>
      </c>
      <c r="AD2188" t="s">
        <v>14</v>
      </c>
      <c r="AE2188" t="s">
        <v>14</v>
      </c>
      <c r="AF2188" t="s">
        <v>94</v>
      </c>
      <c r="AG2188" t="s">
        <v>95</v>
      </c>
      <c r="AH2188" t="s">
        <v>199</v>
      </c>
      <c r="AI2188" s="10">
        <v>46072</v>
      </c>
      <c r="AJ2188" t="s">
        <v>200</v>
      </c>
      <c r="AK2188" s="103">
        <v>4745160</v>
      </c>
      <c r="AL2188" t="e">
        <v>#N/A</v>
      </c>
      <c r="AM2188" t="e">
        <v>#N/A</v>
      </c>
      <c r="AN2188" t="s">
        <v>5224</v>
      </c>
      <c r="AO2188" t="e">
        <f>_xlfn.XLOOKUP(Tabla1[[#This Row],[NIC]],'R.V.'!B:B,'R.V.'!I:I)</f>
        <v>#N/A</v>
      </c>
      <c r="AP2188" t="e">
        <f>_xlfn.XLOOKUP(Tabla1[[#This Row],[NIC]],'R.V.'!B:B,'R.V.'!A:A)</f>
        <v>#N/A</v>
      </c>
      <c r="AQ2188" t="e">
        <f>_xlfn.XLOOKUP(Tabla1[[#This Row],[NIC]],'R.V.'!B:B,'R.V.'!G:G)</f>
        <v>#N/A</v>
      </c>
      <c r="AR2188" t="e">
        <f>_xlfn.XLOOKUP(Tabla1[[#This Row],[NIC]],'R.V.'!B:B,'R.V.'!E:E)</f>
        <v>#N/A</v>
      </c>
      <c r="AS2188" t="e">
        <f>VLOOKUP(Tabla1[[#This Row],[NIC]],'R.V.'!B:D,3,0)</f>
        <v>#N/A</v>
      </c>
    </row>
    <row r="2189" spans="1:45">
      <c r="A2189">
        <v>7791113</v>
      </c>
      <c r="B2189" s="10">
        <v>46111</v>
      </c>
      <c r="C2189" t="s">
        <v>1331</v>
      </c>
      <c r="D2189" t="s">
        <v>1331</v>
      </c>
      <c r="E2189" t="s">
        <v>1332</v>
      </c>
      <c r="F2189">
        <v>7791113</v>
      </c>
      <c r="G2189">
        <v>7791113157</v>
      </c>
      <c r="H2189">
        <v>36114449</v>
      </c>
      <c r="I2189">
        <v>1963169</v>
      </c>
      <c r="J2189">
        <v>3110</v>
      </c>
      <c r="K2189">
        <v>50</v>
      </c>
      <c r="L2189">
        <v>2001</v>
      </c>
      <c r="M2189" s="10">
        <v>46105</v>
      </c>
      <c r="N2189" t="s">
        <v>86</v>
      </c>
      <c r="O2189" t="s">
        <v>87</v>
      </c>
      <c r="P2189" s="103">
        <v>0</v>
      </c>
      <c r="Q2189">
        <v>0</v>
      </c>
      <c r="R2189">
        <v>0</v>
      </c>
      <c r="S2189" t="s">
        <v>88</v>
      </c>
      <c r="T2189" t="s">
        <v>1333</v>
      </c>
      <c r="V2189" t="s">
        <v>90</v>
      </c>
      <c r="W2189" t="s">
        <v>91</v>
      </c>
      <c r="X2189" t="s">
        <v>130</v>
      </c>
      <c r="Y2189" t="s">
        <v>121</v>
      </c>
      <c r="Z2189">
        <v>32</v>
      </c>
      <c r="AA2189" t="s">
        <v>14</v>
      </c>
      <c r="AB2189">
        <v>374</v>
      </c>
      <c r="AC2189" t="s">
        <v>90</v>
      </c>
      <c r="AD2189" t="s">
        <v>14</v>
      </c>
      <c r="AE2189" t="s">
        <v>14</v>
      </c>
      <c r="AF2189" t="s">
        <v>94</v>
      </c>
      <c r="AG2189" t="s">
        <v>573</v>
      </c>
      <c r="AH2189" t="s">
        <v>141</v>
      </c>
      <c r="AI2189" s="10">
        <v>46073</v>
      </c>
      <c r="AJ2189" t="s">
        <v>745</v>
      </c>
      <c r="AK2189" s="103">
        <v>310910</v>
      </c>
      <c r="AL2189" t="e">
        <v>#N/A</v>
      </c>
      <c r="AM2189" t="e">
        <v>#N/A</v>
      </c>
      <c r="AN2189" t="s">
        <v>5224</v>
      </c>
      <c r="AO2189" t="e">
        <f>_xlfn.XLOOKUP(Tabla1[[#This Row],[NIC]],'R.V.'!B:B,'R.V.'!I:I)</f>
        <v>#N/A</v>
      </c>
      <c r="AP2189" t="e">
        <f>_xlfn.XLOOKUP(Tabla1[[#This Row],[NIC]],'R.V.'!B:B,'R.V.'!A:A)</f>
        <v>#N/A</v>
      </c>
      <c r="AQ2189" t="e">
        <f>_xlfn.XLOOKUP(Tabla1[[#This Row],[NIC]],'R.V.'!B:B,'R.V.'!G:G)</f>
        <v>#N/A</v>
      </c>
      <c r="AR2189" t="e">
        <f>_xlfn.XLOOKUP(Tabla1[[#This Row],[NIC]],'R.V.'!B:B,'R.V.'!E:E)</f>
        <v>#N/A</v>
      </c>
      <c r="AS2189" t="e">
        <f>VLOOKUP(Tabla1[[#This Row],[NIC]],'R.V.'!B:D,3,0)</f>
        <v>#N/A</v>
      </c>
    </row>
    <row r="2190" spans="1:45">
      <c r="A2190">
        <v>1395535</v>
      </c>
      <c r="B2190" s="10">
        <v>46111</v>
      </c>
      <c r="C2190" t="s">
        <v>171</v>
      </c>
      <c r="D2190" t="s">
        <v>171</v>
      </c>
      <c r="E2190" t="s">
        <v>172</v>
      </c>
      <c r="F2190">
        <v>1395535</v>
      </c>
      <c r="G2190">
        <v>1395535024</v>
      </c>
      <c r="H2190">
        <v>36486961</v>
      </c>
      <c r="I2190">
        <v>891464</v>
      </c>
      <c r="J2190">
        <v>3110</v>
      </c>
      <c r="K2190">
        <v>50</v>
      </c>
      <c r="L2190">
        <v>2009</v>
      </c>
      <c r="M2190" s="10">
        <v>46105</v>
      </c>
      <c r="N2190" t="s">
        <v>86</v>
      </c>
      <c r="O2190" t="s">
        <v>87</v>
      </c>
      <c r="P2190" s="103">
        <v>1090230</v>
      </c>
      <c r="Q2190">
        <v>1040</v>
      </c>
      <c r="R2190">
        <v>953908.8</v>
      </c>
      <c r="S2190" t="s">
        <v>88</v>
      </c>
      <c r="T2190" t="s">
        <v>2030</v>
      </c>
      <c r="U2190">
        <v>46121</v>
      </c>
      <c r="V2190" t="s">
        <v>162</v>
      </c>
      <c r="W2190" t="s">
        <v>91</v>
      </c>
      <c r="X2190" t="s">
        <v>92</v>
      </c>
      <c r="Y2190" t="s">
        <v>93</v>
      </c>
      <c r="Z2190">
        <v>32</v>
      </c>
      <c r="AA2190" t="s">
        <v>14</v>
      </c>
      <c r="AB2190">
        <v>375</v>
      </c>
      <c r="AC2190" t="s">
        <v>90</v>
      </c>
      <c r="AD2190" t="s">
        <v>14</v>
      </c>
      <c r="AE2190" t="s">
        <v>14</v>
      </c>
      <c r="AF2190" t="s">
        <v>94</v>
      </c>
      <c r="AG2190" t="s">
        <v>122</v>
      </c>
      <c r="AH2190" t="s">
        <v>103</v>
      </c>
      <c r="AI2190" s="10">
        <v>46073</v>
      </c>
      <c r="AJ2190" t="s">
        <v>104</v>
      </c>
      <c r="AK2190" s="103">
        <v>1090230</v>
      </c>
      <c r="AL2190" t="e">
        <v>#N/A</v>
      </c>
      <c r="AM2190" t="e">
        <v>#N/A</v>
      </c>
      <c r="AN2190" t="s">
        <v>5224</v>
      </c>
      <c r="AO2190">
        <f>_xlfn.XLOOKUP(Tabla1[[#This Row],[NIC]],'R.V.'!B:B,'R.V.'!I:I)</f>
        <v>0</v>
      </c>
      <c r="AP2190" t="str">
        <f>_xlfn.XLOOKUP(Tabla1[[#This Row],[NIC]],'R.V.'!B:B,'R.V.'!A:A)</f>
        <v>Rosmeri Rivera Rodriguez</v>
      </c>
      <c r="AQ2190" t="str">
        <f>_xlfn.XLOOKUP(Tabla1[[#This Row],[NIC]],'R.V.'!B:B,'R.V.'!G:G)</f>
        <v>CL  3  6A  68   - MANAURE CESAR</v>
      </c>
      <c r="AR2190" t="str">
        <f>_xlfn.XLOOKUP(Tabla1[[#This Row],[NIC]],'R.V.'!B:B,'R.V.'!E:E)</f>
        <v>EDUCACION</v>
      </c>
      <c r="AS2190" t="str">
        <f>VLOOKUP(Tabla1[[#This Row],[NIC]],'R.V.'!B:D,3,0)</f>
        <v>IE NORMAL SUPERIOR MARIA INM</v>
      </c>
    </row>
    <row r="2191" spans="1:45">
      <c r="A2191">
        <v>1399801</v>
      </c>
      <c r="B2191" s="10">
        <v>46111</v>
      </c>
      <c r="C2191" t="s">
        <v>171</v>
      </c>
      <c r="D2191" t="s">
        <v>171</v>
      </c>
      <c r="E2191" t="s">
        <v>172</v>
      </c>
      <c r="F2191">
        <v>1399801</v>
      </c>
      <c r="G2191">
        <v>1399801019</v>
      </c>
      <c r="H2191">
        <v>36486961</v>
      </c>
      <c r="I2191">
        <v>891466</v>
      </c>
      <c r="J2191">
        <v>3110</v>
      </c>
      <c r="K2191">
        <v>50</v>
      </c>
      <c r="L2191">
        <v>2012</v>
      </c>
      <c r="M2191" s="10">
        <v>46105</v>
      </c>
      <c r="N2191" t="s">
        <v>86</v>
      </c>
      <c r="O2191" t="s">
        <v>87</v>
      </c>
      <c r="P2191" s="103">
        <v>1090430</v>
      </c>
      <c r="Q2191">
        <v>1040</v>
      </c>
      <c r="R2191">
        <v>953908.8</v>
      </c>
      <c r="S2191" t="s">
        <v>88</v>
      </c>
      <c r="T2191" t="s">
        <v>5106</v>
      </c>
      <c r="U2191">
        <v>46121</v>
      </c>
      <c r="V2191" t="s">
        <v>162</v>
      </c>
      <c r="W2191" t="s">
        <v>91</v>
      </c>
      <c r="X2191" t="s">
        <v>92</v>
      </c>
      <c r="Y2191" t="s">
        <v>93</v>
      </c>
      <c r="Z2191">
        <v>32</v>
      </c>
      <c r="AA2191" t="s">
        <v>14</v>
      </c>
      <c r="AB2191">
        <v>375</v>
      </c>
      <c r="AC2191" t="s">
        <v>90</v>
      </c>
      <c r="AD2191" t="s">
        <v>14</v>
      </c>
      <c r="AE2191" t="s">
        <v>14</v>
      </c>
      <c r="AF2191" t="s">
        <v>94</v>
      </c>
      <c r="AG2191" t="s">
        <v>122</v>
      </c>
      <c r="AH2191" t="s">
        <v>103</v>
      </c>
      <c r="AI2191" s="10">
        <v>46073</v>
      </c>
      <c r="AJ2191" t="s">
        <v>104</v>
      </c>
      <c r="AK2191" s="103">
        <v>1090430</v>
      </c>
      <c r="AL2191" t="e">
        <v>#N/A</v>
      </c>
      <c r="AM2191" t="e">
        <v>#N/A</v>
      </c>
      <c r="AN2191" t="s">
        <v>5224</v>
      </c>
      <c r="AO2191">
        <f>_xlfn.XLOOKUP(Tabla1[[#This Row],[NIC]],'R.V.'!B:B,'R.V.'!I:I)</f>
        <v>0</v>
      </c>
      <c r="AP2191" t="str">
        <f>_xlfn.XLOOKUP(Tabla1[[#This Row],[NIC]],'R.V.'!B:B,'R.V.'!A:A)</f>
        <v>Rosmeri Rivera Rodriguez</v>
      </c>
      <c r="AQ2191" t="str">
        <f>_xlfn.XLOOKUP(Tabla1[[#This Row],[NIC]],'R.V.'!B:B,'R.V.'!G:G)</f>
        <v>CL  3  6A  68   - MANAURE CESAR</v>
      </c>
      <c r="AR2191" t="str">
        <f>_xlfn.XLOOKUP(Tabla1[[#This Row],[NIC]],'R.V.'!B:B,'R.V.'!E:E)</f>
        <v>EDUCACION</v>
      </c>
      <c r="AS2191" t="str">
        <f>VLOOKUP(Tabla1[[#This Row],[NIC]],'R.V.'!B:D,3,0)</f>
        <v>IE NORMAL SUPERIOR MARIA INM</v>
      </c>
    </row>
    <row r="2192" spans="1:45">
      <c r="A2192">
        <v>1305505</v>
      </c>
      <c r="B2192" s="10">
        <v>46111</v>
      </c>
      <c r="C2192" t="s">
        <v>171</v>
      </c>
      <c r="D2192" t="s">
        <v>171</v>
      </c>
      <c r="E2192" t="s">
        <v>175</v>
      </c>
      <c r="F2192">
        <v>1305505</v>
      </c>
      <c r="G2192">
        <v>1305505042</v>
      </c>
      <c r="H2192">
        <v>36506922</v>
      </c>
      <c r="I2192">
        <v>644999</v>
      </c>
      <c r="J2192">
        <v>3110</v>
      </c>
      <c r="K2192">
        <v>71</v>
      </c>
      <c r="L2192">
        <v>240</v>
      </c>
      <c r="M2192" s="10">
        <v>46087</v>
      </c>
      <c r="N2192" t="s">
        <v>117</v>
      </c>
      <c r="O2192" t="s">
        <v>118</v>
      </c>
      <c r="P2192" s="103">
        <v>2471870</v>
      </c>
      <c r="Q2192">
        <v>2364</v>
      </c>
      <c r="R2192">
        <v>2168308.08</v>
      </c>
      <c r="S2192" t="s">
        <v>88</v>
      </c>
      <c r="T2192" t="s">
        <v>176</v>
      </c>
      <c r="U2192">
        <v>46121</v>
      </c>
      <c r="V2192" t="s">
        <v>162</v>
      </c>
      <c r="W2192" t="s">
        <v>91</v>
      </c>
      <c r="X2192" t="s">
        <v>92</v>
      </c>
      <c r="Y2192" t="s">
        <v>93</v>
      </c>
      <c r="Z2192">
        <v>30</v>
      </c>
      <c r="AA2192" t="s">
        <v>14</v>
      </c>
      <c r="AB2192">
        <v>375</v>
      </c>
      <c r="AC2192" t="s">
        <v>90</v>
      </c>
      <c r="AD2192" t="s">
        <v>14</v>
      </c>
      <c r="AE2192" t="s">
        <v>14</v>
      </c>
      <c r="AF2192" t="s">
        <v>94</v>
      </c>
      <c r="AG2192" t="s">
        <v>122</v>
      </c>
      <c r="AH2192" t="s">
        <v>125</v>
      </c>
      <c r="AI2192" s="10">
        <v>46057</v>
      </c>
      <c r="AJ2192" t="s">
        <v>123</v>
      </c>
      <c r="AK2192" s="103">
        <v>2471870</v>
      </c>
      <c r="AL2192" t="e">
        <v>#N/A</v>
      </c>
      <c r="AM2192" t="e">
        <v>#N/A</v>
      </c>
      <c r="AN2192" t="s">
        <v>5224</v>
      </c>
      <c r="AO2192">
        <f>_xlfn.XLOOKUP(Tabla1[[#This Row],[NIC]],'R.V.'!B:B,'R.V.'!I:I)</f>
        <v>0</v>
      </c>
      <c r="AP2192" t="str">
        <f>_xlfn.XLOOKUP(Tabla1[[#This Row],[NIC]],'R.V.'!B:B,'R.V.'!A:A)</f>
        <v>Rosmeri Rivera Rodriguez</v>
      </c>
      <c r="AQ2192" t="str">
        <f>_xlfn.XLOOKUP(Tabla1[[#This Row],[NIC]],'R.V.'!B:B,'R.V.'!G:G)</f>
        <v>CL  3  6A  68   - MANAURE CESAR</v>
      </c>
      <c r="AR2192" t="str">
        <f>_xlfn.XLOOKUP(Tabla1[[#This Row],[NIC]],'R.V.'!B:B,'R.V.'!E:E)</f>
        <v>PROPIOS</v>
      </c>
      <c r="AS2192" t="str">
        <f>VLOOKUP(Tabla1[[#This Row],[NIC]],'R.V.'!B:D,3,0)</f>
        <v>SACUDETE AL PARQUE</v>
      </c>
    </row>
    <row r="2193" spans="1:45">
      <c r="A2193">
        <v>1305510</v>
      </c>
      <c r="B2193" s="10">
        <v>46111</v>
      </c>
      <c r="C2193" t="s">
        <v>171</v>
      </c>
      <c r="D2193" t="s">
        <v>171</v>
      </c>
      <c r="E2193" t="s">
        <v>175</v>
      </c>
      <c r="F2193">
        <v>1305510</v>
      </c>
      <c r="G2193">
        <v>1305510039</v>
      </c>
      <c r="H2193">
        <v>36506922</v>
      </c>
      <c r="I2193">
        <v>645000</v>
      </c>
      <c r="J2193">
        <v>3110</v>
      </c>
      <c r="K2193">
        <v>71</v>
      </c>
      <c r="L2193">
        <v>240</v>
      </c>
      <c r="M2193" s="10">
        <v>46087</v>
      </c>
      <c r="N2193" t="s">
        <v>117</v>
      </c>
      <c r="O2193" t="s">
        <v>118</v>
      </c>
      <c r="P2193" s="103">
        <v>6270</v>
      </c>
      <c r="Q2193">
        <v>6</v>
      </c>
      <c r="R2193">
        <v>5503.32</v>
      </c>
      <c r="S2193" t="s">
        <v>88</v>
      </c>
      <c r="T2193" t="s">
        <v>176</v>
      </c>
      <c r="U2193">
        <v>46121</v>
      </c>
      <c r="V2193" t="s">
        <v>162</v>
      </c>
      <c r="W2193" t="s">
        <v>91</v>
      </c>
      <c r="X2193" t="s">
        <v>92</v>
      </c>
      <c r="Y2193" t="s">
        <v>93</v>
      </c>
      <c r="Z2193">
        <v>30</v>
      </c>
      <c r="AA2193" t="s">
        <v>14</v>
      </c>
      <c r="AB2193">
        <v>375</v>
      </c>
      <c r="AC2193" t="s">
        <v>90</v>
      </c>
      <c r="AD2193" t="s">
        <v>14</v>
      </c>
      <c r="AE2193" t="s">
        <v>14</v>
      </c>
      <c r="AF2193" t="s">
        <v>94</v>
      </c>
      <c r="AG2193" t="s">
        <v>122</v>
      </c>
      <c r="AH2193" t="s">
        <v>141</v>
      </c>
      <c r="AI2193" s="10">
        <v>46057</v>
      </c>
      <c r="AJ2193" t="s">
        <v>123</v>
      </c>
      <c r="AK2193" s="103">
        <v>6270</v>
      </c>
      <c r="AL2193" t="e">
        <v>#N/A</v>
      </c>
      <c r="AM2193" t="e">
        <v>#N/A</v>
      </c>
      <c r="AN2193" t="s">
        <v>5224</v>
      </c>
      <c r="AO2193">
        <f>_xlfn.XLOOKUP(Tabla1[[#This Row],[NIC]],'R.V.'!B:B,'R.V.'!I:I)</f>
        <v>0</v>
      </c>
      <c r="AP2193" t="str">
        <f>_xlfn.XLOOKUP(Tabla1[[#This Row],[NIC]],'R.V.'!B:B,'R.V.'!A:A)</f>
        <v>Rosmeri Rivera Rodriguez</v>
      </c>
      <c r="AQ2193" t="str">
        <f>_xlfn.XLOOKUP(Tabla1[[#This Row],[NIC]],'R.V.'!B:B,'R.V.'!G:G)</f>
        <v>CL  3  6A  68   - MANAURE CESAR</v>
      </c>
      <c r="AR2193" t="str">
        <f>_xlfn.XLOOKUP(Tabla1[[#This Row],[NIC]],'R.V.'!B:B,'R.V.'!E:E)</f>
        <v>PROPIOS</v>
      </c>
      <c r="AS2193" t="str">
        <f>VLOOKUP(Tabla1[[#This Row],[NIC]],'R.V.'!B:D,3,0)</f>
        <v>SACUDETE AL PARQUE</v>
      </c>
    </row>
    <row r="2194" spans="1:45">
      <c r="A2194">
        <v>1443326</v>
      </c>
      <c r="B2194" s="10">
        <v>46111</v>
      </c>
      <c r="C2194" t="s">
        <v>1401</v>
      </c>
      <c r="D2194" t="s">
        <v>1764</v>
      </c>
      <c r="E2194" t="s">
        <v>1765</v>
      </c>
      <c r="F2194">
        <v>1443326</v>
      </c>
      <c r="G2194">
        <v>1443326006</v>
      </c>
      <c r="H2194">
        <v>36558627</v>
      </c>
      <c r="I2194">
        <v>1124553</v>
      </c>
      <c r="J2194">
        <v>3110</v>
      </c>
      <c r="K2194">
        <v>50</v>
      </c>
      <c r="L2194">
        <v>2001</v>
      </c>
      <c r="M2194" s="10">
        <v>46099</v>
      </c>
      <c r="N2194" t="s">
        <v>86</v>
      </c>
      <c r="O2194" t="s">
        <v>87</v>
      </c>
      <c r="P2194" s="103">
        <v>236710</v>
      </c>
      <c r="Q2194">
        <v>80</v>
      </c>
      <c r="R2194">
        <v>89629.6</v>
      </c>
      <c r="S2194" t="s">
        <v>88</v>
      </c>
      <c r="T2194" t="s">
        <v>1767</v>
      </c>
      <c r="U2194">
        <v>46121</v>
      </c>
      <c r="V2194" t="s">
        <v>90</v>
      </c>
      <c r="W2194" t="s">
        <v>91</v>
      </c>
      <c r="X2194" t="s">
        <v>92</v>
      </c>
      <c r="Y2194" t="s">
        <v>93</v>
      </c>
      <c r="Z2194">
        <v>30</v>
      </c>
      <c r="AA2194" t="s">
        <v>14</v>
      </c>
      <c r="AB2194">
        <v>376</v>
      </c>
      <c r="AC2194" t="s">
        <v>90</v>
      </c>
      <c r="AD2194" t="s">
        <v>14</v>
      </c>
      <c r="AE2194" t="s">
        <v>14</v>
      </c>
      <c r="AF2194" t="s">
        <v>94</v>
      </c>
      <c r="AG2194" t="s">
        <v>102</v>
      </c>
      <c r="AH2194" t="s">
        <v>141</v>
      </c>
      <c r="AI2194" s="10">
        <v>46069</v>
      </c>
      <c r="AJ2194" t="s">
        <v>261</v>
      </c>
      <c r="AK2194" s="103">
        <v>835700</v>
      </c>
      <c r="AL2194" t="e">
        <v>#N/A</v>
      </c>
      <c r="AM2194" t="e">
        <v>#N/A</v>
      </c>
      <c r="AN2194" t="s">
        <v>5224</v>
      </c>
      <c r="AO2194" t="e">
        <f>_xlfn.XLOOKUP(Tabla1[[#This Row],[NIC]],'R.V.'!B:B,'R.V.'!I:I)</f>
        <v>#N/A</v>
      </c>
      <c r="AP2194" t="e">
        <f>_xlfn.XLOOKUP(Tabla1[[#This Row],[NIC]],'R.V.'!B:B,'R.V.'!A:A)</f>
        <v>#N/A</v>
      </c>
      <c r="AQ2194" t="e">
        <f>_xlfn.XLOOKUP(Tabla1[[#This Row],[NIC]],'R.V.'!B:B,'R.V.'!G:G)</f>
        <v>#N/A</v>
      </c>
      <c r="AR2194" t="e">
        <f>_xlfn.XLOOKUP(Tabla1[[#This Row],[NIC]],'R.V.'!B:B,'R.V.'!E:E)</f>
        <v>#N/A</v>
      </c>
      <c r="AS2194" t="e">
        <f>VLOOKUP(Tabla1[[#This Row],[NIC]],'R.V.'!B:D,3,0)</f>
        <v>#N/A</v>
      </c>
    </row>
    <row r="2195" spans="1:45">
      <c r="A2195">
        <v>7727479</v>
      </c>
      <c r="B2195" s="10">
        <v>46111</v>
      </c>
      <c r="C2195" t="s">
        <v>2031</v>
      </c>
      <c r="D2195" t="s">
        <v>2031</v>
      </c>
      <c r="E2195" t="s">
        <v>2032</v>
      </c>
      <c r="F2195">
        <v>7727479</v>
      </c>
      <c r="G2195">
        <v>7727479137</v>
      </c>
      <c r="H2195">
        <v>36076556</v>
      </c>
      <c r="I2195">
        <v>3557065</v>
      </c>
      <c r="J2195">
        <v>3110</v>
      </c>
      <c r="K2195">
        <v>12</v>
      </c>
      <c r="L2195">
        <v>4402</v>
      </c>
      <c r="M2195" s="10">
        <v>46095</v>
      </c>
      <c r="N2195" t="s">
        <v>86</v>
      </c>
      <c r="O2195" t="s">
        <v>87</v>
      </c>
      <c r="P2195" s="103">
        <v>1357260</v>
      </c>
      <c r="Q2195">
        <v>1122</v>
      </c>
      <c r="R2195">
        <v>1188848.76</v>
      </c>
      <c r="S2195" t="s">
        <v>88</v>
      </c>
      <c r="T2195" t="s">
        <v>2033</v>
      </c>
      <c r="U2195">
        <v>46121</v>
      </c>
      <c r="V2195" t="s">
        <v>90</v>
      </c>
      <c r="W2195" t="s">
        <v>91</v>
      </c>
      <c r="X2195" t="s">
        <v>130</v>
      </c>
      <c r="Y2195" t="s">
        <v>93</v>
      </c>
      <c r="Z2195">
        <v>30</v>
      </c>
      <c r="AA2195" t="s">
        <v>14</v>
      </c>
      <c r="AB2195">
        <v>377</v>
      </c>
      <c r="AC2195" t="s">
        <v>90</v>
      </c>
      <c r="AD2195" t="s">
        <v>14</v>
      </c>
      <c r="AE2195" t="s">
        <v>14</v>
      </c>
      <c r="AF2195" t="s">
        <v>94</v>
      </c>
      <c r="AG2195" t="s">
        <v>467</v>
      </c>
      <c r="AH2195" t="s">
        <v>141</v>
      </c>
      <c r="AI2195" s="10">
        <v>46065</v>
      </c>
      <c r="AJ2195" t="s">
        <v>1644</v>
      </c>
      <c r="AK2195" s="103">
        <v>1357260</v>
      </c>
      <c r="AL2195" t="e">
        <v>#N/A</v>
      </c>
      <c r="AM2195" t="e">
        <v>#N/A</v>
      </c>
      <c r="AN2195" t="s">
        <v>5224</v>
      </c>
      <c r="AO2195" t="e">
        <f>_xlfn.XLOOKUP(Tabla1[[#This Row],[NIC]],'R.V.'!B:B,'R.V.'!I:I)</f>
        <v>#N/A</v>
      </c>
      <c r="AP2195" t="e">
        <f>_xlfn.XLOOKUP(Tabla1[[#This Row],[NIC]],'R.V.'!B:B,'R.V.'!A:A)</f>
        <v>#N/A</v>
      </c>
      <c r="AQ2195" t="e">
        <f>_xlfn.XLOOKUP(Tabla1[[#This Row],[NIC]],'R.V.'!B:B,'R.V.'!G:G)</f>
        <v>#N/A</v>
      </c>
      <c r="AR2195" t="e">
        <f>_xlfn.XLOOKUP(Tabla1[[#This Row],[NIC]],'R.V.'!B:B,'R.V.'!E:E)</f>
        <v>#N/A</v>
      </c>
      <c r="AS2195" t="e">
        <f>VLOOKUP(Tabla1[[#This Row],[NIC]],'R.V.'!B:D,3,0)</f>
        <v>#N/A</v>
      </c>
    </row>
    <row r="2196" spans="1:45">
      <c r="A2196">
        <v>6601131</v>
      </c>
      <c r="B2196" s="10">
        <v>46111</v>
      </c>
      <c r="C2196" t="s">
        <v>182</v>
      </c>
      <c r="D2196" t="s">
        <v>182</v>
      </c>
      <c r="E2196" t="s">
        <v>183</v>
      </c>
      <c r="F2196">
        <v>6601131</v>
      </c>
      <c r="G2196">
        <v>6601131268</v>
      </c>
      <c r="H2196">
        <v>25313398</v>
      </c>
      <c r="I2196">
        <v>6850437</v>
      </c>
      <c r="J2196">
        <v>3110</v>
      </c>
      <c r="K2196">
        <v>7</v>
      </c>
      <c r="L2196">
        <v>1512</v>
      </c>
      <c r="M2196" s="10">
        <v>46088</v>
      </c>
      <c r="N2196" t="s">
        <v>86</v>
      </c>
      <c r="O2196" t="s">
        <v>87</v>
      </c>
      <c r="P2196" s="103">
        <v>443940</v>
      </c>
      <c r="Q2196">
        <v>367</v>
      </c>
      <c r="R2196">
        <v>388865.86</v>
      </c>
      <c r="S2196" t="s">
        <v>88</v>
      </c>
      <c r="T2196" t="s">
        <v>184</v>
      </c>
      <c r="U2196">
        <v>46121</v>
      </c>
      <c r="V2196" t="s">
        <v>90</v>
      </c>
      <c r="W2196" t="s">
        <v>91</v>
      </c>
      <c r="X2196" t="s">
        <v>130</v>
      </c>
      <c r="Y2196" t="s">
        <v>93</v>
      </c>
      <c r="Z2196">
        <v>30</v>
      </c>
      <c r="AA2196" t="s">
        <v>14</v>
      </c>
      <c r="AB2196">
        <v>378</v>
      </c>
      <c r="AC2196" t="s">
        <v>90</v>
      </c>
      <c r="AD2196" t="s">
        <v>14</v>
      </c>
      <c r="AE2196" t="s">
        <v>14</v>
      </c>
      <c r="AF2196" t="s">
        <v>94</v>
      </c>
      <c r="AG2196" t="s">
        <v>95</v>
      </c>
      <c r="AH2196" t="s">
        <v>610</v>
      </c>
      <c r="AI2196" s="10">
        <v>46058</v>
      </c>
      <c r="AJ2196" t="s">
        <v>186</v>
      </c>
      <c r="AK2196" s="103">
        <v>443940</v>
      </c>
      <c r="AL2196" t="e">
        <v>#N/A</v>
      </c>
      <c r="AM2196" t="e">
        <v>#N/A</v>
      </c>
      <c r="AN2196" t="s">
        <v>5224</v>
      </c>
      <c r="AO2196" t="e">
        <f>_xlfn.XLOOKUP(Tabla1[[#This Row],[NIC]],'R.V.'!B:B,'R.V.'!I:I)</f>
        <v>#N/A</v>
      </c>
      <c r="AP2196" t="e">
        <f>_xlfn.XLOOKUP(Tabla1[[#This Row],[NIC]],'R.V.'!B:B,'R.V.'!A:A)</f>
        <v>#N/A</v>
      </c>
      <c r="AQ2196" t="e">
        <f>_xlfn.XLOOKUP(Tabla1[[#This Row],[NIC]],'R.V.'!B:B,'R.V.'!G:G)</f>
        <v>#N/A</v>
      </c>
      <c r="AR2196" t="e">
        <f>_xlfn.XLOOKUP(Tabla1[[#This Row],[NIC]],'R.V.'!B:B,'R.V.'!E:E)</f>
        <v>#N/A</v>
      </c>
      <c r="AS2196" t="e">
        <f>VLOOKUP(Tabla1[[#This Row],[NIC]],'R.V.'!B:D,3,0)</f>
        <v>#N/A</v>
      </c>
    </row>
    <row r="2197" spans="1:45">
      <c r="A2197">
        <v>1038769</v>
      </c>
      <c r="B2197" s="10">
        <v>46111</v>
      </c>
      <c r="C2197" t="s">
        <v>798</v>
      </c>
      <c r="D2197" t="s">
        <v>798</v>
      </c>
      <c r="E2197" t="s">
        <v>2034</v>
      </c>
      <c r="F2197">
        <v>1038769</v>
      </c>
      <c r="G2197">
        <v>1038769054</v>
      </c>
      <c r="H2197">
        <v>36445243</v>
      </c>
      <c r="I2197">
        <v>338194</v>
      </c>
      <c r="J2197">
        <v>3110</v>
      </c>
      <c r="K2197">
        <v>71</v>
      </c>
      <c r="L2197">
        <v>260</v>
      </c>
      <c r="M2197" s="10">
        <v>46090</v>
      </c>
      <c r="N2197" t="s">
        <v>2020</v>
      </c>
      <c r="O2197" t="s">
        <v>2021</v>
      </c>
      <c r="P2197" s="103">
        <v>4581640</v>
      </c>
      <c r="Q2197">
        <v>6232</v>
      </c>
      <c r="R2197">
        <v>4581641.76</v>
      </c>
      <c r="S2197" t="s">
        <v>88</v>
      </c>
      <c r="T2197" t="s">
        <v>2035</v>
      </c>
      <c r="U2197">
        <v>46121</v>
      </c>
      <c r="V2197" t="s">
        <v>162</v>
      </c>
      <c r="W2197" t="s">
        <v>91</v>
      </c>
      <c r="X2197" t="s">
        <v>92</v>
      </c>
      <c r="Y2197" t="s">
        <v>121</v>
      </c>
      <c r="Z2197">
        <v>31</v>
      </c>
      <c r="AA2197" t="s">
        <v>14</v>
      </c>
      <c r="AB2197">
        <v>379</v>
      </c>
      <c r="AC2197" t="s">
        <v>90</v>
      </c>
      <c r="AD2197" t="s">
        <v>14</v>
      </c>
      <c r="AE2197" t="s">
        <v>14</v>
      </c>
      <c r="AF2197" t="s">
        <v>94</v>
      </c>
      <c r="AG2197" t="s">
        <v>122</v>
      </c>
      <c r="AH2197" t="s">
        <v>134</v>
      </c>
      <c r="AI2197" s="10">
        <v>46059</v>
      </c>
      <c r="AJ2197" t="s">
        <v>104</v>
      </c>
      <c r="AK2197" s="103">
        <v>17576985</v>
      </c>
      <c r="AL2197" t="e">
        <v>#N/A</v>
      </c>
      <c r="AM2197" t="e">
        <v>#N/A</v>
      </c>
      <c r="AN2197" t="s">
        <v>5224</v>
      </c>
      <c r="AO2197" t="e">
        <f>_xlfn.XLOOKUP(Tabla1[[#This Row],[NIC]],'R.V.'!B:B,'R.V.'!I:I)</f>
        <v>#N/A</v>
      </c>
      <c r="AP2197" t="e">
        <f>_xlfn.XLOOKUP(Tabla1[[#This Row],[NIC]],'R.V.'!B:B,'R.V.'!A:A)</f>
        <v>#N/A</v>
      </c>
      <c r="AQ2197" t="e">
        <f>_xlfn.XLOOKUP(Tabla1[[#This Row],[NIC]],'R.V.'!B:B,'R.V.'!G:G)</f>
        <v>#N/A</v>
      </c>
      <c r="AR2197" t="e">
        <f>_xlfn.XLOOKUP(Tabla1[[#This Row],[NIC]],'R.V.'!B:B,'R.V.'!E:E)</f>
        <v>#N/A</v>
      </c>
      <c r="AS2197" t="e">
        <f>VLOOKUP(Tabla1[[#This Row],[NIC]],'R.V.'!B:D,3,0)</f>
        <v>#N/A</v>
      </c>
    </row>
    <row r="2198" spans="1:45">
      <c r="A2198">
        <v>5806824</v>
      </c>
      <c r="B2198" s="10">
        <v>46111</v>
      </c>
      <c r="C2198" t="s">
        <v>959</v>
      </c>
      <c r="D2198" t="s">
        <v>959</v>
      </c>
      <c r="E2198" t="s">
        <v>960</v>
      </c>
      <c r="F2198">
        <v>5806824</v>
      </c>
      <c r="G2198">
        <v>5806824320</v>
      </c>
      <c r="H2198">
        <v>25849363</v>
      </c>
      <c r="I2198">
        <v>5806824</v>
      </c>
      <c r="J2198">
        <v>3110</v>
      </c>
      <c r="K2198">
        <v>7</v>
      </c>
      <c r="L2198">
        <v>1306</v>
      </c>
      <c r="M2198" s="10">
        <v>46100</v>
      </c>
      <c r="N2198" t="s">
        <v>117</v>
      </c>
      <c r="O2198" t="s">
        <v>118</v>
      </c>
      <c r="P2198" s="103">
        <v>4797250</v>
      </c>
      <c r="Q2198">
        <v>4548</v>
      </c>
      <c r="R2198">
        <v>4171516.56</v>
      </c>
      <c r="S2198" t="s">
        <v>88</v>
      </c>
      <c r="T2198" t="s">
        <v>961</v>
      </c>
      <c r="U2198">
        <v>46121</v>
      </c>
      <c r="V2198" t="s">
        <v>90</v>
      </c>
      <c r="W2198" t="s">
        <v>91</v>
      </c>
      <c r="X2198" t="s">
        <v>92</v>
      </c>
      <c r="Y2198" t="s">
        <v>93</v>
      </c>
      <c r="Z2198">
        <v>30</v>
      </c>
      <c r="AA2198" t="s">
        <v>14</v>
      </c>
      <c r="AB2198">
        <v>380</v>
      </c>
      <c r="AC2198" t="s">
        <v>90</v>
      </c>
      <c r="AD2198" t="s">
        <v>14</v>
      </c>
      <c r="AE2198" t="s">
        <v>14</v>
      </c>
      <c r="AF2198" t="s">
        <v>94</v>
      </c>
      <c r="AG2198" t="s">
        <v>573</v>
      </c>
      <c r="AH2198" t="s">
        <v>962</v>
      </c>
      <c r="AI2198" s="10">
        <v>46070</v>
      </c>
      <c r="AJ2198" t="s">
        <v>750</v>
      </c>
      <c r="AK2198" s="103">
        <v>21000002</v>
      </c>
      <c r="AL2198" t="e">
        <v>#N/A</v>
      </c>
      <c r="AM2198" t="e">
        <v>#N/A</v>
      </c>
      <c r="AN2198" t="s">
        <v>5224</v>
      </c>
      <c r="AO2198" t="e">
        <f>_xlfn.XLOOKUP(Tabla1[[#This Row],[NIC]],'R.V.'!B:B,'R.V.'!I:I)</f>
        <v>#N/A</v>
      </c>
      <c r="AP2198" t="e">
        <f>_xlfn.XLOOKUP(Tabla1[[#This Row],[NIC]],'R.V.'!B:B,'R.V.'!A:A)</f>
        <v>#N/A</v>
      </c>
      <c r="AQ2198" t="e">
        <f>_xlfn.XLOOKUP(Tabla1[[#This Row],[NIC]],'R.V.'!B:B,'R.V.'!G:G)</f>
        <v>#N/A</v>
      </c>
      <c r="AR2198" t="e">
        <f>_xlfn.XLOOKUP(Tabla1[[#This Row],[NIC]],'R.V.'!B:B,'R.V.'!E:E)</f>
        <v>#N/A</v>
      </c>
      <c r="AS2198" t="e">
        <f>VLOOKUP(Tabla1[[#This Row],[NIC]],'R.V.'!B:D,3,0)</f>
        <v>#N/A</v>
      </c>
    </row>
    <row r="2199" spans="1:45">
      <c r="A2199">
        <v>5358722</v>
      </c>
      <c r="B2199" s="10">
        <v>46111</v>
      </c>
      <c r="C2199" t="s">
        <v>959</v>
      </c>
      <c r="D2199" t="s">
        <v>959</v>
      </c>
      <c r="E2199" t="s">
        <v>960</v>
      </c>
      <c r="F2199">
        <v>5358722</v>
      </c>
      <c r="G2199">
        <v>5358722298</v>
      </c>
      <c r="H2199">
        <v>25353575</v>
      </c>
      <c r="I2199">
        <v>5417418</v>
      </c>
      <c r="J2199">
        <v>3110</v>
      </c>
      <c r="K2199">
        <v>7</v>
      </c>
      <c r="L2199">
        <v>1306</v>
      </c>
      <c r="M2199" s="10">
        <v>46088</v>
      </c>
      <c r="N2199" t="s">
        <v>117</v>
      </c>
      <c r="O2199" t="s">
        <v>118</v>
      </c>
      <c r="P2199" s="103">
        <v>28550</v>
      </c>
      <c r="Q2199">
        <v>0</v>
      </c>
      <c r="R2199">
        <v>0</v>
      </c>
      <c r="S2199" t="s">
        <v>88</v>
      </c>
      <c r="T2199" t="s">
        <v>961</v>
      </c>
      <c r="U2199">
        <v>46121</v>
      </c>
      <c r="V2199" t="s">
        <v>90</v>
      </c>
      <c r="W2199" t="s">
        <v>91</v>
      </c>
      <c r="X2199" t="s">
        <v>92</v>
      </c>
      <c r="Y2199" t="s">
        <v>93</v>
      </c>
      <c r="Z2199">
        <v>30</v>
      </c>
      <c r="AA2199" t="s">
        <v>14</v>
      </c>
      <c r="AB2199">
        <v>380</v>
      </c>
      <c r="AC2199" t="s">
        <v>90</v>
      </c>
      <c r="AD2199" t="s">
        <v>14</v>
      </c>
      <c r="AE2199" t="s">
        <v>14</v>
      </c>
      <c r="AF2199" t="s">
        <v>94</v>
      </c>
      <c r="AG2199" t="s">
        <v>573</v>
      </c>
      <c r="AH2199" t="s">
        <v>962</v>
      </c>
      <c r="AI2199" s="10">
        <v>46058</v>
      </c>
      <c r="AJ2199" t="s">
        <v>218</v>
      </c>
      <c r="AK2199" s="103">
        <v>6566832</v>
      </c>
      <c r="AL2199" t="e">
        <v>#N/A</v>
      </c>
      <c r="AM2199" t="e">
        <v>#N/A</v>
      </c>
      <c r="AN2199" t="s">
        <v>5224</v>
      </c>
      <c r="AO2199" t="e">
        <f>_xlfn.XLOOKUP(Tabla1[[#This Row],[NIC]],'R.V.'!B:B,'R.V.'!I:I)</f>
        <v>#N/A</v>
      </c>
      <c r="AP2199" t="e">
        <f>_xlfn.XLOOKUP(Tabla1[[#This Row],[NIC]],'R.V.'!B:B,'R.V.'!A:A)</f>
        <v>#N/A</v>
      </c>
      <c r="AQ2199" t="e">
        <f>_xlfn.XLOOKUP(Tabla1[[#This Row],[NIC]],'R.V.'!B:B,'R.V.'!G:G)</f>
        <v>#N/A</v>
      </c>
      <c r="AR2199" t="e">
        <f>_xlfn.XLOOKUP(Tabla1[[#This Row],[NIC]],'R.V.'!B:B,'R.V.'!E:E)</f>
        <v>#N/A</v>
      </c>
      <c r="AS2199" t="e">
        <f>VLOOKUP(Tabla1[[#This Row],[NIC]],'R.V.'!B:D,3,0)</f>
        <v>#N/A</v>
      </c>
    </row>
    <row r="2200" spans="1:45">
      <c r="A2200">
        <v>5890721</v>
      </c>
      <c r="B2200" s="10">
        <v>46111</v>
      </c>
      <c r="C2200" t="s">
        <v>1079</v>
      </c>
      <c r="D2200" t="s">
        <v>1079</v>
      </c>
      <c r="E2200" t="s">
        <v>1080</v>
      </c>
      <c r="F2200">
        <v>5890721</v>
      </c>
      <c r="G2200">
        <v>5890721337</v>
      </c>
      <c r="H2200">
        <v>34025659</v>
      </c>
      <c r="I2200">
        <v>6021073</v>
      </c>
      <c r="J2200">
        <v>9311</v>
      </c>
      <c r="K2200">
        <v>1</v>
      </c>
      <c r="L2200">
        <v>206</v>
      </c>
      <c r="M2200" s="10">
        <v>46093</v>
      </c>
      <c r="N2200" t="s">
        <v>2020</v>
      </c>
      <c r="O2200" t="s">
        <v>2021</v>
      </c>
      <c r="P2200" s="103">
        <v>21620910</v>
      </c>
      <c r="Q2200">
        <v>29409</v>
      </c>
      <c r="R2200">
        <v>21620908.620000001</v>
      </c>
      <c r="S2200" t="s">
        <v>88</v>
      </c>
      <c r="T2200" t="s">
        <v>2036</v>
      </c>
      <c r="U2200">
        <v>46121</v>
      </c>
      <c r="V2200" t="s">
        <v>1081</v>
      </c>
      <c r="W2200" t="s">
        <v>111</v>
      </c>
      <c r="X2200" t="s">
        <v>92</v>
      </c>
      <c r="Y2200" t="s">
        <v>121</v>
      </c>
      <c r="Z2200">
        <v>30</v>
      </c>
      <c r="AA2200" t="s">
        <v>14</v>
      </c>
      <c r="AB2200">
        <v>381</v>
      </c>
      <c r="AC2200" t="s">
        <v>90</v>
      </c>
      <c r="AD2200" t="s">
        <v>14</v>
      </c>
      <c r="AE2200" t="s">
        <v>14</v>
      </c>
      <c r="AF2200" t="s">
        <v>94</v>
      </c>
      <c r="AG2200" t="s">
        <v>122</v>
      </c>
      <c r="AH2200" t="s">
        <v>134</v>
      </c>
      <c r="AI2200" s="10">
        <v>46063</v>
      </c>
      <c r="AJ2200" t="s">
        <v>211</v>
      </c>
      <c r="AK2200" s="103">
        <v>21620910</v>
      </c>
      <c r="AL2200" t="e">
        <v>#N/A</v>
      </c>
      <c r="AM2200" t="e">
        <v>#N/A</v>
      </c>
      <c r="AN2200" t="s">
        <v>5224</v>
      </c>
      <c r="AO2200" t="e">
        <f>_xlfn.XLOOKUP(Tabla1[[#This Row],[NIC]],'R.V.'!B:B,'R.V.'!I:I)</f>
        <v>#N/A</v>
      </c>
      <c r="AP2200" t="e">
        <f>_xlfn.XLOOKUP(Tabla1[[#This Row],[NIC]],'R.V.'!B:B,'R.V.'!A:A)</f>
        <v>#N/A</v>
      </c>
      <c r="AQ2200" t="e">
        <f>_xlfn.XLOOKUP(Tabla1[[#This Row],[NIC]],'R.V.'!B:B,'R.V.'!G:G)</f>
        <v>#N/A</v>
      </c>
      <c r="AR2200" t="e">
        <f>_xlfn.XLOOKUP(Tabla1[[#This Row],[NIC]],'R.V.'!B:B,'R.V.'!E:E)</f>
        <v>#N/A</v>
      </c>
      <c r="AS2200" t="e">
        <f>VLOOKUP(Tabla1[[#This Row],[NIC]],'R.V.'!B:D,3,0)</f>
        <v>#N/A</v>
      </c>
    </row>
    <row r="2201" spans="1:45">
      <c r="A2201">
        <v>1442719</v>
      </c>
      <c r="B2201" s="10">
        <v>46111</v>
      </c>
      <c r="C2201" t="s">
        <v>798</v>
      </c>
      <c r="D2201" t="s">
        <v>798</v>
      </c>
      <c r="E2201" t="s">
        <v>816</v>
      </c>
      <c r="F2201">
        <v>1442719</v>
      </c>
      <c r="G2201">
        <v>1442719006</v>
      </c>
      <c r="H2201">
        <v>36588999</v>
      </c>
      <c r="I2201">
        <v>1064716</v>
      </c>
      <c r="J2201">
        <v>9323</v>
      </c>
      <c r="K2201">
        <v>50</v>
      </c>
      <c r="L2201">
        <v>2007</v>
      </c>
      <c r="M2201" s="10">
        <v>46108</v>
      </c>
      <c r="N2201" t="s">
        <v>117</v>
      </c>
      <c r="O2201" t="s">
        <v>118</v>
      </c>
      <c r="P2201" s="103">
        <v>593180</v>
      </c>
      <c r="Q2201">
        <v>560</v>
      </c>
      <c r="R2201">
        <v>513643.2</v>
      </c>
      <c r="S2201" t="s">
        <v>88</v>
      </c>
      <c r="T2201" t="s">
        <v>5107</v>
      </c>
      <c r="U2201">
        <v>46121</v>
      </c>
      <c r="V2201" t="s">
        <v>298</v>
      </c>
      <c r="W2201" t="s">
        <v>91</v>
      </c>
      <c r="X2201" t="s">
        <v>92</v>
      </c>
      <c r="Y2201" t="s">
        <v>93</v>
      </c>
      <c r="Z2201">
        <v>32</v>
      </c>
      <c r="AA2201" t="s">
        <v>14</v>
      </c>
      <c r="AB2201">
        <v>382</v>
      </c>
      <c r="AC2201" t="s">
        <v>90</v>
      </c>
      <c r="AD2201" t="s">
        <v>14</v>
      </c>
      <c r="AE2201" t="s">
        <v>14</v>
      </c>
      <c r="AF2201" t="s">
        <v>94</v>
      </c>
      <c r="AG2201" t="s">
        <v>122</v>
      </c>
      <c r="AH2201" t="s">
        <v>103</v>
      </c>
      <c r="AI2201" s="10">
        <v>46076</v>
      </c>
      <c r="AJ2201" t="s">
        <v>717</v>
      </c>
      <c r="AK2201" s="103">
        <v>1772110</v>
      </c>
      <c r="AL2201" t="e">
        <v>#N/A</v>
      </c>
      <c r="AM2201" t="e">
        <v>#N/A</v>
      </c>
      <c r="AN2201" t="s">
        <v>5224</v>
      </c>
      <c r="AO2201">
        <f>_xlfn.XLOOKUP(Tabla1[[#This Row],[NIC]],'R.V.'!B:B,'R.V.'!I:I)</f>
        <v>0</v>
      </c>
      <c r="AP2201" t="str">
        <f>_xlfn.XLOOKUP(Tabla1[[#This Row],[NIC]],'R.V.'!B:B,'R.V.'!A:A)</f>
        <v>Anyela Maria Gutierrez Ochoa</v>
      </c>
      <c r="AQ2201" t="str">
        <f>_xlfn.XLOOKUP(Tabla1[[#This Row],[NIC]],'R.V.'!B:B,'R.V.'!G:G)</f>
        <v>CALLE 5 CRA 3A 35</v>
      </c>
      <c r="AR2201" t="str">
        <f>_xlfn.XLOOKUP(Tabla1[[#This Row],[NIC]],'R.V.'!B:B,'R.V.'!E:E)</f>
        <v>EDUCACION</v>
      </c>
      <c r="AS2201" t="str">
        <f>VLOOKUP(Tabla1[[#This Row],[NIC]],'R.V.'!B:D,3,0)</f>
        <v>INSR EDUC LAS PALMITAS</v>
      </c>
    </row>
    <row r="2202" spans="1:45">
      <c r="A2202">
        <v>1409216</v>
      </c>
      <c r="B2202" s="10">
        <v>46111</v>
      </c>
      <c r="C2202" t="s">
        <v>1995</v>
      </c>
      <c r="D2202" t="s">
        <v>1995</v>
      </c>
      <c r="E2202" t="s">
        <v>1996</v>
      </c>
      <c r="F2202">
        <v>1409216</v>
      </c>
      <c r="G2202">
        <v>1409216012</v>
      </c>
      <c r="H2202">
        <v>36577021</v>
      </c>
      <c r="I2202">
        <v>1029571</v>
      </c>
      <c r="J2202">
        <v>3140</v>
      </c>
      <c r="K2202">
        <v>29</v>
      </c>
      <c r="L2202">
        <v>50</v>
      </c>
      <c r="M2202" s="10">
        <v>46109</v>
      </c>
      <c r="N2202" t="s">
        <v>155</v>
      </c>
      <c r="O2202" t="s">
        <v>156</v>
      </c>
      <c r="P2202" s="103">
        <v>375570</v>
      </c>
      <c r="Q2202">
        <v>440</v>
      </c>
      <c r="R2202">
        <v>326585.59999999998</v>
      </c>
      <c r="S2202" t="s">
        <v>88</v>
      </c>
      <c r="T2202" t="s">
        <v>5108</v>
      </c>
      <c r="U2202">
        <v>46121</v>
      </c>
      <c r="V2202" t="s">
        <v>1629</v>
      </c>
      <c r="W2202" t="s">
        <v>111</v>
      </c>
      <c r="X2202" t="s">
        <v>92</v>
      </c>
      <c r="Y2202" t="s">
        <v>93</v>
      </c>
      <c r="Z2202">
        <v>32</v>
      </c>
      <c r="AA2202" t="s">
        <v>14</v>
      </c>
      <c r="AB2202">
        <v>383</v>
      </c>
      <c r="AC2202" t="s">
        <v>90</v>
      </c>
      <c r="AD2202" t="s">
        <v>14</v>
      </c>
      <c r="AE2202" t="s">
        <v>14</v>
      </c>
      <c r="AF2202" t="s">
        <v>94</v>
      </c>
      <c r="AG2202" t="s">
        <v>207</v>
      </c>
      <c r="AH2202" t="s">
        <v>141</v>
      </c>
      <c r="AI2202" s="10">
        <v>46077</v>
      </c>
      <c r="AJ2202" t="s">
        <v>1992</v>
      </c>
      <c r="AK2202" s="103">
        <v>44521890</v>
      </c>
      <c r="AL2202" t="e">
        <v>#N/A</v>
      </c>
      <c r="AM2202" t="e">
        <v>#N/A</v>
      </c>
      <c r="AN2202" t="s">
        <v>5224</v>
      </c>
      <c r="AO2202" t="e">
        <f>_xlfn.XLOOKUP(Tabla1[[#This Row],[NIC]],'R.V.'!B:B,'R.V.'!I:I)</f>
        <v>#N/A</v>
      </c>
      <c r="AP2202" t="e">
        <f>_xlfn.XLOOKUP(Tabla1[[#This Row],[NIC]],'R.V.'!B:B,'R.V.'!A:A)</f>
        <v>#N/A</v>
      </c>
      <c r="AQ2202" t="e">
        <f>_xlfn.XLOOKUP(Tabla1[[#This Row],[NIC]],'R.V.'!B:B,'R.V.'!G:G)</f>
        <v>#N/A</v>
      </c>
      <c r="AR2202" t="e">
        <f>_xlfn.XLOOKUP(Tabla1[[#This Row],[NIC]],'R.V.'!B:B,'R.V.'!E:E)</f>
        <v>#N/A</v>
      </c>
      <c r="AS2202" t="e">
        <f>VLOOKUP(Tabla1[[#This Row],[NIC]],'R.V.'!B:D,3,0)</f>
        <v>#N/A</v>
      </c>
    </row>
    <row r="2203" spans="1:45">
      <c r="A2203">
        <v>6835786</v>
      </c>
      <c r="B2203" s="10">
        <v>46111</v>
      </c>
      <c r="C2203" t="s">
        <v>737</v>
      </c>
      <c r="D2203" t="s">
        <v>737</v>
      </c>
      <c r="E2203" t="s">
        <v>738</v>
      </c>
      <c r="F2203">
        <v>6835786</v>
      </c>
      <c r="G2203">
        <v>6835786263</v>
      </c>
      <c r="H2203">
        <v>35070468</v>
      </c>
      <c r="I2203">
        <v>7282492</v>
      </c>
      <c r="J2203">
        <v>3150</v>
      </c>
      <c r="K2203">
        <v>1</v>
      </c>
      <c r="L2203">
        <v>180</v>
      </c>
      <c r="M2203" s="10">
        <v>46095</v>
      </c>
      <c r="N2203" t="s">
        <v>2024</v>
      </c>
      <c r="O2203" t="s">
        <v>2025</v>
      </c>
      <c r="P2203" s="103">
        <v>686740</v>
      </c>
      <c r="Q2203">
        <v>805</v>
      </c>
      <c r="R2203">
        <v>686746.31</v>
      </c>
      <c r="S2203" t="s">
        <v>88</v>
      </c>
      <c r="T2203" t="s">
        <v>2037</v>
      </c>
      <c r="U2203">
        <v>46121</v>
      </c>
      <c r="V2203" t="s">
        <v>735</v>
      </c>
      <c r="W2203" t="s">
        <v>91</v>
      </c>
      <c r="X2203" t="s">
        <v>130</v>
      </c>
      <c r="Y2203" t="s">
        <v>93</v>
      </c>
      <c r="Z2203">
        <v>30</v>
      </c>
      <c r="AA2203" t="s">
        <v>14</v>
      </c>
      <c r="AB2203">
        <v>384</v>
      </c>
      <c r="AC2203" t="s">
        <v>90</v>
      </c>
      <c r="AD2203" t="s">
        <v>14</v>
      </c>
      <c r="AE2203" t="s">
        <v>14</v>
      </c>
      <c r="AF2203" t="s">
        <v>94</v>
      </c>
      <c r="AG2203" t="s">
        <v>122</v>
      </c>
      <c r="AH2203" t="s">
        <v>134</v>
      </c>
      <c r="AI2203" s="10">
        <v>46065</v>
      </c>
      <c r="AJ2203" t="s">
        <v>736</v>
      </c>
      <c r="AK2203" s="103">
        <v>686740</v>
      </c>
      <c r="AL2203" t="e">
        <v>#N/A</v>
      </c>
      <c r="AM2203" t="e">
        <v>#N/A</v>
      </c>
      <c r="AN2203" t="s">
        <v>5224</v>
      </c>
      <c r="AO2203" t="e">
        <f>_xlfn.XLOOKUP(Tabla1[[#This Row],[NIC]],'R.V.'!B:B,'R.V.'!I:I)</f>
        <v>#N/A</v>
      </c>
      <c r="AP2203" t="e">
        <f>_xlfn.XLOOKUP(Tabla1[[#This Row],[NIC]],'R.V.'!B:B,'R.V.'!A:A)</f>
        <v>#N/A</v>
      </c>
      <c r="AQ2203" t="e">
        <f>_xlfn.XLOOKUP(Tabla1[[#This Row],[NIC]],'R.V.'!B:B,'R.V.'!G:G)</f>
        <v>#N/A</v>
      </c>
      <c r="AR2203" t="e">
        <f>_xlfn.XLOOKUP(Tabla1[[#This Row],[NIC]],'R.V.'!B:B,'R.V.'!E:E)</f>
        <v>#N/A</v>
      </c>
      <c r="AS2203" t="e">
        <f>VLOOKUP(Tabla1[[#This Row],[NIC]],'R.V.'!B:D,3,0)</f>
        <v>#N/A</v>
      </c>
    </row>
    <row r="2204" spans="1:45">
      <c r="A2204">
        <v>7529136</v>
      </c>
      <c r="B2204" s="10">
        <v>46111</v>
      </c>
      <c r="C2204" t="s">
        <v>737</v>
      </c>
      <c r="D2204" t="s">
        <v>737</v>
      </c>
      <c r="E2204" t="s">
        <v>738</v>
      </c>
      <c r="F2204">
        <v>7529136</v>
      </c>
      <c r="G2204">
        <v>7529136218</v>
      </c>
      <c r="H2204">
        <v>35157109</v>
      </c>
      <c r="I2204">
        <v>8339340</v>
      </c>
      <c r="J2204">
        <v>3150</v>
      </c>
      <c r="K2204">
        <v>5</v>
      </c>
      <c r="L2204">
        <v>90</v>
      </c>
      <c r="M2204" s="10">
        <v>46102</v>
      </c>
      <c r="N2204" t="s">
        <v>2024</v>
      </c>
      <c r="O2204" t="s">
        <v>2025</v>
      </c>
      <c r="P2204" s="103">
        <v>3071170</v>
      </c>
      <c r="Q2204">
        <v>3600</v>
      </c>
      <c r="R2204">
        <v>3071163.6</v>
      </c>
      <c r="S2204" t="s">
        <v>88</v>
      </c>
      <c r="T2204" t="s">
        <v>2038</v>
      </c>
      <c r="U2204">
        <v>46121</v>
      </c>
      <c r="V2204" t="s">
        <v>735</v>
      </c>
      <c r="W2204" t="s">
        <v>111</v>
      </c>
      <c r="X2204" t="s">
        <v>130</v>
      </c>
      <c r="Y2204" t="s">
        <v>93</v>
      </c>
      <c r="Z2204">
        <v>30</v>
      </c>
      <c r="AA2204" t="s">
        <v>14</v>
      </c>
      <c r="AB2204">
        <v>384</v>
      </c>
      <c r="AC2204" t="s">
        <v>90</v>
      </c>
      <c r="AD2204" t="s">
        <v>14</v>
      </c>
      <c r="AE2204" t="s">
        <v>14</v>
      </c>
      <c r="AF2204" t="s">
        <v>94</v>
      </c>
      <c r="AG2204" t="s">
        <v>122</v>
      </c>
      <c r="AH2204" t="s">
        <v>134</v>
      </c>
      <c r="AI2204" s="10">
        <v>46072</v>
      </c>
      <c r="AJ2204" t="s">
        <v>632</v>
      </c>
      <c r="AK2204" s="103">
        <v>3071170</v>
      </c>
      <c r="AL2204" t="e">
        <v>#N/A</v>
      </c>
      <c r="AM2204" t="e">
        <v>#N/A</v>
      </c>
      <c r="AN2204" t="s">
        <v>5224</v>
      </c>
      <c r="AO2204" t="e">
        <f>_xlfn.XLOOKUP(Tabla1[[#This Row],[NIC]],'R.V.'!B:B,'R.V.'!I:I)</f>
        <v>#N/A</v>
      </c>
      <c r="AP2204" t="e">
        <f>_xlfn.XLOOKUP(Tabla1[[#This Row],[NIC]],'R.V.'!B:B,'R.V.'!A:A)</f>
        <v>#N/A</v>
      </c>
      <c r="AQ2204" t="e">
        <f>_xlfn.XLOOKUP(Tabla1[[#This Row],[NIC]],'R.V.'!B:B,'R.V.'!G:G)</f>
        <v>#N/A</v>
      </c>
      <c r="AR2204" t="e">
        <f>_xlfn.XLOOKUP(Tabla1[[#This Row],[NIC]],'R.V.'!B:B,'R.V.'!E:E)</f>
        <v>#N/A</v>
      </c>
      <c r="AS2204" t="e">
        <f>VLOOKUP(Tabla1[[#This Row],[NIC]],'R.V.'!B:D,3,0)</f>
        <v>#N/A</v>
      </c>
    </row>
    <row r="2205" spans="1:45">
      <c r="A2205">
        <v>6837986</v>
      </c>
      <c r="B2205" s="10">
        <v>46111</v>
      </c>
      <c r="C2205" t="s">
        <v>737</v>
      </c>
      <c r="D2205" t="s">
        <v>737</v>
      </c>
      <c r="E2205" t="s">
        <v>738</v>
      </c>
      <c r="F2205">
        <v>6837986</v>
      </c>
      <c r="G2205">
        <v>6837986262</v>
      </c>
      <c r="H2205">
        <v>35071761</v>
      </c>
      <c r="I2205">
        <v>7287319</v>
      </c>
      <c r="J2205">
        <v>3150</v>
      </c>
      <c r="K2205">
        <v>41</v>
      </c>
      <c r="L2205">
        <v>13</v>
      </c>
      <c r="M2205" s="10">
        <v>46108</v>
      </c>
      <c r="N2205" t="s">
        <v>2024</v>
      </c>
      <c r="O2205" t="s">
        <v>2025</v>
      </c>
      <c r="P2205" s="103">
        <v>23890</v>
      </c>
      <c r="Q2205">
        <v>28</v>
      </c>
      <c r="R2205">
        <v>23886.83</v>
      </c>
      <c r="S2205" t="s">
        <v>88</v>
      </c>
      <c r="T2205" t="s">
        <v>5109</v>
      </c>
      <c r="U2205">
        <v>46121</v>
      </c>
      <c r="V2205" t="s">
        <v>735</v>
      </c>
      <c r="W2205" t="s">
        <v>91</v>
      </c>
      <c r="X2205" t="s">
        <v>92</v>
      </c>
      <c r="Y2205" t="s">
        <v>121</v>
      </c>
      <c r="Z2205">
        <v>32</v>
      </c>
      <c r="AA2205" t="s">
        <v>14</v>
      </c>
      <c r="AB2205">
        <v>384</v>
      </c>
      <c r="AC2205" t="s">
        <v>90</v>
      </c>
      <c r="AD2205" t="s">
        <v>14</v>
      </c>
      <c r="AE2205" t="s">
        <v>14</v>
      </c>
      <c r="AF2205" t="s">
        <v>94</v>
      </c>
      <c r="AG2205" t="s">
        <v>122</v>
      </c>
      <c r="AH2205" t="s">
        <v>134</v>
      </c>
      <c r="AI2205" s="10">
        <v>46076</v>
      </c>
      <c r="AJ2205" t="s">
        <v>632</v>
      </c>
      <c r="AK2205" s="103">
        <v>23890</v>
      </c>
      <c r="AL2205" t="e">
        <v>#N/A</v>
      </c>
      <c r="AM2205" t="e">
        <v>#N/A</v>
      </c>
      <c r="AN2205" t="s">
        <v>5224</v>
      </c>
      <c r="AO2205" t="e">
        <f>_xlfn.XLOOKUP(Tabla1[[#This Row],[NIC]],'R.V.'!B:B,'R.V.'!I:I)</f>
        <v>#N/A</v>
      </c>
      <c r="AP2205" t="e">
        <f>_xlfn.XLOOKUP(Tabla1[[#This Row],[NIC]],'R.V.'!B:B,'R.V.'!A:A)</f>
        <v>#N/A</v>
      </c>
      <c r="AQ2205" t="e">
        <f>_xlfn.XLOOKUP(Tabla1[[#This Row],[NIC]],'R.V.'!B:B,'R.V.'!G:G)</f>
        <v>#N/A</v>
      </c>
      <c r="AR2205" t="e">
        <f>_xlfn.XLOOKUP(Tabla1[[#This Row],[NIC]],'R.V.'!B:B,'R.V.'!E:E)</f>
        <v>#N/A</v>
      </c>
      <c r="AS2205" t="e">
        <f>VLOOKUP(Tabla1[[#This Row],[NIC]],'R.V.'!B:D,3,0)</f>
        <v>#N/A</v>
      </c>
    </row>
    <row r="2206" spans="1:45">
      <c r="A2206">
        <v>5842349</v>
      </c>
      <c r="B2206" s="10">
        <v>46111</v>
      </c>
      <c r="C2206" t="s">
        <v>2039</v>
      </c>
      <c r="D2206" t="s">
        <v>2039</v>
      </c>
      <c r="E2206" t="s">
        <v>2040</v>
      </c>
      <c r="F2206">
        <v>5842349</v>
      </c>
      <c r="G2206">
        <v>5842349308</v>
      </c>
      <c r="H2206">
        <v>25818127</v>
      </c>
      <c r="I2206">
        <v>5871854</v>
      </c>
      <c r="J2206">
        <v>3210</v>
      </c>
      <c r="K2206">
        <v>1</v>
      </c>
      <c r="L2206">
        <v>530</v>
      </c>
      <c r="M2206" s="10">
        <v>46092</v>
      </c>
      <c r="N2206" t="s">
        <v>86</v>
      </c>
      <c r="O2206" t="s">
        <v>87</v>
      </c>
      <c r="P2206" s="103">
        <v>1922430</v>
      </c>
      <c r="Q2206">
        <v>1496</v>
      </c>
      <c r="R2206">
        <v>1646587.36</v>
      </c>
      <c r="S2206" t="s">
        <v>88</v>
      </c>
      <c r="T2206" t="s">
        <v>2041</v>
      </c>
      <c r="U2206">
        <v>46121</v>
      </c>
      <c r="V2206" t="s">
        <v>278</v>
      </c>
      <c r="W2206" t="s">
        <v>91</v>
      </c>
      <c r="X2206" t="s">
        <v>92</v>
      </c>
      <c r="Y2206" t="s">
        <v>93</v>
      </c>
      <c r="Z2206">
        <v>30</v>
      </c>
      <c r="AA2206" t="s">
        <v>14</v>
      </c>
      <c r="AB2206">
        <v>385</v>
      </c>
      <c r="AC2206" t="s">
        <v>90</v>
      </c>
      <c r="AD2206" t="s">
        <v>14</v>
      </c>
      <c r="AE2206" t="s">
        <v>14</v>
      </c>
      <c r="AF2206" t="s">
        <v>94</v>
      </c>
      <c r="AG2206" t="s">
        <v>95</v>
      </c>
      <c r="AH2206" t="s">
        <v>1271</v>
      </c>
      <c r="AI2206" s="10">
        <v>46062</v>
      </c>
      <c r="AJ2206" t="s">
        <v>472</v>
      </c>
      <c r="AK2206" s="103">
        <v>1922430</v>
      </c>
      <c r="AL2206" t="e">
        <v>#N/A</v>
      </c>
      <c r="AM2206" t="e">
        <v>#N/A</v>
      </c>
      <c r="AN2206" t="s">
        <v>5224</v>
      </c>
      <c r="AO2206" t="e">
        <f>_xlfn.XLOOKUP(Tabla1[[#This Row],[NIC]],'R.V.'!B:B,'R.V.'!I:I)</f>
        <v>#N/A</v>
      </c>
      <c r="AP2206" t="e">
        <f>_xlfn.XLOOKUP(Tabla1[[#This Row],[NIC]],'R.V.'!B:B,'R.V.'!A:A)</f>
        <v>#N/A</v>
      </c>
      <c r="AQ2206" t="e">
        <f>_xlfn.XLOOKUP(Tabla1[[#This Row],[NIC]],'R.V.'!B:B,'R.V.'!G:G)</f>
        <v>#N/A</v>
      </c>
      <c r="AR2206" t="e">
        <f>_xlfn.XLOOKUP(Tabla1[[#This Row],[NIC]],'R.V.'!B:B,'R.V.'!E:E)</f>
        <v>#N/A</v>
      </c>
      <c r="AS2206" t="e">
        <f>VLOOKUP(Tabla1[[#This Row],[NIC]],'R.V.'!B:D,3,0)</f>
        <v>#N/A</v>
      </c>
    </row>
    <row r="2207" spans="1:45">
      <c r="A2207">
        <v>5808196</v>
      </c>
      <c r="B2207" s="10">
        <v>46111</v>
      </c>
      <c r="C2207" t="s">
        <v>1199</v>
      </c>
      <c r="D2207" t="s">
        <v>1199</v>
      </c>
      <c r="E2207" t="s">
        <v>1200</v>
      </c>
      <c r="F2207">
        <v>5808196</v>
      </c>
      <c r="G2207">
        <v>5808196339</v>
      </c>
      <c r="H2207">
        <v>25839961</v>
      </c>
      <c r="I2207">
        <v>5808196</v>
      </c>
      <c r="J2207">
        <v>3210</v>
      </c>
      <c r="K2207">
        <v>2</v>
      </c>
      <c r="L2207">
        <v>2080</v>
      </c>
      <c r="M2207" s="10">
        <v>46092</v>
      </c>
      <c r="N2207" t="s">
        <v>2020</v>
      </c>
      <c r="O2207" t="s">
        <v>2021</v>
      </c>
      <c r="P2207" s="103">
        <v>5602070</v>
      </c>
      <c r="Q2207">
        <v>7620</v>
      </c>
      <c r="R2207">
        <v>5602071.5999999996</v>
      </c>
      <c r="S2207" t="s">
        <v>88</v>
      </c>
      <c r="T2207" t="s">
        <v>2042</v>
      </c>
      <c r="U2207">
        <v>46121</v>
      </c>
      <c r="V2207" t="s">
        <v>1202</v>
      </c>
      <c r="W2207" t="s">
        <v>111</v>
      </c>
      <c r="X2207" t="s">
        <v>92</v>
      </c>
      <c r="Y2207" t="s">
        <v>121</v>
      </c>
      <c r="Z2207">
        <v>30</v>
      </c>
      <c r="AA2207" t="s">
        <v>14</v>
      </c>
      <c r="AB2207">
        <v>386</v>
      </c>
      <c r="AC2207" t="s">
        <v>90</v>
      </c>
      <c r="AD2207" t="s">
        <v>14</v>
      </c>
      <c r="AE2207" t="s">
        <v>14</v>
      </c>
      <c r="AF2207" t="s">
        <v>94</v>
      </c>
      <c r="AG2207" t="s">
        <v>122</v>
      </c>
      <c r="AH2207" t="s">
        <v>134</v>
      </c>
      <c r="AI2207" s="10">
        <v>46062</v>
      </c>
      <c r="AJ2207" t="s">
        <v>968</v>
      </c>
      <c r="AK2207" s="103">
        <v>31121205</v>
      </c>
      <c r="AL2207" t="e">
        <v>#N/A</v>
      </c>
      <c r="AM2207" t="e">
        <v>#N/A</v>
      </c>
      <c r="AN2207" t="s">
        <v>5224</v>
      </c>
      <c r="AO2207" t="e">
        <f>_xlfn.XLOOKUP(Tabla1[[#This Row],[NIC]],'R.V.'!B:B,'R.V.'!I:I)</f>
        <v>#N/A</v>
      </c>
      <c r="AP2207" t="e">
        <f>_xlfn.XLOOKUP(Tabla1[[#This Row],[NIC]],'R.V.'!B:B,'R.V.'!A:A)</f>
        <v>#N/A</v>
      </c>
      <c r="AQ2207" t="e">
        <f>_xlfn.XLOOKUP(Tabla1[[#This Row],[NIC]],'R.V.'!B:B,'R.V.'!G:G)</f>
        <v>#N/A</v>
      </c>
      <c r="AR2207" t="e">
        <f>_xlfn.XLOOKUP(Tabla1[[#This Row],[NIC]],'R.V.'!B:B,'R.V.'!E:E)</f>
        <v>#N/A</v>
      </c>
      <c r="AS2207" t="e">
        <f>VLOOKUP(Tabla1[[#This Row],[NIC]],'R.V.'!B:D,3,0)</f>
        <v>#N/A</v>
      </c>
    </row>
    <row r="2208" spans="1:45">
      <c r="A2208">
        <v>5904526</v>
      </c>
      <c r="B2208" s="10">
        <v>46111</v>
      </c>
      <c r="C2208" t="s">
        <v>1051</v>
      </c>
      <c r="D2208" t="s">
        <v>1051</v>
      </c>
      <c r="E2208" t="s">
        <v>1052</v>
      </c>
      <c r="F2208">
        <v>5904526</v>
      </c>
      <c r="G2208">
        <v>5904526317</v>
      </c>
      <c r="H2208">
        <v>34036927</v>
      </c>
      <c r="I2208">
        <v>6069468</v>
      </c>
      <c r="J2208">
        <v>3210</v>
      </c>
      <c r="K2208">
        <v>2</v>
      </c>
      <c r="L2208">
        <v>670</v>
      </c>
      <c r="M2208" s="10">
        <v>46092</v>
      </c>
      <c r="N2208" t="s">
        <v>2020</v>
      </c>
      <c r="O2208" t="s">
        <v>2021</v>
      </c>
      <c r="P2208" s="103">
        <v>8796870</v>
      </c>
      <c r="Q2208">
        <v>9020</v>
      </c>
      <c r="R2208">
        <v>6631323.5999999996</v>
      </c>
      <c r="S2208" t="s">
        <v>88</v>
      </c>
      <c r="T2208" t="s">
        <v>2043</v>
      </c>
      <c r="U2208">
        <v>46121</v>
      </c>
      <c r="V2208" t="s">
        <v>1054</v>
      </c>
      <c r="W2208" t="s">
        <v>111</v>
      </c>
      <c r="X2208" t="s">
        <v>92</v>
      </c>
      <c r="Y2208" t="s">
        <v>121</v>
      </c>
      <c r="Z2208">
        <v>30</v>
      </c>
      <c r="AA2208" t="s">
        <v>14</v>
      </c>
      <c r="AB2208">
        <v>387</v>
      </c>
      <c r="AC2208" t="s">
        <v>90</v>
      </c>
      <c r="AD2208" t="s">
        <v>14</v>
      </c>
      <c r="AE2208" t="s">
        <v>14</v>
      </c>
      <c r="AF2208" t="s">
        <v>94</v>
      </c>
      <c r="AG2208" t="s">
        <v>122</v>
      </c>
      <c r="AH2208" t="s">
        <v>134</v>
      </c>
      <c r="AI2208" s="10">
        <v>46062</v>
      </c>
      <c r="AJ2208" t="s">
        <v>978</v>
      </c>
      <c r="AK2208" s="103">
        <v>8796870</v>
      </c>
      <c r="AL2208" t="e">
        <v>#N/A</v>
      </c>
      <c r="AM2208" t="e">
        <v>#N/A</v>
      </c>
      <c r="AN2208" t="s">
        <v>5224</v>
      </c>
      <c r="AO2208" t="e">
        <f>_xlfn.XLOOKUP(Tabla1[[#This Row],[NIC]],'R.V.'!B:B,'R.V.'!I:I)</f>
        <v>#N/A</v>
      </c>
      <c r="AP2208" t="e">
        <f>_xlfn.XLOOKUP(Tabla1[[#This Row],[NIC]],'R.V.'!B:B,'R.V.'!A:A)</f>
        <v>#N/A</v>
      </c>
      <c r="AQ2208" t="e">
        <f>_xlfn.XLOOKUP(Tabla1[[#This Row],[NIC]],'R.V.'!B:B,'R.V.'!G:G)</f>
        <v>#N/A</v>
      </c>
      <c r="AR2208" t="e">
        <f>_xlfn.XLOOKUP(Tabla1[[#This Row],[NIC]],'R.V.'!B:B,'R.V.'!E:E)</f>
        <v>#N/A</v>
      </c>
      <c r="AS2208" t="e">
        <f>VLOOKUP(Tabla1[[#This Row],[NIC]],'R.V.'!B:D,3,0)</f>
        <v>#N/A</v>
      </c>
    </row>
    <row r="2209" spans="1:45">
      <c r="A2209">
        <v>7615259</v>
      </c>
      <c r="B2209" s="10">
        <v>46111</v>
      </c>
      <c r="C2209" t="s">
        <v>1111</v>
      </c>
      <c r="D2209" t="s">
        <v>1111</v>
      </c>
      <c r="E2209" t="s">
        <v>2044</v>
      </c>
      <c r="F2209">
        <v>7615259</v>
      </c>
      <c r="G2209">
        <v>7615259187</v>
      </c>
      <c r="H2209">
        <v>36038951</v>
      </c>
      <c r="I2209">
        <v>8801379</v>
      </c>
      <c r="J2209">
        <v>3210</v>
      </c>
      <c r="K2209">
        <v>5</v>
      </c>
      <c r="L2209">
        <v>30</v>
      </c>
      <c r="M2209" s="10">
        <v>46093</v>
      </c>
      <c r="N2209" t="s">
        <v>2024</v>
      </c>
      <c r="O2209" t="s">
        <v>2025</v>
      </c>
      <c r="P2209" s="103">
        <v>0</v>
      </c>
      <c r="Q2209">
        <v>0</v>
      </c>
      <c r="R2209">
        <v>0</v>
      </c>
      <c r="S2209" t="s">
        <v>88</v>
      </c>
      <c r="T2209" t="s">
        <v>2045</v>
      </c>
      <c r="V2209" t="s">
        <v>560</v>
      </c>
      <c r="W2209" t="s">
        <v>91</v>
      </c>
      <c r="X2209" t="s">
        <v>92</v>
      </c>
      <c r="Y2209" t="s">
        <v>121</v>
      </c>
      <c r="Z2209">
        <v>30</v>
      </c>
      <c r="AA2209" t="s">
        <v>14</v>
      </c>
      <c r="AB2209">
        <v>388</v>
      </c>
      <c r="AC2209" t="s">
        <v>90</v>
      </c>
      <c r="AD2209" t="s">
        <v>14</v>
      </c>
      <c r="AE2209" t="s">
        <v>14</v>
      </c>
      <c r="AF2209" t="s">
        <v>94</v>
      </c>
      <c r="AG2209" t="s">
        <v>122</v>
      </c>
      <c r="AH2209" t="s">
        <v>134</v>
      </c>
      <c r="AI2209" s="10">
        <v>46063</v>
      </c>
      <c r="AJ2209" t="s">
        <v>1115</v>
      </c>
      <c r="AK2209" s="103">
        <v>0</v>
      </c>
      <c r="AL2209" t="e">
        <v>#N/A</v>
      </c>
      <c r="AM2209" t="e">
        <v>#N/A</v>
      </c>
      <c r="AN2209" t="s">
        <v>5224</v>
      </c>
      <c r="AO2209" t="e">
        <f>_xlfn.XLOOKUP(Tabla1[[#This Row],[NIC]],'R.V.'!B:B,'R.V.'!I:I)</f>
        <v>#N/A</v>
      </c>
      <c r="AP2209" t="e">
        <f>_xlfn.XLOOKUP(Tabla1[[#This Row],[NIC]],'R.V.'!B:B,'R.V.'!A:A)</f>
        <v>#N/A</v>
      </c>
      <c r="AQ2209" t="e">
        <f>_xlfn.XLOOKUP(Tabla1[[#This Row],[NIC]],'R.V.'!B:B,'R.V.'!G:G)</f>
        <v>#N/A</v>
      </c>
      <c r="AR2209" t="e">
        <f>_xlfn.XLOOKUP(Tabla1[[#This Row],[NIC]],'R.V.'!B:B,'R.V.'!E:E)</f>
        <v>#N/A</v>
      </c>
      <c r="AS2209" t="e">
        <f>VLOOKUP(Tabla1[[#This Row],[NIC]],'R.V.'!B:D,3,0)</f>
        <v>#N/A</v>
      </c>
    </row>
    <row r="2210" spans="1:45">
      <c r="A2210">
        <v>7615261</v>
      </c>
      <c r="B2210" s="10">
        <v>46111</v>
      </c>
      <c r="C2210" t="s">
        <v>1111</v>
      </c>
      <c r="D2210" t="s">
        <v>1111</v>
      </c>
      <c r="E2210" t="s">
        <v>2044</v>
      </c>
      <c r="F2210">
        <v>7615261</v>
      </c>
      <c r="G2210">
        <v>7615261181</v>
      </c>
      <c r="H2210">
        <v>36038953</v>
      </c>
      <c r="I2210">
        <v>8801388</v>
      </c>
      <c r="J2210">
        <v>3210</v>
      </c>
      <c r="K2210">
        <v>5</v>
      </c>
      <c r="L2210">
        <v>30</v>
      </c>
      <c r="M2210" s="10">
        <v>46093</v>
      </c>
      <c r="N2210" t="s">
        <v>2024</v>
      </c>
      <c r="O2210" t="s">
        <v>2025</v>
      </c>
      <c r="P2210" s="103">
        <v>65690</v>
      </c>
      <c r="Q2210">
        <v>77</v>
      </c>
      <c r="R2210">
        <v>65688.78</v>
      </c>
      <c r="S2210" t="s">
        <v>88</v>
      </c>
      <c r="T2210" t="s">
        <v>2045</v>
      </c>
      <c r="U2210">
        <v>46121</v>
      </c>
      <c r="V2210" t="s">
        <v>560</v>
      </c>
      <c r="W2210" t="s">
        <v>91</v>
      </c>
      <c r="X2210" t="s">
        <v>92</v>
      </c>
      <c r="Y2210" t="s">
        <v>121</v>
      </c>
      <c r="Z2210">
        <v>30</v>
      </c>
      <c r="AA2210" t="s">
        <v>14</v>
      </c>
      <c r="AB2210">
        <v>388</v>
      </c>
      <c r="AC2210" t="s">
        <v>90</v>
      </c>
      <c r="AD2210" t="s">
        <v>14</v>
      </c>
      <c r="AE2210" t="s">
        <v>14</v>
      </c>
      <c r="AF2210" t="s">
        <v>94</v>
      </c>
      <c r="AG2210" t="s">
        <v>122</v>
      </c>
      <c r="AH2210" t="s">
        <v>134</v>
      </c>
      <c r="AI2210" s="10">
        <v>46063</v>
      </c>
      <c r="AJ2210" t="s">
        <v>1115</v>
      </c>
      <c r="AK2210" s="103">
        <v>65690</v>
      </c>
      <c r="AL2210" t="e">
        <v>#N/A</v>
      </c>
      <c r="AM2210" t="e">
        <v>#N/A</v>
      </c>
      <c r="AN2210" t="s">
        <v>5224</v>
      </c>
      <c r="AO2210" t="e">
        <f>_xlfn.XLOOKUP(Tabla1[[#This Row],[NIC]],'R.V.'!B:B,'R.V.'!I:I)</f>
        <v>#N/A</v>
      </c>
      <c r="AP2210" t="e">
        <f>_xlfn.XLOOKUP(Tabla1[[#This Row],[NIC]],'R.V.'!B:B,'R.V.'!A:A)</f>
        <v>#N/A</v>
      </c>
      <c r="AQ2210" t="e">
        <f>_xlfn.XLOOKUP(Tabla1[[#This Row],[NIC]],'R.V.'!B:B,'R.V.'!G:G)</f>
        <v>#N/A</v>
      </c>
      <c r="AR2210" t="e">
        <f>_xlfn.XLOOKUP(Tabla1[[#This Row],[NIC]],'R.V.'!B:B,'R.V.'!E:E)</f>
        <v>#N/A</v>
      </c>
      <c r="AS2210" t="e">
        <f>VLOOKUP(Tabla1[[#This Row],[NIC]],'R.V.'!B:D,3,0)</f>
        <v>#N/A</v>
      </c>
    </row>
    <row r="2211" spans="1:45">
      <c r="A2211">
        <v>7532248</v>
      </c>
      <c r="B2211" s="10">
        <v>46111</v>
      </c>
      <c r="C2211" t="s">
        <v>1111</v>
      </c>
      <c r="D2211" t="s">
        <v>1111</v>
      </c>
      <c r="E2211" t="s">
        <v>2044</v>
      </c>
      <c r="F2211">
        <v>7532248</v>
      </c>
      <c r="G2211">
        <v>7532248209</v>
      </c>
      <c r="H2211">
        <v>35158810</v>
      </c>
      <c r="I2211">
        <v>8360498</v>
      </c>
      <c r="J2211">
        <v>3210</v>
      </c>
      <c r="K2211">
        <v>5</v>
      </c>
      <c r="L2211">
        <v>30</v>
      </c>
      <c r="M2211" s="10">
        <v>46093</v>
      </c>
      <c r="N2211" t="s">
        <v>2024</v>
      </c>
      <c r="O2211" t="s">
        <v>2025</v>
      </c>
      <c r="P2211" s="103">
        <v>3390</v>
      </c>
      <c r="Q2211">
        <v>0</v>
      </c>
      <c r="R2211">
        <v>0</v>
      </c>
      <c r="S2211" t="s">
        <v>88</v>
      </c>
      <c r="T2211" t="s">
        <v>2045</v>
      </c>
      <c r="U2211">
        <v>46121</v>
      </c>
      <c r="V2211" t="s">
        <v>560</v>
      </c>
      <c r="W2211" t="s">
        <v>91</v>
      </c>
      <c r="X2211" t="s">
        <v>92</v>
      </c>
      <c r="Y2211" t="s">
        <v>93</v>
      </c>
      <c r="Z2211">
        <v>30</v>
      </c>
      <c r="AA2211" t="s">
        <v>14</v>
      </c>
      <c r="AB2211">
        <v>388</v>
      </c>
      <c r="AC2211" t="s">
        <v>90</v>
      </c>
      <c r="AD2211" t="s">
        <v>14</v>
      </c>
      <c r="AE2211" t="s">
        <v>14</v>
      </c>
      <c r="AF2211" t="s">
        <v>94</v>
      </c>
      <c r="AG2211" t="s">
        <v>122</v>
      </c>
      <c r="AH2211" t="s">
        <v>134</v>
      </c>
      <c r="AI2211" s="10">
        <v>46063</v>
      </c>
      <c r="AJ2211" t="s">
        <v>1115</v>
      </c>
      <c r="AK2211" s="103">
        <v>3390</v>
      </c>
      <c r="AL2211" t="e">
        <v>#N/A</v>
      </c>
      <c r="AM2211" t="e">
        <v>#N/A</v>
      </c>
      <c r="AN2211" t="s">
        <v>5224</v>
      </c>
      <c r="AO2211" t="e">
        <f>_xlfn.XLOOKUP(Tabla1[[#This Row],[NIC]],'R.V.'!B:B,'R.V.'!I:I)</f>
        <v>#N/A</v>
      </c>
      <c r="AP2211" t="e">
        <f>_xlfn.XLOOKUP(Tabla1[[#This Row],[NIC]],'R.V.'!B:B,'R.V.'!A:A)</f>
        <v>#N/A</v>
      </c>
      <c r="AQ2211" t="e">
        <f>_xlfn.XLOOKUP(Tabla1[[#This Row],[NIC]],'R.V.'!B:B,'R.V.'!G:G)</f>
        <v>#N/A</v>
      </c>
      <c r="AR2211" t="e">
        <f>_xlfn.XLOOKUP(Tabla1[[#This Row],[NIC]],'R.V.'!B:B,'R.V.'!E:E)</f>
        <v>#N/A</v>
      </c>
      <c r="AS2211" t="e">
        <f>VLOOKUP(Tabla1[[#This Row],[NIC]],'R.V.'!B:D,3,0)</f>
        <v>#N/A</v>
      </c>
    </row>
    <row r="2212" spans="1:45">
      <c r="A2212">
        <v>7805644</v>
      </c>
      <c r="B2212" s="10">
        <v>46111</v>
      </c>
      <c r="C2212" t="s">
        <v>1111</v>
      </c>
      <c r="D2212" t="s">
        <v>1111</v>
      </c>
      <c r="E2212" t="s">
        <v>2044</v>
      </c>
      <c r="F2212">
        <v>7805644</v>
      </c>
      <c r="G2212">
        <v>7805644142</v>
      </c>
      <c r="H2212">
        <v>36118404</v>
      </c>
      <c r="I2212">
        <v>1997360</v>
      </c>
      <c r="J2212">
        <v>3210</v>
      </c>
      <c r="K2212">
        <v>5</v>
      </c>
      <c r="L2212">
        <v>110</v>
      </c>
      <c r="M2212" s="10">
        <v>46105</v>
      </c>
      <c r="N2212" t="s">
        <v>2024</v>
      </c>
      <c r="O2212" t="s">
        <v>2025</v>
      </c>
      <c r="P2212" s="103">
        <v>1418370</v>
      </c>
      <c r="Q2212">
        <v>1440</v>
      </c>
      <c r="R2212">
        <v>1228465.44</v>
      </c>
      <c r="S2212" t="s">
        <v>88</v>
      </c>
      <c r="T2212" t="s">
        <v>2046</v>
      </c>
      <c r="U2212">
        <v>46121</v>
      </c>
      <c r="V2212" t="s">
        <v>560</v>
      </c>
      <c r="W2212" t="s">
        <v>91</v>
      </c>
      <c r="X2212" t="s">
        <v>92</v>
      </c>
      <c r="Y2212" t="s">
        <v>121</v>
      </c>
      <c r="Z2212">
        <v>32</v>
      </c>
      <c r="AA2212" t="s">
        <v>14</v>
      </c>
      <c r="AB2212">
        <v>388</v>
      </c>
      <c r="AC2212" t="s">
        <v>90</v>
      </c>
      <c r="AD2212" t="s">
        <v>14</v>
      </c>
      <c r="AE2212" t="s">
        <v>14</v>
      </c>
      <c r="AF2212" t="s">
        <v>94</v>
      </c>
      <c r="AG2212" t="s">
        <v>122</v>
      </c>
      <c r="AH2212" t="s">
        <v>134</v>
      </c>
      <c r="AI2212" s="10">
        <v>46073</v>
      </c>
      <c r="AJ2212" t="s">
        <v>1121</v>
      </c>
      <c r="AK2212" s="103">
        <v>1418370</v>
      </c>
      <c r="AL2212" t="e">
        <v>#N/A</v>
      </c>
      <c r="AM2212" t="e">
        <v>#N/A</v>
      </c>
      <c r="AN2212" t="s">
        <v>5224</v>
      </c>
      <c r="AO2212" t="e">
        <f>_xlfn.XLOOKUP(Tabla1[[#This Row],[NIC]],'R.V.'!B:B,'R.V.'!I:I)</f>
        <v>#N/A</v>
      </c>
      <c r="AP2212" t="e">
        <f>_xlfn.XLOOKUP(Tabla1[[#This Row],[NIC]],'R.V.'!B:B,'R.V.'!A:A)</f>
        <v>#N/A</v>
      </c>
      <c r="AQ2212" t="e">
        <f>_xlfn.XLOOKUP(Tabla1[[#This Row],[NIC]],'R.V.'!B:B,'R.V.'!G:G)</f>
        <v>#N/A</v>
      </c>
      <c r="AR2212" t="e">
        <f>_xlfn.XLOOKUP(Tabla1[[#This Row],[NIC]],'R.V.'!B:B,'R.V.'!E:E)</f>
        <v>#N/A</v>
      </c>
      <c r="AS2212" t="e">
        <f>VLOOKUP(Tabla1[[#This Row],[NIC]],'R.V.'!B:D,3,0)</f>
        <v>#N/A</v>
      </c>
    </row>
    <row r="2213" spans="1:45">
      <c r="A2213">
        <v>5804707</v>
      </c>
      <c r="B2213" s="10">
        <v>46111</v>
      </c>
      <c r="C2213" t="s">
        <v>521</v>
      </c>
      <c r="D2213" t="s">
        <v>521</v>
      </c>
      <c r="E2213" t="s">
        <v>525</v>
      </c>
      <c r="F2213">
        <v>5804707</v>
      </c>
      <c r="G2213">
        <v>5804707306</v>
      </c>
      <c r="H2213">
        <v>25854139</v>
      </c>
      <c r="I2213">
        <v>5804707</v>
      </c>
      <c r="J2213">
        <v>3210</v>
      </c>
      <c r="K2213">
        <v>5</v>
      </c>
      <c r="L2213">
        <v>50</v>
      </c>
      <c r="M2213" s="10">
        <v>46101</v>
      </c>
      <c r="N2213" t="s">
        <v>117</v>
      </c>
      <c r="O2213" t="s">
        <v>118</v>
      </c>
      <c r="P2213" s="103">
        <v>5938830</v>
      </c>
      <c r="Q2213">
        <v>5120</v>
      </c>
      <c r="R2213">
        <v>4696166.4000000004</v>
      </c>
      <c r="S2213" t="s">
        <v>88</v>
      </c>
      <c r="T2213" t="s">
        <v>527</v>
      </c>
      <c r="U2213">
        <v>46121</v>
      </c>
      <c r="V2213" t="s">
        <v>501</v>
      </c>
      <c r="W2213" t="s">
        <v>91</v>
      </c>
      <c r="X2213" t="s">
        <v>92</v>
      </c>
      <c r="Y2213" t="s">
        <v>93</v>
      </c>
      <c r="Z2213">
        <v>30</v>
      </c>
      <c r="AA2213" t="s">
        <v>14</v>
      </c>
      <c r="AB2213">
        <v>389</v>
      </c>
      <c r="AC2213" t="s">
        <v>90</v>
      </c>
      <c r="AD2213" t="s">
        <v>14</v>
      </c>
      <c r="AE2213" t="s">
        <v>14</v>
      </c>
      <c r="AF2213" t="s">
        <v>94</v>
      </c>
      <c r="AG2213" t="s">
        <v>467</v>
      </c>
      <c r="AH2213" t="s">
        <v>147</v>
      </c>
      <c r="AI2213" s="10">
        <v>46071</v>
      </c>
      <c r="AJ2213" t="s">
        <v>510</v>
      </c>
      <c r="AK2213" s="103">
        <v>35513120</v>
      </c>
      <c r="AL2213" t="e">
        <v>#N/A</v>
      </c>
      <c r="AM2213" t="e">
        <v>#N/A</v>
      </c>
      <c r="AN2213" t="s">
        <v>5224</v>
      </c>
      <c r="AO2213" t="e">
        <f>_xlfn.XLOOKUP(Tabla1[[#This Row],[NIC]],'R.V.'!B:B,'R.V.'!I:I)</f>
        <v>#N/A</v>
      </c>
      <c r="AP2213" t="e">
        <f>_xlfn.XLOOKUP(Tabla1[[#This Row],[NIC]],'R.V.'!B:B,'R.V.'!A:A)</f>
        <v>#N/A</v>
      </c>
      <c r="AQ2213" t="e">
        <f>_xlfn.XLOOKUP(Tabla1[[#This Row],[NIC]],'R.V.'!B:B,'R.V.'!G:G)</f>
        <v>#N/A</v>
      </c>
      <c r="AR2213" t="e">
        <f>_xlfn.XLOOKUP(Tabla1[[#This Row],[NIC]],'R.V.'!B:B,'R.V.'!E:E)</f>
        <v>#N/A</v>
      </c>
      <c r="AS2213" t="e">
        <f>VLOOKUP(Tabla1[[#This Row],[NIC]],'R.V.'!B:D,3,0)</f>
        <v>#N/A</v>
      </c>
    </row>
    <row r="2214" spans="1:45">
      <c r="A2214">
        <v>1388939</v>
      </c>
      <c r="B2214" s="10">
        <v>46111</v>
      </c>
      <c r="C2214" t="s">
        <v>521</v>
      </c>
      <c r="D2214" t="s">
        <v>521</v>
      </c>
      <c r="E2214" t="s">
        <v>525</v>
      </c>
      <c r="F2214">
        <v>1388939</v>
      </c>
      <c r="G2214">
        <v>1388939018</v>
      </c>
      <c r="H2214">
        <v>36563253</v>
      </c>
      <c r="I2214">
        <v>873499</v>
      </c>
      <c r="J2214">
        <v>3210</v>
      </c>
      <c r="K2214">
        <v>5</v>
      </c>
      <c r="L2214">
        <v>50</v>
      </c>
      <c r="M2214" s="10">
        <v>46100</v>
      </c>
      <c r="N2214" t="s">
        <v>117</v>
      </c>
      <c r="O2214" t="s">
        <v>118</v>
      </c>
      <c r="P2214" s="103">
        <v>84800</v>
      </c>
      <c r="Q2214">
        <v>80</v>
      </c>
      <c r="R2214">
        <v>73377.600000000006</v>
      </c>
      <c r="S2214" t="s">
        <v>88</v>
      </c>
      <c r="T2214" t="s">
        <v>527</v>
      </c>
      <c r="U2214">
        <v>46121</v>
      </c>
      <c r="V2214" t="s">
        <v>501</v>
      </c>
      <c r="W2214" t="s">
        <v>91</v>
      </c>
      <c r="X2214" t="s">
        <v>92</v>
      </c>
      <c r="Y2214" t="s">
        <v>93</v>
      </c>
      <c r="Z2214">
        <v>30</v>
      </c>
      <c r="AA2214" t="s">
        <v>14</v>
      </c>
      <c r="AB2214">
        <v>389</v>
      </c>
      <c r="AC2214" t="s">
        <v>90</v>
      </c>
      <c r="AD2214" t="s">
        <v>14</v>
      </c>
      <c r="AE2214" t="s">
        <v>14</v>
      </c>
      <c r="AF2214" t="s">
        <v>94</v>
      </c>
      <c r="AG2214" t="s">
        <v>467</v>
      </c>
      <c r="AH2214" t="s">
        <v>141</v>
      </c>
      <c r="AI2214" s="10">
        <v>46070</v>
      </c>
      <c r="AJ2214" t="s">
        <v>509</v>
      </c>
      <c r="AK2214" s="103">
        <v>276730</v>
      </c>
      <c r="AL2214" t="e">
        <v>#N/A</v>
      </c>
      <c r="AM2214" t="e">
        <v>#N/A</v>
      </c>
      <c r="AN2214" t="s">
        <v>5224</v>
      </c>
      <c r="AO2214" t="e">
        <f>_xlfn.XLOOKUP(Tabla1[[#This Row],[NIC]],'R.V.'!B:B,'R.V.'!I:I)</f>
        <v>#N/A</v>
      </c>
      <c r="AP2214" t="e">
        <f>_xlfn.XLOOKUP(Tabla1[[#This Row],[NIC]],'R.V.'!B:B,'R.V.'!A:A)</f>
        <v>#N/A</v>
      </c>
      <c r="AQ2214" t="e">
        <f>_xlfn.XLOOKUP(Tabla1[[#This Row],[NIC]],'R.V.'!B:B,'R.V.'!G:G)</f>
        <v>#N/A</v>
      </c>
      <c r="AR2214" t="e">
        <f>_xlfn.XLOOKUP(Tabla1[[#This Row],[NIC]],'R.V.'!B:B,'R.V.'!E:E)</f>
        <v>#N/A</v>
      </c>
      <c r="AS2214" t="e">
        <f>VLOOKUP(Tabla1[[#This Row],[NIC]],'R.V.'!B:D,3,0)</f>
        <v>#N/A</v>
      </c>
    </row>
    <row r="2215" spans="1:45">
      <c r="A2215">
        <v>5808193</v>
      </c>
      <c r="B2215" s="10">
        <v>46111</v>
      </c>
      <c r="C2215" t="s">
        <v>1127</v>
      </c>
      <c r="D2215" t="s">
        <v>1127</v>
      </c>
      <c r="E2215" t="s">
        <v>1148</v>
      </c>
      <c r="F2215">
        <v>5808193</v>
      </c>
      <c r="G2215">
        <v>5808193250</v>
      </c>
      <c r="H2215">
        <v>25831411</v>
      </c>
      <c r="I2215">
        <v>5808193</v>
      </c>
      <c r="J2215">
        <v>3210</v>
      </c>
      <c r="K2215">
        <v>1</v>
      </c>
      <c r="L2215">
        <v>1340</v>
      </c>
      <c r="M2215" s="10">
        <v>46087</v>
      </c>
      <c r="N2215" t="s">
        <v>2024</v>
      </c>
      <c r="O2215" t="s">
        <v>2025</v>
      </c>
      <c r="P2215" s="103">
        <v>0</v>
      </c>
      <c r="Q2215">
        <v>0</v>
      </c>
      <c r="R2215">
        <v>0</v>
      </c>
      <c r="S2215" t="s">
        <v>88</v>
      </c>
      <c r="T2215" t="s">
        <v>2047</v>
      </c>
      <c r="V2215" t="s">
        <v>970</v>
      </c>
      <c r="W2215" t="s">
        <v>91</v>
      </c>
      <c r="X2215" t="s">
        <v>92</v>
      </c>
      <c r="Y2215" t="s">
        <v>121</v>
      </c>
      <c r="Z2215">
        <v>29</v>
      </c>
      <c r="AA2215" t="s">
        <v>14</v>
      </c>
      <c r="AB2215">
        <v>390</v>
      </c>
      <c r="AC2215" t="s">
        <v>90</v>
      </c>
      <c r="AD2215" t="s">
        <v>14</v>
      </c>
      <c r="AE2215" t="s">
        <v>14</v>
      </c>
      <c r="AF2215" t="s">
        <v>94</v>
      </c>
      <c r="AG2215" t="s">
        <v>122</v>
      </c>
      <c r="AH2215" t="s">
        <v>134</v>
      </c>
      <c r="AI2215" s="10">
        <v>46058</v>
      </c>
      <c r="AJ2215" t="s">
        <v>970</v>
      </c>
      <c r="AK2215" s="103">
        <v>2490</v>
      </c>
      <c r="AL2215" t="e">
        <v>#N/A</v>
      </c>
      <c r="AM2215" t="e">
        <v>#N/A</v>
      </c>
      <c r="AN2215" t="s">
        <v>5224</v>
      </c>
      <c r="AO2215" t="e">
        <f>_xlfn.XLOOKUP(Tabla1[[#This Row],[NIC]],'R.V.'!B:B,'R.V.'!I:I)</f>
        <v>#N/A</v>
      </c>
      <c r="AP2215" t="e">
        <f>_xlfn.XLOOKUP(Tabla1[[#This Row],[NIC]],'R.V.'!B:B,'R.V.'!A:A)</f>
        <v>#N/A</v>
      </c>
      <c r="AQ2215" t="e">
        <f>_xlfn.XLOOKUP(Tabla1[[#This Row],[NIC]],'R.V.'!B:B,'R.V.'!G:G)</f>
        <v>#N/A</v>
      </c>
      <c r="AR2215" t="e">
        <f>_xlfn.XLOOKUP(Tabla1[[#This Row],[NIC]],'R.V.'!B:B,'R.V.'!E:E)</f>
        <v>#N/A</v>
      </c>
      <c r="AS2215" t="e">
        <f>VLOOKUP(Tabla1[[#This Row],[NIC]],'R.V.'!B:D,3,0)</f>
        <v>#N/A</v>
      </c>
    </row>
    <row r="2216" spans="1:45">
      <c r="A2216">
        <v>1309549</v>
      </c>
      <c r="B2216" s="10">
        <v>46111</v>
      </c>
      <c r="C2216" t="s">
        <v>1127</v>
      </c>
      <c r="D2216" t="s">
        <v>1127</v>
      </c>
      <c r="E2216" t="s">
        <v>1148</v>
      </c>
      <c r="F2216">
        <v>1309549</v>
      </c>
      <c r="G2216">
        <v>1309549041</v>
      </c>
      <c r="H2216">
        <v>36511869</v>
      </c>
      <c r="I2216">
        <v>667539</v>
      </c>
      <c r="J2216">
        <v>3210</v>
      </c>
      <c r="K2216">
        <v>1</v>
      </c>
      <c r="L2216">
        <v>1490</v>
      </c>
      <c r="M2216" s="10">
        <v>46094</v>
      </c>
      <c r="N2216" t="s">
        <v>2024</v>
      </c>
      <c r="O2216" t="s">
        <v>2025</v>
      </c>
      <c r="P2216" s="103">
        <v>499920</v>
      </c>
      <c r="Q2216">
        <v>586</v>
      </c>
      <c r="R2216">
        <v>499917.19</v>
      </c>
      <c r="S2216" t="s">
        <v>88</v>
      </c>
      <c r="T2216" t="s">
        <v>2048</v>
      </c>
      <c r="U2216">
        <v>46121</v>
      </c>
      <c r="V2216" t="s">
        <v>970</v>
      </c>
      <c r="W2216" t="s">
        <v>91</v>
      </c>
      <c r="X2216" t="s">
        <v>92</v>
      </c>
      <c r="Y2216" t="s">
        <v>93</v>
      </c>
      <c r="Z2216">
        <v>30</v>
      </c>
      <c r="AA2216" t="s">
        <v>14</v>
      </c>
      <c r="AB2216">
        <v>390</v>
      </c>
      <c r="AC2216" t="s">
        <v>90</v>
      </c>
      <c r="AD2216" t="s">
        <v>14</v>
      </c>
      <c r="AE2216" t="s">
        <v>14</v>
      </c>
      <c r="AF2216" t="s">
        <v>94</v>
      </c>
      <c r="AG2216" t="s">
        <v>122</v>
      </c>
      <c r="AH2216" t="s">
        <v>134</v>
      </c>
      <c r="AI2216" s="10">
        <v>46064</v>
      </c>
      <c r="AJ2216" t="s">
        <v>1131</v>
      </c>
      <c r="AK2216" s="103">
        <v>499920</v>
      </c>
      <c r="AL2216" t="e">
        <v>#N/A</v>
      </c>
      <c r="AM2216" t="e">
        <v>#N/A</v>
      </c>
      <c r="AN2216" t="s">
        <v>5224</v>
      </c>
      <c r="AO2216" t="e">
        <f>_xlfn.XLOOKUP(Tabla1[[#This Row],[NIC]],'R.V.'!B:B,'R.V.'!I:I)</f>
        <v>#N/A</v>
      </c>
      <c r="AP2216" t="e">
        <f>_xlfn.XLOOKUP(Tabla1[[#This Row],[NIC]],'R.V.'!B:B,'R.V.'!A:A)</f>
        <v>#N/A</v>
      </c>
      <c r="AQ2216" t="e">
        <f>_xlfn.XLOOKUP(Tabla1[[#This Row],[NIC]],'R.V.'!B:B,'R.V.'!G:G)</f>
        <v>#N/A</v>
      </c>
      <c r="AR2216" t="e">
        <f>_xlfn.XLOOKUP(Tabla1[[#This Row],[NIC]],'R.V.'!B:B,'R.V.'!E:E)</f>
        <v>#N/A</v>
      </c>
      <c r="AS2216" t="e">
        <f>VLOOKUP(Tabla1[[#This Row],[NIC]],'R.V.'!B:D,3,0)</f>
        <v>#N/A</v>
      </c>
    </row>
    <row r="2217" spans="1:45">
      <c r="A2217">
        <v>7946009</v>
      </c>
      <c r="B2217" s="10">
        <v>46111</v>
      </c>
      <c r="C2217" t="s">
        <v>1127</v>
      </c>
      <c r="D2217" t="s">
        <v>1127</v>
      </c>
      <c r="E2217" t="s">
        <v>1148</v>
      </c>
      <c r="F2217">
        <v>7946009</v>
      </c>
      <c r="G2217">
        <v>7946009096</v>
      </c>
      <c r="H2217">
        <v>36165077</v>
      </c>
      <c r="I2217">
        <v>5558034</v>
      </c>
      <c r="J2217">
        <v>3210</v>
      </c>
      <c r="K2217">
        <v>5</v>
      </c>
      <c r="L2217">
        <v>125</v>
      </c>
      <c r="M2217" s="10">
        <v>46108</v>
      </c>
      <c r="N2217" t="s">
        <v>2024</v>
      </c>
      <c r="O2217" t="s">
        <v>2025</v>
      </c>
      <c r="P2217" s="103">
        <v>715310</v>
      </c>
      <c r="Q2217">
        <v>838</v>
      </c>
      <c r="R2217">
        <v>714898.64</v>
      </c>
      <c r="S2217" t="s">
        <v>88</v>
      </c>
      <c r="T2217" t="s">
        <v>2049</v>
      </c>
      <c r="U2217">
        <v>46121</v>
      </c>
      <c r="V2217" t="s">
        <v>970</v>
      </c>
      <c r="W2217" t="s">
        <v>91</v>
      </c>
      <c r="X2217" t="s">
        <v>130</v>
      </c>
      <c r="Y2217" t="s">
        <v>121</v>
      </c>
      <c r="Z2217">
        <v>32</v>
      </c>
      <c r="AA2217" t="s">
        <v>14</v>
      </c>
      <c r="AB2217">
        <v>390</v>
      </c>
      <c r="AC2217" t="s">
        <v>90</v>
      </c>
      <c r="AD2217" t="s">
        <v>14</v>
      </c>
      <c r="AE2217" t="s">
        <v>14</v>
      </c>
      <c r="AF2217" t="s">
        <v>94</v>
      </c>
      <c r="AG2217" t="s">
        <v>122</v>
      </c>
      <c r="AH2217" t="s">
        <v>134</v>
      </c>
      <c r="AI2217" s="10">
        <v>46076</v>
      </c>
      <c r="AJ2217" t="s">
        <v>970</v>
      </c>
      <c r="AK2217" s="103">
        <v>715310</v>
      </c>
      <c r="AL2217" t="e">
        <v>#N/A</v>
      </c>
      <c r="AM2217" t="e">
        <v>#N/A</v>
      </c>
      <c r="AN2217" t="s">
        <v>5224</v>
      </c>
      <c r="AO2217" t="e">
        <f>_xlfn.XLOOKUP(Tabla1[[#This Row],[NIC]],'R.V.'!B:B,'R.V.'!I:I)</f>
        <v>#N/A</v>
      </c>
      <c r="AP2217" t="e">
        <f>_xlfn.XLOOKUP(Tabla1[[#This Row],[NIC]],'R.V.'!B:B,'R.V.'!A:A)</f>
        <v>#N/A</v>
      </c>
      <c r="AQ2217" t="e">
        <f>_xlfn.XLOOKUP(Tabla1[[#This Row],[NIC]],'R.V.'!B:B,'R.V.'!G:G)</f>
        <v>#N/A</v>
      </c>
      <c r="AR2217" t="e">
        <f>_xlfn.XLOOKUP(Tabla1[[#This Row],[NIC]],'R.V.'!B:B,'R.V.'!E:E)</f>
        <v>#N/A</v>
      </c>
      <c r="AS2217" t="e">
        <f>VLOOKUP(Tabla1[[#This Row],[NIC]],'R.V.'!B:D,3,0)</f>
        <v>#N/A</v>
      </c>
    </row>
    <row r="2218" spans="1:45">
      <c r="A2218">
        <v>5807206</v>
      </c>
      <c r="B2218" s="10">
        <v>46111</v>
      </c>
      <c r="C2218" t="s">
        <v>1211</v>
      </c>
      <c r="D2218" t="s">
        <v>1211</v>
      </c>
      <c r="E2218" t="s">
        <v>2050</v>
      </c>
      <c r="F2218">
        <v>5807206</v>
      </c>
      <c r="G2218">
        <v>5807206354</v>
      </c>
      <c r="H2218">
        <v>25842919</v>
      </c>
      <c r="I2218">
        <v>5807206</v>
      </c>
      <c r="J2218">
        <v>3210</v>
      </c>
      <c r="K2218">
        <v>2</v>
      </c>
      <c r="L2218">
        <v>2160</v>
      </c>
      <c r="M2218" s="10">
        <v>46092</v>
      </c>
      <c r="N2218" t="s">
        <v>2020</v>
      </c>
      <c r="O2218" t="s">
        <v>2021</v>
      </c>
      <c r="P2218" s="103">
        <v>19796930</v>
      </c>
      <c r="Q2218">
        <v>26928</v>
      </c>
      <c r="R2218">
        <v>19796927.039999999</v>
      </c>
      <c r="S2218" t="s">
        <v>88</v>
      </c>
      <c r="T2218" t="s">
        <v>2051</v>
      </c>
      <c r="U2218">
        <v>46121</v>
      </c>
      <c r="V2218" t="s">
        <v>640</v>
      </c>
      <c r="W2218" t="s">
        <v>111</v>
      </c>
      <c r="X2218" t="s">
        <v>92</v>
      </c>
      <c r="Y2218" t="s">
        <v>121</v>
      </c>
      <c r="Z2218">
        <v>30</v>
      </c>
      <c r="AA2218" t="s">
        <v>14</v>
      </c>
      <c r="AB2218">
        <v>391</v>
      </c>
      <c r="AC2218" t="s">
        <v>90</v>
      </c>
      <c r="AD2218" t="s">
        <v>14</v>
      </c>
      <c r="AE2218" t="s">
        <v>14</v>
      </c>
      <c r="AF2218" t="s">
        <v>94</v>
      </c>
      <c r="AG2218" t="s">
        <v>122</v>
      </c>
      <c r="AH2218" t="s">
        <v>134</v>
      </c>
      <c r="AI2218" s="10">
        <v>46062</v>
      </c>
      <c r="AJ2218" t="s">
        <v>640</v>
      </c>
      <c r="AK2218" s="103">
        <v>19796930</v>
      </c>
      <c r="AL2218" t="e">
        <v>#N/A</v>
      </c>
      <c r="AM2218" t="e">
        <v>#N/A</v>
      </c>
      <c r="AN2218" t="s">
        <v>5224</v>
      </c>
      <c r="AO2218" t="e">
        <f>_xlfn.XLOOKUP(Tabla1[[#This Row],[NIC]],'R.V.'!B:B,'R.V.'!I:I)</f>
        <v>#N/A</v>
      </c>
      <c r="AP2218" t="e">
        <f>_xlfn.XLOOKUP(Tabla1[[#This Row],[NIC]],'R.V.'!B:B,'R.V.'!A:A)</f>
        <v>#N/A</v>
      </c>
      <c r="AQ2218" t="e">
        <f>_xlfn.XLOOKUP(Tabla1[[#This Row],[NIC]],'R.V.'!B:B,'R.V.'!G:G)</f>
        <v>#N/A</v>
      </c>
      <c r="AR2218" t="e">
        <f>_xlfn.XLOOKUP(Tabla1[[#This Row],[NIC]],'R.V.'!B:B,'R.V.'!E:E)</f>
        <v>#N/A</v>
      </c>
      <c r="AS2218" t="e">
        <f>VLOOKUP(Tabla1[[#This Row],[NIC]],'R.V.'!B:D,3,0)</f>
        <v>#N/A</v>
      </c>
    </row>
    <row r="2219" spans="1:45">
      <c r="A2219">
        <v>1058993</v>
      </c>
      <c r="B2219" s="10">
        <v>46111</v>
      </c>
      <c r="C2219" t="s">
        <v>1211</v>
      </c>
      <c r="D2219" t="s">
        <v>1211</v>
      </c>
      <c r="E2219" t="s">
        <v>2050</v>
      </c>
      <c r="F2219">
        <v>1058993</v>
      </c>
      <c r="G2219">
        <v>1058993061</v>
      </c>
      <c r="H2219">
        <v>25842919</v>
      </c>
      <c r="I2219">
        <v>413504</v>
      </c>
      <c r="J2219">
        <v>3210</v>
      </c>
      <c r="K2219">
        <v>2</v>
      </c>
      <c r="L2219">
        <v>2160</v>
      </c>
      <c r="M2219" s="10">
        <v>46092</v>
      </c>
      <c r="N2219" t="s">
        <v>2020</v>
      </c>
      <c r="O2219" t="s">
        <v>2021</v>
      </c>
      <c r="P2219" s="103">
        <v>13086940</v>
      </c>
      <c r="Q2219">
        <v>17801</v>
      </c>
      <c r="R2219">
        <v>13086939.18</v>
      </c>
      <c r="S2219" t="s">
        <v>88</v>
      </c>
      <c r="T2219" t="s">
        <v>2051</v>
      </c>
      <c r="U2219">
        <v>46121</v>
      </c>
      <c r="V2219" t="s">
        <v>640</v>
      </c>
      <c r="W2219" t="s">
        <v>91</v>
      </c>
      <c r="X2219" t="s">
        <v>92</v>
      </c>
      <c r="Y2219" t="s">
        <v>121</v>
      </c>
      <c r="Z2219">
        <v>30</v>
      </c>
      <c r="AA2219" t="s">
        <v>14</v>
      </c>
      <c r="AB2219">
        <v>391</v>
      </c>
      <c r="AC2219" t="s">
        <v>90</v>
      </c>
      <c r="AD2219" t="s">
        <v>14</v>
      </c>
      <c r="AE2219" t="s">
        <v>14</v>
      </c>
      <c r="AF2219" t="s">
        <v>94</v>
      </c>
      <c r="AG2219" t="s">
        <v>122</v>
      </c>
      <c r="AH2219" t="s">
        <v>134</v>
      </c>
      <c r="AI2219" s="10">
        <v>46062</v>
      </c>
      <c r="AJ2219" t="s">
        <v>640</v>
      </c>
      <c r="AK2219" s="103">
        <v>13086940</v>
      </c>
      <c r="AL2219" t="e">
        <v>#N/A</v>
      </c>
      <c r="AM2219" t="e">
        <v>#N/A</v>
      </c>
      <c r="AN2219" t="s">
        <v>5224</v>
      </c>
      <c r="AO2219" t="e">
        <f>_xlfn.XLOOKUP(Tabla1[[#This Row],[NIC]],'R.V.'!B:B,'R.V.'!I:I)</f>
        <v>#N/A</v>
      </c>
      <c r="AP2219" t="e">
        <f>_xlfn.XLOOKUP(Tabla1[[#This Row],[NIC]],'R.V.'!B:B,'R.V.'!A:A)</f>
        <v>#N/A</v>
      </c>
      <c r="AQ2219" t="e">
        <f>_xlfn.XLOOKUP(Tabla1[[#This Row],[NIC]],'R.V.'!B:B,'R.V.'!G:G)</f>
        <v>#N/A</v>
      </c>
      <c r="AR2219" t="e">
        <f>_xlfn.XLOOKUP(Tabla1[[#This Row],[NIC]],'R.V.'!B:B,'R.V.'!E:E)</f>
        <v>#N/A</v>
      </c>
      <c r="AS2219" t="e">
        <f>VLOOKUP(Tabla1[[#This Row],[NIC]],'R.V.'!B:D,3,0)</f>
        <v>#N/A</v>
      </c>
    </row>
    <row r="2220" spans="1:45">
      <c r="A2220">
        <v>5819393</v>
      </c>
      <c r="B2220" s="10">
        <v>46111</v>
      </c>
      <c r="C2220" t="s">
        <v>468</v>
      </c>
      <c r="D2220" t="s">
        <v>469</v>
      </c>
      <c r="E2220" t="s">
        <v>470</v>
      </c>
      <c r="F2220">
        <v>5819393</v>
      </c>
      <c r="G2220">
        <v>5819393314</v>
      </c>
      <c r="H2220">
        <v>25815930</v>
      </c>
      <c r="I2220">
        <v>5825942</v>
      </c>
      <c r="J2220">
        <v>3210</v>
      </c>
      <c r="K2220">
        <v>5</v>
      </c>
      <c r="L2220">
        <v>10</v>
      </c>
      <c r="M2220" s="10">
        <v>46100</v>
      </c>
      <c r="N2220" t="s">
        <v>86</v>
      </c>
      <c r="O2220" t="s">
        <v>87</v>
      </c>
      <c r="P2220" s="103">
        <v>1165420</v>
      </c>
      <c r="Q2220">
        <v>747</v>
      </c>
      <c r="R2220">
        <v>822193.02</v>
      </c>
      <c r="S2220" t="s">
        <v>88</v>
      </c>
      <c r="T2220" t="s">
        <v>471</v>
      </c>
      <c r="U2220">
        <v>46121</v>
      </c>
      <c r="V2220" t="s">
        <v>278</v>
      </c>
      <c r="W2220" t="s">
        <v>91</v>
      </c>
      <c r="X2220" t="s">
        <v>92</v>
      </c>
      <c r="Y2220" t="s">
        <v>93</v>
      </c>
      <c r="Z2220">
        <v>30</v>
      </c>
      <c r="AA2220" t="s">
        <v>14</v>
      </c>
      <c r="AB2220">
        <v>392</v>
      </c>
      <c r="AC2220" t="s">
        <v>90</v>
      </c>
      <c r="AD2220" t="s">
        <v>14</v>
      </c>
      <c r="AE2220" t="s">
        <v>14</v>
      </c>
      <c r="AF2220" t="s">
        <v>94</v>
      </c>
      <c r="AG2220" t="s">
        <v>122</v>
      </c>
      <c r="AH2220" t="s">
        <v>124</v>
      </c>
      <c r="AI2220" s="10">
        <v>46070</v>
      </c>
      <c r="AJ2220" t="s">
        <v>278</v>
      </c>
      <c r="AK2220" s="103">
        <v>5883520</v>
      </c>
      <c r="AL2220" t="e">
        <v>#N/A</v>
      </c>
      <c r="AM2220" t="e">
        <v>#N/A</v>
      </c>
      <c r="AN2220" t="s">
        <v>5224</v>
      </c>
      <c r="AO2220" t="e">
        <f>_xlfn.XLOOKUP(Tabla1[[#This Row],[NIC]],'R.V.'!B:B,'R.V.'!I:I)</f>
        <v>#N/A</v>
      </c>
      <c r="AP2220" t="e">
        <f>_xlfn.XLOOKUP(Tabla1[[#This Row],[NIC]],'R.V.'!B:B,'R.V.'!A:A)</f>
        <v>#N/A</v>
      </c>
      <c r="AQ2220" t="e">
        <f>_xlfn.XLOOKUP(Tabla1[[#This Row],[NIC]],'R.V.'!B:B,'R.V.'!G:G)</f>
        <v>#N/A</v>
      </c>
      <c r="AR2220" t="e">
        <f>_xlfn.XLOOKUP(Tabla1[[#This Row],[NIC]],'R.V.'!B:B,'R.V.'!E:E)</f>
        <v>#N/A</v>
      </c>
      <c r="AS2220" t="e">
        <f>VLOOKUP(Tabla1[[#This Row],[NIC]],'R.V.'!B:D,3,0)</f>
        <v>#N/A</v>
      </c>
    </row>
    <row r="2221" spans="1:45">
      <c r="A2221">
        <v>7872515</v>
      </c>
      <c r="B2221" s="10">
        <v>46111</v>
      </c>
      <c r="C2221" t="s">
        <v>468</v>
      </c>
      <c r="D2221" t="s">
        <v>468</v>
      </c>
      <c r="E2221" t="s">
        <v>470</v>
      </c>
      <c r="F2221">
        <v>7872515</v>
      </c>
      <c r="G2221">
        <v>7872515114</v>
      </c>
      <c r="H2221">
        <v>36139256</v>
      </c>
      <c r="I2221">
        <v>4093428</v>
      </c>
      <c r="J2221">
        <v>3210</v>
      </c>
      <c r="K2221">
        <v>5</v>
      </c>
      <c r="L2221">
        <v>10</v>
      </c>
      <c r="M2221" s="10">
        <v>46087</v>
      </c>
      <c r="N2221" t="s">
        <v>2024</v>
      </c>
      <c r="O2221" t="s">
        <v>2025</v>
      </c>
      <c r="P2221" s="103">
        <v>240570</v>
      </c>
      <c r="Q2221">
        <v>282</v>
      </c>
      <c r="R2221">
        <v>240574.48</v>
      </c>
      <c r="S2221" t="s">
        <v>88</v>
      </c>
      <c r="T2221" t="s">
        <v>2052</v>
      </c>
      <c r="U2221">
        <v>46121</v>
      </c>
      <c r="V2221" t="s">
        <v>278</v>
      </c>
      <c r="W2221" t="s">
        <v>91</v>
      </c>
      <c r="X2221" t="s">
        <v>130</v>
      </c>
      <c r="Y2221" t="s">
        <v>93</v>
      </c>
      <c r="Z2221">
        <v>30</v>
      </c>
      <c r="AA2221" t="s">
        <v>14</v>
      </c>
      <c r="AB2221">
        <v>392</v>
      </c>
      <c r="AC2221" t="s">
        <v>90</v>
      </c>
      <c r="AD2221" t="s">
        <v>14</v>
      </c>
      <c r="AE2221" t="s">
        <v>14</v>
      </c>
      <c r="AF2221" t="s">
        <v>94</v>
      </c>
      <c r="AG2221" t="s">
        <v>122</v>
      </c>
      <c r="AH2221" t="s">
        <v>134</v>
      </c>
      <c r="AI2221" s="10">
        <v>46057</v>
      </c>
      <c r="AJ2221" t="s">
        <v>278</v>
      </c>
      <c r="AK2221" s="103">
        <v>240570</v>
      </c>
      <c r="AL2221" t="e">
        <v>#N/A</v>
      </c>
      <c r="AM2221" t="e">
        <v>#N/A</v>
      </c>
      <c r="AN2221" t="s">
        <v>5224</v>
      </c>
      <c r="AO2221" t="e">
        <f>_xlfn.XLOOKUP(Tabla1[[#This Row],[NIC]],'R.V.'!B:B,'R.V.'!I:I)</f>
        <v>#N/A</v>
      </c>
      <c r="AP2221" t="e">
        <f>_xlfn.XLOOKUP(Tabla1[[#This Row],[NIC]],'R.V.'!B:B,'R.V.'!A:A)</f>
        <v>#N/A</v>
      </c>
      <c r="AQ2221" t="e">
        <f>_xlfn.XLOOKUP(Tabla1[[#This Row],[NIC]],'R.V.'!B:B,'R.V.'!G:G)</f>
        <v>#N/A</v>
      </c>
      <c r="AR2221" t="e">
        <f>_xlfn.XLOOKUP(Tabla1[[#This Row],[NIC]],'R.V.'!B:B,'R.V.'!E:E)</f>
        <v>#N/A</v>
      </c>
      <c r="AS2221" t="e">
        <f>VLOOKUP(Tabla1[[#This Row],[NIC]],'R.V.'!B:D,3,0)</f>
        <v>#N/A</v>
      </c>
    </row>
    <row r="2222" spans="1:45">
      <c r="A2222">
        <v>7872518</v>
      </c>
      <c r="B2222" s="10">
        <v>46111</v>
      </c>
      <c r="C2222" t="s">
        <v>468</v>
      </c>
      <c r="D2222" t="s">
        <v>468</v>
      </c>
      <c r="E2222" t="s">
        <v>470</v>
      </c>
      <c r="F2222">
        <v>7872518</v>
      </c>
      <c r="G2222">
        <v>7872518113</v>
      </c>
      <c r="H2222">
        <v>36139267</v>
      </c>
      <c r="I2222">
        <v>4093699</v>
      </c>
      <c r="J2222">
        <v>3210</v>
      </c>
      <c r="K2222">
        <v>5</v>
      </c>
      <c r="L2222">
        <v>10</v>
      </c>
      <c r="M2222" s="10">
        <v>46087</v>
      </c>
      <c r="N2222" t="s">
        <v>2024</v>
      </c>
      <c r="O2222" t="s">
        <v>2025</v>
      </c>
      <c r="P2222" s="103">
        <v>0</v>
      </c>
      <c r="Q2222">
        <v>0</v>
      </c>
      <c r="R2222">
        <v>0</v>
      </c>
      <c r="S2222" t="s">
        <v>88</v>
      </c>
      <c r="T2222" t="s">
        <v>2052</v>
      </c>
      <c r="V2222" t="s">
        <v>278</v>
      </c>
      <c r="W2222" t="s">
        <v>91</v>
      </c>
      <c r="X2222" t="s">
        <v>130</v>
      </c>
      <c r="Y2222" t="s">
        <v>93</v>
      </c>
      <c r="Z2222">
        <v>30</v>
      </c>
      <c r="AA2222" t="s">
        <v>14</v>
      </c>
      <c r="AB2222">
        <v>392</v>
      </c>
      <c r="AC2222" t="s">
        <v>90</v>
      </c>
      <c r="AD2222" t="s">
        <v>14</v>
      </c>
      <c r="AE2222" t="s">
        <v>14</v>
      </c>
      <c r="AF2222" t="s">
        <v>94</v>
      </c>
      <c r="AG2222" t="s">
        <v>122</v>
      </c>
      <c r="AH2222" t="s">
        <v>134</v>
      </c>
      <c r="AI2222" s="10">
        <v>46057</v>
      </c>
      <c r="AJ2222" t="s">
        <v>278</v>
      </c>
      <c r="AK2222" s="103">
        <v>0</v>
      </c>
      <c r="AL2222" t="e">
        <v>#N/A</v>
      </c>
      <c r="AM2222" t="e">
        <v>#N/A</v>
      </c>
      <c r="AN2222" t="s">
        <v>5224</v>
      </c>
      <c r="AO2222" t="e">
        <f>_xlfn.XLOOKUP(Tabla1[[#This Row],[NIC]],'R.V.'!B:B,'R.V.'!I:I)</f>
        <v>#N/A</v>
      </c>
      <c r="AP2222" t="e">
        <f>_xlfn.XLOOKUP(Tabla1[[#This Row],[NIC]],'R.V.'!B:B,'R.V.'!A:A)</f>
        <v>#N/A</v>
      </c>
      <c r="AQ2222" t="e">
        <f>_xlfn.XLOOKUP(Tabla1[[#This Row],[NIC]],'R.V.'!B:B,'R.V.'!G:G)</f>
        <v>#N/A</v>
      </c>
      <c r="AR2222" t="e">
        <f>_xlfn.XLOOKUP(Tabla1[[#This Row],[NIC]],'R.V.'!B:B,'R.V.'!E:E)</f>
        <v>#N/A</v>
      </c>
      <c r="AS2222" t="e">
        <f>VLOOKUP(Tabla1[[#This Row],[NIC]],'R.V.'!B:D,3,0)</f>
        <v>#N/A</v>
      </c>
    </row>
    <row r="2223" spans="1:45">
      <c r="A2223">
        <v>1034378</v>
      </c>
      <c r="B2223" s="10">
        <v>46111</v>
      </c>
      <c r="C2223" t="s">
        <v>468</v>
      </c>
      <c r="D2223" t="s">
        <v>468</v>
      </c>
      <c r="E2223" t="s">
        <v>470</v>
      </c>
      <c r="F2223">
        <v>1034378</v>
      </c>
      <c r="G2223">
        <v>1034378053</v>
      </c>
      <c r="H2223">
        <v>36443006</v>
      </c>
      <c r="I2223">
        <v>319053</v>
      </c>
      <c r="J2223">
        <v>3210</v>
      </c>
      <c r="K2223">
        <v>5</v>
      </c>
      <c r="L2223">
        <v>10</v>
      </c>
      <c r="M2223" s="10">
        <v>46091</v>
      </c>
      <c r="N2223" t="s">
        <v>2024</v>
      </c>
      <c r="O2223" t="s">
        <v>2025</v>
      </c>
      <c r="P2223" s="103">
        <v>323320</v>
      </c>
      <c r="Q2223">
        <v>379</v>
      </c>
      <c r="R2223">
        <v>323325.28000000003</v>
      </c>
      <c r="S2223" t="s">
        <v>88</v>
      </c>
      <c r="T2223" t="s">
        <v>2052</v>
      </c>
      <c r="U2223">
        <v>46121</v>
      </c>
      <c r="V2223" t="s">
        <v>278</v>
      </c>
      <c r="W2223" t="s">
        <v>91</v>
      </c>
      <c r="X2223" t="s">
        <v>92</v>
      </c>
      <c r="Y2223" t="s">
        <v>93</v>
      </c>
      <c r="Z2223">
        <v>31</v>
      </c>
      <c r="AA2223" t="s">
        <v>14</v>
      </c>
      <c r="AB2223">
        <v>392</v>
      </c>
      <c r="AC2223" t="s">
        <v>90</v>
      </c>
      <c r="AD2223" t="s">
        <v>14</v>
      </c>
      <c r="AE2223" t="s">
        <v>14</v>
      </c>
      <c r="AF2223" t="s">
        <v>94</v>
      </c>
      <c r="AG2223" t="s">
        <v>122</v>
      </c>
      <c r="AH2223" t="s">
        <v>134</v>
      </c>
      <c r="AI2223" s="10">
        <v>46060</v>
      </c>
      <c r="AJ2223" t="s">
        <v>278</v>
      </c>
      <c r="AK2223" s="103">
        <v>323320</v>
      </c>
      <c r="AL2223" t="e">
        <v>#N/A</v>
      </c>
      <c r="AM2223" t="e">
        <v>#N/A</v>
      </c>
      <c r="AN2223" t="s">
        <v>5224</v>
      </c>
      <c r="AO2223" t="e">
        <f>_xlfn.XLOOKUP(Tabla1[[#This Row],[NIC]],'R.V.'!B:B,'R.V.'!I:I)</f>
        <v>#N/A</v>
      </c>
      <c r="AP2223" t="e">
        <f>_xlfn.XLOOKUP(Tabla1[[#This Row],[NIC]],'R.V.'!B:B,'R.V.'!A:A)</f>
        <v>#N/A</v>
      </c>
      <c r="AQ2223" t="e">
        <f>_xlfn.XLOOKUP(Tabla1[[#This Row],[NIC]],'R.V.'!B:B,'R.V.'!G:G)</f>
        <v>#N/A</v>
      </c>
      <c r="AR2223" t="e">
        <f>_xlfn.XLOOKUP(Tabla1[[#This Row],[NIC]],'R.V.'!B:B,'R.V.'!E:E)</f>
        <v>#N/A</v>
      </c>
      <c r="AS2223" t="e">
        <f>VLOOKUP(Tabla1[[#This Row],[NIC]],'R.V.'!B:D,3,0)</f>
        <v>#N/A</v>
      </c>
    </row>
    <row r="2224" spans="1:45">
      <c r="A2224">
        <v>6650044</v>
      </c>
      <c r="B2224" s="10">
        <v>46111</v>
      </c>
      <c r="C2224" t="s">
        <v>468</v>
      </c>
      <c r="D2224" t="s">
        <v>468</v>
      </c>
      <c r="E2224" t="s">
        <v>470</v>
      </c>
      <c r="F2224">
        <v>6650044</v>
      </c>
      <c r="G2224">
        <v>6650044267</v>
      </c>
      <c r="H2224">
        <v>35031623</v>
      </c>
      <c r="I2224">
        <v>6970746</v>
      </c>
      <c r="J2224">
        <v>3210</v>
      </c>
      <c r="K2224">
        <v>5</v>
      </c>
      <c r="L2224">
        <v>10</v>
      </c>
      <c r="M2224" s="10">
        <v>46088</v>
      </c>
      <c r="N2224" t="s">
        <v>2024</v>
      </c>
      <c r="O2224" t="s">
        <v>2025</v>
      </c>
      <c r="P2224" s="103">
        <v>0</v>
      </c>
      <c r="Q2224">
        <v>0</v>
      </c>
      <c r="R2224">
        <v>0</v>
      </c>
      <c r="S2224" t="s">
        <v>88</v>
      </c>
      <c r="T2224" t="s">
        <v>2052</v>
      </c>
      <c r="V2224" t="s">
        <v>278</v>
      </c>
      <c r="W2224" t="s">
        <v>91</v>
      </c>
      <c r="X2224" t="s">
        <v>92</v>
      </c>
      <c r="Y2224" t="s">
        <v>121</v>
      </c>
      <c r="Z2224">
        <v>30</v>
      </c>
      <c r="AA2224" t="s">
        <v>14</v>
      </c>
      <c r="AB2224">
        <v>392</v>
      </c>
      <c r="AC2224" t="s">
        <v>90</v>
      </c>
      <c r="AD2224" t="s">
        <v>14</v>
      </c>
      <c r="AE2224" t="s">
        <v>14</v>
      </c>
      <c r="AF2224" t="s">
        <v>94</v>
      </c>
      <c r="AG2224" t="s">
        <v>122</v>
      </c>
      <c r="AH2224" t="s">
        <v>134</v>
      </c>
      <c r="AI2224" s="10">
        <v>46058</v>
      </c>
      <c r="AJ2224" t="s">
        <v>278</v>
      </c>
      <c r="AK2224" s="103">
        <v>0</v>
      </c>
      <c r="AL2224" t="e">
        <v>#N/A</v>
      </c>
      <c r="AM2224" t="e">
        <v>#N/A</v>
      </c>
      <c r="AN2224" t="s">
        <v>5224</v>
      </c>
      <c r="AO2224" t="e">
        <f>_xlfn.XLOOKUP(Tabla1[[#This Row],[NIC]],'R.V.'!B:B,'R.V.'!I:I)</f>
        <v>#N/A</v>
      </c>
      <c r="AP2224" t="e">
        <f>_xlfn.XLOOKUP(Tabla1[[#This Row],[NIC]],'R.V.'!B:B,'R.V.'!A:A)</f>
        <v>#N/A</v>
      </c>
      <c r="AQ2224" t="e">
        <f>_xlfn.XLOOKUP(Tabla1[[#This Row],[NIC]],'R.V.'!B:B,'R.V.'!G:G)</f>
        <v>#N/A</v>
      </c>
      <c r="AR2224" t="e">
        <f>_xlfn.XLOOKUP(Tabla1[[#This Row],[NIC]],'R.V.'!B:B,'R.V.'!E:E)</f>
        <v>#N/A</v>
      </c>
      <c r="AS2224" t="e">
        <f>VLOOKUP(Tabla1[[#This Row],[NIC]],'R.V.'!B:D,3,0)</f>
        <v>#N/A</v>
      </c>
    </row>
    <row r="2225" spans="1:45">
      <c r="A2225">
        <v>7875695</v>
      </c>
      <c r="B2225" s="10">
        <v>46111</v>
      </c>
      <c r="C2225" t="s">
        <v>468</v>
      </c>
      <c r="D2225" t="s">
        <v>468</v>
      </c>
      <c r="E2225" t="s">
        <v>470</v>
      </c>
      <c r="F2225">
        <v>7875695</v>
      </c>
      <c r="G2225">
        <v>7875695117</v>
      </c>
      <c r="H2225">
        <v>36135057</v>
      </c>
      <c r="I2225">
        <v>4074907</v>
      </c>
      <c r="J2225">
        <v>3210</v>
      </c>
      <c r="K2225">
        <v>5</v>
      </c>
      <c r="L2225">
        <v>70</v>
      </c>
      <c r="M2225" s="10">
        <v>46105</v>
      </c>
      <c r="N2225" t="s">
        <v>2024</v>
      </c>
      <c r="O2225" t="s">
        <v>2025</v>
      </c>
      <c r="P2225" s="103">
        <v>2456930</v>
      </c>
      <c r="Q2225">
        <v>2880</v>
      </c>
      <c r="R2225">
        <v>2456930.88</v>
      </c>
      <c r="S2225" t="s">
        <v>88</v>
      </c>
      <c r="T2225" t="s">
        <v>2053</v>
      </c>
      <c r="U2225">
        <v>46121</v>
      </c>
      <c r="V2225" t="s">
        <v>278</v>
      </c>
      <c r="W2225" t="s">
        <v>91</v>
      </c>
      <c r="X2225" t="s">
        <v>130</v>
      </c>
      <c r="Y2225" t="s">
        <v>93</v>
      </c>
      <c r="Z2225">
        <v>32</v>
      </c>
      <c r="AA2225" t="s">
        <v>14</v>
      </c>
      <c r="AB2225">
        <v>392</v>
      </c>
      <c r="AC2225" t="s">
        <v>90</v>
      </c>
      <c r="AD2225" t="s">
        <v>14</v>
      </c>
      <c r="AE2225" t="s">
        <v>14</v>
      </c>
      <c r="AF2225" t="s">
        <v>94</v>
      </c>
      <c r="AG2225" t="s">
        <v>122</v>
      </c>
      <c r="AH2225" t="s">
        <v>134</v>
      </c>
      <c r="AI2225" s="10">
        <v>46073</v>
      </c>
      <c r="AJ2225" t="s">
        <v>472</v>
      </c>
      <c r="AK2225" s="103">
        <v>2456930</v>
      </c>
      <c r="AL2225" t="e">
        <v>#N/A</v>
      </c>
      <c r="AM2225" t="e">
        <v>#N/A</v>
      </c>
      <c r="AN2225" t="s">
        <v>5224</v>
      </c>
      <c r="AO2225" t="e">
        <f>_xlfn.XLOOKUP(Tabla1[[#This Row],[NIC]],'R.V.'!B:B,'R.V.'!I:I)</f>
        <v>#N/A</v>
      </c>
      <c r="AP2225" t="e">
        <f>_xlfn.XLOOKUP(Tabla1[[#This Row],[NIC]],'R.V.'!B:B,'R.V.'!A:A)</f>
        <v>#N/A</v>
      </c>
      <c r="AQ2225" t="e">
        <f>_xlfn.XLOOKUP(Tabla1[[#This Row],[NIC]],'R.V.'!B:B,'R.V.'!G:G)</f>
        <v>#N/A</v>
      </c>
      <c r="AR2225" t="e">
        <f>_xlfn.XLOOKUP(Tabla1[[#This Row],[NIC]],'R.V.'!B:B,'R.V.'!E:E)</f>
        <v>#N/A</v>
      </c>
      <c r="AS2225" t="e">
        <f>VLOOKUP(Tabla1[[#This Row],[NIC]],'R.V.'!B:D,3,0)</f>
        <v>#N/A</v>
      </c>
    </row>
    <row r="2226" spans="1:45">
      <c r="A2226">
        <v>7763394</v>
      </c>
      <c r="B2226" s="10">
        <v>46111</v>
      </c>
      <c r="C2226" t="s">
        <v>468</v>
      </c>
      <c r="D2226" t="s">
        <v>468</v>
      </c>
      <c r="E2226" t="s">
        <v>470</v>
      </c>
      <c r="F2226">
        <v>7763394</v>
      </c>
      <c r="G2226">
        <v>7763394151</v>
      </c>
      <c r="H2226">
        <v>36103876</v>
      </c>
      <c r="I2226">
        <v>3777994</v>
      </c>
      <c r="J2226">
        <v>3210</v>
      </c>
      <c r="K2226">
        <v>5</v>
      </c>
      <c r="L2226">
        <v>70</v>
      </c>
      <c r="M2226" s="10">
        <v>46105</v>
      </c>
      <c r="N2226" t="s">
        <v>2024</v>
      </c>
      <c r="O2226" t="s">
        <v>2025</v>
      </c>
      <c r="P2226" s="103">
        <v>9810660</v>
      </c>
      <c r="Q2226">
        <v>10000</v>
      </c>
      <c r="R2226">
        <v>8531010</v>
      </c>
      <c r="S2226" t="s">
        <v>88</v>
      </c>
      <c r="T2226" t="s">
        <v>2053</v>
      </c>
      <c r="U2226">
        <v>46121</v>
      </c>
      <c r="V2226" t="s">
        <v>278</v>
      </c>
      <c r="W2226" t="s">
        <v>91</v>
      </c>
      <c r="X2226" t="s">
        <v>130</v>
      </c>
      <c r="Y2226" t="s">
        <v>93</v>
      </c>
      <c r="Z2226">
        <v>32</v>
      </c>
      <c r="AA2226" t="s">
        <v>14</v>
      </c>
      <c r="AB2226">
        <v>392</v>
      </c>
      <c r="AC2226" t="s">
        <v>90</v>
      </c>
      <c r="AD2226" t="s">
        <v>14</v>
      </c>
      <c r="AE2226" t="s">
        <v>14</v>
      </c>
      <c r="AF2226" t="s">
        <v>94</v>
      </c>
      <c r="AG2226" t="s">
        <v>122</v>
      </c>
      <c r="AH2226" t="s">
        <v>134</v>
      </c>
      <c r="AI2226" s="10">
        <v>46073</v>
      </c>
      <c r="AJ2226" t="s">
        <v>472</v>
      </c>
      <c r="AK2226" s="103">
        <v>9810660</v>
      </c>
      <c r="AL2226" t="e">
        <v>#N/A</v>
      </c>
      <c r="AM2226" t="e">
        <v>#N/A</v>
      </c>
      <c r="AN2226" t="s">
        <v>5224</v>
      </c>
      <c r="AO2226" t="e">
        <f>_xlfn.XLOOKUP(Tabla1[[#This Row],[NIC]],'R.V.'!B:B,'R.V.'!I:I)</f>
        <v>#N/A</v>
      </c>
      <c r="AP2226" t="e">
        <f>_xlfn.XLOOKUP(Tabla1[[#This Row],[NIC]],'R.V.'!B:B,'R.V.'!A:A)</f>
        <v>#N/A</v>
      </c>
      <c r="AQ2226" t="e">
        <f>_xlfn.XLOOKUP(Tabla1[[#This Row],[NIC]],'R.V.'!B:B,'R.V.'!G:G)</f>
        <v>#N/A</v>
      </c>
      <c r="AR2226" t="e">
        <f>_xlfn.XLOOKUP(Tabla1[[#This Row],[NIC]],'R.V.'!B:B,'R.V.'!E:E)</f>
        <v>#N/A</v>
      </c>
      <c r="AS2226" t="e">
        <f>VLOOKUP(Tabla1[[#This Row],[NIC]],'R.V.'!B:D,3,0)</f>
        <v>#N/A</v>
      </c>
    </row>
    <row r="2227" spans="1:45">
      <c r="A2227">
        <v>7533300</v>
      </c>
      <c r="B2227" s="10">
        <v>46111</v>
      </c>
      <c r="C2227" t="s">
        <v>1933</v>
      </c>
      <c r="D2227" t="s">
        <v>1933</v>
      </c>
      <c r="E2227" t="s">
        <v>1934</v>
      </c>
      <c r="F2227">
        <v>7533300</v>
      </c>
      <c r="G2227">
        <v>7533300198</v>
      </c>
      <c r="H2227">
        <v>35159361</v>
      </c>
      <c r="I2227">
        <v>8474260</v>
      </c>
      <c r="J2227">
        <v>3210</v>
      </c>
      <c r="K2227">
        <v>1</v>
      </c>
      <c r="L2227">
        <v>1390</v>
      </c>
      <c r="M2227" s="10">
        <v>46088</v>
      </c>
      <c r="N2227" t="s">
        <v>2024</v>
      </c>
      <c r="O2227" t="s">
        <v>2025</v>
      </c>
      <c r="P2227" s="103">
        <v>1702780</v>
      </c>
      <c r="Q2227">
        <v>1996</v>
      </c>
      <c r="R2227">
        <v>1702789.6</v>
      </c>
      <c r="S2227" t="s">
        <v>88</v>
      </c>
      <c r="T2227" t="s">
        <v>2054</v>
      </c>
      <c r="U2227">
        <v>46121</v>
      </c>
      <c r="V2227" t="s">
        <v>645</v>
      </c>
      <c r="W2227" t="s">
        <v>91</v>
      </c>
      <c r="X2227" t="s">
        <v>92</v>
      </c>
      <c r="Y2227" t="s">
        <v>121</v>
      </c>
      <c r="Z2227">
        <v>30</v>
      </c>
      <c r="AA2227" t="s">
        <v>14</v>
      </c>
      <c r="AB2227">
        <v>393</v>
      </c>
      <c r="AC2227" t="s">
        <v>90</v>
      </c>
      <c r="AD2227" t="s">
        <v>14</v>
      </c>
      <c r="AE2227" t="s">
        <v>14</v>
      </c>
      <c r="AF2227" t="s">
        <v>94</v>
      </c>
      <c r="AG2227" t="s">
        <v>122</v>
      </c>
      <c r="AH2227" t="s">
        <v>134</v>
      </c>
      <c r="AI2227" s="10">
        <v>46058</v>
      </c>
      <c r="AJ2227" t="s">
        <v>963</v>
      </c>
      <c r="AK2227" s="103">
        <v>191769722</v>
      </c>
      <c r="AL2227" t="e">
        <v>#N/A</v>
      </c>
      <c r="AM2227" t="e">
        <v>#N/A</v>
      </c>
      <c r="AN2227" t="s">
        <v>5224</v>
      </c>
      <c r="AO2227" t="e">
        <f>_xlfn.XLOOKUP(Tabla1[[#This Row],[NIC]],'R.V.'!B:B,'R.V.'!I:I)</f>
        <v>#N/A</v>
      </c>
      <c r="AP2227" t="e">
        <f>_xlfn.XLOOKUP(Tabla1[[#This Row],[NIC]],'R.V.'!B:B,'R.V.'!A:A)</f>
        <v>#N/A</v>
      </c>
      <c r="AQ2227" t="e">
        <f>_xlfn.XLOOKUP(Tabla1[[#This Row],[NIC]],'R.V.'!B:B,'R.V.'!G:G)</f>
        <v>#N/A</v>
      </c>
      <c r="AR2227" t="e">
        <f>_xlfn.XLOOKUP(Tabla1[[#This Row],[NIC]],'R.V.'!B:B,'R.V.'!E:E)</f>
        <v>#N/A</v>
      </c>
      <c r="AS2227" t="e">
        <f>VLOOKUP(Tabla1[[#This Row],[NIC]],'R.V.'!B:D,3,0)</f>
        <v>#N/A</v>
      </c>
    </row>
    <row r="2228" spans="1:45">
      <c r="A2228">
        <v>7533298</v>
      </c>
      <c r="B2228" s="10">
        <v>46111</v>
      </c>
      <c r="C2228" t="s">
        <v>1933</v>
      </c>
      <c r="D2228" t="s">
        <v>1933</v>
      </c>
      <c r="E2228" t="s">
        <v>1934</v>
      </c>
      <c r="F2228">
        <v>7533298</v>
      </c>
      <c r="G2228">
        <v>7533298196</v>
      </c>
      <c r="H2228">
        <v>35159359</v>
      </c>
      <c r="I2228">
        <v>8474250</v>
      </c>
      <c r="J2228">
        <v>3210</v>
      </c>
      <c r="K2228">
        <v>1</v>
      </c>
      <c r="L2228">
        <v>1390</v>
      </c>
      <c r="M2228" s="10">
        <v>46088</v>
      </c>
      <c r="N2228" t="s">
        <v>2024</v>
      </c>
      <c r="O2228" t="s">
        <v>2025</v>
      </c>
      <c r="P2228" s="103">
        <v>1722420</v>
      </c>
      <c r="Q2228">
        <v>2019</v>
      </c>
      <c r="R2228">
        <v>1722410.92</v>
      </c>
      <c r="S2228" t="s">
        <v>88</v>
      </c>
      <c r="T2228" t="s">
        <v>2054</v>
      </c>
      <c r="U2228">
        <v>46121</v>
      </c>
      <c r="V2228" t="s">
        <v>645</v>
      </c>
      <c r="W2228" t="s">
        <v>91</v>
      </c>
      <c r="X2228" t="s">
        <v>92</v>
      </c>
      <c r="Y2228" t="s">
        <v>93</v>
      </c>
      <c r="Z2228">
        <v>30</v>
      </c>
      <c r="AA2228" t="s">
        <v>14</v>
      </c>
      <c r="AB2228">
        <v>393</v>
      </c>
      <c r="AC2228" t="s">
        <v>90</v>
      </c>
      <c r="AD2228" t="s">
        <v>14</v>
      </c>
      <c r="AE2228" t="s">
        <v>14</v>
      </c>
      <c r="AF2228" t="s">
        <v>94</v>
      </c>
      <c r="AG2228" t="s">
        <v>122</v>
      </c>
      <c r="AH2228" t="s">
        <v>134</v>
      </c>
      <c r="AI2228" s="10">
        <v>46058</v>
      </c>
      <c r="AJ2228" t="s">
        <v>963</v>
      </c>
      <c r="AK2228" s="103">
        <v>101851350</v>
      </c>
      <c r="AL2228" t="e">
        <v>#N/A</v>
      </c>
      <c r="AM2228" t="e">
        <v>#N/A</v>
      </c>
      <c r="AN2228" t="s">
        <v>5224</v>
      </c>
      <c r="AO2228" t="e">
        <f>_xlfn.XLOOKUP(Tabla1[[#This Row],[NIC]],'R.V.'!B:B,'R.V.'!I:I)</f>
        <v>#N/A</v>
      </c>
      <c r="AP2228" t="e">
        <f>_xlfn.XLOOKUP(Tabla1[[#This Row],[NIC]],'R.V.'!B:B,'R.V.'!A:A)</f>
        <v>#N/A</v>
      </c>
      <c r="AQ2228" t="e">
        <f>_xlfn.XLOOKUP(Tabla1[[#This Row],[NIC]],'R.V.'!B:B,'R.V.'!G:G)</f>
        <v>#N/A</v>
      </c>
      <c r="AR2228" t="e">
        <f>_xlfn.XLOOKUP(Tabla1[[#This Row],[NIC]],'R.V.'!B:B,'R.V.'!E:E)</f>
        <v>#N/A</v>
      </c>
      <c r="AS2228" t="e">
        <f>VLOOKUP(Tabla1[[#This Row],[NIC]],'R.V.'!B:D,3,0)</f>
        <v>#N/A</v>
      </c>
    </row>
    <row r="2229" spans="1:45">
      <c r="A2229">
        <v>5808071</v>
      </c>
      <c r="B2229" s="10">
        <v>46111</v>
      </c>
      <c r="C2229" t="s">
        <v>1933</v>
      </c>
      <c r="D2229" t="s">
        <v>1933</v>
      </c>
      <c r="E2229" t="s">
        <v>1934</v>
      </c>
      <c r="F2229">
        <v>5808071</v>
      </c>
      <c r="G2229">
        <v>5808071419</v>
      </c>
      <c r="H2229">
        <v>25811099</v>
      </c>
      <c r="I2229">
        <v>5808071</v>
      </c>
      <c r="J2229">
        <v>3210</v>
      </c>
      <c r="K2229">
        <v>1</v>
      </c>
      <c r="L2229">
        <v>1390</v>
      </c>
      <c r="M2229" s="10">
        <v>46092</v>
      </c>
      <c r="N2229" t="s">
        <v>2020</v>
      </c>
      <c r="O2229" t="s">
        <v>2021</v>
      </c>
      <c r="P2229" s="103">
        <v>32249410</v>
      </c>
      <c r="Q2229">
        <v>43866</v>
      </c>
      <c r="R2229">
        <v>32249405.879999999</v>
      </c>
      <c r="S2229" t="s">
        <v>88</v>
      </c>
      <c r="T2229" t="s">
        <v>2055</v>
      </c>
      <c r="U2229">
        <v>46121</v>
      </c>
      <c r="V2229" t="s">
        <v>645</v>
      </c>
      <c r="W2229" t="s">
        <v>111</v>
      </c>
      <c r="X2229" t="s">
        <v>92</v>
      </c>
      <c r="Y2229" t="s">
        <v>121</v>
      </c>
      <c r="Z2229">
        <v>30</v>
      </c>
      <c r="AA2229" t="s">
        <v>14</v>
      </c>
      <c r="AB2229">
        <v>393</v>
      </c>
      <c r="AC2229" t="s">
        <v>90</v>
      </c>
      <c r="AD2229" t="s">
        <v>14</v>
      </c>
      <c r="AE2229" t="s">
        <v>14</v>
      </c>
      <c r="AF2229" t="s">
        <v>94</v>
      </c>
      <c r="AG2229" t="s">
        <v>122</v>
      </c>
      <c r="AH2229" t="s">
        <v>134</v>
      </c>
      <c r="AI2229" s="10">
        <v>46062</v>
      </c>
      <c r="AJ2229" t="s">
        <v>625</v>
      </c>
      <c r="AK2229" s="103">
        <v>976189980</v>
      </c>
      <c r="AL2229" t="e">
        <v>#N/A</v>
      </c>
      <c r="AM2229" t="e">
        <v>#N/A</v>
      </c>
      <c r="AN2229" t="s">
        <v>5224</v>
      </c>
      <c r="AO2229" t="e">
        <f>_xlfn.XLOOKUP(Tabla1[[#This Row],[NIC]],'R.V.'!B:B,'R.V.'!I:I)</f>
        <v>#N/A</v>
      </c>
      <c r="AP2229" t="e">
        <f>_xlfn.XLOOKUP(Tabla1[[#This Row],[NIC]],'R.V.'!B:B,'R.V.'!A:A)</f>
        <v>#N/A</v>
      </c>
      <c r="AQ2229" t="e">
        <f>_xlfn.XLOOKUP(Tabla1[[#This Row],[NIC]],'R.V.'!B:B,'R.V.'!G:G)</f>
        <v>#N/A</v>
      </c>
      <c r="AR2229" t="e">
        <f>_xlfn.XLOOKUP(Tabla1[[#This Row],[NIC]],'R.V.'!B:B,'R.V.'!E:E)</f>
        <v>#N/A</v>
      </c>
      <c r="AS2229" t="e">
        <f>VLOOKUP(Tabla1[[#This Row],[NIC]],'R.V.'!B:D,3,0)</f>
        <v>#N/A</v>
      </c>
    </row>
    <row r="2230" spans="1:45">
      <c r="A2230">
        <v>7875214</v>
      </c>
      <c r="B2230" s="10">
        <v>46111</v>
      </c>
      <c r="C2230" t="s">
        <v>1933</v>
      </c>
      <c r="D2230" t="s">
        <v>1933</v>
      </c>
      <c r="E2230" t="s">
        <v>2056</v>
      </c>
      <c r="F2230">
        <v>7875214</v>
      </c>
      <c r="G2230">
        <v>7875214106</v>
      </c>
      <c r="H2230">
        <v>25812131</v>
      </c>
      <c r="I2230">
        <v>4175253</v>
      </c>
      <c r="J2230">
        <v>3210</v>
      </c>
      <c r="K2230">
        <v>2</v>
      </c>
      <c r="L2230">
        <v>80</v>
      </c>
      <c r="M2230" s="10">
        <v>46101</v>
      </c>
      <c r="N2230" t="s">
        <v>998</v>
      </c>
      <c r="O2230" t="s">
        <v>999</v>
      </c>
      <c r="P2230" s="103">
        <v>98160</v>
      </c>
      <c r="Q2230">
        <v>90</v>
      </c>
      <c r="R2230">
        <v>43974.9</v>
      </c>
      <c r="S2230" t="s">
        <v>88</v>
      </c>
      <c r="T2230" t="s">
        <v>2057</v>
      </c>
      <c r="U2230">
        <v>46121</v>
      </c>
      <c r="V2230" t="s">
        <v>645</v>
      </c>
      <c r="W2230" t="s">
        <v>91</v>
      </c>
      <c r="X2230" t="s">
        <v>92</v>
      </c>
      <c r="Y2230" t="s">
        <v>121</v>
      </c>
      <c r="Z2230">
        <v>30</v>
      </c>
      <c r="AA2230" t="s">
        <v>14</v>
      </c>
      <c r="AB2230">
        <v>393</v>
      </c>
      <c r="AC2230" t="s">
        <v>90</v>
      </c>
      <c r="AD2230" t="s">
        <v>14</v>
      </c>
      <c r="AE2230" t="s">
        <v>14</v>
      </c>
      <c r="AF2230" t="s">
        <v>94</v>
      </c>
      <c r="AG2230" t="s">
        <v>122</v>
      </c>
      <c r="AH2230" t="s">
        <v>141</v>
      </c>
      <c r="AI2230" s="10">
        <v>46071</v>
      </c>
      <c r="AJ2230" t="s">
        <v>625</v>
      </c>
      <c r="AK2230" s="103">
        <v>1188950</v>
      </c>
      <c r="AL2230" t="e">
        <v>#N/A</v>
      </c>
      <c r="AM2230" t="e">
        <v>#N/A</v>
      </c>
      <c r="AN2230" t="s">
        <v>5224</v>
      </c>
      <c r="AO2230" t="e">
        <f>_xlfn.XLOOKUP(Tabla1[[#This Row],[NIC]],'R.V.'!B:B,'R.V.'!I:I)</f>
        <v>#N/A</v>
      </c>
      <c r="AP2230" t="e">
        <f>_xlfn.XLOOKUP(Tabla1[[#This Row],[NIC]],'R.V.'!B:B,'R.V.'!A:A)</f>
        <v>#N/A</v>
      </c>
      <c r="AQ2230" t="e">
        <f>_xlfn.XLOOKUP(Tabla1[[#This Row],[NIC]],'R.V.'!B:B,'R.V.'!G:G)</f>
        <v>#N/A</v>
      </c>
      <c r="AR2230" t="e">
        <f>_xlfn.XLOOKUP(Tabla1[[#This Row],[NIC]],'R.V.'!B:B,'R.V.'!E:E)</f>
        <v>#N/A</v>
      </c>
      <c r="AS2230" t="e">
        <f>VLOOKUP(Tabla1[[#This Row],[NIC]],'R.V.'!B:D,3,0)</f>
        <v>#N/A</v>
      </c>
    </row>
    <row r="2231" spans="1:45">
      <c r="A2231">
        <v>1439210</v>
      </c>
      <c r="B2231" s="10">
        <v>46111</v>
      </c>
      <c r="C2231" t="s">
        <v>1989</v>
      </c>
      <c r="D2231" t="s">
        <v>1989</v>
      </c>
      <c r="E2231" t="s">
        <v>1990</v>
      </c>
      <c r="F2231">
        <v>1439210</v>
      </c>
      <c r="G2231">
        <v>1439210006</v>
      </c>
      <c r="H2231">
        <v>36597076</v>
      </c>
      <c r="I2231">
        <v>1093745</v>
      </c>
      <c r="J2231">
        <v>3210</v>
      </c>
      <c r="K2231">
        <v>11</v>
      </c>
      <c r="L2231">
        <v>780</v>
      </c>
      <c r="M2231" s="10">
        <v>46109</v>
      </c>
      <c r="N2231" t="s">
        <v>117</v>
      </c>
      <c r="O2231" t="s">
        <v>118</v>
      </c>
      <c r="P2231" s="103">
        <v>2236180</v>
      </c>
      <c r="Q2231">
        <v>2120</v>
      </c>
      <c r="R2231">
        <v>1944506.4</v>
      </c>
      <c r="S2231" t="s">
        <v>88</v>
      </c>
      <c r="T2231" t="s">
        <v>1993</v>
      </c>
      <c r="U2231">
        <v>46121</v>
      </c>
      <c r="V2231" t="s">
        <v>1629</v>
      </c>
      <c r="W2231" t="s">
        <v>91</v>
      </c>
      <c r="X2231" t="s">
        <v>92</v>
      </c>
      <c r="Y2231" t="s">
        <v>93</v>
      </c>
      <c r="Z2231">
        <v>32</v>
      </c>
      <c r="AA2231" t="s">
        <v>14</v>
      </c>
      <c r="AB2231">
        <v>394</v>
      </c>
      <c r="AC2231" t="s">
        <v>90</v>
      </c>
      <c r="AD2231" t="s">
        <v>14</v>
      </c>
      <c r="AE2231" t="s">
        <v>14</v>
      </c>
      <c r="AF2231" t="s">
        <v>94</v>
      </c>
      <c r="AG2231" t="s">
        <v>122</v>
      </c>
      <c r="AH2231" t="s">
        <v>141</v>
      </c>
      <c r="AI2231" s="10">
        <v>46077</v>
      </c>
      <c r="AJ2231" t="s">
        <v>986</v>
      </c>
      <c r="AK2231" s="103">
        <v>2236280</v>
      </c>
      <c r="AL2231" t="e">
        <v>#N/A</v>
      </c>
      <c r="AM2231" t="e">
        <v>#N/A</v>
      </c>
      <c r="AN2231" t="s">
        <v>5224</v>
      </c>
      <c r="AO2231">
        <f>_xlfn.XLOOKUP(Tabla1[[#This Row],[NIC]],'R.V.'!B:B,'R.V.'!I:I)</f>
        <v>0</v>
      </c>
      <c r="AP2231" t="str">
        <f>_xlfn.XLOOKUP(Tabla1[[#This Row],[NIC]],'R.V.'!B:B,'R.V.'!A:A)</f>
        <v>Rocio Gutierrez Ochoa</v>
      </c>
      <c r="AQ2231" t="str">
        <f>_xlfn.XLOOKUP(Tabla1[[#This Row],[NIC]],'R.V.'!B:B,'R.V.'!G:G)</f>
        <v>CR 5, 4A- 59  EL PROGRESO-NUEVA GRANADA</v>
      </c>
      <c r="AR2231" t="str">
        <f>_xlfn.XLOOKUP(Tabla1[[#This Row],[NIC]],'R.V.'!B:B,'R.V.'!E:E)</f>
        <v>PROPIOS</v>
      </c>
      <c r="AS2231" t="str">
        <f>VLOOKUP(Tabla1[[#This Row],[NIC]],'R.V.'!B:D,3,0)</f>
        <v>CANCHA DE FUTBOL NVA GRANADA</v>
      </c>
    </row>
    <row r="2232" spans="1:45">
      <c r="A2232">
        <v>6610729</v>
      </c>
      <c r="B2232" s="10">
        <v>46111</v>
      </c>
      <c r="C2232" t="s">
        <v>2058</v>
      </c>
      <c r="D2232" t="s">
        <v>2058</v>
      </c>
      <c r="E2232" t="s">
        <v>2059</v>
      </c>
      <c r="F2232">
        <v>6610729</v>
      </c>
      <c r="G2232">
        <v>6610729305</v>
      </c>
      <c r="H2232">
        <v>35007071</v>
      </c>
      <c r="I2232">
        <v>6868309</v>
      </c>
      <c r="J2232">
        <v>3210</v>
      </c>
      <c r="K2232">
        <v>5</v>
      </c>
      <c r="L2232">
        <v>60</v>
      </c>
      <c r="M2232" s="10">
        <v>46101</v>
      </c>
      <c r="N2232" t="s">
        <v>86</v>
      </c>
      <c r="O2232" t="s">
        <v>87</v>
      </c>
      <c r="P2232" s="103">
        <v>7696670</v>
      </c>
      <c r="Q2232">
        <v>6025</v>
      </c>
      <c r="R2232">
        <v>6631476.5</v>
      </c>
      <c r="S2232" t="s">
        <v>88</v>
      </c>
      <c r="T2232" t="s">
        <v>2060</v>
      </c>
      <c r="U2232">
        <v>46121</v>
      </c>
      <c r="V2232" t="s">
        <v>501</v>
      </c>
      <c r="W2232" t="s">
        <v>91</v>
      </c>
      <c r="X2232" t="s">
        <v>92</v>
      </c>
      <c r="Y2232" t="s">
        <v>93</v>
      </c>
      <c r="Z2232">
        <v>30</v>
      </c>
      <c r="AA2232" t="s">
        <v>14</v>
      </c>
      <c r="AB2232">
        <v>395</v>
      </c>
      <c r="AC2232" t="s">
        <v>90</v>
      </c>
      <c r="AD2232" t="s">
        <v>14</v>
      </c>
      <c r="AE2232" t="s">
        <v>14</v>
      </c>
      <c r="AF2232" t="s">
        <v>94</v>
      </c>
      <c r="AG2232" t="s">
        <v>95</v>
      </c>
      <c r="AH2232" t="s">
        <v>677</v>
      </c>
      <c r="AI2232" s="10">
        <v>46071</v>
      </c>
      <c r="AJ2232" t="s">
        <v>513</v>
      </c>
      <c r="AK2232" s="103">
        <v>48389370</v>
      </c>
      <c r="AL2232" t="e">
        <v>#N/A</v>
      </c>
      <c r="AM2232" t="e">
        <v>#N/A</v>
      </c>
      <c r="AN2232" t="s">
        <v>5224</v>
      </c>
      <c r="AO2232">
        <f>_xlfn.XLOOKUP(Tabla1[[#This Row],[NIC]],'R.V.'!B:B,'R.V.'!I:I)</f>
        <v>0</v>
      </c>
      <c r="AP2232" t="str">
        <f>_xlfn.XLOOKUP(Tabla1[[#This Row],[NIC]],'R.V.'!B:B,'R.V.'!A:A)</f>
        <v>Yeisver Jimenéz Quiroz</v>
      </c>
      <c r="AQ2232" t="str">
        <f>_xlfn.XLOOKUP(Tabla1[[#This Row],[NIC]],'R.V.'!B:B,'R.V.'!G:G)</f>
        <v>CR 5, CL 6 131 CENTRO/EL PASO</v>
      </c>
      <c r="AR2232" t="str">
        <f>_xlfn.XLOOKUP(Tabla1[[#This Row],[NIC]],'R.V.'!B:B,'R.V.'!E:E)</f>
        <v>PRIVADO</v>
      </c>
      <c r="AS2232" t="str">
        <f>VLOOKUP(Tabla1[[#This Row],[NIC]],'R.V.'!B:D,3,0)</f>
        <v>RESTAURANTE</v>
      </c>
    </row>
    <row r="2233" spans="1:45">
      <c r="A2233">
        <v>7186596</v>
      </c>
      <c r="B2233" s="10">
        <v>46111</v>
      </c>
      <c r="C2233" t="s">
        <v>991</v>
      </c>
      <c r="D2233" t="s">
        <v>991</v>
      </c>
      <c r="E2233" t="s">
        <v>992</v>
      </c>
      <c r="F2233">
        <v>7186596</v>
      </c>
      <c r="G2233">
        <v>7186596161</v>
      </c>
      <c r="H2233">
        <v>35312025</v>
      </c>
      <c r="I2233">
        <v>3619103</v>
      </c>
      <c r="J2233">
        <v>7391</v>
      </c>
      <c r="K2233">
        <v>11</v>
      </c>
      <c r="L2233">
        <v>780</v>
      </c>
      <c r="M2233" s="10">
        <v>46095</v>
      </c>
      <c r="N2233" t="s">
        <v>117</v>
      </c>
      <c r="O2233" t="s">
        <v>118</v>
      </c>
      <c r="P2233" s="103">
        <v>413010</v>
      </c>
      <c r="Q2233">
        <v>361</v>
      </c>
      <c r="R2233">
        <v>331116.42</v>
      </c>
      <c r="S2233" t="s">
        <v>88</v>
      </c>
      <c r="T2233" t="s">
        <v>2061</v>
      </c>
      <c r="U2233">
        <v>46121</v>
      </c>
      <c r="V2233" t="s">
        <v>304</v>
      </c>
      <c r="W2233" t="s">
        <v>91</v>
      </c>
      <c r="X2233" t="s">
        <v>92</v>
      </c>
      <c r="Y2233" t="s">
        <v>93</v>
      </c>
      <c r="Z2233">
        <v>30</v>
      </c>
      <c r="AA2233" t="s">
        <v>14</v>
      </c>
      <c r="AB2233">
        <v>396</v>
      </c>
      <c r="AC2233" t="s">
        <v>90</v>
      </c>
      <c r="AD2233" t="s">
        <v>14</v>
      </c>
      <c r="AE2233" t="s">
        <v>14</v>
      </c>
      <c r="AF2233" t="s">
        <v>94</v>
      </c>
      <c r="AG2233" t="s">
        <v>573</v>
      </c>
      <c r="AH2233" t="s">
        <v>177</v>
      </c>
      <c r="AI2233" s="10">
        <v>46065</v>
      </c>
      <c r="AJ2233" t="s">
        <v>986</v>
      </c>
      <c r="AK2233" s="103">
        <v>3391670</v>
      </c>
      <c r="AL2233" t="e">
        <v>#N/A</v>
      </c>
      <c r="AM2233" t="e">
        <v>#N/A</v>
      </c>
      <c r="AN2233" t="s">
        <v>5226</v>
      </c>
      <c r="AO2233" t="e">
        <f>_xlfn.XLOOKUP(Tabla1[[#This Row],[NIC]],'R.V.'!B:B,'R.V.'!I:I)</f>
        <v>#N/A</v>
      </c>
      <c r="AP2233" t="e">
        <f>_xlfn.XLOOKUP(Tabla1[[#This Row],[NIC]],'R.V.'!B:B,'R.V.'!A:A)</f>
        <v>#N/A</v>
      </c>
      <c r="AQ2233" t="e">
        <f>_xlfn.XLOOKUP(Tabla1[[#This Row],[NIC]],'R.V.'!B:B,'R.V.'!G:G)</f>
        <v>#N/A</v>
      </c>
      <c r="AR2233" t="e">
        <f>_xlfn.XLOOKUP(Tabla1[[#This Row],[NIC]],'R.V.'!B:B,'R.V.'!E:E)</f>
        <v>#N/A</v>
      </c>
      <c r="AS2233" t="e">
        <f>VLOOKUP(Tabla1[[#This Row],[NIC]],'R.V.'!B:D,3,0)</f>
        <v>#N/A</v>
      </c>
    </row>
    <row r="2234" spans="1:45">
      <c r="A2234">
        <v>1449649</v>
      </c>
      <c r="B2234" s="10">
        <v>46111</v>
      </c>
      <c r="C2234" t="s">
        <v>1846</v>
      </c>
      <c r="D2234" t="s">
        <v>1860</v>
      </c>
      <c r="E2234" t="s">
        <v>1847</v>
      </c>
      <c r="F2234">
        <v>1449649</v>
      </c>
      <c r="G2234">
        <v>1449649006</v>
      </c>
      <c r="H2234">
        <v>25820636</v>
      </c>
      <c r="I2234">
        <v>1137497</v>
      </c>
      <c r="J2234">
        <v>7731</v>
      </c>
      <c r="K2234">
        <v>50</v>
      </c>
      <c r="L2234">
        <v>6</v>
      </c>
      <c r="M2234" s="10">
        <v>46102</v>
      </c>
      <c r="N2234" t="s">
        <v>86</v>
      </c>
      <c r="O2234" t="s">
        <v>87</v>
      </c>
      <c r="P2234" s="103">
        <v>1110550</v>
      </c>
      <c r="Q2234">
        <v>1040</v>
      </c>
      <c r="R2234">
        <v>953908.8</v>
      </c>
      <c r="S2234" t="s">
        <v>88</v>
      </c>
      <c r="T2234" t="s">
        <v>5110</v>
      </c>
      <c r="U2234">
        <v>46121</v>
      </c>
      <c r="V2234" t="s">
        <v>638</v>
      </c>
      <c r="W2234" t="s">
        <v>91</v>
      </c>
      <c r="X2234" t="s">
        <v>92</v>
      </c>
      <c r="Y2234" t="s">
        <v>93</v>
      </c>
      <c r="Z2234">
        <v>30</v>
      </c>
      <c r="AA2234" t="s">
        <v>14</v>
      </c>
      <c r="AB2234">
        <v>397</v>
      </c>
      <c r="AC2234" t="s">
        <v>90</v>
      </c>
      <c r="AD2234" t="s">
        <v>14</v>
      </c>
      <c r="AE2234" t="s">
        <v>14</v>
      </c>
      <c r="AF2234" t="s">
        <v>94</v>
      </c>
      <c r="AG2234" t="s">
        <v>122</v>
      </c>
      <c r="AH2234" t="s">
        <v>103</v>
      </c>
      <c r="AI2234" s="10">
        <v>46072</v>
      </c>
      <c r="AJ2234" t="s">
        <v>750</v>
      </c>
      <c r="AK2234" s="103">
        <v>1110550</v>
      </c>
      <c r="AL2234" t="e">
        <v>#N/A</v>
      </c>
      <c r="AM2234" t="e">
        <v>#N/A</v>
      </c>
      <c r="AN2234" t="s">
        <v>5224</v>
      </c>
      <c r="AO2234" t="e">
        <f>_xlfn.XLOOKUP(Tabla1[[#This Row],[NIC]],'R.V.'!B:B,'R.V.'!I:I)</f>
        <v>#N/A</v>
      </c>
      <c r="AP2234" t="e">
        <f>_xlfn.XLOOKUP(Tabla1[[#This Row],[NIC]],'R.V.'!B:B,'R.V.'!A:A)</f>
        <v>#N/A</v>
      </c>
      <c r="AQ2234" t="e">
        <f>_xlfn.XLOOKUP(Tabla1[[#This Row],[NIC]],'R.V.'!B:B,'R.V.'!G:G)</f>
        <v>#N/A</v>
      </c>
      <c r="AR2234" t="e">
        <f>_xlfn.XLOOKUP(Tabla1[[#This Row],[NIC]],'R.V.'!B:B,'R.V.'!E:E)</f>
        <v>#N/A</v>
      </c>
      <c r="AS2234" t="e">
        <f>VLOOKUP(Tabla1[[#This Row],[NIC]],'R.V.'!B:D,3,0)</f>
        <v>#N/A</v>
      </c>
    </row>
    <row r="2235" spans="1:45">
      <c r="A2235">
        <v>6870646</v>
      </c>
      <c r="B2235" s="10">
        <v>46111</v>
      </c>
      <c r="C2235" t="s">
        <v>1846</v>
      </c>
      <c r="D2235" t="s">
        <v>1846</v>
      </c>
      <c r="E2235" t="s">
        <v>1847</v>
      </c>
      <c r="F2235">
        <v>6870646</v>
      </c>
      <c r="G2235">
        <v>6870646230</v>
      </c>
      <c r="H2235">
        <v>35091999</v>
      </c>
      <c r="I2235">
        <v>7631457</v>
      </c>
      <c r="J2235">
        <v>7731</v>
      </c>
      <c r="K2235">
        <v>2</v>
      </c>
      <c r="L2235">
        <v>1830</v>
      </c>
      <c r="M2235" s="10">
        <v>46102</v>
      </c>
      <c r="N2235" t="s">
        <v>2024</v>
      </c>
      <c r="O2235" t="s">
        <v>2025</v>
      </c>
      <c r="P2235" s="103">
        <v>679050</v>
      </c>
      <c r="Q2235">
        <v>790</v>
      </c>
      <c r="R2235">
        <v>673949.79</v>
      </c>
      <c r="S2235" t="s">
        <v>88</v>
      </c>
      <c r="T2235" t="s">
        <v>2063</v>
      </c>
      <c r="U2235">
        <v>46121</v>
      </c>
      <c r="V2235" t="s">
        <v>638</v>
      </c>
      <c r="W2235" t="s">
        <v>91</v>
      </c>
      <c r="X2235" t="s">
        <v>92</v>
      </c>
      <c r="Y2235" t="s">
        <v>93</v>
      </c>
      <c r="Z2235">
        <v>30</v>
      </c>
      <c r="AA2235" t="s">
        <v>14</v>
      </c>
      <c r="AB2235">
        <v>397</v>
      </c>
      <c r="AC2235" t="s">
        <v>90</v>
      </c>
      <c r="AD2235" t="s">
        <v>14</v>
      </c>
      <c r="AE2235" t="s">
        <v>14</v>
      </c>
      <c r="AF2235" t="s">
        <v>94</v>
      </c>
      <c r="AG2235" t="s">
        <v>122</v>
      </c>
      <c r="AH2235" t="s">
        <v>134</v>
      </c>
      <c r="AI2235" s="10">
        <v>46072</v>
      </c>
      <c r="AJ2235" t="s">
        <v>638</v>
      </c>
      <c r="AK2235" s="103">
        <v>679050</v>
      </c>
      <c r="AL2235" t="e">
        <v>#N/A</v>
      </c>
      <c r="AM2235" t="e">
        <v>#N/A</v>
      </c>
      <c r="AN2235" t="s">
        <v>5224</v>
      </c>
      <c r="AO2235" t="e">
        <f>_xlfn.XLOOKUP(Tabla1[[#This Row],[NIC]],'R.V.'!B:B,'R.V.'!I:I)</f>
        <v>#N/A</v>
      </c>
      <c r="AP2235" t="e">
        <f>_xlfn.XLOOKUP(Tabla1[[#This Row],[NIC]],'R.V.'!B:B,'R.V.'!A:A)</f>
        <v>#N/A</v>
      </c>
      <c r="AQ2235" t="e">
        <f>_xlfn.XLOOKUP(Tabla1[[#This Row],[NIC]],'R.V.'!B:B,'R.V.'!G:G)</f>
        <v>#N/A</v>
      </c>
      <c r="AR2235" t="e">
        <f>_xlfn.XLOOKUP(Tabla1[[#This Row],[NIC]],'R.V.'!B:B,'R.V.'!E:E)</f>
        <v>#N/A</v>
      </c>
      <c r="AS2235" t="e">
        <f>VLOOKUP(Tabla1[[#This Row],[NIC]],'R.V.'!B:D,3,0)</f>
        <v>#N/A</v>
      </c>
    </row>
    <row r="2236" spans="1:45">
      <c r="A2236">
        <v>5815535</v>
      </c>
      <c r="B2236" s="10">
        <v>46111</v>
      </c>
      <c r="C2236" t="s">
        <v>2064</v>
      </c>
      <c r="D2236" t="s">
        <v>2064</v>
      </c>
      <c r="E2236" t="s">
        <v>2065</v>
      </c>
      <c r="F2236">
        <v>5815535</v>
      </c>
      <c r="G2236">
        <v>5815535316</v>
      </c>
      <c r="H2236">
        <v>25812299</v>
      </c>
      <c r="I2236">
        <v>5818226</v>
      </c>
      <c r="J2236">
        <v>7731</v>
      </c>
      <c r="K2236">
        <v>5</v>
      </c>
      <c r="L2236">
        <v>50</v>
      </c>
      <c r="M2236" s="10">
        <v>46100</v>
      </c>
      <c r="N2236" t="s">
        <v>282</v>
      </c>
      <c r="O2236" t="s">
        <v>283</v>
      </c>
      <c r="P2236" s="103">
        <v>11065260</v>
      </c>
      <c r="Q2236">
        <v>524</v>
      </c>
      <c r="R2236">
        <v>576745.84</v>
      </c>
      <c r="S2236" t="s">
        <v>88</v>
      </c>
      <c r="T2236" t="s">
        <v>2066</v>
      </c>
      <c r="U2236">
        <v>46121</v>
      </c>
      <c r="V2236" t="s">
        <v>1106</v>
      </c>
      <c r="W2236" t="s">
        <v>91</v>
      </c>
      <c r="X2236" t="s">
        <v>92</v>
      </c>
      <c r="Y2236" t="s">
        <v>121</v>
      </c>
      <c r="Z2236">
        <v>30</v>
      </c>
      <c r="AA2236" t="s">
        <v>14</v>
      </c>
      <c r="AB2236">
        <v>398</v>
      </c>
      <c r="AC2236" t="s">
        <v>90</v>
      </c>
      <c r="AD2236" t="s">
        <v>14</v>
      </c>
      <c r="AE2236" t="s">
        <v>14</v>
      </c>
      <c r="AF2236" t="s">
        <v>94</v>
      </c>
      <c r="AG2236" t="s">
        <v>573</v>
      </c>
      <c r="AH2236" t="s">
        <v>2067</v>
      </c>
      <c r="AI2236" s="10">
        <v>46070</v>
      </c>
      <c r="AJ2236" t="s">
        <v>1937</v>
      </c>
      <c r="AK2236" s="103">
        <v>120700195</v>
      </c>
      <c r="AL2236" t="e">
        <v>#N/A</v>
      </c>
      <c r="AM2236" t="e">
        <v>#N/A</v>
      </c>
      <c r="AN2236" t="s">
        <v>5226</v>
      </c>
      <c r="AO2236" t="e">
        <f>_xlfn.XLOOKUP(Tabla1[[#This Row],[NIC]],'R.V.'!B:B,'R.V.'!I:I)</f>
        <v>#N/A</v>
      </c>
      <c r="AP2236" t="e">
        <f>_xlfn.XLOOKUP(Tabla1[[#This Row],[NIC]],'R.V.'!B:B,'R.V.'!A:A)</f>
        <v>#N/A</v>
      </c>
      <c r="AQ2236" t="e">
        <f>_xlfn.XLOOKUP(Tabla1[[#This Row],[NIC]],'R.V.'!B:B,'R.V.'!G:G)</f>
        <v>#N/A</v>
      </c>
      <c r="AR2236" t="e">
        <f>_xlfn.XLOOKUP(Tabla1[[#This Row],[NIC]],'R.V.'!B:B,'R.V.'!E:E)</f>
        <v>#N/A</v>
      </c>
      <c r="AS2236" t="e">
        <f>VLOOKUP(Tabla1[[#This Row],[NIC]],'R.V.'!B:D,3,0)</f>
        <v>#N/A</v>
      </c>
    </row>
    <row r="2237" spans="1:45">
      <c r="A2237">
        <v>1425137</v>
      </c>
      <c r="B2237" s="10">
        <v>46111</v>
      </c>
      <c r="C2237" t="s">
        <v>737</v>
      </c>
      <c r="D2237" t="s">
        <v>737</v>
      </c>
      <c r="E2237" t="s">
        <v>738</v>
      </c>
      <c r="F2237">
        <v>1425137</v>
      </c>
      <c r="G2237">
        <v>1425137011</v>
      </c>
      <c r="H2237">
        <v>25826682</v>
      </c>
      <c r="I2237">
        <v>1054930</v>
      </c>
      <c r="J2237">
        <v>7732</v>
      </c>
      <c r="K2237">
        <v>5</v>
      </c>
      <c r="L2237">
        <v>110</v>
      </c>
      <c r="M2237" s="10">
        <v>46105</v>
      </c>
      <c r="N2237" t="s">
        <v>117</v>
      </c>
      <c r="O2237" t="s">
        <v>118</v>
      </c>
      <c r="P2237" s="103">
        <v>1533590</v>
      </c>
      <c r="Q2237">
        <v>1520</v>
      </c>
      <c r="R2237">
        <v>1394174.4</v>
      </c>
      <c r="S2237" t="s">
        <v>88</v>
      </c>
      <c r="T2237" t="s">
        <v>2068</v>
      </c>
      <c r="U2237">
        <v>46121</v>
      </c>
      <c r="V2237" t="s">
        <v>735</v>
      </c>
      <c r="W2237" t="s">
        <v>111</v>
      </c>
      <c r="X2237" t="s">
        <v>92</v>
      </c>
      <c r="Y2237" t="s">
        <v>93</v>
      </c>
      <c r="Z2237">
        <v>32</v>
      </c>
      <c r="AA2237" t="s">
        <v>14</v>
      </c>
      <c r="AB2237">
        <v>399</v>
      </c>
      <c r="AC2237" t="s">
        <v>90</v>
      </c>
      <c r="AD2237" t="s">
        <v>14</v>
      </c>
      <c r="AE2237" t="s">
        <v>14</v>
      </c>
      <c r="AF2237" t="s">
        <v>94</v>
      </c>
      <c r="AG2237" t="s">
        <v>122</v>
      </c>
      <c r="AH2237" t="s">
        <v>141</v>
      </c>
      <c r="AI2237" s="10">
        <v>46073</v>
      </c>
      <c r="AJ2237" t="s">
        <v>754</v>
      </c>
      <c r="AK2237" s="103">
        <v>6582710</v>
      </c>
      <c r="AL2237" t="e">
        <v>#N/A</v>
      </c>
      <c r="AM2237" t="e">
        <v>#N/A</v>
      </c>
      <c r="AN2237" t="s">
        <v>5224</v>
      </c>
      <c r="AO2237">
        <f>_xlfn.XLOOKUP(Tabla1[[#This Row],[NIC]],'R.V.'!B:B,'R.V.'!I:I)</f>
        <v>0</v>
      </c>
      <c r="AP2237" t="str">
        <f>_xlfn.XLOOKUP(Tabla1[[#This Row],[NIC]],'R.V.'!B:B,'R.V.'!A:A)</f>
        <v>Anyela Maria Gutierrez Ochoa</v>
      </c>
      <c r="AQ2237" t="str">
        <f>_xlfn.XLOOKUP(Tabla1[[#This Row],[NIC]],'R.V.'!B:B,'R.V.'!G:G)</f>
        <v>Alcaldia de Curumani CLL 7 No.16-36</v>
      </c>
      <c r="AR2237" t="str">
        <f>_xlfn.XLOOKUP(Tabla1[[#This Row],[NIC]],'R.V.'!B:B,'R.V.'!E:E)</f>
        <v>EDUCACION</v>
      </c>
      <c r="AS2237" t="str">
        <f>VLOOKUP(Tabla1[[#This Row],[NIC]],'R.V.'!B:D,3,0)</f>
        <v xml:space="preserve">COLEGIO AGUSTIN RANGEL BARRIO LOS AZULES </v>
      </c>
    </row>
    <row r="2238" spans="1:45">
      <c r="A2238">
        <v>7591985</v>
      </c>
      <c r="B2238" s="10">
        <v>46111</v>
      </c>
      <c r="C2238" t="s">
        <v>737</v>
      </c>
      <c r="D2238" t="s">
        <v>737</v>
      </c>
      <c r="E2238" t="s">
        <v>738</v>
      </c>
      <c r="F2238">
        <v>7591985</v>
      </c>
      <c r="G2238">
        <v>7591985201</v>
      </c>
      <c r="H2238">
        <v>36027949</v>
      </c>
      <c r="I2238">
        <v>8689291</v>
      </c>
      <c r="J2238">
        <v>7732</v>
      </c>
      <c r="K2238">
        <v>2</v>
      </c>
      <c r="L2238">
        <v>1110</v>
      </c>
      <c r="M2238" s="10">
        <v>46087</v>
      </c>
      <c r="N2238" t="s">
        <v>2024</v>
      </c>
      <c r="O2238" t="s">
        <v>2025</v>
      </c>
      <c r="P2238" s="103">
        <v>0</v>
      </c>
      <c r="Q2238">
        <v>0</v>
      </c>
      <c r="R2238">
        <v>0</v>
      </c>
      <c r="S2238" t="s">
        <v>88</v>
      </c>
      <c r="T2238" t="s">
        <v>5111</v>
      </c>
      <c r="V2238" t="s">
        <v>735</v>
      </c>
      <c r="W2238" t="s">
        <v>91</v>
      </c>
      <c r="X2238" t="s">
        <v>130</v>
      </c>
      <c r="Y2238" t="s">
        <v>121</v>
      </c>
      <c r="Z2238">
        <v>30</v>
      </c>
      <c r="AA2238" t="s">
        <v>14</v>
      </c>
      <c r="AB2238">
        <v>399</v>
      </c>
      <c r="AC2238" t="s">
        <v>90</v>
      </c>
      <c r="AD2238" t="s">
        <v>14</v>
      </c>
      <c r="AE2238" t="s">
        <v>14</v>
      </c>
      <c r="AF2238" t="s">
        <v>94</v>
      </c>
      <c r="AG2238" t="s">
        <v>122</v>
      </c>
      <c r="AH2238" t="s">
        <v>134</v>
      </c>
      <c r="AI2238" s="10">
        <v>46057</v>
      </c>
      <c r="AJ2238" t="s">
        <v>750</v>
      </c>
      <c r="AK2238" s="103">
        <v>0</v>
      </c>
      <c r="AL2238" t="e">
        <v>#N/A</v>
      </c>
      <c r="AM2238" t="e">
        <v>#N/A</v>
      </c>
      <c r="AN2238" t="s">
        <v>5224</v>
      </c>
      <c r="AO2238" t="e">
        <f>_xlfn.XLOOKUP(Tabla1[[#This Row],[NIC]],'R.V.'!B:B,'R.V.'!I:I)</f>
        <v>#N/A</v>
      </c>
      <c r="AP2238" t="e">
        <f>_xlfn.XLOOKUP(Tabla1[[#This Row],[NIC]],'R.V.'!B:B,'R.V.'!A:A)</f>
        <v>#N/A</v>
      </c>
      <c r="AQ2238" t="e">
        <f>_xlfn.XLOOKUP(Tabla1[[#This Row],[NIC]],'R.V.'!B:B,'R.V.'!G:G)</f>
        <v>#N/A</v>
      </c>
      <c r="AR2238" t="e">
        <f>_xlfn.XLOOKUP(Tabla1[[#This Row],[NIC]],'R.V.'!B:B,'R.V.'!E:E)</f>
        <v>#N/A</v>
      </c>
      <c r="AS2238" t="e">
        <f>VLOOKUP(Tabla1[[#This Row],[NIC]],'R.V.'!B:D,3,0)</f>
        <v>#N/A</v>
      </c>
    </row>
    <row r="2239" spans="1:45">
      <c r="A2239">
        <v>6616563</v>
      </c>
      <c r="B2239" s="10">
        <v>46111</v>
      </c>
      <c r="C2239" t="s">
        <v>2064</v>
      </c>
      <c r="D2239" t="s">
        <v>2064</v>
      </c>
      <c r="E2239" t="s">
        <v>2065</v>
      </c>
      <c r="F2239">
        <v>6616563</v>
      </c>
      <c r="G2239">
        <v>6616563263</v>
      </c>
      <c r="H2239">
        <v>35010482</v>
      </c>
      <c r="I2239">
        <v>6887559</v>
      </c>
      <c r="J2239">
        <v>7732</v>
      </c>
      <c r="K2239">
        <v>2</v>
      </c>
      <c r="L2239">
        <v>2070</v>
      </c>
      <c r="M2239" s="10">
        <v>46105</v>
      </c>
      <c r="N2239" t="s">
        <v>282</v>
      </c>
      <c r="O2239" t="s">
        <v>283</v>
      </c>
      <c r="P2239" s="103">
        <v>1565750</v>
      </c>
      <c r="Q2239">
        <v>832</v>
      </c>
      <c r="R2239">
        <v>915749.12</v>
      </c>
      <c r="S2239" t="s">
        <v>88</v>
      </c>
      <c r="T2239" t="s">
        <v>5112</v>
      </c>
      <c r="U2239">
        <v>46121</v>
      </c>
      <c r="V2239" t="s">
        <v>1106</v>
      </c>
      <c r="W2239" t="s">
        <v>91</v>
      </c>
      <c r="X2239" t="s">
        <v>92</v>
      </c>
      <c r="Y2239" t="s">
        <v>93</v>
      </c>
      <c r="Z2239">
        <v>32</v>
      </c>
      <c r="AA2239" t="s">
        <v>14</v>
      </c>
      <c r="AB2239">
        <v>400</v>
      </c>
      <c r="AC2239" t="s">
        <v>90</v>
      </c>
      <c r="AD2239" t="s">
        <v>14</v>
      </c>
      <c r="AE2239" t="s">
        <v>14</v>
      </c>
      <c r="AF2239" t="s">
        <v>94</v>
      </c>
      <c r="AG2239" t="s">
        <v>573</v>
      </c>
      <c r="AH2239" t="s">
        <v>2067</v>
      </c>
      <c r="AI2239" s="10">
        <v>46073</v>
      </c>
      <c r="AJ2239" t="s">
        <v>1203</v>
      </c>
      <c r="AK2239" s="103">
        <v>58703370</v>
      </c>
      <c r="AL2239" t="e">
        <v>#N/A</v>
      </c>
      <c r="AM2239" t="e">
        <v>#N/A</v>
      </c>
      <c r="AN2239" t="s">
        <v>5224</v>
      </c>
      <c r="AO2239" t="e">
        <f>_xlfn.XLOOKUP(Tabla1[[#This Row],[NIC]],'R.V.'!B:B,'R.V.'!I:I)</f>
        <v>#N/A</v>
      </c>
      <c r="AP2239" t="e">
        <f>_xlfn.XLOOKUP(Tabla1[[#This Row],[NIC]],'R.V.'!B:B,'R.V.'!A:A)</f>
        <v>#N/A</v>
      </c>
      <c r="AQ2239" t="e">
        <f>_xlfn.XLOOKUP(Tabla1[[#This Row],[NIC]],'R.V.'!B:B,'R.V.'!G:G)</f>
        <v>#N/A</v>
      </c>
      <c r="AR2239" t="e">
        <f>_xlfn.XLOOKUP(Tabla1[[#This Row],[NIC]],'R.V.'!B:B,'R.V.'!E:E)</f>
        <v>#N/A</v>
      </c>
      <c r="AS2239" t="e">
        <f>VLOOKUP(Tabla1[[#This Row],[NIC]],'R.V.'!B:D,3,0)</f>
        <v>#N/A</v>
      </c>
    </row>
    <row r="2240" spans="1:45">
      <c r="A2240">
        <v>7204285</v>
      </c>
      <c r="B2240" s="10">
        <v>46111</v>
      </c>
      <c r="C2240" t="s">
        <v>2010</v>
      </c>
      <c r="D2240" t="s">
        <v>2010</v>
      </c>
      <c r="E2240" t="s">
        <v>2011</v>
      </c>
      <c r="F2240">
        <v>7204285</v>
      </c>
      <c r="G2240">
        <v>7204285144</v>
      </c>
      <c r="H2240">
        <v>35327542</v>
      </c>
      <c r="I2240">
        <v>3704183</v>
      </c>
      <c r="J2240">
        <v>9321</v>
      </c>
      <c r="K2240">
        <v>2</v>
      </c>
      <c r="L2240">
        <v>670</v>
      </c>
      <c r="M2240" s="10">
        <v>46087</v>
      </c>
      <c r="N2240" t="s">
        <v>86</v>
      </c>
      <c r="O2240" t="s">
        <v>87</v>
      </c>
      <c r="P2240" s="103">
        <v>418520</v>
      </c>
      <c r="Q2240">
        <v>338</v>
      </c>
      <c r="R2240">
        <v>372023.08</v>
      </c>
      <c r="S2240" t="s">
        <v>88</v>
      </c>
      <c r="T2240" t="s">
        <v>2069</v>
      </c>
      <c r="U2240">
        <v>46121</v>
      </c>
      <c r="V2240" t="s">
        <v>304</v>
      </c>
      <c r="W2240" t="s">
        <v>91</v>
      </c>
      <c r="X2240" t="s">
        <v>92</v>
      </c>
      <c r="Y2240" t="s">
        <v>93</v>
      </c>
      <c r="Z2240">
        <v>30</v>
      </c>
      <c r="AA2240" t="s">
        <v>14</v>
      </c>
      <c r="AB2240">
        <v>401</v>
      </c>
      <c r="AC2240" t="s">
        <v>90</v>
      </c>
      <c r="AD2240" t="s">
        <v>14</v>
      </c>
      <c r="AE2240" t="s">
        <v>14</v>
      </c>
      <c r="AF2240" t="s">
        <v>94</v>
      </c>
      <c r="AG2240" t="s">
        <v>436</v>
      </c>
      <c r="AH2240" t="s">
        <v>1584</v>
      </c>
      <c r="AI2240" s="10">
        <v>46057</v>
      </c>
      <c r="AJ2240" t="s">
        <v>978</v>
      </c>
      <c r="AK2240" s="103">
        <v>418520</v>
      </c>
      <c r="AL2240" t="e">
        <v>#N/A</v>
      </c>
      <c r="AM2240" t="e">
        <v>#N/A</v>
      </c>
      <c r="AN2240" t="s">
        <v>5224</v>
      </c>
      <c r="AO2240" t="e">
        <f>_xlfn.XLOOKUP(Tabla1[[#This Row],[NIC]],'R.V.'!B:B,'R.V.'!I:I)</f>
        <v>#N/A</v>
      </c>
      <c r="AP2240" t="e">
        <f>_xlfn.XLOOKUP(Tabla1[[#This Row],[NIC]],'R.V.'!B:B,'R.V.'!A:A)</f>
        <v>#N/A</v>
      </c>
      <c r="AQ2240" t="e">
        <f>_xlfn.XLOOKUP(Tabla1[[#This Row],[NIC]],'R.V.'!B:B,'R.V.'!G:G)</f>
        <v>#N/A</v>
      </c>
      <c r="AR2240" t="e">
        <f>_xlfn.XLOOKUP(Tabla1[[#This Row],[NIC]],'R.V.'!B:B,'R.V.'!E:E)</f>
        <v>#N/A</v>
      </c>
      <c r="AS2240" t="e">
        <f>VLOOKUP(Tabla1[[#This Row],[NIC]],'R.V.'!B:D,3,0)</f>
        <v>#N/A</v>
      </c>
    </row>
    <row r="2241" spans="1:45">
      <c r="A2241">
        <v>6889093</v>
      </c>
      <c r="B2241" s="10">
        <v>46111</v>
      </c>
      <c r="C2241" t="s">
        <v>991</v>
      </c>
      <c r="D2241" t="s">
        <v>991</v>
      </c>
      <c r="E2241" t="s">
        <v>992</v>
      </c>
      <c r="F2241">
        <v>6889093</v>
      </c>
      <c r="G2241">
        <v>6889093232</v>
      </c>
      <c r="H2241">
        <v>25801637</v>
      </c>
      <c r="I2241">
        <v>7691482</v>
      </c>
      <c r="J2241">
        <v>9321</v>
      </c>
      <c r="K2241">
        <v>1</v>
      </c>
      <c r="L2241">
        <v>1000</v>
      </c>
      <c r="M2241" s="10">
        <v>46097</v>
      </c>
      <c r="N2241" t="s">
        <v>117</v>
      </c>
      <c r="O2241" t="s">
        <v>118</v>
      </c>
      <c r="P2241" s="103">
        <v>665490</v>
      </c>
      <c r="Q2241">
        <v>590</v>
      </c>
      <c r="R2241">
        <v>541159.80000000005</v>
      </c>
      <c r="S2241" t="s">
        <v>88</v>
      </c>
      <c r="T2241" t="s">
        <v>2070</v>
      </c>
      <c r="U2241">
        <v>46121</v>
      </c>
      <c r="V2241" t="s">
        <v>304</v>
      </c>
      <c r="W2241" t="s">
        <v>91</v>
      </c>
      <c r="X2241" t="s">
        <v>92</v>
      </c>
      <c r="Y2241" t="s">
        <v>93</v>
      </c>
      <c r="Z2241">
        <v>31</v>
      </c>
      <c r="AA2241" t="s">
        <v>14</v>
      </c>
      <c r="AB2241">
        <v>402</v>
      </c>
      <c r="AC2241" t="s">
        <v>90</v>
      </c>
      <c r="AD2241" t="s">
        <v>14</v>
      </c>
      <c r="AE2241" t="s">
        <v>14</v>
      </c>
      <c r="AF2241" t="s">
        <v>94</v>
      </c>
      <c r="AG2241" t="s">
        <v>573</v>
      </c>
      <c r="AH2241" t="s">
        <v>177</v>
      </c>
      <c r="AI2241" s="10">
        <v>46066</v>
      </c>
      <c r="AJ2241" t="s">
        <v>982</v>
      </c>
      <c r="AK2241" s="103">
        <v>665490</v>
      </c>
      <c r="AL2241" t="e">
        <v>#N/A</v>
      </c>
      <c r="AM2241" t="e">
        <v>#N/A</v>
      </c>
      <c r="AN2241" t="s">
        <v>5226</v>
      </c>
      <c r="AO2241" t="e">
        <f>_xlfn.XLOOKUP(Tabla1[[#This Row],[NIC]],'R.V.'!B:B,'R.V.'!I:I)</f>
        <v>#N/A</v>
      </c>
      <c r="AP2241" t="e">
        <f>_xlfn.XLOOKUP(Tabla1[[#This Row],[NIC]],'R.V.'!B:B,'R.V.'!A:A)</f>
        <v>#N/A</v>
      </c>
      <c r="AQ2241" t="e">
        <f>_xlfn.XLOOKUP(Tabla1[[#This Row],[NIC]],'R.V.'!B:B,'R.V.'!G:G)</f>
        <v>#N/A</v>
      </c>
      <c r="AR2241" t="e">
        <f>_xlfn.XLOOKUP(Tabla1[[#This Row],[NIC]],'R.V.'!B:B,'R.V.'!E:E)</f>
        <v>#N/A</v>
      </c>
      <c r="AS2241" t="e">
        <f>VLOOKUP(Tabla1[[#This Row],[NIC]],'R.V.'!B:D,3,0)</f>
        <v>#N/A</v>
      </c>
    </row>
    <row r="2242" spans="1:45">
      <c r="A2242">
        <v>5808690</v>
      </c>
      <c r="B2242" s="10">
        <v>46111</v>
      </c>
      <c r="C2242" t="s">
        <v>1004</v>
      </c>
      <c r="D2242" t="s">
        <v>1004</v>
      </c>
      <c r="E2242" t="s">
        <v>1011</v>
      </c>
      <c r="F2242">
        <v>5808690</v>
      </c>
      <c r="G2242">
        <v>5808690364</v>
      </c>
      <c r="H2242">
        <v>25844062</v>
      </c>
      <c r="I2242">
        <v>5808690</v>
      </c>
      <c r="J2242">
        <v>9321</v>
      </c>
      <c r="K2242">
        <v>1</v>
      </c>
      <c r="L2242">
        <v>900</v>
      </c>
      <c r="M2242" s="10">
        <v>46092</v>
      </c>
      <c r="N2242" t="s">
        <v>2020</v>
      </c>
      <c r="O2242" t="s">
        <v>2021</v>
      </c>
      <c r="P2242" s="103">
        <v>19421990</v>
      </c>
      <c r="Q2242">
        <v>26418</v>
      </c>
      <c r="R2242">
        <v>19421985.239999998</v>
      </c>
      <c r="S2242" t="s">
        <v>88</v>
      </c>
      <c r="T2242" t="s">
        <v>2071</v>
      </c>
      <c r="U2242">
        <v>46121</v>
      </c>
      <c r="V2242" t="s">
        <v>1007</v>
      </c>
      <c r="W2242" t="s">
        <v>111</v>
      </c>
      <c r="X2242" t="s">
        <v>92</v>
      </c>
      <c r="Y2242" t="s">
        <v>121</v>
      </c>
      <c r="Z2242">
        <v>30</v>
      </c>
      <c r="AA2242" t="s">
        <v>14</v>
      </c>
      <c r="AB2242">
        <v>403</v>
      </c>
      <c r="AC2242" t="s">
        <v>90</v>
      </c>
      <c r="AD2242" t="s">
        <v>14</v>
      </c>
      <c r="AE2242" t="s">
        <v>14</v>
      </c>
      <c r="AF2242" t="s">
        <v>94</v>
      </c>
      <c r="AG2242" t="s">
        <v>122</v>
      </c>
      <c r="AH2242" t="s">
        <v>134</v>
      </c>
      <c r="AI2242" s="10">
        <v>46062</v>
      </c>
      <c r="AJ2242" t="s">
        <v>1008</v>
      </c>
      <c r="AK2242" s="103">
        <v>250984493</v>
      </c>
      <c r="AL2242" t="e">
        <v>#N/A</v>
      </c>
      <c r="AM2242" t="e">
        <v>#N/A</v>
      </c>
      <c r="AN2242" t="s">
        <v>5224</v>
      </c>
      <c r="AO2242" t="e">
        <f>_xlfn.XLOOKUP(Tabla1[[#This Row],[NIC]],'R.V.'!B:B,'R.V.'!I:I)</f>
        <v>#N/A</v>
      </c>
      <c r="AP2242" t="e">
        <f>_xlfn.XLOOKUP(Tabla1[[#This Row],[NIC]],'R.V.'!B:B,'R.V.'!A:A)</f>
        <v>#N/A</v>
      </c>
      <c r="AQ2242" t="e">
        <f>_xlfn.XLOOKUP(Tabla1[[#This Row],[NIC]],'R.V.'!B:B,'R.V.'!G:G)</f>
        <v>#N/A</v>
      </c>
      <c r="AR2242" t="e">
        <f>_xlfn.XLOOKUP(Tabla1[[#This Row],[NIC]],'R.V.'!B:B,'R.V.'!E:E)</f>
        <v>#N/A</v>
      </c>
      <c r="AS2242" t="e">
        <f>VLOOKUP(Tabla1[[#This Row],[NIC]],'R.V.'!B:D,3,0)</f>
        <v>#N/A</v>
      </c>
    </row>
    <row r="2243" spans="1:45">
      <c r="A2243">
        <v>5804525</v>
      </c>
      <c r="B2243" s="10">
        <v>46111</v>
      </c>
      <c r="C2243" t="s">
        <v>2064</v>
      </c>
      <c r="D2243" t="s">
        <v>2064</v>
      </c>
      <c r="E2243" t="s">
        <v>2065</v>
      </c>
      <c r="F2243">
        <v>5804525</v>
      </c>
      <c r="G2243">
        <v>5804525317</v>
      </c>
      <c r="H2243">
        <v>25815078</v>
      </c>
      <c r="I2243">
        <v>5804525</v>
      </c>
      <c r="J2243">
        <v>9321</v>
      </c>
      <c r="K2243">
        <v>2</v>
      </c>
      <c r="L2243">
        <v>20</v>
      </c>
      <c r="M2243" s="10">
        <v>46087</v>
      </c>
      <c r="N2243" t="s">
        <v>282</v>
      </c>
      <c r="O2243" t="s">
        <v>283</v>
      </c>
      <c r="P2243" s="103">
        <v>0</v>
      </c>
      <c r="Q2243">
        <v>0</v>
      </c>
      <c r="R2243">
        <v>0</v>
      </c>
      <c r="S2243" t="s">
        <v>88</v>
      </c>
      <c r="T2243" t="s">
        <v>2072</v>
      </c>
      <c r="V2243" t="s">
        <v>1106</v>
      </c>
      <c r="W2243" t="s">
        <v>91</v>
      </c>
      <c r="X2243" t="s">
        <v>92</v>
      </c>
      <c r="Y2243" t="s">
        <v>93</v>
      </c>
      <c r="Z2243">
        <v>30</v>
      </c>
      <c r="AA2243" t="s">
        <v>14</v>
      </c>
      <c r="AB2243">
        <v>404</v>
      </c>
      <c r="AC2243" t="s">
        <v>90</v>
      </c>
      <c r="AD2243" t="s">
        <v>14</v>
      </c>
      <c r="AE2243" t="s">
        <v>14</v>
      </c>
      <c r="AF2243" t="s">
        <v>94</v>
      </c>
      <c r="AG2243" t="s">
        <v>573</v>
      </c>
      <c r="AH2243" t="s">
        <v>2067</v>
      </c>
      <c r="AI2243" s="10">
        <v>46057</v>
      </c>
      <c r="AJ2243" t="s">
        <v>278</v>
      </c>
      <c r="AK2243" s="103">
        <v>15000</v>
      </c>
      <c r="AL2243" t="e">
        <v>#N/A</v>
      </c>
      <c r="AM2243" t="e">
        <v>#N/A</v>
      </c>
      <c r="AN2243" t="s">
        <v>5224</v>
      </c>
      <c r="AO2243" t="e">
        <f>_xlfn.XLOOKUP(Tabla1[[#This Row],[NIC]],'R.V.'!B:B,'R.V.'!I:I)</f>
        <v>#N/A</v>
      </c>
      <c r="AP2243" t="e">
        <f>_xlfn.XLOOKUP(Tabla1[[#This Row],[NIC]],'R.V.'!B:B,'R.V.'!A:A)</f>
        <v>#N/A</v>
      </c>
      <c r="AQ2243" t="e">
        <f>_xlfn.XLOOKUP(Tabla1[[#This Row],[NIC]],'R.V.'!B:B,'R.V.'!G:G)</f>
        <v>#N/A</v>
      </c>
      <c r="AR2243" t="e">
        <f>_xlfn.XLOOKUP(Tabla1[[#This Row],[NIC]],'R.V.'!B:B,'R.V.'!E:E)</f>
        <v>#N/A</v>
      </c>
      <c r="AS2243" t="e">
        <f>VLOOKUP(Tabla1[[#This Row],[NIC]],'R.V.'!B:D,3,0)</f>
        <v>#N/A</v>
      </c>
    </row>
    <row r="2244" spans="1:45">
      <c r="A2244">
        <v>5824761</v>
      </c>
      <c r="B2244" s="10">
        <v>46111</v>
      </c>
      <c r="C2244" t="s">
        <v>2064</v>
      </c>
      <c r="D2244" t="s">
        <v>2064</v>
      </c>
      <c r="E2244" t="s">
        <v>2065</v>
      </c>
      <c r="F2244">
        <v>5824761</v>
      </c>
      <c r="G2244">
        <v>5824761312</v>
      </c>
      <c r="H2244">
        <v>25844073</v>
      </c>
      <c r="I2244">
        <v>5836678</v>
      </c>
      <c r="J2244">
        <v>9321</v>
      </c>
      <c r="K2244">
        <v>5</v>
      </c>
      <c r="L2244">
        <v>40</v>
      </c>
      <c r="M2244" s="10">
        <v>46106</v>
      </c>
      <c r="N2244" t="s">
        <v>2073</v>
      </c>
      <c r="O2244" t="s">
        <v>2074</v>
      </c>
      <c r="P2244" s="103">
        <v>62300</v>
      </c>
      <c r="Q2244">
        <v>0</v>
      </c>
      <c r="R2244">
        <v>0</v>
      </c>
      <c r="S2244" t="s">
        <v>88</v>
      </c>
      <c r="T2244" t="s">
        <v>2075</v>
      </c>
      <c r="U2244">
        <v>46121</v>
      </c>
      <c r="V2244" t="s">
        <v>1106</v>
      </c>
      <c r="W2244" t="s">
        <v>111</v>
      </c>
      <c r="X2244" t="s">
        <v>130</v>
      </c>
      <c r="Y2244" t="s">
        <v>93</v>
      </c>
      <c r="Z2244">
        <v>32</v>
      </c>
      <c r="AA2244" t="s">
        <v>14</v>
      </c>
      <c r="AB2244">
        <v>404</v>
      </c>
      <c r="AC2244" t="s">
        <v>90</v>
      </c>
      <c r="AD2244" t="s">
        <v>14</v>
      </c>
      <c r="AE2244" t="s">
        <v>14</v>
      </c>
      <c r="AF2244" t="s">
        <v>94</v>
      </c>
      <c r="AG2244" t="s">
        <v>573</v>
      </c>
      <c r="AH2244" t="s">
        <v>2067</v>
      </c>
      <c r="AI2244" s="10">
        <v>46074</v>
      </c>
      <c r="AJ2244" t="s">
        <v>478</v>
      </c>
      <c r="AK2244" s="103">
        <v>934500</v>
      </c>
      <c r="AL2244" t="e">
        <v>#N/A</v>
      </c>
      <c r="AM2244" t="e">
        <v>#N/A</v>
      </c>
      <c r="AN2244" t="s">
        <v>5224</v>
      </c>
      <c r="AO2244" t="e">
        <f>_xlfn.XLOOKUP(Tabla1[[#This Row],[NIC]],'R.V.'!B:B,'R.V.'!I:I)</f>
        <v>#N/A</v>
      </c>
      <c r="AP2244" t="e">
        <f>_xlfn.XLOOKUP(Tabla1[[#This Row],[NIC]],'R.V.'!B:B,'R.V.'!A:A)</f>
        <v>#N/A</v>
      </c>
      <c r="AQ2244" t="e">
        <f>_xlfn.XLOOKUP(Tabla1[[#This Row],[NIC]],'R.V.'!B:B,'R.V.'!G:G)</f>
        <v>#N/A</v>
      </c>
      <c r="AR2244" t="e">
        <f>_xlfn.XLOOKUP(Tabla1[[#This Row],[NIC]],'R.V.'!B:B,'R.V.'!E:E)</f>
        <v>#N/A</v>
      </c>
      <c r="AS2244" t="e">
        <f>VLOOKUP(Tabla1[[#This Row],[NIC]],'R.V.'!B:D,3,0)</f>
        <v>#N/A</v>
      </c>
    </row>
    <row r="2245" spans="1:45">
      <c r="A2245">
        <v>6649116</v>
      </c>
      <c r="B2245" s="10">
        <v>46111</v>
      </c>
      <c r="C2245" t="s">
        <v>975</v>
      </c>
      <c r="D2245" t="s">
        <v>975</v>
      </c>
      <c r="E2245" t="s">
        <v>976</v>
      </c>
      <c r="F2245">
        <v>6649116</v>
      </c>
      <c r="G2245">
        <v>6649116215</v>
      </c>
      <c r="H2245">
        <v>35030805</v>
      </c>
      <c r="I2245">
        <v>6967969</v>
      </c>
      <c r="J2245">
        <v>9324</v>
      </c>
      <c r="K2245">
        <v>2</v>
      </c>
      <c r="L2245">
        <v>680</v>
      </c>
      <c r="M2245" s="10">
        <v>46090</v>
      </c>
      <c r="N2245" t="s">
        <v>117</v>
      </c>
      <c r="O2245" t="s">
        <v>118</v>
      </c>
      <c r="P2245" s="103">
        <v>8816290</v>
      </c>
      <c r="Q2245">
        <v>8199</v>
      </c>
      <c r="R2245">
        <v>7520286.7800000003</v>
      </c>
      <c r="S2245" t="s">
        <v>88</v>
      </c>
      <c r="T2245" t="s">
        <v>5113</v>
      </c>
      <c r="U2245">
        <v>46134</v>
      </c>
      <c r="V2245" t="s">
        <v>304</v>
      </c>
      <c r="W2245" t="s">
        <v>91</v>
      </c>
      <c r="X2245" t="s">
        <v>92</v>
      </c>
      <c r="Y2245" t="s">
        <v>121</v>
      </c>
      <c r="Z2245">
        <v>31</v>
      </c>
      <c r="AA2245" t="s">
        <v>14</v>
      </c>
      <c r="AB2245">
        <v>405</v>
      </c>
      <c r="AC2245" t="s">
        <v>90</v>
      </c>
      <c r="AD2245" t="s">
        <v>14</v>
      </c>
      <c r="AE2245" t="s">
        <v>14</v>
      </c>
      <c r="AF2245" t="s">
        <v>94</v>
      </c>
      <c r="AG2245" t="s">
        <v>573</v>
      </c>
      <c r="AH2245" t="s">
        <v>962</v>
      </c>
      <c r="AI2245" s="10">
        <v>46059</v>
      </c>
      <c r="AJ2245" t="s">
        <v>978</v>
      </c>
      <c r="AK2245" s="103">
        <v>316831920</v>
      </c>
      <c r="AL2245" t="e">
        <v>#N/A</v>
      </c>
      <c r="AM2245" t="e">
        <v>#N/A</v>
      </c>
      <c r="AN2245" t="s">
        <v>5224</v>
      </c>
      <c r="AO2245" t="e">
        <f>_xlfn.XLOOKUP(Tabla1[[#This Row],[NIC]],'R.V.'!B:B,'R.V.'!I:I)</f>
        <v>#N/A</v>
      </c>
      <c r="AP2245" t="e">
        <f>_xlfn.XLOOKUP(Tabla1[[#This Row],[NIC]],'R.V.'!B:B,'R.V.'!A:A)</f>
        <v>#N/A</v>
      </c>
      <c r="AQ2245" t="e">
        <f>_xlfn.XLOOKUP(Tabla1[[#This Row],[NIC]],'R.V.'!B:B,'R.V.'!G:G)</f>
        <v>#N/A</v>
      </c>
      <c r="AR2245" t="e">
        <f>_xlfn.XLOOKUP(Tabla1[[#This Row],[NIC]],'R.V.'!B:B,'R.V.'!E:E)</f>
        <v>#N/A</v>
      </c>
      <c r="AS2245" t="e">
        <f>VLOOKUP(Tabla1[[#This Row],[NIC]],'R.V.'!B:D,3,0)</f>
        <v>#N/A</v>
      </c>
    </row>
    <row r="2246" spans="1:45">
      <c r="A2246">
        <v>6936395</v>
      </c>
      <c r="B2246" s="10">
        <v>46111</v>
      </c>
      <c r="C2246" t="s">
        <v>5098</v>
      </c>
      <c r="D2246" t="s">
        <v>5098</v>
      </c>
      <c r="E2246" t="s">
        <v>5099</v>
      </c>
      <c r="F2246">
        <v>6936395</v>
      </c>
      <c r="G2246">
        <v>6936395214</v>
      </c>
      <c r="H2246">
        <v>35126118</v>
      </c>
      <c r="I2246">
        <v>8103603</v>
      </c>
      <c r="J2246">
        <v>3180</v>
      </c>
      <c r="K2246">
        <v>7</v>
      </c>
      <c r="L2246">
        <v>1510</v>
      </c>
      <c r="M2246" s="10">
        <v>46084</v>
      </c>
      <c r="N2246" t="s">
        <v>86</v>
      </c>
      <c r="O2246" t="s">
        <v>87</v>
      </c>
      <c r="P2246" s="103">
        <v>110360</v>
      </c>
      <c r="Q2246">
        <v>1</v>
      </c>
      <c r="R2246">
        <v>1051.22</v>
      </c>
      <c r="S2246" t="s">
        <v>88</v>
      </c>
      <c r="T2246" t="s">
        <v>5114</v>
      </c>
      <c r="U2246">
        <v>46133</v>
      </c>
      <c r="V2246" t="s">
        <v>1106</v>
      </c>
      <c r="W2246" t="s">
        <v>91</v>
      </c>
      <c r="X2246" t="s">
        <v>92</v>
      </c>
      <c r="Y2246" t="s">
        <v>121</v>
      </c>
      <c r="Z2246">
        <v>29</v>
      </c>
      <c r="AA2246" t="s">
        <v>14</v>
      </c>
      <c r="AC2246" t="s">
        <v>90</v>
      </c>
      <c r="AD2246" t="s">
        <v>4885</v>
      </c>
      <c r="AE2246" t="s">
        <v>14</v>
      </c>
      <c r="AF2246" t="s">
        <v>94</v>
      </c>
      <c r="AL2246" t="e">
        <v>#N/A</v>
      </c>
      <c r="AM2246" t="e">
        <v>#N/A</v>
      </c>
      <c r="AN2246" t="s">
        <v>5227</v>
      </c>
      <c r="AO2246" t="e">
        <f>_xlfn.XLOOKUP(Tabla1[[#This Row],[NIC]],'R.V.'!B:B,'R.V.'!I:I)</f>
        <v>#N/A</v>
      </c>
      <c r="AP2246" t="e">
        <f>_xlfn.XLOOKUP(Tabla1[[#This Row],[NIC]],'R.V.'!B:B,'R.V.'!A:A)</f>
        <v>#N/A</v>
      </c>
      <c r="AQ2246" t="e">
        <f>_xlfn.XLOOKUP(Tabla1[[#This Row],[NIC]],'R.V.'!B:B,'R.V.'!G:G)</f>
        <v>#N/A</v>
      </c>
      <c r="AR2246" t="e">
        <f>_xlfn.XLOOKUP(Tabla1[[#This Row],[NIC]],'R.V.'!B:B,'R.V.'!E:E)</f>
        <v>#N/A</v>
      </c>
      <c r="AS2246" t="e">
        <f>VLOOKUP(Tabla1[[#This Row],[NIC]],'R.V.'!B:D,3,0)</f>
        <v>#N/A</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623C-C717-45FC-A5DF-ACB18D30CD67}">
  <dimension ref="A1:C1713"/>
  <sheetViews>
    <sheetView showGridLines="0" workbookViewId="0">
      <selection activeCell="C3" sqref="C3"/>
    </sheetView>
  </sheetViews>
  <sheetFormatPr baseColWidth="10" defaultRowHeight="15"/>
  <sheetData>
    <row r="1" spans="1:3">
      <c r="A1" t="s">
        <v>5222</v>
      </c>
      <c r="B1" t="s">
        <v>5225</v>
      </c>
      <c r="C1" t="s">
        <v>5234</v>
      </c>
    </row>
    <row r="2" spans="1:3">
      <c r="A2">
        <v>590001300</v>
      </c>
      <c r="B2" t="s">
        <v>5224</v>
      </c>
      <c r="C2" t="b">
        <f>Tabla3[[#This Row],[SIM]]=A3</f>
        <v>0</v>
      </c>
    </row>
    <row r="3" spans="1:3">
      <c r="A3">
        <v>1000367077</v>
      </c>
      <c r="B3" t="s">
        <v>5224</v>
      </c>
      <c r="C3" t="b">
        <f>Tabla3[[#This Row],[SIM]]=A4</f>
        <v>0</v>
      </c>
    </row>
    <row r="4" spans="1:3">
      <c r="A4">
        <v>1000614077</v>
      </c>
      <c r="B4" t="s">
        <v>5224</v>
      </c>
      <c r="C4" t="b">
        <f>Tabla3[[#This Row],[SIM]]=A5</f>
        <v>0</v>
      </c>
    </row>
    <row r="5" spans="1:3">
      <c r="A5">
        <v>1005534076</v>
      </c>
      <c r="B5" t="s">
        <v>5224</v>
      </c>
      <c r="C5" t="b">
        <f>Tabla3[[#This Row],[SIM]]=A6</f>
        <v>0</v>
      </c>
    </row>
    <row r="6" spans="1:3">
      <c r="A6">
        <v>1005831078</v>
      </c>
      <c r="B6" t="s">
        <v>5224</v>
      </c>
      <c r="C6" t="b">
        <f>Tabla3[[#This Row],[SIM]]=A7</f>
        <v>0</v>
      </c>
    </row>
    <row r="7" spans="1:3">
      <c r="A7">
        <v>1005832071</v>
      </c>
      <c r="B7" t="s">
        <v>5224</v>
      </c>
      <c r="C7" t="b">
        <f>Tabla3[[#This Row],[SIM]]=A8</f>
        <v>0</v>
      </c>
    </row>
    <row r="8" spans="1:3">
      <c r="A8">
        <v>1006054074</v>
      </c>
      <c r="B8" t="s">
        <v>5224</v>
      </c>
      <c r="C8" t="b">
        <f>Tabla3[[#This Row],[SIM]]=A9</f>
        <v>0</v>
      </c>
    </row>
    <row r="9" spans="1:3">
      <c r="A9">
        <v>1008001079</v>
      </c>
      <c r="B9" t="s">
        <v>5224</v>
      </c>
      <c r="C9" t="b">
        <f>Tabla3[[#This Row],[SIM]]=A10</f>
        <v>0</v>
      </c>
    </row>
    <row r="10" spans="1:3">
      <c r="A10">
        <v>1008609073</v>
      </c>
      <c r="B10" t="s">
        <v>5224</v>
      </c>
      <c r="C10" t="b">
        <f>Tabla3[[#This Row],[SIM]]=A11</f>
        <v>0</v>
      </c>
    </row>
    <row r="11" spans="1:3">
      <c r="A11">
        <v>1013144070</v>
      </c>
      <c r="B11" t="s">
        <v>5224</v>
      </c>
      <c r="C11" t="b">
        <f>Tabla3[[#This Row],[SIM]]=A12</f>
        <v>0</v>
      </c>
    </row>
    <row r="12" spans="1:3">
      <c r="A12">
        <v>1013145070</v>
      </c>
      <c r="B12" t="s">
        <v>5224</v>
      </c>
      <c r="C12" t="b">
        <f>Tabla3[[#This Row],[SIM]]=A13</f>
        <v>0</v>
      </c>
    </row>
    <row r="13" spans="1:3">
      <c r="A13">
        <v>1013146070</v>
      </c>
      <c r="B13" t="s">
        <v>5224</v>
      </c>
      <c r="C13" t="b">
        <f>Tabla3[[#This Row],[SIM]]=A14</f>
        <v>0</v>
      </c>
    </row>
    <row r="14" spans="1:3">
      <c r="A14">
        <v>1013147070</v>
      </c>
      <c r="B14" t="s">
        <v>5224</v>
      </c>
      <c r="C14" t="b">
        <f>Tabla3[[#This Row],[SIM]]=A15</f>
        <v>0</v>
      </c>
    </row>
    <row r="15" spans="1:3">
      <c r="A15">
        <v>1013148071</v>
      </c>
      <c r="B15" t="s">
        <v>5224</v>
      </c>
      <c r="C15" t="b">
        <f>Tabla3[[#This Row],[SIM]]=A16</f>
        <v>0</v>
      </c>
    </row>
    <row r="16" spans="1:3">
      <c r="A16">
        <v>1015629069</v>
      </c>
      <c r="B16" t="s">
        <v>5224</v>
      </c>
      <c r="C16" t="b">
        <f>Tabla3[[#This Row],[SIM]]=A17</f>
        <v>0</v>
      </c>
    </row>
    <row r="17" spans="1:3">
      <c r="A17">
        <v>1018404068</v>
      </c>
      <c r="B17" t="s">
        <v>5224</v>
      </c>
      <c r="C17" t="b">
        <f>Tabla3[[#This Row],[SIM]]=A18</f>
        <v>0</v>
      </c>
    </row>
    <row r="18" spans="1:3">
      <c r="A18">
        <v>1021934068</v>
      </c>
      <c r="B18" t="s">
        <v>5224</v>
      </c>
      <c r="C18" t="b">
        <f>Tabla3[[#This Row],[SIM]]=A19</f>
        <v>0</v>
      </c>
    </row>
    <row r="19" spans="1:3">
      <c r="A19">
        <v>1024335067</v>
      </c>
      <c r="B19" t="s">
        <v>5224</v>
      </c>
      <c r="C19" t="b">
        <f>Tabla3[[#This Row],[SIM]]=A20</f>
        <v>0</v>
      </c>
    </row>
    <row r="20" spans="1:3">
      <c r="A20">
        <v>1027809067</v>
      </c>
      <c r="B20" t="s">
        <v>5224</v>
      </c>
      <c r="C20" t="b">
        <f>Tabla3[[#This Row],[SIM]]=A21</f>
        <v>0</v>
      </c>
    </row>
    <row r="21" spans="1:3">
      <c r="A21">
        <v>1030962065</v>
      </c>
      <c r="B21" t="s">
        <v>5224</v>
      </c>
      <c r="C21" t="b">
        <f>Tabla3[[#This Row],[SIM]]=A22</f>
        <v>0</v>
      </c>
    </row>
    <row r="22" spans="1:3">
      <c r="A22">
        <v>1032205064</v>
      </c>
      <c r="B22" t="s">
        <v>5224</v>
      </c>
      <c r="C22" t="b">
        <f>Tabla3[[#This Row],[SIM]]=A23</f>
        <v>0</v>
      </c>
    </row>
    <row r="23" spans="1:3">
      <c r="A23">
        <v>1033850064</v>
      </c>
      <c r="B23" t="s">
        <v>5224</v>
      </c>
      <c r="C23" t="b">
        <f>Tabla3[[#This Row],[SIM]]=A24</f>
        <v>0</v>
      </c>
    </row>
    <row r="24" spans="1:3">
      <c r="A24">
        <v>1033851066</v>
      </c>
      <c r="B24" t="s">
        <v>5224</v>
      </c>
      <c r="C24" t="b">
        <f>Tabla3[[#This Row],[SIM]]=A25</f>
        <v>0</v>
      </c>
    </row>
    <row r="25" spans="1:3">
      <c r="A25">
        <v>1034347072</v>
      </c>
      <c r="B25" t="s">
        <v>5224</v>
      </c>
      <c r="C25" t="b">
        <f>Tabla3[[#This Row],[SIM]]=A26</f>
        <v>0</v>
      </c>
    </row>
    <row r="26" spans="1:3">
      <c r="A26">
        <v>1034369063</v>
      </c>
      <c r="B26" t="s">
        <v>5224</v>
      </c>
      <c r="C26" t="b">
        <f>Tabla3[[#This Row],[SIM]]=A27</f>
        <v>0</v>
      </c>
    </row>
    <row r="27" spans="1:3">
      <c r="A27">
        <v>1034378053</v>
      </c>
      <c r="B27" t="s">
        <v>5224</v>
      </c>
      <c r="C27" t="b">
        <f>Tabla3[[#This Row],[SIM]]=A28</f>
        <v>0</v>
      </c>
    </row>
    <row r="28" spans="1:3">
      <c r="A28">
        <v>1034390065</v>
      </c>
      <c r="B28" t="s">
        <v>5224</v>
      </c>
      <c r="C28" t="b">
        <f>Tabla3[[#This Row],[SIM]]=A29</f>
        <v>0</v>
      </c>
    </row>
    <row r="29" spans="1:3">
      <c r="A29">
        <v>1034445058</v>
      </c>
      <c r="B29" t="s">
        <v>5224</v>
      </c>
      <c r="C29" t="b">
        <f>Tabla3[[#This Row],[SIM]]=A30</f>
        <v>0</v>
      </c>
    </row>
    <row r="30" spans="1:3">
      <c r="A30">
        <v>1034756063</v>
      </c>
      <c r="B30" t="s">
        <v>5224</v>
      </c>
      <c r="C30" t="b">
        <f>Tabla3[[#This Row],[SIM]]=A31</f>
        <v>0</v>
      </c>
    </row>
    <row r="31" spans="1:3">
      <c r="A31">
        <v>1034773062</v>
      </c>
      <c r="B31" t="s">
        <v>5224</v>
      </c>
      <c r="C31" t="b">
        <f>Tabla3[[#This Row],[SIM]]=A32</f>
        <v>0</v>
      </c>
    </row>
    <row r="32" spans="1:3">
      <c r="A32">
        <v>1035734065</v>
      </c>
      <c r="B32" t="s">
        <v>5224</v>
      </c>
      <c r="C32" t="b">
        <f>Tabla3[[#This Row],[SIM]]=A33</f>
        <v>0</v>
      </c>
    </row>
    <row r="33" spans="1:3">
      <c r="A33">
        <v>1035737067</v>
      </c>
      <c r="B33" t="s">
        <v>5224</v>
      </c>
      <c r="C33" t="b">
        <f>Tabla3[[#This Row],[SIM]]=A34</f>
        <v>0</v>
      </c>
    </row>
    <row r="34" spans="1:3">
      <c r="A34">
        <v>1035739061</v>
      </c>
      <c r="B34" t="s">
        <v>5224</v>
      </c>
      <c r="C34" t="b">
        <f>Tabla3[[#This Row],[SIM]]=A35</f>
        <v>0</v>
      </c>
    </row>
    <row r="35" spans="1:3">
      <c r="A35">
        <v>1036549064</v>
      </c>
      <c r="B35" t="s">
        <v>5224</v>
      </c>
      <c r="C35" t="b">
        <f>Tabla3[[#This Row],[SIM]]=A36</f>
        <v>0</v>
      </c>
    </row>
    <row r="36" spans="1:3">
      <c r="A36">
        <v>1037241061</v>
      </c>
      <c r="B36" t="s">
        <v>5224</v>
      </c>
      <c r="C36" t="b">
        <f>Tabla3[[#This Row],[SIM]]=A37</f>
        <v>0</v>
      </c>
    </row>
    <row r="37" spans="1:3">
      <c r="A37">
        <v>1038559073</v>
      </c>
      <c r="B37" t="s">
        <v>5224</v>
      </c>
      <c r="C37" t="b">
        <f>Tabla3[[#This Row],[SIM]]=A38</f>
        <v>0</v>
      </c>
    </row>
    <row r="38" spans="1:3">
      <c r="A38">
        <v>1038769054</v>
      </c>
      <c r="B38" t="s">
        <v>5224</v>
      </c>
      <c r="C38" t="b">
        <f>Tabla3[[#This Row],[SIM]]=A39</f>
        <v>0</v>
      </c>
    </row>
    <row r="39" spans="1:3">
      <c r="A39">
        <v>1038790064</v>
      </c>
      <c r="B39" t="s">
        <v>5224</v>
      </c>
      <c r="C39" t="b">
        <f>Tabla3[[#This Row],[SIM]]=A40</f>
        <v>0</v>
      </c>
    </row>
    <row r="40" spans="1:3">
      <c r="A40">
        <v>1039110082</v>
      </c>
      <c r="B40" t="s">
        <v>5224</v>
      </c>
      <c r="C40" t="b">
        <f>Tabla3[[#This Row],[SIM]]=A41</f>
        <v>0</v>
      </c>
    </row>
    <row r="41" spans="1:3">
      <c r="A41">
        <v>1039383062</v>
      </c>
      <c r="B41" t="s">
        <v>5224</v>
      </c>
      <c r="C41" t="b">
        <f>Tabla3[[#This Row],[SIM]]=A42</f>
        <v>0</v>
      </c>
    </row>
    <row r="42" spans="1:3">
      <c r="A42">
        <v>1048898063</v>
      </c>
      <c r="B42" t="s">
        <v>5224</v>
      </c>
      <c r="C42" t="b">
        <f>Tabla3[[#This Row],[SIM]]=A43</f>
        <v>0</v>
      </c>
    </row>
    <row r="43" spans="1:3">
      <c r="A43">
        <v>1048901065</v>
      </c>
      <c r="B43" t="s">
        <v>5224</v>
      </c>
      <c r="C43" t="b">
        <f>Tabla3[[#This Row],[SIM]]=A44</f>
        <v>0</v>
      </c>
    </row>
    <row r="44" spans="1:3">
      <c r="A44">
        <v>1048906063</v>
      </c>
      <c r="B44" t="s">
        <v>5224</v>
      </c>
      <c r="C44" t="b">
        <f>Tabla3[[#This Row],[SIM]]=A45</f>
        <v>0</v>
      </c>
    </row>
    <row r="45" spans="1:3">
      <c r="A45">
        <v>1055497058</v>
      </c>
      <c r="B45" t="s">
        <v>5224</v>
      </c>
      <c r="C45" t="b">
        <f>Tabla3[[#This Row],[SIM]]=A46</f>
        <v>0</v>
      </c>
    </row>
    <row r="46" spans="1:3">
      <c r="A46">
        <v>1058993061</v>
      </c>
      <c r="B46" t="s">
        <v>5224</v>
      </c>
      <c r="C46" t="b">
        <f>Tabla3[[#This Row],[SIM]]=A47</f>
        <v>0</v>
      </c>
    </row>
    <row r="47" spans="1:3">
      <c r="A47">
        <v>1060780049</v>
      </c>
      <c r="B47" t="s">
        <v>5224</v>
      </c>
      <c r="C47" t="b">
        <f>Tabla3[[#This Row],[SIM]]=A48</f>
        <v>0</v>
      </c>
    </row>
    <row r="48" spans="1:3">
      <c r="A48">
        <v>1061517057</v>
      </c>
      <c r="B48" t="s">
        <v>5224</v>
      </c>
      <c r="C48" t="b">
        <f>Tabla3[[#This Row],[SIM]]=A49</f>
        <v>0</v>
      </c>
    </row>
    <row r="49" spans="1:3">
      <c r="A49">
        <v>1061539027</v>
      </c>
      <c r="B49" t="s">
        <v>5224</v>
      </c>
      <c r="C49" t="b">
        <f>Tabla3[[#This Row],[SIM]]=A50</f>
        <v>0</v>
      </c>
    </row>
    <row r="50" spans="1:3">
      <c r="A50">
        <v>1063362057</v>
      </c>
      <c r="B50" t="s">
        <v>5224</v>
      </c>
      <c r="C50" t="b">
        <f>Tabla3[[#This Row],[SIM]]=A51</f>
        <v>0</v>
      </c>
    </row>
    <row r="51" spans="1:3">
      <c r="A51">
        <v>1063642060</v>
      </c>
      <c r="B51" t="s">
        <v>5224</v>
      </c>
      <c r="C51" t="b">
        <f>Tabla3[[#This Row],[SIM]]=A52</f>
        <v>0</v>
      </c>
    </row>
    <row r="52" spans="1:3">
      <c r="A52">
        <v>1065563054</v>
      </c>
      <c r="B52" t="s">
        <v>5224</v>
      </c>
      <c r="C52" t="b">
        <f>Tabla3[[#This Row],[SIM]]=A53</f>
        <v>0</v>
      </c>
    </row>
    <row r="53" spans="1:3">
      <c r="A53">
        <v>1065573058</v>
      </c>
      <c r="B53" t="s">
        <v>5224</v>
      </c>
      <c r="C53" t="b">
        <f>Tabla3[[#This Row],[SIM]]=A54</f>
        <v>0</v>
      </c>
    </row>
    <row r="54" spans="1:3">
      <c r="A54">
        <v>1065575058</v>
      </c>
      <c r="B54" t="s">
        <v>5224</v>
      </c>
      <c r="C54" t="b">
        <f>Tabla3[[#This Row],[SIM]]=A55</f>
        <v>0</v>
      </c>
    </row>
    <row r="55" spans="1:3">
      <c r="A55">
        <v>1067280050</v>
      </c>
      <c r="B55" t="s">
        <v>5224</v>
      </c>
      <c r="C55" t="b">
        <f>Tabla3[[#This Row],[SIM]]=A56</f>
        <v>0</v>
      </c>
    </row>
    <row r="56" spans="1:3">
      <c r="A56">
        <v>1068717057</v>
      </c>
      <c r="B56" t="s">
        <v>5224</v>
      </c>
      <c r="C56" t="b">
        <f>Tabla3[[#This Row],[SIM]]=A57</f>
        <v>0</v>
      </c>
    </row>
    <row r="57" spans="1:3">
      <c r="A57">
        <v>1068863054</v>
      </c>
      <c r="B57" t="s">
        <v>5224</v>
      </c>
      <c r="C57" t="b">
        <f>Tabla3[[#This Row],[SIM]]=A58</f>
        <v>0</v>
      </c>
    </row>
    <row r="58" spans="1:3">
      <c r="A58">
        <v>1070020054</v>
      </c>
      <c r="B58" t="s">
        <v>5224</v>
      </c>
      <c r="C58" t="b">
        <f>Tabla3[[#This Row],[SIM]]=A59</f>
        <v>0</v>
      </c>
    </row>
    <row r="59" spans="1:3">
      <c r="A59">
        <v>1071885061</v>
      </c>
      <c r="B59" t="s">
        <v>5224</v>
      </c>
      <c r="C59" t="b">
        <f>Tabla3[[#This Row],[SIM]]=A60</f>
        <v>0</v>
      </c>
    </row>
    <row r="60" spans="1:3">
      <c r="A60">
        <v>1071886056</v>
      </c>
      <c r="B60" t="s">
        <v>5224</v>
      </c>
      <c r="C60" t="b">
        <f>Tabla3[[#This Row],[SIM]]=A61</f>
        <v>0</v>
      </c>
    </row>
    <row r="61" spans="1:3">
      <c r="A61">
        <v>1074170099</v>
      </c>
      <c r="B61" t="s">
        <v>5224</v>
      </c>
      <c r="C61" t="b">
        <f>Tabla3[[#This Row],[SIM]]=A62</f>
        <v>0</v>
      </c>
    </row>
    <row r="62" spans="1:3">
      <c r="A62">
        <v>1078002054</v>
      </c>
      <c r="B62" t="s">
        <v>5224</v>
      </c>
      <c r="C62" t="b">
        <f>Tabla3[[#This Row],[SIM]]=A63</f>
        <v>0</v>
      </c>
    </row>
    <row r="63" spans="1:3">
      <c r="A63">
        <v>1078007056</v>
      </c>
      <c r="B63" t="s">
        <v>5224</v>
      </c>
      <c r="C63" t="b">
        <f>Tabla3[[#This Row],[SIM]]=A64</f>
        <v>0</v>
      </c>
    </row>
    <row r="64" spans="1:3">
      <c r="A64">
        <v>1079525077</v>
      </c>
      <c r="B64" t="s">
        <v>5224</v>
      </c>
      <c r="C64" t="b">
        <f>Tabla3[[#This Row],[SIM]]=A65</f>
        <v>0</v>
      </c>
    </row>
    <row r="65" spans="1:3">
      <c r="A65">
        <v>1080798055</v>
      </c>
      <c r="B65" t="s">
        <v>5224</v>
      </c>
      <c r="C65" t="b">
        <f>Tabla3[[#This Row],[SIM]]=A66</f>
        <v>0</v>
      </c>
    </row>
    <row r="66" spans="1:3">
      <c r="A66">
        <v>1083547057</v>
      </c>
      <c r="B66" t="s">
        <v>5224</v>
      </c>
      <c r="C66" t="b">
        <f>Tabla3[[#This Row],[SIM]]=A67</f>
        <v>0</v>
      </c>
    </row>
    <row r="67" spans="1:3">
      <c r="A67">
        <v>1088785057</v>
      </c>
      <c r="B67" t="s">
        <v>5224</v>
      </c>
      <c r="C67" t="b">
        <f>Tabla3[[#This Row],[SIM]]=A68</f>
        <v>0</v>
      </c>
    </row>
    <row r="68" spans="1:3">
      <c r="A68">
        <v>1088786055</v>
      </c>
      <c r="B68" t="s">
        <v>5224</v>
      </c>
      <c r="C68" t="b">
        <f>Tabla3[[#This Row],[SIM]]=A69</f>
        <v>0</v>
      </c>
    </row>
    <row r="69" spans="1:3">
      <c r="A69">
        <v>1094953057</v>
      </c>
      <c r="B69" t="s">
        <v>5224</v>
      </c>
      <c r="C69" t="b">
        <f>Tabla3[[#This Row],[SIM]]=A70</f>
        <v>0</v>
      </c>
    </row>
    <row r="70" spans="1:3">
      <c r="A70">
        <v>1097451058</v>
      </c>
      <c r="B70" t="s">
        <v>5224</v>
      </c>
      <c r="C70" t="b">
        <f>Tabla3[[#This Row],[SIM]]=A71</f>
        <v>0</v>
      </c>
    </row>
    <row r="71" spans="1:3">
      <c r="A71">
        <v>1102215051</v>
      </c>
      <c r="B71" t="s">
        <v>5224</v>
      </c>
      <c r="C71" t="b">
        <f>Tabla3[[#This Row],[SIM]]=A72</f>
        <v>0</v>
      </c>
    </row>
    <row r="72" spans="1:3">
      <c r="A72">
        <v>1102216048</v>
      </c>
      <c r="B72" t="s">
        <v>5224</v>
      </c>
      <c r="C72" t="b">
        <f>Tabla3[[#This Row],[SIM]]=A73</f>
        <v>0</v>
      </c>
    </row>
    <row r="73" spans="1:3">
      <c r="A73">
        <v>1102217048</v>
      </c>
      <c r="B73" t="s">
        <v>5224</v>
      </c>
      <c r="C73" t="b">
        <f>Tabla3[[#This Row],[SIM]]=A74</f>
        <v>0</v>
      </c>
    </row>
    <row r="74" spans="1:3">
      <c r="A74">
        <v>1102218050</v>
      </c>
      <c r="B74" t="s">
        <v>5224</v>
      </c>
      <c r="C74" t="b">
        <f>Tabla3[[#This Row],[SIM]]=A75</f>
        <v>0</v>
      </c>
    </row>
    <row r="75" spans="1:3">
      <c r="A75">
        <v>1102219045</v>
      </c>
      <c r="B75" t="s">
        <v>5224</v>
      </c>
      <c r="C75" t="b">
        <f>Tabla3[[#This Row],[SIM]]=A76</f>
        <v>0</v>
      </c>
    </row>
    <row r="76" spans="1:3">
      <c r="A76">
        <v>1102220048</v>
      </c>
      <c r="B76" t="s">
        <v>5224</v>
      </c>
      <c r="C76" t="b">
        <f>Tabla3[[#This Row],[SIM]]=A77</f>
        <v>0</v>
      </c>
    </row>
    <row r="77" spans="1:3">
      <c r="A77">
        <v>1102221048</v>
      </c>
      <c r="B77" t="s">
        <v>5224</v>
      </c>
      <c r="C77" t="b">
        <f>Tabla3[[#This Row],[SIM]]=A78</f>
        <v>0</v>
      </c>
    </row>
    <row r="78" spans="1:3">
      <c r="A78">
        <v>1102222050</v>
      </c>
      <c r="B78" t="s">
        <v>5224</v>
      </c>
      <c r="C78" t="b">
        <f>Tabla3[[#This Row],[SIM]]=A79</f>
        <v>0</v>
      </c>
    </row>
    <row r="79" spans="1:3">
      <c r="A79">
        <v>1102223048</v>
      </c>
      <c r="B79" t="s">
        <v>5224</v>
      </c>
      <c r="C79" t="b">
        <f>Tabla3[[#This Row],[SIM]]=A80</f>
        <v>0</v>
      </c>
    </row>
    <row r="80" spans="1:3">
      <c r="A80">
        <v>1102224048</v>
      </c>
      <c r="B80" t="s">
        <v>5224</v>
      </c>
      <c r="C80" t="b">
        <f>Tabla3[[#This Row],[SIM]]=A81</f>
        <v>0</v>
      </c>
    </row>
    <row r="81" spans="1:3">
      <c r="A81">
        <v>1102226048</v>
      </c>
      <c r="B81" t="s">
        <v>5224</v>
      </c>
      <c r="C81" t="b">
        <f>Tabla3[[#This Row],[SIM]]=A82</f>
        <v>0</v>
      </c>
    </row>
    <row r="82" spans="1:3">
      <c r="A82">
        <v>1102227047</v>
      </c>
      <c r="B82" t="s">
        <v>5224</v>
      </c>
      <c r="C82" t="b">
        <f>Tabla3[[#This Row],[SIM]]=A83</f>
        <v>0</v>
      </c>
    </row>
    <row r="83" spans="1:3">
      <c r="A83">
        <v>1102227048</v>
      </c>
      <c r="B83" t="s">
        <v>5224</v>
      </c>
      <c r="C83" t="b">
        <f>Tabla3[[#This Row],[SIM]]=A84</f>
        <v>0</v>
      </c>
    </row>
    <row r="84" spans="1:3">
      <c r="A84">
        <v>1102228048</v>
      </c>
      <c r="B84" t="s">
        <v>5224</v>
      </c>
      <c r="C84" t="b">
        <f>Tabla3[[#This Row],[SIM]]=A85</f>
        <v>0</v>
      </c>
    </row>
    <row r="85" spans="1:3">
      <c r="A85">
        <v>1102229044</v>
      </c>
      <c r="B85" t="s">
        <v>5224</v>
      </c>
      <c r="C85" t="b">
        <f>Tabla3[[#This Row],[SIM]]=A86</f>
        <v>0</v>
      </c>
    </row>
    <row r="86" spans="1:3">
      <c r="A86">
        <v>1102230047</v>
      </c>
      <c r="B86" t="s">
        <v>5224</v>
      </c>
      <c r="C86" t="b">
        <f>Tabla3[[#This Row],[SIM]]=A87</f>
        <v>0</v>
      </c>
    </row>
    <row r="87" spans="1:3">
      <c r="A87">
        <v>1102231047</v>
      </c>
      <c r="B87" t="s">
        <v>5224</v>
      </c>
      <c r="C87" t="b">
        <f>Tabla3[[#This Row],[SIM]]=A88</f>
        <v>0</v>
      </c>
    </row>
    <row r="88" spans="1:3">
      <c r="A88">
        <v>1102232049</v>
      </c>
      <c r="B88" t="s">
        <v>5224</v>
      </c>
      <c r="C88" t="b">
        <f>Tabla3[[#This Row],[SIM]]=A89</f>
        <v>0</v>
      </c>
    </row>
    <row r="89" spans="1:3">
      <c r="A89">
        <v>1102234048</v>
      </c>
      <c r="B89" t="s">
        <v>5224</v>
      </c>
      <c r="C89" t="b">
        <f>Tabla3[[#This Row],[SIM]]=A90</f>
        <v>0</v>
      </c>
    </row>
    <row r="90" spans="1:3">
      <c r="A90">
        <v>1102235047</v>
      </c>
      <c r="B90" t="s">
        <v>5224</v>
      </c>
      <c r="C90" t="b">
        <f>Tabla3[[#This Row],[SIM]]=A91</f>
        <v>0</v>
      </c>
    </row>
    <row r="91" spans="1:3">
      <c r="A91">
        <v>1107727045</v>
      </c>
      <c r="B91" t="s">
        <v>5224</v>
      </c>
      <c r="C91" t="b">
        <f>Tabla3[[#This Row],[SIM]]=A92</f>
        <v>0</v>
      </c>
    </row>
    <row r="92" spans="1:3">
      <c r="A92">
        <v>1108431020</v>
      </c>
      <c r="B92" t="s">
        <v>5224</v>
      </c>
      <c r="C92" t="b">
        <f>Tabla3[[#This Row],[SIM]]=A93</f>
        <v>0</v>
      </c>
    </row>
    <row r="93" spans="1:3">
      <c r="A93">
        <v>1266938049</v>
      </c>
      <c r="B93" t="s">
        <v>5224</v>
      </c>
      <c r="C93" t="b">
        <f>Tabla3[[#This Row],[SIM]]=A94</f>
        <v>0</v>
      </c>
    </row>
    <row r="94" spans="1:3">
      <c r="A94">
        <v>1266939049</v>
      </c>
      <c r="B94" t="s">
        <v>5224</v>
      </c>
      <c r="C94" t="b">
        <f>Tabla3[[#This Row],[SIM]]=A95</f>
        <v>0</v>
      </c>
    </row>
    <row r="95" spans="1:3">
      <c r="A95">
        <v>1267135052</v>
      </c>
      <c r="B95" t="s">
        <v>5224</v>
      </c>
      <c r="C95" t="b">
        <f>Tabla3[[#This Row],[SIM]]=A96</f>
        <v>0</v>
      </c>
    </row>
    <row r="96" spans="1:3">
      <c r="A96">
        <v>1269273051</v>
      </c>
      <c r="B96" t="s">
        <v>5224</v>
      </c>
      <c r="C96" t="b">
        <f>Tabla3[[#This Row],[SIM]]=A97</f>
        <v>0</v>
      </c>
    </row>
    <row r="97" spans="1:3">
      <c r="A97">
        <v>1279160047</v>
      </c>
      <c r="B97" t="s">
        <v>5224</v>
      </c>
      <c r="C97" t="b">
        <f>Tabla3[[#This Row],[SIM]]=A98</f>
        <v>0</v>
      </c>
    </row>
    <row r="98" spans="1:3">
      <c r="A98">
        <v>1281747047</v>
      </c>
      <c r="B98" t="s">
        <v>5224</v>
      </c>
      <c r="C98" t="b">
        <f>Tabla3[[#This Row],[SIM]]=A99</f>
        <v>0</v>
      </c>
    </row>
    <row r="99" spans="1:3">
      <c r="A99">
        <v>1283059043</v>
      </c>
      <c r="B99" t="s">
        <v>5224</v>
      </c>
      <c r="C99" t="b">
        <f>Tabla3[[#This Row],[SIM]]=A100</f>
        <v>0</v>
      </c>
    </row>
    <row r="100" spans="1:3">
      <c r="A100">
        <v>1299772039</v>
      </c>
      <c r="B100" t="s">
        <v>5224</v>
      </c>
      <c r="C100" t="b">
        <f>Tabla3[[#This Row],[SIM]]=A101</f>
        <v>0</v>
      </c>
    </row>
    <row r="101" spans="1:3">
      <c r="A101">
        <v>1299775039</v>
      </c>
      <c r="B101" t="s">
        <v>5224</v>
      </c>
      <c r="C101" t="b">
        <f>Tabla3[[#This Row],[SIM]]=A102</f>
        <v>0</v>
      </c>
    </row>
    <row r="102" spans="1:3">
      <c r="A102">
        <v>1301220041</v>
      </c>
      <c r="B102" t="s">
        <v>5224</v>
      </c>
      <c r="C102" t="b">
        <f>Tabla3[[#This Row],[SIM]]=A103</f>
        <v>0</v>
      </c>
    </row>
    <row r="103" spans="1:3">
      <c r="A103">
        <v>1301221041</v>
      </c>
      <c r="B103" t="s">
        <v>5224</v>
      </c>
      <c r="C103" t="b">
        <f>Tabla3[[#This Row],[SIM]]=A104</f>
        <v>0</v>
      </c>
    </row>
    <row r="104" spans="1:3">
      <c r="A104">
        <v>1301222041</v>
      </c>
      <c r="B104" t="s">
        <v>5224</v>
      </c>
      <c r="C104" t="b">
        <f>Tabla3[[#This Row],[SIM]]=A105</f>
        <v>0</v>
      </c>
    </row>
    <row r="105" spans="1:3">
      <c r="A105">
        <v>1301224041</v>
      </c>
      <c r="B105" t="s">
        <v>5224</v>
      </c>
      <c r="C105" t="b">
        <f>Tabla3[[#This Row],[SIM]]=A106</f>
        <v>0</v>
      </c>
    </row>
    <row r="106" spans="1:3">
      <c r="A106">
        <v>1302460041</v>
      </c>
      <c r="B106" t="s">
        <v>5224</v>
      </c>
      <c r="C106" t="b">
        <f>Tabla3[[#This Row],[SIM]]=A107</f>
        <v>0</v>
      </c>
    </row>
    <row r="107" spans="1:3">
      <c r="A107">
        <v>1302468041</v>
      </c>
      <c r="B107" t="s">
        <v>5224</v>
      </c>
      <c r="C107" t="b">
        <f>Tabla3[[#This Row],[SIM]]=A108</f>
        <v>0</v>
      </c>
    </row>
    <row r="108" spans="1:3">
      <c r="A108">
        <v>1303350039</v>
      </c>
      <c r="B108" t="s">
        <v>5224</v>
      </c>
      <c r="C108" t="b">
        <f>Tabla3[[#This Row],[SIM]]=A109</f>
        <v>0</v>
      </c>
    </row>
    <row r="109" spans="1:3">
      <c r="A109">
        <v>1304244044</v>
      </c>
      <c r="B109" t="s">
        <v>5224</v>
      </c>
      <c r="C109" t="b">
        <f>Tabla3[[#This Row],[SIM]]=A110</f>
        <v>0</v>
      </c>
    </row>
    <row r="110" spans="1:3">
      <c r="A110">
        <v>1304246041</v>
      </c>
      <c r="B110" t="s">
        <v>5224</v>
      </c>
      <c r="C110" t="b">
        <f>Tabla3[[#This Row],[SIM]]=A111</f>
        <v>0</v>
      </c>
    </row>
    <row r="111" spans="1:3">
      <c r="A111">
        <v>1304247041</v>
      </c>
      <c r="B111" t="s">
        <v>5224</v>
      </c>
      <c r="C111" t="b">
        <f>Tabla3[[#This Row],[SIM]]=A112</f>
        <v>0</v>
      </c>
    </row>
    <row r="112" spans="1:3">
      <c r="A112">
        <v>1305505042</v>
      </c>
      <c r="B112" t="s">
        <v>5224</v>
      </c>
      <c r="C112" t="b">
        <f>Tabla3[[#This Row],[SIM]]=A113</f>
        <v>0</v>
      </c>
    </row>
    <row r="113" spans="1:3">
      <c r="A113">
        <v>1305510039</v>
      </c>
      <c r="B113" t="s">
        <v>5224</v>
      </c>
      <c r="C113" t="b">
        <f>Tabla3[[#This Row],[SIM]]=A114</f>
        <v>0</v>
      </c>
    </row>
    <row r="114" spans="1:3">
      <c r="A114">
        <v>1306029040</v>
      </c>
      <c r="B114" t="s">
        <v>5224</v>
      </c>
      <c r="C114" t="b">
        <f>Tabla3[[#This Row],[SIM]]=A115</f>
        <v>0</v>
      </c>
    </row>
    <row r="115" spans="1:3">
      <c r="A115">
        <v>1306030040</v>
      </c>
      <c r="B115" t="s">
        <v>5224</v>
      </c>
      <c r="C115" t="b">
        <f>Tabla3[[#This Row],[SIM]]=A116</f>
        <v>0</v>
      </c>
    </row>
    <row r="116" spans="1:3">
      <c r="A116">
        <v>1306031040</v>
      </c>
      <c r="B116" t="s">
        <v>5224</v>
      </c>
      <c r="C116" t="b">
        <f>Tabla3[[#This Row],[SIM]]=A117</f>
        <v>0</v>
      </c>
    </row>
    <row r="117" spans="1:3">
      <c r="A117">
        <v>1306044038</v>
      </c>
      <c r="B117" t="s">
        <v>5224</v>
      </c>
      <c r="C117" t="b">
        <f>Tabla3[[#This Row],[SIM]]=A118</f>
        <v>0</v>
      </c>
    </row>
    <row r="118" spans="1:3">
      <c r="A118">
        <v>1306045038</v>
      </c>
      <c r="B118" t="s">
        <v>5224</v>
      </c>
      <c r="C118" t="b">
        <f>Tabla3[[#This Row],[SIM]]=A119</f>
        <v>0</v>
      </c>
    </row>
    <row r="119" spans="1:3">
      <c r="A119">
        <v>1307035040</v>
      </c>
      <c r="B119" t="s">
        <v>5224</v>
      </c>
      <c r="C119" t="b">
        <f>Tabla3[[#This Row],[SIM]]=A120</f>
        <v>0</v>
      </c>
    </row>
    <row r="120" spans="1:3">
      <c r="A120">
        <v>1307039040</v>
      </c>
      <c r="B120" t="s">
        <v>5224</v>
      </c>
      <c r="C120" t="b">
        <f>Tabla3[[#This Row],[SIM]]=A121</f>
        <v>0</v>
      </c>
    </row>
    <row r="121" spans="1:3">
      <c r="A121">
        <v>1307372040</v>
      </c>
      <c r="B121" t="s">
        <v>5224</v>
      </c>
      <c r="C121" t="b">
        <f>Tabla3[[#This Row],[SIM]]=A122</f>
        <v>0</v>
      </c>
    </row>
    <row r="122" spans="1:3">
      <c r="A122">
        <v>1309141039</v>
      </c>
      <c r="B122" t="s">
        <v>5224</v>
      </c>
      <c r="C122" t="b">
        <f>Tabla3[[#This Row],[SIM]]=A123</f>
        <v>0</v>
      </c>
    </row>
    <row r="123" spans="1:3">
      <c r="A123">
        <v>1309549041</v>
      </c>
      <c r="B123" t="s">
        <v>5224</v>
      </c>
      <c r="C123" t="b">
        <f>Tabla3[[#This Row],[SIM]]=A124</f>
        <v>0</v>
      </c>
    </row>
    <row r="124" spans="1:3">
      <c r="A124">
        <v>1309697040</v>
      </c>
      <c r="B124" t="s">
        <v>5224</v>
      </c>
      <c r="C124" t="b">
        <f>Tabla3[[#This Row],[SIM]]=A125</f>
        <v>0</v>
      </c>
    </row>
    <row r="125" spans="1:3">
      <c r="A125">
        <v>1311118038</v>
      </c>
      <c r="B125" t="s">
        <v>5224</v>
      </c>
      <c r="C125" t="b">
        <f>Tabla3[[#This Row],[SIM]]=A126</f>
        <v>0</v>
      </c>
    </row>
    <row r="126" spans="1:3">
      <c r="A126">
        <v>1313421037</v>
      </c>
      <c r="B126" t="s">
        <v>5224</v>
      </c>
      <c r="C126" t="b">
        <f>Tabla3[[#This Row],[SIM]]=A127</f>
        <v>0</v>
      </c>
    </row>
    <row r="127" spans="1:3">
      <c r="A127">
        <v>1319803039</v>
      </c>
      <c r="B127" t="s">
        <v>5224</v>
      </c>
      <c r="C127" t="b">
        <f>Tabla3[[#This Row],[SIM]]=A128</f>
        <v>0</v>
      </c>
    </row>
    <row r="128" spans="1:3">
      <c r="A128">
        <v>1330487027</v>
      </c>
      <c r="B128" t="s">
        <v>5224</v>
      </c>
      <c r="C128" t="b">
        <f>Tabla3[[#This Row],[SIM]]=A129</f>
        <v>0</v>
      </c>
    </row>
    <row r="129" spans="1:3">
      <c r="A129">
        <v>1330870027</v>
      </c>
      <c r="B129" t="s">
        <v>5224</v>
      </c>
      <c r="C129" t="b">
        <f>Tabla3[[#This Row],[SIM]]=A130</f>
        <v>0</v>
      </c>
    </row>
    <row r="130" spans="1:3">
      <c r="A130">
        <v>1331096031</v>
      </c>
      <c r="B130" t="s">
        <v>5224</v>
      </c>
      <c r="C130" t="b">
        <f>Tabla3[[#This Row],[SIM]]=A131</f>
        <v>0</v>
      </c>
    </row>
    <row r="131" spans="1:3">
      <c r="A131">
        <v>1333584028</v>
      </c>
      <c r="B131" t="s">
        <v>5224</v>
      </c>
      <c r="C131" t="b">
        <f>Tabla3[[#This Row],[SIM]]=A132</f>
        <v>0</v>
      </c>
    </row>
    <row r="132" spans="1:3">
      <c r="A132">
        <v>1333590029</v>
      </c>
      <c r="B132" t="s">
        <v>5224</v>
      </c>
      <c r="C132" t="b">
        <f>Tabla3[[#This Row],[SIM]]=A133</f>
        <v>0</v>
      </c>
    </row>
    <row r="133" spans="1:3">
      <c r="A133">
        <v>1334204027</v>
      </c>
      <c r="B133" t="s">
        <v>5224</v>
      </c>
      <c r="C133" t="b">
        <f>Tabla3[[#This Row],[SIM]]=A134</f>
        <v>0</v>
      </c>
    </row>
    <row r="134" spans="1:3">
      <c r="A134">
        <v>1337137026</v>
      </c>
      <c r="B134" t="s">
        <v>5224</v>
      </c>
      <c r="C134" t="b">
        <f>Tabla3[[#This Row],[SIM]]=A135</f>
        <v>0</v>
      </c>
    </row>
    <row r="135" spans="1:3">
      <c r="A135">
        <v>1339482026</v>
      </c>
      <c r="B135" t="s">
        <v>5224</v>
      </c>
      <c r="C135" t="b">
        <f>Tabla3[[#This Row],[SIM]]=A136</f>
        <v>0</v>
      </c>
    </row>
    <row r="136" spans="1:3">
      <c r="A136">
        <v>1344722027</v>
      </c>
      <c r="B136" t="s">
        <v>5224</v>
      </c>
      <c r="C136" t="b">
        <f>Tabla3[[#This Row],[SIM]]=A137</f>
        <v>0</v>
      </c>
    </row>
    <row r="137" spans="1:3">
      <c r="A137">
        <v>1357560024</v>
      </c>
      <c r="B137" t="s">
        <v>5224</v>
      </c>
      <c r="C137" t="b">
        <f>Tabla3[[#This Row],[SIM]]=A138</f>
        <v>0</v>
      </c>
    </row>
    <row r="138" spans="1:3">
      <c r="A138">
        <v>1361589024</v>
      </c>
      <c r="B138" t="s">
        <v>5224</v>
      </c>
      <c r="C138" t="b">
        <f>Tabla3[[#This Row],[SIM]]=A139</f>
        <v>0</v>
      </c>
    </row>
    <row r="139" spans="1:3">
      <c r="A139">
        <v>1362347023</v>
      </c>
      <c r="B139" t="s">
        <v>5224</v>
      </c>
      <c r="C139" t="b">
        <f>Tabla3[[#This Row],[SIM]]=A140</f>
        <v>0</v>
      </c>
    </row>
    <row r="140" spans="1:3">
      <c r="A140">
        <v>1371517024</v>
      </c>
      <c r="B140" t="s">
        <v>5224</v>
      </c>
      <c r="C140" t="b">
        <f>Tabla3[[#This Row],[SIM]]=A141</f>
        <v>0</v>
      </c>
    </row>
    <row r="141" spans="1:3">
      <c r="A141">
        <v>1375992024</v>
      </c>
      <c r="B141" t="s">
        <v>5224</v>
      </c>
      <c r="C141" t="b">
        <f>Tabla3[[#This Row],[SIM]]=A142</f>
        <v>0</v>
      </c>
    </row>
    <row r="142" spans="1:3">
      <c r="A142">
        <v>1376441025</v>
      </c>
      <c r="B142" t="s">
        <v>5224</v>
      </c>
      <c r="C142" t="b">
        <f>Tabla3[[#This Row],[SIM]]=A143</f>
        <v>0</v>
      </c>
    </row>
    <row r="143" spans="1:3">
      <c r="A143">
        <v>1376442024</v>
      </c>
      <c r="B143" t="s">
        <v>5224</v>
      </c>
      <c r="C143" t="b">
        <f>Tabla3[[#This Row],[SIM]]=A144</f>
        <v>0</v>
      </c>
    </row>
    <row r="144" spans="1:3">
      <c r="A144">
        <v>1376570022</v>
      </c>
      <c r="B144" t="s">
        <v>5224</v>
      </c>
      <c r="C144" t="b">
        <f>Tabla3[[#This Row],[SIM]]=A145</f>
        <v>0</v>
      </c>
    </row>
    <row r="145" spans="1:3">
      <c r="A145">
        <v>1376579028</v>
      </c>
      <c r="B145" t="s">
        <v>5224</v>
      </c>
      <c r="C145" t="b">
        <f>Tabla3[[#This Row],[SIM]]=A146</f>
        <v>0</v>
      </c>
    </row>
    <row r="146" spans="1:3">
      <c r="A146">
        <v>1379384018</v>
      </c>
      <c r="B146" t="s">
        <v>5224</v>
      </c>
      <c r="C146" t="b">
        <f>Tabla3[[#This Row],[SIM]]=A147</f>
        <v>0</v>
      </c>
    </row>
    <row r="147" spans="1:3">
      <c r="A147">
        <v>1379392018</v>
      </c>
      <c r="B147" t="s">
        <v>5224</v>
      </c>
      <c r="C147" t="b">
        <f>Tabla3[[#This Row],[SIM]]=A148</f>
        <v>0</v>
      </c>
    </row>
    <row r="148" spans="1:3">
      <c r="A148">
        <v>1379396018</v>
      </c>
      <c r="B148" t="s">
        <v>5224</v>
      </c>
      <c r="C148" t="b">
        <f>Tabla3[[#This Row],[SIM]]=A149</f>
        <v>0</v>
      </c>
    </row>
    <row r="149" spans="1:3">
      <c r="A149">
        <v>1379400017</v>
      </c>
      <c r="B149" t="s">
        <v>5224</v>
      </c>
      <c r="C149" t="b">
        <f>Tabla3[[#This Row],[SIM]]=A150</f>
        <v>0</v>
      </c>
    </row>
    <row r="150" spans="1:3">
      <c r="A150">
        <v>1379404017</v>
      </c>
      <c r="B150" t="s">
        <v>5224</v>
      </c>
      <c r="C150" t="b">
        <f>Tabla3[[#This Row],[SIM]]=A151</f>
        <v>0</v>
      </c>
    </row>
    <row r="151" spans="1:3">
      <c r="A151">
        <v>1379409017</v>
      </c>
      <c r="B151" t="s">
        <v>5224</v>
      </c>
      <c r="C151" t="b">
        <f>Tabla3[[#This Row],[SIM]]=A152</f>
        <v>0</v>
      </c>
    </row>
    <row r="152" spans="1:3">
      <c r="A152">
        <v>1379416017</v>
      </c>
      <c r="B152" t="s">
        <v>5224</v>
      </c>
      <c r="C152" t="b">
        <f>Tabla3[[#This Row],[SIM]]=A153</f>
        <v>0</v>
      </c>
    </row>
    <row r="153" spans="1:3">
      <c r="A153">
        <v>1379418018</v>
      </c>
      <c r="B153" t="s">
        <v>5224</v>
      </c>
      <c r="C153" t="b">
        <f>Tabla3[[#This Row],[SIM]]=A154</f>
        <v>0</v>
      </c>
    </row>
    <row r="154" spans="1:3">
      <c r="A154">
        <v>1379890021</v>
      </c>
      <c r="B154" t="s">
        <v>5224</v>
      </c>
      <c r="C154" t="b">
        <f>Tabla3[[#This Row],[SIM]]=A155</f>
        <v>0</v>
      </c>
    </row>
    <row r="155" spans="1:3">
      <c r="A155">
        <v>1379970025</v>
      </c>
      <c r="B155" t="s">
        <v>5224</v>
      </c>
      <c r="C155" t="b">
        <f>Tabla3[[#This Row],[SIM]]=A156</f>
        <v>0</v>
      </c>
    </row>
    <row r="156" spans="1:3">
      <c r="A156">
        <v>1380100022</v>
      </c>
      <c r="B156" t="s">
        <v>5224</v>
      </c>
      <c r="C156" t="b">
        <f>Tabla3[[#This Row],[SIM]]=A157</f>
        <v>0</v>
      </c>
    </row>
    <row r="157" spans="1:3">
      <c r="A157">
        <v>1380305024</v>
      </c>
      <c r="B157" t="s">
        <v>5224</v>
      </c>
      <c r="C157" t="b">
        <f>Tabla3[[#This Row],[SIM]]=A158</f>
        <v>0</v>
      </c>
    </row>
    <row r="158" spans="1:3">
      <c r="A158">
        <v>1381084021</v>
      </c>
      <c r="B158" t="s">
        <v>5224</v>
      </c>
      <c r="C158" t="b">
        <f>Tabla3[[#This Row],[SIM]]=A159</f>
        <v>0</v>
      </c>
    </row>
    <row r="159" spans="1:3">
      <c r="A159">
        <v>1381091020</v>
      </c>
      <c r="B159" t="s">
        <v>5224</v>
      </c>
      <c r="C159" t="b">
        <f>Tabla3[[#This Row],[SIM]]=A160</f>
        <v>0</v>
      </c>
    </row>
    <row r="160" spans="1:3">
      <c r="A160">
        <v>1381102022</v>
      </c>
      <c r="B160" t="s">
        <v>5224</v>
      </c>
      <c r="C160" t="b">
        <f>Tabla3[[#This Row],[SIM]]=A161</f>
        <v>0</v>
      </c>
    </row>
    <row r="161" spans="1:3">
      <c r="A161">
        <v>1383066019</v>
      </c>
      <c r="B161" t="s">
        <v>5224</v>
      </c>
      <c r="C161" t="b">
        <f>Tabla3[[#This Row],[SIM]]=A162</f>
        <v>0</v>
      </c>
    </row>
    <row r="162" spans="1:3">
      <c r="A162">
        <v>1383385021</v>
      </c>
      <c r="B162" t="s">
        <v>5224</v>
      </c>
      <c r="C162" t="b">
        <f>Tabla3[[#This Row],[SIM]]=A163</f>
        <v>0</v>
      </c>
    </row>
    <row r="163" spans="1:3">
      <c r="A163">
        <v>1384577021</v>
      </c>
      <c r="B163" t="s">
        <v>5224</v>
      </c>
      <c r="C163" t="b">
        <f>Tabla3[[#This Row],[SIM]]=A164</f>
        <v>0</v>
      </c>
    </row>
    <row r="164" spans="1:3">
      <c r="A164">
        <v>1385565020</v>
      </c>
      <c r="B164" t="s">
        <v>5224</v>
      </c>
      <c r="C164" t="b">
        <f>Tabla3[[#This Row],[SIM]]=A165</f>
        <v>0</v>
      </c>
    </row>
    <row r="165" spans="1:3">
      <c r="A165">
        <v>1386006020</v>
      </c>
      <c r="B165" t="s">
        <v>5224</v>
      </c>
      <c r="C165" t="b">
        <f>Tabla3[[#This Row],[SIM]]=A166</f>
        <v>0</v>
      </c>
    </row>
    <row r="166" spans="1:3">
      <c r="A166">
        <v>1386546019</v>
      </c>
      <c r="B166" t="s">
        <v>5224</v>
      </c>
      <c r="C166" t="b">
        <f>Tabla3[[#This Row],[SIM]]=A167</f>
        <v>0</v>
      </c>
    </row>
    <row r="167" spans="1:3">
      <c r="A167">
        <v>1386689019</v>
      </c>
      <c r="B167" t="s">
        <v>5224</v>
      </c>
      <c r="C167" t="b">
        <f>Tabla3[[#This Row],[SIM]]=A168</f>
        <v>0</v>
      </c>
    </row>
    <row r="168" spans="1:3">
      <c r="A168">
        <v>1387280020</v>
      </c>
      <c r="B168" t="s">
        <v>5224</v>
      </c>
      <c r="C168" t="b">
        <f>Tabla3[[#This Row],[SIM]]=A169</f>
        <v>0</v>
      </c>
    </row>
    <row r="169" spans="1:3">
      <c r="A169">
        <v>1388705020</v>
      </c>
      <c r="B169" t="s">
        <v>5224</v>
      </c>
      <c r="C169" t="b">
        <f>Tabla3[[#This Row],[SIM]]=A170</f>
        <v>0</v>
      </c>
    </row>
    <row r="170" spans="1:3">
      <c r="A170">
        <v>1388939018</v>
      </c>
      <c r="B170" t="s">
        <v>5224</v>
      </c>
      <c r="C170" t="b">
        <f>Tabla3[[#This Row],[SIM]]=A171</f>
        <v>0</v>
      </c>
    </row>
    <row r="171" spans="1:3">
      <c r="A171">
        <v>1388948019</v>
      </c>
      <c r="B171" t="s">
        <v>5224</v>
      </c>
      <c r="C171" t="b">
        <f>Tabla3[[#This Row],[SIM]]=A172</f>
        <v>0</v>
      </c>
    </row>
    <row r="172" spans="1:3">
      <c r="A172">
        <v>1389173020</v>
      </c>
      <c r="B172" t="s">
        <v>5224</v>
      </c>
      <c r="C172" t="b">
        <f>Tabla3[[#This Row],[SIM]]=A173</f>
        <v>0</v>
      </c>
    </row>
    <row r="173" spans="1:3">
      <c r="A173">
        <v>1389852020</v>
      </c>
      <c r="B173" t="s">
        <v>5224</v>
      </c>
      <c r="C173" t="b">
        <f>Tabla3[[#This Row],[SIM]]=A174</f>
        <v>0</v>
      </c>
    </row>
    <row r="174" spans="1:3">
      <c r="A174">
        <v>1392796017</v>
      </c>
      <c r="B174" t="s">
        <v>5224</v>
      </c>
      <c r="C174" t="b">
        <f>Tabla3[[#This Row],[SIM]]=A175</f>
        <v>0</v>
      </c>
    </row>
    <row r="175" spans="1:3">
      <c r="A175">
        <v>1392805017</v>
      </c>
      <c r="B175" t="s">
        <v>5224</v>
      </c>
      <c r="C175" t="b">
        <f>Tabla3[[#This Row],[SIM]]=A176</f>
        <v>0</v>
      </c>
    </row>
    <row r="176" spans="1:3">
      <c r="A176">
        <v>1392809017</v>
      </c>
      <c r="B176" t="s">
        <v>5224</v>
      </c>
      <c r="C176" t="b">
        <f>Tabla3[[#This Row],[SIM]]=A177</f>
        <v>0</v>
      </c>
    </row>
    <row r="177" spans="1:3">
      <c r="A177">
        <v>1392813017</v>
      </c>
      <c r="B177" t="s">
        <v>5224</v>
      </c>
      <c r="C177" t="b">
        <f>Tabla3[[#This Row],[SIM]]=A178</f>
        <v>0</v>
      </c>
    </row>
    <row r="178" spans="1:3">
      <c r="A178">
        <v>1392815017</v>
      </c>
      <c r="B178" t="s">
        <v>5224</v>
      </c>
      <c r="C178" t="b">
        <f>Tabla3[[#This Row],[SIM]]=A179</f>
        <v>0</v>
      </c>
    </row>
    <row r="179" spans="1:3">
      <c r="A179">
        <v>1392818017</v>
      </c>
      <c r="B179" t="s">
        <v>5224</v>
      </c>
      <c r="C179" t="b">
        <f>Tabla3[[#This Row],[SIM]]=A180</f>
        <v>0</v>
      </c>
    </row>
    <row r="180" spans="1:3">
      <c r="A180">
        <v>1392820017</v>
      </c>
      <c r="B180" t="s">
        <v>5224</v>
      </c>
      <c r="C180" t="b">
        <f>Tabla3[[#This Row],[SIM]]=A181</f>
        <v>0</v>
      </c>
    </row>
    <row r="181" spans="1:3">
      <c r="A181">
        <v>1392822017</v>
      </c>
      <c r="B181" t="s">
        <v>5224</v>
      </c>
      <c r="C181" t="b">
        <f>Tabla3[[#This Row],[SIM]]=A182</f>
        <v>0</v>
      </c>
    </row>
    <row r="182" spans="1:3">
      <c r="A182">
        <v>1392824017</v>
      </c>
      <c r="B182" t="s">
        <v>5224</v>
      </c>
      <c r="C182" t="b">
        <f>Tabla3[[#This Row],[SIM]]=A183</f>
        <v>0</v>
      </c>
    </row>
    <row r="183" spans="1:3">
      <c r="A183">
        <v>1392827017</v>
      </c>
      <c r="B183" t="s">
        <v>5224</v>
      </c>
      <c r="C183" t="b">
        <f>Tabla3[[#This Row],[SIM]]=A184</f>
        <v>0</v>
      </c>
    </row>
    <row r="184" spans="1:3">
      <c r="A184">
        <v>1392830017</v>
      </c>
      <c r="B184" t="s">
        <v>5224</v>
      </c>
      <c r="C184" t="b">
        <f>Tabla3[[#This Row],[SIM]]=A185</f>
        <v>0</v>
      </c>
    </row>
    <row r="185" spans="1:3">
      <c r="A185">
        <v>1392832017</v>
      </c>
      <c r="B185" t="s">
        <v>5224</v>
      </c>
      <c r="C185" t="b">
        <f>Tabla3[[#This Row],[SIM]]=A186</f>
        <v>0</v>
      </c>
    </row>
    <row r="186" spans="1:3">
      <c r="A186">
        <v>1392834017</v>
      </c>
      <c r="B186" t="s">
        <v>5224</v>
      </c>
      <c r="C186" t="b">
        <f>Tabla3[[#This Row],[SIM]]=A187</f>
        <v>0</v>
      </c>
    </row>
    <row r="187" spans="1:3">
      <c r="A187">
        <v>1392837017</v>
      </c>
      <c r="B187" t="s">
        <v>5224</v>
      </c>
      <c r="C187" t="b">
        <f>Tabla3[[#This Row],[SIM]]=A188</f>
        <v>0</v>
      </c>
    </row>
    <row r="188" spans="1:3">
      <c r="A188">
        <v>1392839017</v>
      </c>
      <c r="B188" t="s">
        <v>5224</v>
      </c>
      <c r="C188" t="b">
        <f>Tabla3[[#This Row],[SIM]]=A189</f>
        <v>0</v>
      </c>
    </row>
    <row r="189" spans="1:3">
      <c r="A189">
        <v>1392842017</v>
      </c>
      <c r="B189" t="s">
        <v>5224</v>
      </c>
      <c r="C189" t="b">
        <f>Tabla3[[#This Row],[SIM]]=A190</f>
        <v>0</v>
      </c>
    </row>
    <row r="190" spans="1:3">
      <c r="A190">
        <v>1392844017</v>
      </c>
      <c r="B190" t="s">
        <v>5224</v>
      </c>
      <c r="C190" t="b">
        <f>Tabla3[[#This Row],[SIM]]=A191</f>
        <v>0</v>
      </c>
    </row>
    <row r="191" spans="1:3">
      <c r="A191">
        <v>1392847017</v>
      </c>
      <c r="B191" t="s">
        <v>5224</v>
      </c>
      <c r="C191" t="b">
        <f>Tabla3[[#This Row],[SIM]]=A192</f>
        <v>0</v>
      </c>
    </row>
    <row r="192" spans="1:3">
      <c r="A192">
        <v>1392850017</v>
      </c>
      <c r="B192" t="s">
        <v>5224</v>
      </c>
      <c r="C192" t="b">
        <f>Tabla3[[#This Row],[SIM]]=A193</f>
        <v>0</v>
      </c>
    </row>
    <row r="193" spans="1:3">
      <c r="A193">
        <v>1392852017</v>
      </c>
      <c r="B193" t="s">
        <v>5224</v>
      </c>
      <c r="C193" t="b">
        <f>Tabla3[[#This Row],[SIM]]=A194</f>
        <v>0</v>
      </c>
    </row>
    <row r="194" spans="1:3">
      <c r="A194">
        <v>1392855017</v>
      </c>
      <c r="B194" t="s">
        <v>5224</v>
      </c>
      <c r="C194" t="b">
        <f>Tabla3[[#This Row],[SIM]]=A195</f>
        <v>0</v>
      </c>
    </row>
    <row r="195" spans="1:3">
      <c r="A195">
        <v>1392856017</v>
      </c>
      <c r="B195" t="s">
        <v>5224</v>
      </c>
      <c r="C195" t="b">
        <f>Tabla3[[#This Row],[SIM]]=A196</f>
        <v>0</v>
      </c>
    </row>
    <row r="196" spans="1:3">
      <c r="A196">
        <v>1392858017</v>
      </c>
      <c r="B196" t="s">
        <v>5224</v>
      </c>
      <c r="C196" t="b">
        <f>Tabla3[[#This Row],[SIM]]=A197</f>
        <v>0</v>
      </c>
    </row>
    <row r="197" spans="1:3">
      <c r="A197">
        <v>1392860018</v>
      </c>
      <c r="B197" t="s">
        <v>5224</v>
      </c>
      <c r="C197" t="b">
        <f>Tabla3[[#This Row],[SIM]]=A198</f>
        <v>0</v>
      </c>
    </row>
    <row r="198" spans="1:3">
      <c r="A198">
        <v>1395535024</v>
      </c>
      <c r="B198" t="s">
        <v>5224</v>
      </c>
      <c r="C198" t="b">
        <f>Tabla3[[#This Row],[SIM]]=A199</f>
        <v>0</v>
      </c>
    </row>
    <row r="199" spans="1:3">
      <c r="A199">
        <v>1398415022</v>
      </c>
      <c r="B199" t="s">
        <v>5224</v>
      </c>
      <c r="C199" t="b">
        <f>Tabla3[[#This Row],[SIM]]=A200</f>
        <v>0</v>
      </c>
    </row>
    <row r="200" spans="1:3">
      <c r="A200">
        <v>1399801019</v>
      </c>
      <c r="B200" t="s">
        <v>5224</v>
      </c>
      <c r="C200" t="b">
        <f>Tabla3[[#This Row],[SIM]]=A201</f>
        <v>0</v>
      </c>
    </row>
    <row r="201" spans="1:3">
      <c r="A201">
        <v>1402802012</v>
      </c>
      <c r="B201" t="s">
        <v>5224</v>
      </c>
      <c r="C201" t="b">
        <f>Tabla3[[#This Row],[SIM]]=A202</f>
        <v>0</v>
      </c>
    </row>
    <row r="202" spans="1:3">
      <c r="A202">
        <v>1402804012</v>
      </c>
      <c r="B202" t="s">
        <v>5224</v>
      </c>
      <c r="C202" t="b">
        <f>Tabla3[[#This Row],[SIM]]=A203</f>
        <v>0</v>
      </c>
    </row>
    <row r="203" spans="1:3">
      <c r="A203">
        <v>1402841010</v>
      </c>
      <c r="B203" t="s">
        <v>5224</v>
      </c>
      <c r="C203" t="b">
        <f>Tabla3[[#This Row],[SIM]]=A204</f>
        <v>0</v>
      </c>
    </row>
    <row r="204" spans="1:3">
      <c r="A204">
        <v>1402848013</v>
      </c>
      <c r="B204" t="s">
        <v>5224</v>
      </c>
      <c r="C204" t="b">
        <f>Tabla3[[#This Row],[SIM]]=A205</f>
        <v>0</v>
      </c>
    </row>
    <row r="205" spans="1:3">
      <c r="A205">
        <v>1405154014</v>
      </c>
      <c r="B205" t="s">
        <v>5224</v>
      </c>
      <c r="C205" t="b">
        <f>Tabla3[[#This Row],[SIM]]=A206</f>
        <v>0</v>
      </c>
    </row>
    <row r="206" spans="1:3">
      <c r="A206">
        <v>1405934015</v>
      </c>
      <c r="B206" t="s">
        <v>5224</v>
      </c>
      <c r="C206" t="b">
        <f>Tabla3[[#This Row],[SIM]]=A207</f>
        <v>0</v>
      </c>
    </row>
    <row r="207" spans="1:3">
      <c r="A207">
        <v>1406024014</v>
      </c>
      <c r="B207" t="s">
        <v>5224</v>
      </c>
      <c r="C207" t="b">
        <f>Tabla3[[#This Row],[SIM]]=A208</f>
        <v>0</v>
      </c>
    </row>
    <row r="208" spans="1:3">
      <c r="A208">
        <v>1408099013</v>
      </c>
      <c r="B208" t="s">
        <v>5224</v>
      </c>
      <c r="C208" t="b">
        <f>Tabla3[[#This Row],[SIM]]=A209</f>
        <v>0</v>
      </c>
    </row>
    <row r="209" spans="1:3">
      <c r="A209">
        <v>1408384013</v>
      </c>
      <c r="B209" t="s">
        <v>5224</v>
      </c>
      <c r="C209" t="b">
        <f>Tabla3[[#This Row],[SIM]]=A210</f>
        <v>0</v>
      </c>
    </row>
    <row r="210" spans="1:3">
      <c r="A210">
        <v>1408418009</v>
      </c>
      <c r="B210" t="s">
        <v>5224</v>
      </c>
      <c r="C210" t="b">
        <f>Tabla3[[#This Row],[SIM]]=A211</f>
        <v>0</v>
      </c>
    </row>
    <row r="211" spans="1:3">
      <c r="A211">
        <v>1408549012</v>
      </c>
      <c r="B211" t="s">
        <v>5224</v>
      </c>
      <c r="C211" t="b">
        <f>Tabla3[[#This Row],[SIM]]=A212</f>
        <v>0</v>
      </c>
    </row>
    <row r="212" spans="1:3">
      <c r="A212">
        <v>1409216012</v>
      </c>
      <c r="B212" t="s">
        <v>5224</v>
      </c>
      <c r="C212" t="b">
        <f>Tabla3[[#This Row],[SIM]]=A213</f>
        <v>0</v>
      </c>
    </row>
    <row r="213" spans="1:3">
      <c r="A213">
        <v>1412620013</v>
      </c>
      <c r="B213" t="s">
        <v>5224</v>
      </c>
      <c r="C213" t="b">
        <f>Tabla3[[#This Row],[SIM]]=A214</f>
        <v>0</v>
      </c>
    </row>
    <row r="214" spans="1:3">
      <c r="A214">
        <v>1413734011</v>
      </c>
      <c r="B214" t="s">
        <v>5224</v>
      </c>
      <c r="C214" t="b">
        <f>Tabla3[[#This Row],[SIM]]=A215</f>
        <v>0</v>
      </c>
    </row>
    <row r="215" spans="1:3">
      <c r="A215">
        <v>1413736011</v>
      </c>
      <c r="B215" t="s">
        <v>5224</v>
      </c>
      <c r="C215" t="b">
        <f>Tabla3[[#This Row],[SIM]]=A216</f>
        <v>0</v>
      </c>
    </row>
    <row r="216" spans="1:3">
      <c r="A216">
        <v>1414059013</v>
      </c>
      <c r="B216" t="s">
        <v>5224</v>
      </c>
      <c r="C216" t="b">
        <f>Tabla3[[#This Row],[SIM]]=A217</f>
        <v>0</v>
      </c>
    </row>
    <row r="217" spans="1:3">
      <c r="A217">
        <v>1414060011</v>
      </c>
      <c r="B217" t="s">
        <v>5224</v>
      </c>
      <c r="C217" t="b">
        <f>Tabla3[[#This Row],[SIM]]=A218</f>
        <v>0</v>
      </c>
    </row>
    <row r="218" spans="1:3">
      <c r="A218">
        <v>1422364009</v>
      </c>
      <c r="B218" t="s">
        <v>5224</v>
      </c>
      <c r="C218" t="b">
        <f>Tabla3[[#This Row],[SIM]]=A219</f>
        <v>0</v>
      </c>
    </row>
    <row r="219" spans="1:3">
      <c r="A219">
        <v>1422365009</v>
      </c>
      <c r="B219" t="s">
        <v>5224</v>
      </c>
      <c r="C219" t="b">
        <f>Tabla3[[#This Row],[SIM]]=A220</f>
        <v>0</v>
      </c>
    </row>
    <row r="220" spans="1:3">
      <c r="A220">
        <v>1422366009</v>
      </c>
      <c r="B220" t="s">
        <v>5224</v>
      </c>
      <c r="C220" t="b">
        <f>Tabla3[[#This Row],[SIM]]=A221</f>
        <v>0</v>
      </c>
    </row>
    <row r="221" spans="1:3">
      <c r="A221">
        <v>1422368009</v>
      </c>
      <c r="B221" t="s">
        <v>5224</v>
      </c>
      <c r="C221" t="b">
        <f>Tabla3[[#This Row],[SIM]]=A222</f>
        <v>0</v>
      </c>
    </row>
    <row r="222" spans="1:3">
      <c r="A222">
        <v>1425137011</v>
      </c>
      <c r="B222" t="s">
        <v>5224</v>
      </c>
      <c r="C222" t="b">
        <f>Tabla3[[#This Row],[SIM]]=A223</f>
        <v>0</v>
      </c>
    </row>
    <row r="223" spans="1:3">
      <c r="A223">
        <v>1425620008</v>
      </c>
      <c r="B223" t="s">
        <v>5224</v>
      </c>
      <c r="C223" t="b">
        <f>Tabla3[[#This Row],[SIM]]=A224</f>
        <v>0</v>
      </c>
    </row>
    <row r="224" spans="1:3">
      <c r="A224">
        <v>1429486008</v>
      </c>
      <c r="B224" t="s">
        <v>5224</v>
      </c>
      <c r="C224" t="b">
        <f>Tabla3[[#This Row],[SIM]]=A225</f>
        <v>0</v>
      </c>
    </row>
    <row r="225" spans="1:3">
      <c r="A225">
        <v>1437469005</v>
      </c>
      <c r="B225" t="s">
        <v>5224</v>
      </c>
      <c r="C225" t="b">
        <f>Tabla3[[#This Row],[SIM]]=A226</f>
        <v>0</v>
      </c>
    </row>
    <row r="226" spans="1:3">
      <c r="A226">
        <v>1437541007</v>
      </c>
      <c r="B226" t="s">
        <v>5224</v>
      </c>
      <c r="C226" t="b">
        <f>Tabla3[[#This Row],[SIM]]=A227</f>
        <v>0</v>
      </c>
    </row>
    <row r="227" spans="1:3">
      <c r="A227">
        <v>1439210006</v>
      </c>
      <c r="B227" t="s">
        <v>5224</v>
      </c>
      <c r="C227" t="b">
        <f>Tabla3[[#This Row],[SIM]]=A228</f>
        <v>0</v>
      </c>
    </row>
    <row r="228" spans="1:3">
      <c r="A228">
        <v>1442719006</v>
      </c>
      <c r="B228" t="s">
        <v>5224</v>
      </c>
      <c r="C228" t="b">
        <f>Tabla3[[#This Row],[SIM]]=A229</f>
        <v>0</v>
      </c>
    </row>
    <row r="229" spans="1:3">
      <c r="A229">
        <v>1443016005</v>
      </c>
      <c r="B229" t="s">
        <v>5224</v>
      </c>
      <c r="C229" t="b">
        <f>Tabla3[[#This Row],[SIM]]=A230</f>
        <v>0</v>
      </c>
    </row>
    <row r="230" spans="1:3">
      <c r="A230">
        <v>1443326006</v>
      </c>
      <c r="B230" t="s">
        <v>5224</v>
      </c>
      <c r="C230" t="b">
        <f>Tabla3[[#This Row],[SIM]]=A231</f>
        <v>0</v>
      </c>
    </row>
    <row r="231" spans="1:3">
      <c r="A231">
        <v>1443365005</v>
      </c>
      <c r="B231" t="s">
        <v>5224</v>
      </c>
      <c r="C231" t="b">
        <f>Tabla3[[#This Row],[SIM]]=A232</f>
        <v>0</v>
      </c>
    </row>
    <row r="232" spans="1:3">
      <c r="A232">
        <v>1444506006</v>
      </c>
      <c r="B232" t="s">
        <v>5224</v>
      </c>
      <c r="C232" t="b">
        <f>Tabla3[[#This Row],[SIM]]=A233</f>
        <v>0</v>
      </c>
    </row>
    <row r="233" spans="1:3">
      <c r="A233">
        <v>1449387004</v>
      </c>
      <c r="B233" t="s">
        <v>5224</v>
      </c>
      <c r="C233" t="b">
        <f>Tabla3[[#This Row],[SIM]]=A234</f>
        <v>0</v>
      </c>
    </row>
    <row r="234" spans="1:3">
      <c r="A234">
        <v>1449649006</v>
      </c>
      <c r="B234" t="s">
        <v>5224</v>
      </c>
      <c r="C234" t="b">
        <f>Tabla3[[#This Row],[SIM]]=A235</f>
        <v>0</v>
      </c>
    </row>
    <row r="235" spans="1:3">
      <c r="A235">
        <v>1450064005</v>
      </c>
      <c r="B235" t="s">
        <v>5224</v>
      </c>
      <c r="C235" t="b">
        <f>Tabla3[[#This Row],[SIM]]=A236</f>
        <v>0</v>
      </c>
    </row>
    <row r="236" spans="1:3">
      <c r="A236">
        <v>1450649002</v>
      </c>
      <c r="B236" t="s">
        <v>5224</v>
      </c>
      <c r="C236" t="b">
        <f>Tabla3[[#This Row],[SIM]]=A237</f>
        <v>0</v>
      </c>
    </row>
    <row r="237" spans="1:3">
      <c r="A237">
        <v>1457098002</v>
      </c>
      <c r="B237" t="s">
        <v>5224</v>
      </c>
      <c r="C237" t="b">
        <f>Tabla3[[#This Row],[SIM]]=A238</f>
        <v>0</v>
      </c>
    </row>
    <row r="238" spans="1:3">
      <c r="A238">
        <v>1458686002</v>
      </c>
      <c r="B238" t="s">
        <v>5224</v>
      </c>
      <c r="C238" t="b">
        <f>Tabla3[[#This Row],[SIM]]=A239</f>
        <v>0</v>
      </c>
    </row>
    <row r="239" spans="1:3">
      <c r="A239">
        <v>3816146349</v>
      </c>
      <c r="B239" t="s">
        <v>5224</v>
      </c>
      <c r="C239" t="b">
        <f>Tabla3[[#This Row],[SIM]]=A240</f>
        <v>0</v>
      </c>
    </row>
    <row r="240" spans="1:3">
      <c r="A240">
        <v>3816256344</v>
      </c>
      <c r="B240" t="s">
        <v>5224</v>
      </c>
      <c r="C240" t="b">
        <f>Tabla3[[#This Row],[SIM]]=A241</f>
        <v>0</v>
      </c>
    </row>
    <row r="241" spans="1:3">
      <c r="A241">
        <v>3816452350</v>
      </c>
      <c r="B241" t="s">
        <v>5224</v>
      </c>
      <c r="C241" t="b">
        <f>Tabla3[[#This Row],[SIM]]=A242</f>
        <v>0</v>
      </c>
    </row>
    <row r="242" spans="1:3">
      <c r="A242">
        <v>3816529352</v>
      </c>
      <c r="B242" t="s">
        <v>5224</v>
      </c>
      <c r="C242" t="b">
        <f>Tabla3[[#This Row],[SIM]]=A243</f>
        <v>0</v>
      </c>
    </row>
    <row r="243" spans="1:3">
      <c r="A243">
        <v>3816633353</v>
      </c>
      <c r="B243" t="s">
        <v>5224</v>
      </c>
      <c r="C243" t="b">
        <f>Tabla3[[#This Row],[SIM]]=A244</f>
        <v>0</v>
      </c>
    </row>
    <row r="244" spans="1:3">
      <c r="A244">
        <v>3816676362</v>
      </c>
      <c r="B244" t="s">
        <v>5224</v>
      </c>
      <c r="C244" t="b">
        <f>Tabla3[[#This Row],[SIM]]=A245</f>
        <v>0</v>
      </c>
    </row>
    <row r="245" spans="1:3">
      <c r="A245">
        <v>3816708363</v>
      </c>
      <c r="B245" t="s">
        <v>5224</v>
      </c>
      <c r="C245" t="b">
        <f>Tabla3[[#This Row],[SIM]]=A246</f>
        <v>0</v>
      </c>
    </row>
    <row r="246" spans="1:3">
      <c r="A246">
        <v>3816925350</v>
      </c>
      <c r="B246" t="s">
        <v>5224</v>
      </c>
      <c r="C246" t="b">
        <f>Tabla3[[#This Row],[SIM]]=A247</f>
        <v>0</v>
      </c>
    </row>
    <row r="247" spans="1:3">
      <c r="A247">
        <v>3816961339</v>
      </c>
      <c r="B247" t="s">
        <v>5224</v>
      </c>
      <c r="C247" t="b">
        <f>Tabla3[[#This Row],[SIM]]=A248</f>
        <v>0</v>
      </c>
    </row>
    <row r="248" spans="1:3">
      <c r="A248">
        <v>3817027334</v>
      </c>
      <c r="B248" t="s">
        <v>5224</v>
      </c>
      <c r="C248" t="b">
        <f>Tabla3[[#This Row],[SIM]]=A249</f>
        <v>0</v>
      </c>
    </row>
    <row r="249" spans="1:3">
      <c r="A249">
        <v>3831096348</v>
      </c>
      <c r="B249" t="s">
        <v>5224</v>
      </c>
      <c r="C249" t="b">
        <f>Tabla3[[#This Row],[SIM]]=A250</f>
        <v>0</v>
      </c>
    </row>
    <row r="250" spans="1:3">
      <c r="A250">
        <v>3831138334</v>
      </c>
      <c r="B250" t="s">
        <v>5224</v>
      </c>
      <c r="C250" t="b">
        <f>Tabla3[[#This Row],[SIM]]=A251</f>
        <v>0</v>
      </c>
    </row>
    <row r="251" spans="1:3">
      <c r="A251">
        <v>3832779335</v>
      </c>
      <c r="B251" t="s">
        <v>5224</v>
      </c>
      <c r="C251" t="b">
        <f>Tabla3[[#This Row],[SIM]]=A252</f>
        <v>0</v>
      </c>
    </row>
    <row r="252" spans="1:3">
      <c r="A252">
        <v>3832780337</v>
      </c>
      <c r="B252" t="s">
        <v>5224</v>
      </c>
      <c r="C252" t="b">
        <f>Tabla3[[#This Row],[SIM]]=A253</f>
        <v>0</v>
      </c>
    </row>
    <row r="253" spans="1:3">
      <c r="A253">
        <v>3834446350</v>
      </c>
      <c r="B253" t="s">
        <v>5224</v>
      </c>
      <c r="C253" t="b">
        <f>Tabla3[[#This Row],[SIM]]=A254</f>
        <v>0</v>
      </c>
    </row>
    <row r="254" spans="1:3">
      <c r="A254">
        <v>5300000324</v>
      </c>
      <c r="B254" t="s">
        <v>5224</v>
      </c>
      <c r="C254" t="b">
        <f>Tabla3[[#This Row],[SIM]]=A255</f>
        <v>0</v>
      </c>
    </row>
    <row r="255" spans="1:3">
      <c r="A255">
        <v>5300010320</v>
      </c>
      <c r="B255" t="s">
        <v>5224</v>
      </c>
      <c r="C255" t="b">
        <f>Tabla3[[#This Row],[SIM]]=A256</f>
        <v>0</v>
      </c>
    </row>
    <row r="256" spans="1:3">
      <c r="A256">
        <v>5300017318</v>
      </c>
      <c r="B256" t="s">
        <v>5224</v>
      </c>
      <c r="C256" t="b">
        <f>Tabla3[[#This Row],[SIM]]=A257</f>
        <v>0</v>
      </c>
    </row>
    <row r="257" spans="1:3">
      <c r="A257">
        <v>5300908330</v>
      </c>
      <c r="B257" t="s">
        <v>5224</v>
      </c>
      <c r="C257" t="b">
        <f>Tabla3[[#This Row],[SIM]]=A258</f>
        <v>0</v>
      </c>
    </row>
    <row r="258" spans="1:3">
      <c r="A258">
        <v>5301445328</v>
      </c>
      <c r="B258" t="s">
        <v>5224</v>
      </c>
      <c r="C258" t="b">
        <f>Tabla3[[#This Row],[SIM]]=A259</f>
        <v>0</v>
      </c>
    </row>
    <row r="259" spans="1:3">
      <c r="A259">
        <v>5301962309</v>
      </c>
      <c r="B259" t="s">
        <v>5224</v>
      </c>
      <c r="C259" t="b">
        <f>Tabla3[[#This Row],[SIM]]=A260</f>
        <v>0</v>
      </c>
    </row>
    <row r="260" spans="1:3">
      <c r="A260">
        <v>5302307322</v>
      </c>
      <c r="B260" t="s">
        <v>5224</v>
      </c>
      <c r="C260" t="b">
        <f>Tabla3[[#This Row],[SIM]]=A261</f>
        <v>0</v>
      </c>
    </row>
    <row r="261" spans="1:3">
      <c r="A261">
        <v>5302374334</v>
      </c>
      <c r="B261" t="s">
        <v>5224</v>
      </c>
      <c r="C261" t="b">
        <f>Tabla3[[#This Row],[SIM]]=A262</f>
        <v>0</v>
      </c>
    </row>
    <row r="262" spans="1:3">
      <c r="A262">
        <v>5302684315</v>
      </c>
      <c r="B262" t="s">
        <v>5224</v>
      </c>
      <c r="C262" t="b">
        <f>Tabla3[[#This Row],[SIM]]=A263</f>
        <v>0</v>
      </c>
    </row>
    <row r="263" spans="1:3">
      <c r="A263">
        <v>5303305312</v>
      </c>
      <c r="B263" t="s">
        <v>5224</v>
      </c>
      <c r="C263" t="b">
        <f>Tabla3[[#This Row],[SIM]]=A264</f>
        <v>0</v>
      </c>
    </row>
    <row r="264" spans="1:3">
      <c r="A264">
        <v>5303306313</v>
      </c>
      <c r="B264" t="s">
        <v>5224</v>
      </c>
      <c r="C264" t="b">
        <f>Tabla3[[#This Row],[SIM]]=A265</f>
        <v>0</v>
      </c>
    </row>
    <row r="265" spans="1:3">
      <c r="A265">
        <v>5303311332</v>
      </c>
      <c r="B265" t="s">
        <v>5224</v>
      </c>
      <c r="C265" t="b">
        <f>Tabla3[[#This Row],[SIM]]=A266</f>
        <v>0</v>
      </c>
    </row>
    <row r="266" spans="1:3">
      <c r="A266">
        <v>5303424325</v>
      </c>
      <c r="B266" t="s">
        <v>5224</v>
      </c>
      <c r="C266" t="b">
        <f>Tabla3[[#This Row],[SIM]]=A267</f>
        <v>0</v>
      </c>
    </row>
    <row r="267" spans="1:3">
      <c r="A267">
        <v>5304070327</v>
      </c>
      <c r="B267" t="s">
        <v>5224</v>
      </c>
      <c r="C267" t="b">
        <f>Tabla3[[#This Row],[SIM]]=A268</f>
        <v>0</v>
      </c>
    </row>
    <row r="268" spans="1:3">
      <c r="A268">
        <v>5305313326</v>
      </c>
      <c r="B268" t="s">
        <v>5224</v>
      </c>
      <c r="C268" t="b">
        <f>Tabla3[[#This Row],[SIM]]=A269</f>
        <v>0</v>
      </c>
    </row>
    <row r="269" spans="1:3">
      <c r="A269">
        <v>5305337333</v>
      </c>
      <c r="B269" t="s">
        <v>5224</v>
      </c>
      <c r="C269" t="b">
        <f>Tabla3[[#This Row],[SIM]]=A270</f>
        <v>0</v>
      </c>
    </row>
    <row r="270" spans="1:3">
      <c r="A270">
        <v>5305606166</v>
      </c>
      <c r="B270" t="s">
        <v>5224</v>
      </c>
      <c r="C270" t="b">
        <f>Tabla3[[#This Row],[SIM]]=A271</f>
        <v>0</v>
      </c>
    </row>
    <row r="271" spans="1:3">
      <c r="A271">
        <v>5307124326</v>
      </c>
      <c r="B271" t="s">
        <v>5224</v>
      </c>
      <c r="C271" t="b">
        <f>Tabla3[[#This Row],[SIM]]=A272</f>
        <v>0</v>
      </c>
    </row>
    <row r="272" spans="1:3">
      <c r="A272">
        <v>5307569318</v>
      </c>
      <c r="B272" t="s">
        <v>5224</v>
      </c>
      <c r="C272" t="b">
        <f>Tabla3[[#This Row],[SIM]]=A273</f>
        <v>0</v>
      </c>
    </row>
    <row r="273" spans="1:3">
      <c r="A273">
        <v>5308409316</v>
      </c>
      <c r="B273" t="s">
        <v>5224</v>
      </c>
      <c r="C273" t="b">
        <f>Tabla3[[#This Row],[SIM]]=A274</f>
        <v>0</v>
      </c>
    </row>
    <row r="274" spans="1:3">
      <c r="A274">
        <v>5308710330</v>
      </c>
      <c r="B274" t="s">
        <v>5224</v>
      </c>
      <c r="C274" t="b">
        <f>Tabla3[[#This Row],[SIM]]=A275</f>
        <v>0</v>
      </c>
    </row>
    <row r="275" spans="1:3">
      <c r="A275">
        <v>5308749324</v>
      </c>
      <c r="B275" t="s">
        <v>5224</v>
      </c>
      <c r="C275" t="b">
        <f>Tabla3[[#This Row],[SIM]]=A276</f>
        <v>0</v>
      </c>
    </row>
    <row r="276" spans="1:3">
      <c r="A276">
        <v>5309634339</v>
      </c>
      <c r="B276" t="s">
        <v>5224</v>
      </c>
      <c r="C276" t="b">
        <f>Tabla3[[#This Row],[SIM]]=A277</f>
        <v>0</v>
      </c>
    </row>
    <row r="277" spans="1:3">
      <c r="A277">
        <v>5310091351</v>
      </c>
      <c r="B277" t="s">
        <v>5224</v>
      </c>
      <c r="C277" t="b">
        <f>Tabla3[[#This Row],[SIM]]=A278</f>
        <v>0</v>
      </c>
    </row>
    <row r="278" spans="1:3">
      <c r="A278">
        <v>5310238301</v>
      </c>
      <c r="B278" t="s">
        <v>5224</v>
      </c>
      <c r="C278" t="b">
        <f>Tabla3[[#This Row],[SIM]]=A279</f>
        <v>0</v>
      </c>
    </row>
    <row r="279" spans="1:3">
      <c r="A279">
        <v>5311304279</v>
      </c>
      <c r="B279" t="s">
        <v>5224</v>
      </c>
      <c r="C279" t="b">
        <f>Tabla3[[#This Row],[SIM]]=A280</f>
        <v>0</v>
      </c>
    </row>
    <row r="280" spans="1:3">
      <c r="A280">
        <v>5312024295</v>
      </c>
      <c r="B280" t="s">
        <v>5224</v>
      </c>
      <c r="C280" t="b">
        <f>Tabla3[[#This Row],[SIM]]=A281</f>
        <v>0</v>
      </c>
    </row>
    <row r="281" spans="1:3">
      <c r="A281">
        <v>5312264323</v>
      </c>
      <c r="B281" t="s">
        <v>5224</v>
      </c>
      <c r="C281" t="b">
        <f>Tabla3[[#This Row],[SIM]]=A282</f>
        <v>0</v>
      </c>
    </row>
    <row r="282" spans="1:3">
      <c r="A282">
        <v>5312602320</v>
      </c>
      <c r="B282" t="s">
        <v>5224</v>
      </c>
      <c r="C282" t="b">
        <f>Tabla3[[#This Row],[SIM]]=A283</f>
        <v>0</v>
      </c>
    </row>
    <row r="283" spans="1:3">
      <c r="A283">
        <v>5313114316</v>
      </c>
      <c r="B283" t="s">
        <v>5224</v>
      </c>
      <c r="C283" t="b">
        <f>Tabla3[[#This Row],[SIM]]=A284</f>
        <v>0</v>
      </c>
    </row>
    <row r="284" spans="1:3">
      <c r="A284">
        <v>5313179331</v>
      </c>
      <c r="B284" t="s">
        <v>5224</v>
      </c>
      <c r="C284" t="b">
        <f>Tabla3[[#This Row],[SIM]]=A285</f>
        <v>0</v>
      </c>
    </row>
    <row r="285" spans="1:3">
      <c r="A285">
        <v>5313289326</v>
      </c>
      <c r="B285" t="s">
        <v>5224</v>
      </c>
      <c r="C285" t="b">
        <f>Tabla3[[#This Row],[SIM]]=A286</f>
        <v>0</v>
      </c>
    </row>
    <row r="286" spans="1:3">
      <c r="A286">
        <v>5316097320</v>
      </c>
      <c r="B286" t="s">
        <v>5224</v>
      </c>
      <c r="C286" t="b">
        <f>Tabla3[[#This Row],[SIM]]=A287</f>
        <v>0</v>
      </c>
    </row>
    <row r="287" spans="1:3">
      <c r="A287">
        <v>5316802335</v>
      </c>
      <c r="B287" t="s">
        <v>5224</v>
      </c>
      <c r="C287" t="b">
        <f>Tabla3[[#This Row],[SIM]]=A288</f>
        <v>0</v>
      </c>
    </row>
    <row r="288" spans="1:3">
      <c r="A288">
        <v>5317295335</v>
      </c>
      <c r="B288" t="s">
        <v>5224</v>
      </c>
      <c r="C288" t="b">
        <f>Tabla3[[#This Row],[SIM]]=A289</f>
        <v>0</v>
      </c>
    </row>
    <row r="289" spans="1:3">
      <c r="A289">
        <v>5318095316</v>
      </c>
      <c r="B289" t="s">
        <v>5224</v>
      </c>
      <c r="C289" t="b">
        <f>Tabla3[[#This Row],[SIM]]=A290</f>
        <v>0</v>
      </c>
    </row>
    <row r="290" spans="1:3">
      <c r="A290">
        <v>5318327318</v>
      </c>
      <c r="B290" t="s">
        <v>5224</v>
      </c>
      <c r="C290" t="b">
        <f>Tabla3[[#This Row],[SIM]]=A291</f>
        <v>0</v>
      </c>
    </row>
    <row r="291" spans="1:3">
      <c r="A291">
        <v>5318367307</v>
      </c>
      <c r="B291" t="s">
        <v>5224</v>
      </c>
      <c r="C291" t="b">
        <f>Tabla3[[#This Row],[SIM]]=A292</f>
        <v>0</v>
      </c>
    </row>
    <row r="292" spans="1:3">
      <c r="A292">
        <v>5319050318</v>
      </c>
      <c r="B292" t="s">
        <v>5224</v>
      </c>
      <c r="C292" t="b">
        <f>Tabla3[[#This Row],[SIM]]=A293</f>
        <v>0</v>
      </c>
    </row>
    <row r="293" spans="1:3">
      <c r="A293">
        <v>5319197358</v>
      </c>
      <c r="B293" t="s">
        <v>5224</v>
      </c>
      <c r="C293" t="b">
        <f>Tabla3[[#This Row],[SIM]]=A294</f>
        <v>0</v>
      </c>
    </row>
    <row r="294" spans="1:3">
      <c r="A294">
        <v>5320564320</v>
      </c>
      <c r="B294" t="s">
        <v>5224</v>
      </c>
      <c r="C294" t="b">
        <f>Tabla3[[#This Row],[SIM]]=A295</f>
        <v>0</v>
      </c>
    </row>
    <row r="295" spans="1:3">
      <c r="A295">
        <v>5321790323</v>
      </c>
      <c r="B295" t="s">
        <v>5224</v>
      </c>
      <c r="C295" t="b">
        <f>Tabla3[[#This Row],[SIM]]=A296</f>
        <v>0</v>
      </c>
    </row>
    <row r="296" spans="1:3">
      <c r="A296">
        <v>5323060312</v>
      </c>
      <c r="B296" t="s">
        <v>5224</v>
      </c>
      <c r="C296" t="b">
        <f>Tabla3[[#This Row],[SIM]]=A297</f>
        <v>0</v>
      </c>
    </row>
    <row r="297" spans="1:3">
      <c r="A297">
        <v>5324315342</v>
      </c>
      <c r="B297" t="s">
        <v>5224</v>
      </c>
      <c r="C297" t="b">
        <f>Tabla3[[#This Row],[SIM]]=A298</f>
        <v>0</v>
      </c>
    </row>
    <row r="298" spans="1:3">
      <c r="A298">
        <v>5324634349</v>
      </c>
      <c r="B298" t="s">
        <v>5224</v>
      </c>
      <c r="C298" t="b">
        <f>Tabla3[[#This Row],[SIM]]=A299</f>
        <v>0</v>
      </c>
    </row>
    <row r="299" spans="1:3">
      <c r="A299">
        <v>5326100324</v>
      </c>
      <c r="B299" t="s">
        <v>5224</v>
      </c>
      <c r="C299" t="b">
        <f>Tabla3[[#This Row],[SIM]]=A300</f>
        <v>0</v>
      </c>
    </row>
    <row r="300" spans="1:3">
      <c r="A300">
        <v>5326558352</v>
      </c>
      <c r="B300" t="s">
        <v>5224</v>
      </c>
      <c r="C300" t="b">
        <f>Tabla3[[#This Row],[SIM]]=A301</f>
        <v>0</v>
      </c>
    </row>
    <row r="301" spans="1:3">
      <c r="A301">
        <v>5327604332</v>
      </c>
      <c r="B301" t="s">
        <v>5224</v>
      </c>
      <c r="C301" t="b">
        <f>Tabla3[[#This Row],[SIM]]=A302</f>
        <v>0</v>
      </c>
    </row>
    <row r="302" spans="1:3">
      <c r="A302">
        <v>5327951329</v>
      </c>
      <c r="B302" t="s">
        <v>5224</v>
      </c>
      <c r="C302" t="b">
        <f>Tabla3[[#This Row],[SIM]]=A303</f>
        <v>0</v>
      </c>
    </row>
    <row r="303" spans="1:3">
      <c r="A303">
        <v>5328364338</v>
      </c>
      <c r="B303" t="s">
        <v>5224</v>
      </c>
      <c r="C303" t="b">
        <f>Tabla3[[#This Row],[SIM]]=A304</f>
        <v>0</v>
      </c>
    </row>
    <row r="304" spans="1:3">
      <c r="A304">
        <v>5328685328</v>
      </c>
      <c r="B304" t="s">
        <v>5224</v>
      </c>
      <c r="C304" t="b">
        <f>Tabla3[[#This Row],[SIM]]=A305</f>
        <v>0</v>
      </c>
    </row>
    <row r="305" spans="1:3">
      <c r="A305">
        <v>5329066369</v>
      </c>
      <c r="B305" t="s">
        <v>5224</v>
      </c>
      <c r="C305" t="b">
        <f>Tabla3[[#This Row],[SIM]]=A306</f>
        <v>0</v>
      </c>
    </row>
    <row r="306" spans="1:3">
      <c r="A306">
        <v>5329121331</v>
      </c>
      <c r="B306" t="s">
        <v>5224</v>
      </c>
      <c r="C306" t="b">
        <f>Tabla3[[#This Row],[SIM]]=A307</f>
        <v>0</v>
      </c>
    </row>
    <row r="307" spans="1:3">
      <c r="A307">
        <v>5329183335</v>
      </c>
      <c r="B307" t="s">
        <v>5224</v>
      </c>
      <c r="C307" t="b">
        <f>Tabla3[[#This Row],[SIM]]=A308</f>
        <v>0</v>
      </c>
    </row>
    <row r="308" spans="1:3">
      <c r="A308">
        <v>5329191337</v>
      </c>
      <c r="B308" t="s">
        <v>5224</v>
      </c>
      <c r="C308" t="b">
        <f>Tabla3[[#This Row],[SIM]]=A309</f>
        <v>0</v>
      </c>
    </row>
    <row r="309" spans="1:3">
      <c r="A309">
        <v>5329215327</v>
      </c>
      <c r="B309" t="s">
        <v>5224</v>
      </c>
      <c r="C309" t="b">
        <f>Tabla3[[#This Row],[SIM]]=A310</f>
        <v>0</v>
      </c>
    </row>
    <row r="310" spans="1:3">
      <c r="A310">
        <v>5329223314</v>
      </c>
      <c r="B310" t="s">
        <v>5224</v>
      </c>
      <c r="C310" t="b">
        <f>Tabla3[[#This Row],[SIM]]=A311</f>
        <v>0</v>
      </c>
    </row>
    <row r="311" spans="1:3">
      <c r="A311">
        <v>5329227325</v>
      </c>
      <c r="B311" t="s">
        <v>5224</v>
      </c>
      <c r="C311" t="b">
        <f>Tabla3[[#This Row],[SIM]]=A312</f>
        <v>0</v>
      </c>
    </row>
    <row r="312" spans="1:3">
      <c r="A312">
        <v>5329253313</v>
      </c>
      <c r="B312" t="s">
        <v>5224</v>
      </c>
      <c r="C312" t="b">
        <f>Tabla3[[#This Row],[SIM]]=A313</f>
        <v>0</v>
      </c>
    </row>
    <row r="313" spans="1:3">
      <c r="A313">
        <v>5329315339</v>
      </c>
      <c r="B313" t="s">
        <v>5224</v>
      </c>
      <c r="C313" t="b">
        <f>Tabla3[[#This Row],[SIM]]=A314</f>
        <v>0</v>
      </c>
    </row>
    <row r="314" spans="1:3">
      <c r="A314">
        <v>5329891305</v>
      </c>
      <c r="B314" t="s">
        <v>5224</v>
      </c>
      <c r="C314" t="b">
        <f>Tabla3[[#This Row],[SIM]]=A315</f>
        <v>0</v>
      </c>
    </row>
    <row r="315" spans="1:3">
      <c r="A315">
        <v>5330079319</v>
      </c>
      <c r="B315" t="s">
        <v>5224</v>
      </c>
      <c r="C315" t="b">
        <f>Tabla3[[#This Row],[SIM]]=A316</f>
        <v>0</v>
      </c>
    </row>
    <row r="316" spans="1:3">
      <c r="A316">
        <v>5330743335</v>
      </c>
      <c r="B316" t="s">
        <v>5224</v>
      </c>
      <c r="C316" t="b">
        <f>Tabla3[[#This Row],[SIM]]=A317</f>
        <v>0</v>
      </c>
    </row>
    <row r="317" spans="1:3">
      <c r="A317">
        <v>5330798393</v>
      </c>
      <c r="B317" t="s">
        <v>5224</v>
      </c>
      <c r="C317" t="b">
        <f>Tabla3[[#This Row],[SIM]]=A318</f>
        <v>0</v>
      </c>
    </row>
    <row r="318" spans="1:3">
      <c r="A318">
        <v>5331107326</v>
      </c>
      <c r="B318" t="s">
        <v>5224</v>
      </c>
      <c r="C318" t="b">
        <f>Tabla3[[#This Row],[SIM]]=A319</f>
        <v>0</v>
      </c>
    </row>
    <row r="319" spans="1:3">
      <c r="A319">
        <v>5331212369</v>
      </c>
      <c r="B319" t="s">
        <v>5224</v>
      </c>
      <c r="C319" t="b">
        <f>Tabla3[[#This Row],[SIM]]=A320</f>
        <v>0</v>
      </c>
    </row>
    <row r="320" spans="1:3">
      <c r="A320">
        <v>5331500344</v>
      </c>
      <c r="B320" t="s">
        <v>5224</v>
      </c>
      <c r="C320" t="b">
        <f>Tabla3[[#This Row],[SIM]]=A321</f>
        <v>0</v>
      </c>
    </row>
    <row r="321" spans="1:3">
      <c r="A321">
        <v>5331773319</v>
      </c>
      <c r="B321" t="s">
        <v>5224</v>
      </c>
      <c r="C321" t="b">
        <f>Tabla3[[#This Row],[SIM]]=A322</f>
        <v>0</v>
      </c>
    </row>
    <row r="322" spans="1:3">
      <c r="A322">
        <v>5332100335</v>
      </c>
      <c r="B322" t="s">
        <v>5224</v>
      </c>
      <c r="C322" t="b">
        <f>Tabla3[[#This Row],[SIM]]=A323</f>
        <v>0</v>
      </c>
    </row>
    <row r="323" spans="1:3">
      <c r="A323">
        <v>5332137328</v>
      </c>
      <c r="B323" t="s">
        <v>5224</v>
      </c>
      <c r="C323" t="b">
        <f>Tabla3[[#This Row],[SIM]]=A324</f>
        <v>0</v>
      </c>
    </row>
    <row r="324" spans="1:3">
      <c r="A324">
        <v>5332138324</v>
      </c>
      <c r="B324" t="s">
        <v>5224</v>
      </c>
      <c r="C324" t="b">
        <f>Tabla3[[#This Row],[SIM]]=A325</f>
        <v>0</v>
      </c>
    </row>
    <row r="325" spans="1:3">
      <c r="A325">
        <v>5332496321</v>
      </c>
      <c r="B325" t="s">
        <v>5224</v>
      </c>
      <c r="C325" t="b">
        <f>Tabla3[[#This Row],[SIM]]=A326</f>
        <v>0</v>
      </c>
    </row>
    <row r="326" spans="1:3">
      <c r="A326">
        <v>5332512331</v>
      </c>
      <c r="B326" t="s">
        <v>5224</v>
      </c>
      <c r="C326" t="b">
        <f>Tabla3[[#This Row],[SIM]]=A327</f>
        <v>0</v>
      </c>
    </row>
    <row r="327" spans="1:3">
      <c r="A327">
        <v>5332513309</v>
      </c>
      <c r="B327" t="s">
        <v>5224</v>
      </c>
      <c r="C327" t="b">
        <f>Tabla3[[#This Row],[SIM]]=A328</f>
        <v>0</v>
      </c>
    </row>
    <row r="328" spans="1:3">
      <c r="A328">
        <v>5332550344</v>
      </c>
      <c r="B328" t="s">
        <v>5224</v>
      </c>
      <c r="C328" t="b">
        <f>Tabla3[[#This Row],[SIM]]=A329</f>
        <v>0</v>
      </c>
    </row>
    <row r="329" spans="1:3">
      <c r="A329">
        <v>5332770310</v>
      </c>
      <c r="B329" t="s">
        <v>5224</v>
      </c>
      <c r="C329" t="b">
        <f>Tabla3[[#This Row],[SIM]]=A330</f>
        <v>0</v>
      </c>
    </row>
    <row r="330" spans="1:3">
      <c r="A330">
        <v>5332777325</v>
      </c>
      <c r="B330" t="s">
        <v>5224</v>
      </c>
      <c r="C330" t="b">
        <f>Tabla3[[#This Row],[SIM]]=A331</f>
        <v>0</v>
      </c>
    </row>
    <row r="331" spans="1:3">
      <c r="A331">
        <v>5332791323</v>
      </c>
      <c r="B331" t="s">
        <v>5224</v>
      </c>
      <c r="C331" t="b">
        <f>Tabla3[[#This Row],[SIM]]=A332</f>
        <v>0</v>
      </c>
    </row>
    <row r="332" spans="1:3">
      <c r="A332">
        <v>5332933309</v>
      </c>
      <c r="B332" t="s">
        <v>5224</v>
      </c>
      <c r="C332" t="b">
        <f>Tabla3[[#This Row],[SIM]]=A333</f>
        <v>0</v>
      </c>
    </row>
    <row r="333" spans="1:3">
      <c r="A333">
        <v>5332976322</v>
      </c>
      <c r="B333" t="s">
        <v>5224</v>
      </c>
      <c r="C333" t="b">
        <f>Tabla3[[#This Row],[SIM]]=A334</f>
        <v>0</v>
      </c>
    </row>
    <row r="334" spans="1:3">
      <c r="A334">
        <v>5335122320</v>
      </c>
      <c r="B334" t="s">
        <v>5224</v>
      </c>
      <c r="C334" t="b">
        <f>Tabla3[[#This Row],[SIM]]=A335</f>
        <v>0</v>
      </c>
    </row>
    <row r="335" spans="1:3">
      <c r="A335">
        <v>5335282342</v>
      </c>
      <c r="B335" t="s">
        <v>5224</v>
      </c>
      <c r="C335" t="b">
        <f>Tabla3[[#This Row],[SIM]]=A336</f>
        <v>0</v>
      </c>
    </row>
    <row r="336" spans="1:3">
      <c r="A336">
        <v>5335447324</v>
      </c>
      <c r="B336" t="s">
        <v>5224</v>
      </c>
      <c r="C336" t="b">
        <f>Tabla3[[#This Row],[SIM]]=A337</f>
        <v>0</v>
      </c>
    </row>
    <row r="337" spans="1:3">
      <c r="A337">
        <v>5335532331</v>
      </c>
      <c r="B337" t="s">
        <v>5224</v>
      </c>
      <c r="C337" t="b">
        <f>Tabla3[[#This Row],[SIM]]=A338</f>
        <v>0</v>
      </c>
    </row>
    <row r="338" spans="1:3">
      <c r="A338">
        <v>5335807323</v>
      </c>
      <c r="B338" t="s">
        <v>5224</v>
      </c>
      <c r="C338" t="b">
        <f>Tabla3[[#This Row],[SIM]]=A339</f>
        <v>0</v>
      </c>
    </row>
    <row r="339" spans="1:3">
      <c r="A339">
        <v>5335818285</v>
      </c>
      <c r="B339" t="s">
        <v>5224</v>
      </c>
      <c r="C339" t="b">
        <f>Tabla3[[#This Row],[SIM]]=A340</f>
        <v>0</v>
      </c>
    </row>
    <row r="340" spans="1:3">
      <c r="A340">
        <v>5336029313</v>
      </c>
      <c r="B340" t="s">
        <v>5224</v>
      </c>
      <c r="C340" t="b">
        <f>Tabla3[[#This Row],[SIM]]=A341</f>
        <v>0</v>
      </c>
    </row>
    <row r="341" spans="1:3">
      <c r="A341">
        <v>5336158319</v>
      </c>
      <c r="B341" t="s">
        <v>5224</v>
      </c>
      <c r="C341" t="b">
        <f>Tabla3[[#This Row],[SIM]]=A342</f>
        <v>0</v>
      </c>
    </row>
    <row r="342" spans="1:3">
      <c r="A342">
        <v>5336487341</v>
      </c>
      <c r="B342" t="s">
        <v>5224</v>
      </c>
      <c r="C342" t="b">
        <f>Tabla3[[#This Row],[SIM]]=A343</f>
        <v>0</v>
      </c>
    </row>
    <row r="343" spans="1:3">
      <c r="A343">
        <v>5336818329</v>
      </c>
      <c r="B343" t="s">
        <v>5224</v>
      </c>
      <c r="C343" t="b">
        <f>Tabla3[[#This Row],[SIM]]=A344</f>
        <v>0</v>
      </c>
    </row>
    <row r="344" spans="1:3">
      <c r="A344">
        <v>5337091338</v>
      </c>
      <c r="B344" t="s">
        <v>5224</v>
      </c>
      <c r="C344" t="b">
        <f>Tabla3[[#This Row],[SIM]]=A345</f>
        <v>0</v>
      </c>
    </row>
    <row r="345" spans="1:3">
      <c r="A345">
        <v>5337269243</v>
      </c>
      <c r="B345" t="s">
        <v>5224</v>
      </c>
      <c r="C345" t="b">
        <f>Tabla3[[#This Row],[SIM]]=A346</f>
        <v>0</v>
      </c>
    </row>
    <row r="346" spans="1:3">
      <c r="A346">
        <v>5337776322</v>
      </c>
      <c r="B346" t="s">
        <v>5224</v>
      </c>
      <c r="C346" t="b">
        <f>Tabla3[[#This Row],[SIM]]=A347</f>
        <v>0</v>
      </c>
    </row>
    <row r="347" spans="1:3">
      <c r="A347">
        <v>5338094331</v>
      </c>
      <c r="B347" t="s">
        <v>5224</v>
      </c>
      <c r="C347" t="b">
        <f>Tabla3[[#This Row],[SIM]]=A348</f>
        <v>0</v>
      </c>
    </row>
    <row r="348" spans="1:3">
      <c r="A348">
        <v>5338191351</v>
      </c>
      <c r="B348" t="s">
        <v>5224</v>
      </c>
      <c r="C348" t="b">
        <f>Tabla3[[#This Row],[SIM]]=A349</f>
        <v>0</v>
      </c>
    </row>
    <row r="349" spans="1:3">
      <c r="A349">
        <v>5339003275</v>
      </c>
      <c r="B349" t="s">
        <v>5224</v>
      </c>
      <c r="C349" t="b">
        <f>Tabla3[[#This Row],[SIM]]=A350</f>
        <v>0</v>
      </c>
    </row>
    <row r="350" spans="1:3">
      <c r="A350">
        <v>5339498322</v>
      </c>
      <c r="B350" t="s">
        <v>5224</v>
      </c>
      <c r="C350" t="b">
        <f>Tabla3[[#This Row],[SIM]]=A351</f>
        <v>0</v>
      </c>
    </row>
    <row r="351" spans="1:3">
      <c r="A351">
        <v>5339903312</v>
      </c>
      <c r="B351" t="s">
        <v>5224</v>
      </c>
      <c r="C351" t="b">
        <f>Tabla3[[#This Row],[SIM]]=A352</f>
        <v>0</v>
      </c>
    </row>
    <row r="352" spans="1:3">
      <c r="A352">
        <v>5340526315</v>
      </c>
      <c r="B352" t="s">
        <v>5224</v>
      </c>
      <c r="C352" t="b">
        <f>Tabla3[[#This Row],[SIM]]=A353</f>
        <v>0</v>
      </c>
    </row>
    <row r="353" spans="1:3">
      <c r="A353">
        <v>5342179322</v>
      </c>
      <c r="B353" t="s">
        <v>5224</v>
      </c>
      <c r="C353" t="b">
        <f>Tabla3[[#This Row],[SIM]]=A354</f>
        <v>0</v>
      </c>
    </row>
    <row r="354" spans="1:3">
      <c r="A354">
        <v>5342187311</v>
      </c>
      <c r="B354" t="s">
        <v>5224</v>
      </c>
      <c r="C354" t="b">
        <f>Tabla3[[#This Row],[SIM]]=A355</f>
        <v>0</v>
      </c>
    </row>
    <row r="355" spans="1:3">
      <c r="A355">
        <v>5342221327</v>
      </c>
      <c r="B355" t="s">
        <v>5224</v>
      </c>
      <c r="C355" t="b">
        <f>Tabla3[[#This Row],[SIM]]=A356</f>
        <v>0</v>
      </c>
    </row>
    <row r="356" spans="1:3">
      <c r="A356">
        <v>5342235322</v>
      </c>
      <c r="B356" t="s">
        <v>5224</v>
      </c>
      <c r="C356" t="b">
        <f>Tabla3[[#This Row],[SIM]]=A357</f>
        <v>0</v>
      </c>
    </row>
    <row r="357" spans="1:3">
      <c r="A357">
        <v>5342241346</v>
      </c>
      <c r="B357" t="s">
        <v>5224</v>
      </c>
      <c r="C357" t="b">
        <f>Tabla3[[#This Row],[SIM]]=A358</f>
        <v>0</v>
      </c>
    </row>
    <row r="358" spans="1:3">
      <c r="A358">
        <v>5342243346</v>
      </c>
      <c r="B358" t="s">
        <v>5224</v>
      </c>
      <c r="C358" t="b">
        <f>Tabla3[[#This Row],[SIM]]=A359</f>
        <v>0</v>
      </c>
    </row>
    <row r="359" spans="1:3">
      <c r="A359">
        <v>5342726302</v>
      </c>
      <c r="B359" t="s">
        <v>5224</v>
      </c>
      <c r="C359" t="b">
        <f>Tabla3[[#This Row],[SIM]]=A360</f>
        <v>0</v>
      </c>
    </row>
    <row r="360" spans="1:3">
      <c r="A360">
        <v>5343409329</v>
      </c>
      <c r="B360" t="s">
        <v>5224</v>
      </c>
      <c r="C360" t="b">
        <f>Tabla3[[#This Row],[SIM]]=A361</f>
        <v>0</v>
      </c>
    </row>
    <row r="361" spans="1:3">
      <c r="A361">
        <v>5345457326</v>
      </c>
      <c r="B361" t="s">
        <v>5224</v>
      </c>
      <c r="C361" t="b">
        <f>Tabla3[[#This Row],[SIM]]=A362</f>
        <v>0</v>
      </c>
    </row>
    <row r="362" spans="1:3">
      <c r="A362">
        <v>5345506318</v>
      </c>
      <c r="B362" t="s">
        <v>5224</v>
      </c>
      <c r="C362" t="b">
        <f>Tabla3[[#This Row],[SIM]]=A363</f>
        <v>0</v>
      </c>
    </row>
    <row r="363" spans="1:3">
      <c r="A363">
        <v>5346734317</v>
      </c>
      <c r="B363" t="s">
        <v>5224</v>
      </c>
      <c r="C363" t="b">
        <f>Tabla3[[#This Row],[SIM]]=A364</f>
        <v>0</v>
      </c>
    </row>
    <row r="364" spans="1:3">
      <c r="A364">
        <v>5347189320</v>
      </c>
      <c r="B364" t="s">
        <v>5224</v>
      </c>
      <c r="C364" t="b">
        <f>Tabla3[[#This Row],[SIM]]=A365</f>
        <v>0</v>
      </c>
    </row>
    <row r="365" spans="1:3">
      <c r="A365">
        <v>5348186310</v>
      </c>
      <c r="B365" t="s">
        <v>5224</v>
      </c>
      <c r="C365" t="b">
        <f>Tabla3[[#This Row],[SIM]]=A366</f>
        <v>0</v>
      </c>
    </row>
    <row r="366" spans="1:3">
      <c r="A366">
        <v>5348712324</v>
      </c>
      <c r="B366" t="s">
        <v>5224</v>
      </c>
      <c r="C366" t="b">
        <f>Tabla3[[#This Row],[SIM]]=A367</f>
        <v>0</v>
      </c>
    </row>
    <row r="367" spans="1:3">
      <c r="A367">
        <v>5348789348</v>
      </c>
      <c r="B367" t="s">
        <v>5224</v>
      </c>
      <c r="C367" t="b">
        <f>Tabla3[[#This Row],[SIM]]=A368</f>
        <v>0</v>
      </c>
    </row>
    <row r="368" spans="1:3">
      <c r="A368">
        <v>5349017321</v>
      </c>
      <c r="B368" t="s">
        <v>5224</v>
      </c>
      <c r="C368" t="b">
        <f>Tabla3[[#This Row],[SIM]]=A369</f>
        <v>0</v>
      </c>
    </row>
    <row r="369" spans="1:3">
      <c r="A369">
        <v>5349443313</v>
      </c>
      <c r="B369" t="s">
        <v>5224</v>
      </c>
      <c r="C369" t="b">
        <f>Tabla3[[#This Row],[SIM]]=A370</f>
        <v>0</v>
      </c>
    </row>
    <row r="370" spans="1:3">
      <c r="A370">
        <v>5349551331</v>
      </c>
      <c r="B370" t="s">
        <v>5224</v>
      </c>
      <c r="C370" t="b">
        <f>Tabla3[[#This Row],[SIM]]=A371</f>
        <v>0</v>
      </c>
    </row>
    <row r="371" spans="1:3">
      <c r="A371">
        <v>5349703359</v>
      </c>
      <c r="B371" t="s">
        <v>5224</v>
      </c>
      <c r="C371" t="b">
        <f>Tabla3[[#This Row],[SIM]]=A372</f>
        <v>0</v>
      </c>
    </row>
    <row r="372" spans="1:3">
      <c r="A372">
        <v>5349756341</v>
      </c>
      <c r="B372" t="s">
        <v>5224</v>
      </c>
      <c r="C372" t="b">
        <f>Tabla3[[#This Row],[SIM]]=A373</f>
        <v>0</v>
      </c>
    </row>
    <row r="373" spans="1:3">
      <c r="A373">
        <v>5349758337</v>
      </c>
      <c r="B373" t="s">
        <v>5224</v>
      </c>
      <c r="C373" t="b">
        <f>Tabla3[[#This Row],[SIM]]=A374</f>
        <v>0</v>
      </c>
    </row>
    <row r="374" spans="1:3">
      <c r="A374">
        <v>5351142332</v>
      </c>
      <c r="B374" t="s">
        <v>5224</v>
      </c>
      <c r="C374" t="b">
        <f>Tabla3[[#This Row],[SIM]]=A375</f>
        <v>0</v>
      </c>
    </row>
    <row r="375" spans="1:3">
      <c r="A375">
        <v>5352582324</v>
      </c>
      <c r="B375" t="s">
        <v>5224</v>
      </c>
      <c r="C375" t="b">
        <f>Tabla3[[#This Row],[SIM]]=A376</f>
        <v>0</v>
      </c>
    </row>
    <row r="376" spans="1:3">
      <c r="A376">
        <v>5352699334</v>
      </c>
      <c r="B376" t="s">
        <v>5224</v>
      </c>
      <c r="C376" t="b">
        <f>Tabla3[[#This Row],[SIM]]=A377</f>
        <v>0</v>
      </c>
    </row>
    <row r="377" spans="1:3">
      <c r="A377">
        <v>5352794324</v>
      </c>
      <c r="B377" t="s">
        <v>5224</v>
      </c>
      <c r="C377" t="b">
        <f>Tabla3[[#This Row],[SIM]]=A378</f>
        <v>0</v>
      </c>
    </row>
    <row r="378" spans="1:3">
      <c r="A378">
        <v>5352842333</v>
      </c>
      <c r="B378" t="s">
        <v>5224</v>
      </c>
      <c r="C378" t="b">
        <f>Tabla3[[#This Row],[SIM]]=A379</f>
        <v>0</v>
      </c>
    </row>
    <row r="379" spans="1:3">
      <c r="A379">
        <v>5352973322</v>
      </c>
      <c r="B379" t="s">
        <v>5224</v>
      </c>
      <c r="C379" t="b">
        <f>Tabla3[[#This Row],[SIM]]=A380</f>
        <v>0</v>
      </c>
    </row>
    <row r="380" spans="1:3">
      <c r="A380">
        <v>5353045309</v>
      </c>
      <c r="B380" t="s">
        <v>5224</v>
      </c>
      <c r="C380" t="b">
        <f>Tabla3[[#This Row],[SIM]]=A381</f>
        <v>0</v>
      </c>
    </row>
    <row r="381" spans="1:3">
      <c r="A381">
        <v>5353470330</v>
      </c>
      <c r="B381" t="s">
        <v>5224</v>
      </c>
      <c r="C381" t="b">
        <f>Tabla3[[#This Row],[SIM]]=A382</f>
        <v>0</v>
      </c>
    </row>
    <row r="382" spans="1:3">
      <c r="A382">
        <v>5353927316</v>
      </c>
      <c r="B382" t="s">
        <v>5224</v>
      </c>
      <c r="C382" t="b">
        <f>Tabla3[[#This Row],[SIM]]=A383</f>
        <v>0</v>
      </c>
    </row>
    <row r="383" spans="1:3">
      <c r="A383">
        <v>5354034316</v>
      </c>
      <c r="B383" t="s">
        <v>5224</v>
      </c>
      <c r="C383" t="b">
        <f>Tabla3[[#This Row],[SIM]]=A384</f>
        <v>0</v>
      </c>
    </row>
    <row r="384" spans="1:3">
      <c r="A384">
        <v>5354121311</v>
      </c>
      <c r="B384" t="s">
        <v>5224</v>
      </c>
      <c r="C384" t="b">
        <f>Tabla3[[#This Row],[SIM]]=A385</f>
        <v>0</v>
      </c>
    </row>
    <row r="385" spans="1:3">
      <c r="A385">
        <v>5354604311</v>
      </c>
      <c r="B385" t="s">
        <v>5224</v>
      </c>
      <c r="C385" t="b">
        <f>Tabla3[[#This Row],[SIM]]=A386</f>
        <v>0</v>
      </c>
    </row>
    <row r="386" spans="1:3">
      <c r="A386">
        <v>5354933321</v>
      </c>
      <c r="B386" t="s">
        <v>5224</v>
      </c>
      <c r="C386" t="b">
        <f>Tabla3[[#This Row],[SIM]]=A387</f>
        <v>0</v>
      </c>
    </row>
    <row r="387" spans="1:3">
      <c r="A387">
        <v>5355605324</v>
      </c>
      <c r="B387" t="s">
        <v>5224</v>
      </c>
      <c r="C387" t="b">
        <f>Tabla3[[#This Row],[SIM]]=A388</f>
        <v>0</v>
      </c>
    </row>
    <row r="388" spans="1:3">
      <c r="A388">
        <v>5356681333</v>
      </c>
      <c r="B388" t="s">
        <v>5224</v>
      </c>
      <c r="C388" t="b">
        <f>Tabla3[[#This Row],[SIM]]=A389</f>
        <v>0</v>
      </c>
    </row>
    <row r="389" spans="1:3">
      <c r="A389">
        <v>5357269328</v>
      </c>
      <c r="B389" t="s">
        <v>5224</v>
      </c>
      <c r="C389" t="b">
        <f>Tabla3[[#This Row],[SIM]]=A390</f>
        <v>0</v>
      </c>
    </row>
    <row r="390" spans="1:3">
      <c r="A390">
        <v>5357554322</v>
      </c>
      <c r="B390" t="s">
        <v>5224</v>
      </c>
      <c r="C390" t="b">
        <f>Tabla3[[#This Row],[SIM]]=A391</f>
        <v>0</v>
      </c>
    </row>
    <row r="391" spans="1:3">
      <c r="A391">
        <v>5357681323</v>
      </c>
      <c r="B391" t="s">
        <v>5224</v>
      </c>
      <c r="C391" t="b">
        <f>Tabla3[[#This Row],[SIM]]=A392</f>
        <v>0</v>
      </c>
    </row>
    <row r="392" spans="1:3">
      <c r="A392">
        <v>5357732320</v>
      </c>
      <c r="B392" t="s">
        <v>5224</v>
      </c>
      <c r="C392" t="b">
        <f>Tabla3[[#This Row],[SIM]]=A393</f>
        <v>0</v>
      </c>
    </row>
    <row r="393" spans="1:3">
      <c r="A393">
        <v>5358002317</v>
      </c>
      <c r="B393" t="s">
        <v>5224</v>
      </c>
      <c r="C393" t="b">
        <f>Tabla3[[#This Row],[SIM]]=A394</f>
        <v>0</v>
      </c>
    </row>
    <row r="394" spans="1:3">
      <c r="A394">
        <v>5358538326</v>
      </c>
      <c r="B394" t="s">
        <v>5224</v>
      </c>
      <c r="C394" t="b">
        <f>Tabla3[[#This Row],[SIM]]=A395</f>
        <v>0</v>
      </c>
    </row>
    <row r="395" spans="1:3">
      <c r="A395">
        <v>5358710328</v>
      </c>
      <c r="B395" t="s">
        <v>5224</v>
      </c>
      <c r="C395" t="b">
        <f>Tabla3[[#This Row],[SIM]]=A396</f>
        <v>0</v>
      </c>
    </row>
    <row r="396" spans="1:3">
      <c r="A396">
        <v>5358722298</v>
      </c>
      <c r="B396" t="s">
        <v>5224</v>
      </c>
      <c r="C396" t="b">
        <f>Tabla3[[#This Row],[SIM]]=A397</f>
        <v>0</v>
      </c>
    </row>
    <row r="397" spans="1:3">
      <c r="A397">
        <v>5358813325</v>
      </c>
      <c r="B397" t="s">
        <v>5224</v>
      </c>
      <c r="C397" t="b">
        <f>Tabla3[[#This Row],[SIM]]=A398</f>
        <v>0</v>
      </c>
    </row>
    <row r="398" spans="1:3">
      <c r="A398">
        <v>5359263328</v>
      </c>
      <c r="B398" t="s">
        <v>5224</v>
      </c>
      <c r="C398" t="b">
        <f>Tabla3[[#This Row],[SIM]]=A399</f>
        <v>0</v>
      </c>
    </row>
    <row r="399" spans="1:3">
      <c r="A399">
        <v>5359422320</v>
      </c>
      <c r="B399" t="s">
        <v>5224</v>
      </c>
      <c r="C399" t="b">
        <f>Tabla3[[#This Row],[SIM]]=A400</f>
        <v>0</v>
      </c>
    </row>
    <row r="400" spans="1:3">
      <c r="A400">
        <v>5359673334</v>
      </c>
      <c r="B400" t="s">
        <v>5224</v>
      </c>
      <c r="C400" t="b">
        <f>Tabla3[[#This Row],[SIM]]=A401</f>
        <v>0</v>
      </c>
    </row>
    <row r="401" spans="1:3">
      <c r="A401">
        <v>5359675321</v>
      </c>
      <c r="B401" t="s">
        <v>5224</v>
      </c>
      <c r="C401" t="b">
        <f>Tabla3[[#This Row],[SIM]]=A402</f>
        <v>0</v>
      </c>
    </row>
    <row r="402" spans="1:3">
      <c r="A402">
        <v>5359797323</v>
      </c>
      <c r="B402" t="s">
        <v>5224</v>
      </c>
      <c r="C402" t="b">
        <f>Tabla3[[#This Row],[SIM]]=A403</f>
        <v>0</v>
      </c>
    </row>
    <row r="403" spans="1:3">
      <c r="A403">
        <v>5360488339</v>
      </c>
      <c r="B403" t="s">
        <v>5224</v>
      </c>
      <c r="C403" t="b">
        <f>Tabla3[[#This Row],[SIM]]=A404</f>
        <v>0</v>
      </c>
    </row>
    <row r="404" spans="1:3">
      <c r="A404">
        <v>5360554354</v>
      </c>
      <c r="B404" t="s">
        <v>5224</v>
      </c>
      <c r="C404" t="b">
        <f>Tabla3[[#This Row],[SIM]]=A405</f>
        <v>0</v>
      </c>
    </row>
    <row r="405" spans="1:3">
      <c r="A405">
        <v>5360961332</v>
      </c>
      <c r="B405" t="s">
        <v>5224</v>
      </c>
      <c r="C405" t="b">
        <f>Tabla3[[#This Row],[SIM]]=A406</f>
        <v>0</v>
      </c>
    </row>
    <row r="406" spans="1:3">
      <c r="A406">
        <v>5361198318</v>
      </c>
      <c r="B406" t="s">
        <v>5224</v>
      </c>
      <c r="C406" t="b">
        <f>Tabla3[[#This Row],[SIM]]=A407</f>
        <v>0</v>
      </c>
    </row>
    <row r="407" spans="1:3">
      <c r="A407">
        <v>5361447335</v>
      </c>
      <c r="B407" t="s">
        <v>5224</v>
      </c>
      <c r="C407" t="b">
        <f>Tabla3[[#This Row],[SIM]]=A408</f>
        <v>0</v>
      </c>
    </row>
    <row r="408" spans="1:3">
      <c r="A408">
        <v>5361448332</v>
      </c>
      <c r="B408" t="s">
        <v>5224</v>
      </c>
      <c r="C408" t="b">
        <f>Tabla3[[#This Row],[SIM]]=A409</f>
        <v>0</v>
      </c>
    </row>
    <row r="409" spans="1:3">
      <c r="A409">
        <v>5361519338</v>
      </c>
      <c r="B409" t="s">
        <v>5224</v>
      </c>
      <c r="C409" t="b">
        <f>Tabla3[[#This Row],[SIM]]=A410</f>
        <v>0</v>
      </c>
    </row>
    <row r="410" spans="1:3">
      <c r="A410">
        <v>5361647374</v>
      </c>
      <c r="B410" t="s">
        <v>5224</v>
      </c>
      <c r="C410" t="b">
        <f>Tabla3[[#This Row],[SIM]]=A411</f>
        <v>0</v>
      </c>
    </row>
    <row r="411" spans="1:3">
      <c r="A411">
        <v>5362111340</v>
      </c>
      <c r="B411" t="s">
        <v>5224</v>
      </c>
      <c r="C411" t="b">
        <f>Tabla3[[#This Row],[SIM]]=A412</f>
        <v>0</v>
      </c>
    </row>
    <row r="412" spans="1:3">
      <c r="A412">
        <v>5362163332</v>
      </c>
      <c r="B412" t="s">
        <v>5224</v>
      </c>
      <c r="C412" t="b">
        <f>Tabla3[[#This Row],[SIM]]=A413</f>
        <v>0</v>
      </c>
    </row>
    <row r="413" spans="1:3">
      <c r="A413">
        <v>5362186334</v>
      </c>
      <c r="B413" t="s">
        <v>5224</v>
      </c>
      <c r="C413" t="b">
        <f>Tabla3[[#This Row],[SIM]]=A414</f>
        <v>0</v>
      </c>
    </row>
    <row r="414" spans="1:3">
      <c r="A414">
        <v>5362368317</v>
      </c>
      <c r="B414" t="s">
        <v>5224</v>
      </c>
      <c r="C414" t="b">
        <f>Tabla3[[#This Row],[SIM]]=A415</f>
        <v>0</v>
      </c>
    </row>
    <row r="415" spans="1:3">
      <c r="A415">
        <v>5362406316</v>
      </c>
      <c r="B415" t="s">
        <v>5224</v>
      </c>
      <c r="C415" t="b">
        <f>Tabla3[[#This Row],[SIM]]=A416</f>
        <v>0</v>
      </c>
    </row>
    <row r="416" spans="1:3">
      <c r="A416">
        <v>5362408323</v>
      </c>
      <c r="B416" t="s">
        <v>5224</v>
      </c>
      <c r="C416" t="b">
        <f>Tabla3[[#This Row],[SIM]]=A417</f>
        <v>0</v>
      </c>
    </row>
    <row r="417" spans="1:3">
      <c r="A417">
        <v>5362434335</v>
      </c>
      <c r="B417" t="s">
        <v>5224</v>
      </c>
      <c r="C417" t="b">
        <f>Tabla3[[#This Row],[SIM]]=A418</f>
        <v>0</v>
      </c>
    </row>
    <row r="418" spans="1:3">
      <c r="A418">
        <v>5362445322</v>
      </c>
      <c r="B418" t="s">
        <v>5224</v>
      </c>
      <c r="C418" t="b">
        <f>Tabla3[[#This Row],[SIM]]=A419</f>
        <v>0</v>
      </c>
    </row>
    <row r="419" spans="1:3">
      <c r="A419">
        <v>5362466323</v>
      </c>
      <c r="B419" t="s">
        <v>5224</v>
      </c>
      <c r="C419" t="b">
        <f>Tabla3[[#This Row],[SIM]]=A420</f>
        <v>0</v>
      </c>
    </row>
    <row r="420" spans="1:3">
      <c r="A420">
        <v>5362488318</v>
      </c>
      <c r="B420" t="s">
        <v>5224</v>
      </c>
      <c r="C420" t="b">
        <f>Tabla3[[#This Row],[SIM]]=A421</f>
        <v>0</v>
      </c>
    </row>
    <row r="421" spans="1:3">
      <c r="A421">
        <v>5362498329</v>
      </c>
      <c r="B421" t="s">
        <v>5224</v>
      </c>
      <c r="C421" t="b">
        <f>Tabla3[[#This Row],[SIM]]=A422</f>
        <v>0</v>
      </c>
    </row>
    <row r="422" spans="1:3">
      <c r="A422">
        <v>5362511338</v>
      </c>
      <c r="B422" t="s">
        <v>5224</v>
      </c>
      <c r="C422" t="b">
        <f>Tabla3[[#This Row],[SIM]]=A423</f>
        <v>0</v>
      </c>
    </row>
    <row r="423" spans="1:3">
      <c r="A423">
        <v>5362898333</v>
      </c>
      <c r="B423" t="s">
        <v>5224</v>
      </c>
      <c r="C423" t="b">
        <f>Tabla3[[#This Row],[SIM]]=A424</f>
        <v>0</v>
      </c>
    </row>
    <row r="424" spans="1:3">
      <c r="A424">
        <v>5362915326</v>
      </c>
      <c r="B424" t="s">
        <v>5224</v>
      </c>
      <c r="C424" t="b">
        <f>Tabla3[[#This Row],[SIM]]=A425</f>
        <v>0</v>
      </c>
    </row>
    <row r="425" spans="1:3">
      <c r="A425">
        <v>5362963335</v>
      </c>
      <c r="B425" t="s">
        <v>5224</v>
      </c>
      <c r="C425" t="b">
        <f>Tabla3[[#This Row],[SIM]]=A426</f>
        <v>0</v>
      </c>
    </row>
    <row r="426" spans="1:3">
      <c r="A426">
        <v>5800057340</v>
      </c>
      <c r="B426" t="s">
        <v>5224</v>
      </c>
      <c r="C426" t="b">
        <f>Tabla3[[#This Row],[SIM]]=A427</f>
        <v>0</v>
      </c>
    </row>
    <row r="427" spans="1:3">
      <c r="A427">
        <v>5800117348</v>
      </c>
      <c r="B427" t="s">
        <v>5224</v>
      </c>
      <c r="C427" t="b">
        <f>Tabla3[[#This Row],[SIM]]=A428</f>
        <v>0</v>
      </c>
    </row>
    <row r="428" spans="1:3">
      <c r="A428">
        <v>5800118322</v>
      </c>
      <c r="B428" t="s">
        <v>5224</v>
      </c>
      <c r="C428" t="b">
        <f>Tabla3[[#This Row],[SIM]]=A429</f>
        <v>0</v>
      </c>
    </row>
    <row r="429" spans="1:3">
      <c r="A429">
        <v>5800119324</v>
      </c>
      <c r="B429" t="s">
        <v>5224</v>
      </c>
      <c r="C429" t="b">
        <f>Tabla3[[#This Row],[SIM]]=A430</f>
        <v>0</v>
      </c>
    </row>
    <row r="430" spans="1:3">
      <c r="A430">
        <v>5800139331</v>
      </c>
      <c r="B430" t="s">
        <v>5224</v>
      </c>
      <c r="C430" t="b">
        <f>Tabla3[[#This Row],[SIM]]=A431</f>
        <v>0</v>
      </c>
    </row>
    <row r="431" spans="1:3">
      <c r="A431">
        <v>5800191325</v>
      </c>
      <c r="B431" t="s">
        <v>5224</v>
      </c>
      <c r="C431" t="b">
        <f>Tabla3[[#This Row],[SIM]]=A432</f>
        <v>0</v>
      </c>
    </row>
    <row r="432" spans="1:3">
      <c r="A432">
        <v>5800213413</v>
      </c>
      <c r="B432" t="s">
        <v>5224</v>
      </c>
      <c r="C432" t="b">
        <f>Tabla3[[#This Row],[SIM]]=A433</f>
        <v>0</v>
      </c>
    </row>
    <row r="433" spans="1:3">
      <c r="A433">
        <v>5800278321</v>
      </c>
      <c r="B433" t="s">
        <v>5224</v>
      </c>
      <c r="C433" t="b">
        <f>Tabla3[[#This Row],[SIM]]=A434</f>
        <v>0</v>
      </c>
    </row>
    <row r="434" spans="1:3">
      <c r="A434">
        <v>5800311331</v>
      </c>
      <c r="B434" t="s">
        <v>5224</v>
      </c>
      <c r="C434" t="b">
        <f>Tabla3[[#This Row],[SIM]]=A435</f>
        <v>0</v>
      </c>
    </row>
    <row r="435" spans="1:3">
      <c r="A435">
        <v>5800312315</v>
      </c>
      <c r="B435" t="s">
        <v>5224</v>
      </c>
      <c r="C435" t="b">
        <f>Tabla3[[#This Row],[SIM]]=A436</f>
        <v>0</v>
      </c>
    </row>
    <row r="436" spans="1:3">
      <c r="A436">
        <v>5800396310</v>
      </c>
      <c r="B436" t="s">
        <v>5224</v>
      </c>
      <c r="C436" t="b">
        <f>Tabla3[[#This Row],[SIM]]=A437</f>
        <v>0</v>
      </c>
    </row>
    <row r="437" spans="1:3">
      <c r="A437">
        <v>5800478327</v>
      </c>
      <c r="B437" t="s">
        <v>5224</v>
      </c>
      <c r="C437" t="b">
        <f>Tabla3[[#This Row],[SIM]]=A438</f>
        <v>0</v>
      </c>
    </row>
    <row r="438" spans="1:3">
      <c r="A438">
        <v>5800609320</v>
      </c>
      <c r="B438" t="s">
        <v>5224</v>
      </c>
      <c r="C438" t="b">
        <f>Tabla3[[#This Row],[SIM]]=A439</f>
        <v>0</v>
      </c>
    </row>
    <row r="439" spans="1:3">
      <c r="A439">
        <v>5800825328</v>
      </c>
      <c r="B439" t="s">
        <v>5224</v>
      </c>
      <c r="C439" t="b">
        <f>Tabla3[[#This Row],[SIM]]=A440</f>
        <v>0</v>
      </c>
    </row>
    <row r="440" spans="1:3">
      <c r="A440">
        <v>5800826340</v>
      </c>
      <c r="B440" t="s">
        <v>5224</v>
      </c>
      <c r="C440" t="b">
        <f>Tabla3[[#This Row],[SIM]]=A441</f>
        <v>0</v>
      </c>
    </row>
    <row r="441" spans="1:3">
      <c r="A441">
        <v>5800899314</v>
      </c>
      <c r="B441" t="s">
        <v>5224</v>
      </c>
      <c r="C441" t="b">
        <f>Tabla3[[#This Row],[SIM]]=A442</f>
        <v>0</v>
      </c>
    </row>
    <row r="442" spans="1:3">
      <c r="A442">
        <v>5800943353</v>
      </c>
      <c r="B442" t="s">
        <v>5224</v>
      </c>
      <c r="C442" t="b">
        <f>Tabla3[[#This Row],[SIM]]=A443</f>
        <v>0</v>
      </c>
    </row>
    <row r="443" spans="1:3">
      <c r="A443">
        <v>5801198326</v>
      </c>
      <c r="B443" t="s">
        <v>5224</v>
      </c>
      <c r="C443" t="b">
        <f>Tabla3[[#This Row],[SIM]]=A444</f>
        <v>0</v>
      </c>
    </row>
    <row r="444" spans="1:3">
      <c r="A444">
        <v>5801388332</v>
      </c>
      <c r="B444" t="s">
        <v>5224</v>
      </c>
      <c r="C444" t="b">
        <f>Tabla3[[#This Row],[SIM]]=A445</f>
        <v>0</v>
      </c>
    </row>
    <row r="445" spans="1:3">
      <c r="A445">
        <v>5801401339</v>
      </c>
      <c r="B445" t="s">
        <v>5224</v>
      </c>
      <c r="C445" t="b">
        <f>Tabla3[[#This Row],[SIM]]=A446</f>
        <v>0</v>
      </c>
    </row>
    <row r="446" spans="1:3">
      <c r="A446">
        <v>5801407321</v>
      </c>
      <c r="B446" t="s">
        <v>5224</v>
      </c>
      <c r="C446" t="b">
        <f>Tabla3[[#This Row],[SIM]]=A447</f>
        <v>0</v>
      </c>
    </row>
    <row r="447" spans="1:3">
      <c r="A447">
        <v>5801768325</v>
      </c>
      <c r="B447" t="s">
        <v>5224</v>
      </c>
      <c r="C447" t="b">
        <f>Tabla3[[#This Row],[SIM]]=A448</f>
        <v>0</v>
      </c>
    </row>
    <row r="448" spans="1:3">
      <c r="A448">
        <v>5801975319</v>
      </c>
      <c r="B448" t="s">
        <v>5224</v>
      </c>
      <c r="C448" t="b">
        <f>Tabla3[[#This Row],[SIM]]=A449</f>
        <v>0</v>
      </c>
    </row>
    <row r="449" spans="1:3">
      <c r="A449">
        <v>5802374349</v>
      </c>
      <c r="B449" t="s">
        <v>5224</v>
      </c>
      <c r="C449" t="b">
        <f>Tabla3[[#This Row],[SIM]]=A450</f>
        <v>0</v>
      </c>
    </row>
    <row r="450" spans="1:3">
      <c r="A450">
        <v>5802433317</v>
      </c>
      <c r="B450" t="s">
        <v>5224</v>
      </c>
      <c r="C450" t="b">
        <f>Tabla3[[#This Row],[SIM]]=A451</f>
        <v>0</v>
      </c>
    </row>
    <row r="451" spans="1:3">
      <c r="A451">
        <v>5802501340</v>
      </c>
      <c r="B451" t="s">
        <v>5224</v>
      </c>
      <c r="C451" t="b">
        <f>Tabla3[[#This Row],[SIM]]=A452</f>
        <v>0</v>
      </c>
    </row>
    <row r="452" spans="1:3">
      <c r="A452">
        <v>5802573325</v>
      </c>
      <c r="B452" t="s">
        <v>5224</v>
      </c>
      <c r="C452" t="b">
        <f>Tabla3[[#This Row],[SIM]]=A453</f>
        <v>0</v>
      </c>
    </row>
    <row r="453" spans="1:3">
      <c r="A453">
        <v>5802722340</v>
      </c>
      <c r="B453" t="s">
        <v>5224</v>
      </c>
      <c r="C453" t="b">
        <f>Tabla3[[#This Row],[SIM]]=A454</f>
        <v>0</v>
      </c>
    </row>
    <row r="454" spans="1:3">
      <c r="A454">
        <v>5802724286</v>
      </c>
      <c r="B454" t="s">
        <v>5224</v>
      </c>
      <c r="C454" t="b">
        <f>Tabla3[[#This Row],[SIM]]=A455</f>
        <v>0</v>
      </c>
    </row>
    <row r="455" spans="1:3">
      <c r="A455">
        <v>5802725316</v>
      </c>
      <c r="B455" t="s">
        <v>5224</v>
      </c>
      <c r="C455" t="b">
        <f>Tabla3[[#This Row],[SIM]]=A456</f>
        <v>0</v>
      </c>
    </row>
    <row r="456" spans="1:3">
      <c r="A456">
        <v>5802726345</v>
      </c>
      <c r="B456" t="s">
        <v>5224</v>
      </c>
      <c r="C456" t="b">
        <f>Tabla3[[#This Row],[SIM]]=A457</f>
        <v>0</v>
      </c>
    </row>
    <row r="457" spans="1:3">
      <c r="A457">
        <v>5802727363</v>
      </c>
      <c r="B457" t="s">
        <v>5224</v>
      </c>
      <c r="C457" t="b">
        <f>Tabla3[[#This Row],[SIM]]=A458</f>
        <v>0</v>
      </c>
    </row>
    <row r="458" spans="1:3">
      <c r="A458">
        <v>5802788344</v>
      </c>
      <c r="B458" t="s">
        <v>5224</v>
      </c>
      <c r="C458" t="b">
        <f>Tabla3[[#This Row],[SIM]]=A459</f>
        <v>0</v>
      </c>
    </row>
    <row r="459" spans="1:3">
      <c r="A459">
        <v>5803194326</v>
      </c>
      <c r="B459" t="s">
        <v>5224</v>
      </c>
      <c r="C459" t="b">
        <f>Tabla3[[#This Row],[SIM]]=A460</f>
        <v>0</v>
      </c>
    </row>
    <row r="460" spans="1:3">
      <c r="A460">
        <v>5803225302</v>
      </c>
      <c r="B460" t="s">
        <v>5224</v>
      </c>
      <c r="C460" t="b">
        <f>Tabla3[[#This Row],[SIM]]=A461</f>
        <v>0</v>
      </c>
    </row>
    <row r="461" spans="1:3">
      <c r="A461">
        <v>5803338336</v>
      </c>
      <c r="B461" t="s">
        <v>5224</v>
      </c>
      <c r="C461" t="b">
        <f>Tabla3[[#This Row],[SIM]]=A462</f>
        <v>0</v>
      </c>
    </row>
    <row r="462" spans="1:3">
      <c r="A462">
        <v>5803340365</v>
      </c>
      <c r="B462" t="s">
        <v>5224</v>
      </c>
      <c r="C462" t="b">
        <f>Tabla3[[#This Row],[SIM]]=A463</f>
        <v>0</v>
      </c>
    </row>
    <row r="463" spans="1:3">
      <c r="A463">
        <v>5803359337</v>
      </c>
      <c r="B463" t="s">
        <v>5224</v>
      </c>
      <c r="C463" t="b">
        <f>Tabla3[[#This Row],[SIM]]=A464</f>
        <v>0</v>
      </c>
    </row>
    <row r="464" spans="1:3">
      <c r="A464">
        <v>5803361333</v>
      </c>
      <c r="B464" t="s">
        <v>5224</v>
      </c>
      <c r="C464" t="b">
        <f>Tabla3[[#This Row],[SIM]]=A465</f>
        <v>0</v>
      </c>
    </row>
    <row r="465" spans="1:3">
      <c r="A465">
        <v>5803363322</v>
      </c>
      <c r="B465" t="s">
        <v>5224</v>
      </c>
      <c r="C465" t="b">
        <f>Tabla3[[#This Row],[SIM]]=A466</f>
        <v>0</v>
      </c>
    </row>
    <row r="466" spans="1:3">
      <c r="A466">
        <v>5803364335</v>
      </c>
      <c r="B466" t="s">
        <v>5224</v>
      </c>
      <c r="C466" t="b">
        <f>Tabla3[[#This Row],[SIM]]=A467</f>
        <v>0</v>
      </c>
    </row>
    <row r="467" spans="1:3">
      <c r="A467">
        <v>5803365337</v>
      </c>
      <c r="B467" t="s">
        <v>5224</v>
      </c>
      <c r="C467" t="b">
        <f>Tabla3[[#This Row],[SIM]]=A468</f>
        <v>0</v>
      </c>
    </row>
    <row r="468" spans="1:3">
      <c r="A468">
        <v>5803366335</v>
      </c>
      <c r="B468" t="s">
        <v>5224</v>
      </c>
      <c r="C468" t="b">
        <f>Tabla3[[#This Row],[SIM]]=A469</f>
        <v>0</v>
      </c>
    </row>
    <row r="469" spans="1:3">
      <c r="A469">
        <v>5803367336</v>
      </c>
      <c r="B469" t="s">
        <v>5224</v>
      </c>
      <c r="C469" t="b">
        <f>Tabla3[[#This Row],[SIM]]=A470</f>
        <v>0</v>
      </c>
    </row>
    <row r="470" spans="1:3">
      <c r="A470">
        <v>5803369348</v>
      </c>
      <c r="B470" t="s">
        <v>5224</v>
      </c>
      <c r="C470" t="b">
        <f>Tabla3[[#This Row],[SIM]]=A471</f>
        <v>0</v>
      </c>
    </row>
    <row r="471" spans="1:3">
      <c r="A471">
        <v>5803371349</v>
      </c>
      <c r="B471" t="s">
        <v>5224</v>
      </c>
      <c r="C471" t="b">
        <f>Tabla3[[#This Row],[SIM]]=A472</f>
        <v>0</v>
      </c>
    </row>
    <row r="472" spans="1:3">
      <c r="A472">
        <v>5803373336</v>
      </c>
      <c r="B472" t="s">
        <v>5224</v>
      </c>
      <c r="C472" t="b">
        <f>Tabla3[[#This Row],[SIM]]=A473</f>
        <v>0</v>
      </c>
    </row>
    <row r="473" spans="1:3">
      <c r="A473">
        <v>5803374347</v>
      </c>
      <c r="B473" t="s">
        <v>5224</v>
      </c>
      <c r="C473" t="b">
        <f>Tabla3[[#This Row],[SIM]]=A474</f>
        <v>0</v>
      </c>
    </row>
    <row r="474" spans="1:3">
      <c r="A474">
        <v>5803375320</v>
      </c>
      <c r="B474" t="s">
        <v>5224</v>
      </c>
      <c r="C474" t="b">
        <f>Tabla3[[#This Row],[SIM]]=A475</f>
        <v>0</v>
      </c>
    </row>
    <row r="475" spans="1:3">
      <c r="A475">
        <v>5803376330</v>
      </c>
      <c r="B475" t="s">
        <v>5224</v>
      </c>
      <c r="C475" t="b">
        <f>Tabla3[[#This Row],[SIM]]=A476</f>
        <v>0</v>
      </c>
    </row>
    <row r="476" spans="1:3">
      <c r="A476">
        <v>5803378334</v>
      </c>
      <c r="B476" t="s">
        <v>5224</v>
      </c>
      <c r="C476" t="b">
        <f>Tabla3[[#This Row],[SIM]]=A477</f>
        <v>0</v>
      </c>
    </row>
    <row r="477" spans="1:3">
      <c r="A477">
        <v>5803379322</v>
      </c>
      <c r="B477" t="s">
        <v>5224</v>
      </c>
      <c r="C477" t="b">
        <f>Tabla3[[#This Row],[SIM]]=A478</f>
        <v>0</v>
      </c>
    </row>
    <row r="478" spans="1:3">
      <c r="A478">
        <v>5803380327</v>
      </c>
      <c r="B478" t="s">
        <v>5224</v>
      </c>
      <c r="C478" t="b">
        <f>Tabla3[[#This Row],[SIM]]=A479</f>
        <v>0</v>
      </c>
    </row>
    <row r="479" spans="1:3">
      <c r="A479">
        <v>5803381312</v>
      </c>
      <c r="B479" t="s">
        <v>5224</v>
      </c>
      <c r="C479" t="b">
        <f>Tabla3[[#This Row],[SIM]]=A480</f>
        <v>0</v>
      </c>
    </row>
    <row r="480" spans="1:3">
      <c r="A480">
        <v>5803383342</v>
      </c>
      <c r="B480" t="s">
        <v>5224</v>
      </c>
      <c r="C480" t="b">
        <f>Tabla3[[#This Row],[SIM]]=A481</f>
        <v>0</v>
      </c>
    </row>
    <row r="481" spans="1:3">
      <c r="A481">
        <v>5803384337</v>
      </c>
      <c r="B481" t="s">
        <v>5224</v>
      </c>
      <c r="C481" t="b">
        <f>Tabla3[[#This Row],[SIM]]=A482</f>
        <v>0</v>
      </c>
    </row>
    <row r="482" spans="1:3">
      <c r="A482">
        <v>5803385343</v>
      </c>
      <c r="B482" t="s">
        <v>5224</v>
      </c>
      <c r="C482" t="b">
        <f>Tabla3[[#This Row],[SIM]]=A483</f>
        <v>0</v>
      </c>
    </row>
    <row r="483" spans="1:3">
      <c r="A483">
        <v>5803386332</v>
      </c>
      <c r="B483" t="s">
        <v>5224</v>
      </c>
      <c r="C483" t="b">
        <f>Tabla3[[#This Row],[SIM]]=A484</f>
        <v>0</v>
      </c>
    </row>
    <row r="484" spans="1:3">
      <c r="A484">
        <v>5803390366</v>
      </c>
      <c r="B484" t="s">
        <v>5224</v>
      </c>
      <c r="C484" t="b">
        <f>Tabla3[[#This Row],[SIM]]=A485</f>
        <v>0</v>
      </c>
    </row>
    <row r="485" spans="1:3">
      <c r="A485">
        <v>5803392337</v>
      </c>
      <c r="B485" t="s">
        <v>5224</v>
      </c>
      <c r="C485" t="b">
        <f>Tabla3[[#This Row],[SIM]]=A486</f>
        <v>0</v>
      </c>
    </row>
    <row r="486" spans="1:3">
      <c r="A486">
        <v>5803395341</v>
      </c>
      <c r="B486" t="s">
        <v>5224</v>
      </c>
      <c r="C486" t="b">
        <f>Tabla3[[#This Row],[SIM]]=A487</f>
        <v>0</v>
      </c>
    </row>
    <row r="487" spans="1:3">
      <c r="A487">
        <v>5803399335</v>
      </c>
      <c r="B487" t="s">
        <v>5224</v>
      </c>
      <c r="C487" t="b">
        <f>Tabla3[[#This Row],[SIM]]=A488</f>
        <v>0</v>
      </c>
    </row>
    <row r="488" spans="1:3">
      <c r="A488">
        <v>5803410335</v>
      </c>
      <c r="B488" t="s">
        <v>5224</v>
      </c>
      <c r="C488" t="b">
        <f>Tabla3[[#This Row],[SIM]]=A489</f>
        <v>0</v>
      </c>
    </row>
    <row r="489" spans="1:3">
      <c r="A489">
        <v>5803413344</v>
      </c>
      <c r="B489" t="s">
        <v>5224</v>
      </c>
      <c r="C489" t="b">
        <f>Tabla3[[#This Row],[SIM]]=A490</f>
        <v>0</v>
      </c>
    </row>
    <row r="490" spans="1:3">
      <c r="A490">
        <v>5803417352</v>
      </c>
      <c r="B490" t="s">
        <v>5224</v>
      </c>
      <c r="C490" t="b">
        <f>Tabla3[[#This Row],[SIM]]=A491</f>
        <v>0</v>
      </c>
    </row>
    <row r="491" spans="1:3">
      <c r="A491">
        <v>5803421357</v>
      </c>
      <c r="B491" t="s">
        <v>5224</v>
      </c>
      <c r="C491" t="b">
        <f>Tabla3[[#This Row],[SIM]]=A492</f>
        <v>0</v>
      </c>
    </row>
    <row r="492" spans="1:3">
      <c r="A492">
        <v>5803424334</v>
      </c>
      <c r="B492" t="s">
        <v>5224</v>
      </c>
      <c r="C492" t="b">
        <f>Tabla3[[#This Row],[SIM]]=A493</f>
        <v>0</v>
      </c>
    </row>
    <row r="493" spans="1:3">
      <c r="A493">
        <v>5803425355</v>
      </c>
      <c r="B493" t="s">
        <v>5224</v>
      </c>
      <c r="C493" t="b">
        <f>Tabla3[[#This Row],[SIM]]=A494</f>
        <v>0</v>
      </c>
    </row>
    <row r="494" spans="1:3">
      <c r="A494">
        <v>5803426341</v>
      </c>
      <c r="B494" t="s">
        <v>5224</v>
      </c>
      <c r="C494" t="b">
        <f>Tabla3[[#This Row],[SIM]]=A495</f>
        <v>0</v>
      </c>
    </row>
    <row r="495" spans="1:3">
      <c r="A495">
        <v>5803452348</v>
      </c>
      <c r="B495" t="s">
        <v>5224</v>
      </c>
      <c r="C495" t="b">
        <f>Tabla3[[#This Row],[SIM]]=A496</f>
        <v>0</v>
      </c>
    </row>
    <row r="496" spans="1:3">
      <c r="A496">
        <v>5803455343</v>
      </c>
      <c r="B496" t="s">
        <v>5224</v>
      </c>
      <c r="C496" t="b">
        <f>Tabla3[[#This Row],[SIM]]=A497</f>
        <v>0</v>
      </c>
    </row>
    <row r="497" spans="1:3">
      <c r="A497">
        <v>5803464331</v>
      </c>
      <c r="B497" t="s">
        <v>5224</v>
      </c>
      <c r="C497" t="b">
        <f>Tabla3[[#This Row],[SIM]]=A498</f>
        <v>0</v>
      </c>
    </row>
    <row r="498" spans="1:3">
      <c r="A498">
        <v>5803585336</v>
      </c>
      <c r="B498" t="s">
        <v>5224</v>
      </c>
      <c r="C498" t="b">
        <f>Tabla3[[#This Row],[SIM]]=A499</f>
        <v>0</v>
      </c>
    </row>
    <row r="499" spans="1:3">
      <c r="A499">
        <v>5803590347</v>
      </c>
      <c r="B499" t="s">
        <v>5224</v>
      </c>
      <c r="C499" t="b">
        <f>Tabla3[[#This Row],[SIM]]=A500</f>
        <v>0</v>
      </c>
    </row>
    <row r="500" spans="1:3">
      <c r="A500">
        <v>5803591327</v>
      </c>
      <c r="B500" t="s">
        <v>5224</v>
      </c>
      <c r="C500" t="b">
        <f>Tabla3[[#This Row],[SIM]]=A501</f>
        <v>0</v>
      </c>
    </row>
    <row r="501" spans="1:3">
      <c r="A501">
        <v>5803596329</v>
      </c>
      <c r="B501" t="s">
        <v>5224</v>
      </c>
      <c r="C501" t="b">
        <f>Tabla3[[#This Row],[SIM]]=A502</f>
        <v>0</v>
      </c>
    </row>
    <row r="502" spans="1:3">
      <c r="A502">
        <v>5803598320</v>
      </c>
      <c r="B502" t="s">
        <v>5224</v>
      </c>
      <c r="C502" t="b">
        <f>Tabla3[[#This Row],[SIM]]=A503</f>
        <v>0</v>
      </c>
    </row>
    <row r="503" spans="1:3">
      <c r="A503">
        <v>5803605319</v>
      </c>
      <c r="B503" t="s">
        <v>5224</v>
      </c>
      <c r="C503" t="b">
        <f>Tabla3[[#This Row],[SIM]]=A504</f>
        <v>0</v>
      </c>
    </row>
    <row r="504" spans="1:3">
      <c r="A504">
        <v>5803615330</v>
      </c>
      <c r="B504" t="s">
        <v>5224</v>
      </c>
      <c r="C504" t="b">
        <f>Tabla3[[#This Row],[SIM]]=A505</f>
        <v>0</v>
      </c>
    </row>
    <row r="505" spans="1:3">
      <c r="A505">
        <v>5803628321</v>
      </c>
      <c r="B505" t="s">
        <v>5224</v>
      </c>
      <c r="C505" t="b">
        <f>Tabla3[[#This Row],[SIM]]=A506</f>
        <v>0</v>
      </c>
    </row>
    <row r="506" spans="1:3">
      <c r="A506">
        <v>5803677322</v>
      </c>
      <c r="B506" t="s">
        <v>5224</v>
      </c>
      <c r="C506" t="b">
        <f>Tabla3[[#This Row],[SIM]]=A507</f>
        <v>0</v>
      </c>
    </row>
    <row r="507" spans="1:3">
      <c r="A507">
        <v>5803723337</v>
      </c>
      <c r="B507" t="s">
        <v>5224</v>
      </c>
      <c r="C507" t="b">
        <f>Tabla3[[#This Row],[SIM]]=A508</f>
        <v>0</v>
      </c>
    </row>
    <row r="508" spans="1:3">
      <c r="A508">
        <v>5803724345</v>
      </c>
      <c r="B508" t="s">
        <v>5224</v>
      </c>
      <c r="C508" t="b">
        <f>Tabla3[[#This Row],[SIM]]=A509</f>
        <v>0</v>
      </c>
    </row>
    <row r="509" spans="1:3">
      <c r="A509">
        <v>5803797326</v>
      </c>
      <c r="B509" t="s">
        <v>5224</v>
      </c>
      <c r="C509" t="b">
        <f>Tabla3[[#This Row],[SIM]]=A510</f>
        <v>0</v>
      </c>
    </row>
    <row r="510" spans="1:3">
      <c r="A510">
        <v>5803934354</v>
      </c>
      <c r="B510" t="s">
        <v>5224</v>
      </c>
      <c r="C510" t="b">
        <f>Tabla3[[#This Row],[SIM]]=A511</f>
        <v>0</v>
      </c>
    </row>
    <row r="511" spans="1:3">
      <c r="A511">
        <v>5804145333</v>
      </c>
      <c r="B511" t="s">
        <v>5224</v>
      </c>
      <c r="C511" t="b">
        <f>Tabla3[[#This Row],[SIM]]=A512</f>
        <v>0</v>
      </c>
    </row>
    <row r="512" spans="1:3">
      <c r="A512">
        <v>5804245325</v>
      </c>
      <c r="B512" t="s">
        <v>5224</v>
      </c>
      <c r="C512" t="b">
        <f>Tabla3[[#This Row],[SIM]]=A513</f>
        <v>0</v>
      </c>
    </row>
    <row r="513" spans="1:3">
      <c r="A513">
        <v>5804383325</v>
      </c>
      <c r="B513" t="s">
        <v>5224</v>
      </c>
      <c r="C513" t="b">
        <f>Tabla3[[#This Row],[SIM]]=A514</f>
        <v>0</v>
      </c>
    </row>
    <row r="514" spans="1:3">
      <c r="A514">
        <v>5804485308</v>
      </c>
      <c r="B514" t="s">
        <v>5224</v>
      </c>
      <c r="C514" t="b">
        <f>Tabla3[[#This Row],[SIM]]=A515</f>
        <v>0</v>
      </c>
    </row>
    <row r="515" spans="1:3">
      <c r="A515">
        <v>5804517323</v>
      </c>
      <c r="B515" t="s">
        <v>5224</v>
      </c>
      <c r="C515" t="b">
        <f>Tabla3[[#This Row],[SIM]]=A516</f>
        <v>0</v>
      </c>
    </row>
    <row r="516" spans="1:3">
      <c r="A516">
        <v>5804525317</v>
      </c>
      <c r="B516" t="s">
        <v>5224</v>
      </c>
      <c r="C516" t="b">
        <f>Tabla3[[#This Row],[SIM]]=A517</f>
        <v>0</v>
      </c>
    </row>
    <row r="517" spans="1:3">
      <c r="A517">
        <v>5804532333</v>
      </c>
      <c r="B517" t="s">
        <v>5224</v>
      </c>
      <c r="C517" t="b">
        <f>Tabla3[[#This Row],[SIM]]=A518</f>
        <v>0</v>
      </c>
    </row>
    <row r="518" spans="1:3">
      <c r="A518">
        <v>5804533326</v>
      </c>
      <c r="B518" t="s">
        <v>5224</v>
      </c>
      <c r="C518" t="b">
        <f>Tabla3[[#This Row],[SIM]]=A519</f>
        <v>0</v>
      </c>
    </row>
    <row r="519" spans="1:3">
      <c r="A519">
        <v>5804538330</v>
      </c>
      <c r="B519" t="s">
        <v>5224</v>
      </c>
      <c r="C519" t="b">
        <f>Tabla3[[#This Row],[SIM]]=A520</f>
        <v>0</v>
      </c>
    </row>
    <row r="520" spans="1:3">
      <c r="A520">
        <v>5804538331</v>
      </c>
      <c r="B520" t="s">
        <v>5224</v>
      </c>
      <c r="C520" t="b">
        <f>Tabla3[[#This Row],[SIM]]=A521</f>
        <v>0</v>
      </c>
    </row>
    <row r="521" spans="1:3">
      <c r="A521">
        <v>5804540339</v>
      </c>
      <c r="B521" t="s">
        <v>5224</v>
      </c>
      <c r="C521" t="b">
        <f>Tabla3[[#This Row],[SIM]]=A522</f>
        <v>0</v>
      </c>
    </row>
    <row r="522" spans="1:3">
      <c r="A522">
        <v>5804543330</v>
      </c>
      <c r="B522" t="s">
        <v>5224</v>
      </c>
      <c r="C522" t="b">
        <f>Tabla3[[#This Row],[SIM]]=A523</f>
        <v>0</v>
      </c>
    </row>
    <row r="523" spans="1:3">
      <c r="A523">
        <v>5804545310</v>
      </c>
      <c r="B523" t="s">
        <v>5224</v>
      </c>
      <c r="C523" t="b">
        <f>Tabla3[[#This Row],[SIM]]=A524</f>
        <v>0</v>
      </c>
    </row>
    <row r="524" spans="1:3">
      <c r="A524">
        <v>5804546324</v>
      </c>
      <c r="B524" t="s">
        <v>5224</v>
      </c>
      <c r="C524" t="b">
        <f>Tabla3[[#This Row],[SIM]]=A525</f>
        <v>0</v>
      </c>
    </row>
    <row r="525" spans="1:3">
      <c r="A525">
        <v>5804547316</v>
      </c>
      <c r="B525" t="s">
        <v>5224</v>
      </c>
      <c r="C525" t="b">
        <f>Tabla3[[#This Row],[SIM]]=A526</f>
        <v>0</v>
      </c>
    </row>
    <row r="526" spans="1:3">
      <c r="A526">
        <v>5804549332</v>
      </c>
      <c r="B526" t="s">
        <v>5224</v>
      </c>
      <c r="C526" t="b">
        <f>Tabla3[[#This Row],[SIM]]=A527</f>
        <v>0</v>
      </c>
    </row>
    <row r="527" spans="1:3">
      <c r="A527">
        <v>5804551324</v>
      </c>
      <c r="B527" t="s">
        <v>5224</v>
      </c>
      <c r="C527" t="b">
        <f>Tabla3[[#This Row],[SIM]]=A528</f>
        <v>0</v>
      </c>
    </row>
    <row r="528" spans="1:3">
      <c r="A528">
        <v>5804553332</v>
      </c>
      <c r="B528" t="s">
        <v>5224</v>
      </c>
      <c r="C528" t="b">
        <f>Tabla3[[#This Row],[SIM]]=A529</f>
        <v>0</v>
      </c>
    </row>
    <row r="529" spans="1:3">
      <c r="A529">
        <v>5804556317</v>
      </c>
      <c r="B529" t="s">
        <v>5224</v>
      </c>
      <c r="C529" t="b">
        <f>Tabla3[[#This Row],[SIM]]=A530</f>
        <v>0</v>
      </c>
    </row>
    <row r="530" spans="1:3">
      <c r="A530">
        <v>5804560314</v>
      </c>
      <c r="B530" t="s">
        <v>5224</v>
      </c>
      <c r="C530" t="b">
        <f>Tabla3[[#This Row],[SIM]]=A531</f>
        <v>0</v>
      </c>
    </row>
    <row r="531" spans="1:3">
      <c r="A531">
        <v>5804561330</v>
      </c>
      <c r="B531" t="s">
        <v>5224</v>
      </c>
      <c r="C531" t="b">
        <f>Tabla3[[#This Row],[SIM]]=A532</f>
        <v>0</v>
      </c>
    </row>
    <row r="532" spans="1:3">
      <c r="A532">
        <v>5804562341</v>
      </c>
      <c r="B532" t="s">
        <v>5224</v>
      </c>
      <c r="C532" t="b">
        <f>Tabla3[[#This Row],[SIM]]=A533</f>
        <v>0</v>
      </c>
    </row>
    <row r="533" spans="1:3">
      <c r="A533">
        <v>5804563335</v>
      </c>
      <c r="B533" t="s">
        <v>5224</v>
      </c>
      <c r="C533" t="b">
        <f>Tabla3[[#This Row],[SIM]]=A534</f>
        <v>0</v>
      </c>
    </row>
    <row r="534" spans="1:3">
      <c r="A534">
        <v>5804566341</v>
      </c>
      <c r="B534" t="s">
        <v>5224</v>
      </c>
      <c r="C534" t="b">
        <f>Tabla3[[#This Row],[SIM]]=A535</f>
        <v>0</v>
      </c>
    </row>
    <row r="535" spans="1:3">
      <c r="A535">
        <v>5804567325</v>
      </c>
      <c r="B535" t="s">
        <v>5224</v>
      </c>
      <c r="C535" t="b">
        <f>Tabla3[[#This Row],[SIM]]=A536</f>
        <v>0</v>
      </c>
    </row>
    <row r="536" spans="1:3">
      <c r="A536">
        <v>5804568325</v>
      </c>
      <c r="B536" t="s">
        <v>5224</v>
      </c>
      <c r="C536" t="b">
        <f>Tabla3[[#This Row],[SIM]]=A537</f>
        <v>0</v>
      </c>
    </row>
    <row r="537" spans="1:3">
      <c r="A537">
        <v>5804569330</v>
      </c>
      <c r="B537" t="s">
        <v>5224</v>
      </c>
      <c r="C537" t="b">
        <f>Tabla3[[#This Row],[SIM]]=A538</f>
        <v>0</v>
      </c>
    </row>
    <row r="538" spans="1:3">
      <c r="A538">
        <v>5804571321</v>
      </c>
      <c r="B538" t="s">
        <v>5224</v>
      </c>
      <c r="C538" t="b">
        <f>Tabla3[[#This Row],[SIM]]=A539</f>
        <v>0</v>
      </c>
    </row>
    <row r="539" spans="1:3">
      <c r="A539">
        <v>5804572345</v>
      </c>
      <c r="B539" t="s">
        <v>5224</v>
      </c>
      <c r="C539" t="b">
        <f>Tabla3[[#This Row],[SIM]]=A540</f>
        <v>0</v>
      </c>
    </row>
    <row r="540" spans="1:3">
      <c r="A540">
        <v>5804573327</v>
      </c>
      <c r="B540" t="s">
        <v>5224</v>
      </c>
      <c r="C540" t="b">
        <f>Tabla3[[#This Row],[SIM]]=A541</f>
        <v>0</v>
      </c>
    </row>
    <row r="541" spans="1:3">
      <c r="A541">
        <v>5804574332</v>
      </c>
      <c r="B541" t="s">
        <v>5224</v>
      </c>
      <c r="C541" t="b">
        <f>Tabla3[[#This Row],[SIM]]=A542</f>
        <v>0</v>
      </c>
    </row>
    <row r="542" spans="1:3">
      <c r="A542">
        <v>5804575329</v>
      </c>
      <c r="B542" t="s">
        <v>5224</v>
      </c>
      <c r="C542" t="b">
        <f>Tabla3[[#This Row],[SIM]]=A543</f>
        <v>0</v>
      </c>
    </row>
    <row r="543" spans="1:3">
      <c r="A543">
        <v>5804578325</v>
      </c>
      <c r="B543" t="s">
        <v>5224</v>
      </c>
      <c r="C543" t="b">
        <f>Tabla3[[#This Row],[SIM]]=A544</f>
        <v>0</v>
      </c>
    </row>
    <row r="544" spans="1:3">
      <c r="A544">
        <v>5804599343</v>
      </c>
      <c r="B544" t="s">
        <v>5224</v>
      </c>
      <c r="C544" t="b">
        <f>Tabla3[[#This Row],[SIM]]=A545</f>
        <v>0</v>
      </c>
    </row>
    <row r="545" spans="1:3">
      <c r="A545">
        <v>5804645337</v>
      </c>
      <c r="B545" t="s">
        <v>5224</v>
      </c>
      <c r="C545" t="b">
        <f>Tabla3[[#This Row],[SIM]]=A546</f>
        <v>0</v>
      </c>
    </row>
    <row r="546" spans="1:3">
      <c r="A546">
        <v>5804648334</v>
      </c>
      <c r="B546" t="s">
        <v>5224</v>
      </c>
      <c r="C546" t="b">
        <f>Tabla3[[#This Row],[SIM]]=A547</f>
        <v>0</v>
      </c>
    </row>
    <row r="547" spans="1:3">
      <c r="A547">
        <v>5804707306</v>
      </c>
      <c r="B547" t="s">
        <v>5224</v>
      </c>
      <c r="C547" t="b">
        <f>Tabla3[[#This Row],[SIM]]=A548</f>
        <v>0</v>
      </c>
    </row>
    <row r="548" spans="1:3">
      <c r="A548">
        <v>5804875340</v>
      </c>
      <c r="B548" t="s">
        <v>5224</v>
      </c>
      <c r="C548" t="b">
        <f>Tabla3[[#This Row],[SIM]]=A549</f>
        <v>0</v>
      </c>
    </row>
    <row r="549" spans="1:3">
      <c r="A549">
        <v>5804989345</v>
      </c>
      <c r="B549" t="s">
        <v>5224</v>
      </c>
      <c r="C549" t="b">
        <f>Tabla3[[#This Row],[SIM]]=A550</f>
        <v>0</v>
      </c>
    </row>
    <row r="550" spans="1:3">
      <c r="A550">
        <v>5805071329</v>
      </c>
      <c r="B550" t="s">
        <v>5224</v>
      </c>
      <c r="C550" t="b">
        <f>Tabla3[[#This Row],[SIM]]=A551</f>
        <v>0</v>
      </c>
    </row>
    <row r="551" spans="1:3">
      <c r="A551">
        <v>5805082321</v>
      </c>
      <c r="B551" t="s">
        <v>5224</v>
      </c>
      <c r="C551" t="b">
        <f>Tabla3[[#This Row],[SIM]]=A552</f>
        <v>0</v>
      </c>
    </row>
    <row r="552" spans="1:3">
      <c r="A552">
        <v>5805095301</v>
      </c>
      <c r="B552" t="s">
        <v>5224</v>
      </c>
      <c r="C552" t="b">
        <f>Tabla3[[#This Row],[SIM]]=A553</f>
        <v>0</v>
      </c>
    </row>
    <row r="553" spans="1:3">
      <c r="A553">
        <v>5805136338</v>
      </c>
      <c r="B553" t="s">
        <v>5224</v>
      </c>
      <c r="C553" t="b">
        <f>Tabla3[[#This Row],[SIM]]=A554</f>
        <v>0</v>
      </c>
    </row>
    <row r="554" spans="1:3">
      <c r="A554">
        <v>5805204314</v>
      </c>
      <c r="B554" t="s">
        <v>5224</v>
      </c>
      <c r="C554" t="b">
        <f>Tabla3[[#This Row],[SIM]]=A555</f>
        <v>0</v>
      </c>
    </row>
    <row r="555" spans="1:3">
      <c r="A555">
        <v>5805206318</v>
      </c>
      <c r="B555" t="s">
        <v>5224</v>
      </c>
      <c r="C555" t="b">
        <f>Tabla3[[#This Row],[SIM]]=A556</f>
        <v>0</v>
      </c>
    </row>
    <row r="556" spans="1:3">
      <c r="A556">
        <v>5805225328</v>
      </c>
      <c r="B556" t="s">
        <v>5224</v>
      </c>
      <c r="C556" t="b">
        <f>Tabla3[[#This Row],[SIM]]=A557</f>
        <v>0</v>
      </c>
    </row>
    <row r="557" spans="1:3">
      <c r="A557">
        <v>5805235326</v>
      </c>
      <c r="B557" t="s">
        <v>5224</v>
      </c>
      <c r="C557" t="b">
        <f>Tabla3[[#This Row],[SIM]]=A558</f>
        <v>0</v>
      </c>
    </row>
    <row r="558" spans="1:3">
      <c r="A558">
        <v>5805383326</v>
      </c>
      <c r="B558" t="s">
        <v>5224</v>
      </c>
      <c r="C558" t="b">
        <f>Tabla3[[#This Row],[SIM]]=A559</f>
        <v>0</v>
      </c>
    </row>
    <row r="559" spans="1:3">
      <c r="A559">
        <v>5805399331</v>
      </c>
      <c r="B559" t="s">
        <v>5224</v>
      </c>
      <c r="C559" t="b">
        <f>Tabla3[[#This Row],[SIM]]=A560</f>
        <v>0</v>
      </c>
    </row>
    <row r="560" spans="1:3">
      <c r="A560">
        <v>5805473341</v>
      </c>
      <c r="B560" t="s">
        <v>5224</v>
      </c>
      <c r="C560" t="b">
        <f>Tabla3[[#This Row],[SIM]]=A561</f>
        <v>0</v>
      </c>
    </row>
    <row r="561" spans="1:3">
      <c r="A561">
        <v>5805475326</v>
      </c>
      <c r="B561" t="s">
        <v>5224</v>
      </c>
      <c r="C561" t="b">
        <f>Tabla3[[#This Row],[SIM]]=A562</f>
        <v>0</v>
      </c>
    </row>
    <row r="562" spans="1:3">
      <c r="A562">
        <v>5805476348</v>
      </c>
      <c r="B562" t="s">
        <v>5224</v>
      </c>
      <c r="C562" t="b">
        <f>Tabla3[[#This Row],[SIM]]=A563</f>
        <v>0</v>
      </c>
    </row>
    <row r="563" spans="1:3">
      <c r="A563">
        <v>5805478350</v>
      </c>
      <c r="B563" t="s">
        <v>5224</v>
      </c>
      <c r="C563" t="b">
        <f>Tabla3[[#This Row],[SIM]]=A564</f>
        <v>0</v>
      </c>
    </row>
    <row r="564" spans="1:3">
      <c r="A564">
        <v>5805479345</v>
      </c>
      <c r="B564" t="s">
        <v>5224</v>
      </c>
      <c r="C564" t="b">
        <f>Tabla3[[#This Row],[SIM]]=A565</f>
        <v>0</v>
      </c>
    </row>
    <row r="565" spans="1:3">
      <c r="A565">
        <v>5805480329</v>
      </c>
      <c r="B565" t="s">
        <v>5224</v>
      </c>
      <c r="C565" t="b">
        <f>Tabla3[[#This Row],[SIM]]=A566</f>
        <v>0</v>
      </c>
    </row>
    <row r="566" spans="1:3">
      <c r="A566">
        <v>5805481340</v>
      </c>
      <c r="B566" t="s">
        <v>5224</v>
      </c>
      <c r="C566" t="b">
        <f>Tabla3[[#This Row],[SIM]]=A567</f>
        <v>0</v>
      </c>
    </row>
    <row r="567" spans="1:3">
      <c r="A567">
        <v>5805482319</v>
      </c>
      <c r="B567" t="s">
        <v>5224</v>
      </c>
      <c r="C567" t="b">
        <f>Tabla3[[#This Row],[SIM]]=A568</f>
        <v>0</v>
      </c>
    </row>
    <row r="568" spans="1:3">
      <c r="A568">
        <v>5805483344</v>
      </c>
      <c r="B568" t="s">
        <v>5224</v>
      </c>
      <c r="C568" t="b">
        <f>Tabla3[[#This Row],[SIM]]=A569</f>
        <v>0</v>
      </c>
    </row>
    <row r="569" spans="1:3">
      <c r="A569">
        <v>5805484329</v>
      </c>
      <c r="B569" t="s">
        <v>5224</v>
      </c>
      <c r="C569" t="b">
        <f>Tabla3[[#This Row],[SIM]]=A570</f>
        <v>0</v>
      </c>
    </row>
    <row r="570" spans="1:3">
      <c r="A570">
        <v>5805485328</v>
      </c>
      <c r="B570" t="s">
        <v>5224</v>
      </c>
      <c r="C570" t="b">
        <f>Tabla3[[#This Row],[SIM]]=A571</f>
        <v>0</v>
      </c>
    </row>
    <row r="571" spans="1:3">
      <c r="A571">
        <v>5805543323</v>
      </c>
      <c r="B571" t="s">
        <v>5224</v>
      </c>
      <c r="C571" t="b">
        <f>Tabla3[[#This Row],[SIM]]=A572</f>
        <v>0</v>
      </c>
    </row>
    <row r="572" spans="1:3">
      <c r="A572">
        <v>5805721328</v>
      </c>
      <c r="B572" t="s">
        <v>5224</v>
      </c>
      <c r="C572" t="b">
        <f>Tabla3[[#This Row],[SIM]]=A573</f>
        <v>0</v>
      </c>
    </row>
    <row r="573" spans="1:3">
      <c r="A573">
        <v>5805825345</v>
      </c>
      <c r="B573" t="s">
        <v>5224</v>
      </c>
      <c r="C573" t="b">
        <f>Tabla3[[#This Row],[SIM]]=A574</f>
        <v>0</v>
      </c>
    </row>
    <row r="574" spans="1:3">
      <c r="A574">
        <v>5805887332</v>
      </c>
      <c r="B574" t="s">
        <v>5224</v>
      </c>
      <c r="C574" t="b">
        <f>Tabla3[[#This Row],[SIM]]=A575</f>
        <v>0</v>
      </c>
    </row>
    <row r="575" spans="1:3">
      <c r="A575">
        <v>5805990324</v>
      </c>
      <c r="B575" t="s">
        <v>5224</v>
      </c>
      <c r="C575" t="b">
        <f>Tabla3[[#This Row],[SIM]]=A576</f>
        <v>0</v>
      </c>
    </row>
    <row r="576" spans="1:3">
      <c r="A576">
        <v>5805996327</v>
      </c>
      <c r="B576" t="s">
        <v>5224</v>
      </c>
      <c r="C576" t="b">
        <f>Tabla3[[#This Row],[SIM]]=A577</f>
        <v>0</v>
      </c>
    </row>
    <row r="577" spans="1:3">
      <c r="A577">
        <v>5806063329</v>
      </c>
      <c r="B577" t="s">
        <v>5224</v>
      </c>
      <c r="C577" t="b">
        <f>Tabla3[[#This Row],[SIM]]=A578</f>
        <v>0</v>
      </c>
    </row>
    <row r="578" spans="1:3">
      <c r="A578">
        <v>5806095328</v>
      </c>
      <c r="B578" t="s">
        <v>5224</v>
      </c>
      <c r="C578" t="b">
        <f>Tabla3[[#This Row],[SIM]]=A579</f>
        <v>0</v>
      </c>
    </row>
    <row r="579" spans="1:3">
      <c r="A579">
        <v>5806112330</v>
      </c>
      <c r="B579" t="s">
        <v>5224</v>
      </c>
      <c r="C579" t="b">
        <f>Tabla3[[#This Row],[SIM]]=A580</f>
        <v>0</v>
      </c>
    </row>
    <row r="580" spans="1:3">
      <c r="A580">
        <v>5806119321</v>
      </c>
      <c r="B580" t="s">
        <v>5224</v>
      </c>
      <c r="C580" t="b">
        <f>Tabla3[[#This Row],[SIM]]=A581</f>
        <v>0</v>
      </c>
    </row>
    <row r="581" spans="1:3">
      <c r="A581">
        <v>5806480349</v>
      </c>
      <c r="B581" t="s">
        <v>5224</v>
      </c>
      <c r="C581" t="b">
        <f>Tabla3[[#This Row],[SIM]]=A582</f>
        <v>0</v>
      </c>
    </row>
    <row r="582" spans="1:3">
      <c r="A582">
        <v>5806547329</v>
      </c>
      <c r="B582" t="s">
        <v>5224</v>
      </c>
      <c r="C582" t="b">
        <f>Tabla3[[#This Row],[SIM]]=A583</f>
        <v>0</v>
      </c>
    </row>
    <row r="583" spans="1:3">
      <c r="A583">
        <v>5806594341</v>
      </c>
      <c r="B583" t="s">
        <v>5224</v>
      </c>
      <c r="C583" t="b">
        <f>Tabla3[[#This Row],[SIM]]=A584</f>
        <v>0</v>
      </c>
    </row>
    <row r="584" spans="1:3">
      <c r="A584">
        <v>5806610323</v>
      </c>
      <c r="B584" t="s">
        <v>5224</v>
      </c>
      <c r="C584" t="b">
        <f>Tabla3[[#This Row],[SIM]]=A585</f>
        <v>0</v>
      </c>
    </row>
    <row r="585" spans="1:3">
      <c r="A585">
        <v>5806674313</v>
      </c>
      <c r="B585" t="s">
        <v>5224</v>
      </c>
      <c r="C585" t="b">
        <f>Tabla3[[#This Row],[SIM]]=A586</f>
        <v>0</v>
      </c>
    </row>
    <row r="586" spans="1:3">
      <c r="A586">
        <v>5806769316</v>
      </c>
      <c r="B586" t="s">
        <v>5224</v>
      </c>
      <c r="C586" t="b">
        <f>Tabla3[[#This Row],[SIM]]=A587</f>
        <v>0</v>
      </c>
    </row>
    <row r="587" spans="1:3">
      <c r="A587">
        <v>5806824320</v>
      </c>
      <c r="B587" t="s">
        <v>5224</v>
      </c>
      <c r="C587" t="b">
        <f>Tabla3[[#This Row],[SIM]]=A588</f>
        <v>0</v>
      </c>
    </row>
    <row r="588" spans="1:3">
      <c r="A588">
        <v>5806889314</v>
      </c>
      <c r="B588" t="s">
        <v>5224</v>
      </c>
      <c r="C588" t="b">
        <f>Tabla3[[#This Row],[SIM]]=A589</f>
        <v>0</v>
      </c>
    </row>
    <row r="589" spans="1:3">
      <c r="A589">
        <v>5806996300</v>
      </c>
      <c r="B589" t="s">
        <v>5224</v>
      </c>
      <c r="C589" t="b">
        <f>Tabla3[[#This Row],[SIM]]=A590</f>
        <v>0</v>
      </c>
    </row>
    <row r="590" spans="1:3">
      <c r="A590">
        <v>5807149314</v>
      </c>
      <c r="B590" t="s">
        <v>5224</v>
      </c>
      <c r="C590" t="b">
        <f>Tabla3[[#This Row],[SIM]]=A591</f>
        <v>0</v>
      </c>
    </row>
    <row r="591" spans="1:3">
      <c r="A591">
        <v>5807180338</v>
      </c>
      <c r="B591" t="s">
        <v>5224</v>
      </c>
      <c r="C591" t="b">
        <f>Tabla3[[#This Row],[SIM]]=A592</f>
        <v>0</v>
      </c>
    </row>
    <row r="592" spans="1:3">
      <c r="A592">
        <v>5807181342</v>
      </c>
      <c r="B592" t="s">
        <v>5224</v>
      </c>
      <c r="C592" t="b">
        <f>Tabla3[[#This Row],[SIM]]=A593</f>
        <v>0</v>
      </c>
    </row>
    <row r="593" spans="1:3">
      <c r="A593">
        <v>5807183330</v>
      </c>
      <c r="B593" t="s">
        <v>5224</v>
      </c>
      <c r="C593" t="b">
        <f>Tabla3[[#This Row],[SIM]]=A594</f>
        <v>0</v>
      </c>
    </row>
    <row r="594" spans="1:3">
      <c r="A594">
        <v>5807184339</v>
      </c>
      <c r="B594" t="s">
        <v>5224</v>
      </c>
      <c r="C594" t="b">
        <f>Tabla3[[#This Row],[SIM]]=A595</f>
        <v>0</v>
      </c>
    </row>
    <row r="595" spans="1:3">
      <c r="A595">
        <v>5807186331</v>
      </c>
      <c r="B595" t="s">
        <v>5224</v>
      </c>
      <c r="C595" t="b">
        <f>Tabla3[[#This Row],[SIM]]=A596</f>
        <v>0</v>
      </c>
    </row>
    <row r="596" spans="1:3">
      <c r="A596">
        <v>5807187332</v>
      </c>
      <c r="B596" t="s">
        <v>5224</v>
      </c>
      <c r="C596" t="b">
        <f>Tabla3[[#This Row],[SIM]]=A597</f>
        <v>0</v>
      </c>
    </row>
    <row r="597" spans="1:3">
      <c r="A597">
        <v>5807188326</v>
      </c>
      <c r="B597" t="s">
        <v>5224</v>
      </c>
      <c r="C597" t="b">
        <f>Tabla3[[#This Row],[SIM]]=A598</f>
        <v>0</v>
      </c>
    </row>
    <row r="598" spans="1:3">
      <c r="A598">
        <v>5807189348</v>
      </c>
      <c r="B598" t="s">
        <v>5224</v>
      </c>
      <c r="C598" t="b">
        <f>Tabla3[[#This Row],[SIM]]=A599</f>
        <v>0</v>
      </c>
    </row>
    <row r="599" spans="1:3">
      <c r="A599">
        <v>5807190332</v>
      </c>
      <c r="B599" t="s">
        <v>5224</v>
      </c>
      <c r="C599" t="b">
        <f>Tabla3[[#This Row],[SIM]]=A600</f>
        <v>0</v>
      </c>
    </row>
    <row r="600" spans="1:3">
      <c r="A600">
        <v>5807191336</v>
      </c>
      <c r="B600" t="s">
        <v>5224</v>
      </c>
      <c r="C600" t="b">
        <f>Tabla3[[#This Row],[SIM]]=A601</f>
        <v>0</v>
      </c>
    </row>
    <row r="601" spans="1:3">
      <c r="A601">
        <v>5807193329</v>
      </c>
      <c r="B601" t="s">
        <v>5224</v>
      </c>
      <c r="C601" t="b">
        <f>Tabla3[[#This Row],[SIM]]=A602</f>
        <v>0</v>
      </c>
    </row>
    <row r="602" spans="1:3">
      <c r="A602">
        <v>5807194323</v>
      </c>
      <c r="B602" t="s">
        <v>5224</v>
      </c>
      <c r="C602" t="b">
        <f>Tabla3[[#This Row],[SIM]]=A603</f>
        <v>0</v>
      </c>
    </row>
    <row r="603" spans="1:3">
      <c r="A603">
        <v>5807195326</v>
      </c>
      <c r="B603" t="s">
        <v>5224</v>
      </c>
      <c r="C603" t="b">
        <f>Tabla3[[#This Row],[SIM]]=A604</f>
        <v>0</v>
      </c>
    </row>
    <row r="604" spans="1:3">
      <c r="A604">
        <v>5807197328</v>
      </c>
      <c r="B604" t="s">
        <v>5224</v>
      </c>
      <c r="C604" t="b">
        <f>Tabla3[[#This Row],[SIM]]=A605</f>
        <v>0</v>
      </c>
    </row>
    <row r="605" spans="1:3">
      <c r="A605">
        <v>5807200329</v>
      </c>
      <c r="B605" t="s">
        <v>5224</v>
      </c>
      <c r="C605" t="b">
        <f>Tabla3[[#This Row],[SIM]]=A606</f>
        <v>0</v>
      </c>
    </row>
    <row r="606" spans="1:3">
      <c r="A606">
        <v>5807201327</v>
      </c>
      <c r="B606" t="s">
        <v>5224</v>
      </c>
      <c r="C606" t="b">
        <f>Tabla3[[#This Row],[SIM]]=A607</f>
        <v>0</v>
      </c>
    </row>
    <row r="607" spans="1:3">
      <c r="A607">
        <v>5807202329</v>
      </c>
      <c r="B607" t="s">
        <v>5224</v>
      </c>
      <c r="C607" t="b">
        <f>Tabla3[[#This Row],[SIM]]=A608</f>
        <v>0</v>
      </c>
    </row>
    <row r="608" spans="1:3">
      <c r="A608">
        <v>5807203338</v>
      </c>
      <c r="B608" t="s">
        <v>5224</v>
      </c>
      <c r="C608" t="b">
        <f>Tabla3[[#This Row],[SIM]]=A609</f>
        <v>0</v>
      </c>
    </row>
    <row r="609" spans="1:3">
      <c r="A609">
        <v>5807205349</v>
      </c>
      <c r="B609" t="s">
        <v>5224</v>
      </c>
      <c r="C609" t="b">
        <f>Tabla3[[#This Row],[SIM]]=A610</f>
        <v>0</v>
      </c>
    </row>
    <row r="610" spans="1:3">
      <c r="A610">
        <v>5807206354</v>
      </c>
      <c r="B610" t="s">
        <v>5224</v>
      </c>
      <c r="C610" t="b">
        <f>Tabla3[[#This Row],[SIM]]=A611</f>
        <v>0</v>
      </c>
    </row>
    <row r="611" spans="1:3">
      <c r="A611">
        <v>5807208342</v>
      </c>
      <c r="B611" t="s">
        <v>5224</v>
      </c>
      <c r="C611" t="b">
        <f>Tabla3[[#This Row],[SIM]]=A612</f>
        <v>0</v>
      </c>
    </row>
    <row r="612" spans="1:3">
      <c r="A612">
        <v>5807210331</v>
      </c>
      <c r="B612" t="s">
        <v>5224</v>
      </c>
      <c r="C612" t="b">
        <f>Tabla3[[#This Row],[SIM]]=A613</f>
        <v>0</v>
      </c>
    </row>
    <row r="613" spans="1:3">
      <c r="A613">
        <v>5807211335</v>
      </c>
      <c r="B613" t="s">
        <v>5224</v>
      </c>
      <c r="C613" t="b">
        <f>Tabla3[[#This Row],[SIM]]=A614</f>
        <v>0</v>
      </c>
    </row>
    <row r="614" spans="1:3">
      <c r="A614">
        <v>5807212336</v>
      </c>
      <c r="B614" t="s">
        <v>5224</v>
      </c>
      <c r="C614" t="b">
        <f>Tabla3[[#This Row],[SIM]]=A615</f>
        <v>0</v>
      </c>
    </row>
    <row r="615" spans="1:3">
      <c r="A615">
        <v>5807213334</v>
      </c>
      <c r="B615" t="s">
        <v>5224</v>
      </c>
      <c r="C615" t="b">
        <f>Tabla3[[#This Row],[SIM]]=A616</f>
        <v>0</v>
      </c>
    </row>
    <row r="616" spans="1:3">
      <c r="A616">
        <v>5807215338</v>
      </c>
      <c r="B616" t="s">
        <v>5224</v>
      </c>
      <c r="C616" t="b">
        <f>Tabla3[[#This Row],[SIM]]=A617</f>
        <v>0</v>
      </c>
    </row>
    <row r="617" spans="1:3">
      <c r="A617">
        <v>5807216347</v>
      </c>
      <c r="B617" t="s">
        <v>5224</v>
      </c>
      <c r="C617" t="b">
        <f>Tabla3[[#This Row],[SIM]]=A618</f>
        <v>0</v>
      </c>
    </row>
    <row r="618" spans="1:3">
      <c r="A618">
        <v>5807217340</v>
      </c>
      <c r="B618" t="s">
        <v>5224</v>
      </c>
      <c r="C618" t="b">
        <f>Tabla3[[#This Row],[SIM]]=A619</f>
        <v>0</v>
      </c>
    </row>
    <row r="619" spans="1:3">
      <c r="A619">
        <v>5807218292</v>
      </c>
      <c r="B619" t="s">
        <v>5224</v>
      </c>
      <c r="C619" t="b">
        <f>Tabla3[[#This Row],[SIM]]=A620</f>
        <v>0</v>
      </c>
    </row>
    <row r="620" spans="1:3">
      <c r="A620">
        <v>5807283327</v>
      </c>
      <c r="B620" t="s">
        <v>5224</v>
      </c>
      <c r="C620" t="b">
        <f>Tabla3[[#This Row],[SIM]]=A621</f>
        <v>0</v>
      </c>
    </row>
    <row r="621" spans="1:3">
      <c r="A621">
        <v>5807363318</v>
      </c>
      <c r="B621" t="s">
        <v>5224</v>
      </c>
      <c r="C621" t="b">
        <f>Tabla3[[#This Row],[SIM]]=A622</f>
        <v>0</v>
      </c>
    </row>
    <row r="622" spans="1:3">
      <c r="A622">
        <v>5807804209</v>
      </c>
      <c r="B622" t="s">
        <v>5224</v>
      </c>
      <c r="C622" t="b">
        <f>Tabla3[[#This Row],[SIM]]=A623</f>
        <v>0</v>
      </c>
    </row>
    <row r="623" spans="1:3">
      <c r="A623">
        <v>5807837347</v>
      </c>
      <c r="B623" t="s">
        <v>5224</v>
      </c>
      <c r="C623" t="b">
        <f>Tabla3[[#This Row],[SIM]]=A624</f>
        <v>0</v>
      </c>
    </row>
    <row r="624" spans="1:3">
      <c r="A624">
        <v>5808046334</v>
      </c>
      <c r="B624" t="s">
        <v>5224</v>
      </c>
      <c r="C624" t="b">
        <f>Tabla3[[#This Row],[SIM]]=A625</f>
        <v>0</v>
      </c>
    </row>
    <row r="625" spans="1:3">
      <c r="A625">
        <v>5808047333</v>
      </c>
      <c r="B625" t="s">
        <v>5224</v>
      </c>
      <c r="C625" t="b">
        <f>Tabla3[[#This Row],[SIM]]=A626</f>
        <v>0</v>
      </c>
    </row>
    <row r="626" spans="1:3">
      <c r="A626">
        <v>5808060339</v>
      </c>
      <c r="B626" t="s">
        <v>5224</v>
      </c>
      <c r="C626" t="b">
        <f>Tabla3[[#This Row],[SIM]]=A627</f>
        <v>0</v>
      </c>
    </row>
    <row r="627" spans="1:3">
      <c r="A627">
        <v>5808071419</v>
      </c>
      <c r="B627" t="s">
        <v>5224</v>
      </c>
      <c r="C627" t="b">
        <f>Tabla3[[#This Row],[SIM]]=A628</f>
        <v>0</v>
      </c>
    </row>
    <row r="628" spans="1:3">
      <c r="A628">
        <v>5808161339</v>
      </c>
      <c r="B628" t="s">
        <v>5224</v>
      </c>
      <c r="C628" t="b">
        <f>Tabla3[[#This Row],[SIM]]=A629</f>
        <v>0</v>
      </c>
    </row>
    <row r="629" spans="1:3">
      <c r="A629">
        <v>5808193250</v>
      </c>
      <c r="B629" t="s">
        <v>5224</v>
      </c>
      <c r="C629" t="b">
        <f>Tabla3[[#This Row],[SIM]]=A630</f>
        <v>0</v>
      </c>
    </row>
    <row r="630" spans="1:3">
      <c r="A630">
        <v>5808194298</v>
      </c>
      <c r="B630" t="s">
        <v>5224</v>
      </c>
      <c r="C630" t="b">
        <f>Tabla3[[#This Row],[SIM]]=A631</f>
        <v>0</v>
      </c>
    </row>
    <row r="631" spans="1:3">
      <c r="A631">
        <v>5808195292</v>
      </c>
      <c r="B631" t="s">
        <v>5224</v>
      </c>
      <c r="C631" t="b">
        <f>Tabla3[[#This Row],[SIM]]=A632</f>
        <v>0</v>
      </c>
    </row>
    <row r="632" spans="1:3">
      <c r="A632">
        <v>5808196339</v>
      </c>
      <c r="B632" t="s">
        <v>5224</v>
      </c>
      <c r="C632" t="b">
        <f>Tabla3[[#This Row],[SIM]]=A633</f>
        <v>0</v>
      </c>
    </row>
    <row r="633" spans="1:3">
      <c r="A633">
        <v>5808197320</v>
      </c>
      <c r="B633" t="s">
        <v>5224</v>
      </c>
      <c r="C633" t="b">
        <f>Tabla3[[#This Row],[SIM]]=A634</f>
        <v>0</v>
      </c>
    </row>
    <row r="634" spans="1:3">
      <c r="A634">
        <v>5808357323</v>
      </c>
      <c r="B634" t="s">
        <v>5224</v>
      </c>
      <c r="C634" t="b">
        <f>Tabla3[[#This Row],[SIM]]=A635</f>
        <v>0</v>
      </c>
    </row>
    <row r="635" spans="1:3">
      <c r="A635">
        <v>5808631326</v>
      </c>
      <c r="B635" t="s">
        <v>5224</v>
      </c>
      <c r="C635" t="b">
        <f>Tabla3[[#This Row],[SIM]]=A636</f>
        <v>0</v>
      </c>
    </row>
    <row r="636" spans="1:3">
      <c r="A636">
        <v>5808632333</v>
      </c>
      <c r="B636" t="s">
        <v>5224</v>
      </c>
      <c r="C636" t="b">
        <f>Tabla3[[#This Row],[SIM]]=A637</f>
        <v>0</v>
      </c>
    </row>
    <row r="637" spans="1:3">
      <c r="A637">
        <v>5808634321</v>
      </c>
      <c r="B637" t="s">
        <v>5224</v>
      </c>
      <c r="C637" t="b">
        <f>Tabla3[[#This Row],[SIM]]=A638</f>
        <v>0</v>
      </c>
    </row>
    <row r="638" spans="1:3">
      <c r="A638">
        <v>5808637325</v>
      </c>
      <c r="B638" t="s">
        <v>5224</v>
      </c>
      <c r="C638" t="b">
        <f>Tabla3[[#This Row],[SIM]]=A639</f>
        <v>0</v>
      </c>
    </row>
    <row r="639" spans="1:3">
      <c r="A639">
        <v>5808638340</v>
      </c>
      <c r="B639" t="s">
        <v>5224</v>
      </c>
      <c r="C639" t="b">
        <f>Tabla3[[#This Row],[SIM]]=A640</f>
        <v>0</v>
      </c>
    </row>
    <row r="640" spans="1:3">
      <c r="A640">
        <v>5808641319</v>
      </c>
      <c r="B640" t="s">
        <v>5224</v>
      </c>
      <c r="C640" t="b">
        <f>Tabla3[[#This Row],[SIM]]=A641</f>
        <v>0</v>
      </c>
    </row>
    <row r="641" spans="1:3">
      <c r="A641">
        <v>5808647322</v>
      </c>
      <c r="B641" t="s">
        <v>5224</v>
      </c>
      <c r="C641" t="b">
        <f>Tabla3[[#This Row],[SIM]]=A642</f>
        <v>0</v>
      </c>
    </row>
    <row r="642" spans="1:3">
      <c r="A642">
        <v>5808649320</v>
      </c>
      <c r="B642" t="s">
        <v>5224</v>
      </c>
      <c r="C642" t="b">
        <f>Tabla3[[#This Row],[SIM]]=A643</f>
        <v>0</v>
      </c>
    </row>
    <row r="643" spans="1:3">
      <c r="A643">
        <v>5808651328</v>
      </c>
      <c r="B643" t="s">
        <v>5224</v>
      </c>
      <c r="C643" t="b">
        <f>Tabla3[[#This Row],[SIM]]=A644</f>
        <v>0</v>
      </c>
    </row>
    <row r="644" spans="1:3">
      <c r="A644">
        <v>5808653329</v>
      </c>
      <c r="B644" t="s">
        <v>5224</v>
      </c>
      <c r="C644" t="b">
        <f>Tabla3[[#This Row],[SIM]]=A645</f>
        <v>0</v>
      </c>
    </row>
    <row r="645" spans="1:3">
      <c r="A645">
        <v>5808658335</v>
      </c>
      <c r="B645" t="s">
        <v>5224</v>
      </c>
      <c r="C645" t="b">
        <f>Tabla3[[#This Row],[SIM]]=A646</f>
        <v>0</v>
      </c>
    </row>
    <row r="646" spans="1:3">
      <c r="A646">
        <v>5808659320</v>
      </c>
      <c r="B646" t="s">
        <v>5224</v>
      </c>
      <c r="C646" t="b">
        <f>Tabla3[[#This Row],[SIM]]=A647</f>
        <v>0</v>
      </c>
    </row>
    <row r="647" spans="1:3">
      <c r="A647">
        <v>5808661305</v>
      </c>
      <c r="B647" t="s">
        <v>5224</v>
      </c>
      <c r="C647" t="b">
        <f>Tabla3[[#This Row],[SIM]]=A648</f>
        <v>0</v>
      </c>
    </row>
    <row r="648" spans="1:3">
      <c r="A648">
        <v>5808662314</v>
      </c>
      <c r="B648" t="s">
        <v>5224</v>
      </c>
      <c r="C648" t="b">
        <f>Tabla3[[#This Row],[SIM]]=A649</f>
        <v>0</v>
      </c>
    </row>
    <row r="649" spans="1:3">
      <c r="A649">
        <v>5808671321</v>
      </c>
      <c r="B649" t="s">
        <v>5224</v>
      </c>
      <c r="C649" t="b">
        <f>Tabla3[[#This Row],[SIM]]=A650</f>
        <v>0</v>
      </c>
    </row>
    <row r="650" spans="1:3">
      <c r="A650">
        <v>5808690364</v>
      </c>
      <c r="B650" t="s">
        <v>5224</v>
      </c>
      <c r="C650" t="b">
        <f>Tabla3[[#This Row],[SIM]]=A651</f>
        <v>0</v>
      </c>
    </row>
    <row r="651" spans="1:3">
      <c r="A651">
        <v>5808712321</v>
      </c>
      <c r="B651" t="s">
        <v>5224</v>
      </c>
      <c r="C651" t="b">
        <f>Tabla3[[#This Row],[SIM]]=A652</f>
        <v>0</v>
      </c>
    </row>
    <row r="652" spans="1:3">
      <c r="A652">
        <v>5808792329</v>
      </c>
      <c r="B652" t="s">
        <v>5224</v>
      </c>
      <c r="C652" t="b">
        <f>Tabla3[[#This Row],[SIM]]=A653</f>
        <v>0</v>
      </c>
    </row>
    <row r="653" spans="1:3">
      <c r="A653">
        <v>5808793372</v>
      </c>
      <c r="B653" t="s">
        <v>5224</v>
      </c>
      <c r="C653" t="b">
        <f>Tabla3[[#This Row],[SIM]]=A654</f>
        <v>0</v>
      </c>
    </row>
    <row r="654" spans="1:3">
      <c r="A654">
        <v>5808911325</v>
      </c>
      <c r="B654" t="s">
        <v>5224</v>
      </c>
      <c r="C654" t="b">
        <f>Tabla3[[#This Row],[SIM]]=A655</f>
        <v>0</v>
      </c>
    </row>
    <row r="655" spans="1:3">
      <c r="A655">
        <v>5808962326</v>
      </c>
      <c r="B655" t="s">
        <v>5224</v>
      </c>
      <c r="C655" t="b">
        <f>Tabla3[[#This Row],[SIM]]=A656</f>
        <v>0</v>
      </c>
    </row>
    <row r="656" spans="1:3">
      <c r="A656">
        <v>5809128327</v>
      </c>
      <c r="B656" t="s">
        <v>5224</v>
      </c>
      <c r="C656" t="b">
        <f>Tabla3[[#This Row],[SIM]]=A657</f>
        <v>0</v>
      </c>
    </row>
    <row r="657" spans="1:3">
      <c r="A657">
        <v>5809277330</v>
      </c>
      <c r="B657" t="s">
        <v>5224</v>
      </c>
      <c r="C657" t="b">
        <f>Tabla3[[#This Row],[SIM]]=A658</f>
        <v>0</v>
      </c>
    </row>
    <row r="658" spans="1:3">
      <c r="A658">
        <v>5809837323</v>
      </c>
      <c r="B658" t="s">
        <v>5224</v>
      </c>
      <c r="C658" t="b">
        <f>Tabla3[[#This Row],[SIM]]=A659</f>
        <v>0</v>
      </c>
    </row>
    <row r="659" spans="1:3">
      <c r="A659">
        <v>5809970333</v>
      </c>
      <c r="B659" t="s">
        <v>5224</v>
      </c>
      <c r="C659" t="b">
        <f>Tabla3[[#This Row],[SIM]]=A660</f>
        <v>0</v>
      </c>
    </row>
    <row r="660" spans="1:3">
      <c r="A660">
        <v>5810330319</v>
      </c>
      <c r="B660" t="s">
        <v>5224</v>
      </c>
      <c r="C660" t="b">
        <f>Tabla3[[#This Row],[SIM]]=A661</f>
        <v>0</v>
      </c>
    </row>
    <row r="661" spans="1:3">
      <c r="A661">
        <v>5810456329</v>
      </c>
      <c r="B661" t="s">
        <v>5224</v>
      </c>
      <c r="C661" t="b">
        <f>Tabla3[[#This Row],[SIM]]=A662</f>
        <v>0</v>
      </c>
    </row>
    <row r="662" spans="1:3">
      <c r="A662">
        <v>5810544307</v>
      </c>
      <c r="B662" t="s">
        <v>5224</v>
      </c>
      <c r="C662" t="b">
        <f>Tabla3[[#This Row],[SIM]]=A663</f>
        <v>0</v>
      </c>
    </row>
    <row r="663" spans="1:3">
      <c r="A663">
        <v>5810588309</v>
      </c>
      <c r="B663" t="s">
        <v>5224</v>
      </c>
      <c r="C663" t="b">
        <f>Tabla3[[#This Row],[SIM]]=A664</f>
        <v>0</v>
      </c>
    </row>
    <row r="664" spans="1:3">
      <c r="A664">
        <v>5810591328</v>
      </c>
      <c r="B664" t="s">
        <v>5224</v>
      </c>
      <c r="C664" t="b">
        <f>Tabla3[[#This Row],[SIM]]=A665</f>
        <v>0</v>
      </c>
    </row>
    <row r="665" spans="1:3">
      <c r="A665">
        <v>5810610313</v>
      </c>
      <c r="B665" t="s">
        <v>5224</v>
      </c>
      <c r="C665" t="b">
        <f>Tabla3[[#This Row],[SIM]]=A666</f>
        <v>0</v>
      </c>
    </row>
    <row r="666" spans="1:3">
      <c r="A666">
        <v>5810625329</v>
      </c>
      <c r="B666" t="s">
        <v>5224</v>
      </c>
      <c r="C666" t="b">
        <f>Tabla3[[#This Row],[SIM]]=A667</f>
        <v>0</v>
      </c>
    </row>
    <row r="667" spans="1:3">
      <c r="A667">
        <v>5810785327</v>
      </c>
      <c r="B667" t="s">
        <v>5224</v>
      </c>
      <c r="C667" t="b">
        <f>Tabla3[[#This Row],[SIM]]=A668</f>
        <v>0</v>
      </c>
    </row>
    <row r="668" spans="1:3">
      <c r="A668">
        <v>5810919322</v>
      </c>
      <c r="B668" t="s">
        <v>5224</v>
      </c>
      <c r="C668" t="b">
        <f>Tabla3[[#This Row],[SIM]]=A669</f>
        <v>0</v>
      </c>
    </row>
    <row r="669" spans="1:3">
      <c r="A669">
        <v>5811000332</v>
      </c>
      <c r="B669" t="s">
        <v>5224</v>
      </c>
      <c r="C669" t="b">
        <f>Tabla3[[#This Row],[SIM]]=A670</f>
        <v>0</v>
      </c>
    </row>
    <row r="670" spans="1:3">
      <c r="A670">
        <v>5811001309</v>
      </c>
      <c r="B670" t="s">
        <v>5224</v>
      </c>
      <c r="C670" t="b">
        <f>Tabla3[[#This Row],[SIM]]=A671</f>
        <v>0</v>
      </c>
    </row>
    <row r="671" spans="1:3">
      <c r="A671">
        <v>5811117311</v>
      </c>
      <c r="B671" t="s">
        <v>5224</v>
      </c>
      <c r="C671" t="b">
        <f>Tabla3[[#This Row],[SIM]]=A672</f>
        <v>0</v>
      </c>
    </row>
    <row r="672" spans="1:3">
      <c r="A672">
        <v>5811160347</v>
      </c>
      <c r="B672" t="s">
        <v>5224</v>
      </c>
      <c r="C672" t="b">
        <f>Tabla3[[#This Row],[SIM]]=A673</f>
        <v>0</v>
      </c>
    </row>
    <row r="673" spans="1:3">
      <c r="A673">
        <v>5811285322</v>
      </c>
      <c r="B673" t="s">
        <v>5224</v>
      </c>
      <c r="C673" t="b">
        <f>Tabla3[[#This Row],[SIM]]=A674</f>
        <v>0</v>
      </c>
    </row>
    <row r="674" spans="1:3">
      <c r="A674">
        <v>5811361314</v>
      </c>
      <c r="B674" t="s">
        <v>5224</v>
      </c>
      <c r="C674" t="b">
        <f>Tabla3[[#This Row],[SIM]]=A675</f>
        <v>0</v>
      </c>
    </row>
    <row r="675" spans="1:3">
      <c r="A675">
        <v>5811373327</v>
      </c>
      <c r="B675" t="s">
        <v>5224</v>
      </c>
      <c r="C675" t="b">
        <f>Tabla3[[#This Row],[SIM]]=A676</f>
        <v>0</v>
      </c>
    </row>
    <row r="676" spans="1:3">
      <c r="A676">
        <v>5811540321</v>
      </c>
      <c r="B676" t="s">
        <v>5224</v>
      </c>
      <c r="C676" t="b">
        <f>Tabla3[[#This Row],[SIM]]=A677</f>
        <v>0</v>
      </c>
    </row>
    <row r="677" spans="1:3">
      <c r="A677">
        <v>5811586313</v>
      </c>
      <c r="B677" t="s">
        <v>5224</v>
      </c>
      <c r="C677" t="b">
        <f>Tabla3[[#This Row],[SIM]]=A678</f>
        <v>0</v>
      </c>
    </row>
    <row r="678" spans="1:3">
      <c r="A678">
        <v>5811649316</v>
      </c>
      <c r="B678" t="s">
        <v>5224</v>
      </c>
      <c r="C678" t="b">
        <f>Tabla3[[#This Row],[SIM]]=A679</f>
        <v>0</v>
      </c>
    </row>
    <row r="679" spans="1:3">
      <c r="A679">
        <v>5811695327</v>
      </c>
      <c r="B679" t="s">
        <v>5224</v>
      </c>
      <c r="C679" t="b">
        <f>Tabla3[[#This Row],[SIM]]=A680</f>
        <v>0</v>
      </c>
    </row>
    <row r="680" spans="1:3">
      <c r="A680">
        <v>5812052277</v>
      </c>
      <c r="B680" t="s">
        <v>5224</v>
      </c>
      <c r="C680" t="b">
        <f>Tabla3[[#This Row],[SIM]]=A681</f>
        <v>0</v>
      </c>
    </row>
    <row r="681" spans="1:3">
      <c r="A681">
        <v>5812168308</v>
      </c>
      <c r="B681" t="s">
        <v>5224</v>
      </c>
      <c r="C681" t="b">
        <f>Tabla3[[#This Row],[SIM]]=A682</f>
        <v>0</v>
      </c>
    </row>
    <row r="682" spans="1:3">
      <c r="A682">
        <v>5812192321</v>
      </c>
      <c r="B682" t="s">
        <v>5224</v>
      </c>
      <c r="C682" t="b">
        <f>Tabla3[[#This Row],[SIM]]=A683</f>
        <v>0</v>
      </c>
    </row>
    <row r="683" spans="1:3">
      <c r="A683">
        <v>5812195309</v>
      </c>
      <c r="B683" t="s">
        <v>5224</v>
      </c>
      <c r="C683" t="b">
        <f>Tabla3[[#This Row],[SIM]]=A684</f>
        <v>0</v>
      </c>
    </row>
    <row r="684" spans="1:3">
      <c r="A684">
        <v>5812233279</v>
      </c>
      <c r="B684" t="s">
        <v>5224</v>
      </c>
      <c r="C684" t="b">
        <f>Tabla3[[#This Row],[SIM]]=A685</f>
        <v>0</v>
      </c>
    </row>
    <row r="685" spans="1:3">
      <c r="A685">
        <v>5812324333</v>
      </c>
      <c r="B685" t="s">
        <v>5224</v>
      </c>
      <c r="C685" t="b">
        <f>Tabla3[[#This Row],[SIM]]=A686</f>
        <v>0</v>
      </c>
    </row>
    <row r="686" spans="1:3">
      <c r="A686">
        <v>5812591294</v>
      </c>
      <c r="B686" t="s">
        <v>5224</v>
      </c>
      <c r="C686" t="b">
        <f>Tabla3[[#This Row],[SIM]]=A687</f>
        <v>0</v>
      </c>
    </row>
    <row r="687" spans="1:3">
      <c r="A687">
        <v>5812905312</v>
      </c>
      <c r="B687" t="s">
        <v>5224</v>
      </c>
      <c r="C687" t="b">
        <f>Tabla3[[#This Row],[SIM]]=A688</f>
        <v>0</v>
      </c>
    </row>
    <row r="688" spans="1:3">
      <c r="A688">
        <v>5813736331</v>
      </c>
      <c r="B688" t="s">
        <v>5224</v>
      </c>
      <c r="C688" t="b">
        <f>Tabla3[[#This Row],[SIM]]=A689</f>
        <v>0</v>
      </c>
    </row>
    <row r="689" spans="1:3">
      <c r="A689">
        <v>5814089311</v>
      </c>
      <c r="B689" t="s">
        <v>5224</v>
      </c>
      <c r="C689" t="b">
        <f>Tabla3[[#This Row],[SIM]]=A690</f>
        <v>0</v>
      </c>
    </row>
    <row r="690" spans="1:3">
      <c r="A690">
        <v>5814136329</v>
      </c>
      <c r="B690" t="s">
        <v>5224</v>
      </c>
      <c r="C690" t="b">
        <f>Tabla3[[#This Row],[SIM]]=A691</f>
        <v>0</v>
      </c>
    </row>
    <row r="691" spans="1:3">
      <c r="A691">
        <v>5814253323</v>
      </c>
      <c r="B691" t="s">
        <v>5224</v>
      </c>
      <c r="C691" t="b">
        <f>Tabla3[[#This Row],[SIM]]=A692</f>
        <v>0</v>
      </c>
    </row>
    <row r="692" spans="1:3">
      <c r="A692">
        <v>5814307333</v>
      </c>
      <c r="B692" t="s">
        <v>5224</v>
      </c>
      <c r="C692" t="b">
        <f>Tabla3[[#This Row],[SIM]]=A693</f>
        <v>0</v>
      </c>
    </row>
    <row r="693" spans="1:3">
      <c r="A693">
        <v>5814308315</v>
      </c>
      <c r="B693" t="s">
        <v>5224</v>
      </c>
      <c r="C693" t="b">
        <f>Tabla3[[#This Row],[SIM]]=A694</f>
        <v>0</v>
      </c>
    </row>
    <row r="694" spans="1:3">
      <c r="A694">
        <v>5814310321</v>
      </c>
      <c r="B694" t="s">
        <v>5224</v>
      </c>
      <c r="C694" t="b">
        <f>Tabla3[[#This Row],[SIM]]=A695</f>
        <v>0</v>
      </c>
    </row>
    <row r="695" spans="1:3">
      <c r="A695">
        <v>5814325344</v>
      </c>
      <c r="B695" t="s">
        <v>5224</v>
      </c>
      <c r="C695" t="b">
        <f>Tabla3[[#This Row],[SIM]]=A696</f>
        <v>0</v>
      </c>
    </row>
    <row r="696" spans="1:3">
      <c r="A696">
        <v>5814342304</v>
      </c>
      <c r="B696" t="s">
        <v>5224</v>
      </c>
      <c r="C696" t="b">
        <f>Tabla3[[#This Row],[SIM]]=A697</f>
        <v>0</v>
      </c>
    </row>
    <row r="697" spans="1:3">
      <c r="A697">
        <v>5814344319</v>
      </c>
      <c r="B697" t="s">
        <v>5224</v>
      </c>
      <c r="C697" t="b">
        <f>Tabla3[[#This Row],[SIM]]=A698</f>
        <v>0</v>
      </c>
    </row>
    <row r="698" spans="1:3">
      <c r="A698">
        <v>5814346332</v>
      </c>
      <c r="B698" t="s">
        <v>5224</v>
      </c>
      <c r="C698" t="b">
        <f>Tabla3[[#This Row],[SIM]]=A699</f>
        <v>0</v>
      </c>
    </row>
    <row r="699" spans="1:3">
      <c r="A699">
        <v>5814409351</v>
      </c>
      <c r="B699" t="s">
        <v>5224</v>
      </c>
      <c r="C699" t="b">
        <f>Tabla3[[#This Row],[SIM]]=A700</f>
        <v>0</v>
      </c>
    </row>
    <row r="700" spans="1:3">
      <c r="A700">
        <v>5814646322</v>
      </c>
      <c r="B700" t="s">
        <v>5224</v>
      </c>
      <c r="C700" t="b">
        <f>Tabla3[[#This Row],[SIM]]=A701</f>
        <v>0</v>
      </c>
    </row>
    <row r="701" spans="1:3">
      <c r="A701">
        <v>5814731335</v>
      </c>
      <c r="B701" t="s">
        <v>5224</v>
      </c>
      <c r="C701" t="b">
        <f>Tabla3[[#This Row],[SIM]]=A702</f>
        <v>0</v>
      </c>
    </row>
    <row r="702" spans="1:3">
      <c r="A702">
        <v>5814765330</v>
      </c>
      <c r="B702" t="s">
        <v>5224</v>
      </c>
      <c r="C702" t="b">
        <f>Tabla3[[#This Row],[SIM]]=A703</f>
        <v>0</v>
      </c>
    </row>
    <row r="703" spans="1:3">
      <c r="A703">
        <v>5815046318</v>
      </c>
      <c r="B703" t="s">
        <v>5224</v>
      </c>
      <c r="C703" t="b">
        <f>Tabla3[[#This Row],[SIM]]=A704</f>
        <v>0</v>
      </c>
    </row>
    <row r="704" spans="1:3">
      <c r="A704">
        <v>5815078340</v>
      </c>
      <c r="B704" t="s">
        <v>5224</v>
      </c>
      <c r="C704" t="b">
        <f>Tabla3[[#This Row],[SIM]]=A705</f>
        <v>0</v>
      </c>
    </row>
    <row r="705" spans="1:3">
      <c r="A705">
        <v>5816238353</v>
      </c>
      <c r="B705" t="s">
        <v>5224</v>
      </c>
      <c r="C705" t="b">
        <f>Tabla3[[#This Row],[SIM]]=A706</f>
        <v>0</v>
      </c>
    </row>
    <row r="706" spans="1:3">
      <c r="A706">
        <v>5816273333</v>
      </c>
      <c r="B706" t="s">
        <v>5224</v>
      </c>
      <c r="C706" t="b">
        <f>Tabla3[[#This Row],[SIM]]=A707</f>
        <v>0</v>
      </c>
    </row>
    <row r="707" spans="1:3">
      <c r="A707">
        <v>5816420315</v>
      </c>
      <c r="B707" t="s">
        <v>5224</v>
      </c>
      <c r="C707" t="b">
        <f>Tabla3[[#This Row],[SIM]]=A708</f>
        <v>0</v>
      </c>
    </row>
    <row r="708" spans="1:3">
      <c r="A708">
        <v>5816517315</v>
      </c>
      <c r="B708" t="s">
        <v>5224</v>
      </c>
      <c r="C708" t="b">
        <f>Tabla3[[#This Row],[SIM]]=A709</f>
        <v>0</v>
      </c>
    </row>
    <row r="709" spans="1:3">
      <c r="A709">
        <v>5816834336</v>
      </c>
      <c r="B709" t="s">
        <v>5224</v>
      </c>
      <c r="C709" t="b">
        <f>Tabla3[[#This Row],[SIM]]=A710</f>
        <v>0</v>
      </c>
    </row>
    <row r="710" spans="1:3">
      <c r="A710">
        <v>5817008334</v>
      </c>
      <c r="B710" t="s">
        <v>5224</v>
      </c>
      <c r="C710" t="b">
        <f>Tabla3[[#This Row],[SIM]]=A711</f>
        <v>0</v>
      </c>
    </row>
    <row r="711" spans="1:3">
      <c r="A711">
        <v>5817494311</v>
      </c>
      <c r="B711" t="s">
        <v>5224</v>
      </c>
      <c r="C711" t="b">
        <f>Tabla3[[#This Row],[SIM]]=A712</f>
        <v>0</v>
      </c>
    </row>
    <row r="712" spans="1:3">
      <c r="A712">
        <v>5817803302</v>
      </c>
      <c r="B712" t="s">
        <v>5224</v>
      </c>
      <c r="C712" t="b">
        <f>Tabla3[[#This Row],[SIM]]=A713</f>
        <v>0</v>
      </c>
    </row>
    <row r="713" spans="1:3">
      <c r="A713">
        <v>5818327320</v>
      </c>
      <c r="B713" t="s">
        <v>5224</v>
      </c>
      <c r="C713" t="b">
        <f>Tabla3[[#This Row],[SIM]]=A714</f>
        <v>0</v>
      </c>
    </row>
    <row r="714" spans="1:3">
      <c r="A714">
        <v>5818339354</v>
      </c>
      <c r="B714" t="s">
        <v>5224</v>
      </c>
      <c r="C714" t="b">
        <f>Tabla3[[#This Row],[SIM]]=A715</f>
        <v>0</v>
      </c>
    </row>
    <row r="715" spans="1:3">
      <c r="A715">
        <v>5818355232</v>
      </c>
      <c r="B715" t="s">
        <v>5224</v>
      </c>
      <c r="C715" t="b">
        <f>Tabla3[[#This Row],[SIM]]=A716</f>
        <v>0</v>
      </c>
    </row>
    <row r="716" spans="1:3">
      <c r="A716">
        <v>5818476338</v>
      </c>
      <c r="B716" t="s">
        <v>5224</v>
      </c>
      <c r="C716" t="b">
        <f>Tabla3[[#This Row],[SIM]]=A717</f>
        <v>0</v>
      </c>
    </row>
    <row r="717" spans="1:3">
      <c r="A717">
        <v>5818612324</v>
      </c>
      <c r="B717" t="s">
        <v>5224</v>
      </c>
      <c r="C717" t="b">
        <f>Tabla3[[#This Row],[SIM]]=A718</f>
        <v>0</v>
      </c>
    </row>
    <row r="718" spans="1:3">
      <c r="A718">
        <v>5818712322</v>
      </c>
      <c r="B718" t="s">
        <v>5224</v>
      </c>
      <c r="C718" t="b">
        <f>Tabla3[[#This Row],[SIM]]=A719</f>
        <v>0</v>
      </c>
    </row>
    <row r="719" spans="1:3">
      <c r="A719">
        <v>5818717337</v>
      </c>
      <c r="B719" t="s">
        <v>5224</v>
      </c>
      <c r="C719" t="b">
        <f>Tabla3[[#This Row],[SIM]]=A720</f>
        <v>0</v>
      </c>
    </row>
    <row r="720" spans="1:3">
      <c r="A720">
        <v>5818889325</v>
      </c>
      <c r="B720" t="s">
        <v>5224</v>
      </c>
      <c r="C720" t="b">
        <f>Tabla3[[#This Row],[SIM]]=A721</f>
        <v>0</v>
      </c>
    </row>
    <row r="721" spans="1:3">
      <c r="A721">
        <v>5819036350</v>
      </c>
      <c r="B721" t="s">
        <v>5224</v>
      </c>
      <c r="C721" t="b">
        <f>Tabla3[[#This Row],[SIM]]=A722</f>
        <v>0</v>
      </c>
    </row>
    <row r="722" spans="1:3">
      <c r="A722">
        <v>5819128328</v>
      </c>
      <c r="B722" t="s">
        <v>5224</v>
      </c>
      <c r="C722" t="b">
        <f>Tabla3[[#This Row],[SIM]]=A723</f>
        <v>0</v>
      </c>
    </row>
    <row r="723" spans="1:3">
      <c r="A723">
        <v>5819129328</v>
      </c>
      <c r="B723" t="s">
        <v>5224</v>
      </c>
      <c r="C723" t="b">
        <f>Tabla3[[#This Row],[SIM]]=A724</f>
        <v>0</v>
      </c>
    </row>
    <row r="724" spans="1:3">
      <c r="A724">
        <v>5819133340</v>
      </c>
      <c r="B724" t="s">
        <v>5224</v>
      </c>
      <c r="C724" t="b">
        <f>Tabla3[[#This Row],[SIM]]=A725</f>
        <v>0</v>
      </c>
    </row>
    <row r="725" spans="1:3">
      <c r="A725">
        <v>5819217324</v>
      </c>
      <c r="B725" t="s">
        <v>5224</v>
      </c>
      <c r="C725" t="b">
        <f>Tabla3[[#This Row],[SIM]]=A726</f>
        <v>0</v>
      </c>
    </row>
    <row r="726" spans="1:3">
      <c r="A726">
        <v>5819229323</v>
      </c>
      <c r="B726" t="s">
        <v>5224</v>
      </c>
      <c r="C726" t="b">
        <f>Tabla3[[#This Row],[SIM]]=A727</f>
        <v>0</v>
      </c>
    </row>
    <row r="727" spans="1:3">
      <c r="A727">
        <v>5819230330</v>
      </c>
      <c r="B727" t="s">
        <v>5224</v>
      </c>
      <c r="C727" t="b">
        <f>Tabla3[[#This Row],[SIM]]=A728</f>
        <v>0</v>
      </c>
    </row>
    <row r="728" spans="1:3">
      <c r="A728">
        <v>5819231324</v>
      </c>
      <c r="B728" t="s">
        <v>5224</v>
      </c>
      <c r="C728" t="b">
        <f>Tabla3[[#This Row],[SIM]]=A729</f>
        <v>0</v>
      </c>
    </row>
    <row r="729" spans="1:3">
      <c r="A729">
        <v>5819232328</v>
      </c>
      <c r="B729" t="s">
        <v>5224</v>
      </c>
      <c r="C729" t="b">
        <f>Tabla3[[#This Row],[SIM]]=A730</f>
        <v>0</v>
      </c>
    </row>
    <row r="730" spans="1:3">
      <c r="A730">
        <v>5819247310</v>
      </c>
      <c r="B730" t="s">
        <v>5224</v>
      </c>
      <c r="C730" t="b">
        <f>Tabla3[[#This Row],[SIM]]=A731</f>
        <v>0</v>
      </c>
    </row>
    <row r="731" spans="1:3">
      <c r="A731">
        <v>5819393314</v>
      </c>
      <c r="B731" t="s">
        <v>5224</v>
      </c>
      <c r="C731" t="b">
        <f>Tabla3[[#This Row],[SIM]]=A732</f>
        <v>0</v>
      </c>
    </row>
    <row r="732" spans="1:3">
      <c r="A732">
        <v>5819435323</v>
      </c>
      <c r="B732" t="s">
        <v>5224</v>
      </c>
      <c r="C732" t="b">
        <f>Tabla3[[#This Row],[SIM]]=A733</f>
        <v>0</v>
      </c>
    </row>
    <row r="733" spans="1:3">
      <c r="A733">
        <v>5819468326</v>
      </c>
      <c r="B733" t="s">
        <v>5224</v>
      </c>
      <c r="C733" t="b">
        <f>Tabla3[[#This Row],[SIM]]=A734</f>
        <v>0</v>
      </c>
    </row>
    <row r="734" spans="1:3">
      <c r="A734">
        <v>5819824248</v>
      </c>
      <c r="B734" t="s">
        <v>5224</v>
      </c>
      <c r="C734" t="b">
        <f>Tabla3[[#This Row],[SIM]]=A735</f>
        <v>0</v>
      </c>
    </row>
    <row r="735" spans="1:3">
      <c r="A735">
        <v>5820050331</v>
      </c>
      <c r="B735" t="s">
        <v>5224</v>
      </c>
      <c r="C735" t="b">
        <f>Tabla3[[#This Row],[SIM]]=A736</f>
        <v>0</v>
      </c>
    </row>
    <row r="736" spans="1:3">
      <c r="A736">
        <v>5821666330</v>
      </c>
      <c r="B736" t="s">
        <v>5224</v>
      </c>
      <c r="C736" t="b">
        <f>Tabla3[[#This Row],[SIM]]=A737</f>
        <v>0</v>
      </c>
    </row>
    <row r="737" spans="1:3">
      <c r="A737">
        <v>5821671317</v>
      </c>
      <c r="B737" t="s">
        <v>5224</v>
      </c>
      <c r="C737" t="b">
        <f>Tabla3[[#This Row],[SIM]]=A738</f>
        <v>0</v>
      </c>
    </row>
    <row r="738" spans="1:3">
      <c r="A738">
        <v>5821988273</v>
      </c>
      <c r="B738" t="s">
        <v>5224</v>
      </c>
      <c r="C738" t="b">
        <f>Tabla3[[#This Row],[SIM]]=A739</f>
        <v>0</v>
      </c>
    </row>
    <row r="739" spans="1:3">
      <c r="A739">
        <v>5822268329</v>
      </c>
      <c r="B739" t="s">
        <v>5224</v>
      </c>
      <c r="C739" t="b">
        <f>Tabla3[[#This Row],[SIM]]=A740</f>
        <v>0</v>
      </c>
    </row>
    <row r="740" spans="1:3">
      <c r="A740">
        <v>5822413325</v>
      </c>
      <c r="B740" t="s">
        <v>5224</v>
      </c>
      <c r="C740" t="b">
        <f>Tabla3[[#This Row],[SIM]]=A741</f>
        <v>0</v>
      </c>
    </row>
    <row r="741" spans="1:3">
      <c r="A741">
        <v>5823154323</v>
      </c>
      <c r="B741" t="s">
        <v>5224</v>
      </c>
      <c r="C741" t="b">
        <f>Tabla3[[#This Row],[SIM]]=A742</f>
        <v>0</v>
      </c>
    </row>
    <row r="742" spans="1:3">
      <c r="A742">
        <v>5823662328</v>
      </c>
      <c r="B742" t="s">
        <v>5224</v>
      </c>
      <c r="C742" t="b">
        <f>Tabla3[[#This Row],[SIM]]=A743</f>
        <v>0</v>
      </c>
    </row>
    <row r="743" spans="1:3">
      <c r="A743">
        <v>5824337321</v>
      </c>
      <c r="B743" t="s">
        <v>5224</v>
      </c>
      <c r="C743" t="b">
        <f>Tabla3[[#This Row],[SIM]]=A744</f>
        <v>0</v>
      </c>
    </row>
    <row r="744" spans="1:3">
      <c r="A744">
        <v>5824352320</v>
      </c>
      <c r="B744" t="s">
        <v>5224</v>
      </c>
      <c r="C744" t="b">
        <f>Tabla3[[#This Row],[SIM]]=A745</f>
        <v>0</v>
      </c>
    </row>
    <row r="745" spans="1:3">
      <c r="A745">
        <v>5824435333</v>
      </c>
      <c r="B745" t="s">
        <v>5224</v>
      </c>
      <c r="C745" t="b">
        <f>Tabla3[[#This Row],[SIM]]=A746</f>
        <v>0</v>
      </c>
    </row>
    <row r="746" spans="1:3">
      <c r="A746">
        <v>5824471281</v>
      </c>
      <c r="B746" t="s">
        <v>5224</v>
      </c>
      <c r="C746" t="b">
        <f>Tabla3[[#This Row],[SIM]]=A747</f>
        <v>0</v>
      </c>
    </row>
    <row r="747" spans="1:3">
      <c r="A747">
        <v>5824495336</v>
      </c>
      <c r="B747" t="s">
        <v>5224</v>
      </c>
      <c r="C747" t="b">
        <f>Tabla3[[#This Row],[SIM]]=A748</f>
        <v>0</v>
      </c>
    </row>
    <row r="748" spans="1:3">
      <c r="A748">
        <v>5824521349</v>
      </c>
      <c r="B748" t="s">
        <v>5224</v>
      </c>
      <c r="C748" t="b">
        <f>Tabla3[[#This Row],[SIM]]=A749</f>
        <v>0</v>
      </c>
    </row>
    <row r="749" spans="1:3">
      <c r="A749">
        <v>5824633329</v>
      </c>
      <c r="B749" t="s">
        <v>5224</v>
      </c>
      <c r="C749" t="b">
        <f>Tabla3[[#This Row],[SIM]]=A750</f>
        <v>0</v>
      </c>
    </row>
    <row r="750" spans="1:3">
      <c r="A750">
        <v>5824717333</v>
      </c>
      <c r="B750" t="s">
        <v>5224</v>
      </c>
      <c r="C750" t="b">
        <f>Tabla3[[#This Row],[SIM]]=A751</f>
        <v>0</v>
      </c>
    </row>
    <row r="751" spans="1:3">
      <c r="A751">
        <v>5824721330</v>
      </c>
      <c r="B751" t="s">
        <v>5224</v>
      </c>
      <c r="C751" t="b">
        <f>Tabla3[[#This Row],[SIM]]=A752</f>
        <v>0</v>
      </c>
    </row>
    <row r="752" spans="1:3">
      <c r="A752">
        <v>5824724321</v>
      </c>
      <c r="B752" t="s">
        <v>5224</v>
      </c>
      <c r="C752" t="b">
        <f>Tabla3[[#This Row],[SIM]]=A753</f>
        <v>0</v>
      </c>
    </row>
    <row r="753" spans="1:3">
      <c r="A753">
        <v>5824725326</v>
      </c>
      <c r="B753" t="s">
        <v>5224</v>
      </c>
      <c r="C753" t="b">
        <f>Tabla3[[#This Row],[SIM]]=A754</f>
        <v>0</v>
      </c>
    </row>
    <row r="754" spans="1:3">
      <c r="A754">
        <v>5824728329</v>
      </c>
      <c r="B754" t="s">
        <v>5224</v>
      </c>
      <c r="C754" t="b">
        <f>Tabla3[[#This Row],[SIM]]=A755</f>
        <v>0</v>
      </c>
    </row>
    <row r="755" spans="1:3">
      <c r="A755">
        <v>5824731322</v>
      </c>
      <c r="B755" t="s">
        <v>5224</v>
      </c>
      <c r="C755" t="b">
        <f>Tabla3[[#This Row],[SIM]]=A756</f>
        <v>0</v>
      </c>
    </row>
    <row r="756" spans="1:3">
      <c r="A756">
        <v>5824751309</v>
      </c>
      <c r="B756" t="s">
        <v>5224</v>
      </c>
      <c r="C756" t="b">
        <f>Tabla3[[#This Row],[SIM]]=A757</f>
        <v>0</v>
      </c>
    </row>
    <row r="757" spans="1:3">
      <c r="A757">
        <v>5824755333</v>
      </c>
      <c r="B757" t="s">
        <v>5224</v>
      </c>
      <c r="C757" t="b">
        <f>Tabla3[[#This Row],[SIM]]=A758</f>
        <v>0</v>
      </c>
    </row>
    <row r="758" spans="1:3">
      <c r="A758">
        <v>5824761312</v>
      </c>
      <c r="B758" t="s">
        <v>5224</v>
      </c>
      <c r="C758" t="b">
        <f>Tabla3[[#This Row],[SIM]]=A759</f>
        <v>0</v>
      </c>
    </row>
    <row r="759" spans="1:3">
      <c r="A759">
        <v>5826191343</v>
      </c>
      <c r="B759" t="s">
        <v>5224</v>
      </c>
      <c r="C759" t="b">
        <f>Tabla3[[#This Row],[SIM]]=A760</f>
        <v>0</v>
      </c>
    </row>
    <row r="760" spans="1:3">
      <c r="A760">
        <v>5826192329</v>
      </c>
      <c r="B760" t="s">
        <v>5224</v>
      </c>
      <c r="C760" t="b">
        <f>Tabla3[[#This Row],[SIM]]=A761</f>
        <v>0</v>
      </c>
    </row>
    <row r="761" spans="1:3">
      <c r="A761">
        <v>5827735325</v>
      </c>
      <c r="B761" t="s">
        <v>5224</v>
      </c>
      <c r="C761" t="b">
        <f>Tabla3[[#This Row],[SIM]]=A762</f>
        <v>0</v>
      </c>
    </row>
    <row r="762" spans="1:3">
      <c r="A762">
        <v>5827819305</v>
      </c>
      <c r="B762" t="s">
        <v>5224</v>
      </c>
      <c r="C762" t="b">
        <f>Tabla3[[#This Row],[SIM]]=A763</f>
        <v>0</v>
      </c>
    </row>
    <row r="763" spans="1:3">
      <c r="A763">
        <v>5828015325</v>
      </c>
      <c r="B763" t="s">
        <v>5224</v>
      </c>
      <c r="C763" t="b">
        <f>Tabla3[[#This Row],[SIM]]=A764</f>
        <v>0</v>
      </c>
    </row>
    <row r="764" spans="1:3">
      <c r="A764">
        <v>5828042344</v>
      </c>
      <c r="B764" t="s">
        <v>5224</v>
      </c>
      <c r="C764" t="b">
        <f>Tabla3[[#This Row],[SIM]]=A765</f>
        <v>0</v>
      </c>
    </row>
    <row r="765" spans="1:3">
      <c r="A765">
        <v>5829269347</v>
      </c>
      <c r="B765" t="s">
        <v>5224</v>
      </c>
      <c r="C765" t="b">
        <f>Tabla3[[#This Row],[SIM]]=A766</f>
        <v>0</v>
      </c>
    </row>
    <row r="766" spans="1:3">
      <c r="A766">
        <v>5829274338</v>
      </c>
      <c r="B766" t="s">
        <v>5224</v>
      </c>
      <c r="C766" t="b">
        <f>Tabla3[[#This Row],[SIM]]=A767</f>
        <v>0</v>
      </c>
    </row>
    <row r="767" spans="1:3">
      <c r="A767">
        <v>5829275329</v>
      </c>
      <c r="B767" t="s">
        <v>5224</v>
      </c>
      <c r="C767" t="b">
        <f>Tabla3[[#This Row],[SIM]]=A768</f>
        <v>0</v>
      </c>
    </row>
    <row r="768" spans="1:3">
      <c r="A768">
        <v>5829276331</v>
      </c>
      <c r="B768" t="s">
        <v>5224</v>
      </c>
      <c r="C768" t="b">
        <f>Tabla3[[#This Row],[SIM]]=A769</f>
        <v>0</v>
      </c>
    </row>
    <row r="769" spans="1:3">
      <c r="A769">
        <v>5829466345</v>
      </c>
      <c r="B769" t="s">
        <v>5224</v>
      </c>
      <c r="C769" t="b">
        <f>Tabla3[[#This Row],[SIM]]=A770</f>
        <v>0</v>
      </c>
    </row>
    <row r="770" spans="1:3">
      <c r="A770">
        <v>5830101332</v>
      </c>
      <c r="B770" t="s">
        <v>5224</v>
      </c>
      <c r="C770" t="b">
        <f>Tabla3[[#This Row],[SIM]]=A771</f>
        <v>0</v>
      </c>
    </row>
    <row r="771" spans="1:3">
      <c r="A771">
        <v>5830591356</v>
      </c>
      <c r="B771" t="s">
        <v>5224</v>
      </c>
      <c r="C771" t="b">
        <f>Tabla3[[#This Row],[SIM]]=A772</f>
        <v>0</v>
      </c>
    </row>
    <row r="772" spans="1:3">
      <c r="A772">
        <v>5830592361</v>
      </c>
      <c r="B772" t="s">
        <v>5224</v>
      </c>
      <c r="C772" t="b">
        <f>Tabla3[[#This Row],[SIM]]=A773</f>
        <v>0</v>
      </c>
    </row>
    <row r="773" spans="1:3">
      <c r="A773">
        <v>5830593329</v>
      </c>
      <c r="B773" t="s">
        <v>5224</v>
      </c>
      <c r="C773" t="b">
        <f>Tabla3[[#This Row],[SIM]]=A774</f>
        <v>0</v>
      </c>
    </row>
    <row r="774" spans="1:3">
      <c r="A774">
        <v>5830594336</v>
      </c>
      <c r="B774" t="s">
        <v>5224</v>
      </c>
      <c r="C774" t="b">
        <f>Tabla3[[#This Row],[SIM]]=A775</f>
        <v>0</v>
      </c>
    </row>
    <row r="775" spans="1:3">
      <c r="A775">
        <v>5830595329</v>
      </c>
      <c r="B775" t="s">
        <v>5224</v>
      </c>
      <c r="C775" t="b">
        <f>Tabla3[[#This Row],[SIM]]=A776</f>
        <v>0</v>
      </c>
    </row>
    <row r="776" spans="1:3">
      <c r="A776">
        <v>5830596336</v>
      </c>
      <c r="B776" t="s">
        <v>5224</v>
      </c>
      <c r="C776" t="b">
        <f>Tabla3[[#This Row],[SIM]]=A777</f>
        <v>0</v>
      </c>
    </row>
    <row r="777" spans="1:3">
      <c r="A777">
        <v>5830598331</v>
      </c>
      <c r="B777" t="s">
        <v>5224</v>
      </c>
      <c r="C777" t="b">
        <f>Tabla3[[#This Row],[SIM]]=A778</f>
        <v>0</v>
      </c>
    </row>
    <row r="778" spans="1:3">
      <c r="A778">
        <v>5830601327</v>
      </c>
      <c r="B778" t="s">
        <v>5224</v>
      </c>
      <c r="C778" t="b">
        <f>Tabla3[[#This Row],[SIM]]=A779</f>
        <v>0</v>
      </c>
    </row>
    <row r="779" spans="1:3">
      <c r="A779">
        <v>5830602322</v>
      </c>
      <c r="B779" t="s">
        <v>5224</v>
      </c>
      <c r="C779" t="b">
        <f>Tabla3[[#This Row],[SIM]]=A780</f>
        <v>0</v>
      </c>
    </row>
    <row r="780" spans="1:3">
      <c r="A780">
        <v>5830603340</v>
      </c>
      <c r="B780" t="s">
        <v>5224</v>
      </c>
      <c r="C780" t="b">
        <f>Tabla3[[#This Row],[SIM]]=A781</f>
        <v>0</v>
      </c>
    </row>
    <row r="781" spans="1:3">
      <c r="A781">
        <v>5830604332</v>
      </c>
      <c r="B781" t="s">
        <v>5224</v>
      </c>
      <c r="C781" t="b">
        <f>Tabla3[[#This Row],[SIM]]=A782</f>
        <v>0</v>
      </c>
    </row>
    <row r="782" spans="1:3">
      <c r="A782">
        <v>5830606290</v>
      </c>
      <c r="B782" t="s">
        <v>5224</v>
      </c>
      <c r="C782" t="b">
        <f>Tabla3[[#This Row],[SIM]]=A783</f>
        <v>0</v>
      </c>
    </row>
    <row r="783" spans="1:3">
      <c r="A783">
        <v>5830607335</v>
      </c>
      <c r="B783" t="s">
        <v>5224</v>
      </c>
      <c r="C783" t="b">
        <f>Tabla3[[#This Row],[SIM]]=A784</f>
        <v>0</v>
      </c>
    </row>
    <row r="784" spans="1:3">
      <c r="A784">
        <v>5830608335</v>
      </c>
      <c r="B784" t="s">
        <v>5224</v>
      </c>
      <c r="C784" t="b">
        <f>Tabla3[[#This Row],[SIM]]=A785</f>
        <v>0</v>
      </c>
    </row>
    <row r="785" spans="1:3">
      <c r="A785">
        <v>5830610334</v>
      </c>
      <c r="B785" t="s">
        <v>5224</v>
      </c>
      <c r="C785" t="b">
        <f>Tabla3[[#This Row],[SIM]]=A786</f>
        <v>0</v>
      </c>
    </row>
    <row r="786" spans="1:3">
      <c r="A786">
        <v>5830612333</v>
      </c>
      <c r="B786" t="s">
        <v>5224</v>
      </c>
      <c r="C786" t="b">
        <f>Tabla3[[#This Row],[SIM]]=A787</f>
        <v>0</v>
      </c>
    </row>
    <row r="787" spans="1:3">
      <c r="A787">
        <v>5830613378</v>
      </c>
      <c r="B787" t="s">
        <v>5224</v>
      </c>
      <c r="C787" t="b">
        <f>Tabla3[[#This Row],[SIM]]=A788</f>
        <v>0</v>
      </c>
    </row>
    <row r="788" spans="1:3">
      <c r="A788">
        <v>5830614338</v>
      </c>
      <c r="B788" t="s">
        <v>5224</v>
      </c>
      <c r="C788" t="b">
        <f>Tabla3[[#This Row],[SIM]]=A789</f>
        <v>0</v>
      </c>
    </row>
    <row r="789" spans="1:3">
      <c r="A789">
        <v>5830615351</v>
      </c>
      <c r="B789" t="s">
        <v>5224</v>
      </c>
      <c r="C789" t="b">
        <f>Tabla3[[#This Row],[SIM]]=A790</f>
        <v>0</v>
      </c>
    </row>
    <row r="790" spans="1:3">
      <c r="A790">
        <v>5830616334</v>
      </c>
      <c r="B790" t="s">
        <v>5224</v>
      </c>
      <c r="C790" t="b">
        <f>Tabla3[[#This Row],[SIM]]=A791</f>
        <v>0</v>
      </c>
    </row>
    <row r="791" spans="1:3">
      <c r="A791">
        <v>5830647336</v>
      </c>
      <c r="B791" t="s">
        <v>5224</v>
      </c>
      <c r="C791" t="b">
        <f>Tabla3[[#This Row],[SIM]]=A792</f>
        <v>0</v>
      </c>
    </row>
    <row r="792" spans="1:3">
      <c r="A792">
        <v>5830956334</v>
      </c>
      <c r="B792" t="s">
        <v>5224</v>
      </c>
      <c r="C792" t="b">
        <f>Tabla3[[#This Row],[SIM]]=A793</f>
        <v>0</v>
      </c>
    </row>
    <row r="793" spans="1:3">
      <c r="A793">
        <v>5831069332</v>
      </c>
      <c r="B793" t="s">
        <v>5224</v>
      </c>
      <c r="C793" t="b">
        <f>Tabla3[[#This Row],[SIM]]=A794</f>
        <v>0</v>
      </c>
    </row>
    <row r="794" spans="1:3">
      <c r="A794">
        <v>5832800324</v>
      </c>
      <c r="B794" t="s">
        <v>5224</v>
      </c>
      <c r="C794" t="b">
        <f>Tabla3[[#This Row],[SIM]]=A795</f>
        <v>0</v>
      </c>
    </row>
    <row r="795" spans="1:3">
      <c r="A795">
        <v>5833307337</v>
      </c>
      <c r="B795" t="s">
        <v>5224</v>
      </c>
      <c r="C795" t="b">
        <f>Tabla3[[#This Row],[SIM]]=A796</f>
        <v>0</v>
      </c>
    </row>
    <row r="796" spans="1:3">
      <c r="A796">
        <v>5833848329</v>
      </c>
      <c r="B796" t="s">
        <v>5224</v>
      </c>
      <c r="C796" t="b">
        <f>Tabla3[[#This Row],[SIM]]=A797</f>
        <v>0</v>
      </c>
    </row>
    <row r="797" spans="1:3">
      <c r="A797">
        <v>5833916336</v>
      </c>
      <c r="B797" t="s">
        <v>5224</v>
      </c>
      <c r="C797" t="b">
        <f>Tabla3[[#This Row],[SIM]]=A798</f>
        <v>0</v>
      </c>
    </row>
    <row r="798" spans="1:3">
      <c r="A798">
        <v>5834069334</v>
      </c>
      <c r="B798" t="s">
        <v>5224</v>
      </c>
      <c r="C798" t="b">
        <f>Tabla3[[#This Row],[SIM]]=A799</f>
        <v>0</v>
      </c>
    </row>
    <row r="799" spans="1:3">
      <c r="A799">
        <v>5834373334</v>
      </c>
      <c r="B799" t="s">
        <v>5224</v>
      </c>
      <c r="C799" t="b">
        <f>Tabla3[[#This Row],[SIM]]=A800</f>
        <v>0</v>
      </c>
    </row>
    <row r="800" spans="1:3">
      <c r="A800">
        <v>5834431334</v>
      </c>
      <c r="B800" t="s">
        <v>5224</v>
      </c>
      <c r="C800" t="b">
        <f>Tabla3[[#This Row],[SIM]]=A801</f>
        <v>0</v>
      </c>
    </row>
    <row r="801" spans="1:3">
      <c r="A801">
        <v>5834495339</v>
      </c>
      <c r="B801" t="s">
        <v>5224</v>
      </c>
      <c r="C801" t="b">
        <f>Tabla3[[#This Row],[SIM]]=A802</f>
        <v>0</v>
      </c>
    </row>
    <row r="802" spans="1:3">
      <c r="A802">
        <v>5834495340</v>
      </c>
      <c r="B802" t="s">
        <v>5224</v>
      </c>
      <c r="C802" t="b">
        <f>Tabla3[[#This Row],[SIM]]=A803</f>
        <v>0</v>
      </c>
    </row>
    <row r="803" spans="1:3">
      <c r="A803">
        <v>5834757330</v>
      </c>
      <c r="B803" t="s">
        <v>5224</v>
      </c>
      <c r="C803" t="b">
        <f>Tabla3[[#This Row],[SIM]]=A804</f>
        <v>0</v>
      </c>
    </row>
    <row r="804" spans="1:3">
      <c r="A804">
        <v>5834774340</v>
      </c>
      <c r="B804" t="s">
        <v>5224</v>
      </c>
      <c r="C804" t="b">
        <f>Tabla3[[#This Row],[SIM]]=A805</f>
        <v>0</v>
      </c>
    </row>
    <row r="805" spans="1:3">
      <c r="A805">
        <v>5834880337</v>
      </c>
      <c r="B805" t="s">
        <v>5224</v>
      </c>
      <c r="C805" t="b">
        <f>Tabla3[[#This Row],[SIM]]=A806</f>
        <v>0</v>
      </c>
    </row>
    <row r="806" spans="1:3">
      <c r="A806">
        <v>5834882327</v>
      </c>
      <c r="B806" t="s">
        <v>5224</v>
      </c>
      <c r="C806" t="b">
        <f>Tabla3[[#This Row],[SIM]]=A807</f>
        <v>0</v>
      </c>
    </row>
    <row r="807" spans="1:3">
      <c r="A807">
        <v>5834928328</v>
      </c>
      <c r="B807" t="s">
        <v>5224</v>
      </c>
      <c r="C807" t="b">
        <f>Tabla3[[#This Row],[SIM]]=A808</f>
        <v>0</v>
      </c>
    </row>
    <row r="808" spans="1:3">
      <c r="A808">
        <v>5835150334</v>
      </c>
      <c r="B808" t="s">
        <v>5224</v>
      </c>
      <c r="C808" t="b">
        <f>Tabla3[[#This Row],[SIM]]=A809</f>
        <v>0</v>
      </c>
    </row>
    <row r="809" spans="1:3">
      <c r="A809">
        <v>5835175332</v>
      </c>
      <c r="B809" t="s">
        <v>5224</v>
      </c>
      <c r="C809" t="b">
        <f>Tabla3[[#This Row],[SIM]]=A810</f>
        <v>0</v>
      </c>
    </row>
    <row r="810" spans="1:3">
      <c r="A810">
        <v>5835935324</v>
      </c>
      <c r="B810" t="s">
        <v>5224</v>
      </c>
      <c r="C810" t="b">
        <f>Tabla3[[#This Row],[SIM]]=A811</f>
        <v>0</v>
      </c>
    </row>
    <row r="811" spans="1:3">
      <c r="A811">
        <v>5835998340</v>
      </c>
      <c r="B811" t="s">
        <v>5224</v>
      </c>
      <c r="C811" t="b">
        <f>Tabla3[[#This Row],[SIM]]=A812</f>
        <v>0</v>
      </c>
    </row>
    <row r="812" spans="1:3">
      <c r="A812">
        <v>5836054329</v>
      </c>
      <c r="B812" t="s">
        <v>5224</v>
      </c>
      <c r="C812" t="b">
        <f>Tabla3[[#This Row],[SIM]]=A813</f>
        <v>0</v>
      </c>
    </row>
    <row r="813" spans="1:3">
      <c r="A813">
        <v>5836082344</v>
      </c>
      <c r="B813" t="s">
        <v>5224</v>
      </c>
      <c r="C813" t="b">
        <f>Tabla3[[#This Row],[SIM]]=A814</f>
        <v>0</v>
      </c>
    </row>
    <row r="814" spans="1:3">
      <c r="A814">
        <v>5836115347</v>
      </c>
      <c r="B814" t="s">
        <v>5224</v>
      </c>
      <c r="C814" t="b">
        <f>Tabla3[[#This Row],[SIM]]=A815</f>
        <v>0</v>
      </c>
    </row>
    <row r="815" spans="1:3">
      <c r="A815">
        <v>5837017303</v>
      </c>
      <c r="B815" t="s">
        <v>5224</v>
      </c>
      <c r="C815" t="b">
        <f>Tabla3[[#This Row],[SIM]]=A816</f>
        <v>0</v>
      </c>
    </row>
    <row r="816" spans="1:3">
      <c r="A816">
        <v>5837298339</v>
      </c>
      <c r="B816" t="s">
        <v>5224</v>
      </c>
      <c r="C816" t="b">
        <f>Tabla3[[#This Row],[SIM]]=A817</f>
        <v>0</v>
      </c>
    </row>
    <row r="817" spans="1:3">
      <c r="A817">
        <v>5837530324</v>
      </c>
      <c r="B817" t="s">
        <v>5224</v>
      </c>
      <c r="C817" t="b">
        <f>Tabla3[[#This Row],[SIM]]=A818</f>
        <v>0</v>
      </c>
    </row>
    <row r="818" spans="1:3">
      <c r="A818">
        <v>5837573321</v>
      </c>
      <c r="B818" t="s">
        <v>5224</v>
      </c>
      <c r="C818" t="b">
        <f>Tabla3[[#This Row],[SIM]]=A819</f>
        <v>0</v>
      </c>
    </row>
    <row r="819" spans="1:3">
      <c r="A819">
        <v>5837594318</v>
      </c>
      <c r="B819" t="s">
        <v>5224</v>
      </c>
      <c r="C819" t="b">
        <f>Tabla3[[#This Row],[SIM]]=A820</f>
        <v>0</v>
      </c>
    </row>
    <row r="820" spans="1:3">
      <c r="A820">
        <v>5837627337</v>
      </c>
      <c r="B820" t="s">
        <v>5224</v>
      </c>
      <c r="C820" t="b">
        <f>Tabla3[[#This Row],[SIM]]=A821</f>
        <v>0</v>
      </c>
    </row>
    <row r="821" spans="1:3">
      <c r="A821">
        <v>5838307341</v>
      </c>
      <c r="B821" t="s">
        <v>5224</v>
      </c>
      <c r="C821" t="b">
        <f>Tabla3[[#This Row],[SIM]]=A822</f>
        <v>0</v>
      </c>
    </row>
    <row r="822" spans="1:3">
      <c r="A822">
        <v>5838357346</v>
      </c>
      <c r="B822" t="s">
        <v>5224</v>
      </c>
      <c r="C822" t="b">
        <f>Tabla3[[#This Row],[SIM]]=A823</f>
        <v>0</v>
      </c>
    </row>
    <row r="823" spans="1:3">
      <c r="A823">
        <v>5838562340</v>
      </c>
      <c r="B823" t="s">
        <v>5224</v>
      </c>
      <c r="C823" t="b">
        <f>Tabla3[[#This Row],[SIM]]=A824</f>
        <v>0</v>
      </c>
    </row>
    <row r="824" spans="1:3">
      <c r="A824">
        <v>5838987322</v>
      </c>
      <c r="B824" t="s">
        <v>5224</v>
      </c>
      <c r="C824" t="b">
        <f>Tabla3[[#This Row],[SIM]]=A825</f>
        <v>0</v>
      </c>
    </row>
    <row r="825" spans="1:3">
      <c r="A825">
        <v>5839002322</v>
      </c>
      <c r="B825" t="s">
        <v>5224</v>
      </c>
      <c r="C825" t="b">
        <f>Tabla3[[#This Row],[SIM]]=A826</f>
        <v>0</v>
      </c>
    </row>
    <row r="826" spans="1:3">
      <c r="A826">
        <v>5839301298</v>
      </c>
      <c r="B826" t="s">
        <v>5224</v>
      </c>
      <c r="C826" t="b">
        <f>Tabla3[[#This Row],[SIM]]=A827</f>
        <v>0</v>
      </c>
    </row>
    <row r="827" spans="1:3">
      <c r="A827">
        <v>5839319341</v>
      </c>
      <c r="B827" t="s">
        <v>5224</v>
      </c>
      <c r="C827" t="b">
        <f>Tabla3[[#This Row],[SIM]]=A828</f>
        <v>0</v>
      </c>
    </row>
    <row r="828" spans="1:3">
      <c r="A828">
        <v>5839387331</v>
      </c>
      <c r="B828" t="s">
        <v>5224</v>
      </c>
      <c r="C828" t="b">
        <f>Tabla3[[#This Row],[SIM]]=A829</f>
        <v>0</v>
      </c>
    </row>
    <row r="829" spans="1:3">
      <c r="A829">
        <v>5839391323</v>
      </c>
      <c r="B829" t="s">
        <v>5224</v>
      </c>
      <c r="C829" t="b">
        <f>Tabla3[[#This Row],[SIM]]=A830</f>
        <v>0</v>
      </c>
    </row>
    <row r="830" spans="1:3">
      <c r="A830">
        <v>5839954258</v>
      </c>
      <c r="B830" t="s">
        <v>5224</v>
      </c>
      <c r="C830" t="b">
        <f>Tabla3[[#This Row],[SIM]]=A831</f>
        <v>0</v>
      </c>
    </row>
    <row r="831" spans="1:3">
      <c r="A831">
        <v>5840080327</v>
      </c>
      <c r="B831" t="s">
        <v>5224</v>
      </c>
      <c r="C831" t="b">
        <f>Tabla3[[#This Row],[SIM]]=A832</f>
        <v>0</v>
      </c>
    </row>
    <row r="832" spans="1:3">
      <c r="A832">
        <v>5840113327</v>
      </c>
      <c r="B832" t="s">
        <v>5224</v>
      </c>
      <c r="C832" t="b">
        <f>Tabla3[[#This Row],[SIM]]=A833</f>
        <v>0</v>
      </c>
    </row>
    <row r="833" spans="1:3">
      <c r="A833">
        <v>5840246321</v>
      </c>
      <c r="B833" t="s">
        <v>5224</v>
      </c>
      <c r="C833" t="b">
        <f>Tabla3[[#This Row],[SIM]]=A834</f>
        <v>0</v>
      </c>
    </row>
    <row r="834" spans="1:3">
      <c r="A834">
        <v>5840257326</v>
      </c>
      <c r="B834" t="s">
        <v>5224</v>
      </c>
      <c r="C834" t="b">
        <f>Tabla3[[#This Row],[SIM]]=A835</f>
        <v>0</v>
      </c>
    </row>
    <row r="835" spans="1:3">
      <c r="A835">
        <v>5840258314</v>
      </c>
      <c r="B835" t="s">
        <v>5224</v>
      </c>
      <c r="C835" t="b">
        <f>Tabla3[[#This Row],[SIM]]=A836</f>
        <v>0</v>
      </c>
    </row>
    <row r="836" spans="1:3">
      <c r="A836">
        <v>5840322346</v>
      </c>
      <c r="B836" t="s">
        <v>5224</v>
      </c>
      <c r="C836" t="b">
        <f>Tabla3[[#This Row],[SIM]]=A837</f>
        <v>0</v>
      </c>
    </row>
    <row r="837" spans="1:3">
      <c r="A837">
        <v>5840343307</v>
      </c>
      <c r="B837" t="s">
        <v>5224</v>
      </c>
      <c r="C837" t="b">
        <f>Tabla3[[#This Row],[SIM]]=A838</f>
        <v>0</v>
      </c>
    </row>
    <row r="838" spans="1:3">
      <c r="A838">
        <v>5840503332</v>
      </c>
      <c r="B838" t="s">
        <v>5224</v>
      </c>
      <c r="C838" t="b">
        <f>Tabla3[[#This Row],[SIM]]=A839</f>
        <v>0</v>
      </c>
    </row>
    <row r="839" spans="1:3">
      <c r="A839">
        <v>5840854331</v>
      </c>
      <c r="B839" t="s">
        <v>5224</v>
      </c>
      <c r="C839" t="b">
        <f>Tabla3[[#This Row],[SIM]]=A840</f>
        <v>0</v>
      </c>
    </row>
    <row r="840" spans="1:3">
      <c r="A840">
        <v>5841662333</v>
      </c>
      <c r="B840" t="s">
        <v>5224</v>
      </c>
      <c r="C840" t="b">
        <f>Tabla3[[#This Row],[SIM]]=A841</f>
        <v>0</v>
      </c>
    </row>
    <row r="841" spans="1:3">
      <c r="A841">
        <v>5841705298</v>
      </c>
      <c r="B841" t="s">
        <v>5224</v>
      </c>
      <c r="C841" t="b">
        <f>Tabla3[[#This Row],[SIM]]=A842</f>
        <v>0</v>
      </c>
    </row>
    <row r="842" spans="1:3">
      <c r="A842">
        <v>5842246333</v>
      </c>
      <c r="B842" t="s">
        <v>5224</v>
      </c>
      <c r="C842" t="b">
        <f>Tabla3[[#This Row],[SIM]]=A843</f>
        <v>0</v>
      </c>
    </row>
    <row r="843" spans="1:3">
      <c r="A843">
        <v>5842302335</v>
      </c>
      <c r="B843" t="s">
        <v>5224</v>
      </c>
      <c r="C843" t="b">
        <f>Tabla3[[#This Row],[SIM]]=A844</f>
        <v>0</v>
      </c>
    </row>
    <row r="844" spans="1:3">
      <c r="A844">
        <v>5842306339</v>
      </c>
      <c r="B844" t="s">
        <v>5224</v>
      </c>
      <c r="C844" t="b">
        <f>Tabla3[[#This Row],[SIM]]=A845</f>
        <v>0</v>
      </c>
    </row>
    <row r="845" spans="1:3">
      <c r="A845">
        <v>5842312329</v>
      </c>
      <c r="B845" t="s">
        <v>5224</v>
      </c>
      <c r="C845" t="b">
        <f>Tabla3[[#This Row],[SIM]]=A846</f>
        <v>0</v>
      </c>
    </row>
    <row r="846" spans="1:3">
      <c r="A846">
        <v>5842349308</v>
      </c>
      <c r="B846" t="s">
        <v>5224</v>
      </c>
      <c r="C846" t="b">
        <f>Tabla3[[#This Row],[SIM]]=A847</f>
        <v>0</v>
      </c>
    </row>
    <row r="847" spans="1:3">
      <c r="A847">
        <v>5842567322</v>
      </c>
      <c r="B847" t="s">
        <v>5224</v>
      </c>
      <c r="C847" t="b">
        <f>Tabla3[[#This Row],[SIM]]=A848</f>
        <v>0</v>
      </c>
    </row>
    <row r="848" spans="1:3">
      <c r="A848">
        <v>5842875317</v>
      </c>
      <c r="B848" t="s">
        <v>5224</v>
      </c>
      <c r="C848" t="b">
        <f>Tabla3[[#This Row],[SIM]]=A849</f>
        <v>0</v>
      </c>
    </row>
    <row r="849" spans="1:3">
      <c r="A849">
        <v>5842991328</v>
      </c>
      <c r="B849" t="s">
        <v>5224</v>
      </c>
      <c r="C849" t="b">
        <f>Tabla3[[#This Row],[SIM]]=A850</f>
        <v>0</v>
      </c>
    </row>
    <row r="850" spans="1:3">
      <c r="A850">
        <v>5843445307</v>
      </c>
      <c r="B850" t="s">
        <v>5224</v>
      </c>
      <c r="C850" t="b">
        <f>Tabla3[[#This Row],[SIM]]=A851</f>
        <v>0</v>
      </c>
    </row>
    <row r="851" spans="1:3">
      <c r="A851">
        <v>5843947331</v>
      </c>
      <c r="B851" t="s">
        <v>5224</v>
      </c>
      <c r="C851" t="b">
        <f>Tabla3[[#This Row],[SIM]]=A852</f>
        <v>0</v>
      </c>
    </row>
    <row r="852" spans="1:3">
      <c r="A852">
        <v>5844281324</v>
      </c>
      <c r="B852" t="s">
        <v>5224</v>
      </c>
      <c r="C852" t="b">
        <f>Tabla3[[#This Row],[SIM]]=A853</f>
        <v>0</v>
      </c>
    </row>
    <row r="853" spans="1:3">
      <c r="A853">
        <v>5844421330</v>
      </c>
      <c r="B853" t="s">
        <v>5224</v>
      </c>
      <c r="C853" t="b">
        <f>Tabla3[[#This Row],[SIM]]=A854</f>
        <v>0</v>
      </c>
    </row>
    <row r="854" spans="1:3">
      <c r="A854">
        <v>5844427323</v>
      </c>
      <c r="B854" t="s">
        <v>5224</v>
      </c>
      <c r="C854" t="b">
        <f>Tabla3[[#This Row],[SIM]]=A855</f>
        <v>0</v>
      </c>
    </row>
    <row r="855" spans="1:3">
      <c r="A855">
        <v>5845138342</v>
      </c>
      <c r="B855" t="s">
        <v>5224</v>
      </c>
      <c r="C855" t="b">
        <f>Tabla3[[#This Row],[SIM]]=A856</f>
        <v>0</v>
      </c>
    </row>
    <row r="856" spans="1:3">
      <c r="A856">
        <v>5845226315</v>
      </c>
      <c r="B856" t="s">
        <v>5224</v>
      </c>
      <c r="C856" t="b">
        <f>Tabla3[[#This Row],[SIM]]=A857</f>
        <v>0</v>
      </c>
    </row>
    <row r="857" spans="1:3">
      <c r="A857">
        <v>5845338322</v>
      </c>
      <c r="B857" t="s">
        <v>5224</v>
      </c>
      <c r="C857" t="b">
        <f>Tabla3[[#This Row],[SIM]]=A858</f>
        <v>0</v>
      </c>
    </row>
    <row r="858" spans="1:3">
      <c r="A858">
        <v>5846587323</v>
      </c>
      <c r="B858" t="s">
        <v>5224</v>
      </c>
      <c r="C858" t="b">
        <f>Tabla3[[#This Row],[SIM]]=A859</f>
        <v>0</v>
      </c>
    </row>
    <row r="859" spans="1:3">
      <c r="A859">
        <v>5846737331</v>
      </c>
      <c r="B859" t="s">
        <v>5224</v>
      </c>
      <c r="C859" t="b">
        <f>Tabla3[[#This Row],[SIM]]=A860</f>
        <v>0</v>
      </c>
    </row>
    <row r="860" spans="1:3">
      <c r="A860">
        <v>5848326318</v>
      </c>
      <c r="B860" t="s">
        <v>5224</v>
      </c>
      <c r="C860" t="b">
        <f>Tabla3[[#This Row],[SIM]]=A861</f>
        <v>0</v>
      </c>
    </row>
    <row r="861" spans="1:3">
      <c r="A861">
        <v>5848346324</v>
      </c>
      <c r="B861" t="s">
        <v>5224</v>
      </c>
      <c r="C861" t="b">
        <f>Tabla3[[#This Row],[SIM]]=A862</f>
        <v>0</v>
      </c>
    </row>
    <row r="862" spans="1:3">
      <c r="A862">
        <v>5848465329</v>
      </c>
      <c r="B862" t="s">
        <v>5224</v>
      </c>
      <c r="C862" t="b">
        <f>Tabla3[[#This Row],[SIM]]=A863</f>
        <v>0</v>
      </c>
    </row>
    <row r="863" spans="1:3">
      <c r="A863">
        <v>5848655362</v>
      </c>
      <c r="B863" t="s">
        <v>5224</v>
      </c>
      <c r="C863" t="b">
        <f>Tabla3[[#This Row],[SIM]]=A864</f>
        <v>0</v>
      </c>
    </row>
    <row r="864" spans="1:3">
      <c r="A864">
        <v>5848690332</v>
      </c>
      <c r="B864" t="s">
        <v>5224</v>
      </c>
      <c r="C864" t="b">
        <f>Tabla3[[#This Row],[SIM]]=A865</f>
        <v>0</v>
      </c>
    </row>
    <row r="865" spans="1:3">
      <c r="A865">
        <v>5848851331</v>
      </c>
      <c r="B865" t="s">
        <v>5224</v>
      </c>
      <c r="C865" t="b">
        <f>Tabla3[[#This Row],[SIM]]=A866</f>
        <v>0</v>
      </c>
    </row>
    <row r="866" spans="1:3">
      <c r="A866">
        <v>5848934332</v>
      </c>
      <c r="B866" t="s">
        <v>5224</v>
      </c>
      <c r="C866" t="b">
        <f>Tabla3[[#This Row],[SIM]]=A867</f>
        <v>0</v>
      </c>
    </row>
    <row r="867" spans="1:3">
      <c r="A867">
        <v>5848942340</v>
      </c>
      <c r="B867" t="s">
        <v>5224</v>
      </c>
      <c r="C867" t="b">
        <f>Tabla3[[#This Row],[SIM]]=A868</f>
        <v>0</v>
      </c>
    </row>
    <row r="868" spans="1:3">
      <c r="A868">
        <v>5849254342</v>
      </c>
      <c r="B868" t="s">
        <v>5224</v>
      </c>
      <c r="C868" t="b">
        <f>Tabla3[[#This Row],[SIM]]=A869</f>
        <v>0</v>
      </c>
    </row>
    <row r="869" spans="1:3">
      <c r="A869">
        <v>5849674341</v>
      </c>
      <c r="B869" t="s">
        <v>5224</v>
      </c>
      <c r="C869" t="b">
        <f>Tabla3[[#This Row],[SIM]]=A870</f>
        <v>0</v>
      </c>
    </row>
    <row r="870" spans="1:3">
      <c r="A870">
        <v>5850381328</v>
      </c>
      <c r="B870" t="s">
        <v>5224</v>
      </c>
      <c r="C870" t="b">
        <f>Tabla3[[#This Row],[SIM]]=A871</f>
        <v>0</v>
      </c>
    </row>
    <row r="871" spans="1:3">
      <c r="A871">
        <v>5850407325</v>
      </c>
      <c r="B871" t="s">
        <v>5224</v>
      </c>
      <c r="C871" t="b">
        <f>Tabla3[[#This Row],[SIM]]=A872</f>
        <v>0</v>
      </c>
    </row>
    <row r="872" spans="1:3">
      <c r="A872">
        <v>5850479324</v>
      </c>
      <c r="B872" t="s">
        <v>5224</v>
      </c>
      <c r="C872" t="b">
        <f>Tabla3[[#This Row],[SIM]]=A873</f>
        <v>0</v>
      </c>
    </row>
    <row r="873" spans="1:3">
      <c r="A873">
        <v>5850588336</v>
      </c>
      <c r="B873" t="s">
        <v>5224</v>
      </c>
      <c r="C873" t="b">
        <f>Tabla3[[#This Row],[SIM]]=A874</f>
        <v>0</v>
      </c>
    </row>
    <row r="874" spans="1:3">
      <c r="A874">
        <v>5850940324</v>
      </c>
      <c r="B874" t="s">
        <v>5224</v>
      </c>
      <c r="C874" t="b">
        <f>Tabla3[[#This Row],[SIM]]=A875</f>
        <v>0</v>
      </c>
    </row>
    <row r="875" spans="1:3">
      <c r="A875">
        <v>5850949328</v>
      </c>
      <c r="B875" t="s">
        <v>5224</v>
      </c>
      <c r="C875" t="b">
        <f>Tabla3[[#This Row],[SIM]]=A876</f>
        <v>0</v>
      </c>
    </row>
    <row r="876" spans="1:3">
      <c r="A876">
        <v>5851001329</v>
      </c>
      <c r="B876" t="s">
        <v>5224</v>
      </c>
      <c r="C876" t="b">
        <f>Tabla3[[#This Row],[SIM]]=A877</f>
        <v>0</v>
      </c>
    </row>
    <row r="877" spans="1:3">
      <c r="A877">
        <v>5851074327</v>
      </c>
      <c r="B877" t="s">
        <v>5224</v>
      </c>
      <c r="C877" t="b">
        <f>Tabla3[[#This Row],[SIM]]=A878</f>
        <v>0</v>
      </c>
    </row>
    <row r="878" spans="1:3">
      <c r="A878">
        <v>5851134319</v>
      </c>
      <c r="B878" t="s">
        <v>5224</v>
      </c>
      <c r="C878" t="b">
        <f>Tabla3[[#This Row],[SIM]]=A879</f>
        <v>0</v>
      </c>
    </row>
    <row r="879" spans="1:3">
      <c r="A879">
        <v>5851164329</v>
      </c>
      <c r="B879" t="s">
        <v>5224</v>
      </c>
      <c r="C879" t="b">
        <f>Tabla3[[#This Row],[SIM]]=A880</f>
        <v>0</v>
      </c>
    </row>
    <row r="880" spans="1:3">
      <c r="A880">
        <v>5851236324</v>
      </c>
      <c r="B880" t="s">
        <v>5224</v>
      </c>
      <c r="C880" t="b">
        <f>Tabla3[[#This Row],[SIM]]=A881</f>
        <v>0</v>
      </c>
    </row>
    <row r="881" spans="1:3">
      <c r="A881">
        <v>5851244324</v>
      </c>
      <c r="B881" t="s">
        <v>5224</v>
      </c>
      <c r="C881" t="b">
        <f>Tabla3[[#This Row],[SIM]]=A882</f>
        <v>0</v>
      </c>
    </row>
    <row r="882" spans="1:3">
      <c r="A882">
        <v>5851725331</v>
      </c>
      <c r="B882" t="s">
        <v>5224</v>
      </c>
      <c r="C882" t="b">
        <f>Tabla3[[#This Row],[SIM]]=A883</f>
        <v>0</v>
      </c>
    </row>
    <row r="883" spans="1:3">
      <c r="A883">
        <v>5851843329</v>
      </c>
      <c r="B883" t="s">
        <v>5224</v>
      </c>
      <c r="C883" t="b">
        <f>Tabla3[[#This Row],[SIM]]=A884</f>
        <v>0</v>
      </c>
    </row>
    <row r="884" spans="1:3">
      <c r="A884">
        <v>5851904320</v>
      </c>
      <c r="B884" t="s">
        <v>5224</v>
      </c>
      <c r="C884" t="b">
        <f>Tabla3[[#This Row],[SIM]]=A885</f>
        <v>0</v>
      </c>
    </row>
    <row r="885" spans="1:3">
      <c r="A885">
        <v>5852061331</v>
      </c>
      <c r="B885" t="s">
        <v>5224</v>
      </c>
      <c r="C885" t="b">
        <f>Tabla3[[#This Row],[SIM]]=A886</f>
        <v>0</v>
      </c>
    </row>
    <row r="886" spans="1:3">
      <c r="A886">
        <v>5852111336</v>
      </c>
      <c r="B886" t="s">
        <v>5224</v>
      </c>
      <c r="C886" t="b">
        <f>Tabla3[[#This Row],[SIM]]=A887</f>
        <v>0</v>
      </c>
    </row>
    <row r="887" spans="1:3">
      <c r="A887">
        <v>5852561348</v>
      </c>
      <c r="B887" t="s">
        <v>5224</v>
      </c>
      <c r="C887" t="b">
        <f>Tabla3[[#This Row],[SIM]]=A888</f>
        <v>0</v>
      </c>
    </row>
    <row r="888" spans="1:3">
      <c r="A888">
        <v>5852681319</v>
      </c>
      <c r="B888" t="s">
        <v>5224</v>
      </c>
      <c r="C888" t="b">
        <f>Tabla3[[#This Row],[SIM]]=A889</f>
        <v>0</v>
      </c>
    </row>
    <row r="889" spans="1:3">
      <c r="A889">
        <v>5853300347</v>
      </c>
      <c r="B889" t="s">
        <v>5224</v>
      </c>
      <c r="C889" t="b">
        <f>Tabla3[[#This Row],[SIM]]=A890</f>
        <v>0</v>
      </c>
    </row>
    <row r="890" spans="1:3">
      <c r="A890">
        <v>5853657322</v>
      </c>
      <c r="B890" t="s">
        <v>5224</v>
      </c>
      <c r="C890" t="b">
        <f>Tabla3[[#This Row],[SIM]]=A891</f>
        <v>0</v>
      </c>
    </row>
    <row r="891" spans="1:3">
      <c r="A891">
        <v>5853723335</v>
      </c>
      <c r="B891" t="s">
        <v>5224</v>
      </c>
      <c r="C891" t="b">
        <f>Tabla3[[#This Row],[SIM]]=A892</f>
        <v>0</v>
      </c>
    </row>
    <row r="892" spans="1:3">
      <c r="A892">
        <v>5854076344</v>
      </c>
      <c r="B892" t="s">
        <v>5224</v>
      </c>
      <c r="C892" t="b">
        <f>Tabla3[[#This Row],[SIM]]=A893</f>
        <v>0</v>
      </c>
    </row>
    <row r="893" spans="1:3">
      <c r="A893">
        <v>5854266314</v>
      </c>
      <c r="B893" t="s">
        <v>5224</v>
      </c>
      <c r="C893" t="b">
        <f>Tabla3[[#This Row],[SIM]]=A894</f>
        <v>0</v>
      </c>
    </row>
    <row r="894" spans="1:3">
      <c r="A894">
        <v>5854272332</v>
      </c>
      <c r="B894" t="s">
        <v>5224</v>
      </c>
      <c r="C894" t="b">
        <f>Tabla3[[#This Row],[SIM]]=A895</f>
        <v>0</v>
      </c>
    </row>
    <row r="895" spans="1:3">
      <c r="A895">
        <v>5854320325</v>
      </c>
      <c r="B895" t="s">
        <v>5224</v>
      </c>
      <c r="C895" t="b">
        <f>Tabla3[[#This Row],[SIM]]=A896</f>
        <v>0</v>
      </c>
    </row>
    <row r="896" spans="1:3">
      <c r="A896">
        <v>5854527334</v>
      </c>
      <c r="B896" t="s">
        <v>5224</v>
      </c>
      <c r="C896" t="b">
        <f>Tabla3[[#This Row],[SIM]]=A897</f>
        <v>0</v>
      </c>
    </row>
    <row r="897" spans="1:3">
      <c r="A897">
        <v>5855127325</v>
      </c>
      <c r="B897" t="s">
        <v>5224</v>
      </c>
      <c r="C897" t="b">
        <f>Tabla3[[#This Row],[SIM]]=A898</f>
        <v>0</v>
      </c>
    </row>
    <row r="898" spans="1:3">
      <c r="A898">
        <v>5855463336</v>
      </c>
      <c r="B898" t="s">
        <v>5224</v>
      </c>
      <c r="C898" t="b">
        <f>Tabla3[[#This Row],[SIM]]=A899</f>
        <v>0</v>
      </c>
    </row>
    <row r="899" spans="1:3">
      <c r="A899">
        <v>5855488342</v>
      </c>
      <c r="B899" t="s">
        <v>5224</v>
      </c>
      <c r="C899" t="b">
        <f>Tabla3[[#This Row],[SIM]]=A900</f>
        <v>0</v>
      </c>
    </row>
    <row r="900" spans="1:3">
      <c r="A900">
        <v>5855491359</v>
      </c>
      <c r="B900" t="s">
        <v>5224</v>
      </c>
      <c r="C900" t="b">
        <f>Tabla3[[#This Row],[SIM]]=A901</f>
        <v>0</v>
      </c>
    </row>
    <row r="901" spans="1:3">
      <c r="A901">
        <v>5855493339</v>
      </c>
      <c r="B901" t="s">
        <v>5224</v>
      </c>
      <c r="C901" t="b">
        <f>Tabla3[[#This Row],[SIM]]=A902</f>
        <v>0</v>
      </c>
    </row>
    <row r="902" spans="1:3">
      <c r="A902">
        <v>5855586340</v>
      </c>
      <c r="B902" t="s">
        <v>5224</v>
      </c>
      <c r="C902" t="b">
        <f>Tabla3[[#This Row],[SIM]]=A903</f>
        <v>0</v>
      </c>
    </row>
    <row r="903" spans="1:3">
      <c r="A903">
        <v>5855588317</v>
      </c>
      <c r="B903" t="s">
        <v>5224</v>
      </c>
      <c r="C903" t="b">
        <f>Tabla3[[#This Row],[SIM]]=A904</f>
        <v>0</v>
      </c>
    </row>
    <row r="904" spans="1:3">
      <c r="A904">
        <v>5855642329</v>
      </c>
      <c r="B904" t="s">
        <v>5224</v>
      </c>
      <c r="C904" t="b">
        <f>Tabla3[[#This Row],[SIM]]=A905</f>
        <v>0</v>
      </c>
    </row>
    <row r="905" spans="1:3">
      <c r="A905">
        <v>5855645316</v>
      </c>
      <c r="B905" t="s">
        <v>5224</v>
      </c>
      <c r="C905" t="b">
        <f>Tabla3[[#This Row],[SIM]]=A906</f>
        <v>0</v>
      </c>
    </row>
    <row r="906" spans="1:3">
      <c r="A906">
        <v>5855671332</v>
      </c>
      <c r="B906" t="s">
        <v>5224</v>
      </c>
      <c r="C906" t="b">
        <f>Tabla3[[#This Row],[SIM]]=A907</f>
        <v>0</v>
      </c>
    </row>
    <row r="907" spans="1:3">
      <c r="A907">
        <v>5855793324</v>
      </c>
      <c r="B907" t="s">
        <v>5224</v>
      </c>
      <c r="C907" t="b">
        <f>Tabla3[[#This Row],[SIM]]=A908</f>
        <v>0</v>
      </c>
    </row>
    <row r="908" spans="1:3">
      <c r="A908">
        <v>5855861330</v>
      </c>
      <c r="B908" t="s">
        <v>5224</v>
      </c>
      <c r="C908" t="b">
        <f>Tabla3[[#This Row],[SIM]]=A909</f>
        <v>0</v>
      </c>
    </row>
    <row r="909" spans="1:3">
      <c r="A909">
        <v>5856376325</v>
      </c>
      <c r="B909" t="s">
        <v>5224</v>
      </c>
      <c r="C909" t="b">
        <f>Tabla3[[#This Row],[SIM]]=A910</f>
        <v>0</v>
      </c>
    </row>
    <row r="910" spans="1:3">
      <c r="A910">
        <v>5856425317</v>
      </c>
      <c r="B910" t="s">
        <v>5224</v>
      </c>
      <c r="C910" t="b">
        <f>Tabla3[[#This Row],[SIM]]=A911</f>
        <v>0</v>
      </c>
    </row>
    <row r="911" spans="1:3">
      <c r="A911">
        <v>5856434310</v>
      </c>
      <c r="B911" t="s">
        <v>5224</v>
      </c>
      <c r="C911" t="b">
        <f>Tabla3[[#This Row],[SIM]]=A912</f>
        <v>0</v>
      </c>
    </row>
    <row r="912" spans="1:3">
      <c r="A912">
        <v>5856485328</v>
      </c>
      <c r="B912" t="s">
        <v>5224</v>
      </c>
      <c r="C912" t="b">
        <f>Tabla3[[#This Row],[SIM]]=A913</f>
        <v>0</v>
      </c>
    </row>
    <row r="913" spans="1:3">
      <c r="A913">
        <v>5856485329</v>
      </c>
      <c r="B913" t="s">
        <v>5224</v>
      </c>
      <c r="C913" t="b">
        <f>Tabla3[[#This Row],[SIM]]=A914</f>
        <v>0</v>
      </c>
    </row>
    <row r="914" spans="1:3">
      <c r="A914">
        <v>5856503310</v>
      </c>
      <c r="B914" t="s">
        <v>5224</v>
      </c>
      <c r="C914" t="b">
        <f>Tabla3[[#This Row],[SIM]]=A915</f>
        <v>0</v>
      </c>
    </row>
    <row r="915" spans="1:3">
      <c r="A915">
        <v>5856676325</v>
      </c>
      <c r="B915" t="s">
        <v>5224</v>
      </c>
      <c r="C915" t="b">
        <f>Tabla3[[#This Row],[SIM]]=A916</f>
        <v>0</v>
      </c>
    </row>
    <row r="916" spans="1:3">
      <c r="A916">
        <v>5856916317</v>
      </c>
      <c r="B916" t="s">
        <v>5224</v>
      </c>
      <c r="C916" t="b">
        <f>Tabla3[[#This Row],[SIM]]=A917</f>
        <v>0</v>
      </c>
    </row>
    <row r="917" spans="1:3">
      <c r="A917">
        <v>5857030351</v>
      </c>
      <c r="B917" t="s">
        <v>5224</v>
      </c>
      <c r="C917" t="b">
        <f>Tabla3[[#This Row],[SIM]]=A918</f>
        <v>0</v>
      </c>
    </row>
    <row r="918" spans="1:3">
      <c r="A918">
        <v>5857033334</v>
      </c>
      <c r="B918" t="s">
        <v>5224</v>
      </c>
      <c r="C918" t="b">
        <f>Tabla3[[#This Row],[SIM]]=A919</f>
        <v>0</v>
      </c>
    </row>
    <row r="919" spans="1:3">
      <c r="A919">
        <v>5857085350</v>
      </c>
      <c r="B919" t="s">
        <v>5224</v>
      </c>
      <c r="C919" t="b">
        <f>Tabla3[[#This Row],[SIM]]=A920</f>
        <v>0</v>
      </c>
    </row>
    <row r="920" spans="1:3">
      <c r="A920">
        <v>5857510329</v>
      </c>
      <c r="B920" t="s">
        <v>5224</v>
      </c>
      <c r="C920" t="b">
        <f>Tabla3[[#This Row],[SIM]]=A921</f>
        <v>0</v>
      </c>
    </row>
    <row r="921" spans="1:3">
      <c r="A921">
        <v>5858000345</v>
      </c>
      <c r="B921" t="s">
        <v>5224</v>
      </c>
      <c r="C921" t="b">
        <f>Tabla3[[#This Row],[SIM]]=A922</f>
        <v>0</v>
      </c>
    </row>
    <row r="922" spans="1:3">
      <c r="A922">
        <v>5858023318</v>
      </c>
      <c r="B922" t="s">
        <v>5224</v>
      </c>
      <c r="C922" t="b">
        <f>Tabla3[[#This Row],[SIM]]=A923</f>
        <v>0</v>
      </c>
    </row>
    <row r="923" spans="1:3">
      <c r="A923">
        <v>5858057328</v>
      </c>
      <c r="B923" t="s">
        <v>5224</v>
      </c>
      <c r="C923" t="b">
        <f>Tabla3[[#This Row],[SIM]]=A924</f>
        <v>0</v>
      </c>
    </row>
    <row r="924" spans="1:3">
      <c r="A924">
        <v>5858193329</v>
      </c>
      <c r="B924" t="s">
        <v>5224</v>
      </c>
      <c r="C924" t="b">
        <f>Tabla3[[#This Row],[SIM]]=A925</f>
        <v>0</v>
      </c>
    </row>
    <row r="925" spans="1:3">
      <c r="A925">
        <v>5858448316</v>
      </c>
      <c r="B925" t="s">
        <v>5224</v>
      </c>
      <c r="C925" t="b">
        <f>Tabla3[[#This Row],[SIM]]=A926</f>
        <v>0</v>
      </c>
    </row>
    <row r="926" spans="1:3">
      <c r="A926">
        <v>5858485313</v>
      </c>
      <c r="B926" t="s">
        <v>5224</v>
      </c>
      <c r="C926" t="b">
        <f>Tabla3[[#This Row],[SIM]]=A927</f>
        <v>0</v>
      </c>
    </row>
    <row r="927" spans="1:3">
      <c r="A927">
        <v>5858751331</v>
      </c>
      <c r="B927" t="s">
        <v>5224</v>
      </c>
      <c r="C927" t="b">
        <f>Tabla3[[#This Row],[SIM]]=A928</f>
        <v>0</v>
      </c>
    </row>
    <row r="928" spans="1:3">
      <c r="A928">
        <v>5858769334</v>
      </c>
      <c r="B928" t="s">
        <v>5224</v>
      </c>
      <c r="C928" t="b">
        <f>Tabla3[[#This Row],[SIM]]=A929</f>
        <v>0</v>
      </c>
    </row>
    <row r="929" spans="1:3">
      <c r="A929">
        <v>5858798330</v>
      </c>
      <c r="B929" t="s">
        <v>5224</v>
      </c>
      <c r="C929" t="b">
        <f>Tabla3[[#This Row],[SIM]]=A930</f>
        <v>0</v>
      </c>
    </row>
    <row r="930" spans="1:3">
      <c r="A930">
        <v>5859221322</v>
      </c>
      <c r="B930" t="s">
        <v>5224</v>
      </c>
      <c r="C930" t="b">
        <f>Tabla3[[#This Row],[SIM]]=A931</f>
        <v>0</v>
      </c>
    </row>
    <row r="931" spans="1:3">
      <c r="A931">
        <v>5859224317</v>
      </c>
      <c r="B931" t="s">
        <v>5224</v>
      </c>
      <c r="C931" t="b">
        <f>Tabla3[[#This Row],[SIM]]=A932</f>
        <v>0</v>
      </c>
    </row>
    <row r="932" spans="1:3">
      <c r="A932">
        <v>5859259328</v>
      </c>
      <c r="B932" t="s">
        <v>5224</v>
      </c>
      <c r="C932" t="b">
        <f>Tabla3[[#This Row],[SIM]]=A933</f>
        <v>0</v>
      </c>
    </row>
    <row r="933" spans="1:3">
      <c r="A933">
        <v>5859365310</v>
      </c>
      <c r="B933" t="s">
        <v>5224</v>
      </c>
      <c r="C933" t="b">
        <f>Tabla3[[#This Row],[SIM]]=A934</f>
        <v>0</v>
      </c>
    </row>
    <row r="934" spans="1:3">
      <c r="A934">
        <v>5859372323</v>
      </c>
      <c r="B934" t="s">
        <v>5224</v>
      </c>
      <c r="C934" t="b">
        <f>Tabla3[[#This Row],[SIM]]=A935</f>
        <v>0</v>
      </c>
    </row>
    <row r="935" spans="1:3">
      <c r="A935">
        <v>5859391325</v>
      </c>
      <c r="B935" t="s">
        <v>5224</v>
      </c>
      <c r="C935" t="b">
        <f>Tabla3[[#This Row],[SIM]]=A936</f>
        <v>0</v>
      </c>
    </row>
    <row r="936" spans="1:3">
      <c r="A936">
        <v>5859833325</v>
      </c>
      <c r="B936" t="s">
        <v>5224</v>
      </c>
      <c r="C936" t="b">
        <f>Tabla3[[#This Row],[SIM]]=A937</f>
        <v>0</v>
      </c>
    </row>
    <row r="937" spans="1:3">
      <c r="A937">
        <v>5860453323</v>
      </c>
      <c r="B937" t="s">
        <v>5224</v>
      </c>
      <c r="C937" t="b">
        <f>Tabla3[[#This Row],[SIM]]=A938</f>
        <v>0</v>
      </c>
    </row>
    <row r="938" spans="1:3">
      <c r="A938">
        <v>5876724320</v>
      </c>
      <c r="B938" t="s">
        <v>5224</v>
      </c>
      <c r="C938" t="b">
        <f>Tabla3[[#This Row],[SIM]]=A939</f>
        <v>0</v>
      </c>
    </row>
    <row r="939" spans="1:3">
      <c r="A939">
        <v>5890721337</v>
      </c>
      <c r="B939" t="s">
        <v>5224</v>
      </c>
      <c r="C939" t="b">
        <f>Tabla3[[#This Row],[SIM]]=A940</f>
        <v>0</v>
      </c>
    </row>
    <row r="940" spans="1:3">
      <c r="A940">
        <v>5895469329</v>
      </c>
      <c r="B940" t="s">
        <v>5224</v>
      </c>
      <c r="C940" t="b">
        <f>Tabla3[[#This Row],[SIM]]=A941</f>
        <v>0</v>
      </c>
    </row>
    <row r="941" spans="1:3">
      <c r="A941">
        <v>5902101307</v>
      </c>
      <c r="B941" t="s">
        <v>5224</v>
      </c>
      <c r="C941" t="b">
        <f>Tabla3[[#This Row],[SIM]]=A942</f>
        <v>0</v>
      </c>
    </row>
    <row r="942" spans="1:3">
      <c r="A942">
        <v>5904241311</v>
      </c>
      <c r="B942" t="s">
        <v>5224</v>
      </c>
      <c r="C942" t="b">
        <f>Tabla3[[#This Row],[SIM]]=A943</f>
        <v>0</v>
      </c>
    </row>
    <row r="943" spans="1:3">
      <c r="A943">
        <v>5904526317</v>
      </c>
      <c r="B943" t="s">
        <v>5224</v>
      </c>
      <c r="C943" t="b">
        <f>Tabla3[[#This Row],[SIM]]=A944</f>
        <v>0</v>
      </c>
    </row>
    <row r="944" spans="1:3">
      <c r="A944">
        <v>5927424313</v>
      </c>
      <c r="B944" t="s">
        <v>5224</v>
      </c>
      <c r="C944" t="b">
        <f>Tabla3[[#This Row],[SIM]]=A945</f>
        <v>0</v>
      </c>
    </row>
    <row r="945" spans="1:3">
      <c r="A945">
        <v>5932796320</v>
      </c>
      <c r="B945" t="s">
        <v>5224</v>
      </c>
      <c r="C945" t="b">
        <f>Tabla3[[#This Row],[SIM]]=A946</f>
        <v>0</v>
      </c>
    </row>
    <row r="946" spans="1:3">
      <c r="A946">
        <v>5936773304</v>
      </c>
      <c r="B946" t="s">
        <v>5224</v>
      </c>
      <c r="C946" t="b">
        <f>Tabla3[[#This Row],[SIM]]=A947</f>
        <v>0</v>
      </c>
    </row>
    <row r="947" spans="1:3">
      <c r="A947">
        <v>5936836320</v>
      </c>
      <c r="B947" t="s">
        <v>5224</v>
      </c>
      <c r="C947" t="b">
        <f>Tabla3[[#This Row],[SIM]]=A948</f>
        <v>0</v>
      </c>
    </row>
    <row r="948" spans="1:3">
      <c r="A948">
        <v>5936986304</v>
      </c>
      <c r="B948" t="s">
        <v>5224</v>
      </c>
      <c r="C948" t="b">
        <f>Tabla3[[#This Row],[SIM]]=A949</f>
        <v>0</v>
      </c>
    </row>
    <row r="949" spans="1:3">
      <c r="A949">
        <v>5937054306</v>
      </c>
      <c r="B949" t="s">
        <v>5224</v>
      </c>
      <c r="C949" t="b">
        <f>Tabla3[[#This Row],[SIM]]=A950</f>
        <v>0</v>
      </c>
    </row>
    <row r="950" spans="1:3">
      <c r="A950">
        <v>5937461307</v>
      </c>
      <c r="B950" t="s">
        <v>5224</v>
      </c>
      <c r="C950" t="b">
        <f>Tabla3[[#This Row],[SIM]]=A951</f>
        <v>0</v>
      </c>
    </row>
    <row r="951" spans="1:3">
      <c r="A951">
        <v>5937467300</v>
      </c>
      <c r="B951" t="s">
        <v>5224</v>
      </c>
      <c r="C951" t="b">
        <f>Tabla3[[#This Row],[SIM]]=A952</f>
        <v>0</v>
      </c>
    </row>
    <row r="952" spans="1:3">
      <c r="A952">
        <v>6210289297</v>
      </c>
      <c r="B952" t="s">
        <v>5224</v>
      </c>
      <c r="C952" t="b">
        <f>Tabla3[[#This Row],[SIM]]=A953</f>
        <v>0</v>
      </c>
    </row>
    <row r="953" spans="1:3">
      <c r="A953">
        <v>6210804301</v>
      </c>
      <c r="B953" t="s">
        <v>5224</v>
      </c>
      <c r="C953" t="b">
        <f>Tabla3[[#This Row],[SIM]]=A954</f>
        <v>0</v>
      </c>
    </row>
    <row r="954" spans="1:3">
      <c r="A954">
        <v>6225080290</v>
      </c>
      <c r="B954" t="s">
        <v>5224</v>
      </c>
      <c r="C954" t="b">
        <f>Tabla3[[#This Row],[SIM]]=A955</f>
        <v>0</v>
      </c>
    </row>
    <row r="955" spans="1:3">
      <c r="A955">
        <v>6316672272</v>
      </c>
      <c r="B955" t="s">
        <v>5224</v>
      </c>
      <c r="C955" t="b">
        <f>Tabla3[[#This Row],[SIM]]=A956</f>
        <v>0</v>
      </c>
    </row>
    <row r="956" spans="1:3">
      <c r="A956">
        <v>6317639259</v>
      </c>
      <c r="B956" t="s">
        <v>5224</v>
      </c>
      <c r="C956" t="b">
        <f>Tabla3[[#This Row],[SIM]]=A957</f>
        <v>0</v>
      </c>
    </row>
    <row r="957" spans="1:3">
      <c r="A957">
        <v>6317693261</v>
      </c>
      <c r="B957" t="s">
        <v>5224</v>
      </c>
      <c r="C957" t="b">
        <f>Tabla3[[#This Row],[SIM]]=A958</f>
        <v>0</v>
      </c>
    </row>
    <row r="958" spans="1:3">
      <c r="A958">
        <v>6318656274</v>
      </c>
      <c r="B958" t="s">
        <v>5224</v>
      </c>
      <c r="C958" t="b">
        <f>Tabla3[[#This Row],[SIM]]=A959</f>
        <v>0</v>
      </c>
    </row>
    <row r="959" spans="1:3">
      <c r="A959">
        <v>6325080274</v>
      </c>
      <c r="B959" t="s">
        <v>5224</v>
      </c>
      <c r="C959" t="b">
        <f>Tabla3[[#This Row],[SIM]]=A960</f>
        <v>0</v>
      </c>
    </row>
    <row r="960" spans="1:3">
      <c r="A960">
        <v>6500886302</v>
      </c>
      <c r="B960" t="s">
        <v>5224</v>
      </c>
      <c r="C960" t="b">
        <f>Tabla3[[#This Row],[SIM]]=A961</f>
        <v>0</v>
      </c>
    </row>
    <row r="961" spans="1:3">
      <c r="A961">
        <v>6502022327</v>
      </c>
      <c r="B961" t="s">
        <v>5224</v>
      </c>
      <c r="C961" t="b">
        <f>Tabla3[[#This Row],[SIM]]=A962</f>
        <v>0</v>
      </c>
    </row>
    <row r="962" spans="1:3">
      <c r="A962">
        <v>6503822306</v>
      </c>
      <c r="B962" t="s">
        <v>5224</v>
      </c>
      <c r="C962" t="b">
        <f>Tabla3[[#This Row],[SIM]]=A963</f>
        <v>0</v>
      </c>
    </row>
    <row r="963" spans="1:3">
      <c r="A963">
        <v>6508835306</v>
      </c>
      <c r="B963" t="s">
        <v>5224</v>
      </c>
      <c r="C963" t="b">
        <f>Tabla3[[#This Row],[SIM]]=A964</f>
        <v>0</v>
      </c>
    </row>
    <row r="964" spans="1:3">
      <c r="A964">
        <v>6527263309</v>
      </c>
      <c r="B964" t="s">
        <v>5224</v>
      </c>
      <c r="C964" t="b">
        <f>Tabla3[[#This Row],[SIM]]=A965</f>
        <v>0</v>
      </c>
    </row>
    <row r="965" spans="1:3">
      <c r="A965">
        <v>6539981307</v>
      </c>
      <c r="B965" t="s">
        <v>5224</v>
      </c>
      <c r="C965" t="b">
        <f>Tabla3[[#This Row],[SIM]]=A966</f>
        <v>0</v>
      </c>
    </row>
    <row r="966" spans="1:3">
      <c r="A966">
        <v>6540953308</v>
      </c>
      <c r="B966" t="s">
        <v>5224</v>
      </c>
      <c r="C966" t="b">
        <f>Tabla3[[#This Row],[SIM]]=A967</f>
        <v>0</v>
      </c>
    </row>
    <row r="967" spans="1:3">
      <c r="A967">
        <v>6542416295</v>
      </c>
      <c r="B967" t="s">
        <v>5224</v>
      </c>
      <c r="C967" t="b">
        <f>Tabla3[[#This Row],[SIM]]=A968</f>
        <v>0</v>
      </c>
    </row>
    <row r="968" spans="1:3">
      <c r="A968">
        <v>6547304259</v>
      </c>
      <c r="B968" t="s">
        <v>5224</v>
      </c>
      <c r="C968" t="b">
        <f>Tabla3[[#This Row],[SIM]]=A969</f>
        <v>0</v>
      </c>
    </row>
    <row r="969" spans="1:3">
      <c r="A969">
        <v>6548465304</v>
      </c>
      <c r="B969" t="s">
        <v>5224</v>
      </c>
      <c r="C969" t="b">
        <f>Tabla3[[#This Row],[SIM]]=A970</f>
        <v>0</v>
      </c>
    </row>
    <row r="970" spans="1:3">
      <c r="A970">
        <v>6550863289</v>
      </c>
      <c r="B970" t="s">
        <v>5224</v>
      </c>
      <c r="C970" t="b">
        <f>Tabla3[[#This Row],[SIM]]=A971</f>
        <v>0</v>
      </c>
    </row>
    <row r="971" spans="1:3">
      <c r="A971">
        <v>6551303311</v>
      </c>
      <c r="B971" t="s">
        <v>5224</v>
      </c>
      <c r="C971" t="b">
        <f>Tabla3[[#This Row],[SIM]]=A972</f>
        <v>0</v>
      </c>
    </row>
    <row r="972" spans="1:3">
      <c r="A972">
        <v>6551805300</v>
      </c>
      <c r="B972" t="s">
        <v>5224</v>
      </c>
      <c r="C972" t="b">
        <f>Tabla3[[#This Row],[SIM]]=A973</f>
        <v>0</v>
      </c>
    </row>
    <row r="973" spans="1:3">
      <c r="A973">
        <v>6554588279</v>
      </c>
      <c r="B973" t="s">
        <v>5224</v>
      </c>
      <c r="C973" t="b">
        <f>Tabla3[[#This Row],[SIM]]=A974</f>
        <v>0</v>
      </c>
    </row>
    <row r="974" spans="1:3">
      <c r="A974">
        <v>6555372303</v>
      </c>
      <c r="B974" t="s">
        <v>5224</v>
      </c>
      <c r="C974" t="b">
        <f>Tabla3[[#This Row],[SIM]]=A975</f>
        <v>0</v>
      </c>
    </row>
    <row r="975" spans="1:3">
      <c r="A975">
        <v>6556556289</v>
      </c>
      <c r="B975" t="s">
        <v>5224</v>
      </c>
      <c r="C975" t="b">
        <f>Tabla3[[#This Row],[SIM]]=A976</f>
        <v>0</v>
      </c>
    </row>
    <row r="976" spans="1:3">
      <c r="A976">
        <v>6557139284</v>
      </c>
      <c r="B976" t="s">
        <v>5224</v>
      </c>
      <c r="C976" t="b">
        <f>Tabla3[[#This Row],[SIM]]=A977</f>
        <v>0</v>
      </c>
    </row>
    <row r="977" spans="1:3">
      <c r="A977">
        <v>6558587301</v>
      </c>
      <c r="B977" t="s">
        <v>5224</v>
      </c>
      <c r="C977" t="b">
        <f>Tabla3[[#This Row],[SIM]]=A978</f>
        <v>0</v>
      </c>
    </row>
    <row r="978" spans="1:3">
      <c r="A978">
        <v>6558680292</v>
      </c>
      <c r="B978" t="s">
        <v>5224</v>
      </c>
      <c r="C978" t="b">
        <f>Tabla3[[#This Row],[SIM]]=A979</f>
        <v>0</v>
      </c>
    </row>
    <row r="979" spans="1:3">
      <c r="A979">
        <v>6559834311</v>
      </c>
      <c r="B979" t="s">
        <v>5224</v>
      </c>
      <c r="C979" t="b">
        <f>Tabla3[[#This Row],[SIM]]=A980</f>
        <v>0</v>
      </c>
    </row>
    <row r="980" spans="1:3">
      <c r="A980">
        <v>6561347295</v>
      </c>
      <c r="B980" t="s">
        <v>5224</v>
      </c>
      <c r="C980" t="b">
        <f>Tabla3[[#This Row],[SIM]]=A981</f>
        <v>0</v>
      </c>
    </row>
    <row r="981" spans="1:3">
      <c r="A981">
        <v>6562512282</v>
      </c>
      <c r="B981" t="s">
        <v>5224</v>
      </c>
      <c r="C981" t="b">
        <f>Tabla3[[#This Row],[SIM]]=A982</f>
        <v>0</v>
      </c>
    </row>
    <row r="982" spans="1:3">
      <c r="A982">
        <v>6566235280</v>
      </c>
      <c r="B982" t="s">
        <v>5224</v>
      </c>
      <c r="C982" t="b">
        <f>Tabla3[[#This Row],[SIM]]=A983</f>
        <v>0</v>
      </c>
    </row>
    <row r="983" spans="1:3">
      <c r="A983">
        <v>6567032291</v>
      </c>
      <c r="B983" t="s">
        <v>5224</v>
      </c>
      <c r="C983" t="b">
        <f>Tabla3[[#This Row],[SIM]]=A984</f>
        <v>0</v>
      </c>
    </row>
    <row r="984" spans="1:3">
      <c r="A984">
        <v>6567780308</v>
      </c>
      <c r="B984" t="s">
        <v>5224</v>
      </c>
      <c r="C984" t="b">
        <f>Tabla3[[#This Row],[SIM]]=A985</f>
        <v>0</v>
      </c>
    </row>
    <row r="985" spans="1:3">
      <c r="A985">
        <v>6580500286</v>
      </c>
      <c r="B985" t="s">
        <v>5224</v>
      </c>
      <c r="C985" t="b">
        <f>Tabla3[[#This Row],[SIM]]=A986</f>
        <v>0</v>
      </c>
    </row>
    <row r="986" spans="1:3">
      <c r="A986">
        <v>6580980281</v>
      </c>
      <c r="B986" t="s">
        <v>5224</v>
      </c>
      <c r="C986" t="b">
        <f>Tabla3[[#This Row],[SIM]]=A987</f>
        <v>0</v>
      </c>
    </row>
    <row r="987" spans="1:3">
      <c r="A987">
        <v>6585935294</v>
      </c>
      <c r="B987" t="s">
        <v>5224</v>
      </c>
      <c r="C987" t="b">
        <f>Tabla3[[#This Row],[SIM]]=A988</f>
        <v>0</v>
      </c>
    </row>
    <row r="988" spans="1:3">
      <c r="A988">
        <v>6587199273</v>
      </c>
      <c r="B988" t="s">
        <v>5224</v>
      </c>
      <c r="C988" t="b">
        <f>Tabla3[[#This Row],[SIM]]=A989</f>
        <v>0</v>
      </c>
    </row>
    <row r="989" spans="1:3">
      <c r="A989">
        <v>6587914302</v>
      </c>
      <c r="B989" t="s">
        <v>5224</v>
      </c>
      <c r="C989" t="b">
        <f>Tabla3[[#This Row],[SIM]]=A990</f>
        <v>0</v>
      </c>
    </row>
    <row r="990" spans="1:3">
      <c r="A990">
        <v>6587914303</v>
      </c>
      <c r="B990" t="s">
        <v>5224</v>
      </c>
      <c r="C990" t="b">
        <f>Tabla3[[#This Row],[SIM]]=A991</f>
        <v>0</v>
      </c>
    </row>
    <row r="991" spans="1:3">
      <c r="A991">
        <v>6589671283</v>
      </c>
      <c r="B991" t="s">
        <v>5224</v>
      </c>
      <c r="C991" t="b">
        <f>Tabla3[[#This Row],[SIM]]=A992</f>
        <v>0</v>
      </c>
    </row>
    <row r="992" spans="1:3">
      <c r="A992">
        <v>6591468299</v>
      </c>
      <c r="B992" t="s">
        <v>5224</v>
      </c>
      <c r="C992" t="b">
        <f>Tabla3[[#This Row],[SIM]]=A993</f>
        <v>0</v>
      </c>
    </row>
    <row r="993" spans="1:3">
      <c r="A993">
        <v>6591602274</v>
      </c>
      <c r="B993" t="s">
        <v>5224</v>
      </c>
      <c r="C993" t="b">
        <f>Tabla3[[#This Row],[SIM]]=A994</f>
        <v>0</v>
      </c>
    </row>
    <row r="994" spans="1:3">
      <c r="A994">
        <v>6594961283</v>
      </c>
      <c r="B994" t="s">
        <v>5224</v>
      </c>
      <c r="C994" t="b">
        <f>Tabla3[[#This Row],[SIM]]=A995</f>
        <v>0</v>
      </c>
    </row>
    <row r="995" spans="1:3">
      <c r="A995">
        <v>6595498276</v>
      </c>
      <c r="B995" t="s">
        <v>5224</v>
      </c>
      <c r="C995" t="b">
        <f>Tabla3[[#This Row],[SIM]]=A996</f>
        <v>0</v>
      </c>
    </row>
    <row r="996" spans="1:3">
      <c r="A996">
        <v>6595603273</v>
      </c>
      <c r="B996" t="s">
        <v>5224</v>
      </c>
      <c r="C996" t="b">
        <f>Tabla3[[#This Row],[SIM]]=A997</f>
        <v>0</v>
      </c>
    </row>
    <row r="997" spans="1:3">
      <c r="A997">
        <v>6600376255</v>
      </c>
      <c r="B997" t="s">
        <v>5224</v>
      </c>
      <c r="C997" t="b">
        <f>Tabla3[[#This Row],[SIM]]=A998</f>
        <v>0</v>
      </c>
    </row>
    <row r="998" spans="1:3">
      <c r="A998">
        <v>6601131268</v>
      </c>
      <c r="B998" t="s">
        <v>5224</v>
      </c>
      <c r="C998" t="b">
        <f>Tabla3[[#This Row],[SIM]]=A999</f>
        <v>0</v>
      </c>
    </row>
    <row r="999" spans="1:3">
      <c r="A999">
        <v>6606457268</v>
      </c>
      <c r="B999" t="s">
        <v>5224</v>
      </c>
      <c r="C999" t="b">
        <f>Tabla3[[#This Row],[SIM]]=A1000</f>
        <v>0</v>
      </c>
    </row>
    <row r="1000" spans="1:3">
      <c r="A1000">
        <v>6610423265</v>
      </c>
      <c r="B1000" t="s">
        <v>5224</v>
      </c>
      <c r="C1000" t="b">
        <f>Tabla3[[#This Row],[SIM]]=A1001</f>
        <v>0</v>
      </c>
    </row>
    <row r="1001" spans="1:3">
      <c r="A1001">
        <v>6610560281</v>
      </c>
      <c r="B1001" t="s">
        <v>5224</v>
      </c>
      <c r="C1001" t="b">
        <f>Tabla3[[#This Row],[SIM]]=A1002</f>
        <v>0</v>
      </c>
    </row>
    <row r="1002" spans="1:3">
      <c r="A1002">
        <v>6610604281</v>
      </c>
      <c r="B1002" t="s">
        <v>5224</v>
      </c>
      <c r="C1002" t="b">
        <f>Tabla3[[#This Row],[SIM]]=A1003</f>
        <v>0</v>
      </c>
    </row>
    <row r="1003" spans="1:3">
      <c r="A1003">
        <v>6610692279</v>
      </c>
      <c r="B1003" t="s">
        <v>5224</v>
      </c>
      <c r="C1003" t="b">
        <f>Tabla3[[#This Row],[SIM]]=A1004</f>
        <v>0</v>
      </c>
    </row>
    <row r="1004" spans="1:3">
      <c r="A1004">
        <v>6610729305</v>
      </c>
      <c r="B1004" t="s">
        <v>5224</v>
      </c>
      <c r="C1004" t="b">
        <f>Tabla3[[#This Row],[SIM]]=A1005</f>
        <v>0</v>
      </c>
    </row>
    <row r="1005" spans="1:3">
      <c r="A1005">
        <v>6610911276</v>
      </c>
      <c r="B1005" t="s">
        <v>5224</v>
      </c>
      <c r="C1005" t="b">
        <f>Tabla3[[#This Row],[SIM]]=A1006</f>
        <v>0</v>
      </c>
    </row>
    <row r="1006" spans="1:3">
      <c r="A1006">
        <v>6616563263</v>
      </c>
      <c r="B1006" t="s">
        <v>5224</v>
      </c>
      <c r="C1006" t="b">
        <f>Tabla3[[#This Row],[SIM]]=A1007</f>
        <v>0</v>
      </c>
    </row>
    <row r="1007" spans="1:3">
      <c r="A1007">
        <v>6616578268</v>
      </c>
      <c r="B1007" t="s">
        <v>5224</v>
      </c>
      <c r="C1007" t="b">
        <f>Tabla3[[#This Row],[SIM]]=A1008</f>
        <v>0</v>
      </c>
    </row>
    <row r="1008" spans="1:3">
      <c r="A1008">
        <v>6616603273</v>
      </c>
      <c r="B1008" t="s">
        <v>5224</v>
      </c>
      <c r="C1008" t="b">
        <f>Tabla3[[#This Row],[SIM]]=A1009</f>
        <v>0</v>
      </c>
    </row>
    <row r="1009" spans="1:3">
      <c r="A1009">
        <v>6616919267</v>
      </c>
      <c r="B1009" t="s">
        <v>5224</v>
      </c>
      <c r="C1009" t="b">
        <f>Tabla3[[#This Row],[SIM]]=A1010</f>
        <v>0</v>
      </c>
    </row>
    <row r="1010" spans="1:3">
      <c r="A1010">
        <v>6619510275</v>
      </c>
      <c r="B1010" t="s">
        <v>5224</v>
      </c>
      <c r="C1010" t="b">
        <f>Tabla3[[#This Row],[SIM]]=A1011</f>
        <v>0</v>
      </c>
    </row>
    <row r="1011" spans="1:3">
      <c r="A1011">
        <v>6621255280</v>
      </c>
      <c r="B1011" t="s">
        <v>5224</v>
      </c>
      <c r="C1011" t="b">
        <f>Tabla3[[#This Row],[SIM]]=A1012</f>
        <v>0</v>
      </c>
    </row>
    <row r="1012" spans="1:3">
      <c r="A1012">
        <v>6621422287</v>
      </c>
      <c r="B1012" t="s">
        <v>5224</v>
      </c>
      <c r="C1012" t="b">
        <f>Tabla3[[#This Row],[SIM]]=A1013</f>
        <v>0</v>
      </c>
    </row>
    <row r="1013" spans="1:3">
      <c r="A1013">
        <v>6624262279</v>
      </c>
      <c r="B1013" t="s">
        <v>5224</v>
      </c>
      <c r="C1013" t="b">
        <f>Tabla3[[#This Row],[SIM]]=A1014</f>
        <v>0</v>
      </c>
    </row>
    <row r="1014" spans="1:3">
      <c r="A1014">
        <v>6624371271</v>
      </c>
      <c r="B1014" t="s">
        <v>5224</v>
      </c>
      <c r="C1014" t="b">
        <f>Tabla3[[#This Row],[SIM]]=A1015</f>
        <v>0</v>
      </c>
    </row>
    <row r="1015" spans="1:3">
      <c r="A1015">
        <v>6624912278</v>
      </c>
      <c r="B1015" t="s">
        <v>5224</v>
      </c>
      <c r="C1015" t="b">
        <f>Tabla3[[#This Row],[SIM]]=A1016</f>
        <v>0</v>
      </c>
    </row>
    <row r="1016" spans="1:3">
      <c r="A1016">
        <v>6625065272</v>
      </c>
      <c r="B1016" t="s">
        <v>5224</v>
      </c>
      <c r="C1016" t="b">
        <f>Tabla3[[#This Row],[SIM]]=A1017</f>
        <v>0</v>
      </c>
    </row>
    <row r="1017" spans="1:3">
      <c r="A1017">
        <v>6625067274</v>
      </c>
      <c r="B1017" t="s">
        <v>5224</v>
      </c>
      <c r="C1017" t="b">
        <f>Tabla3[[#This Row],[SIM]]=A1018</f>
        <v>0</v>
      </c>
    </row>
    <row r="1018" spans="1:3">
      <c r="A1018">
        <v>6626232290</v>
      </c>
      <c r="B1018" t="s">
        <v>5224</v>
      </c>
      <c r="C1018" t="b">
        <f>Tabla3[[#This Row],[SIM]]=A1019</f>
        <v>0</v>
      </c>
    </row>
    <row r="1019" spans="1:3">
      <c r="A1019">
        <v>6627748273</v>
      </c>
      <c r="B1019" t="s">
        <v>5224</v>
      </c>
      <c r="C1019" t="b">
        <f>Tabla3[[#This Row],[SIM]]=A1020</f>
        <v>0</v>
      </c>
    </row>
    <row r="1020" spans="1:3">
      <c r="A1020">
        <v>6628097248</v>
      </c>
      <c r="B1020" t="s">
        <v>5224</v>
      </c>
      <c r="C1020" t="b">
        <f>Tabla3[[#This Row],[SIM]]=A1021</f>
        <v>0</v>
      </c>
    </row>
    <row r="1021" spans="1:3">
      <c r="A1021">
        <v>6629705261</v>
      </c>
      <c r="B1021" t="s">
        <v>5224</v>
      </c>
      <c r="C1021" t="b">
        <f>Tabla3[[#This Row],[SIM]]=A1022</f>
        <v>0</v>
      </c>
    </row>
    <row r="1022" spans="1:3">
      <c r="A1022">
        <v>6629706277</v>
      </c>
      <c r="B1022" t="s">
        <v>5224</v>
      </c>
      <c r="C1022" t="b">
        <f>Tabla3[[#This Row],[SIM]]=A1023</f>
        <v>0</v>
      </c>
    </row>
    <row r="1023" spans="1:3">
      <c r="A1023">
        <v>6629707271</v>
      </c>
      <c r="B1023" t="s">
        <v>5224</v>
      </c>
      <c r="C1023" t="b">
        <f>Tabla3[[#This Row],[SIM]]=A1024</f>
        <v>0</v>
      </c>
    </row>
    <row r="1024" spans="1:3">
      <c r="A1024">
        <v>6629708272</v>
      </c>
      <c r="B1024" t="s">
        <v>5224</v>
      </c>
      <c r="C1024" t="b">
        <f>Tabla3[[#This Row],[SIM]]=A1025</f>
        <v>0</v>
      </c>
    </row>
    <row r="1025" spans="1:3">
      <c r="A1025">
        <v>6629709263</v>
      </c>
      <c r="B1025" t="s">
        <v>5224</v>
      </c>
      <c r="C1025" t="b">
        <f>Tabla3[[#This Row],[SIM]]=A1026</f>
        <v>0</v>
      </c>
    </row>
    <row r="1026" spans="1:3">
      <c r="A1026">
        <v>6629870263</v>
      </c>
      <c r="B1026" t="s">
        <v>5224</v>
      </c>
      <c r="C1026" t="b">
        <f>Tabla3[[#This Row],[SIM]]=A1027</f>
        <v>0</v>
      </c>
    </row>
    <row r="1027" spans="1:3">
      <c r="A1027">
        <v>6630973271</v>
      </c>
      <c r="B1027" t="s">
        <v>5224</v>
      </c>
      <c r="C1027" t="b">
        <f>Tabla3[[#This Row],[SIM]]=A1028</f>
        <v>0</v>
      </c>
    </row>
    <row r="1028" spans="1:3">
      <c r="A1028">
        <v>6632238264</v>
      </c>
      <c r="B1028" t="s">
        <v>5224</v>
      </c>
      <c r="C1028" t="b">
        <f>Tabla3[[#This Row],[SIM]]=A1029</f>
        <v>0</v>
      </c>
    </row>
    <row r="1029" spans="1:3">
      <c r="A1029">
        <v>6633005267</v>
      </c>
      <c r="B1029" t="s">
        <v>5224</v>
      </c>
      <c r="C1029" t="b">
        <f>Tabla3[[#This Row],[SIM]]=A1030</f>
        <v>0</v>
      </c>
    </row>
    <row r="1030" spans="1:3">
      <c r="A1030">
        <v>6633017270</v>
      </c>
      <c r="B1030" t="s">
        <v>5224</v>
      </c>
      <c r="C1030" t="b">
        <f>Tabla3[[#This Row],[SIM]]=A1031</f>
        <v>0</v>
      </c>
    </row>
    <row r="1031" spans="1:3">
      <c r="A1031">
        <v>6633021264</v>
      </c>
      <c r="B1031" t="s">
        <v>5224</v>
      </c>
      <c r="C1031" t="b">
        <f>Tabla3[[#This Row],[SIM]]=A1032</f>
        <v>0</v>
      </c>
    </row>
    <row r="1032" spans="1:3">
      <c r="A1032">
        <v>6633022264</v>
      </c>
      <c r="B1032" t="s">
        <v>5224</v>
      </c>
      <c r="C1032" t="b">
        <f>Tabla3[[#This Row],[SIM]]=A1033</f>
        <v>0</v>
      </c>
    </row>
    <row r="1033" spans="1:3">
      <c r="A1033">
        <v>6633024280</v>
      </c>
      <c r="B1033" t="s">
        <v>5224</v>
      </c>
      <c r="C1033" t="b">
        <f>Tabla3[[#This Row],[SIM]]=A1034</f>
        <v>0</v>
      </c>
    </row>
    <row r="1034" spans="1:3">
      <c r="A1034">
        <v>6633025269</v>
      </c>
      <c r="B1034" t="s">
        <v>5224</v>
      </c>
      <c r="C1034" t="b">
        <f>Tabla3[[#This Row],[SIM]]=A1035</f>
        <v>0</v>
      </c>
    </row>
    <row r="1035" spans="1:3">
      <c r="A1035">
        <v>6633133285</v>
      </c>
      <c r="B1035" t="s">
        <v>5224</v>
      </c>
      <c r="C1035" t="b">
        <f>Tabla3[[#This Row],[SIM]]=A1036</f>
        <v>0</v>
      </c>
    </row>
    <row r="1036" spans="1:3">
      <c r="A1036">
        <v>6633141280</v>
      </c>
      <c r="B1036" t="s">
        <v>5224</v>
      </c>
      <c r="C1036" t="b">
        <f>Tabla3[[#This Row],[SIM]]=A1037</f>
        <v>0</v>
      </c>
    </row>
    <row r="1037" spans="1:3">
      <c r="A1037">
        <v>6633145258</v>
      </c>
      <c r="B1037" t="s">
        <v>5224</v>
      </c>
      <c r="C1037" t="b">
        <f>Tabla3[[#This Row],[SIM]]=A1038</f>
        <v>0</v>
      </c>
    </row>
    <row r="1038" spans="1:3">
      <c r="A1038">
        <v>6633167282</v>
      </c>
      <c r="B1038" t="s">
        <v>5224</v>
      </c>
      <c r="C1038" t="b">
        <f>Tabla3[[#This Row],[SIM]]=A1039</f>
        <v>0</v>
      </c>
    </row>
    <row r="1039" spans="1:3">
      <c r="A1039">
        <v>6636999243</v>
      </c>
      <c r="B1039" t="s">
        <v>5224</v>
      </c>
      <c r="C1039" t="b">
        <f>Tabla3[[#This Row],[SIM]]=A1040</f>
        <v>0</v>
      </c>
    </row>
    <row r="1040" spans="1:3">
      <c r="A1040">
        <v>6637062268</v>
      </c>
      <c r="B1040" t="s">
        <v>5224</v>
      </c>
      <c r="C1040" t="b">
        <f>Tabla3[[#This Row],[SIM]]=A1041</f>
        <v>0</v>
      </c>
    </row>
    <row r="1041" spans="1:3">
      <c r="A1041">
        <v>6637480248</v>
      </c>
      <c r="B1041" t="s">
        <v>5224</v>
      </c>
      <c r="C1041" t="b">
        <f>Tabla3[[#This Row],[SIM]]=A1042</f>
        <v>0</v>
      </c>
    </row>
    <row r="1042" spans="1:3">
      <c r="A1042">
        <v>6639172264</v>
      </c>
      <c r="B1042" t="s">
        <v>5224</v>
      </c>
      <c r="C1042" t="b">
        <f>Tabla3[[#This Row],[SIM]]=A1043</f>
        <v>0</v>
      </c>
    </row>
    <row r="1043" spans="1:3">
      <c r="A1043">
        <v>6640119264</v>
      </c>
      <c r="B1043" t="s">
        <v>5224</v>
      </c>
      <c r="C1043" t="b">
        <f>Tabla3[[#This Row],[SIM]]=A1044</f>
        <v>0</v>
      </c>
    </row>
    <row r="1044" spans="1:3">
      <c r="A1044">
        <v>6641000265</v>
      </c>
      <c r="B1044" t="s">
        <v>5224</v>
      </c>
      <c r="C1044" t="b">
        <f>Tabla3[[#This Row],[SIM]]=A1045</f>
        <v>0</v>
      </c>
    </row>
    <row r="1045" spans="1:3">
      <c r="A1045">
        <v>6644467267</v>
      </c>
      <c r="B1045" t="s">
        <v>5224</v>
      </c>
      <c r="C1045" t="b">
        <f>Tabla3[[#This Row],[SIM]]=A1046</f>
        <v>0</v>
      </c>
    </row>
    <row r="1046" spans="1:3">
      <c r="A1046">
        <v>6644686259</v>
      </c>
      <c r="B1046" t="s">
        <v>5224</v>
      </c>
      <c r="C1046" t="b">
        <f>Tabla3[[#This Row],[SIM]]=A1047</f>
        <v>0</v>
      </c>
    </row>
    <row r="1047" spans="1:3">
      <c r="A1047">
        <v>6644828262</v>
      </c>
      <c r="B1047" t="s">
        <v>5224</v>
      </c>
      <c r="C1047" t="b">
        <f>Tabla3[[#This Row],[SIM]]=A1048</f>
        <v>0</v>
      </c>
    </row>
    <row r="1048" spans="1:3">
      <c r="A1048">
        <v>6645139247</v>
      </c>
      <c r="B1048" t="s">
        <v>5224</v>
      </c>
      <c r="C1048" t="b">
        <f>Tabla3[[#This Row],[SIM]]=A1049</f>
        <v>0</v>
      </c>
    </row>
    <row r="1049" spans="1:3">
      <c r="A1049">
        <v>6649116215</v>
      </c>
      <c r="B1049" t="s">
        <v>5224</v>
      </c>
      <c r="C1049" t="b">
        <f>Tabla3[[#This Row],[SIM]]=A1050</f>
        <v>0</v>
      </c>
    </row>
    <row r="1050" spans="1:3">
      <c r="A1050">
        <v>6649200271</v>
      </c>
      <c r="B1050" t="s">
        <v>5224</v>
      </c>
      <c r="C1050" t="b">
        <f>Tabla3[[#This Row],[SIM]]=A1051</f>
        <v>0</v>
      </c>
    </row>
    <row r="1051" spans="1:3">
      <c r="A1051">
        <v>6649203266</v>
      </c>
      <c r="B1051" t="s">
        <v>5224</v>
      </c>
      <c r="C1051" t="b">
        <f>Tabla3[[#This Row],[SIM]]=A1052</f>
        <v>0</v>
      </c>
    </row>
    <row r="1052" spans="1:3">
      <c r="A1052">
        <v>6649262277</v>
      </c>
      <c r="B1052" t="s">
        <v>5224</v>
      </c>
      <c r="C1052" t="b">
        <f>Tabla3[[#This Row],[SIM]]=A1053</f>
        <v>0</v>
      </c>
    </row>
    <row r="1053" spans="1:3">
      <c r="A1053">
        <v>6649271279</v>
      </c>
      <c r="B1053" t="s">
        <v>5224</v>
      </c>
      <c r="C1053" t="b">
        <f>Tabla3[[#This Row],[SIM]]=A1054</f>
        <v>0</v>
      </c>
    </row>
    <row r="1054" spans="1:3">
      <c r="A1054">
        <v>6650044267</v>
      </c>
      <c r="B1054" t="s">
        <v>5224</v>
      </c>
      <c r="C1054" t="b">
        <f>Tabla3[[#This Row],[SIM]]=A1055</f>
        <v>0</v>
      </c>
    </row>
    <row r="1055" spans="1:3">
      <c r="A1055">
        <v>6651250253</v>
      </c>
      <c r="B1055" t="s">
        <v>5224</v>
      </c>
      <c r="C1055" t="b">
        <f>Tabla3[[#This Row],[SIM]]=A1056</f>
        <v>0</v>
      </c>
    </row>
    <row r="1056" spans="1:3">
      <c r="A1056">
        <v>6652455255</v>
      </c>
      <c r="B1056" t="s">
        <v>5224</v>
      </c>
      <c r="C1056" t="b">
        <f>Tabla3[[#This Row],[SIM]]=A1057</f>
        <v>0</v>
      </c>
    </row>
    <row r="1057" spans="1:3">
      <c r="A1057">
        <v>6654078258</v>
      </c>
      <c r="B1057" t="s">
        <v>5224</v>
      </c>
      <c r="C1057" t="b">
        <f>Tabla3[[#This Row],[SIM]]=A1058</f>
        <v>0</v>
      </c>
    </row>
    <row r="1058" spans="1:3">
      <c r="A1058">
        <v>6654682254</v>
      </c>
      <c r="B1058" t="s">
        <v>5224</v>
      </c>
      <c r="C1058" t="b">
        <f>Tabla3[[#This Row],[SIM]]=A1059</f>
        <v>0</v>
      </c>
    </row>
    <row r="1059" spans="1:3">
      <c r="A1059">
        <v>6654709248</v>
      </c>
      <c r="B1059" t="s">
        <v>5224</v>
      </c>
      <c r="C1059" t="b">
        <f>Tabla3[[#This Row],[SIM]]=A1060</f>
        <v>0</v>
      </c>
    </row>
    <row r="1060" spans="1:3">
      <c r="A1060">
        <v>6655699252</v>
      </c>
      <c r="B1060" t="s">
        <v>5224</v>
      </c>
      <c r="C1060" t="b">
        <f>Tabla3[[#This Row],[SIM]]=A1061</f>
        <v>0</v>
      </c>
    </row>
    <row r="1061" spans="1:3">
      <c r="A1061">
        <v>6655724263</v>
      </c>
      <c r="B1061" t="s">
        <v>5224</v>
      </c>
      <c r="C1061" t="b">
        <f>Tabla3[[#This Row],[SIM]]=A1062</f>
        <v>0</v>
      </c>
    </row>
    <row r="1062" spans="1:3">
      <c r="A1062">
        <v>6656774300</v>
      </c>
      <c r="B1062" t="s">
        <v>5224</v>
      </c>
      <c r="C1062" t="b">
        <f>Tabla3[[#This Row],[SIM]]=A1063</f>
        <v>0</v>
      </c>
    </row>
    <row r="1063" spans="1:3">
      <c r="A1063">
        <v>6657031265</v>
      </c>
      <c r="B1063" t="s">
        <v>5224</v>
      </c>
      <c r="C1063" t="b">
        <f>Tabla3[[#This Row],[SIM]]=A1064</f>
        <v>0</v>
      </c>
    </row>
    <row r="1064" spans="1:3">
      <c r="A1064">
        <v>6657130281</v>
      </c>
      <c r="B1064" t="s">
        <v>5224</v>
      </c>
      <c r="C1064" t="b">
        <f>Tabla3[[#This Row],[SIM]]=A1065</f>
        <v>0</v>
      </c>
    </row>
    <row r="1065" spans="1:3">
      <c r="A1065">
        <v>6657669258</v>
      </c>
      <c r="B1065" t="s">
        <v>5224</v>
      </c>
      <c r="C1065" t="b">
        <f>Tabla3[[#This Row],[SIM]]=A1066</f>
        <v>0</v>
      </c>
    </row>
    <row r="1066" spans="1:3">
      <c r="A1066">
        <v>6658036263</v>
      </c>
      <c r="B1066" t="s">
        <v>5224</v>
      </c>
      <c r="C1066" t="b">
        <f>Tabla3[[#This Row],[SIM]]=A1067</f>
        <v>0</v>
      </c>
    </row>
    <row r="1067" spans="1:3">
      <c r="A1067">
        <v>6688875240</v>
      </c>
      <c r="B1067" t="s">
        <v>5224</v>
      </c>
      <c r="C1067" t="b">
        <f>Tabla3[[#This Row],[SIM]]=A1068</f>
        <v>0</v>
      </c>
    </row>
    <row r="1068" spans="1:3">
      <c r="A1068">
        <v>6689621265</v>
      </c>
      <c r="B1068" t="s">
        <v>5224</v>
      </c>
      <c r="C1068" t="b">
        <f>Tabla3[[#This Row],[SIM]]=A1069</f>
        <v>0</v>
      </c>
    </row>
    <row r="1069" spans="1:3">
      <c r="A1069">
        <v>6691394245</v>
      </c>
      <c r="B1069" t="s">
        <v>5224</v>
      </c>
      <c r="C1069" t="b">
        <f>Tabla3[[#This Row],[SIM]]=A1070</f>
        <v>0</v>
      </c>
    </row>
    <row r="1070" spans="1:3">
      <c r="A1070">
        <v>6691594258</v>
      </c>
      <c r="B1070" t="s">
        <v>5224</v>
      </c>
      <c r="C1070" t="b">
        <f>Tabla3[[#This Row],[SIM]]=A1071</f>
        <v>0</v>
      </c>
    </row>
    <row r="1071" spans="1:3">
      <c r="A1071">
        <v>6691617261</v>
      </c>
      <c r="B1071" t="s">
        <v>5224</v>
      </c>
      <c r="C1071" t="b">
        <f>Tabla3[[#This Row],[SIM]]=A1072</f>
        <v>0</v>
      </c>
    </row>
    <row r="1072" spans="1:3">
      <c r="A1072">
        <v>6692939278</v>
      </c>
      <c r="B1072" t="s">
        <v>5224</v>
      </c>
      <c r="C1072" t="b">
        <f>Tabla3[[#This Row],[SIM]]=A1073</f>
        <v>0</v>
      </c>
    </row>
    <row r="1073" spans="1:3">
      <c r="A1073">
        <v>6694182261</v>
      </c>
      <c r="B1073" t="s">
        <v>5224</v>
      </c>
      <c r="C1073" t="b">
        <f>Tabla3[[#This Row],[SIM]]=A1074</f>
        <v>0</v>
      </c>
    </row>
    <row r="1074" spans="1:3">
      <c r="A1074">
        <v>6695862252</v>
      </c>
      <c r="B1074" t="s">
        <v>5224</v>
      </c>
      <c r="C1074" t="b">
        <f>Tabla3[[#This Row],[SIM]]=A1075</f>
        <v>0</v>
      </c>
    </row>
    <row r="1075" spans="1:3">
      <c r="A1075">
        <v>6696004255</v>
      </c>
      <c r="B1075" t="s">
        <v>5224</v>
      </c>
      <c r="C1075" t="b">
        <f>Tabla3[[#This Row],[SIM]]=A1076</f>
        <v>0</v>
      </c>
    </row>
    <row r="1076" spans="1:3">
      <c r="A1076">
        <v>6696688265</v>
      </c>
      <c r="B1076" t="s">
        <v>5224</v>
      </c>
      <c r="C1076" t="b">
        <f>Tabla3[[#This Row],[SIM]]=A1077</f>
        <v>0</v>
      </c>
    </row>
    <row r="1077" spans="1:3">
      <c r="A1077">
        <v>6697427256</v>
      </c>
      <c r="B1077" t="s">
        <v>5224</v>
      </c>
      <c r="C1077" t="b">
        <f>Tabla3[[#This Row],[SIM]]=A1078</f>
        <v>0</v>
      </c>
    </row>
    <row r="1078" spans="1:3">
      <c r="A1078">
        <v>6697428267</v>
      </c>
      <c r="B1078" t="s">
        <v>5224</v>
      </c>
      <c r="C1078" t="b">
        <f>Tabla3[[#This Row],[SIM]]=A1079</f>
        <v>0</v>
      </c>
    </row>
    <row r="1079" spans="1:3">
      <c r="A1079">
        <v>6697429262</v>
      </c>
      <c r="B1079" t="s">
        <v>5224</v>
      </c>
      <c r="C1079" t="b">
        <f>Tabla3[[#This Row],[SIM]]=A1080</f>
        <v>0</v>
      </c>
    </row>
    <row r="1080" spans="1:3">
      <c r="A1080">
        <v>6697763254</v>
      </c>
      <c r="B1080" t="s">
        <v>5224</v>
      </c>
      <c r="C1080" t="b">
        <f>Tabla3[[#This Row],[SIM]]=A1081</f>
        <v>0</v>
      </c>
    </row>
    <row r="1081" spans="1:3">
      <c r="A1081">
        <v>6699614256</v>
      </c>
      <c r="B1081" t="s">
        <v>5224</v>
      </c>
      <c r="C1081" t="b">
        <f>Tabla3[[#This Row],[SIM]]=A1082</f>
        <v>0</v>
      </c>
    </row>
    <row r="1082" spans="1:3">
      <c r="A1082">
        <v>6700720259</v>
      </c>
      <c r="B1082" t="s">
        <v>5224</v>
      </c>
      <c r="C1082" t="b">
        <f>Tabla3[[#This Row],[SIM]]=A1083</f>
        <v>0</v>
      </c>
    </row>
    <row r="1083" spans="1:3">
      <c r="A1083">
        <v>6702545268</v>
      </c>
      <c r="B1083" t="s">
        <v>5224</v>
      </c>
      <c r="C1083" t="b">
        <f>Tabla3[[#This Row],[SIM]]=A1084</f>
        <v>0</v>
      </c>
    </row>
    <row r="1084" spans="1:3">
      <c r="A1084">
        <v>6702559253</v>
      </c>
      <c r="B1084" t="s">
        <v>5224</v>
      </c>
      <c r="C1084" t="b">
        <f>Tabla3[[#This Row],[SIM]]=A1085</f>
        <v>0</v>
      </c>
    </row>
    <row r="1085" spans="1:3">
      <c r="A1085">
        <v>6770945215</v>
      </c>
      <c r="B1085" t="s">
        <v>5224</v>
      </c>
      <c r="C1085" t="b">
        <f>Tabla3[[#This Row],[SIM]]=A1086</f>
        <v>0</v>
      </c>
    </row>
    <row r="1086" spans="1:3">
      <c r="A1086">
        <v>6803669251</v>
      </c>
      <c r="B1086" t="s">
        <v>5224</v>
      </c>
      <c r="C1086" t="b">
        <f>Tabla3[[#This Row],[SIM]]=A1087</f>
        <v>0</v>
      </c>
    </row>
    <row r="1087" spans="1:3">
      <c r="A1087">
        <v>6805024251</v>
      </c>
      <c r="B1087" t="s">
        <v>5224</v>
      </c>
      <c r="C1087" t="b">
        <f>Tabla3[[#This Row],[SIM]]=A1088</f>
        <v>0</v>
      </c>
    </row>
    <row r="1088" spans="1:3">
      <c r="A1088">
        <v>6805045247</v>
      </c>
      <c r="B1088" t="s">
        <v>5224</v>
      </c>
      <c r="C1088" t="b">
        <f>Tabla3[[#This Row],[SIM]]=A1089</f>
        <v>0</v>
      </c>
    </row>
    <row r="1089" spans="1:3">
      <c r="A1089">
        <v>6805085250</v>
      </c>
      <c r="B1089" t="s">
        <v>5224</v>
      </c>
      <c r="C1089" t="b">
        <f>Tabla3[[#This Row],[SIM]]=A1090</f>
        <v>0</v>
      </c>
    </row>
    <row r="1090" spans="1:3">
      <c r="A1090">
        <v>6806143247</v>
      </c>
      <c r="B1090" t="s">
        <v>5224</v>
      </c>
      <c r="C1090" t="b">
        <f>Tabla3[[#This Row],[SIM]]=A1091</f>
        <v>0</v>
      </c>
    </row>
    <row r="1091" spans="1:3">
      <c r="A1091">
        <v>6806610266</v>
      </c>
      <c r="B1091" t="s">
        <v>5224</v>
      </c>
      <c r="C1091" t="b">
        <f>Tabla3[[#This Row],[SIM]]=A1092</f>
        <v>0</v>
      </c>
    </row>
    <row r="1092" spans="1:3">
      <c r="A1092">
        <v>6808533258</v>
      </c>
      <c r="B1092" t="s">
        <v>5224</v>
      </c>
      <c r="C1092" t="b">
        <f>Tabla3[[#This Row],[SIM]]=A1093</f>
        <v>0</v>
      </c>
    </row>
    <row r="1093" spans="1:3">
      <c r="A1093">
        <v>6808706251</v>
      </c>
      <c r="B1093" t="s">
        <v>5224</v>
      </c>
      <c r="C1093" t="b">
        <f>Tabla3[[#This Row],[SIM]]=A1094</f>
        <v>0</v>
      </c>
    </row>
    <row r="1094" spans="1:3">
      <c r="A1094">
        <v>6810527251</v>
      </c>
      <c r="B1094" t="s">
        <v>5224</v>
      </c>
      <c r="C1094" t="b">
        <f>Tabla3[[#This Row],[SIM]]=A1095</f>
        <v>0</v>
      </c>
    </row>
    <row r="1095" spans="1:3">
      <c r="A1095">
        <v>6811171255</v>
      </c>
      <c r="B1095" t="s">
        <v>5224</v>
      </c>
      <c r="C1095" t="b">
        <f>Tabla3[[#This Row],[SIM]]=A1096</f>
        <v>0</v>
      </c>
    </row>
    <row r="1096" spans="1:3">
      <c r="A1096">
        <v>6811286254</v>
      </c>
      <c r="B1096" t="s">
        <v>5224</v>
      </c>
      <c r="C1096" t="b">
        <f>Tabla3[[#This Row],[SIM]]=A1097</f>
        <v>0</v>
      </c>
    </row>
    <row r="1097" spans="1:3">
      <c r="A1097">
        <v>6811381264</v>
      </c>
      <c r="B1097" t="s">
        <v>5224</v>
      </c>
      <c r="C1097" t="b">
        <f>Tabla3[[#This Row],[SIM]]=A1098</f>
        <v>0</v>
      </c>
    </row>
    <row r="1098" spans="1:3">
      <c r="A1098">
        <v>6812357258</v>
      </c>
      <c r="B1098" t="s">
        <v>5224</v>
      </c>
      <c r="C1098" t="b">
        <f>Tabla3[[#This Row],[SIM]]=A1099</f>
        <v>0</v>
      </c>
    </row>
    <row r="1099" spans="1:3">
      <c r="A1099">
        <v>6812916261</v>
      </c>
      <c r="B1099" t="s">
        <v>5224</v>
      </c>
      <c r="C1099" t="b">
        <f>Tabla3[[#This Row],[SIM]]=A1100</f>
        <v>0</v>
      </c>
    </row>
    <row r="1100" spans="1:3">
      <c r="A1100">
        <v>6812921304</v>
      </c>
      <c r="B1100" t="s">
        <v>5224</v>
      </c>
      <c r="C1100" t="b">
        <f>Tabla3[[#This Row],[SIM]]=A1101</f>
        <v>0</v>
      </c>
    </row>
    <row r="1101" spans="1:3">
      <c r="A1101">
        <v>6813231251</v>
      </c>
      <c r="B1101" t="s">
        <v>5224</v>
      </c>
      <c r="C1101" t="b">
        <f>Tabla3[[#This Row],[SIM]]=A1102</f>
        <v>0</v>
      </c>
    </row>
    <row r="1102" spans="1:3">
      <c r="A1102">
        <v>6813309265</v>
      </c>
      <c r="B1102" t="s">
        <v>5224</v>
      </c>
      <c r="C1102" t="b">
        <f>Tabla3[[#This Row],[SIM]]=A1103</f>
        <v>0</v>
      </c>
    </row>
    <row r="1103" spans="1:3">
      <c r="A1103">
        <v>6813446257</v>
      </c>
      <c r="B1103" t="s">
        <v>5224</v>
      </c>
      <c r="C1103" t="b">
        <f>Tabla3[[#This Row],[SIM]]=A1104</f>
        <v>0</v>
      </c>
    </row>
    <row r="1104" spans="1:3">
      <c r="A1104">
        <v>6813730254</v>
      </c>
      <c r="B1104" t="s">
        <v>5224</v>
      </c>
      <c r="C1104" t="b">
        <f>Tabla3[[#This Row],[SIM]]=A1105</f>
        <v>0</v>
      </c>
    </row>
    <row r="1105" spans="1:3">
      <c r="A1105">
        <v>6815000243</v>
      </c>
      <c r="B1105" t="s">
        <v>5224</v>
      </c>
      <c r="C1105" t="b">
        <f>Tabla3[[#This Row],[SIM]]=A1106</f>
        <v>0</v>
      </c>
    </row>
    <row r="1106" spans="1:3">
      <c r="A1106">
        <v>6816200248</v>
      </c>
      <c r="B1106" t="s">
        <v>5224</v>
      </c>
      <c r="C1106" t="b">
        <f>Tabla3[[#This Row],[SIM]]=A1107</f>
        <v>0</v>
      </c>
    </row>
    <row r="1107" spans="1:3">
      <c r="A1107">
        <v>6816541242</v>
      </c>
      <c r="B1107" t="s">
        <v>5224</v>
      </c>
      <c r="C1107" t="b">
        <f>Tabla3[[#This Row],[SIM]]=A1108</f>
        <v>0</v>
      </c>
    </row>
    <row r="1108" spans="1:3">
      <c r="A1108">
        <v>6818527257</v>
      </c>
      <c r="B1108" t="s">
        <v>5224</v>
      </c>
      <c r="C1108" t="b">
        <f>Tabla3[[#This Row],[SIM]]=A1109</f>
        <v>0</v>
      </c>
    </row>
    <row r="1109" spans="1:3">
      <c r="A1109">
        <v>6818648258</v>
      </c>
      <c r="B1109" t="s">
        <v>5224</v>
      </c>
      <c r="C1109" t="b">
        <f>Tabla3[[#This Row],[SIM]]=A1110</f>
        <v>0</v>
      </c>
    </row>
    <row r="1110" spans="1:3">
      <c r="A1110">
        <v>6820469261</v>
      </c>
      <c r="B1110" t="s">
        <v>5224</v>
      </c>
      <c r="C1110" t="b">
        <f>Tabla3[[#This Row],[SIM]]=A1111</f>
        <v>0</v>
      </c>
    </row>
    <row r="1111" spans="1:3">
      <c r="A1111">
        <v>6820486262</v>
      </c>
      <c r="B1111" t="s">
        <v>5224</v>
      </c>
      <c r="C1111" t="b">
        <f>Tabla3[[#This Row],[SIM]]=A1112</f>
        <v>0</v>
      </c>
    </row>
    <row r="1112" spans="1:3">
      <c r="A1112">
        <v>6821352259</v>
      </c>
      <c r="B1112" t="s">
        <v>5224</v>
      </c>
      <c r="C1112" t="b">
        <f>Tabla3[[#This Row],[SIM]]=A1113</f>
        <v>0</v>
      </c>
    </row>
    <row r="1113" spans="1:3">
      <c r="A1113">
        <v>6821705248</v>
      </c>
      <c r="B1113" t="s">
        <v>5224</v>
      </c>
      <c r="C1113" t="b">
        <f>Tabla3[[#This Row],[SIM]]=A1114</f>
        <v>0</v>
      </c>
    </row>
    <row r="1114" spans="1:3">
      <c r="A1114">
        <v>6821890253</v>
      </c>
      <c r="B1114" t="s">
        <v>5224</v>
      </c>
      <c r="C1114" t="b">
        <f>Tabla3[[#This Row],[SIM]]=A1115</f>
        <v>0</v>
      </c>
    </row>
    <row r="1115" spans="1:3">
      <c r="A1115">
        <v>6822487252</v>
      </c>
      <c r="B1115" t="s">
        <v>5224</v>
      </c>
      <c r="C1115" t="b">
        <f>Tabla3[[#This Row],[SIM]]=A1116</f>
        <v>0</v>
      </c>
    </row>
    <row r="1116" spans="1:3">
      <c r="A1116">
        <v>6823822252</v>
      </c>
      <c r="B1116" t="s">
        <v>5224</v>
      </c>
      <c r="C1116" t="b">
        <f>Tabla3[[#This Row],[SIM]]=A1117</f>
        <v>0</v>
      </c>
    </row>
    <row r="1117" spans="1:3">
      <c r="A1117">
        <v>6824396250</v>
      </c>
      <c r="B1117" t="s">
        <v>5224</v>
      </c>
      <c r="C1117" t="b">
        <f>Tabla3[[#This Row],[SIM]]=A1118</f>
        <v>0</v>
      </c>
    </row>
    <row r="1118" spans="1:3">
      <c r="A1118">
        <v>6825025263</v>
      </c>
      <c r="B1118" t="s">
        <v>5224</v>
      </c>
      <c r="C1118" t="b">
        <f>Tabla3[[#This Row],[SIM]]=A1119</f>
        <v>0</v>
      </c>
    </row>
    <row r="1119" spans="1:3">
      <c r="A1119">
        <v>6825025264</v>
      </c>
      <c r="B1119" t="s">
        <v>5224</v>
      </c>
      <c r="C1119" t="b">
        <f>Tabla3[[#This Row],[SIM]]=A1120</f>
        <v>0</v>
      </c>
    </row>
    <row r="1120" spans="1:3">
      <c r="A1120">
        <v>6826046269</v>
      </c>
      <c r="B1120" t="s">
        <v>5224</v>
      </c>
      <c r="C1120" t="b">
        <f>Tabla3[[#This Row],[SIM]]=A1121</f>
        <v>0</v>
      </c>
    </row>
    <row r="1121" spans="1:3">
      <c r="A1121">
        <v>6826113246</v>
      </c>
      <c r="B1121" t="s">
        <v>5224</v>
      </c>
      <c r="C1121" t="b">
        <f>Tabla3[[#This Row],[SIM]]=A1122</f>
        <v>0</v>
      </c>
    </row>
    <row r="1122" spans="1:3">
      <c r="A1122">
        <v>6827886248</v>
      </c>
      <c r="B1122" t="s">
        <v>5224</v>
      </c>
      <c r="C1122" t="b">
        <f>Tabla3[[#This Row],[SIM]]=A1123</f>
        <v>0</v>
      </c>
    </row>
    <row r="1123" spans="1:3">
      <c r="A1123">
        <v>6830327243</v>
      </c>
      <c r="B1123" t="s">
        <v>5224</v>
      </c>
      <c r="C1123" t="b">
        <f>Tabla3[[#This Row],[SIM]]=A1124</f>
        <v>0</v>
      </c>
    </row>
    <row r="1124" spans="1:3">
      <c r="A1124">
        <v>6830945254</v>
      </c>
      <c r="B1124" t="s">
        <v>5224</v>
      </c>
      <c r="C1124" t="b">
        <f>Tabla3[[#This Row],[SIM]]=A1125</f>
        <v>0</v>
      </c>
    </row>
    <row r="1125" spans="1:3">
      <c r="A1125">
        <v>6832355241</v>
      </c>
      <c r="B1125" t="s">
        <v>5224</v>
      </c>
      <c r="C1125" t="b">
        <f>Tabla3[[#This Row],[SIM]]=A1126</f>
        <v>0</v>
      </c>
    </row>
    <row r="1126" spans="1:3">
      <c r="A1126">
        <v>6835786263</v>
      </c>
      <c r="B1126" t="s">
        <v>5224</v>
      </c>
      <c r="C1126" t="b">
        <f>Tabla3[[#This Row],[SIM]]=A1127</f>
        <v>0</v>
      </c>
    </row>
    <row r="1127" spans="1:3">
      <c r="A1127">
        <v>6837206248</v>
      </c>
      <c r="B1127" t="s">
        <v>5224</v>
      </c>
      <c r="C1127" t="b">
        <f>Tabla3[[#This Row],[SIM]]=A1128</f>
        <v>0</v>
      </c>
    </row>
    <row r="1128" spans="1:3">
      <c r="A1128">
        <v>6837724248</v>
      </c>
      <c r="B1128" t="s">
        <v>5224</v>
      </c>
      <c r="C1128" t="b">
        <f>Tabla3[[#This Row],[SIM]]=A1129</f>
        <v>0</v>
      </c>
    </row>
    <row r="1129" spans="1:3">
      <c r="A1129">
        <v>6837986262</v>
      </c>
      <c r="B1129" t="s">
        <v>5224</v>
      </c>
      <c r="C1129" t="b">
        <f>Tabla3[[#This Row],[SIM]]=A1130</f>
        <v>0</v>
      </c>
    </row>
    <row r="1130" spans="1:3">
      <c r="A1130">
        <v>6839394244</v>
      </c>
      <c r="B1130" t="s">
        <v>5224</v>
      </c>
      <c r="C1130" t="b">
        <f>Tabla3[[#This Row],[SIM]]=A1131</f>
        <v>0</v>
      </c>
    </row>
    <row r="1131" spans="1:3">
      <c r="A1131">
        <v>6842568254</v>
      </c>
      <c r="B1131" t="s">
        <v>5224</v>
      </c>
      <c r="C1131" t="b">
        <f>Tabla3[[#This Row],[SIM]]=A1132</f>
        <v>0</v>
      </c>
    </row>
    <row r="1132" spans="1:3">
      <c r="A1132">
        <v>6847202245</v>
      </c>
      <c r="B1132" t="s">
        <v>5224</v>
      </c>
      <c r="C1132" t="b">
        <f>Tabla3[[#This Row],[SIM]]=A1133</f>
        <v>0</v>
      </c>
    </row>
    <row r="1133" spans="1:3">
      <c r="A1133">
        <v>6847216236</v>
      </c>
      <c r="B1133" t="s">
        <v>5224</v>
      </c>
      <c r="C1133" t="b">
        <f>Tabla3[[#This Row],[SIM]]=A1134</f>
        <v>0</v>
      </c>
    </row>
    <row r="1134" spans="1:3">
      <c r="A1134">
        <v>6847229245</v>
      </c>
      <c r="B1134" t="s">
        <v>5224</v>
      </c>
      <c r="C1134" t="b">
        <f>Tabla3[[#This Row],[SIM]]=A1135</f>
        <v>0</v>
      </c>
    </row>
    <row r="1135" spans="1:3">
      <c r="A1135">
        <v>6847908246</v>
      </c>
      <c r="B1135" t="s">
        <v>5224</v>
      </c>
      <c r="C1135" t="b">
        <f>Tabla3[[#This Row],[SIM]]=A1136</f>
        <v>0</v>
      </c>
    </row>
    <row r="1136" spans="1:3">
      <c r="A1136">
        <v>6848511242</v>
      </c>
      <c r="B1136" t="s">
        <v>5224</v>
      </c>
      <c r="C1136" t="b">
        <f>Tabla3[[#This Row],[SIM]]=A1137</f>
        <v>0</v>
      </c>
    </row>
    <row r="1137" spans="1:3">
      <c r="A1137">
        <v>6851523244</v>
      </c>
      <c r="B1137" t="s">
        <v>5224</v>
      </c>
      <c r="C1137" t="b">
        <f>Tabla3[[#This Row],[SIM]]=A1138</f>
        <v>0</v>
      </c>
    </row>
    <row r="1138" spans="1:3">
      <c r="A1138">
        <v>6852001242</v>
      </c>
      <c r="B1138" t="s">
        <v>5224</v>
      </c>
      <c r="C1138" t="b">
        <f>Tabla3[[#This Row],[SIM]]=A1139</f>
        <v>0</v>
      </c>
    </row>
    <row r="1139" spans="1:3">
      <c r="A1139">
        <v>6852053245</v>
      </c>
      <c r="B1139" t="s">
        <v>5224</v>
      </c>
      <c r="C1139" t="b">
        <f>Tabla3[[#This Row],[SIM]]=A1140</f>
        <v>0</v>
      </c>
    </row>
    <row r="1140" spans="1:3">
      <c r="A1140">
        <v>6853013242</v>
      </c>
      <c r="B1140" t="s">
        <v>5224</v>
      </c>
      <c r="C1140" t="b">
        <f>Tabla3[[#This Row],[SIM]]=A1141</f>
        <v>0</v>
      </c>
    </row>
    <row r="1141" spans="1:3">
      <c r="A1141">
        <v>6853095246</v>
      </c>
      <c r="B1141" t="s">
        <v>5224</v>
      </c>
      <c r="C1141" t="b">
        <f>Tabla3[[#This Row],[SIM]]=A1142</f>
        <v>0</v>
      </c>
    </row>
    <row r="1142" spans="1:3">
      <c r="A1142">
        <v>6857042246</v>
      </c>
      <c r="B1142" t="s">
        <v>5224</v>
      </c>
      <c r="C1142" t="b">
        <f>Tabla3[[#This Row],[SIM]]=A1143</f>
        <v>0</v>
      </c>
    </row>
    <row r="1143" spans="1:3">
      <c r="A1143">
        <v>6859283246</v>
      </c>
      <c r="B1143" t="s">
        <v>5224</v>
      </c>
      <c r="C1143" t="b">
        <f>Tabla3[[#This Row],[SIM]]=A1144</f>
        <v>0</v>
      </c>
    </row>
    <row r="1144" spans="1:3">
      <c r="A1144">
        <v>6859595243</v>
      </c>
      <c r="B1144" t="s">
        <v>5224</v>
      </c>
      <c r="C1144" t="b">
        <f>Tabla3[[#This Row],[SIM]]=A1145</f>
        <v>0</v>
      </c>
    </row>
    <row r="1145" spans="1:3">
      <c r="A1145">
        <v>6859595244</v>
      </c>
      <c r="B1145" t="s">
        <v>5224</v>
      </c>
      <c r="C1145" t="b">
        <f>Tabla3[[#This Row],[SIM]]=A1146</f>
        <v>0</v>
      </c>
    </row>
    <row r="1146" spans="1:3">
      <c r="A1146">
        <v>6859756239</v>
      </c>
      <c r="B1146" t="s">
        <v>5224</v>
      </c>
      <c r="C1146" t="b">
        <f>Tabla3[[#This Row],[SIM]]=A1147</f>
        <v>0</v>
      </c>
    </row>
    <row r="1147" spans="1:3">
      <c r="A1147">
        <v>6859958232</v>
      </c>
      <c r="B1147" t="s">
        <v>5224</v>
      </c>
      <c r="C1147" t="b">
        <f>Tabla3[[#This Row],[SIM]]=A1148</f>
        <v>0</v>
      </c>
    </row>
    <row r="1148" spans="1:3">
      <c r="A1148">
        <v>6863785231</v>
      </c>
      <c r="B1148" t="s">
        <v>5224</v>
      </c>
      <c r="C1148" t="b">
        <f>Tabla3[[#This Row],[SIM]]=A1149</f>
        <v>0</v>
      </c>
    </row>
    <row r="1149" spans="1:3">
      <c r="A1149">
        <v>6866113229</v>
      </c>
      <c r="B1149" t="s">
        <v>5224</v>
      </c>
      <c r="C1149" t="b">
        <f>Tabla3[[#This Row],[SIM]]=A1150</f>
        <v>0</v>
      </c>
    </row>
    <row r="1150" spans="1:3">
      <c r="A1150">
        <v>6866176240</v>
      </c>
      <c r="B1150" t="s">
        <v>5224</v>
      </c>
      <c r="C1150" t="b">
        <f>Tabla3[[#This Row],[SIM]]=A1151</f>
        <v>0</v>
      </c>
    </row>
    <row r="1151" spans="1:3">
      <c r="A1151">
        <v>6866178235</v>
      </c>
      <c r="B1151" t="s">
        <v>5224</v>
      </c>
      <c r="C1151" t="b">
        <f>Tabla3[[#This Row],[SIM]]=A1152</f>
        <v>0</v>
      </c>
    </row>
    <row r="1152" spans="1:3">
      <c r="A1152">
        <v>6866555237</v>
      </c>
      <c r="B1152" t="s">
        <v>5224</v>
      </c>
      <c r="C1152" t="b">
        <f>Tabla3[[#This Row],[SIM]]=A1153</f>
        <v>0</v>
      </c>
    </row>
    <row r="1153" spans="1:3">
      <c r="A1153">
        <v>6866617229</v>
      </c>
      <c r="B1153" t="s">
        <v>5224</v>
      </c>
      <c r="C1153" t="b">
        <f>Tabla3[[#This Row],[SIM]]=A1154</f>
        <v>0</v>
      </c>
    </row>
    <row r="1154" spans="1:3">
      <c r="A1154">
        <v>6868280238</v>
      </c>
      <c r="B1154" t="s">
        <v>5224</v>
      </c>
      <c r="C1154" t="b">
        <f>Tabla3[[#This Row],[SIM]]=A1155</f>
        <v>0</v>
      </c>
    </row>
    <row r="1155" spans="1:3">
      <c r="A1155">
        <v>6870459246</v>
      </c>
      <c r="B1155" t="s">
        <v>5224</v>
      </c>
      <c r="C1155" t="b">
        <f>Tabla3[[#This Row],[SIM]]=A1156</f>
        <v>0</v>
      </c>
    </row>
    <row r="1156" spans="1:3">
      <c r="A1156">
        <v>6870646230</v>
      </c>
      <c r="B1156" t="s">
        <v>5224</v>
      </c>
      <c r="C1156" t="b">
        <f>Tabla3[[#This Row],[SIM]]=A1157</f>
        <v>0</v>
      </c>
    </row>
    <row r="1157" spans="1:3">
      <c r="A1157">
        <v>6873603256</v>
      </c>
      <c r="B1157" t="s">
        <v>5224</v>
      </c>
      <c r="C1157" t="b">
        <f>Tabla3[[#This Row],[SIM]]=A1158</f>
        <v>0</v>
      </c>
    </row>
    <row r="1158" spans="1:3">
      <c r="A1158">
        <v>6873780236</v>
      </c>
      <c r="B1158" t="s">
        <v>5224</v>
      </c>
      <c r="C1158" t="b">
        <f>Tabla3[[#This Row],[SIM]]=A1159</f>
        <v>0</v>
      </c>
    </row>
    <row r="1159" spans="1:3">
      <c r="A1159">
        <v>6873915231</v>
      </c>
      <c r="B1159" t="s">
        <v>5224</v>
      </c>
      <c r="C1159" t="b">
        <f>Tabla3[[#This Row],[SIM]]=A1160</f>
        <v>0</v>
      </c>
    </row>
    <row r="1160" spans="1:3">
      <c r="A1160">
        <v>6874075233</v>
      </c>
      <c r="B1160" t="s">
        <v>5224</v>
      </c>
      <c r="C1160" t="b">
        <f>Tabla3[[#This Row],[SIM]]=A1161</f>
        <v>0</v>
      </c>
    </row>
    <row r="1161" spans="1:3">
      <c r="A1161">
        <v>6874523243</v>
      </c>
      <c r="B1161" t="s">
        <v>5224</v>
      </c>
      <c r="C1161" t="b">
        <f>Tabla3[[#This Row],[SIM]]=A1162</f>
        <v>0</v>
      </c>
    </row>
    <row r="1162" spans="1:3">
      <c r="A1162">
        <v>6882488237</v>
      </c>
      <c r="B1162" t="s">
        <v>5224</v>
      </c>
      <c r="C1162" t="b">
        <f>Tabla3[[#This Row],[SIM]]=A1163</f>
        <v>0</v>
      </c>
    </row>
    <row r="1163" spans="1:3">
      <c r="A1163">
        <v>6883675243</v>
      </c>
      <c r="B1163" t="s">
        <v>5224</v>
      </c>
      <c r="C1163" t="b">
        <f>Tabla3[[#This Row],[SIM]]=A1164</f>
        <v>0</v>
      </c>
    </row>
    <row r="1164" spans="1:3">
      <c r="A1164">
        <v>6884100194</v>
      </c>
      <c r="B1164" t="s">
        <v>5224</v>
      </c>
      <c r="C1164" t="b">
        <f>Tabla3[[#This Row],[SIM]]=A1165</f>
        <v>0</v>
      </c>
    </row>
    <row r="1165" spans="1:3">
      <c r="A1165">
        <v>6884112246</v>
      </c>
      <c r="B1165" t="s">
        <v>5224</v>
      </c>
      <c r="C1165" t="b">
        <f>Tabla3[[#This Row],[SIM]]=A1166</f>
        <v>0</v>
      </c>
    </row>
    <row r="1166" spans="1:3">
      <c r="A1166">
        <v>6884272235</v>
      </c>
      <c r="B1166" t="s">
        <v>5224</v>
      </c>
      <c r="C1166" t="b">
        <f>Tabla3[[#This Row],[SIM]]=A1167</f>
        <v>0</v>
      </c>
    </row>
    <row r="1167" spans="1:3">
      <c r="A1167">
        <v>6884845228</v>
      </c>
      <c r="B1167" t="s">
        <v>5224</v>
      </c>
      <c r="C1167" t="b">
        <f>Tabla3[[#This Row],[SIM]]=A1168</f>
        <v>0</v>
      </c>
    </row>
    <row r="1168" spans="1:3">
      <c r="A1168">
        <v>6884855230</v>
      </c>
      <c r="B1168" t="s">
        <v>5224</v>
      </c>
      <c r="C1168" t="b">
        <f>Tabla3[[#This Row],[SIM]]=A1169</f>
        <v>0</v>
      </c>
    </row>
    <row r="1169" spans="1:3">
      <c r="A1169">
        <v>6886957226</v>
      </c>
      <c r="B1169" t="s">
        <v>5224</v>
      </c>
      <c r="C1169" t="b">
        <f>Tabla3[[#This Row],[SIM]]=A1170</f>
        <v>0</v>
      </c>
    </row>
    <row r="1170" spans="1:3">
      <c r="A1170">
        <v>6887966241</v>
      </c>
      <c r="B1170" t="s">
        <v>5224</v>
      </c>
      <c r="C1170" t="b">
        <f>Tabla3[[#This Row],[SIM]]=A1171</f>
        <v>0</v>
      </c>
    </row>
    <row r="1171" spans="1:3">
      <c r="A1171">
        <v>6889641232</v>
      </c>
      <c r="B1171" t="s">
        <v>5224</v>
      </c>
      <c r="C1171" t="b">
        <f>Tabla3[[#This Row],[SIM]]=A1172</f>
        <v>0</v>
      </c>
    </row>
    <row r="1172" spans="1:3">
      <c r="A1172">
        <v>6890691244</v>
      </c>
      <c r="B1172" t="s">
        <v>5224</v>
      </c>
      <c r="C1172" t="b">
        <f>Tabla3[[#This Row],[SIM]]=A1173</f>
        <v>0</v>
      </c>
    </row>
    <row r="1173" spans="1:3">
      <c r="A1173">
        <v>6890781234</v>
      </c>
      <c r="B1173" t="s">
        <v>5224</v>
      </c>
      <c r="C1173" t="b">
        <f>Tabla3[[#This Row],[SIM]]=A1174</f>
        <v>0</v>
      </c>
    </row>
    <row r="1174" spans="1:3">
      <c r="A1174">
        <v>6891423231</v>
      </c>
      <c r="B1174" t="s">
        <v>5224</v>
      </c>
      <c r="C1174" t="b">
        <f>Tabla3[[#This Row],[SIM]]=A1175</f>
        <v>0</v>
      </c>
    </row>
    <row r="1175" spans="1:3">
      <c r="A1175">
        <v>6891431228</v>
      </c>
      <c r="B1175" t="s">
        <v>5224</v>
      </c>
      <c r="C1175" t="b">
        <f>Tabla3[[#This Row],[SIM]]=A1176</f>
        <v>0</v>
      </c>
    </row>
    <row r="1176" spans="1:3">
      <c r="A1176">
        <v>6892189231</v>
      </c>
      <c r="B1176" t="s">
        <v>5224</v>
      </c>
      <c r="C1176" t="b">
        <f>Tabla3[[#This Row],[SIM]]=A1177</f>
        <v>0</v>
      </c>
    </row>
    <row r="1177" spans="1:3">
      <c r="A1177">
        <v>6892222235</v>
      </c>
      <c r="B1177" t="s">
        <v>5224</v>
      </c>
      <c r="C1177" t="b">
        <f>Tabla3[[#This Row],[SIM]]=A1178</f>
        <v>0</v>
      </c>
    </row>
    <row r="1178" spans="1:3">
      <c r="A1178">
        <v>6892229240</v>
      </c>
      <c r="B1178" t="s">
        <v>5224</v>
      </c>
      <c r="C1178" t="b">
        <f>Tabla3[[#This Row],[SIM]]=A1179</f>
        <v>0</v>
      </c>
    </row>
    <row r="1179" spans="1:3">
      <c r="A1179">
        <v>6892234243</v>
      </c>
      <c r="B1179" t="s">
        <v>5224</v>
      </c>
      <c r="C1179" t="b">
        <f>Tabla3[[#This Row],[SIM]]=A1180</f>
        <v>0</v>
      </c>
    </row>
    <row r="1180" spans="1:3">
      <c r="A1180">
        <v>6892239230</v>
      </c>
      <c r="B1180" t="s">
        <v>5224</v>
      </c>
      <c r="C1180" t="b">
        <f>Tabla3[[#This Row],[SIM]]=A1181</f>
        <v>0</v>
      </c>
    </row>
    <row r="1181" spans="1:3">
      <c r="A1181">
        <v>6892242237</v>
      </c>
      <c r="B1181" t="s">
        <v>5224</v>
      </c>
      <c r="C1181" t="b">
        <f>Tabla3[[#This Row],[SIM]]=A1182</f>
        <v>0</v>
      </c>
    </row>
    <row r="1182" spans="1:3">
      <c r="A1182">
        <v>6892244235</v>
      </c>
      <c r="B1182" t="s">
        <v>5224</v>
      </c>
      <c r="C1182" t="b">
        <f>Tabla3[[#This Row],[SIM]]=A1183</f>
        <v>0</v>
      </c>
    </row>
    <row r="1183" spans="1:3">
      <c r="A1183">
        <v>6892247237</v>
      </c>
      <c r="B1183" t="s">
        <v>5224</v>
      </c>
      <c r="C1183" t="b">
        <f>Tabla3[[#This Row],[SIM]]=A1184</f>
        <v>0</v>
      </c>
    </row>
    <row r="1184" spans="1:3">
      <c r="A1184">
        <v>6892250234</v>
      </c>
      <c r="B1184" t="s">
        <v>5224</v>
      </c>
      <c r="C1184" t="b">
        <f>Tabla3[[#This Row],[SIM]]=A1185</f>
        <v>0</v>
      </c>
    </row>
    <row r="1185" spans="1:3">
      <c r="A1185">
        <v>6892264219</v>
      </c>
      <c r="B1185" t="s">
        <v>5224</v>
      </c>
      <c r="C1185" t="b">
        <f>Tabla3[[#This Row],[SIM]]=A1186</f>
        <v>0</v>
      </c>
    </row>
    <row r="1186" spans="1:3">
      <c r="A1186">
        <v>6892266226</v>
      </c>
      <c r="B1186" t="s">
        <v>5224</v>
      </c>
      <c r="C1186" t="b">
        <f>Tabla3[[#This Row],[SIM]]=A1187</f>
        <v>0</v>
      </c>
    </row>
    <row r="1187" spans="1:3">
      <c r="A1187">
        <v>6892268218</v>
      </c>
      <c r="B1187" t="s">
        <v>5224</v>
      </c>
      <c r="C1187" t="b">
        <f>Tabla3[[#This Row],[SIM]]=A1188</f>
        <v>0</v>
      </c>
    </row>
    <row r="1188" spans="1:3">
      <c r="A1188">
        <v>6892271226</v>
      </c>
      <c r="B1188" t="s">
        <v>5224</v>
      </c>
      <c r="C1188" t="b">
        <f>Tabla3[[#This Row],[SIM]]=A1189</f>
        <v>0</v>
      </c>
    </row>
    <row r="1189" spans="1:3">
      <c r="A1189">
        <v>6892274222</v>
      </c>
      <c r="B1189" t="s">
        <v>5224</v>
      </c>
      <c r="C1189" t="b">
        <f>Tabla3[[#This Row],[SIM]]=A1190</f>
        <v>0</v>
      </c>
    </row>
    <row r="1190" spans="1:3">
      <c r="A1190">
        <v>6892279218</v>
      </c>
      <c r="B1190" t="s">
        <v>5224</v>
      </c>
      <c r="C1190" t="b">
        <f>Tabla3[[#This Row],[SIM]]=A1191</f>
        <v>0</v>
      </c>
    </row>
    <row r="1191" spans="1:3">
      <c r="A1191">
        <v>6892281219</v>
      </c>
      <c r="B1191" t="s">
        <v>5224</v>
      </c>
      <c r="C1191" t="b">
        <f>Tabla3[[#This Row],[SIM]]=A1192</f>
        <v>0</v>
      </c>
    </row>
    <row r="1192" spans="1:3">
      <c r="A1192">
        <v>6892313237</v>
      </c>
      <c r="B1192" t="s">
        <v>5224</v>
      </c>
      <c r="C1192" t="b">
        <f>Tabla3[[#This Row],[SIM]]=A1193</f>
        <v>0</v>
      </c>
    </row>
    <row r="1193" spans="1:3">
      <c r="A1193">
        <v>6892321225</v>
      </c>
      <c r="B1193" t="s">
        <v>5224</v>
      </c>
      <c r="C1193" t="b">
        <f>Tabla3[[#This Row],[SIM]]=A1194</f>
        <v>0</v>
      </c>
    </row>
    <row r="1194" spans="1:3">
      <c r="A1194">
        <v>6892329239</v>
      </c>
      <c r="B1194" t="s">
        <v>5224</v>
      </c>
      <c r="C1194" t="b">
        <f>Tabla3[[#This Row],[SIM]]=A1195</f>
        <v>0</v>
      </c>
    </row>
    <row r="1195" spans="1:3">
      <c r="A1195">
        <v>6892338242</v>
      </c>
      <c r="B1195" t="s">
        <v>5224</v>
      </c>
      <c r="C1195" t="b">
        <f>Tabla3[[#This Row],[SIM]]=A1196</f>
        <v>0</v>
      </c>
    </row>
    <row r="1196" spans="1:3">
      <c r="A1196">
        <v>6892346230</v>
      </c>
      <c r="B1196" t="s">
        <v>5224</v>
      </c>
      <c r="C1196" t="b">
        <f>Tabla3[[#This Row],[SIM]]=A1197</f>
        <v>0</v>
      </c>
    </row>
    <row r="1197" spans="1:3">
      <c r="A1197">
        <v>6892348251</v>
      </c>
      <c r="B1197" t="s">
        <v>5224</v>
      </c>
      <c r="C1197" t="b">
        <f>Tabla3[[#This Row],[SIM]]=A1198</f>
        <v>0</v>
      </c>
    </row>
    <row r="1198" spans="1:3">
      <c r="A1198">
        <v>6892512242</v>
      </c>
      <c r="B1198" t="s">
        <v>5224</v>
      </c>
      <c r="C1198" t="b">
        <f>Tabla3[[#This Row],[SIM]]=A1199</f>
        <v>0</v>
      </c>
    </row>
    <row r="1199" spans="1:3">
      <c r="A1199">
        <v>6892693234</v>
      </c>
      <c r="B1199" t="s">
        <v>5224</v>
      </c>
      <c r="C1199" t="b">
        <f>Tabla3[[#This Row],[SIM]]=A1200</f>
        <v>0</v>
      </c>
    </row>
    <row r="1200" spans="1:3">
      <c r="A1200">
        <v>6894764260</v>
      </c>
      <c r="B1200" t="s">
        <v>5224</v>
      </c>
      <c r="C1200" t="b">
        <f>Tabla3[[#This Row],[SIM]]=A1201</f>
        <v>0</v>
      </c>
    </row>
    <row r="1201" spans="1:3">
      <c r="A1201">
        <v>6895135243</v>
      </c>
      <c r="B1201" t="s">
        <v>5224</v>
      </c>
      <c r="C1201" t="b">
        <f>Tabla3[[#This Row],[SIM]]=A1202</f>
        <v>0</v>
      </c>
    </row>
    <row r="1202" spans="1:3">
      <c r="A1202">
        <v>6895339196</v>
      </c>
      <c r="B1202" t="s">
        <v>5224</v>
      </c>
      <c r="C1202" t="b">
        <f>Tabla3[[#This Row],[SIM]]=A1203</f>
        <v>0</v>
      </c>
    </row>
    <row r="1203" spans="1:3">
      <c r="A1203">
        <v>6897615255</v>
      </c>
      <c r="B1203" t="s">
        <v>5224</v>
      </c>
      <c r="C1203" t="b">
        <f>Tabla3[[#This Row],[SIM]]=A1204</f>
        <v>0</v>
      </c>
    </row>
    <row r="1204" spans="1:3">
      <c r="A1204">
        <v>6897626231</v>
      </c>
      <c r="B1204" t="s">
        <v>5224</v>
      </c>
      <c r="C1204" t="b">
        <f>Tabla3[[#This Row],[SIM]]=A1205</f>
        <v>0</v>
      </c>
    </row>
    <row r="1205" spans="1:3">
      <c r="A1205">
        <v>6898923230</v>
      </c>
      <c r="B1205" t="s">
        <v>5224</v>
      </c>
      <c r="C1205" t="b">
        <f>Tabla3[[#This Row],[SIM]]=A1206</f>
        <v>0</v>
      </c>
    </row>
    <row r="1206" spans="1:3">
      <c r="A1206">
        <v>6901218231</v>
      </c>
      <c r="B1206" t="s">
        <v>5224</v>
      </c>
      <c r="C1206" t="b">
        <f>Tabla3[[#This Row],[SIM]]=A1207</f>
        <v>0</v>
      </c>
    </row>
    <row r="1207" spans="1:3">
      <c r="A1207">
        <v>6902884221</v>
      </c>
      <c r="B1207" t="s">
        <v>5224</v>
      </c>
      <c r="C1207" t="b">
        <f>Tabla3[[#This Row],[SIM]]=A1208</f>
        <v>0</v>
      </c>
    </row>
    <row r="1208" spans="1:3">
      <c r="A1208">
        <v>6902887227</v>
      </c>
      <c r="B1208" t="s">
        <v>5224</v>
      </c>
      <c r="C1208" t="b">
        <f>Tabla3[[#This Row],[SIM]]=A1209</f>
        <v>0</v>
      </c>
    </row>
    <row r="1209" spans="1:3">
      <c r="A1209">
        <v>6908310235</v>
      </c>
      <c r="B1209" t="s">
        <v>5224</v>
      </c>
      <c r="C1209" t="b">
        <f>Tabla3[[#This Row],[SIM]]=A1210</f>
        <v>0</v>
      </c>
    </row>
    <row r="1210" spans="1:3">
      <c r="A1210">
        <v>6908929237</v>
      </c>
      <c r="B1210" t="s">
        <v>5224</v>
      </c>
      <c r="C1210" t="b">
        <f>Tabla3[[#This Row],[SIM]]=A1211</f>
        <v>0</v>
      </c>
    </row>
    <row r="1211" spans="1:3">
      <c r="A1211">
        <v>6918488246</v>
      </c>
      <c r="B1211" t="s">
        <v>5224</v>
      </c>
      <c r="C1211" t="b">
        <f>Tabla3[[#This Row],[SIM]]=A1212</f>
        <v>0</v>
      </c>
    </row>
    <row r="1212" spans="1:3">
      <c r="A1212">
        <v>6918563221</v>
      </c>
      <c r="B1212" t="s">
        <v>5224</v>
      </c>
      <c r="C1212" t="b">
        <f>Tabla3[[#This Row],[SIM]]=A1213</f>
        <v>0</v>
      </c>
    </row>
    <row r="1213" spans="1:3">
      <c r="A1213">
        <v>6918616226</v>
      </c>
      <c r="B1213" t="s">
        <v>5224</v>
      </c>
      <c r="C1213" t="b">
        <f>Tabla3[[#This Row],[SIM]]=A1214</f>
        <v>0</v>
      </c>
    </row>
    <row r="1214" spans="1:3">
      <c r="A1214">
        <v>6918674233</v>
      </c>
      <c r="B1214" t="s">
        <v>5224</v>
      </c>
      <c r="C1214" t="b">
        <f>Tabla3[[#This Row],[SIM]]=A1215</f>
        <v>0</v>
      </c>
    </row>
    <row r="1215" spans="1:3">
      <c r="A1215">
        <v>6918677224</v>
      </c>
      <c r="B1215" t="s">
        <v>5224</v>
      </c>
      <c r="C1215" t="b">
        <f>Tabla3[[#This Row],[SIM]]=A1216</f>
        <v>0</v>
      </c>
    </row>
    <row r="1216" spans="1:3">
      <c r="A1216">
        <v>6918681225</v>
      </c>
      <c r="B1216" t="s">
        <v>5224</v>
      </c>
      <c r="C1216" t="b">
        <f>Tabla3[[#This Row],[SIM]]=A1217</f>
        <v>0</v>
      </c>
    </row>
    <row r="1217" spans="1:3">
      <c r="A1217">
        <v>6918685223</v>
      </c>
      <c r="B1217" t="s">
        <v>5224</v>
      </c>
      <c r="C1217" t="b">
        <f>Tabla3[[#This Row],[SIM]]=A1218</f>
        <v>0</v>
      </c>
    </row>
    <row r="1218" spans="1:3">
      <c r="A1218">
        <v>6918689219</v>
      </c>
      <c r="B1218" t="s">
        <v>5224</v>
      </c>
      <c r="C1218" t="b">
        <f>Tabla3[[#This Row],[SIM]]=A1219</f>
        <v>0</v>
      </c>
    </row>
    <row r="1219" spans="1:3">
      <c r="A1219">
        <v>6918695235</v>
      </c>
      <c r="B1219" t="s">
        <v>5224</v>
      </c>
      <c r="C1219" t="b">
        <f>Tabla3[[#This Row],[SIM]]=A1220</f>
        <v>0</v>
      </c>
    </row>
    <row r="1220" spans="1:3">
      <c r="A1220">
        <v>6919490223</v>
      </c>
      <c r="B1220" t="s">
        <v>5224</v>
      </c>
      <c r="C1220" t="b">
        <f>Tabla3[[#This Row],[SIM]]=A1221</f>
        <v>0</v>
      </c>
    </row>
    <row r="1221" spans="1:3">
      <c r="A1221">
        <v>6923686219</v>
      </c>
      <c r="B1221" t="s">
        <v>5224</v>
      </c>
      <c r="C1221" t="b">
        <f>Tabla3[[#This Row],[SIM]]=A1222</f>
        <v>0</v>
      </c>
    </row>
    <row r="1222" spans="1:3">
      <c r="A1222">
        <v>6923968216</v>
      </c>
      <c r="B1222" t="s">
        <v>5224</v>
      </c>
      <c r="C1222" t="b">
        <f>Tabla3[[#This Row],[SIM]]=A1223</f>
        <v>0</v>
      </c>
    </row>
    <row r="1223" spans="1:3">
      <c r="A1223">
        <v>6924005216</v>
      </c>
      <c r="B1223" t="s">
        <v>5224</v>
      </c>
      <c r="C1223" t="b">
        <f>Tabla3[[#This Row],[SIM]]=A1224</f>
        <v>0</v>
      </c>
    </row>
    <row r="1224" spans="1:3">
      <c r="A1224">
        <v>6924009214</v>
      </c>
      <c r="B1224" t="s">
        <v>5224</v>
      </c>
      <c r="C1224" t="b">
        <f>Tabla3[[#This Row],[SIM]]=A1225</f>
        <v>0</v>
      </c>
    </row>
    <row r="1225" spans="1:3">
      <c r="A1225">
        <v>6926412222</v>
      </c>
      <c r="B1225" t="s">
        <v>5224</v>
      </c>
      <c r="C1225" t="b">
        <f>Tabla3[[#This Row],[SIM]]=A1226</f>
        <v>0</v>
      </c>
    </row>
    <row r="1226" spans="1:3">
      <c r="A1226">
        <v>6927149227</v>
      </c>
      <c r="B1226" t="s">
        <v>5224</v>
      </c>
      <c r="C1226" t="b">
        <f>Tabla3[[#This Row],[SIM]]=A1227</f>
        <v>0</v>
      </c>
    </row>
    <row r="1227" spans="1:3">
      <c r="A1227">
        <v>6928570226</v>
      </c>
      <c r="B1227" t="s">
        <v>5224</v>
      </c>
      <c r="C1227" t="b">
        <f>Tabla3[[#This Row],[SIM]]=A1228</f>
        <v>0</v>
      </c>
    </row>
    <row r="1228" spans="1:3">
      <c r="A1228">
        <v>6929502238</v>
      </c>
      <c r="B1228" t="s">
        <v>5224</v>
      </c>
      <c r="C1228" t="b">
        <f>Tabla3[[#This Row],[SIM]]=A1229</f>
        <v>0</v>
      </c>
    </row>
    <row r="1229" spans="1:3">
      <c r="A1229">
        <v>6930503205</v>
      </c>
      <c r="B1229" t="s">
        <v>5224</v>
      </c>
      <c r="C1229" t="b">
        <f>Tabla3[[#This Row],[SIM]]=A1230</f>
        <v>0</v>
      </c>
    </row>
    <row r="1230" spans="1:3">
      <c r="A1230">
        <v>6930504222</v>
      </c>
      <c r="B1230" t="s">
        <v>5224</v>
      </c>
      <c r="C1230" t="b">
        <f>Tabla3[[#This Row],[SIM]]=A1231</f>
        <v>0</v>
      </c>
    </row>
    <row r="1231" spans="1:3">
      <c r="A1231">
        <v>6931004243</v>
      </c>
      <c r="B1231" t="s">
        <v>5224</v>
      </c>
      <c r="C1231" t="b">
        <f>Tabla3[[#This Row],[SIM]]=A1232</f>
        <v>0</v>
      </c>
    </row>
    <row r="1232" spans="1:3">
      <c r="A1232">
        <v>6933036224</v>
      </c>
      <c r="B1232" t="s">
        <v>5224</v>
      </c>
      <c r="C1232" t="b">
        <f>Tabla3[[#This Row],[SIM]]=A1233</f>
        <v>0</v>
      </c>
    </row>
    <row r="1233" spans="1:3">
      <c r="A1233">
        <v>6933089229</v>
      </c>
      <c r="B1233" t="s">
        <v>5224</v>
      </c>
      <c r="C1233" t="b">
        <f>Tabla3[[#This Row],[SIM]]=A1234</f>
        <v>0</v>
      </c>
    </row>
    <row r="1234" spans="1:3">
      <c r="A1234">
        <v>6934044224</v>
      </c>
      <c r="B1234" t="s">
        <v>5224</v>
      </c>
      <c r="C1234" t="b">
        <f>Tabla3[[#This Row],[SIM]]=A1235</f>
        <v>0</v>
      </c>
    </row>
    <row r="1235" spans="1:3">
      <c r="A1235">
        <v>6937085215</v>
      </c>
      <c r="B1235" t="s">
        <v>5224</v>
      </c>
      <c r="C1235" t="b">
        <f>Tabla3[[#This Row],[SIM]]=A1236</f>
        <v>0</v>
      </c>
    </row>
    <row r="1236" spans="1:3">
      <c r="A1236">
        <v>6937088214</v>
      </c>
      <c r="B1236" t="s">
        <v>5224</v>
      </c>
      <c r="C1236" t="b">
        <f>Tabla3[[#This Row],[SIM]]=A1237</f>
        <v>0</v>
      </c>
    </row>
    <row r="1237" spans="1:3">
      <c r="A1237">
        <v>6939427244</v>
      </c>
      <c r="B1237" t="s">
        <v>5224</v>
      </c>
      <c r="C1237" t="b">
        <f>Tabla3[[#This Row],[SIM]]=A1238</f>
        <v>0</v>
      </c>
    </row>
    <row r="1238" spans="1:3">
      <c r="A1238">
        <v>6941154219</v>
      </c>
      <c r="B1238" t="s">
        <v>5224</v>
      </c>
      <c r="C1238" t="b">
        <f>Tabla3[[#This Row],[SIM]]=A1239</f>
        <v>0</v>
      </c>
    </row>
    <row r="1239" spans="1:3">
      <c r="A1239">
        <v>6942061205</v>
      </c>
      <c r="B1239" t="s">
        <v>5224</v>
      </c>
      <c r="C1239" t="b">
        <f>Tabla3[[#This Row],[SIM]]=A1240</f>
        <v>0</v>
      </c>
    </row>
    <row r="1240" spans="1:3">
      <c r="A1240">
        <v>6942063215</v>
      </c>
      <c r="B1240" t="s">
        <v>5224</v>
      </c>
      <c r="C1240" t="b">
        <f>Tabla3[[#This Row],[SIM]]=A1241</f>
        <v>0</v>
      </c>
    </row>
    <row r="1241" spans="1:3">
      <c r="A1241">
        <v>6942066210</v>
      </c>
      <c r="B1241" t="s">
        <v>5224</v>
      </c>
      <c r="C1241" t="b">
        <f>Tabla3[[#This Row],[SIM]]=A1242</f>
        <v>0</v>
      </c>
    </row>
    <row r="1242" spans="1:3">
      <c r="A1242">
        <v>6942266220</v>
      </c>
      <c r="B1242" t="s">
        <v>5224</v>
      </c>
      <c r="C1242" t="b">
        <f>Tabla3[[#This Row],[SIM]]=A1243</f>
        <v>0</v>
      </c>
    </row>
    <row r="1243" spans="1:3">
      <c r="A1243">
        <v>6942268216</v>
      </c>
      <c r="B1243" t="s">
        <v>5224</v>
      </c>
      <c r="C1243" t="b">
        <f>Tabla3[[#This Row],[SIM]]=A1244</f>
        <v>0</v>
      </c>
    </row>
    <row r="1244" spans="1:3">
      <c r="A1244">
        <v>6942287214</v>
      </c>
      <c r="B1244" t="s">
        <v>5224</v>
      </c>
      <c r="C1244" t="b">
        <f>Tabla3[[#This Row],[SIM]]=A1245</f>
        <v>0</v>
      </c>
    </row>
    <row r="1245" spans="1:3">
      <c r="A1245">
        <v>6942590231</v>
      </c>
      <c r="B1245" t="s">
        <v>5224</v>
      </c>
      <c r="C1245" t="b">
        <f>Tabla3[[#This Row],[SIM]]=A1246</f>
        <v>0</v>
      </c>
    </row>
    <row r="1246" spans="1:3">
      <c r="A1246">
        <v>6946976216</v>
      </c>
      <c r="B1246" t="s">
        <v>5224</v>
      </c>
      <c r="C1246" t="b">
        <f>Tabla3[[#This Row],[SIM]]=A1247</f>
        <v>0</v>
      </c>
    </row>
    <row r="1247" spans="1:3">
      <c r="A1247">
        <v>6947235214</v>
      </c>
      <c r="B1247" t="s">
        <v>5224</v>
      </c>
      <c r="C1247" t="b">
        <f>Tabla3[[#This Row],[SIM]]=A1248</f>
        <v>0</v>
      </c>
    </row>
    <row r="1248" spans="1:3">
      <c r="A1248">
        <v>6947243214</v>
      </c>
      <c r="B1248" t="s">
        <v>5224</v>
      </c>
      <c r="C1248" t="b">
        <f>Tabla3[[#This Row],[SIM]]=A1249</f>
        <v>0</v>
      </c>
    </row>
    <row r="1249" spans="1:3">
      <c r="A1249">
        <v>6947929226</v>
      </c>
      <c r="B1249" t="s">
        <v>5224</v>
      </c>
      <c r="C1249" t="b">
        <f>Tabla3[[#This Row],[SIM]]=A1250</f>
        <v>0</v>
      </c>
    </row>
    <row r="1250" spans="1:3">
      <c r="A1250">
        <v>6947937224</v>
      </c>
      <c r="B1250" t="s">
        <v>5224</v>
      </c>
      <c r="C1250" t="b">
        <f>Tabla3[[#This Row],[SIM]]=A1251</f>
        <v>0</v>
      </c>
    </row>
    <row r="1251" spans="1:3">
      <c r="A1251">
        <v>6949618215</v>
      </c>
      <c r="B1251" t="s">
        <v>5224</v>
      </c>
      <c r="C1251" t="b">
        <f>Tabla3[[#This Row],[SIM]]=A1252</f>
        <v>0</v>
      </c>
    </row>
    <row r="1252" spans="1:3">
      <c r="A1252">
        <v>6949939213</v>
      </c>
      <c r="B1252" t="s">
        <v>5224</v>
      </c>
      <c r="C1252" t="b">
        <f>Tabla3[[#This Row],[SIM]]=A1253</f>
        <v>0</v>
      </c>
    </row>
    <row r="1253" spans="1:3">
      <c r="A1253">
        <v>6953288224</v>
      </c>
      <c r="B1253" t="s">
        <v>5224</v>
      </c>
      <c r="C1253" t="b">
        <f>Tabla3[[#This Row],[SIM]]=A1254</f>
        <v>0</v>
      </c>
    </row>
    <row r="1254" spans="1:3">
      <c r="A1254">
        <v>6954067221</v>
      </c>
      <c r="B1254" t="s">
        <v>5224</v>
      </c>
      <c r="C1254" t="b">
        <f>Tabla3[[#This Row],[SIM]]=A1255</f>
        <v>0</v>
      </c>
    </row>
    <row r="1255" spans="1:3">
      <c r="A1255">
        <v>6954614211</v>
      </c>
      <c r="B1255" t="s">
        <v>5224</v>
      </c>
      <c r="C1255" t="b">
        <f>Tabla3[[#This Row],[SIM]]=A1256</f>
        <v>0</v>
      </c>
    </row>
    <row r="1256" spans="1:3">
      <c r="A1256">
        <v>6956705212</v>
      </c>
      <c r="B1256" t="s">
        <v>5224</v>
      </c>
      <c r="C1256" t="b">
        <f>Tabla3[[#This Row],[SIM]]=A1257</f>
        <v>0</v>
      </c>
    </row>
    <row r="1257" spans="1:3">
      <c r="A1257">
        <v>6956712212</v>
      </c>
      <c r="B1257" t="s">
        <v>5224</v>
      </c>
      <c r="C1257" t="b">
        <f>Tabla3[[#This Row],[SIM]]=A1258</f>
        <v>0</v>
      </c>
    </row>
    <row r="1258" spans="1:3">
      <c r="A1258">
        <v>6957904216</v>
      </c>
      <c r="B1258" t="s">
        <v>5224</v>
      </c>
      <c r="C1258" t="b">
        <f>Tabla3[[#This Row],[SIM]]=A1259</f>
        <v>0</v>
      </c>
    </row>
    <row r="1259" spans="1:3">
      <c r="A1259">
        <v>6957918214</v>
      </c>
      <c r="B1259" t="s">
        <v>5224</v>
      </c>
      <c r="C1259" t="b">
        <f>Tabla3[[#This Row],[SIM]]=A1260</f>
        <v>0</v>
      </c>
    </row>
    <row r="1260" spans="1:3">
      <c r="A1260">
        <v>6957939218</v>
      </c>
      <c r="B1260" t="s">
        <v>5224</v>
      </c>
      <c r="C1260" t="b">
        <f>Tabla3[[#This Row],[SIM]]=A1261</f>
        <v>0</v>
      </c>
    </row>
    <row r="1261" spans="1:3">
      <c r="A1261">
        <v>6958018214</v>
      </c>
      <c r="B1261" t="s">
        <v>5224</v>
      </c>
      <c r="C1261" t="b">
        <f>Tabla3[[#This Row],[SIM]]=A1262</f>
        <v>0</v>
      </c>
    </row>
    <row r="1262" spans="1:3">
      <c r="A1262">
        <v>6959029243</v>
      </c>
      <c r="B1262" t="s">
        <v>5224</v>
      </c>
      <c r="C1262" t="b">
        <f>Tabla3[[#This Row],[SIM]]=A1263</f>
        <v>0</v>
      </c>
    </row>
    <row r="1263" spans="1:3">
      <c r="A1263">
        <v>6961593214</v>
      </c>
      <c r="B1263" t="s">
        <v>5224</v>
      </c>
      <c r="C1263" t="b">
        <f>Tabla3[[#This Row],[SIM]]=A1264</f>
        <v>0</v>
      </c>
    </row>
    <row r="1264" spans="1:3">
      <c r="A1264">
        <v>6963426206</v>
      </c>
      <c r="B1264" t="s">
        <v>5224</v>
      </c>
      <c r="C1264" t="b">
        <f>Tabla3[[#This Row],[SIM]]=A1265</f>
        <v>0</v>
      </c>
    </row>
    <row r="1265" spans="1:3">
      <c r="A1265">
        <v>7204285144</v>
      </c>
      <c r="B1265" t="s">
        <v>5224</v>
      </c>
      <c r="C1265" t="b">
        <f>Tabla3[[#This Row],[SIM]]=A1266</f>
        <v>0</v>
      </c>
    </row>
    <row r="1266" spans="1:3">
      <c r="A1266">
        <v>7217560139</v>
      </c>
      <c r="B1266" t="s">
        <v>5224</v>
      </c>
      <c r="C1266" t="b">
        <f>Tabla3[[#This Row],[SIM]]=A1267</f>
        <v>0</v>
      </c>
    </row>
    <row r="1267" spans="1:3">
      <c r="A1267">
        <v>7243393139</v>
      </c>
      <c r="B1267" t="s">
        <v>5224</v>
      </c>
      <c r="C1267" t="b">
        <f>Tabla3[[#This Row],[SIM]]=A1268</f>
        <v>0</v>
      </c>
    </row>
    <row r="1268" spans="1:3">
      <c r="A1268">
        <v>7269872139</v>
      </c>
      <c r="B1268" t="s">
        <v>5224</v>
      </c>
      <c r="C1268" t="b">
        <f>Tabla3[[#This Row],[SIM]]=A1269</f>
        <v>0</v>
      </c>
    </row>
    <row r="1269" spans="1:3">
      <c r="A1269">
        <v>7271384095</v>
      </c>
      <c r="B1269" t="s">
        <v>5224</v>
      </c>
      <c r="C1269" t="b">
        <f>Tabla3[[#This Row],[SIM]]=A1270</f>
        <v>0</v>
      </c>
    </row>
    <row r="1270" spans="1:3">
      <c r="A1270">
        <v>7283881086</v>
      </c>
      <c r="B1270" t="s">
        <v>5224</v>
      </c>
      <c r="C1270" t="b">
        <f>Tabla3[[#This Row],[SIM]]=A1271</f>
        <v>0</v>
      </c>
    </row>
    <row r="1271" spans="1:3">
      <c r="A1271">
        <v>7286144089</v>
      </c>
      <c r="B1271" t="s">
        <v>5224</v>
      </c>
      <c r="C1271" t="b">
        <f>Tabla3[[#This Row],[SIM]]=A1272</f>
        <v>0</v>
      </c>
    </row>
    <row r="1272" spans="1:3">
      <c r="A1272">
        <v>7286146089</v>
      </c>
      <c r="B1272" t="s">
        <v>5224</v>
      </c>
      <c r="C1272" t="b">
        <f>Tabla3[[#This Row],[SIM]]=A1273</f>
        <v>0</v>
      </c>
    </row>
    <row r="1273" spans="1:3">
      <c r="A1273">
        <v>7313021125</v>
      </c>
      <c r="B1273" t="s">
        <v>5224</v>
      </c>
      <c r="C1273" t="b">
        <f>Tabla3[[#This Row],[SIM]]=A1274</f>
        <v>0</v>
      </c>
    </row>
    <row r="1274" spans="1:3">
      <c r="A1274">
        <v>7313033131</v>
      </c>
      <c r="B1274" t="s">
        <v>5224</v>
      </c>
      <c r="C1274" t="b">
        <f>Tabla3[[#This Row],[SIM]]=A1275</f>
        <v>0</v>
      </c>
    </row>
    <row r="1275" spans="1:3">
      <c r="A1275">
        <v>7421169089</v>
      </c>
      <c r="B1275" t="s">
        <v>5224</v>
      </c>
      <c r="C1275" t="b">
        <f>Tabla3[[#This Row],[SIM]]=A1276</f>
        <v>0</v>
      </c>
    </row>
    <row r="1276" spans="1:3">
      <c r="A1276">
        <v>7500092215</v>
      </c>
      <c r="B1276" t="s">
        <v>5224</v>
      </c>
      <c r="C1276" t="b">
        <f>Tabla3[[#This Row],[SIM]]=A1277</f>
        <v>0</v>
      </c>
    </row>
    <row r="1277" spans="1:3">
      <c r="A1277">
        <v>7502698208</v>
      </c>
      <c r="B1277" t="s">
        <v>5224</v>
      </c>
      <c r="C1277" t="b">
        <f>Tabla3[[#This Row],[SIM]]=A1278</f>
        <v>0</v>
      </c>
    </row>
    <row r="1278" spans="1:3">
      <c r="A1278">
        <v>7502702209</v>
      </c>
      <c r="B1278" t="s">
        <v>5224</v>
      </c>
      <c r="C1278" t="b">
        <f>Tabla3[[#This Row],[SIM]]=A1279</f>
        <v>0</v>
      </c>
    </row>
    <row r="1279" spans="1:3">
      <c r="A1279">
        <v>7502715215</v>
      </c>
      <c r="B1279" t="s">
        <v>5224</v>
      </c>
      <c r="C1279" t="b">
        <f>Tabla3[[#This Row],[SIM]]=A1280</f>
        <v>0</v>
      </c>
    </row>
    <row r="1280" spans="1:3">
      <c r="A1280">
        <v>7502742214</v>
      </c>
      <c r="B1280" t="s">
        <v>5224</v>
      </c>
      <c r="C1280" t="b">
        <f>Tabla3[[#This Row],[SIM]]=A1281</f>
        <v>0</v>
      </c>
    </row>
    <row r="1281" spans="1:3">
      <c r="A1281">
        <v>7504450211</v>
      </c>
      <c r="B1281" t="s">
        <v>5224</v>
      </c>
      <c r="C1281" t="b">
        <f>Tabla3[[#This Row],[SIM]]=A1282</f>
        <v>0</v>
      </c>
    </row>
    <row r="1282" spans="1:3">
      <c r="A1282">
        <v>7506274210</v>
      </c>
      <c r="B1282" t="s">
        <v>5224</v>
      </c>
      <c r="C1282" t="b">
        <f>Tabla3[[#This Row],[SIM]]=A1283</f>
        <v>0</v>
      </c>
    </row>
    <row r="1283" spans="1:3">
      <c r="A1283">
        <v>7506275221</v>
      </c>
      <c r="B1283" t="s">
        <v>5224</v>
      </c>
      <c r="C1283" t="b">
        <f>Tabla3[[#This Row],[SIM]]=A1284</f>
        <v>0</v>
      </c>
    </row>
    <row r="1284" spans="1:3">
      <c r="A1284">
        <v>7506281207</v>
      </c>
      <c r="B1284" t="s">
        <v>5224</v>
      </c>
      <c r="C1284" t="b">
        <f>Tabla3[[#This Row],[SIM]]=A1285</f>
        <v>0</v>
      </c>
    </row>
    <row r="1285" spans="1:3">
      <c r="A1285">
        <v>7508763227</v>
      </c>
      <c r="B1285" t="s">
        <v>5224</v>
      </c>
      <c r="C1285" t="b">
        <f>Tabla3[[#This Row],[SIM]]=A1286</f>
        <v>0</v>
      </c>
    </row>
    <row r="1286" spans="1:3">
      <c r="A1286">
        <v>7508810208</v>
      </c>
      <c r="B1286" t="s">
        <v>5224</v>
      </c>
      <c r="C1286" t="b">
        <f>Tabla3[[#This Row],[SIM]]=A1287</f>
        <v>0</v>
      </c>
    </row>
    <row r="1287" spans="1:3">
      <c r="A1287">
        <v>7509570209</v>
      </c>
      <c r="B1287" t="s">
        <v>5224</v>
      </c>
      <c r="C1287" t="b">
        <f>Tabla3[[#This Row],[SIM]]=A1288</f>
        <v>0</v>
      </c>
    </row>
    <row r="1288" spans="1:3">
      <c r="A1288">
        <v>7512036215</v>
      </c>
      <c r="B1288" t="s">
        <v>5224</v>
      </c>
      <c r="C1288" t="b">
        <f>Tabla3[[#This Row],[SIM]]=A1289</f>
        <v>0</v>
      </c>
    </row>
    <row r="1289" spans="1:3">
      <c r="A1289">
        <v>7515483205</v>
      </c>
      <c r="B1289" t="s">
        <v>5224</v>
      </c>
      <c r="C1289" t="b">
        <f>Tabla3[[#This Row],[SIM]]=A1290</f>
        <v>0</v>
      </c>
    </row>
    <row r="1290" spans="1:3">
      <c r="A1290">
        <v>7518121203</v>
      </c>
      <c r="B1290" t="s">
        <v>5224</v>
      </c>
      <c r="C1290" t="b">
        <f>Tabla3[[#This Row],[SIM]]=A1291</f>
        <v>0</v>
      </c>
    </row>
    <row r="1291" spans="1:3">
      <c r="A1291">
        <v>7518126205</v>
      </c>
      <c r="B1291" t="s">
        <v>5224</v>
      </c>
      <c r="C1291" t="b">
        <f>Tabla3[[#This Row],[SIM]]=A1292</f>
        <v>0</v>
      </c>
    </row>
    <row r="1292" spans="1:3">
      <c r="A1292">
        <v>7518129216</v>
      </c>
      <c r="B1292" t="s">
        <v>5224</v>
      </c>
      <c r="C1292" t="b">
        <f>Tabla3[[#This Row],[SIM]]=A1293</f>
        <v>0</v>
      </c>
    </row>
    <row r="1293" spans="1:3">
      <c r="A1293">
        <v>7518142204</v>
      </c>
      <c r="B1293" t="s">
        <v>5224</v>
      </c>
      <c r="C1293" t="b">
        <f>Tabla3[[#This Row],[SIM]]=A1294</f>
        <v>0</v>
      </c>
    </row>
    <row r="1294" spans="1:3">
      <c r="A1294">
        <v>7518145207</v>
      </c>
      <c r="B1294" t="s">
        <v>5224</v>
      </c>
      <c r="C1294" t="b">
        <f>Tabla3[[#This Row],[SIM]]=A1295</f>
        <v>0</v>
      </c>
    </row>
    <row r="1295" spans="1:3">
      <c r="A1295">
        <v>7523001219</v>
      </c>
      <c r="B1295" t="s">
        <v>5224</v>
      </c>
      <c r="C1295" t="b">
        <f>Tabla3[[#This Row],[SIM]]=A1296</f>
        <v>0</v>
      </c>
    </row>
    <row r="1296" spans="1:3">
      <c r="A1296">
        <v>7524350197</v>
      </c>
      <c r="B1296" t="s">
        <v>5224</v>
      </c>
      <c r="C1296" t="b">
        <f>Tabla3[[#This Row],[SIM]]=A1297</f>
        <v>0</v>
      </c>
    </row>
    <row r="1297" spans="1:3">
      <c r="A1297">
        <v>7524358232</v>
      </c>
      <c r="B1297" t="s">
        <v>5224</v>
      </c>
      <c r="C1297" t="b">
        <f>Tabla3[[#This Row],[SIM]]=A1298</f>
        <v>0</v>
      </c>
    </row>
    <row r="1298" spans="1:3">
      <c r="A1298">
        <v>7525719201</v>
      </c>
      <c r="B1298" t="s">
        <v>5224</v>
      </c>
      <c r="C1298" t="b">
        <f>Tabla3[[#This Row],[SIM]]=A1299</f>
        <v>0</v>
      </c>
    </row>
    <row r="1299" spans="1:3">
      <c r="A1299">
        <v>7527678192</v>
      </c>
      <c r="B1299" t="s">
        <v>5224</v>
      </c>
      <c r="C1299" t="b">
        <f>Tabla3[[#This Row],[SIM]]=A1300</f>
        <v>0</v>
      </c>
    </row>
    <row r="1300" spans="1:3">
      <c r="A1300">
        <v>7528389232</v>
      </c>
      <c r="B1300" t="s">
        <v>5224</v>
      </c>
      <c r="C1300" t="b">
        <f>Tabla3[[#This Row],[SIM]]=A1301</f>
        <v>0</v>
      </c>
    </row>
    <row r="1301" spans="1:3">
      <c r="A1301">
        <v>7529136218</v>
      </c>
      <c r="B1301" t="s">
        <v>5224</v>
      </c>
      <c r="C1301" t="b">
        <f>Tabla3[[#This Row],[SIM]]=A1302</f>
        <v>0</v>
      </c>
    </row>
    <row r="1302" spans="1:3">
      <c r="A1302">
        <v>7530493206</v>
      </c>
      <c r="B1302" t="s">
        <v>5224</v>
      </c>
      <c r="C1302" t="b">
        <f>Tabla3[[#This Row],[SIM]]=A1303</f>
        <v>0</v>
      </c>
    </row>
    <row r="1303" spans="1:3">
      <c r="A1303">
        <v>7532239203</v>
      </c>
      <c r="B1303" t="s">
        <v>5224</v>
      </c>
      <c r="C1303" t="b">
        <f>Tabla3[[#This Row],[SIM]]=A1304</f>
        <v>0</v>
      </c>
    </row>
    <row r="1304" spans="1:3">
      <c r="A1304">
        <v>7532248209</v>
      </c>
      <c r="B1304" t="s">
        <v>5224</v>
      </c>
      <c r="C1304" t="b">
        <f>Tabla3[[#This Row],[SIM]]=A1305</f>
        <v>0</v>
      </c>
    </row>
    <row r="1305" spans="1:3">
      <c r="A1305">
        <v>7533298196</v>
      </c>
      <c r="B1305" t="s">
        <v>5224</v>
      </c>
      <c r="C1305" t="b">
        <f>Tabla3[[#This Row],[SIM]]=A1306</f>
        <v>0</v>
      </c>
    </row>
    <row r="1306" spans="1:3">
      <c r="A1306">
        <v>7533300198</v>
      </c>
      <c r="B1306" t="s">
        <v>5224</v>
      </c>
      <c r="C1306" t="b">
        <f>Tabla3[[#This Row],[SIM]]=A1307</f>
        <v>0</v>
      </c>
    </row>
    <row r="1307" spans="1:3">
      <c r="A1307">
        <v>7533948204</v>
      </c>
      <c r="B1307" t="s">
        <v>5224</v>
      </c>
      <c r="C1307" t="b">
        <f>Tabla3[[#This Row],[SIM]]=A1308</f>
        <v>0</v>
      </c>
    </row>
    <row r="1308" spans="1:3">
      <c r="A1308">
        <v>7537126205</v>
      </c>
      <c r="B1308" t="s">
        <v>5224</v>
      </c>
      <c r="C1308" t="b">
        <f>Tabla3[[#This Row],[SIM]]=A1309</f>
        <v>0</v>
      </c>
    </row>
    <row r="1309" spans="1:3">
      <c r="A1309">
        <v>7537264184</v>
      </c>
      <c r="B1309" t="s">
        <v>5224</v>
      </c>
      <c r="C1309" t="b">
        <f>Tabla3[[#This Row],[SIM]]=A1310</f>
        <v>0</v>
      </c>
    </row>
    <row r="1310" spans="1:3">
      <c r="A1310">
        <v>7537844232</v>
      </c>
      <c r="B1310" t="s">
        <v>5224</v>
      </c>
      <c r="C1310" t="b">
        <f>Tabla3[[#This Row],[SIM]]=A1311</f>
        <v>0</v>
      </c>
    </row>
    <row r="1311" spans="1:3">
      <c r="A1311">
        <v>7543377205</v>
      </c>
      <c r="B1311" t="s">
        <v>5224</v>
      </c>
      <c r="C1311" t="b">
        <f>Tabla3[[#This Row],[SIM]]=A1312</f>
        <v>0</v>
      </c>
    </row>
    <row r="1312" spans="1:3">
      <c r="A1312">
        <v>7543662204</v>
      </c>
      <c r="B1312" t="s">
        <v>5224</v>
      </c>
      <c r="C1312" t="b">
        <f>Tabla3[[#This Row],[SIM]]=A1313</f>
        <v>0</v>
      </c>
    </row>
    <row r="1313" spans="1:3">
      <c r="A1313">
        <v>7543670206</v>
      </c>
      <c r="B1313" t="s">
        <v>5224</v>
      </c>
      <c r="C1313" t="b">
        <f>Tabla3[[#This Row],[SIM]]=A1314</f>
        <v>0</v>
      </c>
    </row>
    <row r="1314" spans="1:3">
      <c r="A1314">
        <v>7544454196</v>
      </c>
      <c r="B1314" t="s">
        <v>5224</v>
      </c>
      <c r="C1314" t="b">
        <f>Tabla3[[#This Row],[SIM]]=A1315</f>
        <v>0</v>
      </c>
    </row>
    <row r="1315" spans="1:3">
      <c r="A1315">
        <v>7544455208</v>
      </c>
      <c r="B1315" t="s">
        <v>5224</v>
      </c>
      <c r="C1315" t="b">
        <f>Tabla3[[#This Row],[SIM]]=A1316</f>
        <v>0</v>
      </c>
    </row>
    <row r="1316" spans="1:3">
      <c r="A1316">
        <v>7545362194</v>
      </c>
      <c r="B1316" t="s">
        <v>5224</v>
      </c>
      <c r="C1316" t="b">
        <f>Tabla3[[#This Row],[SIM]]=A1317</f>
        <v>0</v>
      </c>
    </row>
    <row r="1317" spans="1:3">
      <c r="A1317">
        <v>7545442190</v>
      </c>
      <c r="B1317" t="s">
        <v>5224</v>
      </c>
      <c r="C1317" t="b">
        <f>Tabla3[[#This Row],[SIM]]=A1318</f>
        <v>0</v>
      </c>
    </row>
    <row r="1318" spans="1:3">
      <c r="A1318">
        <v>7547292202</v>
      </c>
      <c r="B1318" t="s">
        <v>5224</v>
      </c>
      <c r="C1318" t="b">
        <f>Tabla3[[#This Row],[SIM]]=A1319</f>
        <v>0</v>
      </c>
    </row>
    <row r="1319" spans="1:3">
      <c r="A1319">
        <v>7547496199</v>
      </c>
      <c r="B1319" t="s">
        <v>5224</v>
      </c>
      <c r="C1319" t="b">
        <f>Tabla3[[#This Row],[SIM]]=A1320</f>
        <v>0</v>
      </c>
    </row>
    <row r="1320" spans="1:3">
      <c r="A1320">
        <v>7547502208</v>
      </c>
      <c r="B1320" t="s">
        <v>5224</v>
      </c>
      <c r="C1320" t="b">
        <f>Tabla3[[#This Row],[SIM]]=A1321</f>
        <v>0</v>
      </c>
    </row>
    <row r="1321" spans="1:3">
      <c r="A1321">
        <v>7547541216</v>
      </c>
      <c r="B1321" t="s">
        <v>5224</v>
      </c>
      <c r="C1321" t="b">
        <f>Tabla3[[#This Row],[SIM]]=A1322</f>
        <v>0</v>
      </c>
    </row>
    <row r="1322" spans="1:3">
      <c r="A1322">
        <v>7547763194</v>
      </c>
      <c r="B1322" t="s">
        <v>5224</v>
      </c>
      <c r="C1322" t="b">
        <f>Tabla3[[#This Row],[SIM]]=A1323</f>
        <v>0</v>
      </c>
    </row>
    <row r="1323" spans="1:3">
      <c r="A1323">
        <v>7547940225</v>
      </c>
      <c r="B1323" t="s">
        <v>5224</v>
      </c>
      <c r="C1323" t="b">
        <f>Tabla3[[#This Row],[SIM]]=A1324</f>
        <v>0</v>
      </c>
    </row>
    <row r="1324" spans="1:3">
      <c r="A1324">
        <v>7550832193</v>
      </c>
      <c r="B1324" t="s">
        <v>5224</v>
      </c>
      <c r="C1324" t="b">
        <f>Tabla3[[#This Row],[SIM]]=A1325</f>
        <v>0</v>
      </c>
    </row>
    <row r="1325" spans="1:3">
      <c r="A1325">
        <v>7551826201</v>
      </c>
      <c r="B1325" t="s">
        <v>5224</v>
      </c>
      <c r="C1325" t="b">
        <f>Tabla3[[#This Row],[SIM]]=A1326</f>
        <v>0</v>
      </c>
    </row>
    <row r="1326" spans="1:3">
      <c r="A1326">
        <v>7551827202</v>
      </c>
      <c r="B1326" t="s">
        <v>5224</v>
      </c>
      <c r="C1326" t="b">
        <f>Tabla3[[#This Row],[SIM]]=A1327</f>
        <v>0</v>
      </c>
    </row>
    <row r="1327" spans="1:3">
      <c r="A1327">
        <v>7551829205</v>
      </c>
      <c r="B1327" t="s">
        <v>5224</v>
      </c>
      <c r="C1327" t="b">
        <f>Tabla3[[#This Row],[SIM]]=A1328</f>
        <v>0</v>
      </c>
    </row>
    <row r="1328" spans="1:3">
      <c r="A1328">
        <v>7554570204</v>
      </c>
      <c r="B1328" t="s">
        <v>5224</v>
      </c>
      <c r="C1328" t="b">
        <f>Tabla3[[#This Row],[SIM]]=A1329</f>
        <v>0</v>
      </c>
    </row>
    <row r="1329" spans="1:3">
      <c r="A1329">
        <v>7554584210</v>
      </c>
      <c r="B1329" t="s">
        <v>5224</v>
      </c>
      <c r="C1329" t="b">
        <f>Tabla3[[#This Row],[SIM]]=A1330</f>
        <v>0</v>
      </c>
    </row>
    <row r="1330" spans="1:3">
      <c r="A1330">
        <v>7555755207</v>
      </c>
      <c r="B1330" t="s">
        <v>5224</v>
      </c>
      <c r="C1330" t="b">
        <f>Tabla3[[#This Row],[SIM]]=A1331</f>
        <v>0</v>
      </c>
    </row>
    <row r="1331" spans="1:3">
      <c r="A1331">
        <v>7556383194</v>
      </c>
      <c r="B1331" t="s">
        <v>5224</v>
      </c>
      <c r="C1331" t="b">
        <f>Tabla3[[#This Row],[SIM]]=A1332</f>
        <v>0</v>
      </c>
    </row>
    <row r="1332" spans="1:3">
      <c r="A1332">
        <v>7559790186</v>
      </c>
      <c r="B1332" t="s">
        <v>5224</v>
      </c>
      <c r="C1332" t="b">
        <f>Tabla3[[#This Row],[SIM]]=A1333</f>
        <v>0</v>
      </c>
    </row>
    <row r="1333" spans="1:3">
      <c r="A1333">
        <v>7561814196</v>
      </c>
      <c r="B1333" t="s">
        <v>5224</v>
      </c>
      <c r="C1333" t="b">
        <f>Tabla3[[#This Row],[SIM]]=A1334</f>
        <v>0</v>
      </c>
    </row>
    <row r="1334" spans="1:3">
      <c r="A1334">
        <v>7561817183</v>
      </c>
      <c r="B1334" t="s">
        <v>5224</v>
      </c>
      <c r="C1334" t="b">
        <f>Tabla3[[#This Row],[SIM]]=A1335</f>
        <v>0</v>
      </c>
    </row>
    <row r="1335" spans="1:3">
      <c r="A1335">
        <v>7561821186</v>
      </c>
      <c r="B1335" t="s">
        <v>5224</v>
      </c>
      <c r="C1335" t="b">
        <f>Tabla3[[#This Row],[SIM]]=A1336</f>
        <v>0</v>
      </c>
    </row>
    <row r="1336" spans="1:3">
      <c r="A1336">
        <v>7561827188</v>
      </c>
      <c r="B1336" t="s">
        <v>5224</v>
      </c>
      <c r="C1336" t="b">
        <f>Tabla3[[#This Row],[SIM]]=A1337</f>
        <v>0</v>
      </c>
    </row>
    <row r="1337" spans="1:3">
      <c r="A1337">
        <v>7561851188</v>
      </c>
      <c r="B1337" t="s">
        <v>5224</v>
      </c>
      <c r="C1337" t="b">
        <f>Tabla3[[#This Row],[SIM]]=A1338</f>
        <v>0</v>
      </c>
    </row>
    <row r="1338" spans="1:3">
      <c r="A1338">
        <v>7561855182</v>
      </c>
      <c r="B1338" t="s">
        <v>5224</v>
      </c>
      <c r="C1338" t="b">
        <f>Tabla3[[#This Row],[SIM]]=A1339</f>
        <v>0</v>
      </c>
    </row>
    <row r="1339" spans="1:3">
      <c r="A1339">
        <v>7561859183</v>
      </c>
      <c r="B1339" t="s">
        <v>5224</v>
      </c>
      <c r="C1339" t="b">
        <f>Tabla3[[#This Row],[SIM]]=A1340</f>
        <v>0</v>
      </c>
    </row>
    <row r="1340" spans="1:3">
      <c r="A1340">
        <v>7561862190</v>
      </c>
      <c r="B1340" t="s">
        <v>5224</v>
      </c>
      <c r="C1340" t="b">
        <f>Tabla3[[#This Row],[SIM]]=A1341</f>
        <v>0</v>
      </c>
    </row>
    <row r="1341" spans="1:3">
      <c r="A1341">
        <v>7561933185</v>
      </c>
      <c r="B1341" t="s">
        <v>5224</v>
      </c>
      <c r="C1341" t="b">
        <f>Tabla3[[#This Row],[SIM]]=A1342</f>
        <v>0</v>
      </c>
    </row>
    <row r="1342" spans="1:3">
      <c r="A1342">
        <v>7561947200</v>
      </c>
      <c r="B1342" t="s">
        <v>5224</v>
      </c>
      <c r="C1342" t="b">
        <f>Tabla3[[#This Row],[SIM]]=A1343</f>
        <v>0</v>
      </c>
    </row>
    <row r="1343" spans="1:3">
      <c r="A1343">
        <v>7561965201</v>
      </c>
      <c r="B1343" t="s">
        <v>5224</v>
      </c>
      <c r="C1343" t="b">
        <f>Tabla3[[#This Row],[SIM]]=A1344</f>
        <v>0</v>
      </c>
    </row>
    <row r="1344" spans="1:3">
      <c r="A1344">
        <v>7562040197</v>
      </c>
      <c r="B1344" t="s">
        <v>5224</v>
      </c>
      <c r="C1344" t="b">
        <f>Tabla3[[#This Row],[SIM]]=A1345</f>
        <v>0</v>
      </c>
    </row>
    <row r="1345" spans="1:3">
      <c r="A1345">
        <v>7562041199</v>
      </c>
      <c r="B1345" t="s">
        <v>5224</v>
      </c>
      <c r="C1345" t="b">
        <f>Tabla3[[#This Row],[SIM]]=A1346</f>
        <v>0</v>
      </c>
    </row>
    <row r="1346" spans="1:3">
      <c r="A1346">
        <v>7562413197</v>
      </c>
      <c r="B1346" t="s">
        <v>5224</v>
      </c>
      <c r="C1346" t="b">
        <f>Tabla3[[#This Row],[SIM]]=A1347</f>
        <v>0</v>
      </c>
    </row>
    <row r="1347" spans="1:3">
      <c r="A1347">
        <v>7565886211</v>
      </c>
      <c r="B1347" t="s">
        <v>5224</v>
      </c>
      <c r="C1347" t="b">
        <f>Tabla3[[#This Row],[SIM]]=A1348</f>
        <v>0</v>
      </c>
    </row>
    <row r="1348" spans="1:3">
      <c r="A1348">
        <v>7565942212</v>
      </c>
      <c r="B1348" t="s">
        <v>5224</v>
      </c>
      <c r="C1348" t="b">
        <f>Tabla3[[#This Row],[SIM]]=A1349</f>
        <v>0</v>
      </c>
    </row>
    <row r="1349" spans="1:3">
      <c r="A1349">
        <v>7568454206</v>
      </c>
      <c r="B1349" t="s">
        <v>5224</v>
      </c>
      <c r="C1349" t="b">
        <f>Tabla3[[#This Row],[SIM]]=A1350</f>
        <v>0</v>
      </c>
    </row>
    <row r="1350" spans="1:3">
      <c r="A1350">
        <v>7570894196</v>
      </c>
      <c r="B1350" t="s">
        <v>5224</v>
      </c>
      <c r="C1350" t="b">
        <f>Tabla3[[#This Row],[SIM]]=A1351</f>
        <v>0</v>
      </c>
    </row>
    <row r="1351" spans="1:3">
      <c r="A1351">
        <v>7571306190</v>
      </c>
      <c r="B1351" t="s">
        <v>5224</v>
      </c>
      <c r="C1351" t="b">
        <f>Tabla3[[#This Row],[SIM]]=A1352</f>
        <v>0</v>
      </c>
    </row>
    <row r="1352" spans="1:3">
      <c r="A1352">
        <v>7575155189</v>
      </c>
      <c r="B1352" t="s">
        <v>5224</v>
      </c>
      <c r="C1352" t="b">
        <f>Tabla3[[#This Row],[SIM]]=A1353</f>
        <v>0</v>
      </c>
    </row>
    <row r="1353" spans="1:3">
      <c r="A1353">
        <v>7577397191</v>
      </c>
      <c r="B1353" t="s">
        <v>5224</v>
      </c>
      <c r="C1353" t="b">
        <f>Tabla3[[#This Row],[SIM]]=A1354</f>
        <v>0</v>
      </c>
    </row>
    <row r="1354" spans="1:3">
      <c r="A1354">
        <v>7577412193</v>
      </c>
      <c r="B1354" t="s">
        <v>5224</v>
      </c>
      <c r="C1354" t="b">
        <f>Tabla3[[#This Row],[SIM]]=A1355</f>
        <v>0</v>
      </c>
    </row>
    <row r="1355" spans="1:3">
      <c r="A1355">
        <v>7579673199</v>
      </c>
      <c r="B1355" t="s">
        <v>5224</v>
      </c>
      <c r="C1355" t="b">
        <f>Tabla3[[#This Row],[SIM]]=A1356</f>
        <v>0</v>
      </c>
    </row>
    <row r="1356" spans="1:3">
      <c r="A1356">
        <v>7582584188</v>
      </c>
      <c r="B1356" t="s">
        <v>5224</v>
      </c>
      <c r="C1356" t="b">
        <f>Tabla3[[#This Row],[SIM]]=A1357</f>
        <v>0</v>
      </c>
    </row>
    <row r="1357" spans="1:3">
      <c r="A1357">
        <v>7585126208</v>
      </c>
      <c r="B1357" t="s">
        <v>5224</v>
      </c>
      <c r="C1357" t="b">
        <f>Tabla3[[#This Row],[SIM]]=A1358</f>
        <v>0</v>
      </c>
    </row>
    <row r="1358" spans="1:3">
      <c r="A1358">
        <v>7586589179</v>
      </c>
      <c r="B1358" t="s">
        <v>5224</v>
      </c>
      <c r="C1358" t="b">
        <f>Tabla3[[#This Row],[SIM]]=A1359</f>
        <v>0</v>
      </c>
    </row>
    <row r="1359" spans="1:3">
      <c r="A1359">
        <v>7586593187</v>
      </c>
      <c r="B1359" t="s">
        <v>5224</v>
      </c>
      <c r="C1359" t="b">
        <f>Tabla3[[#This Row],[SIM]]=A1360</f>
        <v>0</v>
      </c>
    </row>
    <row r="1360" spans="1:3">
      <c r="A1360">
        <v>7586601186</v>
      </c>
      <c r="B1360" t="s">
        <v>5224</v>
      </c>
      <c r="C1360" t="b">
        <f>Tabla3[[#This Row],[SIM]]=A1361</f>
        <v>0</v>
      </c>
    </row>
    <row r="1361" spans="1:3">
      <c r="A1361">
        <v>7586615186</v>
      </c>
      <c r="B1361" t="s">
        <v>5224</v>
      </c>
      <c r="C1361" t="b">
        <f>Tabla3[[#This Row],[SIM]]=A1362</f>
        <v>0</v>
      </c>
    </row>
    <row r="1362" spans="1:3">
      <c r="A1362">
        <v>7586630178</v>
      </c>
      <c r="B1362" t="s">
        <v>5224</v>
      </c>
      <c r="C1362" t="b">
        <f>Tabla3[[#This Row],[SIM]]=A1363</f>
        <v>0</v>
      </c>
    </row>
    <row r="1363" spans="1:3">
      <c r="A1363">
        <v>7586632185</v>
      </c>
      <c r="B1363" t="s">
        <v>5224</v>
      </c>
      <c r="C1363" t="b">
        <f>Tabla3[[#This Row],[SIM]]=A1364</f>
        <v>0</v>
      </c>
    </row>
    <row r="1364" spans="1:3">
      <c r="A1364">
        <v>7586783191</v>
      </c>
      <c r="B1364" t="s">
        <v>5224</v>
      </c>
      <c r="C1364" t="b">
        <f>Tabla3[[#This Row],[SIM]]=A1365</f>
        <v>0</v>
      </c>
    </row>
    <row r="1365" spans="1:3">
      <c r="A1365">
        <v>7587128185</v>
      </c>
      <c r="B1365" t="s">
        <v>5224</v>
      </c>
      <c r="C1365" t="b">
        <f>Tabla3[[#This Row],[SIM]]=A1366</f>
        <v>0</v>
      </c>
    </row>
    <row r="1366" spans="1:3">
      <c r="A1366">
        <v>7589040186</v>
      </c>
      <c r="B1366" t="s">
        <v>5224</v>
      </c>
      <c r="C1366" t="b">
        <f>Tabla3[[#This Row],[SIM]]=A1367</f>
        <v>0</v>
      </c>
    </row>
    <row r="1367" spans="1:3">
      <c r="A1367">
        <v>7589539190</v>
      </c>
      <c r="B1367" t="s">
        <v>5224</v>
      </c>
      <c r="C1367" t="b">
        <f>Tabla3[[#This Row],[SIM]]=A1368</f>
        <v>0</v>
      </c>
    </row>
    <row r="1368" spans="1:3">
      <c r="A1368">
        <v>7591985201</v>
      </c>
      <c r="B1368" t="s">
        <v>5224</v>
      </c>
      <c r="C1368" t="b">
        <f>Tabla3[[#This Row],[SIM]]=A1369</f>
        <v>0</v>
      </c>
    </row>
    <row r="1369" spans="1:3">
      <c r="A1369">
        <v>7592399198</v>
      </c>
      <c r="B1369" t="s">
        <v>5224</v>
      </c>
      <c r="C1369" t="b">
        <f>Tabla3[[#This Row],[SIM]]=A1370</f>
        <v>0</v>
      </c>
    </row>
    <row r="1370" spans="1:3">
      <c r="A1370">
        <v>7592634193</v>
      </c>
      <c r="B1370" t="s">
        <v>5224</v>
      </c>
      <c r="C1370" t="b">
        <f>Tabla3[[#This Row],[SIM]]=A1371</f>
        <v>0</v>
      </c>
    </row>
    <row r="1371" spans="1:3">
      <c r="A1371">
        <v>7600579189</v>
      </c>
      <c r="B1371" t="s">
        <v>5224</v>
      </c>
      <c r="C1371" t="b">
        <f>Tabla3[[#This Row],[SIM]]=A1372</f>
        <v>0</v>
      </c>
    </row>
    <row r="1372" spans="1:3">
      <c r="A1372">
        <v>7604911186</v>
      </c>
      <c r="B1372" t="s">
        <v>5224</v>
      </c>
      <c r="C1372" t="b">
        <f>Tabla3[[#This Row],[SIM]]=A1373</f>
        <v>0</v>
      </c>
    </row>
    <row r="1373" spans="1:3">
      <c r="A1373">
        <v>7604913184</v>
      </c>
      <c r="B1373" t="s">
        <v>5224</v>
      </c>
      <c r="C1373" t="b">
        <f>Tabla3[[#This Row],[SIM]]=A1374</f>
        <v>0</v>
      </c>
    </row>
    <row r="1374" spans="1:3">
      <c r="A1374">
        <v>7604915164</v>
      </c>
      <c r="B1374" t="s">
        <v>5224</v>
      </c>
      <c r="C1374" t="b">
        <f>Tabla3[[#This Row],[SIM]]=A1375</f>
        <v>0</v>
      </c>
    </row>
    <row r="1375" spans="1:3">
      <c r="A1375">
        <v>7604916183</v>
      </c>
      <c r="B1375" t="s">
        <v>5224</v>
      </c>
      <c r="C1375" t="b">
        <f>Tabla3[[#This Row],[SIM]]=A1376</f>
        <v>0</v>
      </c>
    </row>
    <row r="1376" spans="1:3">
      <c r="A1376">
        <v>7604921185</v>
      </c>
      <c r="B1376" t="s">
        <v>5224</v>
      </c>
      <c r="C1376" t="b">
        <f>Tabla3[[#This Row],[SIM]]=A1377</f>
        <v>0</v>
      </c>
    </row>
    <row r="1377" spans="1:3">
      <c r="A1377">
        <v>7605339181</v>
      </c>
      <c r="B1377" t="s">
        <v>5224</v>
      </c>
      <c r="C1377" t="b">
        <f>Tabla3[[#This Row],[SIM]]=A1378</f>
        <v>0</v>
      </c>
    </row>
    <row r="1378" spans="1:3">
      <c r="A1378">
        <v>7609111174</v>
      </c>
      <c r="B1378" t="s">
        <v>5224</v>
      </c>
      <c r="C1378" t="b">
        <f>Tabla3[[#This Row],[SIM]]=A1379</f>
        <v>0</v>
      </c>
    </row>
    <row r="1379" spans="1:3">
      <c r="A1379">
        <v>7609137189</v>
      </c>
      <c r="B1379" t="s">
        <v>5224</v>
      </c>
      <c r="C1379" t="b">
        <f>Tabla3[[#This Row],[SIM]]=A1380</f>
        <v>0</v>
      </c>
    </row>
    <row r="1380" spans="1:3">
      <c r="A1380">
        <v>7611505206</v>
      </c>
      <c r="B1380" t="s">
        <v>5224</v>
      </c>
      <c r="C1380" t="b">
        <f>Tabla3[[#This Row],[SIM]]=A1381</f>
        <v>0</v>
      </c>
    </row>
    <row r="1381" spans="1:3">
      <c r="A1381">
        <v>7612728185</v>
      </c>
      <c r="B1381" t="s">
        <v>5224</v>
      </c>
      <c r="C1381" t="b">
        <f>Tabla3[[#This Row],[SIM]]=A1382</f>
        <v>0</v>
      </c>
    </row>
    <row r="1382" spans="1:3">
      <c r="A1382">
        <v>7612736189</v>
      </c>
      <c r="B1382" t="s">
        <v>5224</v>
      </c>
      <c r="C1382" t="b">
        <f>Tabla3[[#This Row],[SIM]]=A1383</f>
        <v>0</v>
      </c>
    </row>
    <row r="1383" spans="1:3">
      <c r="A1383">
        <v>7615259187</v>
      </c>
      <c r="B1383" t="s">
        <v>5224</v>
      </c>
      <c r="C1383" t="b">
        <f>Tabla3[[#This Row],[SIM]]=A1384</f>
        <v>0</v>
      </c>
    </row>
    <row r="1384" spans="1:3">
      <c r="A1384">
        <v>7615261181</v>
      </c>
      <c r="B1384" t="s">
        <v>5224</v>
      </c>
      <c r="C1384" t="b">
        <f>Tabla3[[#This Row],[SIM]]=A1385</f>
        <v>0</v>
      </c>
    </row>
    <row r="1385" spans="1:3">
      <c r="A1385">
        <v>7615555185</v>
      </c>
      <c r="B1385" t="s">
        <v>5224</v>
      </c>
      <c r="C1385" t="b">
        <f>Tabla3[[#This Row],[SIM]]=A1386</f>
        <v>0</v>
      </c>
    </row>
    <row r="1386" spans="1:3">
      <c r="A1386">
        <v>7616660183</v>
      </c>
      <c r="B1386" t="s">
        <v>5224</v>
      </c>
      <c r="C1386" t="b">
        <f>Tabla3[[#This Row],[SIM]]=A1387</f>
        <v>0</v>
      </c>
    </row>
    <row r="1387" spans="1:3">
      <c r="A1387">
        <v>7618957180</v>
      </c>
      <c r="B1387" t="s">
        <v>5224</v>
      </c>
      <c r="C1387" t="b">
        <f>Tabla3[[#This Row],[SIM]]=A1388</f>
        <v>0</v>
      </c>
    </row>
    <row r="1388" spans="1:3">
      <c r="A1388">
        <v>7619274187</v>
      </c>
      <c r="B1388" t="s">
        <v>5224</v>
      </c>
      <c r="C1388" t="b">
        <f>Tabla3[[#This Row],[SIM]]=A1389</f>
        <v>0</v>
      </c>
    </row>
    <row r="1389" spans="1:3">
      <c r="A1389">
        <v>7620790188</v>
      </c>
      <c r="B1389" t="s">
        <v>5224</v>
      </c>
      <c r="C1389" t="b">
        <f>Tabla3[[#This Row],[SIM]]=A1390</f>
        <v>0</v>
      </c>
    </row>
    <row r="1390" spans="1:3">
      <c r="A1390">
        <v>7621044189</v>
      </c>
      <c r="B1390" t="s">
        <v>5224</v>
      </c>
      <c r="C1390" t="b">
        <f>Tabla3[[#This Row],[SIM]]=A1391</f>
        <v>0</v>
      </c>
    </row>
    <row r="1391" spans="1:3">
      <c r="A1391">
        <v>7623415181</v>
      </c>
      <c r="B1391" t="s">
        <v>5224</v>
      </c>
      <c r="C1391" t="b">
        <f>Tabla3[[#This Row],[SIM]]=A1392</f>
        <v>0</v>
      </c>
    </row>
    <row r="1392" spans="1:3">
      <c r="A1392">
        <v>7623420180</v>
      </c>
      <c r="B1392" t="s">
        <v>5224</v>
      </c>
      <c r="C1392" t="b">
        <f>Tabla3[[#This Row],[SIM]]=A1393</f>
        <v>0</v>
      </c>
    </row>
    <row r="1393" spans="1:3">
      <c r="A1393">
        <v>7626798179</v>
      </c>
      <c r="B1393" t="s">
        <v>5224</v>
      </c>
      <c r="C1393" t="b">
        <f>Tabla3[[#This Row],[SIM]]=A1394</f>
        <v>0</v>
      </c>
    </row>
    <row r="1394" spans="1:3">
      <c r="A1394">
        <v>7626931183</v>
      </c>
      <c r="B1394" t="s">
        <v>5224</v>
      </c>
      <c r="C1394" t="b">
        <f>Tabla3[[#This Row],[SIM]]=A1395</f>
        <v>0</v>
      </c>
    </row>
    <row r="1395" spans="1:3">
      <c r="A1395">
        <v>7628938172</v>
      </c>
      <c r="B1395" t="s">
        <v>5224</v>
      </c>
      <c r="C1395" t="b">
        <f>Tabla3[[#This Row],[SIM]]=A1396</f>
        <v>0</v>
      </c>
    </row>
    <row r="1396" spans="1:3">
      <c r="A1396">
        <v>7628974191</v>
      </c>
      <c r="B1396" t="s">
        <v>5224</v>
      </c>
      <c r="C1396" t="b">
        <f>Tabla3[[#This Row],[SIM]]=A1397</f>
        <v>0</v>
      </c>
    </row>
    <row r="1397" spans="1:3">
      <c r="A1397">
        <v>7628976184</v>
      </c>
      <c r="B1397" t="s">
        <v>5224</v>
      </c>
      <c r="C1397" t="b">
        <f>Tabla3[[#This Row],[SIM]]=A1398</f>
        <v>0</v>
      </c>
    </row>
    <row r="1398" spans="1:3">
      <c r="A1398">
        <v>7629089180</v>
      </c>
      <c r="B1398" t="s">
        <v>5224</v>
      </c>
      <c r="C1398" t="b">
        <f>Tabla3[[#This Row],[SIM]]=A1399</f>
        <v>0</v>
      </c>
    </row>
    <row r="1399" spans="1:3">
      <c r="A1399">
        <v>7630473183</v>
      </c>
      <c r="B1399" t="s">
        <v>5224</v>
      </c>
      <c r="C1399" t="b">
        <f>Tabla3[[#This Row],[SIM]]=A1400</f>
        <v>0</v>
      </c>
    </row>
    <row r="1400" spans="1:3">
      <c r="A1400">
        <v>7632376175</v>
      </c>
      <c r="B1400" t="s">
        <v>5224</v>
      </c>
      <c r="C1400" t="b">
        <f>Tabla3[[#This Row],[SIM]]=A1401</f>
        <v>0</v>
      </c>
    </row>
    <row r="1401" spans="1:3">
      <c r="A1401">
        <v>7632454185</v>
      </c>
      <c r="B1401" t="s">
        <v>5224</v>
      </c>
      <c r="C1401" t="b">
        <f>Tabla3[[#This Row],[SIM]]=A1402</f>
        <v>0</v>
      </c>
    </row>
    <row r="1402" spans="1:3">
      <c r="A1402">
        <v>7633214182</v>
      </c>
      <c r="B1402" t="s">
        <v>5224</v>
      </c>
      <c r="C1402" t="b">
        <f>Tabla3[[#This Row],[SIM]]=A1403</f>
        <v>0</v>
      </c>
    </row>
    <row r="1403" spans="1:3">
      <c r="A1403">
        <v>7633277174</v>
      </c>
      <c r="B1403" t="s">
        <v>5224</v>
      </c>
      <c r="C1403" t="b">
        <f>Tabla3[[#This Row],[SIM]]=A1404</f>
        <v>0</v>
      </c>
    </row>
    <row r="1404" spans="1:3">
      <c r="A1404">
        <v>7633286176</v>
      </c>
      <c r="B1404" t="s">
        <v>5224</v>
      </c>
      <c r="C1404" t="b">
        <f>Tabla3[[#This Row],[SIM]]=A1405</f>
        <v>0</v>
      </c>
    </row>
    <row r="1405" spans="1:3">
      <c r="A1405">
        <v>7635402177</v>
      </c>
      <c r="B1405" t="s">
        <v>5224</v>
      </c>
      <c r="C1405" t="b">
        <f>Tabla3[[#This Row],[SIM]]=A1406</f>
        <v>0</v>
      </c>
    </row>
    <row r="1406" spans="1:3">
      <c r="A1406">
        <v>7635663170</v>
      </c>
      <c r="B1406" t="s">
        <v>5224</v>
      </c>
      <c r="C1406" t="b">
        <f>Tabla3[[#This Row],[SIM]]=A1407</f>
        <v>0</v>
      </c>
    </row>
    <row r="1407" spans="1:3">
      <c r="A1407">
        <v>7637293191</v>
      </c>
      <c r="B1407" t="s">
        <v>5224</v>
      </c>
      <c r="C1407" t="b">
        <f>Tabla3[[#This Row],[SIM]]=A1408</f>
        <v>0</v>
      </c>
    </row>
    <row r="1408" spans="1:3">
      <c r="A1408">
        <v>7637350173</v>
      </c>
      <c r="B1408" t="s">
        <v>5224</v>
      </c>
      <c r="C1408" t="b">
        <f>Tabla3[[#This Row],[SIM]]=A1409</f>
        <v>0</v>
      </c>
    </row>
    <row r="1409" spans="1:3">
      <c r="A1409">
        <v>7645945183</v>
      </c>
      <c r="B1409" t="s">
        <v>5224</v>
      </c>
      <c r="C1409" t="b">
        <f>Tabla3[[#This Row],[SIM]]=A1410</f>
        <v>0</v>
      </c>
    </row>
    <row r="1410" spans="1:3">
      <c r="A1410">
        <v>7648250178</v>
      </c>
      <c r="B1410" t="s">
        <v>5224</v>
      </c>
      <c r="C1410" t="b">
        <f>Tabla3[[#This Row],[SIM]]=A1411</f>
        <v>0</v>
      </c>
    </row>
    <row r="1411" spans="1:3">
      <c r="A1411">
        <v>7649886161</v>
      </c>
      <c r="B1411" t="s">
        <v>5224</v>
      </c>
      <c r="C1411" t="b">
        <f>Tabla3[[#This Row],[SIM]]=A1412</f>
        <v>0</v>
      </c>
    </row>
    <row r="1412" spans="1:3">
      <c r="A1412">
        <v>7651082174</v>
      </c>
      <c r="B1412" t="s">
        <v>5224</v>
      </c>
      <c r="C1412" t="b">
        <f>Tabla3[[#This Row],[SIM]]=A1413</f>
        <v>0</v>
      </c>
    </row>
    <row r="1413" spans="1:3">
      <c r="A1413">
        <v>7660984175</v>
      </c>
      <c r="B1413" t="s">
        <v>5224</v>
      </c>
      <c r="C1413" t="b">
        <f>Tabla3[[#This Row],[SIM]]=A1414</f>
        <v>0</v>
      </c>
    </row>
    <row r="1414" spans="1:3">
      <c r="A1414">
        <v>7663257167</v>
      </c>
      <c r="B1414" t="s">
        <v>5224</v>
      </c>
      <c r="C1414" t="b">
        <f>Tabla3[[#This Row],[SIM]]=A1415</f>
        <v>0</v>
      </c>
    </row>
    <row r="1415" spans="1:3">
      <c r="A1415">
        <v>7664564172</v>
      </c>
      <c r="B1415" t="s">
        <v>5224</v>
      </c>
      <c r="C1415" t="b">
        <f>Tabla3[[#This Row],[SIM]]=A1416</f>
        <v>0</v>
      </c>
    </row>
    <row r="1416" spans="1:3">
      <c r="A1416">
        <v>7667448182</v>
      </c>
      <c r="B1416" t="s">
        <v>5224</v>
      </c>
      <c r="C1416" t="b">
        <f>Tabla3[[#This Row],[SIM]]=A1417</f>
        <v>0</v>
      </c>
    </row>
    <row r="1417" spans="1:3">
      <c r="A1417">
        <v>7667766178</v>
      </c>
      <c r="B1417" t="s">
        <v>5224</v>
      </c>
      <c r="C1417" t="b">
        <f>Tabla3[[#This Row],[SIM]]=A1418</f>
        <v>0</v>
      </c>
    </row>
    <row r="1418" spans="1:3">
      <c r="A1418">
        <v>7668483174</v>
      </c>
      <c r="B1418" t="s">
        <v>5224</v>
      </c>
      <c r="C1418" t="b">
        <f>Tabla3[[#This Row],[SIM]]=A1419</f>
        <v>0</v>
      </c>
    </row>
    <row r="1419" spans="1:3">
      <c r="A1419">
        <v>7668719164</v>
      </c>
      <c r="B1419" t="s">
        <v>5224</v>
      </c>
      <c r="C1419" t="b">
        <f>Tabla3[[#This Row],[SIM]]=A1420</f>
        <v>0</v>
      </c>
    </row>
    <row r="1420" spans="1:3">
      <c r="A1420">
        <v>7669372177</v>
      </c>
      <c r="B1420" t="s">
        <v>5224</v>
      </c>
      <c r="C1420" t="b">
        <f>Tabla3[[#This Row],[SIM]]=A1421</f>
        <v>0</v>
      </c>
    </row>
    <row r="1421" spans="1:3">
      <c r="A1421">
        <v>7669375168</v>
      </c>
      <c r="B1421" t="s">
        <v>5224</v>
      </c>
      <c r="C1421" t="b">
        <f>Tabla3[[#This Row],[SIM]]=A1422</f>
        <v>0</v>
      </c>
    </row>
    <row r="1422" spans="1:3">
      <c r="A1422">
        <v>7669377170</v>
      </c>
      <c r="B1422" t="s">
        <v>5224</v>
      </c>
      <c r="C1422" t="b">
        <f>Tabla3[[#This Row],[SIM]]=A1423</f>
        <v>0</v>
      </c>
    </row>
    <row r="1423" spans="1:3">
      <c r="A1423">
        <v>7669381172</v>
      </c>
      <c r="B1423" t="s">
        <v>5224</v>
      </c>
      <c r="C1423" t="b">
        <f>Tabla3[[#This Row],[SIM]]=A1424</f>
        <v>0</v>
      </c>
    </row>
    <row r="1424" spans="1:3">
      <c r="A1424">
        <v>7671297160</v>
      </c>
      <c r="B1424" t="s">
        <v>5224</v>
      </c>
      <c r="C1424" t="b">
        <f>Tabla3[[#This Row],[SIM]]=A1425</f>
        <v>0</v>
      </c>
    </row>
    <row r="1425" spans="1:3">
      <c r="A1425">
        <v>7671718162</v>
      </c>
      <c r="B1425" t="s">
        <v>5224</v>
      </c>
      <c r="C1425" t="b">
        <f>Tabla3[[#This Row],[SIM]]=A1426</f>
        <v>0</v>
      </c>
    </row>
    <row r="1426" spans="1:3">
      <c r="A1426">
        <v>7671854175</v>
      </c>
      <c r="B1426" t="s">
        <v>5224</v>
      </c>
      <c r="C1426" t="b">
        <f>Tabla3[[#This Row],[SIM]]=A1427</f>
        <v>0</v>
      </c>
    </row>
    <row r="1427" spans="1:3">
      <c r="A1427">
        <v>7671885157</v>
      </c>
      <c r="B1427" t="s">
        <v>5224</v>
      </c>
      <c r="C1427" t="b">
        <f>Tabla3[[#This Row],[SIM]]=A1428</f>
        <v>0</v>
      </c>
    </row>
    <row r="1428" spans="1:3">
      <c r="A1428">
        <v>7672985168</v>
      </c>
      <c r="B1428" t="s">
        <v>5224</v>
      </c>
      <c r="C1428" t="b">
        <f>Tabla3[[#This Row],[SIM]]=A1429</f>
        <v>0</v>
      </c>
    </row>
    <row r="1429" spans="1:3">
      <c r="A1429">
        <v>7674909172</v>
      </c>
      <c r="B1429" t="s">
        <v>5224</v>
      </c>
      <c r="C1429" t="b">
        <f>Tabla3[[#This Row],[SIM]]=A1430</f>
        <v>0</v>
      </c>
    </row>
    <row r="1430" spans="1:3">
      <c r="A1430">
        <v>7677294185</v>
      </c>
      <c r="B1430" t="s">
        <v>5224</v>
      </c>
      <c r="C1430" t="b">
        <f>Tabla3[[#This Row],[SIM]]=A1431</f>
        <v>0</v>
      </c>
    </row>
    <row r="1431" spans="1:3">
      <c r="A1431">
        <v>7677819183</v>
      </c>
      <c r="B1431" t="s">
        <v>5224</v>
      </c>
      <c r="C1431" t="b">
        <f>Tabla3[[#This Row],[SIM]]=A1432</f>
        <v>0</v>
      </c>
    </row>
    <row r="1432" spans="1:3">
      <c r="A1432">
        <v>7678960178</v>
      </c>
      <c r="B1432" t="s">
        <v>5224</v>
      </c>
      <c r="C1432" t="b">
        <f>Tabla3[[#This Row],[SIM]]=A1433</f>
        <v>0</v>
      </c>
    </row>
    <row r="1433" spans="1:3">
      <c r="A1433">
        <v>7680028166</v>
      </c>
      <c r="B1433" t="s">
        <v>5224</v>
      </c>
      <c r="C1433" t="b">
        <f>Tabla3[[#This Row],[SIM]]=A1434</f>
        <v>0</v>
      </c>
    </row>
    <row r="1434" spans="1:3">
      <c r="A1434">
        <v>7680168170</v>
      </c>
      <c r="B1434" t="s">
        <v>5224</v>
      </c>
      <c r="C1434" t="b">
        <f>Tabla3[[#This Row],[SIM]]=A1435</f>
        <v>0</v>
      </c>
    </row>
    <row r="1435" spans="1:3">
      <c r="A1435">
        <v>7680321156</v>
      </c>
      <c r="B1435" t="s">
        <v>5224</v>
      </c>
      <c r="C1435" t="b">
        <f>Tabla3[[#This Row],[SIM]]=A1436</f>
        <v>0</v>
      </c>
    </row>
    <row r="1436" spans="1:3">
      <c r="A1436">
        <v>7682181177</v>
      </c>
      <c r="B1436" t="s">
        <v>5224</v>
      </c>
      <c r="C1436" t="b">
        <f>Tabla3[[#This Row],[SIM]]=A1437</f>
        <v>0</v>
      </c>
    </row>
    <row r="1437" spans="1:3">
      <c r="A1437">
        <v>7682217168</v>
      </c>
      <c r="B1437" t="s">
        <v>5224</v>
      </c>
      <c r="C1437" t="b">
        <f>Tabla3[[#This Row],[SIM]]=A1438</f>
        <v>0</v>
      </c>
    </row>
    <row r="1438" spans="1:3">
      <c r="A1438">
        <v>7682611161</v>
      </c>
      <c r="B1438" t="s">
        <v>5224</v>
      </c>
      <c r="C1438" t="b">
        <f>Tabla3[[#This Row],[SIM]]=A1439</f>
        <v>0</v>
      </c>
    </row>
    <row r="1439" spans="1:3">
      <c r="A1439">
        <v>7683138167</v>
      </c>
      <c r="B1439" t="s">
        <v>5224</v>
      </c>
      <c r="C1439" t="b">
        <f>Tabla3[[#This Row],[SIM]]=A1440</f>
        <v>0</v>
      </c>
    </row>
    <row r="1440" spans="1:3">
      <c r="A1440">
        <v>7683266179</v>
      </c>
      <c r="B1440" t="s">
        <v>5224</v>
      </c>
      <c r="C1440" t="b">
        <f>Tabla3[[#This Row],[SIM]]=A1441</f>
        <v>0</v>
      </c>
    </row>
    <row r="1441" spans="1:3">
      <c r="A1441">
        <v>7686891168</v>
      </c>
      <c r="B1441" t="s">
        <v>5224</v>
      </c>
      <c r="C1441" t="b">
        <f>Tabla3[[#This Row],[SIM]]=A1442</f>
        <v>0</v>
      </c>
    </row>
    <row r="1442" spans="1:3">
      <c r="A1442">
        <v>7686896170</v>
      </c>
      <c r="B1442" t="s">
        <v>5224</v>
      </c>
      <c r="C1442" t="b">
        <f>Tabla3[[#This Row],[SIM]]=A1443</f>
        <v>0</v>
      </c>
    </row>
    <row r="1443" spans="1:3">
      <c r="A1443">
        <v>7688978164</v>
      </c>
      <c r="B1443" t="s">
        <v>5224</v>
      </c>
      <c r="C1443" t="b">
        <f>Tabla3[[#This Row],[SIM]]=A1444</f>
        <v>0</v>
      </c>
    </row>
    <row r="1444" spans="1:3">
      <c r="A1444">
        <v>7689622177</v>
      </c>
      <c r="B1444" t="s">
        <v>5224</v>
      </c>
      <c r="C1444" t="b">
        <f>Tabla3[[#This Row],[SIM]]=A1445</f>
        <v>0</v>
      </c>
    </row>
    <row r="1445" spans="1:3">
      <c r="A1445">
        <v>7691630171</v>
      </c>
      <c r="B1445" t="s">
        <v>5224</v>
      </c>
      <c r="C1445" t="b">
        <f>Tabla3[[#This Row],[SIM]]=A1446</f>
        <v>0</v>
      </c>
    </row>
    <row r="1446" spans="1:3">
      <c r="A1446">
        <v>7693665173</v>
      </c>
      <c r="B1446" t="s">
        <v>5224</v>
      </c>
      <c r="C1446" t="b">
        <f>Tabla3[[#This Row],[SIM]]=A1447</f>
        <v>0</v>
      </c>
    </row>
    <row r="1447" spans="1:3">
      <c r="A1447">
        <v>7696172164</v>
      </c>
      <c r="B1447" t="s">
        <v>5224</v>
      </c>
      <c r="C1447" t="b">
        <f>Tabla3[[#This Row],[SIM]]=A1448</f>
        <v>0</v>
      </c>
    </row>
    <row r="1448" spans="1:3">
      <c r="A1448">
        <v>7696848162</v>
      </c>
      <c r="B1448" t="s">
        <v>5224</v>
      </c>
      <c r="C1448" t="b">
        <f>Tabla3[[#This Row],[SIM]]=A1449</f>
        <v>0</v>
      </c>
    </row>
    <row r="1449" spans="1:3">
      <c r="A1449">
        <v>7697769156</v>
      </c>
      <c r="B1449" t="s">
        <v>5224</v>
      </c>
      <c r="C1449" t="b">
        <f>Tabla3[[#This Row],[SIM]]=A1450</f>
        <v>0</v>
      </c>
    </row>
    <row r="1450" spans="1:3">
      <c r="A1450">
        <v>7698757165</v>
      </c>
      <c r="B1450" t="s">
        <v>5224</v>
      </c>
      <c r="C1450" t="b">
        <f>Tabla3[[#This Row],[SIM]]=A1451</f>
        <v>0</v>
      </c>
    </row>
    <row r="1451" spans="1:3">
      <c r="A1451">
        <v>7698758166</v>
      </c>
      <c r="B1451" t="s">
        <v>5224</v>
      </c>
      <c r="C1451" t="b">
        <f>Tabla3[[#This Row],[SIM]]=A1452</f>
        <v>0</v>
      </c>
    </row>
    <row r="1452" spans="1:3">
      <c r="A1452">
        <v>7705906177</v>
      </c>
      <c r="B1452" t="s">
        <v>5224</v>
      </c>
      <c r="C1452" t="b">
        <f>Tabla3[[#This Row],[SIM]]=A1453</f>
        <v>0</v>
      </c>
    </row>
    <row r="1453" spans="1:3">
      <c r="A1453">
        <v>7715130160</v>
      </c>
      <c r="B1453" t="s">
        <v>5224</v>
      </c>
      <c r="C1453" t="b">
        <f>Tabla3[[#This Row],[SIM]]=A1454</f>
        <v>0</v>
      </c>
    </row>
    <row r="1454" spans="1:3">
      <c r="A1454">
        <v>7715131163</v>
      </c>
      <c r="B1454" t="s">
        <v>5224</v>
      </c>
      <c r="C1454" t="b">
        <f>Tabla3[[#This Row],[SIM]]=A1455</f>
        <v>0</v>
      </c>
    </row>
    <row r="1455" spans="1:3">
      <c r="A1455">
        <v>7717704161</v>
      </c>
      <c r="B1455" t="s">
        <v>5224</v>
      </c>
      <c r="C1455" t="b">
        <f>Tabla3[[#This Row],[SIM]]=A1456</f>
        <v>0</v>
      </c>
    </row>
    <row r="1456" spans="1:3">
      <c r="A1456">
        <v>7717723158</v>
      </c>
      <c r="B1456" t="s">
        <v>5224</v>
      </c>
      <c r="C1456" t="b">
        <f>Tabla3[[#This Row],[SIM]]=A1457</f>
        <v>0</v>
      </c>
    </row>
    <row r="1457" spans="1:3">
      <c r="A1457">
        <v>7718869164</v>
      </c>
      <c r="B1457" t="s">
        <v>5224</v>
      </c>
      <c r="C1457" t="b">
        <f>Tabla3[[#This Row],[SIM]]=A1458</f>
        <v>0</v>
      </c>
    </row>
    <row r="1458" spans="1:3">
      <c r="A1458">
        <v>7719269163</v>
      </c>
      <c r="B1458" t="s">
        <v>5224</v>
      </c>
      <c r="C1458" t="b">
        <f>Tabla3[[#This Row],[SIM]]=A1459</f>
        <v>0</v>
      </c>
    </row>
    <row r="1459" spans="1:3">
      <c r="A1459">
        <v>7719271166</v>
      </c>
      <c r="B1459" t="s">
        <v>5224</v>
      </c>
      <c r="C1459" t="b">
        <f>Tabla3[[#This Row],[SIM]]=A1460</f>
        <v>0</v>
      </c>
    </row>
    <row r="1460" spans="1:3">
      <c r="A1460">
        <v>7719275168</v>
      </c>
      <c r="B1460" t="s">
        <v>5224</v>
      </c>
      <c r="C1460" t="b">
        <f>Tabla3[[#This Row],[SIM]]=A1461</f>
        <v>0</v>
      </c>
    </row>
    <row r="1461" spans="1:3">
      <c r="A1461">
        <v>7719771128</v>
      </c>
      <c r="B1461" t="s">
        <v>5224</v>
      </c>
      <c r="C1461" t="b">
        <f>Tabla3[[#This Row],[SIM]]=A1462</f>
        <v>0</v>
      </c>
    </row>
    <row r="1462" spans="1:3">
      <c r="A1462">
        <v>7720055161</v>
      </c>
      <c r="B1462" t="s">
        <v>5224</v>
      </c>
      <c r="C1462" t="b">
        <f>Tabla3[[#This Row],[SIM]]=A1463</f>
        <v>0</v>
      </c>
    </row>
    <row r="1463" spans="1:3">
      <c r="A1463">
        <v>7724303153</v>
      </c>
      <c r="B1463" t="s">
        <v>5224</v>
      </c>
      <c r="C1463" t="b">
        <f>Tabla3[[#This Row],[SIM]]=A1464</f>
        <v>0</v>
      </c>
    </row>
    <row r="1464" spans="1:3">
      <c r="A1464">
        <v>7727452148</v>
      </c>
      <c r="B1464" t="s">
        <v>5224</v>
      </c>
      <c r="C1464" t="b">
        <f>Tabla3[[#This Row],[SIM]]=A1465</f>
        <v>0</v>
      </c>
    </row>
    <row r="1465" spans="1:3">
      <c r="A1465">
        <v>7727479137</v>
      </c>
      <c r="B1465" t="s">
        <v>5224</v>
      </c>
      <c r="C1465" t="b">
        <f>Tabla3[[#This Row],[SIM]]=A1466</f>
        <v>0</v>
      </c>
    </row>
    <row r="1466" spans="1:3">
      <c r="A1466">
        <v>7731121157</v>
      </c>
      <c r="B1466" t="s">
        <v>5224</v>
      </c>
      <c r="C1466" t="b">
        <f>Tabla3[[#This Row],[SIM]]=A1467</f>
        <v>0</v>
      </c>
    </row>
    <row r="1467" spans="1:3">
      <c r="A1467">
        <v>7734651152</v>
      </c>
      <c r="B1467" t="s">
        <v>5224</v>
      </c>
      <c r="C1467" t="b">
        <f>Tabla3[[#This Row],[SIM]]=A1468</f>
        <v>0</v>
      </c>
    </row>
    <row r="1468" spans="1:3">
      <c r="A1468">
        <v>7734804151</v>
      </c>
      <c r="B1468" t="s">
        <v>5224</v>
      </c>
      <c r="C1468" t="b">
        <f>Tabla3[[#This Row],[SIM]]=A1469</f>
        <v>0</v>
      </c>
    </row>
    <row r="1469" spans="1:3">
      <c r="A1469">
        <v>7735530128</v>
      </c>
      <c r="B1469" t="s">
        <v>5224</v>
      </c>
      <c r="C1469" t="b">
        <f>Tabla3[[#This Row],[SIM]]=A1470</f>
        <v>0</v>
      </c>
    </row>
    <row r="1470" spans="1:3">
      <c r="A1470">
        <v>7735559153</v>
      </c>
      <c r="B1470" t="s">
        <v>5224</v>
      </c>
      <c r="C1470" t="b">
        <f>Tabla3[[#This Row],[SIM]]=A1471</f>
        <v>0</v>
      </c>
    </row>
    <row r="1471" spans="1:3">
      <c r="A1471">
        <v>7736598155</v>
      </c>
      <c r="B1471" t="s">
        <v>5224</v>
      </c>
      <c r="C1471" t="b">
        <f>Tabla3[[#This Row],[SIM]]=A1472</f>
        <v>0</v>
      </c>
    </row>
    <row r="1472" spans="1:3">
      <c r="A1472">
        <v>7736599161</v>
      </c>
      <c r="B1472" t="s">
        <v>5224</v>
      </c>
      <c r="C1472" t="b">
        <f>Tabla3[[#This Row],[SIM]]=A1473</f>
        <v>0</v>
      </c>
    </row>
    <row r="1473" spans="1:3">
      <c r="A1473">
        <v>7738558151</v>
      </c>
      <c r="B1473" t="s">
        <v>5224</v>
      </c>
      <c r="C1473" t="b">
        <f>Tabla3[[#This Row],[SIM]]=A1474</f>
        <v>0</v>
      </c>
    </row>
    <row r="1474" spans="1:3">
      <c r="A1474">
        <v>7742075178</v>
      </c>
      <c r="B1474" t="s">
        <v>5224</v>
      </c>
      <c r="C1474" t="b">
        <f>Tabla3[[#This Row],[SIM]]=A1475</f>
        <v>0</v>
      </c>
    </row>
    <row r="1475" spans="1:3">
      <c r="A1475">
        <v>7742091171</v>
      </c>
      <c r="B1475" t="s">
        <v>5224</v>
      </c>
      <c r="C1475" t="b">
        <f>Tabla3[[#This Row],[SIM]]=A1476</f>
        <v>0</v>
      </c>
    </row>
    <row r="1476" spans="1:3">
      <c r="A1476">
        <v>7742682158</v>
      </c>
      <c r="B1476" t="s">
        <v>5224</v>
      </c>
      <c r="C1476" t="b">
        <f>Tabla3[[#This Row],[SIM]]=A1477</f>
        <v>0</v>
      </c>
    </row>
    <row r="1477" spans="1:3">
      <c r="A1477">
        <v>7743024152</v>
      </c>
      <c r="B1477" t="s">
        <v>5224</v>
      </c>
      <c r="C1477" t="b">
        <f>Tabla3[[#This Row],[SIM]]=A1478</f>
        <v>0</v>
      </c>
    </row>
    <row r="1478" spans="1:3">
      <c r="A1478">
        <v>7746258152</v>
      </c>
      <c r="B1478" t="s">
        <v>5224</v>
      </c>
      <c r="C1478" t="b">
        <f>Tabla3[[#This Row],[SIM]]=A1479</f>
        <v>0</v>
      </c>
    </row>
    <row r="1479" spans="1:3">
      <c r="A1479">
        <v>7749182156</v>
      </c>
      <c r="B1479" t="s">
        <v>5224</v>
      </c>
      <c r="C1479" t="b">
        <f>Tabla3[[#This Row],[SIM]]=A1480</f>
        <v>0</v>
      </c>
    </row>
    <row r="1480" spans="1:3">
      <c r="A1480">
        <v>7749189156</v>
      </c>
      <c r="B1480" t="s">
        <v>5224</v>
      </c>
      <c r="C1480" t="b">
        <f>Tabla3[[#This Row],[SIM]]=A1481</f>
        <v>0</v>
      </c>
    </row>
    <row r="1481" spans="1:3">
      <c r="A1481">
        <v>7752103147</v>
      </c>
      <c r="B1481" t="s">
        <v>5224</v>
      </c>
      <c r="C1481" t="b">
        <f>Tabla3[[#This Row],[SIM]]=A1482</f>
        <v>0</v>
      </c>
    </row>
    <row r="1482" spans="1:3">
      <c r="A1482">
        <v>7753755152</v>
      </c>
      <c r="B1482" t="s">
        <v>5224</v>
      </c>
      <c r="C1482" t="b">
        <f>Tabla3[[#This Row],[SIM]]=A1483</f>
        <v>0</v>
      </c>
    </row>
    <row r="1483" spans="1:3">
      <c r="A1483">
        <v>7753758147</v>
      </c>
      <c r="B1483" t="s">
        <v>5224</v>
      </c>
      <c r="C1483" t="b">
        <f>Tabla3[[#This Row],[SIM]]=A1484</f>
        <v>0</v>
      </c>
    </row>
    <row r="1484" spans="1:3">
      <c r="A1484">
        <v>7753765153</v>
      </c>
      <c r="B1484" t="s">
        <v>5224</v>
      </c>
      <c r="C1484" t="b">
        <f>Tabla3[[#This Row],[SIM]]=A1485</f>
        <v>0</v>
      </c>
    </row>
    <row r="1485" spans="1:3">
      <c r="A1485">
        <v>7753773156</v>
      </c>
      <c r="B1485" t="s">
        <v>5224</v>
      </c>
      <c r="C1485" t="b">
        <f>Tabla3[[#This Row],[SIM]]=A1486</f>
        <v>0</v>
      </c>
    </row>
    <row r="1486" spans="1:3">
      <c r="A1486">
        <v>7753775159</v>
      </c>
      <c r="B1486" t="s">
        <v>5224</v>
      </c>
      <c r="C1486" t="b">
        <f>Tabla3[[#This Row],[SIM]]=A1487</f>
        <v>0</v>
      </c>
    </row>
    <row r="1487" spans="1:3">
      <c r="A1487">
        <v>7753788149</v>
      </c>
      <c r="B1487" t="s">
        <v>5224</v>
      </c>
      <c r="C1487" t="b">
        <f>Tabla3[[#This Row],[SIM]]=A1488</f>
        <v>0</v>
      </c>
    </row>
    <row r="1488" spans="1:3">
      <c r="A1488">
        <v>7753794154</v>
      </c>
      <c r="B1488" t="s">
        <v>5224</v>
      </c>
      <c r="C1488" t="b">
        <f>Tabla3[[#This Row],[SIM]]=A1489</f>
        <v>0</v>
      </c>
    </row>
    <row r="1489" spans="1:3">
      <c r="A1489">
        <v>7753812139</v>
      </c>
      <c r="B1489" t="s">
        <v>5224</v>
      </c>
      <c r="C1489" t="b">
        <f>Tabla3[[#This Row],[SIM]]=A1490</f>
        <v>0</v>
      </c>
    </row>
    <row r="1490" spans="1:3">
      <c r="A1490">
        <v>7753816145</v>
      </c>
      <c r="B1490" t="s">
        <v>5224</v>
      </c>
      <c r="C1490" t="b">
        <f>Tabla3[[#This Row],[SIM]]=A1491</f>
        <v>0</v>
      </c>
    </row>
    <row r="1491" spans="1:3">
      <c r="A1491">
        <v>7753819146</v>
      </c>
      <c r="B1491" t="s">
        <v>5224</v>
      </c>
      <c r="C1491" t="b">
        <f>Tabla3[[#This Row],[SIM]]=A1492</f>
        <v>0</v>
      </c>
    </row>
    <row r="1492" spans="1:3">
      <c r="A1492">
        <v>7761057148</v>
      </c>
      <c r="B1492" t="s">
        <v>5224</v>
      </c>
      <c r="C1492" t="b">
        <f>Tabla3[[#This Row],[SIM]]=A1493</f>
        <v>0</v>
      </c>
    </row>
    <row r="1493" spans="1:3">
      <c r="A1493">
        <v>7761058152</v>
      </c>
      <c r="B1493" t="s">
        <v>5224</v>
      </c>
      <c r="C1493" t="b">
        <f>Tabla3[[#This Row],[SIM]]=A1494</f>
        <v>0</v>
      </c>
    </row>
    <row r="1494" spans="1:3">
      <c r="A1494">
        <v>7761059131</v>
      </c>
      <c r="B1494" t="s">
        <v>5224</v>
      </c>
      <c r="C1494" t="b">
        <f>Tabla3[[#This Row],[SIM]]=A1495</f>
        <v>0</v>
      </c>
    </row>
    <row r="1495" spans="1:3">
      <c r="A1495">
        <v>7763394151</v>
      </c>
      <c r="B1495" t="s">
        <v>5224</v>
      </c>
      <c r="C1495" t="b">
        <f>Tabla3[[#This Row],[SIM]]=A1496</f>
        <v>0</v>
      </c>
    </row>
    <row r="1496" spans="1:3">
      <c r="A1496">
        <v>7765677149</v>
      </c>
      <c r="B1496" t="s">
        <v>5224</v>
      </c>
      <c r="C1496" t="b">
        <f>Tabla3[[#This Row],[SIM]]=A1497</f>
        <v>0</v>
      </c>
    </row>
    <row r="1497" spans="1:3">
      <c r="A1497">
        <v>7765678148</v>
      </c>
      <c r="B1497" t="s">
        <v>5224</v>
      </c>
      <c r="C1497" t="b">
        <f>Tabla3[[#This Row],[SIM]]=A1498</f>
        <v>0</v>
      </c>
    </row>
    <row r="1498" spans="1:3">
      <c r="A1498">
        <v>7765680144</v>
      </c>
      <c r="B1498" t="s">
        <v>5224</v>
      </c>
      <c r="C1498" t="b">
        <f>Tabla3[[#This Row],[SIM]]=A1499</f>
        <v>0</v>
      </c>
    </row>
    <row r="1499" spans="1:3">
      <c r="A1499">
        <v>7765681202</v>
      </c>
      <c r="B1499" t="s">
        <v>5224</v>
      </c>
      <c r="C1499" t="b">
        <f>Tabla3[[#This Row],[SIM]]=A1500</f>
        <v>0</v>
      </c>
    </row>
    <row r="1500" spans="1:3">
      <c r="A1500">
        <v>7765682148</v>
      </c>
      <c r="B1500" t="s">
        <v>5224</v>
      </c>
      <c r="C1500" t="b">
        <f>Tabla3[[#This Row],[SIM]]=A1501</f>
        <v>0</v>
      </c>
    </row>
    <row r="1501" spans="1:3">
      <c r="A1501">
        <v>7765683145</v>
      </c>
      <c r="B1501" t="s">
        <v>5224</v>
      </c>
      <c r="C1501" t="b">
        <f>Tabla3[[#This Row],[SIM]]=A1502</f>
        <v>0</v>
      </c>
    </row>
    <row r="1502" spans="1:3">
      <c r="A1502">
        <v>7765790152</v>
      </c>
      <c r="B1502" t="s">
        <v>5224</v>
      </c>
      <c r="C1502" t="b">
        <f>Tabla3[[#This Row],[SIM]]=A1503</f>
        <v>0</v>
      </c>
    </row>
    <row r="1503" spans="1:3">
      <c r="A1503">
        <v>7765832140</v>
      </c>
      <c r="B1503" t="s">
        <v>5224</v>
      </c>
      <c r="C1503" t="b">
        <f>Tabla3[[#This Row],[SIM]]=A1504</f>
        <v>0</v>
      </c>
    </row>
    <row r="1504" spans="1:3">
      <c r="A1504">
        <v>7766301147</v>
      </c>
      <c r="B1504" t="s">
        <v>5224</v>
      </c>
      <c r="C1504" t="b">
        <f>Tabla3[[#This Row],[SIM]]=A1505</f>
        <v>0</v>
      </c>
    </row>
    <row r="1505" spans="1:3">
      <c r="A1505">
        <v>7767464147</v>
      </c>
      <c r="B1505" t="s">
        <v>5224</v>
      </c>
      <c r="C1505" t="b">
        <f>Tabla3[[#This Row],[SIM]]=A1506</f>
        <v>0</v>
      </c>
    </row>
    <row r="1506" spans="1:3">
      <c r="A1506">
        <v>7768538138</v>
      </c>
      <c r="B1506" t="s">
        <v>5224</v>
      </c>
      <c r="C1506" t="b">
        <f>Tabla3[[#This Row],[SIM]]=A1507</f>
        <v>0</v>
      </c>
    </row>
    <row r="1507" spans="1:3">
      <c r="A1507">
        <v>7770137154</v>
      </c>
      <c r="B1507" t="s">
        <v>5224</v>
      </c>
      <c r="C1507" t="b">
        <f>Tabla3[[#This Row],[SIM]]=A1508</f>
        <v>0</v>
      </c>
    </row>
    <row r="1508" spans="1:3">
      <c r="A1508">
        <v>7770233146</v>
      </c>
      <c r="B1508" t="s">
        <v>5224</v>
      </c>
      <c r="C1508" t="b">
        <f>Tabla3[[#This Row],[SIM]]=A1509</f>
        <v>0</v>
      </c>
    </row>
    <row r="1509" spans="1:3">
      <c r="A1509">
        <v>7771836147</v>
      </c>
      <c r="B1509" t="s">
        <v>5224</v>
      </c>
      <c r="C1509" t="b">
        <f>Tabla3[[#This Row],[SIM]]=A1510</f>
        <v>0</v>
      </c>
    </row>
    <row r="1510" spans="1:3">
      <c r="A1510">
        <v>7774470144</v>
      </c>
      <c r="B1510" t="s">
        <v>5224</v>
      </c>
      <c r="C1510" t="b">
        <f>Tabla3[[#This Row],[SIM]]=A1511</f>
        <v>0</v>
      </c>
    </row>
    <row r="1511" spans="1:3">
      <c r="A1511">
        <v>7774563147</v>
      </c>
      <c r="B1511" t="s">
        <v>5224</v>
      </c>
      <c r="C1511" t="b">
        <f>Tabla3[[#This Row],[SIM]]=A1512</f>
        <v>0</v>
      </c>
    </row>
    <row r="1512" spans="1:3">
      <c r="A1512">
        <v>7774964142</v>
      </c>
      <c r="B1512" t="s">
        <v>5224</v>
      </c>
      <c r="C1512" t="b">
        <f>Tabla3[[#This Row],[SIM]]=A1513</f>
        <v>0</v>
      </c>
    </row>
    <row r="1513" spans="1:3">
      <c r="A1513">
        <v>7777461141</v>
      </c>
      <c r="B1513" t="s">
        <v>5224</v>
      </c>
      <c r="C1513" t="b">
        <f>Tabla3[[#This Row],[SIM]]=A1514</f>
        <v>0</v>
      </c>
    </row>
    <row r="1514" spans="1:3">
      <c r="A1514">
        <v>7779370138</v>
      </c>
      <c r="B1514" t="s">
        <v>5224</v>
      </c>
      <c r="C1514" t="b">
        <f>Tabla3[[#This Row],[SIM]]=A1515</f>
        <v>0</v>
      </c>
    </row>
    <row r="1515" spans="1:3">
      <c r="A1515">
        <v>7785201138</v>
      </c>
      <c r="B1515" t="s">
        <v>5224</v>
      </c>
      <c r="C1515" t="b">
        <f>Tabla3[[#This Row],[SIM]]=A1516</f>
        <v>0</v>
      </c>
    </row>
    <row r="1516" spans="1:3">
      <c r="A1516">
        <v>7787300142</v>
      </c>
      <c r="B1516" t="s">
        <v>5224</v>
      </c>
      <c r="C1516" t="b">
        <f>Tabla3[[#This Row],[SIM]]=A1517</f>
        <v>0</v>
      </c>
    </row>
    <row r="1517" spans="1:3">
      <c r="A1517">
        <v>7788309151</v>
      </c>
      <c r="B1517" t="s">
        <v>5224</v>
      </c>
      <c r="C1517" t="b">
        <f>Tabla3[[#This Row],[SIM]]=A1518</f>
        <v>0</v>
      </c>
    </row>
    <row r="1518" spans="1:3">
      <c r="A1518">
        <v>7789166136</v>
      </c>
      <c r="B1518" t="s">
        <v>5224</v>
      </c>
      <c r="C1518" t="b">
        <f>Tabla3[[#This Row],[SIM]]=A1519</f>
        <v>0</v>
      </c>
    </row>
    <row r="1519" spans="1:3">
      <c r="A1519">
        <v>7789703129</v>
      </c>
      <c r="B1519" t="s">
        <v>5224</v>
      </c>
      <c r="C1519" t="b">
        <f>Tabla3[[#This Row],[SIM]]=A1520</f>
        <v>0</v>
      </c>
    </row>
    <row r="1520" spans="1:3">
      <c r="A1520">
        <v>7789714125</v>
      </c>
      <c r="B1520" t="s">
        <v>5224</v>
      </c>
      <c r="C1520" t="b">
        <f>Tabla3[[#This Row],[SIM]]=A1521</f>
        <v>0</v>
      </c>
    </row>
    <row r="1521" spans="1:3">
      <c r="A1521">
        <v>7789727146</v>
      </c>
      <c r="B1521" t="s">
        <v>5224</v>
      </c>
      <c r="C1521" t="b">
        <f>Tabla3[[#This Row],[SIM]]=A1522</f>
        <v>0</v>
      </c>
    </row>
    <row r="1522" spans="1:3">
      <c r="A1522">
        <v>7789745125</v>
      </c>
      <c r="B1522" t="s">
        <v>5224</v>
      </c>
      <c r="C1522" t="b">
        <f>Tabla3[[#This Row],[SIM]]=A1523</f>
        <v>0</v>
      </c>
    </row>
    <row r="1523" spans="1:3">
      <c r="A1523">
        <v>7791031136</v>
      </c>
      <c r="B1523" t="s">
        <v>5224</v>
      </c>
      <c r="C1523" t="b">
        <f>Tabla3[[#This Row],[SIM]]=A1524</f>
        <v>0</v>
      </c>
    </row>
    <row r="1524" spans="1:3">
      <c r="A1524">
        <v>7791075138</v>
      </c>
      <c r="B1524" t="s">
        <v>5224</v>
      </c>
      <c r="C1524" t="b">
        <f>Tabla3[[#This Row],[SIM]]=A1525</f>
        <v>0</v>
      </c>
    </row>
    <row r="1525" spans="1:3">
      <c r="A1525">
        <v>7791113157</v>
      </c>
      <c r="B1525" t="s">
        <v>5224</v>
      </c>
      <c r="C1525" t="b">
        <f>Tabla3[[#This Row],[SIM]]=A1526</f>
        <v>0</v>
      </c>
    </row>
    <row r="1526" spans="1:3">
      <c r="A1526">
        <v>7791520136</v>
      </c>
      <c r="B1526" t="s">
        <v>5224</v>
      </c>
      <c r="C1526" t="b">
        <f>Tabla3[[#This Row],[SIM]]=A1527</f>
        <v>0</v>
      </c>
    </row>
    <row r="1527" spans="1:3">
      <c r="A1527">
        <v>7791552140</v>
      </c>
      <c r="B1527" t="s">
        <v>5224</v>
      </c>
      <c r="C1527" t="b">
        <f>Tabla3[[#This Row],[SIM]]=A1528</f>
        <v>0</v>
      </c>
    </row>
    <row r="1528" spans="1:3">
      <c r="A1528">
        <v>7792337131</v>
      </c>
      <c r="B1528" t="s">
        <v>5224</v>
      </c>
      <c r="C1528" t="b">
        <f>Tabla3[[#This Row],[SIM]]=A1529</f>
        <v>0</v>
      </c>
    </row>
    <row r="1529" spans="1:3">
      <c r="A1529">
        <v>7792373109</v>
      </c>
      <c r="B1529" t="s">
        <v>5224</v>
      </c>
      <c r="C1529" t="b">
        <f>Tabla3[[#This Row],[SIM]]=A1530</f>
        <v>0</v>
      </c>
    </row>
    <row r="1530" spans="1:3">
      <c r="A1530">
        <v>7794607139</v>
      </c>
      <c r="B1530" t="s">
        <v>5224</v>
      </c>
      <c r="C1530" t="b">
        <f>Tabla3[[#This Row],[SIM]]=A1531</f>
        <v>0</v>
      </c>
    </row>
    <row r="1531" spans="1:3">
      <c r="A1531">
        <v>7794795146</v>
      </c>
      <c r="B1531" t="s">
        <v>5224</v>
      </c>
      <c r="C1531" t="b">
        <f>Tabla3[[#This Row],[SIM]]=A1532</f>
        <v>0</v>
      </c>
    </row>
    <row r="1532" spans="1:3">
      <c r="A1532">
        <v>7794797137</v>
      </c>
      <c r="B1532" t="s">
        <v>5224</v>
      </c>
      <c r="C1532" t="b">
        <f>Tabla3[[#This Row],[SIM]]=A1533</f>
        <v>0</v>
      </c>
    </row>
    <row r="1533" spans="1:3">
      <c r="A1533">
        <v>7794800137</v>
      </c>
      <c r="B1533" t="s">
        <v>5224</v>
      </c>
      <c r="C1533" t="b">
        <f>Tabla3[[#This Row],[SIM]]=A1534</f>
        <v>0</v>
      </c>
    </row>
    <row r="1534" spans="1:3">
      <c r="A1534">
        <v>7794814139</v>
      </c>
      <c r="B1534" t="s">
        <v>5224</v>
      </c>
      <c r="C1534" t="b">
        <f>Tabla3[[#This Row],[SIM]]=A1535</f>
        <v>0</v>
      </c>
    </row>
    <row r="1535" spans="1:3">
      <c r="A1535">
        <v>7796096131</v>
      </c>
      <c r="B1535" t="s">
        <v>5224</v>
      </c>
      <c r="C1535" t="b">
        <f>Tabla3[[#This Row],[SIM]]=A1536</f>
        <v>0</v>
      </c>
    </row>
    <row r="1536" spans="1:3">
      <c r="A1536">
        <v>7798735132</v>
      </c>
      <c r="B1536" t="s">
        <v>5224</v>
      </c>
      <c r="C1536" t="b">
        <f>Tabla3[[#This Row],[SIM]]=A1537</f>
        <v>0</v>
      </c>
    </row>
    <row r="1537" spans="1:3">
      <c r="A1537">
        <v>7801295139</v>
      </c>
      <c r="B1537" t="s">
        <v>5224</v>
      </c>
      <c r="C1537" t="b">
        <f>Tabla3[[#This Row],[SIM]]=A1538</f>
        <v>0</v>
      </c>
    </row>
    <row r="1538" spans="1:3">
      <c r="A1538">
        <v>7802543151</v>
      </c>
      <c r="B1538" t="s">
        <v>5224</v>
      </c>
      <c r="C1538" t="b">
        <f>Tabla3[[#This Row],[SIM]]=A1539</f>
        <v>0</v>
      </c>
    </row>
    <row r="1539" spans="1:3">
      <c r="A1539">
        <v>7802599137</v>
      </c>
      <c r="B1539" t="s">
        <v>5224</v>
      </c>
      <c r="C1539" t="b">
        <f>Tabla3[[#This Row],[SIM]]=A1540</f>
        <v>0</v>
      </c>
    </row>
    <row r="1540" spans="1:3">
      <c r="A1540">
        <v>7805153127</v>
      </c>
      <c r="B1540" t="s">
        <v>5224</v>
      </c>
      <c r="C1540" t="b">
        <f>Tabla3[[#This Row],[SIM]]=A1541</f>
        <v>0</v>
      </c>
    </row>
    <row r="1541" spans="1:3">
      <c r="A1541">
        <v>7805644142</v>
      </c>
      <c r="B1541" t="s">
        <v>5224</v>
      </c>
      <c r="C1541" t="b">
        <f>Tabla3[[#This Row],[SIM]]=A1542</f>
        <v>0</v>
      </c>
    </row>
    <row r="1542" spans="1:3">
      <c r="A1542">
        <v>7807615136</v>
      </c>
      <c r="B1542" t="s">
        <v>5224</v>
      </c>
      <c r="C1542" t="b">
        <f>Tabla3[[#This Row],[SIM]]=A1543</f>
        <v>0</v>
      </c>
    </row>
    <row r="1543" spans="1:3">
      <c r="A1543">
        <v>7807627126</v>
      </c>
      <c r="B1543" t="s">
        <v>5224</v>
      </c>
      <c r="C1543" t="b">
        <f>Tabla3[[#This Row],[SIM]]=A1544</f>
        <v>0</v>
      </c>
    </row>
    <row r="1544" spans="1:3">
      <c r="A1544">
        <v>7807629128</v>
      </c>
      <c r="B1544" t="s">
        <v>5224</v>
      </c>
      <c r="C1544" t="b">
        <f>Tabla3[[#This Row],[SIM]]=A1545</f>
        <v>0</v>
      </c>
    </row>
    <row r="1545" spans="1:3">
      <c r="A1545">
        <v>7807630098</v>
      </c>
      <c r="B1545" t="s">
        <v>5224</v>
      </c>
      <c r="C1545" t="b">
        <f>Tabla3[[#This Row],[SIM]]=A1546</f>
        <v>0</v>
      </c>
    </row>
    <row r="1546" spans="1:3">
      <c r="A1546">
        <v>7807632105</v>
      </c>
      <c r="B1546" t="s">
        <v>5224</v>
      </c>
      <c r="C1546" t="b">
        <f>Tabla3[[#This Row],[SIM]]=A1547</f>
        <v>0</v>
      </c>
    </row>
    <row r="1547" spans="1:3">
      <c r="A1547">
        <v>7807633104</v>
      </c>
      <c r="B1547" t="s">
        <v>5224</v>
      </c>
      <c r="C1547" t="b">
        <f>Tabla3[[#This Row],[SIM]]=A1548</f>
        <v>0</v>
      </c>
    </row>
    <row r="1548" spans="1:3">
      <c r="A1548">
        <v>7807639110</v>
      </c>
      <c r="B1548" t="s">
        <v>5224</v>
      </c>
      <c r="C1548" t="b">
        <f>Tabla3[[#This Row],[SIM]]=A1549</f>
        <v>0</v>
      </c>
    </row>
    <row r="1549" spans="1:3">
      <c r="A1549">
        <v>7807644104</v>
      </c>
      <c r="B1549" t="s">
        <v>5224</v>
      </c>
      <c r="C1549" t="b">
        <f>Tabla3[[#This Row],[SIM]]=A1550</f>
        <v>0</v>
      </c>
    </row>
    <row r="1550" spans="1:3">
      <c r="A1550">
        <v>7807648112</v>
      </c>
      <c r="B1550" t="s">
        <v>5224</v>
      </c>
      <c r="C1550" t="b">
        <f>Tabla3[[#This Row],[SIM]]=A1551</f>
        <v>0</v>
      </c>
    </row>
    <row r="1551" spans="1:3">
      <c r="A1551">
        <v>7807650104</v>
      </c>
      <c r="B1551" t="s">
        <v>5224</v>
      </c>
      <c r="C1551" t="b">
        <f>Tabla3[[#This Row],[SIM]]=A1552</f>
        <v>0</v>
      </c>
    </row>
    <row r="1552" spans="1:3">
      <c r="A1552">
        <v>7807651104</v>
      </c>
      <c r="B1552" t="s">
        <v>5224</v>
      </c>
      <c r="C1552" t="b">
        <f>Tabla3[[#This Row],[SIM]]=A1553</f>
        <v>0</v>
      </c>
    </row>
    <row r="1553" spans="1:3">
      <c r="A1553">
        <v>7807652104</v>
      </c>
      <c r="B1553" t="s">
        <v>5224</v>
      </c>
      <c r="C1553" t="b">
        <f>Tabla3[[#This Row],[SIM]]=A1554</f>
        <v>0</v>
      </c>
    </row>
    <row r="1554" spans="1:3">
      <c r="A1554">
        <v>7807653129</v>
      </c>
      <c r="B1554" t="s">
        <v>5224</v>
      </c>
      <c r="C1554" t="b">
        <f>Tabla3[[#This Row],[SIM]]=A1555</f>
        <v>0</v>
      </c>
    </row>
    <row r="1555" spans="1:3">
      <c r="A1555">
        <v>7807656135</v>
      </c>
      <c r="B1555" t="s">
        <v>5224</v>
      </c>
      <c r="C1555" t="b">
        <f>Tabla3[[#This Row],[SIM]]=A1556</f>
        <v>0</v>
      </c>
    </row>
    <row r="1556" spans="1:3">
      <c r="A1556">
        <v>7807657129</v>
      </c>
      <c r="B1556" t="s">
        <v>5224</v>
      </c>
      <c r="C1556" t="b">
        <f>Tabla3[[#This Row],[SIM]]=A1557</f>
        <v>0</v>
      </c>
    </row>
    <row r="1557" spans="1:3">
      <c r="A1557">
        <v>7808838137</v>
      </c>
      <c r="B1557" t="s">
        <v>5224</v>
      </c>
      <c r="C1557" t="b">
        <f>Tabla3[[#This Row],[SIM]]=A1558</f>
        <v>0</v>
      </c>
    </row>
    <row r="1558" spans="1:3">
      <c r="A1558">
        <v>7809086110</v>
      </c>
      <c r="B1558" t="s">
        <v>5224</v>
      </c>
      <c r="C1558" t="b">
        <f>Tabla3[[#This Row],[SIM]]=A1559</f>
        <v>0</v>
      </c>
    </row>
    <row r="1559" spans="1:3">
      <c r="A1559">
        <v>7809092126</v>
      </c>
      <c r="B1559" t="s">
        <v>5224</v>
      </c>
      <c r="C1559" t="b">
        <f>Tabla3[[#This Row],[SIM]]=A1560</f>
        <v>0</v>
      </c>
    </row>
    <row r="1560" spans="1:3">
      <c r="A1560">
        <v>7809095107</v>
      </c>
      <c r="B1560" t="s">
        <v>5224</v>
      </c>
      <c r="C1560" t="b">
        <f>Tabla3[[#This Row],[SIM]]=A1561</f>
        <v>0</v>
      </c>
    </row>
    <row r="1561" spans="1:3">
      <c r="A1561">
        <v>7809327126</v>
      </c>
      <c r="B1561" t="s">
        <v>5224</v>
      </c>
      <c r="C1561" t="b">
        <f>Tabla3[[#This Row],[SIM]]=A1562</f>
        <v>0</v>
      </c>
    </row>
    <row r="1562" spans="1:3">
      <c r="A1562">
        <v>7809329126</v>
      </c>
      <c r="B1562" t="s">
        <v>5224</v>
      </c>
      <c r="C1562" t="b">
        <f>Tabla3[[#This Row],[SIM]]=A1563</f>
        <v>0</v>
      </c>
    </row>
    <row r="1563" spans="1:3">
      <c r="A1563">
        <v>7809334124</v>
      </c>
      <c r="B1563" t="s">
        <v>5224</v>
      </c>
      <c r="C1563" t="b">
        <f>Tabla3[[#This Row],[SIM]]=A1564</f>
        <v>0</v>
      </c>
    </row>
    <row r="1564" spans="1:3">
      <c r="A1564">
        <v>7809338129</v>
      </c>
      <c r="B1564" t="s">
        <v>5224</v>
      </c>
      <c r="C1564" t="b">
        <f>Tabla3[[#This Row],[SIM]]=A1565</f>
        <v>0</v>
      </c>
    </row>
    <row r="1565" spans="1:3">
      <c r="A1565">
        <v>7809341125</v>
      </c>
      <c r="B1565" t="s">
        <v>5224</v>
      </c>
      <c r="C1565" t="b">
        <f>Tabla3[[#This Row],[SIM]]=A1566</f>
        <v>0</v>
      </c>
    </row>
    <row r="1566" spans="1:3">
      <c r="A1566">
        <v>7809400130</v>
      </c>
      <c r="B1566" t="s">
        <v>5224</v>
      </c>
      <c r="C1566" t="b">
        <f>Tabla3[[#This Row],[SIM]]=A1567</f>
        <v>0</v>
      </c>
    </row>
    <row r="1567" spans="1:3">
      <c r="A1567">
        <v>7809415133</v>
      </c>
      <c r="B1567" t="s">
        <v>5224</v>
      </c>
      <c r="C1567" t="b">
        <f>Tabla3[[#This Row],[SIM]]=A1568</f>
        <v>0</v>
      </c>
    </row>
    <row r="1568" spans="1:3">
      <c r="A1568">
        <v>7809419133</v>
      </c>
      <c r="B1568" t="s">
        <v>5224</v>
      </c>
      <c r="C1568" t="b">
        <f>Tabla3[[#This Row],[SIM]]=A1569</f>
        <v>0</v>
      </c>
    </row>
    <row r="1569" spans="1:3">
      <c r="A1569">
        <v>7809475130</v>
      </c>
      <c r="B1569" t="s">
        <v>5224</v>
      </c>
      <c r="C1569" t="b">
        <f>Tabla3[[#This Row],[SIM]]=A1570</f>
        <v>0</v>
      </c>
    </row>
    <row r="1570" spans="1:3">
      <c r="A1570">
        <v>7809529125</v>
      </c>
      <c r="B1570" t="s">
        <v>5224</v>
      </c>
      <c r="C1570" t="b">
        <f>Tabla3[[#This Row],[SIM]]=A1571</f>
        <v>0</v>
      </c>
    </row>
    <row r="1571" spans="1:3">
      <c r="A1571">
        <v>7809536128</v>
      </c>
      <c r="B1571" t="s">
        <v>5224</v>
      </c>
      <c r="C1571" t="b">
        <f>Tabla3[[#This Row],[SIM]]=A1572</f>
        <v>0</v>
      </c>
    </row>
    <row r="1572" spans="1:3">
      <c r="A1572">
        <v>7811709109</v>
      </c>
      <c r="B1572" t="s">
        <v>5224</v>
      </c>
      <c r="C1572" t="b">
        <f>Tabla3[[#This Row],[SIM]]=A1573</f>
        <v>0</v>
      </c>
    </row>
    <row r="1573" spans="1:3">
      <c r="A1573">
        <v>7813505130</v>
      </c>
      <c r="B1573" t="s">
        <v>5224</v>
      </c>
      <c r="C1573" t="b">
        <f>Tabla3[[#This Row],[SIM]]=A1574</f>
        <v>0</v>
      </c>
    </row>
    <row r="1574" spans="1:3">
      <c r="A1574">
        <v>7823556138</v>
      </c>
      <c r="B1574" t="s">
        <v>5224</v>
      </c>
      <c r="C1574" t="b">
        <f>Tabla3[[#This Row],[SIM]]=A1575</f>
        <v>0</v>
      </c>
    </row>
    <row r="1575" spans="1:3">
      <c r="A1575">
        <v>7826419129</v>
      </c>
      <c r="B1575" t="s">
        <v>5224</v>
      </c>
      <c r="C1575" t="b">
        <f>Tabla3[[#This Row],[SIM]]=A1576</f>
        <v>0</v>
      </c>
    </row>
    <row r="1576" spans="1:3">
      <c r="A1576">
        <v>7826831136</v>
      </c>
      <c r="B1576" t="s">
        <v>5224</v>
      </c>
      <c r="C1576" t="b">
        <f>Tabla3[[#This Row],[SIM]]=A1577</f>
        <v>0</v>
      </c>
    </row>
    <row r="1577" spans="1:3">
      <c r="A1577">
        <v>7827249137</v>
      </c>
      <c r="B1577" t="s">
        <v>5224</v>
      </c>
      <c r="C1577" t="b">
        <f>Tabla3[[#This Row],[SIM]]=A1578</f>
        <v>0</v>
      </c>
    </row>
    <row r="1578" spans="1:3">
      <c r="A1578">
        <v>7827266129</v>
      </c>
      <c r="B1578" t="s">
        <v>5224</v>
      </c>
      <c r="C1578" t="b">
        <f>Tabla3[[#This Row],[SIM]]=A1579</f>
        <v>0</v>
      </c>
    </row>
    <row r="1579" spans="1:3">
      <c r="A1579">
        <v>7827277141</v>
      </c>
      <c r="B1579" t="s">
        <v>5224</v>
      </c>
      <c r="C1579" t="b">
        <f>Tabla3[[#This Row],[SIM]]=A1580</f>
        <v>0</v>
      </c>
    </row>
    <row r="1580" spans="1:3">
      <c r="A1580">
        <v>7827304132</v>
      </c>
      <c r="B1580" t="s">
        <v>5224</v>
      </c>
      <c r="C1580" t="b">
        <f>Tabla3[[#This Row],[SIM]]=A1581</f>
        <v>0</v>
      </c>
    </row>
    <row r="1581" spans="1:3">
      <c r="A1581">
        <v>7827432131</v>
      </c>
      <c r="B1581" t="s">
        <v>5224</v>
      </c>
      <c r="C1581" t="b">
        <f>Tabla3[[#This Row],[SIM]]=A1582</f>
        <v>0</v>
      </c>
    </row>
    <row r="1582" spans="1:3">
      <c r="A1582">
        <v>7827434131</v>
      </c>
      <c r="B1582" t="s">
        <v>5224</v>
      </c>
      <c r="C1582" t="b">
        <f>Tabla3[[#This Row],[SIM]]=A1583</f>
        <v>0</v>
      </c>
    </row>
    <row r="1583" spans="1:3">
      <c r="A1583">
        <v>7827446130</v>
      </c>
      <c r="B1583" t="s">
        <v>5224</v>
      </c>
      <c r="C1583" t="b">
        <f>Tabla3[[#This Row],[SIM]]=A1584</f>
        <v>0</v>
      </c>
    </row>
    <row r="1584" spans="1:3">
      <c r="A1584">
        <v>7827463133</v>
      </c>
      <c r="B1584" t="s">
        <v>5224</v>
      </c>
      <c r="C1584" t="b">
        <f>Tabla3[[#This Row],[SIM]]=A1585</f>
        <v>0</v>
      </c>
    </row>
    <row r="1585" spans="1:3">
      <c r="A1585">
        <v>7827466131</v>
      </c>
      <c r="B1585" t="s">
        <v>5224</v>
      </c>
      <c r="C1585" t="b">
        <f>Tabla3[[#This Row],[SIM]]=A1586</f>
        <v>0</v>
      </c>
    </row>
    <row r="1586" spans="1:3">
      <c r="A1586">
        <v>7827520130</v>
      </c>
      <c r="B1586" t="s">
        <v>5224</v>
      </c>
      <c r="C1586" t="b">
        <f>Tabla3[[#This Row],[SIM]]=A1587</f>
        <v>0</v>
      </c>
    </row>
    <row r="1587" spans="1:3">
      <c r="A1587">
        <v>7827534126</v>
      </c>
      <c r="B1587" t="s">
        <v>5224</v>
      </c>
      <c r="C1587" t="b">
        <f>Tabla3[[#This Row],[SIM]]=A1588</f>
        <v>0</v>
      </c>
    </row>
    <row r="1588" spans="1:3">
      <c r="A1588">
        <v>7827623134</v>
      </c>
      <c r="B1588" t="s">
        <v>5224</v>
      </c>
      <c r="C1588" t="b">
        <f>Tabla3[[#This Row],[SIM]]=A1589</f>
        <v>0</v>
      </c>
    </row>
    <row r="1589" spans="1:3">
      <c r="A1589">
        <v>7827625131</v>
      </c>
      <c r="B1589" t="s">
        <v>5224</v>
      </c>
      <c r="C1589" t="b">
        <f>Tabla3[[#This Row],[SIM]]=A1590</f>
        <v>0</v>
      </c>
    </row>
    <row r="1590" spans="1:3">
      <c r="A1590">
        <v>7827698139</v>
      </c>
      <c r="B1590" t="s">
        <v>5224</v>
      </c>
      <c r="C1590" t="b">
        <f>Tabla3[[#This Row],[SIM]]=A1591</f>
        <v>0</v>
      </c>
    </row>
    <row r="1591" spans="1:3">
      <c r="A1591">
        <v>7827744128</v>
      </c>
      <c r="B1591" t="s">
        <v>5224</v>
      </c>
      <c r="C1591" t="b">
        <f>Tabla3[[#This Row],[SIM]]=A1592</f>
        <v>0</v>
      </c>
    </row>
    <row r="1592" spans="1:3">
      <c r="A1592">
        <v>7827766129</v>
      </c>
      <c r="B1592" t="s">
        <v>5224</v>
      </c>
      <c r="C1592" t="b">
        <f>Tabla3[[#This Row],[SIM]]=A1593</f>
        <v>0</v>
      </c>
    </row>
    <row r="1593" spans="1:3">
      <c r="A1593">
        <v>7827769129</v>
      </c>
      <c r="B1593" t="s">
        <v>5224</v>
      </c>
      <c r="C1593" t="b">
        <f>Tabla3[[#This Row],[SIM]]=A1594</f>
        <v>0</v>
      </c>
    </row>
    <row r="1594" spans="1:3">
      <c r="A1594">
        <v>7827959131</v>
      </c>
      <c r="B1594" t="s">
        <v>5224</v>
      </c>
      <c r="C1594" t="b">
        <f>Tabla3[[#This Row],[SIM]]=A1595</f>
        <v>0</v>
      </c>
    </row>
    <row r="1595" spans="1:3">
      <c r="A1595">
        <v>7828894120</v>
      </c>
      <c r="B1595" t="s">
        <v>5224</v>
      </c>
      <c r="C1595" t="b">
        <f>Tabla3[[#This Row],[SIM]]=A1596</f>
        <v>0</v>
      </c>
    </row>
    <row r="1596" spans="1:3">
      <c r="A1596">
        <v>7833144127</v>
      </c>
      <c r="B1596" t="s">
        <v>5224</v>
      </c>
      <c r="C1596" t="b">
        <f>Tabla3[[#This Row],[SIM]]=A1597</f>
        <v>0</v>
      </c>
    </row>
    <row r="1597" spans="1:3">
      <c r="A1597">
        <v>7835545133</v>
      </c>
      <c r="B1597" t="s">
        <v>5224</v>
      </c>
      <c r="C1597" t="b">
        <f>Tabla3[[#This Row],[SIM]]=A1598</f>
        <v>0</v>
      </c>
    </row>
    <row r="1598" spans="1:3">
      <c r="A1598">
        <v>7837234140</v>
      </c>
      <c r="B1598" t="s">
        <v>5224</v>
      </c>
      <c r="C1598" t="b">
        <f>Tabla3[[#This Row],[SIM]]=A1599</f>
        <v>0</v>
      </c>
    </row>
    <row r="1599" spans="1:3">
      <c r="A1599">
        <v>7837820129</v>
      </c>
      <c r="B1599" t="s">
        <v>5224</v>
      </c>
      <c r="C1599" t="b">
        <f>Tabla3[[#This Row],[SIM]]=A1600</f>
        <v>0</v>
      </c>
    </row>
    <row r="1600" spans="1:3">
      <c r="A1600">
        <v>7838980115</v>
      </c>
      <c r="B1600" t="s">
        <v>5224</v>
      </c>
      <c r="C1600" t="b">
        <f>Tabla3[[#This Row],[SIM]]=A1601</f>
        <v>0</v>
      </c>
    </row>
    <row r="1601" spans="1:3">
      <c r="A1601">
        <v>7840507132</v>
      </c>
      <c r="B1601" t="s">
        <v>5224</v>
      </c>
      <c r="C1601" t="b">
        <f>Tabla3[[#This Row],[SIM]]=A1602</f>
        <v>0</v>
      </c>
    </row>
    <row r="1602" spans="1:3">
      <c r="A1602">
        <v>7840508132</v>
      </c>
      <c r="B1602" t="s">
        <v>5224</v>
      </c>
      <c r="C1602" t="b">
        <f>Tabla3[[#This Row],[SIM]]=A1603</f>
        <v>0</v>
      </c>
    </row>
    <row r="1603" spans="1:3">
      <c r="A1603">
        <v>7840509129</v>
      </c>
      <c r="B1603" t="s">
        <v>5224</v>
      </c>
      <c r="C1603" t="b">
        <f>Tabla3[[#This Row],[SIM]]=A1604</f>
        <v>0</v>
      </c>
    </row>
    <row r="1604" spans="1:3">
      <c r="A1604">
        <v>7844282124</v>
      </c>
      <c r="B1604" t="s">
        <v>5224</v>
      </c>
      <c r="C1604" t="b">
        <f>Tabla3[[#This Row],[SIM]]=A1605</f>
        <v>0</v>
      </c>
    </row>
    <row r="1605" spans="1:3">
      <c r="A1605">
        <v>7844589133</v>
      </c>
      <c r="B1605" t="s">
        <v>5224</v>
      </c>
      <c r="C1605" t="b">
        <f>Tabla3[[#This Row],[SIM]]=A1606</f>
        <v>0</v>
      </c>
    </row>
    <row r="1606" spans="1:3">
      <c r="A1606">
        <v>7844746121</v>
      </c>
      <c r="B1606" t="s">
        <v>5224</v>
      </c>
      <c r="C1606" t="b">
        <f>Tabla3[[#This Row],[SIM]]=A1607</f>
        <v>0</v>
      </c>
    </row>
    <row r="1607" spans="1:3">
      <c r="A1607">
        <v>7844883163</v>
      </c>
      <c r="B1607" t="s">
        <v>5224</v>
      </c>
      <c r="C1607" t="b">
        <f>Tabla3[[#This Row],[SIM]]=A1608</f>
        <v>0</v>
      </c>
    </row>
    <row r="1608" spans="1:3">
      <c r="A1608">
        <v>7844942129</v>
      </c>
      <c r="B1608" t="s">
        <v>5224</v>
      </c>
      <c r="C1608" t="b">
        <f>Tabla3[[#This Row],[SIM]]=A1609</f>
        <v>0</v>
      </c>
    </row>
    <row r="1609" spans="1:3">
      <c r="A1609">
        <v>7848716124</v>
      </c>
      <c r="B1609" t="s">
        <v>5224</v>
      </c>
      <c r="C1609" t="b">
        <f>Tabla3[[#This Row],[SIM]]=A1610</f>
        <v>0</v>
      </c>
    </row>
    <row r="1610" spans="1:3">
      <c r="A1610">
        <v>7849716117</v>
      </c>
      <c r="B1610" t="s">
        <v>5224</v>
      </c>
      <c r="C1610" t="b">
        <f>Tabla3[[#This Row],[SIM]]=A1611</f>
        <v>0</v>
      </c>
    </row>
    <row r="1611" spans="1:3">
      <c r="A1611">
        <v>7851176117</v>
      </c>
      <c r="B1611" t="s">
        <v>5224</v>
      </c>
      <c r="C1611" t="b">
        <f>Tabla3[[#This Row],[SIM]]=A1612</f>
        <v>0</v>
      </c>
    </row>
    <row r="1612" spans="1:3">
      <c r="A1612">
        <v>7851801117</v>
      </c>
      <c r="B1612" t="s">
        <v>5224</v>
      </c>
      <c r="C1612" t="b">
        <f>Tabla3[[#This Row],[SIM]]=A1613</f>
        <v>0</v>
      </c>
    </row>
    <row r="1613" spans="1:3">
      <c r="A1613">
        <v>7854719131</v>
      </c>
      <c r="B1613" t="s">
        <v>5224</v>
      </c>
      <c r="C1613" t="b">
        <f>Tabla3[[#This Row],[SIM]]=A1614</f>
        <v>0</v>
      </c>
    </row>
    <row r="1614" spans="1:3">
      <c r="A1614">
        <v>7858196122</v>
      </c>
      <c r="B1614" t="s">
        <v>5224</v>
      </c>
      <c r="C1614" t="b">
        <f>Tabla3[[#This Row],[SIM]]=A1615</f>
        <v>0</v>
      </c>
    </row>
    <row r="1615" spans="1:3">
      <c r="A1615">
        <v>7859481117</v>
      </c>
      <c r="B1615" t="s">
        <v>5224</v>
      </c>
      <c r="C1615" t="b">
        <f>Tabla3[[#This Row],[SIM]]=A1616</f>
        <v>0</v>
      </c>
    </row>
    <row r="1616" spans="1:3">
      <c r="A1616">
        <v>7860919118</v>
      </c>
      <c r="B1616" t="s">
        <v>5224</v>
      </c>
      <c r="C1616" t="b">
        <f>Tabla3[[#This Row],[SIM]]=A1617</f>
        <v>0</v>
      </c>
    </row>
    <row r="1617" spans="1:3">
      <c r="A1617">
        <v>7860921118</v>
      </c>
      <c r="B1617" t="s">
        <v>5224</v>
      </c>
      <c r="C1617" t="b">
        <f>Tabla3[[#This Row],[SIM]]=A1618</f>
        <v>0</v>
      </c>
    </row>
    <row r="1618" spans="1:3">
      <c r="A1618">
        <v>7860922122</v>
      </c>
      <c r="B1618" t="s">
        <v>5224</v>
      </c>
      <c r="C1618" t="b">
        <f>Tabla3[[#This Row],[SIM]]=A1619</f>
        <v>0</v>
      </c>
    </row>
    <row r="1619" spans="1:3">
      <c r="A1619">
        <v>7864254120</v>
      </c>
      <c r="B1619" t="s">
        <v>5224</v>
      </c>
      <c r="C1619" t="b">
        <f>Tabla3[[#This Row],[SIM]]=A1620</f>
        <v>0</v>
      </c>
    </row>
    <row r="1620" spans="1:3">
      <c r="A1620">
        <v>7872515114</v>
      </c>
      <c r="B1620" t="s">
        <v>5224</v>
      </c>
      <c r="C1620" t="b">
        <f>Tabla3[[#This Row],[SIM]]=A1621</f>
        <v>0</v>
      </c>
    </row>
    <row r="1621" spans="1:3">
      <c r="A1621">
        <v>7872518113</v>
      </c>
      <c r="B1621" t="s">
        <v>5224</v>
      </c>
      <c r="C1621" t="b">
        <f>Tabla3[[#This Row],[SIM]]=A1622</f>
        <v>0</v>
      </c>
    </row>
    <row r="1622" spans="1:3">
      <c r="A1622">
        <v>7873000113</v>
      </c>
      <c r="B1622" t="s">
        <v>5224</v>
      </c>
      <c r="C1622" t="b">
        <f>Tabla3[[#This Row],[SIM]]=A1623</f>
        <v>0</v>
      </c>
    </row>
    <row r="1623" spans="1:3">
      <c r="A1623">
        <v>7875202114</v>
      </c>
      <c r="B1623" t="s">
        <v>5224</v>
      </c>
      <c r="C1623" t="b">
        <f>Tabla3[[#This Row],[SIM]]=A1624</f>
        <v>0</v>
      </c>
    </row>
    <row r="1624" spans="1:3">
      <c r="A1624">
        <v>7875214106</v>
      </c>
      <c r="B1624" t="s">
        <v>5224</v>
      </c>
      <c r="C1624" t="b">
        <f>Tabla3[[#This Row],[SIM]]=A1625</f>
        <v>0</v>
      </c>
    </row>
    <row r="1625" spans="1:3">
      <c r="A1625">
        <v>7875695117</v>
      </c>
      <c r="B1625" t="s">
        <v>5224</v>
      </c>
      <c r="C1625" t="b">
        <f>Tabla3[[#This Row],[SIM]]=A1626</f>
        <v>0</v>
      </c>
    </row>
    <row r="1626" spans="1:3">
      <c r="A1626">
        <v>7879182112</v>
      </c>
      <c r="B1626" t="s">
        <v>5224</v>
      </c>
      <c r="C1626" t="b">
        <f>Tabla3[[#This Row],[SIM]]=A1627</f>
        <v>0</v>
      </c>
    </row>
    <row r="1627" spans="1:3">
      <c r="A1627">
        <v>7881421117</v>
      </c>
      <c r="B1627" t="s">
        <v>5224</v>
      </c>
      <c r="C1627" t="b">
        <f>Tabla3[[#This Row],[SIM]]=A1628</f>
        <v>0</v>
      </c>
    </row>
    <row r="1628" spans="1:3">
      <c r="A1628">
        <v>7885063116</v>
      </c>
      <c r="B1628" t="s">
        <v>5224</v>
      </c>
      <c r="C1628" t="b">
        <f>Tabla3[[#This Row],[SIM]]=A1629</f>
        <v>0</v>
      </c>
    </row>
    <row r="1629" spans="1:3">
      <c r="A1629">
        <v>7886901116</v>
      </c>
      <c r="B1629" t="s">
        <v>5224</v>
      </c>
      <c r="C1629" t="b">
        <f>Tabla3[[#This Row],[SIM]]=A1630</f>
        <v>0</v>
      </c>
    </row>
    <row r="1630" spans="1:3">
      <c r="A1630">
        <v>7887829113</v>
      </c>
      <c r="B1630" t="s">
        <v>5224</v>
      </c>
      <c r="C1630" t="b">
        <f>Tabla3[[#This Row],[SIM]]=A1631</f>
        <v>0</v>
      </c>
    </row>
    <row r="1631" spans="1:3">
      <c r="A1631">
        <v>7893892109</v>
      </c>
      <c r="B1631" t="s">
        <v>5224</v>
      </c>
      <c r="C1631" t="b">
        <f>Tabla3[[#This Row],[SIM]]=A1632</f>
        <v>0</v>
      </c>
    </row>
    <row r="1632" spans="1:3">
      <c r="A1632">
        <v>7896180108</v>
      </c>
      <c r="B1632" t="s">
        <v>5224</v>
      </c>
      <c r="C1632" t="b">
        <f>Tabla3[[#This Row],[SIM]]=A1633</f>
        <v>0</v>
      </c>
    </row>
    <row r="1633" spans="1:3">
      <c r="A1633">
        <v>7897270114</v>
      </c>
      <c r="B1633" t="s">
        <v>5224</v>
      </c>
      <c r="C1633" t="b">
        <f>Tabla3[[#This Row],[SIM]]=A1634</f>
        <v>0</v>
      </c>
    </row>
    <row r="1634" spans="1:3">
      <c r="A1634">
        <v>7897370112</v>
      </c>
      <c r="B1634" t="s">
        <v>5224</v>
      </c>
      <c r="C1634" t="b">
        <f>Tabla3[[#This Row],[SIM]]=A1635</f>
        <v>0</v>
      </c>
    </row>
    <row r="1635" spans="1:3">
      <c r="A1635">
        <v>7902332109</v>
      </c>
      <c r="B1635" t="s">
        <v>5224</v>
      </c>
      <c r="C1635" t="b">
        <f>Tabla3[[#This Row],[SIM]]=A1636</f>
        <v>0</v>
      </c>
    </row>
    <row r="1636" spans="1:3">
      <c r="A1636">
        <v>7903307125</v>
      </c>
      <c r="B1636" t="s">
        <v>5224</v>
      </c>
      <c r="C1636" t="b">
        <f>Tabla3[[#This Row],[SIM]]=A1637</f>
        <v>0</v>
      </c>
    </row>
    <row r="1637" spans="1:3">
      <c r="A1637">
        <v>7904486109</v>
      </c>
      <c r="B1637" t="s">
        <v>5224</v>
      </c>
      <c r="C1637" t="b">
        <f>Tabla3[[#This Row],[SIM]]=A1638</f>
        <v>0</v>
      </c>
    </row>
    <row r="1638" spans="1:3">
      <c r="A1638">
        <v>7904488107</v>
      </c>
      <c r="B1638" t="s">
        <v>5224</v>
      </c>
      <c r="C1638" t="b">
        <f>Tabla3[[#This Row],[SIM]]=A1639</f>
        <v>0</v>
      </c>
    </row>
    <row r="1639" spans="1:3">
      <c r="A1639">
        <v>7904492108</v>
      </c>
      <c r="B1639" t="s">
        <v>5224</v>
      </c>
      <c r="C1639" t="b">
        <f>Tabla3[[#This Row],[SIM]]=A1640</f>
        <v>0</v>
      </c>
    </row>
    <row r="1640" spans="1:3">
      <c r="A1640">
        <v>7904497109</v>
      </c>
      <c r="B1640" t="s">
        <v>5224</v>
      </c>
      <c r="C1640" t="b">
        <f>Tabla3[[#This Row],[SIM]]=A1641</f>
        <v>0</v>
      </c>
    </row>
    <row r="1641" spans="1:3">
      <c r="A1641">
        <v>7907309098</v>
      </c>
      <c r="B1641" t="s">
        <v>5224</v>
      </c>
      <c r="C1641" t="b">
        <f>Tabla3[[#This Row],[SIM]]=A1642</f>
        <v>0</v>
      </c>
    </row>
    <row r="1642" spans="1:3">
      <c r="A1642">
        <v>7907438106</v>
      </c>
      <c r="B1642" t="s">
        <v>5224</v>
      </c>
      <c r="C1642" t="b">
        <f>Tabla3[[#This Row],[SIM]]=A1643</f>
        <v>0</v>
      </c>
    </row>
    <row r="1643" spans="1:3">
      <c r="A1643">
        <v>7907737110</v>
      </c>
      <c r="B1643" t="s">
        <v>5224</v>
      </c>
      <c r="C1643" t="b">
        <f>Tabla3[[#This Row],[SIM]]=A1644</f>
        <v>0</v>
      </c>
    </row>
    <row r="1644" spans="1:3">
      <c r="A1644">
        <v>7909653101</v>
      </c>
      <c r="B1644" t="s">
        <v>5224</v>
      </c>
      <c r="C1644" t="b">
        <f>Tabla3[[#This Row],[SIM]]=A1645</f>
        <v>0</v>
      </c>
    </row>
    <row r="1645" spans="1:3">
      <c r="A1645">
        <v>7922078111</v>
      </c>
      <c r="B1645" t="s">
        <v>5224</v>
      </c>
      <c r="C1645" t="b">
        <f>Tabla3[[#This Row],[SIM]]=A1646</f>
        <v>0</v>
      </c>
    </row>
    <row r="1646" spans="1:3">
      <c r="A1646">
        <v>7925571100</v>
      </c>
      <c r="B1646" t="s">
        <v>5224</v>
      </c>
      <c r="C1646" t="b">
        <f>Tabla3[[#This Row],[SIM]]=A1647</f>
        <v>0</v>
      </c>
    </row>
    <row r="1647" spans="1:3">
      <c r="A1647">
        <v>7925626103</v>
      </c>
      <c r="B1647" t="s">
        <v>5224</v>
      </c>
      <c r="C1647" t="b">
        <f>Tabla3[[#This Row],[SIM]]=A1648</f>
        <v>0</v>
      </c>
    </row>
    <row r="1648" spans="1:3">
      <c r="A1648">
        <v>7925968104</v>
      </c>
      <c r="B1648" t="s">
        <v>5224</v>
      </c>
      <c r="C1648" t="b">
        <f>Tabla3[[#This Row],[SIM]]=A1649</f>
        <v>0</v>
      </c>
    </row>
    <row r="1649" spans="1:3">
      <c r="A1649">
        <v>7930510110</v>
      </c>
      <c r="B1649" t="s">
        <v>5224</v>
      </c>
      <c r="C1649" t="b">
        <f>Tabla3[[#This Row],[SIM]]=A1650</f>
        <v>0</v>
      </c>
    </row>
    <row r="1650" spans="1:3">
      <c r="A1650">
        <v>7931586105</v>
      </c>
      <c r="B1650" t="s">
        <v>5224</v>
      </c>
      <c r="C1650" t="b">
        <f>Tabla3[[#This Row],[SIM]]=A1651</f>
        <v>0</v>
      </c>
    </row>
    <row r="1651" spans="1:3">
      <c r="A1651">
        <v>7934734102</v>
      </c>
      <c r="B1651" t="s">
        <v>5224</v>
      </c>
      <c r="C1651" t="b">
        <f>Tabla3[[#This Row],[SIM]]=A1652</f>
        <v>0</v>
      </c>
    </row>
    <row r="1652" spans="1:3">
      <c r="A1652">
        <v>7937436100</v>
      </c>
      <c r="B1652" t="s">
        <v>5224</v>
      </c>
      <c r="C1652" t="b">
        <f>Tabla3[[#This Row],[SIM]]=A1653</f>
        <v>0</v>
      </c>
    </row>
    <row r="1653" spans="1:3">
      <c r="A1653">
        <v>7937560099</v>
      </c>
      <c r="B1653" t="s">
        <v>5224</v>
      </c>
      <c r="C1653" t="b">
        <f>Tabla3[[#This Row],[SIM]]=A1654</f>
        <v>0</v>
      </c>
    </row>
    <row r="1654" spans="1:3">
      <c r="A1654">
        <v>7937563096</v>
      </c>
      <c r="B1654" t="s">
        <v>5224</v>
      </c>
      <c r="C1654" t="b">
        <f>Tabla3[[#This Row],[SIM]]=A1655</f>
        <v>0</v>
      </c>
    </row>
    <row r="1655" spans="1:3">
      <c r="A1655">
        <v>7937565097</v>
      </c>
      <c r="B1655" t="s">
        <v>5224</v>
      </c>
      <c r="C1655" t="b">
        <f>Tabla3[[#This Row],[SIM]]=A1656</f>
        <v>0</v>
      </c>
    </row>
    <row r="1656" spans="1:3">
      <c r="A1656">
        <v>7937567098</v>
      </c>
      <c r="B1656" t="s">
        <v>5224</v>
      </c>
      <c r="C1656" t="b">
        <f>Tabla3[[#This Row],[SIM]]=A1657</f>
        <v>0</v>
      </c>
    </row>
    <row r="1657" spans="1:3">
      <c r="A1657">
        <v>7937569096</v>
      </c>
      <c r="B1657" t="s">
        <v>5224</v>
      </c>
      <c r="C1657" t="b">
        <f>Tabla3[[#This Row],[SIM]]=A1658</f>
        <v>0</v>
      </c>
    </row>
    <row r="1658" spans="1:3">
      <c r="A1658">
        <v>7937571096</v>
      </c>
      <c r="B1658" t="s">
        <v>5224</v>
      </c>
      <c r="C1658" t="b">
        <f>Tabla3[[#This Row],[SIM]]=A1659</f>
        <v>0</v>
      </c>
    </row>
    <row r="1659" spans="1:3">
      <c r="A1659">
        <v>7937572096</v>
      </c>
      <c r="B1659" t="s">
        <v>5224</v>
      </c>
      <c r="C1659" t="b">
        <f>Tabla3[[#This Row],[SIM]]=A1660</f>
        <v>0</v>
      </c>
    </row>
    <row r="1660" spans="1:3">
      <c r="A1660">
        <v>7937573096</v>
      </c>
      <c r="B1660" t="s">
        <v>5224</v>
      </c>
      <c r="C1660" t="b">
        <f>Tabla3[[#This Row],[SIM]]=A1661</f>
        <v>0</v>
      </c>
    </row>
    <row r="1661" spans="1:3">
      <c r="A1661">
        <v>7937574098</v>
      </c>
      <c r="B1661" t="s">
        <v>5224</v>
      </c>
      <c r="C1661" t="b">
        <f>Tabla3[[#This Row],[SIM]]=A1662</f>
        <v>0</v>
      </c>
    </row>
    <row r="1662" spans="1:3">
      <c r="A1662">
        <v>7937576098</v>
      </c>
      <c r="B1662" t="s">
        <v>5224</v>
      </c>
      <c r="C1662" t="b">
        <f>Tabla3[[#This Row],[SIM]]=A1663</f>
        <v>0</v>
      </c>
    </row>
    <row r="1663" spans="1:3">
      <c r="A1663">
        <v>7937578096</v>
      </c>
      <c r="B1663" t="s">
        <v>5224</v>
      </c>
      <c r="C1663" t="b">
        <f>Tabla3[[#This Row],[SIM]]=A1664</f>
        <v>0</v>
      </c>
    </row>
    <row r="1664" spans="1:3">
      <c r="A1664">
        <v>7937579097</v>
      </c>
      <c r="B1664" t="s">
        <v>5224</v>
      </c>
      <c r="C1664" t="b">
        <f>Tabla3[[#This Row],[SIM]]=A1665</f>
        <v>0</v>
      </c>
    </row>
    <row r="1665" spans="1:3">
      <c r="A1665">
        <v>7937580096</v>
      </c>
      <c r="B1665" t="s">
        <v>5224</v>
      </c>
      <c r="C1665" t="b">
        <f>Tabla3[[#This Row],[SIM]]=A1666</f>
        <v>0</v>
      </c>
    </row>
    <row r="1666" spans="1:3">
      <c r="A1666">
        <v>7937582098</v>
      </c>
      <c r="B1666" t="s">
        <v>5224</v>
      </c>
      <c r="C1666" t="b">
        <f>Tabla3[[#This Row],[SIM]]=A1667</f>
        <v>0</v>
      </c>
    </row>
    <row r="1667" spans="1:3">
      <c r="A1667">
        <v>7937601096</v>
      </c>
      <c r="B1667" t="s">
        <v>5224</v>
      </c>
      <c r="C1667" t="b">
        <f>Tabla3[[#This Row],[SIM]]=A1668</f>
        <v>0</v>
      </c>
    </row>
    <row r="1668" spans="1:3">
      <c r="A1668">
        <v>7937604097</v>
      </c>
      <c r="B1668" t="s">
        <v>5224</v>
      </c>
      <c r="C1668" t="b">
        <f>Tabla3[[#This Row],[SIM]]=A1669</f>
        <v>0</v>
      </c>
    </row>
    <row r="1669" spans="1:3">
      <c r="A1669">
        <v>7937607097</v>
      </c>
      <c r="B1669" t="s">
        <v>5224</v>
      </c>
      <c r="C1669" t="b">
        <f>Tabla3[[#This Row],[SIM]]=A1670</f>
        <v>0</v>
      </c>
    </row>
    <row r="1670" spans="1:3">
      <c r="A1670">
        <v>7937613104</v>
      </c>
      <c r="B1670" t="s">
        <v>5224</v>
      </c>
      <c r="C1670" t="b">
        <f>Tabla3[[#This Row],[SIM]]=A1671</f>
        <v>0</v>
      </c>
    </row>
    <row r="1671" spans="1:3">
      <c r="A1671">
        <v>7937618096</v>
      </c>
      <c r="B1671" t="s">
        <v>5224</v>
      </c>
      <c r="C1671" t="b">
        <f>Tabla3[[#This Row],[SIM]]=A1672</f>
        <v>0</v>
      </c>
    </row>
    <row r="1672" spans="1:3">
      <c r="A1672">
        <v>7937620098</v>
      </c>
      <c r="B1672" t="s">
        <v>5224</v>
      </c>
      <c r="C1672" t="b">
        <f>Tabla3[[#This Row],[SIM]]=A1673</f>
        <v>0</v>
      </c>
    </row>
    <row r="1673" spans="1:3">
      <c r="A1673">
        <v>7937622097</v>
      </c>
      <c r="B1673" t="s">
        <v>5224</v>
      </c>
      <c r="C1673" t="b">
        <f>Tabla3[[#This Row],[SIM]]=A1674</f>
        <v>0</v>
      </c>
    </row>
    <row r="1674" spans="1:3">
      <c r="A1674">
        <v>7937628097</v>
      </c>
      <c r="B1674" t="s">
        <v>5224</v>
      </c>
      <c r="C1674" t="b">
        <f>Tabla3[[#This Row],[SIM]]=A1675</f>
        <v>0</v>
      </c>
    </row>
    <row r="1675" spans="1:3">
      <c r="A1675">
        <v>7937630101</v>
      </c>
      <c r="B1675" t="s">
        <v>5224</v>
      </c>
      <c r="C1675" t="b">
        <f>Tabla3[[#This Row],[SIM]]=A1676</f>
        <v>0</v>
      </c>
    </row>
    <row r="1676" spans="1:3">
      <c r="A1676">
        <v>7937632096</v>
      </c>
      <c r="B1676" t="s">
        <v>5224</v>
      </c>
      <c r="C1676" t="b">
        <f>Tabla3[[#This Row],[SIM]]=A1677</f>
        <v>0</v>
      </c>
    </row>
    <row r="1677" spans="1:3">
      <c r="A1677">
        <v>7937634097</v>
      </c>
      <c r="B1677" t="s">
        <v>5224</v>
      </c>
      <c r="C1677" t="b">
        <f>Tabla3[[#This Row],[SIM]]=A1678</f>
        <v>0</v>
      </c>
    </row>
    <row r="1678" spans="1:3">
      <c r="A1678">
        <v>7937637096</v>
      </c>
      <c r="B1678" t="s">
        <v>5224</v>
      </c>
      <c r="C1678" t="b">
        <f>Tabla3[[#This Row],[SIM]]=A1679</f>
        <v>0</v>
      </c>
    </row>
    <row r="1679" spans="1:3">
      <c r="A1679">
        <v>7937639096</v>
      </c>
      <c r="B1679" t="s">
        <v>5224</v>
      </c>
      <c r="C1679" t="b">
        <f>Tabla3[[#This Row],[SIM]]=A1680</f>
        <v>0</v>
      </c>
    </row>
    <row r="1680" spans="1:3">
      <c r="A1680">
        <v>7937642096</v>
      </c>
      <c r="B1680" t="s">
        <v>5224</v>
      </c>
      <c r="C1680" t="b">
        <f>Tabla3[[#This Row],[SIM]]=A1681</f>
        <v>0</v>
      </c>
    </row>
    <row r="1681" spans="1:3">
      <c r="A1681">
        <v>7937646096</v>
      </c>
      <c r="B1681" t="s">
        <v>5224</v>
      </c>
      <c r="C1681" t="b">
        <f>Tabla3[[#This Row],[SIM]]=A1682</f>
        <v>0</v>
      </c>
    </row>
    <row r="1682" spans="1:3">
      <c r="A1682">
        <v>7937649096</v>
      </c>
      <c r="B1682" t="s">
        <v>5224</v>
      </c>
      <c r="C1682" t="b">
        <f>Tabla3[[#This Row],[SIM]]=A1683</f>
        <v>0</v>
      </c>
    </row>
    <row r="1683" spans="1:3">
      <c r="A1683">
        <v>7937655096</v>
      </c>
      <c r="B1683" t="s">
        <v>5224</v>
      </c>
      <c r="C1683" t="b">
        <f>Tabla3[[#This Row],[SIM]]=A1684</f>
        <v>0</v>
      </c>
    </row>
    <row r="1684" spans="1:3">
      <c r="A1684">
        <v>7937660102</v>
      </c>
      <c r="B1684" t="s">
        <v>5224</v>
      </c>
      <c r="C1684" t="b">
        <f>Tabla3[[#This Row],[SIM]]=A1685</f>
        <v>0</v>
      </c>
    </row>
    <row r="1685" spans="1:3">
      <c r="A1685">
        <v>7937772099</v>
      </c>
      <c r="B1685" t="s">
        <v>5224</v>
      </c>
      <c r="C1685" t="b">
        <f>Tabla3[[#This Row],[SIM]]=A1686</f>
        <v>0</v>
      </c>
    </row>
    <row r="1686" spans="1:3">
      <c r="A1686">
        <v>7946009096</v>
      </c>
      <c r="B1686" t="s">
        <v>5224</v>
      </c>
      <c r="C1686" t="b">
        <f>Tabla3[[#This Row],[SIM]]=A1687</f>
        <v>0</v>
      </c>
    </row>
    <row r="1687" spans="1:3">
      <c r="A1687">
        <v>7947946092</v>
      </c>
      <c r="B1687" t="s">
        <v>5224</v>
      </c>
      <c r="C1687" t="b">
        <f>Tabla3[[#This Row],[SIM]]=A1688</f>
        <v>0</v>
      </c>
    </row>
    <row r="1688" spans="1:3">
      <c r="A1688">
        <v>7947948091</v>
      </c>
      <c r="B1688" t="s">
        <v>5224</v>
      </c>
      <c r="C1688" t="b">
        <f>Tabla3[[#This Row],[SIM]]=A1689</f>
        <v>0</v>
      </c>
    </row>
    <row r="1689" spans="1:3">
      <c r="A1689">
        <v>7951263097</v>
      </c>
      <c r="B1689" t="s">
        <v>5224</v>
      </c>
      <c r="C1689" t="b">
        <f>Tabla3[[#This Row],[SIM]]=A1690</f>
        <v>0</v>
      </c>
    </row>
    <row r="1690" spans="1:3">
      <c r="A1690">
        <v>7958257104</v>
      </c>
      <c r="B1690" t="s">
        <v>5224</v>
      </c>
      <c r="C1690" t="b">
        <f>Tabla3[[#This Row],[SIM]]=A1691</f>
        <v>0</v>
      </c>
    </row>
    <row r="1691" spans="1:3">
      <c r="A1691">
        <v>7963866091</v>
      </c>
      <c r="B1691" t="s">
        <v>5224</v>
      </c>
      <c r="C1691" t="b">
        <f>Tabla3[[#This Row],[SIM]]=A1692</f>
        <v>0</v>
      </c>
    </row>
    <row r="1692" spans="1:3">
      <c r="A1692">
        <v>7967745087</v>
      </c>
      <c r="B1692" t="s">
        <v>5224</v>
      </c>
      <c r="C1692" t="b">
        <f>Tabla3[[#This Row],[SIM]]=A1693</f>
        <v>0</v>
      </c>
    </row>
    <row r="1693" spans="1:3">
      <c r="A1693">
        <v>7968679090</v>
      </c>
      <c r="B1693" t="s">
        <v>5224</v>
      </c>
      <c r="C1693" t="b">
        <f>Tabla3[[#This Row],[SIM]]=A1694</f>
        <v>0</v>
      </c>
    </row>
    <row r="1694" spans="1:3">
      <c r="A1694">
        <v>7971673090</v>
      </c>
      <c r="B1694" t="s">
        <v>5224</v>
      </c>
      <c r="C1694" t="b">
        <f>Tabla3[[#This Row],[SIM]]=A1695</f>
        <v>0</v>
      </c>
    </row>
    <row r="1695" spans="1:3">
      <c r="A1695">
        <v>7971724088</v>
      </c>
      <c r="B1695" t="s">
        <v>5224</v>
      </c>
      <c r="C1695" t="b">
        <f>Tabla3[[#This Row],[SIM]]=A1696</f>
        <v>0</v>
      </c>
    </row>
    <row r="1696" spans="1:3">
      <c r="A1696">
        <v>7971974089</v>
      </c>
      <c r="B1696" t="s">
        <v>5224</v>
      </c>
      <c r="C1696" t="b">
        <f>Tabla3[[#This Row],[SIM]]=A1697</f>
        <v>0</v>
      </c>
    </row>
    <row r="1697" spans="1:3">
      <c r="A1697">
        <v>7972015089</v>
      </c>
      <c r="B1697" t="s">
        <v>5224</v>
      </c>
      <c r="C1697" t="b">
        <f>Tabla3[[#This Row],[SIM]]=A1698</f>
        <v>0</v>
      </c>
    </row>
    <row r="1698" spans="1:3">
      <c r="A1698">
        <v>7972032086</v>
      </c>
      <c r="B1698" t="s">
        <v>5224</v>
      </c>
      <c r="C1698" t="b">
        <f>Tabla3[[#This Row],[SIM]]=A1699</f>
        <v>0</v>
      </c>
    </row>
    <row r="1699" spans="1:3">
      <c r="A1699">
        <v>7979267090</v>
      </c>
      <c r="B1699" t="s">
        <v>5224</v>
      </c>
      <c r="C1699" t="b">
        <f>Tabla3[[#This Row],[SIM]]=A1700</f>
        <v>0</v>
      </c>
    </row>
    <row r="1700" spans="1:3">
      <c r="A1700">
        <v>7979318087</v>
      </c>
      <c r="B1700" t="s">
        <v>5224</v>
      </c>
      <c r="C1700" t="b">
        <f>Tabla3[[#This Row],[SIM]]=A1701</f>
        <v>0</v>
      </c>
    </row>
    <row r="1701" spans="1:3">
      <c r="A1701">
        <v>7979333086</v>
      </c>
      <c r="B1701" t="s">
        <v>5224</v>
      </c>
      <c r="C1701" t="b">
        <f>Tabla3[[#This Row],[SIM]]=A1702</f>
        <v>0</v>
      </c>
    </row>
    <row r="1702" spans="1:3">
      <c r="A1702">
        <v>7979367085</v>
      </c>
      <c r="B1702" t="s">
        <v>5224</v>
      </c>
      <c r="C1702" t="b">
        <f>Tabla3[[#This Row],[SIM]]=A1703</f>
        <v>0</v>
      </c>
    </row>
    <row r="1703" spans="1:3">
      <c r="A1703">
        <v>7979390084</v>
      </c>
      <c r="B1703" t="s">
        <v>5224</v>
      </c>
      <c r="C1703" t="b">
        <f>Tabla3[[#This Row],[SIM]]=A1704</f>
        <v>0</v>
      </c>
    </row>
    <row r="1704" spans="1:3">
      <c r="A1704">
        <v>7981796082</v>
      </c>
      <c r="B1704" t="s">
        <v>5224</v>
      </c>
      <c r="C1704" t="b">
        <f>Tabla3[[#This Row],[SIM]]=A1705</f>
        <v>0</v>
      </c>
    </row>
    <row r="1705" spans="1:3">
      <c r="A1705">
        <v>7987876078</v>
      </c>
      <c r="B1705" t="s">
        <v>5224</v>
      </c>
      <c r="C1705" t="b">
        <f>Tabla3[[#This Row],[SIM]]=A1706</f>
        <v>0</v>
      </c>
    </row>
    <row r="1706" spans="1:3">
      <c r="A1706">
        <v>7987876079</v>
      </c>
      <c r="B1706" t="s">
        <v>5224</v>
      </c>
      <c r="C1706" t="b">
        <f>Tabla3[[#This Row],[SIM]]=A1707</f>
        <v>0</v>
      </c>
    </row>
    <row r="1707" spans="1:3">
      <c r="A1707">
        <v>7988077093</v>
      </c>
      <c r="B1707" t="s">
        <v>5224</v>
      </c>
      <c r="C1707" t="b">
        <f>Tabla3[[#This Row],[SIM]]=A1708</f>
        <v>0</v>
      </c>
    </row>
    <row r="1708" spans="1:3">
      <c r="A1708">
        <v>7988344079</v>
      </c>
      <c r="B1708" t="s">
        <v>5224</v>
      </c>
      <c r="C1708" t="b">
        <f>Tabla3[[#This Row],[SIM]]=A1709</f>
        <v>0</v>
      </c>
    </row>
    <row r="1709" spans="1:3">
      <c r="A1709">
        <v>7988385080</v>
      </c>
      <c r="B1709" t="s">
        <v>5224</v>
      </c>
      <c r="C1709" t="b">
        <f>Tabla3[[#This Row],[SIM]]=A1710</f>
        <v>0</v>
      </c>
    </row>
    <row r="1710" spans="1:3">
      <c r="A1710">
        <v>7988401080</v>
      </c>
      <c r="B1710" t="s">
        <v>5224</v>
      </c>
      <c r="C1710" t="b">
        <f>Tabla3[[#This Row],[SIM]]=A1711</f>
        <v>0</v>
      </c>
    </row>
    <row r="1711" spans="1:3">
      <c r="A1711">
        <v>7990091080</v>
      </c>
      <c r="B1711" t="s">
        <v>5224</v>
      </c>
      <c r="C1711" t="b">
        <f>Tabla3[[#This Row],[SIM]]=A1712</f>
        <v>0</v>
      </c>
    </row>
    <row r="1712" spans="1:3">
      <c r="A1712">
        <v>7990123084</v>
      </c>
      <c r="B1712" t="s">
        <v>5224</v>
      </c>
      <c r="C1712" t="b">
        <f>Tabla3[[#This Row],[SIM]]=A1713</f>
        <v>0</v>
      </c>
    </row>
    <row r="1713" spans="1:3">
      <c r="A1713">
        <v>7990133101</v>
      </c>
      <c r="B1713" t="s">
        <v>5224</v>
      </c>
      <c r="C1713" t="b">
        <f>Tabla3[[#This Row],[SIM]]=A1714</f>
        <v>0</v>
      </c>
    </row>
  </sheetData>
  <conditionalFormatting sqref="A1:A1713 A1737:A1048576">
    <cfRule type="duplicateValues" dxfId="4"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3CB3-80A4-4A73-9221-9D862D545F9A}">
  <dimension ref="A1:F3992"/>
  <sheetViews>
    <sheetView workbookViewId="0">
      <selection activeCell="C1" sqref="C1"/>
    </sheetView>
  </sheetViews>
  <sheetFormatPr baseColWidth="10" defaultRowHeight="15"/>
  <cols>
    <col min="1" max="1" width="14.140625" customWidth="1"/>
    <col min="2" max="2" width="44.28515625" customWidth="1"/>
    <col min="5" max="5" width="31.42578125" customWidth="1"/>
    <col min="6" max="6" width="17.5703125" customWidth="1"/>
  </cols>
  <sheetData>
    <row r="1" spans="1:6" ht="30">
      <c r="A1" s="91" t="s">
        <v>0</v>
      </c>
      <c r="B1" s="91" t="s">
        <v>6</v>
      </c>
      <c r="C1" s="91" t="s">
        <v>5119</v>
      </c>
      <c r="D1" s="91" t="s">
        <v>5120</v>
      </c>
      <c r="E1" s="91" t="s">
        <v>5121</v>
      </c>
      <c r="F1" s="91" t="s">
        <v>5122</v>
      </c>
    </row>
    <row r="2" spans="1:6">
      <c r="A2">
        <v>1188609</v>
      </c>
      <c r="B2" t="s">
        <v>5123</v>
      </c>
      <c r="C2" t="s">
        <v>5124</v>
      </c>
      <c r="D2" t="s">
        <v>5125</v>
      </c>
      <c r="E2" t="s">
        <v>5126</v>
      </c>
      <c r="F2" t="s">
        <v>5127</v>
      </c>
    </row>
    <row r="3" spans="1:6">
      <c r="A3">
        <v>7885572</v>
      </c>
      <c r="B3" t="s">
        <v>5123</v>
      </c>
      <c r="C3" t="s">
        <v>5124</v>
      </c>
      <c r="D3" t="s">
        <v>5125</v>
      </c>
      <c r="E3" t="s">
        <v>5126</v>
      </c>
      <c r="F3" t="s">
        <v>5127</v>
      </c>
    </row>
    <row r="4" spans="1:6">
      <c r="A4">
        <v>7950277</v>
      </c>
      <c r="B4" t="s">
        <v>5123</v>
      </c>
      <c r="C4" t="s">
        <v>5124</v>
      </c>
      <c r="D4" t="s">
        <v>5125</v>
      </c>
      <c r="E4" t="s">
        <v>5126</v>
      </c>
      <c r="F4" t="s">
        <v>5127</v>
      </c>
    </row>
    <row r="5" spans="1:6">
      <c r="A5">
        <v>1197607</v>
      </c>
      <c r="B5" t="s">
        <v>5128</v>
      </c>
      <c r="C5" t="s">
        <v>5124</v>
      </c>
      <c r="D5" t="s">
        <v>5125</v>
      </c>
      <c r="E5" t="s">
        <v>5126</v>
      </c>
      <c r="F5" t="s">
        <v>5127</v>
      </c>
    </row>
    <row r="6" spans="1:6">
      <c r="A6">
        <v>1197608</v>
      </c>
      <c r="B6" t="s">
        <v>5128</v>
      </c>
      <c r="C6" t="s">
        <v>5124</v>
      </c>
      <c r="D6" t="s">
        <v>5125</v>
      </c>
      <c r="E6" t="s">
        <v>5126</v>
      </c>
      <c r="F6" t="s">
        <v>5127</v>
      </c>
    </row>
    <row r="7" spans="1:6">
      <c r="A7">
        <v>5331583</v>
      </c>
      <c r="B7" t="s">
        <v>5128</v>
      </c>
      <c r="C7" t="s">
        <v>5124</v>
      </c>
      <c r="D7" t="s">
        <v>5125</v>
      </c>
      <c r="E7" t="s">
        <v>5126</v>
      </c>
      <c r="F7" t="s">
        <v>5127</v>
      </c>
    </row>
    <row r="8" spans="1:6">
      <c r="A8">
        <v>6558309</v>
      </c>
      <c r="B8" t="s">
        <v>5129</v>
      </c>
      <c r="C8" t="s">
        <v>5124</v>
      </c>
      <c r="D8" t="s">
        <v>5125</v>
      </c>
      <c r="E8" t="s">
        <v>5126</v>
      </c>
      <c r="F8" t="s">
        <v>5127</v>
      </c>
    </row>
    <row r="9" spans="1:6">
      <c r="A9">
        <v>6615693</v>
      </c>
      <c r="B9" t="s">
        <v>5129</v>
      </c>
      <c r="C9" t="s">
        <v>5124</v>
      </c>
      <c r="D9" t="s">
        <v>5125</v>
      </c>
      <c r="E9" t="s">
        <v>5126</v>
      </c>
      <c r="F9" t="s">
        <v>5127</v>
      </c>
    </row>
    <row r="10" spans="1:6">
      <c r="A10">
        <v>7871320</v>
      </c>
      <c r="B10" t="s">
        <v>5129</v>
      </c>
      <c r="C10" t="s">
        <v>5124</v>
      </c>
      <c r="D10" t="s">
        <v>5125</v>
      </c>
      <c r="E10" t="s">
        <v>5126</v>
      </c>
      <c r="F10" t="s">
        <v>5127</v>
      </c>
    </row>
    <row r="11" spans="1:6">
      <c r="A11">
        <v>7881802</v>
      </c>
      <c r="B11" t="s">
        <v>5129</v>
      </c>
      <c r="C11" t="s">
        <v>5124</v>
      </c>
      <c r="D11" t="s">
        <v>5125</v>
      </c>
      <c r="E11" t="s">
        <v>5126</v>
      </c>
      <c r="F11" t="s">
        <v>5127</v>
      </c>
    </row>
    <row r="12" spans="1:6">
      <c r="A12">
        <v>1263950</v>
      </c>
      <c r="B12" t="s">
        <v>5130</v>
      </c>
      <c r="C12" t="s">
        <v>5124</v>
      </c>
      <c r="D12" t="s">
        <v>5125</v>
      </c>
      <c r="E12" t="s">
        <v>5126</v>
      </c>
      <c r="F12" t="s">
        <v>5127</v>
      </c>
    </row>
    <row r="13" spans="1:6">
      <c r="A13">
        <v>7768176</v>
      </c>
      <c r="B13" t="s">
        <v>5130</v>
      </c>
      <c r="C13" t="s">
        <v>5124</v>
      </c>
      <c r="D13" t="s">
        <v>5125</v>
      </c>
      <c r="E13" t="s">
        <v>5126</v>
      </c>
      <c r="F13" t="s">
        <v>5127</v>
      </c>
    </row>
    <row r="14" spans="1:6">
      <c r="A14">
        <v>4534297</v>
      </c>
      <c r="B14" t="s">
        <v>5131</v>
      </c>
      <c r="C14" t="s">
        <v>5124</v>
      </c>
      <c r="D14" t="s">
        <v>5125</v>
      </c>
      <c r="E14" t="s">
        <v>5126</v>
      </c>
      <c r="F14" t="s">
        <v>5127</v>
      </c>
    </row>
    <row r="15" spans="1:6">
      <c r="A15">
        <v>4561516</v>
      </c>
      <c r="B15" t="s">
        <v>5131</v>
      </c>
      <c r="C15" t="s">
        <v>5124</v>
      </c>
      <c r="D15" t="s">
        <v>5125</v>
      </c>
      <c r="E15" t="s">
        <v>5126</v>
      </c>
      <c r="F15" t="s">
        <v>5127</v>
      </c>
    </row>
    <row r="16" spans="1:6">
      <c r="A16">
        <v>4566377</v>
      </c>
      <c r="B16" t="s">
        <v>5131</v>
      </c>
      <c r="C16" t="s">
        <v>5124</v>
      </c>
      <c r="D16" t="s">
        <v>5125</v>
      </c>
      <c r="E16" t="s">
        <v>5126</v>
      </c>
      <c r="F16" t="s">
        <v>5127</v>
      </c>
    </row>
    <row r="17" spans="1:6">
      <c r="A17">
        <v>4572783</v>
      </c>
      <c r="B17" t="s">
        <v>5131</v>
      </c>
      <c r="C17" t="s">
        <v>5124</v>
      </c>
      <c r="D17" t="s">
        <v>5125</v>
      </c>
      <c r="E17" t="s">
        <v>5126</v>
      </c>
      <c r="F17" t="s">
        <v>5127</v>
      </c>
    </row>
    <row r="18" spans="1:6">
      <c r="A18">
        <v>4573264</v>
      </c>
      <c r="B18" t="s">
        <v>5131</v>
      </c>
      <c r="C18" t="s">
        <v>5124</v>
      </c>
      <c r="D18" t="s">
        <v>5125</v>
      </c>
      <c r="E18" t="s">
        <v>5126</v>
      </c>
      <c r="F18" t="s">
        <v>5127</v>
      </c>
    </row>
    <row r="19" spans="1:6">
      <c r="A19">
        <v>4576187</v>
      </c>
      <c r="B19" t="s">
        <v>5131</v>
      </c>
      <c r="C19" t="s">
        <v>5124</v>
      </c>
      <c r="D19" t="s">
        <v>5125</v>
      </c>
      <c r="E19" t="s">
        <v>5126</v>
      </c>
      <c r="F19" t="s">
        <v>5127</v>
      </c>
    </row>
    <row r="20" spans="1:6">
      <c r="A20">
        <v>4577302</v>
      </c>
      <c r="B20" t="s">
        <v>5131</v>
      </c>
      <c r="C20" t="s">
        <v>5124</v>
      </c>
      <c r="D20" t="s">
        <v>5125</v>
      </c>
      <c r="E20" t="s">
        <v>5126</v>
      </c>
      <c r="F20" t="s">
        <v>5127</v>
      </c>
    </row>
    <row r="21" spans="1:6">
      <c r="A21">
        <v>4577789</v>
      </c>
      <c r="B21" t="s">
        <v>5131</v>
      </c>
      <c r="C21" t="s">
        <v>5124</v>
      </c>
      <c r="D21" t="s">
        <v>5125</v>
      </c>
      <c r="E21" t="s">
        <v>5126</v>
      </c>
      <c r="F21" t="s">
        <v>5127</v>
      </c>
    </row>
    <row r="22" spans="1:6">
      <c r="A22">
        <v>5862731</v>
      </c>
      <c r="B22" t="s">
        <v>5131</v>
      </c>
      <c r="C22" t="s">
        <v>5124</v>
      </c>
      <c r="D22" t="s">
        <v>5125</v>
      </c>
      <c r="E22" t="s">
        <v>5126</v>
      </c>
      <c r="F22" t="s">
        <v>5127</v>
      </c>
    </row>
    <row r="23" spans="1:6">
      <c r="A23">
        <v>5871732</v>
      </c>
      <c r="B23" t="s">
        <v>5131</v>
      </c>
      <c r="C23" t="s">
        <v>5124</v>
      </c>
      <c r="D23" t="s">
        <v>5125</v>
      </c>
      <c r="E23" t="s">
        <v>5126</v>
      </c>
      <c r="F23" t="s">
        <v>5127</v>
      </c>
    </row>
    <row r="24" spans="1:6">
      <c r="A24">
        <v>5872121</v>
      </c>
      <c r="B24" t="s">
        <v>5131</v>
      </c>
      <c r="C24" t="s">
        <v>5124</v>
      </c>
      <c r="D24" t="s">
        <v>5125</v>
      </c>
      <c r="E24" t="s">
        <v>5126</v>
      </c>
      <c r="F24" t="s">
        <v>5127</v>
      </c>
    </row>
    <row r="25" spans="1:6">
      <c r="A25">
        <v>5924878</v>
      </c>
      <c r="B25" t="s">
        <v>5131</v>
      </c>
      <c r="C25" t="s">
        <v>5124</v>
      </c>
      <c r="D25" t="s">
        <v>5125</v>
      </c>
      <c r="E25" t="s">
        <v>5126</v>
      </c>
      <c r="F25" t="s">
        <v>5127</v>
      </c>
    </row>
    <row r="26" spans="1:6">
      <c r="A26">
        <v>6503428</v>
      </c>
      <c r="B26" t="s">
        <v>5131</v>
      </c>
      <c r="C26" t="s">
        <v>5124</v>
      </c>
      <c r="D26" t="s">
        <v>5125</v>
      </c>
      <c r="E26" t="s">
        <v>5126</v>
      </c>
      <c r="F26" t="s">
        <v>5127</v>
      </c>
    </row>
    <row r="27" spans="1:6">
      <c r="A27">
        <v>6537574</v>
      </c>
      <c r="B27" t="s">
        <v>5131</v>
      </c>
      <c r="C27" t="s">
        <v>5124</v>
      </c>
      <c r="D27" t="s">
        <v>5125</v>
      </c>
      <c r="E27" t="s">
        <v>5126</v>
      </c>
      <c r="F27" t="s">
        <v>5127</v>
      </c>
    </row>
    <row r="28" spans="1:6">
      <c r="A28">
        <v>6541818</v>
      </c>
      <c r="B28" t="s">
        <v>5131</v>
      </c>
      <c r="C28" t="s">
        <v>5124</v>
      </c>
      <c r="D28" t="s">
        <v>5125</v>
      </c>
      <c r="E28" t="s">
        <v>5126</v>
      </c>
      <c r="F28" t="s">
        <v>5127</v>
      </c>
    </row>
    <row r="29" spans="1:6">
      <c r="A29">
        <v>6543958</v>
      </c>
      <c r="B29" t="s">
        <v>5131</v>
      </c>
      <c r="C29" t="s">
        <v>5124</v>
      </c>
      <c r="D29" t="s">
        <v>5125</v>
      </c>
      <c r="E29" t="s">
        <v>5126</v>
      </c>
      <c r="F29" t="s">
        <v>5127</v>
      </c>
    </row>
    <row r="30" spans="1:6">
      <c r="A30">
        <v>6574026</v>
      </c>
      <c r="B30" t="s">
        <v>5131</v>
      </c>
      <c r="C30" t="s">
        <v>5124</v>
      </c>
      <c r="D30" t="s">
        <v>5125</v>
      </c>
      <c r="E30" t="s">
        <v>5126</v>
      </c>
      <c r="F30" t="s">
        <v>5127</v>
      </c>
    </row>
    <row r="31" spans="1:6">
      <c r="A31">
        <v>6587233</v>
      </c>
      <c r="B31" t="s">
        <v>5131</v>
      </c>
      <c r="C31" t="s">
        <v>5124</v>
      </c>
      <c r="D31" t="s">
        <v>5125</v>
      </c>
      <c r="E31" t="s">
        <v>5126</v>
      </c>
      <c r="F31" t="s">
        <v>5127</v>
      </c>
    </row>
    <row r="32" spans="1:6">
      <c r="A32">
        <v>6599303</v>
      </c>
      <c r="B32" t="s">
        <v>5131</v>
      </c>
      <c r="C32" t="s">
        <v>5124</v>
      </c>
      <c r="D32" t="s">
        <v>5125</v>
      </c>
      <c r="E32" t="s">
        <v>5126</v>
      </c>
      <c r="F32" t="s">
        <v>5127</v>
      </c>
    </row>
    <row r="33" spans="1:6">
      <c r="A33">
        <v>6599315</v>
      </c>
      <c r="B33" t="s">
        <v>5131</v>
      </c>
      <c r="C33" t="s">
        <v>5124</v>
      </c>
      <c r="D33" t="s">
        <v>5125</v>
      </c>
      <c r="E33" t="s">
        <v>5126</v>
      </c>
      <c r="F33" t="s">
        <v>5127</v>
      </c>
    </row>
    <row r="34" spans="1:6">
      <c r="A34">
        <v>6619043</v>
      </c>
      <c r="B34" t="s">
        <v>5131</v>
      </c>
      <c r="C34" t="s">
        <v>5124</v>
      </c>
      <c r="D34" t="s">
        <v>5125</v>
      </c>
      <c r="E34" t="s">
        <v>5126</v>
      </c>
      <c r="F34" t="s">
        <v>5127</v>
      </c>
    </row>
    <row r="35" spans="1:6">
      <c r="A35">
        <v>6633523</v>
      </c>
      <c r="B35" t="s">
        <v>5131</v>
      </c>
      <c r="C35" t="s">
        <v>5124</v>
      </c>
      <c r="D35" t="s">
        <v>5125</v>
      </c>
      <c r="E35" t="s">
        <v>5126</v>
      </c>
      <c r="F35" t="s">
        <v>5127</v>
      </c>
    </row>
    <row r="36" spans="1:6">
      <c r="A36">
        <v>6657514</v>
      </c>
      <c r="B36" t="s">
        <v>5131</v>
      </c>
      <c r="C36" t="s">
        <v>5124</v>
      </c>
      <c r="D36" t="s">
        <v>5125</v>
      </c>
      <c r="E36" t="s">
        <v>5126</v>
      </c>
      <c r="F36" t="s">
        <v>5127</v>
      </c>
    </row>
    <row r="37" spans="1:6">
      <c r="A37">
        <v>6882969</v>
      </c>
      <c r="B37" t="s">
        <v>5131</v>
      </c>
      <c r="C37" t="s">
        <v>5124</v>
      </c>
      <c r="D37" t="s">
        <v>5125</v>
      </c>
      <c r="E37" t="s">
        <v>5126</v>
      </c>
      <c r="F37" t="s">
        <v>5127</v>
      </c>
    </row>
    <row r="38" spans="1:6">
      <c r="A38">
        <v>7563209</v>
      </c>
      <c r="B38" t="s">
        <v>5131</v>
      </c>
      <c r="C38" t="s">
        <v>5124</v>
      </c>
      <c r="D38" t="s">
        <v>5125</v>
      </c>
      <c r="E38" t="s">
        <v>5126</v>
      </c>
      <c r="F38" t="s">
        <v>5127</v>
      </c>
    </row>
    <row r="39" spans="1:6">
      <c r="A39">
        <v>7777462</v>
      </c>
      <c r="B39" t="s">
        <v>5131</v>
      </c>
      <c r="C39" t="s">
        <v>5124</v>
      </c>
      <c r="D39" t="s">
        <v>5125</v>
      </c>
      <c r="E39" t="s">
        <v>5126</v>
      </c>
      <c r="F39" t="s">
        <v>5127</v>
      </c>
    </row>
    <row r="40" spans="1:6">
      <c r="A40">
        <v>7786220</v>
      </c>
      <c r="B40" t="s">
        <v>5131</v>
      </c>
      <c r="C40" t="s">
        <v>5124</v>
      </c>
      <c r="D40" t="s">
        <v>5125</v>
      </c>
      <c r="E40" t="s">
        <v>5126</v>
      </c>
      <c r="F40" t="s">
        <v>5127</v>
      </c>
    </row>
    <row r="41" spans="1:6">
      <c r="A41">
        <v>7958242</v>
      </c>
      <c r="B41" t="s">
        <v>5131</v>
      </c>
      <c r="C41" t="s">
        <v>5124</v>
      </c>
      <c r="D41" t="s">
        <v>5125</v>
      </c>
      <c r="E41" t="s">
        <v>5126</v>
      </c>
      <c r="F41" t="s">
        <v>5127</v>
      </c>
    </row>
    <row r="42" spans="1:6">
      <c r="A42">
        <v>6838197</v>
      </c>
      <c r="B42" t="s">
        <v>5132</v>
      </c>
      <c r="C42" t="s">
        <v>5124</v>
      </c>
      <c r="D42" t="s">
        <v>5125</v>
      </c>
      <c r="E42" t="s">
        <v>5126</v>
      </c>
      <c r="F42" t="s">
        <v>5127</v>
      </c>
    </row>
    <row r="43" spans="1:6">
      <c r="A43">
        <v>6857365</v>
      </c>
      <c r="B43" t="s">
        <v>5132</v>
      </c>
      <c r="C43" t="s">
        <v>5124</v>
      </c>
      <c r="D43" t="s">
        <v>5125</v>
      </c>
      <c r="E43" t="s">
        <v>5126</v>
      </c>
      <c r="F43" t="s">
        <v>5127</v>
      </c>
    </row>
    <row r="44" spans="1:6">
      <c r="A44">
        <v>6859426</v>
      </c>
      <c r="B44" t="s">
        <v>5132</v>
      </c>
      <c r="C44" t="s">
        <v>5124</v>
      </c>
      <c r="D44" t="s">
        <v>5125</v>
      </c>
      <c r="E44" t="s">
        <v>5126</v>
      </c>
      <c r="F44" t="s">
        <v>5127</v>
      </c>
    </row>
    <row r="45" spans="1:6">
      <c r="A45">
        <v>7678266</v>
      </c>
      <c r="B45" t="s">
        <v>5132</v>
      </c>
      <c r="C45" t="s">
        <v>5124</v>
      </c>
      <c r="D45" t="s">
        <v>5125</v>
      </c>
      <c r="E45" t="s">
        <v>5126</v>
      </c>
      <c r="F45" t="s">
        <v>5127</v>
      </c>
    </row>
    <row r="46" spans="1:6">
      <c r="A46">
        <v>1000998</v>
      </c>
      <c r="B46" t="s">
        <v>5133</v>
      </c>
      <c r="C46" t="s">
        <v>5124</v>
      </c>
      <c r="D46" t="s">
        <v>5125</v>
      </c>
      <c r="E46" t="s">
        <v>5126</v>
      </c>
      <c r="F46" t="s">
        <v>5127</v>
      </c>
    </row>
    <row r="47" spans="1:6">
      <c r="A47">
        <v>1018923</v>
      </c>
      <c r="B47" t="s">
        <v>5133</v>
      </c>
      <c r="C47" t="s">
        <v>5124</v>
      </c>
      <c r="D47" t="s">
        <v>5125</v>
      </c>
      <c r="E47" t="s">
        <v>5126</v>
      </c>
      <c r="F47" t="s">
        <v>5127</v>
      </c>
    </row>
    <row r="48" spans="1:6">
      <c r="A48">
        <v>1056427</v>
      </c>
      <c r="B48" t="s">
        <v>5133</v>
      </c>
      <c r="C48" t="s">
        <v>5124</v>
      </c>
      <c r="D48" t="s">
        <v>5125</v>
      </c>
      <c r="E48" t="s">
        <v>5126</v>
      </c>
      <c r="F48" t="s">
        <v>5127</v>
      </c>
    </row>
    <row r="49" spans="1:6">
      <c r="A49">
        <v>1069010</v>
      </c>
      <c r="B49" t="s">
        <v>5133</v>
      </c>
      <c r="C49" t="s">
        <v>5124</v>
      </c>
      <c r="D49" t="s">
        <v>5125</v>
      </c>
      <c r="E49" t="s">
        <v>5126</v>
      </c>
      <c r="F49" t="s">
        <v>5127</v>
      </c>
    </row>
    <row r="50" spans="1:6">
      <c r="A50">
        <v>1069707</v>
      </c>
      <c r="B50" t="s">
        <v>5133</v>
      </c>
      <c r="C50" t="s">
        <v>5124</v>
      </c>
      <c r="D50" t="s">
        <v>5125</v>
      </c>
      <c r="E50" t="s">
        <v>5126</v>
      </c>
      <c r="F50" t="s">
        <v>5127</v>
      </c>
    </row>
    <row r="51" spans="1:6">
      <c r="A51">
        <v>1076301</v>
      </c>
      <c r="B51" t="s">
        <v>5133</v>
      </c>
      <c r="C51" t="s">
        <v>5124</v>
      </c>
      <c r="D51" t="s">
        <v>5125</v>
      </c>
      <c r="E51" t="s">
        <v>5126</v>
      </c>
      <c r="F51" t="s">
        <v>5127</v>
      </c>
    </row>
    <row r="52" spans="1:6">
      <c r="A52">
        <v>1128503</v>
      </c>
      <c r="B52" t="s">
        <v>5133</v>
      </c>
      <c r="C52" t="s">
        <v>5124</v>
      </c>
      <c r="D52" t="s">
        <v>5125</v>
      </c>
      <c r="E52" t="s">
        <v>5126</v>
      </c>
      <c r="F52" t="s">
        <v>5127</v>
      </c>
    </row>
    <row r="53" spans="1:6">
      <c r="A53">
        <v>1222542</v>
      </c>
      <c r="B53" t="s">
        <v>5133</v>
      </c>
      <c r="C53" t="s">
        <v>5124</v>
      </c>
      <c r="D53" t="s">
        <v>5125</v>
      </c>
      <c r="E53" t="s">
        <v>5126</v>
      </c>
      <c r="F53" t="s">
        <v>5127</v>
      </c>
    </row>
    <row r="54" spans="1:6">
      <c r="A54">
        <v>1229349</v>
      </c>
      <c r="B54" t="s">
        <v>5133</v>
      </c>
      <c r="C54" t="s">
        <v>5124</v>
      </c>
      <c r="D54" t="s">
        <v>5125</v>
      </c>
      <c r="E54" t="s">
        <v>5126</v>
      </c>
      <c r="F54" t="s">
        <v>5127</v>
      </c>
    </row>
    <row r="55" spans="1:6">
      <c r="A55">
        <v>1269890</v>
      </c>
      <c r="B55" t="s">
        <v>5133</v>
      </c>
      <c r="C55" t="s">
        <v>5124</v>
      </c>
      <c r="D55" t="s">
        <v>5125</v>
      </c>
      <c r="E55" t="s">
        <v>5126</v>
      </c>
      <c r="F55" t="s">
        <v>5127</v>
      </c>
    </row>
    <row r="56" spans="1:6">
      <c r="A56">
        <v>1273048</v>
      </c>
      <c r="B56" t="s">
        <v>5133</v>
      </c>
      <c r="C56" t="s">
        <v>5124</v>
      </c>
      <c r="D56" t="s">
        <v>5125</v>
      </c>
      <c r="E56" t="s">
        <v>5126</v>
      </c>
      <c r="F56" t="s">
        <v>5127</v>
      </c>
    </row>
    <row r="57" spans="1:6">
      <c r="A57">
        <v>1290066</v>
      </c>
      <c r="B57" t="s">
        <v>5133</v>
      </c>
      <c r="C57" t="s">
        <v>5124</v>
      </c>
      <c r="D57" t="s">
        <v>5125</v>
      </c>
      <c r="E57" t="s">
        <v>5126</v>
      </c>
      <c r="F57" t="s">
        <v>5127</v>
      </c>
    </row>
    <row r="58" spans="1:6">
      <c r="A58">
        <v>1327717</v>
      </c>
      <c r="B58" t="s">
        <v>5133</v>
      </c>
      <c r="C58" t="s">
        <v>5124</v>
      </c>
      <c r="D58" t="s">
        <v>5125</v>
      </c>
      <c r="E58" t="s">
        <v>5126</v>
      </c>
      <c r="F58" t="s">
        <v>5127</v>
      </c>
    </row>
    <row r="59" spans="1:6">
      <c r="A59">
        <v>3808806</v>
      </c>
      <c r="B59" t="s">
        <v>5133</v>
      </c>
      <c r="C59" t="s">
        <v>5124</v>
      </c>
      <c r="D59" t="s">
        <v>5125</v>
      </c>
      <c r="E59" t="s">
        <v>5126</v>
      </c>
      <c r="F59" t="s">
        <v>5127</v>
      </c>
    </row>
    <row r="60" spans="1:6">
      <c r="A60">
        <v>4101306</v>
      </c>
      <c r="B60" t="s">
        <v>5133</v>
      </c>
      <c r="C60" t="s">
        <v>5124</v>
      </c>
      <c r="D60" t="s">
        <v>5125</v>
      </c>
      <c r="E60" t="s">
        <v>5126</v>
      </c>
      <c r="F60" t="s">
        <v>5127</v>
      </c>
    </row>
    <row r="61" spans="1:6">
      <c r="A61">
        <v>4104534</v>
      </c>
      <c r="B61" t="s">
        <v>5133</v>
      </c>
      <c r="C61" t="s">
        <v>5124</v>
      </c>
      <c r="D61" t="s">
        <v>5125</v>
      </c>
      <c r="E61" t="s">
        <v>5126</v>
      </c>
      <c r="F61" t="s">
        <v>5127</v>
      </c>
    </row>
    <row r="62" spans="1:6">
      <c r="A62">
        <v>4111910</v>
      </c>
      <c r="B62" t="s">
        <v>5133</v>
      </c>
      <c r="C62" t="s">
        <v>5124</v>
      </c>
      <c r="D62" t="s">
        <v>5125</v>
      </c>
      <c r="E62" t="s">
        <v>5126</v>
      </c>
      <c r="F62" t="s">
        <v>5127</v>
      </c>
    </row>
    <row r="63" spans="1:6">
      <c r="A63">
        <v>4114919</v>
      </c>
      <c r="B63" t="s">
        <v>5133</v>
      </c>
      <c r="C63" t="s">
        <v>5124</v>
      </c>
      <c r="D63" t="s">
        <v>5125</v>
      </c>
      <c r="E63" t="s">
        <v>5126</v>
      </c>
      <c r="F63" t="s">
        <v>5127</v>
      </c>
    </row>
    <row r="64" spans="1:6">
      <c r="A64">
        <v>4115893</v>
      </c>
      <c r="B64" t="s">
        <v>5133</v>
      </c>
      <c r="C64" t="s">
        <v>5124</v>
      </c>
      <c r="D64" t="s">
        <v>5125</v>
      </c>
      <c r="E64" t="s">
        <v>5126</v>
      </c>
      <c r="F64" t="s">
        <v>5127</v>
      </c>
    </row>
    <row r="65" spans="1:6">
      <c r="A65">
        <v>4118764</v>
      </c>
      <c r="B65" t="s">
        <v>5133</v>
      </c>
      <c r="C65" t="s">
        <v>5124</v>
      </c>
      <c r="D65" t="s">
        <v>5125</v>
      </c>
      <c r="E65" t="s">
        <v>5126</v>
      </c>
      <c r="F65" t="s">
        <v>5127</v>
      </c>
    </row>
    <row r="66" spans="1:6">
      <c r="A66">
        <v>4223650</v>
      </c>
      <c r="B66" t="s">
        <v>5133</v>
      </c>
      <c r="C66" t="s">
        <v>5124</v>
      </c>
      <c r="D66" t="s">
        <v>5125</v>
      </c>
      <c r="E66" t="s">
        <v>5126</v>
      </c>
      <c r="F66" t="s">
        <v>5127</v>
      </c>
    </row>
    <row r="67" spans="1:6">
      <c r="A67">
        <v>4225561</v>
      </c>
      <c r="B67" t="s">
        <v>5133</v>
      </c>
      <c r="C67" t="s">
        <v>5124</v>
      </c>
      <c r="D67" t="s">
        <v>5125</v>
      </c>
      <c r="E67" t="s">
        <v>5126</v>
      </c>
      <c r="F67" t="s">
        <v>5127</v>
      </c>
    </row>
    <row r="68" spans="1:6">
      <c r="A68">
        <v>4236843</v>
      </c>
      <c r="B68" t="s">
        <v>5133</v>
      </c>
      <c r="C68" t="s">
        <v>5124</v>
      </c>
      <c r="D68" t="s">
        <v>5125</v>
      </c>
      <c r="E68" t="s">
        <v>5126</v>
      </c>
      <c r="F68" t="s">
        <v>5127</v>
      </c>
    </row>
    <row r="69" spans="1:6">
      <c r="A69">
        <v>4244010</v>
      </c>
      <c r="B69" t="s">
        <v>5133</v>
      </c>
      <c r="C69" t="s">
        <v>5124</v>
      </c>
      <c r="D69" t="s">
        <v>5125</v>
      </c>
      <c r="E69" t="s">
        <v>5126</v>
      </c>
      <c r="F69" t="s">
        <v>5127</v>
      </c>
    </row>
    <row r="70" spans="1:6">
      <c r="A70">
        <v>4253469</v>
      </c>
      <c r="B70" t="s">
        <v>5133</v>
      </c>
      <c r="C70" t="s">
        <v>5124</v>
      </c>
      <c r="D70" t="s">
        <v>5125</v>
      </c>
      <c r="E70" t="s">
        <v>5126</v>
      </c>
      <c r="F70" t="s">
        <v>5127</v>
      </c>
    </row>
    <row r="71" spans="1:6">
      <c r="A71">
        <v>4256570</v>
      </c>
      <c r="B71" t="s">
        <v>5133</v>
      </c>
      <c r="C71" t="s">
        <v>5124</v>
      </c>
      <c r="D71" t="s">
        <v>5125</v>
      </c>
      <c r="E71" t="s">
        <v>5126</v>
      </c>
      <c r="F71" t="s">
        <v>5127</v>
      </c>
    </row>
    <row r="72" spans="1:6">
      <c r="A72">
        <v>4258349</v>
      </c>
      <c r="B72" t="s">
        <v>5133</v>
      </c>
      <c r="C72" t="s">
        <v>5124</v>
      </c>
      <c r="D72" t="s">
        <v>5125</v>
      </c>
      <c r="E72" t="s">
        <v>5126</v>
      </c>
      <c r="F72" t="s">
        <v>5127</v>
      </c>
    </row>
    <row r="73" spans="1:6">
      <c r="A73">
        <v>4263174</v>
      </c>
      <c r="B73" t="s">
        <v>5133</v>
      </c>
      <c r="C73" t="s">
        <v>5124</v>
      </c>
      <c r="D73" t="s">
        <v>5125</v>
      </c>
      <c r="E73" t="s">
        <v>5126</v>
      </c>
      <c r="F73" t="s">
        <v>5127</v>
      </c>
    </row>
    <row r="74" spans="1:6">
      <c r="A74">
        <v>4266096</v>
      </c>
      <c r="B74" t="s">
        <v>5133</v>
      </c>
      <c r="C74" t="s">
        <v>5124</v>
      </c>
      <c r="D74" t="s">
        <v>5125</v>
      </c>
      <c r="E74" t="s">
        <v>5126</v>
      </c>
      <c r="F74" t="s">
        <v>5127</v>
      </c>
    </row>
    <row r="75" spans="1:6">
      <c r="A75">
        <v>4325317</v>
      </c>
      <c r="B75" t="s">
        <v>5133</v>
      </c>
      <c r="C75" t="s">
        <v>5124</v>
      </c>
      <c r="D75" t="s">
        <v>5125</v>
      </c>
      <c r="E75" t="s">
        <v>5126</v>
      </c>
      <c r="F75" t="s">
        <v>5127</v>
      </c>
    </row>
    <row r="76" spans="1:6">
      <c r="A76">
        <v>4402798</v>
      </c>
      <c r="B76" t="s">
        <v>5133</v>
      </c>
      <c r="C76" t="s">
        <v>5124</v>
      </c>
      <c r="D76" t="s">
        <v>5125</v>
      </c>
      <c r="E76" t="s">
        <v>5126</v>
      </c>
      <c r="F76" t="s">
        <v>5127</v>
      </c>
    </row>
    <row r="77" spans="1:6">
      <c r="A77">
        <v>4421290</v>
      </c>
      <c r="B77" t="s">
        <v>5133</v>
      </c>
      <c r="C77" t="s">
        <v>5124</v>
      </c>
      <c r="D77" t="s">
        <v>5125</v>
      </c>
      <c r="E77" t="s">
        <v>5126</v>
      </c>
      <c r="F77" t="s">
        <v>5127</v>
      </c>
    </row>
    <row r="78" spans="1:6">
      <c r="A78">
        <v>4463434</v>
      </c>
      <c r="B78" t="s">
        <v>5133</v>
      </c>
      <c r="C78" t="s">
        <v>5124</v>
      </c>
      <c r="D78" t="s">
        <v>5125</v>
      </c>
      <c r="E78" t="s">
        <v>5126</v>
      </c>
      <c r="F78" t="s">
        <v>5127</v>
      </c>
    </row>
    <row r="79" spans="1:6">
      <c r="A79">
        <v>4478554</v>
      </c>
      <c r="B79" t="s">
        <v>5133</v>
      </c>
      <c r="C79" t="s">
        <v>5124</v>
      </c>
      <c r="D79" t="s">
        <v>5125</v>
      </c>
      <c r="E79" t="s">
        <v>5126</v>
      </c>
      <c r="F79" t="s">
        <v>5127</v>
      </c>
    </row>
    <row r="80" spans="1:6">
      <c r="A80">
        <v>4499643</v>
      </c>
      <c r="B80" t="s">
        <v>5133</v>
      </c>
      <c r="C80" t="s">
        <v>5124</v>
      </c>
      <c r="D80" t="s">
        <v>5125</v>
      </c>
      <c r="E80" t="s">
        <v>5126</v>
      </c>
      <c r="F80" t="s">
        <v>5127</v>
      </c>
    </row>
    <row r="81" spans="1:6">
      <c r="A81">
        <v>4503074</v>
      </c>
      <c r="B81" t="s">
        <v>5133</v>
      </c>
      <c r="C81" t="s">
        <v>5124</v>
      </c>
      <c r="D81" t="s">
        <v>5125</v>
      </c>
      <c r="E81" t="s">
        <v>5126</v>
      </c>
      <c r="F81" t="s">
        <v>5127</v>
      </c>
    </row>
    <row r="82" spans="1:6">
      <c r="A82">
        <v>4512148</v>
      </c>
      <c r="B82" t="s">
        <v>5133</v>
      </c>
      <c r="C82" t="s">
        <v>5124</v>
      </c>
      <c r="D82" t="s">
        <v>5125</v>
      </c>
      <c r="E82" t="s">
        <v>5126</v>
      </c>
      <c r="F82" t="s">
        <v>5127</v>
      </c>
    </row>
    <row r="83" spans="1:6">
      <c r="A83">
        <v>4582393</v>
      </c>
      <c r="B83" t="s">
        <v>5133</v>
      </c>
      <c r="C83" t="s">
        <v>5124</v>
      </c>
      <c r="D83" t="s">
        <v>5125</v>
      </c>
      <c r="E83" t="s">
        <v>5126</v>
      </c>
      <c r="F83" t="s">
        <v>5127</v>
      </c>
    </row>
    <row r="84" spans="1:6">
      <c r="A84">
        <v>5009626</v>
      </c>
      <c r="B84" t="s">
        <v>5133</v>
      </c>
      <c r="C84" t="s">
        <v>5124</v>
      </c>
      <c r="D84" t="s">
        <v>5125</v>
      </c>
      <c r="E84" t="s">
        <v>5126</v>
      </c>
      <c r="F84" t="s">
        <v>5127</v>
      </c>
    </row>
    <row r="85" spans="1:6">
      <c r="A85">
        <v>5019476</v>
      </c>
      <c r="B85" t="s">
        <v>5133</v>
      </c>
      <c r="C85" t="s">
        <v>5124</v>
      </c>
      <c r="D85" t="s">
        <v>5125</v>
      </c>
      <c r="E85" t="s">
        <v>5126</v>
      </c>
      <c r="F85" t="s">
        <v>5127</v>
      </c>
    </row>
    <row r="86" spans="1:6">
      <c r="A86">
        <v>5020576</v>
      </c>
      <c r="B86" t="s">
        <v>5133</v>
      </c>
      <c r="C86" t="s">
        <v>5124</v>
      </c>
      <c r="D86" t="s">
        <v>5125</v>
      </c>
      <c r="E86" t="s">
        <v>5126</v>
      </c>
      <c r="F86" t="s">
        <v>5127</v>
      </c>
    </row>
    <row r="87" spans="1:6">
      <c r="A87">
        <v>5021842</v>
      </c>
      <c r="B87" t="s">
        <v>5133</v>
      </c>
      <c r="C87" t="s">
        <v>5124</v>
      </c>
      <c r="D87" t="s">
        <v>5125</v>
      </c>
      <c r="E87" t="s">
        <v>5126</v>
      </c>
      <c r="F87" t="s">
        <v>5127</v>
      </c>
    </row>
    <row r="88" spans="1:6">
      <c r="A88">
        <v>5031519</v>
      </c>
      <c r="B88" t="s">
        <v>5133</v>
      </c>
      <c r="C88" t="s">
        <v>5124</v>
      </c>
      <c r="D88" t="s">
        <v>5125</v>
      </c>
      <c r="E88" t="s">
        <v>5126</v>
      </c>
      <c r="F88" t="s">
        <v>5127</v>
      </c>
    </row>
    <row r="89" spans="1:6">
      <c r="A89">
        <v>5035537</v>
      </c>
      <c r="B89" t="s">
        <v>5133</v>
      </c>
      <c r="C89" t="s">
        <v>5124</v>
      </c>
      <c r="D89" t="s">
        <v>5125</v>
      </c>
      <c r="E89" t="s">
        <v>5126</v>
      </c>
      <c r="F89" t="s">
        <v>5127</v>
      </c>
    </row>
    <row r="90" spans="1:6">
      <c r="A90">
        <v>5073592</v>
      </c>
      <c r="B90" t="s">
        <v>5133</v>
      </c>
      <c r="C90" t="s">
        <v>5124</v>
      </c>
      <c r="D90" t="s">
        <v>5125</v>
      </c>
      <c r="E90" t="s">
        <v>5126</v>
      </c>
      <c r="F90" t="s">
        <v>5127</v>
      </c>
    </row>
    <row r="91" spans="1:6">
      <c r="A91">
        <v>5089575</v>
      </c>
      <c r="B91" t="s">
        <v>5133</v>
      </c>
      <c r="C91" t="s">
        <v>5124</v>
      </c>
      <c r="D91" t="s">
        <v>5125</v>
      </c>
      <c r="E91" t="s">
        <v>5126</v>
      </c>
      <c r="F91" t="s">
        <v>5127</v>
      </c>
    </row>
    <row r="92" spans="1:6">
      <c r="A92">
        <v>5091896</v>
      </c>
      <c r="B92" t="s">
        <v>5133</v>
      </c>
      <c r="C92" t="s">
        <v>5124</v>
      </c>
      <c r="D92" t="s">
        <v>5125</v>
      </c>
      <c r="E92" t="s">
        <v>5126</v>
      </c>
      <c r="F92" t="s">
        <v>5127</v>
      </c>
    </row>
    <row r="93" spans="1:6">
      <c r="A93">
        <v>5104398</v>
      </c>
      <c r="B93" t="s">
        <v>5133</v>
      </c>
      <c r="C93" t="s">
        <v>5124</v>
      </c>
      <c r="D93" t="s">
        <v>5125</v>
      </c>
      <c r="E93" t="s">
        <v>5126</v>
      </c>
      <c r="F93" t="s">
        <v>5127</v>
      </c>
    </row>
    <row r="94" spans="1:6">
      <c r="A94">
        <v>5108608</v>
      </c>
      <c r="B94" t="s">
        <v>5133</v>
      </c>
      <c r="C94" t="s">
        <v>5124</v>
      </c>
      <c r="D94" t="s">
        <v>5125</v>
      </c>
      <c r="E94" t="s">
        <v>5126</v>
      </c>
      <c r="F94" t="s">
        <v>5127</v>
      </c>
    </row>
    <row r="95" spans="1:6">
      <c r="A95">
        <v>5339882</v>
      </c>
      <c r="B95" t="s">
        <v>5133</v>
      </c>
      <c r="C95" t="s">
        <v>5124</v>
      </c>
      <c r="D95" t="s">
        <v>5125</v>
      </c>
      <c r="E95" t="s">
        <v>5126</v>
      </c>
      <c r="F95" t="s">
        <v>5127</v>
      </c>
    </row>
    <row r="96" spans="1:6">
      <c r="A96">
        <v>5903930</v>
      </c>
      <c r="B96" t="s">
        <v>5133</v>
      </c>
      <c r="C96" t="s">
        <v>5124</v>
      </c>
      <c r="D96" t="s">
        <v>5125</v>
      </c>
      <c r="E96" t="s">
        <v>5126</v>
      </c>
      <c r="F96" t="s">
        <v>5127</v>
      </c>
    </row>
    <row r="97" spans="1:6">
      <c r="A97">
        <v>6530253</v>
      </c>
      <c r="B97" t="s">
        <v>5133</v>
      </c>
      <c r="C97" t="s">
        <v>5124</v>
      </c>
      <c r="D97" t="s">
        <v>5125</v>
      </c>
      <c r="E97" t="s">
        <v>5126</v>
      </c>
      <c r="F97" t="s">
        <v>5127</v>
      </c>
    </row>
    <row r="98" spans="1:6">
      <c r="A98">
        <v>6544545</v>
      </c>
      <c r="B98" t="s">
        <v>5133</v>
      </c>
      <c r="C98" t="s">
        <v>5124</v>
      </c>
      <c r="D98" t="s">
        <v>5125</v>
      </c>
      <c r="E98" t="s">
        <v>5126</v>
      </c>
      <c r="F98" t="s">
        <v>5127</v>
      </c>
    </row>
    <row r="99" spans="1:6">
      <c r="A99">
        <v>6575243</v>
      </c>
      <c r="B99" t="s">
        <v>5133</v>
      </c>
      <c r="C99" t="s">
        <v>5124</v>
      </c>
      <c r="D99" t="s">
        <v>5125</v>
      </c>
      <c r="E99" t="s">
        <v>5126</v>
      </c>
      <c r="F99" t="s">
        <v>5127</v>
      </c>
    </row>
    <row r="100" spans="1:6">
      <c r="A100">
        <v>6635115</v>
      </c>
      <c r="B100" t="s">
        <v>5133</v>
      </c>
      <c r="C100" t="s">
        <v>5124</v>
      </c>
      <c r="D100" t="s">
        <v>5125</v>
      </c>
      <c r="E100" t="s">
        <v>5126</v>
      </c>
      <c r="F100" t="s">
        <v>5127</v>
      </c>
    </row>
    <row r="101" spans="1:6">
      <c r="A101">
        <v>6637702</v>
      </c>
      <c r="B101" t="s">
        <v>5133</v>
      </c>
      <c r="C101" t="s">
        <v>5124</v>
      </c>
      <c r="D101" t="s">
        <v>5125</v>
      </c>
      <c r="E101" t="s">
        <v>5126</v>
      </c>
      <c r="F101" t="s">
        <v>5127</v>
      </c>
    </row>
    <row r="102" spans="1:6">
      <c r="A102">
        <v>6641510</v>
      </c>
      <c r="B102" t="s">
        <v>5133</v>
      </c>
      <c r="C102" t="s">
        <v>5124</v>
      </c>
      <c r="D102" t="s">
        <v>5125</v>
      </c>
      <c r="E102" t="s">
        <v>5126</v>
      </c>
      <c r="F102" t="s">
        <v>5127</v>
      </c>
    </row>
    <row r="103" spans="1:6">
      <c r="A103">
        <v>6694379</v>
      </c>
      <c r="B103" t="s">
        <v>5133</v>
      </c>
      <c r="C103" t="s">
        <v>5124</v>
      </c>
      <c r="D103" t="s">
        <v>5125</v>
      </c>
      <c r="E103" t="s">
        <v>5126</v>
      </c>
      <c r="F103" t="s">
        <v>5127</v>
      </c>
    </row>
    <row r="104" spans="1:6">
      <c r="A104">
        <v>6696430</v>
      </c>
      <c r="B104" t="s">
        <v>5133</v>
      </c>
      <c r="C104" t="s">
        <v>5124</v>
      </c>
      <c r="D104" t="s">
        <v>5125</v>
      </c>
      <c r="E104" t="s">
        <v>5126</v>
      </c>
      <c r="F104" t="s">
        <v>5127</v>
      </c>
    </row>
    <row r="105" spans="1:6">
      <c r="A105">
        <v>6816327</v>
      </c>
      <c r="B105" t="s">
        <v>5133</v>
      </c>
      <c r="C105" t="s">
        <v>5124</v>
      </c>
      <c r="D105" t="s">
        <v>5125</v>
      </c>
      <c r="E105" t="s">
        <v>5126</v>
      </c>
      <c r="F105" t="s">
        <v>5127</v>
      </c>
    </row>
    <row r="106" spans="1:6">
      <c r="A106">
        <v>6816373</v>
      </c>
      <c r="B106" t="s">
        <v>5133</v>
      </c>
      <c r="C106" t="s">
        <v>5124</v>
      </c>
      <c r="D106" t="s">
        <v>5125</v>
      </c>
      <c r="E106" t="s">
        <v>5126</v>
      </c>
      <c r="F106" t="s">
        <v>5127</v>
      </c>
    </row>
    <row r="107" spans="1:6">
      <c r="A107">
        <v>6828678</v>
      </c>
      <c r="B107" t="s">
        <v>5133</v>
      </c>
      <c r="C107" t="s">
        <v>5124</v>
      </c>
      <c r="D107" t="s">
        <v>5125</v>
      </c>
      <c r="E107" t="s">
        <v>5126</v>
      </c>
      <c r="F107" t="s">
        <v>5127</v>
      </c>
    </row>
    <row r="108" spans="1:6">
      <c r="A108">
        <v>6832557</v>
      </c>
      <c r="B108" t="s">
        <v>5133</v>
      </c>
      <c r="C108" t="s">
        <v>5124</v>
      </c>
      <c r="D108" t="s">
        <v>5125</v>
      </c>
      <c r="E108" t="s">
        <v>5126</v>
      </c>
      <c r="F108" t="s">
        <v>5127</v>
      </c>
    </row>
    <row r="109" spans="1:6">
      <c r="A109">
        <v>6836721</v>
      </c>
      <c r="B109" t="s">
        <v>5133</v>
      </c>
      <c r="C109" t="s">
        <v>5124</v>
      </c>
      <c r="D109" t="s">
        <v>5125</v>
      </c>
      <c r="E109" t="s">
        <v>5126</v>
      </c>
      <c r="F109" t="s">
        <v>5127</v>
      </c>
    </row>
    <row r="110" spans="1:6">
      <c r="A110">
        <v>6842004</v>
      </c>
      <c r="B110" t="s">
        <v>5133</v>
      </c>
      <c r="C110" t="s">
        <v>5124</v>
      </c>
      <c r="D110" t="s">
        <v>5125</v>
      </c>
      <c r="E110" t="s">
        <v>5126</v>
      </c>
      <c r="F110" t="s">
        <v>5127</v>
      </c>
    </row>
    <row r="111" spans="1:6">
      <c r="A111">
        <v>6843112</v>
      </c>
      <c r="B111" t="s">
        <v>5133</v>
      </c>
      <c r="C111" t="s">
        <v>5124</v>
      </c>
      <c r="D111" t="s">
        <v>5125</v>
      </c>
      <c r="E111" t="s">
        <v>5126</v>
      </c>
      <c r="F111" t="s">
        <v>5127</v>
      </c>
    </row>
    <row r="112" spans="1:6">
      <c r="A112">
        <v>6852470</v>
      </c>
      <c r="B112" t="s">
        <v>5133</v>
      </c>
      <c r="C112" t="s">
        <v>5124</v>
      </c>
      <c r="D112" t="s">
        <v>5125</v>
      </c>
      <c r="E112" t="s">
        <v>5126</v>
      </c>
      <c r="F112" t="s">
        <v>5127</v>
      </c>
    </row>
    <row r="113" spans="1:6">
      <c r="A113">
        <v>6853288</v>
      </c>
      <c r="B113" t="s">
        <v>5133</v>
      </c>
      <c r="C113" t="s">
        <v>5124</v>
      </c>
      <c r="D113" t="s">
        <v>5125</v>
      </c>
      <c r="E113" t="s">
        <v>5126</v>
      </c>
      <c r="F113" t="s">
        <v>5127</v>
      </c>
    </row>
    <row r="114" spans="1:6">
      <c r="A114">
        <v>6854360</v>
      </c>
      <c r="B114" t="s">
        <v>5133</v>
      </c>
      <c r="C114" t="s">
        <v>5124</v>
      </c>
      <c r="D114" t="s">
        <v>5125</v>
      </c>
      <c r="E114" t="s">
        <v>5126</v>
      </c>
      <c r="F114" t="s">
        <v>5127</v>
      </c>
    </row>
    <row r="115" spans="1:6">
      <c r="A115">
        <v>6855925</v>
      </c>
      <c r="B115" t="s">
        <v>5133</v>
      </c>
      <c r="C115" t="s">
        <v>5124</v>
      </c>
      <c r="D115" t="s">
        <v>5125</v>
      </c>
      <c r="E115" t="s">
        <v>5126</v>
      </c>
      <c r="F115" t="s">
        <v>5127</v>
      </c>
    </row>
    <row r="116" spans="1:6">
      <c r="A116">
        <v>6889985</v>
      </c>
      <c r="B116" t="s">
        <v>5133</v>
      </c>
      <c r="C116" t="s">
        <v>5124</v>
      </c>
      <c r="D116" t="s">
        <v>5125</v>
      </c>
      <c r="E116" t="s">
        <v>5126</v>
      </c>
      <c r="F116" t="s">
        <v>5127</v>
      </c>
    </row>
    <row r="117" spans="1:6">
      <c r="A117">
        <v>6891917</v>
      </c>
      <c r="B117" t="s">
        <v>5133</v>
      </c>
      <c r="C117" t="s">
        <v>5124</v>
      </c>
      <c r="D117" t="s">
        <v>5125</v>
      </c>
      <c r="E117" t="s">
        <v>5126</v>
      </c>
      <c r="F117" t="s">
        <v>5127</v>
      </c>
    </row>
    <row r="118" spans="1:6">
      <c r="A118">
        <v>6944995</v>
      </c>
      <c r="B118" t="s">
        <v>5133</v>
      </c>
      <c r="C118" t="s">
        <v>5124</v>
      </c>
      <c r="D118" t="s">
        <v>5125</v>
      </c>
      <c r="E118" t="s">
        <v>5126</v>
      </c>
      <c r="F118" t="s">
        <v>5127</v>
      </c>
    </row>
    <row r="119" spans="1:6">
      <c r="A119">
        <v>6945002</v>
      </c>
      <c r="B119" t="s">
        <v>5133</v>
      </c>
      <c r="C119" t="s">
        <v>5124</v>
      </c>
      <c r="D119" t="s">
        <v>5125</v>
      </c>
      <c r="E119" t="s">
        <v>5126</v>
      </c>
      <c r="F119" t="s">
        <v>5127</v>
      </c>
    </row>
    <row r="120" spans="1:6">
      <c r="A120">
        <v>7148374</v>
      </c>
      <c r="B120" t="s">
        <v>5133</v>
      </c>
      <c r="C120" t="s">
        <v>5124</v>
      </c>
      <c r="D120" t="s">
        <v>5125</v>
      </c>
      <c r="E120" t="s">
        <v>5126</v>
      </c>
      <c r="F120" t="s">
        <v>5127</v>
      </c>
    </row>
    <row r="121" spans="1:6">
      <c r="A121">
        <v>7235932</v>
      </c>
      <c r="B121" t="s">
        <v>5133</v>
      </c>
      <c r="C121" t="s">
        <v>5124</v>
      </c>
      <c r="D121" t="s">
        <v>5125</v>
      </c>
      <c r="E121" t="s">
        <v>5126</v>
      </c>
      <c r="F121" t="s">
        <v>5127</v>
      </c>
    </row>
    <row r="122" spans="1:6">
      <c r="A122">
        <v>7235933</v>
      </c>
      <c r="B122" t="s">
        <v>5133</v>
      </c>
      <c r="C122" t="s">
        <v>5124</v>
      </c>
      <c r="D122" t="s">
        <v>5125</v>
      </c>
      <c r="E122" t="s">
        <v>5126</v>
      </c>
      <c r="F122" t="s">
        <v>5127</v>
      </c>
    </row>
    <row r="123" spans="1:6">
      <c r="A123">
        <v>7270242</v>
      </c>
      <c r="B123" t="s">
        <v>5133</v>
      </c>
      <c r="C123" t="s">
        <v>5124</v>
      </c>
      <c r="D123" t="s">
        <v>5125</v>
      </c>
      <c r="E123" t="s">
        <v>5126</v>
      </c>
      <c r="F123" t="s">
        <v>5127</v>
      </c>
    </row>
    <row r="124" spans="1:6">
      <c r="A124">
        <v>7278035</v>
      </c>
      <c r="B124" t="s">
        <v>5133</v>
      </c>
      <c r="C124" t="s">
        <v>5124</v>
      </c>
      <c r="D124" t="s">
        <v>5125</v>
      </c>
      <c r="E124" t="s">
        <v>5126</v>
      </c>
      <c r="F124" t="s">
        <v>5127</v>
      </c>
    </row>
    <row r="125" spans="1:6">
      <c r="A125">
        <v>7379713</v>
      </c>
      <c r="B125" t="s">
        <v>5133</v>
      </c>
      <c r="C125" t="s">
        <v>5124</v>
      </c>
      <c r="D125" t="s">
        <v>5125</v>
      </c>
      <c r="E125" t="s">
        <v>5126</v>
      </c>
      <c r="F125" t="s">
        <v>5127</v>
      </c>
    </row>
    <row r="126" spans="1:6">
      <c r="A126">
        <v>7553097</v>
      </c>
      <c r="B126" t="s">
        <v>5133</v>
      </c>
      <c r="C126" t="s">
        <v>5124</v>
      </c>
      <c r="D126" t="s">
        <v>5125</v>
      </c>
      <c r="E126" t="s">
        <v>5126</v>
      </c>
      <c r="F126" t="s">
        <v>5127</v>
      </c>
    </row>
    <row r="127" spans="1:6">
      <c r="A127">
        <v>7607539</v>
      </c>
      <c r="B127" t="s">
        <v>5133</v>
      </c>
      <c r="C127" t="s">
        <v>5124</v>
      </c>
      <c r="D127" t="s">
        <v>5125</v>
      </c>
      <c r="E127" t="s">
        <v>5126</v>
      </c>
      <c r="F127" t="s">
        <v>5127</v>
      </c>
    </row>
    <row r="128" spans="1:6">
      <c r="A128">
        <v>7608085</v>
      </c>
      <c r="B128" t="s">
        <v>5133</v>
      </c>
      <c r="C128" t="s">
        <v>5124</v>
      </c>
      <c r="D128" t="s">
        <v>5125</v>
      </c>
      <c r="E128" t="s">
        <v>5126</v>
      </c>
      <c r="F128" t="s">
        <v>5127</v>
      </c>
    </row>
    <row r="129" spans="1:6">
      <c r="A129">
        <v>7642750</v>
      </c>
      <c r="B129" t="s">
        <v>5133</v>
      </c>
      <c r="C129" t="s">
        <v>5124</v>
      </c>
      <c r="D129" t="s">
        <v>5125</v>
      </c>
      <c r="E129" t="s">
        <v>5126</v>
      </c>
      <c r="F129" t="s">
        <v>5127</v>
      </c>
    </row>
    <row r="130" spans="1:6">
      <c r="A130">
        <v>7664003</v>
      </c>
      <c r="B130" t="s">
        <v>5133</v>
      </c>
      <c r="C130" t="s">
        <v>5124</v>
      </c>
      <c r="D130" t="s">
        <v>5125</v>
      </c>
      <c r="E130" t="s">
        <v>5126</v>
      </c>
      <c r="F130" t="s">
        <v>5127</v>
      </c>
    </row>
    <row r="131" spans="1:6">
      <c r="A131">
        <v>7672127</v>
      </c>
      <c r="B131" t="s">
        <v>5133</v>
      </c>
      <c r="C131" t="s">
        <v>5124</v>
      </c>
      <c r="D131" t="s">
        <v>5125</v>
      </c>
      <c r="E131" t="s">
        <v>5126</v>
      </c>
      <c r="F131" t="s">
        <v>5127</v>
      </c>
    </row>
    <row r="132" spans="1:6">
      <c r="A132">
        <v>7694255</v>
      </c>
      <c r="B132" t="s">
        <v>5133</v>
      </c>
      <c r="C132" t="s">
        <v>5124</v>
      </c>
      <c r="D132" t="s">
        <v>5125</v>
      </c>
      <c r="E132" t="s">
        <v>5126</v>
      </c>
      <c r="F132" t="s">
        <v>5127</v>
      </c>
    </row>
    <row r="133" spans="1:6">
      <c r="A133">
        <v>7742658</v>
      </c>
      <c r="B133" t="s">
        <v>5133</v>
      </c>
      <c r="C133" t="s">
        <v>5124</v>
      </c>
      <c r="D133" t="s">
        <v>5125</v>
      </c>
      <c r="E133" t="s">
        <v>5126</v>
      </c>
      <c r="F133" t="s">
        <v>5127</v>
      </c>
    </row>
    <row r="134" spans="1:6">
      <c r="A134">
        <v>7748869</v>
      </c>
      <c r="B134" t="s">
        <v>5133</v>
      </c>
      <c r="C134" t="s">
        <v>5124</v>
      </c>
      <c r="D134" t="s">
        <v>5125</v>
      </c>
      <c r="E134" t="s">
        <v>5126</v>
      </c>
      <c r="F134" t="s">
        <v>5127</v>
      </c>
    </row>
    <row r="135" spans="1:6">
      <c r="A135">
        <v>7769704</v>
      </c>
      <c r="B135" t="s">
        <v>5133</v>
      </c>
      <c r="C135" t="s">
        <v>5124</v>
      </c>
      <c r="D135" t="s">
        <v>5125</v>
      </c>
      <c r="E135" t="s">
        <v>5126</v>
      </c>
      <c r="F135" t="s">
        <v>5127</v>
      </c>
    </row>
    <row r="136" spans="1:6">
      <c r="A136">
        <v>7778441</v>
      </c>
      <c r="B136" t="s">
        <v>5133</v>
      </c>
      <c r="C136" t="s">
        <v>5124</v>
      </c>
      <c r="D136" t="s">
        <v>5125</v>
      </c>
      <c r="E136" t="s">
        <v>5126</v>
      </c>
      <c r="F136" t="s">
        <v>5127</v>
      </c>
    </row>
    <row r="137" spans="1:6">
      <c r="A137">
        <v>7820086</v>
      </c>
      <c r="B137" t="s">
        <v>5133</v>
      </c>
      <c r="C137" t="s">
        <v>5124</v>
      </c>
      <c r="D137" t="s">
        <v>5125</v>
      </c>
      <c r="E137" t="s">
        <v>5126</v>
      </c>
      <c r="F137" t="s">
        <v>5127</v>
      </c>
    </row>
    <row r="138" spans="1:6">
      <c r="A138">
        <v>7828545</v>
      </c>
      <c r="B138" t="s">
        <v>5133</v>
      </c>
      <c r="C138" t="s">
        <v>5124</v>
      </c>
      <c r="D138" t="s">
        <v>5125</v>
      </c>
      <c r="E138" t="s">
        <v>5126</v>
      </c>
      <c r="F138" t="s">
        <v>5127</v>
      </c>
    </row>
    <row r="139" spans="1:6">
      <c r="A139">
        <v>7846002</v>
      </c>
      <c r="B139" t="s">
        <v>5133</v>
      </c>
      <c r="C139" t="s">
        <v>5124</v>
      </c>
      <c r="D139" t="s">
        <v>5125</v>
      </c>
      <c r="E139" t="s">
        <v>5126</v>
      </c>
      <c r="F139" t="s">
        <v>5127</v>
      </c>
    </row>
    <row r="140" spans="1:6">
      <c r="A140">
        <v>7846593</v>
      </c>
      <c r="B140" t="s">
        <v>5133</v>
      </c>
      <c r="C140" t="s">
        <v>5124</v>
      </c>
      <c r="D140" t="s">
        <v>5125</v>
      </c>
      <c r="E140" t="s">
        <v>5126</v>
      </c>
      <c r="F140" t="s">
        <v>5127</v>
      </c>
    </row>
    <row r="141" spans="1:6">
      <c r="A141">
        <v>7850336</v>
      </c>
      <c r="B141" t="s">
        <v>5133</v>
      </c>
      <c r="C141" t="s">
        <v>5124</v>
      </c>
      <c r="D141" t="s">
        <v>5125</v>
      </c>
      <c r="E141" t="s">
        <v>5126</v>
      </c>
      <c r="F141" t="s">
        <v>5127</v>
      </c>
    </row>
    <row r="142" spans="1:6">
      <c r="A142">
        <v>7871819</v>
      </c>
      <c r="B142" t="s">
        <v>5133</v>
      </c>
      <c r="C142" t="s">
        <v>5124</v>
      </c>
      <c r="D142" t="s">
        <v>5125</v>
      </c>
      <c r="E142" t="s">
        <v>5126</v>
      </c>
      <c r="F142" t="s">
        <v>5127</v>
      </c>
    </row>
    <row r="143" spans="1:6">
      <c r="A143">
        <v>7899942</v>
      </c>
      <c r="B143" t="s">
        <v>5133</v>
      </c>
      <c r="C143" t="s">
        <v>5124</v>
      </c>
      <c r="D143" t="s">
        <v>5125</v>
      </c>
      <c r="E143" t="s">
        <v>5126</v>
      </c>
      <c r="F143" t="s">
        <v>5127</v>
      </c>
    </row>
    <row r="144" spans="1:6">
      <c r="A144">
        <v>7910613</v>
      </c>
      <c r="B144" t="s">
        <v>5133</v>
      </c>
      <c r="C144" t="s">
        <v>5124</v>
      </c>
      <c r="D144" t="s">
        <v>5125</v>
      </c>
      <c r="E144" t="s">
        <v>5126</v>
      </c>
      <c r="F144" t="s">
        <v>5127</v>
      </c>
    </row>
    <row r="145" spans="1:6">
      <c r="A145">
        <v>7913373</v>
      </c>
      <c r="B145" t="s">
        <v>5133</v>
      </c>
      <c r="C145" t="s">
        <v>5124</v>
      </c>
      <c r="D145" t="s">
        <v>5125</v>
      </c>
      <c r="E145" t="s">
        <v>5126</v>
      </c>
      <c r="F145" t="s">
        <v>5127</v>
      </c>
    </row>
    <row r="146" spans="1:6">
      <c r="A146">
        <v>7938517</v>
      </c>
      <c r="B146" t="s">
        <v>5133</v>
      </c>
      <c r="C146" t="s">
        <v>5124</v>
      </c>
      <c r="D146" t="s">
        <v>5125</v>
      </c>
      <c r="E146" t="s">
        <v>5126</v>
      </c>
      <c r="F146" t="s">
        <v>5127</v>
      </c>
    </row>
    <row r="147" spans="1:6">
      <c r="A147">
        <v>7968201</v>
      </c>
      <c r="B147" t="s">
        <v>5133</v>
      </c>
      <c r="C147" t="s">
        <v>5124</v>
      </c>
      <c r="D147" t="s">
        <v>5125</v>
      </c>
      <c r="E147" t="s">
        <v>5126</v>
      </c>
      <c r="F147" t="s">
        <v>5127</v>
      </c>
    </row>
    <row r="148" spans="1:6">
      <c r="A148">
        <v>7976184</v>
      </c>
      <c r="B148" t="s">
        <v>5133</v>
      </c>
      <c r="C148" t="s">
        <v>5124</v>
      </c>
      <c r="D148" t="s">
        <v>5125</v>
      </c>
      <c r="E148" t="s">
        <v>5126</v>
      </c>
      <c r="F148" t="s">
        <v>5127</v>
      </c>
    </row>
    <row r="149" spans="1:6">
      <c r="A149">
        <v>7980201</v>
      </c>
      <c r="B149" t="s">
        <v>5133</v>
      </c>
      <c r="C149" t="s">
        <v>5124</v>
      </c>
      <c r="D149" t="s">
        <v>5125</v>
      </c>
      <c r="E149" t="s">
        <v>5126</v>
      </c>
      <c r="F149" t="s">
        <v>5127</v>
      </c>
    </row>
    <row r="150" spans="1:6">
      <c r="A150">
        <v>6520097</v>
      </c>
      <c r="B150" t="s">
        <v>5134</v>
      </c>
      <c r="C150" t="s">
        <v>5124</v>
      </c>
      <c r="D150" t="s">
        <v>5125</v>
      </c>
      <c r="E150" t="s">
        <v>5126</v>
      </c>
      <c r="F150" t="s">
        <v>5127</v>
      </c>
    </row>
    <row r="151" spans="1:6">
      <c r="A151">
        <v>6527254</v>
      </c>
      <c r="B151" t="s">
        <v>5134</v>
      </c>
      <c r="C151" t="s">
        <v>5124</v>
      </c>
      <c r="D151" t="s">
        <v>5125</v>
      </c>
      <c r="E151" t="s">
        <v>5126</v>
      </c>
      <c r="F151" t="s">
        <v>5127</v>
      </c>
    </row>
    <row r="152" spans="1:6">
      <c r="A152">
        <v>6528179</v>
      </c>
      <c r="B152" t="s">
        <v>5134</v>
      </c>
      <c r="C152" t="s">
        <v>5124</v>
      </c>
      <c r="D152" t="s">
        <v>5125</v>
      </c>
      <c r="E152" t="s">
        <v>5126</v>
      </c>
      <c r="F152" t="s">
        <v>5127</v>
      </c>
    </row>
    <row r="153" spans="1:6">
      <c r="A153">
        <v>6543571</v>
      </c>
      <c r="B153" t="s">
        <v>5134</v>
      </c>
      <c r="C153" t="s">
        <v>5124</v>
      </c>
      <c r="D153" t="s">
        <v>5125</v>
      </c>
      <c r="E153" t="s">
        <v>5126</v>
      </c>
      <c r="F153" t="s">
        <v>5127</v>
      </c>
    </row>
    <row r="154" spans="1:6">
      <c r="A154">
        <v>6586850</v>
      </c>
      <c r="B154" t="s">
        <v>5134</v>
      </c>
      <c r="C154" t="s">
        <v>5124</v>
      </c>
      <c r="D154" t="s">
        <v>5125</v>
      </c>
      <c r="E154" t="s">
        <v>5126</v>
      </c>
      <c r="F154" t="s">
        <v>5127</v>
      </c>
    </row>
    <row r="155" spans="1:6">
      <c r="A155">
        <v>6659917</v>
      </c>
      <c r="B155" t="s">
        <v>5134</v>
      </c>
      <c r="C155" t="s">
        <v>5124</v>
      </c>
      <c r="D155" t="s">
        <v>5125</v>
      </c>
      <c r="E155" t="s">
        <v>5126</v>
      </c>
      <c r="F155" t="s">
        <v>5127</v>
      </c>
    </row>
    <row r="156" spans="1:6">
      <c r="A156">
        <v>6804780</v>
      </c>
      <c r="B156" t="s">
        <v>5134</v>
      </c>
      <c r="C156" t="s">
        <v>5124</v>
      </c>
      <c r="D156" t="s">
        <v>5125</v>
      </c>
      <c r="E156" t="s">
        <v>5126</v>
      </c>
      <c r="F156" t="s">
        <v>5127</v>
      </c>
    </row>
    <row r="157" spans="1:6">
      <c r="A157">
        <v>6807449</v>
      </c>
      <c r="B157" t="s">
        <v>5134</v>
      </c>
      <c r="C157" t="s">
        <v>5124</v>
      </c>
      <c r="D157" t="s">
        <v>5125</v>
      </c>
      <c r="E157" t="s">
        <v>5126</v>
      </c>
      <c r="F157" t="s">
        <v>5127</v>
      </c>
    </row>
    <row r="158" spans="1:6">
      <c r="A158">
        <v>6829167</v>
      </c>
      <c r="B158" t="s">
        <v>5134</v>
      </c>
      <c r="C158" t="s">
        <v>5124</v>
      </c>
      <c r="D158" t="s">
        <v>5125</v>
      </c>
      <c r="E158" t="s">
        <v>5126</v>
      </c>
      <c r="F158" t="s">
        <v>5127</v>
      </c>
    </row>
    <row r="159" spans="1:6">
      <c r="A159">
        <v>7509358</v>
      </c>
      <c r="B159" t="s">
        <v>5134</v>
      </c>
      <c r="C159" t="s">
        <v>5124</v>
      </c>
      <c r="D159" t="s">
        <v>5125</v>
      </c>
      <c r="E159" t="s">
        <v>5126</v>
      </c>
      <c r="F159" t="s">
        <v>5127</v>
      </c>
    </row>
    <row r="160" spans="1:6">
      <c r="A160">
        <v>7613958</v>
      </c>
      <c r="B160" t="s">
        <v>5134</v>
      </c>
      <c r="C160" t="s">
        <v>5124</v>
      </c>
      <c r="D160" t="s">
        <v>5125</v>
      </c>
      <c r="E160" t="s">
        <v>5126</v>
      </c>
      <c r="F160" t="s">
        <v>5127</v>
      </c>
    </row>
    <row r="161" spans="1:6">
      <c r="A161">
        <v>7614351</v>
      </c>
      <c r="B161" t="s">
        <v>5134</v>
      </c>
      <c r="C161" t="s">
        <v>5124</v>
      </c>
      <c r="D161" t="s">
        <v>5125</v>
      </c>
      <c r="E161" t="s">
        <v>5126</v>
      </c>
      <c r="F161" t="s">
        <v>5127</v>
      </c>
    </row>
    <row r="162" spans="1:6">
      <c r="A162">
        <v>7648667</v>
      </c>
      <c r="B162" t="s">
        <v>5134</v>
      </c>
      <c r="C162" t="s">
        <v>5124</v>
      </c>
      <c r="D162" t="s">
        <v>5125</v>
      </c>
      <c r="E162" t="s">
        <v>5126</v>
      </c>
      <c r="F162" t="s">
        <v>5127</v>
      </c>
    </row>
    <row r="163" spans="1:6">
      <c r="A163">
        <v>7735013</v>
      </c>
      <c r="B163" t="s">
        <v>5134</v>
      </c>
      <c r="C163" t="s">
        <v>5124</v>
      </c>
      <c r="D163" t="s">
        <v>5125</v>
      </c>
      <c r="E163" t="s">
        <v>5126</v>
      </c>
      <c r="F163" t="s">
        <v>5127</v>
      </c>
    </row>
    <row r="164" spans="1:6">
      <c r="A164">
        <v>7739607</v>
      </c>
      <c r="B164" t="s">
        <v>5134</v>
      </c>
      <c r="C164" t="s">
        <v>5124</v>
      </c>
      <c r="D164" t="s">
        <v>5125</v>
      </c>
      <c r="E164" t="s">
        <v>5126</v>
      </c>
      <c r="F164" t="s">
        <v>5127</v>
      </c>
    </row>
    <row r="165" spans="1:6">
      <c r="A165">
        <v>7742925</v>
      </c>
      <c r="B165" t="s">
        <v>5134</v>
      </c>
      <c r="C165" t="s">
        <v>5124</v>
      </c>
      <c r="D165" t="s">
        <v>5125</v>
      </c>
      <c r="E165" t="s">
        <v>5126</v>
      </c>
      <c r="F165" t="s">
        <v>5127</v>
      </c>
    </row>
    <row r="166" spans="1:6">
      <c r="A166">
        <v>7750828</v>
      </c>
      <c r="B166" t="s">
        <v>5134</v>
      </c>
      <c r="C166" t="s">
        <v>5124</v>
      </c>
      <c r="D166" t="s">
        <v>5125</v>
      </c>
      <c r="E166" t="s">
        <v>5126</v>
      </c>
      <c r="F166" t="s">
        <v>5127</v>
      </c>
    </row>
    <row r="167" spans="1:6">
      <c r="A167">
        <v>7756352</v>
      </c>
      <c r="B167" t="s">
        <v>5134</v>
      </c>
      <c r="C167" t="s">
        <v>5124</v>
      </c>
      <c r="D167" t="s">
        <v>5125</v>
      </c>
      <c r="E167" t="s">
        <v>5126</v>
      </c>
      <c r="F167" t="s">
        <v>5127</v>
      </c>
    </row>
    <row r="168" spans="1:6">
      <c r="A168">
        <v>7760093</v>
      </c>
      <c r="B168" t="s">
        <v>5134</v>
      </c>
      <c r="C168" t="s">
        <v>5124</v>
      </c>
      <c r="D168" t="s">
        <v>5125</v>
      </c>
      <c r="E168" t="s">
        <v>5126</v>
      </c>
      <c r="F168" t="s">
        <v>5127</v>
      </c>
    </row>
    <row r="169" spans="1:6">
      <c r="A169">
        <v>7762010</v>
      </c>
      <c r="B169" t="s">
        <v>5134</v>
      </c>
      <c r="C169" t="s">
        <v>5124</v>
      </c>
      <c r="D169" t="s">
        <v>5125</v>
      </c>
      <c r="E169" t="s">
        <v>5126</v>
      </c>
      <c r="F169" t="s">
        <v>5127</v>
      </c>
    </row>
    <row r="170" spans="1:6">
      <c r="A170">
        <v>7775441</v>
      </c>
      <c r="B170" t="s">
        <v>5134</v>
      </c>
      <c r="C170" t="s">
        <v>5124</v>
      </c>
      <c r="D170" t="s">
        <v>5125</v>
      </c>
      <c r="E170" t="s">
        <v>5126</v>
      </c>
      <c r="F170" t="s">
        <v>5127</v>
      </c>
    </row>
    <row r="171" spans="1:6">
      <c r="A171">
        <v>7775684</v>
      </c>
      <c r="B171" t="s">
        <v>5134</v>
      </c>
      <c r="C171" t="s">
        <v>5124</v>
      </c>
      <c r="D171" t="s">
        <v>5125</v>
      </c>
      <c r="E171" t="s">
        <v>5126</v>
      </c>
      <c r="F171" t="s">
        <v>5127</v>
      </c>
    </row>
    <row r="172" spans="1:6">
      <c r="A172">
        <v>7875456</v>
      </c>
      <c r="B172" t="s">
        <v>5134</v>
      </c>
      <c r="C172" t="s">
        <v>5124</v>
      </c>
      <c r="D172" t="s">
        <v>5125</v>
      </c>
      <c r="E172" t="s">
        <v>5126</v>
      </c>
      <c r="F172" t="s">
        <v>5127</v>
      </c>
    </row>
    <row r="173" spans="1:6">
      <c r="A173">
        <v>1164931</v>
      </c>
      <c r="B173" t="s">
        <v>5135</v>
      </c>
      <c r="C173" t="s">
        <v>5124</v>
      </c>
      <c r="D173" t="s">
        <v>5125</v>
      </c>
      <c r="E173" t="s">
        <v>5126</v>
      </c>
      <c r="F173" t="s">
        <v>5127</v>
      </c>
    </row>
    <row r="174" spans="1:6">
      <c r="A174">
        <v>1188668</v>
      </c>
      <c r="B174" t="s">
        <v>5135</v>
      </c>
      <c r="C174" t="s">
        <v>5124</v>
      </c>
      <c r="D174" t="s">
        <v>5125</v>
      </c>
      <c r="E174" t="s">
        <v>5126</v>
      </c>
      <c r="F174" t="s">
        <v>5127</v>
      </c>
    </row>
    <row r="175" spans="1:6">
      <c r="A175">
        <v>1188672</v>
      </c>
      <c r="B175" t="s">
        <v>5135</v>
      </c>
      <c r="C175" t="s">
        <v>5124</v>
      </c>
      <c r="D175" t="s">
        <v>5125</v>
      </c>
      <c r="E175" t="s">
        <v>5126</v>
      </c>
      <c r="F175" t="s">
        <v>5127</v>
      </c>
    </row>
    <row r="176" spans="1:6">
      <c r="A176">
        <v>1202025</v>
      </c>
      <c r="B176" t="s">
        <v>5135</v>
      </c>
      <c r="C176" t="s">
        <v>5124</v>
      </c>
      <c r="D176" t="s">
        <v>5125</v>
      </c>
      <c r="E176" t="s">
        <v>5126</v>
      </c>
      <c r="F176" t="s">
        <v>5127</v>
      </c>
    </row>
    <row r="177" spans="1:6">
      <c r="A177">
        <v>1222467</v>
      </c>
      <c r="B177" t="s">
        <v>5135</v>
      </c>
      <c r="C177" t="s">
        <v>5124</v>
      </c>
      <c r="D177" t="s">
        <v>5125</v>
      </c>
      <c r="E177" t="s">
        <v>5126</v>
      </c>
      <c r="F177" t="s">
        <v>5127</v>
      </c>
    </row>
    <row r="178" spans="1:6">
      <c r="A178">
        <v>1449613</v>
      </c>
      <c r="B178" t="s">
        <v>5135</v>
      </c>
      <c r="C178" t="s">
        <v>5124</v>
      </c>
      <c r="D178" t="s">
        <v>5125</v>
      </c>
      <c r="E178" t="s">
        <v>5126</v>
      </c>
      <c r="F178" t="s">
        <v>5127</v>
      </c>
    </row>
    <row r="179" spans="1:6">
      <c r="A179">
        <v>4469617</v>
      </c>
      <c r="B179" t="s">
        <v>5135</v>
      </c>
      <c r="C179" t="s">
        <v>5124</v>
      </c>
      <c r="D179" t="s">
        <v>5125</v>
      </c>
      <c r="E179" t="s">
        <v>5126</v>
      </c>
      <c r="F179" t="s">
        <v>5127</v>
      </c>
    </row>
    <row r="180" spans="1:6">
      <c r="A180">
        <v>4534995</v>
      </c>
      <c r="B180" t="s">
        <v>5135</v>
      </c>
      <c r="C180" t="s">
        <v>5124</v>
      </c>
      <c r="D180" t="s">
        <v>5125</v>
      </c>
      <c r="E180" t="s">
        <v>5126</v>
      </c>
      <c r="F180" t="s">
        <v>5127</v>
      </c>
    </row>
    <row r="181" spans="1:6">
      <c r="A181">
        <v>4552368</v>
      </c>
      <c r="B181" t="s">
        <v>5135</v>
      </c>
      <c r="C181" t="s">
        <v>5124</v>
      </c>
      <c r="D181" t="s">
        <v>5125</v>
      </c>
      <c r="E181" t="s">
        <v>5126</v>
      </c>
      <c r="F181" t="s">
        <v>5127</v>
      </c>
    </row>
    <row r="182" spans="1:6">
      <c r="A182">
        <v>5038621</v>
      </c>
      <c r="B182" t="s">
        <v>5135</v>
      </c>
      <c r="C182" t="s">
        <v>5124</v>
      </c>
      <c r="D182" t="s">
        <v>5125</v>
      </c>
      <c r="E182" t="s">
        <v>5126</v>
      </c>
      <c r="F182" t="s">
        <v>5127</v>
      </c>
    </row>
    <row r="183" spans="1:6">
      <c r="A183">
        <v>5060326</v>
      </c>
      <c r="B183" t="s">
        <v>5135</v>
      </c>
      <c r="C183" t="s">
        <v>5124</v>
      </c>
      <c r="D183" t="s">
        <v>5125</v>
      </c>
      <c r="E183" t="s">
        <v>5126</v>
      </c>
      <c r="F183" t="s">
        <v>5127</v>
      </c>
    </row>
    <row r="184" spans="1:6">
      <c r="A184">
        <v>5092659</v>
      </c>
      <c r="B184" t="s">
        <v>5135</v>
      </c>
      <c r="C184" t="s">
        <v>5124</v>
      </c>
      <c r="D184" t="s">
        <v>5125</v>
      </c>
      <c r="E184" t="s">
        <v>5126</v>
      </c>
      <c r="F184" t="s">
        <v>5127</v>
      </c>
    </row>
    <row r="185" spans="1:6">
      <c r="A185">
        <v>5094902</v>
      </c>
      <c r="B185" t="s">
        <v>5135</v>
      </c>
      <c r="C185" t="s">
        <v>5124</v>
      </c>
      <c r="D185" t="s">
        <v>5125</v>
      </c>
      <c r="E185" t="s">
        <v>5126</v>
      </c>
      <c r="F185" t="s">
        <v>5127</v>
      </c>
    </row>
    <row r="186" spans="1:6">
      <c r="A186">
        <v>5318977</v>
      </c>
      <c r="B186" t="s">
        <v>5135</v>
      </c>
      <c r="C186" t="s">
        <v>5124</v>
      </c>
      <c r="D186" t="s">
        <v>5125</v>
      </c>
      <c r="E186" t="s">
        <v>5126</v>
      </c>
      <c r="F186" t="s">
        <v>5127</v>
      </c>
    </row>
    <row r="187" spans="1:6">
      <c r="A187">
        <v>5332480</v>
      </c>
      <c r="B187" t="s">
        <v>5135</v>
      </c>
      <c r="C187" t="s">
        <v>5124</v>
      </c>
      <c r="D187" t="s">
        <v>5125</v>
      </c>
      <c r="E187" t="s">
        <v>5126</v>
      </c>
      <c r="F187" t="s">
        <v>5127</v>
      </c>
    </row>
    <row r="188" spans="1:6">
      <c r="A188">
        <v>5352889</v>
      </c>
      <c r="B188" t="s">
        <v>5135</v>
      </c>
      <c r="C188" t="s">
        <v>5124</v>
      </c>
      <c r="D188" t="s">
        <v>5125</v>
      </c>
      <c r="E188" t="s">
        <v>5126</v>
      </c>
      <c r="F188" t="s">
        <v>5127</v>
      </c>
    </row>
    <row r="189" spans="1:6">
      <c r="A189">
        <v>5359255</v>
      </c>
      <c r="B189" t="s">
        <v>5135</v>
      </c>
      <c r="C189" t="s">
        <v>5124</v>
      </c>
      <c r="D189" t="s">
        <v>5125</v>
      </c>
      <c r="E189" t="s">
        <v>5126</v>
      </c>
      <c r="F189" t="s">
        <v>5127</v>
      </c>
    </row>
    <row r="190" spans="1:6">
      <c r="A190">
        <v>6633080</v>
      </c>
      <c r="B190" t="s">
        <v>5135</v>
      </c>
      <c r="C190" t="s">
        <v>5124</v>
      </c>
      <c r="D190" t="s">
        <v>5125</v>
      </c>
      <c r="E190" t="s">
        <v>5126</v>
      </c>
      <c r="F190" t="s">
        <v>5127</v>
      </c>
    </row>
    <row r="191" spans="1:6">
      <c r="A191">
        <v>6850619</v>
      </c>
      <c r="B191" t="s">
        <v>5135</v>
      </c>
      <c r="C191" t="s">
        <v>5124</v>
      </c>
      <c r="D191" t="s">
        <v>5125</v>
      </c>
      <c r="E191" t="s">
        <v>5126</v>
      </c>
      <c r="F191" t="s">
        <v>5127</v>
      </c>
    </row>
    <row r="192" spans="1:6">
      <c r="A192">
        <v>6851839</v>
      </c>
      <c r="B192" t="s">
        <v>5135</v>
      </c>
      <c r="C192" t="s">
        <v>5124</v>
      </c>
      <c r="D192" t="s">
        <v>5125</v>
      </c>
      <c r="E192" t="s">
        <v>5126</v>
      </c>
      <c r="F192" t="s">
        <v>5127</v>
      </c>
    </row>
    <row r="193" spans="1:6">
      <c r="A193">
        <v>6852717</v>
      </c>
      <c r="B193" t="s">
        <v>5135</v>
      </c>
      <c r="C193" t="s">
        <v>5124</v>
      </c>
      <c r="D193" t="s">
        <v>5125</v>
      </c>
      <c r="E193" t="s">
        <v>5126</v>
      </c>
      <c r="F193" t="s">
        <v>5127</v>
      </c>
    </row>
    <row r="194" spans="1:6">
      <c r="A194">
        <v>7682588</v>
      </c>
      <c r="B194" t="s">
        <v>5135</v>
      </c>
      <c r="C194" t="s">
        <v>5124</v>
      </c>
      <c r="D194" t="s">
        <v>5125</v>
      </c>
      <c r="E194" t="s">
        <v>5126</v>
      </c>
      <c r="F194" t="s">
        <v>5127</v>
      </c>
    </row>
    <row r="195" spans="1:6">
      <c r="A195">
        <v>7717148</v>
      </c>
      <c r="B195" t="s">
        <v>5135</v>
      </c>
      <c r="C195" t="s">
        <v>5124</v>
      </c>
      <c r="D195" t="s">
        <v>5125</v>
      </c>
      <c r="E195" t="s">
        <v>5126</v>
      </c>
      <c r="F195" t="s">
        <v>5127</v>
      </c>
    </row>
    <row r="196" spans="1:6">
      <c r="A196">
        <v>7756014</v>
      </c>
      <c r="B196" t="s">
        <v>5135</v>
      </c>
      <c r="C196" t="s">
        <v>5124</v>
      </c>
      <c r="D196" t="s">
        <v>5125</v>
      </c>
      <c r="E196" t="s">
        <v>5126</v>
      </c>
      <c r="F196" t="s">
        <v>5127</v>
      </c>
    </row>
    <row r="197" spans="1:6">
      <c r="A197">
        <v>7761231</v>
      </c>
      <c r="B197" t="s">
        <v>5135</v>
      </c>
      <c r="C197" t="s">
        <v>5124</v>
      </c>
      <c r="D197" t="s">
        <v>5125</v>
      </c>
      <c r="E197" t="s">
        <v>5126</v>
      </c>
      <c r="F197" t="s">
        <v>5127</v>
      </c>
    </row>
    <row r="198" spans="1:6">
      <c r="A198">
        <v>7765536</v>
      </c>
      <c r="B198" t="s">
        <v>5135</v>
      </c>
      <c r="C198" t="s">
        <v>5124</v>
      </c>
      <c r="D198" t="s">
        <v>5125</v>
      </c>
      <c r="E198" t="s">
        <v>5126</v>
      </c>
      <c r="F198" t="s">
        <v>5127</v>
      </c>
    </row>
    <row r="199" spans="1:6">
      <c r="A199">
        <v>7807886</v>
      </c>
      <c r="B199" t="s">
        <v>5135</v>
      </c>
      <c r="C199" t="s">
        <v>5124</v>
      </c>
      <c r="D199" t="s">
        <v>5125</v>
      </c>
      <c r="E199" t="s">
        <v>5126</v>
      </c>
      <c r="F199" t="s">
        <v>5127</v>
      </c>
    </row>
    <row r="200" spans="1:6">
      <c r="A200">
        <v>7866103</v>
      </c>
      <c r="B200" t="s">
        <v>5135</v>
      </c>
      <c r="C200" t="s">
        <v>5124</v>
      </c>
      <c r="D200" t="s">
        <v>5125</v>
      </c>
      <c r="E200" t="s">
        <v>5126</v>
      </c>
      <c r="F200" t="s">
        <v>5127</v>
      </c>
    </row>
    <row r="201" spans="1:6">
      <c r="A201">
        <v>1025412</v>
      </c>
      <c r="B201" t="s">
        <v>5136</v>
      </c>
      <c r="C201" t="s">
        <v>5124</v>
      </c>
      <c r="D201" t="s">
        <v>5125</v>
      </c>
      <c r="E201" t="s">
        <v>5126</v>
      </c>
      <c r="F201" t="s">
        <v>5127</v>
      </c>
    </row>
    <row r="202" spans="1:6">
      <c r="A202">
        <v>1033558</v>
      </c>
      <c r="B202" t="s">
        <v>5136</v>
      </c>
      <c r="C202" t="s">
        <v>5124</v>
      </c>
      <c r="D202" t="s">
        <v>5125</v>
      </c>
      <c r="E202" t="s">
        <v>5126</v>
      </c>
      <c r="F202" t="s">
        <v>5127</v>
      </c>
    </row>
    <row r="203" spans="1:6">
      <c r="A203">
        <v>1038615</v>
      </c>
      <c r="B203" t="s">
        <v>5136</v>
      </c>
      <c r="C203" t="s">
        <v>5124</v>
      </c>
      <c r="D203" t="s">
        <v>5125</v>
      </c>
      <c r="E203" t="s">
        <v>5126</v>
      </c>
      <c r="F203" t="s">
        <v>5127</v>
      </c>
    </row>
    <row r="204" spans="1:6">
      <c r="A204">
        <v>1288448</v>
      </c>
      <c r="B204" t="s">
        <v>5136</v>
      </c>
      <c r="C204" t="s">
        <v>5124</v>
      </c>
      <c r="D204" t="s">
        <v>5125</v>
      </c>
      <c r="E204" t="s">
        <v>5126</v>
      </c>
      <c r="F204" t="s">
        <v>5127</v>
      </c>
    </row>
    <row r="205" spans="1:6">
      <c r="A205">
        <v>4106227</v>
      </c>
      <c r="B205" t="s">
        <v>5136</v>
      </c>
      <c r="C205" t="s">
        <v>5124</v>
      </c>
      <c r="D205" t="s">
        <v>5125</v>
      </c>
      <c r="E205" t="s">
        <v>5126</v>
      </c>
      <c r="F205" t="s">
        <v>5127</v>
      </c>
    </row>
    <row r="206" spans="1:6">
      <c r="A206">
        <v>7202098</v>
      </c>
      <c r="B206" t="s">
        <v>5136</v>
      </c>
      <c r="C206" t="s">
        <v>5124</v>
      </c>
      <c r="D206" t="s">
        <v>5125</v>
      </c>
      <c r="E206" t="s">
        <v>5126</v>
      </c>
      <c r="F206" t="s">
        <v>5127</v>
      </c>
    </row>
    <row r="207" spans="1:6">
      <c r="A207">
        <v>7235943</v>
      </c>
      <c r="B207" t="s">
        <v>5136</v>
      </c>
      <c r="C207" t="s">
        <v>5124</v>
      </c>
      <c r="D207" t="s">
        <v>5125</v>
      </c>
      <c r="E207" t="s">
        <v>5126</v>
      </c>
      <c r="F207" t="s">
        <v>5127</v>
      </c>
    </row>
    <row r="208" spans="1:6">
      <c r="A208">
        <v>7609120</v>
      </c>
      <c r="B208" t="s">
        <v>5136</v>
      </c>
      <c r="C208" t="s">
        <v>5124</v>
      </c>
      <c r="D208" t="s">
        <v>5125</v>
      </c>
      <c r="E208" t="s">
        <v>5126</v>
      </c>
      <c r="F208" t="s">
        <v>5127</v>
      </c>
    </row>
    <row r="209" spans="1:6">
      <c r="A209">
        <v>7609921</v>
      </c>
      <c r="B209" t="s">
        <v>5136</v>
      </c>
      <c r="C209" t="s">
        <v>5124</v>
      </c>
      <c r="D209" t="s">
        <v>5125</v>
      </c>
      <c r="E209" t="s">
        <v>5126</v>
      </c>
      <c r="F209" t="s">
        <v>5127</v>
      </c>
    </row>
    <row r="210" spans="1:6">
      <c r="A210">
        <v>7610342</v>
      </c>
      <c r="B210" t="s">
        <v>5136</v>
      </c>
      <c r="C210" t="s">
        <v>5124</v>
      </c>
      <c r="D210" t="s">
        <v>5125</v>
      </c>
      <c r="E210" t="s">
        <v>5126</v>
      </c>
      <c r="F210" t="s">
        <v>5127</v>
      </c>
    </row>
    <row r="211" spans="1:6">
      <c r="A211">
        <v>7617085</v>
      </c>
      <c r="B211" t="s">
        <v>5136</v>
      </c>
      <c r="C211" t="s">
        <v>5124</v>
      </c>
      <c r="D211" t="s">
        <v>5125</v>
      </c>
      <c r="E211" t="s">
        <v>5126</v>
      </c>
      <c r="F211" t="s">
        <v>5127</v>
      </c>
    </row>
    <row r="212" spans="1:6">
      <c r="A212">
        <v>7617087</v>
      </c>
      <c r="B212" t="s">
        <v>5136</v>
      </c>
      <c r="C212" t="s">
        <v>5124</v>
      </c>
      <c r="D212" t="s">
        <v>5125</v>
      </c>
      <c r="E212" t="s">
        <v>5126</v>
      </c>
      <c r="F212" t="s">
        <v>5127</v>
      </c>
    </row>
    <row r="213" spans="1:6">
      <c r="A213">
        <v>7617090</v>
      </c>
      <c r="B213" t="s">
        <v>5136</v>
      </c>
      <c r="C213" t="s">
        <v>5124</v>
      </c>
      <c r="D213" t="s">
        <v>5125</v>
      </c>
      <c r="E213" t="s">
        <v>5126</v>
      </c>
      <c r="F213" t="s">
        <v>5127</v>
      </c>
    </row>
    <row r="214" spans="1:6">
      <c r="A214">
        <v>7617091</v>
      </c>
      <c r="B214" t="s">
        <v>5136</v>
      </c>
      <c r="C214" t="s">
        <v>5124</v>
      </c>
      <c r="D214" t="s">
        <v>5125</v>
      </c>
      <c r="E214" t="s">
        <v>5126</v>
      </c>
      <c r="F214" t="s">
        <v>5127</v>
      </c>
    </row>
    <row r="215" spans="1:6">
      <c r="A215">
        <v>7619884</v>
      </c>
      <c r="B215" t="s">
        <v>5136</v>
      </c>
      <c r="C215" t="s">
        <v>5124</v>
      </c>
      <c r="D215" t="s">
        <v>5125</v>
      </c>
      <c r="E215" t="s">
        <v>5126</v>
      </c>
      <c r="F215" t="s">
        <v>5127</v>
      </c>
    </row>
    <row r="216" spans="1:6">
      <c r="A216">
        <v>7621671</v>
      </c>
      <c r="B216" t="s">
        <v>5136</v>
      </c>
      <c r="C216" t="s">
        <v>5124</v>
      </c>
      <c r="D216" t="s">
        <v>5125</v>
      </c>
      <c r="E216" t="s">
        <v>5126</v>
      </c>
      <c r="F216" t="s">
        <v>5127</v>
      </c>
    </row>
    <row r="217" spans="1:6">
      <c r="A217">
        <v>7623897</v>
      </c>
      <c r="B217" t="s">
        <v>5136</v>
      </c>
      <c r="C217" t="s">
        <v>5124</v>
      </c>
      <c r="D217" t="s">
        <v>5125</v>
      </c>
      <c r="E217" t="s">
        <v>5126</v>
      </c>
      <c r="F217" t="s">
        <v>5127</v>
      </c>
    </row>
    <row r="218" spans="1:6">
      <c r="A218">
        <v>7625628</v>
      </c>
      <c r="B218" t="s">
        <v>5136</v>
      </c>
      <c r="C218" t="s">
        <v>5124</v>
      </c>
      <c r="D218" t="s">
        <v>5125</v>
      </c>
      <c r="E218" t="s">
        <v>5126</v>
      </c>
      <c r="F218" t="s">
        <v>5127</v>
      </c>
    </row>
    <row r="219" spans="1:6">
      <c r="A219">
        <v>7631237</v>
      </c>
      <c r="B219" t="s">
        <v>5136</v>
      </c>
      <c r="C219" t="s">
        <v>5124</v>
      </c>
      <c r="D219" t="s">
        <v>5125</v>
      </c>
      <c r="E219" t="s">
        <v>5126</v>
      </c>
      <c r="F219" t="s">
        <v>5127</v>
      </c>
    </row>
    <row r="220" spans="1:6">
      <c r="A220">
        <v>7631455</v>
      </c>
      <c r="B220" t="s">
        <v>5136</v>
      </c>
      <c r="C220" t="s">
        <v>5124</v>
      </c>
      <c r="D220" t="s">
        <v>5125</v>
      </c>
      <c r="E220" t="s">
        <v>5126</v>
      </c>
      <c r="F220" t="s">
        <v>5127</v>
      </c>
    </row>
    <row r="221" spans="1:6">
      <c r="A221">
        <v>7631626</v>
      </c>
      <c r="B221" t="s">
        <v>5136</v>
      </c>
      <c r="C221" t="s">
        <v>5124</v>
      </c>
      <c r="D221" t="s">
        <v>5125</v>
      </c>
      <c r="E221" t="s">
        <v>5126</v>
      </c>
      <c r="F221" t="s">
        <v>5127</v>
      </c>
    </row>
    <row r="222" spans="1:6">
      <c r="A222">
        <v>7633248</v>
      </c>
      <c r="B222" t="s">
        <v>5136</v>
      </c>
      <c r="C222" t="s">
        <v>5124</v>
      </c>
      <c r="D222" t="s">
        <v>5125</v>
      </c>
      <c r="E222" t="s">
        <v>5126</v>
      </c>
      <c r="F222" t="s">
        <v>5127</v>
      </c>
    </row>
    <row r="223" spans="1:6">
      <c r="A223">
        <v>7633569</v>
      </c>
      <c r="B223" t="s">
        <v>5136</v>
      </c>
      <c r="C223" t="s">
        <v>5124</v>
      </c>
      <c r="D223" t="s">
        <v>5125</v>
      </c>
      <c r="E223" t="s">
        <v>5126</v>
      </c>
      <c r="F223" t="s">
        <v>5127</v>
      </c>
    </row>
    <row r="224" spans="1:6">
      <c r="A224">
        <v>7633572</v>
      </c>
      <c r="B224" t="s">
        <v>5136</v>
      </c>
      <c r="C224" t="s">
        <v>5124</v>
      </c>
      <c r="D224" t="s">
        <v>5125</v>
      </c>
      <c r="E224" t="s">
        <v>5126</v>
      </c>
      <c r="F224" t="s">
        <v>5127</v>
      </c>
    </row>
    <row r="225" spans="1:6">
      <c r="A225">
        <v>7639177</v>
      </c>
      <c r="B225" t="s">
        <v>5136</v>
      </c>
      <c r="C225" t="s">
        <v>5124</v>
      </c>
      <c r="D225" t="s">
        <v>5125</v>
      </c>
      <c r="E225" t="s">
        <v>5126</v>
      </c>
      <c r="F225" t="s">
        <v>5127</v>
      </c>
    </row>
    <row r="226" spans="1:6">
      <c r="A226">
        <v>7639194</v>
      </c>
      <c r="B226" t="s">
        <v>5136</v>
      </c>
      <c r="C226" t="s">
        <v>5124</v>
      </c>
      <c r="D226" t="s">
        <v>5125</v>
      </c>
      <c r="E226" t="s">
        <v>5126</v>
      </c>
      <c r="F226" t="s">
        <v>5127</v>
      </c>
    </row>
    <row r="227" spans="1:6">
      <c r="A227">
        <v>7639465</v>
      </c>
      <c r="B227" t="s">
        <v>5136</v>
      </c>
      <c r="C227" t="s">
        <v>5124</v>
      </c>
      <c r="D227" t="s">
        <v>5125</v>
      </c>
      <c r="E227" t="s">
        <v>5126</v>
      </c>
      <c r="F227" t="s">
        <v>5127</v>
      </c>
    </row>
    <row r="228" spans="1:6">
      <c r="A228">
        <v>7640127</v>
      </c>
      <c r="B228" t="s">
        <v>5136</v>
      </c>
      <c r="C228" t="s">
        <v>5124</v>
      </c>
      <c r="D228" t="s">
        <v>5125</v>
      </c>
      <c r="E228" t="s">
        <v>5126</v>
      </c>
      <c r="F228" t="s">
        <v>5127</v>
      </c>
    </row>
    <row r="229" spans="1:6">
      <c r="A229">
        <v>7640358</v>
      </c>
      <c r="B229" t="s">
        <v>5136</v>
      </c>
      <c r="C229" t="s">
        <v>5124</v>
      </c>
      <c r="D229" t="s">
        <v>5125</v>
      </c>
      <c r="E229" t="s">
        <v>5126</v>
      </c>
      <c r="F229" t="s">
        <v>5127</v>
      </c>
    </row>
    <row r="230" spans="1:6">
      <c r="A230">
        <v>7640817</v>
      </c>
      <c r="B230" t="s">
        <v>5136</v>
      </c>
      <c r="C230" t="s">
        <v>5124</v>
      </c>
      <c r="D230" t="s">
        <v>5125</v>
      </c>
      <c r="E230" t="s">
        <v>5126</v>
      </c>
      <c r="F230" t="s">
        <v>5127</v>
      </c>
    </row>
    <row r="231" spans="1:6">
      <c r="A231">
        <v>7641583</v>
      </c>
      <c r="B231" t="s">
        <v>5136</v>
      </c>
      <c r="C231" t="s">
        <v>5124</v>
      </c>
      <c r="D231" t="s">
        <v>5125</v>
      </c>
      <c r="E231" t="s">
        <v>5126</v>
      </c>
      <c r="F231" t="s">
        <v>5127</v>
      </c>
    </row>
    <row r="232" spans="1:6">
      <c r="A232">
        <v>7642158</v>
      </c>
      <c r="B232" t="s">
        <v>5136</v>
      </c>
      <c r="C232" t="s">
        <v>5124</v>
      </c>
      <c r="D232" t="s">
        <v>5125</v>
      </c>
      <c r="E232" t="s">
        <v>5126</v>
      </c>
      <c r="F232" t="s">
        <v>5127</v>
      </c>
    </row>
    <row r="233" spans="1:6">
      <c r="A233">
        <v>7642440</v>
      </c>
      <c r="B233" t="s">
        <v>5136</v>
      </c>
      <c r="C233" t="s">
        <v>5124</v>
      </c>
      <c r="D233" t="s">
        <v>5125</v>
      </c>
      <c r="E233" t="s">
        <v>5126</v>
      </c>
      <c r="F233" t="s">
        <v>5127</v>
      </c>
    </row>
    <row r="234" spans="1:6">
      <c r="A234">
        <v>7644577</v>
      </c>
      <c r="B234" t="s">
        <v>5136</v>
      </c>
      <c r="C234" t="s">
        <v>5124</v>
      </c>
      <c r="D234" t="s">
        <v>5125</v>
      </c>
      <c r="E234" t="s">
        <v>5126</v>
      </c>
      <c r="F234" t="s">
        <v>5127</v>
      </c>
    </row>
    <row r="235" spans="1:6">
      <c r="A235">
        <v>7653352</v>
      </c>
      <c r="B235" t="s">
        <v>5136</v>
      </c>
      <c r="C235" t="s">
        <v>5124</v>
      </c>
      <c r="D235" t="s">
        <v>5125</v>
      </c>
      <c r="E235" t="s">
        <v>5126</v>
      </c>
      <c r="F235" t="s">
        <v>5127</v>
      </c>
    </row>
    <row r="236" spans="1:6">
      <c r="A236">
        <v>7653364</v>
      </c>
      <c r="B236" t="s">
        <v>5136</v>
      </c>
      <c r="C236" t="s">
        <v>5124</v>
      </c>
      <c r="D236" t="s">
        <v>5125</v>
      </c>
      <c r="E236" t="s">
        <v>5126</v>
      </c>
      <c r="F236" t="s">
        <v>5127</v>
      </c>
    </row>
    <row r="237" spans="1:6">
      <c r="A237">
        <v>7653502</v>
      </c>
      <c r="B237" t="s">
        <v>5136</v>
      </c>
      <c r="C237" t="s">
        <v>5124</v>
      </c>
      <c r="D237" t="s">
        <v>5125</v>
      </c>
      <c r="E237" t="s">
        <v>5126</v>
      </c>
      <c r="F237" t="s">
        <v>5127</v>
      </c>
    </row>
    <row r="238" spans="1:6">
      <c r="A238">
        <v>7654849</v>
      </c>
      <c r="B238" t="s">
        <v>5136</v>
      </c>
      <c r="C238" t="s">
        <v>5124</v>
      </c>
      <c r="D238" t="s">
        <v>5125</v>
      </c>
      <c r="E238" t="s">
        <v>5126</v>
      </c>
      <c r="F238" t="s">
        <v>5127</v>
      </c>
    </row>
    <row r="239" spans="1:6">
      <c r="A239">
        <v>7655017</v>
      </c>
      <c r="B239" t="s">
        <v>5136</v>
      </c>
      <c r="C239" t="s">
        <v>5124</v>
      </c>
      <c r="D239" t="s">
        <v>5125</v>
      </c>
      <c r="E239" t="s">
        <v>5126</v>
      </c>
      <c r="F239" t="s">
        <v>5127</v>
      </c>
    </row>
    <row r="240" spans="1:6">
      <c r="A240">
        <v>7655373</v>
      </c>
      <c r="B240" t="s">
        <v>5136</v>
      </c>
      <c r="C240" t="s">
        <v>5124</v>
      </c>
      <c r="D240" t="s">
        <v>5125</v>
      </c>
      <c r="E240" t="s">
        <v>5126</v>
      </c>
      <c r="F240" t="s">
        <v>5127</v>
      </c>
    </row>
    <row r="241" spans="1:6">
      <c r="A241">
        <v>7655705</v>
      </c>
      <c r="B241" t="s">
        <v>5136</v>
      </c>
      <c r="C241" t="s">
        <v>5124</v>
      </c>
      <c r="D241" t="s">
        <v>5125</v>
      </c>
      <c r="E241" t="s">
        <v>5126</v>
      </c>
      <c r="F241" t="s">
        <v>5127</v>
      </c>
    </row>
    <row r="242" spans="1:6">
      <c r="A242">
        <v>7655732</v>
      </c>
      <c r="B242" t="s">
        <v>5136</v>
      </c>
      <c r="C242" t="s">
        <v>5124</v>
      </c>
      <c r="D242" t="s">
        <v>5125</v>
      </c>
      <c r="E242" t="s">
        <v>5126</v>
      </c>
      <c r="F242" t="s">
        <v>5127</v>
      </c>
    </row>
    <row r="243" spans="1:6">
      <c r="A243">
        <v>7655897</v>
      </c>
      <c r="B243" t="s">
        <v>5136</v>
      </c>
      <c r="C243" t="s">
        <v>5124</v>
      </c>
      <c r="D243" t="s">
        <v>5125</v>
      </c>
      <c r="E243" t="s">
        <v>5126</v>
      </c>
      <c r="F243" t="s">
        <v>5127</v>
      </c>
    </row>
    <row r="244" spans="1:6">
      <c r="A244">
        <v>7656108</v>
      </c>
      <c r="B244" t="s">
        <v>5136</v>
      </c>
      <c r="C244" t="s">
        <v>5124</v>
      </c>
      <c r="D244" t="s">
        <v>5125</v>
      </c>
      <c r="E244" t="s">
        <v>5126</v>
      </c>
      <c r="F244" t="s">
        <v>5127</v>
      </c>
    </row>
    <row r="245" spans="1:6">
      <c r="A245">
        <v>7656122</v>
      </c>
      <c r="B245" t="s">
        <v>5136</v>
      </c>
      <c r="C245" t="s">
        <v>5124</v>
      </c>
      <c r="D245" t="s">
        <v>5125</v>
      </c>
      <c r="E245" t="s">
        <v>5126</v>
      </c>
      <c r="F245" t="s">
        <v>5127</v>
      </c>
    </row>
    <row r="246" spans="1:6">
      <c r="A246">
        <v>7658594</v>
      </c>
      <c r="B246" t="s">
        <v>5136</v>
      </c>
      <c r="C246" t="s">
        <v>5124</v>
      </c>
      <c r="D246" t="s">
        <v>5125</v>
      </c>
      <c r="E246" t="s">
        <v>5126</v>
      </c>
      <c r="F246" t="s">
        <v>5127</v>
      </c>
    </row>
    <row r="247" spans="1:6">
      <c r="A247">
        <v>7658697</v>
      </c>
      <c r="B247" t="s">
        <v>5136</v>
      </c>
      <c r="C247" t="s">
        <v>5124</v>
      </c>
      <c r="D247" t="s">
        <v>5125</v>
      </c>
      <c r="E247" t="s">
        <v>5126</v>
      </c>
      <c r="F247" t="s">
        <v>5127</v>
      </c>
    </row>
    <row r="248" spans="1:6">
      <c r="A248">
        <v>7660389</v>
      </c>
      <c r="B248" t="s">
        <v>5136</v>
      </c>
      <c r="C248" t="s">
        <v>5124</v>
      </c>
      <c r="D248" t="s">
        <v>5125</v>
      </c>
      <c r="E248" t="s">
        <v>5126</v>
      </c>
      <c r="F248" t="s">
        <v>5127</v>
      </c>
    </row>
    <row r="249" spans="1:6">
      <c r="A249">
        <v>7660556</v>
      </c>
      <c r="B249" t="s">
        <v>5136</v>
      </c>
      <c r="C249" t="s">
        <v>5124</v>
      </c>
      <c r="D249" t="s">
        <v>5125</v>
      </c>
      <c r="E249" t="s">
        <v>5126</v>
      </c>
      <c r="F249" t="s">
        <v>5127</v>
      </c>
    </row>
    <row r="250" spans="1:6">
      <c r="A250">
        <v>7660569</v>
      </c>
      <c r="B250" t="s">
        <v>5136</v>
      </c>
      <c r="C250" t="s">
        <v>5124</v>
      </c>
      <c r="D250" t="s">
        <v>5125</v>
      </c>
      <c r="E250" t="s">
        <v>5126</v>
      </c>
      <c r="F250" t="s">
        <v>5127</v>
      </c>
    </row>
    <row r="251" spans="1:6">
      <c r="A251">
        <v>7660573</v>
      </c>
      <c r="B251" t="s">
        <v>5136</v>
      </c>
      <c r="C251" t="s">
        <v>5124</v>
      </c>
      <c r="D251" t="s">
        <v>5125</v>
      </c>
      <c r="E251" t="s">
        <v>5126</v>
      </c>
      <c r="F251" t="s">
        <v>5127</v>
      </c>
    </row>
    <row r="252" spans="1:6">
      <c r="A252">
        <v>7660962</v>
      </c>
      <c r="B252" t="s">
        <v>5136</v>
      </c>
      <c r="C252" t="s">
        <v>5124</v>
      </c>
      <c r="D252" t="s">
        <v>5125</v>
      </c>
      <c r="E252" t="s">
        <v>5126</v>
      </c>
      <c r="F252" t="s">
        <v>5127</v>
      </c>
    </row>
    <row r="253" spans="1:6">
      <c r="A253">
        <v>7662377</v>
      </c>
      <c r="B253" t="s">
        <v>5136</v>
      </c>
      <c r="C253" t="s">
        <v>5124</v>
      </c>
      <c r="D253" t="s">
        <v>5125</v>
      </c>
      <c r="E253" t="s">
        <v>5126</v>
      </c>
      <c r="F253" t="s">
        <v>5127</v>
      </c>
    </row>
    <row r="254" spans="1:6">
      <c r="A254">
        <v>7662924</v>
      </c>
      <c r="B254" t="s">
        <v>5136</v>
      </c>
      <c r="C254" t="s">
        <v>5124</v>
      </c>
      <c r="D254" t="s">
        <v>5125</v>
      </c>
      <c r="E254" t="s">
        <v>5126</v>
      </c>
      <c r="F254" t="s">
        <v>5127</v>
      </c>
    </row>
    <row r="255" spans="1:6">
      <c r="A255">
        <v>7662963</v>
      </c>
      <c r="B255" t="s">
        <v>5136</v>
      </c>
      <c r="C255" t="s">
        <v>5124</v>
      </c>
      <c r="D255" t="s">
        <v>5125</v>
      </c>
      <c r="E255" t="s">
        <v>5126</v>
      </c>
      <c r="F255" t="s">
        <v>5127</v>
      </c>
    </row>
    <row r="256" spans="1:6">
      <c r="A256">
        <v>7663557</v>
      </c>
      <c r="B256" t="s">
        <v>5136</v>
      </c>
      <c r="C256" t="s">
        <v>5124</v>
      </c>
      <c r="D256" t="s">
        <v>5125</v>
      </c>
      <c r="E256" t="s">
        <v>5126</v>
      </c>
      <c r="F256" t="s">
        <v>5127</v>
      </c>
    </row>
    <row r="257" spans="1:6">
      <c r="A257">
        <v>7664291</v>
      </c>
      <c r="B257" t="s">
        <v>5136</v>
      </c>
      <c r="C257" t="s">
        <v>5124</v>
      </c>
      <c r="D257" t="s">
        <v>5125</v>
      </c>
      <c r="E257" t="s">
        <v>5126</v>
      </c>
      <c r="F257" t="s">
        <v>5127</v>
      </c>
    </row>
    <row r="258" spans="1:6">
      <c r="A258">
        <v>7666496</v>
      </c>
      <c r="B258" t="s">
        <v>5136</v>
      </c>
      <c r="C258" t="s">
        <v>5124</v>
      </c>
      <c r="D258" t="s">
        <v>5125</v>
      </c>
      <c r="E258" t="s">
        <v>5126</v>
      </c>
      <c r="F258" t="s">
        <v>5127</v>
      </c>
    </row>
    <row r="259" spans="1:6">
      <c r="A259">
        <v>7668200</v>
      </c>
      <c r="B259" t="s">
        <v>5136</v>
      </c>
      <c r="C259" t="s">
        <v>5124</v>
      </c>
      <c r="D259" t="s">
        <v>5125</v>
      </c>
      <c r="E259" t="s">
        <v>5126</v>
      </c>
      <c r="F259" t="s">
        <v>5127</v>
      </c>
    </row>
    <row r="260" spans="1:6">
      <c r="A260">
        <v>7668339</v>
      </c>
      <c r="B260" t="s">
        <v>5136</v>
      </c>
      <c r="C260" t="s">
        <v>5124</v>
      </c>
      <c r="D260" t="s">
        <v>5125</v>
      </c>
      <c r="E260" t="s">
        <v>5126</v>
      </c>
      <c r="F260" t="s">
        <v>5127</v>
      </c>
    </row>
    <row r="261" spans="1:6">
      <c r="A261">
        <v>7668661</v>
      </c>
      <c r="B261" t="s">
        <v>5136</v>
      </c>
      <c r="C261" t="s">
        <v>5124</v>
      </c>
      <c r="D261" t="s">
        <v>5125</v>
      </c>
      <c r="E261" t="s">
        <v>5126</v>
      </c>
      <c r="F261" t="s">
        <v>5127</v>
      </c>
    </row>
    <row r="262" spans="1:6">
      <c r="A262">
        <v>7668760</v>
      </c>
      <c r="B262" t="s">
        <v>5136</v>
      </c>
      <c r="C262" t="s">
        <v>5124</v>
      </c>
      <c r="D262" t="s">
        <v>5125</v>
      </c>
      <c r="E262" t="s">
        <v>5126</v>
      </c>
      <c r="F262" t="s">
        <v>5127</v>
      </c>
    </row>
    <row r="263" spans="1:6">
      <c r="A263">
        <v>7669410</v>
      </c>
      <c r="B263" t="s">
        <v>5136</v>
      </c>
      <c r="C263" t="s">
        <v>5124</v>
      </c>
      <c r="D263" t="s">
        <v>5125</v>
      </c>
      <c r="E263" t="s">
        <v>5126</v>
      </c>
      <c r="F263" t="s">
        <v>5127</v>
      </c>
    </row>
    <row r="264" spans="1:6">
      <c r="A264">
        <v>7669529</v>
      </c>
      <c r="B264" t="s">
        <v>5136</v>
      </c>
      <c r="C264" t="s">
        <v>5124</v>
      </c>
      <c r="D264" t="s">
        <v>5125</v>
      </c>
      <c r="E264" t="s">
        <v>5126</v>
      </c>
      <c r="F264" t="s">
        <v>5127</v>
      </c>
    </row>
    <row r="265" spans="1:6">
      <c r="A265">
        <v>7673015</v>
      </c>
      <c r="B265" t="s">
        <v>5136</v>
      </c>
      <c r="C265" t="s">
        <v>5124</v>
      </c>
      <c r="D265" t="s">
        <v>5125</v>
      </c>
      <c r="E265" t="s">
        <v>5126</v>
      </c>
      <c r="F265" t="s">
        <v>5127</v>
      </c>
    </row>
    <row r="266" spans="1:6">
      <c r="A266">
        <v>7673710</v>
      </c>
      <c r="B266" t="s">
        <v>5136</v>
      </c>
      <c r="C266" t="s">
        <v>5124</v>
      </c>
      <c r="D266" t="s">
        <v>5125</v>
      </c>
      <c r="E266" t="s">
        <v>5126</v>
      </c>
      <c r="F266" t="s">
        <v>5127</v>
      </c>
    </row>
    <row r="267" spans="1:6">
      <c r="A267">
        <v>7673711</v>
      </c>
      <c r="B267" t="s">
        <v>5136</v>
      </c>
      <c r="C267" t="s">
        <v>5124</v>
      </c>
      <c r="D267" t="s">
        <v>5125</v>
      </c>
      <c r="E267" t="s">
        <v>5126</v>
      </c>
      <c r="F267" t="s">
        <v>5127</v>
      </c>
    </row>
    <row r="268" spans="1:6">
      <c r="A268">
        <v>7673718</v>
      </c>
      <c r="B268" t="s">
        <v>5136</v>
      </c>
      <c r="C268" t="s">
        <v>5124</v>
      </c>
      <c r="D268" t="s">
        <v>5125</v>
      </c>
      <c r="E268" t="s">
        <v>5126</v>
      </c>
      <c r="F268" t="s">
        <v>5127</v>
      </c>
    </row>
    <row r="269" spans="1:6">
      <c r="A269">
        <v>7673729</v>
      </c>
      <c r="B269" t="s">
        <v>5136</v>
      </c>
      <c r="C269" t="s">
        <v>5124</v>
      </c>
      <c r="D269" t="s">
        <v>5125</v>
      </c>
      <c r="E269" t="s">
        <v>5126</v>
      </c>
      <c r="F269" t="s">
        <v>5127</v>
      </c>
    </row>
    <row r="270" spans="1:6">
      <c r="A270">
        <v>7677051</v>
      </c>
      <c r="B270" t="s">
        <v>5136</v>
      </c>
      <c r="C270" t="s">
        <v>5124</v>
      </c>
      <c r="D270" t="s">
        <v>5125</v>
      </c>
      <c r="E270" t="s">
        <v>5126</v>
      </c>
      <c r="F270" t="s">
        <v>5127</v>
      </c>
    </row>
    <row r="271" spans="1:6">
      <c r="A271">
        <v>7685841</v>
      </c>
      <c r="B271" t="s">
        <v>5136</v>
      </c>
      <c r="C271" t="s">
        <v>5124</v>
      </c>
      <c r="D271" t="s">
        <v>5125</v>
      </c>
      <c r="E271" t="s">
        <v>5126</v>
      </c>
      <c r="F271" t="s">
        <v>5127</v>
      </c>
    </row>
    <row r="272" spans="1:6">
      <c r="A272">
        <v>7691293</v>
      </c>
      <c r="B272" t="s">
        <v>5136</v>
      </c>
      <c r="C272" t="s">
        <v>5124</v>
      </c>
      <c r="D272" t="s">
        <v>5125</v>
      </c>
      <c r="E272" t="s">
        <v>5126</v>
      </c>
      <c r="F272" t="s">
        <v>5127</v>
      </c>
    </row>
    <row r="273" spans="1:6">
      <c r="A273">
        <v>7691331</v>
      </c>
      <c r="B273" t="s">
        <v>5136</v>
      </c>
      <c r="C273" t="s">
        <v>5124</v>
      </c>
      <c r="D273" t="s">
        <v>5125</v>
      </c>
      <c r="E273" t="s">
        <v>5126</v>
      </c>
      <c r="F273" t="s">
        <v>5127</v>
      </c>
    </row>
    <row r="274" spans="1:6">
      <c r="A274">
        <v>7706508</v>
      </c>
      <c r="B274" t="s">
        <v>5136</v>
      </c>
      <c r="C274" t="s">
        <v>5124</v>
      </c>
      <c r="D274" t="s">
        <v>5125</v>
      </c>
      <c r="E274" t="s">
        <v>5126</v>
      </c>
      <c r="F274" t="s">
        <v>5127</v>
      </c>
    </row>
    <row r="275" spans="1:6">
      <c r="A275">
        <v>7707352</v>
      </c>
      <c r="B275" t="s">
        <v>5136</v>
      </c>
      <c r="C275" t="s">
        <v>5124</v>
      </c>
      <c r="D275" t="s">
        <v>5125</v>
      </c>
      <c r="E275" t="s">
        <v>5126</v>
      </c>
      <c r="F275" t="s">
        <v>5127</v>
      </c>
    </row>
    <row r="276" spans="1:6">
      <c r="A276">
        <v>7709370</v>
      </c>
      <c r="B276" t="s">
        <v>5136</v>
      </c>
      <c r="C276" t="s">
        <v>5124</v>
      </c>
      <c r="D276" t="s">
        <v>5125</v>
      </c>
      <c r="E276" t="s">
        <v>5126</v>
      </c>
      <c r="F276" t="s">
        <v>5127</v>
      </c>
    </row>
    <row r="277" spans="1:6">
      <c r="A277">
        <v>7710454</v>
      </c>
      <c r="B277" t="s">
        <v>5136</v>
      </c>
      <c r="C277" t="s">
        <v>5124</v>
      </c>
      <c r="D277" t="s">
        <v>5125</v>
      </c>
      <c r="E277" t="s">
        <v>5126</v>
      </c>
      <c r="F277" t="s">
        <v>5127</v>
      </c>
    </row>
    <row r="278" spans="1:6">
      <c r="A278">
        <v>7712390</v>
      </c>
      <c r="B278" t="s">
        <v>5136</v>
      </c>
      <c r="C278" t="s">
        <v>5124</v>
      </c>
      <c r="D278" t="s">
        <v>5125</v>
      </c>
      <c r="E278" t="s">
        <v>5126</v>
      </c>
      <c r="F278" t="s">
        <v>5127</v>
      </c>
    </row>
    <row r="279" spans="1:6">
      <c r="A279">
        <v>7713099</v>
      </c>
      <c r="B279" t="s">
        <v>5136</v>
      </c>
      <c r="C279" t="s">
        <v>5124</v>
      </c>
      <c r="D279" t="s">
        <v>5125</v>
      </c>
      <c r="E279" t="s">
        <v>5126</v>
      </c>
      <c r="F279" t="s">
        <v>5127</v>
      </c>
    </row>
    <row r="280" spans="1:6">
      <c r="A280">
        <v>7713159</v>
      </c>
      <c r="B280" t="s">
        <v>5136</v>
      </c>
      <c r="C280" t="s">
        <v>5124</v>
      </c>
      <c r="D280" t="s">
        <v>5125</v>
      </c>
      <c r="E280" t="s">
        <v>5126</v>
      </c>
      <c r="F280" t="s">
        <v>5127</v>
      </c>
    </row>
    <row r="281" spans="1:6">
      <c r="A281">
        <v>7714504</v>
      </c>
      <c r="B281" t="s">
        <v>5136</v>
      </c>
      <c r="C281" t="s">
        <v>5124</v>
      </c>
      <c r="D281" t="s">
        <v>5125</v>
      </c>
      <c r="E281" t="s">
        <v>5126</v>
      </c>
      <c r="F281" t="s">
        <v>5127</v>
      </c>
    </row>
    <row r="282" spans="1:6">
      <c r="A282">
        <v>7715659</v>
      </c>
      <c r="B282" t="s">
        <v>5136</v>
      </c>
      <c r="C282" t="s">
        <v>5124</v>
      </c>
      <c r="D282" t="s">
        <v>5125</v>
      </c>
      <c r="E282" t="s">
        <v>5126</v>
      </c>
      <c r="F282" t="s">
        <v>5127</v>
      </c>
    </row>
    <row r="283" spans="1:6">
      <c r="A283">
        <v>7717145</v>
      </c>
      <c r="B283" t="s">
        <v>5136</v>
      </c>
      <c r="C283" t="s">
        <v>5124</v>
      </c>
      <c r="D283" t="s">
        <v>5125</v>
      </c>
      <c r="E283" t="s">
        <v>5126</v>
      </c>
      <c r="F283" t="s">
        <v>5127</v>
      </c>
    </row>
    <row r="284" spans="1:6">
      <c r="A284">
        <v>7717152</v>
      </c>
      <c r="B284" t="s">
        <v>5136</v>
      </c>
      <c r="C284" t="s">
        <v>5124</v>
      </c>
      <c r="D284" t="s">
        <v>5125</v>
      </c>
      <c r="E284" t="s">
        <v>5126</v>
      </c>
      <c r="F284" t="s">
        <v>5127</v>
      </c>
    </row>
    <row r="285" spans="1:6">
      <c r="A285">
        <v>7717160</v>
      </c>
      <c r="B285" t="s">
        <v>5136</v>
      </c>
      <c r="C285" t="s">
        <v>5124</v>
      </c>
      <c r="D285" t="s">
        <v>5125</v>
      </c>
      <c r="E285" t="s">
        <v>5126</v>
      </c>
      <c r="F285" t="s">
        <v>5127</v>
      </c>
    </row>
    <row r="286" spans="1:6">
      <c r="A286">
        <v>7717607</v>
      </c>
      <c r="B286" t="s">
        <v>5136</v>
      </c>
      <c r="C286" t="s">
        <v>5124</v>
      </c>
      <c r="D286" t="s">
        <v>5125</v>
      </c>
      <c r="E286" t="s">
        <v>5126</v>
      </c>
      <c r="F286" t="s">
        <v>5127</v>
      </c>
    </row>
    <row r="287" spans="1:6">
      <c r="A287">
        <v>7717616</v>
      </c>
      <c r="B287" t="s">
        <v>5136</v>
      </c>
      <c r="C287" t="s">
        <v>5124</v>
      </c>
      <c r="D287" t="s">
        <v>5125</v>
      </c>
      <c r="E287" t="s">
        <v>5126</v>
      </c>
      <c r="F287" t="s">
        <v>5127</v>
      </c>
    </row>
    <row r="288" spans="1:6">
      <c r="A288">
        <v>7717625</v>
      </c>
      <c r="B288" t="s">
        <v>5136</v>
      </c>
      <c r="C288" t="s">
        <v>5124</v>
      </c>
      <c r="D288" t="s">
        <v>5125</v>
      </c>
      <c r="E288" t="s">
        <v>5126</v>
      </c>
      <c r="F288" t="s">
        <v>5127</v>
      </c>
    </row>
    <row r="289" spans="1:6">
      <c r="A289">
        <v>7717647</v>
      </c>
      <c r="B289" t="s">
        <v>5136</v>
      </c>
      <c r="C289" t="s">
        <v>5124</v>
      </c>
      <c r="D289" t="s">
        <v>5125</v>
      </c>
      <c r="E289" t="s">
        <v>5126</v>
      </c>
      <c r="F289" t="s">
        <v>5127</v>
      </c>
    </row>
    <row r="290" spans="1:6">
      <c r="A290">
        <v>7717820</v>
      </c>
      <c r="B290" t="s">
        <v>5136</v>
      </c>
      <c r="C290" t="s">
        <v>5124</v>
      </c>
      <c r="D290" t="s">
        <v>5125</v>
      </c>
      <c r="E290" t="s">
        <v>5126</v>
      </c>
      <c r="F290" t="s">
        <v>5127</v>
      </c>
    </row>
    <row r="291" spans="1:6">
      <c r="A291">
        <v>7718184</v>
      </c>
      <c r="B291" t="s">
        <v>5136</v>
      </c>
      <c r="C291" t="s">
        <v>5124</v>
      </c>
      <c r="D291" t="s">
        <v>5125</v>
      </c>
      <c r="E291" t="s">
        <v>5126</v>
      </c>
      <c r="F291" t="s">
        <v>5127</v>
      </c>
    </row>
    <row r="292" spans="1:6">
      <c r="A292">
        <v>7729360</v>
      </c>
      <c r="B292" t="s">
        <v>5136</v>
      </c>
      <c r="C292" t="s">
        <v>5124</v>
      </c>
      <c r="D292" t="s">
        <v>5125</v>
      </c>
      <c r="E292" t="s">
        <v>5126</v>
      </c>
      <c r="F292" t="s">
        <v>5127</v>
      </c>
    </row>
    <row r="293" spans="1:6">
      <c r="A293">
        <v>7734973</v>
      </c>
      <c r="B293" t="s">
        <v>5136</v>
      </c>
      <c r="C293" t="s">
        <v>5124</v>
      </c>
      <c r="D293" t="s">
        <v>5125</v>
      </c>
      <c r="E293" t="s">
        <v>5126</v>
      </c>
      <c r="F293" t="s">
        <v>5127</v>
      </c>
    </row>
    <row r="294" spans="1:6">
      <c r="A294">
        <v>7765897</v>
      </c>
      <c r="B294" t="s">
        <v>5136</v>
      </c>
      <c r="C294" t="s">
        <v>5124</v>
      </c>
      <c r="D294" t="s">
        <v>5125</v>
      </c>
      <c r="E294" t="s">
        <v>5126</v>
      </c>
      <c r="F294" t="s">
        <v>5127</v>
      </c>
    </row>
    <row r="295" spans="1:6">
      <c r="A295">
        <v>7771443</v>
      </c>
      <c r="B295" t="s">
        <v>5136</v>
      </c>
      <c r="C295" t="s">
        <v>5124</v>
      </c>
      <c r="D295" t="s">
        <v>5125</v>
      </c>
      <c r="E295" t="s">
        <v>5126</v>
      </c>
      <c r="F295" t="s">
        <v>5127</v>
      </c>
    </row>
    <row r="296" spans="1:6">
      <c r="A296">
        <v>7812845</v>
      </c>
      <c r="B296" t="s">
        <v>5136</v>
      </c>
      <c r="C296" t="s">
        <v>5124</v>
      </c>
      <c r="D296" t="s">
        <v>5125</v>
      </c>
      <c r="E296" t="s">
        <v>5126</v>
      </c>
      <c r="F296" t="s">
        <v>5127</v>
      </c>
    </row>
    <row r="297" spans="1:6">
      <c r="A297">
        <v>7817609</v>
      </c>
      <c r="B297" t="s">
        <v>5136</v>
      </c>
      <c r="C297" t="s">
        <v>5124</v>
      </c>
      <c r="D297" t="s">
        <v>5125</v>
      </c>
      <c r="E297" t="s">
        <v>5126</v>
      </c>
      <c r="F297" t="s">
        <v>5127</v>
      </c>
    </row>
    <row r="298" spans="1:6">
      <c r="A298">
        <v>7829622</v>
      </c>
      <c r="B298" t="s">
        <v>5136</v>
      </c>
      <c r="C298" t="s">
        <v>5124</v>
      </c>
      <c r="D298" t="s">
        <v>5125</v>
      </c>
      <c r="E298" t="s">
        <v>5126</v>
      </c>
      <c r="F298" t="s">
        <v>5127</v>
      </c>
    </row>
    <row r="299" spans="1:6">
      <c r="A299">
        <v>7846723</v>
      </c>
      <c r="B299" t="s">
        <v>5136</v>
      </c>
      <c r="C299" t="s">
        <v>5124</v>
      </c>
      <c r="D299" t="s">
        <v>5125</v>
      </c>
      <c r="E299" t="s">
        <v>5126</v>
      </c>
      <c r="F299" t="s">
        <v>5127</v>
      </c>
    </row>
    <row r="300" spans="1:6">
      <c r="A300">
        <v>7861314</v>
      </c>
      <c r="B300" t="s">
        <v>5136</v>
      </c>
      <c r="C300" t="s">
        <v>5124</v>
      </c>
      <c r="D300" t="s">
        <v>5125</v>
      </c>
      <c r="E300" t="s">
        <v>5126</v>
      </c>
      <c r="F300" t="s">
        <v>5127</v>
      </c>
    </row>
    <row r="301" spans="1:6">
      <c r="A301">
        <v>7862412</v>
      </c>
      <c r="B301" t="s">
        <v>5136</v>
      </c>
      <c r="C301" t="s">
        <v>5124</v>
      </c>
      <c r="D301" t="s">
        <v>5125</v>
      </c>
      <c r="E301" t="s">
        <v>5126</v>
      </c>
      <c r="F301" t="s">
        <v>5127</v>
      </c>
    </row>
    <row r="302" spans="1:6">
      <c r="A302">
        <v>7928533</v>
      </c>
      <c r="B302" t="s">
        <v>5136</v>
      </c>
      <c r="C302" t="s">
        <v>5124</v>
      </c>
      <c r="D302" t="s">
        <v>5125</v>
      </c>
      <c r="E302" t="s">
        <v>5126</v>
      </c>
      <c r="F302" t="s">
        <v>5127</v>
      </c>
    </row>
    <row r="303" spans="1:6">
      <c r="A303">
        <v>1085437</v>
      </c>
      <c r="B303" t="s">
        <v>5137</v>
      </c>
      <c r="C303" t="s">
        <v>5124</v>
      </c>
      <c r="D303" t="s">
        <v>5125</v>
      </c>
      <c r="E303" t="s">
        <v>5126</v>
      </c>
      <c r="F303" t="s">
        <v>5127</v>
      </c>
    </row>
    <row r="304" spans="1:6">
      <c r="A304">
        <v>1097975</v>
      </c>
      <c r="B304" t="s">
        <v>5137</v>
      </c>
      <c r="C304" t="s">
        <v>5124</v>
      </c>
      <c r="D304" t="s">
        <v>5125</v>
      </c>
      <c r="E304" t="s">
        <v>5126</v>
      </c>
      <c r="F304" t="s">
        <v>5127</v>
      </c>
    </row>
    <row r="305" spans="1:6">
      <c r="A305">
        <v>1269763</v>
      </c>
      <c r="B305" t="s">
        <v>5137</v>
      </c>
      <c r="C305" t="s">
        <v>5124</v>
      </c>
      <c r="D305" t="s">
        <v>5125</v>
      </c>
      <c r="E305" t="s">
        <v>5126</v>
      </c>
      <c r="F305" t="s">
        <v>5127</v>
      </c>
    </row>
    <row r="306" spans="1:6">
      <c r="A306">
        <v>1341354</v>
      </c>
      <c r="B306" t="s">
        <v>5137</v>
      </c>
      <c r="C306" t="s">
        <v>5124</v>
      </c>
      <c r="D306" t="s">
        <v>5125</v>
      </c>
      <c r="E306" t="s">
        <v>5126</v>
      </c>
      <c r="F306" t="s">
        <v>5127</v>
      </c>
    </row>
    <row r="307" spans="1:6">
      <c r="A307">
        <v>3808661</v>
      </c>
      <c r="B307" t="s">
        <v>5137</v>
      </c>
      <c r="C307" t="s">
        <v>5124</v>
      </c>
      <c r="D307" t="s">
        <v>5125</v>
      </c>
      <c r="E307" t="s">
        <v>5126</v>
      </c>
      <c r="F307" t="s">
        <v>5127</v>
      </c>
    </row>
    <row r="308" spans="1:6">
      <c r="A308">
        <v>4105959</v>
      </c>
      <c r="B308" t="s">
        <v>5137</v>
      </c>
      <c r="C308" t="s">
        <v>5124</v>
      </c>
      <c r="D308" t="s">
        <v>5125</v>
      </c>
      <c r="E308" t="s">
        <v>5126</v>
      </c>
      <c r="F308" t="s">
        <v>5127</v>
      </c>
    </row>
    <row r="309" spans="1:6">
      <c r="A309">
        <v>4115640</v>
      </c>
      <c r="B309" t="s">
        <v>5137</v>
      </c>
      <c r="C309" t="s">
        <v>5124</v>
      </c>
      <c r="D309" t="s">
        <v>5125</v>
      </c>
      <c r="E309" t="s">
        <v>5126</v>
      </c>
      <c r="F309" t="s">
        <v>5127</v>
      </c>
    </row>
    <row r="310" spans="1:6">
      <c r="A310">
        <v>4116021</v>
      </c>
      <c r="B310" t="s">
        <v>5137</v>
      </c>
      <c r="C310" t="s">
        <v>5124</v>
      </c>
      <c r="D310" t="s">
        <v>5125</v>
      </c>
      <c r="E310" t="s">
        <v>5126</v>
      </c>
      <c r="F310" t="s">
        <v>5127</v>
      </c>
    </row>
    <row r="311" spans="1:6">
      <c r="A311">
        <v>4139972</v>
      </c>
      <c r="B311" t="s">
        <v>5137</v>
      </c>
      <c r="C311" t="s">
        <v>5124</v>
      </c>
      <c r="D311" t="s">
        <v>5125</v>
      </c>
      <c r="E311" t="s">
        <v>5126</v>
      </c>
      <c r="F311" t="s">
        <v>5127</v>
      </c>
    </row>
    <row r="312" spans="1:6">
      <c r="A312">
        <v>4251367</v>
      </c>
      <c r="B312" t="s">
        <v>5137</v>
      </c>
      <c r="C312" t="s">
        <v>5124</v>
      </c>
      <c r="D312" t="s">
        <v>5125</v>
      </c>
      <c r="E312" t="s">
        <v>5126</v>
      </c>
      <c r="F312" t="s">
        <v>5127</v>
      </c>
    </row>
    <row r="313" spans="1:6">
      <c r="A313">
        <v>4252222</v>
      </c>
      <c r="B313" t="s">
        <v>5137</v>
      </c>
      <c r="C313" t="s">
        <v>5124</v>
      </c>
      <c r="D313" t="s">
        <v>5125</v>
      </c>
      <c r="E313" t="s">
        <v>5126</v>
      </c>
      <c r="F313" t="s">
        <v>5127</v>
      </c>
    </row>
    <row r="314" spans="1:6">
      <c r="A314">
        <v>4254220</v>
      </c>
      <c r="B314" t="s">
        <v>5137</v>
      </c>
      <c r="C314" t="s">
        <v>5124</v>
      </c>
      <c r="D314" t="s">
        <v>5125</v>
      </c>
      <c r="E314" t="s">
        <v>5126</v>
      </c>
      <c r="F314" t="s">
        <v>5127</v>
      </c>
    </row>
    <row r="315" spans="1:6">
      <c r="A315">
        <v>4256352</v>
      </c>
      <c r="B315" t="s">
        <v>5137</v>
      </c>
      <c r="C315" t="s">
        <v>5124</v>
      </c>
      <c r="D315" t="s">
        <v>5125</v>
      </c>
      <c r="E315" t="s">
        <v>5126</v>
      </c>
      <c r="F315" t="s">
        <v>5127</v>
      </c>
    </row>
    <row r="316" spans="1:6">
      <c r="A316">
        <v>4259269</v>
      </c>
      <c r="B316" t="s">
        <v>5137</v>
      </c>
      <c r="C316" t="s">
        <v>5124</v>
      </c>
      <c r="D316" t="s">
        <v>5125</v>
      </c>
      <c r="E316" t="s">
        <v>5126</v>
      </c>
      <c r="F316" t="s">
        <v>5127</v>
      </c>
    </row>
    <row r="317" spans="1:6">
      <c r="A317">
        <v>4261928</v>
      </c>
      <c r="B317" t="s">
        <v>5137</v>
      </c>
      <c r="C317" t="s">
        <v>5124</v>
      </c>
      <c r="D317" t="s">
        <v>5125</v>
      </c>
      <c r="E317" t="s">
        <v>5126</v>
      </c>
      <c r="F317" t="s">
        <v>5127</v>
      </c>
    </row>
    <row r="318" spans="1:6">
      <c r="A318">
        <v>4263022</v>
      </c>
      <c r="B318" t="s">
        <v>5137</v>
      </c>
      <c r="C318" t="s">
        <v>5124</v>
      </c>
      <c r="D318" t="s">
        <v>5125</v>
      </c>
      <c r="E318" t="s">
        <v>5126</v>
      </c>
      <c r="F318" t="s">
        <v>5127</v>
      </c>
    </row>
    <row r="319" spans="1:6">
      <c r="A319">
        <v>4264316</v>
      </c>
      <c r="B319" t="s">
        <v>5137</v>
      </c>
      <c r="C319" t="s">
        <v>5124</v>
      </c>
      <c r="D319" t="s">
        <v>5125</v>
      </c>
      <c r="E319" t="s">
        <v>5126</v>
      </c>
      <c r="F319" t="s">
        <v>5127</v>
      </c>
    </row>
    <row r="320" spans="1:6">
      <c r="A320">
        <v>4400364</v>
      </c>
      <c r="B320" t="s">
        <v>5137</v>
      </c>
      <c r="C320" t="s">
        <v>5124</v>
      </c>
      <c r="D320" t="s">
        <v>5125</v>
      </c>
      <c r="E320" t="s">
        <v>5126</v>
      </c>
      <c r="F320" t="s">
        <v>5127</v>
      </c>
    </row>
    <row r="321" spans="1:6">
      <c r="A321">
        <v>4400696</v>
      </c>
      <c r="B321" t="s">
        <v>5137</v>
      </c>
      <c r="C321" t="s">
        <v>5124</v>
      </c>
      <c r="D321" t="s">
        <v>5125</v>
      </c>
      <c r="E321" t="s">
        <v>5126</v>
      </c>
      <c r="F321" t="s">
        <v>5127</v>
      </c>
    </row>
    <row r="322" spans="1:6">
      <c r="A322">
        <v>4407336</v>
      </c>
      <c r="B322" t="s">
        <v>5137</v>
      </c>
      <c r="C322" t="s">
        <v>5124</v>
      </c>
      <c r="D322" t="s">
        <v>5125</v>
      </c>
      <c r="E322" t="s">
        <v>5126</v>
      </c>
      <c r="F322" t="s">
        <v>5127</v>
      </c>
    </row>
    <row r="323" spans="1:6">
      <c r="A323">
        <v>4409637</v>
      </c>
      <c r="B323" t="s">
        <v>5137</v>
      </c>
      <c r="C323" t="s">
        <v>5124</v>
      </c>
      <c r="D323" t="s">
        <v>5125</v>
      </c>
      <c r="E323" t="s">
        <v>5126</v>
      </c>
      <c r="F323" t="s">
        <v>5127</v>
      </c>
    </row>
    <row r="324" spans="1:6">
      <c r="A324">
        <v>4420689</v>
      </c>
      <c r="B324" t="s">
        <v>5137</v>
      </c>
      <c r="C324" t="s">
        <v>5124</v>
      </c>
      <c r="D324" t="s">
        <v>5125</v>
      </c>
      <c r="E324" t="s">
        <v>5126</v>
      </c>
      <c r="F324" t="s">
        <v>5127</v>
      </c>
    </row>
    <row r="325" spans="1:6">
      <c r="A325">
        <v>4439478</v>
      </c>
      <c r="B325" t="s">
        <v>5137</v>
      </c>
      <c r="C325" t="s">
        <v>5124</v>
      </c>
      <c r="D325" t="s">
        <v>5125</v>
      </c>
      <c r="E325" t="s">
        <v>5126</v>
      </c>
      <c r="F325" t="s">
        <v>5127</v>
      </c>
    </row>
    <row r="326" spans="1:6">
      <c r="A326">
        <v>4441066</v>
      </c>
      <c r="B326" t="s">
        <v>5137</v>
      </c>
      <c r="C326" t="s">
        <v>5124</v>
      </c>
      <c r="D326" t="s">
        <v>5125</v>
      </c>
      <c r="E326" t="s">
        <v>5126</v>
      </c>
      <c r="F326" t="s">
        <v>5127</v>
      </c>
    </row>
    <row r="327" spans="1:6">
      <c r="A327">
        <v>4442060</v>
      </c>
      <c r="B327" t="s">
        <v>5137</v>
      </c>
      <c r="C327" t="s">
        <v>5124</v>
      </c>
      <c r="D327" t="s">
        <v>5125</v>
      </c>
      <c r="E327" t="s">
        <v>5126</v>
      </c>
      <c r="F327" t="s">
        <v>5127</v>
      </c>
    </row>
    <row r="328" spans="1:6">
      <c r="A328">
        <v>4455765</v>
      </c>
      <c r="B328" t="s">
        <v>5137</v>
      </c>
      <c r="C328" t="s">
        <v>5124</v>
      </c>
      <c r="D328" t="s">
        <v>5125</v>
      </c>
      <c r="E328" t="s">
        <v>5126</v>
      </c>
      <c r="F328" t="s">
        <v>5127</v>
      </c>
    </row>
    <row r="329" spans="1:6">
      <c r="A329">
        <v>4461698</v>
      </c>
      <c r="B329" t="s">
        <v>5137</v>
      </c>
      <c r="C329" t="s">
        <v>5124</v>
      </c>
      <c r="D329" t="s">
        <v>5125</v>
      </c>
      <c r="E329" t="s">
        <v>5126</v>
      </c>
      <c r="F329" t="s">
        <v>5127</v>
      </c>
    </row>
    <row r="330" spans="1:6">
      <c r="A330">
        <v>4468945</v>
      </c>
      <c r="B330" t="s">
        <v>5137</v>
      </c>
      <c r="C330" t="s">
        <v>5124</v>
      </c>
      <c r="D330" t="s">
        <v>5125</v>
      </c>
      <c r="E330" t="s">
        <v>5126</v>
      </c>
      <c r="F330" t="s">
        <v>5127</v>
      </c>
    </row>
    <row r="331" spans="1:6">
      <c r="A331">
        <v>4476978</v>
      </c>
      <c r="B331" t="s">
        <v>5137</v>
      </c>
      <c r="C331" t="s">
        <v>5124</v>
      </c>
      <c r="D331" t="s">
        <v>5125</v>
      </c>
      <c r="E331" t="s">
        <v>5126</v>
      </c>
      <c r="F331" t="s">
        <v>5127</v>
      </c>
    </row>
    <row r="332" spans="1:6">
      <c r="A332">
        <v>4506131</v>
      </c>
      <c r="B332" t="s">
        <v>5137</v>
      </c>
      <c r="C332" t="s">
        <v>5124</v>
      </c>
      <c r="D332" t="s">
        <v>5125</v>
      </c>
      <c r="E332" t="s">
        <v>5126</v>
      </c>
      <c r="F332" t="s">
        <v>5127</v>
      </c>
    </row>
    <row r="333" spans="1:6">
      <c r="A333">
        <v>4509774</v>
      </c>
      <c r="B333" t="s">
        <v>5137</v>
      </c>
      <c r="C333" t="s">
        <v>5124</v>
      </c>
      <c r="D333" t="s">
        <v>5125</v>
      </c>
      <c r="E333" t="s">
        <v>5126</v>
      </c>
      <c r="F333" t="s">
        <v>5127</v>
      </c>
    </row>
    <row r="334" spans="1:6">
      <c r="A334">
        <v>4551648</v>
      </c>
      <c r="B334" t="s">
        <v>5137</v>
      </c>
      <c r="C334" t="s">
        <v>5124</v>
      </c>
      <c r="D334" t="s">
        <v>5125</v>
      </c>
      <c r="E334" t="s">
        <v>5126</v>
      </c>
      <c r="F334" t="s">
        <v>5127</v>
      </c>
    </row>
    <row r="335" spans="1:6">
      <c r="A335">
        <v>4573368</v>
      </c>
      <c r="B335" t="s">
        <v>5137</v>
      </c>
      <c r="C335" t="s">
        <v>5124</v>
      </c>
      <c r="D335" t="s">
        <v>5125</v>
      </c>
      <c r="E335" t="s">
        <v>5126</v>
      </c>
      <c r="F335" t="s">
        <v>5127</v>
      </c>
    </row>
    <row r="336" spans="1:6">
      <c r="A336">
        <v>4594196</v>
      </c>
      <c r="B336" t="s">
        <v>5137</v>
      </c>
      <c r="C336" t="s">
        <v>5124</v>
      </c>
      <c r="D336" t="s">
        <v>5125</v>
      </c>
      <c r="E336" t="s">
        <v>5126</v>
      </c>
      <c r="F336" t="s">
        <v>5127</v>
      </c>
    </row>
    <row r="337" spans="1:6">
      <c r="A337">
        <v>5002748</v>
      </c>
      <c r="B337" t="s">
        <v>5137</v>
      </c>
      <c r="C337" t="s">
        <v>5124</v>
      </c>
      <c r="D337" t="s">
        <v>5125</v>
      </c>
      <c r="E337" t="s">
        <v>5126</v>
      </c>
      <c r="F337" t="s">
        <v>5127</v>
      </c>
    </row>
    <row r="338" spans="1:6">
      <c r="A338">
        <v>5006237</v>
      </c>
      <c r="B338" t="s">
        <v>5137</v>
      </c>
      <c r="C338" t="s">
        <v>5124</v>
      </c>
      <c r="D338" t="s">
        <v>5125</v>
      </c>
      <c r="E338" t="s">
        <v>5126</v>
      </c>
      <c r="F338" t="s">
        <v>5127</v>
      </c>
    </row>
    <row r="339" spans="1:6">
      <c r="A339">
        <v>5017911</v>
      </c>
      <c r="B339" t="s">
        <v>5137</v>
      </c>
      <c r="C339" t="s">
        <v>5124</v>
      </c>
      <c r="D339" t="s">
        <v>5125</v>
      </c>
      <c r="E339" t="s">
        <v>5126</v>
      </c>
      <c r="F339" t="s">
        <v>5127</v>
      </c>
    </row>
    <row r="340" spans="1:6">
      <c r="A340">
        <v>5018772</v>
      </c>
      <c r="B340" t="s">
        <v>5137</v>
      </c>
      <c r="C340" t="s">
        <v>5124</v>
      </c>
      <c r="D340" t="s">
        <v>5125</v>
      </c>
      <c r="E340" t="s">
        <v>5126</v>
      </c>
      <c r="F340" t="s">
        <v>5127</v>
      </c>
    </row>
    <row r="341" spans="1:6">
      <c r="A341">
        <v>5020187</v>
      </c>
      <c r="B341" t="s">
        <v>5137</v>
      </c>
      <c r="C341" t="s">
        <v>5124</v>
      </c>
      <c r="D341" t="s">
        <v>5125</v>
      </c>
      <c r="E341" t="s">
        <v>5126</v>
      </c>
      <c r="F341" t="s">
        <v>5127</v>
      </c>
    </row>
    <row r="342" spans="1:6">
      <c r="A342">
        <v>5024983</v>
      </c>
      <c r="B342" t="s">
        <v>5137</v>
      </c>
      <c r="C342" t="s">
        <v>5124</v>
      </c>
      <c r="D342" t="s">
        <v>5125</v>
      </c>
      <c r="E342" t="s">
        <v>5126</v>
      </c>
      <c r="F342" t="s">
        <v>5127</v>
      </c>
    </row>
    <row r="343" spans="1:6">
      <c r="A343">
        <v>5033472</v>
      </c>
      <c r="B343" t="s">
        <v>5137</v>
      </c>
      <c r="C343" t="s">
        <v>5124</v>
      </c>
      <c r="D343" t="s">
        <v>5125</v>
      </c>
      <c r="E343" t="s">
        <v>5126</v>
      </c>
      <c r="F343" t="s">
        <v>5127</v>
      </c>
    </row>
    <row r="344" spans="1:6">
      <c r="A344">
        <v>5042460</v>
      </c>
      <c r="B344" t="s">
        <v>5137</v>
      </c>
      <c r="C344" t="s">
        <v>5124</v>
      </c>
      <c r="D344" t="s">
        <v>5125</v>
      </c>
      <c r="E344" t="s">
        <v>5126</v>
      </c>
      <c r="F344" t="s">
        <v>5127</v>
      </c>
    </row>
    <row r="345" spans="1:6">
      <c r="A345">
        <v>5043818</v>
      </c>
      <c r="B345" t="s">
        <v>5137</v>
      </c>
      <c r="C345" t="s">
        <v>5124</v>
      </c>
      <c r="D345" t="s">
        <v>5125</v>
      </c>
      <c r="E345" t="s">
        <v>5126</v>
      </c>
      <c r="F345" t="s">
        <v>5127</v>
      </c>
    </row>
    <row r="346" spans="1:6">
      <c r="A346">
        <v>5049416</v>
      </c>
      <c r="B346" t="s">
        <v>5137</v>
      </c>
      <c r="C346" t="s">
        <v>5124</v>
      </c>
      <c r="D346" t="s">
        <v>5125</v>
      </c>
      <c r="E346" t="s">
        <v>5126</v>
      </c>
      <c r="F346" t="s">
        <v>5127</v>
      </c>
    </row>
    <row r="347" spans="1:6">
      <c r="A347">
        <v>5073597</v>
      </c>
      <c r="B347" t="s">
        <v>5137</v>
      </c>
      <c r="C347" t="s">
        <v>5124</v>
      </c>
      <c r="D347" t="s">
        <v>5125</v>
      </c>
      <c r="E347" t="s">
        <v>5126</v>
      </c>
      <c r="F347" t="s">
        <v>5127</v>
      </c>
    </row>
    <row r="348" spans="1:6">
      <c r="A348">
        <v>5077326</v>
      </c>
      <c r="B348" t="s">
        <v>5137</v>
      </c>
      <c r="C348" t="s">
        <v>5124</v>
      </c>
      <c r="D348" t="s">
        <v>5125</v>
      </c>
      <c r="E348" t="s">
        <v>5126</v>
      </c>
      <c r="F348" t="s">
        <v>5127</v>
      </c>
    </row>
    <row r="349" spans="1:6">
      <c r="A349">
        <v>5089272</v>
      </c>
      <c r="B349" t="s">
        <v>5137</v>
      </c>
      <c r="C349" t="s">
        <v>5124</v>
      </c>
      <c r="D349" t="s">
        <v>5125</v>
      </c>
      <c r="E349" t="s">
        <v>5126</v>
      </c>
      <c r="F349" t="s">
        <v>5127</v>
      </c>
    </row>
    <row r="350" spans="1:6">
      <c r="A350">
        <v>5110493</v>
      </c>
      <c r="B350" t="s">
        <v>5137</v>
      </c>
      <c r="C350" t="s">
        <v>5124</v>
      </c>
      <c r="D350" t="s">
        <v>5125</v>
      </c>
      <c r="E350" t="s">
        <v>5126</v>
      </c>
      <c r="F350" t="s">
        <v>5127</v>
      </c>
    </row>
    <row r="351" spans="1:6">
      <c r="A351">
        <v>5803597</v>
      </c>
      <c r="B351" t="s">
        <v>5137</v>
      </c>
      <c r="C351" t="s">
        <v>5124</v>
      </c>
      <c r="D351" t="s">
        <v>5125</v>
      </c>
      <c r="E351" t="s">
        <v>5126</v>
      </c>
      <c r="F351" t="s">
        <v>5127</v>
      </c>
    </row>
    <row r="352" spans="1:6">
      <c r="A352">
        <v>5824714</v>
      </c>
      <c r="B352" t="s">
        <v>5137</v>
      </c>
      <c r="C352" t="s">
        <v>5124</v>
      </c>
      <c r="D352" t="s">
        <v>5125</v>
      </c>
      <c r="E352" t="s">
        <v>5126</v>
      </c>
      <c r="F352" t="s">
        <v>5127</v>
      </c>
    </row>
    <row r="353" spans="1:6">
      <c r="A353">
        <v>5849705</v>
      </c>
      <c r="B353" t="s">
        <v>5137</v>
      </c>
      <c r="C353" t="s">
        <v>5124</v>
      </c>
      <c r="D353" t="s">
        <v>5125</v>
      </c>
      <c r="E353" t="s">
        <v>5126</v>
      </c>
      <c r="F353" t="s">
        <v>5127</v>
      </c>
    </row>
    <row r="354" spans="1:6">
      <c r="A354">
        <v>5853661</v>
      </c>
      <c r="B354" t="s">
        <v>5137</v>
      </c>
      <c r="C354" t="s">
        <v>5124</v>
      </c>
      <c r="D354" t="s">
        <v>5125</v>
      </c>
      <c r="E354" t="s">
        <v>5126</v>
      </c>
      <c r="F354" t="s">
        <v>5127</v>
      </c>
    </row>
    <row r="355" spans="1:6">
      <c r="A355">
        <v>5855435</v>
      </c>
      <c r="B355" t="s">
        <v>5137</v>
      </c>
      <c r="C355" t="s">
        <v>5124</v>
      </c>
      <c r="D355" t="s">
        <v>5125</v>
      </c>
      <c r="E355" t="s">
        <v>5126</v>
      </c>
      <c r="F355" t="s">
        <v>5127</v>
      </c>
    </row>
    <row r="356" spans="1:6">
      <c r="A356">
        <v>5858977</v>
      </c>
      <c r="B356" t="s">
        <v>5137</v>
      </c>
      <c r="C356" t="s">
        <v>5124</v>
      </c>
      <c r="D356" t="s">
        <v>5125</v>
      </c>
      <c r="E356" t="s">
        <v>5126</v>
      </c>
      <c r="F356" t="s">
        <v>5127</v>
      </c>
    </row>
    <row r="357" spans="1:6">
      <c r="A357">
        <v>5860983</v>
      </c>
      <c r="B357" t="s">
        <v>5137</v>
      </c>
      <c r="C357" t="s">
        <v>5124</v>
      </c>
      <c r="D357" t="s">
        <v>5125</v>
      </c>
      <c r="E357" t="s">
        <v>5126</v>
      </c>
      <c r="F357" t="s">
        <v>5127</v>
      </c>
    </row>
    <row r="358" spans="1:6">
      <c r="A358">
        <v>5865011</v>
      </c>
      <c r="B358" t="s">
        <v>5137</v>
      </c>
      <c r="C358" t="s">
        <v>5124</v>
      </c>
      <c r="D358" t="s">
        <v>5125</v>
      </c>
      <c r="E358" t="s">
        <v>5126</v>
      </c>
      <c r="F358" t="s">
        <v>5127</v>
      </c>
    </row>
    <row r="359" spans="1:6">
      <c r="A359">
        <v>5924835</v>
      </c>
      <c r="B359" t="s">
        <v>5137</v>
      </c>
      <c r="C359" t="s">
        <v>5124</v>
      </c>
      <c r="D359" t="s">
        <v>5125</v>
      </c>
      <c r="E359" t="s">
        <v>5126</v>
      </c>
      <c r="F359" t="s">
        <v>5127</v>
      </c>
    </row>
    <row r="360" spans="1:6">
      <c r="A360">
        <v>6502867</v>
      </c>
      <c r="B360" t="s">
        <v>5137</v>
      </c>
      <c r="C360" t="s">
        <v>5124</v>
      </c>
      <c r="D360" t="s">
        <v>5125</v>
      </c>
      <c r="E360" t="s">
        <v>5126</v>
      </c>
      <c r="F360" t="s">
        <v>5127</v>
      </c>
    </row>
    <row r="361" spans="1:6">
      <c r="A361">
        <v>6506271</v>
      </c>
      <c r="B361" t="s">
        <v>5137</v>
      </c>
      <c r="C361" t="s">
        <v>5124</v>
      </c>
      <c r="D361" t="s">
        <v>5125</v>
      </c>
      <c r="E361" t="s">
        <v>5126</v>
      </c>
      <c r="F361" t="s">
        <v>5127</v>
      </c>
    </row>
    <row r="362" spans="1:6">
      <c r="A362">
        <v>6512567</v>
      </c>
      <c r="B362" t="s">
        <v>5137</v>
      </c>
      <c r="C362" t="s">
        <v>5124</v>
      </c>
      <c r="D362" t="s">
        <v>5125</v>
      </c>
      <c r="E362" t="s">
        <v>5126</v>
      </c>
      <c r="F362" t="s">
        <v>5127</v>
      </c>
    </row>
    <row r="363" spans="1:6">
      <c r="A363">
        <v>6519919</v>
      </c>
      <c r="B363" t="s">
        <v>5137</v>
      </c>
      <c r="C363" t="s">
        <v>5124</v>
      </c>
      <c r="D363" t="s">
        <v>5125</v>
      </c>
      <c r="E363" t="s">
        <v>5126</v>
      </c>
      <c r="F363" t="s">
        <v>5127</v>
      </c>
    </row>
    <row r="364" spans="1:6">
      <c r="A364">
        <v>6539416</v>
      </c>
      <c r="B364" t="s">
        <v>5137</v>
      </c>
      <c r="C364" t="s">
        <v>5124</v>
      </c>
      <c r="D364" t="s">
        <v>5125</v>
      </c>
      <c r="E364" t="s">
        <v>5126</v>
      </c>
      <c r="F364" t="s">
        <v>5127</v>
      </c>
    </row>
    <row r="365" spans="1:6">
      <c r="A365">
        <v>6569217</v>
      </c>
      <c r="B365" t="s">
        <v>5137</v>
      </c>
      <c r="C365" t="s">
        <v>5124</v>
      </c>
      <c r="D365" t="s">
        <v>5125</v>
      </c>
      <c r="E365" t="s">
        <v>5126</v>
      </c>
      <c r="F365" t="s">
        <v>5127</v>
      </c>
    </row>
    <row r="366" spans="1:6">
      <c r="A366">
        <v>6573404</v>
      </c>
      <c r="B366" t="s">
        <v>5137</v>
      </c>
      <c r="C366" t="s">
        <v>5124</v>
      </c>
      <c r="D366" t="s">
        <v>5125</v>
      </c>
      <c r="E366" t="s">
        <v>5126</v>
      </c>
      <c r="F366" t="s">
        <v>5127</v>
      </c>
    </row>
    <row r="367" spans="1:6">
      <c r="A367">
        <v>6586893</v>
      </c>
      <c r="B367" t="s">
        <v>5137</v>
      </c>
      <c r="C367" t="s">
        <v>5124</v>
      </c>
      <c r="D367" t="s">
        <v>5125</v>
      </c>
      <c r="E367" t="s">
        <v>5126</v>
      </c>
      <c r="F367" t="s">
        <v>5127</v>
      </c>
    </row>
    <row r="368" spans="1:6">
      <c r="A368">
        <v>6598870</v>
      </c>
      <c r="B368" t="s">
        <v>5137</v>
      </c>
      <c r="C368" t="s">
        <v>5124</v>
      </c>
      <c r="D368" t="s">
        <v>5125</v>
      </c>
      <c r="E368" t="s">
        <v>5126</v>
      </c>
      <c r="F368" t="s">
        <v>5127</v>
      </c>
    </row>
    <row r="369" spans="1:6">
      <c r="A369">
        <v>6599970</v>
      </c>
      <c r="B369" t="s">
        <v>5137</v>
      </c>
      <c r="C369" t="s">
        <v>5124</v>
      </c>
      <c r="D369" t="s">
        <v>5125</v>
      </c>
      <c r="E369" t="s">
        <v>5126</v>
      </c>
      <c r="F369" t="s">
        <v>5127</v>
      </c>
    </row>
    <row r="370" spans="1:6">
      <c r="A370">
        <v>6617452</v>
      </c>
      <c r="B370" t="s">
        <v>5137</v>
      </c>
      <c r="C370" t="s">
        <v>5124</v>
      </c>
      <c r="D370" t="s">
        <v>5125</v>
      </c>
      <c r="E370" t="s">
        <v>5126</v>
      </c>
      <c r="F370" t="s">
        <v>5127</v>
      </c>
    </row>
    <row r="371" spans="1:6">
      <c r="A371">
        <v>6621890</v>
      </c>
      <c r="B371" t="s">
        <v>5137</v>
      </c>
      <c r="C371" t="s">
        <v>5124</v>
      </c>
      <c r="D371" t="s">
        <v>5125</v>
      </c>
      <c r="E371" t="s">
        <v>5126</v>
      </c>
      <c r="F371" t="s">
        <v>5127</v>
      </c>
    </row>
    <row r="372" spans="1:6">
      <c r="A372">
        <v>6624803</v>
      </c>
      <c r="B372" t="s">
        <v>5137</v>
      </c>
      <c r="C372" t="s">
        <v>5124</v>
      </c>
      <c r="D372" t="s">
        <v>5125</v>
      </c>
      <c r="E372" t="s">
        <v>5126</v>
      </c>
      <c r="F372" t="s">
        <v>5127</v>
      </c>
    </row>
    <row r="373" spans="1:6">
      <c r="A373">
        <v>6657845</v>
      </c>
      <c r="B373" t="s">
        <v>5137</v>
      </c>
      <c r="C373" t="s">
        <v>5124</v>
      </c>
      <c r="D373" t="s">
        <v>5125</v>
      </c>
      <c r="E373" t="s">
        <v>5126</v>
      </c>
      <c r="F373" t="s">
        <v>5127</v>
      </c>
    </row>
    <row r="374" spans="1:6">
      <c r="A374">
        <v>6811236</v>
      </c>
      <c r="B374" t="s">
        <v>5137</v>
      </c>
      <c r="C374" t="s">
        <v>5124</v>
      </c>
      <c r="D374" t="s">
        <v>5125</v>
      </c>
      <c r="E374" t="s">
        <v>5126</v>
      </c>
      <c r="F374" t="s">
        <v>5127</v>
      </c>
    </row>
    <row r="375" spans="1:6">
      <c r="A375">
        <v>6816355</v>
      </c>
      <c r="B375" t="s">
        <v>5137</v>
      </c>
      <c r="C375" t="s">
        <v>5124</v>
      </c>
      <c r="D375" t="s">
        <v>5125</v>
      </c>
      <c r="E375" t="s">
        <v>5126</v>
      </c>
      <c r="F375" t="s">
        <v>5127</v>
      </c>
    </row>
    <row r="376" spans="1:6">
      <c r="A376">
        <v>6828092</v>
      </c>
      <c r="B376" t="s">
        <v>5137</v>
      </c>
      <c r="C376" t="s">
        <v>5124</v>
      </c>
      <c r="D376" t="s">
        <v>5125</v>
      </c>
      <c r="E376" t="s">
        <v>5126</v>
      </c>
      <c r="F376" t="s">
        <v>5127</v>
      </c>
    </row>
    <row r="377" spans="1:6">
      <c r="A377">
        <v>6886189</v>
      </c>
      <c r="B377" t="s">
        <v>5137</v>
      </c>
      <c r="C377" t="s">
        <v>5124</v>
      </c>
      <c r="D377" t="s">
        <v>5125</v>
      </c>
      <c r="E377" t="s">
        <v>5126</v>
      </c>
      <c r="F377" t="s">
        <v>5127</v>
      </c>
    </row>
    <row r="378" spans="1:6">
      <c r="A378">
        <v>6917151</v>
      </c>
      <c r="B378" t="s">
        <v>5137</v>
      </c>
      <c r="C378" t="s">
        <v>5124</v>
      </c>
      <c r="D378" t="s">
        <v>5125</v>
      </c>
      <c r="E378" t="s">
        <v>5126</v>
      </c>
      <c r="F378" t="s">
        <v>5127</v>
      </c>
    </row>
    <row r="379" spans="1:6">
      <c r="A379">
        <v>6921438</v>
      </c>
      <c r="B379" t="s">
        <v>5137</v>
      </c>
      <c r="C379" t="s">
        <v>5124</v>
      </c>
      <c r="D379" t="s">
        <v>5125</v>
      </c>
      <c r="E379" t="s">
        <v>5126</v>
      </c>
      <c r="F379" t="s">
        <v>5127</v>
      </c>
    </row>
    <row r="380" spans="1:6">
      <c r="A380">
        <v>6955168</v>
      </c>
      <c r="B380" t="s">
        <v>5137</v>
      </c>
      <c r="C380" t="s">
        <v>5124</v>
      </c>
      <c r="D380" t="s">
        <v>5125</v>
      </c>
      <c r="E380" t="s">
        <v>5126</v>
      </c>
      <c r="F380" t="s">
        <v>5127</v>
      </c>
    </row>
    <row r="381" spans="1:6">
      <c r="A381">
        <v>6959294</v>
      </c>
      <c r="B381" t="s">
        <v>5137</v>
      </c>
      <c r="C381" t="s">
        <v>5124</v>
      </c>
      <c r="D381" t="s">
        <v>5125</v>
      </c>
      <c r="E381" t="s">
        <v>5126</v>
      </c>
      <c r="F381" t="s">
        <v>5127</v>
      </c>
    </row>
    <row r="382" spans="1:6">
      <c r="A382">
        <v>7549048</v>
      </c>
      <c r="B382" t="s">
        <v>5137</v>
      </c>
      <c r="C382" t="s">
        <v>5124</v>
      </c>
      <c r="D382" t="s">
        <v>5125</v>
      </c>
      <c r="E382" t="s">
        <v>5126</v>
      </c>
      <c r="F382" t="s">
        <v>5127</v>
      </c>
    </row>
    <row r="383" spans="1:6">
      <c r="A383">
        <v>7629607</v>
      </c>
      <c r="B383" t="s">
        <v>5137</v>
      </c>
      <c r="C383" t="s">
        <v>5124</v>
      </c>
      <c r="D383" t="s">
        <v>5125</v>
      </c>
      <c r="E383" t="s">
        <v>5126</v>
      </c>
      <c r="F383" t="s">
        <v>5127</v>
      </c>
    </row>
    <row r="384" spans="1:6">
      <c r="A384">
        <v>7701195</v>
      </c>
      <c r="B384" t="s">
        <v>5137</v>
      </c>
      <c r="C384" t="s">
        <v>5124</v>
      </c>
      <c r="D384" t="s">
        <v>5125</v>
      </c>
      <c r="E384" t="s">
        <v>5126</v>
      </c>
      <c r="F384" t="s">
        <v>5127</v>
      </c>
    </row>
    <row r="385" spans="1:6">
      <c r="A385">
        <v>7793493</v>
      </c>
      <c r="B385" t="s">
        <v>5137</v>
      </c>
      <c r="C385" t="s">
        <v>5124</v>
      </c>
      <c r="D385" t="s">
        <v>5125</v>
      </c>
      <c r="E385" t="s">
        <v>5126</v>
      </c>
      <c r="F385" t="s">
        <v>5127</v>
      </c>
    </row>
    <row r="386" spans="1:6">
      <c r="A386">
        <v>7840828</v>
      </c>
      <c r="B386" t="s">
        <v>5137</v>
      </c>
      <c r="C386" t="s">
        <v>5124</v>
      </c>
      <c r="D386" t="s">
        <v>5125</v>
      </c>
      <c r="E386" t="s">
        <v>5126</v>
      </c>
      <c r="F386" t="s">
        <v>5127</v>
      </c>
    </row>
    <row r="387" spans="1:6">
      <c r="A387">
        <v>7868426</v>
      </c>
      <c r="B387" t="s">
        <v>5137</v>
      </c>
      <c r="C387" t="s">
        <v>5124</v>
      </c>
      <c r="D387" t="s">
        <v>5125</v>
      </c>
      <c r="E387" t="s">
        <v>5126</v>
      </c>
      <c r="F387" t="s">
        <v>5127</v>
      </c>
    </row>
    <row r="388" spans="1:6">
      <c r="A388">
        <v>1098522</v>
      </c>
      <c r="B388" t="s">
        <v>5138</v>
      </c>
      <c r="C388" t="s">
        <v>5124</v>
      </c>
      <c r="D388" t="s">
        <v>5125</v>
      </c>
      <c r="E388" t="s">
        <v>5126</v>
      </c>
      <c r="F388" t="s">
        <v>5127</v>
      </c>
    </row>
    <row r="389" spans="1:6">
      <c r="A389">
        <v>1118588</v>
      </c>
      <c r="B389" t="s">
        <v>5138</v>
      </c>
      <c r="C389" t="s">
        <v>5124</v>
      </c>
      <c r="D389" t="s">
        <v>5125</v>
      </c>
      <c r="E389" t="s">
        <v>5126</v>
      </c>
      <c r="F389" t="s">
        <v>5127</v>
      </c>
    </row>
    <row r="390" spans="1:6">
      <c r="A390">
        <v>4553642</v>
      </c>
      <c r="B390" t="s">
        <v>5138</v>
      </c>
      <c r="C390" t="s">
        <v>5124</v>
      </c>
      <c r="D390" t="s">
        <v>5125</v>
      </c>
      <c r="E390" t="s">
        <v>5126</v>
      </c>
      <c r="F390" t="s">
        <v>5127</v>
      </c>
    </row>
    <row r="391" spans="1:6">
      <c r="A391">
        <v>5119110</v>
      </c>
      <c r="B391" t="s">
        <v>5138</v>
      </c>
      <c r="C391" t="s">
        <v>5124</v>
      </c>
      <c r="D391" t="s">
        <v>5125</v>
      </c>
      <c r="E391" t="s">
        <v>5126</v>
      </c>
      <c r="F391" t="s">
        <v>5127</v>
      </c>
    </row>
    <row r="392" spans="1:6">
      <c r="A392">
        <v>5343450</v>
      </c>
      <c r="B392" t="s">
        <v>5138</v>
      </c>
      <c r="C392" t="s">
        <v>5124</v>
      </c>
      <c r="D392" t="s">
        <v>5125</v>
      </c>
      <c r="E392" t="s">
        <v>5126</v>
      </c>
      <c r="F392" t="s">
        <v>5127</v>
      </c>
    </row>
    <row r="393" spans="1:6">
      <c r="A393">
        <v>6558251</v>
      </c>
      <c r="B393" t="s">
        <v>5138</v>
      </c>
      <c r="C393" t="s">
        <v>5124</v>
      </c>
      <c r="D393" t="s">
        <v>5125</v>
      </c>
      <c r="E393" t="s">
        <v>5126</v>
      </c>
      <c r="F393" t="s">
        <v>5127</v>
      </c>
    </row>
    <row r="394" spans="1:6">
      <c r="A394">
        <v>6558816</v>
      </c>
      <c r="B394" t="s">
        <v>5138</v>
      </c>
      <c r="C394" t="s">
        <v>5124</v>
      </c>
      <c r="D394" t="s">
        <v>5125</v>
      </c>
      <c r="E394" t="s">
        <v>5126</v>
      </c>
      <c r="F394" t="s">
        <v>5127</v>
      </c>
    </row>
    <row r="395" spans="1:6">
      <c r="A395">
        <v>6884276</v>
      </c>
      <c r="B395" t="s">
        <v>5138</v>
      </c>
      <c r="C395" t="s">
        <v>5124</v>
      </c>
      <c r="D395" t="s">
        <v>5125</v>
      </c>
      <c r="E395" t="s">
        <v>5126</v>
      </c>
      <c r="F395" t="s">
        <v>5127</v>
      </c>
    </row>
    <row r="396" spans="1:6">
      <c r="A396">
        <v>6884515</v>
      </c>
      <c r="B396" t="s">
        <v>5138</v>
      </c>
      <c r="C396" t="s">
        <v>5124</v>
      </c>
      <c r="D396" t="s">
        <v>5125</v>
      </c>
      <c r="E396" t="s">
        <v>5126</v>
      </c>
      <c r="F396" t="s">
        <v>5127</v>
      </c>
    </row>
    <row r="397" spans="1:6">
      <c r="A397">
        <v>7664496</v>
      </c>
      <c r="B397" t="s">
        <v>5138</v>
      </c>
      <c r="C397" t="s">
        <v>5124</v>
      </c>
      <c r="D397" t="s">
        <v>5125</v>
      </c>
      <c r="E397" t="s">
        <v>5126</v>
      </c>
      <c r="F397" t="s">
        <v>5127</v>
      </c>
    </row>
    <row r="398" spans="1:6">
      <c r="A398">
        <v>7700977</v>
      </c>
      <c r="B398" t="s">
        <v>5138</v>
      </c>
      <c r="C398" t="s">
        <v>5124</v>
      </c>
      <c r="D398" t="s">
        <v>5125</v>
      </c>
      <c r="E398" t="s">
        <v>5126</v>
      </c>
      <c r="F398" t="s">
        <v>5127</v>
      </c>
    </row>
    <row r="399" spans="1:6">
      <c r="A399">
        <v>7874242</v>
      </c>
      <c r="B399" t="s">
        <v>5138</v>
      </c>
      <c r="C399" t="s">
        <v>5124</v>
      </c>
      <c r="D399" t="s">
        <v>5125</v>
      </c>
      <c r="E399" t="s">
        <v>5126</v>
      </c>
      <c r="F399" t="s">
        <v>5127</v>
      </c>
    </row>
    <row r="400" spans="1:6">
      <c r="A400">
        <v>7951390</v>
      </c>
      <c r="B400" t="s">
        <v>5138</v>
      </c>
      <c r="C400" t="s">
        <v>5124</v>
      </c>
      <c r="D400" t="s">
        <v>5125</v>
      </c>
      <c r="E400" t="s">
        <v>5126</v>
      </c>
      <c r="F400" t="s">
        <v>5127</v>
      </c>
    </row>
    <row r="401" spans="1:6">
      <c r="A401">
        <v>1222484</v>
      </c>
      <c r="B401" t="s">
        <v>5139</v>
      </c>
      <c r="C401" t="s">
        <v>5124</v>
      </c>
      <c r="D401" t="s">
        <v>5125</v>
      </c>
      <c r="E401" t="s">
        <v>5126</v>
      </c>
      <c r="F401" t="s">
        <v>5127</v>
      </c>
    </row>
    <row r="402" spans="1:6">
      <c r="A402">
        <v>1232099</v>
      </c>
      <c r="B402" t="s">
        <v>5139</v>
      </c>
      <c r="C402" t="s">
        <v>5124</v>
      </c>
      <c r="D402" t="s">
        <v>5125</v>
      </c>
      <c r="E402" t="s">
        <v>5126</v>
      </c>
      <c r="F402" t="s">
        <v>5127</v>
      </c>
    </row>
    <row r="403" spans="1:6">
      <c r="A403">
        <v>4551159</v>
      </c>
      <c r="B403" t="s">
        <v>5139</v>
      </c>
      <c r="C403" t="s">
        <v>5124</v>
      </c>
      <c r="D403" t="s">
        <v>5125</v>
      </c>
      <c r="E403" t="s">
        <v>5126</v>
      </c>
      <c r="F403" t="s">
        <v>5127</v>
      </c>
    </row>
    <row r="404" spans="1:6">
      <c r="A404">
        <v>4551462</v>
      </c>
      <c r="B404" t="s">
        <v>5139</v>
      </c>
      <c r="C404" t="s">
        <v>5124</v>
      </c>
      <c r="D404" t="s">
        <v>5125</v>
      </c>
      <c r="E404" t="s">
        <v>5126</v>
      </c>
      <c r="F404" t="s">
        <v>5127</v>
      </c>
    </row>
    <row r="405" spans="1:6">
      <c r="A405">
        <v>5304305</v>
      </c>
      <c r="B405" t="s">
        <v>5139</v>
      </c>
      <c r="C405" t="s">
        <v>5124</v>
      </c>
      <c r="D405" t="s">
        <v>5125</v>
      </c>
      <c r="E405" t="s">
        <v>5126</v>
      </c>
      <c r="F405" t="s">
        <v>5127</v>
      </c>
    </row>
    <row r="406" spans="1:6">
      <c r="A406">
        <v>5353637</v>
      </c>
      <c r="B406" t="s">
        <v>5139</v>
      </c>
      <c r="C406" t="s">
        <v>5124</v>
      </c>
      <c r="D406" t="s">
        <v>5125</v>
      </c>
      <c r="E406" t="s">
        <v>5126</v>
      </c>
      <c r="F406" t="s">
        <v>5127</v>
      </c>
    </row>
    <row r="407" spans="1:6">
      <c r="A407">
        <v>5904532</v>
      </c>
      <c r="B407" t="s">
        <v>5139</v>
      </c>
      <c r="C407" t="s">
        <v>5124</v>
      </c>
      <c r="D407" t="s">
        <v>5125</v>
      </c>
      <c r="E407" t="s">
        <v>5126</v>
      </c>
      <c r="F407" t="s">
        <v>5127</v>
      </c>
    </row>
    <row r="408" spans="1:6">
      <c r="A408">
        <v>7588560</v>
      </c>
      <c r="B408" t="s">
        <v>5139</v>
      </c>
      <c r="C408" t="s">
        <v>5124</v>
      </c>
      <c r="D408" t="s">
        <v>5125</v>
      </c>
      <c r="E408" t="s">
        <v>5126</v>
      </c>
      <c r="F408" t="s">
        <v>5127</v>
      </c>
    </row>
    <row r="409" spans="1:6">
      <c r="A409">
        <v>7884771</v>
      </c>
      <c r="B409" t="s">
        <v>5139</v>
      </c>
      <c r="C409" t="s">
        <v>5124</v>
      </c>
      <c r="D409" t="s">
        <v>5125</v>
      </c>
      <c r="E409" t="s">
        <v>5126</v>
      </c>
      <c r="F409" t="s">
        <v>5127</v>
      </c>
    </row>
    <row r="410" spans="1:6">
      <c r="A410">
        <v>7884863</v>
      </c>
      <c r="B410" t="s">
        <v>5139</v>
      </c>
      <c r="C410" t="s">
        <v>5124</v>
      </c>
      <c r="D410" t="s">
        <v>5125</v>
      </c>
      <c r="E410" t="s">
        <v>5126</v>
      </c>
      <c r="F410" t="s">
        <v>5127</v>
      </c>
    </row>
    <row r="411" spans="1:6">
      <c r="A411">
        <v>1220062</v>
      </c>
      <c r="B411" t="s">
        <v>5140</v>
      </c>
      <c r="C411" t="s">
        <v>5124</v>
      </c>
      <c r="D411" t="s">
        <v>5125</v>
      </c>
      <c r="E411" t="s">
        <v>5126</v>
      </c>
      <c r="F411" t="s">
        <v>5127</v>
      </c>
    </row>
    <row r="412" spans="1:6">
      <c r="A412">
        <v>4531389</v>
      </c>
      <c r="B412" t="s">
        <v>5140</v>
      </c>
      <c r="C412" t="s">
        <v>5124</v>
      </c>
      <c r="D412" t="s">
        <v>5125</v>
      </c>
      <c r="E412" t="s">
        <v>5126</v>
      </c>
      <c r="F412" t="s">
        <v>5127</v>
      </c>
    </row>
    <row r="413" spans="1:6">
      <c r="A413">
        <v>4554502</v>
      </c>
      <c r="B413" t="s">
        <v>5140</v>
      </c>
      <c r="C413" t="s">
        <v>5124</v>
      </c>
      <c r="D413" t="s">
        <v>5125</v>
      </c>
      <c r="E413" t="s">
        <v>5126</v>
      </c>
      <c r="F413" t="s">
        <v>5127</v>
      </c>
    </row>
    <row r="414" spans="1:6">
      <c r="A414">
        <v>7804231</v>
      </c>
      <c r="B414" t="s">
        <v>5140</v>
      </c>
      <c r="C414" t="s">
        <v>5124</v>
      </c>
      <c r="D414" t="s">
        <v>5125</v>
      </c>
      <c r="E414" t="s">
        <v>5126</v>
      </c>
      <c r="F414" t="s">
        <v>5127</v>
      </c>
    </row>
    <row r="415" spans="1:6">
      <c r="A415">
        <v>1000558</v>
      </c>
      <c r="B415" t="s">
        <v>2684</v>
      </c>
      <c r="C415" t="s">
        <v>5124</v>
      </c>
      <c r="D415" t="s">
        <v>5125</v>
      </c>
      <c r="E415" t="s">
        <v>5126</v>
      </c>
      <c r="F415" t="s">
        <v>5127</v>
      </c>
    </row>
    <row r="416" spans="1:6">
      <c r="A416">
        <v>1022967</v>
      </c>
      <c r="B416" t="s">
        <v>2684</v>
      </c>
      <c r="C416" t="s">
        <v>5124</v>
      </c>
      <c r="D416" t="s">
        <v>5125</v>
      </c>
      <c r="E416" t="s">
        <v>5126</v>
      </c>
      <c r="F416" t="s">
        <v>5127</v>
      </c>
    </row>
    <row r="417" spans="1:6">
      <c r="A417">
        <v>1037720</v>
      </c>
      <c r="B417" t="s">
        <v>2684</v>
      </c>
      <c r="C417" t="s">
        <v>5124</v>
      </c>
      <c r="D417" t="s">
        <v>5125</v>
      </c>
      <c r="E417" t="s">
        <v>5126</v>
      </c>
      <c r="F417" t="s">
        <v>5127</v>
      </c>
    </row>
    <row r="418" spans="1:6">
      <c r="A418">
        <v>1069653</v>
      </c>
      <c r="B418" t="s">
        <v>2684</v>
      </c>
      <c r="C418" t="s">
        <v>5124</v>
      </c>
      <c r="D418" t="s">
        <v>5125</v>
      </c>
      <c r="E418" t="s">
        <v>5126</v>
      </c>
      <c r="F418" t="s">
        <v>5127</v>
      </c>
    </row>
    <row r="419" spans="1:6">
      <c r="A419">
        <v>1120740</v>
      </c>
      <c r="B419" t="s">
        <v>2684</v>
      </c>
      <c r="C419" t="s">
        <v>5124</v>
      </c>
      <c r="D419" t="s">
        <v>5125</v>
      </c>
      <c r="E419" t="s">
        <v>5126</v>
      </c>
      <c r="F419" t="s">
        <v>5127</v>
      </c>
    </row>
    <row r="420" spans="1:6">
      <c r="A420">
        <v>1166674</v>
      </c>
      <c r="B420" t="s">
        <v>2684</v>
      </c>
      <c r="C420" t="s">
        <v>5124</v>
      </c>
      <c r="D420" t="s">
        <v>5125</v>
      </c>
      <c r="E420" t="s">
        <v>5126</v>
      </c>
      <c r="F420" t="s">
        <v>5127</v>
      </c>
    </row>
    <row r="421" spans="1:6">
      <c r="A421">
        <v>1166675</v>
      </c>
      <c r="B421" t="s">
        <v>2684</v>
      </c>
      <c r="C421" t="s">
        <v>5124</v>
      </c>
      <c r="D421" t="s">
        <v>5125</v>
      </c>
      <c r="E421" t="s">
        <v>5126</v>
      </c>
      <c r="F421" t="s">
        <v>5127</v>
      </c>
    </row>
    <row r="422" spans="1:6">
      <c r="A422">
        <v>4264574</v>
      </c>
      <c r="B422" t="s">
        <v>2684</v>
      </c>
      <c r="C422" t="s">
        <v>5124</v>
      </c>
      <c r="D422" t="s">
        <v>5125</v>
      </c>
      <c r="E422" t="s">
        <v>5126</v>
      </c>
      <c r="F422" t="s">
        <v>5127</v>
      </c>
    </row>
    <row r="423" spans="1:6">
      <c r="A423">
        <v>4455704</v>
      </c>
      <c r="B423" t="s">
        <v>2684</v>
      </c>
      <c r="C423" t="s">
        <v>5124</v>
      </c>
      <c r="D423" t="s">
        <v>5125</v>
      </c>
      <c r="E423" t="s">
        <v>5126</v>
      </c>
      <c r="F423" t="s">
        <v>5127</v>
      </c>
    </row>
    <row r="424" spans="1:6">
      <c r="A424">
        <v>4468410</v>
      </c>
      <c r="B424" t="s">
        <v>2684</v>
      </c>
      <c r="C424" t="s">
        <v>5124</v>
      </c>
      <c r="D424" t="s">
        <v>5125</v>
      </c>
      <c r="E424" t="s">
        <v>5126</v>
      </c>
      <c r="F424" t="s">
        <v>5127</v>
      </c>
    </row>
    <row r="425" spans="1:6">
      <c r="A425">
        <v>4551458</v>
      </c>
      <c r="B425" t="s">
        <v>2684</v>
      </c>
      <c r="C425" t="s">
        <v>5124</v>
      </c>
      <c r="D425" t="s">
        <v>5125</v>
      </c>
      <c r="E425" t="s">
        <v>5126</v>
      </c>
      <c r="F425" t="s">
        <v>5127</v>
      </c>
    </row>
    <row r="426" spans="1:6">
      <c r="A426">
        <v>4551561</v>
      </c>
      <c r="B426" t="s">
        <v>2684</v>
      </c>
      <c r="C426" t="s">
        <v>5124</v>
      </c>
      <c r="D426" t="s">
        <v>5125</v>
      </c>
      <c r="E426" t="s">
        <v>5126</v>
      </c>
      <c r="F426" t="s">
        <v>5127</v>
      </c>
    </row>
    <row r="427" spans="1:6">
      <c r="A427">
        <v>5048204</v>
      </c>
      <c r="B427" t="s">
        <v>2684</v>
      </c>
      <c r="C427" t="s">
        <v>5124</v>
      </c>
      <c r="D427" t="s">
        <v>5125</v>
      </c>
      <c r="E427" t="s">
        <v>5126</v>
      </c>
      <c r="F427" t="s">
        <v>5127</v>
      </c>
    </row>
    <row r="428" spans="1:6">
      <c r="A428">
        <v>5057052</v>
      </c>
      <c r="B428" t="s">
        <v>2684</v>
      </c>
      <c r="C428" t="s">
        <v>5124</v>
      </c>
      <c r="D428" t="s">
        <v>5125</v>
      </c>
      <c r="E428" t="s">
        <v>5126</v>
      </c>
      <c r="F428" t="s">
        <v>5127</v>
      </c>
    </row>
    <row r="429" spans="1:6">
      <c r="A429">
        <v>5097225</v>
      </c>
      <c r="B429" t="s">
        <v>2684</v>
      </c>
      <c r="C429" t="s">
        <v>5124</v>
      </c>
      <c r="D429" t="s">
        <v>5125</v>
      </c>
      <c r="E429" t="s">
        <v>5126</v>
      </c>
      <c r="F429" t="s">
        <v>5127</v>
      </c>
    </row>
    <row r="430" spans="1:6">
      <c r="A430">
        <v>5300338</v>
      </c>
      <c r="B430" t="s">
        <v>2684</v>
      </c>
      <c r="C430" t="s">
        <v>5124</v>
      </c>
      <c r="D430" t="s">
        <v>5125</v>
      </c>
      <c r="E430" t="s">
        <v>5126</v>
      </c>
      <c r="F430" t="s">
        <v>5127</v>
      </c>
    </row>
    <row r="431" spans="1:6">
      <c r="A431">
        <v>5824711</v>
      </c>
      <c r="B431" t="s">
        <v>2684</v>
      </c>
      <c r="C431" t="s">
        <v>5124</v>
      </c>
      <c r="D431" t="s">
        <v>5125</v>
      </c>
      <c r="E431" t="s">
        <v>5126</v>
      </c>
      <c r="F431" t="s">
        <v>5127</v>
      </c>
    </row>
    <row r="432" spans="1:6">
      <c r="A432">
        <v>5894209</v>
      </c>
      <c r="B432" t="s">
        <v>2684</v>
      </c>
      <c r="C432" t="s">
        <v>5124</v>
      </c>
      <c r="D432" t="s">
        <v>5125</v>
      </c>
      <c r="E432" t="s">
        <v>5126</v>
      </c>
      <c r="F432" t="s">
        <v>5127</v>
      </c>
    </row>
    <row r="433" spans="1:6">
      <c r="A433">
        <v>6601934</v>
      </c>
      <c r="B433" t="s">
        <v>2684</v>
      </c>
      <c r="C433" t="s">
        <v>5124</v>
      </c>
      <c r="D433" t="s">
        <v>5125</v>
      </c>
      <c r="E433" t="s">
        <v>5126</v>
      </c>
      <c r="F433" t="s">
        <v>5127</v>
      </c>
    </row>
    <row r="434" spans="1:6">
      <c r="A434">
        <v>6609561</v>
      </c>
      <c r="B434" t="s">
        <v>2684</v>
      </c>
      <c r="C434" t="s">
        <v>5124</v>
      </c>
      <c r="D434" t="s">
        <v>5125</v>
      </c>
      <c r="E434" t="s">
        <v>5126</v>
      </c>
      <c r="F434" t="s">
        <v>5127</v>
      </c>
    </row>
    <row r="435" spans="1:6">
      <c r="A435">
        <v>6887213</v>
      </c>
      <c r="B435" t="s">
        <v>2684</v>
      </c>
      <c r="C435" t="s">
        <v>5124</v>
      </c>
      <c r="D435" t="s">
        <v>5125</v>
      </c>
      <c r="E435" t="s">
        <v>5126</v>
      </c>
      <c r="F435" t="s">
        <v>5127</v>
      </c>
    </row>
    <row r="436" spans="1:6">
      <c r="A436">
        <v>6914736</v>
      </c>
      <c r="B436" t="s">
        <v>2684</v>
      </c>
      <c r="C436" t="s">
        <v>5124</v>
      </c>
      <c r="D436" t="s">
        <v>5125</v>
      </c>
      <c r="E436" t="s">
        <v>5126</v>
      </c>
      <c r="F436" t="s">
        <v>5127</v>
      </c>
    </row>
    <row r="437" spans="1:6">
      <c r="A437">
        <v>7519962</v>
      </c>
      <c r="B437" t="s">
        <v>2684</v>
      </c>
      <c r="C437" t="s">
        <v>5124</v>
      </c>
      <c r="D437" t="s">
        <v>5125</v>
      </c>
      <c r="E437" t="s">
        <v>5126</v>
      </c>
      <c r="F437" t="s">
        <v>5127</v>
      </c>
    </row>
    <row r="438" spans="1:6">
      <c r="A438">
        <v>7552818</v>
      </c>
      <c r="B438" t="s">
        <v>2684</v>
      </c>
      <c r="C438" t="s">
        <v>5124</v>
      </c>
      <c r="D438" t="s">
        <v>5125</v>
      </c>
      <c r="E438" t="s">
        <v>5126</v>
      </c>
      <c r="F438" t="s">
        <v>5127</v>
      </c>
    </row>
    <row r="439" spans="1:6">
      <c r="A439">
        <v>7631479</v>
      </c>
      <c r="B439" t="s">
        <v>2684</v>
      </c>
      <c r="C439" t="s">
        <v>5124</v>
      </c>
      <c r="D439" t="s">
        <v>5125</v>
      </c>
      <c r="E439" t="s">
        <v>5126</v>
      </c>
      <c r="F439" t="s">
        <v>5127</v>
      </c>
    </row>
    <row r="440" spans="1:6">
      <c r="A440">
        <v>7640082</v>
      </c>
      <c r="B440" t="s">
        <v>2684</v>
      </c>
      <c r="C440" t="s">
        <v>5124</v>
      </c>
      <c r="D440" t="s">
        <v>5125</v>
      </c>
      <c r="E440" t="s">
        <v>5126</v>
      </c>
      <c r="F440" t="s">
        <v>5127</v>
      </c>
    </row>
    <row r="441" spans="1:6">
      <c r="A441">
        <v>7705494</v>
      </c>
      <c r="B441" t="s">
        <v>2684</v>
      </c>
      <c r="C441" t="s">
        <v>5124</v>
      </c>
      <c r="D441" t="s">
        <v>5125</v>
      </c>
      <c r="E441" t="s">
        <v>5126</v>
      </c>
      <c r="F441" t="s">
        <v>5127</v>
      </c>
    </row>
    <row r="442" spans="1:6">
      <c r="A442">
        <v>7717379</v>
      </c>
      <c r="B442" t="s">
        <v>2684</v>
      </c>
      <c r="C442" t="s">
        <v>5124</v>
      </c>
      <c r="D442" t="s">
        <v>5125</v>
      </c>
      <c r="E442" t="s">
        <v>5126</v>
      </c>
      <c r="F442" t="s">
        <v>5127</v>
      </c>
    </row>
    <row r="443" spans="1:6">
      <c r="A443">
        <v>7737969</v>
      </c>
      <c r="B443" t="s">
        <v>2684</v>
      </c>
      <c r="C443" t="s">
        <v>5124</v>
      </c>
      <c r="D443" t="s">
        <v>5125</v>
      </c>
      <c r="E443" t="s">
        <v>5126</v>
      </c>
      <c r="F443" t="s">
        <v>5127</v>
      </c>
    </row>
    <row r="444" spans="1:6">
      <c r="A444">
        <v>7742555</v>
      </c>
      <c r="B444" t="s">
        <v>2684</v>
      </c>
      <c r="C444" t="s">
        <v>5124</v>
      </c>
      <c r="D444" t="s">
        <v>5125</v>
      </c>
      <c r="E444" t="s">
        <v>5126</v>
      </c>
      <c r="F444" t="s">
        <v>5127</v>
      </c>
    </row>
    <row r="445" spans="1:6">
      <c r="A445">
        <v>7774198</v>
      </c>
      <c r="B445" t="s">
        <v>2684</v>
      </c>
      <c r="C445" t="s">
        <v>5124</v>
      </c>
      <c r="D445" t="s">
        <v>5125</v>
      </c>
      <c r="E445" t="s">
        <v>5126</v>
      </c>
      <c r="F445" t="s">
        <v>5127</v>
      </c>
    </row>
    <row r="446" spans="1:6">
      <c r="A446">
        <v>7816288</v>
      </c>
      <c r="B446" t="s">
        <v>2684</v>
      </c>
      <c r="C446" t="s">
        <v>5124</v>
      </c>
      <c r="D446" t="s">
        <v>5125</v>
      </c>
      <c r="E446" t="s">
        <v>5126</v>
      </c>
      <c r="F446" t="s">
        <v>5127</v>
      </c>
    </row>
    <row r="447" spans="1:6">
      <c r="A447">
        <v>7838373</v>
      </c>
      <c r="B447" t="s">
        <v>2684</v>
      </c>
      <c r="C447" t="s">
        <v>5124</v>
      </c>
      <c r="D447" t="s">
        <v>5125</v>
      </c>
      <c r="E447" t="s">
        <v>5126</v>
      </c>
      <c r="F447" t="s">
        <v>5127</v>
      </c>
    </row>
    <row r="448" spans="1:6">
      <c r="A448">
        <v>7840120</v>
      </c>
      <c r="B448" t="s">
        <v>2684</v>
      </c>
      <c r="C448" t="s">
        <v>5124</v>
      </c>
      <c r="D448" t="s">
        <v>5125</v>
      </c>
      <c r="E448" t="s">
        <v>5126</v>
      </c>
      <c r="F448" t="s">
        <v>5127</v>
      </c>
    </row>
    <row r="449" spans="1:6">
      <c r="A449">
        <v>7879320</v>
      </c>
      <c r="B449" t="s">
        <v>2684</v>
      </c>
      <c r="C449" t="s">
        <v>5124</v>
      </c>
      <c r="D449" t="s">
        <v>5125</v>
      </c>
      <c r="E449" t="s">
        <v>5126</v>
      </c>
      <c r="F449" t="s">
        <v>5127</v>
      </c>
    </row>
    <row r="450" spans="1:6">
      <c r="A450">
        <v>7883083</v>
      </c>
      <c r="B450" t="s">
        <v>2684</v>
      </c>
      <c r="C450" t="s">
        <v>5124</v>
      </c>
      <c r="D450" t="s">
        <v>5125</v>
      </c>
      <c r="E450" t="s">
        <v>5126</v>
      </c>
      <c r="F450" t="s">
        <v>5127</v>
      </c>
    </row>
    <row r="451" spans="1:6">
      <c r="A451">
        <v>7885447</v>
      </c>
      <c r="B451" t="s">
        <v>2684</v>
      </c>
      <c r="C451" t="s">
        <v>5124</v>
      </c>
      <c r="D451" t="s">
        <v>5125</v>
      </c>
      <c r="E451" t="s">
        <v>5126</v>
      </c>
      <c r="F451" t="s">
        <v>5127</v>
      </c>
    </row>
    <row r="452" spans="1:6">
      <c r="A452">
        <v>7950220</v>
      </c>
      <c r="B452" t="s">
        <v>2684</v>
      </c>
      <c r="C452" t="s">
        <v>5124</v>
      </c>
      <c r="D452" t="s">
        <v>5125</v>
      </c>
      <c r="E452" t="s">
        <v>5126</v>
      </c>
      <c r="F452" t="s">
        <v>5127</v>
      </c>
    </row>
    <row r="453" spans="1:6">
      <c r="A453">
        <v>1164831</v>
      </c>
      <c r="B453" t="s">
        <v>5141</v>
      </c>
      <c r="C453" t="s">
        <v>5124</v>
      </c>
      <c r="D453" t="s">
        <v>5125</v>
      </c>
      <c r="E453" t="s">
        <v>5126</v>
      </c>
      <c r="F453" t="s">
        <v>5127</v>
      </c>
    </row>
    <row r="454" spans="1:6">
      <c r="A454">
        <v>1184679</v>
      </c>
      <c r="B454" t="s">
        <v>5141</v>
      </c>
      <c r="C454" t="s">
        <v>5124</v>
      </c>
      <c r="D454" t="s">
        <v>5125</v>
      </c>
      <c r="E454" t="s">
        <v>5126</v>
      </c>
      <c r="F454" t="s">
        <v>5127</v>
      </c>
    </row>
    <row r="455" spans="1:6">
      <c r="A455">
        <v>1202044</v>
      </c>
      <c r="B455" t="s">
        <v>5141</v>
      </c>
      <c r="C455" t="s">
        <v>5124</v>
      </c>
      <c r="D455" t="s">
        <v>5125</v>
      </c>
      <c r="E455" t="s">
        <v>5126</v>
      </c>
      <c r="F455" t="s">
        <v>5127</v>
      </c>
    </row>
    <row r="456" spans="1:6">
      <c r="A456">
        <v>4483401</v>
      </c>
      <c r="B456" t="s">
        <v>5141</v>
      </c>
      <c r="C456" t="s">
        <v>5124</v>
      </c>
      <c r="D456" t="s">
        <v>5125</v>
      </c>
      <c r="E456" t="s">
        <v>5126</v>
      </c>
      <c r="F456" t="s">
        <v>5127</v>
      </c>
    </row>
    <row r="457" spans="1:6">
      <c r="A457">
        <v>4551647</v>
      </c>
      <c r="B457" t="s">
        <v>5141</v>
      </c>
      <c r="C457" t="s">
        <v>5124</v>
      </c>
      <c r="D457" t="s">
        <v>5125</v>
      </c>
      <c r="E457" t="s">
        <v>5126</v>
      </c>
      <c r="F457" t="s">
        <v>5127</v>
      </c>
    </row>
    <row r="458" spans="1:6">
      <c r="A458">
        <v>5119172</v>
      </c>
      <c r="B458" t="s">
        <v>5141</v>
      </c>
      <c r="C458" t="s">
        <v>5124</v>
      </c>
      <c r="D458" t="s">
        <v>5125</v>
      </c>
      <c r="E458" t="s">
        <v>5126</v>
      </c>
      <c r="F458" t="s">
        <v>5127</v>
      </c>
    </row>
    <row r="459" spans="1:6">
      <c r="A459">
        <v>5324958</v>
      </c>
      <c r="B459" t="s">
        <v>5141</v>
      </c>
      <c r="C459" t="s">
        <v>5124</v>
      </c>
      <c r="D459" t="s">
        <v>5125</v>
      </c>
      <c r="E459" t="s">
        <v>5126</v>
      </c>
      <c r="F459" t="s">
        <v>5127</v>
      </c>
    </row>
    <row r="460" spans="1:6">
      <c r="A460">
        <v>5334688</v>
      </c>
      <c r="B460" t="s">
        <v>5141</v>
      </c>
      <c r="C460" t="s">
        <v>5124</v>
      </c>
      <c r="D460" t="s">
        <v>5125</v>
      </c>
      <c r="E460" t="s">
        <v>5126</v>
      </c>
      <c r="F460" t="s">
        <v>5127</v>
      </c>
    </row>
    <row r="461" spans="1:6">
      <c r="A461">
        <v>5883301</v>
      </c>
      <c r="B461" t="s">
        <v>5141</v>
      </c>
      <c r="C461" t="s">
        <v>5124</v>
      </c>
      <c r="D461" t="s">
        <v>5125</v>
      </c>
      <c r="E461" t="s">
        <v>5126</v>
      </c>
      <c r="F461" t="s">
        <v>5127</v>
      </c>
    </row>
    <row r="462" spans="1:6">
      <c r="A462">
        <v>6518068</v>
      </c>
      <c r="B462" t="s">
        <v>5141</v>
      </c>
      <c r="C462" t="s">
        <v>5124</v>
      </c>
      <c r="D462" t="s">
        <v>5125</v>
      </c>
      <c r="E462" t="s">
        <v>5126</v>
      </c>
      <c r="F462" t="s">
        <v>5127</v>
      </c>
    </row>
    <row r="463" spans="1:6">
      <c r="A463">
        <v>7645619</v>
      </c>
      <c r="B463" t="s">
        <v>5141</v>
      </c>
      <c r="C463" t="s">
        <v>5124</v>
      </c>
      <c r="D463" t="s">
        <v>5125</v>
      </c>
      <c r="E463" t="s">
        <v>5126</v>
      </c>
      <c r="F463" t="s">
        <v>5127</v>
      </c>
    </row>
    <row r="464" spans="1:6">
      <c r="A464">
        <v>4323977</v>
      </c>
      <c r="B464" t="s">
        <v>5142</v>
      </c>
      <c r="C464" t="s">
        <v>5124</v>
      </c>
      <c r="D464" t="s">
        <v>5125</v>
      </c>
      <c r="E464" t="s">
        <v>5126</v>
      </c>
      <c r="F464" t="s">
        <v>5127</v>
      </c>
    </row>
    <row r="465" spans="1:6">
      <c r="A465">
        <v>4468955</v>
      </c>
      <c r="B465" t="s">
        <v>5142</v>
      </c>
      <c r="C465" t="s">
        <v>5124</v>
      </c>
      <c r="D465" t="s">
        <v>5125</v>
      </c>
      <c r="E465" t="s">
        <v>5126</v>
      </c>
      <c r="F465" t="s">
        <v>5127</v>
      </c>
    </row>
    <row r="466" spans="1:6">
      <c r="A466">
        <v>5078774</v>
      </c>
      <c r="B466" t="s">
        <v>5142</v>
      </c>
      <c r="C466" t="s">
        <v>5124</v>
      </c>
      <c r="D466" t="s">
        <v>5125</v>
      </c>
      <c r="E466" t="s">
        <v>5126</v>
      </c>
      <c r="F466" t="s">
        <v>5127</v>
      </c>
    </row>
    <row r="467" spans="1:6">
      <c r="A467">
        <v>5338588</v>
      </c>
      <c r="B467" t="s">
        <v>5142</v>
      </c>
      <c r="C467" t="s">
        <v>5124</v>
      </c>
      <c r="D467" t="s">
        <v>5125</v>
      </c>
      <c r="E467" t="s">
        <v>5126</v>
      </c>
      <c r="F467" t="s">
        <v>5127</v>
      </c>
    </row>
    <row r="468" spans="1:6">
      <c r="A468">
        <v>6640381</v>
      </c>
      <c r="B468" t="s">
        <v>5142</v>
      </c>
      <c r="C468" t="s">
        <v>5124</v>
      </c>
      <c r="D468" t="s">
        <v>5125</v>
      </c>
      <c r="E468" t="s">
        <v>5126</v>
      </c>
      <c r="F468" t="s">
        <v>5127</v>
      </c>
    </row>
    <row r="469" spans="1:6">
      <c r="A469">
        <v>6882715</v>
      </c>
      <c r="B469" t="s">
        <v>5142</v>
      </c>
      <c r="C469" t="s">
        <v>5124</v>
      </c>
      <c r="D469" t="s">
        <v>5125</v>
      </c>
      <c r="E469" t="s">
        <v>5126</v>
      </c>
      <c r="F469" t="s">
        <v>5127</v>
      </c>
    </row>
    <row r="470" spans="1:6">
      <c r="A470">
        <v>6908070</v>
      </c>
      <c r="B470" t="s">
        <v>5142</v>
      </c>
      <c r="C470" t="s">
        <v>5124</v>
      </c>
      <c r="D470" t="s">
        <v>5125</v>
      </c>
      <c r="E470" t="s">
        <v>5126</v>
      </c>
      <c r="F470" t="s">
        <v>5127</v>
      </c>
    </row>
    <row r="471" spans="1:6">
      <c r="A471">
        <v>7500552</v>
      </c>
      <c r="B471" t="s">
        <v>5142</v>
      </c>
      <c r="C471" t="s">
        <v>5124</v>
      </c>
      <c r="D471" t="s">
        <v>5125</v>
      </c>
      <c r="E471" t="s">
        <v>5126</v>
      </c>
      <c r="F471" t="s">
        <v>5127</v>
      </c>
    </row>
    <row r="472" spans="1:6">
      <c r="A472">
        <v>7688318</v>
      </c>
      <c r="B472" t="s">
        <v>5142</v>
      </c>
      <c r="C472" t="s">
        <v>5124</v>
      </c>
      <c r="D472" t="s">
        <v>5125</v>
      </c>
      <c r="E472" t="s">
        <v>5126</v>
      </c>
      <c r="F472" t="s">
        <v>5127</v>
      </c>
    </row>
    <row r="473" spans="1:6">
      <c r="A473">
        <v>7764585</v>
      </c>
      <c r="B473" t="s">
        <v>5142</v>
      </c>
      <c r="C473" t="s">
        <v>5124</v>
      </c>
      <c r="D473" t="s">
        <v>5125</v>
      </c>
      <c r="E473" t="s">
        <v>5126</v>
      </c>
      <c r="F473" t="s">
        <v>5127</v>
      </c>
    </row>
    <row r="474" spans="1:6">
      <c r="A474">
        <v>1032399</v>
      </c>
      <c r="B474" t="s">
        <v>5143</v>
      </c>
      <c r="C474" t="s">
        <v>5124</v>
      </c>
      <c r="D474" t="s">
        <v>5125</v>
      </c>
      <c r="E474" t="s">
        <v>5126</v>
      </c>
      <c r="F474" t="s">
        <v>5127</v>
      </c>
    </row>
    <row r="475" spans="1:6">
      <c r="A475">
        <v>1033122</v>
      </c>
      <c r="B475" t="s">
        <v>5143</v>
      </c>
      <c r="C475" t="s">
        <v>5124</v>
      </c>
      <c r="D475" t="s">
        <v>5125</v>
      </c>
      <c r="E475" t="s">
        <v>5126</v>
      </c>
      <c r="F475" t="s">
        <v>5127</v>
      </c>
    </row>
    <row r="476" spans="1:6">
      <c r="A476">
        <v>1073044</v>
      </c>
      <c r="B476" t="s">
        <v>5143</v>
      </c>
      <c r="C476" t="s">
        <v>5124</v>
      </c>
      <c r="D476" t="s">
        <v>5125</v>
      </c>
      <c r="E476" t="s">
        <v>5126</v>
      </c>
      <c r="F476" t="s">
        <v>5127</v>
      </c>
    </row>
    <row r="477" spans="1:6">
      <c r="A477">
        <v>1081112</v>
      </c>
      <c r="B477" t="s">
        <v>5143</v>
      </c>
      <c r="C477" t="s">
        <v>5124</v>
      </c>
      <c r="D477" t="s">
        <v>5125</v>
      </c>
      <c r="E477" t="s">
        <v>5126</v>
      </c>
      <c r="F477" t="s">
        <v>5127</v>
      </c>
    </row>
    <row r="478" spans="1:6">
      <c r="A478">
        <v>1164693</v>
      </c>
      <c r="B478" t="s">
        <v>5143</v>
      </c>
      <c r="C478" t="s">
        <v>5124</v>
      </c>
      <c r="D478" t="s">
        <v>5125</v>
      </c>
      <c r="E478" t="s">
        <v>5126</v>
      </c>
      <c r="F478" t="s">
        <v>5127</v>
      </c>
    </row>
    <row r="479" spans="1:6">
      <c r="A479">
        <v>1168152</v>
      </c>
      <c r="B479" t="s">
        <v>5143</v>
      </c>
      <c r="C479" t="s">
        <v>5124</v>
      </c>
      <c r="D479" t="s">
        <v>5125</v>
      </c>
      <c r="E479" t="s">
        <v>5126</v>
      </c>
      <c r="F479" t="s">
        <v>5127</v>
      </c>
    </row>
    <row r="480" spans="1:6">
      <c r="A480">
        <v>1173751</v>
      </c>
      <c r="B480" t="s">
        <v>5143</v>
      </c>
      <c r="C480" t="s">
        <v>5124</v>
      </c>
      <c r="D480" t="s">
        <v>5125</v>
      </c>
      <c r="E480" t="s">
        <v>5126</v>
      </c>
      <c r="F480" t="s">
        <v>5127</v>
      </c>
    </row>
    <row r="481" spans="1:6">
      <c r="A481">
        <v>1216874</v>
      </c>
      <c r="B481" t="s">
        <v>5143</v>
      </c>
      <c r="C481" t="s">
        <v>5124</v>
      </c>
      <c r="D481" t="s">
        <v>5125</v>
      </c>
      <c r="E481" t="s">
        <v>5126</v>
      </c>
      <c r="F481" t="s">
        <v>5127</v>
      </c>
    </row>
    <row r="482" spans="1:6">
      <c r="A482">
        <v>1222492</v>
      </c>
      <c r="B482" t="s">
        <v>5143</v>
      </c>
      <c r="C482" t="s">
        <v>5124</v>
      </c>
      <c r="D482" t="s">
        <v>5125</v>
      </c>
      <c r="E482" t="s">
        <v>5126</v>
      </c>
      <c r="F482" t="s">
        <v>5127</v>
      </c>
    </row>
    <row r="483" spans="1:6">
      <c r="A483">
        <v>1268941</v>
      </c>
      <c r="B483" t="s">
        <v>5143</v>
      </c>
      <c r="C483" t="s">
        <v>5124</v>
      </c>
      <c r="D483" t="s">
        <v>5125</v>
      </c>
      <c r="E483" t="s">
        <v>5126</v>
      </c>
      <c r="F483" t="s">
        <v>5127</v>
      </c>
    </row>
    <row r="484" spans="1:6">
      <c r="A484">
        <v>4106118</v>
      </c>
      <c r="B484" t="s">
        <v>5143</v>
      </c>
      <c r="C484" t="s">
        <v>5124</v>
      </c>
      <c r="D484" t="s">
        <v>5125</v>
      </c>
      <c r="E484" t="s">
        <v>5126</v>
      </c>
      <c r="F484" t="s">
        <v>5127</v>
      </c>
    </row>
    <row r="485" spans="1:6">
      <c r="A485">
        <v>4139965</v>
      </c>
      <c r="B485" t="s">
        <v>5143</v>
      </c>
      <c r="C485" t="s">
        <v>5124</v>
      </c>
      <c r="D485" t="s">
        <v>5125</v>
      </c>
      <c r="E485" t="s">
        <v>5126</v>
      </c>
      <c r="F485" t="s">
        <v>5127</v>
      </c>
    </row>
    <row r="486" spans="1:6">
      <c r="A486">
        <v>4245677</v>
      </c>
      <c r="B486" t="s">
        <v>5143</v>
      </c>
      <c r="C486" t="s">
        <v>5124</v>
      </c>
      <c r="D486" t="s">
        <v>5125</v>
      </c>
      <c r="E486" t="s">
        <v>5126</v>
      </c>
      <c r="F486" t="s">
        <v>5127</v>
      </c>
    </row>
    <row r="487" spans="1:6">
      <c r="A487">
        <v>4455708</v>
      </c>
      <c r="B487" t="s">
        <v>5143</v>
      </c>
      <c r="C487" t="s">
        <v>5124</v>
      </c>
      <c r="D487" t="s">
        <v>5125</v>
      </c>
      <c r="E487" t="s">
        <v>5126</v>
      </c>
      <c r="F487" t="s">
        <v>5127</v>
      </c>
    </row>
    <row r="488" spans="1:6">
      <c r="A488">
        <v>4502996</v>
      </c>
      <c r="B488" t="s">
        <v>5143</v>
      </c>
      <c r="C488" t="s">
        <v>5124</v>
      </c>
      <c r="D488" t="s">
        <v>5125</v>
      </c>
      <c r="E488" t="s">
        <v>5126</v>
      </c>
      <c r="F488" t="s">
        <v>5127</v>
      </c>
    </row>
    <row r="489" spans="1:6">
      <c r="A489">
        <v>4510092</v>
      </c>
      <c r="B489" t="s">
        <v>5143</v>
      </c>
      <c r="C489" t="s">
        <v>5124</v>
      </c>
      <c r="D489" t="s">
        <v>5125</v>
      </c>
      <c r="E489" t="s">
        <v>5126</v>
      </c>
      <c r="F489" t="s">
        <v>5127</v>
      </c>
    </row>
    <row r="490" spans="1:6">
      <c r="A490">
        <v>4512365</v>
      </c>
      <c r="B490" t="s">
        <v>5143</v>
      </c>
      <c r="C490" t="s">
        <v>5124</v>
      </c>
      <c r="D490" t="s">
        <v>5125</v>
      </c>
      <c r="E490" t="s">
        <v>5126</v>
      </c>
      <c r="F490" t="s">
        <v>5127</v>
      </c>
    </row>
    <row r="491" spans="1:6">
      <c r="A491">
        <v>4517716</v>
      </c>
      <c r="B491" t="s">
        <v>5143</v>
      </c>
      <c r="C491" t="s">
        <v>5124</v>
      </c>
      <c r="D491" t="s">
        <v>5125</v>
      </c>
      <c r="E491" t="s">
        <v>5126</v>
      </c>
      <c r="F491" t="s">
        <v>5127</v>
      </c>
    </row>
    <row r="492" spans="1:6">
      <c r="A492">
        <v>4536351</v>
      </c>
      <c r="B492" t="s">
        <v>5143</v>
      </c>
      <c r="C492" t="s">
        <v>5124</v>
      </c>
      <c r="D492" t="s">
        <v>5125</v>
      </c>
      <c r="E492" t="s">
        <v>5126</v>
      </c>
      <c r="F492" t="s">
        <v>5127</v>
      </c>
    </row>
    <row r="493" spans="1:6">
      <c r="A493">
        <v>4537871</v>
      </c>
      <c r="B493" t="s">
        <v>5143</v>
      </c>
      <c r="C493" t="s">
        <v>5124</v>
      </c>
      <c r="D493" t="s">
        <v>5125</v>
      </c>
      <c r="E493" t="s">
        <v>5126</v>
      </c>
      <c r="F493" t="s">
        <v>5127</v>
      </c>
    </row>
    <row r="494" spans="1:6">
      <c r="A494">
        <v>4551158</v>
      </c>
      <c r="B494" t="s">
        <v>5143</v>
      </c>
      <c r="C494" t="s">
        <v>5124</v>
      </c>
      <c r="D494" t="s">
        <v>5125</v>
      </c>
      <c r="E494" t="s">
        <v>5126</v>
      </c>
      <c r="F494" t="s">
        <v>5127</v>
      </c>
    </row>
    <row r="495" spans="1:6">
      <c r="A495">
        <v>4551230</v>
      </c>
      <c r="B495" t="s">
        <v>5143</v>
      </c>
      <c r="C495" t="s">
        <v>5124</v>
      </c>
      <c r="D495" t="s">
        <v>5125</v>
      </c>
      <c r="E495" t="s">
        <v>5126</v>
      </c>
      <c r="F495" t="s">
        <v>5127</v>
      </c>
    </row>
    <row r="496" spans="1:6">
      <c r="A496">
        <v>4551559</v>
      </c>
      <c r="B496" t="s">
        <v>5143</v>
      </c>
      <c r="C496" t="s">
        <v>5124</v>
      </c>
      <c r="D496" t="s">
        <v>5125</v>
      </c>
      <c r="E496" t="s">
        <v>5126</v>
      </c>
      <c r="F496" t="s">
        <v>5127</v>
      </c>
    </row>
    <row r="497" spans="1:6">
      <c r="A497">
        <v>5048252</v>
      </c>
      <c r="B497" t="s">
        <v>5143</v>
      </c>
      <c r="C497" t="s">
        <v>5124</v>
      </c>
      <c r="D497" t="s">
        <v>5125</v>
      </c>
      <c r="E497" t="s">
        <v>5126</v>
      </c>
      <c r="F497" t="s">
        <v>5127</v>
      </c>
    </row>
    <row r="498" spans="1:6">
      <c r="A498">
        <v>5078744</v>
      </c>
      <c r="B498" t="s">
        <v>5143</v>
      </c>
      <c r="C498" t="s">
        <v>5124</v>
      </c>
      <c r="D498" t="s">
        <v>5125</v>
      </c>
      <c r="E498" t="s">
        <v>5126</v>
      </c>
      <c r="F498" t="s">
        <v>5127</v>
      </c>
    </row>
    <row r="499" spans="1:6">
      <c r="A499">
        <v>5089626</v>
      </c>
      <c r="B499" t="s">
        <v>5143</v>
      </c>
      <c r="C499" t="s">
        <v>5124</v>
      </c>
      <c r="D499" t="s">
        <v>5125</v>
      </c>
      <c r="E499" t="s">
        <v>5126</v>
      </c>
      <c r="F499" t="s">
        <v>5127</v>
      </c>
    </row>
    <row r="500" spans="1:6">
      <c r="A500">
        <v>5324316</v>
      </c>
      <c r="B500" t="s">
        <v>5143</v>
      </c>
      <c r="C500" t="s">
        <v>5124</v>
      </c>
      <c r="D500" t="s">
        <v>5125</v>
      </c>
      <c r="E500" t="s">
        <v>5126</v>
      </c>
      <c r="F500" t="s">
        <v>5127</v>
      </c>
    </row>
    <row r="501" spans="1:6">
      <c r="A501">
        <v>5844128</v>
      </c>
      <c r="B501" t="s">
        <v>5143</v>
      </c>
      <c r="C501" t="s">
        <v>5124</v>
      </c>
      <c r="D501" t="s">
        <v>5125</v>
      </c>
      <c r="E501" t="s">
        <v>5126</v>
      </c>
      <c r="F501" t="s">
        <v>5127</v>
      </c>
    </row>
    <row r="502" spans="1:6">
      <c r="A502">
        <v>5861010</v>
      </c>
      <c r="B502" t="s">
        <v>5143</v>
      </c>
      <c r="C502" t="s">
        <v>5124</v>
      </c>
      <c r="D502" t="s">
        <v>5125</v>
      </c>
      <c r="E502" t="s">
        <v>5126</v>
      </c>
      <c r="F502" t="s">
        <v>5127</v>
      </c>
    </row>
    <row r="503" spans="1:6">
      <c r="A503">
        <v>6534102</v>
      </c>
      <c r="B503" t="s">
        <v>5143</v>
      </c>
      <c r="C503" t="s">
        <v>5124</v>
      </c>
      <c r="D503" t="s">
        <v>5125</v>
      </c>
      <c r="E503" t="s">
        <v>5126</v>
      </c>
      <c r="F503" t="s">
        <v>5127</v>
      </c>
    </row>
    <row r="504" spans="1:6">
      <c r="A504">
        <v>6696590</v>
      </c>
      <c r="B504" t="s">
        <v>5143</v>
      </c>
      <c r="C504" t="s">
        <v>5124</v>
      </c>
      <c r="D504" t="s">
        <v>5125</v>
      </c>
      <c r="E504" t="s">
        <v>5126</v>
      </c>
      <c r="F504" t="s">
        <v>5127</v>
      </c>
    </row>
    <row r="505" spans="1:6">
      <c r="A505">
        <v>6804657</v>
      </c>
      <c r="B505" t="s">
        <v>5143</v>
      </c>
      <c r="C505" t="s">
        <v>5124</v>
      </c>
      <c r="D505" t="s">
        <v>5125</v>
      </c>
      <c r="E505" t="s">
        <v>5126</v>
      </c>
      <c r="F505" t="s">
        <v>5127</v>
      </c>
    </row>
    <row r="506" spans="1:6">
      <c r="A506">
        <v>6819557</v>
      </c>
      <c r="B506" t="s">
        <v>5143</v>
      </c>
      <c r="C506" t="s">
        <v>5124</v>
      </c>
      <c r="D506" t="s">
        <v>5125</v>
      </c>
      <c r="E506" t="s">
        <v>5126</v>
      </c>
      <c r="F506" t="s">
        <v>5127</v>
      </c>
    </row>
    <row r="507" spans="1:6">
      <c r="A507">
        <v>6853836</v>
      </c>
      <c r="B507" t="s">
        <v>5143</v>
      </c>
      <c r="C507" t="s">
        <v>5124</v>
      </c>
      <c r="D507" t="s">
        <v>5125</v>
      </c>
      <c r="E507" t="s">
        <v>5126</v>
      </c>
      <c r="F507" t="s">
        <v>5127</v>
      </c>
    </row>
    <row r="508" spans="1:6">
      <c r="A508">
        <v>6865989</v>
      </c>
      <c r="B508" t="s">
        <v>5143</v>
      </c>
      <c r="C508" t="s">
        <v>5124</v>
      </c>
      <c r="D508" t="s">
        <v>5125</v>
      </c>
      <c r="E508" t="s">
        <v>5126</v>
      </c>
      <c r="F508" t="s">
        <v>5127</v>
      </c>
    </row>
    <row r="509" spans="1:6">
      <c r="A509">
        <v>6871718</v>
      </c>
      <c r="B509" t="s">
        <v>5143</v>
      </c>
      <c r="C509" t="s">
        <v>5124</v>
      </c>
      <c r="D509" t="s">
        <v>5125</v>
      </c>
      <c r="E509" t="s">
        <v>5126</v>
      </c>
      <c r="F509" t="s">
        <v>5127</v>
      </c>
    </row>
    <row r="510" spans="1:6">
      <c r="A510">
        <v>6873917</v>
      </c>
      <c r="B510" t="s">
        <v>5143</v>
      </c>
      <c r="C510" t="s">
        <v>5124</v>
      </c>
      <c r="D510" t="s">
        <v>5125</v>
      </c>
      <c r="E510" t="s">
        <v>5126</v>
      </c>
      <c r="F510" t="s">
        <v>5127</v>
      </c>
    </row>
    <row r="511" spans="1:6">
      <c r="A511">
        <v>6884513</v>
      </c>
      <c r="B511" t="s">
        <v>5143</v>
      </c>
      <c r="C511" t="s">
        <v>5124</v>
      </c>
      <c r="D511" t="s">
        <v>5125</v>
      </c>
      <c r="E511" t="s">
        <v>5126</v>
      </c>
      <c r="F511" t="s">
        <v>5127</v>
      </c>
    </row>
    <row r="512" spans="1:6">
      <c r="A512">
        <v>6954633</v>
      </c>
      <c r="B512" t="s">
        <v>5143</v>
      </c>
      <c r="C512" t="s">
        <v>5124</v>
      </c>
      <c r="D512" t="s">
        <v>5125</v>
      </c>
      <c r="E512" t="s">
        <v>5126</v>
      </c>
      <c r="F512" t="s">
        <v>5127</v>
      </c>
    </row>
    <row r="513" spans="1:6">
      <c r="A513">
        <v>6955022</v>
      </c>
      <c r="B513" t="s">
        <v>5143</v>
      </c>
      <c r="C513" t="s">
        <v>5124</v>
      </c>
      <c r="D513" t="s">
        <v>5125</v>
      </c>
      <c r="E513" t="s">
        <v>5126</v>
      </c>
      <c r="F513" t="s">
        <v>5127</v>
      </c>
    </row>
    <row r="514" spans="1:6">
      <c r="A514">
        <v>7579360</v>
      </c>
      <c r="B514" t="s">
        <v>5143</v>
      </c>
      <c r="C514" t="s">
        <v>5124</v>
      </c>
      <c r="D514" t="s">
        <v>5125</v>
      </c>
      <c r="E514" t="s">
        <v>5126</v>
      </c>
      <c r="F514" t="s">
        <v>5127</v>
      </c>
    </row>
    <row r="515" spans="1:6">
      <c r="A515">
        <v>7595625</v>
      </c>
      <c r="B515" t="s">
        <v>5143</v>
      </c>
      <c r="C515" t="s">
        <v>5124</v>
      </c>
      <c r="D515" t="s">
        <v>5125</v>
      </c>
      <c r="E515" t="s">
        <v>5126</v>
      </c>
      <c r="F515" t="s">
        <v>5127</v>
      </c>
    </row>
    <row r="516" spans="1:6">
      <c r="A516">
        <v>7605090</v>
      </c>
      <c r="B516" t="s">
        <v>5143</v>
      </c>
      <c r="C516" t="s">
        <v>5124</v>
      </c>
      <c r="D516" t="s">
        <v>5125</v>
      </c>
      <c r="E516" t="s">
        <v>5126</v>
      </c>
      <c r="F516" t="s">
        <v>5127</v>
      </c>
    </row>
    <row r="517" spans="1:6">
      <c r="A517">
        <v>7624509</v>
      </c>
      <c r="B517" t="s">
        <v>5143</v>
      </c>
      <c r="C517" t="s">
        <v>5124</v>
      </c>
      <c r="D517" t="s">
        <v>5125</v>
      </c>
      <c r="E517" t="s">
        <v>5126</v>
      </c>
      <c r="F517" t="s">
        <v>5127</v>
      </c>
    </row>
    <row r="518" spans="1:6">
      <c r="A518">
        <v>7624591</v>
      </c>
      <c r="B518" t="s">
        <v>5143</v>
      </c>
      <c r="C518" t="s">
        <v>5124</v>
      </c>
      <c r="D518" t="s">
        <v>5125</v>
      </c>
      <c r="E518" t="s">
        <v>5126</v>
      </c>
      <c r="F518" t="s">
        <v>5127</v>
      </c>
    </row>
    <row r="519" spans="1:6">
      <c r="A519">
        <v>7625253</v>
      </c>
      <c r="B519" t="s">
        <v>5143</v>
      </c>
      <c r="C519" t="s">
        <v>5124</v>
      </c>
      <c r="D519" t="s">
        <v>5125</v>
      </c>
      <c r="E519" t="s">
        <v>5126</v>
      </c>
      <c r="F519" t="s">
        <v>5127</v>
      </c>
    </row>
    <row r="520" spans="1:6">
      <c r="A520">
        <v>7638850</v>
      </c>
      <c r="B520" t="s">
        <v>5143</v>
      </c>
      <c r="C520" t="s">
        <v>5124</v>
      </c>
      <c r="D520" t="s">
        <v>5125</v>
      </c>
      <c r="E520" t="s">
        <v>5126</v>
      </c>
      <c r="F520" t="s">
        <v>5127</v>
      </c>
    </row>
    <row r="521" spans="1:6">
      <c r="A521">
        <v>7643489</v>
      </c>
      <c r="B521" t="s">
        <v>5143</v>
      </c>
      <c r="C521" t="s">
        <v>5124</v>
      </c>
      <c r="D521" t="s">
        <v>5125</v>
      </c>
      <c r="E521" t="s">
        <v>5126</v>
      </c>
      <c r="F521" t="s">
        <v>5127</v>
      </c>
    </row>
    <row r="522" spans="1:6">
      <c r="A522">
        <v>7653331</v>
      </c>
      <c r="B522" t="s">
        <v>5143</v>
      </c>
      <c r="C522" t="s">
        <v>5124</v>
      </c>
      <c r="D522" t="s">
        <v>5125</v>
      </c>
      <c r="E522" t="s">
        <v>5126</v>
      </c>
      <c r="F522" t="s">
        <v>5127</v>
      </c>
    </row>
    <row r="523" spans="1:6">
      <c r="A523">
        <v>7654024</v>
      </c>
      <c r="B523" t="s">
        <v>5143</v>
      </c>
      <c r="C523" t="s">
        <v>5124</v>
      </c>
      <c r="D523" t="s">
        <v>5125</v>
      </c>
      <c r="E523" t="s">
        <v>5126</v>
      </c>
      <c r="F523" t="s">
        <v>5127</v>
      </c>
    </row>
    <row r="524" spans="1:6">
      <c r="A524">
        <v>7671685</v>
      </c>
      <c r="B524" t="s">
        <v>5143</v>
      </c>
      <c r="C524" t="s">
        <v>5124</v>
      </c>
      <c r="D524" t="s">
        <v>5125</v>
      </c>
      <c r="E524" t="s">
        <v>5126</v>
      </c>
      <c r="F524" t="s">
        <v>5127</v>
      </c>
    </row>
    <row r="525" spans="1:6">
      <c r="A525">
        <v>7671875</v>
      </c>
      <c r="B525" t="s">
        <v>5143</v>
      </c>
      <c r="C525" t="s">
        <v>5124</v>
      </c>
      <c r="D525" t="s">
        <v>5125</v>
      </c>
      <c r="E525" t="s">
        <v>5126</v>
      </c>
      <c r="F525" t="s">
        <v>5127</v>
      </c>
    </row>
    <row r="526" spans="1:6">
      <c r="A526">
        <v>7739236</v>
      </c>
      <c r="B526" t="s">
        <v>5143</v>
      </c>
      <c r="C526" t="s">
        <v>5124</v>
      </c>
      <c r="D526" t="s">
        <v>5125</v>
      </c>
      <c r="E526" t="s">
        <v>5126</v>
      </c>
      <c r="F526" t="s">
        <v>5127</v>
      </c>
    </row>
    <row r="527" spans="1:6">
      <c r="A527">
        <v>7745640</v>
      </c>
      <c r="B527" t="s">
        <v>5143</v>
      </c>
      <c r="C527" t="s">
        <v>5124</v>
      </c>
      <c r="D527" t="s">
        <v>5125</v>
      </c>
      <c r="E527" t="s">
        <v>5126</v>
      </c>
      <c r="F527" t="s">
        <v>5127</v>
      </c>
    </row>
    <row r="528" spans="1:6">
      <c r="A528">
        <v>7762371</v>
      </c>
      <c r="B528" t="s">
        <v>5143</v>
      </c>
      <c r="C528" t="s">
        <v>5124</v>
      </c>
      <c r="D528" t="s">
        <v>5125</v>
      </c>
      <c r="E528" t="s">
        <v>5126</v>
      </c>
      <c r="F528" t="s">
        <v>5127</v>
      </c>
    </row>
    <row r="529" spans="1:6">
      <c r="A529">
        <v>7764693</v>
      </c>
      <c r="B529" t="s">
        <v>5143</v>
      </c>
      <c r="C529" t="s">
        <v>5124</v>
      </c>
      <c r="D529" t="s">
        <v>5125</v>
      </c>
      <c r="E529" t="s">
        <v>5126</v>
      </c>
      <c r="F529" t="s">
        <v>5127</v>
      </c>
    </row>
    <row r="530" spans="1:6">
      <c r="A530">
        <v>7883934</v>
      </c>
      <c r="B530" t="s">
        <v>5143</v>
      </c>
      <c r="C530" t="s">
        <v>5124</v>
      </c>
      <c r="D530" t="s">
        <v>5125</v>
      </c>
      <c r="E530" t="s">
        <v>5126</v>
      </c>
      <c r="F530" t="s">
        <v>5127</v>
      </c>
    </row>
    <row r="531" spans="1:6">
      <c r="A531">
        <v>7885379</v>
      </c>
      <c r="B531" t="s">
        <v>5143</v>
      </c>
      <c r="C531" t="s">
        <v>5124</v>
      </c>
      <c r="D531" t="s">
        <v>5125</v>
      </c>
      <c r="E531" t="s">
        <v>5126</v>
      </c>
      <c r="F531" t="s">
        <v>5127</v>
      </c>
    </row>
    <row r="532" spans="1:6">
      <c r="A532">
        <v>7902063</v>
      </c>
      <c r="B532" t="s">
        <v>5143</v>
      </c>
      <c r="C532" t="s">
        <v>5124</v>
      </c>
      <c r="D532" t="s">
        <v>5125</v>
      </c>
      <c r="E532" t="s">
        <v>5126</v>
      </c>
      <c r="F532" t="s">
        <v>5127</v>
      </c>
    </row>
    <row r="533" spans="1:6">
      <c r="A533">
        <v>7964199</v>
      </c>
      <c r="B533" t="s">
        <v>5143</v>
      </c>
      <c r="C533" t="s">
        <v>5124</v>
      </c>
      <c r="D533" t="s">
        <v>5125</v>
      </c>
      <c r="E533" t="s">
        <v>5126</v>
      </c>
      <c r="F533" t="s">
        <v>5127</v>
      </c>
    </row>
    <row r="534" spans="1:6">
      <c r="A534">
        <v>1126368</v>
      </c>
      <c r="B534" t="s">
        <v>5144</v>
      </c>
      <c r="C534" t="s">
        <v>5124</v>
      </c>
      <c r="D534" t="s">
        <v>5125</v>
      </c>
      <c r="E534" t="s">
        <v>5126</v>
      </c>
      <c r="F534" t="s">
        <v>5127</v>
      </c>
    </row>
    <row r="535" spans="1:6">
      <c r="A535">
        <v>1182748</v>
      </c>
      <c r="B535" t="s">
        <v>5144</v>
      </c>
      <c r="C535" t="s">
        <v>5124</v>
      </c>
      <c r="D535" t="s">
        <v>5125</v>
      </c>
      <c r="E535" t="s">
        <v>5126</v>
      </c>
      <c r="F535" t="s">
        <v>5127</v>
      </c>
    </row>
    <row r="536" spans="1:6">
      <c r="A536">
        <v>5321759</v>
      </c>
      <c r="B536" t="s">
        <v>5144</v>
      </c>
      <c r="C536" t="s">
        <v>5124</v>
      </c>
      <c r="D536" t="s">
        <v>5125</v>
      </c>
      <c r="E536" t="s">
        <v>5126</v>
      </c>
      <c r="F536" t="s">
        <v>5127</v>
      </c>
    </row>
    <row r="537" spans="1:6">
      <c r="A537">
        <v>6865502</v>
      </c>
      <c r="B537" t="s">
        <v>5144</v>
      </c>
      <c r="C537" t="s">
        <v>5124</v>
      </c>
      <c r="D537" t="s">
        <v>5125</v>
      </c>
      <c r="E537" t="s">
        <v>5126</v>
      </c>
      <c r="F537" t="s">
        <v>5127</v>
      </c>
    </row>
    <row r="538" spans="1:6">
      <c r="A538">
        <v>7500689</v>
      </c>
      <c r="B538" t="s">
        <v>5144</v>
      </c>
      <c r="C538" t="s">
        <v>5124</v>
      </c>
      <c r="D538" t="s">
        <v>5125</v>
      </c>
      <c r="E538" t="s">
        <v>5126</v>
      </c>
      <c r="F538" t="s">
        <v>5127</v>
      </c>
    </row>
    <row r="539" spans="1:6">
      <c r="A539">
        <v>7547392</v>
      </c>
      <c r="B539" t="s">
        <v>5144</v>
      </c>
      <c r="C539" t="s">
        <v>5124</v>
      </c>
      <c r="D539" t="s">
        <v>5125</v>
      </c>
      <c r="E539" t="s">
        <v>5126</v>
      </c>
      <c r="F539" t="s">
        <v>5127</v>
      </c>
    </row>
    <row r="540" spans="1:6">
      <c r="A540">
        <v>7777245</v>
      </c>
      <c r="B540" t="s">
        <v>5144</v>
      </c>
      <c r="C540" t="s">
        <v>5124</v>
      </c>
      <c r="D540" t="s">
        <v>5125</v>
      </c>
      <c r="E540" t="s">
        <v>5126</v>
      </c>
      <c r="F540" t="s">
        <v>5127</v>
      </c>
    </row>
    <row r="541" spans="1:6">
      <c r="A541">
        <v>1460417</v>
      </c>
      <c r="B541" t="s">
        <v>5145</v>
      </c>
      <c r="C541" t="s">
        <v>5124</v>
      </c>
      <c r="D541" t="s">
        <v>5125</v>
      </c>
      <c r="E541" t="s">
        <v>5126</v>
      </c>
      <c r="F541" t="s">
        <v>5127</v>
      </c>
    </row>
    <row r="542" spans="1:6">
      <c r="A542">
        <v>6597368</v>
      </c>
      <c r="B542" t="s">
        <v>5145</v>
      </c>
      <c r="C542" s="92" t="s">
        <v>5124</v>
      </c>
      <c r="D542" s="92" t="s">
        <v>5125</v>
      </c>
      <c r="E542" s="92" t="s">
        <v>5126</v>
      </c>
      <c r="F542" s="92" t="s">
        <v>5127</v>
      </c>
    </row>
    <row r="543" spans="1:6">
      <c r="A543">
        <v>6625875</v>
      </c>
      <c r="B543" t="s">
        <v>5145</v>
      </c>
      <c r="C543" s="92" t="s">
        <v>5124</v>
      </c>
      <c r="D543" s="92" t="s">
        <v>5125</v>
      </c>
      <c r="E543" s="92" t="s">
        <v>5126</v>
      </c>
      <c r="F543" s="92" t="s">
        <v>5127</v>
      </c>
    </row>
    <row r="544" spans="1:6">
      <c r="A544">
        <v>6818189</v>
      </c>
      <c r="B544" t="s">
        <v>5145</v>
      </c>
      <c r="C544" s="92" t="s">
        <v>5124</v>
      </c>
      <c r="D544" s="92" t="s">
        <v>5125</v>
      </c>
      <c r="E544" s="92" t="s">
        <v>5126</v>
      </c>
      <c r="F544" s="92" t="s">
        <v>5127</v>
      </c>
    </row>
    <row r="545" spans="1:6">
      <c r="A545">
        <v>6821333</v>
      </c>
      <c r="B545" t="s">
        <v>5145</v>
      </c>
      <c r="C545" s="92" t="s">
        <v>5124</v>
      </c>
      <c r="D545" s="92" t="s">
        <v>5125</v>
      </c>
      <c r="E545" s="92" t="s">
        <v>5126</v>
      </c>
      <c r="F545" s="92" t="s">
        <v>5127</v>
      </c>
    </row>
    <row r="546" spans="1:6">
      <c r="A546">
        <v>6837118</v>
      </c>
      <c r="B546" t="s">
        <v>5145</v>
      </c>
      <c r="C546" t="s">
        <v>5124</v>
      </c>
      <c r="D546" t="s">
        <v>5125</v>
      </c>
      <c r="E546" t="s">
        <v>5126</v>
      </c>
      <c r="F546" t="s">
        <v>5127</v>
      </c>
    </row>
    <row r="547" spans="1:6">
      <c r="A547">
        <v>6847857</v>
      </c>
      <c r="B547" t="s">
        <v>5145</v>
      </c>
      <c r="C547" s="92" t="s">
        <v>5124</v>
      </c>
      <c r="D547" s="92" t="s">
        <v>5125</v>
      </c>
      <c r="E547" s="92" t="s">
        <v>5126</v>
      </c>
      <c r="F547" s="92" t="s">
        <v>5127</v>
      </c>
    </row>
    <row r="548" spans="1:6">
      <c r="A548">
        <v>7513696</v>
      </c>
      <c r="B548" t="s">
        <v>5145</v>
      </c>
      <c r="C548" s="92" t="s">
        <v>5124</v>
      </c>
      <c r="D548" s="92" t="s">
        <v>5125</v>
      </c>
      <c r="E548" s="92" t="s">
        <v>5126</v>
      </c>
      <c r="F548" s="92" t="s">
        <v>5127</v>
      </c>
    </row>
    <row r="549" spans="1:6">
      <c r="A549">
        <v>7650402</v>
      </c>
      <c r="B549" t="s">
        <v>5145</v>
      </c>
      <c r="C549" s="92" t="s">
        <v>5124</v>
      </c>
      <c r="D549" s="92" t="s">
        <v>5125</v>
      </c>
      <c r="E549" s="92" t="s">
        <v>5126</v>
      </c>
      <c r="F549" s="92" t="s">
        <v>5127</v>
      </c>
    </row>
    <row r="550" spans="1:6">
      <c r="A550">
        <v>1123452</v>
      </c>
      <c r="B550" t="s">
        <v>5146</v>
      </c>
      <c r="C550" t="s">
        <v>5124</v>
      </c>
      <c r="D550" t="s">
        <v>5125</v>
      </c>
      <c r="E550" t="s">
        <v>5126</v>
      </c>
      <c r="F550" t="s">
        <v>5127</v>
      </c>
    </row>
    <row r="551" spans="1:6">
      <c r="A551">
        <v>1222184</v>
      </c>
      <c r="B551" t="s">
        <v>5146</v>
      </c>
      <c r="C551" t="s">
        <v>5124</v>
      </c>
      <c r="D551" t="s">
        <v>5125</v>
      </c>
      <c r="E551" t="s">
        <v>5126</v>
      </c>
      <c r="F551" t="s">
        <v>5127</v>
      </c>
    </row>
    <row r="552" spans="1:6">
      <c r="A552">
        <v>1252053</v>
      </c>
      <c r="B552" t="s">
        <v>5146</v>
      </c>
      <c r="C552" t="s">
        <v>5124</v>
      </c>
      <c r="D552" t="s">
        <v>5125</v>
      </c>
      <c r="E552" t="s">
        <v>5126</v>
      </c>
      <c r="F552" t="s">
        <v>5127</v>
      </c>
    </row>
    <row r="553" spans="1:6">
      <c r="A553">
        <v>1264494</v>
      </c>
      <c r="B553" t="s">
        <v>5146</v>
      </c>
      <c r="C553" t="s">
        <v>5124</v>
      </c>
      <c r="D553" t="s">
        <v>5125</v>
      </c>
      <c r="E553" t="s">
        <v>5126</v>
      </c>
      <c r="F553" t="s">
        <v>5127</v>
      </c>
    </row>
    <row r="554" spans="1:6">
      <c r="A554">
        <v>3809309</v>
      </c>
      <c r="B554" t="s">
        <v>5146</v>
      </c>
      <c r="C554" t="s">
        <v>5124</v>
      </c>
      <c r="D554" t="s">
        <v>5125</v>
      </c>
      <c r="E554" t="s">
        <v>5126</v>
      </c>
      <c r="F554" t="s">
        <v>5127</v>
      </c>
    </row>
    <row r="555" spans="1:6">
      <c r="A555">
        <v>4128097</v>
      </c>
      <c r="B555" t="s">
        <v>5146</v>
      </c>
      <c r="C555" t="s">
        <v>5124</v>
      </c>
      <c r="D555" t="s">
        <v>5125</v>
      </c>
      <c r="E555" t="s">
        <v>5126</v>
      </c>
      <c r="F555" t="s">
        <v>5127</v>
      </c>
    </row>
    <row r="556" spans="1:6">
      <c r="A556">
        <v>4245122</v>
      </c>
      <c r="B556" t="s">
        <v>5146</v>
      </c>
      <c r="C556" t="s">
        <v>5124</v>
      </c>
      <c r="D556" t="s">
        <v>5125</v>
      </c>
      <c r="E556" t="s">
        <v>5126</v>
      </c>
      <c r="F556" t="s">
        <v>5127</v>
      </c>
    </row>
    <row r="557" spans="1:6">
      <c r="A557">
        <v>4252891</v>
      </c>
      <c r="B557" t="s">
        <v>5146</v>
      </c>
      <c r="C557" t="s">
        <v>5124</v>
      </c>
      <c r="D557" t="s">
        <v>5125</v>
      </c>
      <c r="E557" t="s">
        <v>5126</v>
      </c>
      <c r="F557" t="s">
        <v>5127</v>
      </c>
    </row>
    <row r="558" spans="1:6">
      <c r="A558">
        <v>4264548</v>
      </c>
      <c r="B558" t="s">
        <v>5146</v>
      </c>
      <c r="C558" t="s">
        <v>5124</v>
      </c>
      <c r="D558" t="s">
        <v>5125</v>
      </c>
      <c r="E558" t="s">
        <v>5126</v>
      </c>
      <c r="F558" t="s">
        <v>5127</v>
      </c>
    </row>
    <row r="559" spans="1:6">
      <c r="A559">
        <v>5831145</v>
      </c>
      <c r="B559" t="s">
        <v>5146</v>
      </c>
      <c r="C559" t="s">
        <v>5124</v>
      </c>
      <c r="D559" t="s">
        <v>5125</v>
      </c>
      <c r="E559" t="s">
        <v>5126</v>
      </c>
      <c r="F559" t="s">
        <v>5127</v>
      </c>
    </row>
    <row r="560" spans="1:6">
      <c r="A560">
        <v>6601105</v>
      </c>
      <c r="B560" t="s">
        <v>5146</v>
      </c>
      <c r="C560" t="s">
        <v>5124</v>
      </c>
      <c r="D560" t="s">
        <v>5125</v>
      </c>
      <c r="E560" t="s">
        <v>5126</v>
      </c>
      <c r="F560" t="s">
        <v>5127</v>
      </c>
    </row>
    <row r="561" spans="1:6">
      <c r="A561">
        <v>6847783</v>
      </c>
      <c r="B561" t="s">
        <v>5146</v>
      </c>
      <c r="C561" t="s">
        <v>5124</v>
      </c>
      <c r="D561" t="s">
        <v>5125</v>
      </c>
      <c r="E561" t="s">
        <v>5126</v>
      </c>
      <c r="F561" t="s">
        <v>5127</v>
      </c>
    </row>
    <row r="562" spans="1:6">
      <c r="A562">
        <v>7521877</v>
      </c>
      <c r="B562" t="s">
        <v>5146</v>
      </c>
      <c r="C562" t="s">
        <v>5124</v>
      </c>
      <c r="D562" t="s">
        <v>5125</v>
      </c>
      <c r="E562" t="s">
        <v>5126</v>
      </c>
      <c r="F562" t="s">
        <v>5127</v>
      </c>
    </row>
    <row r="563" spans="1:6">
      <c r="A563">
        <v>7636207</v>
      </c>
      <c r="B563" t="s">
        <v>5146</v>
      </c>
      <c r="C563" t="s">
        <v>5124</v>
      </c>
      <c r="D563" t="s">
        <v>5125</v>
      </c>
      <c r="E563" t="s">
        <v>5126</v>
      </c>
      <c r="F563" t="s">
        <v>5127</v>
      </c>
    </row>
    <row r="564" spans="1:6">
      <c r="A564">
        <v>7896205</v>
      </c>
      <c r="B564" t="s">
        <v>5146</v>
      </c>
      <c r="C564" t="s">
        <v>5124</v>
      </c>
      <c r="D564" t="s">
        <v>5125</v>
      </c>
      <c r="E564" t="s">
        <v>5126</v>
      </c>
      <c r="F564" t="s">
        <v>5127</v>
      </c>
    </row>
    <row r="565" spans="1:6">
      <c r="A565">
        <v>1171929</v>
      </c>
      <c r="B565" t="s">
        <v>5147</v>
      </c>
      <c r="C565" t="s">
        <v>5124</v>
      </c>
      <c r="D565" t="s">
        <v>5125</v>
      </c>
      <c r="E565" t="s">
        <v>5126</v>
      </c>
      <c r="F565" t="s">
        <v>5127</v>
      </c>
    </row>
    <row r="566" spans="1:6">
      <c r="A566">
        <v>1200080</v>
      </c>
      <c r="B566" t="s">
        <v>5147</v>
      </c>
      <c r="C566" t="s">
        <v>5124</v>
      </c>
      <c r="D566" t="s">
        <v>5125</v>
      </c>
      <c r="E566" t="s">
        <v>5126</v>
      </c>
      <c r="F566" t="s">
        <v>5127</v>
      </c>
    </row>
    <row r="567" spans="1:6">
      <c r="A567">
        <v>4534797</v>
      </c>
      <c r="B567" t="s">
        <v>5147</v>
      </c>
      <c r="C567" t="s">
        <v>5124</v>
      </c>
      <c r="D567" t="s">
        <v>5125</v>
      </c>
      <c r="E567" t="s">
        <v>5126</v>
      </c>
      <c r="F567" t="s">
        <v>5127</v>
      </c>
    </row>
    <row r="568" spans="1:6">
      <c r="A568">
        <v>5329243</v>
      </c>
      <c r="B568" t="s">
        <v>5147</v>
      </c>
      <c r="C568" t="s">
        <v>5124</v>
      </c>
      <c r="D568" t="s">
        <v>5125</v>
      </c>
      <c r="E568" t="s">
        <v>5126</v>
      </c>
      <c r="F568" t="s">
        <v>5127</v>
      </c>
    </row>
    <row r="569" spans="1:6">
      <c r="A569">
        <v>1167667</v>
      </c>
      <c r="B569" t="s">
        <v>5148</v>
      </c>
      <c r="C569" t="s">
        <v>5124</v>
      </c>
      <c r="D569" t="s">
        <v>5125</v>
      </c>
      <c r="E569" t="s">
        <v>5126</v>
      </c>
      <c r="F569" t="s">
        <v>5127</v>
      </c>
    </row>
    <row r="570" spans="1:6">
      <c r="A570">
        <v>1232102</v>
      </c>
      <c r="B570" t="s">
        <v>5148</v>
      </c>
      <c r="C570" t="s">
        <v>5124</v>
      </c>
      <c r="D570" t="s">
        <v>5125</v>
      </c>
      <c r="E570" t="s">
        <v>5126</v>
      </c>
      <c r="F570" t="s">
        <v>5127</v>
      </c>
    </row>
    <row r="571" spans="1:6">
      <c r="A571">
        <v>6608282</v>
      </c>
      <c r="B571" t="s">
        <v>5148</v>
      </c>
      <c r="C571" t="s">
        <v>5124</v>
      </c>
      <c r="D571" t="s">
        <v>5125</v>
      </c>
      <c r="E571" t="s">
        <v>5126</v>
      </c>
      <c r="F571" t="s">
        <v>5127</v>
      </c>
    </row>
    <row r="572" spans="1:6">
      <c r="A572">
        <v>6854932</v>
      </c>
      <c r="B572" t="s">
        <v>5148</v>
      </c>
      <c r="C572" t="s">
        <v>5124</v>
      </c>
      <c r="D572" t="s">
        <v>5125</v>
      </c>
      <c r="E572" t="s">
        <v>5126</v>
      </c>
      <c r="F572" t="s">
        <v>5127</v>
      </c>
    </row>
    <row r="573" spans="1:6">
      <c r="A573">
        <v>6854933</v>
      </c>
      <c r="B573" t="s">
        <v>5148</v>
      </c>
      <c r="C573" t="s">
        <v>5124</v>
      </c>
      <c r="D573" t="s">
        <v>5125</v>
      </c>
      <c r="E573" t="s">
        <v>5126</v>
      </c>
      <c r="F573" t="s">
        <v>5127</v>
      </c>
    </row>
    <row r="574" spans="1:6">
      <c r="A574">
        <v>6854935</v>
      </c>
      <c r="B574" t="s">
        <v>5148</v>
      </c>
      <c r="C574" t="s">
        <v>5124</v>
      </c>
      <c r="D574" t="s">
        <v>5125</v>
      </c>
      <c r="E574" t="s">
        <v>5126</v>
      </c>
      <c r="F574" t="s">
        <v>5127</v>
      </c>
    </row>
    <row r="575" spans="1:6">
      <c r="A575">
        <v>6854937</v>
      </c>
      <c r="B575" t="s">
        <v>5148</v>
      </c>
      <c r="C575" t="s">
        <v>5124</v>
      </c>
      <c r="D575" t="s">
        <v>5125</v>
      </c>
      <c r="E575" t="s">
        <v>5126</v>
      </c>
      <c r="F575" t="s">
        <v>5127</v>
      </c>
    </row>
    <row r="576" spans="1:6">
      <c r="A576">
        <v>6854945</v>
      </c>
      <c r="B576" t="s">
        <v>5148</v>
      </c>
      <c r="C576" t="s">
        <v>5124</v>
      </c>
      <c r="D576" t="s">
        <v>5125</v>
      </c>
      <c r="E576" t="s">
        <v>5126</v>
      </c>
      <c r="F576" t="s">
        <v>5127</v>
      </c>
    </row>
    <row r="577" spans="1:6">
      <c r="A577">
        <v>6854948</v>
      </c>
      <c r="B577" t="s">
        <v>5148</v>
      </c>
      <c r="C577" t="s">
        <v>5124</v>
      </c>
      <c r="D577" t="s">
        <v>5125</v>
      </c>
      <c r="E577" t="s">
        <v>5126</v>
      </c>
      <c r="F577" t="s">
        <v>5127</v>
      </c>
    </row>
    <row r="578" spans="1:6">
      <c r="A578">
        <v>6866053</v>
      </c>
      <c r="B578" t="s">
        <v>5148</v>
      </c>
      <c r="C578" t="s">
        <v>5124</v>
      </c>
      <c r="D578" t="s">
        <v>5125</v>
      </c>
      <c r="E578" t="s">
        <v>5126</v>
      </c>
      <c r="F578" t="s">
        <v>5127</v>
      </c>
    </row>
    <row r="579" spans="1:6">
      <c r="A579">
        <v>6866177</v>
      </c>
      <c r="B579" t="s">
        <v>5148</v>
      </c>
      <c r="C579" t="s">
        <v>5124</v>
      </c>
      <c r="D579" t="s">
        <v>5125</v>
      </c>
      <c r="E579" t="s">
        <v>5126</v>
      </c>
      <c r="F579" t="s">
        <v>5127</v>
      </c>
    </row>
    <row r="580" spans="1:6">
      <c r="A580">
        <v>1127411</v>
      </c>
      <c r="B580" t="s">
        <v>5149</v>
      </c>
      <c r="C580" t="s">
        <v>5124</v>
      </c>
      <c r="D580" t="s">
        <v>5125</v>
      </c>
      <c r="E580" t="s">
        <v>5126</v>
      </c>
      <c r="F580" t="s">
        <v>5127</v>
      </c>
    </row>
    <row r="581" spans="1:6">
      <c r="A581">
        <v>4139938</v>
      </c>
      <c r="B581" t="s">
        <v>5149</v>
      </c>
      <c r="C581" t="s">
        <v>5124</v>
      </c>
      <c r="D581" t="s">
        <v>5125</v>
      </c>
      <c r="E581" t="s">
        <v>5126</v>
      </c>
      <c r="F581" t="s">
        <v>5127</v>
      </c>
    </row>
    <row r="582" spans="1:6">
      <c r="A582">
        <v>4482509</v>
      </c>
      <c r="B582" t="s">
        <v>5149</v>
      </c>
      <c r="C582" t="s">
        <v>5124</v>
      </c>
      <c r="D582" t="s">
        <v>5125</v>
      </c>
      <c r="E582" t="s">
        <v>5126</v>
      </c>
      <c r="F582" t="s">
        <v>5127</v>
      </c>
    </row>
    <row r="583" spans="1:6">
      <c r="A583">
        <v>4551169</v>
      </c>
      <c r="B583" t="s">
        <v>5149</v>
      </c>
      <c r="C583" t="s">
        <v>5124</v>
      </c>
      <c r="D583" t="s">
        <v>5125</v>
      </c>
      <c r="E583" t="s">
        <v>5126</v>
      </c>
      <c r="F583" t="s">
        <v>5127</v>
      </c>
    </row>
    <row r="584" spans="1:6">
      <c r="A584">
        <v>4551782</v>
      </c>
      <c r="B584" t="s">
        <v>5149</v>
      </c>
      <c r="C584" t="s">
        <v>5124</v>
      </c>
      <c r="D584" t="s">
        <v>5125</v>
      </c>
      <c r="E584" t="s">
        <v>5126</v>
      </c>
      <c r="F584" t="s">
        <v>5127</v>
      </c>
    </row>
    <row r="585" spans="1:6">
      <c r="A585">
        <v>4562219</v>
      </c>
      <c r="B585" t="s">
        <v>5149</v>
      </c>
      <c r="C585" t="s">
        <v>5124</v>
      </c>
      <c r="D585" t="s">
        <v>5125</v>
      </c>
      <c r="E585" t="s">
        <v>5126</v>
      </c>
      <c r="F585" t="s">
        <v>5127</v>
      </c>
    </row>
    <row r="586" spans="1:6">
      <c r="A586">
        <v>4567677</v>
      </c>
      <c r="B586" t="s">
        <v>5149</v>
      </c>
      <c r="C586" t="s">
        <v>5124</v>
      </c>
      <c r="D586" t="s">
        <v>5125</v>
      </c>
      <c r="E586" t="s">
        <v>5126</v>
      </c>
      <c r="F586" t="s">
        <v>5127</v>
      </c>
    </row>
    <row r="587" spans="1:6">
      <c r="A587">
        <v>5055104</v>
      </c>
      <c r="B587" t="s">
        <v>5149</v>
      </c>
      <c r="C587" t="s">
        <v>5124</v>
      </c>
      <c r="D587" t="s">
        <v>5125</v>
      </c>
      <c r="E587" t="s">
        <v>5126</v>
      </c>
      <c r="F587" t="s">
        <v>5127</v>
      </c>
    </row>
    <row r="588" spans="1:6">
      <c r="A588">
        <v>7517659</v>
      </c>
      <c r="B588" t="s">
        <v>5149</v>
      </c>
      <c r="C588" t="s">
        <v>5124</v>
      </c>
      <c r="D588" t="s">
        <v>5125</v>
      </c>
      <c r="E588" t="s">
        <v>5126</v>
      </c>
      <c r="F588" t="s">
        <v>5127</v>
      </c>
    </row>
    <row r="589" spans="1:6">
      <c r="A589">
        <v>7810490</v>
      </c>
      <c r="B589" t="s">
        <v>5149</v>
      </c>
      <c r="C589" t="s">
        <v>5124</v>
      </c>
      <c r="D589" t="s">
        <v>5125</v>
      </c>
      <c r="E589" t="s">
        <v>5126</v>
      </c>
      <c r="F589" t="s">
        <v>5127</v>
      </c>
    </row>
    <row r="590" spans="1:6">
      <c r="A590">
        <v>1195402</v>
      </c>
      <c r="B590" t="s">
        <v>5150</v>
      </c>
      <c r="C590" t="s">
        <v>5124</v>
      </c>
      <c r="D590" t="s">
        <v>5125</v>
      </c>
      <c r="E590" t="s">
        <v>5126</v>
      </c>
      <c r="F590" t="s">
        <v>5127</v>
      </c>
    </row>
    <row r="591" spans="1:6">
      <c r="A591">
        <v>1195403</v>
      </c>
      <c r="B591" t="s">
        <v>5150</v>
      </c>
      <c r="C591" t="s">
        <v>5124</v>
      </c>
      <c r="D591" t="s">
        <v>5125</v>
      </c>
      <c r="E591" t="s">
        <v>5126</v>
      </c>
      <c r="F591" t="s">
        <v>5127</v>
      </c>
    </row>
    <row r="592" spans="1:6">
      <c r="A592">
        <v>1262010</v>
      </c>
      <c r="B592" t="s">
        <v>5150</v>
      </c>
      <c r="C592" t="s">
        <v>5124</v>
      </c>
      <c r="D592" t="s">
        <v>5125</v>
      </c>
      <c r="E592" t="s">
        <v>5126</v>
      </c>
      <c r="F592" t="s">
        <v>5127</v>
      </c>
    </row>
    <row r="593" spans="1:6">
      <c r="A593">
        <v>1262072</v>
      </c>
      <c r="B593" t="s">
        <v>5150</v>
      </c>
      <c r="C593" t="s">
        <v>5124</v>
      </c>
      <c r="D593" t="s">
        <v>5125</v>
      </c>
      <c r="E593" t="s">
        <v>5126</v>
      </c>
      <c r="F593" t="s">
        <v>5127</v>
      </c>
    </row>
    <row r="594" spans="1:6">
      <c r="A594">
        <v>6809039</v>
      </c>
      <c r="B594" t="s">
        <v>5150</v>
      </c>
      <c r="C594" t="s">
        <v>5124</v>
      </c>
      <c r="D594" t="s">
        <v>5125</v>
      </c>
      <c r="E594" t="s">
        <v>5126</v>
      </c>
      <c r="F594" t="s">
        <v>5127</v>
      </c>
    </row>
    <row r="595" spans="1:6">
      <c r="A595">
        <v>1001944</v>
      </c>
      <c r="B595" t="s">
        <v>5151</v>
      </c>
      <c r="C595" t="s">
        <v>5124</v>
      </c>
      <c r="D595" t="s">
        <v>5125</v>
      </c>
      <c r="E595" t="s">
        <v>5126</v>
      </c>
      <c r="F595" t="s">
        <v>5127</v>
      </c>
    </row>
    <row r="596" spans="1:6">
      <c r="A596">
        <v>1033456</v>
      </c>
      <c r="B596" t="s">
        <v>5151</v>
      </c>
      <c r="C596" t="s">
        <v>5124</v>
      </c>
      <c r="D596" t="s">
        <v>5125</v>
      </c>
      <c r="E596" t="s">
        <v>5126</v>
      </c>
      <c r="F596" t="s">
        <v>5127</v>
      </c>
    </row>
    <row r="597" spans="1:6">
      <c r="A597">
        <v>1045986</v>
      </c>
      <c r="B597" t="s">
        <v>5151</v>
      </c>
      <c r="C597" t="s">
        <v>5124</v>
      </c>
      <c r="D597" t="s">
        <v>5125</v>
      </c>
      <c r="E597" t="s">
        <v>5126</v>
      </c>
      <c r="F597" t="s">
        <v>5127</v>
      </c>
    </row>
    <row r="598" spans="1:6">
      <c r="A598">
        <v>1046035</v>
      </c>
      <c r="B598" t="s">
        <v>5151</v>
      </c>
      <c r="C598" t="s">
        <v>5124</v>
      </c>
      <c r="D598" t="s">
        <v>5125</v>
      </c>
      <c r="E598" t="s">
        <v>5126</v>
      </c>
      <c r="F598" t="s">
        <v>5127</v>
      </c>
    </row>
    <row r="599" spans="1:6">
      <c r="A599">
        <v>1061588</v>
      </c>
      <c r="B599" t="s">
        <v>5151</v>
      </c>
      <c r="C599" t="s">
        <v>5124</v>
      </c>
      <c r="D599" t="s">
        <v>5125</v>
      </c>
      <c r="E599" t="s">
        <v>5126</v>
      </c>
      <c r="F599" t="s">
        <v>5127</v>
      </c>
    </row>
    <row r="600" spans="1:6">
      <c r="A600">
        <v>1066086</v>
      </c>
      <c r="B600" t="s">
        <v>5151</v>
      </c>
      <c r="C600" t="s">
        <v>5124</v>
      </c>
      <c r="D600" t="s">
        <v>5125</v>
      </c>
      <c r="E600" t="s">
        <v>5126</v>
      </c>
      <c r="F600" t="s">
        <v>5127</v>
      </c>
    </row>
    <row r="601" spans="1:6">
      <c r="A601">
        <v>1068312</v>
      </c>
      <c r="B601" t="s">
        <v>5151</v>
      </c>
      <c r="C601" t="s">
        <v>5124</v>
      </c>
      <c r="D601" t="s">
        <v>5125</v>
      </c>
      <c r="E601" t="s">
        <v>5126</v>
      </c>
      <c r="F601" t="s">
        <v>5127</v>
      </c>
    </row>
    <row r="602" spans="1:6">
      <c r="A602">
        <v>1070409</v>
      </c>
      <c r="B602" t="s">
        <v>5151</v>
      </c>
      <c r="C602" t="s">
        <v>5124</v>
      </c>
      <c r="D602" t="s">
        <v>5125</v>
      </c>
      <c r="E602" t="s">
        <v>5126</v>
      </c>
      <c r="F602" t="s">
        <v>5127</v>
      </c>
    </row>
    <row r="603" spans="1:6">
      <c r="A603">
        <v>1073676</v>
      </c>
      <c r="B603" t="s">
        <v>5151</v>
      </c>
      <c r="C603" t="s">
        <v>5124</v>
      </c>
      <c r="D603" t="s">
        <v>5125</v>
      </c>
      <c r="E603" t="s">
        <v>5126</v>
      </c>
      <c r="F603" t="s">
        <v>5127</v>
      </c>
    </row>
    <row r="604" spans="1:6">
      <c r="A604">
        <v>1081140</v>
      </c>
      <c r="B604" t="s">
        <v>5151</v>
      </c>
      <c r="C604" t="s">
        <v>5124</v>
      </c>
      <c r="D604" t="s">
        <v>5125</v>
      </c>
      <c r="E604" t="s">
        <v>5126</v>
      </c>
      <c r="F604" t="s">
        <v>5127</v>
      </c>
    </row>
    <row r="605" spans="1:6">
      <c r="A605">
        <v>1084721</v>
      </c>
      <c r="B605" t="s">
        <v>5151</v>
      </c>
      <c r="C605" t="s">
        <v>5124</v>
      </c>
      <c r="D605" t="s">
        <v>5125</v>
      </c>
      <c r="E605" t="s">
        <v>5126</v>
      </c>
      <c r="F605" t="s">
        <v>5127</v>
      </c>
    </row>
    <row r="606" spans="1:6">
      <c r="A606">
        <v>1086473</v>
      </c>
      <c r="B606" t="s">
        <v>5151</v>
      </c>
      <c r="C606" t="s">
        <v>5124</v>
      </c>
      <c r="D606" t="s">
        <v>5125</v>
      </c>
      <c r="E606" t="s">
        <v>5126</v>
      </c>
      <c r="F606" t="s">
        <v>5127</v>
      </c>
    </row>
    <row r="607" spans="1:6">
      <c r="A607">
        <v>1086554</v>
      </c>
      <c r="B607" t="s">
        <v>5151</v>
      </c>
      <c r="C607" t="s">
        <v>5124</v>
      </c>
      <c r="D607" t="s">
        <v>5125</v>
      </c>
      <c r="E607" t="s">
        <v>5126</v>
      </c>
      <c r="F607" t="s">
        <v>5127</v>
      </c>
    </row>
    <row r="608" spans="1:6">
      <c r="A608">
        <v>1087477</v>
      </c>
      <c r="B608" t="s">
        <v>5151</v>
      </c>
      <c r="C608" t="s">
        <v>5124</v>
      </c>
      <c r="D608" t="s">
        <v>5125</v>
      </c>
      <c r="E608" t="s">
        <v>5126</v>
      </c>
      <c r="F608" t="s">
        <v>5127</v>
      </c>
    </row>
    <row r="609" spans="1:6">
      <c r="A609">
        <v>1089236</v>
      </c>
      <c r="B609" t="s">
        <v>5151</v>
      </c>
      <c r="C609" t="s">
        <v>5124</v>
      </c>
      <c r="D609" t="s">
        <v>5125</v>
      </c>
      <c r="E609" t="s">
        <v>5126</v>
      </c>
      <c r="F609" t="s">
        <v>5127</v>
      </c>
    </row>
    <row r="610" spans="1:6">
      <c r="A610">
        <v>1090261</v>
      </c>
      <c r="B610" t="s">
        <v>5151</v>
      </c>
      <c r="C610" t="s">
        <v>5124</v>
      </c>
      <c r="D610" t="s">
        <v>5125</v>
      </c>
      <c r="E610" t="s">
        <v>5126</v>
      </c>
      <c r="F610" t="s">
        <v>5127</v>
      </c>
    </row>
    <row r="611" spans="1:6">
      <c r="A611">
        <v>1098330</v>
      </c>
      <c r="B611" t="s">
        <v>5151</v>
      </c>
      <c r="C611" t="s">
        <v>5124</v>
      </c>
      <c r="D611" t="s">
        <v>5125</v>
      </c>
      <c r="E611" t="s">
        <v>5126</v>
      </c>
      <c r="F611" t="s">
        <v>5127</v>
      </c>
    </row>
    <row r="612" spans="1:6">
      <c r="A612">
        <v>1099575</v>
      </c>
      <c r="B612" t="s">
        <v>5151</v>
      </c>
      <c r="C612" t="s">
        <v>5124</v>
      </c>
      <c r="D612" t="s">
        <v>5125</v>
      </c>
      <c r="E612" t="s">
        <v>5126</v>
      </c>
      <c r="F612" t="s">
        <v>5127</v>
      </c>
    </row>
    <row r="613" spans="1:6">
      <c r="A613">
        <v>1107497</v>
      </c>
      <c r="B613" t="s">
        <v>5151</v>
      </c>
      <c r="C613" t="s">
        <v>5124</v>
      </c>
      <c r="D613" t="s">
        <v>5125</v>
      </c>
      <c r="E613" t="s">
        <v>5126</v>
      </c>
      <c r="F613" t="s">
        <v>5127</v>
      </c>
    </row>
    <row r="614" spans="1:6">
      <c r="A614">
        <v>1169962</v>
      </c>
      <c r="B614" t="s">
        <v>5151</v>
      </c>
      <c r="C614" t="s">
        <v>5124</v>
      </c>
      <c r="D614" t="s">
        <v>5125</v>
      </c>
      <c r="E614" t="s">
        <v>5126</v>
      </c>
      <c r="F614" t="s">
        <v>5127</v>
      </c>
    </row>
    <row r="615" spans="1:6">
      <c r="A615">
        <v>1178522</v>
      </c>
      <c r="B615" t="s">
        <v>5151</v>
      </c>
      <c r="C615" t="s">
        <v>5124</v>
      </c>
      <c r="D615" t="s">
        <v>5125</v>
      </c>
      <c r="E615" t="s">
        <v>5126</v>
      </c>
      <c r="F615" t="s">
        <v>5127</v>
      </c>
    </row>
    <row r="616" spans="1:6">
      <c r="A616">
        <v>1229341</v>
      </c>
      <c r="B616" t="s">
        <v>5151</v>
      </c>
      <c r="C616" t="s">
        <v>5124</v>
      </c>
      <c r="D616" t="s">
        <v>5125</v>
      </c>
      <c r="E616" t="s">
        <v>5126</v>
      </c>
      <c r="F616" t="s">
        <v>5127</v>
      </c>
    </row>
    <row r="617" spans="1:6">
      <c r="A617">
        <v>1232089</v>
      </c>
      <c r="B617" t="s">
        <v>5151</v>
      </c>
      <c r="C617" t="s">
        <v>5124</v>
      </c>
      <c r="D617" t="s">
        <v>5125</v>
      </c>
      <c r="E617" t="s">
        <v>5126</v>
      </c>
      <c r="F617" t="s">
        <v>5127</v>
      </c>
    </row>
    <row r="618" spans="1:6">
      <c r="A618">
        <v>1232216</v>
      </c>
      <c r="B618" t="s">
        <v>5151</v>
      </c>
      <c r="C618" t="s">
        <v>5124</v>
      </c>
      <c r="D618" t="s">
        <v>5125</v>
      </c>
      <c r="E618" t="s">
        <v>5126</v>
      </c>
      <c r="F618" t="s">
        <v>5127</v>
      </c>
    </row>
    <row r="619" spans="1:6">
      <c r="A619">
        <v>1266338</v>
      </c>
      <c r="B619" t="s">
        <v>5151</v>
      </c>
      <c r="C619" t="s">
        <v>5124</v>
      </c>
      <c r="D619" t="s">
        <v>5125</v>
      </c>
      <c r="E619" t="s">
        <v>5126</v>
      </c>
      <c r="F619" t="s">
        <v>5127</v>
      </c>
    </row>
    <row r="620" spans="1:6">
      <c r="A620">
        <v>1267155</v>
      </c>
      <c r="B620" t="s">
        <v>5151</v>
      </c>
      <c r="C620" t="s">
        <v>5124</v>
      </c>
      <c r="D620" t="s">
        <v>5125</v>
      </c>
      <c r="E620" t="s">
        <v>5126</v>
      </c>
      <c r="F620" t="s">
        <v>5127</v>
      </c>
    </row>
    <row r="621" spans="1:6">
      <c r="A621">
        <v>1268624</v>
      </c>
      <c r="B621" t="s">
        <v>5151</v>
      </c>
      <c r="C621" t="s">
        <v>5124</v>
      </c>
      <c r="D621" t="s">
        <v>5125</v>
      </c>
      <c r="E621" t="s">
        <v>5126</v>
      </c>
      <c r="F621" t="s">
        <v>5127</v>
      </c>
    </row>
    <row r="622" spans="1:6">
      <c r="A622">
        <v>1271691</v>
      </c>
      <c r="B622" t="s">
        <v>5151</v>
      </c>
      <c r="C622" t="s">
        <v>5124</v>
      </c>
      <c r="D622" t="s">
        <v>5125</v>
      </c>
      <c r="E622" t="s">
        <v>5126</v>
      </c>
      <c r="F622" t="s">
        <v>5127</v>
      </c>
    </row>
    <row r="623" spans="1:6">
      <c r="A623">
        <v>1273098</v>
      </c>
      <c r="B623" t="s">
        <v>5151</v>
      </c>
      <c r="C623" t="s">
        <v>5124</v>
      </c>
      <c r="D623" t="s">
        <v>5125</v>
      </c>
      <c r="E623" t="s">
        <v>5126</v>
      </c>
      <c r="F623" t="s">
        <v>5127</v>
      </c>
    </row>
    <row r="624" spans="1:6">
      <c r="A624">
        <v>1276733</v>
      </c>
      <c r="B624" t="s">
        <v>5151</v>
      </c>
      <c r="C624" t="s">
        <v>5124</v>
      </c>
      <c r="D624" t="s">
        <v>5125</v>
      </c>
      <c r="E624" t="s">
        <v>5126</v>
      </c>
      <c r="F624" t="s">
        <v>5127</v>
      </c>
    </row>
    <row r="625" spans="1:6">
      <c r="A625">
        <v>1303551</v>
      </c>
      <c r="B625" t="s">
        <v>5151</v>
      </c>
      <c r="C625" t="s">
        <v>5124</v>
      </c>
      <c r="D625" t="s">
        <v>5125</v>
      </c>
      <c r="E625" t="s">
        <v>5126</v>
      </c>
      <c r="F625" t="s">
        <v>5127</v>
      </c>
    </row>
    <row r="626" spans="1:6">
      <c r="A626">
        <v>1307300</v>
      </c>
      <c r="B626" t="s">
        <v>5151</v>
      </c>
      <c r="C626" t="s">
        <v>5124</v>
      </c>
      <c r="D626" t="s">
        <v>5125</v>
      </c>
      <c r="E626" t="s">
        <v>5126</v>
      </c>
      <c r="F626" t="s">
        <v>5127</v>
      </c>
    </row>
    <row r="627" spans="1:6">
      <c r="A627">
        <v>1330940</v>
      </c>
      <c r="B627" t="s">
        <v>5151</v>
      </c>
      <c r="C627" t="s">
        <v>5124</v>
      </c>
      <c r="D627" t="s">
        <v>5125</v>
      </c>
      <c r="E627" t="s">
        <v>5126</v>
      </c>
      <c r="F627" t="s">
        <v>5127</v>
      </c>
    </row>
    <row r="628" spans="1:6">
      <c r="A628">
        <v>1357081</v>
      </c>
      <c r="B628" t="s">
        <v>5151</v>
      </c>
      <c r="C628" t="s">
        <v>5124</v>
      </c>
      <c r="D628" t="s">
        <v>5125</v>
      </c>
      <c r="E628" t="s">
        <v>5126</v>
      </c>
      <c r="F628" t="s">
        <v>5127</v>
      </c>
    </row>
    <row r="629" spans="1:6">
      <c r="A629">
        <v>6513657</v>
      </c>
      <c r="B629" t="s">
        <v>5151</v>
      </c>
      <c r="C629" t="s">
        <v>5124</v>
      </c>
      <c r="D629" t="s">
        <v>5125</v>
      </c>
      <c r="E629" t="s">
        <v>5126</v>
      </c>
      <c r="F629" t="s">
        <v>5127</v>
      </c>
    </row>
    <row r="630" spans="1:6">
      <c r="A630">
        <v>6513788</v>
      </c>
      <c r="B630" t="s">
        <v>5151</v>
      </c>
      <c r="C630" t="s">
        <v>5124</v>
      </c>
      <c r="D630" t="s">
        <v>5125</v>
      </c>
      <c r="E630" t="s">
        <v>5126</v>
      </c>
      <c r="F630" t="s">
        <v>5127</v>
      </c>
    </row>
    <row r="631" spans="1:6">
      <c r="A631">
        <v>6514476</v>
      </c>
      <c r="B631" t="s">
        <v>5151</v>
      </c>
      <c r="C631" t="s">
        <v>5124</v>
      </c>
      <c r="D631" t="s">
        <v>5125</v>
      </c>
      <c r="E631" t="s">
        <v>5126</v>
      </c>
      <c r="F631" t="s">
        <v>5127</v>
      </c>
    </row>
    <row r="632" spans="1:6">
      <c r="A632">
        <v>6516972</v>
      </c>
      <c r="B632" t="s">
        <v>5151</v>
      </c>
      <c r="C632" t="s">
        <v>5124</v>
      </c>
      <c r="D632" t="s">
        <v>5125</v>
      </c>
      <c r="E632" t="s">
        <v>5126</v>
      </c>
      <c r="F632" t="s">
        <v>5127</v>
      </c>
    </row>
    <row r="633" spans="1:6">
      <c r="A633">
        <v>6516989</v>
      </c>
      <c r="B633" t="s">
        <v>5151</v>
      </c>
      <c r="C633" t="s">
        <v>5124</v>
      </c>
      <c r="D633" t="s">
        <v>5125</v>
      </c>
      <c r="E633" t="s">
        <v>5126</v>
      </c>
      <c r="F633" t="s">
        <v>5127</v>
      </c>
    </row>
    <row r="634" spans="1:6">
      <c r="A634">
        <v>6517777</v>
      </c>
      <c r="B634" t="s">
        <v>5151</v>
      </c>
      <c r="C634" t="s">
        <v>5124</v>
      </c>
      <c r="D634" t="s">
        <v>5125</v>
      </c>
      <c r="E634" t="s">
        <v>5126</v>
      </c>
      <c r="F634" t="s">
        <v>5127</v>
      </c>
    </row>
    <row r="635" spans="1:6">
      <c r="A635">
        <v>6519034</v>
      </c>
      <c r="B635" t="s">
        <v>5151</v>
      </c>
      <c r="C635" t="s">
        <v>5124</v>
      </c>
      <c r="D635" t="s">
        <v>5125</v>
      </c>
      <c r="E635" t="s">
        <v>5126</v>
      </c>
      <c r="F635" t="s">
        <v>5127</v>
      </c>
    </row>
    <row r="636" spans="1:6">
      <c r="A636">
        <v>6519045</v>
      </c>
      <c r="B636" t="s">
        <v>5151</v>
      </c>
      <c r="C636" t="s">
        <v>5124</v>
      </c>
      <c r="D636" t="s">
        <v>5125</v>
      </c>
      <c r="E636" t="s">
        <v>5126</v>
      </c>
      <c r="F636" t="s">
        <v>5127</v>
      </c>
    </row>
    <row r="637" spans="1:6">
      <c r="A637">
        <v>6519062</v>
      </c>
      <c r="B637" t="s">
        <v>5151</v>
      </c>
      <c r="C637" t="s">
        <v>5124</v>
      </c>
      <c r="D637" t="s">
        <v>5125</v>
      </c>
      <c r="E637" t="s">
        <v>5126</v>
      </c>
      <c r="F637" t="s">
        <v>5127</v>
      </c>
    </row>
    <row r="638" spans="1:6">
      <c r="A638">
        <v>6519584</v>
      </c>
      <c r="B638" t="s">
        <v>5151</v>
      </c>
      <c r="C638" t="s">
        <v>5124</v>
      </c>
      <c r="D638" t="s">
        <v>5125</v>
      </c>
      <c r="E638" t="s">
        <v>5126</v>
      </c>
      <c r="F638" t="s">
        <v>5127</v>
      </c>
    </row>
    <row r="639" spans="1:6">
      <c r="A639">
        <v>6526842</v>
      </c>
      <c r="B639" t="s">
        <v>5151</v>
      </c>
      <c r="C639" t="s">
        <v>5124</v>
      </c>
      <c r="D639" t="s">
        <v>5125</v>
      </c>
      <c r="E639" t="s">
        <v>5126</v>
      </c>
      <c r="F639" t="s">
        <v>5127</v>
      </c>
    </row>
    <row r="640" spans="1:6">
      <c r="A640">
        <v>6526843</v>
      </c>
      <c r="B640" t="s">
        <v>5151</v>
      </c>
      <c r="C640" t="s">
        <v>5124</v>
      </c>
      <c r="D640" t="s">
        <v>5125</v>
      </c>
      <c r="E640" t="s">
        <v>5126</v>
      </c>
      <c r="F640" t="s">
        <v>5127</v>
      </c>
    </row>
    <row r="641" spans="1:6">
      <c r="A641">
        <v>6528006</v>
      </c>
      <c r="B641" t="s">
        <v>5151</v>
      </c>
      <c r="C641" t="s">
        <v>5124</v>
      </c>
      <c r="D641" t="s">
        <v>5125</v>
      </c>
      <c r="E641" t="s">
        <v>5126</v>
      </c>
      <c r="F641" t="s">
        <v>5127</v>
      </c>
    </row>
    <row r="642" spans="1:6">
      <c r="A642">
        <v>6529624</v>
      </c>
      <c r="B642" t="s">
        <v>5151</v>
      </c>
      <c r="C642" t="s">
        <v>5124</v>
      </c>
      <c r="D642" t="s">
        <v>5125</v>
      </c>
      <c r="E642" t="s">
        <v>5126</v>
      </c>
      <c r="F642" t="s">
        <v>5127</v>
      </c>
    </row>
    <row r="643" spans="1:6">
      <c r="A643">
        <v>6532385</v>
      </c>
      <c r="B643" t="s">
        <v>5151</v>
      </c>
      <c r="C643" t="s">
        <v>5124</v>
      </c>
      <c r="D643" t="s">
        <v>5125</v>
      </c>
      <c r="E643" t="s">
        <v>5126</v>
      </c>
      <c r="F643" t="s">
        <v>5127</v>
      </c>
    </row>
    <row r="644" spans="1:6">
      <c r="A644">
        <v>6532389</v>
      </c>
      <c r="B644" t="s">
        <v>5151</v>
      </c>
      <c r="C644" t="s">
        <v>5124</v>
      </c>
      <c r="D644" t="s">
        <v>5125</v>
      </c>
      <c r="E644" t="s">
        <v>5126</v>
      </c>
      <c r="F644" t="s">
        <v>5127</v>
      </c>
    </row>
    <row r="645" spans="1:6">
      <c r="A645">
        <v>6533591</v>
      </c>
      <c r="B645" t="s">
        <v>5151</v>
      </c>
      <c r="C645" t="s">
        <v>5124</v>
      </c>
      <c r="D645" t="s">
        <v>5125</v>
      </c>
      <c r="E645" t="s">
        <v>5126</v>
      </c>
      <c r="F645" t="s">
        <v>5127</v>
      </c>
    </row>
    <row r="646" spans="1:6">
      <c r="A646">
        <v>6534291</v>
      </c>
      <c r="B646" t="s">
        <v>5151</v>
      </c>
      <c r="C646" t="s">
        <v>5124</v>
      </c>
      <c r="D646" t="s">
        <v>5125</v>
      </c>
      <c r="E646" t="s">
        <v>5126</v>
      </c>
      <c r="F646" t="s">
        <v>5127</v>
      </c>
    </row>
    <row r="647" spans="1:6">
      <c r="A647">
        <v>6537266</v>
      </c>
      <c r="B647" t="s">
        <v>5151</v>
      </c>
      <c r="C647" t="s">
        <v>5124</v>
      </c>
      <c r="D647" t="s">
        <v>5125</v>
      </c>
      <c r="E647" t="s">
        <v>5126</v>
      </c>
      <c r="F647" t="s">
        <v>5127</v>
      </c>
    </row>
    <row r="648" spans="1:6">
      <c r="A648">
        <v>6541800</v>
      </c>
      <c r="B648" t="s">
        <v>5151</v>
      </c>
      <c r="C648" t="s">
        <v>5124</v>
      </c>
      <c r="D648" t="s">
        <v>5125</v>
      </c>
      <c r="E648" t="s">
        <v>5126</v>
      </c>
      <c r="F648" t="s">
        <v>5127</v>
      </c>
    </row>
    <row r="649" spans="1:6">
      <c r="A649">
        <v>6609492</v>
      </c>
      <c r="B649" t="s">
        <v>5151</v>
      </c>
      <c r="C649" t="s">
        <v>5124</v>
      </c>
      <c r="D649" t="s">
        <v>5125</v>
      </c>
      <c r="E649" t="s">
        <v>5126</v>
      </c>
      <c r="F649" t="s">
        <v>5127</v>
      </c>
    </row>
    <row r="650" spans="1:6">
      <c r="A650">
        <v>6609986</v>
      </c>
      <c r="B650" t="s">
        <v>5151</v>
      </c>
      <c r="C650" t="s">
        <v>5124</v>
      </c>
      <c r="D650" t="s">
        <v>5125</v>
      </c>
      <c r="E650" t="s">
        <v>5126</v>
      </c>
      <c r="F650" t="s">
        <v>5127</v>
      </c>
    </row>
    <row r="651" spans="1:6">
      <c r="A651">
        <v>6611656</v>
      </c>
      <c r="B651" t="s">
        <v>5151</v>
      </c>
      <c r="C651" t="s">
        <v>5124</v>
      </c>
      <c r="D651" t="s">
        <v>5125</v>
      </c>
      <c r="E651" t="s">
        <v>5126</v>
      </c>
      <c r="F651" t="s">
        <v>5127</v>
      </c>
    </row>
    <row r="652" spans="1:6">
      <c r="A652">
        <v>6611658</v>
      </c>
      <c r="B652" t="s">
        <v>5151</v>
      </c>
      <c r="C652" t="s">
        <v>5124</v>
      </c>
      <c r="D652" t="s">
        <v>5125</v>
      </c>
      <c r="E652" t="s">
        <v>5126</v>
      </c>
      <c r="F652" t="s">
        <v>5127</v>
      </c>
    </row>
    <row r="653" spans="1:6">
      <c r="A653">
        <v>6612010</v>
      </c>
      <c r="B653" t="s">
        <v>5151</v>
      </c>
      <c r="C653" t="s">
        <v>5124</v>
      </c>
      <c r="D653" t="s">
        <v>5125</v>
      </c>
      <c r="E653" t="s">
        <v>5126</v>
      </c>
      <c r="F653" t="s">
        <v>5127</v>
      </c>
    </row>
    <row r="654" spans="1:6">
      <c r="A654">
        <v>6612519</v>
      </c>
      <c r="B654" t="s">
        <v>5151</v>
      </c>
      <c r="C654" t="s">
        <v>5124</v>
      </c>
      <c r="D654" t="s">
        <v>5125</v>
      </c>
      <c r="E654" t="s">
        <v>5126</v>
      </c>
      <c r="F654" t="s">
        <v>5127</v>
      </c>
    </row>
    <row r="655" spans="1:6">
      <c r="A655">
        <v>6613242</v>
      </c>
      <c r="B655" t="s">
        <v>5151</v>
      </c>
      <c r="C655" t="s">
        <v>5124</v>
      </c>
      <c r="D655" t="s">
        <v>5125</v>
      </c>
      <c r="E655" t="s">
        <v>5126</v>
      </c>
      <c r="F655" t="s">
        <v>5127</v>
      </c>
    </row>
    <row r="656" spans="1:6">
      <c r="A656">
        <v>6614975</v>
      </c>
      <c r="B656" t="s">
        <v>5151</v>
      </c>
      <c r="C656" t="s">
        <v>5124</v>
      </c>
      <c r="D656" t="s">
        <v>5125</v>
      </c>
      <c r="E656" t="s">
        <v>5126</v>
      </c>
      <c r="F656" t="s">
        <v>5127</v>
      </c>
    </row>
    <row r="657" spans="1:6">
      <c r="A657">
        <v>6614986</v>
      </c>
      <c r="B657" t="s">
        <v>5151</v>
      </c>
      <c r="C657" t="s">
        <v>5124</v>
      </c>
      <c r="D657" t="s">
        <v>5125</v>
      </c>
      <c r="E657" t="s">
        <v>5126</v>
      </c>
      <c r="F657" t="s">
        <v>5127</v>
      </c>
    </row>
    <row r="658" spans="1:6">
      <c r="A658">
        <v>6622766</v>
      </c>
      <c r="B658" t="s">
        <v>5151</v>
      </c>
      <c r="C658" t="s">
        <v>5124</v>
      </c>
      <c r="D658" t="s">
        <v>5125</v>
      </c>
      <c r="E658" t="s">
        <v>5126</v>
      </c>
      <c r="F658" t="s">
        <v>5127</v>
      </c>
    </row>
    <row r="659" spans="1:6">
      <c r="A659">
        <v>6623122</v>
      </c>
      <c r="B659" t="s">
        <v>5151</v>
      </c>
      <c r="C659" t="s">
        <v>5124</v>
      </c>
      <c r="D659" t="s">
        <v>5125</v>
      </c>
      <c r="E659" t="s">
        <v>5126</v>
      </c>
      <c r="F659" t="s">
        <v>5127</v>
      </c>
    </row>
    <row r="660" spans="1:6">
      <c r="A660">
        <v>6623769</v>
      </c>
      <c r="B660" t="s">
        <v>5151</v>
      </c>
      <c r="C660" t="s">
        <v>5124</v>
      </c>
      <c r="D660" t="s">
        <v>5125</v>
      </c>
      <c r="E660" t="s">
        <v>5126</v>
      </c>
      <c r="F660" t="s">
        <v>5127</v>
      </c>
    </row>
    <row r="661" spans="1:6">
      <c r="A661">
        <v>6623878</v>
      </c>
      <c r="B661" t="s">
        <v>5151</v>
      </c>
      <c r="C661" t="s">
        <v>5124</v>
      </c>
      <c r="D661" t="s">
        <v>5125</v>
      </c>
      <c r="E661" t="s">
        <v>5126</v>
      </c>
      <c r="F661" t="s">
        <v>5127</v>
      </c>
    </row>
    <row r="662" spans="1:6">
      <c r="A662">
        <v>6628189</v>
      </c>
      <c r="B662" t="s">
        <v>5151</v>
      </c>
      <c r="C662" t="s">
        <v>5124</v>
      </c>
      <c r="D662" t="s">
        <v>5125</v>
      </c>
      <c r="E662" t="s">
        <v>5126</v>
      </c>
      <c r="F662" t="s">
        <v>5127</v>
      </c>
    </row>
    <row r="663" spans="1:6">
      <c r="A663">
        <v>6629015</v>
      </c>
      <c r="B663" t="s">
        <v>5151</v>
      </c>
      <c r="C663" t="s">
        <v>5124</v>
      </c>
      <c r="D663" t="s">
        <v>5125</v>
      </c>
      <c r="E663" t="s">
        <v>5126</v>
      </c>
      <c r="F663" t="s">
        <v>5127</v>
      </c>
    </row>
    <row r="664" spans="1:6">
      <c r="A664">
        <v>6631993</v>
      </c>
      <c r="B664" t="s">
        <v>5151</v>
      </c>
      <c r="C664" t="s">
        <v>5124</v>
      </c>
      <c r="D664" t="s">
        <v>5125</v>
      </c>
      <c r="E664" t="s">
        <v>5126</v>
      </c>
      <c r="F664" t="s">
        <v>5127</v>
      </c>
    </row>
    <row r="665" spans="1:6">
      <c r="A665">
        <v>6634001</v>
      </c>
      <c r="B665" t="s">
        <v>5151</v>
      </c>
      <c r="C665" t="s">
        <v>5124</v>
      </c>
      <c r="D665" t="s">
        <v>5125</v>
      </c>
      <c r="E665" t="s">
        <v>5126</v>
      </c>
      <c r="F665" t="s">
        <v>5127</v>
      </c>
    </row>
    <row r="666" spans="1:6">
      <c r="A666">
        <v>6637319</v>
      </c>
      <c r="B666" t="s">
        <v>5151</v>
      </c>
      <c r="C666" t="s">
        <v>5124</v>
      </c>
      <c r="D666" t="s">
        <v>5125</v>
      </c>
      <c r="E666" t="s">
        <v>5126</v>
      </c>
      <c r="F666" t="s">
        <v>5127</v>
      </c>
    </row>
    <row r="667" spans="1:6">
      <c r="A667">
        <v>6637840</v>
      </c>
      <c r="B667" t="s">
        <v>5151</v>
      </c>
      <c r="C667" t="s">
        <v>5124</v>
      </c>
      <c r="D667" t="s">
        <v>5125</v>
      </c>
      <c r="E667" t="s">
        <v>5126</v>
      </c>
      <c r="F667" t="s">
        <v>5127</v>
      </c>
    </row>
    <row r="668" spans="1:6">
      <c r="A668">
        <v>6647932</v>
      </c>
      <c r="B668" t="s">
        <v>5151</v>
      </c>
      <c r="C668" t="s">
        <v>5124</v>
      </c>
      <c r="D668" t="s">
        <v>5125</v>
      </c>
      <c r="E668" t="s">
        <v>5126</v>
      </c>
      <c r="F668" t="s">
        <v>5127</v>
      </c>
    </row>
    <row r="669" spans="1:6">
      <c r="A669">
        <v>6652723</v>
      </c>
      <c r="B669" t="s">
        <v>5151</v>
      </c>
      <c r="C669" t="s">
        <v>5124</v>
      </c>
      <c r="D669" t="s">
        <v>5125</v>
      </c>
      <c r="E669" t="s">
        <v>5126</v>
      </c>
      <c r="F669" t="s">
        <v>5127</v>
      </c>
    </row>
    <row r="670" spans="1:6">
      <c r="A670">
        <v>6655272</v>
      </c>
      <c r="B670" t="s">
        <v>5151</v>
      </c>
      <c r="C670" t="s">
        <v>5124</v>
      </c>
      <c r="D670" t="s">
        <v>5125</v>
      </c>
      <c r="E670" t="s">
        <v>5126</v>
      </c>
      <c r="F670" t="s">
        <v>5127</v>
      </c>
    </row>
    <row r="671" spans="1:6">
      <c r="A671">
        <v>6689398</v>
      </c>
      <c r="B671" t="s">
        <v>5151</v>
      </c>
      <c r="C671" t="s">
        <v>5124</v>
      </c>
      <c r="D671" t="s">
        <v>5125</v>
      </c>
      <c r="E671" t="s">
        <v>5126</v>
      </c>
      <c r="F671" t="s">
        <v>5127</v>
      </c>
    </row>
    <row r="672" spans="1:6">
      <c r="A672">
        <v>6690636</v>
      </c>
      <c r="B672" t="s">
        <v>5151</v>
      </c>
      <c r="C672" t="s">
        <v>5124</v>
      </c>
      <c r="D672" t="s">
        <v>5125</v>
      </c>
      <c r="E672" t="s">
        <v>5126</v>
      </c>
      <c r="F672" t="s">
        <v>5127</v>
      </c>
    </row>
    <row r="673" spans="1:6">
      <c r="A673">
        <v>6691123</v>
      </c>
      <c r="B673" t="s">
        <v>5151</v>
      </c>
      <c r="C673" t="s">
        <v>5124</v>
      </c>
      <c r="D673" t="s">
        <v>5125</v>
      </c>
      <c r="E673" t="s">
        <v>5126</v>
      </c>
      <c r="F673" t="s">
        <v>5127</v>
      </c>
    </row>
    <row r="674" spans="1:6">
      <c r="A674">
        <v>6693558</v>
      </c>
      <c r="B674" t="s">
        <v>5151</v>
      </c>
      <c r="C674" t="s">
        <v>5124</v>
      </c>
      <c r="D674" t="s">
        <v>5125</v>
      </c>
      <c r="E674" t="s">
        <v>5126</v>
      </c>
      <c r="F674" t="s">
        <v>5127</v>
      </c>
    </row>
    <row r="675" spans="1:6">
      <c r="A675">
        <v>6693589</v>
      </c>
      <c r="B675" t="s">
        <v>5151</v>
      </c>
      <c r="C675" t="s">
        <v>5124</v>
      </c>
      <c r="D675" t="s">
        <v>5125</v>
      </c>
      <c r="E675" t="s">
        <v>5126</v>
      </c>
      <c r="F675" t="s">
        <v>5127</v>
      </c>
    </row>
    <row r="676" spans="1:6">
      <c r="A676">
        <v>6695361</v>
      </c>
      <c r="B676" t="s">
        <v>5151</v>
      </c>
      <c r="C676" t="s">
        <v>5124</v>
      </c>
      <c r="D676" t="s">
        <v>5125</v>
      </c>
      <c r="E676" t="s">
        <v>5126</v>
      </c>
      <c r="F676" t="s">
        <v>5127</v>
      </c>
    </row>
    <row r="677" spans="1:6">
      <c r="A677">
        <v>6696343</v>
      </c>
      <c r="B677" t="s">
        <v>5151</v>
      </c>
      <c r="C677" t="s">
        <v>5124</v>
      </c>
      <c r="D677" t="s">
        <v>5125</v>
      </c>
      <c r="E677" t="s">
        <v>5126</v>
      </c>
      <c r="F677" t="s">
        <v>5127</v>
      </c>
    </row>
    <row r="678" spans="1:6">
      <c r="A678">
        <v>6696981</v>
      </c>
      <c r="B678" t="s">
        <v>5151</v>
      </c>
      <c r="C678" t="s">
        <v>5124</v>
      </c>
      <c r="D678" t="s">
        <v>5125</v>
      </c>
      <c r="E678" t="s">
        <v>5126</v>
      </c>
      <c r="F678" t="s">
        <v>5127</v>
      </c>
    </row>
    <row r="679" spans="1:6">
      <c r="A679">
        <v>6698068</v>
      </c>
      <c r="B679" t="s">
        <v>5151</v>
      </c>
      <c r="C679" t="s">
        <v>5124</v>
      </c>
      <c r="D679" t="s">
        <v>5125</v>
      </c>
      <c r="E679" t="s">
        <v>5126</v>
      </c>
      <c r="F679" t="s">
        <v>5127</v>
      </c>
    </row>
    <row r="680" spans="1:6">
      <c r="A680">
        <v>6698946</v>
      </c>
      <c r="B680" t="s">
        <v>5151</v>
      </c>
      <c r="C680" t="s">
        <v>5124</v>
      </c>
      <c r="D680" t="s">
        <v>5125</v>
      </c>
      <c r="E680" t="s">
        <v>5126</v>
      </c>
      <c r="F680" t="s">
        <v>5127</v>
      </c>
    </row>
    <row r="681" spans="1:6">
      <c r="A681">
        <v>6699120</v>
      </c>
      <c r="B681" t="s">
        <v>5151</v>
      </c>
      <c r="C681" t="s">
        <v>5124</v>
      </c>
      <c r="D681" t="s">
        <v>5125</v>
      </c>
      <c r="E681" t="s">
        <v>5126</v>
      </c>
      <c r="F681" t="s">
        <v>5127</v>
      </c>
    </row>
    <row r="682" spans="1:6">
      <c r="A682">
        <v>6700537</v>
      </c>
      <c r="B682" t="s">
        <v>5151</v>
      </c>
      <c r="C682" t="s">
        <v>5124</v>
      </c>
      <c r="D682" t="s">
        <v>5125</v>
      </c>
      <c r="E682" t="s">
        <v>5126</v>
      </c>
      <c r="F682" t="s">
        <v>5127</v>
      </c>
    </row>
    <row r="683" spans="1:6">
      <c r="A683">
        <v>6700545</v>
      </c>
      <c r="B683" t="s">
        <v>5151</v>
      </c>
      <c r="C683" t="s">
        <v>5124</v>
      </c>
      <c r="D683" t="s">
        <v>5125</v>
      </c>
      <c r="E683" t="s">
        <v>5126</v>
      </c>
      <c r="F683" t="s">
        <v>5127</v>
      </c>
    </row>
    <row r="684" spans="1:6">
      <c r="A684">
        <v>6700601</v>
      </c>
      <c r="B684" t="s">
        <v>5151</v>
      </c>
      <c r="C684" t="s">
        <v>5124</v>
      </c>
      <c r="D684" t="s">
        <v>5125</v>
      </c>
      <c r="E684" t="s">
        <v>5126</v>
      </c>
      <c r="F684" t="s">
        <v>5127</v>
      </c>
    </row>
    <row r="685" spans="1:6">
      <c r="A685">
        <v>6701610</v>
      </c>
      <c r="B685" t="s">
        <v>5151</v>
      </c>
      <c r="C685" t="s">
        <v>5124</v>
      </c>
      <c r="D685" t="s">
        <v>5125</v>
      </c>
      <c r="E685" t="s">
        <v>5126</v>
      </c>
      <c r="F685" t="s">
        <v>5127</v>
      </c>
    </row>
    <row r="686" spans="1:6">
      <c r="A686">
        <v>6803774</v>
      </c>
      <c r="B686" t="s">
        <v>5151</v>
      </c>
      <c r="C686" t="s">
        <v>5124</v>
      </c>
      <c r="D686" t="s">
        <v>5125</v>
      </c>
      <c r="E686" t="s">
        <v>5126</v>
      </c>
      <c r="F686" t="s">
        <v>5127</v>
      </c>
    </row>
    <row r="687" spans="1:6">
      <c r="A687">
        <v>6803883</v>
      </c>
      <c r="B687" t="s">
        <v>5151</v>
      </c>
      <c r="C687" t="s">
        <v>5124</v>
      </c>
      <c r="D687" t="s">
        <v>5125</v>
      </c>
      <c r="E687" t="s">
        <v>5126</v>
      </c>
      <c r="F687" t="s">
        <v>5127</v>
      </c>
    </row>
    <row r="688" spans="1:6">
      <c r="A688">
        <v>6803916</v>
      </c>
      <c r="B688" t="s">
        <v>5151</v>
      </c>
      <c r="C688" t="s">
        <v>5124</v>
      </c>
      <c r="D688" t="s">
        <v>5125</v>
      </c>
      <c r="E688" t="s">
        <v>5126</v>
      </c>
      <c r="F688" t="s">
        <v>5127</v>
      </c>
    </row>
    <row r="689" spans="1:6">
      <c r="A689">
        <v>6804253</v>
      </c>
      <c r="B689" t="s">
        <v>5151</v>
      </c>
      <c r="C689" t="s">
        <v>5124</v>
      </c>
      <c r="D689" t="s">
        <v>5125</v>
      </c>
      <c r="E689" t="s">
        <v>5126</v>
      </c>
      <c r="F689" t="s">
        <v>5127</v>
      </c>
    </row>
    <row r="690" spans="1:6">
      <c r="A690">
        <v>6806959</v>
      </c>
      <c r="B690" t="s">
        <v>5151</v>
      </c>
      <c r="C690" t="s">
        <v>5124</v>
      </c>
      <c r="D690" t="s">
        <v>5125</v>
      </c>
      <c r="E690" t="s">
        <v>5126</v>
      </c>
      <c r="F690" t="s">
        <v>5127</v>
      </c>
    </row>
    <row r="691" spans="1:6">
      <c r="A691">
        <v>6807145</v>
      </c>
      <c r="B691" t="s">
        <v>5151</v>
      </c>
      <c r="C691" t="s">
        <v>5124</v>
      </c>
      <c r="D691" t="s">
        <v>5125</v>
      </c>
      <c r="E691" t="s">
        <v>5126</v>
      </c>
      <c r="F691" t="s">
        <v>5127</v>
      </c>
    </row>
    <row r="692" spans="1:6">
      <c r="A692">
        <v>6807418</v>
      </c>
      <c r="B692" t="s">
        <v>5151</v>
      </c>
      <c r="C692" t="s">
        <v>5124</v>
      </c>
      <c r="D692" t="s">
        <v>5125</v>
      </c>
      <c r="E692" t="s">
        <v>5126</v>
      </c>
      <c r="F692" t="s">
        <v>5127</v>
      </c>
    </row>
    <row r="693" spans="1:6">
      <c r="A693">
        <v>6808603</v>
      </c>
      <c r="B693" t="s">
        <v>5151</v>
      </c>
      <c r="C693" t="s">
        <v>5124</v>
      </c>
      <c r="D693" t="s">
        <v>5125</v>
      </c>
      <c r="E693" t="s">
        <v>5126</v>
      </c>
      <c r="F693" t="s">
        <v>5127</v>
      </c>
    </row>
    <row r="694" spans="1:6">
      <c r="A694">
        <v>6819491</v>
      </c>
      <c r="B694" t="s">
        <v>5151</v>
      </c>
      <c r="C694" t="s">
        <v>5124</v>
      </c>
      <c r="D694" t="s">
        <v>5125</v>
      </c>
      <c r="E694" t="s">
        <v>5126</v>
      </c>
      <c r="F694" t="s">
        <v>5127</v>
      </c>
    </row>
    <row r="695" spans="1:6">
      <c r="A695">
        <v>6822717</v>
      </c>
      <c r="B695" t="s">
        <v>5151</v>
      </c>
      <c r="C695" t="s">
        <v>5124</v>
      </c>
      <c r="D695" t="s">
        <v>5125</v>
      </c>
      <c r="E695" t="s">
        <v>5126</v>
      </c>
      <c r="F695" t="s">
        <v>5127</v>
      </c>
    </row>
    <row r="696" spans="1:6">
      <c r="A696">
        <v>6823352</v>
      </c>
      <c r="B696" t="s">
        <v>5151</v>
      </c>
      <c r="C696" t="s">
        <v>5124</v>
      </c>
      <c r="D696" t="s">
        <v>5125</v>
      </c>
      <c r="E696" t="s">
        <v>5126</v>
      </c>
      <c r="F696" t="s">
        <v>5127</v>
      </c>
    </row>
    <row r="697" spans="1:6">
      <c r="A697">
        <v>6831703</v>
      </c>
      <c r="B697" t="s">
        <v>5151</v>
      </c>
      <c r="C697" t="s">
        <v>5124</v>
      </c>
      <c r="D697" t="s">
        <v>5125</v>
      </c>
      <c r="E697" t="s">
        <v>5126</v>
      </c>
      <c r="F697" t="s">
        <v>5127</v>
      </c>
    </row>
    <row r="698" spans="1:6">
      <c r="A698">
        <v>6835742</v>
      </c>
      <c r="B698" t="s">
        <v>5151</v>
      </c>
      <c r="C698" t="s">
        <v>5124</v>
      </c>
      <c r="D698" t="s">
        <v>5125</v>
      </c>
      <c r="E698" t="s">
        <v>5126</v>
      </c>
      <c r="F698" t="s">
        <v>5127</v>
      </c>
    </row>
    <row r="699" spans="1:6">
      <c r="A699">
        <v>6840714</v>
      </c>
      <c r="B699" t="s">
        <v>5151</v>
      </c>
      <c r="C699" t="s">
        <v>5124</v>
      </c>
      <c r="D699" t="s">
        <v>5125</v>
      </c>
      <c r="E699" t="s">
        <v>5126</v>
      </c>
      <c r="F699" t="s">
        <v>5127</v>
      </c>
    </row>
    <row r="700" spans="1:6">
      <c r="A700">
        <v>6840725</v>
      </c>
      <c r="B700" t="s">
        <v>5151</v>
      </c>
      <c r="C700" t="s">
        <v>5124</v>
      </c>
      <c r="D700" t="s">
        <v>5125</v>
      </c>
      <c r="E700" t="s">
        <v>5126</v>
      </c>
      <c r="F700" t="s">
        <v>5127</v>
      </c>
    </row>
    <row r="701" spans="1:6">
      <c r="A701">
        <v>6848666</v>
      </c>
      <c r="B701" t="s">
        <v>5151</v>
      </c>
      <c r="C701" t="s">
        <v>5124</v>
      </c>
      <c r="D701" t="s">
        <v>5125</v>
      </c>
      <c r="E701" t="s">
        <v>5126</v>
      </c>
      <c r="F701" t="s">
        <v>5127</v>
      </c>
    </row>
    <row r="702" spans="1:6">
      <c r="A702">
        <v>6857409</v>
      </c>
      <c r="B702" t="s">
        <v>5151</v>
      </c>
      <c r="C702" t="s">
        <v>5124</v>
      </c>
      <c r="D702" t="s">
        <v>5125</v>
      </c>
      <c r="E702" t="s">
        <v>5126</v>
      </c>
      <c r="F702" t="s">
        <v>5127</v>
      </c>
    </row>
    <row r="703" spans="1:6">
      <c r="A703">
        <v>6858915</v>
      </c>
      <c r="B703" t="s">
        <v>5151</v>
      </c>
      <c r="C703" t="s">
        <v>5124</v>
      </c>
      <c r="D703" t="s">
        <v>5125</v>
      </c>
      <c r="E703" t="s">
        <v>5126</v>
      </c>
      <c r="F703" t="s">
        <v>5127</v>
      </c>
    </row>
    <row r="704" spans="1:6">
      <c r="A704">
        <v>6859076</v>
      </c>
      <c r="B704" t="s">
        <v>5151</v>
      </c>
      <c r="C704" t="s">
        <v>5124</v>
      </c>
      <c r="D704" t="s">
        <v>5125</v>
      </c>
      <c r="E704" t="s">
        <v>5126</v>
      </c>
      <c r="F704" t="s">
        <v>5127</v>
      </c>
    </row>
    <row r="705" spans="1:6">
      <c r="A705">
        <v>6859640</v>
      </c>
      <c r="B705" t="s">
        <v>5151</v>
      </c>
      <c r="C705" t="s">
        <v>5124</v>
      </c>
      <c r="D705" t="s">
        <v>5125</v>
      </c>
      <c r="E705" t="s">
        <v>5126</v>
      </c>
      <c r="F705" t="s">
        <v>5127</v>
      </c>
    </row>
    <row r="706" spans="1:6">
      <c r="A706">
        <v>6859652</v>
      </c>
      <c r="B706" t="s">
        <v>5151</v>
      </c>
      <c r="C706" t="s">
        <v>5124</v>
      </c>
      <c r="D706" t="s">
        <v>5125</v>
      </c>
      <c r="E706" t="s">
        <v>5126</v>
      </c>
      <c r="F706" t="s">
        <v>5127</v>
      </c>
    </row>
    <row r="707" spans="1:6">
      <c r="A707">
        <v>6865176</v>
      </c>
      <c r="B707" t="s">
        <v>5151</v>
      </c>
      <c r="C707" t="s">
        <v>5124</v>
      </c>
      <c r="D707" t="s">
        <v>5125</v>
      </c>
      <c r="E707" t="s">
        <v>5126</v>
      </c>
      <c r="F707" t="s">
        <v>5127</v>
      </c>
    </row>
    <row r="708" spans="1:6">
      <c r="A708">
        <v>6873392</v>
      </c>
      <c r="B708" t="s">
        <v>5151</v>
      </c>
      <c r="C708" t="s">
        <v>5124</v>
      </c>
      <c r="D708" t="s">
        <v>5125</v>
      </c>
      <c r="E708" t="s">
        <v>5126</v>
      </c>
      <c r="F708" t="s">
        <v>5127</v>
      </c>
    </row>
    <row r="709" spans="1:6">
      <c r="A709">
        <v>6873394</v>
      </c>
      <c r="B709" t="s">
        <v>5151</v>
      </c>
      <c r="C709" t="s">
        <v>5124</v>
      </c>
      <c r="D709" t="s">
        <v>5125</v>
      </c>
      <c r="E709" t="s">
        <v>5126</v>
      </c>
      <c r="F709" t="s">
        <v>5127</v>
      </c>
    </row>
    <row r="710" spans="1:6">
      <c r="A710">
        <v>6881360</v>
      </c>
      <c r="B710" t="s">
        <v>5151</v>
      </c>
      <c r="C710" t="s">
        <v>5124</v>
      </c>
      <c r="D710" t="s">
        <v>5125</v>
      </c>
      <c r="E710" t="s">
        <v>5126</v>
      </c>
      <c r="F710" t="s">
        <v>5127</v>
      </c>
    </row>
    <row r="711" spans="1:6">
      <c r="A711">
        <v>6883688</v>
      </c>
      <c r="B711" t="s">
        <v>5151</v>
      </c>
      <c r="C711" t="s">
        <v>5124</v>
      </c>
      <c r="D711" t="s">
        <v>5125</v>
      </c>
      <c r="E711" t="s">
        <v>5126</v>
      </c>
      <c r="F711" t="s">
        <v>5127</v>
      </c>
    </row>
    <row r="712" spans="1:6">
      <c r="A712">
        <v>6883704</v>
      </c>
      <c r="B712" t="s">
        <v>5151</v>
      </c>
      <c r="C712" t="s">
        <v>5124</v>
      </c>
      <c r="D712" t="s">
        <v>5125</v>
      </c>
      <c r="E712" t="s">
        <v>5126</v>
      </c>
      <c r="F712" t="s">
        <v>5127</v>
      </c>
    </row>
    <row r="713" spans="1:6">
      <c r="A713">
        <v>6883832</v>
      </c>
      <c r="B713" t="s">
        <v>5151</v>
      </c>
      <c r="C713" t="s">
        <v>5124</v>
      </c>
      <c r="D713" t="s">
        <v>5125</v>
      </c>
      <c r="E713" t="s">
        <v>5126</v>
      </c>
      <c r="F713" t="s">
        <v>5127</v>
      </c>
    </row>
    <row r="714" spans="1:6">
      <c r="A714">
        <v>6902585</v>
      </c>
      <c r="B714" t="s">
        <v>5151</v>
      </c>
      <c r="C714" t="s">
        <v>5124</v>
      </c>
      <c r="D714" t="s">
        <v>5125</v>
      </c>
      <c r="E714" t="s">
        <v>5126</v>
      </c>
      <c r="F714" t="s">
        <v>5127</v>
      </c>
    </row>
    <row r="715" spans="1:6">
      <c r="A715">
        <v>6903502</v>
      </c>
      <c r="B715" t="s">
        <v>5151</v>
      </c>
      <c r="C715" t="s">
        <v>5124</v>
      </c>
      <c r="D715" t="s">
        <v>5125</v>
      </c>
      <c r="E715" t="s">
        <v>5126</v>
      </c>
      <c r="F715" t="s">
        <v>5127</v>
      </c>
    </row>
    <row r="716" spans="1:6">
      <c r="A716">
        <v>6903606</v>
      </c>
      <c r="B716" t="s">
        <v>5151</v>
      </c>
      <c r="C716" t="s">
        <v>5124</v>
      </c>
      <c r="D716" t="s">
        <v>5125</v>
      </c>
      <c r="E716" t="s">
        <v>5126</v>
      </c>
      <c r="F716" t="s">
        <v>5127</v>
      </c>
    </row>
    <row r="717" spans="1:6">
      <c r="A717">
        <v>6905029</v>
      </c>
      <c r="B717" t="s">
        <v>5151</v>
      </c>
      <c r="C717" t="s">
        <v>5124</v>
      </c>
      <c r="D717" t="s">
        <v>5125</v>
      </c>
      <c r="E717" t="s">
        <v>5126</v>
      </c>
      <c r="F717" t="s">
        <v>5127</v>
      </c>
    </row>
    <row r="718" spans="1:6">
      <c r="A718">
        <v>6927740</v>
      </c>
      <c r="B718" t="s">
        <v>5151</v>
      </c>
      <c r="C718" t="s">
        <v>5124</v>
      </c>
      <c r="D718" t="s">
        <v>5125</v>
      </c>
      <c r="E718" t="s">
        <v>5126</v>
      </c>
      <c r="F718" t="s">
        <v>5127</v>
      </c>
    </row>
    <row r="719" spans="1:6">
      <c r="A719">
        <v>6928104</v>
      </c>
      <c r="B719" t="s">
        <v>5151</v>
      </c>
      <c r="C719" t="s">
        <v>5124</v>
      </c>
      <c r="D719" t="s">
        <v>5125</v>
      </c>
      <c r="E719" t="s">
        <v>5126</v>
      </c>
      <c r="F719" t="s">
        <v>5127</v>
      </c>
    </row>
    <row r="720" spans="1:6">
      <c r="A720">
        <v>6931723</v>
      </c>
      <c r="B720" t="s">
        <v>5151</v>
      </c>
      <c r="C720" t="s">
        <v>5124</v>
      </c>
      <c r="D720" t="s">
        <v>5125</v>
      </c>
      <c r="E720" t="s">
        <v>5126</v>
      </c>
      <c r="F720" t="s">
        <v>5127</v>
      </c>
    </row>
    <row r="721" spans="1:6">
      <c r="A721">
        <v>6932217</v>
      </c>
      <c r="B721" t="s">
        <v>5151</v>
      </c>
      <c r="C721" t="s">
        <v>5124</v>
      </c>
      <c r="D721" t="s">
        <v>5125</v>
      </c>
      <c r="E721" t="s">
        <v>5126</v>
      </c>
      <c r="F721" t="s">
        <v>5127</v>
      </c>
    </row>
    <row r="722" spans="1:6">
      <c r="A722">
        <v>6934792</v>
      </c>
      <c r="B722" t="s">
        <v>5151</v>
      </c>
      <c r="C722" t="s">
        <v>5124</v>
      </c>
      <c r="D722" t="s">
        <v>5125</v>
      </c>
      <c r="E722" t="s">
        <v>5126</v>
      </c>
      <c r="F722" t="s">
        <v>5127</v>
      </c>
    </row>
    <row r="723" spans="1:6">
      <c r="A723">
        <v>6940576</v>
      </c>
      <c r="B723" t="s">
        <v>5151</v>
      </c>
      <c r="C723" t="s">
        <v>5124</v>
      </c>
      <c r="D723" t="s">
        <v>5125</v>
      </c>
      <c r="E723" t="s">
        <v>5126</v>
      </c>
      <c r="F723" t="s">
        <v>5127</v>
      </c>
    </row>
    <row r="724" spans="1:6">
      <c r="A724">
        <v>6948495</v>
      </c>
      <c r="B724" t="s">
        <v>5151</v>
      </c>
      <c r="C724" t="s">
        <v>5124</v>
      </c>
      <c r="D724" t="s">
        <v>5125</v>
      </c>
      <c r="E724" t="s">
        <v>5126</v>
      </c>
      <c r="F724" t="s">
        <v>5127</v>
      </c>
    </row>
    <row r="725" spans="1:6">
      <c r="A725">
        <v>6957424</v>
      </c>
      <c r="B725" t="s">
        <v>5151</v>
      </c>
      <c r="C725" t="s">
        <v>5124</v>
      </c>
      <c r="D725" t="s">
        <v>5125</v>
      </c>
      <c r="E725" t="s">
        <v>5126</v>
      </c>
      <c r="F725" t="s">
        <v>5127</v>
      </c>
    </row>
    <row r="726" spans="1:6">
      <c r="A726">
        <v>7282896</v>
      </c>
      <c r="B726" t="s">
        <v>5151</v>
      </c>
      <c r="C726" t="s">
        <v>5124</v>
      </c>
      <c r="D726" t="s">
        <v>5125</v>
      </c>
      <c r="E726" t="s">
        <v>5126</v>
      </c>
      <c r="F726" t="s">
        <v>5127</v>
      </c>
    </row>
    <row r="727" spans="1:6">
      <c r="A727">
        <v>7505627</v>
      </c>
      <c r="B727" t="s">
        <v>5151</v>
      </c>
      <c r="C727" t="s">
        <v>5124</v>
      </c>
      <c r="D727" t="s">
        <v>5125</v>
      </c>
      <c r="E727" t="s">
        <v>5126</v>
      </c>
      <c r="F727" t="s">
        <v>5127</v>
      </c>
    </row>
    <row r="728" spans="1:6">
      <c r="A728">
        <v>7514924</v>
      </c>
      <c r="B728" t="s">
        <v>5151</v>
      </c>
      <c r="C728" t="s">
        <v>5124</v>
      </c>
      <c r="D728" t="s">
        <v>5125</v>
      </c>
      <c r="E728" t="s">
        <v>5126</v>
      </c>
      <c r="F728" t="s">
        <v>5127</v>
      </c>
    </row>
    <row r="729" spans="1:6">
      <c r="A729">
        <v>7517200</v>
      </c>
      <c r="B729" t="s">
        <v>5151</v>
      </c>
      <c r="C729" t="s">
        <v>5124</v>
      </c>
      <c r="D729" t="s">
        <v>5125</v>
      </c>
      <c r="E729" t="s">
        <v>5126</v>
      </c>
      <c r="F729" t="s">
        <v>5127</v>
      </c>
    </row>
    <row r="730" spans="1:6">
      <c r="A730">
        <v>7517730</v>
      </c>
      <c r="B730" t="s">
        <v>5151</v>
      </c>
      <c r="C730" t="s">
        <v>5124</v>
      </c>
      <c r="D730" t="s">
        <v>5125</v>
      </c>
      <c r="E730" t="s">
        <v>5126</v>
      </c>
      <c r="F730" t="s">
        <v>5127</v>
      </c>
    </row>
    <row r="731" spans="1:6">
      <c r="A731">
        <v>7529998</v>
      </c>
      <c r="B731" t="s">
        <v>5151</v>
      </c>
      <c r="C731" t="s">
        <v>5124</v>
      </c>
      <c r="D731" t="s">
        <v>5125</v>
      </c>
      <c r="E731" t="s">
        <v>5126</v>
      </c>
      <c r="F731" t="s">
        <v>5127</v>
      </c>
    </row>
    <row r="732" spans="1:6">
      <c r="A732">
        <v>7530651</v>
      </c>
      <c r="B732" t="s">
        <v>5151</v>
      </c>
      <c r="C732" t="s">
        <v>5124</v>
      </c>
      <c r="D732" t="s">
        <v>5125</v>
      </c>
      <c r="E732" t="s">
        <v>5126</v>
      </c>
      <c r="F732" t="s">
        <v>5127</v>
      </c>
    </row>
    <row r="733" spans="1:6">
      <c r="A733">
        <v>7533346</v>
      </c>
      <c r="B733" t="s">
        <v>5151</v>
      </c>
      <c r="C733" t="s">
        <v>5124</v>
      </c>
      <c r="D733" t="s">
        <v>5125</v>
      </c>
      <c r="E733" t="s">
        <v>5126</v>
      </c>
      <c r="F733" t="s">
        <v>5127</v>
      </c>
    </row>
    <row r="734" spans="1:6">
      <c r="A734">
        <v>7534284</v>
      </c>
      <c r="B734" t="s">
        <v>5151</v>
      </c>
      <c r="C734" t="s">
        <v>5124</v>
      </c>
      <c r="D734" t="s">
        <v>5125</v>
      </c>
      <c r="E734" t="s">
        <v>5126</v>
      </c>
      <c r="F734" t="s">
        <v>5127</v>
      </c>
    </row>
    <row r="735" spans="1:6">
      <c r="A735">
        <v>7561456</v>
      </c>
      <c r="B735" t="s">
        <v>5151</v>
      </c>
      <c r="C735" t="s">
        <v>5124</v>
      </c>
      <c r="D735" t="s">
        <v>5125</v>
      </c>
      <c r="E735" t="s">
        <v>5126</v>
      </c>
      <c r="F735" t="s">
        <v>5127</v>
      </c>
    </row>
    <row r="736" spans="1:6">
      <c r="A736">
        <v>7578177</v>
      </c>
      <c r="B736" t="s">
        <v>5151</v>
      </c>
      <c r="C736" t="s">
        <v>5124</v>
      </c>
      <c r="D736" t="s">
        <v>5125</v>
      </c>
      <c r="E736" t="s">
        <v>5126</v>
      </c>
      <c r="F736" t="s">
        <v>5127</v>
      </c>
    </row>
    <row r="737" spans="1:6">
      <c r="A737">
        <v>7579149</v>
      </c>
      <c r="B737" t="s">
        <v>5151</v>
      </c>
      <c r="C737" t="s">
        <v>5124</v>
      </c>
      <c r="D737" t="s">
        <v>5125</v>
      </c>
      <c r="E737" t="s">
        <v>5126</v>
      </c>
      <c r="F737" t="s">
        <v>5127</v>
      </c>
    </row>
    <row r="738" spans="1:6">
      <c r="A738">
        <v>7581666</v>
      </c>
      <c r="B738" t="s">
        <v>5151</v>
      </c>
      <c r="C738" t="s">
        <v>5124</v>
      </c>
      <c r="D738" t="s">
        <v>5125</v>
      </c>
      <c r="E738" t="s">
        <v>5126</v>
      </c>
      <c r="F738" t="s">
        <v>5127</v>
      </c>
    </row>
    <row r="739" spans="1:6">
      <c r="A739">
        <v>7585211</v>
      </c>
      <c r="B739" t="s">
        <v>5151</v>
      </c>
      <c r="C739" t="s">
        <v>5124</v>
      </c>
      <c r="D739" t="s">
        <v>5125</v>
      </c>
      <c r="E739" t="s">
        <v>5126</v>
      </c>
      <c r="F739" t="s">
        <v>5127</v>
      </c>
    </row>
    <row r="740" spans="1:6">
      <c r="A740">
        <v>7586433</v>
      </c>
      <c r="B740" t="s">
        <v>5151</v>
      </c>
      <c r="C740" t="s">
        <v>5124</v>
      </c>
      <c r="D740" t="s">
        <v>5125</v>
      </c>
      <c r="E740" t="s">
        <v>5126</v>
      </c>
      <c r="F740" t="s">
        <v>5127</v>
      </c>
    </row>
    <row r="741" spans="1:6">
      <c r="A741">
        <v>7590117</v>
      </c>
      <c r="B741" t="s">
        <v>5151</v>
      </c>
      <c r="C741" t="s">
        <v>5124</v>
      </c>
      <c r="D741" t="s">
        <v>5125</v>
      </c>
      <c r="E741" t="s">
        <v>5126</v>
      </c>
      <c r="F741" t="s">
        <v>5127</v>
      </c>
    </row>
    <row r="742" spans="1:6">
      <c r="A742">
        <v>7605806</v>
      </c>
      <c r="B742" t="s">
        <v>5151</v>
      </c>
      <c r="C742" t="s">
        <v>5124</v>
      </c>
      <c r="D742" t="s">
        <v>5125</v>
      </c>
      <c r="E742" t="s">
        <v>5126</v>
      </c>
      <c r="F742" t="s">
        <v>5127</v>
      </c>
    </row>
    <row r="743" spans="1:6">
      <c r="A743">
        <v>7607151</v>
      </c>
      <c r="B743" t="s">
        <v>5151</v>
      </c>
      <c r="C743" t="s">
        <v>5124</v>
      </c>
      <c r="D743" t="s">
        <v>5125</v>
      </c>
      <c r="E743" t="s">
        <v>5126</v>
      </c>
      <c r="F743" t="s">
        <v>5127</v>
      </c>
    </row>
    <row r="744" spans="1:6">
      <c r="A744">
        <v>7610917</v>
      </c>
      <c r="B744" t="s">
        <v>5151</v>
      </c>
      <c r="C744" t="s">
        <v>5124</v>
      </c>
      <c r="D744" t="s">
        <v>5125</v>
      </c>
      <c r="E744" t="s">
        <v>5126</v>
      </c>
      <c r="F744" t="s">
        <v>5127</v>
      </c>
    </row>
    <row r="745" spans="1:6">
      <c r="A745">
        <v>7612664</v>
      </c>
      <c r="B745" t="s">
        <v>5151</v>
      </c>
      <c r="C745" t="s">
        <v>5124</v>
      </c>
      <c r="D745" t="s">
        <v>5125</v>
      </c>
      <c r="E745" t="s">
        <v>5126</v>
      </c>
      <c r="F745" t="s">
        <v>5127</v>
      </c>
    </row>
    <row r="746" spans="1:6">
      <c r="A746">
        <v>7613182</v>
      </c>
      <c r="B746" t="s">
        <v>5151</v>
      </c>
      <c r="C746" t="s">
        <v>5124</v>
      </c>
      <c r="D746" t="s">
        <v>5125</v>
      </c>
      <c r="E746" t="s">
        <v>5126</v>
      </c>
      <c r="F746" t="s">
        <v>5127</v>
      </c>
    </row>
    <row r="747" spans="1:6">
      <c r="A747">
        <v>7614611</v>
      </c>
      <c r="B747" t="s">
        <v>5151</v>
      </c>
      <c r="C747" t="s">
        <v>5124</v>
      </c>
      <c r="D747" t="s">
        <v>5125</v>
      </c>
      <c r="E747" t="s">
        <v>5126</v>
      </c>
      <c r="F747" t="s">
        <v>5127</v>
      </c>
    </row>
    <row r="748" spans="1:6">
      <c r="A748">
        <v>7617272</v>
      </c>
      <c r="B748" t="s">
        <v>5151</v>
      </c>
      <c r="C748" t="s">
        <v>5124</v>
      </c>
      <c r="D748" t="s">
        <v>5125</v>
      </c>
      <c r="E748" t="s">
        <v>5126</v>
      </c>
      <c r="F748" t="s">
        <v>5127</v>
      </c>
    </row>
    <row r="749" spans="1:6">
      <c r="A749">
        <v>7619638</v>
      </c>
      <c r="B749" t="s">
        <v>5151</v>
      </c>
      <c r="C749" t="s">
        <v>5124</v>
      </c>
      <c r="D749" t="s">
        <v>5125</v>
      </c>
      <c r="E749" t="s">
        <v>5126</v>
      </c>
      <c r="F749" t="s">
        <v>5127</v>
      </c>
    </row>
    <row r="750" spans="1:6">
      <c r="A750">
        <v>7620960</v>
      </c>
      <c r="B750" t="s">
        <v>5151</v>
      </c>
      <c r="C750" t="s">
        <v>5124</v>
      </c>
      <c r="D750" t="s">
        <v>5125</v>
      </c>
      <c r="E750" t="s">
        <v>5126</v>
      </c>
      <c r="F750" t="s">
        <v>5127</v>
      </c>
    </row>
    <row r="751" spans="1:6">
      <c r="A751">
        <v>7623903</v>
      </c>
      <c r="B751" t="s">
        <v>5151</v>
      </c>
      <c r="C751" t="s">
        <v>5124</v>
      </c>
      <c r="D751" t="s">
        <v>5125</v>
      </c>
      <c r="E751" t="s">
        <v>5126</v>
      </c>
      <c r="F751" t="s">
        <v>5127</v>
      </c>
    </row>
    <row r="752" spans="1:6">
      <c r="A752">
        <v>7623918</v>
      </c>
      <c r="B752" t="s">
        <v>5151</v>
      </c>
      <c r="C752" t="s">
        <v>5124</v>
      </c>
      <c r="D752" t="s">
        <v>5125</v>
      </c>
      <c r="E752" t="s">
        <v>5126</v>
      </c>
      <c r="F752" t="s">
        <v>5127</v>
      </c>
    </row>
    <row r="753" spans="1:6">
      <c r="A753">
        <v>7625364</v>
      </c>
      <c r="B753" t="s">
        <v>5151</v>
      </c>
      <c r="C753" t="s">
        <v>5124</v>
      </c>
      <c r="D753" t="s">
        <v>5125</v>
      </c>
      <c r="E753" t="s">
        <v>5126</v>
      </c>
      <c r="F753" t="s">
        <v>5127</v>
      </c>
    </row>
    <row r="754" spans="1:6">
      <c r="A754">
        <v>7626535</v>
      </c>
      <c r="B754" t="s">
        <v>5151</v>
      </c>
      <c r="C754" t="s">
        <v>5124</v>
      </c>
      <c r="D754" t="s">
        <v>5125</v>
      </c>
      <c r="E754" t="s">
        <v>5126</v>
      </c>
      <c r="F754" t="s">
        <v>5127</v>
      </c>
    </row>
    <row r="755" spans="1:6">
      <c r="A755">
        <v>7629953</v>
      </c>
      <c r="B755" t="s">
        <v>5151</v>
      </c>
      <c r="C755" t="s">
        <v>5124</v>
      </c>
      <c r="D755" t="s">
        <v>5125</v>
      </c>
      <c r="E755" t="s">
        <v>5126</v>
      </c>
      <c r="F755" t="s">
        <v>5127</v>
      </c>
    </row>
    <row r="756" spans="1:6">
      <c r="A756">
        <v>7630495</v>
      </c>
      <c r="B756" t="s">
        <v>5151</v>
      </c>
      <c r="C756" t="s">
        <v>5124</v>
      </c>
      <c r="D756" t="s">
        <v>5125</v>
      </c>
      <c r="E756" t="s">
        <v>5126</v>
      </c>
      <c r="F756" t="s">
        <v>5127</v>
      </c>
    </row>
    <row r="757" spans="1:6">
      <c r="A757">
        <v>7631304</v>
      </c>
      <c r="B757" t="s">
        <v>5151</v>
      </c>
      <c r="C757" t="s">
        <v>5124</v>
      </c>
      <c r="D757" t="s">
        <v>5125</v>
      </c>
      <c r="E757" t="s">
        <v>5126</v>
      </c>
      <c r="F757" t="s">
        <v>5127</v>
      </c>
    </row>
    <row r="758" spans="1:6">
      <c r="A758">
        <v>7632602</v>
      </c>
      <c r="B758" t="s">
        <v>5151</v>
      </c>
      <c r="C758" t="s">
        <v>5124</v>
      </c>
      <c r="D758" t="s">
        <v>5125</v>
      </c>
      <c r="E758" t="s">
        <v>5126</v>
      </c>
      <c r="F758" t="s">
        <v>5127</v>
      </c>
    </row>
    <row r="759" spans="1:6">
      <c r="A759">
        <v>7633012</v>
      </c>
      <c r="B759" t="s">
        <v>5151</v>
      </c>
      <c r="C759" t="s">
        <v>5124</v>
      </c>
      <c r="D759" t="s">
        <v>5125</v>
      </c>
      <c r="E759" t="s">
        <v>5126</v>
      </c>
      <c r="F759" t="s">
        <v>5127</v>
      </c>
    </row>
    <row r="760" spans="1:6">
      <c r="A760">
        <v>7637337</v>
      </c>
      <c r="B760" t="s">
        <v>5151</v>
      </c>
      <c r="C760" t="s">
        <v>5124</v>
      </c>
      <c r="D760" t="s">
        <v>5125</v>
      </c>
      <c r="E760" t="s">
        <v>5126</v>
      </c>
      <c r="F760" t="s">
        <v>5127</v>
      </c>
    </row>
    <row r="761" spans="1:6">
      <c r="A761">
        <v>7637523</v>
      </c>
      <c r="B761" t="s">
        <v>5151</v>
      </c>
      <c r="C761" t="s">
        <v>5124</v>
      </c>
      <c r="D761" t="s">
        <v>5125</v>
      </c>
      <c r="E761" t="s">
        <v>5126</v>
      </c>
      <c r="F761" t="s">
        <v>5127</v>
      </c>
    </row>
    <row r="762" spans="1:6">
      <c r="A762">
        <v>7638746</v>
      </c>
      <c r="B762" t="s">
        <v>5151</v>
      </c>
      <c r="C762" t="s">
        <v>5124</v>
      </c>
      <c r="D762" t="s">
        <v>5125</v>
      </c>
      <c r="E762" t="s">
        <v>5126</v>
      </c>
      <c r="F762" t="s">
        <v>5127</v>
      </c>
    </row>
    <row r="763" spans="1:6">
      <c r="A763">
        <v>7643086</v>
      </c>
      <c r="B763" t="s">
        <v>5151</v>
      </c>
      <c r="C763" t="s">
        <v>5124</v>
      </c>
      <c r="D763" t="s">
        <v>5125</v>
      </c>
      <c r="E763" t="s">
        <v>5126</v>
      </c>
      <c r="F763" t="s">
        <v>5127</v>
      </c>
    </row>
    <row r="764" spans="1:6">
      <c r="A764">
        <v>7643639</v>
      </c>
      <c r="B764" t="s">
        <v>5151</v>
      </c>
      <c r="C764" t="s">
        <v>5124</v>
      </c>
      <c r="D764" t="s">
        <v>5125</v>
      </c>
      <c r="E764" t="s">
        <v>5126</v>
      </c>
      <c r="F764" t="s">
        <v>5127</v>
      </c>
    </row>
    <row r="765" spans="1:6">
      <c r="A765">
        <v>7644124</v>
      </c>
      <c r="B765" t="s">
        <v>5151</v>
      </c>
      <c r="C765" t="s">
        <v>5124</v>
      </c>
      <c r="D765" t="s">
        <v>5125</v>
      </c>
      <c r="E765" t="s">
        <v>5126</v>
      </c>
      <c r="F765" t="s">
        <v>5127</v>
      </c>
    </row>
    <row r="766" spans="1:6">
      <c r="A766">
        <v>7644768</v>
      </c>
      <c r="B766" t="s">
        <v>5151</v>
      </c>
      <c r="C766" t="s">
        <v>5124</v>
      </c>
      <c r="D766" t="s">
        <v>5125</v>
      </c>
      <c r="E766" t="s">
        <v>5126</v>
      </c>
      <c r="F766" t="s">
        <v>5127</v>
      </c>
    </row>
    <row r="767" spans="1:6">
      <c r="A767">
        <v>7647574</v>
      </c>
      <c r="B767" t="s">
        <v>5151</v>
      </c>
      <c r="C767" t="s">
        <v>5124</v>
      </c>
      <c r="D767" t="s">
        <v>5125</v>
      </c>
      <c r="E767" t="s">
        <v>5126</v>
      </c>
      <c r="F767" t="s">
        <v>5127</v>
      </c>
    </row>
    <row r="768" spans="1:6">
      <c r="A768">
        <v>7648248</v>
      </c>
      <c r="B768" t="s">
        <v>5151</v>
      </c>
      <c r="C768" t="s">
        <v>5124</v>
      </c>
      <c r="D768" t="s">
        <v>5125</v>
      </c>
      <c r="E768" t="s">
        <v>5126</v>
      </c>
      <c r="F768" t="s">
        <v>5127</v>
      </c>
    </row>
    <row r="769" spans="1:6">
      <c r="A769">
        <v>7654021</v>
      </c>
      <c r="B769" t="s">
        <v>5151</v>
      </c>
      <c r="C769" t="s">
        <v>5124</v>
      </c>
      <c r="D769" t="s">
        <v>5125</v>
      </c>
      <c r="E769" t="s">
        <v>5126</v>
      </c>
      <c r="F769" t="s">
        <v>5127</v>
      </c>
    </row>
    <row r="770" spans="1:6">
      <c r="A770">
        <v>7654408</v>
      </c>
      <c r="B770" t="s">
        <v>5151</v>
      </c>
      <c r="C770" t="s">
        <v>5124</v>
      </c>
      <c r="D770" t="s">
        <v>5125</v>
      </c>
      <c r="E770" t="s">
        <v>5126</v>
      </c>
      <c r="F770" t="s">
        <v>5127</v>
      </c>
    </row>
    <row r="771" spans="1:6">
      <c r="A771">
        <v>7654625</v>
      </c>
      <c r="B771" t="s">
        <v>5151</v>
      </c>
      <c r="C771" t="s">
        <v>5124</v>
      </c>
      <c r="D771" t="s">
        <v>5125</v>
      </c>
      <c r="E771" t="s">
        <v>5126</v>
      </c>
      <c r="F771" t="s">
        <v>5127</v>
      </c>
    </row>
    <row r="772" spans="1:6">
      <c r="A772">
        <v>7654631</v>
      </c>
      <c r="B772" t="s">
        <v>5151</v>
      </c>
      <c r="C772" t="s">
        <v>5124</v>
      </c>
      <c r="D772" t="s">
        <v>5125</v>
      </c>
      <c r="E772" t="s">
        <v>5126</v>
      </c>
      <c r="F772" t="s">
        <v>5127</v>
      </c>
    </row>
    <row r="773" spans="1:6">
      <c r="A773">
        <v>7656572</v>
      </c>
      <c r="B773" t="s">
        <v>5151</v>
      </c>
      <c r="C773" t="s">
        <v>5124</v>
      </c>
      <c r="D773" t="s">
        <v>5125</v>
      </c>
      <c r="E773" t="s">
        <v>5126</v>
      </c>
      <c r="F773" t="s">
        <v>5127</v>
      </c>
    </row>
    <row r="774" spans="1:6">
      <c r="A774">
        <v>7661373</v>
      </c>
      <c r="B774" t="s">
        <v>5151</v>
      </c>
      <c r="C774" t="s">
        <v>5124</v>
      </c>
      <c r="D774" t="s">
        <v>5125</v>
      </c>
      <c r="E774" t="s">
        <v>5126</v>
      </c>
      <c r="F774" t="s">
        <v>5127</v>
      </c>
    </row>
    <row r="775" spans="1:6">
      <c r="A775">
        <v>7661546</v>
      </c>
      <c r="B775" t="s">
        <v>5151</v>
      </c>
      <c r="C775" t="s">
        <v>5124</v>
      </c>
      <c r="D775" t="s">
        <v>5125</v>
      </c>
      <c r="E775" t="s">
        <v>5126</v>
      </c>
      <c r="F775" t="s">
        <v>5127</v>
      </c>
    </row>
    <row r="776" spans="1:6">
      <c r="A776">
        <v>7662913</v>
      </c>
      <c r="B776" t="s">
        <v>5151</v>
      </c>
      <c r="C776" t="s">
        <v>5124</v>
      </c>
      <c r="D776" t="s">
        <v>5125</v>
      </c>
      <c r="E776" t="s">
        <v>5126</v>
      </c>
      <c r="F776" t="s">
        <v>5127</v>
      </c>
    </row>
    <row r="777" spans="1:6">
      <c r="A777">
        <v>7662937</v>
      </c>
      <c r="B777" t="s">
        <v>5151</v>
      </c>
      <c r="C777" t="s">
        <v>5124</v>
      </c>
      <c r="D777" t="s">
        <v>5125</v>
      </c>
      <c r="E777" t="s">
        <v>5126</v>
      </c>
      <c r="F777" t="s">
        <v>5127</v>
      </c>
    </row>
    <row r="778" spans="1:6">
      <c r="A778">
        <v>7664288</v>
      </c>
      <c r="B778" t="s">
        <v>5151</v>
      </c>
      <c r="C778" t="s">
        <v>5124</v>
      </c>
      <c r="D778" t="s">
        <v>5125</v>
      </c>
      <c r="E778" t="s">
        <v>5126</v>
      </c>
      <c r="F778" t="s">
        <v>5127</v>
      </c>
    </row>
    <row r="779" spans="1:6">
      <c r="A779">
        <v>7666225</v>
      </c>
      <c r="B779" t="s">
        <v>5151</v>
      </c>
      <c r="C779" t="s">
        <v>5124</v>
      </c>
      <c r="D779" t="s">
        <v>5125</v>
      </c>
      <c r="E779" t="s">
        <v>5126</v>
      </c>
      <c r="F779" t="s">
        <v>5127</v>
      </c>
    </row>
    <row r="780" spans="1:6">
      <c r="A780">
        <v>7666935</v>
      </c>
      <c r="B780" t="s">
        <v>5151</v>
      </c>
      <c r="C780" t="s">
        <v>5124</v>
      </c>
      <c r="D780" t="s">
        <v>5125</v>
      </c>
      <c r="E780" t="s">
        <v>5126</v>
      </c>
      <c r="F780" t="s">
        <v>5127</v>
      </c>
    </row>
    <row r="781" spans="1:6">
      <c r="A781">
        <v>7667275</v>
      </c>
      <c r="B781" t="s">
        <v>5151</v>
      </c>
      <c r="C781" t="s">
        <v>5124</v>
      </c>
      <c r="D781" t="s">
        <v>5125</v>
      </c>
      <c r="E781" t="s">
        <v>5126</v>
      </c>
      <c r="F781" t="s">
        <v>5127</v>
      </c>
    </row>
    <row r="782" spans="1:6">
      <c r="A782">
        <v>7668634</v>
      </c>
      <c r="B782" t="s">
        <v>5151</v>
      </c>
      <c r="C782" t="s">
        <v>5124</v>
      </c>
      <c r="D782" t="s">
        <v>5125</v>
      </c>
      <c r="E782" t="s">
        <v>5126</v>
      </c>
      <c r="F782" t="s">
        <v>5127</v>
      </c>
    </row>
    <row r="783" spans="1:6">
      <c r="A783">
        <v>7669124</v>
      </c>
      <c r="B783" t="s">
        <v>5151</v>
      </c>
      <c r="C783" t="s">
        <v>5124</v>
      </c>
      <c r="D783" t="s">
        <v>5125</v>
      </c>
      <c r="E783" t="s">
        <v>5126</v>
      </c>
      <c r="F783" t="s">
        <v>5127</v>
      </c>
    </row>
    <row r="784" spans="1:6">
      <c r="A784">
        <v>7670447</v>
      </c>
      <c r="B784" t="s">
        <v>5151</v>
      </c>
      <c r="C784" t="s">
        <v>5124</v>
      </c>
      <c r="D784" t="s">
        <v>5125</v>
      </c>
      <c r="E784" t="s">
        <v>5126</v>
      </c>
      <c r="F784" t="s">
        <v>5127</v>
      </c>
    </row>
    <row r="785" spans="1:6">
      <c r="A785">
        <v>7670451</v>
      </c>
      <c r="B785" t="s">
        <v>5151</v>
      </c>
      <c r="C785" t="s">
        <v>5124</v>
      </c>
      <c r="D785" t="s">
        <v>5125</v>
      </c>
      <c r="E785" t="s">
        <v>5126</v>
      </c>
      <c r="F785" t="s">
        <v>5127</v>
      </c>
    </row>
    <row r="786" spans="1:6">
      <c r="A786">
        <v>7671463</v>
      </c>
      <c r="B786" t="s">
        <v>5151</v>
      </c>
      <c r="C786" t="s">
        <v>5124</v>
      </c>
      <c r="D786" t="s">
        <v>5125</v>
      </c>
      <c r="E786" t="s">
        <v>5126</v>
      </c>
      <c r="F786" t="s">
        <v>5127</v>
      </c>
    </row>
    <row r="787" spans="1:6">
      <c r="A787">
        <v>7672552</v>
      </c>
      <c r="B787" t="s">
        <v>5151</v>
      </c>
      <c r="C787" t="s">
        <v>5124</v>
      </c>
      <c r="D787" t="s">
        <v>5125</v>
      </c>
      <c r="E787" t="s">
        <v>5126</v>
      </c>
      <c r="F787" t="s">
        <v>5127</v>
      </c>
    </row>
    <row r="788" spans="1:6">
      <c r="A788">
        <v>7672579</v>
      </c>
      <c r="B788" t="s">
        <v>5151</v>
      </c>
      <c r="C788" t="s">
        <v>5124</v>
      </c>
      <c r="D788" t="s">
        <v>5125</v>
      </c>
      <c r="E788" t="s">
        <v>5126</v>
      </c>
      <c r="F788" t="s">
        <v>5127</v>
      </c>
    </row>
    <row r="789" spans="1:6">
      <c r="A789">
        <v>7672594</v>
      </c>
      <c r="B789" t="s">
        <v>5151</v>
      </c>
      <c r="C789" t="s">
        <v>5124</v>
      </c>
      <c r="D789" t="s">
        <v>5125</v>
      </c>
      <c r="E789" t="s">
        <v>5126</v>
      </c>
      <c r="F789" t="s">
        <v>5127</v>
      </c>
    </row>
    <row r="790" spans="1:6">
      <c r="A790">
        <v>7673807</v>
      </c>
      <c r="B790" t="s">
        <v>5151</v>
      </c>
      <c r="C790" t="s">
        <v>5124</v>
      </c>
      <c r="D790" t="s">
        <v>5125</v>
      </c>
      <c r="E790" t="s">
        <v>5126</v>
      </c>
      <c r="F790" t="s">
        <v>5127</v>
      </c>
    </row>
    <row r="791" spans="1:6">
      <c r="A791">
        <v>7674634</v>
      </c>
      <c r="B791" t="s">
        <v>5151</v>
      </c>
      <c r="C791" t="s">
        <v>5124</v>
      </c>
      <c r="D791" t="s">
        <v>5125</v>
      </c>
      <c r="E791" t="s">
        <v>5126</v>
      </c>
      <c r="F791" t="s">
        <v>5127</v>
      </c>
    </row>
    <row r="792" spans="1:6">
      <c r="A792">
        <v>7676040</v>
      </c>
      <c r="B792" t="s">
        <v>5151</v>
      </c>
      <c r="C792" t="s">
        <v>5124</v>
      </c>
      <c r="D792" t="s">
        <v>5125</v>
      </c>
      <c r="E792" t="s">
        <v>5126</v>
      </c>
      <c r="F792" t="s">
        <v>5127</v>
      </c>
    </row>
    <row r="793" spans="1:6">
      <c r="A793">
        <v>7677096</v>
      </c>
      <c r="B793" t="s">
        <v>5151</v>
      </c>
      <c r="C793" t="s">
        <v>5124</v>
      </c>
      <c r="D793" t="s">
        <v>5125</v>
      </c>
      <c r="E793" t="s">
        <v>5126</v>
      </c>
      <c r="F793" t="s">
        <v>5127</v>
      </c>
    </row>
    <row r="794" spans="1:6">
      <c r="A794">
        <v>7677118</v>
      </c>
      <c r="B794" t="s">
        <v>5151</v>
      </c>
      <c r="C794" t="s">
        <v>5124</v>
      </c>
      <c r="D794" t="s">
        <v>5125</v>
      </c>
      <c r="E794" t="s">
        <v>5126</v>
      </c>
      <c r="F794" t="s">
        <v>5127</v>
      </c>
    </row>
    <row r="795" spans="1:6">
      <c r="A795">
        <v>7678956</v>
      </c>
      <c r="B795" t="s">
        <v>5151</v>
      </c>
      <c r="C795" t="s">
        <v>5124</v>
      </c>
      <c r="D795" t="s">
        <v>5125</v>
      </c>
      <c r="E795" t="s">
        <v>5126</v>
      </c>
      <c r="F795" t="s">
        <v>5127</v>
      </c>
    </row>
    <row r="796" spans="1:6">
      <c r="A796">
        <v>7680389</v>
      </c>
      <c r="B796" t="s">
        <v>5151</v>
      </c>
      <c r="C796" t="s">
        <v>5124</v>
      </c>
      <c r="D796" t="s">
        <v>5125</v>
      </c>
      <c r="E796" t="s">
        <v>5126</v>
      </c>
      <c r="F796" t="s">
        <v>5127</v>
      </c>
    </row>
    <row r="797" spans="1:6">
      <c r="A797">
        <v>7682009</v>
      </c>
      <c r="B797" t="s">
        <v>5151</v>
      </c>
      <c r="C797" t="s">
        <v>5124</v>
      </c>
      <c r="D797" t="s">
        <v>5125</v>
      </c>
      <c r="E797" t="s">
        <v>5126</v>
      </c>
      <c r="F797" t="s">
        <v>5127</v>
      </c>
    </row>
    <row r="798" spans="1:6">
      <c r="A798">
        <v>7684275</v>
      </c>
      <c r="B798" t="s">
        <v>5151</v>
      </c>
      <c r="C798" t="s">
        <v>5124</v>
      </c>
      <c r="D798" t="s">
        <v>5125</v>
      </c>
      <c r="E798" t="s">
        <v>5126</v>
      </c>
      <c r="F798" t="s">
        <v>5127</v>
      </c>
    </row>
    <row r="799" spans="1:6">
      <c r="A799">
        <v>7684279</v>
      </c>
      <c r="B799" t="s">
        <v>5151</v>
      </c>
      <c r="C799" t="s">
        <v>5124</v>
      </c>
      <c r="D799" t="s">
        <v>5125</v>
      </c>
      <c r="E799" t="s">
        <v>5126</v>
      </c>
      <c r="F799" t="s">
        <v>5127</v>
      </c>
    </row>
    <row r="800" spans="1:6">
      <c r="A800">
        <v>7684319</v>
      </c>
      <c r="B800" t="s">
        <v>5151</v>
      </c>
      <c r="C800" t="s">
        <v>5124</v>
      </c>
      <c r="D800" t="s">
        <v>5125</v>
      </c>
      <c r="E800" t="s">
        <v>5126</v>
      </c>
      <c r="F800" t="s">
        <v>5127</v>
      </c>
    </row>
    <row r="801" spans="1:6">
      <c r="A801">
        <v>7686248</v>
      </c>
      <c r="B801" t="s">
        <v>5151</v>
      </c>
      <c r="C801" t="s">
        <v>5124</v>
      </c>
      <c r="D801" t="s">
        <v>5125</v>
      </c>
      <c r="E801" t="s">
        <v>5126</v>
      </c>
      <c r="F801" t="s">
        <v>5127</v>
      </c>
    </row>
    <row r="802" spans="1:6">
      <c r="A802">
        <v>7686292</v>
      </c>
      <c r="B802" t="s">
        <v>5151</v>
      </c>
      <c r="C802" t="s">
        <v>5124</v>
      </c>
      <c r="D802" t="s">
        <v>5125</v>
      </c>
      <c r="E802" t="s">
        <v>5126</v>
      </c>
      <c r="F802" t="s">
        <v>5127</v>
      </c>
    </row>
    <row r="803" spans="1:6">
      <c r="A803">
        <v>7689159</v>
      </c>
      <c r="B803" t="s">
        <v>5151</v>
      </c>
      <c r="C803" t="s">
        <v>5124</v>
      </c>
      <c r="D803" t="s">
        <v>5125</v>
      </c>
      <c r="E803" t="s">
        <v>5126</v>
      </c>
      <c r="F803" t="s">
        <v>5127</v>
      </c>
    </row>
    <row r="804" spans="1:6">
      <c r="A804">
        <v>7689282</v>
      </c>
      <c r="B804" t="s">
        <v>5151</v>
      </c>
      <c r="C804" t="s">
        <v>5124</v>
      </c>
      <c r="D804" t="s">
        <v>5125</v>
      </c>
      <c r="E804" t="s">
        <v>5126</v>
      </c>
      <c r="F804" t="s">
        <v>5127</v>
      </c>
    </row>
    <row r="805" spans="1:6">
      <c r="A805">
        <v>7690719</v>
      </c>
      <c r="B805" t="s">
        <v>5151</v>
      </c>
      <c r="C805" t="s">
        <v>5124</v>
      </c>
      <c r="D805" t="s">
        <v>5125</v>
      </c>
      <c r="E805" t="s">
        <v>5126</v>
      </c>
      <c r="F805" t="s">
        <v>5127</v>
      </c>
    </row>
    <row r="806" spans="1:6">
      <c r="A806">
        <v>7693640</v>
      </c>
      <c r="B806" t="s">
        <v>5151</v>
      </c>
      <c r="C806" t="s">
        <v>5124</v>
      </c>
      <c r="D806" t="s">
        <v>5125</v>
      </c>
      <c r="E806" t="s">
        <v>5126</v>
      </c>
      <c r="F806" t="s">
        <v>5127</v>
      </c>
    </row>
    <row r="807" spans="1:6">
      <c r="A807">
        <v>7693982</v>
      </c>
      <c r="B807" t="s">
        <v>5151</v>
      </c>
      <c r="C807" t="s">
        <v>5124</v>
      </c>
      <c r="D807" t="s">
        <v>5125</v>
      </c>
      <c r="E807" t="s">
        <v>5126</v>
      </c>
      <c r="F807" t="s">
        <v>5127</v>
      </c>
    </row>
    <row r="808" spans="1:6">
      <c r="A808">
        <v>7699191</v>
      </c>
      <c r="B808" t="s">
        <v>5151</v>
      </c>
      <c r="C808" t="s">
        <v>5124</v>
      </c>
      <c r="D808" t="s">
        <v>5125</v>
      </c>
      <c r="E808" t="s">
        <v>5126</v>
      </c>
      <c r="F808" t="s">
        <v>5127</v>
      </c>
    </row>
    <row r="809" spans="1:6">
      <c r="A809">
        <v>7706568</v>
      </c>
      <c r="B809" t="s">
        <v>5151</v>
      </c>
      <c r="C809" t="s">
        <v>5124</v>
      </c>
      <c r="D809" t="s">
        <v>5125</v>
      </c>
      <c r="E809" t="s">
        <v>5126</v>
      </c>
      <c r="F809" t="s">
        <v>5127</v>
      </c>
    </row>
    <row r="810" spans="1:6">
      <c r="A810">
        <v>7706908</v>
      </c>
      <c r="B810" t="s">
        <v>5151</v>
      </c>
      <c r="C810" t="s">
        <v>5124</v>
      </c>
      <c r="D810" t="s">
        <v>5125</v>
      </c>
      <c r="E810" t="s">
        <v>5126</v>
      </c>
      <c r="F810" t="s">
        <v>5127</v>
      </c>
    </row>
    <row r="811" spans="1:6">
      <c r="A811">
        <v>7708764</v>
      </c>
      <c r="B811" t="s">
        <v>5151</v>
      </c>
      <c r="C811" t="s">
        <v>5124</v>
      </c>
      <c r="D811" t="s">
        <v>5125</v>
      </c>
      <c r="E811" t="s">
        <v>5126</v>
      </c>
      <c r="F811" t="s">
        <v>5127</v>
      </c>
    </row>
    <row r="812" spans="1:6">
      <c r="A812">
        <v>7709993</v>
      </c>
      <c r="B812" t="s">
        <v>5151</v>
      </c>
      <c r="C812" t="s">
        <v>5124</v>
      </c>
      <c r="D812" t="s">
        <v>5125</v>
      </c>
      <c r="E812" t="s">
        <v>5126</v>
      </c>
      <c r="F812" t="s">
        <v>5127</v>
      </c>
    </row>
    <row r="813" spans="1:6">
      <c r="A813">
        <v>7711039</v>
      </c>
      <c r="B813" t="s">
        <v>5151</v>
      </c>
      <c r="C813" t="s">
        <v>5124</v>
      </c>
      <c r="D813" t="s">
        <v>5125</v>
      </c>
      <c r="E813" t="s">
        <v>5126</v>
      </c>
      <c r="F813" t="s">
        <v>5127</v>
      </c>
    </row>
    <row r="814" spans="1:6">
      <c r="A814">
        <v>7716255</v>
      </c>
      <c r="B814" t="s">
        <v>5151</v>
      </c>
      <c r="C814" t="s">
        <v>5124</v>
      </c>
      <c r="D814" t="s">
        <v>5125</v>
      </c>
      <c r="E814" t="s">
        <v>5126</v>
      </c>
      <c r="F814" t="s">
        <v>5127</v>
      </c>
    </row>
    <row r="815" spans="1:6">
      <c r="A815">
        <v>7716301</v>
      </c>
      <c r="B815" t="s">
        <v>5151</v>
      </c>
      <c r="C815" t="s">
        <v>5124</v>
      </c>
      <c r="D815" t="s">
        <v>5125</v>
      </c>
      <c r="E815" t="s">
        <v>5126</v>
      </c>
      <c r="F815" t="s">
        <v>5127</v>
      </c>
    </row>
    <row r="816" spans="1:6">
      <c r="A816">
        <v>7717699</v>
      </c>
      <c r="B816" t="s">
        <v>5151</v>
      </c>
      <c r="C816" t="s">
        <v>5124</v>
      </c>
      <c r="D816" t="s">
        <v>5125</v>
      </c>
      <c r="E816" t="s">
        <v>5126</v>
      </c>
      <c r="F816" t="s">
        <v>5127</v>
      </c>
    </row>
    <row r="817" spans="1:6">
      <c r="A817">
        <v>7718342</v>
      </c>
      <c r="B817" t="s">
        <v>5151</v>
      </c>
      <c r="C817" t="s">
        <v>5124</v>
      </c>
      <c r="D817" t="s">
        <v>5125</v>
      </c>
      <c r="E817" t="s">
        <v>5126</v>
      </c>
      <c r="F817" t="s">
        <v>5127</v>
      </c>
    </row>
    <row r="818" spans="1:6">
      <c r="A818">
        <v>7719881</v>
      </c>
      <c r="B818" t="s">
        <v>5151</v>
      </c>
      <c r="C818" t="s">
        <v>5124</v>
      </c>
      <c r="D818" t="s">
        <v>5125</v>
      </c>
      <c r="E818" t="s">
        <v>5126</v>
      </c>
      <c r="F818" t="s">
        <v>5127</v>
      </c>
    </row>
    <row r="819" spans="1:6">
      <c r="A819">
        <v>7719969</v>
      </c>
      <c r="B819" t="s">
        <v>5151</v>
      </c>
      <c r="C819" t="s">
        <v>5124</v>
      </c>
      <c r="D819" t="s">
        <v>5125</v>
      </c>
      <c r="E819" t="s">
        <v>5126</v>
      </c>
      <c r="F819" t="s">
        <v>5127</v>
      </c>
    </row>
    <row r="820" spans="1:6">
      <c r="A820">
        <v>7722466</v>
      </c>
      <c r="B820" t="s">
        <v>5151</v>
      </c>
      <c r="C820" t="s">
        <v>5124</v>
      </c>
      <c r="D820" t="s">
        <v>5125</v>
      </c>
      <c r="E820" t="s">
        <v>5126</v>
      </c>
      <c r="F820" t="s">
        <v>5127</v>
      </c>
    </row>
    <row r="821" spans="1:6">
      <c r="A821">
        <v>7733502</v>
      </c>
      <c r="B821" t="s">
        <v>5151</v>
      </c>
      <c r="C821" t="s">
        <v>5124</v>
      </c>
      <c r="D821" t="s">
        <v>5125</v>
      </c>
      <c r="E821" t="s">
        <v>5126</v>
      </c>
      <c r="F821" t="s">
        <v>5127</v>
      </c>
    </row>
    <row r="822" spans="1:6">
      <c r="A822">
        <v>7736500</v>
      </c>
      <c r="B822" t="s">
        <v>5151</v>
      </c>
      <c r="C822" t="s">
        <v>5124</v>
      </c>
      <c r="D822" t="s">
        <v>5125</v>
      </c>
      <c r="E822" t="s">
        <v>5126</v>
      </c>
      <c r="F822" t="s">
        <v>5127</v>
      </c>
    </row>
    <row r="823" spans="1:6">
      <c r="A823">
        <v>7737151</v>
      </c>
      <c r="B823" t="s">
        <v>5151</v>
      </c>
      <c r="C823" t="s">
        <v>5124</v>
      </c>
      <c r="D823" t="s">
        <v>5125</v>
      </c>
      <c r="E823" t="s">
        <v>5126</v>
      </c>
      <c r="F823" t="s">
        <v>5127</v>
      </c>
    </row>
    <row r="824" spans="1:6">
      <c r="A824">
        <v>7742878</v>
      </c>
      <c r="B824" t="s">
        <v>5151</v>
      </c>
      <c r="C824" t="s">
        <v>5124</v>
      </c>
      <c r="D824" t="s">
        <v>5125</v>
      </c>
      <c r="E824" t="s">
        <v>5126</v>
      </c>
      <c r="F824" t="s">
        <v>5127</v>
      </c>
    </row>
    <row r="825" spans="1:6">
      <c r="A825">
        <v>7751049</v>
      </c>
      <c r="B825" t="s">
        <v>5151</v>
      </c>
      <c r="C825" t="s">
        <v>5124</v>
      </c>
      <c r="D825" t="s">
        <v>5125</v>
      </c>
      <c r="E825" t="s">
        <v>5126</v>
      </c>
      <c r="F825" t="s">
        <v>5127</v>
      </c>
    </row>
    <row r="826" spans="1:6">
      <c r="A826">
        <v>7751810</v>
      </c>
      <c r="B826" t="s">
        <v>5151</v>
      </c>
      <c r="C826" t="s">
        <v>5124</v>
      </c>
      <c r="D826" t="s">
        <v>5125</v>
      </c>
      <c r="E826" t="s">
        <v>5126</v>
      </c>
      <c r="F826" t="s">
        <v>5127</v>
      </c>
    </row>
    <row r="827" spans="1:6">
      <c r="A827">
        <v>7752743</v>
      </c>
      <c r="B827" t="s">
        <v>5151</v>
      </c>
      <c r="C827" t="s">
        <v>5124</v>
      </c>
      <c r="D827" t="s">
        <v>5125</v>
      </c>
      <c r="E827" t="s">
        <v>5126</v>
      </c>
      <c r="F827" t="s">
        <v>5127</v>
      </c>
    </row>
    <row r="828" spans="1:6">
      <c r="A828">
        <v>7755827</v>
      </c>
      <c r="B828" t="s">
        <v>5151</v>
      </c>
      <c r="C828" t="s">
        <v>5124</v>
      </c>
      <c r="D828" t="s">
        <v>5125</v>
      </c>
      <c r="E828" t="s">
        <v>5126</v>
      </c>
      <c r="F828" t="s">
        <v>5127</v>
      </c>
    </row>
    <row r="829" spans="1:6">
      <c r="A829">
        <v>7756711</v>
      </c>
      <c r="B829" t="s">
        <v>5151</v>
      </c>
      <c r="C829" t="s">
        <v>5124</v>
      </c>
      <c r="D829" t="s">
        <v>5125</v>
      </c>
      <c r="E829" t="s">
        <v>5126</v>
      </c>
      <c r="F829" t="s">
        <v>5127</v>
      </c>
    </row>
    <row r="830" spans="1:6">
      <c r="A830">
        <v>7758122</v>
      </c>
      <c r="B830" t="s">
        <v>5151</v>
      </c>
      <c r="C830" t="s">
        <v>5124</v>
      </c>
      <c r="D830" t="s">
        <v>5125</v>
      </c>
      <c r="E830" t="s">
        <v>5126</v>
      </c>
      <c r="F830" t="s">
        <v>5127</v>
      </c>
    </row>
    <row r="831" spans="1:6">
      <c r="A831">
        <v>7758260</v>
      </c>
      <c r="B831" t="s">
        <v>5151</v>
      </c>
      <c r="C831" t="s">
        <v>5124</v>
      </c>
      <c r="D831" t="s">
        <v>5125</v>
      </c>
      <c r="E831" t="s">
        <v>5126</v>
      </c>
      <c r="F831" t="s">
        <v>5127</v>
      </c>
    </row>
    <row r="832" spans="1:6">
      <c r="A832">
        <v>7762081</v>
      </c>
      <c r="B832" t="s">
        <v>5151</v>
      </c>
      <c r="C832" t="s">
        <v>5124</v>
      </c>
      <c r="D832" t="s">
        <v>5125</v>
      </c>
      <c r="E832" t="s">
        <v>5126</v>
      </c>
      <c r="F832" t="s">
        <v>5127</v>
      </c>
    </row>
    <row r="833" spans="1:6">
      <c r="A833">
        <v>7762693</v>
      </c>
      <c r="B833" t="s">
        <v>5151</v>
      </c>
      <c r="C833" t="s">
        <v>5124</v>
      </c>
      <c r="D833" t="s">
        <v>5125</v>
      </c>
      <c r="E833" t="s">
        <v>5126</v>
      </c>
      <c r="F833" t="s">
        <v>5127</v>
      </c>
    </row>
    <row r="834" spans="1:6">
      <c r="A834">
        <v>7766781</v>
      </c>
      <c r="B834" t="s">
        <v>5151</v>
      </c>
      <c r="C834" t="s">
        <v>5124</v>
      </c>
      <c r="D834" t="s">
        <v>5125</v>
      </c>
      <c r="E834" t="s">
        <v>5126</v>
      </c>
      <c r="F834" t="s">
        <v>5127</v>
      </c>
    </row>
    <row r="835" spans="1:6">
      <c r="A835">
        <v>7767690</v>
      </c>
      <c r="B835" t="s">
        <v>5151</v>
      </c>
      <c r="C835" t="s">
        <v>5124</v>
      </c>
      <c r="D835" t="s">
        <v>5125</v>
      </c>
      <c r="E835" t="s">
        <v>5126</v>
      </c>
      <c r="F835" t="s">
        <v>5127</v>
      </c>
    </row>
    <row r="836" spans="1:6">
      <c r="A836">
        <v>7768488</v>
      </c>
      <c r="B836" t="s">
        <v>5151</v>
      </c>
      <c r="C836" t="s">
        <v>5124</v>
      </c>
      <c r="D836" t="s">
        <v>5125</v>
      </c>
      <c r="E836" t="s">
        <v>5126</v>
      </c>
      <c r="F836" t="s">
        <v>5127</v>
      </c>
    </row>
    <row r="837" spans="1:6">
      <c r="A837">
        <v>7768525</v>
      </c>
      <c r="B837" t="s">
        <v>5151</v>
      </c>
      <c r="C837" t="s">
        <v>5124</v>
      </c>
      <c r="D837" t="s">
        <v>5125</v>
      </c>
      <c r="E837" t="s">
        <v>5126</v>
      </c>
      <c r="F837" t="s">
        <v>5127</v>
      </c>
    </row>
    <row r="838" spans="1:6">
      <c r="A838">
        <v>7774606</v>
      </c>
      <c r="B838" t="s">
        <v>5151</v>
      </c>
      <c r="C838" t="s">
        <v>5124</v>
      </c>
      <c r="D838" t="s">
        <v>5125</v>
      </c>
      <c r="E838" t="s">
        <v>5126</v>
      </c>
      <c r="F838" t="s">
        <v>5127</v>
      </c>
    </row>
    <row r="839" spans="1:6">
      <c r="A839">
        <v>7783525</v>
      </c>
      <c r="B839" t="s">
        <v>5151</v>
      </c>
      <c r="C839" t="s">
        <v>5124</v>
      </c>
      <c r="D839" t="s">
        <v>5125</v>
      </c>
      <c r="E839" t="s">
        <v>5126</v>
      </c>
      <c r="F839" t="s">
        <v>5127</v>
      </c>
    </row>
    <row r="840" spans="1:6">
      <c r="A840">
        <v>7788540</v>
      </c>
      <c r="B840" t="s">
        <v>5151</v>
      </c>
      <c r="C840" t="s">
        <v>5124</v>
      </c>
      <c r="D840" t="s">
        <v>5125</v>
      </c>
      <c r="E840" t="s">
        <v>5126</v>
      </c>
      <c r="F840" t="s">
        <v>5127</v>
      </c>
    </row>
    <row r="841" spans="1:6">
      <c r="A841">
        <v>7789011</v>
      </c>
      <c r="B841" t="s">
        <v>5151</v>
      </c>
      <c r="C841" t="s">
        <v>5124</v>
      </c>
      <c r="D841" t="s">
        <v>5125</v>
      </c>
      <c r="E841" t="s">
        <v>5126</v>
      </c>
      <c r="F841" t="s">
        <v>5127</v>
      </c>
    </row>
    <row r="842" spans="1:6">
      <c r="A842">
        <v>7793533</v>
      </c>
      <c r="B842" t="s">
        <v>5151</v>
      </c>
      <c r="C842" t="s">
        <v>5124</v>
      </c>
      <c r="D842" t="s">
        <v>5125</v>
      </c>
      <c r="E842" t="s">
        <v>5126</v>
      </c>
      <c r="F842" t="s">
        <v>5127</v>
      </c>
    </row>
    <row r="843" spans="1:6">
      <c r="A843">
        <v>7796099</v>
      </c>
      <c r="B843" t="s">
        <v>5151</v>
      </c>
      <c r="C843" t="s">
        <v>5124</v>
      </c>
      <c r="D843" t="s">
        <v>5125</v>
      </c>
      <c r="E843" t="s">
        <v>5126</v>
      </c>
      <c r="F843" t="s">
        <v>5127</v>
      </c>
    </row>
    <row r="844" spans="1:6">
      <c r="A844">
        <v>7796123</v>
      </c>
      <c r="B844" t="s">
        <v>5151</v>
      </c>
      <c r="C844" t="s">
        <v>5124</v>
      </c>
      <c r="D844" t="s">
        <v>5125</v>
      </c>
      <c r="E844" t="s">
        <v>5126</v>
      </c>
      <c r="F844" t="s">
        <v>5127</v>
      </c>
    </row>
    <row r="845" spans="1:6">
      <c r="A845">
        <v>7805506</v>
      </c>
      <c r="B845" t="s">
        <v>5151</v>
      </c>
      <c r="C845" t="s">
        <v>5124</v>
      </c>
      <c r="D845" t="s">
        <v>5125</v>
      </c>
      <c r="E845" t="s">
        <v>5126</v>
      </c>
      <c r="F845" t="s">
        <v>5127</v>
      </c>
    </row>
    <row r="846" spans="1:6">
      <c r="A846">
        <v>7809106</v>
      </c>
      <c r="B846" t="s">
        <v>5151</v>
      </c>
      <c r="C846" t="s">
        <v>5124</v>
      </c>
      <c r="D846" t="s">
        <v>5125</v>
      </c>
      <c r="E846" t="s">
        <v>5126</v>
      </c>
      <c r="F846" t="s">
        <v>5127</v>
      </c>
    </row>
    <row r="847" spans="1:6">
      <c r="A847">
        <v>7811235</v>
      </c>
      <c r="B847" t="s">
        <v>5151</v>
      </c>
      <c r="C847" t="s">
        <v>5124</v>
      </c>
      <c r="D847" t="s">
        <v>5125</v>
      </c>
      <c r="E847" t="s">
        <v>5126</v>
      </c>
      <c r="F847" t="s">
        <v>5127</v>
      </c>
    </row>
    <row r="848" spans="1:6">
      <c r="A848">
        <v>7818748</v>
      </c>
      <c r="B848" t="s">
        <v>5151</v>
      </c>
      <c r="C848" t="s">
        <v>5124</v>
      </c>
      <c r="D848" t="s">
        <v>5125</v>
      </c>
      <c r="E848" t="s">
        <v>5126</v>
      </c>
      <c r="F848" t="s">
        <v>5127</v>
      </c>
    </row>
    <row r="849" spans="1:6">
      <c r="A849">
        <v>7821489</v>
      </c>
      <c r="B849" t="s">
        <v>5151</v>
      </c>
      <c r="C849" t="s">
        <v>5124</v>
      </c>
      <c r="D849" t="s">
        <v>5125</v>
      </c>
      <c r="E849" t="s">
        <v>5126</v>
      </c>
      <c r="F849" t="s">
        <v>5127</v>
      </c>
    </row>
    <row r="850" spans="1:6">
      <c r="A850">
        <v>7827126</v>
      </c>
      <c r="B850" t="s">
        <v>5151</v>
      </c>
      <c r="C850" t="s">
        <v>5124</v>
      </c>
      <c r="D850" t="s">
        <v>5125</v>
      </c>
      <c r="E850" t="s">
        <v>5126</v>
      </c>
      <c r="F850" t="s">
        <v>5127</v>
      </c>
    </row>
    <row r="851" spans="1:6">
      <c r="A851">
        <v>7832116</v>
      </c>
      <c r="B851" t="s">
        <v>5151</v>
      </c>
      <c r="C851" t="s">
        <v>5124</v>
      </c>
      <c r="D851" t="s">
        <v>5125</v>
      </c>
      <c r="E851" t="s">
        <v>5126</v>
      </c>
      <c r="F851" t="s">
        <v>5127</v>
      </c>
    </row>
    <row r="852" spans="1:6">
      <c r="A852">
        <v>7842235</v>
      </c>
      <c r="B852" t="s">
        <v>5151</v>
      </c>
      <c r="C852" t="s">
        <v>5124</v>
      </c>
      <c r="D852" t="s">
        <v>5125</v>
      </c>
      <c r="E852" t="s">
        <v>5126</v>
      </c>
      <c r="F852" t="s">
        <v>5127</v>
      </c>
    </row>
    <row r="853" spans="1:6">
      <c r="A853">
        <v>7844465</v>
      </c>
      <c r="B853" t="s">
        <v>5151</v>
      </c>
      <c r="C853" t="s">
        <v>5124</v>
      </c>
      <c r="D853" t="s">
        <v>5125</v>
      </c>
      <c r="E853" t="s">
        <v>5126</v>
      </c>
      <c r="F853" t="s">
        <v>5127</v>
      </c>
    </row>
    <row r="854" spans="1:6">
      <c r="A854">
        <v>7844626</v>
      </c>
      <c r="B854" t="s">
        <v>5151</v>
      </c>
      <c r="C854" t="s">
        <v>5124</v>
      </c>
      <c r="D854" t="s">
        <v>5125</v>
      </c>
      <c r="E854" t="s">
        <v>5126</v>
      </c>
      <c r="F854" t="s">
        <v>5127</v>
      </c>
    </row>
    <row r="855" spans="1:6">
      <c r="A855">
        <v>7860287</v>
      </c>
      <c r="B855" t="s">
        <v>5151</v>
      </c>
      <c r="C855" t="s">
        <v>5124</v>
      </c>
      <c r="D855" t="s">
        <v>5125</v>
      </c>
      <c r="E855" t="s">
        <v>5126</v>
      </c>
      <c r="F855" t="s">
        <v>5127</v>
      </c>
    </row>
    <row r="856" spans="1:6">
      <c r="A856">
        <v>7860890</v>
      </c>
      <c r="B856" t="s">
        <v>5151</v>
      </c>
      <c r="C856" t="s">
        <v>5124</v>
      </c>
      <c r="D856" t="s">
        <v>5125</v>
      </c>
      <c r="E856" t="s">
        <v>5126</v>
      </c>
      <c r="F856" t="s">
        <v>5127</v>
      </c>
    </row>
    <row r="857" spans="1:6">
      <c r="A857">
        <v>7872952</v>
      </c>
      <c r="B857" t="s">
        <v>5151</v>
      </c>
      <c r="C857" t="s">
        <v>5124</v>
      </c>
      <c r="D857" t="s">
        <v>5125</v>
      </c>
      <c r="E857" t="s">
        <v>5126</v>
      </c>
      <c r="F857" t="s">
        <v>5127</v>
      </c>
    </row>
    <row r="858" spans="1:6">
      <c r="A858">
        <v>7875284</v>
      </c>
      <c r="B858" t="s">
        <v>5151</v>
      </c>
      <c r="C858" t="s">
        <v>5124</v>
      </c>
      <c r="D858" t="s">
        <v>5125</v>
      </c>
      <c r="E858" t="s">
        <v>5126</v>
      </c>
      <c r="F858" t="s">
        <v>5127</v>
      </c>
    </row>
    <row r="859" spans="1:6">
      <c r="A859">
        <v>7883328</v>
      </c>
      <c r="B859" t="s">
        <v>5151</v>
      </c>
      <c r="C859" t="s">
        <v>5124</v>
      </c>
      <c r="D859" t="s">
        <v>5125</v>
      </c>
      <c r="E859" t="s">
        <v>5126</v>
      </c>
      <c r="F859" t="s">
        <v>5127</v>
      </c>
    </row>
    <row r="860" spans="1:6">
      <c r="A860">
        <v>7883367</v>
      </c>
      <c r="B860" t="s">
        <v>5151</v>
      </c>
      <c r="C860" t="s">
        <v>5124</v>
      </c>
      <c r="D860" t="s">
        <v>5125</v>
      </c>
      <c r="E860" t="s">
        <v>5126</v>
      </c>
      <c r="F860" t="s">
        <v>5127</v>
      </c>
    </row>
    <row r="861" spans="1:6">
      <c r="A861">
        <v>7885141</v>
      </c>
      <c r="B861" t="s">
        <v>5151</v>
      </c>
      <c r="C861" t="s">
        <v>5124</v>
      </c>
      <c r="D861" t="s">
        <v>5125</v>
      </c>
      <c r="E861" t="s">
        <v>5126</v>
      </c>
      <c r="F861" t="s">
        <v>5127</v>
      </c>
    </row>
    <row r="862" spans="1:6">
      <c r="A862">
        <v>7889042</v>
      </c>
      <c r="B862" t="s">
        <v>5151</v>
      </c>
      <c r="C862" t="s">
        <v>5124</v>
      </c>
      <c r="D862" t="s">
        <v>5125</v>
      </c>
      <c r="E862" t="s">
        <v>5126</v>
      </c>
      <c r="F862" t="s">
        <v>5127</v>
      </c>
    </row>
    <row r="863" spans="1:6">
      <c r="A863">
        <v>7889120</v>
      </c>
      <c r="B863" t="s">
        <v>5151</v>
      </c>
      <c r="C863" t="s">
        <v>5124</v>
      </c>
      <c r="D863" t="s">
        <v>5125</v>
      </c>
      <c r="E863" t="s">
        <v>5126</v>
      </c>
      <c r="F863" t="s">
        <v>5127</v>
      </c>
    </row>
    <row r="864" spans="1:6">
      <c r="A864">
        <v>7890276</v>
      </c>
      <c r="B864" t="s">
        <v>5151</v>
      </c>
      <c r="C864" t="s">
        <v>5124</v>
      </c>
      <c r="D864" t="s">
        <v>5125</v>
      </c>
      <c r="E864" t="s">
        <v>5126</v>
      </c>
      <c r="F864" t="s">
        <v>5127</v>
      </c>
    </row>
    <row r="865" spans="1:6">
      <c r="A865">
        <v>7890364</v>
      </c>
      <c r="B865" t="s">
        <v>5151</v>
      </c>
      <c r="C865" t="s">
        <v>5124</v>
      </c>
      <c r="D865" t="s">
        <v>5125</v>
      </c>
      <c r="E865" t="s">
        <v>5126</v>
      </c>
      <c r="F865" t="s">
        <v>5127</v>
      </c>
    </row>
    <row r="866" spans="1:6">
      <c r="A866">
        <v>7891026</v>
      </c>
      <c r="B866" t="s">
        <v>5151</v>
      </c>
      <c r="C866" t="s">
        <v>5124</v>
      </c>
      <c r="D866" t="s">
        <v>5125</v>
      </c>
      <c r="E866" t="s">
        <v>5126</v>
      </c>
      <c r="F866" t="s">
        <v>5127</v>
      </c>
    </row>
    <row r="867" spans="1:6">
      <c r="A867">
        <v>7892760</v>
      </c>
      <c r="B867" t="s">
        <v>5151</v>
      </c>
      <c r="C867" t="s">
        <v>5124</v>
      </c>
      <c r="D867" t="s">
        <v>5125</v>
      </c>
      <c r="E867" t="s">
        <v>5126</v>
      </c>
      <c r="F867" t="s">
        <v>5127</v>
      </c>
    </row>
    <row r="868" spans="1:6">
      <c r="A868">
        <v>7893824</v>
      </c>
      <c r="B868" t="s">
        <v>5151</v>
      </c>
      <c r="C868" t="s">
        <v>5124</v>
      </c>
      <c r="D868" t="s">
        <v>5125</v>
      </c>
      <c r="E868" t="s">
        <v>5126</v>
      </c>
      <c r="F868" t="s">
        <v>5127</v>
      </c>
    </row>
    <row r="869" spans="1:6">
      <c r="A869">
        <v>7896647</v>
      </c>
      <c r="B869" t="s">
        <v>5151</v>
      </c>
      <c r="C869" t="s">
        <v>5124</v>
      </c>
      <c r="D869" t="s">
        <v>5125</v>
      </c>
      <c r="E869" t="s">
        <v>5126</v>
      </c>
      <c r="F869" t="s">
        <v>5127</v>
      </c>
    </row>
    <row r="870" spans="1:6">
      <c r="A870">
        <v>7898096</v>
      </c>
      <c r="B870" t="s">
        <v>5151</v>
      </c>
      <c r="C870" t="s">
        <v>5124</v>
      </c>
      <c r="D870" t="s">
        <v>5125</v>
      </c>
      <c r="E870" t="s">
        <v>5126</v>
      </c>
      <c r="F870" t="s">
        <v>5127</v>
      </c>
    </row>
    <row r="871" spans="1:6">
      <c r="A871">
        <v>7900450</v>
      </c>
      <c r="B871" t="s">
        <v>5151</v>
      </c>
      <c r="C871" t="s">
        <v>5124</v>
      </c>
      <c r="D871" t="s">
        <v>5125</v>
      </c>
      <c r="E871" t="s">
        <v>5126</v>
      </c>
      <c r="F871" t="s">
        <v>5127</v>
      </c>
    </row>
    <row r="872" spans="1:6">
      <c r="A872">
        <v>7903388</v>
      </c>
      <c r="B872" t="s">
        <v>5151</v>
      </c>
      <c r="C872" t="s">
        <v>5124</v>
      </c>
      <c r="D872" t="s">
        <v>5125</v>
      </c>
      <c r="E872" t="s">
        <v>5126</v>
      </c>
      <c r="F872" t="s">
        <v>5127</v>
      </c>
    </row>
    <row r="873" spans="1:6">
      <c r="A873">
        <v>7923464</v>
      </c>
      <c r="B873" t="s">
        <v>5151</v>
      </c>
      <c r="C873" t="s">
        <v>5124</v>
      </c>
      <c r="D873" t="s">
        <v>5125</v>
      </c>
      <c r="E873" t="s">
        <v>5126</v>
      </c>
      <c r="F873" t="s">
        <v>5127</v>
      </c>
    </row>
    <row r="874" spans="1:6">
      <c r="A874">
        <v>7927783</v>
      </c>
      <c r="B874" t="s">
        <v>5151</v>
      </c>
      <c r="C874" t="s">
        <v>5124</v>
      </c>
      <c r="D874" t="s">
        <v>5125</v>
      </c>
      <c r="E874" t="s">
        <v>5126</v>
      </c>
      <c r="F874" t="s">
        <v>5127</v>
      </c>
    </row>
    <row r="875" spans="1:6">
      <c r="A875">
        <v>7929531</v>
      </c>
      <c r="B875" t="s">
        <v>5151</v>
      </c>
      <c r="C875" t="s">
        <v>5124</v>
      </c>
      <c r="D875" t="s">
        <v>5125</v>
      </c>
      <c r="E875" t="s">
        <v>5126</v>
      </c>
      <c r="F875" t="s">
        <v>5127</v>
      </c>
    </row>
    <row r="876" spans="1:6">
      <c r="A876">
        <v>7930974</v>
      </c>
      <c r="B876" t="s">
        <v>5151</v>
      </c>
      <c r="C876" t="s">
        <v>5124</v>
      </c>
      <c r="D876" t="s">
        <v>5125</v>
      </c>
      <c r="E876" t="s">
        <v>5126</v>
      </c>
      <c r="F876" t="s">
        <v>5127</v>
      </c>
    </row>
    <row r="877" spans="1:6">
      <c r="A877">
        <v>7933371</v>
      </c>
      <c r="B877" t="s">
        <v>5151</v>
      </c>
      <c r="C877" t="s">
        <v>5124</v>
      </c>
      <c r="D877" t="s">
        <v>5125</v>
      </c>
      <c r="E877" t="s">
        <v>5126</v>
      </c>
      <c r="F877" t="s">
        <v>5127</v>
      </c>
    </row>
    <row r="878" spans="1:6">
      <c r="A878">
        <v>7940791</v>
      </c>
      <c r="B878" t="s">
        <v>5151</v>
      </c>
      <c r="C878" t="s">
        <v>5124</v>
      </c>
      <c r="D878" t="s">
        <v>5125</v>
      </c>
      <c r="E878" t="s">
        <v>5126</v>
      </c>
      <c r="F878" t="s">
        <v>5127</v>
      </c>
    </row>
    <row r="879" spans="1:6">
      <c r="A879">
        <v>7946312</v>
      </c>
      <c r="B879" t="s">
        <v>5151</v>
      </c>
      <c r="C879" t="s">
        <v>5124</v>
      </c>
      <c r="D879" t="s">
        <v>5125</v>
      </c>
      <c r="E879" t="s">
        <v>5126</v>
      </c>
      <c r="F879" t="s">
        <v>5127</v>
      </c>
    </row>
    <row r="880" spans="1:6">
      <c r="A880">
        <v>7949638</v>
      </c>
      <c r="B880" t="s">
        <v>5151</v>
      </c>
      <c r="C880" t="s">
        <v>5124</v>
      </c>
      <c r="D880" t="s">
        <v>5125</v>
      </c>
      <c r="E880" t="s">
        <v>5126</v>
      </c>
      <c r="F880" t="s">
        <v>5127</v>
      </c>
    </row>
    <row r="881" spans="1:6">
      <c r="A881">
        <v>7949640</v>
      </c>
      <c r="B881" t="s">
        <v>5151</v>
      </c>
      <c r="C881" t="s">
        <v>5124</v>
      </c>
      <c r="D881" t="s">
        <v>5125</v>
      </c>
      <c r="E881" t="s">
        <v>5126</v>
      </c>
      <c r="F881" t="s">
        <v>5127</v>
      </c>
    </row>
    <row r="882" spans="1:6">
      <c r="A882">
        <v>7950281</v>
      </c>
      <c r="B882" t="s">
        <v>5151</v>
      </c>
      <c r="C882" t="s">
        <v>5124</v>
      </c>
      <c r="D882" t="s">
        <v>5125</v>
      </c>
      <c r="E882" t="s">
        <v>5126</v>
      </c>
      <c r="F882" t="s">
        <v>5127</v>
      </c>
    </row>
    <row r="883" spans="1:6">
      <c r="A883">
        <v>7957417</v>
      </c>
      <c r="B883" t="s">
        <v>5151</v>
      </c>
      <c r="C883" t="s">
        <v>5124</v>
      </c>
      <c r="D883" t="s">
        <v>5125</v>
      </c>
      <c r="E883" t="s">
        <v>5126</v>
      </c>
      <c r="F883" t="s">
        <v>5127</v>
      </c>
    </row>
    <row r="884" spans="1:6">
      <c r="A884">
        <v>7958244</v>
      </c>
      <c r="B884" t="s">
        <v>5151</v>
      </c>
      <c r="C884" t="s">
        <v>5124</v>
      </c>
      <c r="D884" t="s">
        <v>5125</v>
      </c>
      <c r="E884" t="s">
        <v>5126</v>
      </c>
      <c r="F884" t="s">
        <v>5127</v>
      </c>
    </row>
    <row r="885" spans="1:6">
      <c r="A885">
        <v>7968230</v>
      </c>
      <c r="B885" t="s">
        <v>5151</v>
      </c>
      <c r="C885" t="s">
        <v>5124</v>
      </c>
      <c r="D885" t="s">
        <v>5125</v>
      </c>
      <c r="E885" t="s">
        <v>5126</v>
      </c>
      <c r="F885" t="s">
        <v>5127</v>
      </c>
    </row>
    <row r="886" spans="1:6">
      <c r="A886">
        <v>7972215</v>
      </c>
      <c r="B886" t="s">
        <v>5151</v>
      </c>
      <c r="C886" t="s">
        <v>5124</v>
      </c>
      <c r="D886" t="s">
        <v>5125</v>
      </c>
      <c r="E886" t="s">
        <v>5126</v>
      </c>
      <c r="F886" t="s">
        <v>5127</v>
      </c>
    </row>
    <row r="887" spans="1:6">
      <c r="A887">
        <v>7975208</v>
      </c>
      <c r="B887" t="s">
        <v>5151</v>
      </c>
      <c r="C887" t="s">
        <v>5124</v>
      </c>
      <c r="D887" t="s">
        <v>5125</v>
      </c>
      <c r="E887" t="s">
        <v>5126</v>
      </c>
      <c r="F887" t="s">
        <v>5127</v>
      </c>
    </row>
    <row r="888" spans="1:6">
      <c r="A888">
        <v>7980168</v>
      </c>
      <c r="B888" t="s">
        <v>5151</v>
      </c>
      <c r="C888" t="s">
        <v>5124</v>
      </c>
      <c r="D888" t="s">
        <v>5125</v>
      </c>
      <c r="E888" t="s">
        <v>5126</v>
      </c>
      <c r="F888" t="s">
        <v>5127</v>
      </c>
    </row>
    <row r="889" spans="1:6">
      <c r="A889">
        <v>7983448</v>
      </c>
      <c r="B889" t="s">
        <v>5151</v>
      </c>
      <c r="C889" t="s">
        <v>5124</v>
      </c>
      <c r="D889" t="s">
        <v>5125</v>
      </c>
      <c r="E889" t="s">
        <v>5126</v>
      </c>
      <c r="F889" t="s">
        <v>5127</v>
      </c>
    </row>
    <row r="890" spans="1:6">
      <c r="A890">
        <v>1332618</v>
      </c>
      <c r="B890" t="s">
        <v>5152</v>
      </c>
      <c r="C890" t="s">
        <v>5124</v>
      </c>
      <c r="D890" t="s">
        <v>5125</v>
      </c>
      <c r="E890" t="s">
        <v>5126</v>
      </c>
      <c r="F890" t="s">
        <v>5127</v>
      </c>
    </row>
    <row r="891" spans="1:6">
      <c r="A891">
        <v>1437539</v>
      </c>
      <c r="B891" t="s">
        <v>5152</v>
      </c>
      <c r="C891" t="s">
        <v>5124</v>
      </c>
      <c r="D891" t="s">
        <v>5125</v>
      </c>
      <c r="E891" t="s">
        <v>5126</v>
      </c>
      <c r="F891" t="s">
        <v>5127</v>
      </c>
    </row>
    <row r="892" spans="1:6">
      <c r="A892">
        <v>1459302</v>
      </c>
      <c r="B892" t="s">
        <v>5152</v>
      </c>
      <c r="C892" t="s">
        <v>5124</v>
      </c>
      <c r="D892" t="s">
        <v>5125</v>
      </c>
      <c r="E892" t="s">
        <v>5126</v>
      </c>
      <c r="F892" t="s">
        <v>5127</v>
      </c>
    </row>
    <row r="893" spans="1:6">
      <c r="A893">
        <v>1459607</v>
      </c>
      <c r="B893" t="s">
        <v>5152</v>
      </c>
      <c r="C893" t="s">
        <v>5124</v>
      </c>
      <c r="D893" t="s">
        <v>5125</v>
      </c>
      <c r="E893" t="s">
        <v>5126</v>
      </c>
      <c r="F893" t="s">
        <v>5127</v>
      </c>
    </row>
    <row r="894" spans="1:6">
      <c r="A894">
        <v>1460458</v>
      </c>
      <c r="B894" t="s">
        <v>5152</v>
      </c>
      <c r="C894" t="s">
        <v>5124</v>
      </c>
      <c r="D894" t="s">
        <v>5125</v>
      </c>
      <c r="E894" t="s">
        <v>5126</v>
      </c>
      <c r="F894" t="s">
        <v>5127</v>
      </c>
    </row>
    <row r="895" spans="1:6">
      <c r="A895">
        <v>1461509</v>
      </c>
      <c r="B895" t="s">
        <v>5152</v>
      </c>
      <c r="C895" t="s">
        <v>5124</v>
      </c>
      <c r="D895" t="s">
        <v>5125</v>
      </c>
      <c r="E895" t="s">
        <v>5126</v>
      </c>
      <c r="F895" t="s">
        <v>5127</v>
      </c>
    </row>
    <row r="896" spans="1:6">
      <c r="A896">
        <v>1461882</v>
      </c>
      <c r="B896" t="s">
        <v>5152</v>
      </c>
      <c r="C896" t="s">
        <v>5124</v>
      </c>
      <c r="D896" t="s">
        <v>5125</v>
      </c>
      <c r="E896" t="s">
        <v>5126</v>
      </c>
      <c r="F896" t="s">
        <v>5127</v>
      </c>
    </row>
    <row r="897" spans="1:6">
      <c r="A897">
        <v>1461909</v>
      </c>
      <c r="B897" t="s">
        <v>5152</v>
      </c>
      <c r="C897" t="s">
        <v>5124</v>
      </c>
      <c r="D897" t="s">
        <v>5125</v>
      </c>
      <c r="E897" t="s">
        <v>5126</v>
      </c>
      <c r="F897" t="s">
        <v>5127</v>
      </c>
    </row>
    <row r="898" spans="1:6">
      <c r="A898">
        <v>1463563</v>
      </c>
      <c r="B898" t="s">
        <v>5152</v>
      </c>
      <c r="C898" t="s">
        <v>5124</v>
      </c>
      <c r="D898" t="s">
        <v>5125</v>
      </c>
      <c r="E898" t="s">
        <v>5126</v>
      </c>
      <c r="F898" t="s">
        <v>5127</v>
      </c>
    </row>
    <row r="899" spans="1:6">
      <c r="A899">
        <v>6908706</v>
      </c>
      <c r="B899" t="s">
        <v>5153</v>
      </c>
      <c r="C899" t="s">
        <v>5124</v>
      </c>
      <c r="D899" t="s">
        <v>5125</v>
      </c>
      <c r="E899" t="s">
        <v>5126</v>
      </c>
      <c r="F899" t="s">
        <v>5127</v>
      </c>
    </row>
    <row r="900" spans="1:6">
      <c r="A900">
        <v>7717580</v>
      </c>
      <c r="B900" t="s">
        <v>5153</v>
      </c>
      <c r="C900" t="s">
        <v>5124</v>
      </c>
      <c r="D900" t="s">
        <v>5125</v>
      </c>
      <c r="E900" t="s">
        <v>5126</v>
      </c>
      <c r="F900" t="s">
        <v>5127</v>
      </c>
    </row>
    <row r="901" spans="1:6">
      <c r="A901">
        <v>6857323</v>
      </c>
      <c r="B901" t="s">
        <v>5154</v>
      </c>
      <c r="C901" t="s">
        <v>5124</v>
      </c>
      <c r="D901" t="s">
        <v>5125</v>
      </c>
      <c r="E901" t="s">
        <v>5126</v>
      </c>
      <c r="F901" t="s">
        <v>5127</v>
      </c>
    </row>
    <row r="902" spans="1:6">
      <c r="A902">
        <v>6866130</v>
      </c>
      <c r="B902" t="s">
        <v>5154</v>
      </c>
      <c r="C902" t="s">
        <v>5124</v>
      </c>
      <c r="D902" t="s">
        <v>5125</v>
      </c>
      <c r="E902" t="s">
        <v>5126</v>
      </c>
      <c r="F902" t="s">
        <v>5127</v>
      </c>
    </row>
    <row r="903" spans="1:6">
      <c r="A903">
        <v>7728731</v>
      </c>
      <c r="B903" t="s">
        <v>5154</v>
      </c>
      <c r="C903" t="s">
        <v>5124</v>
      </c>
      <c r="D903" t="s">
        <v>5125</v>
      </c>
      <c r="E903" t="s">
        <v>5126</v>
      </c>
      <c r="F903" t="s">
        <v>5127</v>
      </c>
    </row>
    <row r="904" spans="1:6">
      <c r="A904">
        <v>7728736</v>
      </c>
      <c r="B904" t="s">
        <v>5154</v>
      </c>
      <c r="C904" t="s">
        <v>5124</v>
      </c>
      <c r="D904" t="s">
        <v>5125</v>
      </c>
      <c r="E904" t="s">
        <v>5126</v>
      </c>
      <c r="F904" t="s">
        <v>5127</v>
      </c>
    </row>
    <row r="905" spans="1:6">
      <c r="A905">
        <v>7752784</v>
      </c>
      <c r="B905" t="s">
        <v>5154</v>
      </c>
      <c r="C905" t="s">
        <v>5124</v>
      </c>
      <c r="D905" t="s">
        <v>5125</v>
      </c>
      <c r="E905" t="s">
        <v>5126</v>
      </c>
      <c r="F905" t="s">
        <v>5127</v>
      </c>
    </row>
    <row r="906" spans="1:6">
      <c r="A906">
        <v>1001316</v>
      </c>
      <c r="B906" t="s">
        <v>5155</v>
      </c>
      <c r="C906" t="s">
        <v>5124</v>
      </c>
      <c r="D906" t="s">
        <v>5125</v>
      </c>
      <c r="E906" t="s">
        <v>5126</v>
      </c>
      <c r="F906" t="s">
        <v>5127</v>
      </c>
    </row>
    <row r="907" spans="1:6">
      <c r="A907">
        <v>1002242</v>
      </c>
      <c r="B907" t="s">
        <v>5155</v>
      </c>
      <c r="C907" t="s">
        <v>5124</v>
      </c>
      <c r="D907" t="s">
        <v>5125</v>
      </c>
      <c r="E907" t="s">
        <v>5126</v>
      </c>
      <c r="F907" t="s">
        <v>5127</v>
      </c>
    </row>
    <row r="908" spans="1:6">
      <c r="A908">
        <v>1005376</v>
      </c>
      <c r="B908" t="s">
        <v>5155</v>
      </c>
      <c r="C908" t="s">
        <v>5124</v>
      </c>
      <c r="D908" t="s">
        <v>5125</v>
      </c>
      <c r="E908" t="s">
        <v>5126</v>
      </c>
      <c r="F908" t="s">
        <v>5127</v>
      </c>
    </row>
    <row r="909" spans="1:6">
      <c r="A909">
        <v>1005833</v>
      </c>
      <c r="B909" t="s">
        <v>5155</v>
      </c>
      <c r="C909" t="s">
        <v>5124</v>
      </c>
      <c r="D909" t="s">
        <v>5125</v>
      </c>
      <c r="E909" t="s">
        <v>5126</v>
      </c>
      <c r="F909" t="s">
        <v>5127</v>
      </c>
    </row>
    <row r="910" spans="1:6">
      <c r="A910">
        <v>1007303</v>
      </c>
      <c r="B910" t="s">
        <v>5155</v>
      </c>
      <c r="C910" t="s">
        <v>5124</v>
      </c>
      <c r="D910" t="s">
        <v>5125</v>
      </c>
      <c r="E910" t="s">
        <v>5126</v>
      </c>
      <c r="F910" t="s">
        <v>5127</v>
      </c>
    </row>
    <row r="911" spans="1:6">
      <c r="A911">
        <v>1012499</v>
      </c>
      <c r="B911" t="s">
        <v>5155</v>
      </c>
      <c r="C911" t="s">
        <v>5124</v>
      </c>
      <c r="D911" t="s">
        <v>5125</v>
      </c>
      <c r="E911" t="s">
        <v>5126</v>
      </c>
      <c r="F911" t="s">
        <v>5127</v>
      </c>
    </row>
    <row r="912" spans="1:6">
      <c r="A912">
        <v>1014172</v>
      </c>
      <c r="B912" t="s">
        <v>5155</v>
      </c>
      <c r="C912" t="s">
        <v>5124</v>
      </c>
      <c r="D912" t="s">
        <v>5125</v>
      </c>
      <c r="E912" t="s">
        <v>5126</v>
      </c>
      <c r="F912" t="s">
        <v>5127</v>
      </c>
    </row>
    <row r="913" spans="1:6">
      <c r="A913">
        <v>1015956</v>
      </c>
      <c r="B913" t="s">
        <v>5155</v>
      </c>
      <c r="C913" t="s">
        <v>5124</v>
      </c>
      <c r="D913" t="s">
        <v>5125</v>
      </c>
      <c r="E913" t="s">
        <v>5126</v>
      </c>
      <c r="F913" t="s">
        <v>5127</v>
      </c>
    </row>
    <row r="914" spans="1:6">
      <c r="A914">
        <v>1015993</v>
      </c>
      <c r="B914" t="s">
        <v>5155</v>
      </c>
      <c r="C914" t="s">
        <v>5124</v>
      </c>
      <c r="D914" t="s">
        <v>5125</v>
      </c>
      <c r="E914" t="s">
        <v>5126</v>
      </c>
      <c r="F914" t="s">
        <v>5127</v>
      </c>
    </row>
    <row r="915" spans="1:6">
      <c r="A915">
        <v>1016391</v>
      </c>
      <c r="B915" t="s">
        <v>5155</v>
      </c>
      <c r="C915" t="s">
        <v>5124</v>
      </c>
      <c r="D915" t="s">
        <v>5125</v>
      </c>
      <c r="E915" t="s">
        <v>5126</v>
      </c>
      <c r="F915" t="s">
        <v>5127</v>
      </c>
    </row>
    <row r="916" spans="1:6">
      <c r="A916">
        <v>1016565</v>
      </c>
      <c r="B916" t="s">
        <v>5155</v>
      </c>
      <c r="C916" t="s">
        <v>5124</v>
      </c>
      <c r="D916" t="s">
        <v>5125</v>
      </c>
      <c r="E916" t="s">
        <v>5126</v>
      </c>
      <c r="F916" t="s">
        <v>5127</v>
      </c>
    </row>
    <row r="917" spans="1:6">
      <c r="A917">
        <v>1018005</v>
      </c>
      <c r="B917" t="s">
        <v>5155</v>
      </c>
      <c r="C917" t="s">
        <v>5124</v>
      </c>
      <c r="D917" t="s">
        <v>5125</v>
      </c>
      <c r="E917" t="s">
        <v>5126</v>
      </c>
      <c r="F917" t="s">
        <v>5127</v>
      </c>
    </row>
    <row r="918" spans="1:6">
      <c r="A918">
        <v>1018083</v>
      </c>
      <c r="B918" t="s">
        <v>5155</v>
      </c>
      <c r="C918" t="s">
        <v>5124</v>
      </c>
      <c r="D918" t="s">
        <v>5125</v>
      </c>
      <c r="E918" t="s">
        <v>5126</v>
      </c>
      <c r="F918" t="s">
        <v>5127</v>
      </c>
    </row>
    <row r="919" spans="1:6">
      <c r="A919">
        <v>1018526</v>
      </c>
      <c r="B919" t="s">
        <v>5155</v>
      </c>
      <c r="C919" t="s">
        <v>5124</v>
      </c>
      <c r="D919" t="s">
        <v>5125</v>
      </c>
      <c r="E919" t="s">
        <v>5126</v>
      </c>
      <c r="F919" t="s">
        <v>5127</v>
      </c>
    </row>
    <row r="920" spans="1:6">
      <c r="A920">
        <v>1019194</v>
      </c>
      <c r="B920" t="s">
        <v>5155</v>
      </c>
      <c r="C920" t="s">
        <v>5124</v>
      </c>
      <c r="D920" t="s">
        <v>5125</v>
      </c>
      <c r="E920" t="s">
        <v>5126</v>
      </c>
      <c r="F920" t="s">
        <v>5127</v>
      </c>
    </row>
    <row r="921" spans="1:6">
      <c r="A921">
        <v>1019663</v>
      </c>
      <c r="B921" t="s">
        <v>5155</v>
      </c>
      <c r="C921" t="s">
        <v>5124</v>
      </c>
      <c r="D921" t="s">
        <v>5125</v>
      </c>
      <c r="E921" t="s">
        <v>5126</v>
      </c>
      <c r="F921" t="s">
        <v>5127</v>
      </c>
    </row>
    <row r="922" spans="1:6">
      <c r="A922">
        <v>1020979</v>
      </c>
      <c r="B922" t="s">
        <v>5155</v>
      </c>
      <c r="C922" t="s">
        <v>5124</v>
      </c>
      <c r="D922" t="s">
        <v>5125</v>
      </c>
      <c r="E922" t="s">
        <v>5126</v>
      </c>
      <c r="F922" t="s">
        <v>5127</v>
      </c>
    </row>
    <row r="923" spans="1:6">
      <c r="A923">
        <v>1021609</v>
      </c>
      <c r="B923" t="s">
        <v>5155</v>
      </c>
      <c r="C923" t="s">
        <v>5124</v>
      </c>
      <c r="D923" t="s">
        <v>5125</v>
      </c>
      <c r="E923" t="s">
        <v>5126</v>
      </c>
      <c r="F923" t="s">
        <v>5127</v>
      </c>
    </row>
    <row r="924" spans="1:6">
      <c r="A924">
        <v>1021777</v>
      </c>
      <c r="B924" t="s">
        <v>5155</v>
      </c>
      <c r="C924" t="s">
        <v>5124</v>
      </c>
      <c r="D924" t="s">
        <v>5125</v>
      </c>
      <c r="E924" t="s">
        <v>5126</v>
      </c>
      <c r="F924" t="s">
        <v>5127</v>
      </c>
    </row>
    <row r="925" spans="1:6">
      <c r="A925">
        <v>1021942</v>
      </c>
      <c r="B925" t="s">
        <v>5155</v>
      </c>
      <c r="C925" t="s">
        <v>5124</v>
      </c>
      <c r="D925" t="s">
        <v>5125</v>
      </c>
      <c r="E925" t="s">
        <v>5126</v>
      </c>
      <c r="F925" t="s">
        <v>5127</v>
      </c>
    </row>
    <row r="926" spans="1:6">
      <c r="A926">
        <v>1022942</v>
      </c>
      <c r="B926" t="s">
        <v>5155</v>
      </c>
      <c r="C926" t="s">
        <v>5124</v>
      </c>
      <c r="D926" t="s">
        <v>5125</v>
      </c>
      <c r="E926" t="s">
        <v>5126</v>
      </c>
      <c r="F926" t="s">
        <v>5127</v>
      </c>
    </row>
    <row r="927" spans="1:6">
      <c r="A927">
        <v>1024686</v>
      </c>
      <c r="B927" t="s">
        <v>5155</v>
      </c>
      <c r="C927" t="s">
        <v>5124</v>
      </c>
      <c r="D927" t="s">
        <v>5125</v>
      </c>
      <c r="E927" t="s">
        <v>5126</v>
      </c>
      <c r="F927" t="s">
        <v>5127</v>
      </c>
    </row>
    <row r="928" spans="1:6">
      <c r="A928">
        <v>1024729</v>
      </c>
      <c r="B928" t="s">
        <v>5155</v>
      </c>
      <c r="C928" t="s">
        <v>5124</v>
      </c>
      <c r="D928" t="s">
        <v>5125</v>
      </c>
      <c r="E928" t="s">
        <v>5126</v>
      </c>
      <c r="F928" t="s">
        <v>5127</v>
      </c>
    </row>
    <row r="929" spans="1:6">
      <c r="A929">
        <v>1024862</v>
      </c>
      <c r="B929" t="s">
        <v>5155</v>
      </c>
      <c r="C929" t="s">
        <v>5124</v>
      </c>
      <c r="D929" t="s">
        <v>5125</v>
      </c>
      <c r="E929" t="s">
        <v>5126</v>
      </c>
      <c r="F929" t="s">
        <v>5127</v>
      </c>
    </row>
    <row r="930" spans="1:6">
      <c r="A930">
        <v>1025362</v>
      </c>
      <c r="B930" t="s">
        <v>5155</v>
      </c>
      <c r="C930" t="s">
        <v>5124</v>
      </c>
      <c r="D930" t="s">
        <v>5125</v>
      </c>
      <c r="E930" t="s">
        <v>5126</v>
      </c>
      <c r="F930" t="s">
        <v>5127</v>
      </c>
    </row>
    <row r="931" spans="1:6">
      <c r="A931">
        <v>1026310</v>
      </c>
      <c r="B931" t="s">
        <v>5155</v>
      </c>
      <c r="C931" t="s">
        <v>5124</v>
      </c>
      <c r="D931" t="s">
        <v>5125</v>
      </c>
      <c r="E931" t="s">
        <v>5126</v>
      </c>
      <c r="F931" t="s">
        <v>5127</v>
      </c>
    </row>
    <row r="932" spans="1:6">
      <c r="A932">
        <v>1029603</v>
      </c>
      <c r="B932" t="s">
        <v>5155</v>
      </c>
      <c r="C932" t="s">
        <v>5124</v>
      </c>
      <c r="D932" t="s">
        <v>5125</v>
      </c>
      <c r="E932" t="s">
        <v>5126</v>
      </c>
      <c r="F932" t="s">
        <v>5127</v>
      </c>
    </row>
    <row r="933" spans="1:6">
      <c r="A933">
        <v>1033457</v>
      </c>
      <c r="B933" t="s">
        <v>5155</v>
      </c>
      <c r="C933" t="s">
        <v>5124</v>
      </c>
      <c r="D933" t="s">
        <v>5125</v>
      </c>
      <c r="E933" t="s">
        <v>5126</v>
      </c>
      <c r="F933" t="s">
        <v>5127</v>
      </c>
    </row>
    <row r="934" spans="1:6">
      <c r="A934">
        <v>1033496</v>
      </c>
      <c r="B934" t="s">
        <v>5155</v>
      </c>
      <c r="C934" t="s">
        <v>5124</v>
      </c>
      <c r="D934" t="s">
        <v>5125</v>
      </c>
      <c r="E934" t="s">
        <v>5126</v>
      </c>
      <c r="F934" t="s">
        <v>5127</v>
      </c>
    </row>
    <row r="935" spans="1:6">
      <c r="A935">
        <v>1036434</v>
      </c>
      <c r="B935" t="s">
        <v>5155</v>
      </c>
      <c r="C935" t="s">
        <v>5124</v>
      </c>
      <c r="D935" t="s">
        <v>5125</v>
      </c>
      <c r="E935" t="s">
        <v>5126</v>
      </c>
      <c r="F935" t="s">
        <v>5127</v>
      </c>
    </row>
    <row r="936" spans="1:6">
      <c r="A936">
        <v>1036574</v>
      </c>
      <c r="B936" t="s">
        <v>5155</v>
      </c>
      <c r="C936" t="s">
        <v>5124</v>
      </c>
      <c r="D936" t="s">
        <v>5125</v>
      </c>
      <c r="E936" t="s">
        <v>5126</v>
      </c>
      <c r="F936" t="s">
        <v>5127</v>
      </c>
    </row>
    <row r="937" spans="1:6">
      <c r="A937">
        <v>1041220</v>
      </c>
      <c r="B937" t="s">
        <v>5155</v>
      </c>
      <c r="C937" t="s">
        <v>5124</v>
      </c>
      <c r="D937" t="s">
        <v>5125</v>
      </c>
      <c r="E937" t="s">
        <v>5126</v>
      </c>
      <c r="F937" t="s">
        <v>5127</v>
      </c>
    </row>
    <row r="938" spans="1:6">
      <c r="A938">
        <v>1042650</v>
      </c>
      <c r="B938" t="s">
        <v>5155</v>
      </c>
      <c r="C938" t="s">
        <v>5124</v>
      </c>
      <c r="D938" t="s">
        <v>5125</v>
      </c>
      <c r="E938" t="s">
        <v>5126</v>
      </c>
      <c r="F938" t="s">
        <v>5127</v>
      </c>
    </row>
    <row r="939" spans="1:6">
      <c r="A939">
        <v>1042981</v>
      </c>
      <c r="B939" t="s">
        <v>5155</v>
      </c>
      <c r="C939" t="s">
        <v>5124</v>
      </c>
      <c r="D939" t="s">
        <v>5125</v>
      </c>
      <c r="E939" t="s">
        <v>5126</v>
      </c>
      <c r="F939" t="s">
        <v>5127</v>
      </c>
    </row>
    <row r="940" spans="1:6">
      <c r="A940">
        <v>1049174</v>
      </c>
      <c r="B940" t="s">
        <v>5155</v>
      </c>
      <c r="C940" t="s">
        <v>5124</v>
      </c>
      <c r="D940" t="s">
        <v>5125</v>
      </c>
      <c r="E940" t="s">
        <v>5126</v>
      </c>
      <c r="F940" t="s">
        <v>5127</v>
      </c>
    </row>
    <row r="941" spans="1:6">
      <c r="A941">
        <v>1052212</v>
      </c>
      <c r="B941" t="s">
        <v>5155</v>
      </c>
      <c r="C941" t="s">
        <v>5124</v>
      </c>
      <c r="D941" t="s">
        <v>5125</v>
      </c>
      <c r="E941" t="s">
        <v>5126</v>
      </c>
      <c r="F941" t="s">
        <v>5127</v>
      </c>
    </row>
    <row r="942" spans="1:6">
      <c r="A942">
        <v>1052578</v>
      </c>
      <c r="B942" t="s">
        <v>5155</v>
      </c>
      <c r="C942" t="s">
        <v>5124</v>
      </c>
      <c r="D942" t="s">
        <v>5125</v>
      </c>
      <c r="E942" t="s">
        <v>5126</v>
      </c>
      <c r="F942" t="s">
        <v>5127</v>
      </c>
    </row>
    <row r="943" spans="1:6">
      <c r="A943">
        <v>1060899</v>
      </c>
      <c r="B943" t="s">
        <v>5155</v>
      </c>
      <c r="C943" t="s">
        <v>5124</v>
      </c>
      <c r="D943" t="s">
        <v>5125</v>
      </c>
      <c r="E943" t="s">
        <v>5126</v>
      </c>
      <c r="F943" t="s">
        <v>5127</v>
      </c>
    </row>
    <row r="944" spans="1:6">
      <c r="A944">
        <v>1064005</v>
      </c>
      <c r="B944" t="s">
        <v>5155</v>
      </c>
      <c r="C944" t="s">
        <v>5124</v>
      </c>
      <c r="D944" t="s">
        <v>5125</v>
      </c>
      <c r="E944" t="s">
        <v>5126</v>
      </c>
      <c r="F944" t="s">
        <v>5127</v>
      </c>
    </row>
    <row r="945" spans="1:6">
      <c r="A945">
        <v>1066532</v>
      </c>
      <c r="B945" t="s">
        <v>5155</v>
      </c>
      <c r="C945" t="s">
        <v>5124</v>
      </c>
      <c r="D945" t="s">
        <v>5125</v>
      </c>
      <c r="E945" t="s">
        <v>5126</v>
      </c>
      <c r="F945" t="s">
        <v>5127</v>
      </c>
    </row>
    <row r="946" spans="1:6">
      <c r="A946">
        <v>1066535</v>
      </c>
      <c r="B946" t="s">
        <v>5155</v>
      </c>
      <c r="C946" t="s">
        <v>5124</v>
      </c>
      <c r="D946" t="s">
        <v>5125</v>
      </c>
      <c r="E946" t="s">
        <v>5126</v>
      </c>
      <c r="F946" t="s">
        <v>5127</v>
      </c>
    </row>
    <row r="947" spans="1:6">
      <c r="A947">
        <v>1066849</v>
      </c>
      <c r="B947" t="s">
        <v>5155</v>
      </c>
      <c r="C947" t="s">
        <v>5124</v>
      </c>
      <c r="D947" t="s">
        <v>5125</v>
      </c>
      <c r="E947" t="s">
        <v>5126</v>
      </c>
      <c r="F947" t="s">
        <v>5127</v>
      </c>
    </row>
    <row r="948" spans="1:6">
      <c r="A948">
        <v>1066882</v>
      </c>
      <c r="B948" t="s">
        <v>5155</v>
      </c>
      <c r="C948" t="s">
        <v>5124</v>
      </c>
      <c r="D948" t="s">
        <v>5125</v>
      </c>
      <c r="E948" t="s">
        <v>5126</v>
      </c>
      <c r="F948" t="s">
        <v>5127</v>
      </c>
    </row>
    <row r="949" spans="1:6">
      <c r="A949">
        <v>1068757</v>
      </c>
      <c r="B949" t="s">
        <v>5155</v>
      </c>
      <c r="C949" t="s">
        <v>5124</v>
      </c>
      <c r="D949" t="s">
        <v>5125</v>
      </c>
      <c r="E949" t="s">
        <v>5126</v>
      </c>
      <c r="F949" t="s">
        <v>5127</v>
      </c>
    </row>
    <row r="950" spans="1:6">
      <c r="A950">
        <v>1068774</v>
      </c>
      <c r="B950" t="s">
        <v>5155</v>
      </c>
      <c r="C950" t="s">
        <v>5124</v>
      </c>
      <c r="D950" t="s">
        <v>5125</v>
      </c>
      <c r="E950" t="s">
        <v>5126</v>
      </c>
      <c r="F950" t="s">
        <v>5127</v>
      </c>
    </row>
    <row r="951" spans="1:6">
      <c r="A951">
        <v>1069054</v>
      </c>
      <c r="B951" t="s">
        <v>5155</v>
      </c>
      <c r="C951" t="s">
        <v>5124</v>
      </c>
      <c r="D951" t="s">
        <v>5125</v>
      </c>
      <c r="E951" t="s">
        <v>5126</v>
      </c>
      <c r="F951" t="s">
        <v>5127</v>
      </c>
    </row>
    <row r="952" spans="1:6">
      <c r="A952">
        <v>1069099</v>
      </c>
      <c r="B952" t="s">
        <v>5155</v>
      </c>
      <c r="C952" t="s">
        <v>5124</v>
      </c>
      <c r="D952" t="s">
        <v>5125</v>
      </c>
      <c r="E952" t="s">
        <v>5126</v>
      </c>
      <c r="F952" t="s">
        <v>5127</v>
      </c>
    </row>
    <row r="953" spans="1:6">
      <c r="A953">
        <v>1069551</v>
      </c>
      <c r="B953" t="s">
        <v>5155</v>
      </c>
      <c r="C953" t="s">
        <v>5124</v>
      </c>
      <c r="D953" t="s">
        <v>5125</v>
      </c>
      <c r="E953" t="s">
        <v>5126</v>
      </c>
      <c r="F953" t="s">
        <v>5127</v>
      </c>
    </row>
    <row r="954" spans="1:6">
      <c r="A954">
        <v>1070037</v>
      </c>
      <c r="B954" t="s">
        <v>5155</v>
      </c>
      <c r="C954" t="s">
        <v>5124</v>
      </c>
      <c r="D954" t="s">
        <v>5125</v>
      </c>
      <c r="E954" t="s">
        <v>5126</v>
      </c>
      <c r="F954" t="s">
        <v>5127</v>
      </c>
    </row>
    <row r="955" spans="1:6">
      <c r="A955">
        <v>1072262</v>
      </c>
      <c r="B955" t="s">
        <v>5155</v>
      </c>
      <c r="C955" t="s">
        <v>5124</v>
      </c>
      <c r="D955" t="s">
        <v>5125</v>
      </c>
      <c r="E955" t="s">
        <v>5126</v>
      </c>
      <c r="F955" t="s">
        <v>5127</v>
      </c>
    </row>
    <row r="956" spans="1:6">
      <c r="A956">
        <v>1073152</v>
      </c>
      <c r="B956" t="s">
        <v>5155</v>
      </c>
      <c r="C956" t="s">
        <v>5124</v>
      </c>
      <c r="D956" t="s">
        <v>5125</v>
      </c>
      <c r="E956" t="s">
        <v>5126</v>
      </c>
      <c r="F956" t="s">
        <v>5127</v>
      </c>
    </row>
    <row r="957" spans="1:6">
      <c r="A957">
        <v>1073746</v>
      </c>
      <c r="B957" t="s">
        <v>5155</v>
      </c>
      <c r="C957" t="s">
        <v>5124</v>
      </c>
      <c r="D957" t="s">
        <v>5125</v>
      </c>
      <c r="E957" t="s">
        <v>5126</v>
      </c>
      <c r="F957" t="s">
        <v>5127</v>
      </c>
    </row>
    <row r="958" spans="1:6">
      <c r="A958">
        <v>1074998</v>
      </c>
      <c r="B958" t="s">
        <v>5155</v>
      </c>
      <c r="C958" t="s">
        <v>5124</v>
      </c>
      <c r="D958" t="s">
        <v>5125</v>
      </c>
      <c r="E958" t="s">
        <v>5126</v>
      </c>
      <c r="F958" t="s">
        <v>5127</v>
      </c>
    </row>
    <row r="959" spans="1:6">
      <c r="A959">
        <v>1080637</v>
      </c>
      <c r="B959" t="s">
        <v>5155</v>
      </c>
      <c r="C959" t="s">
        <v>5124</v>
      </c>
      <c r="D959" t="s">
        <v>5125</v>
      </c>
      <c r="E959" t="s">
        <v>5126</v>
      </c>
      <c r="F959" t="s">
        <v>5127</v>
      </c>
    </row>
    <row r="960" spans="1:6">
      <c r="A960">
        <v>1083536</v>
      </c>
      <c r="B960" t="s">
        <v>5155</v>
      </c>
      <c r="C960" t="s">
        <v>5124</v>
      </c>
      <c r="D960" t="s">
        <v>5125</v>
      </c>
      <c r="E960" t="s">
        <v>5126</v>
      </c>
      <c r="F960" t="s">
        <v>5127</v>
      </c>
    </row>
    <row r="961" spans="1:6">
      <c r="A961">
        <v>1084943</v>
      </c>
      <c r="B961" t="s">
        <v>5155</v>
      </c>
      <c r="C961" t="s">
        <v>5124</v>
      </c>
      <c r="D961" t="s">
        <v>5125</v>
      </c>
      <c r="E961" t="s">
        <v>5126</v>
      </c>
      <c r="F961" t="s">
        <v>5127</v>
      </c>
    </row>
    <row r="962" spans="1:6">
      <c r="A962">
        <v>1088315</v>
      </c>
      <c r="B962" t="s">
        <v>5155</v>
      </c>
      <c r="C962" t="s">
        <v>5124</v>
      </c>
      <c r="D962" t="s">
        <v>5125</v>
      </c>
      <c r="E962" t="s">
        <v>5126</v>
      </c>
      <c r="F962" t="s">
        <v>5127</v>
      </c>
    </row>
    <row r="963" spans="1:6">
      <c r="A963">
        <v>1088606</v>
      </c>
      <c r="B963" t="s">
        <v>5155</v>
      </c>
      <c r="C963" t="s">
        <v>5124</v>
      </c>
      <c r="D963" t="s">
        <v>5125</v>
      </c>
      <c r="E963" t="s">
        <v>5126</v>
      </c>
      <c r="F963" t="s">
        <v>5127</v>
      </c>
    </row>
    <row r="964" spans="1:6">
      <c r="A964">
        <v>1090214</v>
      </c>
      <c r="B964" t="s">
        <v>5155</v>
      </c>
      <c r="C964" t="s">
        <v>5124</v>
      </c>
      <c r="D964" t="s">
        <v>5125</v>
      </c>
      <c r="E964" t="s">
        <v>5126</v>
      </c>
      <c r="F964" t="s">
        <v>5127</v>
      </c>
    </row>
    <row r="965" spans="1:6">
      <c r="A965">
        <v>1090228</v>
      </c>
      <c r="B965" t="s">
        <v>5155</v>
      </c>
      <c r="C965" t="s">
        <v>5124</v>
      </c>
      <c r="D965" t="s">
        <v>5125</v>
      </c>
      <c r="E965" t="s">
        <v>5126</v>
      </c>
      <c r="F965" t="s">
        <v>5127</v>
      </c>
    </row>
    <row r="966" spans="1:6">
      <c r="A966">
        <v>1098206</v>
      </c>
      <c r="B966" t="s">
        <v>5155</v>
      </c>
      <c r="C966" t="s">
        <v>5124</v>
      </c>
      <c r="D966" t="s">
        <v>5125</v>
      </c>
      <c r="E966" t="s">
        <v>5126</v>
      </c>
      <c r="F966" t="s">
        <v>5127</v>
      </c>
    </row>
    <row r="967" spans="1:6">
      <c r="A967">
        <v>1101375</v>
      </c>
      <c r="B967" t="s">
        <v>5155</v>
      </c>
      <c r="C967" t="s">
        <v>5124</v>
      </c>
      <c r="D967" t="s">
        <v>5125</v>
      </c>
      <c r="E967" t="s">
        <v>5126</v>
      </c>
      <c r="F967" t="s">
        <v>5127</v>
      </c>
    </row>
    <row r="968" spans="1:6">
      <c r="A968">
        <v>1109170</v>
      </c>
      <c r="B968" t="s">
        <v>5155</v>
      </c>
      <c r="C968" t="s">
        <v>5124</v>
      </c>
      <c r="D968" t="s">
        <v>5125</v>
      </c>
      <c r="E968" t="s">
        <v>5126</v>
      </c>
      <c r="F968" t="s">
        <v>5127</v>
      </c>
    </row>
    <row r="969" spans="1:6">
      <c r="A969">
        <v>1119534</v>
      </c>
      <c r="B969" t="s">
        <v>5155</v>
      </c>
      <c r="C969" t="s">
        <v>5124</v>
      </c>
      <c r="D969" t="s">
        <v>5125</v>
      </c>
      <c r="E969" t="s">
        <v>5126</v>
      </c>
      <c r="F969" t="s">
        <v>5127</v>
      </c>
    </row>
    <row r="970" spans="1:6">
      <c r="A970">
        <v>1130407</v>
      </c>
      <c r="B970" t="s">
        <v>5155</v>
      </c>
      <c r="C970" t="s">
        <v>5124</v>
      </c>
      <c r="D970" t="s">
        <v>5125</v>
      </c>
      <c r="E970" t="s">
        <v>5126</v>
      </c>
      <c r="F970" t="s">
        <v>5127</v>
      </c>
    </row>
    <row r="971" spans="1:6">
      <c r="A971">
        <v>1194668</v>
      </c>
      <c r="B971" t="s">
        <v>5155</v>
      </c>
      <c r="C971" t="s">
        <v>5124</v>
      </c>
      <c r="D971" t="s">
        <v>5125</v>
      </c>
      <c r="E971" t="s">
        <v>5126</v>
      </c>
      <c r="F971" t="s">
        <v>5127</v>
      </c>
    </row>
    <row r="972" spans="1:6">
      <c r="A972">
        <v>1266935</v>
      </c>
      <c r="B972" t="s">
        <v>5155</v>
      </c>
      <c r="C972" t="s">
        <v>5124</v>
      </c>
      <c r="D972" t="s">
        <v>5125</v>
      </c>
      <c r="E972" t="s">
        <v>5126</v>
      </c>
      <c r="F972" t="s">
        <v>5127</v>
      </c>
    </row>
    <row r="973" spans="1:6">
      <c r="A973">
        <v>1266970</v>
      </c>
      <c r="B973" t="s">
        <v>5155</v>
      </c>
      <c r="C973" t="s">
        <v>5124</v>
      </c>
      <c r="D973" t="s">
        <v>5125</v>
      </c>
      <c r="E973" t="s">
        <v>5126</v>
      </c>
      <c r="F973" t="s">
        <v>5127</v>
      </c>
    </row>
    <row r="974" spans="1:6">
      <c r="A974">
        <v>1268872</v>
      </c>
      <c r="B974" t="s">
        <v>5155</v>
      </c>
      <c r="C974" t="s">
        <v>5124</v>
      </c>
      <c r="D974" t="s">
        <v>5125</v>
      </c>
      <c r="E974" t="s">
        <v>5126</v>
      </c>
      <c r="F974" t="s">
        <v>5127</v>
      </c>
    </row>
    <row r="975" spans="1:6">
      <c r="A975">
        <v>1270760</v>
      </c>
      <c r="B975" t="s">
        <v>5155</v>
      </c>
      <c r="C975" t="s">
        <v>5124</v>
      </c>
      <c r="D975" t="s">
        <v>5125</v>
      </c>
      <c r="E975" t="s">
        <v>5126</v>
      </c>
      <c r="F975" t="s">
        <v>5127</v>
      </c>
    </row>
    <row r="976" spans="1:6">
      <c r="A976">
        <v>1273292</v>
      </c>
      <c r="B976" t="s">
        <v>5155</v>
      </c>
      <c r="C976" t="s">
        <v>5124</v>
      </c>
      <c r="D976" t="s">
        <v>5125</v>
      </c>
      <c r="E976" t="s">
        <v>5126</v>
      </c>
      <c r="F976" t="s">
        <v>5127</v>
      </c>
    </row>
    <row r="977" spans="1:6">
      <c r="A977">
        <v>1274429</v>
      </c>
      <c r="B977" t="s">
        <v>5155</v>
      </c>
      <c r="C977" t="s">
        <v>5124</v>
      </c>
      <c r="D977" t="s">
        <v>5125</v>
      </c>
      <c r="E977" t="s">
        <v>5126</v>
      </c>
      <c r="F977" t="s">
        <v>5127</v>
      </c>
    </row>
    <row r="978" spans="1:6">
      <c r="A978">
        <v>1277896</v>
      </c>
      <c r="B978" t="s">
        <v>5155</v>
      </c>
      <c r="C978" t="s">
        <v>5124</v>
      </c>
      <c r="D978" t="s">
        <v>5125</v>
      </c>
      <c r="E978" t="s">
        <v>5126</v>
      </c>
      <c r="F978" t="s">
        <v>5127</v>
      </c>
    </row>
    <row r="979" spans="1:6">
      <c r="A979">
        <v>1280562</v>
      </c>
      <c r="B979" t="s">
        <v>5155</v>
      </c>
      <c r="C979" t="s">
        <v>5124</v>
      </c>
      <c r="D979" t="s">
        <v>5125</v>
      </c>
      <c r="E979" t="s">
        <v>5126</v>
      </c>
      <c r="F979" t="s">
        <v>5127</v>
      </c>
    </row>
    <row r="980" spans="1:6">
      <c r="A980">
        <v>1285881</v>
      </c>
      <c r="B980" t="s">
        <v>5155</v>
      </c>
      <c r="C980" t="s">
        <v>5124</v>
      </c>
      <c r="D980" t="s">
        <v>5125</v>
      </c>
      <c r="E980" t="s">
        <v>5126</v>
      </c>
      <c r="F980" t="s">
        <v>5127</v>
      </c>
    </row>
    <row r="981" spans="1:6">
      <c r="A981">
        <v>1287632</v>
      </c>
      <c r="B981" t="s">
        <v>5155</v>
      </c>
      <c r="C981" t="s">
        <v>5124</v>
      </c>
      <c r="D981" t="s">
        <v>5125</v>
      </c>
      <c r="E981" t="s">
        <v>5126</v>
      </c>
      <c r="F981" t="s">
        <v>5127</v>
      </c>
    </row>
    <row r="982" spans="1:6">
      <c r="A982">
        <v>1288018</v>
      </c>
      <c r="B982" t="s">
        <v>5155</v>
      </c>
      <c r="C982" t="s">
        <v>5124</v>
      </c>
      <c r="D982" t="s">
        <v>5125</v>
      </c>
      <c r="E982" t="s">
        <v>5126</v>
      </c>
      <c r="F982" t="s">
        <v>5127</v>
      </c>
    </row>
    <row r="983" spans="1:6">
      <c r="A983">
        <v>1289248</v>
      </c>
      <c r="B983" t="s">
        <v>5155</v>
      </c>
      <c r="C983" t="s">
        <v>5124</v>
      </c>
      <c r="D983" t="s">
        <v>5125</v>
      </c>
      <c r="E983" t="s">
        <v>5126</v>
      </c>
      <c r="F983" t="s">
        <v>5127</v>
      </c>
    </row>
    <row r="984" spans="1:6">
      <c r="A984">
        <v>1290099</v>
      </c>
      <c r="B984" t="s">
        <v>5155</v>
      </c>
      <c r="C984" t="s">
        <v>5124</v>
      </c>
      <c r="D984" t="s">
        <v>5125</v>
      </c>
      <c r="E984" t="s">
        <v>5126</v>
      </c>
      <c r="F984" t="s">
        <v>5127</v>
      </c>
    </row>
    <row r="985" spans="1:6">
      <c r="A985">
        <v>1292881</v>
      </c>
      <c r="B985" t="s">
        <v>5155</v>
      </c>
      <c r="C985" t="s">
        <v>5124</v>
      </c>
      <c r="D985" t="s">
        <v>5125</v>
      </c>
      <c r="E985" t="s">
        <v>5126</v>
      </c>
      <c r="F985" t="s">
        <v>5127</v>
      </c>
    </row>
    <row r="986" spans="1:6">
      <c r="A986">
        <v>1296883</v>
      </c>
      <c r="B986" t="s">
        <v>5155</v>
      </c>
      <c r="C986" t="s">
        <v>5124</v>
      </c>
      <c r="D986" t="s">
        <v>5125</v>
      </c>
      <c r="E986" t="s">
        <v>5126</v>
      </c>
      <c r="F986" t="s">
        <v>5127</v>
      </c>
    </row>
    <row r="987" spans="1:6">
      <c r="A987">
        <v>1296952</v>
      </c>
      <c r="B987" t="s">
        <v>5155</v>
      </c>
      <c r="C987" t="s">
        <v>5124</v>
      </c>
      <c r="D987" t="s">
        <v>5125</v>
      </c>
      <c r="E987" t="s">
        <v>5126</v>
      </c>
      <c r="F987" t="s">
        <v>5127</v>
      </c>
    </row>
    <row r="988" spans="1:6">
      <c r="A988">
        <v>1297693</v>
      </c>
      <c r="B988" t="s">
        <v>5155</v>
      </c>
      <c r="C988" t="s">
        <v>5124</v>
      </c>
      <c r="D988" t="s">
        <v>5125</v>
      </c>
      <c r="E988" t="s">
        <v>5126</v>
      </c>
      <c r="F988" t="s">
        <v>5127</v>
      </c>
    </row>
    <row r="989" spans="1:6">
      <c r="A989">
        <v>1303769</v>
      </c>
      <c r="B989" t="s">
        <v>5155</v>
      </c>
      <c r="C989" t="s">
        <v>5124</v>
      </c>
      <c r="D989" t="s">
        <v>5125</v>
      </c>
      <c r="E989" t="s">
        <v>5126</v>
      </c>
      <c r="F989" t="s">
        <v>5127</v>
      </c>
    </row>
    <row r="990" spans="1:6">
      <c r="A990">
        <v>1313269</v>
      </c>
      <c r="B990" t="s">
        <v>5155</v>
      </c>
      <c r="C990" t="s">
        <v>5124</v>
      </c>
      <c r="D990" t="s">
        <v>5125</v>
      </c>
      <c r="E990" t="s">
        <v>5126</v>
      </c>
      <c r="F990" t="s">
        <v>5127</v>
      </c>
    </row>
    <row r="991" spans="1:6">
      <c r="A991">
        <v>1313861</v>
      </c>
      <c r="B991" t="s">
        <v>5155</v>
      </c>
      <c r="C991" t="s">
        <v>5124</v>
      </c>
      <c r="D991" t="s">
        <v>5125</v>
      </c>
      <c r="E991" t="s">
        <v>5126</v>
      </c>
      <c r="F991" t="s">
        <v>5127</v>
      </c>
    </row>
    <row r="992" spans="1:6">
      <c r="A992">
        <v>1314469</v>
      </c>
      <c r="B992" t="s">
        <v>5155</v>
      </c>
      <c r="C992" t="s">
        <v>5124</v>
      </c>
      <c r="D992" t="s">
        <v>5125</v>
      </c>
      <c r="E992" t="s">
        <v>5126</v>
      </c>
      <c r="F992" t="s">
        <v>5127</v>
      </c>
    </row>
    <row r="993" spans="1:6">
      <c r="A993">
        <v>1319200</v>
      </c>
      <c r="B993" t="s">
        <v>5155</v>
      </c>
      <c r="C993" t="s">
        <v>5124</v>
      </c>
      <c r="D993" t="s">
        <v>5125</v>
      </c>
      <c r="E993" t="s">
        <v>5126</v>
      </c>
      <c r="F993" t="s">
        <v>5127</v>
      </c>
    </row>
    <row r="994" spans="1:6">
      <c r="A994">
        <v>1320206</v>
      </c>
      <c r="B994" t="s">
        <v>5155</v>
      </c>
      <c r="C994" t="s">
        <v>5124</v>
      </c>
      <c r="D994" t="s">
        <v>5125</v>
      </c>
      <c r="E994" t="s">
        <v>5126</v>
      </c>
      <c r="F994" t="s">
        <v>5127</v>
      </c>
    </row>
    <row r="995" spans="1:6">
      <c r="A995">
        <v>1323687</v>
      </c>
      <c r="B995" t="s">
        <v>5155</v>
      </c>
      <c r="C995" t="s">
        <v>5124</v>
      </c>
      <c r="D995" t="s">
        <v>5125</v>
      </c>
      <c r="E995" t="s">
        <v>5126</v>
      </c>
      <c r="F995" t="s">
        <v>5127</v>
      </c>
    </row>
    <row r="996" spans="1:6">
      <c r="A996">
        <v>1324096</v>
      </c>
      <c r="B996" t="s">
        <v>5155</v>
      </c>
      <c r="C996" t="s">
        <v>5124</v>
      </c>
      <c r="D996" t="s">
        <v>5125</v>
      </c>
      <c r="E996" t="s">
        <v>5126</v>
      </c>
      <c r="F996" t="s">
        <v>5127</v>
      </c>
    </row>
    <row r="997" spans="1:6">
      <c r="A997">
        <v>1324099</v>
      </c>
      <c r="B997" t="s">
        <v>5155</v>
      </c>
      <c r="C997" t="s">
        <v>5124</v>
      </c>
      <c r="D997" t="s">
        <v>5125</v>
      </c>
      <c r="E997" t="s">
        <v>5126</v>
      </c>
      <c r="F997" t="s">
        <v>5127</v>
      </c>
    </row>
    <row r="998" spans="1:6">
      <c r="A998">
        <v>1324991</v>
      </c>
      <c r="B998" t="s">
        <v>5155</v>
      </c>
      <c r="C998" t="s">
        <v>5124</v>
      </c>
      <c r="D998" t="s">
        <v>5125</v>
      </c>
      <c r="E998" t="s">
        <v>5126</v>
      </c>
      <c r="F998" t="s">
        <v>5127</v>
      </c>
    </row>
    <row r="999" spans="1:6">
      <c r="A999">
        <v>1328361</v>
      </c>
      <c r="B999" t="s">
        <v>5155</v>
      </c>
      <c r="C999" t="s">
        <v>5124</v>
      </c>
      <c r="D999" t="s">
        <v>5125</v>
      </c>
      <c r="E999" t="s">
        <v>5126</v>
      </c>
      <c r="F999" t="s">
        <v>5127</v>
      </c>
    </row>
    <row r="1000" spans="1:6">
      <c r="A1000">
        <v>1328677</v>
      </c>
      <c r="B1000" t="s">
        <v>5155</v>
      </c>
      <c r="C1000" t="s">
        <v>5124</v>
      </c>
      <c r="D1000" t="s">
        <v>5125</v>
      </c>
      <c r="E1000" t="s">
        <v>5126</v>
      </c>
      <c r="F1000" t="s">
        <v>5127</v>
      </c>
    </row>
    <row r="1001" spans="1:6">
      <c r="A1001">
        <v>1329539</v>
      </c>
      <c r="B1001" t="s">
        <v>5155</v>
      </c>
      <c r="C1001" t="s">
        <v>5124</v>
      </c>
      <c r="D1001" t="s">
        <v>5125</v>
      </c>
      <c r="E1001" t="s">
        <v>5126</v>
      </c>
      <c r="F1001" t="s">
        <v>5127</v>
      </c>
    </row>
    <row r="1002" spans="1:6">
      <c r="A1002">
        <v>1329752</v>
      </c>
      <c r="B1002" t="s">
        <v>5155</v>
      </c>
      <c r="C1002" t="s">
        <v>5124</v>
      </c>
      <c r="D1002" t="s">
        <v>5125</v>
      </c>
      <c r="E1002" t="s">
        <v>5126</v>
      </c>
      <c r="F1002" t="s">
        <v>5127</v>
      </c>
    </row>
    <row r="1003" spans="1:6">
      <c r="A1003">
        <v>1330026</v>
      </c>
      <c r="B1003" t="s">
        <v>5155</v>
      </c>
      <c r="C1003" t="s">
        <v>5124</v>
      </c>
      <c r="D1003" t="s">
        <v>5125</v>
      </c>
      <c r="E1003" t="s">
        <v>5126</v>
      </c>
      <c r="F1003" t="s">
        <v>5127</v>
      </c>
    </row>
    <row r="1004" spans="1:6">
      <c r="A1004">
        <v>1331242</v>
      </c>
      <c r="B1004" t="s">
        <v>5155</v>
      </c>
      <c r="C1004" t="s">
        <v>5124</v>
      </c>
      <c r="D1004" t="s">
        <v>5125</v>
      </c>
      <c r="E1004" t="s">
        <v>5126</v>
      </c>
      <c r="F1004" t="s">
        <v>5127</v>
      </c>
    </row>
    <row r="1005" spans="1:6">
      <c r="A1005">
        <v>1331469</v>
      </c>
      <c r="B1005" t="s">
        <v>5155</v>
      </c>
      <c r="C1005" t="s">
        <v>5124</v>
      </c>
      <c r="D1005" t="s">
        <v>5125</v>
      </c>
      <c r="E1005" t="s">
        <v>5126</v>
      </c>
      <c r="F1005" t="s">
        <v>5127</v>
      </c>
    </row>
    <row r="1006" spans="1:6">
      <c r="A1006">
        <v>1332287</v>
      </c>
      <c r="B1006" t="s">
        <v>5155</v>
      </c>
      <c r="C1006" t="s">
        <v>5124</v>
      </c>
      <c r="D1006" t="s">
        <v>5125</v>
      </c>
      <c r="E1006" t="s">
        <v>5126</v>
      </c>
      <c r="F1006" t="s">
        <v>5127</v>
      </c>
    </row>
    <row r="1007" spans="1:6">
      <c r="A1007">
        <v>1332615</v>
      </c>
      <c r="B1007" t="s">
        <v>5155</v>
      </c>
      <c r="C1007" t="s">
        <v>5124</v>
      </c>
      <c r="D1007" t="s">
        <v>5125</v>
      </c>
      <c r="E1007" t="s">
        <v>5126</v>
      </c>
      <c r="F1007" t="s">
        <v>5127</v>
      </c>
    </row>
    <row r="1008" spans="1:6">
      <c r="A1008">
        <v>1333087</v>
      </c>
      <c r="B1008" t="s">
        <v>5155</v>
      </c>
      <c r="C1008" t="s">
        <v>5124</v>
      </c>
      <c r="D1008" t="s">
        <v>5125</v>
      </c>
      <c r="E1008" t="s">
        <v>5126</v>
      </c>
      <c r="F1008" t="s">
        <v>5127</v>
      </c>
    </row>
    <row r="1009" spans="1:6">
      <c r="A1009">
        <v>1333117</v>
      </c>
      <c r="B1009" t="s">
        <v>5155</v>
      </c>
      <c r="C1009" t="s">
        <v>5124</v>
      </c>
      <c r="D1009" t="s">
        <v>5125</v>
      </c>
      <c r="E1009" t="s">
        <v>5126</v>
      </c>
      <c r="F1009" t="s">
        <v>5127</v>
      </c>
    </row>
    <row r="1010" spans="1:6">
      <c r="A1010">
        <v>1336018</v>
      </c>
      <c r="B1010" t="s">
        <v>5155</v>
      </c>
      <c r="C1010" t="s">
        <v>5124</v>
      </c>
      <c r="D1010" t="s">
        <v>5125</v>
      </c>
      <c r="E1010" t="s">
        <v>5126</v>
      </c>
      <c r="F1010" t="s">
        <v>5127</v>
      </c>
    </row>
    <row r="1011" spans="1:6">
      <c r="A1011">
        <v>1336020</v>
      </c>
      <c r="B1011" t="s">
        <v>5155</v>
      </c>
      <c r="C1011" t="s">
        <v>5124</v>
      </c>
      <c r="D1011" t="s">
        <v>5125</v>
      </c>
      <c r="E1011" t="s">
        <v>5126</v>
      </c>
      <c r="F1011" t="s">
        <v>5127</v>
      </c>
    </row>
    <row r="1012" spans="1:6">
      <c r="A1012">
        <v>1336021</v>
      </c>
      <c r="B1012" t="s">
        <v>5155</v>
      </c>
      <c r="C1012" t="s">
        <v>5124</v>
      </c>
      <c r="D1012" t="s">
        <v>5125</v>
      </c>
      <c r="E1012" t="s">
        <v>5126</v>
      </c>
      <c r="F1012" t="s">
        <v>5127</v>
      </c>
    </row>
    <row r="1013" spans="1:6">
      <c r="A1013">
        <v>1336925</v>
      </c>
      <c r="B1013" t="s">
        <v>5155</v>
      </c>
      <c r="C1013" t="s">
        <v>5124</v>
      </c>
      <c r="D1013" t="s">
        <v>5125</v>
      </c>
      <c r="E1013" t="s">
        <v>5126</v>
      </c>
      <c r="F1013" t="s">
        <v>5127</v>
      </c>
    </row>
    <row r="1014" spans="1:6">
      <c r="A1014">
        <v>1338402</v>
      </c>
      <c r="B1014" t="s">
        <v>5155</v>
      </c>
      <c r="C1014" t="s">
        <v>5124</v>
      </c>
      <c r="D1014" t="s">
        <v>5125</v>
      </c>
      <c r="E1014" t="s">
        <v>5126</v>
      </c>
      <c r="F1014" t="s">
        <v>5127</v>
      </c>
    </row>
    <row r="1015" spans="1:6">
      <c r="A1015">
        <v>1340849</v>
      </c>
      <c r="B1015" t="s">
        <v>5155</v>
      </c>
      <c r="C1015" t="s">
        <v>5124</v>
      </c>
      <c r="D1015" t="s">
        <v>5125</v>
      </c>
      <c r="E1015" t="s">
        <v>5126</v>
      </c>
      <c r="F1015" t="s">
        <v>5127</v>
      </c>
    </row>
    <row r="1016" spans="1:6">
      <c r="A1016">
        <v>1344376</v>
      </c>
      <c r="B1016" t="s">
        <v>5155</v>
      </c>
      <c r="C1016" t="s">
        <v>5124</v>
      </c>
      <c r="D1016" t="s">
        <v>5125</v>
      </c>
      <c r="E1016" t="s">
        <v>5126</v>
      </c>
      <c r="F1016" t="s">
        <v>5127</v>
      </c>
    </row>
    <row r="1017" spans="1:6">
      <c r="A1017">
        <v>1356753</v>
      </c>
      <c r="B1017" t="s">
        <v>5155</v>
      </c>
      <c r="C1017" t="s">
        <v>5124</v>
      </c>
      <c r="D1017" t="s">
        <v>5125</v>
      </c>
      <c r="E1017" t="s">
        <v>5126</v>
      </c>
      <c r="F1017" t="s">
        <v>5127</v>
      </c>
    </row>
    <row r="1018" spans="1:6">
      <c r="A1018">
        <v>1356754</v>
      </c>
      <c r="B1018" t="s">
        <v>5155</v>
      </c>
      <c r="C1018" t="s">
        <v>5124</v>
      </c>
      <c r="D1018" t="s">
        <v>5125</v>
      </c>
      <c r="E1018" t="s">
        <v>5126</v>
      </c>
      <c r="F1018" t="s">
        <v>5127</v>
      </c>
    </row>
    <row r="1019" spans="1:6">
      <c r="A1019">
        <v>1356757</v>
      </c>
      <c r="B1019" t="s">
        <v>5155</v>
      </c>
      <c r="C1019" t="s">
        <v>5124</v>
      </c>
      <c r="D1019" t="s">
        <v>5125</v>
      </c>
      <c r="E1019" t="s">
        <v>5126</v>
      </c>
      <c r="F1019" t="s">
        <v>5127</v>
      </c>
    </row>
    <row r="1020" spans="1:6">
      <c r="A1020">
        <v>1361223</v>
      </c>
      <c r="B1020" t="s">
        <v>5155</v>
      </c>
      <c r="C1020" t="s">
        <v>5124</v>
      </c>
      <c r="D1020" t="s">
        <v>5125</v>
      </c>
      <c r="E1020" t="s">
        <v>5126</v>
      </c>
      <c r="F1020" t="s">
        <v>5127</v>
      </c>
    </row>
    <row r="1021" spans="1:6">
      <c r="A1021">
        <v>1383392</v>
      </c>
      <c r="B1021" t="s">
        <v>5155</v>
      </c>
      <c r="C1021" t="s">
        <v>5124</v>
      </c>
      <c r="D1021" t="s">
        <v>5125</v>
      </c>
      <c r="E1021" t="s">
        <v>5126</v>
      </c>
      <c r="F1021" t="s">
        <v>5127</v>
      </c>
    </row>
    <row r="1022" spans="1:6">
      <c r="A1022">
        <v>1398204</v>
      </c>
      <c r="B1022" t="s">
        <v>5155</v>
      </c>
      <c r="C1022" t="s">
        <v>5124</v>
      </c>
      <c r="D1022" t="s">
        <v>5125</v>
      </c>
      <c r="E1022" t="s">
        <v>5126</v>
      </c>
      <c r="F1022" t="s">
        <v>5127</v>
      </c>
    </row>
    <row r="1023" spans="1:6">
      <c r="A1023">
        <v>1405302</v>
      </c>
      <c r="B1023" t="s">
        <v>5155</v>
      </c>
      <c r="C1023" t="s">
        <v>5124</v>
      </c>
      <c r="D1023" t="s">
        <v>5125</v>
      </c>
      <c r="E1023" t="s">
        <v>5126</v>
      </c>
      <c r="F1023" t="s">
        <v>5127</v>
      </c>
    </row>
    <row r="1024" spans="1:6">
      <c r="A1024">
        <v>1405304</v>
      </c>
      <c r="B1024" t="s">
        <v>5155</v>
      </c>
      <c r="C1024" t="s">
        <v>5124</v>
      </c>
      <c r="D1024" t="s">
        <v>5125</v>
      </c>
      <c r="E1024" t="s">
        <v>5126</v>
      </c>
      <c r="F1024" t="s">
        <v>5127</v>
      </c>
    </row>
    <row r="1025" spans="1:6">
      <c r="A1025">
        <v>1407900</v>
      </c>
      <c r="B1025" t="s">
        <v>5155</v>
      </c>
      <c r="C1025" t="s">
        <v>5124</v>
      </c>
      <c r="D1025" t="s">
        <v>5125</v>
      </c>
      <c r="E1025" t="s">
        <v>5126</v>
      </c>
      <c r="F1025" t="s">
        <v>5127</v>
      </c>
    </row>
    <row r="1026" spans="1:6">
      <c r="A1026">
        <v>1415646</v>
      </c>
      <c r="B1026" t="s">
        <v>5155</v>
      </c>
      <c r="C1026" t="s">
        <v>5124</v>
      </c>
      <c r="D1026" t="s">
        <v>5125</v>
      </c>
      <c r="E1026" t="s">
        <v>5126</v>
      </c>
      <c r="F1026" t="s">
        <v>5127</v>
      </c>
    </row>
    <row r="1027" spans="1:6">
      <c r="A1027">
        <v>1415979</v>
      </c>
      <c r="B1027" t="s">
        <v>5155</v>
      </c>
      <c r="C1027" t="s">
        <v>5124</v>
      </c>
      <c r="D1027" t="s">
        <v>5125</v>
      </c>
      <c r="E1027" t="s">
        <v>5126</v>
      </c>
      <c r="F1027" t="s">
        <v>5127</v>
      </c>
    </row>
    <row r="1028" spans="1:6">
      <c r="A1028">
        <v>1416227</v>
      </c>
      <c r="B1028" t="s">
        <v>5155</v>
      </c>
      <c r="C1028" t="s">
        <v>5124</v>
      </c>
      <c r="D1028" t="s">
        <v>5125</v>
      </c>
      <c r="E1028" t="s">
        <v>5126</v>
      </c>
      <c r="F1028" t="s">
        <v>5127</v>
      </c>
    </row>
    <row r="1029" spans="1:6">
      <c r="A1029">
        <v>1418364</v>
      </c>
      <c r="B1029" t="s">
        <v>5155</v>
      </c>
      <c r="C1029" t="s">
        <v>5124</v>
      </c>
      <c r="D1029" t="s">
        <v>5125</v>
      </c>
      <c r="E1029" t="s">
        <v>5126</v>
      </c>
      <c r="F1029" t="s">
        <v>5127</v>
      </c>
    </row>
    <row r="1030" spans="1:6">
      <c r="A1030">
        <v>1420595</v>
      </c>
      <c r="B1030" t="s">
        <v>5155</v>
      </c>
      <c r="C1030" t="s">
        <v>5124</v>
      </c>
      <c r="D1030" t="s">
        <v>5125</v>
      </c>
      <c r="E1030" t="s">
        <v>5126</v>
      </c>
      <c r="F1030" t="s">
        <v>5127</v>
      </c>
    </row>
    <row r="1031" spans="1:6">
      <c r="A1031">
        <v>1425380</v>
      </c>
      <c r="B1031" t="s">
        <v>5155</v>
      </c>
      <c r="C1031" t="s">
        <v>5124</v>
      </c>
      <c r="D1031" t="s">
        <v>5125</v>
      </c>
      <c r="E1031" t="s">
        <v>5126</v>
      </c>
      <c r="F1031" t="s">
        <v>5127</v>
      </c>
    </row>
    <row r="1032" spans="1:6">
      <c r="A1032">
        <v>1426342</v>
      </c>
      <c r="B1032" t="s">
        <v>5155</v>
      </c>
      <c r="C1032" t="s">
        <v>5124</v>
      </c>
      <c r="D1032" t="s">
        <v>5125</v>
      </c>
      <c r="E1032" t="s">
        <v>5126</v>
      </c>
      <c r="F1032" t="s">
        <v>5127</v>
      </c>
    </row>
    <row r="1033" spans="1:6">
      <c r="A1033">
        <v>1426425</v>
      </c>
      <c r="B1033" t="s">
        <v>5155</v>
      </c>
      <c r="C1033" t="s">
        <v>5124</v>
      </c>
      <c r="D1033" t="s">
        <v>5125</v>
      </c>
      <c r="E1033" t="s">
        <v>5126</v>
      </c>
      <c r="F1033" t="s">
        <v>5127</v>
      </c>
    </row>
    <row r="1034" spans="1:6">
      <c r="A1034">
        <v>1426601</v>
      </c>
      <c r="B1034" t="s">
        <v>5155</v>
      </c>
      <c r="C1034" t="s">
        <v>5124</v>
      </c>
      <c r="D1034" t="s">
        <v>5125</v>
      </c>
      <c r="E1034" t="s">
        <v>5126</v>
      </c>
      <c r="F1034" t="s">
        <v>5127</v>
      </c>
    </row>
    <row r="1035" spans="1:6">
      <c r="A1035">
        <v>1427772</v>
      </c>
      <c r="B1035" t="s">
        <v>5155</v>
      </c>
      <c r="C1035" t="s">
        <v>5124</v>
      </c>
      <c r="D1035" t="s">
        <v>5125</v>
      </c>
      <c r="E1035" t="s">
        <v>5126</v>
      </c>
      <c r="F1035" t="s">
        <v>5127</v>
      </c>
    </row>
    <row r="1036" spans="1:6">
      <c r="A1036">
        <v>1428108</v>
      </c>
      <c r="B1036" t="s">
        <v>5155</v>
      </c>
      <c r="C1036" t="s">
        <v>5124</v>
      </c>
      <c r="D1036" t="s">
        <v>5125</v>
      </c>
      <c r="E1036" t="s">
        <v>5126</v>
      </c>
      <c r="F1036" t="s">
        <v>5127</v>
      </c>
    </row>
    <row r="1037" spans="1:6">
      <c r="A1037">
        <v>1429336</v>
      </c>
      <c r="B1037" t="s">
        <v>5155</v>
      </c>
      <c r="C1037" t="s">
        <v>5124</v>
      </c>
      <c r="D1037" t="s">
        <v>5125</v>
      </c>
      <c r="E1037" t="s">
        <v>5126</v>
      </c>
      <c r="F1037" t="s">
        <v>5127</v>
      </c>
    </row>
    <row r="1038" spans="1:6">
      <c r="A1038">
        <v>1437810</v>
      </c>
      <c r="B1038" t="s">
        <v>5155</v>
      </c>
      <c r="C1038" t="s">
        <v>5124</v>
      </c>
      <c r="D1038" t="s">
        <v>5125</v>
      </c>
      <c r="E1038" t="s">
        <v>5126</v>
      </c>
      <c r="F1038" t="s">
        <v>5127</v>
      </c>
    </row>
    <row r="1039" spans="1:6">
      <c r="A1039">
        <v>1439394</v>
      </c>
      <c r="B1039" t="s">
        <v>5155</v>
      </c>
      <c r="C1039" t="s">
        <v>5124</v>
      </c>
      <c r="D1039" t="s">
        <v>5125</v>
      </c>
      <c r="E1039" t="s">
        <v>5126</v>
      </c>
      <c r="F1039" t="s">
        <v>5127</v>
      </c>
    </row>
    <row r="1040" spans="1:6">
      <c r="A1040">
        <v>1439816</v>
      </c>
      <c r="B1040" t="s">
        <v>5155</v>
      </c>
      <c r="C1040" t="s">
        <v>5124</v>
      </c>
      <c r="D1040" t="s">
        <v>5125</v>
      </c>
      <c r="E1040" t="s">
        <v>5126</v>
      </c>
      <c r="F1040" t="s">
        <v>5127</v>
      </c>
    </row>
    <row r="1041" spans="1:6">
      <c r="A1041">
        <v>1439986</v>
      </c>
      <c r="B1041" t="s">
        <v>5155</v>
      </c>
      <c r="C1041" t="s">
        <v>5124</v>
      </c>
      <c r="D1041" t="s">
        <v>5125</v>
      </c>
      <c r="E1041" t="s">
        <v>5126</v>
      </c>
      <c r="F1041" t="s">
        <v>5127</v>
      </c>
    </row>
    <row r="1042" spans="1:6">
      <c r="A1042">
        <v>1442107</v>
      </c>
      <c r="B1042" t="s">
        <v>5155</v>
      </c>
      <c r="C1042" t="s">
        <v>5124</v>
      </c>
      <c r="D1042" t="s">
        <v>5125</v>
      </c>
      <c r="E1042" t="s">
        <v>5126</v>
      </c>
      <c r="F1042" t="s">
        <v>5127</v>
      </c>
    </row>
    <row r="1043" spans="1:6">
      <c r="A1043">
        <v>1448072</v>
      </c>
      <c r="B1043" t="s">
        <v>5155</v>
      </c>
      <c r="C1043" t="s">
        <v>5124</v>
      </c>
      <c r="D1043" t="s">
        <v>5125</v>
      </c>
      <c r="E1043" t="s">
        <v>5126</v>
      </c>
      <c r="F1043" t="s">
        <v>5127</v>
      </c>
    </row>
    <row r="1044" spans="1:6">
      <c r="A1044">
        <v>1449741</v>
      </c>
      <c r="B1044" t="s">
        <v>5155</v>
      </c>
      <c r="C1044" t="s">
        <v>5124</v>
      </c>
      <c r="D1044" t="s">
        <v>5125</v>
      </c>
      <c r="E1044" t="s">
        <v>5126</v>
      </c>
      <c r="F1044" t="s">
        <v>5127</v>
      </c>
    </row>
    <row r="1045" spans="1:6">
      <c r="A1045">
        <v>4138953</v>
      </c>
      <c r="B1045" t="s">
        <v>5155</v>
      </c>
      <c r="C1045" t="s">
        <v>5124</v>
      </c>
      <c r="D1045" t="s">
        <v>5125</v>
      </c>
      <c r="E1045" t="s">
        <v>5126</v>
      </c>
      <c r="F1045" t="s">
        <v>5127</v>
      </c>
    </row>
    <row r="1046" spans="1:6">
      <c r="A1046">
        <v>4531589</v>
      </c>
      <c r="B1046" t="s">
        <v>5155</v>
      </c>
      <c r="C1046" t="s">
        <v>5124</v>
      </c>
      <c r="D1046" t="s">
        <v>5125</v>
      </c>
      <c r="E1046" t="s">
        <v>5126</v>
      </c>
      <c r="F1046" t="s">
        <v>5127</v>
      </c>
    </row>
    <row r="1047" spans="1:6">
      <c r="A1047">
        <v>4531596</v>
      </c>
      <c r="B1047" t="s">
        <v>5155</v>
      </c>
      <c r="C1047" t="s">
        <v>5124</v>
      </c>
      <c r="D1047" t="s">
        <v>5125</v>
      </c>
      <c r="E1047" t="s">
        <v>5126</v>
      </c>
      <c r="F1047" t="s">
        <v>5127</v>
      </c>
    </row>
    <row r="1048" spans="1:6">
      <c r="A1048">
        <v>4534523</v>
      </c>
      <c r="B1048" t="s">
        <v>5155</v>
      </c>
      <c r="C1048" t="s">
        <v>5124</v>
      </c>
      <c r="D1048" t="s">
        <v>5125</v>
      </c>
      <c r="E1048" t="s">
        <v>5126</v>
      </c>
      <c r="F1048" t="s">
        <v>5127</v>
      </c>
    </row>
    <row r="1049" spans="1:6">
      <c r="A1049">
        <v>4551204</v>
      </c>
      <c r="B1049" t="s">
        <v>5155</v>
      </c>
      <c r="C1049" t="s">
        <v>5124</v>
      </c>
      <c r="D1049" t="s">
        <v>5125</v>
      </c>
      <c r="E1049" t="s">
        <v>5126</v>
      </c>
      <c r="F1049" t="s">
        <v>5127</v>
      </c>
    </row>
    <row r="1050" spans="1:6">
      <c r="A1050">
        <v>4551310</v>
      </c>
      <c r="B1050" t="s">
        <v>5155</v>
      </c>
      <c r="C1050" t="s">
        <v>5124</v>
      </c>
      <c r="D1050" t="s">
        <v>5125</v>
      </c>
      <c r="E1050" t="s">
        <v>5126</v>
      </c>
      <c r="F1050" t="s">
        <v>5127</v>
      </c>
    </row>
    <row r="1051" spans="1:6">
      <c r="A1051">
        <v>5301540</v>
      </c>
      <c r="B1051" t="s">
        <v>5155</v>
      </c>
      <c r="C1051" t="s">
        <v>5124</v>
      </c>
      <c r="D1051" t="s">
        <v>5125</v>
      </c>
      <c r="E1051" t="s">
        <v>5126</v>
      </c>
      <c r="F1051" t="s">
        <v>5127</v>
      </c>
    </row>
    <row r="1052" spans="1:6">
      <c r="A1052">
        <v>5332892</v>
      </c>
      <c r="B1052" t="s">
        <v>5155</v>
      </c>
      <c r="C1052" t="s">
        <v>5124</v>
      </c>
      <c r="D1052" t="s">
        <v>5125</v>
      </c>
      <c r="E1052" t="s">
        <v>5126</v>
      </c>
      <c r="F1052" t="s">
        <v>5127</v>
      </c>
    </row>
    <row r="1053" spans="1:6">
      <c r="A1053">
        <v>5885177</v>
      </c>
      <c r="B1053" t="s">
        <v>5155</v>
      </c>
      <c r="C1053" t="s">
        <v>5124</v>
      </c>
      <c r="D1053" t="s">
        <v>5125</v>
      </c>
      <c r="E1053" t="s">
        <v>5126</v>
      </c>
      <c r="F1053" t="s">
        <v>5127</v>
      </c>
    </row>
    <row r="1054" spans="1:6">
      <c r="A1054">
        <v>6539545</v>
      </c>
      <c r="B1054" t="s">
        <v>5155</v>
      </c>
      <c r="C1054" t="s">
        <v>5124</v>
      </c>
      <c r="D1054" t="s">
        <v>5125</v>
      </c>
      <c r="E1054" t="s">
        <v>5126</v>
      </c>
      <c r="F1054" t="s">
        <v>5127</v>
      </c>
    </row>
    <row r="1055" spans="1:6">
      <c r="A1055">
        <v>6541029</v>
      </c>
      <c r="B1055" t="s">
        <v>5155</v>
      </c>
      <c r="C1055" t="s">
        <v>5124</v>
      </c>
      <c r="D1055" t="s">
        <v>5125</v>
      </c>
      <c r="E1055" t="s">
        <v>5126</v>
      </c>
      <c r="F1055" t="s">
        <v>5127</v>
      </c>
    </row>
    <row r="1056" spans="1:6">
      <c r="A1056">
        <v>6541030</v>
      </c>
      <c r="B1056" t="s">
        <v>5155</v>
      </c>
      <c r="C1056" t="s">
        <v>5124</v>
      </c>
      <c r="D1056" t="s">
        <v>5125</v>
      </c>
      <c r="E1056" t="s">
        <v>5126</v>
      </c>
      <c r="F1056" t="s">
        <v>5127</v>
      </c>
    </row>
    <row r="1057" spans="1:6">
      <c r="A1057">
        <v>6541031</v>
      </c>
      <c r="B1057" t="s">
        <v>5155</v>
      </c>
      <c r="C1057" t="s">
        <v>5124</v>
      </c>
      <c r="D1057" t="s">
        <v>5125</v>
      </c>
      <c r="E1057" t="s">
        <v>5126</v>
      </c>
      <c r="F1057" t="s">
        <v>5127</v>
      </c>
    </row>
    <row r="1058" spans="1:6">
      <c r="A1058">
        <v>6541032</v>
      </c>
      <c r="B1058" t="s">
        <v>5155</v>
      </c>
      <c r="C1058" t="s">
        <v>5124</v>
      </c>
      <c r="D1058" t="s">
        <v>5125</v>
      </c>
      <c r="E1058" t="s">
        <v>5126</v>
      </c>
      <c r="F1058" t="s">
        <v>5127</v>
      </c>
    </row>
    <row r="1059" spans="1:6">
      <c r="A1059">
        <v>6541153</v>
      </c>
      <c r="B1059" t="s">
        <v>5155</v>
      </c>
      <c r="C1059" t="s">
        <v>5124</v>
      </c>
      <c r="D1059" t="s">
        <v>5125</v>
      </c>
      <c r="E1059" t="s">
        <v>5126</v>
      </c>
      <c r="F1059" t="s">
        <v>5127</v>
      </c>
    </row>
    <row r="1060" spans="1:6">
      <c r="A1060">
        <v>6543394</v>
      </c>
      <c r="B1060" t="s">
        <v>5155</v>
      </c>
      <c r="C1060" t="s">
        <v>5124</v>
      </c>
      <c r="D1060" t="s">
        <v>5125</v>
      </c>
      <c r="E1060" t="s">
        <v>5126</v>
      </c>
      <c r="F1060" t="s">
        <v>5127</v>
      </c>
    </row>
    <row r="1061" spans="1:6">
      <c r="A1061">
        <v>6544040</v>
      </c>
      <c r="B1061" t="s">
        <v>5155</v>
      </c>
      <c r="C1061" t="s">
        <v>5124</v>
      </c>
      <c r="D1061" t="s">
        <v>5125</v>
      </c>
      <c r="E1061" t="s">
        <v>5126</v>
      </c>
      <c r="F1061" t="s">
        <v>5127</v>
      </c>
    </row>
    <row r="1062" spans="1:6">
      <c r="A1062">
        <v>6545585</v>
      </c>
      <c r="B1062" t="s">
        <v>5155</v>
      </c>
      <c r="C1062" t="s">
        <v>5124</v>
      </c>
      <c r="D1062" t="s">
        <v>5125</v>
      </c>
      <c r="E1062" t="s">
        <v>5126</v>
      </c>
      <c r="F1062" t="s">
        <v>5127</v>
      </c>
    </row>
    <row r="1063" spans="1:6">
      <c r="A1063">
        <v>6546295</v>
      </c>
      <c r="B1063" t="s">
        <v>5155</v>
      </c>
      <c r="C1063" t="s">
        <v>5124</v>
      </c>
      <c r="D1063" t="s">
        <v>5125</v>
      </c>
      <c r="E1063" t="s">
        <v>5126</v>
      </c>
      <c r="F1063" t="s">
        <v>5127</v>
      </c>
    </row>
    <row r="1064" spans="1:6">
      <c r="A1064">
        <v>6546298</v>
      </c>
      <c r="B1064" t="s">
        <v>5155</v>
      </c>
      <c r="C1064" t="s">
        <v>5124</v>
      </c>
      <c r="D1064" t="s">
        <v>5125</v>
      </c>
      <c r="E1064" t="s">
        <v>5126</v>
      </c>
      <c r="F1064" t="s">
        <v>5127</v>
      </c>
    </row>
    <row r="1065" spans="1:6">
      <c r="A1065">
        <v>6546599</v>
      </c>
      <c r="B1065" t="s">
        <v>5155</v>
      </c>
      <c r="C1065" t="s">
        <v>5124</v>
      </c>
      <c r="D1065" t="s">
        <v>5125</v>
      </c>
      <c r="E1065" t="s">
        <v>5126</v>
      </c>
      <c r="F1065" t="s">
        <v>5127</v>
      </c>
    </row>
    <row r="1066" spans="1:6">
      <c r="A1066">
        <v>6549086</v>
      </c>
      <c r="B1066" t="s">
        <v>5155</v>
      </c>
      <c r="C1066" t="s">
        <v>5124</v>
      </c>
      <c r="D1066" t="s">
        <v>5125</v>
      </c>
      <c r="E1066" t="s">
        <v>5126</v>
      </c>
      <c r="F1066" t="s">
        <v>5127</v>
      </c>
    </row>
    <row r="1067" spans="1:6">
      <c r="A1067">
        <v>6549234</v>
      </c>
      <c r="B1067" t="s">
        <v>5155</v>
      </c>
      <c r="C1067" t="s">
        <v>5124</v>
      </c>
      <c r="D1067" t="s">
        <v>5125</v>
      </c>
      <c r="E1067" t="s">
        <v>5126</v>
      </c>
      <c r="F1067" t="s">
        <v>5127</v>
      </c>
    </row>
    <row r="1068" spans="1:6">
      <c r="A1068">
        <v>6549243</v>
      </c>
      <c r="B1068" t="s">
        <v>5155</v>
      </c>
      <c r="C1068" t="s">
        <v>5124</v>
      </c>
      <c r="D1068" t="s">
        <v>5125</v>
      </c>
      <c r="E1068" t="s">
        <v>5126</v>
      </c>
      <c r="F1068" t="s">
        <v>5127</v>
      </c>
    </row>
    <row r="1069" spans="1:6">
      <c r="A1069">
        <v>6551210</v>
      </c>
      <c r="B1069" t="s">
        <v>5155</v>
      </c>
      <c r="C1069" t="s">
        <v>5124</v>
      </c>
      <c r="D1069" t="s">
        <v>5125</v>
      </c>
      <c r="E1069" t="s">
        <v>5126</v>
      </c>
      <c r="F1069" t="s">
        <v>5127</v>
      </c>
    </row>
    <row r="1070" spans="1:6">
      <c r="A1070">
        <v>6551728</v>
      </c>
      <c r="B1070" t="s">
        <v>5155</v>
      </c>
      <c r="C1070" t="s">
        <v>5124</v>
      </c>
      <c r="D1070" t="s">
        <v>5125</v>
      </c>
      <c r="E1070" t="s">
        <v>5126</v>
      </c>
      <c r="F1070" t="s">
        <v>5127</v>
      </c>
    </row>
    <row r="1071" spans="1:6">
      <c r="A1071">
        <v>6552532</v>
      </c>
      <c r="B1071" t="s">
        <v>5155</v>
      </c>
      <c r="C1071" t="s">
        <v>5124</v>
      </c>
      <c r="D1071" t="s">
        <v>5125</v>
      </c>
      <c r="E1071" t="s">
        <v>5126</v>
      </c>
      <c r="F1071" t="s">
        <v>5127</v>
      </c>
    </row>
    <row r="1072" spans="1:6">
      <c r="A1072">
        <v>6552538</v>
      </c>
      <c r="B1072" t="s">
        <v>5155</v>
      </c>
      <c r="C1072" t="s">
        <v>5124</v>
      </c>
      <c r="D1072" t="s">
        <v>5125</v>
      </c>
      <c r="E1072" t="s">
        <v>5126</v>
      </c>
      <c r="F1072" t="s">
        <v>5127</v>
      </c>
    </row>
    <row r="1073" spans="1:6">
      <c r="A1073">
        <v>6552919</v>
      </c>
      <c r="B1073" t="s">
        <v>5155</v>
      </c>
      <c r="C1073" t="s">
        <v>5124</v>
      </c>
      <c r="D1073" t="s">
        <v>5125</v>
      </c>
      <c r="E1073" t="s">
        <v>5126</v>
      </c>
      <c r="F1073" t="s">
        <v>5127</v>
      </c>
    </row>
    <row r="1074" spans="1:6">
      <c r="A1074">
        <v>6552920</v>
      </c>
      <c r="B1074" t="s">
        <v>5155</v>
      </c>
      <c r="C1074" t="s">
        <v>5124</v>
      </c>
      <c r="D1074" t="s">
        <v>5125</v>
      </c>
      <c r="E1074" t="s">
        <v>5126</v>
      </c>
      <c r="F1074" t="s">
        <v>5127</v>
      </c>
    </row>
    <row r="1075" spans="1:6">
      <c r="A1075">
        <v>6556633</v>
      </c>
      <c r="B1075" t="s">
        <v>5155</v>
      </c>
      <c r="C1075" t="s">
        <v>5124</v>
      </c>
      <c r="D1075" t="s">
        <v>5125</v>
      </c>
      <c r="E1075" t="s">
        <v>5126</v>
      </c>
      <c r="F1075" t="s">
        <v>5127</v>
      </c>
    </row>
    <row r="1076" spans="1:6">
      <c r="A1076">
        <v>6556814</v>
      </c>
      <c r="B1076" t="s">
        <v>5155</v>
      </c>
      <c r="C1076" t="s">
        <v>5124</v>
      </c>
      <c r="D1076" t="s">
        <v>5125</v>
      </c>
      <c r="E1076" t="s">
        <v>5126</v>
      </c>
      <c r="F1076" t="s">
        <v>5127</v>
      </c>
    </row>
    <row r="1077" spans="1:6">
      <c r="A1077">
        <v>6559963</v>
      </c>
      <c r="B1077" t="s">
        <v>5155</v>
      </c>
      <c r="C1077" t="s">
        <v>5124</v>
      </c>
      <c r="D1077" t="s">
        <v>5125</v>
      </c>
      <c r="E1077" t="s">
        <v>5126</v>
      </c>
      <c r="F1077" t="s">
        <v>5127</v>
      </c>
    </row>
    <row r="1078" spans="1:6">
      <c r="A1078">
        <v>6569371</v>
      </c>
      <c r="B1078" t="s">
        <v>5155</v>
      </c>
      <c r="C1078" t="s">
        <v>5124</v>
      </c>
      <c r="D1078" t="s">
        <v>5125</v>
      </c>
      <c r="E1078" t="s">
        <v>5126</v>
      </c>
      <c r="F1078" t="s">
        <v>5127</v>
      </c>
    </row>
    <row r="1079" spans="1:6">
      <c r="A1079">
        <v>6570386</v>
      </c>
      <c r="B1079" t="s">
        <v>5155</v>
      </c>
      <c r="C1079" t="s">
        <v>5124</v>
      </c>
      <c r="D1079" t="s">
        <v>5125</v>
      </c>
      <c r="E1079" t="s">
        <v>5126</v>
      </c>
      <c r="F1079" t="s">
        <v>5127</v>
      </c>
    </row>
    <row r="1080" spans="1:6">
      <c r="A1080">
        <v>6573044</v>
      </c>
      <c r="B1080" t="s">
        <v>5155</v>
      </c>
      <c r="C1080" t="s">
        <v>5124</v>
      </c>
      <c r="D1080" t="s">
        <v>5125</v>
      </c>
      <c r="E1080" t="s">
        <v>5126</v>
      </c>
      <c r="F1080" t="s">
        <v>5127</v>
      </c>
    </row>
    <row r="1081" spans="1:6">
      <c r="A1081">
        <v>6575251</v>
      </c>
      <c r="B1081" t="s">
        <v>5155</v>
      </c>
      <c r="C1081" t="s">
        <v>5124</v>
      </c>
      <c r="D1081" t="s">
        <v>5125</v>
      </c>
      <c r="E1081" t="s">
        <v>5126</v>
      </c>
      <c r="F1081" t="s">
        <v>5127</v>
      </c>
    </row>
    <row r="1082" spans="1:6">
      <c r="A1082">
        <v>6579591</v>
      </c>
      <c r="B1082" t="s">
        <v>5155</v>
      </c>
      <c r="C1082" t="s">
        <v>5124</v>
      </c>
      <c r="D1082" t="s">
        <v>5125</v>
      </c>
      <c r="E1082" t="s">
        <v>5126</v>
      </c>
      <c r="F1082" t="s">
        <v>5127</v>
      </c>
    </row>
    <row r="1083" spans="1:6">
      <c r="A1083">
        <v>6581068</v>
      </c>
      <c r="B1083" t="s">
        <v>5155</v>
      </c>
      <c r="C1083" t="s">
        <v>5124</v>
      </c>
      <c r="D1083" t="s">
        <v>5125</v>
      </c>
      <c r="E1083" t="s">
        <v>5126</v>
      </c>
      <c r="F1083" t="s">
        <v>5127</v>
      </c>
    </row>
    <row r="1084" spans="1:6">
      <c r="A1084">
        <v>6582577</v>
      </c>
      <c r="B1084" t="s">
        <v>5155</v>
      </c>
      <c r="C1084" t="s">
        <v>5124</v>
      </c>
      <c r="D1084" t="s">
        <v>5125</v>
      </c>
      <c r="E1084" t="s">
        <v>5126</v>
      </c>
      <c r="F1084" t="s">
        <v>5127</v>
      </c>
    </row>
    <row r="1085" spans="1:6">
      <c r="A1085">
        <v>6583803</v>
      </c>
      <c r="B1085" t="s">
        <v>5155</v>
      </c>
      <c r="C1085" t="s">
        <v>5124</v>
      </c>
      <c r="D1085" t="s">
        <v>5125</v>
      </c>
      <c r="E1085" t="s">
        <v>5126</v>
      </c>
      <c r="F1085" t="s">
        <v>5127</v>
      </c>
    </row>
    <row r="1086" spans="1:6">
      <c r="A1086">
        <v>6585724</v>
      </c>
      <c r="B1086" t="s">
        <v>5155</v>
      </c>
      <c r="C1086" t="s">
        <v>5124</v>
      </c>
      <c r="D1086" t="s">
        <v>5125</v>
      </c>
      <c r="E1086" t="s">
        <v>5126</v>
      </c>
      <c r="F1086" t="s">
        <v>5127</v>
      </c>
    </row>
    <row r="1087" spans="1:6">
      <c r="A1087">
        <v>6587960</v>
      </c>
      <c r="B1087" t="s">
        <v>5155</v>
      </c>
      <c r="C1087" t="s">
        <v>5124</v>
      </c>
      <c r="D1087" t="s">
        <v>5125</v>
      </c>
      <c r="E1087" t="s">
        <v>5126</v>
      </c>
      <c r="F1087" t="s">
        <v>5127</v>
      </c>
    </row>
    <row r="1088" spans="1:6">
      <c r="A1088">
        <v>6589422</v>
      </c>
      <c r="B1088" t="s">
        <v>5155</v>
      </c>
      <c r="C1088" t="s">
        <v>5124</v>
      </c>
      <c r="D1088" t="s">
        <v>5125</v>
      </c>
      <c r="E1088" t="s">
        <v>5126</v>
      </c>
      <c r="F1088" t="s">
        <v>5127</v>
      </c>
    </row>
    <row r="1089" spans="1:6">
      <c r="A1089">
        <v>6592554</v>
      </c>
      <c r="B1089" t="s">
        <v>5155</v>
      </c>
      <c r="C1089" t="s">
        <v>5124</v>
      </c>
      <c r="D1089" t="s">
        <v>5125</v>
      </c>
      <c r="E1089" t="s">
        <v>5126</v>
      </c>
      <c r="F1089" t="s">
        <v>5127</v>
      </c>
    </row>
    <row r="1090" spans="1:6">
      <c r="A1090">
        <v>6593883</v>
      </c>
      <c r="B1090" t="s">
        <v>5155</v>
      </c>
      <c r="C1090" t="s">
        <v>5124</v>
      </c>
      <c r="D1090" t="s">
        <v>5125</v>
      </c>
      <c r="E1090" t="s">
        <v>5126</v>
      </c>
      <c r="F1090" t="s">
        <v>5127</v>
      </c>
    </row>
    <row r="1091" spans="1:6">
      <c r="A1091">
        <v>6593966</v>
      </c>
      <c r="B1091" t="s">
        <v>5155</v>
      </c>
      <c r="C1091" t="s">
        <v>5124</v>
      </c>
      <c r="D1091" t="s">
        <v>5125</v>
      </c>
      <c r="E1091" t="s">
        <v>5126</v>
      </c>
      <c r="F1091" t="s">
        <v>5127</v>
      </c>
    </row>
    <row r="1092" spans="1:6">
      <c r="A1092">
        <v>6595033</v>
      </c>
      <c r="B1092" t="s">
        <v>5155</v>
      </c>
      <c r="C1092" t="s">
        <v>5124</v>
      </c>
      <c r="D1092" t="s">
        <v>5125</v>
      </c>
      <c r="E1092" t="s">
        <v>5126</v>
      </c>
      <c r="F1092" t="s">
        <v>5127</v>
      </c>
    </row>
    <row r="1093" spans="1:6">
      <c r="A1093">
        <v>6595445</v>
      </c>
      <c r="B1093" t="s">
        <v>5155</v>
      </c>
      <c r="C1093" t="s">
        <v>5124</v>
      </c>
      <c r="D1093" t="s">
        <v>5125</v>
      </c>
      <c r="E1093" t="s">
        <v>5126</v>
      </c>
      <c r="F1093" t="s">
        <v>5127</v>
      </c>
    </row>
    <row r="1094" spans="1:6">
      <c r="A1094">
        <v>6595934</v>
      </c>
      <c r="B1094" t="s">
        <v>5155</v>
      </c>
      <c r="C1094" t="s">
        <v>5124</v>
      </c>
      <c r="D1094" t="s">
        <v>5125</v>
      </c>
      <c r="E1094" t="s">
        <v>5126</v>
      </c>
      <c r="F1094" t="s">
        <v>5127</v>
      </c>
    </row>
    <row r="1095" spans="1:6">
      <c r="A1095">
        <v>6596104</v>
      </c>
      <c r="B1095" t="s">
        <v>5155</v>
      </c>
      <c r="C1095" t="s">
        <v>5124</v>
      </c>
      <c r="D1095" t="s">
        <v>5125</v>
      </c>
      <c r="E1095" t="s">
        <v>5126</v>
      </c>
      <c r="F1095" t="s">
        <v>5127</v>
      </c>
    </row>
    <row r="1096" spans="1:6">
      <c r="A1096">
        <v>6597085</v>
      </c>
      <c r="B1096" t="s">
        <v>5155</v>
      </c>
      <c r="C1096" t="s">
        <v>5124</v>
      </c>
      <c r="D1096" t="s">
        <v>5125</v>
      </c>
      <c r="E1096" t="s">
        <v>5126</v>
      </c>
      <c r="F1096" t="s">
        <v>5127</v>
      </c>
    </row>
    <row r="1097" spans="1:6">
      <c r="A1097">
        <v>6597087</v>
      </c>
      <c r="B1097" t="s">
        <v>5155</v>
      </c>
      <c r="C1097" t="s">
        <v>5124</v>
      </c>
      <c r="D1097" t="s">
        <v>5125</v>
      </c>
      <c r="E1097" t="s">
        <v>5126</v>
      </c>
      <c r="F1097" t="s">
        <v>5127</v>
      </c>
    </row>
    <row r="1098" spans="1:6">
      <c r="A1098">
        <v>6597088</v>
      </c>
      <c r="B1098" t="s">
        <v>5155</v>
      </c>
      <c r="C1098" t="s">
        <v>5124</v>
      </c>
      <c r="D1098" t="s">
        <v>5125</v>
      </c>
      <c r="E1098" t="s">
        <v>5126</v>
      </c>
      <c r="F1098" t="s">
        <v>5127</v>
      </c>
    </row>
    <row r="1099" spans="1:6">
      <c r="A1099">
        <v>6597152</v>
      </c>
      <c r="B1099" t="s">
        <v>5155</v>
      </c>
      <c r="C1099" t="s">
        <v>5124</v>
      </c>
      <c r="D1099" t="s">
        <v>5125</v>
      </c>
      <c r="E1099" t="s">
        <v>5126</v>
      </c>
      <c r="F1099" t="s">
        <v>5127</v>
      </c>
    </row>
    <row r="1100" spans="1:6">
      <c r="A1100">
        <v>6597744</v>
      </c>
      <c r="B1100" t="s">
        <v>5155</v>
      </c>
      <c r="C1100" t="s">
        <v>5124</v>
      </c>
      <c r="D1100" t="s">
        <v>5125</v>
      </c>
      <c r="E1100" t="s">
        <v>5126</v>
      </c>
      <c r="F1100" t="s">
        <v>5127</v>
      </c>
    </row>
    <row r="1101" spans="1:6">
      <c r="A1101">
        <v>6597948</v>
      </c>
      <c r="B1101" t="s">
        <v>5155</v>
      </c>
      <c r="C1101" t="s">
        <v>5124</v>
      </c>
      <c r="D1101" t="s">
        <v>5125</v>
      </c>
      <c r="E1101" t="s">
        <v>5126</v>
      </c>
      <c r="F1101" t="s">
        <v>5127</v>
      </c>
    </row>
    <row r="1102" spans="1:6">
      <c r="A1102">
        <v>6598083</v>
      </c>
      <c r="B1102" t="s">
        <v>5155</v>
      </c>
      <c r="C1102" t="s">
        <v>5124</v>
      </c>
      <c r="D1102" t="s">
        <v>5125</v>
      </c>
      <c r="E1102" t="s">
        <v>5126</v>
      </c>
      <c r="F1102" t="s">
        <v>5127</v>
      </c>
    </row>
    <row r="1103" spans="1:6">
      <c r="A1103">
        <v>6607230</v>
      </c>
      <c r="B1103" t="s">
        <v>5155</v>
      </c>
      <c r="C1103" t="s">
        <v>5124</v>
      </c>
      <c r="D1103" t="s">
        <v>5125</v>
      </c>
      <c r="E1103" t="s">
        <v>5126</v>
      </c>
      <c r="F1103" t="s">
        <v>5127</v>
      </c>
    </row>
    <row r="1104" spans="1:6">
      <c r="A1104">
        <v>6607240</v>
      </c>
      <c r="B1104" t="s">
        <v>5155</v>
      </c>
      <c r="C1104" t="s">
        <v>5124</v>
      </c>
      <c r="D1104" t="s">
        <v>5125</v>
      </c>
      <c r="E1104" t="s">
        <v>5126</v>
      </c>
      <c r="F1104" t="s">
        <v>5127</v>
      </c>
    </row>
    <row r="1105" spans="1:6">
      <c r="A1105">
        <v>6607484</v>
      </c>
      <c r="B1105" t="s">
        <v>5155</v>
      </c>
      <c r="C1105" t="s">
        <v>5124</v>
      </c>
      <c r="D1105" t="s">
        <v>5125</v>
      </c>
      <c r="E1105" t="s">
        <v>5126</v>
      </c>
      <c r="F1105" t="s">
        <v>5127</v>
      </c>
    </row>
    <row r="1106" spans="1:6">
      <c r="A1106">
        <v>6607507</v>
      </c>
      <c r="B1106" t="s">
        <v>5155</v>
      </c>
      <c r="C1106" t="s">
        <v>5124</v>
      </c>
      <c r="D1106" t="s">
        <v>5125</v>
      </c>
      <c r="E1106" t="s">
        <v>5126</v>
      </c>
      <c r="F1106" t="s">
        <v>5127</v>
      </c>
    </row>
    <row r="1107" spans="1:6">
      <c r="A1107">
        <v>6609861</v>
      </c>
      <c r="B1107" t="s">
        <v>5155</v>
      </c>
      <c r="C1107" t="s">
        <v>5124</v>
      </c>
      <c r="D1107" t="s">
        <v>5125</v>
      </c>
      <c r="E1107" t="s">
        <v>5126</v>
      </c>
      <c r="F1107" t="s">
        <v>5127</v>
      </c>
    </row>
    <row r="1108" spans="1:6">
      <c r="A1108">
        <v>6611481</v>
      </c>
      <c r="B1108" t="s">
        <v>5155</v>
      </c>
      <c r="C1108" t="s">
        <v>5124</v>
      </c>
      <c r="D1108" t="s">
        <v>5125</v>
      </c>
      <c r="E1108" t="s">
        <v>5126</v>
      </c>
      <c r="F1108" t="s">
        <v>5127</v>
      </c>
    </row>
    <row r="1109" spans="1:6">
      <c r="A1109">
        <v>6612261</v>
      </c>
      <c r="B1109" t="s">
        <v>5155</v>
      </c>
      <c r="C1109" t="s">
        <v>5124</v>
      </c>
      <c r="D1109" t="s">
        <v>5125</v>
      </c>
      <c r="E1109" t="s">
        <v>5126</v>
      </c>
      <c r="F1109" t="s">
        <v>5127</v>
      </c>
    </row>
    <row r="1110" spans="1:6">
      <c r="A1110">
        <v>6612367</v>
      </c>
      <c r="B1110" t="s">
        <v>5155</v>
      </c>
      <c r="C1110" t="s">
        <v>5124</v>
      </c>
      <c r="D1110" t="s">
        <v>5125</v>
      </c>
      <c r="E1110" t="s">
        <v>5126</v>
      </c>
      <c r="F1110" t="s">
        <v>5127</v>
      </c>
    </row>
    <row r="1111" spans="1:6">
      <c r="A1111">
        <v>6612374</v>
      </c>
      <c r="B1111" t="s">
        <v>5155</v>
      </c>
      <c r="C1111" t="s">
        <v>5124</v>
      </c>
      <c r="D1111" t="s">
        <v>5125</v>
      </c>
      <c r="E1111" t="s">
        <v>5126</v>
      </c>
      <c r="F1111" t="s">
        <v>5127</v>
      </c>
    </row>
    <row r="1112" spans="1:6">
      <c r="A1112">
        <v>6612426</v>
      </c>
      <c r="B1112" t="s">
        <v>5155</v>
      </c>
      <c r="C1112" t="s">
        <v>5124</v>
      </c>
      <c r="D1112" t="s">
        <v>5125</v>
      </c>
      <c r="E1112" t="s">
        <v>5126</v>
      </c>
      <c r="F1112" t="s">
        <v>5127</v>
      </c>
    </row>
    <row r="1113" spans="1:6">
      <c r="A1113">
        <v>6613955</v>
      </c>
      <c r="B1113" t="s">
        <v>5155</v>
      </c>
      <c r="C1113" t="s">
        <v>5124</v>
      </c>
      <c r="D1113" t="s">
        <v>5125</v>
      </c>
      <c r="E1113" t="s">
        <v>5126</v>
      </c>
      <c r="F1113" t="s">
        <v>5127</v>
      </c>
    </row>
    <row r="1114" spans="1:6">
      <c r="A1114">
        <v>6615099</v>
      </c>
      <c r="B1114" t="s">
        <v>5155</v>
      </c>
      <c r="C1114" t="s">
        <v>5124</v>
      </c>
      <c r="D1114" t="s">
        <v>5125</v>
      </c>
      <c r="E1114" t="s">
        <v>5126</v>
      </c>
      <c r="F1114" t="s">
        <v>5127</v>
      </c>
    </row>
    <row r="1115" spans="1:6">
      <c r="A1115">
        <v>6615737</v>
      </c>
      <c r="B1115" t="s">
        <v>5155</v>
      </c>
      <c r="C1115" t="s">
        <v>5124</v>
      </c>
      <c r="D1115" t="s">
        <v>5125</v>
      </c>
      <c r="E1115" t="s">
        <v>5126</v>
      </c>
      <c r="F1115" t="s">
        <v>5127</v>
      </c>
    </row>
    <row r="1116" spans="1:6">
      <c r="A1116">
        <v>6615739</v>
      </c>
      <c r="B1116" t="s">
        <v>5155</v>
      </c>
      <c r="C1116" t="s">
        <v>5124</v>
      </c>
      <c r="D1116" t="s">
        <v>5125</v>
      </c>
      <c r="E1116" t="s">
        <v>5126</v>
      </c>
      <c r="F1116" t="s">
        <v>5127</v>
      </c>
    </row>
    <row r="1117" spans="1:6">
      <c r="A1117">
        <v>6616703</v>
      </c>
      <c r="B1117" t="s">
        <v>5155</v>
      </c>
      <c r="C1117" t="s">
        <v>5124</v>
      </c>
      <c r="D1117" t="s">
        <v>5125</v>
      </c>
      <c r="E1117" t="s">
        <v>5126</v>
      </c>
      <c r="F1117" t="s">
        <v>5127</v>
      </c>
    </row>
    <row r="1118" spans="1:6">
      <c r="A1118">
        <v>6617592</v>
      </c>
      <c r="B1118" t="s">
        <v>5155</v>
      </c>
      <c r="C1118" t="s">
        <v>5124</v>
      </c>
      <c r="D1118" t="s">
        <v>5125</v>
      </c>
      <c r="E1118" t="s">
        <v>5126</v>
      </c>
      <c r="F1118" t="s">
        <v>5127</v>
      </c>
    </row>
    <row r="1119" spans="1:6">
      <c r="A1119">
        <v>6617768</v>
      </c>
      <c r="B1119" t="s">
        <v>5155</v>
      </c>
      <c r="C1119" t="s">
        <v>5124</v>
      </c>
      <c r="D1119" t="s">
        <v>5125</v>
      </c>
      <c r="E1119" t="s">
        <v>5126</v>
      </c>
      <c r="F1119" t="s">
        <v>5127</v>
      </c>
    </row>
    <row r="1120" spans="1:6">
      <c r="A1120">
        <v>6620899</v>
      </c>
      <c r="B1120" t="s">
        <v>5155</v>
      </c>
      <c r="C1120" t="s">
        <v>5124</v>
      </c>
      <c r="D1120" t="s">
        <v>5125</v>
      </c>
      <c r="E1120" t="s">
        <v>5126</v>
      </c>
      <c r="F1120" t="s">
        <v>5127</v>
      </c>
    </row>
    <row r="1121" spans="1:6">
      <c r="A1121">
        <v>6621139</v>
      </c>
      <c r="B1121" t="s">
        <v>5155</v>
      </c>
      <c r="C1121" t="s">
        <v>5124</v>
      </c>
      <c r="D1121" t="s">
        <v>5125</v>
      </c>
      <c r="E1121" t="s">
        <v>5126</v>
      </c>
      <c r="F1121" t="s">
        <v>5127</v>
      </c>
    </row>
    <row r="1122" spans="1:6">
      <c r="A1122">
        <v>6625606</v>
      </c>
      <c r="B1122" t="s">
        <v>5155</v>
      </c>
      <c r="C1122" t="s">
        <v>5124</v>
      </c>
      <c r="D1122" t="s">
        <v>5125</v>
      </c>
      <c r="E1122" t="s">
        <v>5126</v>
      </c>
      <c r="F1122" t="s">
        <v>5127</v>
      </c>
    </row>
    <row r="1123" spans="1:6">
      <c r="A1123">
        <v>6626290</v>
      </c>
      <c r="B1123" t="s">
        <v>5155</v>
      </c>
      <c r="C1123" t="s">
        <v>5124</v>
      </c>
      <c r="D1123" t="s">
        <v>5125</v>
      </c>
      <c r="E1123" t="s">
        <v>5126</v>
      </c>
      <c r="F1123" t="s">
        <v>5127</v>
      </c>
    </row>
    <row r="1124" spans="1:6">
      <c r="A1124">
        <v>6626305</v>
      </c>
      <c r="B1124" t="s">
        <v>5155</v>
      </c>
      <c r="C1124" t="s">
        <v>5124</v>
      </c>
      <c r="D1124" t="s">
        <v>5125</v>
      </c>
      <c r="E1124" t="s">
        <v>5126</v>
      </c>
      <c r="F1124" t="s">
        <v>5127</v>
      </c>
    </row>
    <row r="1125" spans="1:6">
      <c r="A1125">
        <v>6628600</v>
      </c>
      <c r="B1125" t="s">
        <v>5155</v>
      </c>
      <c r="C1125" t="s">
        <v>5124</v>
      </c>
      <c r="D1125" t="s">
        <v>5125</v>
      </c>
      <c r="E1125" t="s">
        <v>5126</v>
      </c>
      <c r="F1125" t="s">
        <v>5127</v>
      </c>
    </row>
    <row r="1126" spans="1:6">
      <c r="A1126">
        <v>6628860</v>
      </c>
      <c r="B1126" t="s">
        <v>5155</v>
      </c>
      <c r="C1126" t="s">
        <v>5124</v>
      </c>
      <c r="D1126" t="s">
        <v>5125</v>
      </c>
      <c r="E1126" t="s">
        <v>5126</v>
      </c>
      <c r="F1126" t="s">
        <v>5127</v>
      </c>
    </row>
    <row r="1127" spans="1:6">
      <c r="A1127">
        <v>6629400</v>
      </c>
      <c r="B1127" t="s">
        <v>5155</v>
      </c>
      <c r="C1127" t="s">
        <v>5124</v>
      </c>
      <c r="D1127" t="s">
        <v>5125</v>
      </c>
      <c r="E1127" t="s">
        <v>5126</v>
      </c>
      <c r="F1127" t="s">
        <v>5127</v>
      </c>
    </row>
    <row r="1128" spans="1:6">
      <c r="A1128">
        <v>6629913</v>
      </c>
      <c r="B1128" t="s">
        <v>5155</v>
      </c>
      <c r="C1128" t="s">
        <v>5124</v>
      </c>
      <c r="D1128" t="s">
        <v>5125</v>
      </c>
      <c r="E1128" t="s">
        <v>5126</v>
      </c>
      <c r="F1128" t="s">
        <v>5127</v>
      </c>
    </row>
    <row r="1129" spans="1:6">
      <c r="A1129">
        <v>6630779</v>
      </c>
      <c r="B1129" t="s">
        <v>5155</v>
      </c>
      <c r="C1129" t="s">
        <v>5124</v>
      </c>
      <c r="D1129" t="s">
        <v>5125</v>
      </c>
      <c r="E1129" t="s">
        <v>5126</v>
      </c>
      <c r="F1129" t="s">
        <v>5127</v>
      </c>
    </row>
    <row r="1130" spans="1:6">
      <c r="A1130">
        <v>6630953</v>
      </c>
      <c r="B1130" t="s">
        <v>5155</v>
      </c>
      <c r="C1130" t="s">
        <v>5124</v>
      </c>
      <c r="D1130" t="s">
        <v>5125</v>
      </c>
      <c r="E1130" t="s">
        <v>5126</v>
      </c>
      <c r="F1130" t="s">
        <v>5127</v>
      </c>
    </row>
    <row r="1131" spans="1:6">
      <c r="A1131">
        <v>6631835</v>
      </c>
      <c r="B1131" t="s">
        <v>5155</v>
      </c>
      <c r="C1131" t="s">
        <v>5124</v>
      </c>
      <c r="D1131" t="s">
        <v>5125</v>
      </c>
      <c r="E1131" t="s">
        <v>5126</v>
      </c>
      <c r="F1131" t="s">
        <v>5127</v>
      </c>
    </row>
    <row r="1132" spans="1:6">
      <c r="A1132">
        <v>6632021</v>
      </c>
      <c r="B1132" t="s">
        <v>5155</v>
      </c>
      <c r="C1132" t="s">
        <v>5124</v>
      </c>
      <c r="D1132" t="s">
        <v>5125</v>
      </c>
      <c r="E1132" t="s">
        <v>5126</v>
      </c>
      <c r="F1132" t="s">
        <v>5127</v>
      </c>
    </row>
    <row r="1133" spans="1:6">
      <c r="A1133">
        <v>6636088</v>
      </c>
      <c r="B1133" t="s">
        <v>5155</v>
      </c>
      <c r="C1133" t="s">
        <v>5124</v>
      </c>
      <c r="D1133" t="s">
        <v>5125</v>
      </c>
      <c r="E1133" t="s">
        <v>5126</v>
      </c>
      <c r="F1133" t="s">
        <v>5127</v>
      </c>
    </row>
    <row r="1134" spans="1:6">
      <c r="A1134">
        <v>6636091</v>
      </c>
      <c r="B1134" t="s">
        <v>5155</v>
      </c>
      <c r="C1134" t="s">
        <v>5124</v>
      </c>
      <c r="D1134" t="s">
        <v>5125</v>
      </c>
      <c r="E1134" t="s">
        <v>5126</v>
      </c>
      <c r="F1134" t="s">
        <v>5127</v>
      </c>
    </row>
    <row r="1135" spans="1:6">
      <c r="A1135">
        <v>6637581</v>
      </c>
      <c r="B1135" t="s">
        <v>5155</v>
      </c>
      <c r="C1135" t="s">
        <v>5124</v>
      </c>
      <c r="D1135" t="s">
        <v>5125</v>
      </c>
      <c r="E1135" t="s">
        <v>5126</v>
      </c>
      <c r="F1135" t="s">
        <v>5127</v>
      </c>
    </row>
    <row r="1136" spans="1:6">
      <c r="A1136">
        <v>6638305</v>
      </c>
      <c r="B1136" t="s">
        <v>5155</v>
      </c>
      <c r="C1136" t="s">
        <v>5124</v>
      </c>
      <c r="D1136" t="s">
        <v>5125</v>
      </c>
      <c r="E1136" t="s">
        <v>5126</v>
      </c>
      <c r="F1136" t="s">
        <v>5127</v>
      </c>
    </row>
    <row r="1137" spans="1:6">
      <c r="A1137">
        <v>6639071</v>
      </c>
      <c r="B1137" t="s">
        <v>5155</v>
      </c>
      <c r="C1137" t="s">
        <v>5124</v>
      </c>
      <c r="D1137" t="s">
        <v>5125</v>
      </c>
      <c r="E1137" t="s">
        <v>5126</v>
      </c>
      <c r="F1137" t="s">
        <v>5127</v>
      </c>
    </row>
    <row r="1138" spans="1:6">
      <c r="A1138">
        <v>6643567</v>
      </c>
      <c r="B1138" t="s">
        <v>5155</v>
      </c>
      <c r="C1138" t="s">
        <v>5124</v>
      </c>
      <c r="D1138" t="s">
        <v>5125</v>
      </c>
      <c r="E1138" t="s">
        <v>5126</v>
      </c>
      <c r="F1138" t="s">
        <v>5127</v>
      </c>
    </row>
    <row r="1139" spans="1:6">
      <c r="A1139">
        <v>6643600</v>
      </c>
      <c r="B1139" t="s">
        <v>5155</v>
      </c>
      <c r="C1139" t="s">
        <v>5124</v>
      </c>
      <c r="D1139" t="s">
        <v>5125</v>
      </c>
      <c r="E1139" t="s">
        <v>5126</v>
      </c>
      <c r="F1139" t="s">
        <v>5127</v>
      </c>
    </row>
    <row r="1140" spans="1:6">
      <c r="A1140">
        <v>6643981</v>
      </c>
      <c r="B1140" t="s">
        <v>5155</v>
      </c>
      <c r="C1140" t="s">
        <v>5124</v>
      </c>
      <c r="D1140" t="s">
        <v>5125</v>
      </c>
      <c r="E1140" t="s">
        <v>5126</v>
      </c>
      <c r="F1140" t="s">
        <v>5127</v>
      </c>
    </row>
    <row r="1141" spans="1:6">
      <c r="A1141">
        <v>6644138</v>
      </c>
      <c r="B1141" t="s">
        <v>5155</v>
      </c>
      <c r="C1141" t="s">
        <v>5124</v>
      </c>
      <c r="D1141" t="s">
        <v>5125</v>
      </c>
      <c r="E1141" t="s">
        <v>5126</v>
      </c>
      <c r="F1141" t="s">
        <v>5127</v>
      </c>
    </row>
    <row r="1142" spans="1:6">
      <c r="A1142">
        <v>6646555</v>
      </c>
      <c r="B1142" t="s">
        <v>5155</v>
      </c>
      <c r="C1142" t="s">
        <v>5124</v>
      </c>
      <c r="D1142" t="s">
        <v>5125</v>
      </c>
      <c r="E1142" t="s">
        <v>5126</v>
      </c>
      <c r="F1142" t="s">
        <v>5127</v>
      </c>
    </row>
    <row r="1143" spans="1:6">
      <c r="A1143">
        <v>6647806</v>
      </c>
      <c r="B1143" t="s">
        <v>5155</v>
      </c>
      <c r="C1143" t="s">
        <v>5124</v>
      </c>
      <c r="D1143" t="s">
        <v>5125</v>
      </c>
      <c r="E1143" t="s">
        <v>5126</v>
      </c>
      <c r="F1143" t="s">
        <v>5127</v>
      </c>
    </row>
    <row r="1144" spans="1:6">
      <c r="A1144">
        <v>6648541</v>
      </c>
      <c r="B1144" t="s">
        <v>5155</v>
      </c>
      <c r="C1144" t="s">
        <v>5124</v>
      </c>
      <c r="D1144" t="s">
        <v>5125</v>
      </c>
      <c r="E1144" t="s">
        <v>5126</v>
      </c>
      <c r="F1144" t="s">
        <v>5127</v>
      </c>
    </row>
    <row r="1145" spans="1:6">
      <c r="A1145">
        <v>6648901</v>
      </c>
      <c r="B1145" t="s">
        <v>5155</v>
      </c>
      <c r="C1145" t="s">
        <v>5124</v>
      </c>
      <c r="D1145" t="s">
        <v>5125</v>
      </c>
      <c r="E1145" t="s">
        <v>5126</v>
      </c>
      <c r="F1145" t="s">
        <v>5127</v>
      </c>
    </row>
    <row r="1146" spans="1:6">
      <c r="A1146">
        <v>6650844</v>
      </c>
      <c r="B1146" t="s">
        <v>5155</v>
      </c>
      <c r="C1146" t="s">
        <v>5124</v>
      </c>
      <c r="D1146" t="s">
        <v>5125</v>
      </c>
      <c r="E1146" t="s">
        <v>5126</v>
      </c>
      <c r="F1146" t="s">
        <v>5127</v>
      </c>
    </row>
    <row r="1147" spans="1:6">
      <c r="A1147">
        <v>6650956</v>
      </c>
      <c r="B1147" t="s">
        <v>5155</v>
      </c>
      <c r="C1147" t="s">
        <v>5124</v>
      </c>
      <c r="D1147" t="s">
        <v>5125</v>
      </c>
      <c r="E1147" t="s">
        <v>5126</v>
      </c>
      <c r="F1147" t="s">
        <v>5127</v>
      </c>
    </row>
    <row r="1148" spans="1:6">
      <c r="A1148">
        <v>6656950</v>
      </c>
      <c r="B1148" t="s">
        <v>5155</v>
      </c>
      <c r="C1148" t="s">
        <v>5124</v>
      </c>
      <c r="D1148" t="s">
        <v>5125</v>
      </c>
      <c r="E1148" t="s">
        <v>5126</v>
      </c>
      <c r="F1148" t="s">
        <v>5127</v>
      </c>
    </row>
    <row r="1149" spans="1:6">
      <c r="A1149">
        <v>6658899</v>
      </c>
      <c r="B1149" t="s">
        <v>5155</v>
      </c>
      <c r="C1149" t="s">
        <v>5124</v>
      </c>
      <c r="D1149" t="s">
        <v>5125</v>
      </c>
      <c r="E1149" t="s">
        <v>5126</v>
      </c>
      <c r="F1149" t="s">
        <v>5127</v>
      </c>
    </row>
    <row r="1150" spans="1:6">
      <c r="A1150">
        <v>6659274</v>
      </c>
      <c r="B1150" t="s">
        <v>5155</v>
      </c>
      <c r="C1150" t="s">
        <v>5124</v>
      </c>
      <c r="D1150" t="s">
        <v>5125</v>
      </c>
      <c r="E1150" t="s">
        <v>5126</v>
      </c>
      <c r="F1150" t="s">
        <v>5127</v>
      </c>
    </row>
    <row r="1151" spans="1:6">
      <c r="A1151">
        <v>6660648</v>
      </c>
      <c r="B1151" t="s">
        <v>5155</v>
      </c>
      <c r="C1151" t="s">
        <v>5124</v>
      </c>
      <c r="D1151" t="s">
        <v>5125</v>
      </c>
      <c r="E1151" t="s">
        <v>5126</v>
      </c>
      <c r="F1151" t="s">
        <v>5127</v>
      </c>
    </row>
    <row r="1152" spans="1:6">
      <c r="A1152">
        <v>6667032</v>
      </c>
      <c r="B1152" t="s">
        <v>5155</v>
      </c>
      <c r="C1152" t="s">
        <v>5124</v>
      </c>
      <c r="D1152" t="s">
        <v>5125</v>
      </c>
      <c r="E1152" t="s">
        <v>5126</v>
      </c>
      <c r="F1152" t="s">
        <v>5127</v>
      </c>
    </row>
    <row r="1153" spans="1:6">
      <c r="A1153">
        <v>6688388</v>
      </c>
      <c r="B1153" t="s">
        <v>5155</v>
      </c>
      <c r="C1153" t="s">
        <v>5124</v>
      </c>
      <c r="D1153" t="s">
        <v>5125</v>
      </c>
      <c r="E1153" t="s">
        <v>5126</v>
      </c>
      <c r="F1153" t="s">
        <v>5127</v>
      </c>
    </row>
    <row r="1154" spans="1:6">
      <c r="A1154">
        <v>6692456</v>
      </c>
      <c r="B1154" t="s">
        <v>5155</v>
      </c>
      <c r="C1154" t="s">
        <v>5124</v>
      </c>
      <c r="D1154" t="s">
        <v>5125</v>
      </c>
      <c r="E1154" t="s">
        <v>5126</v>
      </c>
      <c r="F1154" t="s">
        <v>5127</v>
      </c>
    </row>
    <row r="1155" spans="1:6">
      <c r="A1155">
        <v>6699755</v>
      </c>
      <c r="B1155" t="s">
        <v>5155</v>
      </c>
      <c r="C1155" t="s">
        <v>5124</v>
      </c>
      <c r="D1155" t="s">
        <v>5125</v>
      </c>
      <c r="E1155" t="s">
        <v>5126</v>
      </c>
      <c r="F1155" t="s">
        <v>5127</v>
      </c>
    </row>
    <row r="1156" spans="1:6">
      <c r="A1156">
        <v>6700690</v>
      </c>
      <c r="B1156" t="s">
        <v>5155</v>
      </c>
      <c r="C1156" t="s">
        <v>5124</v>
      </c>
      <c r="D1156" t="s">
        <v>5125</v>
      </c>
      <c r="E1156" t="s">
        <v>5126</v>
      </c>
      <c r="F1156" t="s">
        <v>5127</v>
      </c>
    </row>
    <row r="1157" spans="1:6">
      <c r="A1157">
        <v>6802944</v>
      </c>
      <c r="B1157" t="s">
        <v>5155</v>
      </c>
      <c r="C1157" t="s">
        <v>5124</v>
      </c>
      <c r="D1157" t="s">
        <v>5125</v>
      </c>
      <c r="E1157" t="s">
        <v>5126</v>
      </c>
      <c r="F1157" t="s">
        <v>5127</v>
      </c>
    </row>
    <row r="1158" spans="1:6">
      <c r="A1158">
        <v>6803258</v>
      </c>
      <c r="B1158" t="s">
        <v>5155</v>
      </c>
      <c r="C1158" t="s">
        <v>5124</v>
      </c>
      <c r="D1158" t="s">
        <v>5125</v>
      </c>
      <c r="E1158" t="s">
        <v>5126</v>
      </c>
      <c r="F1158" t="s">
        <v>5127</v>
      </c>
    </row>
    <row r="1159" spans="1:6">
      <c r="A1159">
        <v>6806625</v>
      </c>
      <c r="B1159" t="s">
        <v>5155</v>
      </c>
      <c r="C1159" t="s">
        <v>5124</v>
      </c>
      <c r="D1159" t="s">
        <v>5125</v>
      </c>
      <c r="E1159" t="s">
        <v>5126</v>
      </c>
      <c r="F1159" t="s">
        <v>5127</v>
      </c>
    </row>
    <row r="1160" spans="1:6">
      <c r="A1160">
        <v>6808819</v>
      </c>
      <c r="B1160" t="s">
        <v>5155</v>
      </c>
      <c r="C1160" t="s">
        <v>5124</v>
      </c>
      <c r="D1160" t="s">
        <v>5125</v>
      </c>
      <c r="E1160" t="s">
        <v>5126</v>
      </c>
      <c r="F1160" t="s">
        <v>5127</v>
      </c>
    </row>
    <row r="1161" spans="1:6">
      <c r="A1161">
        <v>6811416</v>
      </c>
      <c r="B1161" t="s">
        <v>5155</v>
      </c>
      <c r="C1161" t="s">
        <v>5124</v>
      </c>
      <c r="D1161" t="s">
        <v>5125</v>
      </c>
      <c r="E1161" t="s">
        <v>5126</v>
      </c>
      <c r="F1161" t="s">
        <v>5127</v>
      </c>
    </row>
    <row r="1162" spans="1:6">
      <c r="A1162">
        <v>6812467</v>
      </c>
      <c r="B1162" t="s">
        <v>5155</v>
      </c>
      <c r="C1162" t="s">
        <v>5124</v>
      </c>
      <c r="D1162" t="s">
        <v>5125</v>
      </c>
      <c r="E1162" t="s">
        <v>5126</v>
      </c>
      <c r="F1162" t="s">
        <v>5127</v>
      </c>
    </row>
    <row r="1163" spans="1:6">
      <c r="A1163">
        <v>6814239</v>
      </c>
      <c r="B1163" t="s">
        <v>5155</v>
      </c>
      <c r="C1163" t="s">
        <v>5124</v>
      </c>
      <c r="D1163" t="s">
        <v>5125</v>
      </c>
      <c r="E1163" t="s">
        <v>5126</v>
      </c>
      <c r="F1163" t="s">
        <v>5127</v>
      </c>
    </row>
    <row r="1164" spans="1:6">
      <c r="A1164">
        <v>6816850</v>
      </c>
      <c r="B1164" t="s">
        <v>5155</v>
      </c>
      <c r="C1164" t="s">
        <v>5124</v>
      </c>
      <c r="D1164" t="s">
        <v>5125</v>
      </c>
      <c r="E1164" t="s">
        <v>5126</v>
      </c>
      <c r="F1164" t="s">
        <v>5127</v>
      </c>
    </row>
    <row r="1165" spans="1:6">
      <c r="A1165">
        <v>6818049</v>
      </c>
      <c r="B1165" t="s">
        <v>5155</v>
      </c>
      <c r="C1165" t="s">
        <v>5124</v>
      </c>
      <c r="D1165" t="s">
        <v>5125</v>
      </c>
      <c r="E1165" t="s">
        <v>5126</v>
      </c>
      <c r="F1165" t="s">
        <v>5127</v>
      </c>
    </row>
    <row r="1166" spans="1:6">
      <c r="A1166">
        <v>6818396</v>
      </c>
      <c r="B1166" t="s">
        <v>5155</v>
      </c>
      <c r="C1166" t="s">
        <v>5124</v>
      </c>
      <c r="D1166" t="s">
        <v>5125</v>
      </c>
      <c r="E1166" t="s">
        <v>5126</v>
      </c>
      <c r="F1166" t="s">
        <v>5127</v>
      </c>
    </row>
    <row r="1167" spans="1:6">
      <c r="A1167">
        <v>6826735</v>
      </c>
      <c r="B1167" t="s">
        <v>5155</v>
      </c>
      <c r="C1167" t="s">
        <v>5124</v>
      </c>
      <c r="D1167" t="s">
        <v>5125</v>
      </c>
      <c r="E1167" t="s">
        <v>5126</v>
      </c>
      <c r="F1167" t="s">
        <v>5127</v>
      </c>
    </row>
    <row r="1168" spans="1:6">
      <c r="A1168">
        <v>6827700</v>
      </c>
      <c r="B1168" t="s">
        <v>5155</v>
      </c>
      <c r="C1168" t="s">
        <v>5124</v>
      </c>
      <c r="D1168" t="s">
        <v>5125</v>
      </c>
      <c r="E1168" t="s">
        <v>5126</v>
      </c>
      <c r="F1168" t="s">
        <v>5127</v>
      </c>
    </row>
    <row r="1169" spans="1:6">
      <c r="A1169">
        <v>6835285</v>
      </c>
      <c r="B1169" t="s">
        <v>5155</v>
      </c>
      <c r="C1169" t="s">
        <v>5124</v>
      </c>
      <c r="D1169" t="s">
        <v>5125</v>
      </c>
      <c r="E1169" t="s">
        <v>5126</v>
      </c>
      <c r="F1169" t="s">
        <v>5127</v>
      </c>
    </row>
    <row r="1170" spans="1:6">
      <c r="A1170">
        <v>6842565</v>
      </c>
      <c r="B1170" t="s">
        <v>5155</v>
      </c>
      <c r="C1170" t="s">
        <v>5124</v>
      </c>
      <c r="D1170" t="s">
        <v>5125</v>
      </c>
      <c r="E1170" t="s">
        <v>5126</v>
      </c>
      <c r="F1170" t="s">
        <v>5127</v>
      </c>
    </row>
    <row r="1171" spans="1:6">
      <c r="A1171">
        <v>6848663</v>
      </c>
      <c r="B1171" t="s">
        <v>5155</v>
      </c>
      <c r="C1171" t="s">
        <v>5124</v>
      </c>
      <c r="D1171" t="s">
        <v>5125</v>
      </c>
      <c r="E1171" t="s">
        <v>5126</v>
      </c>
      <c r="F1171" t="s">
        <v>5127</v>
      </c>
    </row>
    <row r="1172" spans="1:6">
      <c r="A1172">
        <v>6855170</v>
      </c>
      <c r="B1172" t="s">
        <v>5155</v>
      </c>
      <c r="C1172" t="s">
        <v>5124</v>
      </c>
      <c r="D1172" t="s">
        <v>5125</v>
      </c>
      <c r="E1172" t="s">
        <v>5126</v>
      </c>
      <c r="F1172" t="s">
        <v>5127</v>
      </c>
    </row>
    <row r="1173" spans="1:6">
      <c r="A1173">
        <v>6855532</v>
      </c>
      <c r="B1173" t="s">
        <v>5155</v>
      </c>
      <c r="C1173" t="s">
        <v>5124</v>
      </c>
      <c r="D1173" t="s">
        <v>5125</v>
      </c>
      <c r="E1173" t="s">
        <v>5126</v>
      </c>
      <c r="F1173" t="s">
        <v>5127</v>
      </c>
    </row>
    <row r="1174" spans="1:6">
      <c r="A1174">
        <v>6855706</v>
      </c>
      <c r="B1174" t="s">
        <v>5155</v>
      </c>
      <c r="C1174" t="s">
        <v>5124</v>
      </c>
      <c r="D1174" t="s">
        <v>5125</v>
      </c>
      <c r="E1174" t="s">
        <v>5126</v>
      </c>
      <c r="F1174" t="s">
        <v>5127</v>
      </c>
    </row>
    <row r="1175" spans="1:6">
      <c r="A1175">
        <v>6856255</v>
      </c>
      <c r="B1175" t="s">
        <v>5155</v>
      </c>
      <c r="C1175" t="s">
        <v>5124</v>
      </c>
      <c r="D1175" t="s">
        <v>5125</v>
      </c>
      <c r="E1175" t="s">
        <v>5126</v>
      </c>
      <c r="F1175" t="s">
        <v>5127</v>
      </c>
    </row>
    <row r="1176" spans="1:6">
      <c r="A1176">
        <v>6856373</v>
      </c>
      <c r="B1176" t="s">
        <v>5155</v>
      </c>
      <c r="C1176" t="s">
        <v>5124</v>
      </c>
      <c r="D1176" t="s">
        <v>5125</v>
      </c>
      <c r="E1176" t="s">
        <v>5126</v>
      </c>
      <c r="F1176" t="s">
        <v>5127</v>
      </c>
    </row>
    <row r="1177" spans="1:6">
      <c r="A1177">
        <v>6856376</v>
      </c>
      <c r="B1177" t="s">
        <v>5155</v>
      </c>
      <c r="C1177" t="s">
        <v>5124</v>
      </c>
      <c r="D1177" t="s">
        <v>5125</v>
      </c>
      <c r="E1177" t="s">
        <v>5126</v>
      </c>
      <c r="F1177" t="s">
        <v>5127</v>
      </c>
    </row>
    <row r="1178" spans="1:6">
      <c r="A1178">
        <v>6856377</v>
      </c>
      <c r="B1178" t="s">
        <v>5155</v>
      </c>
      <c r="C1178" t="s">
        <v>5124</v>
      </c>
      <c r="D1178" t="s">
        <v>5125</v>
      </c>
      <c r="E1178" t="s">
        <v>5126</v>
      </c>
      <c r="F1178" t="s">
        <v>5127</v>
      </c>
    </row>
    <row r="1179" spans="1:6">
      <c r="A1179">
        <v>6857266</v>
      </c>
      <c r="B1179" t="s">
        <v>5155</v>
      </c>
      <c r="C1179" t="s">
        <v>5124</v>
      </c>
      <c r="D1179" t="s">
        <v>5125</v>
      </c>
      <c r="E1179" t="s">
        <v>5126</v>
      </c>
      <c r="F1179" t="s">
        <v>5127</v>
      </c>
    </row>
    <row r="1180" spans="1:6">
      <c r="A1180">
        <v>6859051</v>
      </c>
      <c r="B1180" t="s">
        <v>5155</v>
      </c>
      <c r="C1180" t="s">
        <v>5124</v>
      </c>
      <c r="D1180" t="s">
        <v>5125</v>
      </c>
      <c r="E1180" t="s">
        <v>5126</v>
      </c>
      <c r="F1180" t="s">
        <v>5127</v>
      </c>
    </row>
    <row r="1181" spans="1:6">
      <c r="A1181">
        <v>6859064</v>
      </c>
      <c r="B1181" t="s">
        <v>5155</v>
      </c>
      <c r="C1181" t="s">
        <v>5124</v>
      </c>
      <c r="D1181" t="s">
        <v>5125</v>
      </c>
      <c r="E1181" t="s">
        <v>5126</v>
      </c>
      <c r="F1181" t="s">
        <v>5127</v>
      </c>
    </row>
    <row r="1182" spans="1:6">
      <c r="A1182">
        <v>6859163</v>
      </c>
      <c r="B1182" t="s">
        <v>5155</v>
      </c>
      <c r="C1182" t="s">
        <v>5124</v>
      </c>
      <c r="D1182" t="s">
        <v>5125</v>
      </c>
      <c r="E1182" t="s">
        <v>5126</v>
      </c>
      <c r="F1182" t="s">
        <v>5127</v>
      </c>
    </row>
    <row r="1183" spans="1:6">
      <c r="A1183">
        <v>6860919</v>
      </c>
      <c r="B1183" t="s">
        <v>5155</v>
      </c>
      <c r="C1183" t="s">
        <v>5124</v>
      </c>
      <c r="D1183" t="s">
        <v>5125</v>
      </c>
      <c r="E1183" t="s">
        <v>5126</v>
      </c>
      <c r="F1183" t="s">
        <v>5127</v>
      </c>
    </row>
    <row r="1184" spans="1:6">
      <c r="A1184">
        <v>6861914</v>
      </c>
      <c r="B1184" t="s">
        <v>5155</v>
      </c>
      <c r="C1184" t="s">
        <v>5124</v>
      </c>
      <c r="D1184" t="s">
        <v>5125</v>
      </c>
      <c r="E1184" t="s">
        <v>5126</v>
      </c>
      <c r="F1184" t="s">
        <v>5127</v>
      </c>
    </row>
    <row r="1185" spans="1:6">
      <c r="A1185">
        <v>6862290</v>
      </c>
      <c r="B1185" t="s">
        <v>5155</v>
      </c>
      <c r="C1185" t="s">
        <v>5124</v>
      </c>
      <c r="D1185" t="s">
        <v>5125</v>
      </c>
      <c r="E1185" t="s">
        <v>5126</v>
      </c>
      <c r="F1185" t="s">
        <v>5127</v>
      </c>
    </row>
    <row r="1186" spans="1:6">
      <c r="A1186">
        <v>6862405</v>
      </c>
      <c r="B1186" t="s">
        <v>5155</v>
      </c>
      <c r="C1186" t="s">
        <v>5124</v>
      </c>
      <c r="D1186" t="s">
        <v>5125</v>
      </c>
      <c r="E1186" t="s">
        <v>5126</v>
      </c>
      <c r="F1186" t="s">
        <v>5127</v>
      </c>
    </row>
    <row r="1187" spans="1:6">
      <c r="A1187">
        <v>6863007</v>
      </c>
      <c r="B1187" t="s">
        <v>5155</v>
      </c>
      <c r="C1187" t="s">
        <v>5124</v>
      </c>
      <c r="D1187" t="s">
        <v>5125</v>
      </c>
      <c r="E1187" t="s">
        <v>5126</v>
      </c>
      <c r="F1187" t="s">
        <v>5127</v>
      </c>
    </row>
    <row r="1188" spans="1:6">
      <c r="A1188">
        <v>6863413</v>
      </c>
      <c r="B1188" t="s">
        <v>5155</v>
      </c>
      <c r="C1188" t="s">
        <v>5124</v>
      </c>
      <c r="D1188" t="s">
        <v>5125</v>
      </c>
      <c r="E1188" t="s">
        <v>5126</v>
      </c>
      <c r="F1188" t="s">
        <v>5127</v>
      </c>
    </row>
    <row r="1189" spans="1:6">
      <c r="A1189">
        <v>6863924</v>
      </c>
      <c r="B1189" t="s">
        <v>5155</v>
      </c>
      <c r="C1189" t="s">
        <v>5124</v>
      </c>
      <c r="D1189" t="s">
        <v>5125</v>
      </c>
      <c r="E1189" t="s">
        <v>5126</v>
      </c>
      <c r="F1189" t="s">
        <v>5127</v>
      </c>
    </row>
    <row r="1190" spans="1:6">
      <c r="A1190">
        <v>6866770</v>
      </c>
      <c r="B1190" t="s">
        <v>5155</v>
      </c>
      <c r="C1190" t="s">
        <v>5124</v>
      </c>
      <c r="D1190" t="s">
        <v>5125</v>
      </c>
      <c r="E1190" t="s">
        <v>5126</v>
      </c>
      <c r="F1190" t="s">
        <v>5127</v>
      </c>
    </row>
    <row r="1191" spans="1:6">
      <c r="A1191">
        <v>6867138</v>
      </c>
      <c r="B1191" t="s">
        <v>5155</v>
      </c>
      <c r="C1191" t="s">
        <v>5124</v>
      </c>
      <c r="D1191" t="s">
        <v>5125</v>
      </c>
      <c r="E1191" t="s">
        <v>5126</v>
      </c>
      <c r="F1191" t="s">
        <v>5127</v>
      </c>
    </row>
    <row r="1192" spans="1:6">
      <c r="A1192">
        <v>6867141</v>
      </c>
      <c r="B1192" t="s">
        <v>5155</v>
      </c>
      <c r="C1192" t="s">
        <v>5124</v>
      </c>
      <c r="D1192" t="s">
        <v>5125</v>
      </c>
      <c r="E1192" t="s">
        <v>5126</v>
      </c>
      <c r="F1192" t="s">
        <v>5127</v>
      </c>
    </row>
    <row r="1193" spans="1:6">
      <c r="A1193">
        <v>6868250</v>
      </c>
      <c r="B1193" t="s">
        <v>5155</v>
      </c>
      <c r="C1193" t="s">
        <v>5124</v>
      </c>
      <c r="D1193" t="s">
        <v>5125</v>
      </c>
      <c r="E1193" t="s">
        <v>5126</v>
      </c>
      <c r="F1193" t="s">
        <v>5127</v>
      </c>
    </row>
    <row r="1194" spans="1:6">
      <c r="A1194">
        <v>6868847</v>
      </c>
      <c r="B1194" t="s">
        <v>5155</v>
      </c>
      <c r="C1194" t="s">
        <v>5124</v>
      </c>
      <c r="D1194" t="s">
        <v>5125</v>
      </c>
      <c r="E1194" t="s">
        <v>5126</v>
      </c>
      <c r="F1194" t="s">
        <v>5127</v>
      </c>
    </row>
    <row r="1195" spans="1:6">
      <c r="A1195">
        <v>6868850</v>
      </c>
      <c r="B1195" t="s">
        <v>5155</v>
      </c>
      <c r="C1195" t="s">
        <v>5124</v>
      </c>
      <c r="D1195" t="s">
        <v>5125</v>
      </c>
      <c r="E1195" t="s">
        <v>5126</v>
      </c>
      <c r="F1195" t="s">
        <v>5127</v>
      </c>
    </row>
    <row r="1196" spans="1:6">
      <c r="A1196">
        <v>6869261</v>
      </c>
      <c r="B1196" t="s">
        <v>5155</v>
      </c>
      <c r="C1196" t="s">
        <v>5124</v>
      </c>
      <c r="D1196" t="s">
        <v>5125</v>
      </c>
      <c r="E1196" t="s">
        <v>5126</v>
      </c>
      <c r="F1196" t="s">
        <v>5127</v>
      </c>
    </row>
    <row r="1197" spans="1:6">
      <c r="A1197">
        <v>6869365</v>
      </c>
      <c r="B1197" t="s">
        <v>5155</v>
      </c>
      <c r="C1197" t="s">
        <v>5124</v>
      </c>
      <c r="D1197" t="s">
        <v>5125</v>
      </c>
      <c r="E1197" t="s">
        <v>5126</v>
      </c>
      <c r="F1197" t="s">
        <v>5127</v>
      </c>
    </row>
    <row r="1198" spans="1:6">
      <c r="A1198">
        <v>6872918</v>
      </c>
      <c r="B1198" t="s">
        <v>5155</v>
      </c>
      <c r="C1198" t="s">
        <v>5124</v>
      </c>
      <c r="D1198" t="s">
        <v>5125</v>
      </c>
      <c r="E1198" t="s">
        <v>5126</v>
      </c>
      <c r="F1198" t="s">
        <v>5127</v>
      </c>
    </row>
    <row r="1199" spans="1:6">
      <c r="A1199">
        <v>6872930</v>
      </c>
      <c r="B1199" t="s">
        <v>5155</v>
      </c>
      <c r="C1199" t="s">
        <v>5124</v>
      </c>
      <c r="D1199" t="s">
        <v>5125</v>
      </c>
      <c r="E1199" t="s">
        <v>5126</v>
      </c>
      <c r="F1199" t="s">
        <v>5127</v>
      </c>
    </row>
    <row r="1200" spans="1:6">
      <c r="A1200">
        <v>6873239</v>
      </c>
      <c r="B1200" t="s">
        <v>5155</v>
      </c>
      <c r="C1200" t="s">
        <v>5124</v>
      </c>
      <c r="D1200" t="s">
        <v>5125</v>
      </c>
      <c r="E1200" t="s">
        <v>5126</v>
      </c>
      <c r="F1200" t="s">
        <v>5127</v>
      </c>
    </row>
    <row r="1201" spans="1:6">
      <c r="A1201">
        <v>6873914</v>
      </c>
      <c r="B1201" t="s">
        <v>5155</v>
      </c>
      <c r="C1201" t="s">
        <v>5124</v>
      </c>
      <c r="D1201" t="s">
        <v>5125</v>
      </c>
      <c r="E1201" t="s">
        <v>5126</v>
      </c>
      <c r="F1201" t="s">
        <v>5127</v>
      </c>
    </row>
    <row r="1202" spans="1:6">
      <c r="A1202">
        <v>6873919</v>
      </c>
      <c r="B1202" t="s">
        <v>5155</v>
      </c>
      <c r="C1202" t="s">
        <v>5124</v>
      </c>
      <c r="D1202" t="s">
        <v>5125</v>
      </c>
      <c r="E1202" t="s">
        <v>5126</v>
      </c>
      <c r="F1202" t="s">
        <v>5127</v>
      </c>
    </row>
    <row r="1203" spans="1:6">
      <c r="A1203">
        <v>6874997</v>
      </c>
      <c r="B1203" t="s">
        <v>5155</v>
      </c>
      <c r="C1203" t="s">
        <v>5124</v>
      </c>
      <c r="D1203" t="s">
        <v>5125</v>
      </c>
      <c r="E1203" t="s">
        <v>5126</v>
      </c>
      <c r="F1203" t="s">
        <v>5127</v>
      </c>
    </row>
    <row r="1204" spans="1:6">
      <c r="A1204">
        <v>6882141</v>
      </c>
      <c r="B1204" t="s">
        <v>5155</v>
      </c>
      <c r="C1204" t="s">
        <v>5124</v>
      </c>
      <c r="D1204" t="s">
        <v>5125</v>
      </c>
      <c r="E1204" t="s">
        <v>5126</v>
      </c>
      <c r="F1204" t="s">
        <v>5127</v>
      </c>
    </row>
    <row r="1205" spans="1:6">
      <c r="A1205">
        <v>6883709</v>
      </c>
      <c r="B1205" t="s">
        <v>5155</v>
      </c>
      <c r="C1205" t="s">
        <v>5124</v>
      </c>
      <c r="D1205" t="s">
        <v>5125</v>
      </c>
      <c r="E1205" t="s">
        <v>5126</v>
      </c>
      <c r="F1205" t="s">
        <v>5127</v>
      </c>
    </row>
    <row r="1206" spans="1:6">
      <c r="A1206">
        <v>6883818</v>
      </c>
      <c r="B1206" t="s">
        <v>5155</v>
      </c>
      <c r="C1206" t="s">
        <v>5124</v>
      </c>
      <c r="D1206" t="s">
        <v>5125</v>
      </c>
      <c r="E1206" t="s">
        <v>5126</v>
      </c>
      <c r="F1206" t="s">
        <v>5127</v>
      </c>
    </row>
    <row r="1207" spans="1:6">
      <c r="A1207">
        <v>6883827</v>
      </c>
      <c r="B1207" t="s">
        <v>5155</v>
      </c>
      <c r="C1207" t="s">
        <v>5124</v>
      </c>
      <c r="D1207" t="s">
        <v>5125</v>
      </c>
      <c r="E1207" t="s">
        <v>5126</v>
      </c>
      <c r="F1207" t="s">
        <v>5127</v>
      </c>
    </row>
    <row r="1208" spans="1:6">
      <c r="A1208">
        <v>6884785</v>
      </c>
      <c r="B1208" t="s">
        <v>5155</v>
      </c>
      <c r="C1208" t="s">
        <v>5124</v>
      </c>
      <c r="D1208" t="s">
        <v>5125</v>
      </c>
      <c r="E1208" t="s">
        <v>5126</v>
      </c>
      <c r="F1208" t="s">
        <v>5127</v>
      </c>
    </row>
    <row r="1209" spans="1:6">
      <c r="A1209">
        <v>6887145</v>
      </c>
      <c r="B1209" t="s">
        <v>5155</v>
      </c>
      <c r="C1209" t="s">
        <v>5124</v>
      </c>
      <c r="D1209" t="s">
        <v>5125</v>
      </c>
      <c r="E1209" t="s">
        <v>5126</v>
      </c>
      <c r="F1209" t="s">
        <v>5127</v>
      </c>
    </row>
    <row r="1210" spans="1:6">
      <c r="A1210">
        <v>6893134</v>
      </c>
      <c r="B1210" t="s">
        <v>5155</v>
      </c>
      <c r="C1210" t="s">
        <v>5124</v>
      </c>
      <c r="D1210" t="s">
        <v>5125</v>
      </c>
      <c r="E1210" t="s">
        <v>5126</v>
      </c>
      <c r="F1210" t="s">
        <v>5127</v>
      </c>
    </row>
    <row r="1211" spans="1:6">
      <c r="A1211">
        <v>6895237</v>
      </c>
      <c r="B1211" t="s">
        <v>5155</v>
      </c>
      <c r="C1211" t="s">
        <v>5124</v>
      </c>
      <c r="D1211" t="s">
        <v>5125</v>
      </c>
      <c r="E1211" t="s">
        <v>5126</v>
      </c>
      <c r="F1211" t="s">
        <v>5127</v>
      </c>
    </row>
    <row r="1212" spans="1:6">
      <c r="A1212">
        <v>6895516</v>
      </c>
      <c r="B1212" t="s">
        <v>5155</v>
      </c>
      <c r="C1212" t="s">
        <v>5124</v>
      </c>
      <c r="D1212" t="s">
        <v>5125</v>
      </c>
      <c r="E1212" t="s">
        <v>5126</v>
      </c>
      <c r="F1212" t="s">
        <v>5127</v>
      </c>
    </row>
    <row r="1213" spans="1:6">
      <c r="A1213">
        <v>6899093</v>
      </c>
      <c r="B1213" t="s">
        <v>5155</v>
      </c>
      <c r="C1213" t="s">
        <v>5124</v>
      </c>
      <c r="D1213" t="s">
        <v>5125</v>
      </c>
      <c r="E1213" t="s">
        <v>5126</v>
      </c>
      <c r="F1213" t="s">
        <v>5127</v>
      </c>
    </row>
    <row r="1214" spans="1:6">
      <c r="A1214">
        <v>6900705</v>
      </c>
      <c r="B1214" t="s">
        <v>5155</v>
      </c>
      <c r="C1214" t="s">
        <v>5124</v>
      </c>
      <c r="D1214" t="s">
        <v>5125</v>
      </c>
      <c r="E1214" t="s">
        <v>5126</v>
      </c>
      <c r="F1214" t="s">
        <v>5127</v>
      </c>
    </row>
    <row r="1215" spans="1:6">
      <c r="A1215">
        <v>6906633</v>
      </c>
      <c r="B1215" t="s">
        <v>5155</v>
      </c>
      <c r="C1215" t="s">
        <v>5124</v>
      </c>
      <c r="D1215" t="s">
        <v>5125</v>
      </c>
      <c r="E1215" t="s">
        <v>5126</v>
      </c>
      <c r="F1215" t="s">
        <v>5127</v>
      </c>
    </row>
    <row r="1216" spans="1:6">
      <c r="A1216">
        <v>6907397</v>
      </c>
      <c r="B1216" t="s">
        <v>5155</v>
      </c>
      <c r="C1216" t="s">
        <v>5124</v>
      </c>
      <c r="D1216" t="s">
        <v>5125</v>
      </c>
      <c r="E1216" t="s">
        <v>5126</v>
      </c>
      <c r="F1216" t="s">
        <v>5127</v>
      </c>
    </row>
    <row r="1217" spans="1:6">
      <c r="A1217">
        <v>6907495</v>
      </c>
      <c r="B1217" t="s">
        <v>5155</v>
      </c>
      <c r="C1217" t="s">
        <v>5124</v>
      </c>
      <c r="D1217" t="s">
        <v>5125</v>
      </c>
      <c r="E1217" t="s">
        <v>5126</v>
      </c>
      <c r="F1217" t="s">
        <v>5127</v>
      </c>
    </row>
    <row r="1218" spans="1:6">
      <c r="A1218">
        <v>6907878</v>
      </c>
      <c r="B1218" t="s">
        <v>5155</v>
      </c>
      <c r="C1218" t="s">
        <v>5124</v>
      </c>
      <c r="D1218" t="s">
        <v>5125</v>
      </c>
      <c r="E1218" t="s">
        <v>5126</v>
      </c>
      <c r="F1218" t="s">
        <v>5127</v>
      </c>
    </row>
    <row r="1219" spans="1:6">
      <c r="A1219">
        <v>6910547</v>
      </c>
      <c r="B1219" t="s">
        <v>5155</v>
      </c>
      <c r="C1219" t="s">
        <v>5124</v>
      </c>
      <c r="D1219" t="s">
        <v>5125</v>
      </c>
      <c r="E1219" t="s">
        <v>5126</v>
      </c>
      <c r="F1219" t="s">
        <v>5127</v>
      </c>
    </row>
    <row r="1220" spans="1:6">
      <c r="A1220">
        <v>6914159</v>
      </c>
      <c r="B1220" t="s">
        <v>5155</v>
      </c>
      <c r="C1220" t="s">
        <v>5124</v>
      </c>
      <c r="D1220" t="s">
        <v>5125</v>
      </c>
      <c r="E1220" t="s">
        <v>5126</v>
      </c>
      <c r="F1220" t="s">
        <v>5127</v>
      </c>
    </row>
    <row r="1221" spans="1:6">
      <c r="A1221">
        <v>6923670</v>
      </c>
      <c r="B1221" t="s">
        <v>5155</v>
      </c>
      <c r="C1221" t="s">
        <v>5124</v>
      </c>
      <c r="D1221" t="s">
        <v>5125</v>
      </c>
      <c r="E1221" t="s">
        <v>5126</v>
      </c>
      <c r="F1221" t="s">
        <v>5127</v>
      </c>
    </row>
    <row r="1222" spans="1:6">
      <c r="A1222">
        <v>6931055</v>
      </c>
      <c r="B1222" t="s">
        <v>5155</v>
      </c>
      <c r="C1222" t="s">
        <v>5124</v>
      </c>
      <c r="D1222" t="s">
        <v>5125</v>
      </c>
      <c r="E1222" t="s">
        <v>5126</v>
      </c>
      <c r="F1222" t="s">
        <v>5127</v>
      </c>
    </row>
    <row r="1223" spans="1:6">
      <c r="A1223">
        <v>6932819</v>
      </c>
      <c r="B1223" t="s">
        <v>5155</v>
      </c>
      <c r="C1223" t="s">
        <v>5124</v>
      </c>
      <c r="D1223" t="s">
        <v>5125</v>
      </c>
      <c r="E1223" t="s">
        <v>5126</v>
      </c>
      <c r="F1223" t="s">
        <v>5127</v>
      </c>
    </row>
    <row r="1224" spans="1:6">
      <c r="A1224">
        <v>6934845</v>
      </c>
      <c r="B1224" t="s">
        <v>5155</v>
      </c>
      <c r="C1224" t="s">
        <v>5124</v>
      </c>
      <c r="D1224" t="s">
        <v>5125</v>
      </c>
      <c r="E1224" t="s">
        <v>5126</v>
      </c>
      <c r="F1224" t="s">
        <v>5127</v>
      </c>
    </row>
    <row r="1225" spans="1:6">
      <c r="A1225">
        <v>6935343</v>
      </c>
      <c r="B1225" t="s">
        <v>5155</v>
      </c>
      <c r="C1225" t="s">
        <v>5124</v>
      </c>
      <c r="D1225" t="s">
        <v>5125</v>
      </c>
      <c r="E1225" t="s">
        <v>5126</v>
      </c>
      <c r="F1225" t="s">
        <v>5127</v>
      </c>
    </row>
    <row r="1226" spans="1:6">
      <c r="A1226">
        <v>6935644</v>
      </c>
      <c r="B1226" t="s">
        <v>5155</v>
      </c>
      <c r="C1226" t="s">
        <v>5124</v>
      </c>
      <c r="D1226" t="s">
        <v>5125</v>
      </c>
      <c r="E1226" t="s">
        <v>5126</v>
      </c>
      <c r="F1226" t="s">
        <v>5127</v>
      </c>
    </row>
    <row r="1227" spans="1:6">
      <c r="A1227">
        <v>6938124</v>
      </c>
      <c r="B1227" t="s">
        <v>5155</v>
      </c>
      <c r="C1227" t="s">
        <v>5124</v>
      </c>
      <c r="D1227" t="s">
        <v>5125</v>
      </c>
      <c r="E1227" t="s">
        <v>5126</v>
      </c>
      <c r="F1227" t="s">
        <v>5127</v>
      </c>
    </row>
    <row r="1228" spans="1:6">
      <c r="A1228">
        <v>6938131</v>
      </c>
      <c r="B1228" t="s">
        <v>5155</v>
      </c>
      <c r="C1228" t="s">
        <v>5124</v>
      </c>
      <c r="D1228" t="s">
        <v>5125</v>
      </c>
      <c r="E1228" t="s">
        <v>5126</v>
      </c>
      <c r="F1228" t="s">
        <v>5127</v>
      </c>
    </row>
    <row r="1229" spans="1:6">
      <c r="A1229">
        <v>6948491</v>
      </c>
      <c r="B1229" t="s">
        <v>5155</v>
      </c>
      <c r="C1229" t="s">
        <v>5124</v>
      </c>
      <c r="D1229" t="s">
        <v>5125</v>
      </c>
      <c r="E1229" t="s">
        <v>5126</v>
      </c>
      <c r="F1229" t="s">
        <v>5127</v>
      </c>
    </row>
    <row r="1230" spans="1:6">
      <c r="A1230">
        <v>6953389</v>
      </c>
      <c r="B1230" t="s">
        <v>5155</v>
      </c>
      <c r="C1230" t="s">
        <v>5124</v>
      </c>
      <c r="D1230" t="s">
        <v>5125</v>
      </c>
      <c r="E1230" t="s">
        <v>5126</v>
      </c>
      <c r="F1230" t="s">
        <v>5127</v>
      </c>
    </row>
    <row r="1231" spans="1:6">
      <c r="A1231">
        <v>6959040</v>
      </c>
      <c r="B1231" t="s">
        <v>5155</v>
      </c>
      <c r="C1231" t="s">
        <v>5124</v>
      </c>
      <c r="D1231" t="s">
        <v>5125</v>
      </c>
      <c r="E1231" t="s">
        <v>5126</v>
      </c>
      <c r="F1231" t="s">
        <v>5127</v>
      </c>
    </row>
    <row r="1232" spans="1:6">
      <c r="A1232">
        <v>7286041</v>
      </c>
      <c r="B1232" t="s">
        <v>5155</v>
      </c>
      <c r="C1232" t="s">
        <v>5124</v>
      </c>
      <c r="D1232" t="s">
        <v>5125</v>
      </c>
      <c r="E1232" t="s">
        <v>5126</v>
      </c>
      <c r="F1232" t="s">
        <v>5127</v>
      </c>
    </row>
    <row r="1233" spans="1:6">
      <c r="A1233">
        <v>7502167</v>
      </c>
      <c r="B1233" t="s">
        <v>5155</v>
      </c>
      <c r="C1233" t="s">
        <v>5124</v>
      </c>
      <c r="D1233" t="s">
        <v>5125</v>
      </c>
      <c r="E1233" t="s">
        <v>5126</v>
      </c>
      <c r="F1233" t="s">
        <v>5127</v>
      </c>
    </row>
    <row r="1234" spans="1:6">
      <c r="A1234">
        <v>7502785</v>
      </c>
      <c r="B1234" t="s">
        <v>5155</v>
      </c>
      <c r="C1234" t="s">
        <v>5124</v>
      </c>
      <c r="D1234" t="s">
        <v>5125</v>
      </c>
      <c r="E1234" t="s">
        <v>5126</v>
      </c>
      <c r="F1234" t="s">
        <v>5127</v>
      </c>
    </row>
    <row r="1235" spans="1:6">
      <c r="A1235">
        <v>7504319</v>
      </c>
      <c r="B1235" t="s">
        <v>5155</v>
      </c>
      <c r="C1235" t="s">
        <v>5124</v>
      </c>
      <c r="D1235" t="s">
        <v>5125</v>
      </c>
      <c r="E1235" t="s">
        <v>5126</v>
      </c>
      <c r="F1235" t="s">
        <v>5127</v>
      </c>
    </row>
    <row r="1236" spans="1:6">
      <c r="A1236">
        <v>7504360</v>
      </c>
      <c r="B1236" t="s">
        <v>5155</v>
      </c>
      <c r="C1236" t="s">
        <v>5124</v>
      </c>
      <c r="D1236" t="s">
        <v>5125</v>
      </c>
      <c r="E1236" t="s">
        <v>5126</v>
      </c>
      <c r="F1236" t="s">
        <v>5127</v>
      </c>
    </row>
    <row r="1237" spans="1:6">
      <c r="A1237">
        <v>7507448</v>
      </c>
      <c r="B1237" t="s">
        <v>5155</v>
      </c>
      <c r="C1237" t="s">
        <v>5124</v>
      </c>
      <c r="D1237" t="s">
        <v>5125</v>
      </c>
      <c r="E1237" t="s">
        <v>5126</v>
      </c>
      <c r="F1237" t="s">
        <v>5127</v>
      </c>
    </row>
    <row r="1238" spans="1:6">
      <c r="A1238">
        <v>7512331</v>
      </c>
      <c r="B1238" t="s">
        <v>5155</v>
      </c>
      <c r="C1238" t="s">
        <v>5124</v>
      </c>
      <c r="D1238" t="s">
        <v>5125</v>
      </c>
      <c r="E1238" t="s">
        <v>5126</v>
      </c>
      <c r="F1238" t="s">
        <v>5127</v>
      </c>
    </row>
    <row r="1239" spans="1:6">
      <c r="A1239">
        <v>7513018</v>
      </c>
      <c r="B1239" t="s">
        <v>5155</v>
      </c>
      <c r="C1239" t="s">
        <v>5124</v>
      </c>
      <c r="D1239" t="s">
        <v>5125</v>
      </c>
      <c r="E1239" t="s">
        <v>5126</v>
      </c>
      <c r="F1239" t="s">
        <v>5127</v>
      </c>
    </row>
    <row r="1240" spans="1:6">
      <c r="A1240">
        <v>7513730</v>
      </c>
      <c r="B1240" t="s">
        <v>5155</v>
      </c>
      <c r="C1240" t="s">
        <v>5124</v>
      </c>
      <c r="D1240" t="s">
        <v>5125</v>
      </c>
      <c r="E1240" t="s">
        <v>5126</v>
      </c>
      <c r="F1240" t="s">
        <v>5127</v>
      </c>
    </row>
    <row r="1241" spans="1:6">
      <c r="A1241">
        <v>7513824</v>
      </c>
      <c r="B1241" t="s">
        <v>5155</v>
      </c>
      <c r="C1241" t="s">
        <v>5124</v>
      </c>
      <c r="D1241" t="s">
        <v>5125</v>
      </c>
      <c r="E1241" t="s">
        <v>5126</v>
      </c>
      <c r="F1241" t="s">
        <v>5127</v>
      </c>
    </row>
    <row r="1242" spans="1:6">
      <c r="A1242">
        <v>7514525</v>
      </c>
      <c r="B1242" t="s">
        <v>5155</v>
      </c>
      <c r="C1242" t="s">
        <v>5124</v>
      </c>
      <c r="D1242" t="s">
        <v>5125</v>
      </c>
      <c r="E1242" t="s">
        <v>5126</v>
      </c>
      <c r="F1242" t="s">
        <v>5127</v>
      </c>
    </row>
    <row r="1243" spans="1:6">
      <c r="A1243">
        <v>7514725</v>
      </c>
      <c r="B1243" t="s">
        <v>5155</v>
      </c>
      <c r="C1243" t="s">
        <v>5124</v>
      </c>
      <c r="D1243" t="s">
        <v>5125</v>
      </c>
      <c r="E1243" t="s">
        <v>5126</v>
      </c>
      <c r="F1243" t="s">
        <v>5127</v>
      </c>
    </row>
    <row r="1244" spans="1:6">
      <c r="A1244">
        <v>7514788</v>
      </c>
      <c r="B1244" t="s">
        <v>5155</v>
      </c>
      <c r="C1244" t="s">
        <v>5124</v>
      </c>
      <c r="D1244" t="s">
        <v>5125</v>
      </c>
      <c r="E1244" t="s">
        <v>5126</v>
      </c>
      <c r="F1244" t="s">
        <v>5127</v>
      </c>
    </row>
    <row r="1245" spans="1:6">
      <c r="A1245">
        <v>7515504</v>
      </c>
      <c r="B1245" t="s">
        <v>5155</v>
      </c>
      <c r="C1245" t="s">
        <v>5124</v>
      </c>
      <c r="D1245" t="s">
        <v>5125</v>
      </c>
      <c r="E1245" t="s">
        <v>5126</v>
      </c>
      <c r="F1245" t="s">
        <v>5127</v>
      </c>
    </row>
    <row r="1246" spans="1:6">
      <c r="A1246">
        <v>7517738</v>
      </c>
      <c r="B1246" t="s">
        <v>5155</v>
      </c>
      <c r="C1246" t="s">
        <v>5124</v>
      </c>
      <c r="D1246" t="s">
        <v>5125</v>
      </c>
      <c r="E1246" t="s">
        <v>5126</v>
      </c>
      <c r="F1246" t="s">
        <v>5127</v>
      </c>
    </row>
    <row r="1247" spans="1:6">
      <c r="A1247">
        <v>7517741</v>
      </c>
      <c r="B1247" t="s">
        <v>5155</v>
      </c>
      <c r="C1247" t="s">
        <v>5124</v>
      </c>
      <c r="D1247" t="s">
        <v>5125</v>
      </c>
      <c r="E1247" t="s">
        <v>5126</v>
      </c>
      <c r="F1247" t="s">
        <v>5127</v>
      </c>
    </row>
    <row r="1248" spans="1:6">
      <c r="A1248">
        <v>7517975</v>
      </c>
      <c r="B1248" t="s">
        <v>5155</v>
      </c>
      <c r="C1248" t="s">
        <v>5124</v>
      </c>
      <c r="D1248" t="s">
        <v>5125</v>
      </c>
      <c r="E1248" t="s">
        <v>5126</v>
      </c>
      <c r="F1248" t="s">
        <v>5127</v>
      </c>
    </row>
    <row r="1249" spans="1:6">
      <c r="A1249">
        <v>7518884</v>
      </c>
      <c r="B1249" t="s">
        <v>5155</v>
      </c>
      <c r="C1249" t="s">
        <v>5124</v>
      </c>
      <c r="D1249" t="s">
        <v>5125</v>
      </c>
      <c r="E1249" t="s">
        <v>5126</v>
      </c>
      <c r="F1249" t="s">
        <v>5127</v>
      </c>
    </row>
    <row r="1250" spans="1:6">
      <c r="A1250">
        <v>7518961</v>
      </c>
      <c r="B1250" t="s">
        <v>5155</v>
      </c>
      <c r="C1250" t="s">
        <v>5124</v>
      </c>
      <c r="D1250" t="s">
        <v>5125</v>
      </c>
      <c r="E1250" t="s">
        <v>5126</v>
      </c>
      <c r="F1250" t="s">
        <v>5127</v>
      </c>
    </row>
    <row r="1251" spans="1:6">
      <c r="A1251">
        <v>7521035</v>
      </c>
      <c r="B1251" t="s">
        <v>5155</v>
      </c>
      <c r="C1251" t="s">
        <v>5124</v>
      </c>
      <c r="D1251" t="s">
        <v>5125</v>
      </c>
      <c r="E1251" t="s">
        <v>5126</v>
      </c>
      <c r="F1251" t="s">
        <v>5127</v>
      </c>
    </row>
    <row r="1252" spans="1:6">
      <c r="A1252">
        <v>7521217</v>
      </c>
      <c r="B1252" t="s">
        <v>5155</v>
      </c>
      <c r="C1252" t="s">
        <v>5124</v>
      </c>
      <c r="D1252" t="s">
        <v>5125</v>
      </c>
      <c r="E1252" t="s">
        <v>5126</v>
      </c>
      <c r="F1252" t="s">
        <v>5127</v>
      </c>
    </row>
    <row r="1253" spans="1:6">
      <c r="A1253">
        <v>7522010</v>
      </c>
      <c r="B1253" t="s">
        <v>5155</v>
      </c>
      <c r="C1253" t="s">
        <v>5124</v>
      </c>
      <c r="D1253" t="s">
        <v>5125</v>
      </c>
      <c r="E1253" t="s">
        <v>5126</v>
      </c>
      <c r="F1253" t="s">
        <v>5127</v>
      </c>
    </row>
    <row r="1254" spans="1:6">
      <c r="A1254">
        <v>7522740</v>
      </c>
      <c r="B1254" t="s">
        <v>5155</v>
      </c>
      <c r="C1254" t="s">
        <v>5124</v>
      </c>
      <c r="D1254" t="s">
        <v>5125</v>
      </c>
      <c r="E1254" t="s">
        <v>5126</v>
      </c>
      <c r="F1254" t="s">
        <v>5127</v>
      </c>
    </row>
    <row r="1255" spans="1:6">
      <c r="A1255">
        <v>7524738</v>
      </c>
      <c r="B1255" t="s">
        <v>5155</v>
      </c>
      <c r="C1255" t="s">
        <v>5124</v>
      </c>
      <c r="D1255" t="s">
        <v>5125</v>
      </c>
      <c r="E1255" t="s">
        <v>5126</v>
      </c>
      <c r="F1255" t="s">
        <v>5127</v>
      </c>
    </row>
    <row r="1256" spans="1:6">
      <c r="A1256">
        <v>7528712</v>
      </c>
      <c r="B1256" t="s">
        <v>5155</v>
      </c>
      <c r="C1256" t="s">
        <v>5124</v>
      </c>
      <c r="D1256" t="s">
        <v>5125</v>
      </c>
      <c r="E1256" t="s">
        <v>5126</v>
      </c>
      <c r="F1256" t="s">
        <v>5127</v>
      </c>
    </row>
    <row r="1257" spans="1:6">
      <c r="A1257">
        <v>7528721</v>
      </c>
      <c r="B1257" t="s">
        <v>5155</v>
      </c>
      <c r="C1257" t="s">
        <v>5124</v>
      </c>
      <c r="D1257" t="s">
        <v>5125</v>
      </c>
      <c r="E1257" t="s">
        <v>5126</v>
      </c>
      <c r="F1257" t="s">
        <v>5127</v>
      </c>
    </row>
    <row r="1258" spans="1:6">
      <c r="A1258">
        <v>7532384</v>
      </c>
      <c r="B1258" t="s">
        <v>5155</v>
      </c>
      <c r="C1258" t="s">
        <v>5124</v>
      </c>
      <c r="D1258" t="s">
        <v>5125</v>
      </c>
      <c r="E1258" t="s">
        <v>5126</v>
      </c>
      <c r="F1258" t="s">
        <v>5127</v>
      </c>
    </row>
    <row r="1259" spans="1:6">
      <c r="A1259">
        <v>7532648</v>
      </c>
      <c r="B1259" t="s">
        <v>5155</v>
      </c>
      <c r="C1259" t="s">
        <v>5124</v>
      </c>
      <c r="D1259" t="s">
        <v>5125</v>
      </c>
      <c r="E1259" t="s">
        <v>5126</v>
      </c>
      <c r="F1259" t="s">
        <v>5127</v>
      </c>
    </row>
    <row r="1260" spans="1:6">
      <c r="A1260">
        <v>7533251</v>
      </c>
      <c r="B1260" t="s">
        <v>5155</v>
      </c>
      <c r="C1260" t="s">
        <v>5124</v>
      </c>
      <c r="D1260" t="s">
        <v>5125</v>
      </c>
      <c r="E1260" t="s">
        <v>5126</v>
      </c>
      <c r="F1260" t="s">
        <v>5127</v>
      </c>
    </row>
    <row r="1261" spans="1:6">
      <c r="A1261">
        <v>7533914</v>
      </c>
      <c r="B1261" t="s">
        <v>5155</v>
      </c>
      <c r="C1261" t="s">
        <v>5124</v>
      </c>
      <c r="D1261" t="s">
        <v>5125</v>
      </c>
      <c r="E1261" t="s">
        <v>5126</v>
      </c>
      <c r="F1261" t="s">
        <v>5127</v>
      </c>
    </row>
    <row r="1262" spans="1:6">
      <c r="A1262">
        <v>7534734</v>
      </c>
      <c r="B1262" t="s">
        <v>5155</v>
      </c>
      <c r="C1262" t="s">
        <v>5124</v>
      </c>
      <c r="D1262" t="s">
        <v>5125</v>
      </c>
      <c r="E1262" t="s">
        <v>5126</v>
      </c>
      <c r="F1262" t="s">
        <v>5127</v>
      </c>
    </row>
    <row r="1263" spans="1:6">
      <c r="A1263">
        <v>7535991</v>
      </c>
      <c r="B1263" t="s">
        <v>5155</v>
      </c>
      <c r="C1263" t="s">
        <v>5124</v>
      </c>
      <c r="D1263" t="s">
        <v>5125</v>
      </c>
      <c r="E1263" t="s">
        <v>5126</v>
      </c>
      <c r="F1263" t="s">
        <v>5127</v>
      </c>
    </row>
    <row r="1264" spans="1:6">
      <c r="A1264">
        <v>7536118</v>
      </c>
      <c r="B1264" t="s">
        <v>5155</v>
      </c>
      <c r="C1264" t="s">
        <v>5124</v>
      </c>
      <c r="D1264" t="s">
        <v>5125</v>
      </c>
      <c r="E1264" t="s">
        <v>5126</v>
      </c>
      <c r="F1264" t="s">
        <v>5127</v>
      </c>
    </row>
    <row r="1265" spans="1:6">
      <c r="A1265">
        <v>7536217</v>
      </c>
      <c r="B1265" t="s">
        <v>5155</v>
      </c>
      <c r="C1265" t="s">
        <v>5124</v>
      </c>
      <c r="D1265" t="s">
        <v>5125</v>
      </c>
      <c r="E1265" t="s">
        <v>5126</v>
      </c>
      <c r="F1265" t="s">
        <v>5127</v>
      </c>
    </row>
    <row r="1266" spans="1:6">
      <c r="A1266">
        <v>7536251</v>
      </c>
      <c r="B1266" t="s">
        <v>5155</v>
      </c>
      <c r="C1266" t="s">
        <v>5124</v>
      </c>
      <c r="D1266" t="s">
        <v>5125</v>
      </c>
      <c r="E1266" t="s">
        <v>5126</v>
      </c>
      <c r="F1266" t="s">
        <v>5127</v>
      </c>
    </row>
    <row r="1267" spans="1:6">
      <c r="A1267">
        <v>7536307</v>
      </c>
      <c r="B1267" t="s">
        <v>5155</v>
      </c>
      <c r="C1267" t="s">
        <v>5124</v>
      </c>
      <c r="D1267" t="s">
        <v>5125</v>
      </c>
      <c r="E1267" t="s">
        <v>5126</v>
      </c>
      <c r="F1267" t="s">
        <v>5127</v>
      </c>
    </row>
    <row r="1268" spans="1:6">
      <c r="A1268">
        <v>7536309</v>
      </c>
      <c r="B1268" t="s">
        <v>5155</v>
      </c>
      <c r="C1268" t="s">
        <v>5124</v>
      </c>
      <c r="D1268" t="s">
        <v>5125</v>
      </c>
      <c r="E1268" t="s">
        <v>5126</v>
      </c>
      <c r="F1268" t="s">
        <v>5127</v>
      </c>
    </row>
    <row r="1269" spans="1:6">
      <c r="A1269">
        <v>7536523</v>
      </c>
      <c r="B1269" t="s">
        <v>5155</v>
      </c>
      <c r="C1269" t="s">
        <v>5124</v>
      </c>
      <c r="D1269" t="s">
        <v>5125</v>
      </c>
      <c r="E1269" t="s">
        <v>5126</v>
      </c>
      <c r="F1269" t="s">
        <v>5127</v>
      </c>
    </row>
    <row r="1270" spans="1:6">
      <c r="A1270">
        <v>7536678</v>
      </c>
      <c r="B1270" t="s">
        <v>5155</v>
      </c>
      <c r="C1270" t="s">
        <v>5124</v>
      </c>
      <c r="D1270" t="s">
        <v>5125</v>
      </c>
      <c r="E1270" t="s">
        <v>5126</v>
      </c>
      <c r="F1270" t="s">
        <v>5127</v>
      </c>
    </row>
    <row r="1271" spans="1:6">
      <c r="A1271">
        <v>7536791</v>
      </c>
      <c r="B1271" t="s">
        <v>5155</v>
      </c>
      <c r="C1271" t="s">
        <v>5124</v>
      </c>
      <c r="D1271" t="s">
        <v>5125</v>
      </c>
      <c r="E1271" t="s">
        <v>5126</v>
      </c>
      <c r="F1271" t="s">
        <v>5127</v>
      </c>
    </row>
    <row r="1272" spans="1:6">
      <c r="A1272">
        <v>7537238</v>
      </c>
      <c r="B1272" t="s">
        <v>5155</v>
      </c>
      <c r="C1272" t="s">
        <v>5124</v>
      </c>
      <c r="D1272" t="s">
        <v>5125</v>
      </c>
      <c r="E1272" t="s">
        <v>5126</v>
      </c>
      <c r="F1272" t="s">
        <v>5127</v>
      </c>
    </row>
    <row r="1273" spans="1:6">
      <c r="A1273">
        <v>7537239</v>
      </c>
      <c r="B1273" t="s">
        <v>5155</v>
      </c>
      <c r="C1273" t="s">
        <v>5124</v>
      </c>
      <c r="D1273" t="s">
        <v>5125</v>
      </c>
      <c r="E1273" t="s">
        <v>5126</v>
      </c>
      <c r="F1273" t="s">
        <v>5127</v>
      </c>
    </row>
    <row r="1274" spans="1:6">
      <c r="A1274">
        <v>7537716</v>
      </c>
      <c r="B1274" t="s">
        <v>5155</v>
      </c>
      <c r="C1274" t="s">
        <v>5124</v>
      </c>
      <c r="D1274" t="s">
        <v>5125</v>
      </c>
      <c r="E1274" t="s">
        <v>5126</v>
      </c>
      <c r="F1274" t="s">
        <v>5127</v>
      </c>
    </row>
    <row r="1275" spans="1:6">
      <c r="A1275">
        <v>7537967</v>
      </c>
      <c r="B1275" t="s">
        <v>5155</v>
      </c>
      <c r="C1275" t="s">
        <v>5124</v>
      </c>
      <c r="D1275" t="s">
        <v>5125</v>
      </c>
      <c r="E1275" t="s">
        <v>5126</v>
      </c>
      <c r="F1275" t="s">
        <v>5127</v>
      </c>
    </row>
    <row r="1276" spans="1:6">
      <c r="A1276">
        <v>7539124</v>
      </c>
      <c r="B1276" t="s">
        <v>5155</v>
      </c>
      <c r="C1276" t="s">
        <v>5124</v>
      </c>
      <c r="D1276" t="s">
        <v>5125</v>
      </c>
      <c r="E1276" t="s">
        <v>5126</v>
      </c>
      <c r="F1276" t="s">
        <v>5127</v>
      </c>
    </row>
    <row r="1277" spans="1:6">
      <c r="A1277">
        <v>7539173</v>
      </c>
      <c r="B1277" t="s">
        <v>5155</v>
      </c>
      <c r="C1277" t="s">
        <v>5124</v>
      </c>
      <c r="D1277" t="s">
        <v>5125</v>
      </c>
      <c r="E1277" t="s">
        <v>5126</v>
      </c>
      <c r="F1277" t="s">
        <v>5127</v>
      </c>
    </row>
    <row r="1278" spans="1:6">
      <c r="A1278">
        <v>7539981</v>
      </c>
      <c r="B1278" t="s">
        <v>5155</v>
      </c>
      <c r="C1278" t="s">
        <v>5124</v>
      </c>
      <c r="D1278" t="s">
        <v>5125</v>
      </c>
      <c r="E1278" t="s">
        <v>5126</v>
      </c>
      <c r="F1278" t="s">
        <v>5127</v>
      </c>
    </row>
    <row r="1279" spans="1:6">
      <c r="A1279">
        <v>7540223</v>
      </c>
      <c r="B1279" t="s">
        <v>5155</v>
      </c>
      <c r="C1279" t="s">
        <v>5124</v>
      </c>
      <c r="D1279" t="s">
        <v>5125</v>
      </c>
      <c r="E1279" t="s">
        <v>5126</v>
      </c>
      <c r="F1279" t="s">
        <v>5127</v>
      </c>
    </row>
    <row r="1280" spans="1:6">
      <c r="A1280">
        <v>7540229</v>
      </c>
      <c r="B1280" t="s">
        <v>5155</v>
      </c>
      <c r="C1280" t="s">
        <v>5124</v>
      </c>
      <c r="D1280" t="s">
        <v>5125</v>
      </c>
      <c r="E1280" t="s">
        <v>5126</v>
      </c>
      <c r="F1280" t="s">
        <v>5127</v>
      </c>
    </row>
    <row r="1281" spans="1:6">
      <c r="A1281">
        <v>7540235</v>
      </c>
      <c r="B1281" t="s">
        <v>5155</v>
      </c>
      <c r="C1281" t="s">
        <v>5124</v>
      </c>
      <c r="D1281" t="s">
        <v>5125</v>
      </c>
      <c r="E1281" t="s">
        <v>5126</v>
      </c>
      <c r="F1281" t="s">
        <v>5127</v>
      </c>
    </row>
    <row r="1282" spans="1:6">
      <c r="A1282">
        <v>7542821</v>
      </c>
      <c r="B1282" t="s">
        <v>5155</v>
      </c>
      <c r="C1282" t="s">
        <v>5124</v>
      </c>
      <c r="D1282" t="s">
        <v>5125</v>
      </c>
      <c r="E1282" t="s">
        <v>5126</v>
      </c>
      <c r="F1282" t="s">
        <v>5127</v>
      </c>
    </row>
    <row r="1283" spans="1:6">
      <c r="A1283">
        <v>7544390</v>
      </c>
      <c r="B1283" t="s">
        <v>5155</v>
      </c>
      <c r="C1283" t="s">
        <v>5124</v>
      </c>
      <c r="D1283" t="s">
        <v>5125</v>
      </c>
      <c r="E1283" t="s">
        <v>5126</v>
      </c>
      <c r="F1283" t="s">
        <v>5127</v>
      </c>
    </row>
    <row r="1284" spans="1:6">
      <c r="A1284">
        <v>7544393</v>
      </c>
      <c r="B1284" t="s">
        <v>5155</v>
      </c>
      <c r="C1284" t="s">
        <v>5124</v>
      </c>
      <c r="D1284" t="s">
        <v>5125</v>
      </c>
      <c r="E1284" t="s">
        <v>5126</v>
      </c>
      <c r="F1284" t="s">
        <v>5127</v>
      </c>
    </row>
    <row r="1285" spans="1:6">
      <c r="A1285">
        <v>7547486</v>
      </c>
      <c r="B1285" t="s">
        <v>5155</v>
      </c>
      <c r="C1285" t="s">
        <v>5124</v>
      </c>
      <c r="D1285" t="s">
        <v>5125</v>
      </c>
      <c r="E1285" t="s">
        <v>5126</v>
      </c>
      <c r="F1285" t="s">
        <v>5127</v>
      </c>
    </row>
    <row r="1286" spans="1:6">
      <c r="A1286">
        <v>7549786</v>
      </c>
      <c r="B1286" t="s">
        <v>5155</v>
      </c>
      <c r="C1286" t="s">
        <v>5124</v>
      </c>
      <c r="D1286" t="s">
        <v>5125</v>
      </c>
      <c r="E1286" t="s">
        <v>5126</v>
      </c>
      <c r="F1286" t="s">
        <v>5127</v>
      </c>
    </row>
    <row r="1287" spans="1:6">
      <c r="A1287">
        <v>7550047</v>
      </c>
      <c r="B1287" t="s">
        <v>5155</v>
      </c>
      <c r="C1287" t="s">
        <v>5124</v>
      </c>
      <c r="D1287" t="s">
        <v>5125</v>
      </c>
      <c r="E1287" t="s">
        <v>5126</v>
      </c>
      <c r="F1287" t="s">
        <v>5127</v>
      </c>
    </row>
    <row r="1288" spans="1:6">
      <c r="A1288">
        <v>7550050</v>
      </c>
      <c r="B1288" t="s">
        <v>5155</v>
      </c>
      <c r="C1288" t="s">
        <v>5124</v>
      </c>
      <c r="D1288" t="s">
        <v>5125</v>
      </c>
      <c r="E1288" t="s">
        <v>5126</v>
      </c>
      <c r="F1288" t="s">
        <v>5127</v>
      </c>
    </row>
    <row r="1289" spans="1:6">
      <c r="A1289">
        <v>7550522</v>
      </c>
      <c r="B1289" t="s">
        <v>5155</v>
      </c>
      <c r="C1289" t="s">
        <v>5124</v>
      </c>
      <c r="D1289" t="s">
        <v>5125</v>
      </c>
      <c r="E1289" t="s">
        <v>5126</v>
      </c>
      <c r="F1289" t="s">
        <v>5127</v>
      </c>
    </row>
    <row r="1290" spans="1:6">
      <c r="A1290">
        <v>7551952</v>
      </c>
      <c r="B1290" t="s">
        <v>5155</v>
      </c>
      <c r="C1290" t="s">
        <v>5124</v>
      </c>
      <c r="D1290" t="s">
        <v>5125</v>
      </c>
      <c r="E1290" t="s">
        <v>5126</v>
      </c>
      <c r="F1290" t="s">
        <v>5127</v>
      </c>
    </row>
    <row r="1291" spans="1:6">
      <c r="A1291">
        <v>7552935</v>
      </c>
      <c r="B1291" t="s">
        <v>5155</v>
      </c>
      <c r="C1291" t="s">
        <v>5124</v>
      </c>
      <c r="D1291" t="s">
        <v>5125</v>
      </c>
      <c r="E1291" t="s">
        <v>5126</v>
      </c>
      <c r="F1291" t="s">
        <v>5127</v>
      </c>
    </row>
    <row r="1292" spans="1:6">
      <c r="A1292">
        <v>7553059</v>
      </c>
      <c r="B1292" t="s">
        <v>5155</v>
      </c>
      <c r="C1292" t="s">
        <v>5124</v>
      </c>
      <c r="D1292" t="s">
        <v>5125</v>
      </c>
      <c r="E1292" t="s">
        <v>5126</v>
      </c>
      <c r="F1292" t="s">
        <v>5127</v>
      </c>
    </row>
    <row r="1293" spans="1:6">
      <c r="A1293">
        <v>7553066</v>
      </c>
      <c r="B1293" t="s">
        <v>5155</v>
      </c>
      <c r="C1293" t="s">
        <v>5124</v>
      </c>
      <c r="D1293" t="s">
        <v>5125</v>
      </c>
      <c r="E1293" t="s">
        <v>5126</v>
      </c>
      <c r="F1293" t="s">
        <v>5127</v>
      </c>
    </row>
    <row r="1294" spans="1:6">
      <c r="A1294">
        <v>7553434</v>
      </c>
      <c r="B1294" t="s">
        <v>5155</v>
      </c>
      <c r="C1294" t="s">
        <v>5124</v>
      </c>
      <c r="D1294" t="s">
        <v>5125</v>
      </c>
      <c r="E1294" t="s">
        <v>5126</v>
      </c>
      <c r="F1294" t="s">
        <v>5127</v>
      </c>
    </row>
    <row r="1295" spans="1:6">
      <c r="A1295">
        <v>7553489</v>
      </c>
      <c r="B1295" t="s">
        <v>5155</v>
      </c>
      <c r="C1295" t="s">
        <v>5124</v>
      </c>
      <c r="D1295" t="s">
        <v>5125</v>
      </c>
      <c r="E1295" t="s">
        <v>5126</v>
      </c>
      <c r="F1295" t="s">
        <v>5127</v>
      </c>
    </row>
    <row r="1296" spans="1:6">
      <c r="A1296">
        <v>7553641</v>
      </c>
      <c r="B1296" t="s">
        <v>5155</v>
      </c>
      <c r="C1296" t="s">
        <v>5124</v>
      </c>
      <c r="D1296" t="s">
        <v>5125</v>
      </c>
      <c r="E1296" t="s">
        <v>5126</v>
      </c>
      <c r="F1296" t="s">
        <v>5127</v>
      </c>
    </row>
    <row r="1297" spans="1:6">
      <c r="A1297">
        <v>7553949</v>
      </c>
      <c r="B1297" t="s">
        <v>5155</v>
      </c>
      <c r="C1297" t="s">
        <v>5124</v>
      </c>
      <c r="D1297" t="s">
        <v>5125</v>
      </c>
      <c r="E1297" t="s">
        <v>5126</v>
      </c>
      <c r="F1297" t="s">
        <v>5127</v>
      </c>
    </row>
    <row r="1298" spans="1:6">
      <c r="A1298">
        <v>7554319</v>
      </c>
      <c r="B1298" t="s">
        <v>5155</v>
      </c>
      <c r="C1298" t="s">
        <v>5124</v>
      </c>
      <c r="D1298" t="s">
        <v>5125</v>
      </c>
      <c r="E1298" t="s">
        <v>5126</v>
      </c>
      <c r="F1298" t="s">
        <v>5127</v>
      </c>
    </row>
    <row r="1299" spans="1:6">
      <c r="A1299">
        <v>7554730</v>
      </c>
      <c r="B1299" t="s">
        <v>5155</v>
      </c>
      <c r="C1299" t="s">
        <v>5124</v>
      </c>
      <c r="D1299" t="s">
        <v>5125</v>
      </c>
      <c r="E1299" t="s">
        <v>5126</v>
      </c>
      <c r="F1299" t="s">
        <v>5127</v>
      </c>
    </row>
    <row r="1300" spans="1:6">
      <c r="A1300">
        <v>7555124</v>
      </c>
      <c r="B1300" t="s">
        <v>5155</v>
      </c>
      <c r="C1300" t="s">
        <v>5124</v>
      </c>
      <c r="D1300" t="s">
        <v>5125</v>
      </c>
      <c r="E1300" t="s">
        <v>5126</v>
      </c>
      <c r="F1300" t="s">
        <v>5127</v>
      </c>
    </row>
    <row r="1301" spans="1:6">
      <c r="A1301">
        <v>7556882</v>
      </c>
      <c r="B1301" t="s">
        <v>5155</v>
      </c>
      <c r="C1301" t="s">
        <v>5124</v>
      </c>
      <c r="D1301" t="s">
        <v>5125</v>
      </c>
      <c r="E1301" t="s">
        <v>5126</v>
      </c>
      <c r="F1301" t="s">
        <v>5127</v>
      </c>
    </row>
    <row r="1302" spans="1:6">
      <c r="A1302">
        <v>7557254</v>
      </c>
      <c r="B1302" t="s">
        <v>5155</v>
      </c>
      <c r="C1302" t="s">
        <v>5124</v>
      </c>
      <c r="D1302" t="s">
        <v>5125</v>
      </c>
      <c r="E1302" t="s">
        <v>5126</v>
      </c>
      <c r="F1302" t="s">
        <v>5127</v>
      </c>
    </row>
    <row r="1303" spans="1:6">
      <c r="A1303">
        <v>7558067</v>
      </c>
      <c r="B1303" t="s">
        <v>5155</v>
      </c>
      <c r="C1303" t="s">
        <v>5124</v>
      </c>
      <c r="D1303" t="s">
        <v>5125</v>
      </c>
      <c r="E1303" t="s">
        <v>5126</v>
      </c>
      <c r="F1303" t="s">
        <v>5127</v>
      </c>
    </row>
    <row r="1304" spans="1:6">
      <c r="A1304">
        <v>7558076</v>
      </c>
      <c r="B1304" t="s">
        <v>5155</v>
      </c>
      <c r="C1304" t="s">
        <v>5124</v>
      </c>
      <c r="D1304" t="s">
        <v>5125</v>
      </c>
      <c r="E1304" t="s">
        <v>5126</v>
      </c>
      <c r="F1304" t="s">
        <v>5127</v>
      </c>
    </row>
    <row r="1305" spans="1:6">
      <c r="A1305">
        <v>7558607</v>
      </c>
      <c r="B1305" t="s">
        <v>5155</v>
      </c>
      <c r="C1305" t="s">
        <v>5124</v>
      </c>
      <c r="D1305" t="s">
        <v>5125</v>
      </c>
      <c r="E1305" t="s">
        <v>5126</v>
      </c>
      <c r="F1305" t="s">
        <v>5127</v>
      </c>
    </row>
    <row r="1306" spans="1:6">
      <c r="A1306">
        <v>7558712</v>
      </c>
      <c r="B1306" t="s">
        <v>5155</v>
      </c>
      <c r="C1306" t="s">
        <v>5124</v>
      </c>
      <c r="D1306" t="s">
        <v>5125</v>
      </c>
      <c r="E1306" t="s">
        <v>5126</v>
      </c>
      <c r="F1306" t="s">
        <v>5127</v>
      </c>
    </row>
    <row r="1307" spans="1:6">
      <c r="A1307">
        <v>7560455</v>
      </c>
      <c r="B1307" t="s">
        <v>5155</v>
      </c>
      <c r="C1307" t="s">
        <v>5124</v>
      </c>
      <c r="D1307" t="s">
        <v>5125</v>
      </c>
      <c r="E1307" t="s">
        <v>5126</v>
      </c>
      <c r="F1307" t="s">
        <v>5127</v>
      </c>
    </row>
    <row r="1308" spans="1:6">
      <c r="A1308">
        <v>7560603</v>
      </c>
      <c r="B1308" t="s">
        <v>5155</v>
      </c>
      <c r="C1308" t="s">
        <v>5124</v>
      </c>
      <c r="D1308" t="s">
        <v>5125</v>
      </c>
      <c r="E1308" t="s">
        <v>5126</v>
      </c>
      <c r="F1308" t="s">
        <v>5127</v>
      </c>
    </row>
    <row r="1309" spans="1:6">
      <c r="A1309">
        <v>7560934</v>
      </c>
      <c r="B1309" t="s">
        <v>5155</v>
      </c>
      <c r="C1309" t="s">
        <v>5124</v>
      </c>
      <c r="D1309" t="s">
        <v>5125</v>
      </c>
      <c r="E1309" t="s">
        <v>5126</v>
      </c>
      <c r="F1309" t="s">
        <v>5127</v>
      </c>
    </row>
    <row r="1310" spans="1:6">
      <c r="A1310">
        <v>7561602</v>
      </c>
      <c r="B1310" t="s">
        <v>5155</v>
      </c>
      <c r="C1310" t="s">
        <v>5124</v>
      </c>
      <c r="D1310" t="s">
        <v>5125</v>
      </c>
      <c r="E1310" t="s">
        <v>5126</v>
      </c>
      <c r="F1310" t="s">
        <v>5127</v>
      </c>
    </row>
    <row r="1311" spans="1:6">
      <c r="A1311">
        <v>7562591</v>
      </c>
      <c r="B1311" t="s">
        <v>5155</v>
      </c>
      <c r="C1311" t="s">
        <v>5124</v>
      </c>
      <c r="D1311" t="s">
        <v>5125</v>
      </c>
      <c r="E1311" t="s">
        <v>5126</v>
      </c>
      <c r="F1311" t="s">
        <v>5127</v>
      </c>
    </row>
    <row r="1312" spans="1:6">
      <c r="A1312">
        <v>7562918</v>
      </c>
      <c r="B1312" t="s">
        <v>5155</v>
      </c>
      <c r="C1312" t="s">
        <v>5124</v>
      </c>
      <c r="D1312" t="s">
        <v>5125</v>
      </c>
      <c r="E1312" t="s">
        <v>5126</v>
      </c>
      <c r="F1312" t="s">
        <v>5127</v>
      </c>
    </row>
    <row r="1313" spans="1:6">
      <c r="A1313">
        <v>7563137</v>
      </c>
      <c r="B1313" t="s">
        <v>5155</v>
      </c>
      <c r="C1313" t="s">
        <v>5124</v>
      </c>
      <c r="D1313" t="s">
        <v>5125</v>
      </c>
      <c r="E1313" t="s">
        <v>5126</v>
      </c>
      <c r="F1313" t="s">
        <v>5127</v>
      </c>
    </row>
    <row r="1314" spans="1:6">
      <c r="A1314">
        <v>7563426</v>
      </c>
      <c r="B1314" t="s">
        <v>5155</v>
      </c>
      <c r="C1314" t="s">
        <v>5124</v>
      </c>
      <c r="D1314" t="s">
        <v>5125</v>
      </c>
      <c r="E1314" t="s">
        <v>5126</v>
      </c>
      <c r="F1314" t="s">
        <v>5127</v>
      </c>
    </row>
    <row r="1315" spans="1:6">
      <c r="A1315">
        <v>7564576</v>
      </c>
      <c r="B1315" t="s">
        <v>5155</v>
      </c>
      <c r="C1315" t="s">
        <v>5124</v>
      </c>
      <c r="D1315" t="s">
        <v>5125</v>
      </c>
      <c r="E1315" t="s">
        <v>5126</v>
      </c>
      <c r="F1315" t="s">
        <v>5127</v>
      </c>
    </row>
    <row r="1316" spans="1:6">
      <c r="A1316">
        <v>7566011</v>
      </c>
      <c r="B1316" t="s">
        <v>5155</v>
      </c>
      <c r="C1316" t="s">
        <v>5124</v>
      </c>
      <c r="D1316" t="s">
        <v>5125</v>
      </c>
      <c r="E1316" t="s">
        <v>5126</v>
      </c>
      <c r="F1316" t="s">
        <v>5127</v>
      </c>
    </row>
    <row r="1317" spans="1:6">
      <c r="A1317">
        <v>7567100</v>
      </c>
      <c r="B1317" t="s">
        <v>5155</v>
      </c>
      <c r="C1317" t="s">
        <v>5124</v>
      </c>
      <c r="D1317" t="s">
        <v>5125</v>
      </c>
      <c r="E1317" t="s">
        <v>5126</v>
      </c>
      <c r="F1317" t="s">
        <v>5127</v>
      </c>
    </row>
    <row r="1318" spans="1:6">
      <c r="A1318">
        <v>7568220</v>
      </c>
      <c r="B1318" t="s">
        <v>5155</v>
      </c>
      <c r="C1318" t="s">
        <v>5124</v>
      </c>
      <c r="D1318" t="s">
        <v>5125</v>
      </c>
      <c r="E1318" t="s">
        <v>5126</v>
      </c>
      <c r="F1318" t="s">
        <v>5127</v>
      </c>
    </row>
    <row r="1319" spans="1:6">
      <c r="A1319">
        <v>7568650</v>
      </c>
      <c r="B1319" t="s">
        <v>5155</v>
      </c>
      <c r="C1319" t="s">
        <v>5124</v>
      </c>
      <c r="D1319" t="s">
        <v>5125</v>
      </c>
      <c r="E1319" t="s">
        <v>5126</v>
      </c>
      <c r="F1319" t="s">
        <v>5127</v>
      </c>
    </row>
    <row r="1320" spans="1:6">
      <c r="A1320">
        <v>7569055</v>
      </c>
      <c r="B1320" t="s">
        <v>5155</v>
      </c>
      <c r="C1320" t="s">
        <v>5124</v>
      </c>
      <c r="D1320" t="s">
        <v>5125</v>
      </c>
      <c r="E1320" t="s">
        <v>5126</v>
      </c>
      <c r="F1320" t="s">
        <v>5127</v>
      </c>
    </row>
    <row r="1321" spans="1:6">
      <c r="A1321">
        <v>7569260</v>
      </c>
      <c r="B1321" t="s">
        <v>5155</v>
      </c>
      <c r="C1321" t="s">
        <v>5124</v>
      </c>
      <c r="D1321" t="s">
        <v>5125</v>
      </c>
      <c r="E1321" t="s">
        <v>5126</v>
      </c>
      <c r="F1321" t="s">
        <v>5127</v>
      </c>
    </row>
    <row r="1322" spans="1:6">
      <c r="A1322">
        <v>7569297</v>
      </c>
      <c r="B1322" t="s">
        <v>5155</v>
      </c>
      <c r="C1322" t="s">
        <v>5124</v>
      </c>
      <c r="D1322" t="s">
        <v>5125</v>
      </c>
      <c r="E1322" t="s">
        <v>5126</v>
      </c>
      <c r="F1322" t="s">
        <v>5127</v>
      </c>
    </row>
    <row r="1323" spans="1:6">
      <c r="A1323">
        <v>7569315</v>
      </c>
      <c r="B1323" t="s">
        <v>5155</v>
      </c>
      <c r="C1323" t="s">
        <v>5124</v>
      </c>
      <c r="D1323" t="s">
        <v>5125</v>
      </c>
      <c r="E1323" t="s">
        <v>5126</v>
      </c>
      <c r="F1323" t="s">
        <v>5127</v>
      </c>
    </row>
    <row r="1324" spans="1:6">
      <c r="A1324">
        <v>7569784</v>
      </c>
      <c r="B1324" t="s">
        <v>5155</v>
      </c>
      <c r="C1324" t="s">
        <v>5124</v>
      </c>
      <c r="D1324" t="s">
        <v>5125</v>
      </c>
      <c r="E1324" t="s">
        <v>5126</v>
      </c>
      <c r="F1324" t="s">
        <v>5127</v>
      </c>
    </row>
    <row r="1325" spans="1:6">
      <c r="A1325">
        <v>7570496</v>
      </c>
      <c r="B1325" t="s">
        <v>5155</v>
      </c>
      <c r="C1325" t="s">
        <v>5124</v>
      </c>
      <c r="D1325" t="s">
        <v>5125</v>
      </c>
      <c r="E1325" t="s">
        <v>5126</v>
      </c>
      <c r="F1325" t="s">
        <v>5127</v>
      </c>
    </row>
    <row r="1326" spans="1:6">
      <c r="A1326">
        <v>7571069</v>
      </c>
      <c r="B1326" t="s">
        <v>5155</v>
      </c>
      <c r="C1326" t="s">
        <v>5124</v>
      </c>
      <c r="D1326" t="s">
        <v>5125</v>
      </c>
      <c r="E1326" t="s">
        <v>5126</v>
      </c>
      <c r="F1326" t="s">
        <v>5127</v>
      </c>
    </row>
    <row r="1327" spans="1:6">
      <c r="A1327">
        <v>7572153</v>
      </c>
      <c r="B1327" t="s">
        <v>5155</v>
      </c>
      <c r="C1327" t="s">
        <v>5124</v>
      </c>
      <c r="D1327" t="s">
        <v>5125</v>
      </c>
      <c r="E1327" t="s">
        <v>5126</v>
      </c>
      <c r="F1327" t="s">
        <v>5127</v>
      </c>
    </row>
    <row r="1328" spans="1:6">
      <c r="A1328">
        <v>7572562</v>
      </c>
      <c r="B1328" t="s">
        <v>5155</v>
      </c>
      <c r="C1328" t="s">
        <v>5124</v>
      </c>
      <c r="D1328" t="s">
        <v>5125</v>
      </c>
      <c r="E1328" t="s">
        <v>5126</v>
      </c>
      <c r="F1328" t="s">
        <v>5127</v>
      </c>
    </row>
    <row r="1329" spans="1:6">
      <c r="A1329">
        <v>7574389</v>
      </c>
      <c r="B1329" t="s">
        <v>5155</v>
      </c>
      <c r="C1329" t="s">
        <v>5124</v>
      </c>
      <c r="D1329" t="s">
        <v>5125</v>
      </c>
      <c r="E1329" t="s">
        <v>5126</v>
      </c>
      <c r="F1329" t="s">
        <v>5127</v>
      </c>
    </row>
    <row r="1330" spans="1:6">
      <c r="A1330">
        <v>7574593</v>
      </c>
      <c r="B1330" t="s">
        <v>5155</v>
      </c>
      <c r="C1330" t="s">
        <v>5124</v>
      </c>
      <c r="D1330" t="s">
        <v>5125</v>
      </c>
      <c r="E1330" t="s">
        <v>5126</v>
      </c>
      <c r="F1330" t="s">
        <v>5127</v>
      </c>
    </row>
    <row r="1331" spans="1:6">
      <c r="A1331">
        <v>7576460</v>
      </c>
      <c r="B1331" t="s">
        <v>5155</v>
      </c>
      <c r="C1331" t="s">
        <v>5124</v>
      </c>
      <c r="D1331" t="s">
        <v>5125</v>
      </c>
      <c r="E1331" t="s">
        <v>5126</v>
      </c>
      <c r="F1331" t="s">
        <v>5127</v>
      </c>
    </row>
    <row r="1332" spans="1:6">
      <c r="A1332">
        <v>7577490</v>
      </c>
      <c r="B1332" t="s">
        <v>5155</v>
      </c>
      <c r="C1332" t="s">
        <v>5124</v>
      </c>
      <c r="D1332" t="s">
        <v>5125</v>
      </c>
      <c r="E1332" t="s">
        <v>5126</v>
      </c>
      <c r="F1332" t="s">
        <v>5127</v>
      </c>
    </row>
    <row r="1333" spans="1:6">
      <c r="A1333">
        <v>7577689</v>
      </c>
      <c r="B1333" t="s">
        <v>5155</v>
      </c>
      <c r="C1333" t="s">
        <v>5124</v>
      </c>
      <c r="D1333" t="s">
        <v>5125</v>
      </c>
      <c r="E1333" t="s">
        <v>5126</v>
      </c>
      <c r="F1333" t="s">
        <v>5127</v>
      </c>
    </row>
    <row r="1334" spans="1:6">
      <c r="A1334">
        <v>7577784</v>
      </c>
      <c r="B1334" t="s">
        <v>5155</v>
      </c>
      <c r="C1334" t="s">
        <v>5124</v>
      </c>
      <c r="D1334" t="s">
        <v>5125</v>
      </c>
      <c r="E1334" t="s">
        <v>5126</v>
      </c>
      <c r="F1334" t="s">
        <v>5127</v>
      </c>
    </row>
    <row r="1335" spans="1:6">
      <c r="A1335">
        <v>7578088</v>
      </c>
      <c r="B1335" t="s">
        <v>5155</v>
      </c>
      <c r="C1335" t="s">
        <v>5124</v>
      </c>
      <c r="D1335" t="s">
        <v>5125</v>
      </c>
      <c r="E1335" t="s">
        <v>5126</v>
      </c>
      <c r="F1335" t="s">
        <v>5127</v>
      </c>
    </row>
    <row r="1336" spans="1:6">
      <c r="A1336">
        <v>7579718</v>
      </c>
      <c r="B1336" t="s">
        <v>5155</v>
      </c>
      <c r="C1336" t="s">
        <v>5124</v>
      </c>
      <c r="D1336" t="s">
        <v>5125</v>
      </c>
      <c r="E1336" t="s">
        <v>5126</v>
      </c>
      <c r="F1336" t="s">
        <v>5127</v>
      </c>
    </row>
    <row r="1337" spans="1:6">
      <c r="A1337">
        <v>7580250</v>
      </c>
      <c r="B1337" t="s">
        <v>5155</v>
      </c>
      <c r="C1337" t="s">
        <v>5124</v>
      </c>
      <c r="D1337" t="s">
        <v>5125</v>
      </c>
      <c r="E1337" t="s">
        <v>5126</v>
      </c>
      <c r="F1337" t="s">
        <v>5127</v>
      </c>
    </row>
    <row r="1338" spans="1:6">
      <c r="A1338">
        <v>7580671</v>
      </c>
      <c r="B1338" t="s">
        <v>5155</v>
      </c>
      <c r="C1338" t="s">
        <v>5124</v>
      </c>
      <c r="D1338" t="s">
        <v>5125</v>
      </c>
      <c r="E1338" t="s">
        <v>5126</v>
      </c>
      <c r="F1338" t="s">
        <v>5127</v>
      </c>
    </row>
    <row r="1339" spans="1:6">
      <c r="A1339">
        <v>7581023</v>
      </c>
      <c r="B1339" t="s">
        <v>5155</v>
      </c>
      <c r="C1339" t="s">
        <v>5124</v>
      </c>
      <c r="D1339" t="s">
        <v>5125</v>
      </c>
      <c r="E1339" t="s">
        <v>5126</v>
      </c>
      <c r="F1339" t="s">
        <v>5127</v>
      </c>
    </row>
    <row r="1340" spans="1:6">
      <c r="A1340">
        <v>7581043</v>
      </c>
      <c r="B1340" t="s">
        <v>5155</v>
      </c>
      <c r="C1340" t="s">
        <v>5124</v>
      </c>
      <c r="D1340" t="s">
        <v>5125</v>
      </c>
      <c r="E1340" t="s">
        <v>5126</v>
      </c>
      <c r="F1340" t="s">
        <v>5127</v>
      </c>
    </row>
    <row r="1341" spans="1:6">
      <c r="A1341">
        <v>7581052</v>
      </c>
      <c r="B1341" t="s">
        <v>5155</v>
      </c>
      <c r="C1341" t="s">
        <v>5124</v>
      </c>
      <c r="D1341" t="s">
        <v>5125</v>
      </c>
      <c r="E1341" t="s">
        <v>5126</v>
      </c>
      <c r="F1341" t="s">
        <v>5127</v>
      </c>
    </row>
    <row r="1342" spans="1:6">
      <c r="A1342">
        <v>7581135</v>
      </c>
      <c r="B1342" t="s">
        <v>5155</v>
      </c>
      <c r="C1342" t="s">
        <v>5124</v>
      </c>
      <c r="D1342" t="s">
        <v>5125</v>
      </c>
      <c r="E1342" t="s">
        <v>5126</v>
      </c>
      <c r="F1342" t="s">
        <v>5127</v>
      </c>
    </row>
    <row r="1343" spans="1:6">
      <c r="A1343">
        <v>7581595</v>
      </c>
      <c r="B1343" t="s">
        <v>5155</v>
      </c>
      <c r="C1343" t="s">
        <v>5124</v>
      </c>
      <c r="D1343" t="s">
        <v>5125</v>
      </c>
      <c r="E1343" t="s">
        <v>5126</v>
      </c>
      <c r="F1343" t="s">
        <v>5127</v>
      </c>
    </row>
    <row r="1344" spans="1:6">
      <c r="A1344">
        <v>7581609</v>
      </c>
      <c r="B1344" t="s">
        <v>5155</v>
      </c>
      <c r="C1344" t="s">
        <v>5124</v>
      </c>
      <c r="D1344" t="s">
        <v>5125</v>
      </c>
      <c r="E1344" t="s">
        <v>5126</v>
      </c>
      <c r="F1344" t="s">
        <v>5127</v>
      </c>
    </row>
    <row r="1345" spans="1:6">
      <c r="A1345">
        <v>7581825</v>
      </c>
      <c r="B1345" t="s">
        <v>5155</v>
      </c>
      <c r="C1345" t="s">
        <v>5124</v>
      </c>
      <c r="D1345" t="s">
        <v>5125</v>
      </c>
      <c r="E1345" t="s">
        <v>5126</v>
      </c>
      <c r="F1345" t="s">
        <v>5127</v>
      </c>
    </row>
    <row r="1346" spans="1:6">
      <c r="A1346">
        <v>7581826</v>
      </c>
      <c r="B1346" t="s">
        <v>5155</v>
      </c>
      <c r="C1346" t="s">
        <v>5124</v>
      </c>
      <c r="D1346" t="s">
        <v>5125</v>
      </c>
      <c r="E1346" t="s">
        <v>5126</v>
      </c>
      <c r="F1346" t="s">
        <v>5127</v>
      </c>
    </row>
    <row r="1347" spans="1:6">
      <c r="A1347">
        <v>7582034</v>
      </c>
      <c r="B1347" t="s">
        <v>5155</v>
      </c>
      <c r="C1347" t="s">
        <v>5124</v>
      </c>
      <c r="D1347" t="s">
        <v>5125</v>
      </c>
      <c r="E1347" t="s">
        <v>5126</v>
      </c>
      <c r="F1347" t="s">
        <v>5127</v>
      </c>
    </row>
    <row r="1348" spans="1:6">
      <c r="A1348">
        <v>7582513</v>
      </c>
      <c r="B1348" t="s">
        <v>5155</v>
      </c>
      <c r="C1348" t="s">
        <v>5124</v>
      </c>
      <c r="D1348" t="s">
        <v>5125</v>
      </c>
      <c r="E1348" t="s">
        <v>5126</v>
      </c>
      <c r="F1348" t="s">
        <v>5127</v>
      </c>
    </row>
    <row r="1349" spans="1:6">
      <c r="A1349">
        <v>7583353</v>
      </c>
      <c r="B1349" t="s">
        <v>5155</v>
      </c>
      <c r="C1349" t="s">
        <v>5124</v>
      </c>
      <c r="D1349" t="s">
        <v>5125</v>
      </c>
      <c r="E1349" t="s">
        <v>5126</v>
      </c>
      <c r="F1349" t="s">
        <v>5127</v>
      </c>
    </row>
    <row r="1350" spans="1:6">
      <c r="A1350">
        <v>7584740</v>
      </c>
      <c r="B1350" t="s">
        <v>5155</v>
      </c>
      <c r="C1350" t="s">
        <v>5124</v>
      </c>
      <c r="D1350" t="s">
        <v>5125</v>
      </c>
      <c r="E1350" t="s">
        <v>5126</v>
      </c>
      <c r="F1350" t="s">
        <v>5127</v>
      </c>
    </row>
    <row r="1351" spans="1:6">
      <c r="A1351">
        <v>7585124</v>
      </c>
      <c r="B1351" t="s">
        <v>5155</v>
      </c>
      <c r="C1351" t="s">
        <v>5124</v>
      </c>
      <c r="D1351" t="s">
        <v>5125</v>
      </c>
      <c r="E1351" t="s">
        <v>5126</v>
      </c>
      <c r="F1351" t="s">
        <v>5127</v>
      </c>
    </row>
    <row r="1352" spans="1:6">
      <c r="A1352">
        <v>7585323</v>
      </c>
      <c r="B1352" t="s">
        <v>5155</v>
      </c>
      <c r="C1352" t="s">
        <v>5124</v>
      </c>
      <c r="D1352" t="s">
        <v>5125</v>
      </c>
      <c r="E1352" t="s">
        <v>5126</v>
      </c>
      <c r="F1352" t="s">
        <v>5127</v>
      </c>
    </row>
    <row r="1353" spans="1:6">
      <c r="A1353">
        <v>7585471</v>
      </c>
      <c r="B1353" t="s">
        <v>5155</v>
      </c>
      <c r="C1353" t="s">
        <v>5124</v>
      </c>
      <c r="D1353" t="s">
        <v>5125</v>
      </c>
      <c r="E1353" t="s">
        <v>5126</v>
      </c>
      <c r="F1353" t="s">
        <v>5127</v>
      </c>
    </row>
    <row r="1354" spans="1:6">
      <c r="A1354">
        <v>7585914</v>
      </c>
      <c r="B1354" t="s">
        <v>5155</v>
      </c>
      <c r="C1354" t="s">
        <v>5124</v>
      </c>
      <c r="D1354" t="s">
        <v>5125</v>
      </c>
      <c r="E1354" t="s">
        <v>5126</v>
      </c>
      <c r="F1354" t="s">
        <v>5127</v>
      </c>
    </row>
    <row r="1355" spans="1:6">
      <c r="A1355">
        <v>7586005</v>
      </c>
      <c r="B1355" t="s">
        <v>5155</v>
      </c>
      <c r="C1355" t="s">
        <v>5124</v>
      </c>
      <c r="D1355" t="s">
        <v>5125</v>
      </c>
      <c r="E1355" t="s">
        <v>5126</v>
      </c>
      <c r="F1355" t="s">
        <v>5127</v>
      </c>
    </row>
    <row r="1356" spans="1:6">
      <c r="A1356">
        <v>7588533</v>
      </c>
      <c r="B1356" t="s">
        <v>5155</v>
      </c>
      <c r="C1356" t="s">
        <v>5124</v>
      </c>
      <c r="D1356" t="s">
        <v>5125</v>
      </c>
      <c r="E1356" t="s">
        <v>5126</v>
      </c>
      <c r="F1356" t="s">
        <v>5127</v>
      </c>
    </row>
    <row r="1357" spans="1:6">
      <c r="A1357">
        <v>7589848</v>
      </c>
      <c r="B1357" t="s">
        <v>5155</v>
      </c>
      <c r="C1357" t="s">
        <v>5124</v>
      </c>
      <c r="D1357" t="s">
        <v>5125</v>
      </c>
      <c r="E1357" t="s">
        <v>5126</v>
      </c>
      <c r="F1357" t="s">
        <v>5127</v>
      </c>
    </row>
    <row r="1358" spans="1:6">
      <c r="A1358">
        <v>7590432</v>
      </c>
      <c r="B1358" t="s">
        <v>5155</v>
      </c>
      <c r="C1358" t="s">
        <v>5124</v>
      </c>
      <c r="D1358" t="s">
        <v>5125</v>
      </c>
      <c r="E1358" t="s">
        <v>5126</v>
      </c>
      <c r="F1358" t="s">
        <v>5127</v>
      </c>
    </row>
    <row r="1359" spans="1:6">
      <c r="A1359">
        <v>7590900</v>
      </c>
      <c r="B1359" t="s">
        <v>5155</v>
      </c>
      <c r="C1359" t="s">
        <v>5124</v>
      </c>
      <c r="D1359" t="s">
        <v>5125</v>
      </c>
      <c r="E1359" t="s">
        <v>5126</v>
      </c>
      <c r="F1359" t="s">
        <v>5127</v>
      </c>
    </row>
    <row r="1360" spans="1:6">
      <c r="A1360">
        <v>7591045</v>
      </c>
      <c r="B1360" t="s">
        <v>5155</v>
      </c>
      <c r="C1360" t="s">
        <v>5124</v>
      </c>
      <c r="D1360" t="s">
        <v>5125</v>
      </c>
      <c r="E1360" t="s">
        <v>5126</v>
      </c>
      <c r="F1360" t="s">
        <v>5127</v>
      </c>
    </row>
    <row r="1361" spans="1:6">
      <c r="A1361">
        <v>7591487</v>
      </c>
      <c r="B1361" t="s">
        <v>5155</v>
      </c>
      <c r="C1361" t="s">
        <v>5124</v>
      </c>
      <c r="D1361" t="s">
        <v>5125</v>
      </c>
      <c r="E1361" t="s">
        <v>5126</v>
      </c>
      <c r="F1361" t="s">
        <v>5127</v>
      </c>
    </row>
    <row r="1362" spans="1:6">
      <c r="A1362">
        <v>7595104</v>
      </c>
      <c r="B1362" t="s">
        <v>5155</v>
      </c>
      <c r="C1362" t="s">
        <v>5124</v>
      </c>
      <c r="D1362" t="s">
        <v>5125</v>
      </c>
      <c r="E1362" t="s">
        <v>5126</v>
      </c>
      <c r="F1362" t="s">
        <v>5127</v>
      </c>
    </row>
    <row r="1363" spans="1:6">
      <c r="A1363">
        <v>7596772</v>
      </c>
      <c r="B1363" t="s">
        <v>5155</v>
      </c>
      <c r="C1363" t="s">
        <v>5124</v>
      </c>
      <c r="D1363" t="s">
        <v>5125</v>
      </c>
      <c r="E1363" t="s">
        <v>5126</v>
      </c>
      <c r="F1363" t="s">
        <v>5127</v>
      </c>
    </row>
    <row r="1364" spans="1:6">
      <c r="A1364">
        <v>7598374</v>
      </c>
      <c r="B1364" t="s">
        <v>5155</v>
      </c>
      <c r="C1364" t="s">
        <v>5124</v>
      </c>
      <c r="D1364" t="s">
        <v>5125</v>
      </c>
      <c r="E1364" t="s">
        <v>5126</v>
      </c>
      <c r="F1364" t="s">
        <v>5127</v>
      </c>
    </row>
    <row r="1365" spans="1:6">
      <c r="A1365">
        <v>7598480</v>
      </c>
      <c r="B1365" t="s">
        <v>5155</v>
      </c>
      <c r="C1365" t="s">
        <v>5124</v>
      </c>
      <c r="D1365" t="s">
        <v>5125</v>
      </c>
      <c r="E1365" t="s">
        <v>5126</v>
      </c>
      <c r="F1365" t="s">
        <v>5127</v>
      </c>
    </row>
    <row r="1366" spans="1:6">
      <c r="A1366">
        <v>7598770</v>
      </c>
      <c r="B1366" t="s">
        <v>5155</v>
      </c>
      <c r="C1366" t="s">
        <v>5124</v>
      </c>
      <c r="D1366" t="s">
        <v>5125</v>
      </c>
      <c r="E1366" t="s">
        <v>5126</v>
      </c>
      <c r="F1366" t="s">
        <v>5127</v>
      </c>
    </row>
    <row r="1367" spans="1:6">
      <c r="A1367">
        <v>7605450</v>
      </c>
      <c r="B1367" t="s">
        <v>5155</v>
      </c>
      <c r="C1367" t="s">
        <v>5124</v>
      </c>
      <c r="D1367" t="s">
        <v>5125</v>
      </c>
      <c r="E1367" t="s">
        <v>5126</v>
      </c>
      <c r="F1367" t="s">
        <v>5127</v>
      </c>
    </row>
    <row r="1368" spans="1:6">
      <c r="A1368">
        <v>7610827</v>
      </c>
      <c r="B1368" t="s">
        <v>5155</v>
      </c>
      <c r="C1368" t="s">
        <v>5124</v>
      </c>
      <c r="D1368" t="s">
        <v>5125</v>
      </c>
      <c r="E1368" t="s">
        <v>5126</v>
      </c>
      <c r="F1368" t="s">
        <v>5127</v>
      </c>
    </row>
    <row r="1369" spans="1:6">
      <c r="A1369">
        <v>7613311</v>
      </c>
      <c r="B1369" t="s">
        <v>5155</v>
      </c>
      <c r="C1369" t="s">
        <v>5124</v>
      </c>
      <c r="D1369" t="s">
        <v>5125</v>
      </c>
      <c r="E1369" t="s">
        <v>5126</v>
      </c>
      <c r="F1369" t="s">
        <v>5127</v>
      </c>
    </row>
    <row r="1370" spans="1:6">
      <c r="A1370">
        <v>7618112</v>
      </c>
      <c r="B1370" t="s">
        <v>5155</v>
      </c>
      <c r="C1370" t="s">
        <v>5124</v>
      </c>
      <c r="D1370" t="s">
        <v>5125</v>
      </c>
      <c r="E1370" t="s">
        <v>5126</v>
      </c>
      <c r="F1370" t="s">
        <v>5127</v>
      </c>
    </row>
    <row r="1371" spans="1:6">
      <c r="A1371">
        <v>7620714</v>
      </c>
      <c r="B1371" t="s">
        <v>5155</v>
      </c>
      <c r="C1371" t="s">
        <v>5124</v>
      </c>
      <c r="D1371" t="s">
        <v>5125</v>
      </c>
      <c r="E1371" t="s">
        <v>5126</v>
      </c>
      <c r="F1371" t="s">
        <v>5127</v>
      </c>
    </row>
    <row r="1372" spans="1:6">
      <c r="A1372">
        <v>7622089</v>
      </c>
      <c r="B1372" t="s">
        <v>5155</v>
      </c>
      <c r="C1372" t="s">
        <v>5124</v>
      </c>
      <c r="D1372" t="s">
        <v>5125</v>
      </c>
      <c r="E1372" t="s">
        <v>5126</v>
      </c>
      <c r="F1372" t="s">
        <v>5127</v>
      </c>
    </row>
    <row r="1373" spans="1:6">
      <c r="A1373">
        <v>7625802</v>
      </c>
      <c r="B1373" t="s">
        <v>5155</v>
      </c>
      <c r="C1373" t="s">
        <v>5124</v>
      </c>
      <c r="D1373" t="s">
        <v>5125</v>
      </c>
      <c r="E1373" t="s">
        <v>5126</v>
      </c>
      <c r="F1373" t="s">
        <v>5127</v>
      </c>
    </row>
    <row r="1374" spans="1:6">
      <c r="A1374">
        <v>7625854</v>
      </c>
      <c r="B1374" t="s">
        <v>5155</v>
      </c>
      <c r="C1374" t="s">
        <v>5124</v>
      </c>
      <c r="D1374" t="s">
        <v>5125</v>
      </c>
      <c r="E1374" t="s">
        <v>5126</v>
      </c>
      <c r="F1374" t="s">
        <v>5127</v>
      </c>
    </row>
    <row r="1375" spans="1:6">
      <c r="A1375">
        <v>7629744</v>
      </c>
      <c r="B1375" t="s">
        <v>5155</v>
      </c>
      <c r="C1375" t="s">
        <v>5124</v>
      </c>
      <c r="D1375" t="s">
        <v>5125</v>
      </c>
      <c r="E1375" t="s">
        <v>5126</v>
      </c>
      <c r="F1375" t="s">
        <v>5127</v>
      </c>
    </row>
    <row r="1376" spans="1:6">
      <c r="A1376">
        <v>7630824</v>
      </c>
      <c r="B1376" t="s">
        <v>5155</v>
      </c>
      <c r="C1376" t="s">
        <v>5124</v>
      </c>
      <c r="D1376" t="s">
        <v>5125</v>
      </c>
      <c r="E1376" t="s">
        <v>5126</v>
      </c>
      <c r="F1376" t="s">
        <v>5127</v>
      </c>
    </row>
    <row r="1377" spans="1:6">
      <c r="A1377">
        <v>7632672</v>
      </c>
      <c r="B1377" t="s">
        <v>5155</v>
      </c>
      <c r="C1377" t="s">
        <v>5124</v>
      </c>
      <c r="D1377" t="s">
        <v>5125</v>
      </c>
      <c r="E1377" t="s">
        <v>5126</v>
      </c>
      <c r="F1377" t="s">
        <v>5127</v>
      </c>
    </row>
    <row r="1378" spans="1:6">
      <c r="A1378">
        <v>7633032</v>
      </c>
      <c r="B1378" t="s">
        <v>5155</v>
      </c>
      <c r="C1378" t="s">
        <v>5124</v>
      </c>
      <c r="D1378" t="s">
        <v>5125</v>
      </c>
      <c r="E1378" t="s">
        <v>5126</v>
      </c>
      <c r="F1378" t="s">
        <v>5127</v>
      </c>
    </row>
    <row r="1379" spans="1:6">
      <c r="A1379">
        <v>7633703</v>
      </c>
      <c r="B1379" t="s">
        <v>5155</v>
      </c>
      <c r="C1379" t="s">
        <v>5124</v>
      </c>
      <c r="D1379" t="s">
        <v>5125</v>
      </c>
      <c r="E1379" t="s">
        <v>5126</v>
      </c>
      <c r="F1379" t="s">
        <v>5127</v>
      </c>
    </row>
    <row r="1380" spans="1:6">
      <c r="A1380">
        <v>7636340</v>
      </c>
      <c r="B1380" t="s">
        <v>5155</v>
      </c>
      <c r="C1380" t="s">
        <v>5124</v>
      </c>
      <c r="D1380" t="s">
        <v>5125</v>
      </c>
      <c r="E1380" t="s">
        <v>5126</v>
      </c>
      <c r="F1380" t="s">
        <v>5127</v>
      </c>
    </row>
    <row r="1381" spans="1:6">
      <c r="A1381">
        <v>7636542</v>
      </c>
      <c r="B1381" t="s">
        <v>5155</v>
      </c>
      <c r="C1381" t="s">
        <v>5124</v>
      </c>
      <c r="D1381" t="s">
        <v>5125</v>
      </c>
      <c r="E1381" t="s">
        <v>5126</v>
      </c>
      <c r="F1381" t="s">
        <v>5127</v>
      </c>
    </row>
    <row r="1382" spans="1:6">
      <c r="A1382">
        <v>7637925</v>
      </c>
      <c r="B1382" t="s">
        <v>5155</v>
      </c>
      <c r="C1382" t="s">
        <v>5124</v>
      </c>
      <c r="D1382" t="s">
        <v>5125</v>
      </c>
      <c r="E1382" t="s">
        <v>5126</v>
      </c>
      <c r="F1382" t="s">
        <v>5127</v>
      </c>
    </row>
    <row r="1383" spans="1:6">
      <c r="A1383">
        <v>7637954</v>
      </c>
      <c r="B1383" t="s">
        <v>5155</v>
      </c>
      <c r="C1383" t="s">
        <v>5124</v>
      </c>
      <c r="D1383" t="s">
        <v>5125</v>
      </c>
      <c r="E1383" t="s">
        <v>5126</v>
      </c>
      <c r="F1383" t="s">
        <v>5127</v>
      </c>
    </row>
    <row r="1384" spans="1:6">
      <c r="A1384">
        <v>7638760</v>
      </c>
      <c r="B1384" t="s">
        <v>5155</v>
      </c>
      <c r="C1384" t="s">
        <v>5124</v>
      </c>
      <c r="D1384" t="s">
        <v>5125</v>
      </c>
      <c r="E1384" t="s">
        <v>5126</v>
      </c>
      <c r="F1384" t="s">
        <v>5127</v>
      </c>
    </row>
    <row r="1385" spans="1:6">
      <c r="A1385">
        <v>7640268</v>
      </c>
      <c r="B1385" t="s">
        <v>5155</v>
      </c>
      <c r="C1385" t="s">
        <v>5124</v>
      </c>
      <c r="D1385" t="s">
        <v>5125</v>
      </c>
      <c r="E1385" t="s">
        <v>5126</v>
      </c>
      <c r="F1385" t="s">
        <v>5127</v>
      </c>
    </row>
    <row r="1386" spans="1:6">
      <c r="A1386">
        <v>7640622</v>
      </c>
      <c r="B1386" t="s">
        <v>5155</v>
      </c>
      <c r="C1386" t="s">
        <v>5124</v>
      </c>
      <c r="D1386" t="s">
        <v>5125</v>
      </c>
      <c r="E1386" t="s">
        <v>5126</v>
      </c>
      <c r="F1386" t="s">
        <v>5127</v>
      </c>
    </row>
    <row r="1387" spans="1:6">
      <c r="A1387">
        <v>7641062</v>
      </c>
      <c r="B1387" t="s">
        <v>5155</v>
      </c>
      <c r="C1387" t="s">
        <v>5124</v>
      </c>
      <c r="D1387" t="s">
        <v>5125</v>
      </c>
      <c r="E1387" t="s">
        <v>5126</v>
      </c>
      <c r="F1387" t="s">
        <v>5127</v>
      </c>
    </row>
    <row r="1388" spans="1:6">
      <c r="A1388">
        <v>7641104</v>
      </c>
      <c r="B1388" t="s">
        <v>5155</v>
      </c>
      <c r="C1388" t="s">
        <v>5124</v>
      </c>
      <c r="D1388" t="s">
        <v>5125</v>
      </c>
      <c r="E1388" t="s">
        <v>5126</v>
      </c>
      <c r="F1388" t="s">
        <v>5127</v>
      </c>
    </row>
    <row r="1389" spans="1:6">
      <c r="A1389">
        <v>7641488</v>
      </c>
      <c r="B1389" t="s">
        <v>5155</v>
      </c>
      <c r="C1389" t="s">
        <v>5124</v>
      </c>
      <c r="D1389" t="s">
        <v>5125</v>
      </c>
      <c r="E1389" t="s">
        <v>5126</v>
      </c>
      <c r="F1389" t="s">
        <v>5127</v>
      </c>
    </row>
    <row r="1390" spans="1:6">
      <c r="A1390">
        <v>7642127</v>
      </c>
      <c r="B1390" t="s">
        <v>5155</v>
      </c>
      <c r="C1390" t="s">
        <v>5124</v>
      </c>
      <c r="D1390" t="s">
        <v>5125</v>
      </c>
      <c r="E1390" t="s">
        <v>5126</v>
      </c>
      <c r="F1390" t="s">
        <v>5127</v>
      </c>
    </row>
    <row r="1391" spans="1:6">
      <c r="A1391">
        <v>7642720</v>
      </c>
      <c r="B1391" t="s">
        <v>5155</v>
      </c>
      <c r="C1391" t="s">
        <v>5124</v>
      </c>
      <c r="D1391" t="s">
        <v>5125</v>
      </c>
      <c r="E1391" t="s">
        <v>5126</v>
      </c>
      <c r="F1391" t="s">
        <v>5127</v>
      </c>
    </row>
    <row r="1392" spans="1:6">
      <c r="A1392">
        <v>7643346</v>
      </c>
      <c r="B1392" t="s">
        <v>5155</v>
      </c>
      <c r="C1392" t="s">
        <v>5124</v>
      </c>
      <c r="D1392" t="s">
        <v>5125</v>
      </c>
      <c r="E1392" t="s">
        <v>5126</v>
      </c>
      <c r="F1392" t="s">
        <v>5127</v>
      </c>
    </row>
    <row r="1393" spans="1:6">
      <c r="A1393">
        <v>7646660</v>
      </c>
      <c r="B1393" t="s">
        <v>5155</v>
      </c>
      <c r="C1393" t="s">
        <v>5124</v>
      </c>
      <c r="D1393" t="s">
        <v>5125</v>
      </c>
      <c r="E1393" t="s">
        <v>5126</v>
      </c>
      <c r="F1393" t="s">
        <v>5127</v>
      </c>
    </row>
    <row r="1394" spans="1:6">
      <c r="A1394">
        <v>7646745</v>
      </c>
      <c r="B1394" t="s">
        <v>5155</v>
      </c>
      <c r="C1394" t="s">
        <v>5124</v>
      </c>
      <c r="D1394" t="s">
        <v>5125</v>
      </c>
      <c r="E1394" t="s">
        <v>5126</v>
      </c>
      <c r="F1394" t="s">
        <v>5127</v>
      </c>
    </row>
    <row r="1395" spans="1:6">
      <c r="A1395">
        <v>7648583</v>
      </c>
      <c r="B1395" t="s">
        <v>5155</v>
      </c>
      <c r="C1395" t="s">
        <v>5124</v>
      </c>
      <c r="D1395" t="s">
        <v>5125</v>
      </c>
      <c r="E1395" t="s">
        <v>5126</v>
      </c>
      <c r="F1395" t="s">
        <v>5127</v>
      </c>
    </row>
    <row r="1396" spans="1:6">
      <c r="A1396">
        <v>7648711</v>
      </c>
      <c r="B1396" t="s">
        <v>5155</v>
      </c>
      <c r="C1396" t="s">
        <v>5124</v>
      </c>
      <c r="D1396" t="s">
        <v>5125</v>
      </c>
      <c r="E1396" t="s">
        <v>5126</v>
      </c>
      <c r="F1396" t="s">
        <v>5127</v>
      </c>
    </row>
    <row r="1397" spans="1:6">
      <c r="A1397">
        <v>7650711</v>
      </c>
      <c r="B1397" t="s">
        <v>5155</v>
      </c>
      <c r="C1397" t="s">
        <v>5124</v>
      </c>
      <c r="D1397" t="s">
        <v>5125</v>
      </c>
      <c r="E1397" t="s">
        <v>5126</v>
      </c>
      <c r="F1397" t="s">
        <v>5127</v>
      </c>
    </row>
    <row r="1398" spans="1:6">
      <c r="A1398">
        <v>7651188</v>
      </c>
      <c r="B1398" t="s">
        <v>5155</v>
      </c>
      <c r="C1398" t="s">
        <v>5124</v>
      </c>
      <c r="D1398" t="s">
        <v>5125</v>
      </c>
      <c r="E1398" t="s">
        <v>5126</v>
      </c>
      <c r="F1398" t="s">
        <v>5127</v>
      </c>
    </row>
    <row r="1399" spans="1:6">
      <c r="A1399">
        <v>7651565</v>
      </c>
      <c r="B1399" t="s">
        <v>5155</v>
      </c>
      <c r="C1399" t="s">
        <v>5124</v>
      </c>
      <c r="D1399" t="s">
        <v>5125</v>
      </c>
      <c r="E1399" t="s">
        <v>5126</v>
      </c>
      <c r="F1399" t="s">
        <v>5127</v>
      </c>
    </row>
    <row r="1400" spans="1:6">
      <c r="A1400">
        <v>7655555</v>
      </c>
      <c r="B1400" t="s">
        <v>5155</v>
      </c>
      <c r="C1400" t="s">
        <v>5124</v>
      </c>
      <c r="D1400" t="s">
        <v>5125</v>
      </c>
      <c r="E1400" t="s">
        <v>5126</v>
      </c>
      <c r="F1400" t="s">
        <v>5127</v>
      </c>
    </row>
    <row r="1401" spans="1:6">
      <c r="A1401">
        <v>7656208</v>
      </c>
      <c r="B1401" t="s">
        <v>5155</v>
      </c>
      <c r="C1401" t="s">
        <v>5124</v>
      </c>
      <c r="D1401" t="s">
        <v>5125</v>
      </c>
      <c r="E1401" t="s">
        <v>5126</v>
      </c>
      <c r="F1401" t="s">
        <v>5127</v>
      </c>
    </row>
    <row r="1402" spans="1:6">
      <c r="A1402">
        <v>7657046</v>
      </c>
      <c r="B1402" t="s">
        <v>5155</v>
      </c>
      <c r="C1402" t="s">
        <v>5124</v>
      </c>
      <c r="D1402" t="s">
        <v>5125</v>
      </c>
      <c r="E1402" t="s">
        <v>5126</v>
      </c>
      <c r="F1402" t="s">
        <v>5127</v>
      </c>
    </row>
    <row r="1403" spans="1:6">
      <c r="A1403">
        <v>7657047</v>
      </c>
      <c r="B1403" t="s">
        <v>5155</v>
      </c>
      <c r="C1403" t="s">
        <v>5124</v>
      </c>
      <c r="D1403" t="s">
        <v>5125</v>
      </c>
      <c r="E1403" t="s">
        <v>5126</v>
      </c>
      <c r="F1403" t="s">
        <v>5127</v>
      </c>
    </row>
    <row r="1404" spans="1:6">
      <c r="A1404">
        <v>7657910</v>
      </c>
      <c r="B1404" t="s">
        <v>5155</v>
      </c>
      <c r="C1404" t="s">
        <v>5124</v>
      </c>
      <c r="D1404" t="s">
        <v>5125</v>
      </c>
      <c r="E1404" t="s">
        <v>5126</v>
      </c>
      <c r="F1404" t="s">
        <v>5127</v>
      </c>
    </row>
    <row r="1405" spans="1:6">
      <c r="A1405">
        <v>7660781</v>
      </c>
      <c r="B1405" t="s">
        <v>5155</v>
      </c>
      <c r="C1405" t="s">
        <v>5124</v>
      </c>
      <c r="D1405" t="s">
        <v>5125</v>
      </c>
      <c r="E1405" t="s">
        <v>5126</v>
      </c>
      <c r="F1405" t="s">
        <v>5127</v>
      </c>
    </row>
    <row r="1406" spans="1:6">
      <c r="A1406">
        <v>7662605</v>
      </c>
      <c r="B1406" t="s">
        <v>5155</v>
      </c>
      <c r="C1406" t="s">
        <v>5124</v>
      </c>
      <c r="D1406" t="s">
        <v>5125</v>
      </c>
      <c r="E1406" t="s">
        <v>5126</v>
      </c>
      <c r="F1406" t="s">
        <v>5127</v>
      </c>
    </row>
    <row r="1407" spans="1:6">
      <c r="A1407">
        <v>7662804</v>
      </c>
      <c r="B1407" t="s">
        <v>5155</v>
      </c>
      <c r="C1407" t="s">
        <v>5124</v>
      </c>
      <c r="D1407" t="s">
        <v>5125</v>
      </c>
      <c r="E1407" t="s">
        <v>5126</v>
      </c>
      <c r="F1407" t="s">
        <v>5127</v>
      </c>
    </row>
    <row r="1408" spans="1:6">
      <c r="A1408">
        <v>7663054</v>
      </c>
      <c r="B1408" t="s">
        <v>5155</v>
      </c>
      <c r="C1408" t="s">
        <v>5124</v>
      </c>
      <c r="D1408" t="s">
        <v>5125</v>
      </c>
      <c r="E1408" t="s">
        <v>5126</v>
      </c>
      <c r="F1408" t="s">
        <v>5127</v>
      </c>
    </row>
    <row r="1409" spans="1:6">
      <c r="A1409">
        <v>7663716</v>
      </c>
      <c r="B1409" t="s">
        <v>5155</v>
      </c>
      <c r="C1409" t="s">
        <v>5124</v>
      </c>
      <c r="D1409" t="s">
        <v>5125</v>
      </c>
      <c r="E1409" t="s">
        <v>5126</v>
      </c>
      <c r="F1409" t="s">
        <v>5127</v>
      </c>
    </row>
    <row r="1410" spans="1:6">
      <c r="A1410">
        <v>7664422</v>
      </c>
      <c r="B1410" t="s">
        <v>5155</v>
      </c>
      <c r="C1410" t="s">
        <v>5124</v>
      </c>
      <c r="D1410" t="s">
        <v>5125</v>
      </c>
      <c r="E1410" t="s">
        <v>5126</v>
      </c>
      <c r="F1410" t="s">
        <v>5127</v>
      </c>
    </row>
    <row r="1411" spans="1:6">
      <c r="A1411">
        <v>7664428</v>
      </c>
      <c r="B1411" t="s">
        <v>5155</v>
      </c>
      <c r="C1411" t="s">
        <v>5124</v>
      </c>
      <c r="D1411" t="s">
        <v>5125</v>
      </c>
      <c r="E1411" t="s">
        <v>5126</v>
      </c>
      <c r="F1411" t="s">
        <v>5127</v>
      </c>
    </row>
    <row r="1412" spans="1:6">
      <c r="A1412">
        <v>7664487</v>
      </c>
      <c r="B1412" t="s">
        <v>5155</v>
      </c>
      <c r="C1412" t="s">
        <v>5124</v>
      </c>
      <c r="D1412" t="s">
        <v>5125</v>
      </c>
      <c r="E1412" t="s">
        <v>5126</v>
      </c>
      <c r="F1412" t="s">
        <v>5127</v>
      </c>
    </row>
    <row r="1413" spans="1:6">
      <c r="A1413">
        <v>7665339</v>
      </c>
      <c r="B1413" t="s">
        <v>5155</v>
      </c>
      <c r="C1413" t="s">
        <v>5124</v>
      </c>
      <c r="D1413" t="s">
        <v>5125</v>
      </c>
      <c r="E1413" t="s">
        <v>5126</v>
      </c>
      <c r="F1413" t="s">
        <v>5127</v>
      </c>
    </row>
    <row r="1414" spans="1:6">
      <c r="A1414">
        <v>7666339</v>
      </c>
      <c r="B1414" t="s">
        <v>5155</v>
      </c>
      <c r="C1414" t="s">
        <v>5124</v>
      </c>
      <c r="D1414" t="s">
        <v>5125</v>
      </c>
      <c r="E1414" t="s">
        <v>5126</v>
      </c>
      <c r="F1414" t="s">
        <v>5127</v>
      </c>
    </row>
    <row r="1415" spans="1:6">
      <c r="A1415">
        <v>7667207</v>
      </c>
      <c r="B1415" t="s">
        <v>5155</v>
      </c>
      <c r="C1415" t="s">
        <v>5124</v>
      </c>
      <c r="D1415" t="s">
        <v>5125</v>
      </c>
      <c r="E1415" t="s">
        <v>5126</v>
      </c>
      <c r="F1415" t="s">
        <v>5127</v>
      </c>
    </row>
    <row r="1416" spans="1:6">
      <c r="A1416">
        <v>7667210</v>
      </c>
      <c r="B1416" t="s">
        <v>5155</v>
      </c>
      <c r="C1416" t="s">
        <v>5124</v>
      </c>
      <c r="D1416" t="s">
        <v>5125</v>
      </c>
      <c r="E1416" t="s">
        <v>5126</v>
      </c>
      <c r="F1416" t="s">
        <v>5127</v>
      </c>
    </row>
    <row r="1417" spans="1:6">
      <c r="A1417">
        <v>7667895</v>
      </c>
      <c r="B1417" t="s">
        <v>5155</v>
      </c>
      <c r="C1417" t="s">
        <v>5124</v>
      </c>
      <c r="D1417" t="s">
        <v>5125</v>
      </c>
      <c r="E1417" t="s">
        <v>5126</v>
      </c>
      <c r="F1417" t="s">
        <v>5127</v>
      </c>
    </row>
    <row r="1418" spans="1:6">
      <c r="A1418">
        <v>7669119</v>
      </c>
      <c r="B1418" t="s">
        <v>5155</v>
      </c>
      <c r="C1418" t="s">
        <v>5124</v>
      </c>
      <c r="D1418" t="s">
        <v>5125</v>
      </c>
      <c r="E1418" t="s">
        <v>5126</v>
      </c>
      <c r="F1418" t="s">
        <v>5127</v>
      </c>
    </row>
    <row r="1419" spans="1:6">
      <c r="A1419">
        <v>7669637</v>
      </c>
      <c r="B1419" t="s">
        <v>5155</v>
      </c>
      <c r="C1419" t="s">
        <v>5124</v>
      </c>
      <c r="D1419" t="s">
        <v>5125</v>
      </c>
      <c r="E1419" t="s">
        <v>5126</v>
      </c>
      <c r="F1419" t="s">
        <v>5127</v>
      </c>
    </row>
    <row r="1420" spans="1:6">
      <c r="A1420">
        <v>7675031</v>
      </c>
      <c r="B1420" t="s">
        <v>5155</v>
      </c>
      <c r="C1420" t="s">
        <v>5124</v>
      </c>
      <c r="D1420" t="s">
        <v>5125</v>
      </c>
      <c r="E1420" t="s">
        <v>5126</v>
      </c>
      <c r="F1420" t="s">
        <v>5127</v>
      </c>
    </row>
    <row r="1421" spans="1:6">
      <c r="A1421">
        <v>7677140</v>
      </c>
      <c r="B1421" t="s">
        <v>5155</v>
      </c>
      <c r="C1421" t="s">
        <v>5124</v>
      </c>
      <c r="D1421" t="s">
        <v>5125</v>
      </c>
      <c r="E1421" t="s">
        <v>5126</v>
      </c>
      <c r="F1421" t="s">
        <v>5127</v>
      </c>
    </row>
    <row r="1422" spans="1:6">
      <c r="A1422">
        <v>7677202</v>
      </c>
      <c r="B1422" t="s">
        <v>5155</v>
      </c>
      <c r="C1422" t="s">
        <v>5124</v>
      </c>
      <c r="D1422" t="s">
        <v>5125</v>
      </c>
      <c r="E1422" t="s">
        <v>5126</v>
      </c>
      <c r="F1422" t="s">
        <v>5127</v>
      </c>
    </row>
    <row r="1423" spans="1:6">
      <c r="A1423">
        <v>7678660</v>
      </c>
      <c r="B1423" t="s">
        <v>5155</v>
      </c>
      <c r="C1423" t="s">
        <v>5124</v>
      </c>
      <c r="D1423" t="s">
        <v>5125</v>
      </c>
      <c r="E1423" t="s">
        <v>5126</v>
      </c>
      <c r="F1423" t="s">
        <v>5127</v>
      </c>
    </row>
    <row r="1424" spans="1:6">
      <c r="A1424">
        <v>7680143</v>
      </c>
      <c r="B1424" t="s">
        <v>5155</v>
      </c>
      <c r="C1424" t="s">
        <v>5124</v>
      </c>
      <c r="D1424" t="s">
        <v>5125</v>
      </c>
      <c r="E1424" t="s">
        <v>5126</v>
      </c>
      <c r="F1424" t="s">
        <v>5127</v>
      </c>
    </row>
    <row r="1425" spans="1:6">
      <c r="A1425">
        <v>7682407</v>
      </c>
      <c r="B1425" t="s">
        <v>5155</v>
      </c>
      <c r="C1425" t="s">
        <v>5124</v>
      </c>
      <c r="D1425" t="s">
        <v>5125</v>
      </c>
      <c r="E1425" t="s">
        <v>5126</v>
      </c>
      <c r="F1425" t="s">
        <v>5127</v>
      </c>
    </row>
    <row r="1426" spans="1:6">
      <c r="A1426">
        <v>7684965</v>
      </c>
      <c r="B1426" t="s">
        <v>5155</v>
      </c>
      <c r="C1426" t="s">
        <v>5124</v>
      </c>
      <c r="D1426" t="s">
        <v>5125</v>
      </c>
      <c r="E1426" t="s">
        <v>5126</v>
      </c>
      <c r="F1426" t="s">
        <v>5127</v>
      </c>
    </row>
    <row r="1427" spans="1:6">
      <c r="A1427">
        <v>7685328</v>
      </c>
      <c r="B1427" t="s">
        <v>5155</v>
      </c>
      <c r="C1427" t="s">
        <v>5124</v>
      </c>
      <c r="D1427" t="s">
        <v>5125</v>
      </c>
      <c r="E1427" t="s">
        <v>5126</v>
      </c>
      <c r="F1427" t="s">
        <v>5127</v>
      </c>
    </row>
    <row r="1428" spans="1:6">
      <c r="A1428">
        <v>7686237</v>
      </c>
      <c r="B1428" t="s">
        <v>5155</v>
      </c>
      <c r="C1428" t="s">
        <v>5124</v>
      </c>
      <c r="D1428" t="s">
        <v>5125</v>
      </c>
      <c r="E1428" t="s">
        <v>5126</v>
      </c>
      <c r="F1428" t="s">
        <v>5127</v>
      </c>
    </row>
    <row r="1429" spans="1:6">
      <c r="A1429">
        <v>7687448</v>
      </c>
      <c r="B1429" t="s">
        <v>5155</v>
      </c>
      <c r="C1429" t="s">
        <v>5124</v>
      </c>
      <c r="D1429" t="s">
        <v>5125</v>
      </c>
      <c r="E1429" t="s">
        <v>5126</v>
      </c>
      <c r="F1429" t="s">
        <v>5127</v>
      </c>
    </row>
    <row r="1430" spans="1:6">
      <c r="A1430">
        <v>7687804</v>
      </c>
      <c r="B1430" t="s">
        <v>5155</v>
      </c>
      <c r="C1430" t="s">
        <v>5124</v>
      </c>
      <c r="D1430" t="s">
        <v>5125</v>
      </c>
      <c r="E1430" t="s">
        <v>5126</v>
      </c>
      <c r="F1430" t="s">
        <v>5127</v>
      </c>
    </row>
    <row r="1431" spans="1:6">
      <c r="A1431">
        <v>7687878</v>
      </c>
      <c r="B1431" t="s">
        <v>5155</v>
      </c>
      <c r="C1431" t="s">
        <v>5124</v>
      </c>
      <c r="D1431" t="s">
        <v>5125</v>
      </c>
      <c r="E1431" t="s">
        <v>5126</v>
      </c>
      <c r="F1431" t="s">
        <v>5127</v>
      </c>
    </row>
    <row r="1432" spans="1:6">
      <c r="A1432">
        <v>7692996</v>
      </c>
      <c r="B1432" t="s">
        <v>5155</v>
      </c>
      <c r="C1432" t="s">
        <v>5124</v>
      </c>
      <c r="D1432" t="s">
        <v>5125</v>
      </c>
      <c r="E1432" t="s">
        <v>5126</v>
      </c>
      <c r="F1432" t="s">
        <v>5127</v>
      </c>
    </row>
    <row r="1433" spans="1:6">
      <c r="A1433">
        <v>7694482</v>
      </c>
      <c r="B1433" t="s">
        <v>5155</v>
      </c>
      <c r="C1433" t="s">
        <v>5124</v>
      </c>
      <c r="D1433" t="s">
        <v>5125</v>
      </c>
      <c r="E1433" t="s">
        <v>5126</v>
      </c>
      <c r="F1433" t="s">
        <v>5127</v>
      </c>
    </row>
    <row r="1434" spans="1:6">
      <c r="A1434">
        <v>7695426</v>
      </c>
      <c r="B1434" t="s">
        <v>5155</v>
      </c>
      <c r="C1434" t="s">
        <v>5124</v>
      </c>
      <c r="D1434" t="s">
        <v>5125</v>
      </c>
      <c r="E1434" t="s">
        <v>5126</v>
      </c>
      <c r="F1434" t="s">
        <v>5127</v>
      </c>
    </row>
    <row r="1435" spans="1:6">
      <c r="A1435">
        <v>7696237</v>
      </c>
      <c r="B1435" t="s">
        <v>5155</v>
      </c>
      <c r="C1435" t="s">
        <v>5124</v>
      </c>
      <c r="D1435" t="s">
        <v>5125</v>
      </c>
      <c r="E1435" t="s">
        <v>5126</v>
      </c>
      <c r="F1435" t="s">
        <v>5127</v>
      </c>
    </row>
    <row r="1436" spans="1:6">
      <c r="A1436">
        <v>7697480</v>
      </c>
      <c r="B1436" t="s">
        <v>5155</v>
      </c>
      <c r="C1436" t="s">
        <v>5124</v>
      </c>
      <c r="D1436" t="s">
        <v>5125</v>
      </c>
      <c r="E1436" t="s">
        <v>5126</v>
      </c>
      <c r="F1436" t="s">
        <v>5127</v>
      </c>
    </row>
    <row r="1437" spans="1:6">
      <c r="A1437">
        <v>7707185</v>
      </c>
      <c r="B1437" t="s">
        <v>5155</v>
      </c>
      <c r="C1437" t="s">
        <v>5124</v>
      </c>
      <c r="D1437" t="s">
        <v>5125</v>
      </c>
      <c r="E1437" t="s">
        <v>5126</v>
      </c>
      <c r="F1437" t="s">
        <v>5127</v>
      </c>
    </row>
    <row r="1438" spans="1:6">
      <c r="A1438">
        <v>7707320</v>
      </c>
      <c r="B1438" t="s">
        <v>5155</v>
      </c>
      <c r="C1438" t="s">
        <v>5124</v>
      </c>
      <c r="D1438" t="s">
        <v>5125</v>
      </c>
      <c r="E1438" t="s">
        <v>5126</v>
      </c>
      <c r="F1438" t="s">
        <v>5127</v>
      </c>
    </row>
    <row r="1439" spans="1:6">
      <c r="A1439">
        <v>7711323</v>
      </c>
      <c r="B1439" t="s">
        <v>5155</v>
      </c>
      <c r="C1439" t="s">
        <v>5124</v>
      </c>
      <c r="D1439" t="s">
        <v>5125</v>
      </c>
      <c r="E1439" t="s">
        <v>5126</v>
      </c>
      <c r="F1439" t="s">
        <v>5127</v>
      </c>
    </row>
    <row r="1440" spans="1:6">
      <c r="A1440">
        <v>7712618</v>
      </c>
      <c r="B1440" t="s">
        <v>5155</v>
      </c>
      <c r="C1440" t="s">
        <v>5124</v>
      </c>
      <c r="D1440" t="s">
        <v>5125</v>
      </c>
      <c r="E1440" t="s">
        <v>5126</v>
      </c>
      <c r="F1440" t="s">
        <v>5127</v>
      </c>
    </row>
    <row r="1441" spans="1:6">
      <c r="A1441">
        <v>7713104</v>
      </c>
      <c r="B1441" t="s">
        <v>5155</v>
      </c>
      <c r="C1441" t="s">
        <v>5124</v>
      </c>
      <c r="D1441" t="s">
        <v>5125</v>
      </c>
      <c r="E1441" t="s">
        <v>5126</v>
      </c>
      <c r="F1441" t="s">
        <v>5127</v>
      </c>
    </row>
    <row r="1442" spans="1:6">
      <c r="A1442">
        <v>7716939</v>
      </c>
      <c r="B1442" t="s">
        <v>5155</v>
      </c>
      <c r="C1442" t="s">
        <v>5124</v>
      </c>
      <c r="D1442" t="s">
        <v>5125</v>
      </c>
      <c r="E1442" t="s">
        <v>5126</v>
      </c>
      <c r="F1442" t="s">
        <v>5127</v>
      </c>
    </row>
    <row r="1443" spans="1:6">
      <c r="A1443">
        <v>7717947</v>
      </c>
      <c r="B1443" t="s">
        <v>5155</v>
      </c>
      <c r="C1443" t="s">
        <v>5124</v>
      </c>
      <c r="D1443" t="s">
        <v>5125</v>
      </c>
      <c r="E1443" t="s">
        <v>5126</v>
      </c>
      <c r="F1443" t="s">
        <v>5127</v>
      </c>
    </row>
    <row r="1444" spans="1:6">
      <c r="A1444">
        <v>7719162</v>
      </c>
      <c r="B1444" t="s">
        <v>5155</v>
      </c>
      <c r="C1444" t="s">
        <v>5124</v>
      </c>
      <c r="D1444" t="s">
        <v>5125</v>
      </c>
      <c r="E1444" t="s">
        <v>5126</v>
      </c>
      <c r="F1444" t="s">
        <v>5127</v>
      </c>
    </row>
    <row r="1445" spans="1:6">
      <c r="A1445">
        <v>7719719</v>
      </c>
      <c r="B1445" t="s">
        <v>5155</v>
      </c>
      <c r="C1445" t="s">
        <v>5124</v>
      </c>
      <c r="D1445" t="s">
        <v>5125</v>
      </c>
      <c r="E1445" t="s">
        <v>5126</v>
      </c>
      <c r="F1445" t="s">
        <v>5127</v>
      </c>
    </row>
    <row r="1446" spans="1:6">
      <c r="A1446">
        <v>7719757</v>
      </c>
      <c r="B1446" t="s">
        <v>5155</v>
      </c>
      <c r="C1446" t="s">
        <v>5124</v>
      </c>
      <c r="D1446" t="s">
        <v>5125</v>
      </c>
      <c r="E1446" t="s">
        <v>5126</v>
      </c>
      <c r="F1446" t="s">
        <v>5127</v>
      </c>
    </row>
    <row r="1447" spans="1:6">
      <c r="A1447">
        <v>7725015</v>
      </c>
      <c r="B1447" t="s">
        <v>5155</v>
      </c>
      <c r="C1447" t="s">
        <v>5124</v>
      </c>
      <c r="D1447" t="s">
        <v>5125</v>
      </c>
      <c r="E1447" t="s">
        <v>5126</v>
      </c>
      <c r="F1447" t="s">
        <v>5127</v>
      </c>
    </row>
    <row r="1448" spans="1:6">
      <c r="A1448">
        <v>7727515</v>
      </c>
      <c r="B1448" t="s">
        <v>5155</v>
      </c>
      <c r="C1448" t="s">
        <v>5124</v>
      </c>
      <c r="D1448" t="s">
        <v>5125</v>
      </c>
      <c r="E1448" t="s">
        <v>5126</v>
      </c>
      <c r="F1448" t="s">
        <v>5127</v>
      </c>
    </row>
    <row r="1449" spans="1:6">
      <c r="A1449">
        <v>7728361</v>
      </c>
      <c r="B1449" t="s">
        <v>5155</v>
      </c>
      <c r="C1449" t="s">
        <v>5124</v>
      </c>
      <c r="D1449" t="s">
        <v>5125</v>
      </c>
      <c r="E1449" t="s">
        <v>5126</v>
      </c>
      <c r="F1449" t="s">
        <v>5127</v>
      </c>
    </row>
    <row r="1450" spans="1:6">
      <c r="A1450">
        <v>7730351</v>
      </c>
      <c r="B1450" t="s">
        <v>5155</v>
      </c>
      <c r="C1450" t="s">
        <v>5124</v>
      </c>
      <c r="D1450" t="s">
        <v>5125</v>
      </c>
      <c r="E1450" t="s">
        <v>5126</v>
      </c>
      <c r="F1450" t="s">
        <v>5127</v>
      </c>
    </row>
    <row r="1451" spans="1:6">
      <c r="A1451">
        <v>7730408</v>
      </c>
      <c r="B1451" t="s">
        <v>5155</v>
      </c>
      <c r="C1451" t="s">
        <v>5124</v>
      </c>
      <c r="D1451" t="s">
        <v>5125</v>
      </c>
      <c r="E1451" t="s">
        <v>5126</v>
      </c>
      <c r="F1451" t="s">
        <v>5127</v>
      </c>
    </row>
    <row r="1452" spans="1:6">
      <c r="A1452">
        <v>7733123</v>
      </c>
      <c r="B1452" t="s">
        <v>5155</v>
      </c>
      <c r="C1452" t="s">
        <v>5124</v>
      </c>
      <c r="D1452" t="s">
        <v>5125</v>
      </c>
      <c r="E1452" t="s">
        <v>5126</v>
      </c>
      <c r="F1452" t="s">
        <v>5127</v>
      </c>
    </row>
    <row r="1453" spans="1:6">
      <c r="A1453">
        <v>7735358</v>
      </c>
      <c r="B1453" t="s">
        <v>5155</v>
      </c>
      <c r="C1453" t="s">
        <v>5124</v>
      </c>
      <c r="D1453" t="s">
        <v>5125</v>
      </c>
      <c r="E1453" t="s">
        <v>5126</v>
      </c>
      <c r="F1453" t="s">
        <v>5127</v>
      </c>
    </row>
    <row r="1454" spans="1:6">
      <c r="A1454">
        <v>7736207</v>
      </c>
      <c r="B1454" t="s">
        <v>5155</v>
      </c>
      <c r="C1454" t="s">
        <v>5124</v>
      </c>
      <c r="D1454" t="s">
        <v>5125</v>
      </c>
      <c r="E1454" t="s">
        <v>5126</v>
      </c>
      <c r="F1454" t="s">
        <v>5127</v>
      </c>
    </row>
    <row r="1455" spans="1:6">
      <c r="A1455">
        <v>7737045</v>
      </c>
      <c r="B1455" t="s">
        <v>5155</v>
      </c>
      <c r="C1455" t="s">
        <v>5124</v>
      </c>
      <c r="D1455" t="s">
        <v>5125</v>
      </c>
      <c r="E1455" t="s">
        <v>5126</v>
      </c>
      <c r="F1455" t="s">
        <v>5127</v>
      </c>
    </row>
    <row r="1456" spans="1:6">
      <c r="A1456">
        <v>7741877</v>
      </c>
      <c r="B1456" t="s">
        <v>5155</v>
      </c>
      <c r="C1456" t="s">
        <v>5124</v>
      </c>
      <c r="D1456" t="s">
        <v>5125</v>
      </c>
      <c r="E1456" t="s">
        <v>5126</v>
      </c>
      <c r="F1456" t="s">
        <v>5127</v>
      </c>
    </row>
    <row r="1457" spans="1:6">
      <c r="A1457">
        <v>7741900</v>
      </c>
      <c r="B1457" t="s">
        <v>5155</v>
      </c>
      <c r="C1457" t="s">
        <v>5124</v>
      </c>
      <c r="D1457" t="s">
        <v>5125</v>
      </c>
      <c r="E1457" t="s">
        <v>5126</v>
      </c>
      <c r="F1457" t="s">
        <v>5127</v>
      </c>
    </row>
    <row r="1458" spans="1:6">
      <c r="A1458">
        <v>7745300</v>
      </c>
      <c r="B1458" t="s">
        <v>5155</v>
      </c>
      <c r="C1458" t="s">
        <v>5124</v>
      </c>
      <c r="D1458" t="s">
        <v>5125</v>
      </c>
      <c r="E1458" t="s">
        <v>5126</v>
      </c>
      <c r="F1458" t="s">
        <v>5127</v>
      </c>
    </row>
    <row r="1459" spans="1:6">
      <c r="A1459">
        <v>7745778</v>
      </c>
      <c r="B1459" t="s">
        <v>5155</v>
      </c>
      <c r="C1459" t="s">
        <v>5124</v>
      </c>
      <c r="D1459" t="s">
        <v>5125</v>
      </c>
      <c r="E1459" t="s">
        <v>5126</v>
      </c>
      <c r="F1459" t="s">
        <v>5127</v>
      </c>
    </row>
    <row r="1460" spans="1:6">
      <c r="A1460">
        <v>7745782</v>
      </c>
      <c r="B1460" t="s">
        <v>5155</v>
      </c>
      <c r="C1460" t="s">
        <v>5124</v>
      </c>
      <c r="D1460" t="s">
        <v>5125</v>
      </c>
      <c r="E1460" t="s">
        <v>5126</v>
      </c>
      <c r="F1460" t="s">
        <v>5127</v>
      </c>
    </row>
    <row r="1461" spans="1:6">
      <c r="A1461">
        <v>7745800</v>
      </c>
      <c r="B1461" t="s">
        <v>5155</v>
      </c>
      <c r="C1461" t="s">
        <v>5124</v>
      </c>
      <c r="D1461" t="s">
        <v>5125</v>
      </c>
      <c r="E1461" t="s">
        <v>5126</v>
      </c>
      <c r="F1461" t="s">
        <v>5127</v>
      </c>
    </row>
    <row r="1462" spans="1:6">
      <c r="A1462">
        <v>7748565</v>
      </c>
      <c r="B1462" t="s">
        <v>5155</v>
      </c>
      <c r="C1462" t="s">
        <v>5124</v>
      </c>
      <c r="D1462" t="s">
        <v>5125</v>
      </c>
      <c r="E1462" t="s">
        <v>5126</v>
      </c>
      <c r="F1462" t="s">
        <v>5127</v>
      </c>
    </row>
    <row r="1463" spans="1:6">
      <c r="A1463">
        <v>7749797</v>
      </c>
      <c r="B1463" t="s">
        <v>5155</v>
      </c>
      <c r="C1463" t="s">
        <v>5124</v>
      </c>
      <c r="D1463" t="s">
        <v>5125</v>
      </c>
      <c r="E1463" t="s">
        <v>5126</v>
      </c>
      <c r="F1463" t="s">
        <v>5127</v>
      </c>
    </row>
    <row r="1464" spans="1:6">
      <c r="A1464">
        <v>7750009</v>
      </c>
      <c r="B1464" t="s">
        <v>5155</v>
      </c>
      <c r="C1464" t="s">
        <v>5124</v>
      </c>
      <c r="D1464" t="s">
        <v>5125</v>
      </c>
      <c r="E1464" t="s">
        <v>5126</v>
      </c>
      <c r="F1464" t="s">
        <v>5127</v>
      </c>
    </row>
    <row r="1465" spans="1:6">
      <c r="A1465">
        <v>7750732</v>
      </c>
      <c r="B1465" t="s">
        <v>5155</v>
      </c>
      <c r="C1465" t="s">
        <v>5124</v>
      </c>
      <c r="D1465" t="s">
        <v>5125</v>
      </c>
      <c r="E1465" t="s">
        <v>5126</v>
      </c>
      <c r="F1465" t="s">
        <v>5127</v>
      </c>
    </row>
    <row r="1466" spans="1:6">
      <c r="A1466">
        <v>7750742</v>
      </c>
      <c r="B1466" t="s">
        <v>5155</v>
      </c>
      <c r="C1466" t="s">
        <v>5124</v>
      </c>
      <c r="D1466" t="s">
        <v>5125</v>
      </c>
      <c r="E1466" t="s">
        <v>5126</v>
      </c>
      <c r="F1466" t="s">
        <v>5127</v>
      </c>
    </row>
    <row r="1467" spans="1:6">
      <c r="A1467">
        <v>7750892</v>
      </c>
      <c r="B1467" t="s">
        <v>5155</v>
      </c>
      <c r="C1467" t="s">
        <v>5124</v>
      </c>
      <c r="D1467" t="s">
        <v>5125</v>
      </c>
      <c r="E1467" t="s">
        <v>5126</v>
      </c>
      <c r="F1467" t="s">
        <v>5127</v>
      </c>
    </row>
    <row r="1468" spans="1:6">
      <c r="A1468">
        <v>7751067</v>
      </c>
      <c r="B1468" t="s">
        <v>5155</v>
      </c>
      <c r="C1468" t="s">
        <v>5124</v>
      </c>
      <c r="D1468" t="s">
        <v>5125</v>
      </c>
      <c r="E1468" t="s">
        <v>5126</v>
      </c>
      <c r="F1468" t="s">
        <v>5127</v>
      </c>
    </row>
    <row r="1469" spans="1:6">
      <c r="A1469">
        <v>7756163</v>
      </c>
      <c r="B1469" t="s">
        <v>5155</v>
      </c>
      <c r="C1469" t="s">
        <v>5124</v>
      </c>
      <c r="D1469" t="s">
        <v>5125</v>
      </c>
      <c r="E1469" t="s">
        <v>5126</v>
      </c>
      <c r="F1469" t="s">
        <v>5127</v>
      </c>
    </row>
    <row r="1470" spans="1:6">
      <c r="A1470">
        <v>7756175</v>
      </c>
      <c r="B1470" t="s">
        <v>5155</v>
      </c>
      <c r="C1470" t="s">
        <v>5124</v>
      </c>
      <c r="D1470" t="s">
        <v>5125</v>
      </c>
      <c r="E1470" t="s">
        <v>5126</v>
      </c>
      <c r="F1470" t="s">
        <v>5127</v>
      </c>
    </row>
    <row r="1471" spans="1:6">
      <c r="A1471">
        <v>7757766</v>
      </c>
      <c r="B1471" t="s">
        <v>5155</v>
      </c>
      <c r="C1471" t="s">
        <v>5124</v>
      </c>
      <c r="D1471" t="s">
        <v>5125</v>
      </c>
      <c r="E1471" t="s">
        <v>5126</v>
      </c>
      <c r="F1471" t="s">
        <v>5127</v>
      </c>
    </row>
    <row r="1472" spans="1:6">
      <c r="A1472">
        <v>7760749</v>
      </c>
      <c r="B1472" t="s">
        <v>5155</v>
      </c>
      <c r="C1472" t="s">
        <v>5124</v>
      </c>
      <c r="D1472" t="s">
        <v>5125</v>
      </c>
      <c r="E1472" t="s">
        <v>5126</v>
      </c>
      <c r="F1472" t="s">
        <v>5127</v>
      </c>
    </row>
    <row r="1473" spans="1:6">
      <c r="A1473">
        <v>7761498</v>
      </c>
      <c r="B1473" t="s">
        <v>5155</v>
      </c>
      <c r="C1473" t="s">
        <v>5124</v>
      </c>
      <c r="D1473" t="s">
        <v>5125</v>
      </c>
      <c r="E1473" t="s">
        <v>5126</v>
      </c>
      <c r="F1473" t="s">
        <v>5127</v>
      </c>
    </row>
    <row r="1474" spans="1:6">
      <c r="A1474">
        <v>7767779</v>
      </c>
      <c r="B1474" t="s">
        <v>5155</v>
      </c>
      <c r="C1474" t="s">
        <v>5124</v>
      </c>
      <c r="D1474" t="s">
        <v>5125</v>
      </c>
      <c r="E1474" t="s">
        <v>5126</v>
      </c>
      <c r="F1474" t="s">
        <v>5127</v>
      </c>
    </row>
    <row r="1475" spans="1:6">
      <c r="A1475">
        <v>7768189</v>
      </c>
      <c r="B1475" t="s">
        <v>5155</v>
      </c>
      <c r="C1475" t="s">
        <v>5124</v>
      </c>
      <c r="D1475" t="s">
        <v>5125</v>
      </c>
      <c r="E1475" t="s">
        <v>5126</v>
      </c>
      <c r="F1475" t="s">
        <v>5127</v>
      </c>
    </row>
    <row r="1476" spans="1:6">
      <c r="A1476">
        <v>7768193</v>
      </c>
      <c r="B1476" t="s">
        <v>5155</v>
      </c>
      <c r="C1476" t="s">
        <v>5124</v>
      </c>
      <c r="D1476" t="s">
        <v>5125</v>
      </c>
      <c r="E1476" t="s">
        <v>5126</v>
      </c>
      <c r="F1476" t="s">
        <v>5127</v>
      </c>
    </row>
    <row r="1477" spans="1:6">
      <c r="A1477">
        <v>7768908</v>
      </c>
      <c r="B1477" t="s">
        <v>5155</v>
      </c>
      <c r="C1477" t="s">
        <v>5124</v>
      </c>
      <c r="D1477" t="s">
        <v>5125</v>
      </c>
      <c r="E1477" t="s">
        <v>5126</v>
      </c>
      <c r="F1477" t="s">
        <v>5127</v>
      </c>
    </row>
    <row r="1478" spans="1:6">
      <c r="A1478">
        <v>7772091</v>
      </c>
      <c r="B1478" t="s">
        <v>5155</v>
      </c>
      <c r="C1478" t="s">
        <v>5124</v>
      </c>
      <c r="D1478" t="s">
        <v>5125</v>
      </c>
      <c r="E1478" t="s">
        <v>5126</v>
      </c>
      <c r="F1478" t="s">
        <v>5127</v>
      </c>
    </row>
    <row r="1479" spans="1:6">
      <c r="A1479">
        <v>7772549</v>
      </c>
      <c r="B1479" t="s">
        <v>5155</v>
      </c>
      <c r="C1479" t="s">
        <v>5124</v>
      </c>
      <c r="D1479" t="s">
        <v>5125</v>
      </c>
      <c r="E1479" t="s">
        <v>5126</v>
      </c>
      <c r="F1479" t="s">
        <v>5127</v>
      </c>
    </row>
    <row r="1480" spans="1:6">
      <c r="A1480">
        <v>7772967</v>
      </c>
      <c r="B1480" t="s">
        <v>5155</v>
      </c>
      <c r="C1480" t="s">
        <v>5124</v>
      </c>
      <c r="D1480" t="s">
        <v>5125</v>
      </c>
      <c r="E1480" t="s">
        <v>5126</v>
      </c>
      <c r="F1480" t="s">
        <v>5127</v>
      </c>
    </row>
    <row r="1481" spans="1:6">
      <c r="A1481">
        <v>7774335</v>
      </c>
      <c r="B1481" t="s">
        <v>5155</v>
      </c>
      <c r="C1481" t="s">
        <v>5124</v>
      </c>
      <c r="D1481" t="s">
        <v>5125</v>
      </c>
      <c r="E1481" t="s">
        <v>5126</v>
      </c>
      <c r="F1481" t="s">
        <v>5127</v>
      </c>
    </row>
    <row r="1482" spans="1:6">
      <c r="A1482">
        <v>7774341</v>
      </c>
      <c r="B1482" t="s">
        <v>5155</v>
      </c>
      <c r="C1482" t="s">
        <v>5124</v>
      </c>
      <c r="D1482" t="s">
        <v>5125</v>
      </c>
      <c r="E1482" t="s">
        <v>5126</v>
      </c>
      <c r="F1482" t="s">
        <v>5127</v>
      </c>
    </row>
    <row r="1483" spans="1:6">
      <c r="A1483">
        <v>7774347</v>
      </c>
      <c r="B1483" t="s">
        <v>5155</v>
      </c>
      <c r="C1483" t="s">
        <v>5124</v>
      </c>
      <c r="D1483" t="s">
        <v>5125</v>
      </c>
      <c r="E1483" t="s">
        <v>5126</v>
      </c>
      <c r="F1483" t="s">
        <v>5127</v>
      </c>
    </row>
    <row r="1484" spans="1:6">
      <c r="A1484">
        <v>7774353</v>
      </c>
      <c r="B1484" t="s">
        <v>5155</v>
      </c>
      <c r="C1484" t="s">
        <v>5124</v>
      </c>
      <c r="D1484" t="s">
        <v>5125</v>
      </c>
      <c r="E1484" t="s">
        <v>5126</v>
      </c>
      <c r="F1484" t="s">
        <v>5127</v>
      </c>
    </row>
    <row r="1485" spans="1:6">
      <c r="A1485">
        <v>7774366</v>
      </c>
      <c r="B1485" t="s">
        <v>5155</v>
      </c>
      <c r="C1485" t="s">
        <v>5124</v>
      </c>
      <c r="D1485" t="s">
        <v>5125</v>
      </c>
      <c r="E1485" t="s">
        <v>5126</v>
      </c>
      <c r="F1485" t="s">
        <v>5127</v>
      </c>
    </row>
    <row r="1486" spans="1:6">
      <c r="A1486">
        <v>7774377</v>
      </c>
      <c r="B1486" t="s">
        <v>5155</v>
      </c>
      <c r="C1486" t="s">
        <v>5124</v>
      </c>
      <c r="D1486" t="s">
        <v>5125</v>
      </c>
      <c r="E1486" t="s">
        <v>5126</v>
      </c>
      <c r="F1486" t="s">
        <v>5127</v>
      </c>
    </row>
    <row r="1487" spans="1:6">
      <c r="A1487">
        <v>7774378</v>
      </c>
      <c r="B1487" t="s">
        <v>5155</v>
      </c>
      <c r="C1487" t="s">
        <v>5124</v>
      </c>
      <c r="D1487" t="s">
        <v>5125</v>
      </c>
      <c r="E1487" t="s">
        <v>5126</v>
      </c>
      <c r="F1487" t="s">
        <v>5127</v>
      </c>
    </row>
    <row r="1488" spans="1:6">
      <c r="A1488">
        <v>7775238</v>
      </c>
      <c r="B1488" t="s">
        <v>5155</v>
      </c>
      <c r="C1488" t="s">
        <v>5124</v>
      </c>
      <c r="D1488" t="s">
        <v>5125</v>
      </c>
      <c r="E1488" t="s">
        <v>5126</v>
      </c>
      <c r="F1488" t="s">
        <v>5127</v>
      </c>
    </row>
    <row r="1489" spans="1:6">
      <c r="A1489">
        <v>7778490</v>
      </c>
      <c r="B1489" t="s">
        <v>5155</v>
      </c>
      <c r="C1489" t="s">
        <v>5124</v>
      </c>
      <c r="D1489" t="s">
        <v>5125</v>
      </c>
      <c r="E1489" t="s">
        <v>5126</v>
      </c>
      <c r="F1489" t="s">
        <v>5127</v>
      </c>
    </row>
    <row r="1490" spans="1:6">
      <c r="A1490">
        <v>7780306</v>
      </c>
      <c r="B1490" t="s">
        <v>5155</v>
      </c>
      <c r="C1490" t="s">
        <v>5124</v>
      </c>
      <c r="D1490" t="s">
        <v>5125</v>
      </c>
      <c r="E1490" t="s">
        <v>5126</v>
      </c>
      <c r="F1490" t="s">
        <v>5127</v>
      </c>
    </row>
    <row r="1491" spans="1:6">
      <c r="A1491">
        <v>7783421</v>
      </c>
      <c r="B1491" t="s">
        <v>5155</v>
      </c>
      <c r="C1491" t="s">
        <v>5124</v>
      </c>
      <c r="D1491" t="s">
        <v>5125</v>
      </c>
      <c r="E1491" t="s">
        <v>5126</v>
      </c>
      <c r="F1491" t="s">
        <v>5127</v>
      </c>
    </row>
    <row r="1492" spans="1:6">
      <c r="A1492">
        <v>7785475</v>
      </c>
      <c r="B1492" t="s">
        <v>5155</v>
      </c>
      <c r="C1492" t="s">
        <v>5124</v>
      </c>
      <c r="D1492" t="s">
        <v>5125</v>
      </c>
      <c r="E1492" t="s">
        <v>5126</v>
      </c>
      <c r="F1492" t="s">
        <v>5127</v>
      </c>
    </row>
    <row r="1493" spans="1:6">
      <c r="A1493">
        <v>7785809</v>
      </c>
      <c r="B1493" t="s">
        <v>5155</v>
      </c>
      <c r="C1493" t="s">
        <v>5124</v>
      </c>
      <c r="D1493" t="s">
        <v>5125</v>
      </c>
      <c r="E1493" t="s">
        <v>5126</v>
      </c>
      <c r="F1493" t="s">
        <v>5127</v>
      </c>
    </row>
    <row r="1494" spans="1:6">
      <c r="A1494">
        <v>7786146</v>
      </c>
      <c r="B1494" t="s">
        <v>5155</v>
      </c>
      <c r="C1494" t="s">
        <v>5124</v>
      </c>
      <c r="D1494" t="s">
        <v>5125</v>
      </c>
      <c r="E1494" t="s">
        <v>5126</v>
      </c>
      <c r="F1494" t="s">
        <v>5127</v>
      </c>
    </row>
    <row r="1495" spans="1:6">
      <c r="A1495">
        <v>7788820</v>
      </c>
      <c r="B1495" t="s">
        <v>5155</v>
      </c>
      <c r="C1495" t="s">
        <v>5124</v>
      </c>
      <c r="D1495" t="s">
        <v>5125</v>
      </c>
      <c r="E1495" t="s">
        <v>5126</v>
      </c>
      <c r="F1495" t="s">
        <v>5127</v>
      </c>
    </row>
    <row r="1496" spans="1:6">
      <c r="A1496">
        <v>7792679</v>
      </c>
      <c r="B1496" t="s">
        <v>5155</v>
      </c>
      <c r="C1496" t="s">
        <v>5124</v>
      </c>
      <c r="D1496" t="s">
        <v>5125</v>
      </c>
      <c r="E1496" t="s">
        <v>5126</v>
      </c>
      <c r="F1496" t="s">
        <v>5127</v>
      </c>
    </row>
    <row r="1497" spans="1:6">
      <c r="A1497">
        <v>7796639</v>
      </c>
      <c r="B1497" t="s">
        <v>5155</v>
      </c>
      <c r="C1497" t="s">
        <v>5124</v>
      </c>
      <c r="D1497" t="s">
        <v>5125</v>
      </c>
      <c r="E1497" t="s">
        <v>5126</v>
      </c>
      <c r="F1497" t="s">
        <v>5127</v>
      </c>
    </row>
    <row r="1498" spans="1:6">
      <c r="A1498">
        <v>7801596</v>
      </c>
      <c r="B1498" t="s">
        <v>5155</v>
      </c>
      <c r="C1498" t="s">
        <v>5124</v>
      </c>
      <c r="D1498" t="s">
        <v>5125</v>
      </c>
      <c r="E1498" t="s">
        <v>5126</v>
      </c>
      <c r="F1498" t="s">
        <v>5127</v>
      </c>
    </row>
    <row r="1499" spans="1:6">
      <c r="A1499">
        <v>7801657</v>
      </c>
      <c r="B1499" t="s">
        <v>5155</v>
      </c>
      <c r="C1499" t="s">
        <v>5124</v>
      </c>
      <c r="D1499" t="s">
        <v>5125</v>
      </c>
      <c r="E1499" t="s">
        <v>5126</v>
      </c>
      <c r="F1499" t="s">
        <v>5127</v>
      </c>
    </row>
    <row r="1500" spans="1:6">
      <c r="A1500">
        <v>7809022</v>
      </c>
      <c r="B1500" t="s">
        <v>5155</v>
      </c>
      <c r="C1500" t="s">
        <v>5124</v>
      </c>
      <c r="D1500" t="s">
        <v>5125</v>
      </c>
      <c r="E1500" t="s">
        <v>5126</v>
      </c>
      <c r="F1500" t="s">
        <v>5127</v>
      </c>
    </row>
    <row r="1501" spans="1:6">
      <c r="A1501">
        <v>7816123</v>
      </c>
      <c r="B1501" t="s">
        <v>5155</v>
      </c>
      <c r="C1501" t="s">
        <v>5124</v>
      </c>
      <c r="D1501" t="s">
        <v>5125</v>
      </c>
      <c r="E1501" t="s">
        <v>5126</v>
      </c>
      <c r="F1501" t="s">
        <v>5127</v>
      </c>
    </row>
    <row r="1502" spans="1:6">
      <c r="A1502">
        <v>7817310</v>
      </c>
      <c r="B1502" t="s">
        <v>5155</v>
      </c>
      <c r="C1502" t="s">
        <v>5124</v>
      </c>
      <c r="D1502" t="s">
        <v>5125</v>
      </c>
      <c r="E1502" t="s">
        <v>5126</v>
      </c>
      <c r="F1502" t="s">
        <v>5127</v>
      </c>
    </row>
    <row r="1503" spans="1:6">
      <c r="A1503">
        <v>7826839</v>
      </c>
      <c r="B1503" t="s">
        <v>5155</v>
      </c>
      <c r="C1503" t="s">
        <v>5124</v>
      </c>
      <c r="D1503" t="s">
        <v>5125</v>
      </c>
      <c r="E1503" t="s">
        <v>5126</v>
      </c>
      <c r="F1503" t="s">
        <v>5127</v>
      </c>
    </row>
    <row r="1504" spans="1:6">
      <c r="A1504">
        <v>7855752</v>
      </c>
      <c r="B1504" t="s">
        <v>5155</v>
      </c>
      <c r="C1504" t="s">
        <v>5124</v>
      </c>
      <c r="D1504" t="s">
        <v>5125</v>
      </c>
      <c r="E1504" t="s">
        <v>5126</v>
      </c>
      <c r="F1504" t="s">
        <v>5127</v>
      </c>
    </row>
    <row r="1505" spans="1:6">
      <c r="A1505">
        <v>7857039</v>
      </c>
      <c r="B1505" t="s">
        <v>5155</v>
      </c>
      <c r="C1505" t="s">
        <v>5124</v>
      </c>
      <c r="D1505" t="s">
        <v>5125</v>
      </c>
      <c r="E1505" t="s">
        <v>5126</v>
      </c>
      <c r="F1505" t="s">
        <v>5127</v>
      </c>
    </row>
    <row r="1506" spans="1:6">
      <c r="A1506">
        <v>7857756</v>
      </c>
      <c r="B1506" t="s">
        <v>5155</v>
      </c>
      <c r="C1506" t="s">
        <v>5124</v>
      </c>
      <c r="D1506" t="s">
        <v>5125</v>
      </c>
      <c r="E1506" t="s">
        <v>5126</v>
      </c>
      <c r="F1506" t="s">
        <v>5127</v>
      </c>
    </row>
    <row r="1507" spans="1:6">
      <c r="A1507">
        <v>7864951</v>
      </c>
      <c r="B1507" t="s">
        <v>5155</v>
      </c>
      <c r="C1507" t="s">
        <v>5124</v>
      </c>
      <c r="D1507" t="s">
        <v>5125</v>
      </c>
      <c r="E1507" t="s">
        <v>5126</v>
      </c>
      <c r="F1507" t="s">
        <v>5127</v>
      </c>
    </row>
    <row r="1508" spans="1:6">
      <c r="A1508">
        <v>7865466</v>
      </c>
      <c r="B1508" t="s">
        <v>5155</v>
      </c>
      <c r="C1508" t="s">
        <v>5124</v>
      </c>
      <c r="D1508" t="s">
        <v>5125</v>
      </c>
      <c r="E1508" t="s">
        <v>5126</v>
      </c>
      <c r="F1508" t="s">
        <v>5127</v>
      </c>
    </row>
    <row r="1509" spans="1:6">
      <c r="A1509">
        <v>7865703</v>
      </c>
      <c r="B1509" t="s">
        <v>5155</v>
      </c>
      <c r="C1509" t="s">
        <v>5124</v>
      </c>
      <c r="D1509" t="s">
        <v>5125</v>
      </c>
      <c r="E1509" t="s">
        <v>5126</v>
      </c>
      <c r="F1509" t="s">
        <v>5127</v>
      </c>
    </row>
    <row r="1510" spans="1:6">
      <c r="A1510">
        <v>7867668</v>
      </c>
      <c r="B1510" t="s">
        <v>5155</v>
      </c>
      <c r="C1510" t="s">
        <v>5124</v>
      </c>
      <c r="D1510" t="s">
        <v>5125</v>
      </c>
      <c r="E1510" t="s">
        <v>5126</v>
      </c>
      <c r="F1510" t="s">
        <v>5127</v>
      </c>
    </row>
    <row r="1511" spans="1:6">
      <c r="A1511">
        <v>7873289</v>
      </c>
      <c r="B1511" t="s">
        <v>5155</v>
      </c>
      <c r="C1511" t="s">
        <v>5124</v>
      </c>
      <c r="D1511" t="s">
        <v>5125</v>
      </c>
      <c r="E1511" t="s">
        <v>5126</v>
      </c>
      <c r="F1511" t="s">
        <v>5127</v>
      </c>
    </row>
    <row r="1512" spans="1:6">
      <c r="A1512">
        <v>7874694</v>
      </c>
      <c r="B1512" t="s">
        <v>5155</v>
      </c>
      <c r="C1512" t="s">
        <v>5124</v>
      </c>
      <c r="D1512" t="s">
        <v>5125</v>
      </c>
      <c r="E1512" t="s">
        <v>5126</v>
      </c>
      <c r="F1512" t="s">
        <v>5127</v>
      </c>
    </row>
    <row r="1513" spans="1:6">
      <c r="A1513">
        <v>7876702</v>
      </c>
      <c r="B1513" t="s">
        <v>5155</v>
      </c>
      <c r="C1513" t="s">
        <v>5124</v>
      </c>
      <c r="D1513" t="s">
        <v>5125</v>
      </c>
      <c r="E1513" t="s">
        <v>5126</v>
      </c>
      <c r="F1513" t="s">
        <v>5127</v>
      </c>
    </row>
    <row r="1514" spans="1:6">
      <c r="A1514">
        <v>7880626</v>
      </c>
      <c r="B1514" t="s">
        <v>5155</v>
      </c>
      <c r="C1514" t="s">
        <v>5124</v>
      </c>
      <c r="D1514" t="s">
        <v>5125</v>
      </c>
      <c r="E1514" t="s">
        <v>5126</v>
      </c>
      <c r="F1514" t="s">
        <v>5127</v>
      </c>
    </row>
    <row r="1515" spans="1:6">
      <c r="A1515">
        <v>7883586</v>
      </c>
      <c r="B1515" t="s">
        <v>5155</v>
      </c>
      <c r="C1515" t="s">
        <v>5124</v>
      </c>
      <c r="D1515" t="s">
        <v>5125</v>
      </c>
      <c r="E1515" t="s">
        <v>5126</v>
      </c>
      <c r="F1515" t="s">
        <v>5127</v>
      </c>
    </row>
    <row r="1516" spans="1:6">
      <c r="A1516">
        <v>7884876</v>
      </c>
      <c r="B1516" t="s">
        <v>5155</v>
      </c>
      <c r="C1516" t="s">
        <v>5124</v>
      </c>
      <c r="D1516" t="s">
        <v>5125</v>
      </c>
      <c r="E1516" t="s">
        <v>5126</v>
      </c>
      <c r="F1516" t="s">
        <v>5127</v>
      </c>
    </row>
    <row r="1517" spans="1:6">
      <c r="A1517">
        <v>7885173</v>
      </c>
      <c r="B1517" t="s">
        <v>5155</v>
      </c>
      <c r="C1517" t="s">
        <v>5124</v>
      </c>
      <c r="D1517" t="s">
        <v>5125</v>
      </c>
      <c r="E1517" t="s">
        <v>5126</v>
      </c>
      <c r="F1517" t="s">
        <v>5127</v>
      </c>
    </row>
    <row r="1518" spans="1:6">
      <c r="A1518">
        <v>7885441</v>
      </c>
      <c r="B1518" t="s">
        <v>5155</v>
      </c>
      <c r="C1518" t="s">
        <v>5124</v>
      </c>
      <c r="D1518" t="s">
        <v>5125</v>
      </c>
      <c r="E1518" t="s">
        <v>5126</v>
      </c>
      <c r="F1518" t="s">
        <v>5127</v>
      </c>
    </row>
    <row r="1519" spans="1:6">
      <c r="A1519">
        <v>7885449</v>
      </c>
      <c r="B1519" t="s">
        <v>5155</v>
      </c>
      <c r="C1519" t="s">
        <v>5124</v>
      </c>
      <c r="D1519" t="s">
        <v>5125</v>
      </c>
      <c r="E1519" t="s">
        <v>5126</v>
      </c>
      <c r="F1519" t="s">
        <v>5127</v>
      </c>
    </row>
    <row r="1520" spans="1:6">
      <c r="A1520">
        <v>7889358</v>
      </c>
      <c r="B1520" t="s">
        <v>5155</v>
      </c>
      <c r="C1520" t="s">
        <v>5124</v>
      </c>
      <c r="D1520" t="s">
        <v>5125</v>
      </c>
      <c r="E1520" t="s">
        <v>5126</v>
      </c>
      <c r="F1520" t="s">
        <v>5127</v>
      </c>
    </row>
    <row r="1521" spans="1:6">
      <c r="A1521">
        <v>7890386</v>
      </c>
      <c r="B1521" t="s">
        <v>5155</v>
      </c>
      <c r="C1521" t="s">
        <v>5124</v>
      </c>
      <c r="D1521" t="s">
        <v>5125</v>
      </c>
      <c r="E1521" t="s">
        <v>5126</v>
      </c>
      <c r="F1521" t="s">
        <v>5127</v>
      </c>
    </row>
    <row r="1522" spans="1:6">
      <c r="A1522">
        <v>7891032</v>
      </c>
      <c r="B1522" t="s">
        <v>5155</v>
      </c>
      <c r="C1522" t="s">
        <v>5124</v>
      </c>
      <c r="D1522" t="s">
        <v>5125</v>
      </c>
      <c r="E1522" t="s">
        <v>5126</v>
      </c>
      <c r="F1522" t="s">
        <v>5127</v>
      </c>
    </row>
    <row r="1523" spans="1:6">
      <c r="A1523">
        <v>7892745</v>
      </c>
      <c r="B1523" t="s">
        <v>5155</v>
      </c>
      <c r="C1523" t="s">
        <v>5124</v>
      </c>
      <c r="D1523" t="s">
        <v>5125</v>
      </c>
      <c r="E1523" t="s">
        <v>5126</v>
      </c>
      <c r="F1523" t="s">
        <v>5127</v>
      </c>
    </row>
    <row r="1524" spans="1:6">
      <c r="A1524">
        <v>7893664</v>
      </c>
      <c r="B1524" t="s">
        <v>5155</v>
      </c>
      <c r="C1524" t="s">
        <v>5124</v>
      </c>
      <c r="D1524" t="s">
        <v>5125</v>
      </c>
      <c r="E1524" t="s">
        <v>5126</v>
      </c>
      <c r="F1524" t="s">
        <v>5127</v>
      </c>
    </row>
    <row r="1525" spans="1:6">
      <c r="A1525">
        <v>7893671</v>
      </c>
      <c r="B1525" t="s">
        <v>5155</v>
      </c>
      <c r="C1525" t="s">
        <v>5124</v>
      </c>
      <c r="D1525" t="s">
        <v>5125</v>
      </c>
      <c r="E1525" t="s">
        <v>5126</v>
      </c>
      <c r="F1525" t="s">
        <v>5127</v>
      </c>
    </row>
    <row r="1526" spans="1:6">
      <c r="A1526">
        <v>7894609</v>
      </c>
      <c r="B1526" t="s">
        <v>5155</v>
      </c>
      <c r="C1526" t="s">
        <v>5124</v>
      </c>
      <c r="D1526" t="s">
        <v>5125</v>
      </c>
      <c r="E1526" t="s">
        <v>5126</v>
      </c>
      <c r="F1526" t="s">
        <v>5127</v>
      </c>
    </row>
    <row r="1527" spans="1:6">
      <c r="A1527">
        <v>7896906</v>
      </c>
      <c r="B1527" t="s">
        <v>5155</v>
      </c>
      <c r="C1527" t="s">
        <v>5124</v>
      </c>
      <c r="D1527" t="s">
        <v>5125</v>
      </c>
      <c r="E1527" t="s">
        <v>5126</v>
      </c>
      <c r="F1527" t="s">
        <v>5127</v>
      </c>
    </row>
    <row r="1528" spans="1:6">
      <c r="A1528">
        <v>7900648</v>
      </c>
      <c r="B1528" t="s">
        <v>5155</v>
      </c>
      <c r="C1528" t="s">
        <v>5124</v>
      </c>
      <c r="D1528" t="s">
        <v>5125</v>
      </c>
      <c r="E1528" t="s">
        <v>5126</v>
      </c>
      <c r="F1528" t="s">
        <v>5127</v>
      </c>
    </row>
    <row r="1529" spans="1:6">
      <c r="A1529">
        <v>7900828</v>
      </c>
      <c r="B1529" t="s">
        <v>5155</v>
      </c>
      <c r="C1529" t="s">
        <v>5124</v>
      </c>
      <c r="D1529" t="s">
        <v>5125</v>
      </c>
      <c r="E1529" t="s">
        <v>5126</v>
      </c>
      <c r="F1529" t="s">
        <v>5127</v>
      </c>
    </row>
    <row r="1530" spans="1:6">
      <c r="A1530">
        <v>7902328</v>
      </c>
      <c r="B1530" t="s">
        <v>5155</v>
      </c>
      <c r="C1530" t="s">
        <v>5124</v>
      </c>
      <c r="D1530" t="s">
        <v>5125</v>
      </c>
      <c r="E1530" t="s">
        <v>5126</v>
      </c>
      <c r="F1530" t="s">
        <v>5127</v>
      </c>
    </row>
    <row r="1531" spans="1:6">
      <c r="A1531">
        <v>7903468</v>
      </c>
      <c r="B1531" t="s">
        <v>5155</v>
      </c>
      <c r="C1531" t="s">
        <v>5124</v>
      </c>
      <c r="D1531" t="s">
        <v>5125</v>
      </c>
      <c r="E1531" t="s">
        <v>5126</v>
      </c>
      <c r="F1531" t="s">
        <v>5127</v>
      </c>
    </row>
    <row r="1532" spans="1:6">
      <c r="A1532">
        <v>7903740</v>
      </c>
      <c r="B1532" t="s">
        <v>5155</v>
      </c>
      <c r="C1532" t="s">
        <v>5124</v>
      </c>
      <c r="D1532" t="s">
        <v>5125</v>
      </c>
      <c r="E1532" t="s">
        <v>5126</v>
      </c>
      <c r="F1532" t="s">
        <v>5127</v>
      </c>
    </row>
    <row r="1533" spans="1:6">
      <c r="A1533">
        <v>7903880</v>
      </c>
      <c r="B1533" t="s">
        <v>5155</v>
      </c>
      <c r="C1533" t="s">
        <v>5124</v>
      </c>
      <c r="D1533" t="s">
        <v>5125</v>
      </c>
      <c r="E1533" t="s">
        <v>5126</v>
      </c>
      <c r="F1533" t="s">
        <v>5127</v>
      </c>
    </row>
    <row r="1534" spans="1:6">
      <c r="A1534">
        <v>7906128</v>
      </c>
      <c r="B1534" t="s">
        <v>5155</v>
      </c>
      <c r="C1534" t="s">
        <v>5124</v>
      </c>
      <c r="D1534" t="s">
        <v>5125</v>
      </c>
      <c r="E1534" t="s">
        <v>5126</v>
      </c>
      <c r="F1534" t="s">
        <v>5127</v>
      </c>
    </row>
    <row r="1535" spans="1:6">
      <c r="A1535">
        <v>7906436</v>
      </c>
      <c r="B1535" t="s">
        <v>5155</v>
      </c>
      <c r="C1535" t="s">
        <v>5124</v>
      </c>
      <c r="D1535" t="s">
        <v>5125</v>
      </c>
      <c r="E1535" t="s">
        <v>5126</v>
      </c>
      <c r="F1535" t="s">
        <v>5127</v>
      </c>
    </row>
    <row r="1536" spans="1:6">
      <c r="A1536">
        <v>7908742</v>
      </c>
      <c r="B1536" t="s">
        <v>5155</v>
      </c>
      <c r="C1536" t="s">
        <v>5124</v>
      </c>
      <c r="D1536" t="s">
        <v>5125</v>
      </c>
      <c r="E1536" t="s">
        <v>5126</v>
      </c>
      <c r="F1536" t="s">
        <v>5127</v>
      </c>
    </row>
    <row r="1537" spans="1:6">
      <c r="A1537">
        <v>7913194</v>
      </c>
      <c r="B1537" t="s">
        <v>5155</v>
      </c>
      <c r="C1537" t="s">
        <v>5124</v>
      </c>
      <c r="D1537" t="s">
        <v>5125</v>
      </c>
      <c r="E1537" t="s">
        <v>5126</v>
      </c>
      <c r="F1537" t="s">
        <v>5127</v>
      </c>
    </row>
    <row r="1538" spans="1:6">
      <c r="A1538">
        <v>7916939</v>
      </c>
      <c r="B1538" t="s">
        <v>5155</v>
      </c>
      <c r="C1538" t="s">
        <v>5124</v>
      </c>
      <c r="D1538" t="s">
        <v>5125</v>
      </c>
      <c r="E1538" t="s">
        <v>5126</v>
      </c>
      <c r="F1538" t="s">
        <v>5127</v>
      </c>
    </row>
    <row r="1539" spans="1:6">
      <c r="A1539">
        <v>7919369</v>
      </c>
      <c r="B1539" t="s">
        <v>5155</v>
      </c>
      <c r="C1539" t="s">
        <v>5124</v>
      </c>
      <c r="D1539" t="s">
        <v>5125</v>
      </c>
      <c r="E1539" t="s">
        <v>5126</v>
      </c>
      <c r="F1539" t="s">
        <v>5127</v>
      </c>
    </row>
    <row r="1540" spans="1:6">
      <c r="A1540">
        <v>7921187</v>
      </c>
      <c r="B1540" t="s">
        <v>5155</v>
      </c>
      <c r="C1540" t="s">
        <v>5124</v>
      </c>
      <c r="D1540" t="s">
        <v>5125</v>
      </c>
      <c r="E1540" t="s">
        <v>5126</v>
      </c>
      <c r="F1540" t="s">
        <v>5127</v>
      </c>
    </row>
    <row r="1541" spans="1:6">
      <c r="A1541">
        <v>7922450</v>
      </c>
      <c r="B1541" t="s">
        <v>5155</v>
      </c>
      <c r="C1541" t="s">
        <v>5124</v>
      </c>
      <c r="D1541" t="s">
        <v>5125</v>
      </c>
      <c r="E1541" t="s">
        <v>5126</v>
      </c>
      <c r="F1541" t="s">
        <v>5127</v>
      </c>
    </row>
    <row r="1542" spans="1:6">
      <c r="A1542">
        <v>7922748</v>
      </c>
      <c r="B1542" t="s">
        <v>5155</v>
      </c>
      <c r="C1542" t="s">
        <v>5124</v>
      </c>
      <c r="D1542" t="s">
        <v>5125</v>
      </c>
      <c r="E1542" t="s">
        <v>5126</v>
      </c>
      <c r="F1542" t="s">
        <v>5127</v>
      </c>
    </row>
    <row r="1543" spans="1:6">
      <c r="A1543">
        <v>7923855</v>
      </c>
      <c r="B1543" t="s">
        <v>5155</v>
      </c>
      <c r="C1543" t="s">
        <v>5124</v>
      </c>
      <c r="D1543" t="s">
        <v>5125</v>
      </c>
      <c r="E1543" t="s">
        <v>5126</v>
      </c>
      <c r="F1543" t="s">
        <v>5127</v>
      </c>
    </row>
    <row r="1544" spans="1:6">
      <c r="A1544">
        <v>7928556</v>
      </c>
      <c r="B1544" t="s">
        <v>5155</v>
      </c>
      <c r="C1544" t="s">
        <v>5124</v>
      </c>
      <c r="D1544" t="s">
        <v>5125</v>
      </c>
      <c r="E1544" t="s">
        <v>5126</v>
      </c>
      <c r="F1544" t="s">
        <v>5127</v>
      </c>
    </row>
    <row r="1545" spans="1:6">
      <c r="A1545">
        <v>7937248</v>
      </c>
      <c r="B1545" t="s">
        <v>5155</v>
      </c>
      <c r="C1545" t="s">
        <v>5124</v>
      </c>
      <c r="D1545" t="s">
        <v>5125</v>
      </c>
      <c r="E1545" t="s">
        <v>5126</v>
      </c>
      <c r="F1545" t="s">
        <v>5127</v>
      </c>
    </row>
    <row r="1546" spans="1:6">
      <c r="A1546">
        <v>7944896</v>
      </c>
      <c r="B1546" t="s">
        <v>5155</v>
      </c>
      <c r="C1546" t="s">
        <v>5124</v>
      </c>
      <c r="D1546" t="s">
        <v>5125</v>
      </c>
      <c r="E1546" t="s">
        <v>5126</v>
      </c>
      <c r="F1546" t="s">
        <v>5127</v>
      </c>
    </row>
    <row r="1547" spans="1:6">
      <c r="A1547">
        <v>7962135</v>
      </c>
      <c r="B1547" t="s">
        <v>5155</v>
      </c>
      <c r="C1547" t="s">
        <v>5124</v>
      </c>
      <c r="D1547" t="s">
        <v>5125</v>
      </c>
      <c r="E1547" t="s">
        <v>5126</v>
      </c>
      <c r="F1547" t="s">
        <v>5127</v>
      </c>
    </row>
    <row r="1548" spans="1:6">
      <c r="A1548">
        <v>7964259</v>
      </c>
      <c r="B1548" t="s">
        <v>5155</v>
      </c>
      <c r="C1548" t="s">
        <v>5124</v>
      </c>
      <c r="D1548" t="s">
        <v>5125</v>
      </c>
      <c r="E1548" t="s">
        <v>5126</v>
      </c>
      <c r="F1548" t="s">
        <v>5127</v>
      </c>
    </row>
    <row r="1549" spans="1:6">
      <c r="A1549">
        <v>7967825</v>
      </c>
      <c r="B1549" t="s">
        <v>5155</v>
      </c>
      <c r="C1549" t="s">
        <v>5124</v>
      </c>
      <c r="D1549" t="s">
        <v>5125</v>
      </c>
      <c r="E1549" t="s">
        <v>5126</v>
      </c>
      <c r="F1549" t="s">
        <v>5127</v>
      </c>
    </row>
    <row r="1550" spans="1:6">
      <c r="A1550">
        <v>7968847</v>
      </c>
      <c r="B1550" t="s">
        <v>5155</v>
      </c>
      <c r="C1550" t="s">
        <v>5124</v>
      </c>
      <c r="D1550" t="s">
        <v>5125</v>
      </c>
      <c r="E1550" t="s">
        <v>5126</v>
      </c>
      <c r="F1550" t="s">
        <v>5127</v>
      </c>
    </row>
    <row r="1551" spans="1:6">
      <c r="A1551">
        <v>7984921</v>
      </c>
      <c r="B1551" t="s">
        <v>5155</v>
      </c>
      <c r="C1551" t="s">
        <v>5124</v>
      </c>
      <c r="D1551" t="s">
        <v>5125</v>
      </c>
      <c r="E1551" t="s">
        <v>5126</v>
      </c>
      <c r="F1551" t="s">
        <v>5127</v>
      </c>
    </row>
    <row r="1552" spans="1:6">
      <c r="A1552">
        <v>7985944</v>
      </c>
      <c r="B1552" t="s">
        <v>5155</v>
      </c>
      <c r="C1552" t="s">
        <v>5124</v>
      </c>
      <c r="D1552" t="s">
        <v>5125</v>
      </c>
      <c r="E1552" t="s">
        <v>5126</v>
      </c>
      <c r="F1552" t="s">
        <v>5127</v>
      </c>
    </row>
    <row r="1553" spans="1:6">
      <c r="A1553">
        <v>7987274</v>
      </c>
      <c r="B1553" t="s">
        <v>5155</v>
      </c>
      <c r="C1553" t="s">
        <v>5124</v>
      </c>
      <c r="D1553" t="s">
        <v>5125</v>
      </c>
      <c r="E1553" t="s">
        <v>5126</v>
      </c>
      <c r="F1553" t="s">
        <v>5127</v>
      </c>
    </row>
    <row r="1554" spans="1:6">
      <c r="A1554">
        <v>7987293</v>
      </c>
      <c r="B1554" t="s">
        <v>5155</v>
      </c>
      <c r="C1554" t="s">
        <v>5124</v>
      </c>
      <c r="D1554" t="s">
        <v>5125</v>
      </c>
      <c r="E1554" t="s">
        <v>5126</v>
      </c>
      <c r="F1554" t="s">
        <v>5127</v>
      </c>
    </row>
    <row r="1555" spans="1:6">
      <c r="A1555">
        <v>7926659</v>
      </c>
      <c r="B1555" t="s">
        <v>5156</v>
      </c>
      <c r="C1555" t="s">
        <v>5124</v>
      </c>
      <c r="D1555" t="s">
        <v>5125</v>
      </c>
      <c r="E1555" t="s">
        <v>5126</v>
      </c>
      <c r="F1555" t="s">
        <v>5127</v>
      </c>
    </row>
    <row r="1556" spans="1:6">
      <c r="A1556">
        <v>7950720</v>
      </c>
      <c r="B1556" t="s">
        <v>5156</v>
      </c>
      <c r="C1556" t="s">
        <v>5124</v>
      </c>
      <c r="D1556" t="s">
        <v>5125</v>
      </c>
      <c r="E1556" t="s">
        <v>5126</v>
      </c>
      <c r="F1556" t="s">
        <v>5127</v>
      </c>
    </row>
    <row r="1557" spans="1:6">
      <c r="A1557">
        <v>5000031</v>
      </c>
      <c r="B1557" t="s">
        <v>5157</v>
      </c>
      <c r="C1557" t="s">
        <v>5124</v>
      </c>
      <c r="D1557" t="s">
        <v>5125</v>
      </c>
      <c r="E1557" t="s">
        <v>5126</v>
      </c>
      <c r="F1557" t="s">
        <v>5127</v>
      </c>
    </row>
    <row r="1558" spans="1:6">
      <c r="A1558">
        <v>5001882</v>
      </c>
      <c r="B1558" t="s">
        <v>5157</v>
      </c>
      <c r="C1558" t="s">
        <v>5124</v>
      </c>
      <c r="D1558" t="s">
        <v>5125</v>
      </c>
      <c r="E1558" t="s">
        <v>5126</v>
      </c>
      <c r="F1558" t="s">
        <v>5127</v>
      </c>
    </row>
    <row r="1559" spans="1:6">
      <c r="A1559">
        <v>6694387</v>
      </c>
      <c r="B1559" t="s">
        <v>5157</v>
      </c>
      <c r="C1559" t="s">
        <v>5124</v>
      </c>
      <c r="D1559" t="s">
        <v>5125</v>
      </c>
      <c r="E1559" t="s">
        <v>5126</v>
      </c>
      <c r="F1559" t="s">
        <v>5127</v>
      </c>
    </row>
    <row r="1560" spans="1:6">
      <c r="A1560">
        <v>5092579</v>
      </c>
      <c r="B1560" t="s">
        <v>5158</v>
      </c>
      <c r="C1560" t="s">
        <v>5124</v>
      </c>
      <c r="D1560" t="s">
        <v>5125</v>
      </c>
      <c r="E1560" t="s">
        <v>5126</v>
      </c>
      <c r="F1560" t="s">
        <v>5127</v>
      </c>
    </row>
    <row r="1561" spans="1:6">
      <c r="A1561">
        <v>7772202</v>
      </c>
      <c r="B1561" t="s">
        <v>5158</v>
      </c>
      <c r="C1561" t="s">
        <v>5124</v>
      </c>
      <c r="D1561" t="s">
        <v>5125</v>
      </c>
      <c r="E1561" t="s">
        <v>5126</v>
      </c>
      <c r="F1561" t="s">
        <v>5127</v>
      </c>
    </row>
    <row r="1562" spans="1:6">
      <c r="A1562">
        <v>7772212</v>
      </c>
      <c r="B1562" t="s">
        <v>5158</v>
      </c>
      <c r="C1562" t="s">
        <v>5124</v>
      </c>
      <c r="D1562" t="s">
        <v>5125</v>
      </c>
      <c r="E1562" t="s">
        <v>5126</v>
      </c>
      <c r="F1562" t="s">
        <v>5127</v>
      </c>
    </row>
    <row r="1563" spans="1:6">
      <c r="A1563">
        <v>7772217</v>
      </c>
      <c r="B1563" t="s">
        <v>5158</v>
      </c>
      <c r="C1563" t="s">
        <v>5124</v>
      </c>
      <c r="D1563" t="s">
        <v>5125</v>
      </c>
      <c r="E1563" t="s">
        <v>5126</v>
      </c>
      <c r="F1563" t="s">
        <v>5127</v>
      </c>
    </row>
    <row r="1564" spans="1:6">
      <c r="A1564">
        <v>7772219</v>
      </c>
      <c r="B1564" t="s">
        <v>5158</v>
      </c>
      <c r="C1564" t="s">
        <v>5124</v>
      </c>
      <c r="D1564" t="s">
        <v>5125</v>
      </c>
      <c r="E1564" t="s">
        <v>5126</v>
      </c>
      <c r="F1564" t="s">
        <v>5127</v>
      </c>
    </row>
    <row r="1565" spans="1:6">
      <c r="A1565">
        <v>7772220</v>
      </c>
      <c r="B1565" t="s">
        <v>5158</v>
      </c>
      <c r="C1565" t="s">
        <v>5124</v>
      </c>
      <c r="D1565" t="s">
        <v>5125</v>
      </c>
      <c r="E1565" t="s">
        <v>5126</v>
      </c>
      <c r="F1565" t="s">
        <v>5127</v>
      </c>
    </row>
    <row r="1566" spans="1:6">
      <c r="A1566">
        <v>4536520</v>
      </c>
      <c r="B1566" t="s">
        <v>5159</v>
      </c>
      <c r="C1566" t="s">
        <v>5124</v>
      </c>
      <c r="D1566" t="s">
        <v>5125</v>
      </c>
      <c r="E1566" t="s">
        <v>5126</v>
      </c>
      <c r="F1566" t="s">
        <v>5127</v>
      </c>
    </row>
    <row r="1567" spans="1:6">
      <c r="A1567">
        <v>1003393</v>
      </c>
      <c r="B1567" t="s">
        <v>5160</v>
      </c>
      <c r="C1567" t="s">
        <v>5124</v>
      </c>
      <c r="D1567" t="s">
        <v>5125</v>
      </c>
      <c r="E1567" t="s">
        <v>5126</v>
      </c>
      <c r="F1567" t="s">
        <v>5127</v>
      </c>
    </row>
    <row r="1568" spans="1:6">
      <c r="A1568">
        <v>1023618</v>
      </c>
      <c r="B1568" t="s">
        <v>5160</v>
      </c>
      <c r="C1568" t="s">
        <v>5124</v>
      </c>
      <c r="D1568" t="s">
        <v>5125</v>
      </c>
      <c r="E1568" t="s">
        <v>5126</v>
      </c>
      <c r="F1568" t="s">
        <v>5127</v>
      </c>
    </row>
    <row r="1569" spans="1:6">
      <c r="A1569">
        <v>1069871</v>
      </c>
      <c r="B1569" t="s">
        <v>5160</v>
      </c>
      <c r="C1569" t="s">
        <v>5124</v>
      </c>
      <c r="D1569" t="s">
        <v>5125</v>
      </c>
      <c r="E1569" t="s">
        <v>5126</v>
      </c>
      <c r="F1569" t="s">
        <v>5127</v>
      </c>
    </row>
    <row r="1570" spans="1:6">
      <c r="A1570">
        <v>1070248</v>
      </c>
      <c r="B1570" t="s">
        <v>5160</v>
      </c>
      <c r="C1570" t="s">
        <v>5124</v>
      </c>
      <c r="D1570" t="s">
        <v>5125</v>
      </c>
      <c r="E1570" t="s">
        <v>5126</v>
      </c>
      <c r="F1570" t="s">
        <v>5127</v>
      </c>
    </row>
    <row r="1571" spans="1:6">
      <c r="A1571">
        <v>1083650</v>
      </c>
      <c r="B1571" t="s">
        <v>5160</v>
      </c>
      <c r="C1571" t="s">
        <v>5124</v>
      </c>
      <c r="D1571" t="s">
        <v>5125</v>
      </c>
      <c r="E1571" t="s">
        <v>5126</v>
      </c>
      <c r="F1571" t="s">
        <v>5127</v>
      </c>
    </row>
    <row r="1572" spans="1:6">
      <c r="A1572">
        <v>1114973</v>
      </c>
      <c r="B1572" t="s">
        <v>5160</v>
      </c>
      <c r="C1572" t="s">
        <v>5124</v>
      </c>
      <c r="D1572" t="s">
        <v>5125</v>
      </c>
      <c r="E1572" t="s">
        <v>5126</v>
      </c>
      <c r="F1572" t="s">
        <v>5127</v>
      </c>
    </row>
    <row r="1573" spans="1:6">
      <c r="A1573">
        <v>1159337</v>
      </c>
      <c r="B1573" t="s">
        <v>5160</v>
      </c>
      <c r="C1573" t="s">
        <v>5124</v>
      </c>
      <c r="D1573" t="s">
        <v>5125</v>
      </c>
      <c r="E1573" t="s">
        <v>5126</v>
      </c>
      <c r="F1573" t="s">
        <v>5127</v>
      </c>
    </row>
    <row r="1574" spans="1:6">
      <c r="A1574">
        <v>1199175</v>
      </c>
      <c r="B1574" t="s">
        <v>5160</v>
      </c>
      <c r="C1574" t="s">
        <v>5124</v>
      </c>
      <c r="D1574" t="s">
        <v>5125</v>
      </c>
      <c r="E1574" t="s">
        <v>5126</v>
      </c>
      <c r="F1574" t="s">
        <v>5127</v>
      </c>
    </row>
    <row r="1575" spans="1:6">
      <c r="A1575">
        <v>4217316</v>
      </c>
      <c r="B1575" t="s">
        <v>5160</v>
      </c>
      <c r="C1575" t="s">
        <v>5124</v>
      </c>
      <c r="D1575" t="s">
        <v>5125</v>
      </c>
      <c r="E1575" t="s">
        <v>5126</v>
      </c>
      <c r="F1575" t="s">
        <v>5127</v>
      </c>
    </row>
    <row r="1576" spans="1:6">
      <c r="A1576">
        <v>4259679</v>
      </c>
      <c r="B1576" t="s">
        <v>5160</v>
      </c>
      <c r="C1576" t="s">
        <v>5124</v>
      </c>
      <c r="D1576" t="s">
        <v>5125</v>
      </c>
      <c r="E1576" t="s">
        <v>5126</v>
      </c>
      <c r="F1576" t="s">
        <v>5127</v>
      </c>
    </row>
    <row r="1577" spans="1:6">
      <c r="A1577">
        <v>4403304</v>
      </c>
      <c r="B1577" t="s">
        <v>5160</v>
      </c>
      <c r="C1577" t="s">
        <v>5124</v>
      </c>
      <c r="D1577" t="s">
        <v>5125</v>
      </c>
      <c r="E1577" t="s">
        <v>5126</v>
      </c>
      <c r="F1577" t="s">
        <v>5127</v>
      </c>
    </row>
    <row r="1578" spans="1:6">
      <c r="A1578">
        <v>4423224</v>
      </c>
      <c r="B1578" t="s">
        <v>5160</v>
      </c>
      <c r="C1578" t="s">
        <v>5124</v>
      </c>
      <c r="D1578" t="s">
        <v>5125</v>
      </c>
      <c r="E1578" t="s">
        <v>5126</v>
      </c>
      <c r="F1578" t="s">
        <v>5127</v>
      </c>
    </row>
    <row r="1579" spans="1:6">
      <c r="A1579">
        <v>4478445</v>
      </c>
      <c r="B1579" t="s">
        <v>5160</v>
      </c>
      <c r="C1579" t="s">
        <v>5124</v>
      </c>
      <c r="D1579" t="s">
        <v>5125</v>
      </c>
      <c r="E1579" t="s">
        <v>5126</v>
      </c>
      <c r="F1579" t="s">
        <v>5127</v>
      </c>
    </row>
    <row r="1580" spans="1:6">
      <c r="A1580">
        <v>4483608</v>
      </c>
      <c r="B1580" t="s">
        <v>5160</v>
      </c>
      <c r="C1580" t="s">
        <v>5124</v>
      </c>
      <c r="D1580" t="s">
        <v>5125</v>
      </c>
      <c r="E1580" t="s">
        <v>5126</v>
      </c>
      <c r="F1580" t="s">
        <v>5127</v>
      </c>
    </row>
    <row r="1581" spans="1:6">
      <c r="A1581">
        <v>4498798</v>
      </c>
      <c r="B1581" t="s">
        <v>5160</v>
      </c>
      <c r="C1581" t="s">
        <v>5124</v>
      </c>
      <c r="D1581" t="s">
        <v>5125</v>
      </c>
      <c r="E1581" t="s">
        <v>5126</v>
      </c>
      <c r="F1581" t="s">
        <v>5127</v>
      </c>
    </row>
    <row r="1582" spans="1:6">
      <c r="A1582">
        <v>5015801</v>
      </c>
      <c r="B1582" t="s">
        <v>5160</v>
      </c>
      <c r="C1582" t="s">
        <v>5124</v>
      </c>
      <c r="D1582" t="s">
        <v>5125</v>
      </c>
      <c r="E1582" t="s">
        <v>5126</v>
      </c>
      <c r="F1582" t="s">
        <v>5127</v>
      </c>
    </row>
    <row r="1583" spans="1:6">
      <c r="A1583">
        <v>5042254</v>
      </c>
      <c r="B1583" t="s">
        <v>5160</v>
      </c>
      <c r="C1583" t="s">
        <v>5124</v>
      </c>
      <c r="D1583" t="s">
        <v>5125</v>
      </c>
      <c r="E1583" t="s">
        <v>5126</v>
      </c>
      <c r="F1583" t="s">
        <v>5127</v>
      </c>
    </row>
    <row r="1584" spans="1:6">
      <c r="A1584">
        <v>5092049</v>
      </c>
      <c r="B1584" t="s">
        <v>5160</v>
      </c>
      <c r="C1584" t="s">
        <v>5124</v>
      </c>
      <c r="D1584" t="s">
        <v>5125</v>
      </c>
      <c r="E1584" t="s">
        <v>5126</v>
      </c>
      <c r="F1584" t="s">
        <v>5127</v>
      </c>
    </row>
    <row r="1585" spans="1:6">
      <c r="A1585">
        <v>5840597</v>
      </c>
      <c r="B1585" t="s">
        <v>5160</v>
      </c>
      <c r="C1585" t="s">
        <v>5124</v>
      </c>
      <c r="D1585" t="s">
        <v>5125</v>
      </c>
      <c r="E1585" t="s">
        <v>5126</v>
      </c>
      <c r="F1585" t="s">
        <v>5127</v>
      </c>
    </row>
    <row r="1586" spans="1:6">
      <c r="A1586">
        <v>5849392</v>
      </c>
      <c r="B1586" t="s">
        <v>5160</v>
      </c>
      <c r="C1586" t="s">
        <v>5124</v>
      </c>
      <c r="D1586" t="s">
        <v>5125</v>
      </c>
      <c r="E1586" t="s">
        <v>5126</v>
      </c>
      <c r="F1586" t="s">
        <v>5127</v>
      </c>
    </row>
    <row r="1587" spans="1:6">
      <c r="A1587">
        <v>6315848</v>
      </c>
      <c r="B1587" t="s">
        <v>5160</v>
      </c>
      <c r="C1587" t="s">
        <v>5124</v>
      </c>
      <c r="D1587" t="s">
        <v>5125</v>
      </c>
      <c r="E1587" t="s">
        <v>5126</v>
      </c>
      <c r="F1587" t="s">
        <v>5127</v>
      </c>
    </row>
    <row r="1588" spans="1:6">
      <c r="A1588">
        <v>6509649</v>
      </c>
      <c r="B1588" t="s">
        <v>5160</v>
      </c>
      <c r="C1588" t="s">
        <v>5124</v>
      </c>
      <c r="D1588" t="s">
        <v>5125</v>
      </c>
      <c r="E1588" t="s">
        <v>5126</v>
      </c>
      <c r="F1588" t="s">
        <v>5127</v>
      </c>
    </row>
    <row r="1589" spans="1:6">
      <c r="A1589">
        <v>6537421</v>
      </c>
      <c r="B1589" t="s">
        <v>5160</v>
      </c>
      <c r="C1589" t="s">
        <v>5124</v>
      </c>
      <c r="D1589" t="s">
        <v>5125</v>
      </c>
      <c r="E1589" t="s">
        <v>5126</v>
      </c>
      <c r="F1589" t="s">
        <v>5127</v>
      </c>
    </row>
    <row r="1590" spans="1:6">
      <c r="A1590">
        <v>6587467</v>
      </c>
      <c r="B1590" t="s">
        <v>5160</v>
      </c>
      <c r="C1590" t="s">
        <v>5124</v>
      </c>
      <c r="D1590" t="s">
        <v>5125</v>
      </c>
      <c r="E1590" t="s">
        <v>5126</v>
      </c>
      <c r="F1590" t="s">
        <v>5127</v>
      </c>
    </row>
    <row r="1591" spans="1:6">
      <c r="A1591">
        <v>6628564</v>
      </c>
      <c r="B1591" t="s">
        <v>5160</v>
      </c>
      <c r="C1591" t="s">
        <v>5124</v>
      </c>
      <c r="D1591" t="s">
        <v>5125</v>
      </c>
      <c r="E1591" t="s">
        <v>5126</v>
      </c>
      <c r="F1591" t="s">
        <v>5127</v>
      </c>
    </row>
    <row r="1592" spans="1:6">
      <c r="A1592">
        <v>6875470</v>
      </c>
      <c r="B1592" t="s">
        <v>5160</v>
      </c>
      <c r="C1592" t="s">
        <v>5124</v>
      </c>
      <c r="D1592" t="s">
        <v>5125</v>
      </c>
      <c r="E1592" t="s">
        <v>5126</v>
      </c>
      <c r="F1592" t="s">
        <v>5127</v>
      </c>
    </row>
    <row r="1593" spans="1:6">
      <c r="A1593">
        <v>7205967</v>
      </c>
      <c r="B1593" t="s">
        <v>5160</v>
      </c>
      <c r="C1593" t="s">
        <v>5124</v>
      </c>
      <c r="D1593" t="s">
        <v>5125</v>
      </c>
      <c r="E1593" t="s">
        <v>5126</v>
      </c>
      <c r="F1593" t="s">
        <v>5127</v>
      </c>
    </row>
    <row r="1594" spans="1:6">
      <c r="A1594">
        <v>7510570</v>
      </c>
      <c r="B1594" t="s">
        <v>5160</v>
      </c>
      <c r="C1594" t="s">
        <v>5124</v>
      </c>
      <c r="D1594" t="s">
        <v>5125</v>
      </c>
      <c r="E1594" t="s">
        <v>5126</v>
      </c>
      <c r="F1594" t="s">
        <v>5127</v>
      </c>
    </row>
    <row r="1595" spans="1:6">
      <c r="A1595">
        <v>7544525</v>
      </c>
      <c r="B1595" t="s">
        <v>5160</v>
      </c>
      <c r="C1595" t="s">
        <v>5124</v>
      </c>
      <c r="D1595" t="s">
        <v>5125</v>
      </c>
      <c r="E1595" t="s">
        <v>5126</v>
      </c>
      <c r="F1595" t="s">
        <v>5127</v>
      </c>
    </row>
    <row r="1596" spans="1:6">
      <c r="A1596">
        <v>7554260</v>
      </c>
      <c r="B1596" t="s">
        <v>5160</v>
      </c>
      <c r="C1596" t="s">
        <v>5124</v>
      </c>
      <c r="D1596" t="s">
        <v>5125</v>
      </c>
      <c r="E1596" t="s">
        <v>5126</v>
      </c>
      <c r="F1596" t="s">
        <v>5127</v>
      </c>
    </row>
    <row r="1597" spans="1:6">
      <c r="A1597">
        <v>7579549</v>
      </c>
      <c r="B1597" t="s">
        <v>5160</v>
      </c>
      <c r="C1597" t="s">
        <v>5124</v>
      </c>
      <c r="D1597" t="s">
        <v>5125</v>
      </c>
      <c r="E1597" t="s">
        <v>5126</v>
      </c>
      <c r="F1597" t="s">
        <v>5127</v>
      </c>
    </row>
    <row r="1598" spans="1:6">
      <c r="A1598">
        <v>7624904</v>
      </c>
      <c r="B1598" t="s">
        <v>5160</v>
      </c>
      <c r="C1598" t="s">
        <v>5124</v>
      </c>
      <c r="D1598" t="s">
        <v>5125</v>
      </c>
      <c r="E1598" t="s">
        <v>5126</v>
      </c>
      <c r="F1598" t="s">
        <v>5127</v>
      </c>
    </row>
    <row r="1599" spans="1:6">
      <c r="A1599">
        <v>7631309</v>
      </c>
      <c r="B1599" t="s">
        <v>5160</v>
      </c>
      <c r="C1599" t="s">
        <v>5124</v>
      </c>
      <c r="D1599" t="s">
        <v>5125</v>
      </c>
      <c r="E1599" t="s">
        <v>5126</v>
      </c>
      <c r="F1599" t="s">
        <v>5127</v>
      </c>
    </row>
    <row r="1600" spans="1:6">
      <c r="A1600">
        <v>7632533</v>
      </c>
      <c r="B1600" t="s">
        <v>5160</v>
      </c>
      <c r="C1600" t="s">
        <v>5124</v>
      </c>
      <c r="D1600" t="s">
        <v>5125</v>
      </c>
      <c r="E1600" t="s">
        <v>5126</v>
      </c>
      <c r="F1600" t="s">
        <v>5127</v>
      </c>
    </row>
    <row r="1601" spans="1:6">
      <c r="A1601">
        <v>7634640</v>
      </c>
      <c r="B1601" t="s">
        <v>5160</v>
      </c>
      <c r="C1601" t="s">
        <v>5124</v>
      </c>
      <c r="D1601" t="s">
        <v>5125</v>
      </c>
      <c r="E1601" t="s">
        <v>5126</v>
      </c>
      <c r="F1601" t="s">
        <v>5127</v>
      </c>
    </row>
    <row r="1602" spans="1:6">
      <c r="A1602">
        <v>7637165</v>
      </c>
      <c r="B1602" t="s">
        <v>5160</v>
      </c>
      <c r="C1602" t="s">
        <v>5124</v>
      </c>
      <c r="D1602" t="s">
        <v>5125</v>
      </c>
      <c r="E1602" t="s">
        <v>5126</v>
      </c>
      <c r="F1602" t="s">
        <v>5127</v>
      </c>
    </row>
    <row r="1603" spans="1:6">
      <c r="A1603">
        <v>7678900</v>
      </c>
      <c r="B1603" t="s">
        <v>5160</v>
      </c>
      <c r="C1603" t="s">
        <v>5124</v>
      </c>
      <c r="D1603" t="s">
        <v>5125</v>
      </c>
      <c r="E1603" t="s">
        <v>5126</v>
      </c>
      <c r="F1603" t="s">
        <v>5127</v>
      </c>
    </row>
    <row r="1604" spans="1:6">
      <c r="A1604">
        <v>7680990</v>
      </c>
      <c r="B1604" t="s">
        <v>5160</v>
      </c>
      <c r="C1604" t="s">
        <v>5124</v>
      </c>
      <c r="D1604" t="s">
        <v>5125</v>
      </c>
      <c r="E1604" t="s">
        <v>5126</v>
      </c>
      <c r="F1604" t="s">
        <v>5127</v>
      </c>
    </row>
    <row r="1605" spans="1:6">
      <c r="A1605">
        <v>7698772</v>
      </c>
      <c r="B1605" t="s">
        <v>5160</v>
      </c>
      <c r="C1605" t="s">
        <v>5124</v>
      </c>
      <c r="D1605" t="s">
        <v>5125</v>
      </c>
      <c r="E1605" t="s">
        <v>5126</v>
      </c>
      <c r="F1605" t="s">
        <v>5127</v>
      </c>
    </row>
    <row r="1606" spans="1:6">
      <c r="A1606">
        <v>7715747</v>
      </c>
      <c r="B1606" t="s">
        <v>5160</v>
      </c>
      <c r="C1606" t="s">
        <v>5124</v>
      </c>
      <c r="D1606" t="s">
        <v>5125</v>
      </c>
      <c r="E1606" t="s">
        <v>5126</v>
      </c>
      <c r="F1606" t="s">
        <v>5127</v>
      </c>
    </row>
    <row r="1607" spans="1:6">
      <c r="A1607">
        <v>7719574</v>
      </c>
      <c r="B1607" t="s">
        <v>5160</v>
      </c>
      <c r="C1607" t="s">
        <v>5124</v>
      </c>
      <c r="D1607" t="s">
        <v>5125</v>
      </c>
      <c r="E1607" t="s">
        <v>5126</v>
      </c>
      <c r="F1607" t="s">
        <v>5127</v>
      </c>
    </row>
    <row r="1608" spans="1:6">
      <c r="A1608">
        <v>7720752</v>
      </c>
      <c r="B1608" t="s">
        <v>5160</v>
      </c>
      <c r="C1608" t="s">
        <v>5124</v>
      </c>
      <c r="D1608" t="s">
        <v>5125</v>
      </c>
      <c r="E1608" t="s">
        <v>5126</v>
      </c>
      <c r="F1608" t="s">
        <v>5127</v>
      </c>
    </row>
    <row r="1609" spans="1:6">
      <c r="A1609">
        <v>7729066</v>
      </c>
      <c r="B1609" t="s">
        <v>5160</v>
      </c>
      <c r="C1609" t="s">
        <v>5124</v>
      </c>
      <c r="D1609" t="s">
        <v>5125</v>
      </c>
      <c r="E1609" t="s">
        <v>5126</v>
      </c>
      <c r="F1609" t="s">
        <v>5127</v>
      </c>
    </row>
    <row r="1610" spans="1:6">
      <c r="A1610">
        <v>7731732</v>
      </c>
      <c r="B1610" t="s">
        <v>5160</v>
      </c>
      <c r="C1610" t="s">
        <v>5124</v>
      </c>
      <c r="D1610" t="s">
        <v>5125</v>
      </c>
      <c r="E1610" t="s">
        <v>5126</v>
      </c>
      <c r="F1610" t="s">
        <v>5127</v>
      </c>
    </row>
    <row r="1611" spans="1:6">
      <c r="A1611">
        <v>7731733</v>
      </c>
      <c r="B1611" t="s">
        <v>5160</v>
      </c>
      <c r="C1611" t="s">
        <v>5124</v>
      </c>
      <c r="D1611" t="s">
        <v>5125</v>
      </c>
      <c r="E1611" t="s">
        <v>5126</v>
      </c>
      <c r="F1611" t="s">
        <v>5127</v>
      </c>
    </row>
    <row r="1612" spans="1:6">
      <c r="A1612">
        <v>7757218</v>
      </c>
      <c r="B1612" t="s">
        <v>5160</v>
      </c>
      <c r="C1612" t="s">
        <v>5124</v>
      </c>
      <c r="D1612" t="s">
        <v>5125</v>
      </c>
      <c r="E1612" t="s">
        <v>5126</v>
      </c>
      <c r="F1612" t="s">
        <v>5127</v>
      </c>
    </row>
    <row r="1613" spans="1:6">
      <c r="A1613">
        <v>7784277</v>
      </c>
      <c r="B1613" t="s">
        <v>5160</v>
      </c>
      <c r="C1613" t="s">
        <v>5124</v>
      </c>
      <c r="D1613" t="s">
        <v>5125</v>
      </c>
      <c r="E1613" t="s">
        <v>5126</v>
      </c>
      <c r="F1613" t="s">
        <v>5127</v>
      </c>
    </row>
    <row r="1614" spans="1:6">
      <c r="A1614">
        <v>7796157</v>
      </c>
      <c r="B1614" t="s">
        <v>5160</v>
      </c>
      <c r="C1614" t="s">
        <v>5124</v>
      </c>
      <c r="D1614" t="s">
        <v>5125</v>
      </c>
      <c r="E1614" t="s">
        <v>5126</v>
      </c>
      <c r="F1614" t="s">
        <v>5127</v>
      </c>
    </row>
    <row r="1615" spans="1:6">
      <c r="A1615">
        <v>7870734</v>
      </c>
      <c r="B1615" t="s">
        <v>5160</v>
      </c>
      <c r="C1615" t="s">
        <v>5124</v>
      </c>
      <c r="D1615" t="s">
        <v>5125</v>
      </c>
      <c r="E1615" t="s">
        <v>5126</v>
      </c>
      <c r="F1615" t="s">
        <v>5127</v>
      </c>
    </row>
    <row r="1616" spans="1:6">
      <c r="A1616">
        <v>7874638</v>
      </c>
      <c r="B1616" t="s">
        <v>5160</v>
      </c>
      <c r="C1616" t="s">
        <v>5124</v>
      </c>
      <c r="D1616" t="s">
        <v>5125</v>
      </c>
      <c r="E1616" t="s">
        <v>5126</v>
      </c>
      <c r="F1616" t="s">
        <v>5127</v>
      </c>
    </row>
    <row r="1617" spans="1:6">
      <c r="A1617">
        <v>7899584</v>
      </c>
      <c r="B1617" t="s">
        <v>5160</v>
      </c>
      <c r="C1617" t="s">
        <v>5124</v>
      </c>
      <c r="D1617" t="s">
        <v>5125</v>
      </c>
      <c r="E1617" t="s">
        <v>5126</v>
      </c>
      <c r="F1617" t="s">
        <v>5127</v>
      </c>
    </row>
    <row r="1618" spans="1:6">
      <c r="A1618">
        <v>7928241</v>
      </c>
      <c r="B1618" t="s">
        <v>5160</v>
      </c>
      <c r="C1618" t="s">
        <v>5124</v>
      </c>
      <c r="D1618" t="s">
        <v>5125</v>
      </c>
      <c r="E1618" t="s">
        <v>5126</v>
      </c>
      <c r="F1618" t="s">
        <v>5127</v>
      </c>
    </row>
    <row r="1619" spans="1:6">
      <c r="A1619">
        <v>7936310</v>
      </c>
      <c r="B1619" t="s">
        <v>5160</v>
      </c>
      <c r="C1619" t="s">
        <v>5124</v>
      </c>
      <c r="D1619" t="s">
        <v>5125</v>
      </c>
      <c r="E1619" t="s">
        <v>5126</v>
      </c>
      <c r="F1619" t="s">
        <v>5127</v>
      </c>
    </row>
    <row r="1620" spans="1:6">
      <c r="A1620">
        <v>7942244</v>
      </c>
      <c r="B1620" t="s">
        <v>5160</v>
      </c>
      <c r="C1620" t="s">
        <v>5124</v>
      </c>
      <c r="D1620" t="s">
        <v>5125</v>
      </c>
      <c r="E1620" t="s">
        <v>5126</v>
      </c>
      <c r="F1620" t="s">
        <v>5127</v>
      </c>
    </row>
    <row r="1621" spans="1:6">
      <c r="A1621">
        <v>7975332</v>
      </c>
      <c r="B1621" t="s">
        <v>5160</v>
      </c>
      <c r="C1621" t="s">
        <v>5124</v>
      </c>
      <c r="D1621" t="s">
        <v>5125</v>
      </c>
      <c r="E1621" t="s">
        <v>5126</v>
      </c>
      <c r="F1621" t="s">
        <v>5127</v>
      </c>
    </row>
    <row r="1622" spans="1:6">
      <c r="A1622">
        <v>4529379</v>
      </c>
      <c r="B1622" t="s">
        <v>5161</v>
      </c>
      <c r="C1622" t="s">
        <v>5124</v>
      </c>
      <c r="D1622" t="s">
        <v>5125</v>
      </c>
      <c r="E1622" t="s">
        <v>5126</v>
      </c>
      <c r="F1622" t="s">
        <v>5127</v>
      </c>
    </row>
    <row r="1623" spans="1:6">
      <c r="A1623">
        <v>5093039</v>
      </c>
      <c r="B1623" t="s">
        <v>5161</v>
      </c>
      <c r="C1623" t="s">
        <v>5124</v>
      </c>
      <c r="D1623" t="s">
        <v>5125</v>
      </c>
      <c r="E1623" t="s">
        <v>5126</v>
      </c>
      <c r="F1623" t="s">
        <v>5127</v>
      </c>
    </row>
    <row r="1624" spans="1:6">
      <c r="A1624">
        <v>6555051</v>
      </c>
      <c r="B1624" t="s">
        <v>5161</v>
      </c>
      <c r="C1624" t="s">
        <v>5124</v>
      </c>
      <c r="D1624" t="s">
        <v>5125</v>
      </c>
      <c r="E1624" t="s">
        <v>5126</v>
      </c>
      <c r="F1624" t="s">
        <v>5127</v>
      </c>
    </row>
    <row r="1625" spans="1:6">
      <c r="A1625">
        <v>6632371</v>
      </c>
      <c r="B1625" t="s">
        <v>5161</v>
      </c>
      <c r="C1625" t="s">
        <v>5124</v>
      </c>
      <c r="D1625" t="s">
        <v>5125</v>
      </c>
      <c r="E1625" t="s">
        <v>5126</v>
      </c>
      <c r="F1625" t="s">
        <v>5127</v>
      </c>
    </row>
    <row r="1626" spans="1:6">
      <c r="A1626">
        <v>6862387</v>
      </c>
      <c r="B1626" t="s">
        <v>5161</v>
      </c>
      <c r="C1626" t="s">
        <v>5124</v>
      </c>
      <c r="D1626" t="s">
        <v>5125</v>
      </c>
      <c r="E1626" t="s">
        <v>5126</v>
      </c>
      <c r="F1626" t="s">
        <v>5127</v>
      </c>
    </row>
    <row r="1627" spans="1:6">
      <c r="A1627">
        <v>7572435</v>
      </c>
      <c r="B1627" t="s">
        <v>5161</v>
      </c>
      <c r="C1627" t="s">
        <v>5124</v>
      </c>
      <c r="D1627" t="s">
        <v>5125</v>
      </c>
      <c r="E1627" t="s">
        <v>5126</v>
      </c>
      <c r="F1627" t="s">
        <v>5127</v>
      </c>
    </row>
    <row r="1628" spans="1:6">
      <c r="A1628">
        <v>7629800</v>
      </c>
      <c r="B1628" t="s">
        <v>5161</v>
      </c>
      <c r="C1628" t="s">
        <v>5124</v>
      </c>
      <c r="D1628" t="s">
        <v>5125</v>
      </c>
      <c r="E1628" t="s">
        <v>5126</v>
      </c>
      <c r="F1628" t="s">
        <v>5127</v>
      </c>
    </row>
    <row r="1629" spans="1:6">
      <c r="A1629">
        <v>7683323</v>
      </c>
      <c r="B1629" t="s">
        <v>5161</v>
      </c>
      <c r="C1629" t="s">
        <v>5124</v>
      </c>
      <c r="D1629" t="s">
        <v>5125</v>
      </c>
      <c r="E1629" t="s">
        <v>5126</v>
      </c>
      <c r="F1629" t="s">
        <v>5127</v>
      </c>
    </row>
    <row r="1630" spans="1:6">
      <c r="A1630">
        <v>6866352</v>
      </c>
      <c r="B1630" t="s">
        <v>5162</v>
      </c>
      <c r="C1630" t="s">
        <v>5124</v>
      </c>
      <c r="D1630" t="s">
        <v>5125</v>
      </c>
      <c r="E1630" t="s">
        <v>5126</v>
      </c>
      <c r="F1630" t="s">
        <v>5127</v>
      </c>
    </row>
    <row r="1631" spans="1:6">
      <c r="A1631">
        <v>7630722</v>
      </c>
      <c r="B1631" t="s">
        <v>5162</v>
      </c>
      <c r="C1631" t="s">
        <v>5124</v>
      </c>
      <c r="D1631" t="s">
        <v>5125</v>
      </c>
      <c r="E1631" t="s">
        <v>5126</v>
      </c>
      <c r="F1631" t="s">
        <v>5127</v>
      </c>
    </row>
    <row r="1632" spans="1:6">
      <c r="A1632">
        <v>7671470</v>
      </c>
      <c r="B1632" t="s">
        <v>5162</v>
      </c>
      <c r="C1632" t="s">
        <v>5124</v>
      </c>
      <c r="D1632" t="s">
        <v>5125</v>
      </c>
      <c r="E1632" t="s">
        <v>5126</v>
      </c>
      <c r="F1632" t="s">
        <v>5127</v>
      </c>
    </row>
    <row r="1633" spans="1:6">
      <c r="A1633">
        <v>7742875</v>
      </c>
      <c r="B1633" t="s">
        <v>5162</v>
      </c>
      <c r="C1633" t="s">
        <v>5124</v>
      </c>
      <c r="D1633" t="s">
        <v>5125</v>
      </c>
      <c r="E1633" t="s">
        <v>5126</v>
      </c>
      <c r="F1633" t="s">
        <v>5127</v>
      </c>
    </row>
    <row r="1634" spans="1:6">
      <c r="A1634">
        <v>7748243</v>
      </c>
      <c r="B1634" t="s">
        <v>5162</v>
      </c>
      <c r="C1634" t="s">
        <v>5124</v>
      </c>
      <c r="D1634" t="s">
        <v>5125</v>
      </c>
      <c r="E1634" t="s">
        <v>5126</v>
      </c>
      <c r="F1634" t="s">
        <v>5127</v>
      </c>
    </row>
    <row r="1635" spans="1:6">
      <c r="A1635">
        <v>7748248</v>
      </c>
      <c r="B1635" t="s">
        <v>5162</v>
      </c>
      <c r="C1635" t="s">
        <v>5124</v>
      </c>
      <c r="D1635" t="s">
        <v>5125</v>
      </c>
      <c r="E1635" t="s">
        <v>5126</v>
      </c>
      <c r="F1635" t="s">
        <v>5127</v>
      </c>
    </row>
    <row r="1636" spans="1:6">
      <c r="A1636">
        <v>1167652</v>
      </c>
      <c r="B1636" t="s">
        <v>5163</v>
      </c>
      <c r="C1636" t="s">
        <v>5124</v>
      </c>
      <c r="D1636" t="s">
        <v>5125</v>
      </c>
      <c r="E1636" t="s">
        <v>5126</v>
      </c>
      <c r="F1636" t="s">
        <v>5127</v>
      </c>
    </row>
    <row r="1637" spans="1:6">
      <c r="A1637">
        <v>1168145</v>
      </c>
      <c r="B1637" t="s">
        <v>5163</v>
      </c>
      <c r="C1637" t="s">
        <v>5124</v>
      </c>
      <c r="D1637" t="s">
        <v>5125</v>
      </c>
      <c r="E1637" t="s">
        <v>5126</v>
      </c>
      <c r="F1637" t="s">
        <v>5127</v>
      </c>
    </row>
    <row r="1638" spans="1:6">
      <c r="A1638">
        <v>1170552</v>
      </c>
      <c r="B1638" t="s">
        <v>5163</v>
      </c>
      <c r="C1638" t="s">
        <v>5124</v>
      </c>
      <c r="D1638" t="s">
        <v>5125</v>
      </c>
      <c r="E1638" t="s">
        <v>5126</v>
      </c>
      <c r="F1638" t="s">
        <v>5127</v>
      </c>
    </row>
    <row r="1639" spans="1:6">
      <c r="A1639">
        <v>4559459</v>
      </c>
      <c r="B1639" t="s">
        <v>5163</v>
      </c>
      <c r="C1639" t="s">
        <v>5124</v>
      </c>
      <c r="D1639" t="s">
        <v>5125</v>
      </c>
      <c r="E1639" t="s">
        <v>5126</v>
      </c>
      <c r="F1639" t="s">
        <v>5127</v>
      </c>
    </row>
    <row r="1640" spans="1:6">
      <c r="A1640">
        <v>4571480</v>
      </c>
      <c r="B1640" t="s">
        <v>5163</v>
      </c>
      <c r="C1640" t="s">
        <v>5124</v>
      </c>
      <c r="D1640" t="s">
        <v>5125</v>
      </c>
      <c r="E1640" t="s">
        <v>5126</v>
      </c>
      <c r="F1640" t="s">
        <v>5127</v>
      </c>
    </row>
    <row r="1641" spans="1:6">
      <c r="A1641">
        <v>6855065</v>
      </c>
      <c r="B1641" t="s">
        <v>5163</v>
      </c>
      <c r="C1641" t="s">
        <v>5124</v>
      </c>
      <c r="D1641" t="s">
        <v>5125</v>
      </c>
      <c r="E1641" t="s">
        <v>5126</v>
      </c>
      <c r="F1641" t="s">
        <v>5127</v>
      </c>
    </row>
    <row r="1642" spans="1:6">
      <c r="A1642">
        <v>6857130</v>
      </c>
      <c r="B1642" t="s">
        <v>5163</v>
      </c>
      <c r="C1642" t="s">
        <v>5124</v>
      </c>
      <c r="D1642" t="s">
        <v>5125</v>
      </c>
      <c r="E1642" t="s">
        <v>5126</v>
      </c>
      <c r="F1642" t="s">
        <v>5127</v>
      </c>
    </row>
    <row r="1643" spans="1:6">
      <c r="A1643">
        <v>7671816</v>
      </c>
      <c r="B1643" t="s">
        <v>5163</v>
      </c>
      <c r="C1643" t="s">
        <v>5124</v>
      </c>
      <c r="D1643" t="s">
        <v>5125</v>
      </c>
      <c r="E1643" t="s">
        <v>5126</v>
      </c>
      <c r="F1643" t="s">
        <v>5127</v>
      </c>
    </row>
    <row r="1644" spans="1:6">
      <c r="A1644">
        <v>7756268</v>
      </c>
      <c r="B1644" t="s">
        <v>5163</v>
      </c>
      <c r="C1644" t="s">
        <v>5124</v>
      </c>
      <c r="D1644" t="s">
        <v>5125</v>
      </c>
      <c r="E1644" t="s">
        <v>5126</v>
      </c>
      <c r="F1644" t="s">
        <v>5127</v>
      </c>
    </row>
    <row r="1645" spans="1:6">
      <c r="A1645">
        <v>7756282</v>
      </c>
      <c r="B1645" t="s">
        <v>5163</v>
      </c>
      <c r="C1645" t="s">
        <v>5124</v>
      </c>
      <c r="D1645" t="s">
        <v>5125</v>
      </c>
      <c r="E1645" t="s">
        <v>5126</v>
      </c>
      <c r="F1645" t="s">
        <v>5127</v>
      </c>
    </row>
    <row r="1646" spans="1:6">
      <c r="A1646">
        <v>7885467</v>
      </c>
      <c r="B1646" t="s">
        <v>5163</v>
      </c>
      <c r="C1646" t="s">
        <v>5124</v>
      </c>
      <c r="D1646" t="s">
        <v>5125</v>
      </c>
      <c r="E1646" t="s">
        <v>5126</v>
      </c>
      <c r="F1646" t="s">
        <v>5127</v>
      </c>
    </row>
    <row r="1647" spans="1:6">
      <c r="A1647">
        <v>7885471</v>
      </c>
      <c r="B1647" t="s">
        <v>5163</v>
      </c>
      <c r="C1647" t="s">
        <v>5124</v>
      </c>
      <c r="D1647" t="s">
        <v>5125</v>
      </c>
      <c r="E1647" t="s">
        <v>5126</v>
      </c>
      <c r="F1647" t="s">
        <v>5127</v>
      </c>
    </row>
    <row r="1648" spans="1:6">
      <c r="A1648">
        <v>7885646</v>
      </c>
      <c r="B1648" t="s">
        <v>5163</v>
      </c>
      <c r="C1648" t="s">
        <v>5124</v>
      </c>
      <c r="D1648" t="s">
        <v>5125</v>
      </c>
      <c r="E1648" t="s">
        <v>5126</v>
      </c>
      <c r="F1648" t="s">
        <v>5127</v>
      </c>
    </row>
    <row r="1649" spans="1:6">
      <c r="A1649">
        <v>7885648</v>
      </c>
      <c r="B1649" t="s">
        <v>5163</v>
      </c>
      <c r="C1649" t="s">
        <v>5124</v>
      </c>
      <c r="D1649" t="s">
        <v>5125</v>
      </c>
      <c r="E1649" t="s">
        <v>5126</v>
      </c>
      <c r="F1649" t="s">
        <v>5127</v>
      </c>
    </row>
    <row r="1650" spans="1:6">
      <c r="A1650">
        <v>1002587</v>
      </c>
      <c r="B1650" t="s">
        <v>5164</v>
      </c>
      <c r="C1650" t="s">
        <v>5124</v>
      </c>
      <c r="D1650" t="s">
        <v>5125</v>
      </c>
      <c r="E1650" t="s">
        <v>5126</v>
      </c>
      <c r="F1650" t="s">
        <v>5127</v>
      </c>
    </row>
    <row r="1651" spans="1:6">
      <c r="A1651">
        <v>1005973</v>
      </c>
      <c r="B1651" t="s">
        <v>5164</v>
      </c>
      <c r="C1651" t="s">
        <v>5124</v>
      </c>
      <c r="D1651" t="s">
        <v>5125</v>
      </c>
      <c r="E1651" t="s">
        <v>5126</v>
      </c>
      <c r="F1651" t="s">
        <v>5127</v>
      </c>
    </row>
    <row r="1652" spans="1:6">
      <c r="A1652">
        <v>1005976</v>
      </c>
      <c r="B1652" t="s">
        <v>5164</v>
      </c>
      <c r="C1652" t="s">
        <v>5124</v>
      </c>
      <c r="D1652" t="s">
        <v>5125</v>
      </c>
      <c r="E1652" t="s">
        <v>5126</v>
      </c>
      <c r="F1652" t="s">
        <v>5127</v>
      </c>
    </row>
    <row r="1653" spans="1:6">
      <c r="A1653">
        <v>1006854</v>
      </c>
      <c r="B1653" t="s">
        <v>5164</v>
      </c>
      <c r="C1653" t="s">
        <v>5124</v>
      </c>
      <c r="D1653" t="s">
        <v>5125</v>
      </c>
      <c r="E1653" t="s">
        <v>5126</v>
      </c>
      <c r="F1653" t="s">
        <v>5127</v>
      </c>
    </row>
    <row r="1654" spans="1:6">
      <c r="A1654">
        <v>1012583</v>
      </c>
      <c r="B1654" t="s">
        <v>5164</v>
      </c>
      <c r="C1654" t="s">
        <v>5124</v>
      </c>
      <c r="D1654" t="s">
        <v>5125</v>
      </c>
      <c r="E1654" t="s">
        <v>5126</v>
      </c>
      <c r="F1654" t="s">
        <v>5127</v>
      </c>
    </row>
    <row r="1655" spans="1:6">
      <c r="A1655">
        <v>1014185</v>
      </c>
      <c r="B1655" t="s">
        <v>5164</v>
      </c>
      <c r="C1655" t="s">
        <v>5124</v>
      </c>
      <c r="D1655" t="s">
        <v>5125</v>
      </c>
      <c r="E1655" t="s">
        <v>5126</v>
      </c>
      <c r="F1655" t="s">
        <v>5127</v>
      </c>
    </row>
    <row r="1656" spans="1:6">
      <c r="A1656">
        <v>1030144</v>
      </c>
      <c r="B1656" t="s">
        <v>5164</v>
      </c>
      <c r="C1656" t="s">
        <v>5124</v>
      </c>
      <c r="D1656" t="s">
        <v>5125</v>
      </c>
      <c r="E1656" t="s">
        <v>5126</v>
      </c>
      <c r="F1656" t="s">
        <v>5127</v>
      </c>
    </row>
    <row r="1657" spans="1:6">
      <c r="A1657">
        <v>1033588</v>
      </c>
      <c r="B1657" t="s">
        <v>5164</v>
      </c>
      <c r="C1657" t="s">
        <v>5124</v>
      </c>
      <c r="D1657" t="s">
        <v>5125</v>
      </c>
      <c r="E1657" t="s">
        <v>5126</v>
      </c>
      <c r="F1657" t="s">
        <v>5127</v>
      </c>
    </row>
    <row r="1658" spans="1:6">
      <c r="A1658">
        <v>1049259</v>
      </c>
      <c r="B1658" t="s">
        <v>5164</v>
      </c>
      <c r="C1658" t="s">
        <v>5124</v>
      </c>
      <c r="D1658" t="s">
        <v>5125</v>
      </c>
      <c r="E1658" t="s">
        <v>5126</v>
      </c>
      <c r="F1658" t="s">
        <v>5127</v>
      </c>
    </row>
    <row r="1659" spans="1:6">
      <c r="A1659">
        <v>1060851</v>
      </c>
      <c r="B1659" t="s">
        <v>5164</v>
      </c>
      <c r="C1659" t="s">
        <v>5124</v>
      </c>
      <c r="D1659" t="s">
        <v>5125</v>
      </c>
      <c r="E1659" t="s">
        <v>5126</v>
      </c>
      <c r="F1659" t="s">
        <v>5127</v>
      </c>
    </row>
    <row r="1660" spans="1:6">
      <c r="A1660">
        <v>1063899</v>
      </c>
      <c r="B1660" t="s">
        <v>5164</v>
      </c>
      <c r="C1660" t="s">
        <v>5124</v>
      </c>
      <c r="D1660" t="s">
        <v>5125</v>
      </c>
      <c r="E1660" t="s">
        <v>5126</v>
      </c>
      <c r="F1660" t="s">
        <v>5127</v>
      </c>
    </row>
    <row r="1661" spans="1:6">
      <c r="A1661">
        <v>1072328</v>
      </c>
      <c r="B1661" t="s">
        <v>5164</v>
      </c>
      <c r="C1661" t="s">
        <v>5124</v>
      </c>
      <c r="D1661" t="s">
        <v>5125</v>
      </c>
      <c r="E1661" t="s">
        <v>5126</v>
      </c>
      <c r="F1661" t="s">
        <v>5127</v>
      </c>
    </row>
    <row r="1662" spans="1:6">
      <c r="A1662">
        <v>1084788</v>
      </c>
      <c r="B1662" t="s">
        <v>5164</v>
      </c>
      <c r="C1662" t="s">
        <v>5124</v>
      </c>
      <c r="D1662" t="s">
        <v>5125</v>
      </c>
      <c r="E1662" t="s">
        <v>5126</v>
      </c>
      <c r="F1662" t="s">
        <v>5127</v>
      </c>
    </row>
    <row r="1663" spans="1:6">
      <c r="A1663">
        <v>1086555</v>
      </c>
      <c r="B1663" t="s">
        <v>5164</v>
      </c>
      <c r="C1663" t="s">
        <v>5124</v>
      </c>
      <c r="D1663" t="s">
        <v>5125</v>
      </c>
      <c r="E1663" t="s">
        <v>5126</v>
      </c>
      <c r="F1663" t="s">
        <v>5127</v>
      </c>
    </row>
    <row r="1664" spans="1:6">
      <c r="A1664">
        <v>1087902</v>
      </c>
      <c r="B1664" t="s">
        <v>5164</v>
      </c>
      <c r="C1664" t="s">
        <v>5124</v>
      </c>
      <c r="D1664" t="s">
        <v>5125</v>
      </c>
      <c r="E1664" t="s">
        <v>5126</v>
      </c>
      <c r="F1664" t="s">
        <v>5127</v>
      </c>
    </row>
    <row r="1665" spans="1:6">
      <c r="A1665">
        <v>1088914</v>
      </c>
      <c r="B1665" t="s">
        <v>5164</v>
      </c>
      <c r="C1665" t="s">
        <v>5124</v>
      </c>
      <c r="D1665" t="s">
        <v>5125</v>
      </c>
      <c r="E1665" t="s">
        <v>5126</v>
      </c>
      <c r="F1665" t="s">
        <v>5127</v>
      </c>
    </row>
    <row r="1666" spans="1:6">
      <c r="A1666">
        <v>1102058</v>
      </c>
      <c r="B1666" t="s">
        <v>5164</v>
      </c>
      <c r="C1666" t="s">
        <v>5124</v>
      </c>
      <c r="D1666" t="s">
        <v>5125</v>
      </c>
      <c r="E1666" t="s">
        <v>5126</v>
      </c>
      <c r="F1666" t="s">
        <v>5127</v>
      </c>
    </row>
    <row r="1667" spans="1:6">
      <c r="A1667">
        <v>1167257</v>
      </c>
      <c r="B1667" t="s">
        <v>5164</v>
      </c>
      <c r="C1667" t="s">
        <v>5124</v>
      </c>
      <c r="D1667" t="s">
        <v>5125</v>
      </c>
      <c r="E1667" t="s">
        <v>5126</v>
      </c>
      <c r="F1667" t="s">
        <v>5127</v>
      </c>
    </row>
    <row r="1668" spans="1:6">
      <c r="A1668">
        <v>1175230</v>
      </c>
      <c r="B1668" t="s">
        <v>5164</v>
      </c>
      <c r="C1668" t="s">
        <v>5124</v>
      </c>
      <c r="D1668" t="s">
        <v>5125</v>
      </c>
      <c r="E1668" t="s">
        <v>5126</v>
      </c>
      <c r="F1668" t="s">
        <v>5127</v>
      </c>
    </row>
    <row r="1669" spans="1:6">
      <c r="A1669">
        <v>1181544</v>
      </c>
      <c r="B1669" t="s">
        <v>5164</v>
      </c>
      <c r="C1669" t="s">
        <v>5124</v>
      </c>
      <c r="D1669" t="s">
        <v>5125</v>
      </c>
      <c r="E1669" t="s">
        <v>5126</v>
      </c>
      <c r="F1669" t="s">
        <v>5127</v>
      </c>
    </row>
    <row r="1670" spans="1:6">
      <c r="A1670">
        <v>1183343</v>
      </c>
      <c r="B1670" t="s">
        <v>5164</v>
      </c>
      <c r="C1670" t="s">
        <v>5124</v>
      </c>
      <c r="D1670" t="s">
        <v>5125</v>
      </c>
      <c r="E1670" t="s">
        <v>5126</v>
      </c>
      <c r="F1670" t="s">
        <v>5127</v>
      </c>
    </row>
    <row r="1671" spans="1:6">
      <c r="A1671">
        <v>1194330</v>
      </c>
      <c r="B1671" t="s">
        <v>5164</v>
      </c>
      <c r="C1671" t="s">
        <v>5124</v>
      </c>
      <c r="D1671" t="s">
        <v>5125</v>
      </c>
      <c r="E1671" t="s">
        <v>5126</v>
      </c>
      <c r="F1671" t="s">
        <v>5127</v>
      </c>
    </row>
    <row r="1672" spans="1:6">
      <c r="A1672">
        <v>1197273</v>
      </c>
      <c r="B1672" t="s">
        <v>5164</v>
      </c>
      <c r="C1672" t="s">
        <v>5124</v>
      </c>
      <c r="D1672" t="s">
        <v>5125</v>
      </c>
      <c r="E1672" t="s">
        <v>5126</v>
      </c>
      <c r="F1672" t="s">
        <v>5127</v>
      </c>
    </row>
    <row r="1673" spans="1:6">
      <c r="A1673">
        <v>1198536</v>
      </c>
      <c r="B1673" t="s">
        <v>5164</v>
      </c>
      <c r="C1673" t="s">
        <v>5124</v>
      </c>
      <c r="D1673" t="s">
        <v>5125</v>
      </c>
      <c r="E1673" t="s">
        <v>5126</v>
      </c>
      <c r="F1673" t="s">
        <v>5127</v>
      </c>
    </row>
    <row r="1674" spans="1:6">
      <c r="A1674">
        <v>1219776</v>
      </c>
      <c r="B1674" t="s">
        <v>5164</v>
      </c>
      <c r="C1674" t="s">
        <v>5124</v>
      </c>
      <c r="D1674" t="s">
        <v>5125</v>
      </c>
      <c r="E1674" t="s">
        <v>5126</v>
      </c>
      <c r="F1674" t="s">
        <v>5127</v>
      </c>
    </row>
    <row r="1675" spans="1:6">
      <c r="A1675">
        <v>1223681</v>
      </c>
      <c r="B1675" t="s">
        <v>5164</v>
      </c>
      <c r="C1675" t="s">
        <v>5124</v>
      </c>
      <c r="D1675" t="s">
        <v>5125</v>
      </c>
      <c r="E1675" t="s">
        <v>5126</v>
      </c>
      <c r="F1675" t="s">
        <v>5127</v>
      </c>
    </row>
    <row r="1676" spans="1:6">
      <c r="A1676">
        <v>1224733</v>
      </c>
      <c r="B1676" t="s">
        <v>5164</v>
      </c>
      <c r="C1676" t="s">
        <v>5124</v>
      </c>
      <c r="D1676" t="s">
        <v>5125</v>
      </c>
      <c r="E1676" t="s">
        <v>5126</v>
      </c>
      <c r="F1676" t="s">
        <v>5127</v>
      </c>
    </row>
    <row r="1677" spans="1:6">
      <c r="A1677">
        <v>1230053</v>
      </c>
      <c r="B1677" t="s">
        <v>5164</v>
      </c>
      <c r="C1677" t="s">
        <v>5124</v>
      </c>
      <c r="D1677" t="s">
        <v>5125</v>
      </c>
      <c r="E1677" t="s">
        <v>5126</v>
      </c>
      <c r="F1677" t="s">
        <v>5127</v>
      </c>
    </row>
    <row r="1678" spans="1:6">
      <c r="A1678">
        <v>1236902</v>
      </c>
      <c r="B1678" t="s">
        <v>5164</v>
      </c>
      <c r="C1678" t="s">
        <v>5124</v>
      </c>
      <c r="D1678" t="s">
        <v>5125</v>
      </c>
      <c r="E1678" t="s">
        <v>5126</v>
      </c>
      <c r="F1678" t="s">
        <v>5127</v>
      </c>
    </row>
    <row r="1679" spans="1:6">
      <c r="A1679">
        <v>1270322</v>
      </c>
      <c r="B1679" t="s">
        <v>5164</v>
      </c>
      <c r="C1679" t="s">
        <v>5124</v>
      </c>
      <c r="D1679" t="s">
        <v>5125</v>
      </c>
      <c r="E1679" t="s">
        <v>5126</v>
      </c>
      <c r="F1679" t="s">
        <v>5127</v>
      </c>
    </row>
    <row r="1680" spans="1:6">
      <c r="A1680">
        <v>1271530</v>
      </c>
      <c r="B1680" t="s">
        <v>5164</v>
      </c>
      <c r="C1680" t="s">
        <v>5124</v>
      </c>
      <c r="D1680" t="s">
        <v>5125</v>
      </c>
      <c r="E1680" t="s">
        <v>5126</v>
      </c>
      <c r="F1680" t="s">
        <v>5127</v>
      </c>
    </row>
    <row r="1681" spans="1:6">
      <c r="A1681">
        <v>1280503</v>
      </c>
      <c r="B1681" t="s">
        <v>5164</v>
      </c>
      <c r="C1681" t="s">
        <v>5124</v>
      </c>
      <c r="D1681" t="s">
        <v>5125</v>
      </c>
      <c r="E1681" t="s">
        <v>5126</v>
      </c>
      <c r="F1681" t="s">
        <v>5127</v>
      </c>
    </row>
    <row r="1682" spans="1:6">
      <c r="A1682">
        <v>1284333</v>
      </c>
      <c r="B1682" t="s">
        <v>5164</v>
      </c>
      <c r="C1682" t="s">
        <v>5124</v>
      </c>
      <c r="D1682" t="s">
        <v>5125</v>
      </c>
      <c r="E1682" t="s">
        <v>5126</v>
      </c>
      <c r="F1682" t="s">
        <v>5127</v>
      </c>
    </row>
    <row r="1683" spans="1:6">
      <c r="A1683">
        <v>1288508</v>
      </c>
      <c r="B1683" t="s">
        <v>5164</v>
      </c>
      <c r="C1683" t="s">
        <v>5124</v>
      </c>
      <c r="D1683" t="s">
        <v>5125</v>
      </c>
      <c r="E1683" t="s">
        <v>5126</v>
      </c>
      <c r="F1683" t="s">
        <v>5127</v>
      </c>
    </row>
    <row r="1684" spans="1:6">
      <c r="A1684">
        <v>1306646</v>
      </c>
      <c r="B1684" t="s">
        <v>5164</v>
      </c>
      <c r="C1684" t="s">
        <v>5124</v>
      </c>
      <c r="D1684" t="s">
        <v>5125</v>
      </c>
      <c r="E1684" t="s">
        <v>5126</v>
      </c>
      <c r="F1684" t="s">
        <v>5127</v>
      </c>
    </row>
    <row r="1685" spans="1:6">
      <c r="A1685">
        <v>1317964</v>
      </c>
      <c r="B1685" t="s">
        <v>5164</v>
      </c>
      <c r="C1685" t="s">
        <v>5124</v>
      </c>
      <c r="D1685" t="s">
        <v>5125</v>
      </c>
      <c r="E1685" t="s">
        <v>5126</v>
      </c>
      <c r="F1685" t="s">
        <v>5127</v>
      </c>
    </row>
    <row r="1686" spans="1:6">
      <c r="A1686">
        <v>1322178</v>
      </c>
      <c r="B1686" t="s">
        <v>5164</v>
      </c>
      <c r="C1686" t="s">
        <v>5124</v>
      </c>
      <c r="D1686" t="s">
        <v>5125</v>
      </c>
      <c r="E1686" t="s">
        <v>5126</v>
      </c>
      <c r="F1686" t="s">
        <v>5127</v>
      </c>
    </row>
    <row r="1687" spans="1:6">
      <c r="A1687">
        <v>1360922</v>
      </c>
      <c r="B1687" t="s">
        <v>5164</v>
      </c>
      <c r="C1687" t="s">
        <v>5124</v>
      </c>
      <c r="D1687" t="s">
        <v>5125</v>
      </c>
      <c r="E1687" t="s">
        <v>5126</v>
      </c>
      <c r="F1687" t="s">
        <v>5127</v>
      </c>
    </row>
    <row r="1688" spans="1:6">
      <c r="A1688">
        <v>1377253</v>
      </c>
      <c r="B1688" t="s">
        <v>5164</v>
      </c>
      <c r="C1688" t="s">
        <v>5124</v>
      </c>
      <c r="D1688" t="s">
        <v>5125</v>
      </c>
      <c r="E1688" t="s">
        <v>5126</v>
      </c>
      <c r="F1688" t="s">
        <v>5127</v>
      </c>
    </row>
    <row r="1689" spans="1:6">
      <c r="A1689">
        <v>1397163</v>
      </c>
      <c r="B1689" t="s">
        <v>5164</v>
      </c>
      <c r="C1689" t="s">
        <v>5124</v>
      </c>
      <c r="D1689" t="s">
        <v>5125</v>
      </c>
      <c r="E1689" t="s">
        <v>5126</v>
      </c>
      <c r="F1689" t="s">
        <v>5127</v>
      </c>
    </row>
    <row r="1690" spans="1:6">
      <c r="A1690">
        <v>1427044</v>
      </c>
      <c r="B1690" t="s">
        <v>5164</v>
      </c>
      <c r="C1690" t="s">
        <v>5124</v>
      </c>
      <c r="D1690" t="s">
        <v>5125</v>
      </c>
      <c r="E1690" t="s">
        <v>5126</v>
      </c>
      <c r="F1690" t="s">
        <v>5127</v>
      </c>
    </row>
    <row r="1691" spans="1:6">
      <c r="A1691">
        <v>3802115</v>
      </c>
      <c r="B1691" t="s">
        <v>5164</v>
      </c>
      <c r="C1691" t="s">
        <v>5124</v>
      </c>
      <c r="D1691" t="s">
        <v>5125</v>
      </c>
      <c r="E1691" t="s">
        <v>5126</v>
      </c>
      <c r="F1691" t="s">
        <v>5127</v>
      </c>
    </row>
    <row r="1692" spans="1:6">
      <c r="A1692">
        <v>4140171</v>
      </c>
      <c r="B1692" t="s">
        <v>5164</v>
      </c>
      <c r="C1692" t="s">
        <v>5124</v>
      </c>
      <c r="D1692" t="s">
        <v>5125</v>
      </c>
      <c r="E1692" t="s">
        <v>5126</v>
      </c>
      <c r="F1692" t="s">
        <v>5127</v>
      </c>
    </row>
    <row r="1693" spans="1:6">
      <c r="A1693">
        <v>4259152</v>
      </c>
      <c r="B1693" t="s">
        <v>5164</v>
      </c>
      <c r="C1693" t="s">
        <v>5124</v>
      </c>
      <c r="D1693" t="s">
        <v>5125</v>
      </c>
      <c r="E1693" t="s">
        <v>5126</v>
      </c>
      <c r="F1693" t="s">
        <v>5127</v>
      </c>
    </row>
    <row r="1694" spans="1:6">
      <c r="A1694">
        <v>4400455</v>
      </c>
      <c r="B1694" t="s">
        <v>5164</v>
      </c>
      <c r="C1694" t="s">
        <v>5124</v>
      </c>
      <c r="D1694" t="s">
        <v>5125</v>
      </c>
      <c r="E1694" t="s">
        <v>5126</v>
      </c>
      <c r="F1694" t="s">
        <v>5127</v>
      </c>
    </row>
    <row r="1695" spans="1:6">
      <c r="A1695">
        <v>4461140</v>
      </c>
      <c r="B1695" t="s">
        <v>5164</v>
      </c>
      <c r="C1695" t="s">
        <v>5124</v>
      </c>
      <c r="D1695" t="s">
        <v>5125</v>
      </c>
      <c r="E1695" t="s">
        <v>5126</v>
      </c>
      <c r="F1695" t="s">
        <v>5127</v>
      </c>
    </row>
    <row r="1696" spans="1:6">
      <c r="A1696">
        <v>4477420</v>
      </c>
      <c r="B1696" t="s">
        <v>5164</v>
      </c>
      <c r="C1696" t="s">
        <v>5124</v>
      </c>
      <c r="D1696" t="s">
        <v>5125</v>
      </c>
      <c r="E1696" t="s">
        <v>5126</v>
      </c>
      <c r="F1696" t="s">
        <v>5127</v>
      </c>
    </row>
    <row r="1697" spans="1:6">
      <c r="A1697">
        <v>4526294</v>
      </c>
      <c r="B1697" t="s">
        <v>5164</v>
      </c>
      <c r="C1697" t="s">
        <v>5124</v>
      </c>
      <c r="D1697" t="s">
        <v>5125</v>
      </c>
      <c r="E1697" t="s">
        <v>5126</v>
      </c>
      <c r="F1697" t="s">
        <v>5127</v>
      </c>
    </row>
    <row r="1698" spans="1:6">
      <c r="A1698">
        <v>4528841</v>
      </c>
      <c r="B1698" t="s">
        <v>5164</v>
      </c>
      <c r="C1698" t="s">
        <v>5124</v>
      </c>
      <c r="D1698" t="s">
        <v>5125</v>
      </c>
      <c r="E1698" t="s">
        <v>5126</v>
      </c>
      <c r="F1698" t="s">
        <v>5127</v>
      </c>
    </row>
    <row r="1699" spans="1:6">
      <c r="A1699">
        <v>4551646</v>
      </c>
      <c r="B1699" t="s">
        <v>5164</v>
      </c>
      <c r="C1699" t="s">
        <v>5124</v>
      </c>
      <c r="D1699" t="s">
        <v>5125</v>
      </c>
      <c r="E1699" t="s">
        <v>5126</v>
      </c>
      <c r="F1699" t="s">
        <v>5127</v>
      </c>
    </row>
    <row r="1700" spans="1:6">
      <c r="A1700">
        <v>4567212</v>
      </c>
      <c r="B1700" t="s">
        <v>5164</v>
      </c>
      <c r="C1700" t="s">
        <v>5124</v>
      </c>
      <c r="D1700" t="s">
        <v>5125</v>
      </c>
      <c r="E1700" t="s">
        <v>5126</v>
      </c>
      <c r="F1700" t="s">
        <v>5127</v>
      </c>
    </row>
    <row r="1701" spans="1:6">
      <c r="A1701">
        <v>5022412</v>
      </c>
      <c r="B1701" t="s">
        <v>5164</v>
      </c>
      <c r="C1701" t="s">
        <v>5124</v>
      </c>
      <c r="D1701" t="s">
        <v>5125</v>
      </c>
      <c r="E1701" t="s">
        <v>5126</v>
      </c>
      <c r="F1701" t="s">
        <v>5127</v>
      </c>
    </row>
    <row r="1702" spans="1:6">
      <c r="A1702">
        <v>5058083</v>
      </c>
      <c r="B1702" t="s">
        <v>5164</v>
      </c>
      <c r="C1702" t="s">
        <v>5124</v>
      </c>
      <c r="D1702" t="s">
        <v>5125</v>
      </c>
      <c r="E1702" t="s">
        <v>5126</v>
      </c>
      <c r="F1702" t="s">
        <v>5127</v>
      </c>
    </row>
    <row r="1703" spans="1:6">
      <c r="A1703">
        <v>5322728</v>
      </c>
      <c r="B1703" t="s">
        <v>5164</v>
      </c>
      <c r="C1703" t="s">
        <v>5124</v>
      </c>
      <c r="D1703" t="s">
        <v>5125</v>
      </c>
      <c r="E1703" t="s">
        <v>5126</v>
      </c>
      <c r="F1703" t="s">
        <v>5127</v>
      </c>
    </row>
    <row r="1704" spans="1:6">
      <c r="A1704">
        <v>5342734</v>
      </c>
      <c r="B1704" t="s">
        <v>5164</v>
      </c>
      <c r="C1704" t="s">
        <v>5124</v>
      </c>
      <c r="D1704" t="s">
        <v>5125</v>
      </c>
      <c r="E1704" t="s">
        <v>5126</v>
      </c>
      <c r="F1704" t="s">
        <v>5127</v>
      </c>
    </row>
    <row r="1705" spans="1:6">
      <c r="A1705">
        <v>5344225</v>
      </c>
      <c r="B1705" t="s">
        <v>5164</v>
      </c>
      <c r="C1705" t="s">
        <v>5124</v>
      </c>
      <c r="D1705" t="s">
        <v>5125</v>
      </c>
      <c r="E1705" t="s">
        <v>5126</v>
      </c>
      <c r="F1705" t="s">
        <v>5127</v>
      </c>
    </row>
    <row r="1706" spans="1:6">
      <c r="A1706">
        <v>5345825</v>
      </c>
      <c r="B1706" t="s">
        <v>5164</v>
      </c>
      <c r="C1706" t="s">
        <v>5124</v>
      </c>
      <c r="D1706" t="s">
        <v>5125</v>
      </c>
      <c r="E1706" t="s">
        <v>5126</v>
      </c>
      <c r="F1706" t="s">
        <v>5127</v>
      </c>
    </row>
    <row r="1707" spans="1:6">
      <c r="A1707">
        <v>5352765</v>
      </c>
      <c r="B1707" t="s">
        <v>5164</v>
      </c>
      <c r="C1707" t="s">
        <v>5124</v>
      </c>
      <c r="D1707" t="s">
        <v>5125</v>
      </c>
      <c r="E1707" t="s">
        <v>5126</v>
      </c>
      <c r="F1707" t="s">
        <v>5127</v>
      </c>
    </row>
    <row r="1708" spans="1:6">
      <c r="A1708">
        <v>5353172</v>
      </c>
      <c r="B1708" t="s">
        <v>5164</v>
      </c>
      <c r="C1708" t="s">
        <v>5124</v>
      </c>
      <c r="D1708" t="s">
        <v>5125</v>
      </c>
      <c r="E1708" t="s">
        <v>5126</v>
      </c>
      <c r="F1708" t="s">
        <v>5127</v>
      </c>
    </row>
    <row r="1709" spans="1:6">
      <c r="A1709">
        <v>5355449</v>
      </c>
      <c r="B1709" t="s">
        <v>5164</v>
      </c>
      <c r="C1709" t="s">
        <v>5124</v>
      </c>
      <c r="D1709" t="s">
        <v>5125</v>
      </c>
      <c r="E1709" t="s">
        <v>5126</v>
      </c>
      <c r="F1709" t="s">
        <v>5127</v>
      </c>
    </row>
    <row r="1710" spans="1:6">
      <c r="A1710">
        <v>5362966</v>
      </c>
      <c r="B1710" t="s">
        <v>5164</v>
      </c>
      <c r="C1710" t="s">
        <v>5124</v>
      </c>
      <c r="D1710" t="s">
        <v>5125</v>
      </c>
      <c r="E1710" t="s">
        <v>5126</v>
      </c>
      <c r="F1710" t="s">
        <v>5127</v>
      </c>
    </row>
    <row r="1711" spans="1:6">
      <c r="A1711">
        <v>5363875</v>
      </c>
      <c r="B1711" t="s">
        <v>5164</v>
      </c>
      <c r="C1711" t="s">
        <v>5124</v>
      </c>
      <c r="D1711" t="s">
        <v>5125</v>
      </c>
      <c r="E1711" t="s">
        <v>5126</v>
      </c>
      <c r="F1711" t="s">
        <v>5127</v>
      </c>
    </row>
    <row r="1712" spans="1:6">
      <c r="A1712">
        <v>5808086</v>
      </c>
      <c r="B1712" t="s">
        <v>5164</v>
      </c>
      <c r="C1712" t="s">
        <v>5124</v>
      </c>
      <c r="D1712" t="s">
        <v>5125</v>
      </c>
      <c r="E1712" t="s">
        <v>5126</v>
      </c>
      <c r="F1712" t="s">
        <v>5127</v>
      </c>
    </row>
    <row r="1713" spans="1:6">
      <c r="A1713">
        <v>5810463</v>
      </c>
      <c r="B1713" t="s">
        <v>5164</v>
      </c>
      <c r="C1713" t="s">
        <v>5124</v>
      </c>
      <c r="D1713" t="s">
        <v>5125</v>
      </c>
      <c r="E1713" t="s">
        <v>5126</v>
      </c>
      <c r="F1713" t="s">
        <v>5127</v>
      </c>
    </row>
    <row r="1714" spans="1:6">
      <c r="A1714">
        <v>5860878</v>
      </c>
      <c r="B1714" t="s">
        <v>5164</v>
      </c>
      <c r="C1714" t="s">
        <v>5124</v>
      </c>
      <c r="D1714" t="s">
        <v>5125</v>
      </c>
      <c r="E1714" t="s">
        <v>5126</v>
      </c>
      <c r="F1714" t="s">
        <v>5127</v>
      </c>
    </row>
    <row r="1715" spans="1:6">
      <c r="A1715">
        <v>6516708</v>
      </c>
      <c r="B1715" t="s">
        <v>5164</v>
      </c>
      <c r="C1715" t="s">
        <v>5124</v>
      </c>
      <c r="D1715" t="s">
        <v>5125</v>
      </c>
      <c r="E1715" t="s">
        <v>5126</v>
      </c>
      <c r="F1715" t="s">
        <v>5127</v>
      </c>
    </row>
    <row r="1716" spans="1:6">
      <c r="A1716">
        <v>6655598</v>
      </c>
      <c r="B1716" t="s">
        <v>5164</v>
      </c>
      <c r="C1716" t="s">
        <v>5124</v>
      </c>
      <c r="D1716" t="s">
        <v>5125</v>
      </c>
      <c r="E1716" t="s">
        <v>5126</v>
      </c>
      <c r="F1716" t="s">
        <v>5127</v>
      </c>
    </row>
    <row r="1717" spans="1:6">
      <c r="A1717">
        <v>6875659</v>
      </c>
      <c r="B1717" t="s">
        <v>5164</v>
      </c>
      <c r="C1717" t="s">
        <v>5124</v>
      </c>
      <c r="D1717" t="s">
        <v>5125</v>
      </c>
      <c r="E1717" t="s">
        <v>5126</v>
      </c>
      <c r="F1717" t="s">
        <v>5127</v>
      </c>
    </row>
    <row r="1718" spans="1:6">
      <c r="A1718">
        <v>6950201</v>
      </c>
      <c r="B1718" t="s">
        <v>5164</v>
      </c>
      <c r="C1718" t="s">
        <v>5124</v>
      </c>
      <c r="D1718" t="s">
        <v>5125</v>
      </c>
      <c r="E1718" t="s">
        <v>5126</v>
      </c>
      <c r="F1718" t="s">
        <v>5127</v>
      </c>
    </row>
    <row r="1719" spans="1:6">
      <c r="A1719">
        <v>6958098</v>
      </c>
      <c r="B1719" t="s">
        <v>5164</v>
      </c>
      <c r="C1719" t="s">
        <v>5124</v>
      </c>
      <c r="D1719" t="s">
        <v>5125</v>
      </c>
      <c r="E1719" t="s">
        <v>5126</v>
      </c>
      <c r="F1719" t="s">
        <v>5127</v>
      </c>
    </row>
    <row r="1720" spans="1:6">
      <c r="A1720">
        <v>6958107</v>
      </c>
      <c r="B1720" t="s">
        <v>5164</v>
      </c>
      <c r="C1720" t="s">
        <v>5124</v>
      </c>
      <c r="D1720" t="s">
        <v>5125</v>
      </c>
      <c r="E1720" t="s">
        <v>5126</v>
      </c>
      <c r="F1720" t="s">
        <v>5127</v>
      </c>
    </row>
    <row r="1721" spans="1:6">
      <c r="A1721">
        <v>7503277</v>
      </c>
      <c r="B1721" t="s">
        <v>5164</v>
      </c>
      <c r="C1721" t="s">
        <v>5124</v>
      </c>
      <c r="D1721" t="s">
        <v>5125</v>
      </c>
      <c r="E1721" t="s">
        <v>5126</v>
      </c>
      <c r="F1721" t="s">
        <v>5127</v>
      </c>
    </row>
    <row r="1722" spans="1:6">
      <c r="A1722">
        <v>7544044</v>
      </c>
      <c r="B1722" t="s">
        <v>5164</v>
      </c>
      <c r="C1722" t="s">
        <v>5124</v>
      </c>
      <c r="D1722" t="s">
        <v>5125</v>
      </c>
      <c r="E1722" t="s">
        <v>5126</v>
      </c>
      <c r="F1722" t="s">
        <v>5127</v>
      </c>
    </row>
    <row r="1723" spans="1:6">
      <c r="A1723">
        <v>7552715</v>
      </c>
      <c r="B1723" t="s">
        <v>5164</v>
      </c>
      <c r="C1723" t="s">
        <v>5124</v>
      </c>
      <c r="D1723" t="s">
        <v>5125</v>
      </c>
      <c r="E1723" t="s">
        <v>5126</v>
      </c>
      <c r="F1723" t="s">
        <v>5127</v>
      </c>
    </row>
    <row r="1724" spans="1:6">
      <c r="A1724">
        <v>7552716</v>
      </c>
      <c r="B1724" t="s">
        <v>5164</v>
      </c>
      <c r="C1724" t="s">
        <v>5124</v>
      </c>
      <c r="D1724" t="s">
        <v>5125</v>
      </c>
      <c r="E1724" t="s">
        <v>5126</v>
      </c>
      <c r="F1724" t="s">
        <v>5127</v>
      </c>
    </row>
    <row r="1725" spans="1:6">
      <c r="A1725">
        <v>7590926</v>
      </c>
      <c r="B1725" t="s">
        <v>5164</v>
      </c>
      <c r="C1725" t="s">
        <v>5124</v>
      </c>
      <c r="D1725" t="s">
        <v>5125</v>
      </c>
      <c r="E1725" t="s">
        <v>5126</v>
      </c>
      <c r="F1725" t="s">
        <v>5127</v>
      </c>
    </row>
    <row r="1726" spans="1:6">
      <c r="A1726">
        <v>7668168</v>
      </c>
      <c r="B1726" t="s">
        <v>5164</v>
      </c>
      <c r="C1726" t="s">
        <v>5124</v>
      </c>
      <c r="D1726" t="s">
        <v>5125</v>
      </c>
      <c r="E1726" t="s">
        <v>5126</v>
      </c>
      <c r="F1726" t="s">
        <v>5127</v>
      </c>
    </row>
    <row r="1727" spans="1:6">
      <c r="A1727">
        <v>7686504</v>
      </c>
      <c r="B1727" t="s">
        <v>5164</v>
      </c>
      <c r="C1727" t="s">
        <v>5124</v>
      </c>
      <c r="D1727" t="s">
        <v>5125</v>
      </c>
      <c r="E1727" t="s">
        <v>5126</v>
      </c>
      <c r="F1727" t="s">
        <v>5127</v>
      </c>
    </row>
    <row r="1728" spans="1:6">
      <c r="A1728">
        <v>7704817</v>
      </c>
      <c r="B1728" t="s">
        <v>5164</v>
      </c>
      <c r="C1728" t="s">
        <v>5124</v>
      </c>
      <c r="D1728" t="s">
        <v>5125</v>
      </c>
      <c r="E1728" t="s">
        <v>5126</v>
      </c>
      <c r="F1728" t="s">
        <v>5127</v>
      </c>
    </row>
    <row r="1729" spans="1:6">
      <c r="A1729">
        <v>7714997</v>
      </c>
      <c r="B1729" t="s">
        <v>5164</v>
      </c>
      <c r="C1729" t="s">
        <v>5124</v>
      </c>
      <c r="D1729" t="s">
        <v>5125</v>
      </c>
      <c r="E1729" t="s">
        <v>5126</v>
      </c>
      <c r="F1729" t="s">
        <v>5127</v>
      </c>
    </row>
    <row r="1730" spans="1:6">
      <c r="A1730">
        <v>7730060</v>
      </c>
      <c r="B1730" t="s">
        <v>5164</v>
      </c>
      <c r="C1730" t="s">
        <v>5124</v>
      </c>
      <c r="D1730" t="s">
        <v>5125</v>
      </c>
      <c r="E1730" t="s">
        <v>5126</v>
      </c>
      <c r="F1730" t="s">
        <v>5127</v>
      </c>
    </row>
    <row r="1731" spans="1:6">
      <c r="A1731">
        <v>7781942</v>
      </c>
      <c r="B1731" t="s">
        <v>5164</v>
      </c>
      <c r="C1731" t="s">
        <v>5124</v>
      </c>
      <c r="D1731" t="s">
        <v>5125</v>
      </c>
      <c r="E1731" t="s">
        <v>5126</v>
      </c>
      <c r="F1731" t="s">
        <v>5127</v>
      </c>
    </row>
    <row r="1732" spans="1:6">
      <c r="A1732">
        <v>7858310</v>
      </c>
      <c r="B1732" t="s">
        <v>5164</v>
      </c>
      <c r="C1732" t="s">
        <v>5124</v>
      </c>
      <c r="D1732" t="s">
        <v>5125</v>
      </c>
      <c r="E1732" t="s">
        <v>5126</v>
      </c>
      <c r="F1732" t="s">
        <v>5127</v>
      </c>
    </row>
    <row r="1733" spans="1:6">
      <c r="A1733">
        <v>7915769</v>
      </c>
      <c r="B1733" t="s">
        <v>5164</v>
      </c>
      <c r="C1733" t="s">
        <v>5124</v>
      </c>
      <c r="D1733" t="s">
        <v>5125</v>
      </c>
      <c r="E1733" t="s">
        <v>5126</v>
      </c>
      <c r="F1733" t="s">
        <v>5127</v>
      </c>
    </row>
    <row r="1734" spans="1:6">
      <c r="A1734">
        <v>7932687</v>
      </c>
      <c r="B1734" t="s">
        <v>5164</v>
      </c>
      <c r="C1734" t="s">
        <v>5124</v>
      </c>
      <c r="D1734" t="s">
        <v>5125</v>
      </c>
      <c r="E1734" t="s">
        <v>5126</v>
      </c>
      <c r="F1734" t="s">
        <v>5127</v>
      </c>
    </row>
    <row r="1735" spans="1:6">
      <c r="A1735">
        <v>7956212</v>
      </c>
      <c r="B1735" t="s">
        <v>5164</v>
      </c>
      <c r="C1735" t="s">
        <v>5124</v>
      </c>
      <c r="D1735" t="s">
        <v>5125</v>
      </c>
      <c r="E1735" t="s">
        <v>5126</v>
      </c>
      <c r="F1735" t="s">
        <v>5127</v>
      </c>
    </row>
    <row r="1736" spans="1:6">
      <c r="A1736">
        <v>7974582</v>
      </c>
      <c r="B1736" t="s">
        <v>5164</v>
      </c>
      <c r="C1736" t="s">
        <v>5124</v>
      </c>
      <c r="D1736" t="s">
        <v>5125</v>
      </c>
      <c r="E1736" t="s">
        <v>5126</v>
      </c>
      <c r="F1736" t="s">
        <v>5127</v>
      </c>
    </row>
    <row r="1737" spans="1:6">
      <c r="A1737">
        <v>7981261</v>
      </c>
      <c r="B1737" t="s">
        <v>5164</v>
      </c>
      <c r="C1737" t="s">
        <v>5124</v>
      </c>
      <c r="D1737" t="s">
        <v>5125</v>
      </c>
      <c r="E1737" t="s">
        <v>5126</v>
      </c>
      <c r="F1737" t="s">
        <v>5127</v>
      </c>
    </row>
    <row r="1738" spans="1:6">
      <c r="A1738">
        <v>7982020</v>
      </c>
      <c r="B1738" t="s">
        <v>5164</v>
      </c>
      <c r="C1738" t="s">
        <v>5124</v>
      </c>
      <c r="D1738" t="s">
        <v>5125</v>
      </c>
      <c r="E1738" t="s">
        <v>5126</v>
      </c>
      <c r="F1738" t="s">
        <v>5127</v>
      </c>
    </row>
    <row r="1739" spans="1:6">
      <c r="A1739">
        <v>7987542</v>
      </c>
      <c r="B1739" t="s">
        <v>5164</v>
      </c>
      <c r="C1739" t="s">
        <v>5124</v>
      </c>
      <c r="D1739" t="s">
        <v>5125</v>
      </c>
      <c r="E1739" t="s">
        <v>5126</v>
      </c>
      <c r="F1739" t="s">
        <v>5127</v>
      </c>
    </row>
    <row r="1740" spans="1:6">
      <c r="A1740">
        <v>4532654</v>
      </c>
      <c r="B1740" t="s">
        <v>5165</v>
      </c>
      <c r="C1740" t="s">
        <v>5124</v>
      </c>
      <c r="D1740" t="s">
        <v>5125</v>
      </c>
      <c r="E1740" t="s">
        <v>5126</v>
      </c>
      <c r="F1740" t="s">
        <v>5127</v>
      </c>
    </row>
    <row r="1741" spans="1:6">
      <c r="A1741">
        <v>5335987</v>
      </c>
      <c r="B1741" t="s">
        <v>5165</v>
      </c>
      <c r="C1741" t="s">
        <v>5124</v>
      </c>
      <c r="D1741" t="s">
        <v>5125</v>
      </c>
      <c r="E1741" t="s">
        <v>5126</v>
      </c>
      <c r="F1741" t="s">
        <v>5127</v>
      </c>
    </row>
    <row r="1742" spans="1:6">
      <c r="A1742">
        <v>7522566</v>
      </c>
      <c r="B1742" t="s">
        <v>5165</v>
      </c>
      <c r="C1742" t="s">
        <v>5124</v>
      </c>
      <c r="D1742" t="s">
        <v>5125</v>
      </c>
      <c r="E1742" t="s">
        <v>5126</v>
      </c>
      <c r="F1742" t="s">
        <v>5127</v>
      </c>
    </row>
    <row r="1743" spans="1:6">
      <c r="A1743">
        <v>7522569</v>
      </c>
      <c r="B1743" t="s">
        <v>5165</v>
      </c>
      <c r="C1743" t="s">
        <v>5124</v>
      </c>
      <c r="D1743" t="s">
        <v>5125</v>
      </c>
      <c r="E1743" t="s">
        <v>5126</v>
      </c>
      <c r="F1743" t="s">
        <v>5127</v>
      </c>
    </row>
    <row r="1744" spans="1:6">
      <c r="A1744">
        <v>5316778</v>
      </c>
      <c r="B1744" t="s">
        <v>5166</v>
      </c>
      <c r="C1744" t="s">
        <v>5124</v>
      </c>
      <c r="D1744" t="s">
        <v>5125</v>
      </c>
      <c r="E1744" t="s">
        <v>5126</v>
      </c>
      <c r="F1744" t="s">
        <v>5127</v>
      </c>
    </row>
    <row r="1745" spans="1:6">
      <c r="A1745">
        <v>1083551</v>
      </c>
      <c r="B1745" t="s">
        <v>5167</v>
      </c>
      <c r="C1745" t="s">
        <v>5124</v>
      </c>
      <c r="D1745" t="s">
        <v>5125</v>
      </c>
      <c r="E1745" t="s">
        <v>5126</v>
      </c>
      <c r="F1745" t="s">
        <v>5127</v>
      </c>
    </row>
    <row r="1746" spans="1:6">
      <c r="A1746">
        <v>7715067</v>
      </c>
      <c r="B1746" t="s">
        <v>5167</v>
      </c>
      <c r="C1746" t="s">
        <v>5124</v>
      </c>
      <c r="D1746" t="s">
        <v>5125</v>
      </c>
      <c r="E1746" t="s">
        <v>5126</v>
      </c>
      <c r="F1746" t="s">
        <v>5127</v>
      </c>
    </row>
    <row r="1747" spans="1:6">
      <c r="A1747">
        <v>7726691</v>
      </c>
      <c r="B1747" t="s">
        <v>5167</v>
      </c>
      <c r="C1747" t="s">
        <v>5124</v>
      </c>
      <c r="D1747" t="s">
        <v>5125</v>
      </c>
      <c r="E1747" t="s">
        <v>5126</v>
      </c>
      <c r="F1747" t="s">
        <v>5127</v>
      </c>
    </row>
    <row r="1748" spans="1:6">
      <c r="A1748">
        <v>7747979</v>
      </c>
      <c r="B1748" t="s">
        <v>5167</v>
      </c>
      <c r="C1748" t="s">
        <v>5124</v>
      </c>
      <c r="D1748" t="s">
        <v>5125</v>
      </c>
      <c r="E1748" t="s">
        <v>5126</v>
      </c>
      <c r="F1748" t="s">
        <v>5127</v>
      </c>
    </row>
    <row r="1749" spans="1:6">
      <c r="A1749">
        <v>7756760</v>
      </c>
      <c r="B1749" t="s">
        <v>5167</v>
      </c>
      <c r="C1749" t="s">
        <v>5124</v>
      </c>
      <c r="D1749" t="s">
        <v>5125</v>
      </c>
      <c r="E1749" t="s">
        <v>5126</v>
      </c>
      <c r="F1749" t="s">
        <v>5127</v>
      </c>
    </row>
    <row r="1750" spans="1:6">
      <c r="A1750">
        <v>1006274</v>
      </c>
      <c r="B1750" t="s">
        <v>5168</v>
      </c>
      <c r="C1750" t="s">
        <v>5124</v>
      </c>
      <c r="D1750" t="s">
        <v>5125</v>
      </c>
      <c r="E1750" t="s">
        <v>5126</v>
      </c>
      <c r="F1750" t="s">
        <v>5127</v>
      </c>
    </row>
    <row r="1751" spans="1:6">
      <c r="A1751">
        <v>4560412</v>
      </c>
      <c r="B1751" t="s">
        <v>5168</v>
      </c>
      <c r="C1751" t="s">
        <v>5124</v>
      </c>
      <c r="D1751" t="s">
        <v>5125</v>
      </c>
      <c r="E1751" t="s">
        <v>5126</v>
      </c>
      <c r="F1751" t="s">
        <v>5127</v>
      </c>
    </row>
    <row r="1752" spans="1:6">
      <c r="A1752">
        <v>5303857</v>
      </c>
      <c r="B1752" t="s">
        <v>5168</v>
      </c>
      <c r="C1752" t="s">
        <v>5124</v>
      </c>
      <c r="D1752" t="s">
        <v>5125</v>
      </c>
      <c r="E1752" t="s">
        <v>5126</v>
      </c>
      <c r="F1752" t="s">
        <v>5127</v>
      </c>
    </row>
    <row r="1753" spans="1:6">
      <c r="A1753">
        <v>7885444</v>
      </c>
      <c r="B1753" t="s">
        <v>5168</v>
      </c>
      <c r="C1753" t="s">
        <v>5124</v>
      </c>
      <c r="D1753" t="s">
        <v>5125</v>
      </c>
      <c r="E1753" t="s">
        <v>5126</v>
      </c>
      <c r="F1753" t="s">
        <v>5127</v>
      </c>
    </row>
    <row r="1754" spans="1:6">
      <c r="A1754">
        <v>7885446</v>
      </c>
      <c r="B1754" t="s">
        <v>5168</v>
      </c>
      <c r="C1754" t="s">
        <v>5124</v>
      </c>
      <c r="D1754" t="s">
        <v>5125</v>
      </c>
      <c r="E1754" t="s">
        <v>5126</v>
      </c>
      <c r="F1754" t="s">
        <v>5127</v>
      </c>
    </row>
    <row r="1755" spans="1:6">
      <c r="A1755">
        <v>1006295</v>
      </c>
      <c r="B1755" t="s">
        <v>5169</v>
      </c>
      <c r="C1755" t="s">
        <v>5124</v>
      </c>
      <c r="D1755" t="s">
        <v>5125</v>
      </c>
      <c r="E1755" t="s">
        <v>5126</v>
      </c>
      <c r="F1755" t="s">
        <v>5127</v>
      </c>
    </row>
    <row r="1756" spans="1:6">
      <c r="A1756">
        <v>1006657</v>
      </c>
      <c r="B1756" t="s">
        <v>5169</v>
      </c>
      <c r="C1756" t="s">
        <v>5124</v>
      </c>
      <c r="D1756" t="s">
        <v>5125</v>
      </c>
      <c r="E1756" t="s">
        <v>5126</v>
      </c>
      <c r="F1756" t="s">
        <v>5127</v>
      </c>
    </row>
    <row r="1757" spans="1:6">
      <c r="A1757">
        <v>1023984</v>
      </c>
      <c r="B1757" t="s">
        <v>5169</v>
      </c>
      <c r="C1757" t="s">
        <v>5124</v>
      </c>
      <c r="D1757" t="s">
        <v>5125</v>
      </c>
      <c r="E1757" t="s">
        <v>5126</v>
      </c>
      <c r="F1757" t="s">
        <v>5127</v>
      </c>
    </row>
    <row r="1758" spans="1:6">
      <c r="A1758">
        <v>1032566</v>
      </c>
      <c r="B1758" t="s">
        <v>5169</v>
      </c>
      <c r="C1758" t="s">
        <v>5124</v>
      </c>
      <c r="D1758" t="s">
        <v>5125</v>
      </c>
      <c r="E1758" t="s">
        <v>5126</v>
      </c>
      <c r="F1758" t="s">
        <v>5127</v>
      </c>
    </row>
    <row r="1759" spans="1:6">
      <c r="A1759">
        <v>1070385</v>
      </c>
      <c r="B1759" t="s">
        <v>5169</v>
      </c>
      <c r="C1759" t="s">
        <v>5124</v>
      </c>
      <c r="D1759" t="s">
        <v>5125</v>
      </c>
      <c r="E1759" t="s">
        <v>5126</v>
      </c>
      <c r="F1759" t="s">
        <v>5127</v>
      </c>
    </row>
    <row r="1760" spans="1:6">
      <c r="A1760">
        <v>1072350</v>
      </c>
      <c r="B1760" t="s">
        <v>5169</v>
      </c>
      <c r="C1760" t="s">
        <v>5124</v>
      </c>
      <c r="D1760" t="s">
        <v>5125</v>
      </c>
      <c r="E1760" t="s">
        <v>5126</v>
      </c>
      <c r="F1760" t="s">
        <v>5127</v>
      </c>
    </row>
    <row r="1761" spans="1:6">
      <c r="A1761">
        <v>1124076</v>
      </c>
      <c r="B1761" t="s">
        <v>5169</v>
      </c>
      <c r="C1761" t="s">
        <v>5124</v>
      </c>
      <c r="D1761" t="s">
        <v>5125</v>
      </c>
      <c r="E1761" t="s">
        <v>5126</v>
      </c>
      <c r="F1761" t="s">
        <v>5127</v>
      </c>
    </row>
    <row r="1762" spans="1:6">
      <c r="A1762">
        <v>1184663</v>
      </c>
      <c r="B1762" t="s">
        <v>5169</v>
      </c>
      <c r="C1762" t="s">
        <v>5124</v>
      </c>
      <c r="D1762" t="s">
        <v>5125</v>
      </c>
      <c r="E1762" t="s">
        <v>5126</v>
      </c>
      <c r="F1762" t="s">
        <v>5127</v>
      </c>
    </row>
    <row r="1763" spans="1:6">
      <c r="A1763">
        <v>1185351</v>
      </c>
      <c r="B1763" t="s">
        <v>5169</v>
      </c>
      <c r="C1763" t="s">
        <v>5124</v>
      </c>
      <c r="D1763" t="s">
        <v>5125</v>
      </c>
      <c r="E1763" t="s">
        <v>5126</v>
      </c>
      <c r="F1763" t="s">
        <v>5127</v>
      </c>
    </row>
    <row r="1764" spans="1:6">
      <c r="A1764">
        <v>1224050</v>
      </c>
      <c r="B1764" t="s">
        <v>5169</v>
      </c>
      <c r="C1764" t="s">
        <v>5124</v>
      </c>
      <c r="D1764" t="s">
        <v>5125</v>
      </c>
      <c r="E1764" t="s">
        <v>5126</v>
      </c>
      <c r="F1764" t="s">
        <v>5127</v>
      </c>
    </row>
    <row r="1765" spans="1:6">
      <c r="A1765">
        <v>1270449</v>
      </c>
      <c r="B1765" t="s">
        <v>5169</v>
      </c>
      <c r="C1765" t="s">
        <v>5124</v>
      </c>
      <c r="D1765" t="s">
        <v>5125</v>
      </c>
      <c r="E1765" t="s">
        <v>5126</v>
      </c>
      <c r="F1765" t="s">
        <v>5127</v>
      </c>
    </row>
    <row r="1766" spans="1:6">
      <c r="A1766">
        <v>1282544</v>
      </c>
      <c r="B1766" t="s">
        <v>5169</v>
      </c>
      <c r="C1766" t="s">
        <v>5124</v>
      </c>
      <c r="D1766" t="s">
        <v>5125</v>
      </c>
      <c r="E1766" t="s">
        <v>5126</v>
      </c>
      <c r="F1766" t="s">
        <v>5127</v>
      </c>
    </row>
    <row r="1767" spans="1:6">
      <c r="A1767">
        <v>1318552</v>
      </c>
      <c r="B1767" t="s">
        <v>5169</v>
      </c>
      <c r="C1767" t="s">
        <v>5124</v>
      </c>
      <c r="D1767" t="s">
        <v>5125</v>
      </c>
      <c r="E1767" t="s">
        <v>5126</v>
      </c>
      <c r="F1767" t="s">
        <v>5127</v>
      </c>
    </row>
    <row r="1768" spans="1:6">
      <c r="A1768">
        <v>4108489</v>
      </c>
      <c r="B1768" t="s">
        <v>5169</v>
      </c>
      <c r="C1768" t="s">
        <v>5124</v>
      </c>
      <c r="D1768" t="s">
        <v>5125</v>
      </c>
      <c r="E1768" t="s">
        <v>5126</v>
      </c>
      <c r="F1768" t="s">
        <v>5127</v>
      </c>
    </row>
    <row r="1769" spans="1:6">
      <c r="A1769">
        <v>4114286</v>
      </c>
      <c r="B1769" t="s">
        <v>5169</v>
      </c>
      <c r="C1769" t="s">
        <v>5124</v>
      </c>
      <c r="D1769" t="s">
        <v>5125</v>
      </c>
      <c r="E1769" t="s">
        <v>5126</v>
      </c>
      <c r="F1769" t="s">
        <v>5127</v>
      </c>
    </row>
    <row r="1770" spans="1:6">
      <c r="A1770">
        <v>4145897</v>
      </c>
      <c r="B1770" t="s">
        <v>5169</v>
      </c>
      <c r="C1770" t="s">
        <v>5124</v>
      </c>
      <c r="D1770" t="s">
        <v>5125</v>
      </c>
      <c r="E1770" t="s">
        <v>5126</v>
      </c>
      <c r="F1770" t="s">
        <v>5127</v>
      </c>
    </row>
    <row r="1771" spans="1:6">
      <c r="A1771">
        <v>4259450</v>
      </c>
      <c r="B1771" t="s">
        <v>5169</v>
      </c>
      <c r="C1771" t="s">
        <v>5124</v>
      </c>
      <c r="D1771" t="s">
        <v>5125</v>
      </c>
      <c r="E1771" t="s">
        <v>5126</v>
      </c>
      <c r="F1771" t="s">
        <v>5127</v>
      </c>
    </row>
    <row r="1772" spans="1:6">
      <c r="A1772">
        <v>4265705</v>
      </c>
      <c r="B1772" t="s">
        <v>5169</v>
      </c>
      <c r="C1772" t="s">
        <v>5124</v>
      </c>
      <c r="D1772" t="s">
        <v>5125</v>
      </c>
      <c r="E1772" t="s">
        <v>5126</v>
      </c>
      <c r="F1772" t="s">
        <v>5127</v>
      </c>
    </row>
    <row r="1773" spans="1:6">
      <c r="A1773">
        <v>4400109</v>
      </c>
      <c r="B1773" t="s">
        <v>5169</v>
      </c>
      <c r="C1773" t="s">
        <v>5124</v>
      </c>
      <c r="D1773" t="s">
        <v>5125</v>
      </c>
      <c r="E1773" t="s">
        <v>5126</v>
      </c>
      <c r="F1773" t="s">
        <v>5127</v>
      </c>
    </row>
    <row r="1774" spans="1:6">
      <c r="A1774">
        <v>4403008</v>
      </c>
      <c r="B1774" t="s">
        <v>5169</v>
      </c>
      <c r="C1774" t="s">
        <v>5124</v>
      </c>
      <c r="D1774" t="s">
        <v>5125</v>
      </c>
      <c r="E1774" t="s">
        <v>5126</v>
      </c>
      <c r="F1774" t="s">
        <v>5127</v>
      </c>
    </row>
    <row r="1775" spans="1:6">
      <c r="A1775">
        <v>4417872</v>
      </c>
      <c r="B1775" t="s">
        <v>5169</v>
      </c>
      <c r="C1775" t="s">
        <v>5124</v>
      </c>
      <c r="D1775" t="s">
        <v>5125</v>
      </c>
      <c r="E1775" t="s">
        <v>5126</v>
      </c>
      <c r="F1775" t="s">
        <v>5127</v>
      </c>
    </row>
    <row r="1776" spans="1:6">
      <c r="A1776">
        <v>4420834</v>
      </c>
      <c r="B1776" t="s">
        <v>5169</v>
      </c>
      <c r="C1776" t="s">
        <v>5124</v>
      </c>
      <c r="D1776" t="s">
        <v>5125</v>
      </c>
      <c r="E1776" t="s">
        <v>5126</v>
      </c>
      <c r="F1776" t="s">
        <v>5127</v>
      </c>
    </row>
    <row r="1777" spans="1:6">
      <c r="A1777">
        <v>4464759</v>
      </c>
      <c r="B1777" t="s">
        <v>5169</v>
      </c>
      <c r="C1777" t="s">
        <v>5124</v>
      </c>
      <c r="D1777" t="s">
        <v>5125</v>
      </c>
      <c r="E1777" t="s">
        <v>5126</v>
      </c>
      <c r="F1777" t="s">
        <v>5127</v>
      </c>
    </row>
    <row r="1778" spans="1:6">
      <c r="A1778">
        <v>4468722</v>
      </c>
      <c r="B1778" t="s">
        <v>5169</v>
      </c>
      <c r="C1778" t="s">
        <v>5124</v>
      </c>
      <c r="D1778" t="s">
        <v>5125</v>
      </c>
      <c r="E1778" t="s">
        <v>5126</v>
      </c>
      <c r="F1778" t="s">
        <v>5127</v>
      </c>
    </row>
    <row r="1779" spans="1:6">
      <c r="A1779">
        <v>4481088</v>
      </c>
      <c r="B1779" t="s">
        <v>5169</v>
      </c>
      <c r="C1779" t="s">
        <v>5124</v>
      </c>
      <c r="D1779" t="s">
        <v>5125</v>
      </c>
      <c r="E1779" t="s">
        <v>5126</v>
      </c>
      <c r="F1779" t="s">
        <v>5127</v>
      </c>
    </row>
    <row r="1780" spans="1:6">
      <c r="A1780">
        <v>4499831</v>
      </c>
      <c r="B1780" t="s">
        <v>5169</v>
      </c>
      <c r="C1780" t="s">
        <v>5124</v>
      </c>
      <c r="D1780" t="s">
        <v>5125</v>
      </c>
      <c r="E1780" t="s">
        <v>5126</v>
      </c>
      <c r="F1780" t="s">
        <v>5127</v>
      </c>
    </row>
    <row r="1781" spans="1:6">
      <c r="A1781">
        <v>4511153</v>
      </c>
      <c r="B1781" t="s">
        <v>5169</v>
      </c>
      <c r="C1781" t="s">
        <v>5124</v>
      </c>
      <c r="D1781" t="s">
        <v>5125</v>
      </c>
      <c r="E1781" t="s">
        <v>5126</v>
      </c>
      <c r="F1781" t="s">
        <v>5127</v>
      </c>
    </row>
    <row r="1782" spans="1:6">
      <c r="A1782">
        <v>4514934</v>
      </c>
      <c r="B1782" t="s">
        <v>5169</v>
      </c>
      <c r="C1782" t="s">
        <v>5124</v>
      </c>
      <c r="D1782" t="s">
        <v>5125</v>
      </c>
      <c r="E1782" t="s">
        <v>5126</v>
      </c>
      <c r="F1782" t="s">
        <v>5127</v>
      </c>
    </row>
    <row r="1783" spans="1:6">
      <c r="A1783">
        <v>4516832</v>
      </c>
      <c r="B1783" t="s">
        <v>5169</v>
      </c>
      <c r="C1783" t="s">
        <v>5124</v>
      </c>
      <c r="D1783" t="s">
        <v>5125</v>
      </c>
      <c r="E1783" t="s">
        <v>5126</v>
      </c>
      <c r="F1783" t="s">
        <v>5127</v>
      </c>
    </row>
    <row r="1784" spans="1:6">
      <c r="A1784">
        <v>4517558</v>
      </c>
      <c r="B1784" t="s">
        <v>5169</v>
      </c>
      <c r="C1784" t="s">
        <v>5124</v>
      </c>
      <c r="D1784" t="s">
        <v>5125</v>
      </c>
      <c r="E1784" t="s">
        <v>5126</v>
      </c>
      <c r="F1784" t="s">
        <v>5127</v>
      </c>
    </row>
    <row r="1785" spans="1:6">
      <c r="A1785">
        <v>4538527</v>
      </c>
      <c r="B1785" t="s">
        <v>5169</v>
      </c>
      <c r="C1785" t="s">
        <v>5124</v>
      </c>
      <c r="D1785" t="s">
        <v>5125</v>
      </c>
      <c r="E1785" t="s">
        <v>5126</v>
      </c>
      <c r="F1785" t="s">
        <v>5127</v>
      </c>
    </row>
    <row r="1786" spans="1:6">
      <c r="A1786">
        <v>4551177</v>
      </c>
      <c r="B1786" t="s">
        <v>5169</v>
      </c>
      <c r="C1786" t="s">
        <v>5124</v>
      </c>
      <c r="D1786" t="s">
        <v>5125</v>
      </c>
      <c r="E1786" t="s">
        <v>5126</v>
      </c>
      <c r="F1786" t="s">
        <v>5127</v>
      </c>
    </row>
    <row r="1787" spans="1:6">
      <c r="A1787">
        <v>4551221</v>
      </c>
      <c r="B1787" t="s">
        <v>5169</v>
      </c>
      <c r="C1787" t="s">
        <v>5124</v>
      </c>
      <c r="D1787" t="s">
        <v>5125</v>
      </c>
      <c r="E1787" t="s">
        <v>5126</v>
      </c>
      <c r="F1787" t="s">
        <v>5127</v>
      </c>
    </row>
    <row r="1788" spans="1:6">
      <c r="A1788">
        <v>4551456</v>
      </c>
      <c r="B1788" t="s">
        <v>5169</v>
      </c>
      <c r="C1788" t="s">
        <v>5124</v>
      </c>
      <c r="D1788" t="s">
        <v>5125</v>
      </c>
      <c r="E1788" t="s">
        <v>5126</v>
      </c>
      <c r="F1788" t="s">
        <v>5127</v>
      </c>
    </row>
    <row r="1789" spans="1:6">
      <c r="A1789">
        <v>4551672</v>
      </c>
      <c r="B1789" t="s">
        <v>5169</v>
      </c>
      <c r="C1789" t="s">
        <v>5124</v>
      </c>
      <c r="D1789" t="s">
        <v>5125</v>
      </c>
      <c r="E1789" t="s">
        <v>5126</v>
      </c>
      <c r="F1789" t="s">
        <v>5127</v>
      </c>
    </row>
    <row r="1790" spans="1:6">
      <c r="A1790">
        <v>4563113</v>
      </c>
      <c r="B1790" t="s">
        <v>5169</v>
      </c>
      <c r="C1790" t="s">
        <v>5124</v>
      </c>
      <c r="D1790" t="s">
        <v>5125</v>
      </c>
      <c r="E1790" t="s">
        <v>5126</v>
      </c>
      <c r="F1790" t="s">
        <v>5127</v>
      </c>
    </row>
    <row r="1791" spans="1:6">
      <c r="A1791">
        <v>4577630</v>
      </c>
      <c r="B1791" t="s">
        <v>5169</v>
      </c>
      <c r="C1791" t="s">
        <v>5124</v>
      </c>
      <c r="D1791" t="s">
        <v>5125</v>
      </c>
      <c r="E1791" t="s">
        <v>5126</v>
      </c>
      <c r="F1791" t="s">
        <v>5127</v>
      </c>
    </row>
    <row r="1792" spans="1:6">
      <c r="A1792">
        <v>5020096</v>
      </c>
      <c r="B1792" t="s">
        <v>5169</v>
      </c>
      <c r="C1792" t="s">
        <v>5124</v>
      </c>
      <c r="D1792" t="s">
        <v>5125</v>
      </c>
      <c r="E1792" t="s">
        <v>5126</v>
      </c>
      <c r="F1792" t="s">
        <v>5127</v>
      </c>
    </row>
    <row r="1793" spans="1:6">
      <c r="A1793">
        <v>5033716</v>
      </c>
      <c r="B1793" t="s">
        <v>5169</v>
      </c>
      <c r="C1793" t="s">
        <v>5124</v>
      </c>
      <c r="D1793" t="s">
        <v>5125</v>
      </c>
      <c r="E1793" t="s">
        <v>5126</v>
      </c>
      <c r="F1793" t="s">
        <v>5127</v>
      </c>
    </row>
    <row r="1794" spans="1:6">
      <c r="A1794">
        <v>5037432</v>
      </c>
      <c r="B1794" t="s">
        <v>5169</v>
      </c>
      <c r="C1794" t="s">
        <v>5124</v>
      </c>
      <c r="D1794" t="s">
        <v>5125</v>
      </c>
      <c r="E1794" t="s">
        <v>5126</v>
      </c>
      <c r="F1794" t="s">
        <v>5127</v>
      </c>
    </row>
    <row r="1795" spans="1:6">
      <c r="A1795">
        <v>5038261</v>
      </c>
      <c r="B1795" t="s">
        <v>5169</v>
      </c>
      <c r="C1795" t="s">
        <v>5124</v>
      </c>
      <c r="D1795" t="s">
        <v>5125</v>
      </c>
      <c r="E1795" t="s">
        <v>5126</v>
      </c>
      <c r="F1795" t="s">
        <v>5127</v>
      </c>
    </row>
    <row r="1796" spans="1:6">
      <c r="A1796">
        <v>5073040</v>
      </c>
      <c r="B1796" t="s">
        <v>5169</v>
      </c>
      <c r="C1796" t="s">
        <v>5124</v>
      </c>
      <c r="D1796" t="s">
        <v>5125</v>
      </c>
      <c r="E1796" t="s">
        <v>5126</v>
      </c>
      <c r="F1796" t="s">
        <v>5127</v>
      </c>
    </row>
    <row r="1797" spans="1:6">
      <c r="A1797">
        <v>5077250</v>
      </c>
      <c r="B1797" t="s">
        <v>5169</v>
      </c>
      <c r="C1797" t="s">
        <v>5124</v>
      </c>
      <c r="D1797" t="s">
        <v>5125</v>
      </c>
      <c r="E1797" t="s">
        <v>5126</v>
      </c>
      <c r="F1797" t="s">
        <v>5127</v>
      </c>
    </row>
    <row r="1798" spans="1:6">
      <c r="A1798">
        <v>5094656</v>
      </c>
      <c r="B1798" t="s">
        <v>5169</v>
      </c>
      <c r="C1798" t="s">
        <v>5124</v>
      </c>
      <c r="D1798" t="s">
        <v>5125</v>
      </c>
      <c r="E1798" t="s">
        <v>5126</v>
      </c>
      <c r="F1798" t="s">
        <v>5127</v>
      </c>
    </row>
    <row r="1799" spans="1:6">
      <c r="A1799">
        <v>5097199</v>
      </c>
      <c r="B1799" t="s">
        <v>5169</v>
      </c>
      <c r="C1799" t="s">
        <v>5124</v>
      </c>
      <c r="D1799" t="s">
        <v>5125</v>
      </c>
      <c r="E1799" t="s">
        <v>5126</v>
      </c>
      <c r="F1799" t="s">
        <v>5127</v>
      </c>
    </row>
    <row r="1800" spans="1:6">
      <c r="A1800">
        <v>5110941</v>
      </c>
      <c r="B1800" t="s">
        <v>5169</v>
      </c>
      <c r="C1800" t="s">
        <v>5124</v>
      </c>
      <c r="D1800" t="s">
        <v>5125</v>
      </c>
      <c r="E1800" t="s">
        <v>5126</v>
      </c>
      <c r="F1800" t="s">
        <v>5127</v>
      </c>
    </row>
    <row r="1801" spans="1:6">
      <c r="A1801">
        <v>5873160</v>
      </c>
      <c r="B1801" t="s">
        <v>5169</v>
      </c>
      <c r="C1801" t="s">
        <v>5124</v>
      </c>
      <c r="D1801" t="s">
        <v>5125</v>
      </c>
      <c r="E1801" t="s">
        <v>5126</v>
      </c>
      <c r="F1801" t="s">
        <v>5127</v>
      </c>
    </row>
    <row r="1802" spans="1:6">
      <c r="A1802">
        <v>5904388</v>
      </c>
      <c r="B1802" t="s">
        <v>5169</v>
      </c>
      <c r="C1802" t="s">
        <v>5124</v>
      </c>
      <c r="D1802" t="s">
        <v>5125</v>
      </c>
      <c r="E1802" t="s">
        <v>5126</v>
      </c>
      <c r="F1802" t="s">
        <v>5127</v>
      </c>
    </row>
    <row r="1803" spans="1:6">
      <c r="A1803">
        <v>6527637</v>
      </c>
      <c r="B1803" t="s">
        <v>5169</v>
      </c>
      <c r="C1803" t="s">
        <v>5124</v>
      </c>
      <c r="D1803" t="s">
        <v>5125</v>
      </c>
      <c r="E1803" t="s">
        <v>5126</v>
      </c>
      <c r="F1803" t="s">
        <v>5127</v>
      </c>
    </row>
    <row r="1804" spans="1:6">
      <c r="A1804">
        <v>6531691</v>
      </c>
      <c r="B1804" t="s">
        <v>5169</v>
      </c>
      <c r="C1804" t="s">
        <v>5124</v>
      </c>
      <c r="D1804" t="s">
        <v>5125</v>
      </c>
      <c r="E1804" t="s">
        <v>5126</v>
      </c>
      <c r="F1804" t="s">
        <v>5127</v>
      </c>
    </row>
    <row r="1805" spans="1:6">
      <c r="A1805">
        <v>6540601</v>
      </c>
      <c r="B1805" t="s">
        <v>5169</v>
      </c>
      <c r="C1805" t="s">
        <v>5124</v>
      </c>
      <c r="D1805" t="s">
        <v>5125</v>
      </c>
      <c r="E1805" t="s">
        <v>5126</v>
      </c>
      <c r="F1805" t="s">
        <v>5127</v>
      </c>
    </row>
    <row r="1806" spans="1:6">
      <c r="A1806">
        <v>6554539</v>
      </c>
      <c r="B1806" t="s">
        <v>5169</v>
      </c>
      <c r="C1806" t="s">
        <v>5124</v>
      </c>
      <c r="D1806" t="s">
        <v>5125</v>
      </c>
      <c r="E1806" t="s">
        <v>5126</v>
      </c>
      <c r="F1806" t="s">
        <v>5127</v>
      </c>
    </row>
    <row r="1807" spans="1:6">
      <c r="A1807">
        <v>6579496</v>
      </c>
      <c r="B1807" t="s">
        <v>5169</v>
      </c>
      <c r="C1807" t="s">
        <v>5124</v>
      </c>
      <c r="D1807" t="s">
        <v>5125</v>
      </c>
      <c r="E1807" t="s">
        <v>5126</v>
      </c>
      <c r="F1807" t="s">
        <v>5127</v>
      </c>
    </row>
    <row r="1808" spans="1:6">
      <c r="A1808">
        <v>6581574</v>
      </c>
      <c r="B1808" t="s">
        <v>5169</v>
      </c>
      <c r="C1808" t="s">
        <v>5124</v>
      </c>
      <c r="D1808" t="s">
        <v>5125</v>
      </c>
      <c r="E1808" t="s">
        <v>5126</v>
      </c>
      <c r="F1808" t="s">
        <v>5127</v>
      </c>
    </row>
    <row r="1809" spans="1:6">
      <c r="A1809">
        <v>6589561</v>
      </c>
      <c r="B1809" t="s">
        <v>5169</v>
      </c>
      <c r="C1809" t="s">
        <v>5124</v>
      </c>
      <c r="D1809" t="s">
        <v>5125</v>
      </c>
      <c r="E1809" t="s">
        <v>5126</v>
      </c>
      <c r="F1809" t="s">
        <v>5127</v>
      </c>
    </row>
    <row r="1810" spans="1:6">
      <c r="A1810">
        <v>6657428</v>
      </c>
      <c r="B1810" t="s">
        <v>5169</v>
      </c>
      <c r="C1810" t="s">
        <v>5124</v>
      </c>
      <c r="D1810" t="s">
        <v>5125</v>
      </c>
      <c r="E1810" t="s">
        <v>5126</v>
      </c>
      <c r="F1810" t="s">
        <v>5127</v>
      </c>
    </row>
    <row r="1811" spans="1:6">
      <c r="A1811">
        <v>6824954</v>
      </c>
      <c r="B1811" t="s">
        <v>5169</v>
      </c>
      <c r="C1811" t="s">
        <v>5124</v>
      </c>
      <c r="D1811" t="s">
        <v>5125</v>
      </c>
      <c r="E1811" t="s">
        <v>5126</v>
      </c>
      <c r="F1811" t="s">
        <v>5127</v>
      </c>
    </row>
    <row r="1812" spans="1:6">
      <c r="A1812">
        <v>6863966</v>
      </c>
      <c r="B1812" t="s">
        <v>5169</v>
      </c>
      <c r="C1812" t="s">
        <v>5124</v>
      </c>
      <c r="D1812" t="s">
        <v>5125</v>
      </c>
      <c r="E1812" t="s">
        <v>5126</v>
      </c>
      <c r="F1812" t="s">
        <v>5127</v>
      </c>
    </row>
    <row r="1813" spans="1:6">
      <c r="A1813">
        <v>6931649</v>
      </c>
      <c r="B1813" t="s">
        <v>5169</v>
      </c>
      <c r="C1813" t="s">
        <v>5124</v>
      </c>
      <c r="D1813" t="s">
        <v>5125</v>
      </c>
      <c r="E1813" t="s">
        <v>5126</v>
      </c>
      <c r="F1813" t="s">
        <v>5127</v>
      </c>
    </row>
    <row r="1814" spans="1:6">
      <c r="A1814">
        <v>6932694</v>
      </c>
      <c r="B1814" t="s">
        <v>5169</v>
      </c>
      <c r="C1814" t="s">
        <v>5124</v>
      </c>
      <c r="D1814" t="s">
        <v>5125</v>
      </c>
      <c r="E1814" t="s">
        <v>5126</v>
      </c>
      <c r="F1814" t="s">
        <v>5127</v>
      </c>
    </row>
    <row r="1815" spans="1:6">
      <c r="A1815">
        <v>6937600</v>
      </c>
      <c r="B1815" t="s">
        <v>5169</v>
      </c>
      <c r="C1815" t="s">
        <v>5124</v>
      </c>
      <c r="D1815" t="s">
        <v>5125</v>
      </c>
      <c r="E1815" t="s">
        <v>5126</v>
      </c>
      <c r="F1815" t="s">
        <v>5127</v>
      </c>
    </row>
    <row r="1816" spans="1:6">
      <c r="A1816">
        <v>6948802</v>
      </c>
      <c r="B1816" t="s">
        <v>5169</v>
      </c>
      <c r="C1816" t="s">
        <v>5124</v>
      </c>
      <c r="D1816" t="s">
        <v>5125</v>
      </c>
      <c r="E1816" t="s">
        <v>5126</v>
      </c>
      <c r="F1816" t="s">
        <v>5127</v>
      </c>
    </row>
    <row r="1817" spans="1:6">
      <c r="A1817">
        <v>7555137</v>
      </c>
      <c r="B1817" t="s">
        <v>5169</v>
      </c>
      <c r="C1817" t="s">
        <v>5124</v>
      </c>
      <c r="D1817" t="s">
        <v>5125</v>
      </c>
      <c r="E1817" t="s">
        <v>5126</v>
      </c>
      <c r="F1817" t="s">
        <v>5127</v>
      </c>
    </row>
    <row r="1818" spans="1:6">
      <c r="A1818">
        <v>7575334</v>
      </c>
      <c r="B1818" t="s">
        <v>5169</v>
      </c>
      <c r="C1818" t="s">
        <v>5124</v>
      </c>
      <c r="D1818" t="s">
        <v>5125</v>
      </c>
      <c r="E1818" t="s">
        <v>5126</v>
      </c>
      <c r="F1818" t="s">
        <v>5127</v>
      </c>
    </row>
    <row r="1819" spans="1:6">
      <c r="A1819">
        <v>7649826</v>
      </c>
      <c r="B1819" t="s">
        <v>5169</v>
      </c>
      <c r="C1819" t="s">
        <v>5124</v>
      </c>
      <c r="D1819" t="s">
        <v>5125</v>
      </c>
      <c r="E1819" t="s">
        <v>5126</v>
      </c>
      <c r="F1819" t="s">
        <v>5127</v>
      </c>
    </row>
    <row r="1820" spans="1:6">
      <c r="A1820">
        <v>7709829</v>
      </c>
      <c r="B1820" t="s">
        <v>5169</v>
      </c>
      <c r="C1820" t="s">
        <v>5124</v>
      </c>
      <c r="D1820" t="s">
        <v>5125</v>
      </c>
      <c r="E1820" t="s">
        <v>5126</v>
      </c>
      <c r="F1820" t="s">
        <v>5127</v>
      </c>
    </row>
    <row r="1821" spans="1:6">
      <c r="A1821">
        <v>7709831</v>
      </c>
      <c r="B1821" t="s">
        <v>5169</v>
      </c>
      <c r="C1821" t="s">
        <v>5124</v>
      </c>
      <c r="D1821" t="s">
        <v>5125</v>
      </c>
      <c r="E1821" t="s">
        <v>5126</v>
      </c>
      <c r="F1821" t="s">
        <v>5127</v>
      </c>
    </row>
    <row r="1822" spans="1:6">
      <c r="A1822">
        <v>7712099</v>
      </c>
      <c r="B1822" t="s">
        <v>5169</v>
      </c>
      <c r="C1822" t="s">
        <v>5124</v>
      </c>
      <c r="D1822" t="s">
        <v>5125</v>
      </c>
      <c r="E1822" t="s">
        <v>5126</v>
      </c>
      <c r="F1822" t="s">
        <v>5127</v>
      </c>
    </row>
    <row r="1823" spans="1:6">
      <c r="A1823">
        <v>7733403</v>
      </c>
      <c r="B1823" t="s">
        <v>5169</v>
      </c>
      <c r="C1823" t="s">
        <v>5124</v>
      </c>
      <c r="D1823" t="s">
        <v>5125</v>
      </c>
      <c r="E1823" t="s">
        <v>5126</v>
      </c>
      <c r="F1823" t="s">
        <v>5127</v>
      </c>
    </row>
    <row r="1824" spans="1:6">
      <c r="A1824">
        <v>7792868</v>
      </c>
      <c r="B1824" t="s">
        <v>5169</v>
      </c>
      <c r="C1824" t="s">
        <v>5124</v>
      </c>
      <c r="D1824" t="s">
        <v>5125</v>
      </c>
      <c r="E1824" t="s">
        <v>5126</v>
      </c>
      <c r="F1824" t="s">
        <v>5127</v>
      </c>
    </row>
    <row r="1825" spans="1:6">
      <c r="A1825">
        <v>7837686</v>
      </c>
      <c r="B1825" t="s">
        <v>5169</v>
      </c>
      <c r="C1825" t="s">
        <v>5124</v>
      </c>
      <c r="D1825" t="s">
        <v>5125</v>
      </c>
      <c r="E1825" t="s">
        <v>5126</v>
      </c>
      <c r="F1825" t="s">
        <v>5127</v>
      </c>
    </row>
    <row r="1826" spans="1:6">
      <c r="A1826">
        <v>7844363</v>
      </c>
      <c r="B1826" t="s">
        <v>5169</v>
      </c>
      <c r="C1826" t="s">
        <v>5124</v>
      </c>
      <c r="D1826" t="s">
        <v>5125</v>
      </c>
      <c r="E1826" t="s">
        <v>5126</v>
      </c>
      <c r="F1826" t="s">
        <v>5127</v>
      </c>
    </row>
    <row r="1827" spans="1:6">
      <c r="A1827">
        <v>7855616</v>
      </c>
      <c r="B1827" t="s">
        <v>5169</v>
      </c>
      <c r="C1827" t="s">
        <v>5124</v>
      </c>
      <c r="D1827" t="s">
        <v>5125</v>
      </c>
      <c r="E1827" t="s">
        <v>5126</v>
      </c>
      <c r="F1827" t="s">
        <v>5127</v>
      </c>
    </row>
    <row r="1828" spans="1:6">
      <c r="A1828">
        <v>7865242</v>
      </c>
      <c r="B1828" t="s">
        <v>5169</v>
      </c>
      <c r="C1828" t="s">
        <v>5124</v>
      </c>
      <c r="D1828" t="s">
        <v>5125</v>
      </c>
      <c r="E1828" t="s">
        <v>5126</v>
      </c>
      <c r="F1828" t="s">
        <v>5127</v>
      </c>
    </row>
    <row r="1829" spans="1:6">
      <c r="A1829">
        <v>7870330</v>
      </c>
      <c r="B1829" t="s">
        <v>5169</v>
      </c>
      <c r="C1829" t="s">
        <v>5124</v>
      </c>
      <c r="D1829" t="s">
        <v>5125</v>
      </c>
      <c r="E1829" t="s">
        <v>5126</v>
      </c>
      <c r="F1829" t="s">
        <v>5127</v>
      </c>
    </row>
    <row r="1830" spans="1:6">
      <c r="A1830">
        <v>7876499</v>
      </c>
      <c r="B1830" t="s">
        <v>5169</v>
      </c>
      <c r="C1830" t="s">
        <v>5124</v>
      </c>
      <c r="D1830" t="s">
        <v>5125</v>
      </c>
      <c r="E1830" t="s">
        <v>5126</v>
      </c>
      <c r="F1830" t="s">
        <v>5127</v>
      </c>
    </row>
    <row r="1831" spans="1:6">
      <c r="A1831">
        <v>7883479</v>
      </c>
      <c r="B1831" t="s">
        <v>5169</v>
      </c>
      <c r="C1831" t="s">
        <v>5124</v>
      </c>
      <c r="D1831" t="s">
        <v>5125</v>
      </c>
      <c r="E1831" t="s">
        <v>5126</v>
      </c>
      <c r="F1831" t="s">
        <v>5127</v>
      </c>
    </row>
    <row r="1832" spans="1:6">
      <c r="A1832">
        <v>7891059</v>
      </c>
      <c r="B1832" t="s">
        <v>5169</v>
      </c>
      <c r="C1832" t="s">
        <v>5124</v>
      </c>
      <c r="D1832" t="s">
        <v>5125</v>
      </c>
      <c r="E1832" t="s">
        <v>5126</v>
      </c>
      <c r="F1832" t="s">
        <v>5127</v>
      </c>
    </row>
    <row r="1833" spans="1:6">
      <c r="A1833">
        <v>7903142</v>
      </c>
      <c r="B1833" t="s">
        <v>5169</v>
      </c>
      <c r="C1833" t="s">
        <v>5124</v>
      </c>
      <c r="D1833" t="s">
        <v>5125</v>
      </c>
      <c r="E1833" t="s">
        <v>5126</v>
      </c>
      <c r="F1833" t="s">
        <v>5127</v>
      </c>
    </row>
    <row r="1834" spans="1:6">
      <c r="A1834">
        <v>7910319</v>
      </c>
      <c r="B1834" t="s">
        <v>5169</v>
      </c>
      <c r="C1834" t="s">
        <v>5124</v>
      </c>
      <c r="D1834" t="s">
        <v>5125</v>
      </c>
      <c r="E1834" t="s">
        <v>5126</v>
      </c>
      <c r="F1834" t="s">
        <v>5127</v>
      </c>
    </row>
    <row r="1835" spans="1:6">
      <c r="A1835">
        <v>7922190</v>
      </c>
      <c r="B1835" t="s">
        <v>5169</v>
      </c>
      <c r="C1835" t="s">
        <v>5124</v>
      </c>
      <c r="D1835" t="s">
        <v>5125</v>
      </c>
      <c r="E1835" t="s">
        <v>5126</v>
      </c>
      <c r="F1835" t="s">
        <v>5127</v>
      </c>
    </row>
    <row r="1836" spans="1:6">
      <c r="A1836">
        <v>7950363</v>
      </c>
      <c r="B1836" t="s">
        <v>5169</v>
      </c>
      <c r="C1836" t="s">
        <v>5124</v>
      </c>
      <c r="D1836" t="s">
        <v>5125</v>
      </c>
      <c r="E1836" t="s">
        <v>5126</v>
      </c>
      <c r="F1836" t="s">
        <v>5127</v>
      </c>
    </row>
    <row r="1837" spans="1:6">
      <c r="A1837">
        <v>7959297</v>
      </c>
      <c r="B1837" t="s">
        <v>5169</v>
      </c>
      <c r="C1837" t="s">
        <v>5124</v>
      </c>
      <c r="D1837" t="s">
        <v>5125</v>
      </c>
      <c r="E1837" t="s">
        <v>5126</v>
      </c>
      <c r="F1837" t="s">
        <v>5127</v>
      </c>
    </row>
    <row r="1838" spans="1:6">
      <c r="A1838">
        <v>4531979</v>
      </c>
      <c r="B1838" t="s">
        <v>5170</v>
      </c>
      <c r="C1838" t="s">
        <v>5124</v>
      </c>
      <c r="D1838" t="s">
        <v>5125</v>
      </c>
      <c r="E1838" t="s">
        <v>5126</v>
      </c>
      <c r="F1838" t="s">
        <v>5127</v>
      </c>
    </row>
    <row r="1839" spans="1:6">
      <c r="A1839">
        <v>5352895</v>
      </c>
      <c r="B1839" t="s">
        <v>5170</v>
      </c>
      <c r="C1839" t="s">
        <v>5124</v>
      </c>
      <c r="D1839" t="s">
        <v>5125</v>
      </c>
      <c r="E1839" t="s">
        <v>5126</v>
      </c>
      <c r="F1839" t="s">
        <v>5127</v>
      </c>
    </row>
    <row r="1840" spans="1:6">
      <c r="A1840">
        <v>5882354</v>
      </c>
      <c r="B1840" t="s">
        <v>5170</v>
      </c>
      <c r="C1840" t="s">
        <v>5124</v>
      </c>
      <c r="D1840" t="s">
        <v>5125</v>
      </c>
      <c r="E1840" t="s">
        <v>5126</v>
      </c>
      <c r="F1840" t="s">
        <v>5127</v>
      </c>
    </row>
    <row r="1841" spans="1:6">
      <c r="A1841">
        <v>1055756</v>
      </c>
      <c r="B1841" t="s">
        <v>5171</v>
      </c>
      <c r="C1841" t="s">
        <v>5124</v>
      </c>
      <c r="D1841" t="s">
        <v>5125</v>
      </c>
      <c r="E1841" t="s">
        <v>5126</v>
      </c>
      <c r="F1841" t="s">
        <v>5127</v>
      </c>
    </row>
    <row r="1842" spans="1:6">
      <c r="A1842">
        <v>1119915</v>
      </c>
      <c r="B1842" t="s">
        <v>5171</v>
      </c>
      <c r="C1842" t="s">
        <v>5124</v>
      </c>
      <c r="D1842" t="s">
        <v>5125</v>
      </c>
      <c r="E1842" t="s">
        <v>5126</v>
      </c>
      <c r="F1842" t="s">
        <v>5127</v>
      </c>
    </row>
    <row r="1843" spans="1:6">
      <c r="A1843">
        <v>1120075</v>
      </c>
      <c r="B1843" t="s">
        <v>5171</v>
      </c>
      <c r="C1843" t="s">
        <v>5124</v>
      </c>
      <c r="D1843" t="s">
        <v>5125</v>
      </c>
      <c r="E1843" t="s">
        <v>5126</v>
      </c>
      <c r="F1843" t="s">
        <v>5127</v>
      </c>
    </row>
    <row r="1844" spans="1:6">
      <c r="A1844">
        <v>1120130</v>
      </c>
      <c r="B1844" t="s">
        <v>5171</v>
      </c>
      <c r="C1844" t="s">
        <v>5124</v>
      </c>
      <c r="D1844" t="s">
        <v>5125</v>
      </c>
      <c r="E1844" t="s">
        <v>5126</v>
      </c>
      <c r="F1844" t="s">
        <v>5127</v>
      </c>
    </row>
    <row r="1845" spans="1:6">
      <c r="A1845">
        <v>1162489</v>
      </c>
      <c r="B1845" t="s">
        <v>5171</v>
      </c>
      <c r="C1845" t="s">
        <v>5124</v>
      </c>
      <c r="D1845" t="s">
        <v>5125</v>
      </c>
      <c r="E1845" t="s">
        <v>5126</v>
      </c>
      <c r="F1845" t="s">
        <v>5127</v>
      </c>
    </row>
    <row r="1846" spans="1:6">
      <c r="A1846">
        <v>1166102</v>
      </c>
      <c r="B1846" t="s">
        <v>5171</v>
      </c>
      <c r="C1846" t="s">
        <v>5124</v>
      </c>
      <c r="D1846" t="s">
        <v>5125</v>
      </c>
      <c r="E1846" t="s">
        <v>5126</v>
      </c>
      <c r="F1846" t="s">
        <v>5127</v>
      </c>
    </row>
    <row r="1847" spans="1:6">
      <c r="A1847">
        <v>1170847</v>
      </c>
      <c r="B1847" t="s">
        <v>5171</v>
      </c>
      <c r="C1847" t="s">
        <v>5124</v>
      </c>
      <c r="D1847" t="s">
        <v>5125</v>
      </c>
      <c r="E1847" t="s">
        <v>5126</v>
      </c>
      <c r="F1847" t="s">
        <v>5127</v>
      </c>
    </row>
    <row r="1848" spans="1:6">
      <c r="A1848">
        <v>1170852</v>
      </c>
      <c r="B1848" t="s">
        <v>5171</v>
      </c>
      <c r="C1848" t="s">
        <v>5124</v>
      </c>
      <c r="D1848" t="s">
        <v>5125</v>
      </c>
      <c r="E1848" t="s">
        <v>5126</v>
      </c>
      <c r="F1848" t="s">
        <v>5127</v>
      </c>
    </row>
    <row r="1849" spans="1:6">
      <c r="A1849">
        <v>1171203</v>
      </c>
      <c r="B1849" t="s">
        <v>5171</v>
      </c>
      <c r="C1849" t="s">
        <v>5124</v>
      </c>
      <c r="D1849" t="s">
        <v>5125</v>
      </c>
      <c r="E1849" t="s">
        <v>5126</v>
      </c>
      <c r="F1849" t="s">
        <v>5127</v>
      </c>
    </row>
    <row r="1850" spans="1:6">
      <c r="A1850">
        <v>1193674</v>
      </c>
      <c r="B1850" t="s">
        <v>5171</v>
      </c>
      <c r="C1850" t="s">
        <v>5124</v>
      </c>
      <c r="D1850" t="s">
        <v>5125</v>
      </c>
      <c r="E1850" t="s">
        <v>5126</v>
      </c>
      <c r="F1850" t="s">
        <v>5127</v>
      </c>
    </row>
    <row r="1851" spans="1:6">
      <c r="A1851">
        <v>1217586</v>
      </c>
      <c r="B1851" t="s">
        <v>5171</v>
      </c>
      <c r="C1851" t="s">
        <v>5124</v>
      </c>
      <c r="D1851" t="s">
        <v>5125</v>
      </c>
      <c r="E1851" t="s">
        <v>5126</v>
      </c>
      <c r="F1851" t="s">
        <v>5127</v>
      </c>
    </row>
    <row r="1852" spans="1:6">
      <c r="A1852">
        <v>1223128</v>
      </c>
      <c r="B1852" t="s">
        <v>5171</v>
      </c>
      <c r="C1852" t="s">
        <v>5124</v>
      </c>
      <c r="D1852" t="s">
        <v>5125</v>
      </c>
      <c r="E1852" t="s">
        <v>5126</v>
      </c>
      <c r="F1852" t="s">
        <v>5127</v>
      </c>
    </row>
    <row r="1853" spans="1:6">
      <c r="A1853">
        <v>1229598</v>
      </c>
      <c r="B1853" t="s">
        <v>5171</v>
      </c>
      <c r="C1853" t="s">
        <v>5124</v>
      </c>
      <c r="D1853" t="s">
        <v>5125</v>
      </c>
      <c r="E1853" t="s">
        <v>5126</v>
      </c>
      <c r="F1853" t="s">
        <v>5127</v>
      </c>
    </row>
    <row r="1854" spans="1:6">
      <c r="A1854">
        <v>1297553</v>
      </c>
      <c r="B1854" t="s">
        <v>5171</v>
      </c>
      <c r="C1854" t="s">
        <v>5124</v>
      </c>
      <c r="D1854" t="s">
        <v>5125</v>
      </c>
      <c r="E1854" t="s">
        <v>5126</v>
      </c>
      <c r="F1854" t="s">
        <v>5127</v>
      </c>
    </row>
    <row r="1855" spans="1:6">
      <c r="A1855">
        <v>5862324</v>
      </c>
      <c r="B1855" t="s">
        <v>5171</v>
      </c>
      <c r="C1855" t="s">
        <v>5124</v>
      </c>
      <c r="D1855" t="s">
        <v>5125</v>
      </c>
      <c r="E1855" t="s">
        <v>5126</v>
      </c>
      <c r="F1855" t="s">
        <v>5127</v>
      </c>
    </row>
    <row r="1856" spans="1:6">
      <c r="A1856">
        <v>5899362</v>
      </c>
      <c r="B1856" t="s">
        <v>5171</v>
      </c>
      <c r="C1856" t="s">
        <v>5124</v>
      </c>
      <c r="D1856" t="s">
        <v>5125</v>
      </c>
      <c r="E1856" t="s">
        <v>5126</v>
      </c>
      <c r="F1856" t="s">
        <v>5127</v>
      </c>
    </row>
    <row r="1857" spans="1:6">
      <c r="A1857">
        <v>6688818</v>
      </c>
      <c r="B1857" t="s">
        <v>5171</v>
      </c>
      <c r="C1857" t="s">
        <v>5124</v>
      </c>
      <c r="D1857" t="s">
        <v>5125</v>
      </c>
      <c r="E1857" t="s">
        <v>5126</v>
      </c>
      <c r="F1857" t="s">
        <v>5127</v>
      </c>
    </row>
    <row r="1858" spans="1:6">
      <c r="A1858">
        <v>6919732</v>
      </c>
      <c r="B1858" t="s">
        <v>5171</v>
      </c>
      <c r="C1858" t="s">
        <v>5124</v>
      </c>
      <c r="D1858" t="s">
        <v>5125</v>
      </c>
      <c r="E1858" t="s">
        <v>5126</v>
      </c>
      <c r="F1858" t="s">
        <v>5127</v>
      </c>
    </row>
    <row r="1859" spans="1:6">
      <c r="A1859">
        <v>7298997</v>
      </c>
      <c r="B1859" t="s">
        <v>5171</v>
      </c>
      <c r="C1859" t="s">
        <v>5124</v>
      </c>
      <c r="D1859" t="s">
        <v>5125</v>
      </c>
      <c r="E1859" t="s">
        <v>5126</v>
      </c>
      <c r="F1859" t="s">
        <v>5127</v>
      </c>
    </row>
    <row r="1860" spans="1:6">
      <c r="A1860">
        <v>7691010</v>
      </c>
      <c r="B1860" t="s">
        <v>5171</v>
      </c>
      <c r="C1860" t="s">
        <v>5124</v>
      </c>
      <c r="D1860" t="s">
        <v>5125</v>
      </c>
      <c r="E1860" t="s">
        <v>5126</v>
      </c>
      <c r="F1860" t="s">
        <v>5127</v>
      </c>
    </row>
    <row r="1861" spans="1:6">
      <c r="A1861">
        <v>7761490</v>
      </c>
      <c r="B1861" t="s">
        <v>5171</v>
      </c>
      <c r="C1861" t="s">
        <v>5124</v>
      </c>
      <c r="D1861" t="s">
        <v>5125</v>
      </c>
      <c r="E1861" t="s">
        <v>5126</v>
      </c>
      <c r="F1861" t="s">
        <v>5127</v>
      </c>
    </row>
    <row r="1862" spans="1:6">
      <c r="A1862">
        <v>7924901</v>
      </c>
      <c r="B1862" t="s">
        <v>5171</v>
      </c>
      <c r="C1862" t="s">
        <v>5124</v>
      </c>
      <c r="D1862" t="s">
        <v>5125</v>
      </c>
      <c r="E1862" t="s">
        <v>5126</v>
      </c>
      <c r="F1862" t="s">
        <v>5127</v>
      </c>
    </row>
    <row r="1863" spans="1:6">
      <c r="A1863">
        <v>7928858</v>
      </c>
      <c r="B1863" t="s">
        <v>5171</v>
      </c>
      <c r="C1863" t="s">
        <v>5124</v>
      </c>
      <c r="D1863" t="s">
        <v>5125</v>
      </c>
      <c r="E1863" t="s">
        <v>5126</v>
      </c>
      <c r="F1863" t="s">
        <v>5127</v>
      </c>
    </row>
    <row r="1864" spans="1:6">
      <c r="A1864">
        <v>4512724</v>
      </c>
      <c r="B1864" t="s">
        <v>5172</v>
      </c>
      <c r="C1864" t="s">
        <v>5124</v>
      </c>
      <c r="D1864" t="s">
        <v>5125</v>
      </c>
      <c r="E1864" t="s">
        <v>5126</v>
      </c>
      <c r="F1864" t="s">
        <v>5127</v>
      </c>
    </row>
    <row r="1865" spans="1:6">
      <c r="A1865">
        <v>5311297</v>
      </c>
      <c r="B1865" t="s">
        <v>5172</v>
      </c>
      <c r="C1865" t="s">
        <v>5124</v>
      </c>
      <c r="D1865" t="s">
        <v>5125</v>
      </c>
      <c r="E1865" t="s">
        <v>5126</v>
      </c>
      <c r="F1865" t="s">
        <v>5127</v>
      </c>
    </row>
    <row r="1866" spans="1:6">
      <c r="A1866">
        <v>5324524</v>
      </c>
      <c r="B1866" t="s">
        <v>5172</v>
      </c>
      <c r="C1866" t="s">
        <v>5124</v>
      </c>
      <c r="D1866" t="s">
        <v>5125</v>
      </c>
      <c r="E1866" t="s">
        <v>5126</v>
      </c>
      <c r="F1866" t="s">
        <v>5127</v>
      </c>
    </row>
    <row r="1867" spans="1:6">
      <c r="A1867">
        <v>5329540</v>
      </c>
      <c r="B1867" t="s">
        <v>5172</v>
      </c>
      <c r="C1867" t="s">
        <v>5124</v>
      </c>
      <c r="D1867" t="s">
        <v>5125</v>
      </c>
      <c r="E1867" t="s">
        <v>5126</v>
      </c>
      <c r="F1867" t="s">
        <v>5127</v>
      </c>
    </row>
    <row r="1868" spans="1:6">
      <c r="A1868">
        <v>5337790</v>
      </c>
      <c r="B1868" t="s">
        <v>5172</v>
      </c>
      <c r="C1868" t="s">
        <v>5124</v>
      </c>
      <c r="D1868" t="s">
        <v>5125</v>
      </c>
      <c r="E1868" t="s">
        <v>5126</v>
      </c>
      <c r="F1868" t="s">
        <v>5127</v>
      </c>
    </row>
    <row r="1869" spans="1:6">
      <c r="A1869">
        <v>5342408</v>
      </c>
      <c r="B1869" t="s">
        <v>5172</v>
      </c>
      <c r="C1869" t="s">
        <v>5124</v>
      </c>
      <c r="D1869" t="s">
        <v>5125</v>
      </c>
      <c r="E1869" t="s">
        <v>5126</v>
      </c>
      <c r="F1869" t="s">
        <v>5127</v>
      </c>
    </row>
    <row r="1870" spans="1:6">
      <c r="A1870">
        <v>5344292</v>
      </c>
      <c r="B1870" t="s">
        <v>5172</v>
      </c>
      <c r="C1870" t="s">
        <v>5124</v>
      </c>
      <c r="D1870" t="s">
        <v>5125</v>
      </c>
      <c r="E1870" t="s">
        <v>5126</v>
      </c>
      <c r="F1870" t="s">
        <v>5127</v>
      </c>
    </row>
    <row r="1871" spans="1:6">
      <c r="A1871">
        <v>5348750</v>
      </c>
      <c r="B1871" t="s">
        <v>5172</v>
      </c>
      <c r="C1871" t="s">
        <v>5124</v>
      </c>
      <c r="D1871" t="s">
        <v>5125</v>
      </c>
      <c r="E1871" t="s">
        <v>5126</v>
      </c>
      <c r="F1871" t="s">
        <v>5127</v>
      </c>
    </row>
    <row r="1872" spans="1:6">
      <c r="A1872">
        <v>5822623</v>
      </c>
      <c r="B1872" t="s">
        <v>5172</v>
      </c>
      <c r="C1872" t="s">
        <v>5124</v>
      </c>
      <c r="D1872" t="s">
        <v>5125</v>
      </c>
      <c r="E1872" t="s">
        <v>5126</v>
      </c>
      <c r="F1872" t="s">
        <v>5127</v>
      </c>
    </row>
    <row r="1873" spans="1:6">
      <c r="A1873">
        <v>5867117</v>
      </c>
      <c r="B1873" t="s">
        <v>5172</v>
      </c>
      <c r="C1873" t="s">
        <v>5124</v>
      </c>
      <c r="D1873" t="s">
        <v>5125</v>
      </c>
      <c r="E1873" t="s">
        <v>5126</v>
      </c>
      <c r="F1873" t="s">
        <v>5127</v>
      </c>
    </row>
    <row r="1874" spans="1:6">
      <c r="A1874">
        <v>5868385</v>
      </c>
      <c r="B1874" t="s">
        <v>5172</v>
      </c>
      <c r="C1874" t="s">
        <v>5124</v>
      </c>
      <c r="D1874" t="s">
        <v>5125</v>
      </c>
      <c r="E1874" t="s">
        <v>5126</v>
      </c>
      <c r="F1874" t="s">
        <v>5127</v>
      </c>
    </row>
    <row r="1875" spans="1:6">
      <c r="A1875">
        <v>5868393</v>
      </c>
      <c r="B1875" t="s">
        <v>5172</v>
      </c>
      <c r="C1875" t="s">
        <v>5124</v>
      </c>
      <c r="D1875" t="s">
        <v>5125</v>
      </c>
      <c r="E1875" t="s">
        <v>5126</v>
      </c>
      <c r="F1875" t="s">
        <v>5127</v>
      </c>
    </row>
    <row r="1876" spans="1:6">
      <c r="A1876">
        <v>5868405</v>
      </c>
      <c r="B1876" t="s">
        <v>5172</v>
      </c>
      <c r="C1876" t="s">
        <v>5124</v>
      </c>
      <c r="D1876" t="s">
        <v>5125</v>
      </c>
      <c r="E1876" t="s">
        <v>5126</v>
      </c>
      <c r="F1876" t="s">
        <v>5127</v>
      </c>
    </row>
    <row r="1877" spans="1:6">
      <c r="A1877">
        <v>5899596</v>
      </c>
      <c r="B1877" t="s">
        <v>5172</v>
      </c>
      <c r="C1877" t="s">
        <v>5124</v>
      </c>
      <c r="D1877" t="s">
        <v>5125</v>
      </c>
      <c r="E1877" t="s">
        <v>5126</v>
      </c>
      <c r="F1877" t="s">
        <v>5127</v>
      </c>
    </row>
    <row r="1878" spans="1:6">
      <c r="A1878">
        <v>5899601</v>
      </c>
      <c r="B1878" t="s">
        <v>5172</v>
      </c>
      <c r="C1878" t="s">
        <v>5124</v>
      </c>
      <c r="D1878" t="s">
        <v>5125</v>
      </c>
      <c r="E1878" t="s">
        <v>5126</v>
      </c>
      <c r="F1878" t="s">
        <v>5127</v>
      </c>
    </row>
    <row r="1879" spans="1:6">
      <c r="A1879">
        <v>6510817</v>
      </c>
      <c r="B1879" t="s">
        <v>5172</v>
      </c>
      <c r="C1879" t="s">
        <v>5124</v>
      </c>
      <c r="D1879" t="s">
        <v>5125</v>
      </c>
      <c r="E1879" t="s">
        <v>5126</v>
      </c>
      <c r="F1879" t="s">
        <v>5127</v>
      </c>
    </row>
    <row r="1880" spans="1:6">
      <c r="A1880">
        <v>6514903</v>
      </c>
      <c r="B1880" t="s">
        <v>5172</v>
      </c>
      <c r="C1880" t="s">
        <v>5124</v>
      </c>
      <c r="D1880" t="s">
        <v>5125</v>
      </c>
      <c r="E1880" t="s">
        <v>5126</v>
      </c>
      <c r="F1880" t="s">
        <v>5127</v>
      </c>
    </row>
    <row r="1881" spans="1:6">
      <c r="A1881">
        <v>6554217</v>
      </c>
      <c r="B1881" t="s">
        <v>5172</v>
      </c>
      <c r="C1881" t="s">
        <v>5124</v>
      </c>
      <c r="D1881" t="s">
        <v>5125</v>
      </c>
      <c r="E1881" t="s">
        <v>5126</v>
      </c>
      <c r="F1881" t="s">
        <v>5127</v>
      </c>
    </row>
    <row r="1882" spans="1:6">
      <c r="A1882">
        <v>6572734</v>
      </c>
      <c r="B1882" t="s">
        <v>5172</v>
      </c>
      <c r="C1882" t="s">
        <v>5124</v>
      </c>
      <c r="D1882" t="s">
        <v>5125</v>
      </c>
      <c r="E1882" t="s">
        <v>5126</v>
      </c>
      <c r="F1882" t="s">
        <v>5127</v>
      </c>
    </row>
    <row r="1883" spans="1:6">
      <c r="A1883">
        <v>6596802</v>
      </c>
      <c r="B1883" t="s">
        <v>5172</v>
      </c>
      <c r="C1883" t="s">
        <v>5124</v>
      </c>
      <c r="D1883" t="s">
        <v>5125</v>
      </c>
      <c r="E1883" t="s">
        <v>5126</v>
      </c>
      <c r="F1883" t="s">
        <v>5127</v>
      </c>
    </row>
    <row r="1884" spans="1:6">
      <c r="A1884">
        <v>6611458</v>
      </c>
      <c r="B1884" t="s">
        <v>5172</v>
      </c>
      <c r="C1884" t="s">
        <v>5124</v>
      </c>
      <c r="D1884" t="s">
        <v>5125</v>
      </c>
      <c r="E1884" t="s">
        <v>5126</v>
      </c>
      <c r="F1884" t="s">
        <v>5127</v>
      </c>
    </row>
    <row r="1885" spans="1:6">
      <c r="A1885">
        <v>6616972</v>
      </c>
      <c r="B1885" t="s">
        <v>5172</v>
      </c>
      <c r="C1885" t="s">
        <v>5124</v>
      </c>
      <c r="D1885" t="s">
        <v>5125</v>
      </c>
      <c r="E1885" t="s">
        <v>5126</v>
      </c>
      <c r="F1885" t="s">
        <v>5127</v>
      </c>
    </row>
    <row r="1886" spans="1:6">
      <c r="A1886">
        <v>6822498</v>
      </c>
      <c r="B1886" t="s">
        <v>5172</v>
      </c>
      <c r="C1886" t="s">
        <v>5124</v>
      </c>
      <c r="D1886" t="s">
        <v>5125</v>
      </c>
      <c r="E1886" t="s">
        <v>5126</v>
      </c>
      <c r="F1886" t="s">
        <v>5127</v>
      </c>
    </row>
    <row r="1887" spans="1:6">
      <c r="A1887">
        <v>6826104</v>
      </c>
      <c r="B1887" t="s">
        <v>5172</v>
      </c>
      <c r="C1887" t="s">
        <v>5124</v>
      </c>
      <c r="D1887" t="s">
        <v>5125</v>
      </c>
      <c r="E1887" t="s">
        <v>5126</v>
      </c>
      <c r="F1887" t="s">
        <v>5127</v>
      </c>
    </row>
    <row r="1888" spans="1:6">
      <c r="A1888">
        <v>6849301</v>
      </c>
      <c r="B1888" t="s">
        <v>5172</v>
      </c>
      <c r="C1888" t="s">
        <v>5124</v>
      </c>
      <c r="D1888" t="s">
        <v>5125</v>
      </c>
      <c r="E1888" t="s">
        <v>5126</v>
      </c>
      <c r="F1888" t="s">
        <v>5127</v>
      </c>
    </row>
    <row r="1889" spans="1:6">
      <c r="A1889">
        <v>6914230</v>
      </c>
      <c r="B1889" t="s">
        <v>5172</v>
      </c>
      <c r="C1889" t="s">
        <v>5124</v>
      </c>
      <c r="D1889" t="s">
        <v>5125</v>
      </c>
      <c r="E1889" t="s">
        <v>5126</v>
      </c>
      <c r="F1889" t="s">
        <v>5127</v>
      </c>
    </row>
    <row r="1890" spans="1:6">
      <c r="A1890">
        <v>6914267</v>
      </c>
      <c r="B1890" t="s">
        <v>5172</v>
      </c>
      <c r="C1890" t="s">
        <v>5124</v>
      </c>
      <c r="D1890" t="s">
        <v>5125</v>
      </c>
      <c r="E1890" t="s">
        <v>5126</v>
      </c>
      <c r="F1890" t="s">
        <v>5127</v>
      </c>
    </row>
    <row r="1891" spans="1:6">
      <c r="A1891">
        <v>6914535</v>
      </c>
      <c r="B1891" t="s">
        <v>5172</v>
      </c>
      <c r="C1891" t="s">
        <v>5124</v>
      </c>
      <c r="D1891" t="s">
        <v>5125</v>
      </c>
      <c r="E1891" t="s">
        <v>5126</v>
      </c>
      <c r="F1891" t="s">
        <v>5127</v>
      </c>
    </row>
    <row r="1892" spans="1:6">
      <c r="A1892">
        <v>6916434</v>
      </c>
      <c r="B1892" t="s">
        <v>5172</v>
      </c>
      <c r="C1892" t="s">
        <v>5124</v>
      </c>
      <c r="D1892" t="s">
        <v>5125</v>
      </c>
      <c r="E1892" t="s">
        <v>5126</v>
      </c>
      <c r="F1892" t="s">
        <v>5127</v>
      </c>
    </row>
    <row r="1893" spans="1:6">
      <c r="A1893">
        <v>6916455</v>
      </c>
      <c r="B1893" t="s">
        <v>5172</v>
      </c>
      <c r="C1893" t="s">
        <v>5124</v>
      </c>
      <c r="D1893" t="s">
        <v>5125</v>
      </c>
      <c r="E1893" t="s">
        <v>5126</v>
      </c>
      <c r="F1893" t="s">
        <v>5127</v>
      </c>
    </row>
    <row r="1894" spans="1:6">
      <c r="A1894">
        <v>6916468</v>
      </c>
      <c r="B1894" t="s">
        <v>5172</v>
      </c>
      <c r="C1894" t="s">
        <v>5124</v>
      </c>
      <c r="D1894" t="s">
        <v>5125</v>
      </c>
      <c r="E1894" t="s">
        <v>5126</v>
      </c>
      <c r="F1894" t="s">
        <v>5127</v>
      </c>
    </row>
    <row r="1895" spans="1:6">
      <c r="A1895">
        <v>6916471</v>
      </c>
      <c r="B1895" t="s">
        <v>5172</v>
      </c>
      <c r="C1895" t="s">
        <v>5124</v>
      </c>
      <c r="D1895" t="s">
        <v>5125</v>
      </c>
      <c r="E1895" t="s">
        <v>5126</v>
      </c>
      <c r="F1895" t="s">
        <v>5127</v>
      </c>
    </row>
    <row r="1896" spans="1:6">
      <c r="A1896">
        <v>6927397</v>
      </c>
      <c r="B1896" t="s">
        <v>5172</v>
      </c>
      <c r="C1896" t="s">
        <v>5124</v>
      </c>
      <c r="D1896" t="s">
        <v>5125</v>
      </c>
      <c r="E1896" t="s">
        <v>5126</v>
      </c>
      <c r="F1896" t="s">
        <v>5127</v>
      </c>
    </row>
    <row r="1897" spans="1:6">
      <c r="A1897">
        <v>7502884</v>
      </c>
      <c r="B1897" t="s">
        <v>5172</v>
      </c>
      <c r="C1897" t="s">
        <v>5124</v>
      </c>
      <c r="D1897" t="s">
        <v>5125</v>
      </c>
      <c r="E1897" t="s">
        <v>5126</v>
      </c>
      <c r="F1897" t="s">
        <v>5127</v>
      </c>
    </row>
    <row r="1898" spans="1:6">
      <c r="A1898">
        <v>7518285</v>
      </c>
      <c r="B1898" t="s">
        <v>5172</v>
      </c>
      <c r="C1898" t="s">
        <v>5124</v>
      </c>
      <c r="D1898" t="s">
        <v>5125</v>
      </c>
      <c r="E1898" t="s">
        <v>5126</v>
      </c>
      <c r="F1898" t="s">
        <v>5127</v>
      </c>
    </row>
    <row r="1899" spans="1:6">
      <c r="A1899">
        <v>7522021</v>
      </c>
      <c r="B1899" t="s">
        <v>5172</v>
      </c>
      <c r="C1899" t="s">
        <v>5124</v>
      </c>
      <c r="D1899" t="s">
        <v>5125</v>
      </c>
      <c r="E1899" t="s">
        <v>5126</v>
      </c>
      <c r="F1899" t="s">
        <v>5127</v>
      </c>
    </row>
    <row r="1900" spans="1:6">
      <c r="A1900">
        <v>7535883</v>
      </c>
      <c r="B1900" t="s">
        <v>5172</v>
      </c>
      <c r="C1900" t="s">
        <v>5124</v>
      </c>
      <c r="D1900" t="s">
        <v>5125</v>
      </c>
      <c r="E1900" t="s">
        <v>5126</v>
      </c>
      <c r="F1900" t="s">
        <v>5127</v>
      </c>
    </row>
    <row r="1901" spans="1:6">
      <c r="A1901">
        <v>7536912</v>
      </c>
      <c r="B1901" t="s">
        <v>5172</v>
      </c>
      <c r="C1901" t="s">
        <v>5124</v>
      </c>
      <c r="D1901" t="s">
        <v>5125</v>
      </c>
      <c r="E1901" t="s">
        <v>5126</v>
      </c>
      <c r="F1901" t="s">
        <v>5127</v>
      </c>
    </row>
    <row r="1902" spans="1:6">
      <c r="A1902">
        <v>7545052</v>
      </c>
      <c r="B1902" t="s">
        <v>5172</v>
      </c>
      <c r="C1902" t="s">
        <v>5124</v>
      </c>
      <c r="D1902" t="s">
        <v>5125</v>
      </c>
      <c r="E1902" t="s">
        <v>5126</v>
      </c>
      <c r="F1902" t="s">
        <v>5127</v>
      </c>
    </row>
    <row r="1903" spans="1:6">
      <c r="A1903">
        <v>7548856</v>
      </c>
      <c r="B1903" t="s">
        <v>5172</v>
      </c>
      <c r="C1903" t="s">
        <v>5124</v>
      </c>
      <c r="D1903" t="s">
        <v>5125</v>
      </c>
      <c r="E1903" t="s">
        <v>5126</v>
      </c>
      <c r="F1903" t="s">
        <v>5127</v>
      </c>
    </row>
    <row r="1904" spans="1:6">
      <c r="A1904">
        <v>7553410</v>
      </c>
      <c r="B1904" t="s">
        <v>5172</v>
      </c>
      <c r="C1904" t="s">
        <v>5124</v>
      </c>
      <c r="D1904" t="s">
        <v>5125</v>
      </c>
      <c r="E1904" t="s">
        <v>5126</v>
      </c>
      <c r="F1904" t="s">
        <v>5127</v>
      </c>
    </row>
    <row r="1905" spans="1:6">
      <c r="A1905">
        <v>7560460</v>
      </c>
      <c r="B1905" t="s">
        <v>5172</v>
      </c>
      <c r="C1905" t="s">
        <v>5124</v>
      </c>
      <c r="D1905" t="s">
        <v>5125</v>
      </c>
      <c r="E1905" t="s">
        <v>5126</v>
      </c>
      <c r="F1905" t="s">
        <v>5127</v>
      </c>
    </row>
    <row r="1906" spans="1:6">
      <c r="A1906">
        <v>7561282</v>
      </c>
      <c r="B1906" t="s">
        <v>5172</v>
      </c>
      <c r="C1906" t="s">
        <v>5124</v>
      </c>
      <c r="D1906" t="s">
        <v>5125</v>
      </c>
      <c r="E1906" t="s">
        <v>5126</v>
      </c>
      <c r="F1906" t="s">
        <v>5127</v>
      </c>
    </row>
    <row r="1907" spans="1:6">
      <c r="A1907">
        <v>7571867</v>
      </c>
      <c r="B1907" t="s">
        <v>5172</v>
      </c>
      <c r="C1907" t="s">
        <v>5124</v>
      </c>
      <c r="D1907" t="s">
        <v>5125</v>
      </c>
      <c r="E1907" t="s">
        <v>5126</v>
      </c>
      <c r="F1907" t="s">
        <v>5127</v>
      </c>
    </row>
    <row r="1908" spans="1:6">
      <c r="A1908">
        <v>7575123</v>
      </c>
      <c r="B1908" t="s">
        <v>5172</v>
      </c>
      <c r="C1908" t="s">
        <v>5124</v>
      </c>
      <c r="D1908" t="s">
        <v>5125</v>
      </c>
      <c r="E1908" t="s">
        <v>5126</v>
      </c>
      <c r="F1908" t="s">
        <v>5127</v>
      </c>
    </row>
    <row r="1909" spans="1:6">
      <c r="A1909">
        <v>7575202</v>
      </c>
      <c r="B1909" t="s">
        <v>5172</v>
      </c>
      <c r="C1909" t="s">
        <v>5124</v>
      </c>
      <c r="D1909" t="s">
        <v>5125</v>
      </c>
      <c r="E1909" t="s">
        <v>5126</v>
      </c>
      <c r="F1909" t="s">
        <v>5127</v>
      </c>
    </row>
    <row r="1910" spans="1:6">
      <c r="A1910">
        <v>7587020</v>
      </c>
      <c r="B1910" t="s">
        <v>5172</v>
      </c>
      <c r="C1910" t="s">
        <v>5124</v>
      </c>
      <c r="D1910" t="s">
        <v>5125</v>
      </c>
      <c r="E1910" t="s">
        <v>5126</v>
      </c>
      <c r="F1910" t="s">
        <v>5127</v>
      </c>
    </row>
    <row r="1911" spans="1:6">
      <c r="A1911">
        <v>7591163</v>
      </c>
      <c r="B1911" t="s">
        <v>5172</v>
      </c>
      <c r="C1911" t="s">
        <v>5124</v>
      </c>
      <c r="D1911" t="s">
        <v>5125</v>
      </c>
      <c r="E1911" t="s">
        <v>5126</v>
      </c>
      <c r="F1911" t="s">
        <v>5127</v>
      </c>
    </row>
    <row r="1912" spans="1:6">
      <c r="A1912">
        <v>7597775</v>
      </c>
      <c r="B1912" t="s">
        <v>5172</v>
      </c>
      <c r="C1912" t="s">
        <v>5124</v>
      </c>
      <c r="D1912" t="s">
        <v>5125</v>
      </c>
      <c r="E1912" t="s">
        <v>5126</v>
      </c>
      <c r="F1912" t="s">
        <v>5127</v>
      </c>
    </row>
    <row r="1913" spans="1:6">
      <c r="A1913">
        <v>7597779</v>
      </c>
      <c r="B1913" t="s">
        <v>5172</v>
      </c>
      <c r="C1913" t="s">
        <v>5124</v>
      </c>
      <c r="D1913" t="s">
        <v>5125</v>
      </c>
      <c r="E1913" t="s">
        <v>5126</v>
      </c>
      <c r="F1913" t="s">
        <v>5127</v>
      </c>
    </row>
    <row r="1914" spans="1:6">
      <c r="A1914">
        <v>7598440</v>
      </c>
      <c r="B1914" t="s">
        <v>5172</v>
      </c>
      <c r="C1914" t="s">
        <v>5124</v>
      </c>
      <c r="D1914" t="s">
        <v>5125</v>
      </c>
      <c r="E1914" t="s">
        <v>5126</v>
      </c>
      <c r="F1914" t="s">
        <v>5127</v>
      </c>
    </row>
    <row r="1915" spans="1:6">
      <c r="A1915">
        <v>7598473</v>
      </c>
      <c r="B1915" t="s">
        <v>5172</v>
      </c>
      <c r="C1915" t="s">
        <v>5124</v>
      </c>
      <c r="D1915" t="s">
        <v>5125</v>
      </c>
      <c r="E1915" t="s">
        <v>5126</v>
      </c>
      <c r="F1915" t="s">
        <v>5127</v>
      </c>
    </row>
    <row r="1916" spans="1:6">
      <c r="A1916">
        <v>7598854</v>
      </c>
      <c r="B1916" t="s">
        <v>5172</v>
      </c>
      <c r="C1916" t="s">
        <v>5124</v>
      </c>
      <c r="D1916" t="s">
        <v>5125</v>
      </c>
      <c r="E1916" t="s">
        <v>5126</v>
      </c>
      <c r="F1916" t="s">
        <v>5127</v>
      </c>
    </row>
    <row r="1917" spans="1:6">
      <c r="A1917">
        <v>7602150</v>
      </c>
      <c r="B1917" t="s">
        <v>5172</v>
      </c>
      <c r="C1917" t="s">
        <v>5124</v>
      </c>
      <c r="D1917" t="s">
        <v>5125</v>
      </c>
      <c r="E1917" t="s">
        <v>5126</v>
      </c>
      <c r="F1917" t="s">
        <v>5127</v>
      </c>
    </row>
    <row r="1918" spans="1:6">
      <c r="A1918">
        <v>7602457</v>
      </c>
      <c r="B1918" t="s">
        <v>5172</v>
      </c>
      <c r="C1918" t="s">
        <v>5124</v>
      </c>
      <c r="D1918" t="s">
        <v>5125</v>
      </c>
      <c r="E1918" t="s">
        <v>5126</v>
      </c>
      <c r="F1918" t="s">
        <v>5127</v>
      </c>
    </row>
    <row r="1919" spans="1:6">
      <c r="A1919">
        <v>7602573</v>
      </c>
      <c r="B1919" t="s">
        <v>5172</v>
      </c>
      <c r="C1919" t="s">
        <v>5124</v>
      </c>
      <c r="D1919" t="s">
        <v>5125</v>
      </c>
      <c r="E1919" t="s">
        <v>5126</v>
      </c>
      <c r="F1919" t="s">
        <v>5127</v>
      </c>
    </row>
    <row r="1920" spans="1:6">
      <c r="A1920">
        <v>7603056</v>
      </c>
      <c r="B1920" t="s">
        <v>5172</v>
      </c>
      <c r="C1920" t="s">
        <v>5124</v>
      </c>
      <c r="D1920" t="s">
        <v>5125</v>
      </c>
      <c r="E1920" t="s">
        <v>5126</v>
      </c>
      <c r="F1920" t="s">
        <v>5127</v>
      </c>
    </row>
    <row r="1921" spans="1:6">
      <c r="A1921">
        <v>7603057</v>
      </c>
      <c r="B1921" t="s">
        <v>5172</v>
      </c>
      <c r="C1921" t="s">
        <v>5124</v>
      </c>
      <c r="D1921" t="s">
        <v>5125</v>
      </c>
      <c r="E1921" t="s">
        <v>5126</v>
      </c>
      <c r="F1921" t="s">
        <v>5127</v>
      </c>
    </row>
    <row r="1922" spans="1:6">
      <c r="A1922">
        <v>7603279</v>
      </c>
      <c r="B1922" t="s">
        <v>5172</v>
      </c>
      <c r="C1922" t="s">
        <v>5124</v>
      </c>
      <c r="D1922" t="s">
        <v>5125</v>
      </c>
      <c r="E1922" t="s">
        <v>5126</v>
      </c>
      <c r="F1922" t="s">
        <v>5127</v>
      </c>
    </row>
    <row r="1923" spans="1:6">
      <c r="A1923">
        <v>7603282</v>
      </c>
      <c r="B1923" t="s">
        <v>5172</v>
      </c>
      <c r="C1923" t="s">
        <v>5124</v>
      </c>
      <c r="D1923" t="s">
        <v>5125</v>
      </c>
      <c r="E1923" t="s">
        <v>5126</v>
      </c>
      <c r="F1923" t="s">
        <v>5127</v>
      </c>
    </row>
    <row r="1924" spans="1:6">
      <c r="A1924">
        <v>7604109</v>
      </c>
      <c r="B1924" t="s">
        <v>5172</v>
      </c>
      <c r="C1924" t="s">
        <v>5124</v>
      </c>
      <c r="D1924" t="s">
        <v>5125</v>
      </c>
      <c r="E1924" t="s">
        <v>5126</v>
      </c>
      <c r="F1924" t="s">
        <v>5127</v>
      </c>
    </row>
    <row r="1925" spans="1:6">
      <c r="A1925">
        <v>7605296</v>
      </c>
      <c r="B1925" t="s">
        <v>5172</v>
      </c>
      <c r="C1925" t="s">
        <v>5124</v>
      </c>
      <c r="D1925" t="s">
        <v>5125</v>
      </c>
      <c r="E1925" t="s">
        <v>5126</v>
      </c>
      <c r="F1925" t="s">
        <v>5127</v>
      </c>
    </row>
    <row r="1926" spans="1:6">
      <c r="A1926">
        <v>7605399</v>
      </c>
      <c r="B1926" t="s">
        <v>5172</v>
      </c>
      <c r="C1926" t="s">
        <v>5124</v>
      </c>
      <c r="D1926" t="s">
        <v>5125</v>
      </c>
      <c r="E1926" t="s">
        <v>5126</v>
      </c>
      <c r="F1926" t="s">
        <v>5127</v>
      </c>
    </row>
    <row r="1927" spans="1:6">
      <c r="A1927">
        <v>7605411</v>
      </c>
      <c r="B1927" t="s">
        <v>5172</v>
      </c>
      <c r="C1927" t="s">
        <v>5124</v>
      </c>
      <c r="D1927" t="s">
        <v>5125</v>
      </c>
      <c r="E1927" t="s">
        <v>5126</v>
      </c>
      <c r="F1927" t="s">
        <v>5127</v>
      </c>
    </row>
    <row r="1928" spans="1:6">
      <c r="A1928">
        <v>7605415</v>
      </c>
      <c r="B1928" t="s">
        <v>5172</v>
      </c>
      <c r="C1928" t="s">
        <v>5124</v>
      </c>
      <c r="D1928" t="s">
        <v>5125</v>
      </c>
      <c r="E1928" t="s">
        <v>5126</v>
      </c>
      <c r="F1928" t="s">
        <v>5127</v>
      </c>
    </row>
    <row r="1929" spans="1:6">
      <c r="A1929">
        <v>7606630</v>
      </c>
      <c r="B1929" t="s">
        <v>5172</v>
      </c>
      <c r="C1929" t="s">
        <v>5124</v>
      </c>
      <c r="D1929" t="s">
        <v>5125</v>
      </c>
      <c r="E1929" t="s">
        <v>5126</v>
      </c>
      <c r="F1929" t="s">
        <v>5127</v>
      </c>
    </row>
    <row r="1930" spans="1:6">
      <c r="A1930">
        <v>7608095</v>
      </c>
      <c r="B1930" t="s">
        <v>5172</v>
      </c>
      <c r="C1930" t="s">
        <v>5124</v>
      </c>
      <c r="D1930" t="s">
        <v>5125</v>
      </c>
      <c r="E1930" t="s">
        <v>5126</v>
      </c>
      <c r="F1930" t="s">
        <v>5127</v>
      </c>
    </row>
    <row r="1931" spans="1:6">
      <c r="A1931">
        <v>7612198</v>
      </c>
      <c r="B1931" t="s">
        <v>5172</v>
      </c>
      <c r="C1931" t="s">
        <v>5124</v>
      </c>
      <c r="D1931" t="s">
        <v>5125</v>
      </c>
      <c r="E1931" t="s">
        <v>5126</v>
      </c>
      <c r="F1931" t="s">
        <v>5127</v>
      </c>
    </row>
    <row r="1932" spans="1:6">
      <c r="A1932">
        <v>7612457</v>
      </c>
      <c r="B1932" t="s">
        <v>5172</v>
      </c>
      <c r="C1932" t="s">
        <v>5124</v>
      </c>
      <c r="D1932" t="s">
        <v>5125</v>
      </c>
      <c r="E1932" t="s">
        <v>5126</v>
      </c>
      <c r="F1932" t="s">
        <v>5127</v>
      </c>
    </row>
    <row r="1933" spans="1:6">
      <c r="A1933">
        <v>7640473</v>
      </c>
      <c r="B1933" t="s">
        <v>5172</v>
      </c>
      <c r="C1933" t="s">
        <v>5124</v>
      </c>
      <c r="D1933" t="s">
        <v>5125</v>
      </c>
      <c r="E1933" t="s">
        <v>5126</v>
      </c>
      <c r="F1933" t="s">
        <v>5127</v>
      </c>
    </row>
    <row r="1934" spans="1:6">
      <c r="A1934">
        <v>7640477</v>
      </c>
      <c r="B1934" t="s">
        <v>5172</v>
      </c>
      <c r="C1934" t="s">
        <v>5124</v>
      </c>
      <c r="D1934" t="s">
        <v>5125</v>
      </c>
      <c r="E1934" t="s">
        <v>5126</v>
      </c>
      <c r="F1934" t="s">
        <v>5127</v>
      </c>
    </row>
    <row r="1935" spans="1:6">
      <c r="A1935">
        <v>7641033</v>
      </c>
      <c r="B1935" t="s">
        <v>5172</v>
      </c>
      <c r="C1935" t="s">
        <v>5124</v>
      </c>
      <c r="D1935" t="s">
        <v>5125</v>
      </c>
      <c r="E1935" t="s">
        <v>5126</v>
      </c>
      <c r="F1935" t="s">
        <v>5127</v>
      </c>
    </row>
    <row r="1936" spans="1:6">
      <c r="A1936">
        <v>7648481</v>
      </c>
      <c r="B1936" t="s">
        <v>5172</v>
      </c>
      <c r="C1936" t="s">
        <v>5124</v>
      </c>
      <c r="D1936" t="s">
        <v>5125</v>
      </c>
      <c r="E1936" t="s">
        <v>5126</v>
      </c>
      <c r="F1936" t="s">
        <v>5127</v>
      </c>
    </row>
    <row r="1937" spans="1:6">
      <c r="A1937">
        <v>7667555</v>
      </c>
      <c r="B1937" t="s">
        <v>5172</v>
      </c>
      <c r="C1937" t="s">
        <v>5124</v>
      </c>
      <c r="D1937" t="s">
        <v>5125</v>
      </c>
      <c r="E1937" t="s">
        <v>5126</v>
      </c>
      <c r="F1937" t="s">
        <v>5127</v>
      </c>
    </row>
    <row r="1938" spans="1:6">
      <c r="A1938">
        <v>7724384</v>
      </c>
      <c r="B1938" t="s">
        <v>5172</v>
      </c>
      <c r="C1938" t="s">
        <v>5124</v>
      </c>
      <c r="D1938" t="s">
        <v>5125</v>
      </c>
      <c r="E1938" t="s">
        <v>5126</v>
      </c>
      <c r="F1938" t="s">
        <v>5127</v>
      </c>
    </row>
    <row r="1939" spans="1:6">
      <c r="A1939">
        <v>7730832</v>
      </c>
      <c r="B1939" t="s">
        <v>5172</v>
      </c>
      <c r="C1939" t="s">
        <v>5124</v>
      </c>
      <c r="D1939" t="s">
        <v>5125</v>
      </c>
      <c r="E1939" t="s">
        <v>5126</v>
      </c>
      <c r="F1939" t="s">
        <v>5127</v>
      </c>
    </row>
    <row r="1940" spans="1:6">
      <c r="A1940">
        <v>7739709</v>
      </c>
      <c r="B1940" t="s">
        <v>5172</v>
      </c>
      <c r="C1940" t="s">
        <v>5124</v>
      </c>
      <c r="D1940" t="s">
        <v>5125</v>
      </c>
      <c r="E1940" t="s">
        <v>5126</v>
      </c>
      <c r="F1940" t="s">
        <v>5127</v>
      </c>
    </row>
    <row r="1941" spans="1:6">
      <c r="A1941">
        <v>7740875</v>
      </c>
      <c r="B1941" t="s">
        <v>5172</v>
      </c>
      <c r="C1941" t="s">
        <v>5124</v>
      </c>
      <c r="D1941" t="s">
        <v>5125</v>
      </c>
      <c r="E1941" t="s">
        <v>5126</v>
      </c>
      <c r="F1941" t="s">
        <v>5127</v>
      </c>
    </row>
    <row r="1942" spans="1:6">
      <c r="A1942">
        <v>7740881</v>
      </c>
      <c r="B1942" t="s">
        <v>5172</v>
      </c>
      <c r="C1942" t="s">
        <v>5124</v>
      </c>
      <c r="D1942" t="s">
        <v>5125</v>
      </c>
      <c r="E1942" t="s">
        <v>5126</v>
      </c>
      <c r="F1942" t="s">
        <v>5127</v>
      </c>
    </row>
    <row r="1943" spans="1:6">
      <c r="A1943">
        <v>1264103</v>
      </c>
      <c r="B1943" t="s">
        <v>4862</v>
      </c>
      <c r="C1943" t="s">
        <v>5124</v>
      </c>
      <c r="D1943" t="s">
        <v>5125</v>
      </c>
      <c r="E1943" t="s">
        <v>5126</v>
      </c>
      <c r="F1943" t="s">
        <v>5127</v>
      </c>
    </row>
    <row r="1944" spans="1:6">
      <c r="A1944">
        <v>3808444</v>
      </c>
      <c r="B1944" t="s">
        <v>4862</v>
      </c>
      <c r="C1944" t="s">
        <v>5124</v>
      </c>
      <c r="D1944" t="s">
        <v>5125</v>
      </c>
      <c r="E1944" t="s">
        <v>5126</v>
      </c>
      <c r="F1944" t="s">
        <v>5127</v>
      </c>
    </row>
    <row r="1945" spans="1:6">
      <c r="A1945">
        <v>4108021</v>
      </c>
      <c r="B1945" t="s">
        <v>4862</v>
      </c>
      <c r="C1945" t="s">
        <v>5124</v>
      </c>
      <c r="D1945" t="s">
        <v>5125</v>
      </c>
      <c r="E1945" t="s">
        <v>5126</v>
      </c>
      <c r="F1945" t="s">
        <v>5127</v>
      </c>
    </row>
    <row r="1946" spans="1:6">
      <c r="A1946">
        <v>4125618</v>
      </c>
      <c r="B1946" t="s">
        <v>4862</v>
      </c>
      <c r="C1946" t="s">
        <v>5124</v>
      </c>
      <c r="D1946" t="s">
        <v>5125</v>
      </c>
      <c r="E1946" t="s">
        <v>5126</v>
      </c>
      <c r="F1946" t="s">
        <v>5127</v>
      </c>
    </row>
    <row r="1947" spans="1:6">
      <c r="A1947">
        <v>4251600</v>
      </c>
      <c r="B1947" t="s">
        <v>4862</v>
      </c>
      <c r="C1947" t="s">
        <v>5124</v>
      </c>
      <c r="D1947" t="s">
        <v>5125</v>
      </c>
      <c r="E1947" t="s">
        <v>5126</v>
      </c>
      <c r="F1947" t="s">
        <v>5127</v>
      </c>
    </row>
    <row r="1948" spans="1:6">
      <c r="A1948">
        <v>5069725</v>
      </c>
      <c r="B1948" t="s">
        <v>4862</v>
      </c>
      <c r="C1948" t="s">
        <v>5124</v>
      </c>
      <c r="D1948" t="s">
        <v>5125</v>
      </c>
      <c r="E1948" t="s">
        <v>5126</v>
      </c>
      <c r="F1948" t="s">
        <v>5127</v>
      </c>
    </row>
    <row r="1949" spans="1:6">
      <c r="A1949">
        <v>5301466</v>
      </c>
      <c r="B1949" t="s">
        <v>4862</v>
      </c>
      <c r="C1949" t="s">
        <v>5124</v>
      </c>
      <c r="D1949" t="s">
        <v>5125</v>
      </c>
      <c r="E1949" t="s">
        <v>5126</v>
      </c>
      <c r="F1949" t="s">
        <v>5127</v>
      </c>
    </row>
    <row r="1950" spans="1:6">
      <c r="A1950">
        <v>5337886</v>
      </c>
      <c r="B1950" t="s">
        <v>4862</v>
      </c>
      <c r="C1950" t="s">
        <v>5124</v>
      </c>
      <c r="D1950" t="s">
        <v>5125</v>
      </c>
      <c r="E1950" t="s">
        <v>5126</v>
      </c>
      <c r="F1950" t="s">
        <v>5127</v>
      </c>
    </row>
    <row r="1951" spans="1:6">
      <c r="A1951">
        <v>5342176</v>
      </c>
      <c r="B1951" t="s">
        <v>4862</v>
      </c>
      <c r="C1951" t="s">
        <v>5124</v>
      </c>
      <c r="D1951" t="s">
        <v>5125</v>
      </c>
      <c r="E1951" t="s">
        <v>5126</v>
      </c>
      <c r="F1951" t="s">
        <v>5127</v>
      </c>
    </row>
    <row r="1952" spans="1:6">
      <c r="A1952">
        <v>5362683</v>
      </c>
      <c r="B1952" t="s">
        <v>4862</v>
      </c>
      <c r="C1952" t="s">
        <v>5124</v>
      </c>
      <c r="D1952" t="s">
        <v>5125</v>
      </c>
      <c r="E1952" t="s">
        <v>5126</v>
      </c>
      <c r="F1952" t="s">
        <v>5127</v>
      </c>
    </row>
    <row r="1953" spans="1:6">
      <c r="A1953">
        <v>6832516</v>
      </c>
      <c r="B1953" t="s">
        <v>4862</v>
      </c>
      <c r="C1953" t="s">
        <v>5124</v>
      </c>
      <c r="D1953" t="s">
        <v>5125</v>
      </c>
      <c r="E1953" t="s">
        <v>5126</v>
      </c>
      <c r="F1953" t="s">
        <v>5127</v>
      </c>
    </row>
    <row r="1954" spans="1:6">
      <c r="A1954">
        <v>6954434</v>
      </c>
      <c r="B1954" t="s">
        <v>4862</v>
      </c>
      <c r="C1954" t="s">
        <v>5124</v>
      </c>
      <c r="D1954" t="s">
        <v>5125</v>
      </c>
      <c r="E1954" t="s">
        <v>5126</v>
      </c>
      <c r="F1954" t="s">
        <v>5127</v>
      </c>
    </row>
    <row r="1955" spans="1:6">
      <c r="A1955">
        <v>7538841</v>
      </c>
      <c r="B1955" t="s">
        <v>4862</v>
      </c>
      <c r="C1955" t="s">
        <v>5124</v>
      </c>
      <c r="D1955" t="s">
        <v>5125</v>
      </c>
      <c r="E1955" t="s">
        <v>5126</v>
      </c>
      <c r="F1955" t="s">
        <v>5127</v>
      </c>
    </row>
    <row r="1956" spans="1:6">
      <c r="A1956">
        <v>7749349</v>
      </c>
      <c r="B1956" t="s">
        <v>4862</v>
      </c>
      <c r="C1956" t="s">
        <v>5124</v>
      </c>
      <c r="D1956" t="s">
        <v>5125</v>
      </c>
      <c r="E1956" t="s">
        <v>5126</v>
      </c>
      <c r="F1956" t="s">
        <v>5127</v>
      </c>
    </row>
    <row r="1957" spans="1:6">
      <c r="A1957">
        <v>7777250</v>
      </c>
      <c r="B1957" t="s">
        <v>4862</v>
      </c>
      <c r="C1957" t="s">
        <v>5124</v>
      </c>
      <c r="D1957" t="s">
        <v>5125</v>
      </c>
      <c r="E1957" t="s">
        <v>5126</v>
      </c>
      <c r="F1957" t="s">
        <v>5127</v>
      </c>
    </row>
    <row r="1958" spans="1:6">
      <c r="A1958">
        <v>7858710</v>
      </c>
      <c r="B1958" t="s">
        <v>4862</v>
      </c>
      <c r="C1958" t="s">
        <v>5124</v>
      </c>
      <c r="D1958" t="s">
        <v>5125</v>
      </c>
      <c r="E1958" t="s">
        <v>5126</v>
      </c>
      <c r="F1958" t="s">
        <v>5127</v>
      </c>
    </row>
    <row r="1959" spans="1:6">
      <c r="A1959">
        <v>7860507</v>
      </c>
      <c r="B1959" t="s">
        <v>4862</v>
      </c>
      <c r="C1959" t="s">
        <v>5124</v>
      </c>
      <c r="D1959" t="s">
        <v>5125</v>
      </c>
      <c r="E1959" t="s">
        <v>5126</v>
      </c>
      <c r="F1959" t="s">
        <v>5127</v>
      </c>
    </row>
    <row r="1960" spans="1:6">
      <c r="A1960">
        <v>7860512</v>
      </c>
      <c r="B1960" t="s">
        <v>4862</v>
      </c>
      <c r="C1960" t="s">
        <v>5124</v>
      </c>
      <c r="D1960" t="s">
        <v>5125</v>
      </c>
      <c r="E1960" t="s">
        <v>5126</v>
      </c>
      <c r="F1960" t="s">
        <v>5127</v>
      </c>
    </row>
    <row r="1961" spans="1:6">
      <c r="A1961">
        <v>7974389</v>
      </c>
      <c r="B1961" t="s">
        <v>4862</v>
      </c>
      <c r="C1961" t="s">
        <v>5124</v>
      </c>
      <c r="D1961" t="s">
        <v>5125</v>
      </c>
      <c r="E1961" t="s">
        <v>5126</v>
      </c>
      <c r="F1961" t="s">
        <v>5127</v>
      </c>
    </row>
    <row r="1962" spans="1:6">
      <c r="A1962">
        <v>1197603</v>
      </c>
      <c r="B1962" t="s">
        <v>5173</v>
      </c>
      <c r="C1962" t="s">
        <v>5124</v>
      </c>
      <c r="D1962" t="s">
        <v>5125</v>
      </c>
      <c r="E1962" t="s">
        <v>5126</v>
      </c>
      <c r="F1962" t="s">
        <v>5127</v>
      </c>
    </row>
    <row r="1963" spans="1:6">
      <c r="A1963">
        <v>5332067</v>
      </c>
      <c r="B1963" t="s">
        <v>5173</v>
      </c>
      <c r="C1963" t="s">
        <v>5124</v>
      </c>
      <c r="D1963" t="s">
        <v>5125</v>
      </c>
      <c r="E1963" t="s">
        <v>5126</v>
      </c>
      <c r="F1963" t="s">
        <v>5127</v>
      </c>
    </row>
    <row r="1964" spans="1:6">
      <c r="A1964">
        <v>4507654</v>
      </c>
      <c r="B1964" t="s">
        <v>5174</v>
      </c>
      <c r="C1964" t="s">
        <v>5124</v>
      </c>
      <c r="D1964" t="s">
        <v>5125</v>
      </c>
      <c r="E1964" t="s">
        <v>5126</v>
      </c>
      <c r="F1964" t="s">
        <v>5127</v>
      </c>
    </row>
    <row r="1965" spans="1:6">
      <c r="A1965">
        <v>6828688</v>
      </c>
      <c r="B1965" t="s">
        <v>5174</v>
      </c>
      <c r="C1965" t="s">
        <v>5124</v>
      </c>
      <c r="D1965" t="s">
        <v>5125</v>
      </c>
      <c r="E1965" t="s">
        <v>5126</v>
      </c>
      <c r="F1965" t="s">
        <v>5127</v>
      </c>
    </row>
    <row r="1966" spans="1:6">
      <c r="A1966">
        <v>7254254</v>
      </c>
      <c r="B1966" t="s">
        <v>5174</v>
      </c>
      <c r="C1966" t="s">
        <v>5124</v>
      </c>
      <c r="D1966" t="s">
        <v>5125</v>
      </c>
      <c r="E1966" t="s">
        <v>5126</v>
      </c>
      <c r="F1966" t="s">
        <v>5127</v>
      </c>
    </row>
    <row r="1967" spans="1:6">
      <c r="A1967">
        <v>7357029</v>
      </c>
      <c r="B1967" t="s">
        <v>5174</v>
      </c>
      <c r="C1967" t="s">
        <v>5124</v>
      </c>
      <c r="D1967" t="s">
        <v>5125</v>
      </c>
      <c r="E1967" t="s">
        <v>5126</v>
      </c>
      <c r="F1967" t="s">
        <v>5127</v>
      </c>
    </row>
    <row r="1968" spans="1:6">
      <c r="A1968">
        <v>7771405</v>
      </c>
      <c r="B1968" t="s">
        <v>5174</v>
      </c>
      <c r="C1968" t="s">
        <v>5124</v>
      </c>
      <c r="D1968" t="s">
        <v>5125</v>
      </c>
      <c r="E1968" t="s">
        <v>5126</v>
      </c>
      <c r="F1968" t="s">
        <v>5127</v>
      </c>
    </row>
    <row r="1969" spans="1:6">
      <c r="A1969">
        <v>7772628</v>
      </c>
      <c r="B1969" t="s">
        <v>5174</v>
      </c>
      <c r="C1969" t="s">
        <v>5124</v>
      </c>
      <c r="D1969" t="s">
        <v>5125</v>
      </c>
      <c r="E1969" t="s">
        <v>5126</v>
      </c>
      <c r="F1969" t="s">
        <v>5127</v>
      </c>
    </row>
    <row r="1970" spans="1:6">
      <c r="A1970">
        <v>1127405</v>
      </c>
      <c r="B1970" t="s">
        <v>5175</v>
      </c>
      <c r="C1970" t="s">
        <v>5124</v>
      </c>
      <c r="D1970" t="s">
        <v>5125</v>
      </c>
      <c r="E1970" t="s">
        <v>5126</v>
      </c>
      <c r="F1970" t="s">
        <v>5127</v>
      </c>
    </row>
    <row r="1971" spans="1:6">
      <c r="A1971">
        <v>5060474</v>
      </c>
      <c r="B1971" t="s">
        <v>5175</v>
      </c>
      <c r="C1971" t="s">
        <v>5124</v>
      </c>
      <c r="D1971" t="s">
        <v>5125</v>
      </c>
      <c r="E1971" t="s">
        <v>5126</v>
      </c>
      <c r="F1971" t="s">
        <v>5127</v>
      </c>
    </row>
    <row r="1972" spans="1:6">
      <c r="A1972">
        <v>5864800</v>
      </c>
      <c r="B1972" t="s">
        <v>5175</v>
      </c>
      <c r="C1972" t="s">
        <v>5124</v>
      </c>
      <c r="D1972" t="s">
        <v>5125</v>
      </c>
      <c r="E1972" t="s">
        <v>5126</v>
      </c>
      <c r="F1972" t="s">
        <v>5127</v>
      </c>
    </row>
    <row r="1973" spans="1:6">
      <c r="A1973">
        <v>6504383</v>
      </c>
      <c r="B1973" t="s">
        <v>5175</v>
      </c>
      <c r="C1973" t="s">
        <v>5124</v>
      </c>
      <c r="D1973" t="s">
        <v>5125</v>
      </c>
      <c r="E1973" t="s">
        <v>5126</v>
      </c>
      <c r="F1973" t="s">
        <v>5127</v>
      </c>
    </row>
    <row r="1974" spans="1:6">
      <c r="A1974">
        <v>6636620</v>
      </c>
      <c r="B1974" t="s">
        <v>5175</v>
      </c>
      <c r="C1974" t="s">
        <v>5124</v>
      </c>
      <c r="D1974" t="s">
        <v>5125</v>
      </c>
      <c r="E1974" t="s">
        <v>5126</v>
      </c>
      <c r="F1974" t="s">
        <v>5127</v>
      </c>
    </row>
    <row r="1975" spans="1:6">
      <c r="A1975">
        <v>6904030</v>
      </c>
      <c r="B1975" t="s">
        <v>5175</v>
      </c>
      <c r="C1975" t="s">
        <v>5124</v>
      </c>
      <c r="D1975" t="s">
        <v>5125</v>
      </c>
      <c r="E1975" t="s">
        <v>5126</v>
      </c>
      <c r="F1975" t="s">
        <v>5127</v>
      </c>
    </row>
    <row r="1976" spans="1:6">
      <c r="A1976">
        <v>6913130</v>
      </c>
      <c r="B1976" t="s">
        <v>5175</v>
      </c>
      <c r="C1976" t="s">
        <v>5124</v>
      </c>
      <c r="D1976" t="s">
        <v>5125</v>
      </c>
      <c r="E1976" t="s">
        <v>5126</v>
      </c>
      <c r="F1976" t="s">
        <v>5127</v>
      </c>
    </row>
    <row r="1977" spans="1:6">
      <c r="A1977">
        <v>6925176</v>
      </c>
      <c r="B1977" t="s">
        <v>5175</v>
      </c>
      <c r="C1977" t="s">
        <v>5124</v>
      </c>
      <c r="D1977" t="s">
        <v>5125</v>
      </c>
      <c r="E1977" t="s">
        <v>5126</v>
      </c>
      <c r="F1977" t="s">
        <v>5127</v>
      </c>
    </row>
    <row r="1978" spans="1:6">
      <c r="A1978">
        <v>6930824</v>
      </c>
      <c r="B1978" t="s">
        <v>5175</v>
      </c>
      <c r="C1978" t="s">
        <v>5124</v>
      </c>
      <c r="D1978" t="s">
        <v>5125</v>
      </c>
      <c r="E1978" t="s">
        <v>5126</v>
      </c>
      <c r="F1978" t="s">
        <v>5127</v>
      </c>
    </row>
    <row r="1979" spans="1:6">
      <c r="A1979">
        <v>6938305</v>
      </c>
      <c r="B1979" t="s">
        <v>5175</v>
      </c>
      <c r="C1979" t="s">
        <v>5124</v>
      </c>
      <c r="D1979" t="s">
        <v>5125</v>
      </c>
      <c r="E1979" t="s">
        <v>5126</v>
      </c>
      <c r="F1979" t="s">
        <v>5127</v>
      </c>
    </row>
    <row r="1980" spans="1:6">
      <c r="A1980">
        <v>1011193</v>
      </c>
      <c r="B1980" t="s">
        <v>5176</v>
      </c>
      <c r="C1980" t="s">
        <v>5124</v>
      </c>
      <c r="D1980" t="s">
        <v>5125</v>
      </c>
      <c r="E1980" t="s">
        <v>5126</v>
      </c>
      <c r="F1980" t="s">
        <v>5127</v>
      </c>
    </row>
    <row r="1981" spans="1:6">
      <c r="A1981">
        <v>1014307</v>
      </c>
      <c r="B1981" t="s">
        <v>5176</v>
      </c>
      <c r="C1981" t="s">
        <v>5124</v>
      </c>
      <c r="D1981" t="s">
        <v>5125</v>
      </c>
      <c r="E1981" t="s">
        <v>5126</v>
      </c>
      <c r="F1981" t="s">
        <v>5127</v>
      </c>
    </row>
    <row r="1982" spans="1:6">
      <c r="A1982">
        <v>1163859</v>
      </c>
      <c r="B1982" t="s">
        <v>5176</v>
      </c>
      <c r="C1982" t="s">
        <v>5124</v>
      </c>
      <c r="D1982" t="s">
        <v>5125</v>
      </c>
      <c r="E1982" t="s">
        <v>5126</v>
      </c>
      <c r="F1982" t="s">
        <v>5127</v>
      </c>
    </row>
    <row r="1983" spans="1:6">
      <c r="A1983">
        <v>1223995</v>
      </c>
      <c r="B1983" t="s">
        <v>5176</v>
      </c>
      <c r="C1983" t="s">
        <v>5124</v>
      </c>
      <c r="D1983" t="s">
        <v>5125</v>
      </c>
      <c r="E1983" t="s">
        <v>5126</v>
      </c>
      <c r="F1983" t="s">
        <v>5127</v>
      </c>
    </row>
    <row r="1984" spans="1:6">
      <c r="A1984">
        <v>1224022</v>
      </c>
      <c r="B1984" t="s">
        <v>5176</v>
      </c>
      <c r="C1984" t="s">
        <v>5124</v>
      </c>
      <c r="D1984" t="s">
        <v>5125</v>
      </c>
      <c r="E1984" t="s">
        <v>5126</v>
      </c>
      <c r="F1984" t="s">
        <v>5127</v>
      </c>
    </row>
    <row r="1985" spans="1:6">
      <c r="A1985">
        <v>1313918</v>
      </c>
      <c r="B1985" t="s">
        <v>5176</v>
      </c>
      <c r="C1985" t="s">
        <v>5124</v>
      </c>
      <c r="D1985" t="s">
        <v>5125</v>
      </c>
      <c r="E1985" t="s">
        <v>5126</v>
      </c>
      <c r="F1985" t="s">
        <v>5127</v>
      </c>
    </row>
    <row r="1986" spans="1:6">
      <c r="A1986">
        <v>3810369</v>
      </c>
      <c r="B1986" t="s">
        <v>5176</v>
      </c>
      <c r="C1986" t="s">
        <v>5124</v>
      </c>
      <c r="D1986" t="s">
        <v>5125</v>
      </c>
      <c r="E1986" t="s">
        <v>5126</v>
      </c>
      <c r="F1986" t="s">
        <v>5127</v>
      </c>
    </row>
    <row r="1987" spans="1:6">
      <c r="A1987">
        <v>4255526</v>
      </c>
      <c r="B1987" t="s">
        <v>5176</v>
      </c>
      <c r="C1987" t="s">
        <v>5124</v>
      </c>
      <c r="D1987" t="s">
        <v>5125</v>
      </c>
      <c r="E1987" t="s">
        <v>5126</v>
      </c>
      <c r="F1987" t="s">
        <v>5127</v>
      </c>
    </row>
    <row r="1988" spans="1:6">
      <c r="A1988">
        <v>4417878</v>
      </c>
      <c r="B1988" t="s">
        <v>5176</v>
      </c>
      <c r="C1988" t="s">
        <v>5124</v>
      </c>
      <c r="D1988" t="s">
        <v>5125</v>
      </c>
      <c r="E1988" t="s">
        <v>5126</v>
      </c>
      <c r="F1988" t="s">
        <v>5127</v>
      </c>
    </row>
    <row r="1989" spans="1:6">
      <c r="A1989">
        <v>4456812</v>
      </c>
      <c r="B1989" t="s">
        <v>5176</v>
      </c>
      <c r="C1989" t="s">
        <v>5124</v>
      </c>
      <c r="D1989" t="s">
        <v>5125</v>
      </c>
      <c r="E1989" t="s">
        <v>5126</v>
      </c>
      <c r="F1989" t="s">
        <v>5127</v>
      </c>
    </row>
    <row r="1990" spans="1:6">
      <c r="A1990">
        <v>4456815</v>
      </c>
      <c r="B1990" t="s">
        <v>5176</v>
      </c>
      <c r="C1990" t="s">
        <v>5124</v>
      </c>
      <c r="D1990" t="s">
        <v>5125</v>
      </c>
      <c r="E1990" t="s">
        <v>5126</v>
      </c>
      <c r="F1990" t="s">
        <v>5127</v>
      </c>
    </row>
    <row r="1991" spans="1:6">
      <c r="A1991">
        <v>4469625</v>
      </c>
      <c r="B1991" t="s">
        <v>5176</v>
      </c>
      <c r="C1991" t="s">
        <v>5124</v>
      </c>
      <c r="D1991" t="s">
        <v>5125</v>
      </c>
      <c r="E1991" t="s">
        <v>5126</v>
      </c>
      <c r="F1991" t="s">
        <v>5127</v>
      </c>
    </row>
    <row r="1992" spans="1:6">
      <c r="A1992">
        <v>4473804</v>
      </c>
      <c r="B1992" t="s">
        <v>5176</v>
      </c>
      <c r="C1992" t="s">
        <v>5124</v>
      </c>
      <c r="D1992" t="s">
        <v>5125</v>
      </c>
      <c r="E1992" t="s">
        <v>5126</v>
      </c>
      <c r="F1992" t="s">
        <v>5127</v>
      </c>
    </row>
    <row r="1993" spans="1:6">
      <c r="A1993">
        <v>4508360</v>
      </c>
      <c r="B1993" t="s">
        <v>5176</v>
      </c>
      <c r="C1993" t="s">
        <v>5124</v>
      </c>
      <c r="D1993" t="s">
        <v>5125</v>
      </c>
      <c r="E1993" t="s">
        <v>5126</v>
      </c>
      <c r="F1993" t="s">
        <v>5127</v>
      </c>
    </row>
    <row r="1994" spans="1:6">
      <c r="A1994">
        <v>4572668</v>
      </c>
      <c r="B1994" t="s">
        <v>5176</v>
      </c>
      <c r="C1994" t="s">
        <v>5124</v>
      </c>
      <c r="D1994" t="s">
        <v>5125</v>
      </c>
      <c r="E1994" t="s">
        <v>5126</v>
      </c>
      <c r="F1994" t="s">
        <v>5127</v>
      </c>
    </row>
    <row r="1995" spans="1:6">
      <c r="A1995">
        <v>5056131</v>
      </c>
      <c r="B1995" t="s">
        <v>5176</v>
      </c>
      <c r="C1995" t="s">
        <v>5124</v>
      </c>
      <c r="D1995" t="s">
        <v>5125</v>
      </c>
      <c r="E1995" t="s">
        <v>5126</v>
      </c>
      <c r="F1995" t="s">
        <v>5127</v>
      </c>
    </row>
    <row r="1996" spans="1:6">
      <c r="A1996">
        <v>5069689</v>
      </c>
      <c r="B1996" t="s">
        <v>5176</v>
      </c>
      <c r="C1996" t="s">
        <v>5124</v>
      </c>
      <c r="D1996" t="s">
        <v>5125</v>
      </c>
      <c r="E1996" t="s">
        <v>5126</v>
      </c>
      <c r="F1996" t="s">
        <v>5127</v>
      </c>
    </row>
    <row r="1997" spans="1:6">
      <c r="A1997">
        <v>5069690</v>
      </c>
      <c r="B1997" t="s">
        <v>5176</v>
      </c>
      <c r="C1997" t="s">
        <v>5124</v>
      </c>
      <c r="D1997" t="s">
        <v>5125</v>
      </c>
      <c r="E1997" t="s">
        <v>5126</v>
      </c>
      <c r="F1997" t="s">
        <v>5127</v>
      </c>
    </row>
    <row r="1998" spans="1:6">
      <c r="A1998">
        <v>5069691</v>
      </c>
      <c r="B1998" t="s">
        <v>5176</v>
      </c>
      <c r="C1998" t="s">
        <v>5124</v>
      </c>
      <c r="D1998" t="s">
        <v>5125</v>
      </c>
      <c r="E1998" t="s">
        <v>5126</v>
      </c>
      <c r="F1998" t="s">
        <v>5127</v>
      </c>
    </row>
    <row r="1999" spans="1:6">
      <c r="A1999">
        <v>5081388</v>
      </c>
      <c r="B1999" t="s">
        <v>5176</v>
      </c>
      <c r="C1999" t="s">
        <v>5124</v>
      </c>
      <c r="D1999" t="s">
        <v>5125</v>
      </c>
      <c r="E1999" t="s">
        <v>5126</v>
      </c>
      <c r="F1999" t="s">
        <v>5127</v>
      </c>
    </row>
    <row r="2000" spans="1:6">
      <c r="A2000">
        <v>5119092</v>
      </c>
      <c r="B2000" t="s">
        <v>5176</v>
      </c>
      <c r="C2000" t="s">
        <v>5124</v>
      </c>
      <c r="D2000" t="s">
        <v>5125</v>
      </c>
      <c r="E2000" t="s">
        <v>5126</v>
      </c>
      <c r="F2000" t="s">
        <v>5127</v>
      </c>
    </row>
    <row r="2001" spans="1:6">
      <c r="A2001">
        <v>5327592</v>
      </c>
      <c r="B2001" t="s">
        <v>5176</v>
      </c>
      <c r="C2001" t="s">
        <v>5124</v>
      </c>
      <c r="D2001" t="s">
        <v>5125</v>
      </c>
      <c r="E2001" t="s">
        <v>5126</v>
      </c>
      <c r="F2001" t="s">
        <v>5127</v>
      </c>
    </row>
    <row r="2002" spans="1:6">
      <c r="A2002">
        <v>5815112</v>
      </c>
      <c r="B2002" t="s">
        <v>5176</v>
      </c>
      <c r="C2002" t="s">
        <v>5124</v>
      </c>
      <c r="D2002" t="s">
        <v>5125</v>
      </c>
      <c r="E2002" t="s">
        <v>5126</v>
      </c>
      <c r="F2002" t="s">
        <v>5127</v>
      </c>
    </row>
    <row r="2003" spans="1:6">
      <c r="A2003">
        <v>5833913</v>
      </c>
      <c r="B2003" t="s">
        <v>5176</v>
      </c>
      <c r="C2003" t="s">
        <v>5124</v>
      </c>
      <c r="D2003" t="s">
        <v>5125</v>
      </c>
      <c r="E2003" t="s">
        <v>5126</v>
      </c>
      <c r="F2003" t="s">
        <v>5127</v>
      </c>
    </row>
    <row r="2004" spans="1:6">
      <c r="A2004">
        <v>5842421</v>
      </c>
      <c r="B2004" t="s">
        <v>5176</v>
      </c>
      <c r="C2004" t="s">
        <v>5124</v>
      </c>
      <c r="D2004" t="s">
        <v>5125</v>
      </c>
      <c r="E2004" t="s">
        <v>5126</v>
      </c>
      <c r="F2004" t="s">
        <v>5127</v>
      </c>
    </row>
    <row r="2005" spans="1:6">
      <c r="A2005">
        <v>5842566</v>
      </c>
      <c r="B2005" t="s">
        <v>5176</v>
      </c>
      <c r="C2005" t="s">
        <v>5124</v>
      </c>
      <c r="D2005" t="s">
        <v>5125</v>
      </c>
      <c r="E2005" t="s">
        <v>5126</v>
      </c>
      <c r="F2005" t="s">
        <v>5127</v>
      </c>
    </row>
    <row r="2006" spans="1:6">
      <c r="A2006">
        <v>5861151</v>
      </c>
      <c r="B2006" t="s">
        <v>5176</v>
      </c>
      <c r="C2006" t="s">
        <v>5124</v>
      </c>
      <c r="D2006" t="s">
        <v>5125</v>
      </c>
      <c r="E2006" t="s">
        <v>5126</v>
      </c>
      <c r="F2006" t="s">
        <v>5127</v>
      </c>
    </row>
    <row r="2007" spans="1:6">
      <c r="A2007">
        <v>6243287</v>
      </c>
      <c r="B2007" t="s">
        <v>5176</v>
      </c>
      <c r="C2007" t="s">
        <v>5124</v>
      </c>
      <c r="D2007" t="s">
        <v>5125</v>
      </c>
      <c r="E2007" t="s">
        <v>5126</v>
      </c>
      <c r="F2007" t="s">
        <v>5127</v>
      </c>
    </row>
    <row r="2008" spans="1:6">
      <c r="A2008">
        <v>6508140</v>
      </c>
      <c r="B2008" t="s">
        <v>5176</v>
      </c>
      <c r="C2008" t="s">
        <v>5124</v>
      </c>
      <c r="D2008" t="s">
        <v>5125</v>
      </c>
      <c r="E2008" t="s">
        <v>5126</v>
      </c>
      <c r="F2008" t="s">
        <v>5127</v>
      </c>
    </row>
    <row r="2009" spans="1:6">
      <c r="A2009">
        <v>6541283</v>
      </c>
      <c r="B2009" t="s">
        <v>5176</v>
      </c>
      <c r="C2009" t="s">
        <v>5124</v>
      </c>
      <c r="D2009" t="s">
        <v>5125</v>
      </c>
      <c r="E2009" t="s">
        <v>5126</v>
      </c>
      <c r="F2009" t="s">
        <v>5127</v>
      </c>
    </row>
    <row r="2010" spans="1:6">
      <c r="A2010">
        <v>6543101</v>
      </c>
      <c r="B2010" t="s">
        <v>5176</v>
      </c>
      <c r="C2010" t="s">
        <v>5124</v>
      </c>
      <c r="D2010" t="s">
        <v>5125</v>
      </c>
      <c r="E2010" t="s">
        <v>5126</v>
      </c>
      <c r="F2010" t="s">
        <v>5127</v>
      </c>
    </row>
    <row r="2011" spans="1:6">
      <c r="A2011">
        <v>6636277</v>
      </c>
      <c r="B2011" t="s">
        <v>5176</v>
      </c>
      <c r="C2011" t="s">
        <v>5124</v>
      </c>
      <c r="D2011" t="s">
        <v>5125</v>
      </c>
      <c r="E2011" t="s">
        <v>5126</v>
      </c>
      <c r="F2011" t="s">
        <v>5127</v>
      </c>
    </row>
    <row r="2012" spans="1:6">
      <c r="A2012">
        <v>6837284</v>
      </c>
      <c r="B2012" t="s">
        <v>5176</v>
      </c>
      <c r="C2012" t="s">
        <v>5124</v>
      </c>
      <c r="D2012" t="s">
        <v>5125</v>
      </c>
      <c r="E2012" t="s">
        <v>5126</v>
      </c>
      <c r="F2012" t="s">
        <v>5127</v>
      </c>
    </row>
    <row r="2013" spans="1:6">
      <c r="A2013">
        <v>6846119</v>
      </c>
      <c r="B2013" t="s">
        <v>5176</v>
      </c>
      <c r="C2013" t="s">
        <v>5124</v>
      </c>
      <c r="D2013" t="s">
        <v>5125</v>
      </c>
      <c r="E2013" t="s">
        <v>5126</v>
      </c>
      <c r="F2013" t="s">
        <v>5127</v>
      </c>
    </row>
    <row r="2014" spans="1:6">
      <c r="A2014">
        <v>6848316</v>
      </c>
      <c r="B2014" t="s">
        <v>5176</v>
      </c>
      <c r="C2014" t="s">
        <v>5124</v>
      </c>
      <c r="D2014" t="s">
        <v>5125</v>
      </c>
      <c r="E2014" t="s">
        <v>5126</v>
      </c>
      <c r="F2014" t="s">
        <v>5127</v>
      </c>
    </row>
    <row r="2015" spans="1:6">
      <c r="A2015">
        <v>6848446</v>
      </c>
      <c r="B2015" t="s">
        <v>5176</v>
      </c>
      <c r="C2015" t="s">
        <v>5124</v>
      </c>
      <c r="D2015" t="s">
        <v>5125</v>
      </c>
      <c r="E2015" t="s">
        <v>5126</v>
      </c>
      <c r="F2015" t="s">
        <v>5127</v>
      </c>
    </row>
    <row r="2016" spans="1:6">
      <c r="A2016">
        <v>7575014</v>
      </c>
      <c r="B2016" t="s">
        <v>5176</v>
      </c>
      <c r="C2016" t="s">
        <v>5124</v>
      </c>
      <c r="D2016" t="s">
        <v>5125</v>
      </c>
      <c r="E2016" t="s">
        <v>5126</v>
      </c>
      <c r="F2016" t="s">
        <v>5127</v>
      </c>
    </row>
    <row r="2017" spans="1:6">
      <c r="A2017">
        <v>7721833</v>
      </c>
      <c r="B2017" t="s">
        <v>5176</v>
      </c>
      <c r="C2017" t="s">
        <v>5124</v>
      </c>
      <c r="D2017" t="s">
        <v>5125</v>
      </c>
      <c r="E2017" t="s">
        <v>5126</v>
      </c>
      <c r="F2017" t="s">
        <v>5127</v>
      </c>
    </row>
    <row r="2018" spans="1:6">
      <c r="A2018">
        <v>7725212</v>
      </c>
      <c r="B2018" t="s">
        <v>5176</v>
      </c>
      <c r="C2018" t="s">
        <v>5124</v>
      </c>
      <c r="D2018" t="s">
        <v>5125</v>
      </c>
      <c r="E2018" t="s">
        <v>5126</v>
      </c>
      <c r="F2018" t="s">
        <v>5127</v>
      </c>
    </row>
    <row r="2019" spans="1:6">
      <c r="A2019">
        <v>7740890</v>
      </c>
      <c r="B2019" t="s">
        <v>5176</v>
      </c>
      <c r="C2019" t="s">
        <v>5124</v>
      </c>
      <c r="D2019" t="s">
        <v>5125</v>
      </c>
      <c r="E2019" t="s">
        <v>5126</v>
      </c>
      <c r="F2019" t="s">
        <v>5127</v>
      </c>
    </row>
    <row r="2020" spans="1:6">
      <c r="A2020">
        <v>7813660</v>
      </c>
      <c r="B2020" t="s">
        <v>5176</v>
      </c>
      <c r="C2020" t="s">
        <v>5124</v>
      </c>
      <c r="D2020" t="s">
        <v>5125</v>
      </c>
      <c r="E2020" t="s">
        <v>5126</v>
      </c>
      <c r="F2020" t="s">
        <v>5127</v>
      </c>
    </row>
    <row r="2021" spans="1:6">
      <c r="A2021">
        <v>7853234</v>
      </c>
      <c r="B2021" t="s">
        <v>5176</v>
      </c>
      <c r="C2021" t="s">
        <v>5124</v>
      </c>
      <c r="D2021" t="s">
        <v>5125</v>
      </c>
      <c r="E2021" t="s">
        <v>5126</v>
      </c>
      <c r="F2021" t="s">
        <v>5127</v>
      </c>
    </row>
    <row r="2022" spans="1:6">
      <c r="A2022">
        <v>7859925</v>
      </c>
      <c r="B2022" t="s">
        <v>5176</v>
      </c>
      <c r="C2022" t="s">
        <v>5124</v>
      </c>
      <c r="D2022" t="s">
        <v>5125</v>
      </c>
      <c r="E2022" t="s">
        <v>5126</v>
      </c>
      <c r="F2022" t="s">
        <v>5127</v>
      </c>
    </row>
    <row r="2023" spans="1:6">
      <c r="A2023">
        <v>7930956</v>
      </c>
      <c r="B2023" t="s">
        <v>5176</v>
      </c>
      <c r="C2023" t="s">
        <v>5124</v>
      </c>
      <c r="D2023" t="s">
        <v>5125</v>
      </c>
      <c r="E2023" t="s">
        <v>5126</v>
      </c>
      <c r="F2023" t="s">
        <v>5127</v>
      </c>
    </row>
    <row r="2024" spans="1:6">
      <c r="A2024">
        <v>7954834</v>
      </c>
      <c r="B2024" t="s">
        <v>5176</v>
      </c>
      <c r="C2024" t="s">
        <v>5124</v>
      </c>
      <c r="D2024" t="s">
        <v>5125</v>
      </c>
      <c r="E2024" t="s">
        <v>5126</v>
      </c>
      <c r="F2024" t="s">
        <v>5127</v>
      </c>
    </row>
    <row r="2025" spans="1:6">
      <c r="A2025">
        <v>7962929</v>
      </c>
      <c r="B2025" t="s">
        <v>5176</v>
      </c>
      <c r="C2025" t="s">
        <v>5124</v>
      </c>
      <c r="D2025" t="s">
        <v>5125</v>
      </c>
      <c r="E2025" t="s">
        <v>5126</v>
      </c>
      <c r="F2025" t="s">
        <v>5127</v>
      </c>
    </row>
    <row r="2026" spans="1:6">
      <c r="A2026">
        <v>7963501</v>
      </c>
      <c r="B2026" t="s">
        <v>5176</v>
      </c>
      <c r="C2026" t="s">
        <v>5124</v>
      </c>
      <c r="D2026" t="s">
        <v>5125</v>
      </c>
      <c r="E2026" t="s">
        <v>5126</v>
      </c>
      <c r="F2026" t="s">
        <v>5127</v>
      </c>
    </row>
    <row r="2027" spans="1:6">
      <c r="A2027">
        <v>7978386</v>
      </c>
      <c r="B2027" t="s">
        <v>5176</v>
      </c>
      <c r="C2027" t="s">
        <v>5124</v>
      </c>
      <c r="D2027" t="s">
        <v>5125</v>
      </c>
      <c r="E2027" t="s">
        <v>5126</v>
      </c>
      <c r="F2027" t="s">
        <v>5127</v>
      </c>
    </row>
    <row r="2028" spans="1:6">
      <c r="A2028">
        <v>1172841</v>
      </c>
      <c r="B2028" t="s">
        <v>2477</v>
      </c>
      <c r="C2028" t="s">
        <v>5124</v>
      </c>
      <c r="D2028" t="s">
        <v>5125</v>
      </c>
      <c r="E2028" t="s">
        <v>5126</v>
      </c>
      <c r="F2028" t="s">
        <v>5127</v>
      </c>
    </row>
    <row r="2029" spans="1:6">
      <c r="A2029">
        <v>5302399</v>
      </c>
      <c r="B2029" t="s">
        <v>2477</v>
      </c>
      <c r="C2029" t="s">
        <v>5124</v>
      </c>
      <c r="D2029" t="s">
        <v>5125</v>
      </c>
      <c r="E2029" t="s">
        <v>5126</v>
      </c>
      <c r="F2029" t="s">
        <v>5127</v>
      </c>
    </row>
    <row r="2030" spans="1:6">
      <c r="A2030">
        <v>7673712</v>
      </c>
      <c r="B2030" t="s">
        <v>2477</v>
      </c>
      <c r="C2030" t="s">
        <v>5124</v>
      </c>
      <c r="D2030" t="s">
        <v>5125</v>
      </c>
      <c r="E2030" t="s">
        <v>5126</v>
      </c>
      <c r="F2030" t="s">
        <v>5127</v>
      </c>
    </row>
    <row r="2031" spans="1:6">
      <c r="A2031">
        <v>7673713</v>
      </c>
      <c r="B2031" t="s">
        <v>2477</v>
      </c>
      <c r="C2031" t="s">
        <v>5124</v>
      </c>
      <c r="D2031" t="s">
        <v>5125</v>
      </c>
      <c r="E2031" t="s">
        <v>5126</v>
      </c>
      <c r="F2031" t="s">
        <v>5127</v>
      </c>
    </row>
    <row r="2032" spans="1:6">
      <c r="A2032">
        <v>6616581</v>
      </c>
      <c r="B2032" t="s">
        <v>5177</v>
      </c>
      <c r="C2032" t="s">
        <v>5124</v>
      </c>
      <c r="D2032" t="s">
        <v>5125</v>
      </c>
      <c r="E2032" t="s">
        <v>5126</v>
      </c>
      <c r="F2032" t="s">
        <v>5127</v>
      </c>
    </row>
    <row r="2033" spans="1:6">
      <c r="A2033">
        <v>6647461</v>
      </c>
      <c r="B2033" t="s">
        <v>5177</v>
      </c>
      <c r="C2033" t="s">
        <v>5124</v>
      </c>
      <c r="D2033" t="s">
        <v>5125</v>
      </c>
      <c r="E2033" t="s">
        <v>5126</v>
      </c>
      <c r="F2033" t="s">
        <v>5127</v>
      </c>
    </row>
    <row r="2034" spans="1:6">
      <c r="A2034">
        <v>4265867</v>
      </c>
      <c r="B2034" t="s">
        <v>3492</v>
      </c>
      <c r="C2034" t="s">
        <v>5124</v>
      </c>
      <c r="D2034" t="s">
        <v>5125</v>
      </c>
      <c r="E2034" t="s">
        <v>5126</v>
      </c>
      <c r="F2034" t="s">
        <v>5127</v>
      </c>
    </row>
    <row r="2035" spans="1:6">
      <c r="A2035">
        <v>4265950</v>
      </c>
      <c r="B2035" t="s">
        <v>3492</v>
      </c>
      <c r="C2035" t="s">
        <v>5124</v>
      </c>
      <c r="D2035" t="s">
        <v>5125</v>
      </c>
      <c r="E2035" t="s">
        <v>5126</v>
      </c>
      <c r="F2035" t="s">
        <v>5127</v>
      </c>
    </row>
    <row r="2036" spans="1:6">
      <c r="A2036">
        <v>4265954</v>
      </c>
      <c r="B2036" t="s">
        <v>3492</v>
      </c>
      <c r="C2036" t="s">
        <v>5124</v>
      </c>
      <c r="D2036" t="s">
        <v>5125</v>
      </c>
      <c r="E2036" t="s">
        <v>5126</v>
      </c>
      <c r="F2036" t="s">
        <v>5127</v>
      </c>
    </row>
    <row r="2037" spans="1:6">
      <c r="A2037">
        <v>4266583</v>
      </c>
      <c r="B2037" t="s">
        <v>3492</v>
      </c>
      <c r="C2037" t="s">
        <v>5124</v>
      </c>
      <c r="D2037" t="s">
        <v>5125</v>
      </c>
      <c r="E2037" t="s">
        <v>5126</v>
      </c>
      <c r="F2037" t="s">
        <v>5127</v>
      </c>
    </row>
    <row r="2038" spans="1:6">
      <c r="A2038">
        <v>5821578</v>
      </c>
      <c r="B2038" t="s">
        <v>3492</v>
      </c>
      <c r="C2038" t="s">
        <v>5124</v>
      </c>
      <c r="D2038" t="s">
        <v>5125</v>
      </c>
      <c r="E2038" t="s">
        <v>5126</v>
      </c>
      <c r="F2038" t="s">
        <v>5127</v>
      </c>
    </row>
    <row r="2039" spans="1:6">
      <c r="A2039">
        <v>1165503</v>
      </c>
      <c r="B2039" t="s">
        <v>5178</v>
      </c>
      <c r="C2039" t="s">
        <v>5124</v>
      </c>
      <c r="D2039" t="s">
        <v>5125</v>
      </c>
      <c r="E2039" t="s">
        <v>5126</v>
      </c>
      <c r="F2039" t="s">
        <v>5127</v>
      </c>
    </row>
    <row r="2040" spans="1:6">
      <c r="A2040">
        <v>6529021</v>
      </c>
      <c r="B2040" t="s">
        <v>5178</v>
      </c>
      <c r="C2040" t="s">
        <v>5124</v>
      </c>
      <c r="D2040" t="s">
        <v>5125</v>
      </c>
      <c r="E2040" t="s">
        <v>5126</v>
      </c>
      <c r="F2040" t="s">
        <v>5127</v>
      </c>
    </row>
    <row r="2041" spans="1:6">
      <c r="A2041">
        <v>7717115</v>
      </c>
      <c r="B2041" t="s">
        <v>5178</v>
      </c>
      <c r="C2041" t="s">
        <v>5124</v>
      </c>
      <c r="D2041" t="s">
        <v>5125</v>
      </c>
      <c r="E2041" t="s">
        <v>5126</v>
      </c>
      <c r="F2041" t="s">
        <v>5127</v>
      </c>
    </row>
    <row r="2042" spans="1:6">
      <c r="A2042">
        <v>7987339</v>
      </c>
      <c r="B2042" t="s">
        <v>5178</v>
      </c>
      <c r="C2042" t="s">
        <v>5124</v>
      </c>
      <c r="D2042" t="s">
        <v>5125</v>
      </c>
      <c r="E2042" t="s">
        <v>5126</v>
      </c>
      <c r="F2042" t="s">
        <v>5127</v>
      </c>
    </row>
    <row r="2043" spans="1:6">
      <c r="A2043">
        <v>4556528</v>
      </c>
      <c r="B2043" t="s">
        <v>5179</v>
      </c>
      <c r="C2043" t="s">
        <v>5124</v>
      </c>
      <c r="D2043" t="s">
        <v>5125</v>
      </c>
      <c r="E2043" t="s">
        <v>5126</v>
      </c>
      <c r="F2043" t="s">
        <v>5127</v>
      </c>
    </row>
    <row r="2044" spans="1:6">
      <c r="A2044">
        <v>5048384</v>
      </c>
      <c r="B2044" t="s">
        <v>5179</v>
      </c>
      <c r="C2044" t="s">
        <v>5124</v>
      </c>
      <c r="D2044" t="s">
        <v>5125</v>
      </c>
      <c r="E2044" t="s">
        <v>5126</v>
      </c>
      <c r="F2044" t="s">
        <v>5127</v>
      </c>
    </row>
    <row r="2045" spans="1:6">
      <c r="A2045">
        <v>5302330</v>
      </c>
      <c r="B2045" t="s">
        <v>5179</v>
      </c>
      <c r="C2045" t="s">
        <v>5124</v>
      </c>
      <c r="D2045" t="s">
        <v>5125</v>
      </c>
      <c r="E2045" t="s">
        <v>5126</v>
      </c>
      <c r="F2045" t="s">
        <v>5127</v>
      </c>
    </row>
    <row r="2046" spans="1:6">
      <c r="A2046">
        <v>6528975</v>
      </c>
      <c r="B2046" t="s">
        <v>5179</v>
      </c>
      <c r="C2046" t="s">
        <v>5124</v>
      </c>
      <c r="D2046" t="s">
        <v>5125</v>
      </c>
      <c r="E2046" t="s">
        <v>5126</v>
      </c>
      <c r="F2046" t="s">
        <v>5127</v>
      </c>
    </row>
    <row r="2047" spans="1:6">
      <c r="A2047">
        <v>6553519</v>
      </c>
      <c r="B2047" t="s">
        <v>5179</v>
      </c>
      <c r="C2047" t="s">
        <v>5124</v>
      </c>
      <c r="D2047" t="s">
        <v>5125</v>
      </c>
      <c r="E2047" t="s">
        <v>5126</v>
      </c>
      <c r="F2047" t="s">
        <v>5127</v>
      </c>
    </row>
    <row r="2048" spans="1:6">
      <c r="A2048">
        <v>6865927</v>
      </c>
      <c r="B2048" t="s">
        <v>5179</v>
      </c>
      <c r="C2048" t="s">
        <v>5124</v>
      </c>
      <c r="D2048" t="s">
        <v>5125</v>
      </c>
      <c r="E2048" t="s">
        <v>5126</v>
      </c>
      <c r="F2048" t="s">
        <v>5127</v>
      </c>
    </row>
    <row r="2049" spans="1:6">
      <c r="A2049">
        <v>1059164</v>
      </c>
      <c r="B2049" t="s">
        <v>5180</v>
      </c>
      <c r="C2049" t="s">
        <v>5124</v>
      </c>
      <c r="D2049" t="s">
        <v>5125</v>
      </c>
      <c r="E2049" t="s">
        <v>5126</v>
      </c>
      <c r="F2049" t="s">
        <v>5127</v>
      </c>
    </row>
    <row r="2050" spans="1:6">
      <c r="A2050">
        <v>1130724</v>
      </c>
      <c r="B2050" t="s">
        <v>5180</v>
      </c>
      <c r="C2050" t="s">
        <v>5124</v>
      </c>
      <c r="D2050" t="s">
        <v>5125</v>
      </c>
      <c r="E2050" t="s">
        <v>5126</v>
      </c>
      <c r="F2050" t="s">
        <v>5127</v>
      </c>
    </row>
    <row r="2051" spans="1:6">
      <c r="A2051">
        <v>1216869</v>
      </c>
      <c r="B2051" t="s">
        <v>5180</v>
      </c>
      <c r="C2051" t="s">
        <v>5124</v>
      </c>
      <c r="D2051" t="s">
        <v>5125</v>
      </c>
      <c r="E2051" t="s">
        <v>5126</v>
      </c>
      <c r="F2051" t="s">
        <v>5127</v>
      </c>
    </row>
    <row r="2052" spans="1:6">
      <c r="A2052">
        <v>7512179</v>
      </c>
      <c r="B2052" t="s">
        <v>5180</v>
      </c>
      <c r="C2052" t="s">
        <v>5124</v>
      </c>
      <c r="D2052" t="s">
        <v>5125</v>
      </c>
      <c r="E2052" t="s">
        <v>5126</v>
      </c>
      <c r="F2052" t="s">
        <v>5127</v>
      </c>
    </row>
    <row r="2053" spans="1:6">
      <c r="A2053">
        <v>7512186</v>
      </c>
      <c r="B2053" t="s">
        <v>5180</v>
      </c>
      <c r="C2053" t="s">
        <v>5124</v>
      </c>
      <c r="D2053" t="s">
        <v>5125</v>
      </c>
      <c r="E2053" t="s">
        <v>5126</v>
      </c>
      <c r="F2053" t="s">
        <v>5127</v>
      </c>
    </row>
    <row r="2054" spans="1:6">
      <c r="A2054">
        <v>7512188</v>
      </c>
      <c r="B2054" t="s">
        <v>5180</v>
      </c>
      <c r="C2054" t="s">
        <v>5124</v>
      </c>
      <c r="D2054" t="s">
        <v>5125</v>
      </c>
      <c r="E2054" t="s">
        <v>5126</v>
      </c>
      <c r="F2054" t="s">
        <v>5127</v>
      </c>
    </row>
    <row r="2055" spans="1:6">
      <c r="A2055">
        <v>1022546</v>
      </c>
      <c r="B2055" t="s">
        <v>5181</v>
      </c>
      <c r="C2055" t="s">
        <v>5124</v>
      </c>
      <c r="D2055" t="s">
        <v>5125</v>
      </c>
      <c r="E2055" t="s">
        <v>5126</v>
      </c>
      <c r="F2055" t="s">
        <v>5127</v>
      </c>
    </row>
    <row r="2056" spans="1:6">
      <c r="A2056">
        <v>1284022</v>
      </c>
      <c r="B2056" t="s">
        <v>5181</v>
      </c>
      <c r="C2056" t="s">
        <v>5124</v>
      </c>
      <c r="D2056" t="s">
        <v>5125</v>
      </c>
      <c r="E2056" t="s">
        <v>5126</v>
      </c>
      <c r="F2056" t="s">
        <v>5127</v>
      </c>
    </row>
    <row r="2057" spans="1:6">
      <c r="A2057">
        <v>3802075</v>
      </c>
      <c r="B2057" t="s">
        <v>5181</v>
      </c>
      <c r="C2057" t="s">
        <v>5124</v>
      </c>
      <c r="D2057" t="s">
        <v>5125</v>
      </c>
      <c r="E2057" t="s">
        <v>5126</v>
      </c>
      <c r="F2057" t="s">
        <v>5127</v>
      </c>
    </row>
    <row r="2058" spans="1:6">
      <c r="A2058">
        <v>5337151</v>
      </c>
      <c r="B2058" t="s">
        <v>5181</v>
      </c>
      <c r="C2058" t="s">
        <v>5124</v>
      </c>
      <c r="D2058" t="s">
        <v>5125</v>
      </c>
      <c r="E2058" t="s">
        <v>5126</v>
      </c>
      <c r="F2058" t="s">
        <v>5127</v>
      </c>
    </row>
    <row r="2059" spans="1:6">
      <c r="A2059">
        <v>5843465</v>
      </c>
      <c r="B2059" t="s">
        <v>5181</v>
      </c>
      <c r="C2059" t="s">
        <v>5124</v>
      </c>
      <c r="D2059" t="s">
        <v>5125</v>
      </c>
      <c r="E2059" t="s">
        <v>5126</v>
      </c>
      <c r="F2059" t="s">
        <v>5127</v>
      </c>
    </row>
    <row r="2060" spans="1:6">
      <c r="A2060">
        <v>5846962</v>
      </c>
      <c r="B2060" t="s">
        <v>5181</v>
      </c>
      <c r="C2060" t="s">
        <v>5124</v>
      </c>
      <c r="D2060" t="s">
        <v>5125</v>
      </c>
      <c r="E2060" t="s">
        <v>5126</v>
      </c>
      <c r="F2060" t="s">
        <v>5127</v>
      </c>
    </row>
    <row r="2061" spans="1:6">
      <c r="A2061">
        <v>5860881</v>
      </c>
      <c r="B2061" t="s">
        <v>5181</v>
      </c>
      <c r="C2061" t="s">
        <v>5124</v>
      </c>
      <c r="D2061" t="s">
        <v>5125</v>
      </c>
      <c r="E2061" t="s">
        <v>5126</v>
      </c>
      <c r="F2061" t="s">
        <v>5127</v>
      </c>
    </row>
    <row r="2062" spans="1:6">
      <c r="A2062">
        <v>6808393</v>
      </c>
      <c r="B2062" t="s">
        <v>5181</v>
      </c>
      <c r="C2062" t="s">
        <v>5124</v>
      </c>
      <c r="D2062" t="s">
        <v>5125</v>
      </c>
      <c r="E2062" t="s">
        <v>5126</v>
      </c>
      <c r="F2062" t="s">
        <v>5127</v>
      </c>
    </row>
    <row r="2063" spans="1:6">
      <c r="A2063">
        <v>6883623</v>
      </c>
      <c r="B2063" t="s">
        <v>5181</v>
      </c>
      <c r="C2063" t="s">
        <v>5124</v>
      </c>
      <c r="D2063" t="s">
        <v>5125</v>
      </c>
      <c r="E2063" t="s">
        <v>5126</v>
      </c>
      <c r="F2063" t="s">
        <v>5127</v>
      </c>
    </row>
    <row r="2064" spans="1:6">
      <c r="A2064">
        <v>7361403</v>
      </c>
      <c r="B2064" t="s">
        <v>5181</v>
      </c>
      <c r="C2064" t="s">
        <v>5124</v>
      </c>
      <c r="D2064" t="s">
        <v>5125</v>
      </c>
      <c r="E2064" t="s">
        <v>5126</v>
      </c>
      <c r="F2064" t="s">
        <v>5127</v>
      </c>
    </row>
    <row r="2065" spans="1:6">
      <c r="A2065">
        <v>7605067</v>
      </c>
      <c r="B2065" t="s">
        <v>5181</v>
      </c>
      <c r="C2065" t="s">
        <v>5124</v>
      </c>
      <c r="D2065" t="s">
        <v>5125</v>
      </c>
      <c r="E2065" t="s">
        <v>5126</v>
      </c>
      <c r="F2065" t="s">
        <v>5127</v>
      </c>
    </row>
    <row r="2066" spans="1:6">
      <c r="A2066">
        <v>7622148</v>
      </c>
      <c r="B2066" t="s">
        <v>5181</v>
      </c>
      <c r="C2066" t="s">
        <v>5124</v>
      </c>
      <c r="D2066" t="s">
        <v>5125</v>
      </c>
      <c r="E2066" t="s">
        <v>5126</v>
      </c>
      <c r="F2066" t="s">
        <v>5127</v>
      </c>
    </row>
    <row r="2067" spans="1:6">
      <c r="A2067">
        <v>7683551</v>
      </c>
      <c r="B2067" t="s">
        <v>5181</v>
      </c>
      <c r="C2067" t="s">
        <v>5124</v>
      </c>
      <c r="D2067" t="s">
        <v>5125</v>
      </c>
      <c r="E2067" t="s">
        <v>5126</v>
      </c>
      <c r="F2067" t="s">
        <v>5127</v>
      </c>
    </row>
    <row r="2068" spans="1:6">
      <c r="A2068">
        <v>7755770</v>
      </c>
      <c r="B2068" t="s">
        <v>5181</v>
      </c>
      <c r="C2068" t="s">
        <v>5124</v>
      </c>
      <c r="D2068" t="s">
        <v>5125</v>
      </c>
      <c r="E2068" t="s">
        <v>5126</v>
      </c>
      <c r="F2068" t="s">
        <v>5127</v>
      </c>
    </row>
    <row r="2069" spans="1:6">
      <c r="A2069">
        <v>7778449</v>
      </c>
      <c r="B2069" t="s">
        <v>5181</v>
      </c>
      <c r="C2069" t="s">
        <v>5124</v>
      </c>
      <c r="D2069" t="s">
        <v>5125</v>
      </c>
      <c r="E2069" t="s">
        <v>5126</v>
      </c>
      <c r="F2069" t="s">
        <v>5127</v>
      </c>
    </row>
    <row r="2070" spans="1:6">
      <c r="A2070">
        <v>7782731</v>
      </c>
      <c r="B2070" t="s">
        <v>5181</v>
      </c>
      <c r="C2070" t="s">
        <v>5124</v>
      </c>
      <c r="D2070" t="s">
        <v>5125</v>
      </c>
      <c r="E2070" t="s">
        <v>5126</v>
      </c>
      <c r="F2070" t="s">
        <v>5127</v>
      </c>
    </row>
    <row r="2071" spans="1:6">
      <c r="A2071">
        <v>7854498</v>
      </c>
      <c r="B2071" t="s">
        <v>5181</v>
      </c>
      <c r="C2071" t="s">
        <v>5124</v>
      </c>
      <c r="D2071" t="s">
        <v>5125</v>
      </c>
      <c r="E2071" t="s">
        <v>5126</v>
      </c>
      <c r="F2071" t="s">
        <v>5127</v>
      </c>
    </row>
    <row r="2072" spans="1:6">
      <c r="A2072">
        <v>1101427</v>
      </c>
      <c r="B2072" t="s">
        <v>5182</v>
      </c>
      <c r="C2072" t="s">
        <v>5124</v>
      </c>
      <c r="D2072" t="s">
        <v>5125</v>
      </c>
      <c r="E2072" t="s">
        <v>5126</v>
      </c>
      <c r="F2072" t="s">
        <v>5127</v>
      </c>
    </row>
    <row r="2073" spans="1:6">
      <c r="A2073">
        <v>1292142</v>
      </c>
      <c r="B2073" t="s">
        <v>5182</v>
      </c>
      <c r="C2073" t="s">
        <v>5124</v>
      </c>
      <c r="D2073" t="s">
        <v>5125</v>
      </c>
      <c r="E2073" t="s">
        <v>5126</v>
      </c>
      <c r="F2073" t="s">
        <v>5127</v>
      </c>
    </row>
    <row r="2074" spans="1:6">
      <c r="A2074">
        <v>5826878</v>
      </c>
      <c r="B2074" t="s">
        <v>5182</v>
      </c>
      <c r="C2074" t="s">
        <v>5124</v>
      </c>
      <c r="D2074" t="s">
        <v>5125</v>
      </c>
      <c r="E2074" t="s">
        <v>5126</v>
      </c>
      <c r="F2074" t="s">
        <v>5127</v>
      </c>
    </row>
    <row r="2075" spans="1:6">
      <c r="A2075">
        <v>5849119</v>
      </c>
      <c r="B2075" t="s">
        <v>5182</v>
      </c>
      <c r="C2075" t="s">
        <v>5124</v>
      </c>
      <c r="D2075" t="s">
        <v>5125</v>
      </c>
      <c r="E2075" t="s">
        <v>5126</v>
      </c>
      <c r="F2075" t="s">
        <v>5127</v>
      </c>
    </row>
    <row r="2076" spans="1:6">
      <c r="A2076">
        <v>5854452</v>
      </c>
      <c r="B2076" t="s">
        <v>5182</v>
      </c>
      <c r="C2076" t="s">
        <v>5124</v>
      </c>
      <c r="D2076" t="s">
        <v>5125</v>
      </c>
      <c r="E2076" t="s">
        <v>5126</v>
      </c>
      <c r="F2076" t="s">
        <v>5127</v>
      </c>
    </row>
    <row r="2077" spans="1:6">
      <c r="A2077">
        <v>6543350</v>
      </c>
      <c r="B2077" t="s">
        <v>5182</v>
      </c>
      <c r="C2077" t="s">
        <v>5124</v>
      </c>
      <c r="D2077" t="s">
        <v>5125</v>
      </c>
      <c r="E2077" t="s">
        <v>5126</v>
      </c>
      <c r="F2077" t="s">
        <v>5127</v>
      </c>
    </row>
    <row r="2078" spans="1:6">
      <c r="A2078">
        <v>6808726</v>
      </c>
      <c r="B2078" t="s">
        <v>5182</v>
      </c>
      <c r="C2078" t="s">
        <v>5124</v>
      </c>
      <c r="D2078" t="s">
        <v>5125</v>
      </c>
      <c r="E2078" t="s">
        <v>5126</v>
      </c>
      <c r="F2078" t="s">
        <v>5127</v>
      </c>
    </row>
    <row r="2079" spans="1:6">
      <c r="A2079">
        <v>6823814</v>
      </c>
      <c r="B2079" t="s">
        <v>5182</v>
      </c>
      <c r="C2079" t="s">
        <v>5124</v>
      </c>
      <c r="D2079" t="s">
        <v>5125</v>
      </c>
      <c r="E2079" t="s">
        <v>5126</v>
      </c>
      <c r="F2079" t="s">
        <v>5127</v>
      </c>
    </row>
    <row r="2080" spans="1:6">
      <c r="A2080">
        <v>6894990</v>
      </c>
      <c r="B2080" t="s">
        <v>5182</v>
      </c>
      <c r="C2080" t="s">
        <v>5124</v>
      </c>
      <c r="D2080" t="s">
        <v>5125</v>
      </c>
      <c r="E2080" t="s">
        <v>5126</v>
      </c>
      <c r="F2080" t="s">
        <v>5127</v>
      </c>
    </row>
    <row r="2081" spans="1:6">
      <c r="A2081">
        <v>7774391</v>
      </c>
      <c r="B2081" t="s">
        <v>5182</v>
      </c>
      <c r="C2081" t="s">
        <v>5124</v>
      </c>
      <c r="D2081" t="s">
        <v>5125</v>
      </c>
      <c r="E2081" t="s">
        <v>5126</v>
      </c>
      <c r="F2081" t="s">
        <v>5127</v>
      </c>
    </row>
    <row r="2082" spans="1:6">
      <c r="A2082">
        <v>1088339</v>
      </c>
      <c r="B2082" t="s">
        <v>5183</v>
      </c>
      <c r="C2082" t="s">
        <v>5124</v>
      </c>
      <c r="D2082" t="s">
        <v>5125</v>
      </c>
      <c r="E2082" t="s">
        <v>5126</v>
      </c>
      <c r="F2082" t="s">
        <v>5127</v>
      </c>
    </row>
    <row r="2083" spans="1:6">
      <c r="A2083">
        <v>5106871</v>
      </c>
      <c r="B2083" t="s">
        <v>5183</v>
      </c>
      <c r="C2083" t="s">
        <v>5124</v>
      </c>
      <c r="D2083" t="s">
        <v>5125</v>
      </c>
      <c r="E2083" t="s">
        <v>5126</v>
      </c>
      <c r="F2083" t="s">
        <v>5127</v>
      </c>
    </row>
    <row r="2084" spans="1:6">
      <c r="A2084">
        <v>6927321</v>
      </c>
      <c r="B2084" t="s">
        <v>5183</v>
      </c>
      <c r="C2084" t="s">
        <v>5124</v>
      </c>
      <c r="D2084" t="s">
        <v>5125</v>
      </c>
      <c r="E2084" t="s">
        <v>5126</v>
      </c>
      <c r="F2084" t="s">
        <v>5127</v>
      </c>
    </row>
    <row r="2085" spans="1:6">
      <c r="A2085">
        <v>7556612</v>
      </c>
      <c r="B2085" t="s">
        <v>5183</v>
      </c>
      <c r="C2085" t="s">
        <v>5124</v>
      </c>
      <c r="D2085" t="s">
        <v>5125</v>
      </c>
      <c r="E2085" t="s">
        <v>5126</v>
      </c>
      <c r="F2085" t="s">
        <v>5127</v>
      </c>
    </row>
    <row r="2086" spans="1:6">
      <c r="A2086">
        <v>7556619</v>
      </c>
      <c r="B2086" t="s">
        <v>5183</v>
      </c>
      <c r="C2086" t="s">
        <v>5124</v>
      </c>
      <c r="D2086" t="s">
        <v>5125</v>
      </c>
      <c r="E2086" t="s">
        <v>5126</v>
      </c>
      <c r="F2086" t="s">
        <v>5127</v>
      </c>
    </row>
    <row r="2087" spans="1:6">
      <c r="A2087">
        <v>4105524</v>
      </c>
      <c r="B2087" t="s">
        <v>5184</v>
      </c>
      <c r="C2087" t="s">
        <v>5124</v>
      </c>
      <c r="D2087" t="s">
        <v>5125</v>
      </c>
      <c r="E2087" t="s">
        <v>5126</v>
      </c>
      <c r="F2087" t="s">
        <v>5127</v>
      </c>
    </row>
    <row r="2088" spans="1:6">
      <c r="A2088">
        <v>4120516</v>
      </c>
      <c r="B2088" t="s">
        <v>5184</v>
      </c>
      <c r="C2088" t="s">
        <v>5124</v>
      </c>
      <c r="D2088" t="s">
        <v>5125</v>
      </c>
      <c r="E2088" t="s">
        <v>5126</v>
      </c>
      <c r="F2088" t="s">
        <v>5127</v>
      </c>
    </row>
    <row r="2089" spans="1:6">
      <c r="A2089">
        <v>4139935</v>
      </c>
      <c r="B2089" t="s">
        <v>5184</v>
      </c>
      <c r="C2089" t="s">
        <v>5124</v>
      </c>
      <c r="D2089" t="s">
        <v>5125</v>
      </c>
      <c r="E2089" t="s">
        <v>5126</v>
      </c>
      <c r="F2089" t="s">
        <v>5127</v>
      </c>
    </row>
    <row r="2090" spans="1:6">
      <c r="A2090">
        <v>4244897</v>
      </c>
      <c r="B2090" t="s">
        <v>5184</v>
      </c>
      <c r="C2090" t="s">
        <v>5124</v>
      </c>
      <c r="D2090" t="s">
        <v>5125</v>
      </c>
      <c r="E2090" t="s">
        <v>5126</v>
      </c>
      <c r="F2090" t="s">
        <v>5127</v>
      </c>
    </row>
    <row r="2091" spans="1:6">
      <c r="A2091">
        <v>4249188</v>
      </c>
      <c r="B2091" t="s">
        <v>5184</v>
      </c>
      <c r="C2091" t="s">
        <v>5124</v>
      </c>
      <c r="D2091" t="s">
        <v>5125</v>
      </c>
      <c r="E2091" t="s">
        <v>5126</v>
      </c>
      <c r="F2091" t="s">
        <v>5127</v>
      </c>
    </row>
    <row r="2092" spans="1:6">
      <c r="A2092">
        <v>4266298</v>
      </c>
      <c r="B2092" t="s">
        <v>5184</v>
      </c>
      <c r="C2092" t="s">
        <v>5124</v>
      </c>
      <c r="D2092" t="s">
        <v>5125</v>
      </c>
      <c r="E2092" t="s">
        <v>5126</v>
      </c>
      <c r="F2092" t="s">
        <v>5127</v>
      </c>
    </row>
    <row r="2093" spans="1:6">
      <c r="A2093">
        <v>4266554</v>
      </c>
      <c r="B2093" t="s">
        <v>5184</v>
      </c>
      <c r="C2093" t="s">
        <v>5124</v>
      </c>
      <c r="D2093" t="s">
        <v>5125</v>
      </c>
      <c r="E2093" t="s">
        <v>5126</v>
      </c>
      <c r="F2093" t="s">
        <v>5127</v>
      </c>
    </row>
    <row r="2094" spans="1:6">
      <c r="A2094">
        <v>4317898</v>
      </c>
      <c r="B2094" t="s">
        <v>5184</v>
      </c>
      <c r="C2094" t="s">
        <v>5124</v>
      </c>
      <c r="D2094" t="s">
        <v>5125</v>
      </c>
      <c r="E2094" t="s">
        <v>5126</v>
      </c>
      <c r="F2094" t="s">
        <v>5127</v>
      </c>
    </row>
    <row r="2095" spans="1:6">
      <c r="A2095">
        <v>5000039</v>
      </c>
      <c r="B2095" t="s">
        <v>5184</v>
      </c>
      <c r="C2095" t="s">
        <v>5124</v>
      </c>
      <c r="D2095" t="s">
        <v>5125</v>
      </c>
      <c r="E2095" t="s">
        <v>5126</v>
      </c>
      <c r="F2095" t="s">
        <v>5127</v>
      </c>
    </row>
    <row r="2096" spans="1:6">
      <c r="A2096">
        <v>5119024</v>
      </c>
      <c r="B2096" t="s">
        <v>5184</v>
      </c>
      <c r="C2096" t="s">
        <v>5124</v>
      </c>
      <c r="D2096" t="s">
        <v>5125</v>
      </c>
      <c r="E2096" t="s">
        <v>5126</v>
      </c>
      <c r="F2096" t="s">
        <v>5127</v>
      </c>
    </row>
    <row r="2097" spans="1:6">
      <c r="A2097">
        <v>5119025</v>
      </c>
      <c r="B2097" t="s">
        <v>5184</v>
      </c>
      <c r="C2097" t="s">
        <v>5124</v>
      </c>
      <c r="D2097" t="s">
        <v>5125</v>
      </c>
      <c r="E2097" t="s">
        <v>5126</v>
      </c>
      <c r="F2097" t="s">
        <v>5127</v>
      </c>
    </row>
    <row r="2098" spans="1:6">
      <c r="A2098">
        <v>5119034</v>
      </c>
      <c r="B2098" t="s">
        <v>5184</v>
      </c>
      <c r="C2098" t="s">
        <v>5124</v>
      </c>
      <c r="D2098" t="s">
        <v>5125</v>
      </c>
      <c r="E2098" t="s">
        <v>5126</v>
      </c>
      <c r="F2098" t="s">
        <v>5127</v>
      </c>
    </row>
    <row r="2099" spans="1:6">
      <c r="A2099">
        <v>5119039</v>
      </c>
      <c r="B2099" t="s">
        <v>5184</v>
      </c>
      <c r="C2099" t="s">
        <v>5124</v>
      </c>
      <c r="D2099" t="s">
        <v>5125</v>
      </c>
      <c r="E2099" t="s">
        <v>5126</v>
      </c>
      <c r="F2099" t="s">
        <v>5127</v>
      </c>
    </row>
    <row r="2100" spans="1:6">
      <c r="A2100">
        <v>5811709</v>
      </c>
      <c r="B2100" t="s">
        <v>5184</v>
      </c>
      <c r="C2100" t="s">
        <v>5124</v>
      </c>
      <c r="D2100" t="s">
        <v>5125</v>
      </c>
      <c r="E2100" t="s">
        <v>5126</v>
      </c>
      <c r="F2100" t="s">
        <v>5127</v>
      </c>
    </row>
    <row r="2101" spans="1:6">
      <c r="A2101">
        <v>5816045</v>
      </c>
      <c r="B2101" t="s">
        <v>5184</v>
      </c>
      <c r="C2101" t="s">
        <v>5124</v>
      </c>
      <c r="D2101" t="s">
        <v>5125</v>
      </c>
      <c r="E2101" t="s">
        <v>5126</v>
      </c>
      <c r="F2101" t="s">
        <v>5127</v>
      </c>
    </row>
    <row r="2102" spans="1:6">
      <c r="A2102">
        <v>6528924</v>
      </c>
      <c r="B2102" t="s">
        <v>5184</v>
      </c>
      <c r="C2102" t="s">
        <v>5124</v>
      </c>
      <c r="D2102" t="s">
        <v>5125</v>
      </c>
      <c r="E2102" t="s">
        <v>5126</v>
      </c>
      <c r="F2102" t="s">
        <v>5127</v>
      </c>
    </row>
    <row r="2103" spans="1:6">
      <c r="A2103">
        <v>6529039</v>
      </c>
      <c r="B2103" t="s">
        <v>5184</v>
      </c>
      <c r="C2103" t="s">
        <v>5124</v>
      </c>
      <c r="D2103" t="s">
        <v>5125</v>
      </c>
      <c r="E2103" t="s">
        <v>5126</v>
      </c>
      <c r="F2103" t="s">
        <v>5127</v>
      </c>
    </row>
    <row r="2104" spans="1:6">
      <c r="A2104">
        <v>6533160</v>
      </c>
      <c r="B2104" t="s">
        <v>5184</v>
      </c>
      <c r="C2104" t="s">
        <v>5124</v>
      </c>
      <c r="D2104" t="s">
        <v>5125</v>
      </c>
      <c r="E2104" t="s">
        <v>5126</v>
      </c>
      <c r="F2104" t="s">
        <v>5127</v>
      </c>
    </row>
    <row r="2105" spans="1:6">
      <c r="A2105">
        <v>6537538</v>
      </c>
      <c r="B2105" t="s">
        <v>5184</v>
      </c>
      <c r="C2105" t="s">
        <v>5124</v>
      </c>
      <c r="D2105" t="s">
        <v>5125</v>
      </c>
      <c r="E2105" t="s">
        <v>5126</v>
      </c>
      <c r="F2105" t="s">
        <v>5127</v>
      </c>
    </row>
    <row r="2106" spans="1:6">
      <c r="A2106">
        <v>6576333</v>
      </c>
      <c r="B2106" t="s">
        <v>5184</v>
      </c>
      <c r="C2106" t="s">
        <v>5124</v>
      </c>
      <c r="D2106" t="s">
        <v>5125</v>
      </c>
      <c r="E2106" t="s">
        <v>5126</v>
      </c>
      <c r="F2106" t="s">
        <v>5127</v>
      </c>
    </row>
    <row r="2107" spans="1:6">
      <c r="A2107">
        <v>6593899</v>
      </c>
      <c r="B2107" t="s">
        <v>5184</v>
      </c>
      <c r="C2107" t="s">
        <v>5124</v>
      </c>
      <c r="D2107" t="s">
        <v>5125</v>
      </c>
      <c r="E2107" t="s">
        <v>5126</v>
      </c>
      <c r="F2107" t="s">
        <v>5127</v>
      </c>
    </row>
    <row r="2108" spans="1:6">
      <c r="A2108">
        <v>6593903</v>
      </c>
      <c r="B2108" t="s">
        <v>5184</v>
      </c>
      <c r="C2108" t="s">
        <v>5124</v>
      </c>
      <c r="D2108" t="s">
        <v>5125</v>
      </c>
      <c r="E2108" t="s">
        <v>5126</v>
      </c>
      <c r="F2108" t="s">
        <v>5127</v>
      </c>
    </row>
    <row r="2109" spans="1:6">
      <c r="A2109">
        <v>6614227</v>
      </c>
      <c r="B2109" t="s">
        <v>5184</v>
      </c>
      <c r="C2109" t="s">
        <v>5124</v>
      </c>
      <c r="D2109" t="s">
        <v>5125</v>
      </c>
      <c r="E2109" t="s">
        <v>5126</v>
      </c>
      <c r="F2109" t="s">
        <v>5127</v>
      </c>
    </row>
    <row r="2110" spans="1:6">
      <c r="A2110">
        <v>6616102</v>
      </c>
      <c r="B2110" t="s">
        <v>5184</v>
      </c>
      <c r="C2110" t="s">
        <v>5124</v>
      </c>
      <c r="D2110" t="s">
        <v>5125</v>
      </c>
      <c r="E2110" t="s">
        <v>5126</v>
      </c>
      <c r="F2110" t="s">
        <v>5127</v>
      </c>
    </row>
    <row r="2111" spans="1:6">
      <c r="A2111">
        <v>6616561</v>
      </c>
      <c r="B2111" t="s">
        <v>5184</v>
      </c>
      <c r="C2111" t="s">
        <v>5124</v>
      </c>
      <c r="D2111" t="s">
        <v>5125</v>
      </c>
      <c r="E2111" t="s">
        <v>5126</v>
      </c>
      <c r="F2111" t="s">
        <v>5127</v>
      </c>
    </row>
    <row r="2112" spans="1:6">
      <c r="A2112">
        <v>6619593</v>
      </c>
      <c r="B2112" t="s">
        <v>5184</v>
      </c>
      <c r="C2112" t="s">
        <v>5124</v>
      </c>
      <c r="D2112" t="s">
        <v>5125</v>
      </c>
      <c r="E2112" t="s">
        <v>5126</v>
      </c>
      <c r="F2112" t="s">
        <v>5127</v>
      </c>
    </row>
    <row r="2113" spans="1:6">
      <c r="A2113">
        <v>6620538</v>
      </c>
      <c r="B2113" t="s">
        <v>5184</v>
      </c>
      <c r="C2113" t="s">
        <v>5124</v>
      </c>
      <c r="D2113" t="s">
        <v>5125</v>
      </c>
      <c r="E2113" t="s">
        <v>5126</v>
      </c>
      <c r="F2113" t="s">
        <v>5127</v>
      </c>
    </row>
    <row r="2114" spans="1:6">
      <c r="A2114">
        <v>6820268</v>
      </c>
      <c r="B2114" t="s">
        <v>5184</v>
      </c>
      <c r="C2114" t="s">
        <v>5124</v>
      </c>
      <c r="D2114" t="s">
        <v>5125</v>
      </c>
      <c r="E2114" t="s">
        <v>5126</v>
      </c>
      <c r="F2114" t="s">
        <v>5127</v>
      </c>
    </row>
    <row r="2115" spans="1:6">
      <c r="A2115">
        <v>7551321</v>
      </c>
      <c r="B2115" t="s">
        <v>5184</v>
      </c>
      <c r="C2115" t="s">
        <v>5124</v>
      </c>
      <c r="D2115" t="s">
        <v>5125</v>
      </c>
      <c r="E2115" t="s">
        <v>5126</v>
      </c>
      <c r="F2115" t="s">
        <v>5127</v>
      </c>
    </row>
    <row r="2116" spans="1:6">
      <c r="A2116">
        <v>7555361</v>
      </c>
      <c r="B2116" t="s">
        <v>5184</v>
      </c>
      <c r="C2116" t="s">
        <v>5124</v>
      </c>
      <c r="D2116" t="s">
        <v>5125</v>
      </c>
      <c r="E2116" t="s">
        <v>5126</v>
      </c>
      <c r="F2116" t="s">
        <v>5127</v>
      </c>
    </row>
    <row r="2117" spans="1:6">
      <c r="A2117">
        <v>7558519</v>
      </c>
      <c r="B2117" t="s">
        <v>5184</v>
      </c>
      <c r="C2117" t="s">
        <v>5124</v>
      </c>
      <c r="D2117" t="s">
        <v>5125</v>
      </c>
      <c r="E2117" t="s">
        <v>5126</v>
      </c>
      <c r="F2117" t="s">
        <v>5127</v>
      </c>
    </row>
    <row r="2118" spans="1:6">
      <c r="A2118">
        <v>7590575</v>
      </c>
      <c r="B2118" t="s">
        <v>5184</v>
      </c>
      <c r="C2118" t="s">
        <v>5124</v>
      </c>
      <c r="D2118" t="s">
        <v>5125</v>
      </c>
      <c r="E2118" t="s">
        <v>5126</v>
      </c>
      <c r="F2118" t="s">
        <v>5127</v>
      </c>
    </row>
    <row r="2119" spans="1:6">
      <c r="A2119">
        <v>7590593</v>
      </c>
      <c r="B2119" t="s">
        <v>5184</v>
      </c>
      <c r="C2119" t="s">
        <v>5124</v>
      </c>
      <c r="D2119" t="s">
        <v>5125</v>
      </c>
      <c r="E2119" t="s">
        <v>5126</v>
      </c>
      <c r="F2119" t="s">
        <v>5127</v>
      </c>
    </row>
    <row r="2120" spans="1:6">
      <c r="A2120">
        <v>7590594</v>
      </c>
      <c r="B2120" t="s">
        <v>5184</v>
      </c>
      <c r="C2120" t="s">
        <v>5124</v>
      </c>
      <c r="D2120" t="s">
        <v>5125</v>
      </c>
      <c r="E2120" t="s">
        <v>5126</v>
      </c>
      <c r="F2120" t="s">
        <v>5127</v>
      </c>
    </row>
    <row r="2121" spans="1:6">
      <c r="A2121">
        <v>7590595</v>
      </c>
      <c r="B2121" t="s">
        <v>5184</v>
      </c>
      <c r="C2121" t="s">
        <v>5124</v>
      </c>
      <c r="D2121" t="s">
        <v>5125</v>
      </c>
      <c r="E2121" t="s">
        <v>5126</v>
      </c>
      <c r="F2121" t="s">
        <v>5127</v>
      </c>
    </row>
    <row r="2122" spans="1:6">
      <c r="A2122">
        <v>7591301</v>
      </c>
      <c r="B2122" t="s">
        <v>5184</v>
      </c>
      <c r="C2122" t="s">
        <v>5124</v>
      </c>
      <c r="D2122" t="s">
        <v>5125</v>
      </c>
      <c r="E2122" t="s">
        <v>5126</v>
      </c>
      <c r="F2122" t="s">
        <v>5127</v>
      </c>
    </row>
    <row r="2123" spans="1:6">
      <c r="A2123">
        <v>7591314</v>
      </c>
      <c r="B2123" t="s">
        <v>5184</v>
      </c>
      <c r="C2123" t="s">
        <v>5124</v>
      </c>
      <c r="D2123" t="s">
        <v>5125</v>
      </c>
      <c r="E2123" t="s">
        <v>5126</v>
      </c>
      <c r="F2123" t="s">
        <v>5127</v>
      </c>
    </row>
    <row r="2124" spans="1:6">
      <c r="A2124">
        <v>7591325</v>
      </c>
      <c r="B2124" t="s">
        <v>5184</v>
      </c>
      <c r="C2124" t="s">
        <v>5124</v>
      </c>
      <c r="D2124" t="s">
        <v>5125</v>
      </c>
      <c r="E2124" t="s">
        <v>5126</v>
      </c>
      <c r="F2124" t="s">
        <v>5127</v>
      </c>
    </row>
    <row r="2125" spans="1:6">
      <c r="A2125">
        <v>7592973</v>
      </c>
      <c r="B2125" t="s">
        <v>5184</v>
      </c>
      <c r="C2125" t="s">
        <v>5124</v>
      </c>
      <c r="D2125" t="s">
        <v>5125</v>
      </c>
      <c r="E2125" t="s">
        <v>5126</v>
      </c>
      <c r="F2125" t="s">
        <v>5127</v>
      </c>
    </row>
    <row r="2126" spans="1:6">
      <c r="A2126">
        <v>7592977</v>
      </c>
      <c r="B2126" t="s">
        <v>5184</v>
      </c>
      <c r="C2126" t="s">
        <v>5124</v>
      </c>
      <c r="D2126" t="s">
        <v>5125</v>
      </c>
      <c r="E2126" t="s">
        <v>5126</v>
      </c>
      <c r="F2126" t="s">
        <v>5127</v>
      </c>
    </row>
    <row r="2127" spans="1:6">
      <c r="A2127">
        <v>7592990</v>
      </c>
      <c r="B2127" t="s">
        <v>5184</v>
      </c>
      <c r="C2127" t="s">
        <v>5124</v>
      </c>
      <c r="D2127" t="s">
        <v>5125</v>
      </c>
      <c r="E2127" t="s">
        <v>5126</v>
      </c>
      <c r="F2127" t="s">
        <v>5127</v>
      </c>
    </row>
    <row r="2128" spans="1:6">
      <c r="A2128">
        <v>7678714</v>
      </c>
      <c r="B2128" t="s">
        <v>5184</v>
      </c>
      <c r="C2128" t="s">
        <v>5124</v>
      </c>
      <c r="D2128" t="s">
        <v>5125</v>
      </c>
      <c r="E2128" t="s">
        <v>5126</v>
      </c>
      <c r="F2128" t="s">
        <v>5127</v>
      </c>
    </row>
    <row r="2129" spans="1:6">
      <c r="A2129">
        <v>7782097</v>
      </c>
      <c r="B2129" t="s">
        <v>5184</v>
      </c>
      <c r="C2129" t="s">
        <v>5124</v>
      </c>
      <c r="D2129" t="s">
        <v>5125</v>
      </c>
      <c r="E2129" t="s">
        <v>5126</v>
      </c>
      <c r="F2129" t="s">
        <v>5127</v>
      </c>
    </row>
    <row r="2130" spans="1:6">
      <c r="A2130">
        <v>7812040</v>
      </c>
      <c r="B2130" t="s">
        <v>5184</v>
      </c>
      <c r="C2130" t="s">
        <v>5124</v>
      </c>
      <c r="D2130" t="s">
        <v>5125</v>
      </c>
      <c r="E2130" t="s">
        <v>5126</v>
      </c>
      <c r="F2130" t="s">
        <v>5127</v>
      </c>
    </row>
    <row r="2131" spans="1:6">
      <c r="A2131">
        <v>7875671</v>
      </c>
      <c r="B2131" t="s">
        <v>5184</v>
      </c>
      <c r="C2131" t="s">
        <v>5124</v>
      </c>
      <c r="D2131" t="s">
        <v>5125</v>
      </c>
      <c r="E2131" t="s">
        <v>5126</v>
      </c>
      <c r="F2131" t="s">
        <v>5127</v>
      </c>
    </row>
    <row r="2132" spans="1:6">
      <c r="A2132">
        <v>7875811</v>
      </c>
      <c r="B2132" t="s">
        <v>5184</v>
      </c>
      <c r="C2132" t="s">
        <v>5124</v>
      </c>
      <c r="D2132" t="s">
        <v>5125</v>
      </c>
      <c r="E2132" t="s">
        <v>5126</v>
      </c>
      <c r="F2132" t="s">
        <v>5127</v>
      </c>
    </row>
    <row r="2133" spans="1:6">
      <c r="A2133">
        <v>7907969</v>
      </c>
      <c r="B2133" t="s">
        <v>5184</v>
      </c>
      <c r="C2133" t="s">
        <v>5124</v>
      </c>
      <c r="D2133" t="s">
        <v>5125</v>
      </c>
      <c r="E2133" t="s">
        <v>5126</v>
      </c>
      <c r="F2133" t="s">
        <v>5127</v>
      </c>
    </row>
    <row r="2134" spans="1:6">
      <c r="A2134">
        <v>7916921</v>
      </c>
      <c r="B2134" t="s">
        <v>5184</v>
      </c>
      <c r="C2134" t="s">
        <v>5124</v>
      </c>
      <c r="D2134" t="s">
        <v>5125</v>
      </c>
      <c r="E2134" t="s">
        <v>5126</v>
      </c>
      <c r="F2134" t="s">
        <v>5127</v>
      </c>
    </row>
    <row r="2135" spans="1:6">
      <c r="A2135">
        <v>7916925</v>
      </c>
      <c r="B2135" t="s">
        <v>5184</v>
      </c>
      <c r="C2135" t="s">
        <v>5124</v>
      </c>
      <c r="D2135" t="s">
        <v>5125</v>
      </c>
      <c r="E2135" t="s">
        <v>5126</v>
      </c>
      <c r="F2135" t="s">
        <v>5127</v>
      </c>
    </row>
    <row r="2136" spans="1:6">
      <c r="A2136">
        <v>7971499</v>
      </c>
      <c r="B2136" t="s">
        <v>5184</v>
      </c>
      <c r="C2136" t="s">
        <v>5124</v>
      </c>
      <c r="D2136" t="s">
        <v>5125</v>
      </c>
      <c r="E2136" t="s">
        <v>5126</v>
      </c>
      <c r="F2136" t="s">
        <v>5127</v>
      </c>
    </row>
    <row r="2137" spans="1:6">
      <c r="A2137">
        <v>4535036</v>
      </c>
      <c r="B2137" t="s">
        <v>5185</v>
      </c>
      <c r="C2137" t="s">
        <v>5124</v>
      </c>
      <c r="D2137" t="s">
        <v>5125</v>
      </c>
      <c r="E2137" t="s">
        <v>5126</v>
      </c>
      <c r="F2137" t="s">
        <v>5127</v>
      </c>
    </row>
    <row r="2138" spans="1:6">
      <c r="A2138">
        <v>6542564</v>
      </c>
      <c r="B2138" t="s">
        <v>5185</v>
      </c>
      <c r="C2138" t="s">
        <v>5124</v>
      </c>
      <c r="D2138" t="s">
        <v>5125</v>
      </c>
      <c r="E2138" t="s">
        <v>5126</v>
      </c>
      <c r="F2138" t="s">
        <v>5127</v>
      </c>
    </row>
    <row r="2139" spans="1:6">
      <c r="A2139">
        <v>1252200</v>
      </c>
      <c r="B2139" t="s">
        <v>5186</v>
      </c>
      <c r="C2139" t="s">
        <v>5124</v>
      </c>
      <c r="D2139" t="s">
        <v>5125</v>
      </c>
      <c r="E2139" t="s">
        <v>5126</v>
      </c>
      <c r="F2139" t="s">
        <v>5127</v>
      </c>
    </row>
    <row r="2140" spans="1:6">
      <c r="A2140">
        <v>4266585</v>
      </c>
      <c r="B2140" t="s">
        <v>5186</v>
      </c>
      <c r="C2140" t="s">
        <v>5124</v>
      </c>
      <c r="D2140" t="s">
        <v>5125</v>
      </c>
      <c r="E2140" t="s">
        <v>5126</v>
      </c>
      <c r="F2140" t="s">
        <v>5127</v>
      </c>
    </row>
    <row r="2141" spans="1:6">
      <c r="A2141">
        <v>4536845</v>
      </c>
      <c r="B2141" t="s">
        <v>5186</v>
      </c>
      <c r="C2141" t="s">
        <v>5124</v>
      </c>
      <c r="D2141" t="s">
        <v>5125</v>
      </c>
      <c r="E2141" t="s">
        <v>5126</v>
      </c>
      <c r="F2141" t="s">
        <v>5127</v>
      </c>
    </row>
    <row r="2142" spans="1:6">
      <c r="A2142">
        <v>5866338</v>
      </c>
      <c r="B2142" t="s">
        <v>5186</v>
      </c>
      <c r="C2142" t="s">
        <v>5124</v>
      </c>
      <c r="D2142" t="s">
        <v>5125</v>
      </c>
      <c r="E2142" t="s">
        <v>5126</v>
      </c>
      <c r="F2142" t="s">
        <v>5127</v>
      </c>
    </row>
    <row r="2143" spans="1:6">
      <c r="A2143">
        <v>1263891</v>
      </c>
      <c r="B2143" t="s">
        <v>5187</v>
      </c>
      <c r="C2143" t="s">
        <v>5124</v>
      </c>
      <c r="D2143" t="s">
        <v>5125</v>
      </c>
      <c r="E2143" t="s">
        <v>5126</v>
      </c>
      <c r="F2143" t="s">
        <v>5127</v>
      </c>
    </row>
    <row r="2144" spans="1:6">
      <c r="A2144">
        <v>4549759</v>
      </c>
      <c r="B2144" t="s">
        <v>5187</v>
      </c>
      <c r="C2144" t="s">
        <v>5124</v>
      </c>
      <c r="D2144" t="s">
        <v>5125</v>
      </c>
      <c r="E2144" t="s">
        <v>5126</v>
      </c>
      <c r="F2144" t="s">
        <v>5127</v>
      </c>
    </row>
    <row r="2145" spans="1:6">
      <c r="A2145">
        <v>4549760</v>
      </c>
      <c r="B2145" t="s">
        <v>5187</v>
      </c>
      <c r="C2145" t="s">
        <v>5124</v>
      </c>
      <c r="D2145" t="s">
        <v>5125</v>
      </c>
      <c r="E2145" t="s">
        <v>5126</v>
      </c>
      <c r="F2145" t="s">
        <v>5127</v>
      </c>
    </row>
    <row r="2146" spans="1:6">
      <c r="A2146">
        <v>5100099</v>
      </c>
      <c r="B2146" t="s">
        <v>5187</v>
      </c>
      <c r="C2146" t="s">
        <v>5124</v>
      </c>
      <c r="D2146" t="s">
        <v>5125</v>
      </c>
      <c r="E2146" t="s">
        <v>5126</v>
      </c>
      <c r="F2146" t="s">
        <v>5127</v>
      </c>
    </row>
    <row r="2147" spans="1:6">
      <c r="A2147">
        <v>5305824</v>
      </c>
      <c r="B2147" t="s">
        <v>5187</v>
      </c>
      <c r="C2147" t="s">
        <v>5124</v>
      </c>
      <c r="D2147" t="s">
        <v>5125</v>
      </c>
      <c r="E2147" t="s">
        <v>5126</v>
      </c>
      <c r="F2147" t="s">
        <v>5127</v>
      </c>
    </row>
    <row r="2148" spans="1:6">
      <c r="A2148">
        <v>6902078</v>
      </c>
      <c r="B2148" t="s">
        <v>5187</v>
      </c>
      <c r="C2148" t="s">
        <v>5124</v>
      </c>
      <c r="D2148" t="s">
        <v>5125</v>
      </c>
      <c r="E2148" t="s">
        <v>5126</v>
      </c>
      <c r="F2148" t="s">
        <v>5127</v>
      </c>
    </row>
    <row r="2149" spans="1:6">
      <c r="A2149">
        <v>1191172</v>
      </c>
      <c r="B2149" t="s">
        <v>5188</v>
      </c>
      <c r="C2149" t="s">
        <v>5124</v>
      </c>
      <c r="D2149" t="s">
        <v>5125</v>
      </c>
      <c r="E2149" t="s">
        <v>5126</v>
      </c>
      <c r="F2149" t="s">
        <v>5127</v>
      </c>
    </row>
    <row r="2150" spans="1:6">
      <c r="A2150">
        <v>1191173</v>
      </c>
      <c r="B2150" t="s">
        <v>5188</v>
      </c>
      <c r="C2150" t="s">
        <v>5124</v>
      </c>
      <c r="D2150" t="s">
        <v>5125</v>
      </c>
      <c r="E2150" t="s">
        <v>5126</v>
      </c>
      <c r="F2150" t="s">
        <v>5127</v>
      </c>
    </row>
    <row r="2151" spans="1:6">
      <c r="A2151">
        <v>4558953</v>
      </c>
      <c r="B2151" t="s">
        <v>5188</v>
      </c>
      <c r="C2151" t="s">
        <v>5124</v>
      </c>
      <c r="D2151" t="s">
        <v>5125</v>
      </c>
      <c r="E2151" t="s">
        <v>5126</v>
      </c>
      <c r="F2151" t="s">
        <v>5127</v>
      </c>
    </row>
    <row r="2152" spans="1:6">
      <c r="A2152">
        <v>5339024</v>
      </c>
      <c r="B2152" t="s">
        <v>5188</v>
      </c>
      <c r="C2152" t="s">
        <v>5124</v>
      </c>
      <c r="D2152" t="s">
        <v>5125</v>
      </c>
      <c r="E2152" t="s">
        <v>5126</v>
      </c>
      <c r="F2152" t="s">
        <v>5127</v>
      </c>
    </row>
    <row r="2153" spans="1:6">
      <c r="A2153">
        <v>6515714</v>
      </c>
      <c r="B2153" t="s">
        <v>5188</v>
      </c>
      <c r="C2153" t="s">
        <v>5124</v>
      </c>
      <c r="D2153" t="s">
        <v>5125</v>
      </c>
      <c r="E2153" t="s">
        <v>5126</v>
      </c>
      <c r="F2153" t="s">
        <v>5127</v>
      </c>
    </row>
    <row r="2154" spans="1:6">
      <c r="A2154">
        <v>4551193</v>
      </c>
      <c r="B2154" t="s">
        <v>5189</v>
      </c>
      <c r="C2154" t="s">
        <v>5124</v>
      </c>
      <c r="D2154" t="s">
        <v>5125</v>
      </c>
      <c r="E2154" t="s">
        <v>5126</v>
      </c>
      <c r="F2154" t="s">
        <v>5127</v>
      </c>
    </row>
    <row r="2155" spans="1:6">
      <c r="A2155">
        <v>4551308</v>
      </c>
      <c r="B2155" t="s">
        <v>5189</v>
      </c>
      <c r="C2155" t="s">
        <v>5124</v>
      </c>
      <c r="D2155" t="s">
        <v>5125</v>
      </c>
      <c r="E2155" t="s">
        <v>5126</v>
      </c>
      <c r="F2155" t="s">
        <v>5127</v>
      </c>
    </row>
    <row r="2156" spans="1:6">
      <c r="A2156">
        <v>6860374</v>
      </c>
      <c r="B2156" t="s">
        <v>5189</v>
      </c>
      <c r="C2156" t="s">
        <v>5124</v>
      </c>
      <c r="D2156" t="s">
        <v>5125</v>
      </c>
      <c r="E2156" t="s">
        <v>5126</v>
      </c>
      <c r="F2156" t="s">
        <v>5127</v>
      </c>
    </row>
    <row r="2157" spans="1:6">
      <c r="A2157">
        <v>6883139</v>
      </c>
      <c r="B2157" t="s">
        <v>5189</v>
      </c>
      <c r="C2157" t="s">
        <v>5124</v>
      </c>
      <c r="D2157" t="s">
        <v>5125</v>
      </c>
      <c r="E2157" t="s">
        <v>5126</v>
      </c>
      <c r="F2157" t="s">
        <v>5127</v>
      </c>
    </row>
    <row r="2158" spans="1:6">
      <c r="A2158">
        <v>1266272</v>
      </c>
      <c r="B2158" t="s">
        <v>5190</v>
      </c>
      <c r="C2158" t="s">
        <v>5124</v>
      </c>
      <c r="D2158" t="s">
        <v>5125</v>
      </c>
      <c r="E2158" t="s">
        <v>5126</v>
      </c>
      <c r="F2158" t="s">
        <v>5127</v>
      </c>
    </row>
    <row r="2159" spans="1:6">
      <c r="A2159">
        <v>1306062</v>
      </c>
      <c r="B2159" t="s">
        <v>5190</v>
      </c>
      <c r="C2159" t="s">
        <v>5124</v>
      </c>
      <c r="D2159" t="s">
        <v>5125</v>
      </c>
      <c r="E2159" t="s">
        <v>5126</v>
      </c>
      <c r="F2159" t="s">
        <v>5127</v>
      </c>
    </row>
    <row r="2160" spans="1:6">
      <c r="A2160">
        <v>1335602</v>
      </c>
      <c r="B2160" t="s">
        <v>5190</v>
      </c>
      <c r="C2160" t="s">
        <v>5124</v>
      </c>
      <c r="D2160" t="s">
        <v>5125</v>
      </c>
      <c r="E2160" t="s">
        <v>5126</v>
      </c>
      <c r="F2160" t="s">
        <v>5127</v>
      </c>
    </row>
    <row r="2161" spans="1:6">
      <c r="A2161">
        <v>6866172</v>
      </c>
      <c r="B2161" t="s">
        <v>5190</v>
      </c>
      <c r="C2161" t="s">
        <v>5124</v>
      </c>
      <c r="D2161" t="s">
        <v>5125</v>
      </c>
      <c r="E2161" t="s">
        <v>5126</v>
      </c>
      <c r="F2161" t="s">
        <v>5127</v>
      </c>
    </row>
    <row r="2162" spans="1:6">
      <c r="A2162">
        <v>7573557</v>
      </c>
      <c r="B2162" t="s">
        <v>5190</v>
      </c>
      <c r="C2162" t="s">
        <v>5124</v>
      </c>
      <c r="D2162" t="s">
        <v>5125</v>
      </c>
      <c r="E2162" t="s">
        <v>5126</v>
      </c>
      <c r="F2162" t="s">
        <v>5127</v>
      </c>
    </row>
    <row r="2163" spans="1:6">
      <c r="A2163">
        <v>7693798</v>
      </c>
      <c r="B2163" t="s">
        <v>5190</v>
      </c>
      <c r="C2163" t="s">
        <v>5124</v>
      </c>
      <c r="D2163" t="s">
        <v>5125</v>
      </c>
      <c r="E2163" t="s">
        <v>5126</v>
      </c>
      <c r="F2163" t="s">
        <v>5127</v>
      </c>
    </row>
    <row r="2164" spans="1:6">
      <c r="A2164">
        <v>7718248</v>
      </c>
      <c r="B2164" t="s">
        <v>5190</v>
      </c>
      <c r="C2164" t="s">
        <v>5124</v>
      </c>
      <c r="D2164" t="s">
        <v>5125</v>
      </c>
      <c r="E2164" t="s">
        <v>5126</v>
      </c>
      <c r="F2164" t="s">
        <v>5127</v>
      </c>
    </row>
    <row r="2165" spans="1:6">
      <c r="A2165">
        <v>7755995</v>
      </c>
      <c r="B2165" t="s">
        <v>5190</v>
      </c>
      <c r="C2165" t="s">
        <v>5124</v>
      </c>
      <c r="D2165" t="s">
        <v>5125</v>
      </c>
      <c r="E2165" t="s">
        <v>5126</v>
      </c>
      <c r="F2165" t="s">
        <v>5127</v>
      </c>
    </row>
    <row r="2166" spans="1:6">
      <c r="A2166">
        <v>7789744</v>
      </c>
      <c r="B2166" t="s">
        <v>5190</v>
      </c>
      <c r="C2166" t="s">
        <v>5124</v>
      </c>
      <c r="D2166" t="s">
        <v>5125</v>
      </c>
      <c r="E2166" t="s">
        <v>5126</v>
      </c>
      <c r="F2166" t="s">
        <v>5127</v>
      </c>
    </row>
    <row r="2167" spans="1:6">
      <c r="A2167">
        <v>7840078</v>
      </c>
      <c r="B2167" t="s">
        <v>5190</v>
      </c>
      <c r="C2167" t="s">
        <v>5124</v>
      </c>
      <c r="D2167" t="s">
        <v>5125</v>
      </c>
      <c r="E2167" t="s">
        <v>5126</v>
      </c>
      <c r="F2167" t="s">
        <v>5127</v>
      </c>
    </row>
    <row r="2168" spans="1:6">
      <c r="A2168">
        <v>7860657</v>
      </c>
      <c r="B2168" t="s">
        <v>5190</v>
      </c>
      <c r="C2168" t="s">
        <v>5124</v>
      </c>
      <c r="D2168" t="s">
        <v>5125</v>
      </c>
      <c r="E2168" t="s">
        <v>5126</v>
      </c>
      <c r="F2168" t="s">
        <v>5127</v>
      </c>
    </row>
    <row r="2169" spans="1:6">
      <c r="A2169">
        <v>7950434</v>
      </c>
      <c r="B2169" t="s">
        <v>5190</v>
      </c>
      <c r="C2169" t="s">
        <v>5124</v>
      </c>
      <c r="D2169" t="s">
        <v>5125</v>
      </c>
      <c r="E2169" t="s">
        <v>5126</v>
      </c>
      <c r="F2169" t="s">
        <v>5127</v>
      </c>
    </row>
    <row r="2170" spans="1:6">
      <c r="A2170">
        <v>1015609</v>
      </c>
      <c r="B2170" t="s">
        <v>5191</v>
      </c>
      <c r="C2170" t="s">
        <v>5124</v>
      </c>
      <c r="D2170" t="s">
        <v>5125</v>
      </c>
      <c r="E2170" t="s">
        <v>5126</v>
      </c>
      <c r="F2170" t="s">
        <v>5127</v>
      </c>
    </row>
    <row r="2171" spans="1:6">
      <c r="A2171">
        <v>1124088</v>
      </c>
      <c r="B2171" t="s">
        <v>5191</v>
      </c>
      <c r="C2171" t="s">
        <v>5124</v>
      </c>
      <c r="D2171" t="s">
        <v>5125</v>
      </c>
      <c r="E2171" t="s">
        <v>5126</v>
      </c>
      <c r="F2171" t="s">
        <v>5127</v>
      </c>
    </row>
    <row r="2172" spans="1:6">
      <c r="A2172">
        <v>1206651</v>
      </c>
      <c r="B2172" t="s">
        <v>5191</v>
      </c>
      <c r="C2172" t="s">
        <v>5124</v>
      </c>
      <c r="D2172" t="s">
        <v>5125</v>
      </c>
      <c r="E2172" t="s">
        <v>5126</v>
      </c>
      <c r="F2172" t="s">
        <v>5127</v>
      </c>
    </row>
    <row r="2173" spans="1:6">
      <c r="A2173">
        <v>1233695</v>
      </c>
      <c r="B2173" t="s">
        <v>5191</v>
      </c>
      <c r="C2173" t="s">
        <v>5124</v>
      </c>
      <c r="D2173" t="s">
        <v>5125</v>
      </c>
      <c r="E2173" t="s">
        <v>5126</v>
      </c>
      <c r="F2173" t="s">
        <v>5127</v>
      </c>
    </row>
    <row r="2174" spans="1:6">
      <c r="A2174">
        <v>1242021</v>
      </c>
      <c r="B2174" t="s">
        <v>5191</v>
      </c>
      <c r="C2174" t="s">
        <v>5124</v>
      </c>
      <c r="D2174" t="s">
        <v>5125</v>
      </c>
      <c r="E2174" t="s">
        <v>5126</v>
      </c>
      <c r="F2174" t="s">
        <v>5127</v>
      </c>
    </row>
    <row r="2175" spans="1:6">
      <c r="A2175">
        <v>1365704</v>
      </c>
      <c r="B2175" t="s">
        <v>5191</v>
      </c>
      <c r="C2175" t="s">
        <v>5124</v>
      </c>
      <c r="D2175" t="s">
        <v>5125</v>
      </c>
      <c r="E2175" t="s">
        <v>5126</v>
      </c>
      <c r="F2175" t="s">
        <v>5127</v>
      </c>
    </row>
    <row r="2176" spans="1:6">
      <c r="A2176">
        <v>1448623</v>
      </c>
      <c r="B2176" t="s">
        <v>5191</v>
      </c>
      <c r="C2176" t="s">
        <v>5124</v>
      </c>
      <c r="D2176" t="s">
        <v>5125</v>
      </c>
      <c r="E2176" t="s">
        <v>5126</v>
      </c>
      <c r="F2176" t="s">
        <v>5127</v>
      </c>
    </row>
    <row r="2177" spans="1:6">
      <c r="A2177">
        <v>3802147</v>
      </c>
      <c r="B2177" t="s">
        <v>5191</v>
      </c>
      <c r="C2177" t="s">
        <v>5124</v>
      </c>
      <c r="D2177" t="s">
        <v>5125</v>
      </c>
      <c r="E2177" t="s">
        <v>5126</v>
      </c>
      <c r="F2177" t="s">
        <v>5127</v>
      </c>
    </row>
    <row r="2178" spans="1:6">
      <c r="A2178">
        <v>4145823</v>
      </c>
      <c r="B2178" t="s">
        <v>5191</v>
      </c>
      <c r="C2178" t="s">
        <v>5124</v>
      </c>
      <c r="D2178" t="s">
        <v>5125</v>
      </c>
      <c r="E2178" t="s">
        <v>5126</v>
      </c>
      <c r="F2178" t="s">
        <v>5127</v>
      </c>
    </row>
    <row r="2179" spans="1:6">
      <c r="A2179">
        <v>4259115</v>
      </c>
      <c r="B2179" t="s">
        <v>5191</v>
      </c>
      <c r="C2179" t="s">
        <v>5124</v>
      </c>
      <c r="D2179" t="s">
        <v>5125</v>
      </c>
      <c r="E2179" t="s">
        <v>5126</v>
      </c>
      <c r="F2179" t="s">
        <v>5127</v>
      </c>
    </row>
    <row r="2180" spans="1:6">
      <c r="A2180">
        <v>4402637</v>
      </c>
      <c r="B2180" t="s">
        <v>5191</v>
      </c>
      <c r="C2180" t="s">
        <v>5124</v>
      </c>
      <c r="D2180" t="s">
        <v>5125</v>
      </c>
      <c r="E2180" t="s">
        <v>5126</v>
      </c>
      <c r="F2180" t="s">
        <v>5127</v>
      </c>
    </row>
    <row r="2181" spans="1:6">
      <c r="A2181">
        <v>4456223</v>
      </c>
      <c r="B2181" t="s">
        <v>5191</v>
      </c>
      <c r="C2181" t="s">
        <v>5124</v>
      </c>
      <c r="D2181" t="s">
        <v>5125</v>
      </c>
      <c r="E2181" t="s">
        <v>5126</v>
      </c>
      <c r="F2181" t="s">
        <v>5127</v>
      </c>
    </row>
    <row r="2182" spans="1:6">
      <c r="A2182">
        <v>4461113</v>
      </c>
      <c r="B2182" t="s">
        <v>5191</v>
      </c>
      <c r="C2182" t="s">
        <v>5124</v>
      </c>
      <c r="D2182" t="s">
        <v>5125</v>
      </c>
      <c r="E2182" t="s">
        <v>5126</v>
      </c>
      <c r="F2182" t="s">
        <v>5127</v>
      </c>
    </row>
    <row r="2183" spans="1:6">
      <c r="A2183">
        <v>4468714</v>
      </c>
      <c r="B2183" t="s">
        <v>5191</v>
      </c>
      <c r="C2183" t="s">
        <v>5124</v>
      </c>
      <c r="D2183" t="s">
        <v>5125</v>
      </c>
      <c r="E2183" t="s">
        <v>5126</v>
      </c>
      <c r="F2183" t="s">
        <v>5127</v>
      </c>
    </row>
    <row r="2184" spans="1:6">
      <c r="A2184">
        <v>4473496</v>
      </c>
      <c r="B2184" t="s">
        <v>5191</v>
      </c>
      <c r="C2184" t="s">
        <v>5124</v>
      </c>
      <c r="D2184" t="s">
        <v>5125</v>
      </c>
      <c r="E2184" t="s">
        <v>5126</v>
      </c>
      <c r="F2184" t="s">
        <v>5127</v>
      </c>
    </row>
    <row r="2185" spans="1:6">
      <c r="A2185">
        <v>4481084</v>
      </c>
      <c r="B2185" t="s">
        <v>5191</v>
      </c>
      <c r="C2185" t="s">
        <v>5124</v>
      </c>
      <c r="D2185" t="s">
        <v>5125</v>
      </c>
      <c r="E2185" t="s">
        <v>5126</v>
      </c>
      <c r="F2185" t="s">
        <v>5127</v>
      </c>
    </row>
    <row r="2186" spans="1:6">
      <c r="A2186">
        <v>4526759</v>
      </c>
      <c r="B2186" t="s">
        <v>5191</v>
      </c>
      <c r="C2186" t="s">
        <v>5124</v>
      </c>
      <c r="D2186" t="s">
        <v>5125</v>
      </c>
      <c r="E2186" t="s">
        <v>5126</v>
      </c>
      <c r="F2186" t="s">
        <v>5127</v>
      </c>
    </row>
    <row r="2187" spans="1:6">
      <c r="A2187">
        <v>4531572</v>
      </c>
      <c r="B2187" t="s">
        <v>5191</v>
      </c>
      <c r="C2187" t="s">
        <v>5124</v>
      </c>
      <c r="D2187" t="s">
        <v>5125</v>
      </c>
      <c r="E2187" t="s">
        <v>5126</v>
      </c>
      <c r="F2187" t="s">
        <v>5127</v>
      </c>
    </row>
    <row r="2188" spans="1:6">
      <c r="A2188">
        <v>4542257</v>
      </c>
      <c r="B2188" t="s">
        <v>5191</v>
      </c>
      <c r="C2188" t="s">
        <v>5124</v>
      </c>
      <c r="D2188" t="s">
        <v>5125</v>
      </c>
      <c r="E2188" t="s">
        <v>5126</v>
      </c>
      <c r="F2188" t="s">
        <v>5127</v>
      </c>
    </row>
    <row r="2189" spans="1:6">
      <c r="A2189">
        <v>4551285</v>
      </c>
      <c r="B2189" t="s">
        <v>5191</v>
      </c>
      <c r="C2189" t="s">
        <v>5124</v>
      </c>
      <c r="D2189" t="s">
        <v>5125</v>
      </c>
      <c r="E2189" t="s">
        <v>5126</v>
      </c>
      <c r="F2189" t="s">
        <v>5127</v>
      </c>
    </row>
    <row r="2190" spans="1:6">
      <c r="A2190">
        <v>4551287</v>
      </c>
      <c r="B2190" t="s">
        <v>5191</v>
      </c>
      <c r="C2190" t="s">
        <v>5124</v>
      </c>
      <c r="D2190" t="s">
        <v>5125</v>
      </c>
      <c r="E2190" t="s">
        <v>5126</v>
      </c>
      <c r="F2190" t="s">
        <v>5127</v>
      </c>
    </row>
    <row r="2191" spans="1:6">
      <c r="A2191">
        <v>5099799</v>
      </c>
      <c r="B2191" t="s">
        <v>5191</v>
      </c>
      <c r="C2191" t="s">
        <v>5124</v>
      </c>
      <c r="D2191" t="s">
        <v>5125</v>
      </c>
      <c r="E2191" t="s">
        <v>5126</v>
      </c>
      <c r="F2191" t="s">
        <v>5127</v>
      </c>
    </row>
    <row r="2192" spans="1:6">
      <c r="A2192">
        <v>5337562</v>
      </c>
      <c r="B2192" t="s">
        <v>5191</v>
      </c>
      <c r="C2192" t="s">
        <v>5124</v>
      </c>
      <c r="D2192" t="s">
        <v>5125</v>
      </c>
      <c r="E2192" t="s">
        <v>5126</v>
      </c>
      <c r="F2192" t="s">
        <v>5127</v>
      </c>
    </row>
    <row r="2193" spans="1:6">
      <c r="A2193">
        <v>5822418</v>
      </c>
      <c r="B2193" t="s">
        <v>5191</v>
      </c>
      <c r="C2193" t="s">
        <v>5124</v>
      </c>
      <c r="D2193" t="s">
        <v>5125</v>
      </c>
      <c r="E2193" t="s">
        <v>5126</v>
      </c>
      <c r="F2193" t="s">
        <v>5127</v>
      </c>
    </row>
    <row r="2194" spans="1:6">
      <c r="A2194">
        <v>5846251</v>
      </c>
      <c r="B2194" t="s">
        <v>5191</v>
      </c>
      <c r="C2194" t="s">
        <v>5124</v>
      </c>
      <c r="D2194" t="s">
        <v>5125</v>
      </c>
      <c r="E2194" t="s">
        <v>5126</v>
      </c>
      <c r="F2194" t="s">
        <v>5127</v>
      </c>
    </row>
    <row r="2195" spans="1:6">
      <c r="A2195">
        <v>6250478</v>
      </c>
      <c r="B2195" t="s">
        <v>5191</v>
      </c>
      <c r="C2195" t="s">
        <v>5124</v>
      </c>
      <c r="D2195" t="s">
        <v>5125</v>
      </c>
      <c r="E2195" t="s">
        <v>5126</v>
      </c>
      <c r="F2195" t="s">
        <v>5127</v>
      </c>
    </row>
    <row r="2196" spans="1:6">
      <c r="A2196">
        <v>6530418</v>
      </c>
      <c r="B2196" t="s">
        <v>5191</v>
      </c>
      <c r="C2196" t="s">
        <v>5124</v>
      </c>
      <c r="D2196" t="s">
        <v>5125</v>
      </c>
      <c r="E2196" t="s">
        <v>5126</v>
      </c>
      <c r="F2196" t="s">
        <v>5127</v>
      </c>
    </row>
    <row r="2197" spans="1:6">
      <c r="A2197">
        <v>6570581</v>
      </c>
      <c r="B2197" t="s">
        <v>5191</v>
      </c>
      <c r="C2197" t="s">
        <v>5124</v>
      </c>
      <c r="D2197" t="s">
        <v>5125</v>
      </c>
      <c r="E2197" t="s">
        <v>5126</v>
      </c>
      <c r="F2197" t="s">
        <v>5127</v>
      </c>
    </row>
    <row r="2198" spans="1:6">
      <c r="A2198">
        <v>6597621</v>
      </c>
      <c r="B2198" t="s">
        <v>5191</v>
      </c>
      <c r="C2198" t="s">
        <v>5124</v>
      </c>
      <c r="D2198" t="s">
        <v>5125</v>
      </c>
      <c r="E2198" t="s">
        <v>5126</v>
      </c>
      <c r="F2198" t="s">
        <v>5127</v>
      </c>
    </row>
    <row r="2199" spans="1:6">
      <c r="A2199">
        <v>6884743</v>
      </c>
      <c r="B2199" t="s">
        <v>5191</v>
      </c>
      <c r="C2199" t="s">
        <v>5124</v>
      </c>
      <c r="D2199" t="s">
        <v>5125</v>
      </c>
      <c r="E2199" t="s">
        <v>5126</v>
      </c>
      <c r="F2199" t="s">
        <v>5127</v>
      </c>
    </row>
    <row r="2200" spans="1:6">
      <c r="A2200">
        <v>6908143</v>
      </c>
      <c r="B2200" t="s">
        <v>5191</v>
      </c>
      <c r="C2200" t="s">
        <v>5124</v>
      </c>
      <c r="D2200" t="s">
        <v>5125</v>
      </c>
      <c r="E2200" t="s">
        <v>5126</v>
      </c>
      <c r="F2200" t="s">
        <v>5127</v>
      </c>
    </row>
    <row r="2201" spans="1:6">
      <c r="A2201">
        <v>6931246</v>
      </c>
      <c r="B2201" t="s">
        <v>5191</v>
      </c>
      <c r="C2201" t="s">
        <v>5124</v>
      </c>
      <c r="D2201" t="s">
        <v>5125</v>
      </c>
      <c r="E2201" t="s">
        <v>5126</v>
      </c>
      <c r="F2201" t="s">
        <v>5127</v>
      </c>
    </row>
    <row r="2202" spans="1:6">
      <c r="A2202">
        <v>7580904</v>
      </c>
      <c r="B2202" t="s">
        <v>5191</v>
      </c>
      <c r="C2202" t="s">
        <v>5124</v>
      </c>
      <c r="D2202" t="s">
        <v>5125</v>
      </c>
      <c r="E2202" t="s">
        <v>5126</v>
      </c>
      <c r="F2202" t="s">
        <v>5127</v>
      </c>
    </row>
    <row r="2203" spans="1:6">
      <c r="A2203">
        <v>7773344</v>
      </c>
      <c r="B2203" t="s">
        <v>5191</v>
      </c>
      <c r="C2203" t="s">
        <v>5124</v>
      </c>
      <c r="D2203" t="s">
        <v>5125</v>
      </c>
      <c r="E2203" t="s">
        <v>5126</v>
      </c>
      <c r="F2203" t="s">
        <v>5127</v>
      </c>
    </row>
    <row r="2204" spans="1:6">
      <c r="A2204">
        <v>7860673</v>
      </c>
      <c r="B2204" t="s">
        <v>5191</v>
      </c>
      <c r="C2204" t="s">
        <v>5124</v>
      </c>
      <c r="D2204" t="s">
        <v>5125</v>
      </c>
      <c r="E2204" t="s">
        <v>5126</v>
      </c>
      <c r="F2204" t="s">
        <v>5127</v>
      </c>
    </row>
    <row r="2205" spans="1:6">
      <c r="A2205">
        <v>7860679</v>
      </c>
      <c r="B2205" t="s">
        <v>5191</v>
      </c>
      <c r="C2205" t="s">
        <v>5124</v>
      </c>
      <c r="D2205" t="s">
        <v>5125</v>
      </c>
      <c r="E2205" t="s">
        <v>5126</v>
      </c>
      <c r="F2205" t="s">
        <v>5127</v>
      </c>
    </row>
    <row r="2206" spans="1:6">
      <c r="A2206">
        <v>7878623</v>
      </c>
      <c r="B2206" t="s">
        <v>5191</v>
      </c>
      <c r="C2206" t="s">
        <v>5124</v>
      </c>
      <c r="D2206" t="s">
        <v>5125</v>
      </c>
      <c r="E2206" t="s">
        <v>5126</v>
      </c>
      <c r="F2206" t="s">
        <v>5127</v>
      </c>
    </row>
    <row r="2207" spans="1:6">
      <c r="A2207">
        <v>7895750</v>
      </c>
      <c r="B2207" t="s">
        <v>5191</v>
      </c>
      <c r="C2207" t="s">
        <v>5124</v>
      </c>
      <c r="D2207" t="s">
        <v>5125</v>
      </c>
      <c r="E2207" t="s">
        <v>5126</v>
      </c>
      <c r="F2207" t="s">
        <v>5127</v>
      </c>
    </row>
    <row r="2208" spans="1:6">
      <c r="A2208">
        <v>1185768</v>
      </c>
      <c r="B2208" t="s">
        <v>3287</v>
      </c>
      <c r="C2208" t="s">
        <v>5124</v>
      </c>
      <c r="D2208" t="s">
        <v>5125</v>
      </c>
      <c r="E2208" t="s">
        <v>5126</v>
      </c>
      <c r="F2208" t="s">
        <v>5127</v>
      </c>
    </row>
    <row r="2209" spans="1:6">
      <c r="A2209">
        <v>1185841</v>
      </c>
      <c r="B2209" t="s">
        <v>3287</v>
      </c>
      <c r="C2209" t="s">
        <v>5124</v>
      </c>
      <c r="D2209" t="s">
        <v>5125</v>
      </c>
      <c r="E2209" t="s">
        <v>5126</v>
      </c>
      <c r="F2209" t="s">
        <v>5127</v>
      </c>
    </row>
    <row r="2210" spans="1:6">
      <c r="A2210">
        <v>1185843</v>
      </c>
      <c r="B2210" t="s">
        <v>3287</v>
      </c>
      <c r="C2210" t="s">
        <v>5124</v>
      </c>
      <c r="D2210" t="s">
        <v>5125</v>
      </c>
      <c r="E2210" t="s">
        <v>5126</v>
      </c>
      <c r="F2210" t="s">
        <v>5127</v>
      </c>
    </row>
    <row r="2211" spans="1:6">
      <c r="A2211">
        <v>1185860</v>
      </c>
      <c r="B2211" t="s">
        <v>3287</v>
      </c>
      <c r="C2211" t="s">
        <v>5124</v>
      </c>
      <c r="D2211" t="s">
        <v>5125</v>
      </c>
      <c r="E2211" t="s">
        <v>5126</v>
      </c>
      <c r="F2211" t="s">
        <v>5127</v>
      </c>
    </row>
    <row r="2212" spans="1:6">
      <c r="A2212">
        <v>1229669</v>
      </c>
      <c r="B2212" t="s">
        <v>3287</v>
      </c>
      <c r="C2212" t="s">
        <v>5124</v>
      </c>
      <c r="D2212" t="s">
        <v>5125</v>
      </c>
      <c r="E2212" t="s">
        <v>5126</v>
      </c>
      <c r="F2212" t="s">
        <v>5127</v>
      </c>
    </row>
    <row r="2213" spans="1:6">
      <c r="A2213">
        <v>1255852</v>
      </c>
      <c r="B2213" t="s">
        <v>3287</v>
      </c>
      <c r="C2213" t="s">
        <v>5124</v>
      </c>
      <c r="D2213" t="s">
        <v>5125</v>
      </c>
      <c r="E2213" t="s">
        <v>5126</v>
      </c>
      <c r="F2213" t="s">
        <v>5127</v>
      </c>
    </row>
    <row r="2214" spans="1:6">
      <c r="A2214">
        <v>4144001</v>
      </c>
      <c r="B2214" t="s">
        <v>3287</v>
      </c>
      <c r="C2214" t="s">
        <v>5124</v>
      </c>
      <c r="D2214" t="s">
        <v>5125</v>
      </c>
      <c r="E2214" t="s">
        <v>5126</v>
      </c>
      <c r="F2214" t="s">
        <v>5127</v>
      </c>
    </row>
    <row r="2215" spans="1:6">
      <c r="A2215">
        <v>4261722</v>
      </c>
      <c r="B2215" t="s">
        <v>3287</v>
      </c>
      <c r="C2215" t="s">
        <v>5124</v>
      </c>
      <c r="D2215" t="s">
        <v>5125</v>
      </c>
      <c r="E2215" t="s">
        <v>5126</v>
      </c>
      <c r="F2215" t="s">
        <v>5127</v>
      </c>
    </row>
    <row r="2216" spans="1:6">
      <c r="A2216">
        <v>4529357</v>
      </c>
      <c r="B2216" t="s">
        <v>3287</v>
      </c>
      <c r="C2216" t="s">
        <v>5124</v>
      </c>
      <c r="D2216" t="s">
        <v>5125</v>
      </c>
      <c r="E2216" t="s">
        <v>5126</v>
      </c>
      <c r="F2216" t="s">
        <v>5127</v>
      </c>
    </row>
    <row r="2217" spans="1:6">
      <c r="A2217">
        <v>5088575</v>
      </c>
      <c r="B2217" t="s">
        <v>3287</v>
      </c>
      <c r="C2217" t="s">
        <v>5124</v>
      </c>
      <c r="D2217" t="s">
        <v>5125</v>
      </c>
      <c r="E2217" t="s">
        <v>5126</v>
      </c>
      <c r="F2217" t="s">
        <v>5127</v>
      </c>
    </row>
    <row r="2218" spans="1:6">
      <c r="A2218">
        <v>5353191</v>
      </c>
      <c r="B2218" t="s">
        <v>3287</v>
      </c>
      <c r="C2218" t="s">
        <v>5124</v>
      </c>
      <c r="D2218" t="s">
        <v>5125</v>
      </c>
      <c r="E2218" t="s">
        <v>5126</v>
      </c>
      <c r="F2218" t="s">
        <v>5127</v>
      </c>
    </row>
    <row r="2219" spans="1:6">
      <c r="A2219">
        <v>5904969</v>
      </c>
      <c r="B2219" t="s">
        <v>3287</v>
      </c>
      <c r="C2219" t="s">
        <v>5124</v>
      </c>
      <c r="D2219" t="s">
        <v>5125</v>
      </c>
      <c r="E2219" t="s">
        <v>5126</v>
      </c>
      <c r="F2219" t="s">
        <v>5127</v>
      </c>
    </row>
    <row r="2220" spans="1:6">
      <c r="A2220">
        <v>5912106</v>
      </c>
      <c r="B2220" t="s">
        <v>3287</v>
      </c>
      <c r="C2220" t="s">
        <v>5124</v>
      </c>
      <c r="D2220" t="s">
        <v>5125</v>
      </c>
      <c r="E2220" t="s">
        <v>5126</v>
      </c>
      <c r="F2220" t="s">
        <v>5127</v>
      </c>
    </row>
    <row r="2221" spans="1:6">
      <c r="A2221">
        <v>6541951</v>
      </c>
      <c r="B2221" t="s">
        <v>3287</v>
      </c>
      <c r="C2221" t="s">
        <v>5124</v>
      </c>
      <c r="D2221" t="s">
        <v>5125</v>
      </c>
      <c r="E2221" t="s">
        <v>5126</v>
      </c>
      <c r="F2221" t="s">
        <v>5127</v>
      </c>
    </row>
    <row r="2222" spans="1:6">
      <c r="A2222">
        <v>7603061</v>
      </c>
      <c r="B2222" t="s">
        <v>3287</v>
      </c>
      <c r="C2222" t="s">
        <v>5124</v>
      </c>
      <c r="D2222" t="s">
        <v>5125</v>
      </c>
      <c r="E2222" t="s">
        <v>5126</v>
      </c>
      <c r="F2222" t="s">
        <v>5127</v>
      </c>
    </row>
    <row r="2223" spans="1:6">
      <c r="A2223">
        <v>7857321</v>
      </c>
      <c r="B2223" t="s">
        <v>3287</v>
      </c>
      <c r="C2223" t="s">
        <v>5124</v>
      </c>
      <c r="D2223" t="s">
        <v>5125</v>
      </c>
      <c r="E2223" t="s">
        <v>5126</v>
      </c>
      <c r="F2223" t="s">
        <v>5127</v>
      </c>
    </row>
    <row r="2224" spans="1:6">
      <c r="A2224">
        <v>1012679</v>
      </c>
      <c r="B2224" t="s">
        <v>5192</v>
      </c>
      <c r="C2224" t="s">
        <v>5124</v>
      </c>
      <c r="D2224" t="s">
        <v>5125</v>
      </c>
      <c r="E2224" t="s">
        <v>5126</v>
      </c>
      <c r="F2224" t="s">
        <v>5127</v>
      </c>
    </row>
    <row r="2225" spans="1:6">
      <c r="A2225">
        <v>6909908</v>
      </c>
      <c r="B2225" t="s">
        <v>5192</v>
      </c>
      <c r="C2225" t="s">
        <v>5124</v>
      </c>
      <c r="D2225" t="s">
        <v>5125</v>
      </c>
      <c r="E2225" t="s">
        <v>5126</v>
      </c>
      <c r="F2225" t="s">
        <v>5127</v>
      </c>
    </row>
    <row r="2226" spans="1:6">
      <c r="A2226">
        <v>7798846</v>
      </c>
      <c r="B2226" t="s">
        <v>5192</v>
      </c>
      <c r="C2226" t="s">
        <v>5124</v>
      </c>
      <c r="D2226" t="s">
        <v>5125</v>
      </c>
      <c r="E2226" t="s">
        <v>5126</v>
      </c>
      <c r="F2226" t="s">
        <v>5127</v>
      </c>
    </row>
    <row r="2227" spans="1:6">
      <c r="A2227">
        <v>7798848</v>
      </c>
      <c r="B2227" t="s">
        <v>5192</v>
      </c>
      <c r="C2227" t="s">
        <v>5124</v>
      </c>
      <c r="D2227" t="s">
        <v>5125</v>
      </c>
      <c r="E2227" t="s">
        <v>5126</v>
      </c>
      <c r="F2227" t="s">
        <v>5127</v>
      </c>
    </row>
    <row r="2228" spans="1:6">
      <c r="A2228">
        <v>1000368</v>
      </c>
      <c r="B2228" t="s">
        <v>3344</v>
      </c>
      <c r="C2228" t="s">
        <v>5124</v>
      </c>
      <c r="D2228" t="s">
        <v>5125</v>
      </c>
      <c r="E2228" t="s">
        <v>5126</v>
      </c>
      <c r="F2228" t="s">
        <v>5127</v>
      </c>
    </row>
    <row r="2229" spans="1:6">
      <c r="A2229">
        <v>1002585</v>
      </c>
      <c r="B2229" t="s">
        <v>3344</v>
      </c>
      <c r="C2229" t="s">
        <v>5124</v>
      </c>
      <c r="D2229" t="s">
        <v>5125</v>
      </c>
      <c r="E2229" t="s">
        <v>5126</v>
      </c>
      <c r="F2229" t="s">
        <v>5127</v>
      </c>
    </row>
    <row r="2230" spans="1:6">
      <c r="A2230">
        <v>1003886</v>
      </c>
      <c r="B2230" t="s">
        <v>3344</v>
      </c>
      <c r="C2230" t="s">
        <v>5124</v>
      </c>
      <c r="D2230" t="s">
        <v>5125</v>
      </c>
      <c r="E2230" t="s">
        <v>5126</v>
      </c>
      <c r="F2230" t="s">
        <v>5127</v>
      </c>
    </row>
    <row r="2231" spans="1:6">
      <c r="A2231">
        <v>1013370</v>
      </c>
      <c r="B2231" t="s">
        <v>3344</v>
      </c>
      <c r="C2231" t="s">
        <v>5124</v>
      </c>
      <c r="D2231" t="s">
        <v>5125</v>
      </c>
      <c r="E2231" t="s">
        <v>5126</v>
      </c>
      <c r="F2231" t="s">
        <v>5127</v>
      </c>
    </row>
    <row r="2232" spans="1:6">
      <c r="A2232">
        <v>1015952</v>
      </c>
      <c r="B2232" t="s">
        <v>3344</v>
      </c>
      <c r="C2232" t="s">
        <v>5124</v>
      </c>
      <c r="D2232" t="s">
        <v>5125</v>
      </c>
      <c r="E2232" t="s">
        <v>5126</v>
      </c>
      <c r="F2232" t="s">
        <v>5127</v>
      </c>
    </row>
    <row r="2233" spans="1:6">
      <c r="A2233">
        <v>1015961</v>
      </c>
      <c r="B2233" t="s">
        <v>3344</v>
      </c>
      <c r="C2233" t="s">
        <v>5124</v>
      </c>
      <c r="D2233" t="s">
        <v>5125</v>
      </c>
      <c r="E2233" t="s">
        <v>5126</v>
      </c>
      <c r="F2233" t="s">
        <v>5127</v>
      </c>
    </row>
    <row r="2234" spans="1:6">
      <c r="A2234">
        <v>1015967</v>
      </c>
      <c r="B2234" t="s">
        <v>3344</v>
      </c>
      <c r="C2234" t="s">
        <v>5124</v>
      </c>
      <c r="D2234" t="s">
        <v>5125</v>
      </c>
      <c r="E2234" t="s">
        <v>5126</v>
      </c>
      <c r="F2234" t="s">
        <v>5127</v>
      </c>
    </row>
    <row r="2235" spans="1:6">
      <c r="A2235">
        <v>1015973</v>
      </c>
      <c r="B2235" t="s">
        <v>3344</v>
      </c>
      <c r="C2235" t="s">
        <v>5124</v>
      </c>
      <c r="D2235" t="s">
        <v>5125</v>
      </c>
      <c r="E2235" t="s">
        <v>5126</v>
      </c>
      <c r="F2235" t="s">
        <v>5127</v>
      </c>
    </row>
    <row r="2236" spans="1:6">
      <c r="A2236">
        <v>1034451</v>
      </c>
      <c r="B2236" t="s">
        <v>3344</v>
      </c>
      <c r="C2236" t="s">
        <v>5124</v>
      </c>
      <c r="D2236" t="s">
        <v>5125</v>
      </c>
      <c r="E2236" t="s">
        <v>5126</v>
      </c>
      <c r="F2236" t="s">
        <v>5127</v>
      </c>
    </row>
    <row r="2237" spans="1:6">
      <c r="A2237">
        <v>1055660</v>
      </c>
      <c r="B2237" t="s">
        <v>3344</v>
      </c>
      <c r="C2237" t="s">
        <v>5124</v>
      </c>
      <c r="D2237" t="s">
        <v>5125</v>
      </c>
      <c r="E2237" t="s">
        <v>5126</v>
      </c>
      <c r="F2237" t="s">
        <v>5127</v>
      </c>
    </row>
    <row r="2238" spans="1:6">
      <c r="A2238">
        <v>1075508</v>
      </c>
      <c r="B2238" t="s">
        <v>3344</v>
      </c>
      <c r="C2238" t="s">
        <v>5124</v>
      </c>
      <c r="D2238" t="s">
        <v>5125</v>
      </c>
      <c r="E2238" t="s">
        <v>5126</v>
      </c>
      <c r="F2238" t="s">
        <v>5127</v>
      </c>
    </row>
    <row r="2239" spans="1:6">
      <c r="A2239">
        <v>1171482</v>
      </c>
      <c r="B2239" t="s">
        <v>3344</v>
      </c>
      <c r="C2239" t="s">
        <v>5124</v>
      </c>
      <c r="D2239" t="s">
        <v>5125</v>
      </c>
      <c r="E2239" t="s">
        <v>5126</v>
      </c>
      <c r="F2239" t="s">
        <v>5127</v>
      </c>
    </row>
    <row r="2240" spans="1:6">
      <c r="A2240">
        <v>1196121</v>
      </c>
      <c r="B2240" t="s">
        <v>3344</v>
      </c>
      <c r="C2240" t="s">
        <v>5124</v>
      </c>
      <c r="D2240" t="s">
        <v>5125</v>
      </c>
      <c r="E2240" t="s">
        <v>5126</v>
      </c>
      <c r="F2240" t="s">
        <v>5127</v>
      </c>
    </row>
    <row r="2241" spans="1:6">
      <c r="A2241">
        <v>1225999</v>
      </c>
      <c r="B2241" t="s">
        <v>3344</v>
      </c>
      <c r="C2241" t="s">
        <v>5124</v>
      </c>
      <c r="D2241" t="s">
        <v>5125</v>
      </c>
      <c r="E2241" t="s">
        <v>5126</v>
      </c>
      <c r="F2241" t="s">
        <v>5127</v>
      </c>
    </row>
    <row r="2242" spans="1:6">
      <c r="A2242">
        <v>1258178</v>
      </c>
      <c r="B2242" t="s">
        <v>3344</v>
      </c>
      <c r="C2242" t="s">
        <v>5124</v>
      </c>
      <c r="D2242" t="s">
        <v>5125</v>
      </c>
      <c r="E2242" t="s">
        <v>5126</v>
      </c>
      <c r="F2242" t="s">
        <v>5127</v>
      </c>
    </row>
    <row r="2243" spans="1:6">
      <c r="A2243">
        <v>3809948</v>
      </c>
      <c r="B2243" t="s">
        <v>3344</v>
      </c>
      <c r="C2243" t="s">
        <v>5124</v>
      </c>
      <c r="D2243" t="s">
        <v>5125</v>
      </c>
      <c r="E2243" t="s">
        <v>5126</v>
      </c>
      <c r="F2243" t="s">
        <v>5127</v>
      </c>
    </row>
    <row r="2244" spans="1:6">
      <c r="A2244">
        <v>4254182</v>
      </c>
      <c r="B2244" t="s">
        <v>3344</v>
      </c>
      <c r="C2244" t="s">
        <v>5124</v>
      </c>
      <c r="D2244" t="s">
        <v>5125</v>
      </c>
      <c r="E2244" t="s">
        <v>5126</v>
      </c>
      <c r="F2244" t="s">
        <v>5127</v>
      </c>
    </row>
    <row r="2245" spans="1:6">
      <c r="A2245">
        <v>4264553</v>
      </c>
      <c r="B2245" t="s">
        <v>3344</v>
      </c>
      <c r="C2245" t="s">
        <v>5124</v>
      </c>
      <c r="D2245" t="s">
        <v>5125</v>
      </c>
      <c r="E2245" t="s">
        <v>5126</v>
      </c>
      <c r="F2245" t="s">
        <v>5127</v>
      </c>
    </row>
    <row r="2246" spans="1:6">
      <c r="A2246">
        <v>4426723</v>
      </c>
      <c r="B2246" t="s">
        <v>3344</v>
      </c>
      <c r="C2246" t="s">
        <v>5124</v>
      </c>
      <c r="D2246" t="s">
        <v>5125</v>
      </c>
      <c r="E2246" t="s">
        <v>5126</v>
      </c>
      <c r="F2246" t="s">
        <v>5127</v>
      </c>
    </row>
    <row r="2247" spans="1:6">
      <c r="A2247">
        <v>4474279</v>
      </c>
      <c r="B2247" t="s">
        <v>3344</v>
      </c>
      <c r="C2247" t="s">
        <v>5124</v>
      </c>
      <c r="D2247" t="s">
        <v>5125</v>
      </c>
      <c r="E2247" t="s">
        <v>5126</v>
      </c>
      <c r="F2247" t="s">
        <v>5127</v>
      </c>
    </row>
    <row r="2248" spans="1:6">
      <c r="A2248">
        <v>4476968</v>
      </c>
      <c r="B2248" t="s">
        <v>3344</v>
      </c>
      <c r="C2248" t="s">
        <v>5124</v>
      </c>
      <c r="D2248" t="s">
        <v>5125</v>
      </c>
      <c r="E2248" t="s">
        <v>5126</v>
      </c>
      <c r="F2248" t="s">
        <v>5127</v>
      </c>
    </row>
    <row r="2249" spans="1:6">
      <c r="A2249">
        <v>4479049</v>
      </c>
      <c r="B2249" t="s">
        <v>3344</v>
      </c>
      <c r="C2249" t="s">
        <v>5124</v>
      </c>
      <c r="D2249" t="s">
        <v>5125</v>
      </c>
      <c r="E2249" t="s">
        <v>5126</v>
      </c>
      <c r="F2249" t="s">
        <v>5127</v>
      </c>
    </row>
    <row r="2250" spans="1:6">
      <c r="A2250">
        <v>4499105</v>
      </c>
      <c r="B2250" t="s">
        <v>3344</v>
      </c>
      <c r="C2250" t="s">
        <v>5124</v>
      </c>
      <c r="D2250" t="s">
        <v>5125</v>
      </c>
      <c r="E2250" t="s">
        <v>5126</v>
      </c>
      <c r="F2250" t="s">
        <v>5127</v>
      </c>
    </row>
    <row r="2251" spans="1:6">
      <c r="A2251">
        <v>4506081</v>
      </c>
      <c r="B2251" t="s">
        <v>3344</v>
      </c>
      <c r="C2251" t="s">
        <v>5124</v>
      </c>
      <c r="D2251" t="s">
        <v>5125</v>
      </c>
      <c r="E2251" t="s">
        <v>5126</v>
      </c>
      <c r="F2251" t="s">
        <v>5127</v>
      </c>
    </row>
    <row r="2252" spans="1:6">
      <c r="A2252">
        <v>4508745</v>
      </c>
      <c r="B2252" t="s">
        <v>3344</v>
      </c>
      <c r="C2252" t="s">
        <v>5124</v>
      </c>
      <c r="D2252" t="s">
        <v>5125</v>
      </c>
      <c r="E2252" t="s">
        <v>5126</v>
      </c>
      <c r="F2252" t="s">
        <v>5127</v>
      </c>
    </row>
    <row r="2253" spans="1:6">
      <c r="A2253">
        <v>4523055</v>
      </c>
      <c r="B2253" t="s">
        <v>3344</v>
      </c>
      <c r="C2253" t="s">
        <v>5124</v>
      </c>
      <c r="D2253" t="s">
        <v>5125</v>
      </c>
      <c r="E2253" t="s">
        <v>5126</v>
      </c>
      <c r="F2253" t="s">
        <v>5127</v>
      </c>
    </row>
    <row r="2254" spans="1:6">
      <c r="A2254">
        <v>4531688</v>
      </c>
      <c r="B2254" t="s">
        <v>3344</v>
      </c>
      <c r="C2254" t="s">
        <v>5124</v>
      </c>
      <c r="D2254" t="s">
        <v>5125</v>
      </c>
      <c r="E2254" t="s">
        <v>5126</v>
      </c>
      <c r="F2254" t="s">
        <v>5127</v>
      </c>
    </row>
    <row r="2255" spans="1:6">
      <c r="A2255">
        <v>4536561</v>
      </c>
      <c r="B2255" t="s">
        <v>3344</v>
      </c>
      <c r="C2255" t="s">
        <v>5124</v>
      </c>
      <c r="D2255" t="s">
        <v>5125</v>
      </c>
      <c r="E2255" t="s">
        <v>5126</v>
      </c>
      <c r="F2255" t="s">
        <v>5127</v>
      </c>
    </row>
    <row r="2256" spans="1:6">
      <c r="A2256">
        <v>4544773</v>
      </c>
      <c r="B2256" t="s">
        <v>3344</v>
      </c>
      <c r="C2256" t="s">
        <v>5124</v>
      </c>
      <c r="D2256" t="s">
        <v>5125</v>
      </c>
      <c r="E2256" t="s">
        <v>5126</v>
      </c>
      <c r="F2256" t="s">
        <v>5127</v>
      </c>
    </row>
    <row r="2257" spans="1:6">
      <c r="A2257">
        <v>4549248</v>
      </c>
      <c r="B2257" t="s">
        <v>3344</v>
      </c>
      <c r="C2257" t="s">
        <v>5124</v>
      </c>
      <c r="D2257" t="s">
        <v>5125</v>
      </c>
      <c r="E2257" t="s">
        <v>5126</v>
      </c>
      <c r="F2257" t="s">
        <v>5127</v>
      </c>
    </row>
    <row r="2258" spans="1:6">
      <c r="A2258">
        <v>4573186</v>
      </c>
      <c r="B2258" t="s">
        <v>3344</v>
      </c>
      <c r="C2258" t="s">
        <v>5124</v>
      </c>
      <c r="D2258" t="s">
        <v>5125</v>
      </c>
      <c r="E2258" t="s">
        <v>5126</v>
      </c>
      <c r="F2258" t="s">
        <v>5127</v>
      </c>
    </row>
    <row r="2259" spans="1:6">
      <c r="A2259">
        <v>5055333</v>
      </c>
      <c r="B2259" t="s">
        <v>3344</v>
      </c>
      <c r="C2259" t="s">
        <v>5124</v>
      </c>
      <c r="D2259" t="s">
        <v>5125</v>
      </c>
      <c r="E2259" t="s">
        <v>5126</v>
      </c>
      <c r="F2259" t="s">
        <v>5127</v>
      </c>
    </row>
    <row r="2260" spans="1:6">
      <c r="A2260">
        <v>5094663</v>
      </c>
      <c r="B2260" t="s">
        <v>3344</v>
      </c>
      <c r="C2260" t="s">
        <v>5124</v>
      </c>
      <c r="D2260" t="s">
        <v>5125</v>
      </c>
      <c r="E2260" t="s">
        <v>5126</v>
      </c>
      <c r="F2260" t="s">
        <v>5127</v>
      </c>
    </row>
    <row r="2261" spans="1:6">
      <c r="A2261">
        <v>5303221</v>
      </c>
      <c r="B2261" t="s">
        <v>3344</v>
      </c>
      <c r="C2261" t="s">
        <v>5124</v>
      </c>
      <c r="D2261" t="s">
        <v>5125</v>
      </c>
      <c r="E2261" t="s">
        <v>5126</v>
      </c>
      <c r="F2261" t="s">
        <v>5127</v>
      </c>
    </row>
    <row r="2262" spans="1:6">
      <c r="A2262">
        <v>5345826</v>
      </c>
      <c r="B2262" t="s">
        <v>3344</v>
      </c>
      <c r="C2262" t="s">
        <v>5124</v>
      </c>
      <c r="D2262" t="s">
        <v>5125</v>
      </c>
      <c r="E2262" t="s">
        <v>5126</v>
      </c>
      <c r="F2262" t="s">
        <v>5127</v>
      </c>
    </row>
    <row r="2263" spans="1:6">
      <c r="A2263">
        <v>5808088</v>
      </c>
      <c r="B2263" t="s">
        <v>3344</v>
      </c>
      <c r="C2263" t="s">
        <v>5124</v>
      </c>
      <c r="D2263" t="s">
        <v>5125</v>
      </c>
      <c r="E2263" t="s">
        <v>5126</v>
      </c>
      <c r="F2263" t="s">
        <v>5127</v>
      </c>
    </row>
    <row r="2264" spans="1:6">
      <c r="A2264">
        <v>5835333</v>
      </c>
      <c r="B2264" t="s">
        <v>3344</v>
      </c>
      <c r="C2264" t="s">
        <v>5124</v>
      </c>
      <c r="D2264" t="s">
        <v>5125</v>
      </c>
      <c r="E2264" t="s">
        <v>5126</v>
      </c>
      <c r="F2264" t="s">
        <v>5127</v>
      </c>
    </row>
    <row r="2265" spans="1:6">
      <c r="A2265">
        <v>5840793</v>
      </c>
      <c r="B2265" t="s">
        <v>3344</v>
      </c>
      <c r="C2265" t="s">
        <v>5124</v>
      </c>
      <c r="D2265" t="s">
        <v>5125</v>
      </c>
      <c r="E2265" t="s">
        <v>5126</v>
      </c>
      <c r="F2265" t="s">
        <v>5127</v>
      </c>
    </row>
    <row r="2266" spans="1:6">
      <c r="A2266">
        <v>5852802</v>
      </c>
      <c r="B2266" t="s">
        <v>3344</v>
      </c>
      <c r="C2266" t="s">
        <v>5124</v>
      </c>
      <c r="D2266" t="s">
        <v>5125</v>
      </c>
      <c r="E2266" t="s">
        <v>5126</v>
      </c>
      <c r="F2266" t="s">
        <v>5127</v>
      </c>
    </row>
    <row r="2267" spans="1:6">
      <c r="A2267">
        <v>6582277</v>
      </c>
      <c r="B2267" t="s">
        <v>3344</v>
      </c>
      <c r="C2267" t="s">
        <v>5124</v>
      </c>
      <c r="D2267" t="s">
        <v>5125</v>
      </c>
      <c r="E2267" t="s">
        <v>5126</v>
      </c>
      <c r="F2267" t="s">
        <v>5127</v>
      </c>
    </row>
    <row r="2268" spans="1:6">
      <c r="A2268">
        <v>6615336</v>
      </c>
      <c r="B2268" t="s">
        <v>3344</v>
      </c>
      <c r="C2268" t="s">
        <v>5124</v>
      </c>
      <c r="D2268" t="s">
        <v>5125</v>
      </c>
      <c r="E2268" t="s">
        <v>5126</v>
      </c>
      <c r="F2268" t="s">
        <v>5127</v>
      </c>
    </row>
    <row r="2269" spans="1:6">
      <c r="A2269">
        <v>6635866</v>
      </c>
      <c r="B2269" t="s">
        <v>3344</v>
      </c>
      <c r="C2269" t="s">
        <v>5124</v>
      </c>
      <c r="D2269" t="s">
        <v>5125</v>
      </c>
      <c r="E2269" t="s">
        <v>5126</v>
      </c>
      <c r="F2269" t="s">
        <v>5127</v>
      </c>
    </row>
    <row r="2270" spans="1:6">
      <c r="A2270">
        <v>6713807</v>
      </c>
      <c r="B2270" t="s">
        <v>3344</v>
      </c>
      <c r="C2270" t="s">
        <v>5124</v>
      </c>
      <c r="D2270" t="s">
        <v>5125</v>
      </c>
      <c r="E2270" t="s">
        <v>5126</v>
      </c>
      <c r="F2270" t="s">
        <v>5127</v>
      </c>
    </row>
    <row r="2271" spans="1:6">
      <c r="A2271">
        <v>6939056</v>
      </c>
      <c r="B2271" t="s">
        <v>3344</v>
      </c>
      <c r="C2271" t="s">
        <v>5124</v>
      </c>
      <c r="D2271" t="s">
        <v>5125</v>
      </c>
      <c r="E2271" t="s">
        <v>5126</v>
      </c>
      <c r="F2271" t="s">
        <v>5127</v>
      </c>
    </row>
    <row r="2272" spans="1:6">
      <c r="A2272">
        <v>7283263</v>
      </c>
      <c r="B2272" t="s">
        <v>3344</v>
      </c>
      <c r="C2272" t="s">
        <v>5124</v>
      </c>
      <c r="D2272" t="s">
        <v>5125</v>
      </c>
      <c r="E2272" t="s">
        <v>5126</v>
      </c>
      <c r="F2272" t="s">
        <v>5127</v>
      </c>
    </row>
    <row r="2273" spans="1:6">
      <c r="A2273">
        <v>7340600</v>
      </c>
      <c r="B2273" t="s">
        <v>3344</v>
      </c>
      <c r="C2273" t="s">
        <v>5124</v>
      </c>
      <c r="D2273" t="s">
        <v>5125</v>
      </c>
      <c r="E2273" t="s">
        <v>5126</v>
      </c>
      <c r="F2273" t="s">
        <v>5127</v>
      </c>
    </row>
    <row r="2274" spans="1:6">
      <c r="A2274">
        <v>7539484</v>
      </c>
      <c r="B2274" t="s">
        <v>3344</v>
      </c>
      <c r="C2274" t="s">
        <v>5124</v>
      </c>
      <c r="D2274" t="s">
        <v>5125</v>
      </c>
      <c r="E2274" t="s">
        <v>5126</v>
      </c>
      <c r="F2274" t="s">
        <v>5127</v>
      </c>
    </row>
    <row r="2275" spans="1:6">
      <c r="A2275">
        <v>7600490</v>
      </c>
      <c r="B2275" t="s">
        <v>3344</v>
      </c>
      <c r="C2275" t="s">
        <v>5124</v>
      </c>
      <c r="D2275" t="s">
        <v>5125</v>
      </c>
      <c r="E2275" t="s">
        <v>5126</v>
      </c>
      <c r="F2275" t="s">
        <v>5127</v>
      </c>
    </row>
    <row r="2276" spans="1:6">
      <c r="A2276">
        <v>7688878</v>
      </c>
      <c r="B2276" t="s">
        <v>3344</v>
      </c>
      <c r="C2276" t="s">
        <v>5124</v>
      </c>
      <c r="D2276" t="s">
        <v>5125</v>
      </c>
      <c r="E2276" t="s">
        <v>5126</v>
      </c>
      <c r="F2276" t="s">
        <v>5127</v>
      </c>
    </row>
    <row r="2277" spans="1:6">
      <c r="A2277">
        <v>7785818</v>
      </c>
      <c r="B2277" t="s">
        <v>3344</v>
      </c>
      <c r="C2277" t="s">
        <v>5124</v>
      </c>
      <c r="D2277" t="s">
        <v>5125</v>
      </c>
      <c r="E2277" t="s">
        <v>5126</v>
      </c>
      <c r="F2277" t="s">
        <v>5127</v>
      </c>
    </row>
    <row r="2278" spans="1:6">
      <c r="A2278">
        <v>7820770</v>
      </c>
      <c r="B2278" t="s">
        <v>3344</v>
      </c>
      <c r="C2278" t="s">
        <v>5124</v>
      </c>
      <c r="D2278" t="s">
        <v>5125</v>
      </c>
      <c r="E2278" t="s">
        <v>5126</v>
      </c>
      <c r="F2278" t="s">
        <v>5127</v>
      </c>
    </row>
    <row r="2279" spans="1:6">
      <c r="A2279">
        <v>7868307</v>
      </c>
      <c r="B2279" t="s">
        <v>3344</v>
      </c>
      <c r="C2279" t="s">
        <v>5124</v>
      </c>
      <c r="D2279" t="s">
        <v>5125</v>
      </c>
      <c r="E2279" t="s">
        <v>5126</v>
      </c>
      <c r="F2279" t="s">
        <v>5127</v>
      </c>
    </row>
    <row r="2280" spans="1:6">
      <c r="A2280">
        <v>7876278</v>
      </c>
      <c r="B2280" t="s">
        <v>3344</v>
      </c>
      <c r="C2280" t="s">
        <v>5124</v>
      </c>
      <c r="D2280" t="s">
        <v>5125</v>
      </c>
      <c r="E2280" t="s">
        <v>5126</v>
      </c>
      <c r="F2280" t="s">
        <v>5127</v>
      </c>
    </row>
    <row r="2281" spans="1:6">
      <c r="A2281">
        <v>7892253</v>
      </c>
      <c r="B2281" t="s">
        <v>3344</v>
      </c>
      <c r="C2281" t="s">
        <v>5124</v>
      </c>
      <c r="D2281" t="s">
        <v>5125</v>
      </c>
      <c r="E2281" t="s">
        <v>5126</v>
      </c>
      <c r="F2281" t="s">
        <v>5127</v>
      </c>
    </row>
    <row r="2282" spans="1:6">
      <c r="A2282">
        <v>7892888</v>
      </c>
      <c r="B2282" t="s">
        <v>3344</v>
      </c>
      <c r="C2282" t="s">
        <v>5124</v>
      </c>
      <c r="D2282" t="s">
        <v>5125</v>
      </c>
      <c r="E2282" t="s">
        <v>5126</v>
      </c>
      <c r="F2282" t="s">
        <v>5127</v>
      </c>
    </row>
    <row r="2283" spans="1:6">
      <c r="A2283">
        <v>7892898</v>
      </c>
      <c r="B2283" t="s">
        <v>3344</v>
      </c>
      <c r="C2283" t="s">
        <v>5124</v>
      </c>
      <c r="D2283" t="s">
        <v>5125</v>
      </c>
      <c r="E2283" t="s">
        <v>5126</v>
      </c>
      <c r="F2283" t="s">
        <v>5127</v>
      </c>
    </row>
    <row r="2284" spans="1:6">
      <c r="A2284">
        <v>7899238</v>
      </c>
      <c r="B2284" t="s">
        <v>3344</v>
      </c>
      <c r="C2284" t="s">
        <v>5124</v>
      </c>
      <c r="D2284" t="s">
        <v>5125</v>
      </c>
      <c r="E2284" t="s">
        <v>5126</v>
      </c>
      <c r="F2284" t="s">
        <v>5127</v>
      </c>
    </row>
    <row r="2285" spans="1:6">
      <c r="A2285">
        <v>7915178</v>
      </c>
      <c r="B2285" t="s">
        <v>3344</v>
      </c>
      <c r="C2285" t="s">
        <v>5124</v>
      </c>
      <c r="D2285" t="s">
        <v>5125</v>
      </c>
      <c r="E2285" t="s">
        <v>5126</v>
      </c>
      <c r="F2285" t="s">
        <v>5127</v>
      </c>
    </row>
    <row r="2286" spans="1:6">
      <c r="A2286">
        <v>7925210</v>
      </c>
      <c r="B2286" t="s">
        <v>3344</v>
      </c>
      <c r="C2286" t="s">
        <v>5124</v>
      </c>
      <c r="D2286" t="s">
        <v>5125</v>
      </c>
      <c r="E2286" t="s">
        <v>5126</v>
      </c>
      <c r="F2286" t="s">
        <v>5127</v>
      </c>
    </row>
    <row r="2287" spans="1:6">
      <c r="A2287">
        <v>7925661</v>
      </c>
      <c r="B2287" t="s">
        <v>3344</v>
      </c>
      <c r="C2287" t="s">
        <v>5124</v>
      </c>
      <c r="D2287" t="s">
        <v>5125</v>
      </c>
      <c r="E2287" t="s">
        <v>5126</v>
      </c>
      <c r="F2287" t="s">
        <v>5127</v>
      </c>
    </row>
    <row r="2288" spans="1:6">
      <c r="A2288">
        <v>7931138</v>
      </c>
      <c r="B2288" t="s">
        <v>3344</v>
      </c>
      <c r="C2288" t="s">
        <v>5124</v>
      </c>
      <c r="D2288" t="s">
        <v>5125</v>
      </c>
      <c r="E2288" t="s">
        <v>5126</v>
      </c>
      <c r="F2288" t="s">
        <v>5127</v>
      </c>
    </row>
    <row r="2289" spans="1:6">
      <c r="A2289">
        <v>7945669</v>
      </c>
      <c r="B2289" t="s">
        <v>3344</v>
      </c>
      <c r="C2289" t="s">
        <v>5124</v>
      </c>
      <c r="D2289" t="s">
        <v>5125</v>
      </c>
      <c r="E2289" t="s">
        <v>5126</v>
      </c>
      <c r="F2289" t="s">
        <v>5127</v>
      </c>
    </row>
    <row r="2290" spans="1:6">
      <c r="A2290">
        <v>7967960</v>
      </c>
      <c r="B2290" t="s">
        <v>3344</v>
      </c>
      <c r="C2290" t="s">
        <v>5124</v>
      </c>
      <c r="D2290" t="s">
        <v>5125</v>
      </c>
      <c r="E2290" t="s">
        <v>5126</v>
      </c>
      <c r="F2290" t="s">
        <v>5127</v>
      </c>
    </row>
    <row r="2291" spans="1:6">
      <c r="A2291">
        <v>7975247</v>
      </c>
      <c r="B2291" t="s">
        <v>3344</v>
      </c>
      <c r="C2291" t="s">
        <v>5124</v>
      </c>
      <c r="D2291" t="s">
        <v>5125</v>
      </c>
      <c r="E2291" t="s">
        <v>5126</v>
      </c>
      <c r="F2291" t="s">
        <v>5127</v>
      </c>
    </row>
    <row r="2292" spans="1:6">
      <c r="A2292">
        <v>7980257</v>
      </c>
      <c r="B2292" t="s">
        <v>3344</v>
      </c>
      <c r="C2292" t="s">
        <v>5124</v>
      </c>
      <c r="D2292" t="s">
        <v>5125</v>
      </c>
      <c r="E2292" t="s">
        <v>5126</v>
      </c>
      <c r="F2292" t="s">
        <v>5127</v>
      </c>
    </row>
    <row r="2293" spans="1:6">
      <c r="A2293">
        <v>7983707</v>
      </c>
      <c r="B2293" t="s">
        <v>3344</v>
      </c>
      <c r="C2293" t="s">
        <v>5124</v>
      </c>
      <c r="D2293" t="s">
        <v>5125</v>
      </c>
      <c r="E2293" t="s">
        <v>5126</v>
      </c>
      <c r="F2293" t="s">
        <v>5127</v>
      </c>
    </row>
    <row r="2294" spans="1:6">
      <c r="A2294">
        <v>1164285</v>
      </c>
      <c r="B2294" t="s">
        <v>5193</v>
      </c>
      <c r="C2294" t="s">
        <v>5124</v>
      </c>
      <c r="D2294" t="s">
        <v>5125</v>
      </c>
      <c r="E2294" t="s">
        <v>5126</v>
      </c>
      <c r="F2294" t="s">
        <v>5127</v>
      </c>
    </row>
    <row r="2295" spans="1:6">
      <c r="A2295">
        <v>1164721</v>
      </c>
      <c r="B2295" t="s">
        <v>5193</v>
      </c>
      <c r="C2295" t="s">
        <v>5124</v>
      </c>
      <c r="D2295" t="s">
        <v>5125</v>
      </c>
      <c r="E2295" t="s">
        <v>5126</v>
      </c>
      <c r="F2295" t="s">
        <v>5127</v>
      </c>
    </row>
    <row r="2296" spans="1:6">
      <c r="A2296">
        <v>1166875</v>
      </c>
      <c r="B2296" t="s">
        <v>5193</v>
      </c>
      <c r="C2296" t="s">
        <v>5124</v>
      </c>
      <c r="D2296" t="s">
        <v>5125</v>
      </c>
      <c r="E2296" t="s">
        <v>5126</v>
      </c>
      <c r="F2296" t="s">
        <v>5127</v>
      </c>
    </row>
    <row r="2297" spans="1:6">
      <c r="A2297">
        <v>6866068</v>
      </c>
      <c r="B2297" t="s">
        <v>5193</v>
      </c>
      <c r="C2297" t="s">
        <v>5124</v>
      </c>
      <c r="D2297" t="s">
        <v>5125</v>
      </c>
      <c r="E2297" t="s">
        <v>5126</v>
      </c>
      <c r="F2297" t="s">
        <v>5127</v>
      </c>
    </row>
    <row r="2298" spans="1:6">
      <c r="A2298">
        <v>6866245</v>
      </c>
      <c r="B2298" t="s">
        <v>5193</v>
      </c>
      <c r="C2298" t="s">
        <v>5124</v>
      </c>
      <c r="D2298" t="s">
        <v>5125</v>
      </c>
      <c r="E2298" t="s">
        <v>5126</v>
      </c>
      <c r="F2298" t="s">
        <v>5127</v>
      </c>
    </row>
    <row r="2299" spans="1:6">
      <c r="A2299">
        <v>6866284</v>
      </c>
      <c r="B2299" t="s">
        <v>5193</v>
      </c>
      <c r="C2299" t="s">
        <v>5124</v>
      </c>
      <c r="D2299" t="s">
        <v>5125</v>
      </c>
      <c r="E2299" t="s">
        <v>5126</v>
      </c>
      <c r="F2299" t="s">
        <v>5127</v>
      </c>
    </row>
    <row r="2300" spans="1:6">
      <c r="A2300">
        <v>6866626</v>
      </c>
      <c r="B2300" t="s">
        <v>5193</v>
      </c>
      <c r="C2300" t="s">
        <v>5124</v>
      </c>
      <c r="D2300" t="s">
        <v>5125</v>
      </c>
      <c r="E2300" t="s">
        <v>5126</v>
      </c>
      <c r="F2300" t="s">
        <v>5127</v>
      </c>
    </row>
    <row r="2301" spans="1:6">
      <c r="A2301">
        <v>7717686</v>
      </c>
      <c r="B2301" t="s">
        <v>5193</v>
      </c>
      <c r="C2301" t="s">
        <v>5124</v>
      </c>
      <c r="D2301" t="s">
        <v>5125</v>
      </c>
      <c r="E2301" t="s">
        <v>5126</v>
      </c>
      <c r="F2301" t="s">
        <v>5127</v>
      </c>
    </row>
    <row r="2302" spans="1:6">
      <c r="A2302">
        <v>7717696</v>
      </c>
      <c r="B2302" t="s">
        <v>5193</v>
      </c>
      <c r="C2302" t="s">
        <v>5124</v>
      </c>
      <c r="D2302" t="s">
        <v>5125</v>
      </c>
      <c r="E2302" t="s">
        <v>5126</v>
      </c>
      <c r="F2302" t="s">
        <v>5127</v>
      </c>
    </row>
    <row r="2303" spans="1:6">
      <c r="A2303">
        <v>7717718</v>
      </c>
      <c r="B2303" t="s">
        <v>5193</v>
      </c>
      <c r="C2303" t="s">
        <v>5124</v>
      </c>
      <c r="D2303" t="s">
        <v>5125</v>
      </c>
      <c r="E2303" t="s">
        <v>5126</v>
      </c>
      <c r="F2303" t="s">
        <v>5127</v>
      </c>
    </row>
    <row r="2304" spans="1:6">
      <c r="A2304">
        <v>7717743</v>
      </c>
      <c r="B2304" t="s">
        <v>5193</v>
      </c>
      <c r="C2304" t="s">
        <v>5124</v>
      </c>
      <c r="D2304" t="s">
        <v>5125</v>
      </c>
      <c r="E2304" t="s">
        <v>5126</v>
      </c>
      <c r="F2304" t="s">
        <v>5127</v>
      </c>
    </row>
    <row r="2305" spans="1:6">
      <c r="A2305">
        <v>7727200</v>
      </c>
      <c r="B2305" t="s">
        <v>5193</v>
      </c>
      <c r="C2305" t="s">
        <v>5124</v>
      </c>
      <c r="D2305" t="s">
        <v>5125</v>
      </c>
      <c r="E2305" t="s">
        <v>5126</v>
      </c>
      <c r="F2305" t="s">
        <v>5127</v>
      </c>
    </row>
    <row r="2306" spans="1:6">
      <c r="A2306">
        <v>7743389</v>
      </c>
      <c r="B2306" t="s">
        <v>5193</v>
      </c>
      <c r="C2306" t="s">
        <v>5124</v>
      </c>
      <c r="D2306" t="s">
        <v>5125</v>
      </c>
      <c r="E2306" t="s">
        <v>5126</v>
      </c>
      <c r="F2306" t="s">
        <v>5127</v>
      </c>
    </row>
    <row r="2307" spans="1:6">
      <c r="A2307">
        <v>7748300</v>
      </c>
      <c r="B2307" t="s">
        <v>5193</v>
      </c>
      <c r="C2307" t="s">
        <v>5124</v>
      </c>
      <c r="D2307" t="s">
        <v>5125</v>
      </c>
      <c r="E2307" t="s">
        <v>5126</v>
      </c>
      <c r="F2307" t="s">
        <v>5127</v>
      </c>
    </row>
    <row r="2308" spans="1:6">
      <c r="A2308">
        <v>7754595</v>
      </c>
      <c r="B2308" t="s">
        <v>5193</v>
      </c>
      <c r="C2308" t="s">
        <v>5124</v>
      </c>
      <c r="D2308" t="s">
        <v>5125</v>
      </c>
      <c r="E2308" t="s">
        <v>5126</v>
      </c>
      <c r="F2308" t="s">
        <v>5127</v>
      </c>
    </row>
    <row r="2309" spans="1:6">
      <c r="A2309">
        <v>7754598</v>
      </c>
      <c r="B2309" t="s">
        <v>5193</v>
      </c>
      <c r="C2309" t="s">
        <v>5124</v>
      </c>
      <c r="D2309" t="s">
        <v>5125</v>
      </c>
      <c r="E2309" t="s">
        <v>5126</v>
      </c>
      <c r="F2309" t="s">
        <v>5127</v>
      </c>
    </row>
    <row r="2310" spans="1:6">
      <c r="A2310">
        <v>7798342</v>
      </c>
      <c r="B2310" t="s">
        <v>5193</v>
      </c>
      <c r="C2310" t="s">
        <v>5124</v>
      </c>
      <c r="D2310" t="s">
        <v>5125</v>
      </c>
      <c r="E2310" t="s">
        <v>5126</v>
      </c>
      <c r="F2310" t="s">
        <v>5127</v>
      </c>
    </row>
    <row r="2311" spans="1:6">
      <c r="A2311">
        <v>7879308</v>
      </c>
      <c r="B2311" t="s">
        <v>5193</v>
      </c>
      <c r="C2311" t="s">
        <v>5124</v>
      </c>
      <c r="D2311" t="s">
        <v>5125</v>
      </c>
      <c r="E2311" t="s">
        <v>5126</v>
      </c>
      <c r="F2311" t="s">
        <v>5127</v>
      </c>
    </row>
    <row r="2312" spans="1:6">
      <c r="A2312">
        <v>7879369</v>
      </c>
      <c r="B2312" t="s">
        <v>5193</v>
      </c>
      <c r="C2312" t="s">
        <v>5124</v>
      </c>
      <c r="D2312" t="s">
        <v>5125</v>
      </c>
      <c r="E2312" t="s">
        <v>5126</v>
      </c>
      <c r="F2312" t="s">
        <v>5127</v>
      </c>
    </row>
    <row r="2313" spans="1:6">
      <c r="A2313">
        <v>7879370</v>
      </c>
      <c r="B2313" t="s">
        <v>5193</v>
      </c>
      <c r="C2313" t="s">
        <v>5124</v>
      </c>
      <c r="D2313" t="s">
        <v>5125</v>
      </c>
      <c r="E2313" t="s">
        <v>5126</v>
      </c>
      <c r="F2313" t="s">
        <v>5127</v>
      </c>
    </row>
    <row r="2314" spans="1:6">
      <c r="A2314">
        <v>4537062</v>
      </c>
      <c r="B2314" t="s">
        <v>5194</v>
      </c>
      <c r="C2314" t="s">
        <v>5124</v>
      </c>
      <c r="D2314" t="s">
        <v>5125</v>
      </c>
      <c r="E2314" t="s">
        <v>5126</v>
      </c>
      <c r="F2314" t="s">
        <v>5127</v>
      </c>
    </row>
    <row r="2315" spans="1:6">
      <c r="A2315">
        <v>7563306</v>
      </c>
      <c r="B2315" t="s">
        <v>5194</v>
      </c>
      <c r="C2315" t="s">
        <v>5124</v>
      </c>
      <c r="D2315" t="s">
        <v>5125</v>
      </c>
      <c r="E2315" t="s">
        <v>5126</v>
      </c>
      <c r="F2315" t="s">
        <v>5127</v>
      </c>
    </row>
    <row r="2316" spans="1:6">
      <c r="A2316">
        <v>7563317</v>
      </c>
      <c r="B2316" t="s">
        <v>5194</v>
      </c>
      <c r="C2316" t="s">
        <v>5124</v>
      </c>
      <c r="D2316" t="s">
        <v>5125</v>
      </c>
      <c r="E2316" t="s">
        <v>5126</v>
      </c>
      <c r="F2316" t="s">
        <v>5127</v>
      </c>
    </row>
    <row r="2317" spans="1:6">
      <c r="A2317">
        <v>7584985</v>
      </c>
      <c r="B2317" t="s">
        <v>5194</v>
      </c>
      <c r="C2317" t="s">
        <v>5124</v>
      </c>
      <c r="D2317" t="s">
        <v>5125</v>
      </c>
      <c r="E2317" t="s">
        <v>5126</v>
      </c>
      <c r="F2317" t="s">
        <v>5127</v>
      </c>
    </row>
    <row r="2318" spans="1:6">
      <c r="A2318">
        <v>1266339</v>
      </c>
      <c r="B2318" t="s">
        <v>5195</v>
      </c>
      <c r="C2318" t="s">
        <v>5124</v>
      </c>
      <c r="D2318" t="s">
        <v>5125</v>
      </c>
      <c r="E2318" t="s">
        <v>5126</v>
      </c>
      <c r="F2318" t="s">
        <v>5127</v>
      </c>
    </row>
    <row r="2319" spans="1:6">
      <c r="A2319">
        <v>1301832</v>
      </c>
      <c r="B2319" t="s">
        <v>5195</v>
      </c>
      <c r="C2319" t="s">
        <v>5124</v>
      </c>
      <c r="D2319" t="s">
        <v>5125</v>
      </c>
      <c r="E2319" t="s">
        <v>5126</v>
      </c>
      <c r="F2319" t="s">
        <v>5127</v>
      </c>
    </row>
    <row r="2320" spans="1:6">
      <c r="A2320">
        <v>1309283</v>
      </c>
      <c r="B2320" t="s">
        <v>5195</v>
      </c>
      <c r="C2320" t="s">
        <v>5124</v>
      </c>
      <c r="D2320" t="s">
        <v>5125</v>
      </c>
      <c r="E2320" t="s">
        <v>5126</v>
      </c>
      <c r="F2320" t="s">
        <v>5127</v>
      </c>
    </row>
    <row r="2321" spans="1:6">
      <c r="A2321">
        <v>1328575</v>
      </c>
      <c r="B2321" t="s">
        <v>5195</v>
      </c>
      <c r="C2321" t="s">
        <v>5124</v>
      </c>
      <c r="D2321" t="s">
        <v>5125</v>
      </c>
      <c r="E2321" t="s">
        <v>5126</v>
      </c>
      <c r="F2321" t="s">
        <v>5127</v>
      </c>
    </row>
    <row r="2322" spans="1:6">
      <c r="A2322">
        <v>1403447</v>
      </c>
      <c r="B2322" t="s">
        <v>5195</v>
      </c>
      <c r="C2322" t="s">
        <v>5124</v>
      </c>
      <c r="D2322" t="s">
        <v>5125</v>
      </c>
      <c r="E2322" t="s">
        <v>5126</v>
      </c>
      <c r="F2322" t="s">
        <v>5127</v>
      </c>
    </row>
    <row r="2323" spans="1:6">
      <c r="A2323">
        <v>1439395</v>
      </c>
      <c r="B2323" t="s">
        <v>5195</v>
      </c>
      <c r="C2323" t="s">
        <v>5124</v>
      </c>
      <c r="D2323" t="s">
        <v>5125</v>
      </c>
      <c r="E2323" t="s">
        <v>5126</v>
      </c>
      <c r="F2323" t="s">
        <v>5127</v>
      </c>
    </row>
    <row r="2324" spans="1:6">
      <c r="A2324">
        <v>4263754</v>
      </c>
      <c r="B2324" t="s">
        <v>5195</v>
      </c>
      <c r="C2324" t="s">
        <v>5124</v>
      </c>
      <c r="D2324" t="s">
        <v>5125</v>
      </c>
      <c r="E2324" t="s">
        <v>5126</v>
      </c>
      <c r="F2324" t="s">
        <v>5127</v>
      </c>
    </row>
    <row r="2325" spans="1:6">
      <c r="A2325">
        <v>4478547</v>
      </c>
      <c r="B2325" t="s">
        <v>5195</v>
      </c>
      <c r="C2325" t="s">
        <v>5124</v>
      </c>
      <c r="D2325" t="s">
        <v>5125</v>
      </c>
      <c r="E2325" t="s">
        <v>5126</v>
      </c>
      <c r="F2325" t="s">
        <v>5127</v>
      </c>
    </row>
    <row r="2326" spans="1:6">
      <c r="A2326">
        <v>4568828</v>
      </c>
      <c r="B2326" t="s">
        <v>5195</v>
      </c>
      <c r="C2326" t="s">
        <v>5124</v>
      </c>
      <c r="D2326" t="s">
        <v>5125</v>
      </c>
      <c r="E2326" t="s">
        <v>5126</v>
      </c>
      <c r="F2326" t="s">
        <v>5127</v>
      </c>
    </row>
    <row r="2327" spans="1:6">
      <c r="A2327">
        <v>5092443</v>
      </c>
      <c r="B2327" t="s">
        <v>5195</v>
      </c>
      <c r="C2327" t="s">
        <v>5124</v>
      </c>
      <c r="D2327" t="s">
        <v>5125</v>
      </c>
      <c r="E2327" t="s">
        <v>5126</v>
      </c>
      <c r="F2327" t="s">
        <v>5127</v>
      </c>
    </row>
    <row r="2328" spans="1:6">
      <c r="A2328">
        <v>5816943</v>
      </c>
      <c r="B2328" t="s">
        <v>5195</v>
      </c>
      <c r="C2328" t="s">
        <v>5124</v>
      </c>
      <c r="D2328" t="s">
        <v>5125</v>
      </c>
      <c r="E2328" t="s">
        <v>5126</v>
      </c>
      <c r="F2328" t="s">
        <v>5127</v>
      </c>
    </row>
    <row r="2329" spans="1:6">
      <c r="A2329">
        <v>6561340</v>
      </c>
      <c r="B2329" t="s">
        <v>5195</v>
      </c>
      <c r="C2329" t="s">
        <v>5124</v>
      </c>
      <c r="D2329" t="s">
        <v>5125</v>
      </c>
      <c r="E2329" t="s">
        <v>5126</v>
      </c>
      <c r="F2329" t="s">
        <v>5127</v>
      </c>
    </row>
    <row r="2330" spans="1:6">
      <c r="A2330">
        <v>6630392</v>
      </c>
      <c r="B2330" t="s">
        <v>5195</v>
      </c>
      <c r="C2330" t="s">
        <v>5124</v>
      </c>
      <c r="D2330" t="s">
        <v>5125</v>
      </c>
      <c r="E2330" t="s">
        <v>5126</v>
      </c>
      <c r="F2330" t="s">
        <v>5127</v>
      </c>
    </row>
    <row r="2331" spans="1:6">
      <c r="A2331">
        <v>6630715</v>
      </c>
      <c r="B2331" t="s">
        <v>5195</v>
      </c>
      <c r="C2331" t="s">
        <v>5124</v>
      </c>
      <c r="D2331" t="s">
        <v>5125</v>
      </c>
      <c r="E2331" t="s">
        <v>5126</v>
      </c>
      <c r="F2331" t="s">
        <v>5127</v>
      </c>
    </row>
    <row r="2332" spans="1:6">
      <c r="A2332">
        <v>6914309</v>
      </c>
      <c r="B2332" t="s">
        <v>5195</v>
      </c>
      <c r="C2332" t="s">
        <v>5124</v>
      </c>
      <c r="D2332" t="s">
        <v>5125</v>
      </c>
      <c r="E2332" t="s">
        <v>5126</v>
      </c>
      <c r="F2332" t="s">
        <v>5127</v>
      </c>
    </row>
    <row r="2333" spans="1:6">
      <c r="A2333">
        <v>6920564</v>
      </c>
      <c r="B2333" t="s">
        <v>5195</v>
      </c>
      <c r="C2333" t="s">
        <v>5124</v>
      </c>
      <c r="D2333" t="s">
        <v>5125</v>
      </c>
      <c r="E2333" t="s">
        <v>5126</v>
      </c>
      <c r="F2333" t="s">
        <v>5127</v>
      </c>
    </row>
    <row r="2334" spans="1:6">
      <c r="A2334">
        <v>7553506</v>
      </c>
      <c r="B2334" t="s">
        <v>5195</v>
      </c>
      <c r="C2334" t="s">
        <v>5124</v>
      </c>
      <c r="D2334" t="s">
        <v>5125</v>
      </c>
      <c r="E2334" t="s">
        <v>5126</v>
      </c>
      <c r="F2334" t="s">
        <v>5127</v>
      </c>
    </row>
    <row r="2335" spans="1:6">
      <c r="A2335">
        <v>7606652</v>
      </c>
      <c r="B2335" t="s">
        <v>5195</v>
      </c>
      <c r="C2335" t="s">
        <v>5124</v>
      </c>
      <c r="D2335" t="s">
        <v>5125</v>
      </c>
      <c r="E2335" t="s">
        <v>5126</v>
      </c>
      <c r="F2335" t="s">
        <v>5127</v>
      </c>
    </row>
    <row r="2336" spans="1:6">
      <c r="A2336">
        <v>7705769</v>
      </c>
      <c r="B2336" t="s">
        <v>5195</v>
      </c>
      <c r="C2336" t="s">
        <v>5124</v>
      </c>
      <c r="D2336" t="s">
        <v>5125</v>
      </c>
      <c r="E2336" t="s">
        <v>5126</v>
      </c>
      <c r="F2336" t="s">
        <v>5127</v>
      </c>
    </row>
    <row r="2337" spans="1:6">
      <c r="A2337">
        <v>7798614</v>
      </c>
      <c r="B2337" t="s">
        <v>5195</v>
      </c>
      <c r="C2337" t="s">
        <v>5124</v>
      </c>
      <c r="D2337" t="s">
        <v>5125</v>
      </c>
      <c r="E2337" t="s">
        <v>5126</v>
      </c>
      <c r="F2337" t="s">
        <v>5127</v>
      </c>
    </row>
    <row r="2338" spans="1:6">
      <c r="A2338">
        <v>1167268</v>
      </c>
      <c r="B2338" t="s">
        <v>5196</v>
      </c>
      <c r="C2338" t="s">
        <v>5124</v>
      </c>
      <c r="D2338" t="s">
        <v>5125</v>
      </c>
      <c r="E2338" t="s">
        <v>5126</v>
      </c>
      <c r="F2338" t="s">
        <v>5127</v>
      </c>
    </row>
    <row r="2339" spans="1:6">
      <c r="A2339">
        <v>6857281</v>
      </c>
      <c r="B2339" t="s">
        <v>5196</v>
      </c>
      <c r="C2339" t="s">
        <v>5124</v>
      </c>
      <c r="D2339" t="s">
        <v>5125</v>
      </c>
      <c r="E2339" t="s">
        <v>5126</v>
      </c>
      <c r="F2339" t="s">
        <v>5127</v>
      </c>
    </row>
    <row r="2340" spans="1:6">
      <c r="A2340">
        <v>1319256</v>
      </c>
      <c r="B2340" t="s">
        <v>5197</v>
      </c>
      <c r="C2340" t="s">
        <v>5124</v>
      </c>
      <c r="D2340" t="s">
        <v>5125</v>
      </c>
      <c r="E2340" t="s">
        <v>5126</v>
      </c>
      <c r="F2340" t="s">
        <v>5127</v>
      </c>
    </row>
    <row r="2341" spans="1:6">
      <c r="A2341">
        <v>6835166</v>
      </c>
      <c r="B2341" t="s">
        <v>5197</v>
      </c>
      <c r="C2341" t="s">
        <v>5124</v>
      </c>
      <c r="D2341" t="s">
        <v>5125</v>
      </c>
      <c r="E2341" t="s">
        <v>5126</v>
      </c>
      <c r="F2341" t="s">
        <v>5127</v>
      </c>
    </row>
    <row r="2342" spans="1:6">
      <c r="A2342">
        <v>6869522</v>
      </c>
      <c r="B2342" t="s">
        <v>5197</v>
      </c>
      <c r="C2342" t="s">
        <v>5124</v>
      </c>
      <c r="D2342" t="s">
        <v>5125</v>
      </c>
      <c r="E2342" t="s">
        <v>5126</v>
      </c>
      <c r="F2342" t="s">
        <v>5127</v>
      </c>
    </row>
    <row r="2343" spans="1:6">
      <c r="A2343">
        <v>6884853</v>
      </c>
      <c r="B2343" t="s">
        <v>5197</v>
      </c>
      <c r="C2343" t="s">
        <v>5124</v>
      </c>
      <c r="D2343" t="s">
        <v>5125</v>
      </c>
      <c r="E2343" t="s">
        <v>5126</v>
      </c>
      <c r="F2343" t="s">
        <v>5127</v>
      </c>
    </row>
    <row r="2344" spans="1:6">
      <c r="A2344">
        <v>6931415</v>
      </c>
      <c r="B2344" t="s">
        <v>5197</v>
      </c>
      <c r="C2344" t="s">
        <v>5124</v>
      </c>
      <c r="D2344" t="s">
        <v>5125</v>
      </c>
      <c r="E2344" t="s">
        <v>5126</v>
      </c>
      <c r="F2344" t="s">
        <v>5127</v>
      </c>
    </row>
    <row r="2345" spans="1:6">
      <c r="A2345">
        <v>6956716</v>
      </c>
      <c r="B2345" t="s">
        <v>5197</v>
      </c>
      <c r="C2345" t="s">
        <v>5124</v>
      </c>
      <c r="D2345" t="s">
        <v>5125</v>
      </c>
      <c r="E2345" t="s">
        <v>5126</v>
      </c>
      <c r="F2345" t="s">
        <v>5127</v>
      </c>
    </row>
    <row r="2346" spans="1:6">
      <c r="A2346">
        <v>7559998</v>
      </c>
      <c r="B2346" t="s">
        <v>5197</v>
      </c>
      <c r="C2346" t="s">
        <v>5124</v>
      </c>
      <c r="D2346" t="s">
        <v>5125</v>
      </c>
      <c r="E2346" t="s">
        <v>5126</v>
      </c>
      <c r="F2346" t="s">
        <v>5127</v>
      </c>
    </row>
    <row r="2347" spans="1:6">
      <c r="A2347">
        <v>1187237</v>
      </c>
      <c r="B2347" t="s">
        <v>5198</v>
      </c>
      <c r="C2347" t="s">
        <v>5124</v>
      </c>
      <c r="D2347" t="s">
        <v>5125</v>
      </c>
      <c r="E2347" t="s">
        <v>5126</v>
      </c>
      <c r="F2347" t="s">
        <v>5127</v>
      </c>
    </row>
    <row r="2348" spans="1:6">
      <c r="A2348">
        <v>5100244</v>
      </c>
      <c r="B2348" t="s">
        <v>5198</v>
      </c>
      <c r="C2348" t="s">
        <v>5124</v>
      </c>
      <c r="D2348" t="s">
        <v>5125</v>
      </c>
      <c r="E2348" t="s">
        <v>5126</v>
      </c>
      <c r="F2348" t="s">
        <v>5127</v>
      </c>
    </row>
    <row r="2349" spans="1:6">
      <c r="A2349">
        <v>5100394</v>
      </c>
      <c r="B2349" t="s">
        <v>5198</v>
      </c>
      <c r="C2349" t="s">
        <v>5124</v>
      </c>
      <c r="D2349" t="s">
        <v>5125</v>
      </c>
      <c r="E2349" t="s">
        <v>5126</v>
      </c>
      <c r="F2349" t="s">
        <v>5127</v>
      </c>
    </row>
    <row r="2350" spans="1:6">
      <c r="A2350">
        <v>5331624</v>
      </c>
      <c r="B2350" t="s">
        <v>5198</v>
      </c>
      <c r="C2350" t="s">
        <v>5124</v>
      </c>
      <c r="D2350" t="s">
        <v>5125</v>
      </c>
      <c r="E2350" t="s">
        <v>5126</v>
      </c>
      <c r="F2350" t="s">
        <v>5127</v>
      </c>
    </row>
    <row r="2351" spans="1:6">
      <c r="A2351">
        <v>5331745</v>
      </c>
      <c r="B2351" t="s">
        <v>5198</v>
      </c>
      <c r="C2351" t="s">
        <v>5124</v>
      </c>
      <c r="D2351" t="s">
        <v>5125</v>
      </c>
      <c r="E2351" t="s">
        <v>5126</v>
      </c>
      <c r="F2351" t="s">
        <v>5127</v>
      </c>
    </row>
    <row r="2352" spans="1:6">
      <c r="A2352">
        <v>6504542</v>
      </c>
      <c r="B2352" t="s">
        <v>5198</v>
      </c>
      <c r="C2352" t="s">
        <v>5124</v>
      </c>
      <c r="D2352" t="s">
        <v>5125</v>
      </c>
      <c r="E2352" t="s">
        <v>5126</v>
      </c>
      <c r="F2352" t="s">
        <v>5127</v>
      </c>
    </row>
    <row r="2353" spans="1:6">
      <c r="A2353">
        <v>6561095</v>
      </c>
      <c r="B2353" t="s">
        <v>5198</v>
      </c>
      <c r="C2353" t="s">
        <v>5124</v>
      </c>
      <c r="D2353" t="s">
        <v>5125</v>
      </c>
      <c r="E2353" t="s">
        <v>5126</v>
      </c>
      <c r="F2353" t="s">
        <v>5127</v>
      </c>
    </row>
    <row r="2354" spans="1:6">
      <c r="A2354">
        <v>6571109</v>
      </c>
      <c r="B2354" t="s">
        <v>5198</v>
      </c>
      <c r="C2354" t="s">
        <v>5124</v>
      </c>
      <c r="D2354" t="s">
        <v>5125</v>
      </c>
      <c r="E2354" t="s">
        <v>5126</v>
      </c>
      <c r="F2354" t="s">
        <v>5127</v>
      </c>
    </row>
    <row r="2355" spans="1:6">
      <c r="A2355">
        <v>1003178</v>
      </c>
      <c r="B2355" t="s">
        <v>5199</v>
      </c>
      <c r="C2355" t="s">
        <v>5124</v>
      </c>
      <c r="D2355" t="s">
        <v>5125</v>
      </c>
      <c r="E2355" t="s">
        <v>5126</v>
      </c>
      <c r="F2355" t="s">
        <v>5127</v>
      </c>
    </row>
    <row r="2356" spans="1:6">
      <c r="A2356">
        <v>1005632</v>
      </c>
      <c r="B2356" t="s">
        <v>5199</v>
      </c>
      <c r="C2356" t="s">
        <v>5124</v>
      </c>
      <c r="D2356" t="s">
        <v>5125</v>
      </c>
      <c r="E2356" t="s">
        <v>5126</v>
      </c>
      <c r="F2356" t="s">
        <v>5127</v>
      </c>
    </row>
    <row r="2357" spans="1:6">
      <c r="A2357">
        <v>1006838</v>
      </c>
      <c r="B2357" t="s">
        <v>5199</v>
      </c>
      <c r="C2357" t="s">
        <v>5124</v>
      </c>
      <c r="D2357" t="s">
        <v>5125</v>
      </c>
      <c r="E2357" t="s">
        <v>5126</v>
      </c>
      <c r="F2357" t="s">
        <v>5127</v>
      </c>
    </row>
    <row r="2358" spans="1:6">
      <c r="A2358">
        <v>1007396</v>
      </c>
      <c r="B2358" t="s">
        <v>5199</v>
      </c>
      <c r="C2358" t="s">
        <v>5124</v>
      </c>
      <c r="D2358" t="s">
        <v>5125</v>
      </c>
      <c r="E2358" t="s">
        <v>5126</v>
      </c>
      <c r="F2358" t="s">
        <v>5127</v>
      </c>
    </row>
    <row r="2359" spans="1:6">
      <c r="A2359">
        <v>1007651</v>
      </c>
      <c r="B2359" t="s">
        <v>5199</v>
      </c>
      <c r="C2359" t="s">
        <v>5124</v>
      </c>
      <c r="D2359" t="s">
        <v>5125</v>
      </c>
      <c r="E2359" t="s">
        <v>5126</v>
      </c>
      <c r="F2359" t="s">
        <v>5127</v>
      </c>
    </row>
    <row r="2360" spans="1:6">
      <c r="A2360">
        <v>1007874</v>
      </c>
      <c r="B2360" t="s">
        <v>5199</v>
      </c>
      <c r="C2360" t="s">
        <v>5124</v>
      </c>
      <c r="D2360" t="s">
        <v>5125</v>
      </c>
      <c r="E2360" t="s">
        <v>5126</v>
      </c>
      <c r="F2360" t="s">
        <v>5127</v>
      </c>
    </row>
    <row r="2361" spans="1:6">
      <c r="A2361">
        <v>1008005</v>
      </c>
      <c r="B2361" t="s">
        <v>5199</v>
      </c>
      <c r="C2361" t="s">
        <v>5124</v>
      </c>
      <c r="D2361" t="s">
        <v>5125</v>
      </c>
      <c r="E2361" t="s">
        <v>5126</v>
      </c>
      <c r="F2361" t="s">
        <v>5127</v>
      </c>
    </row>
    <row r="2362" spans="1:6">
      <c r="A2362">
        <v>1008464</v>
      </c>
      <c r="B2362" t="s">
        <v>5199</v>
      </c>
      <c r="C2362" t="s">
        <v>5124</v>
      </c>
      <c r="D2362" t="s">
        <v>5125</v>
      </c>
      <c r="E2362" t="s">
        <v>5126</v>
      </c>
      <c r="F2362" t="s">
        <v>5127</v>
      </c>
    </row>
    <row r="2363" spans="1:6">
      <c r="A2363">
        <v>1008493</v>
      </c>
      <c r="B2363" t="s">
        <v>5199</v>
      </c>
      <c r="C2363" t="s">
        <v>5124</v>
      </c>
      <c r="D2363" t="s">
        <v>5125</v>
      </c>
      <c r="E2363" t="s">
        <v>5126</v>
      </c>
      <c r="F2363" t="s">
        <v>5127</v>
      </c>
    </row>
    <row r="2364" spans="1:6">
      <c r="A2364">
        <v>1008497</v>
      </c>
      <c r="B2364" t="s">
        <v>5199</v>
      </c>
      <c r="C2364" t="s">
        <v>5124</v>
      </c>
      <c r="D2364" t="s">
        <v>5125</v>
      </c>
      <c r="E2364" t="s">
        <v>5126</v>
      </c>
      <c r="F2364" t="s">
        <v>5127</v>
      </c>
    </row>
    <row r="2365" spans="1:6">
      <c r="A2365">
        <v>1008498</v>
      </c>
      <c r="B2365" t="s">
        <v>5199</v>
      </c>
      <c r="C2365" t="s">
        <v>5124</v>
      </c>
      <c r="D2365" t="s">
        <v>5125</v>
      </c>
      <c r="E2365" t="s">
        <v>5126</v>
      </c>
      <c r="F2365" t="s">
        <v>5127</v>
      </c>
    </row>
    <row r="2366" spans="1:6">
      <c r="A2366">
        <v>1008531</v>
      </c>
      <c r="B2366" t="s">
        <v>5199</v>
      </c>
      <c r="C2366" t="s">
        <v>5124</v>
      </c>
      <c r="D2366" t="s">
        <v>5125</v>
      </c>
      <c r="E2366" t="s">
        <v>5126</v>
      </c>
      <c r="F2366" t="s">
        <v>5127</v>
      </c>
    </row>
    <row r="2367" spans="1:6">
      <c r="A2367">
        <v>1008532</v>
      </c>
      <c r="B2367" t="s">
        <v>5199</v>
      </c>
      <c r="C2367" t="s">
        <v>5124</v>
      </c>
      <c r="D2367" t="s">
        <v>5125</v>
      </c>
      <c r="E2367" t="s">
        <v>5126</v>
      </c>
      <c r="F2367" t="s">
        <v>5127</v>
      </c>
    </row>
    <row r="2368" spans="1:6">
      <c r="A2368">
        <v>1008682</v>
      </c>
      <c r="B2368" t="s">
        <v>5199</v>
      </c>
      <c r="C2368" t="s">
        <v>5124</v>
      </c>
      <c r="D2368" t="s">
        <v>5125</v>
      </c>
      <c r="E2368" t="s">
        <v>5126</v>
      </c>
      <c r="F2368" t="s">
        <v>5127</v>
      </c>
    </row>
    <row r="2369" spans="1:6">
      <c r="A2369">
        <v>1008683</v>
      </c>
      <c r="B2369" t="s">
        <v>5199</v>
      </c>
      <c r="C2369" t="s">
        <v>5124</v>
      </c>
      <c r="D2369" t="s">
        <v>5125</v>
      </c>
      <c r="E2369" t="s">
        <v>5126</v>
      </c>
      <c r="F2369" t="s">
        <v>5127</v>
      </c>
    </row>
    <row r="2370" spans="1:6">
      <c r="A2370">
        <v>1008763</v>
      </c>
      <c r="B2370" t="s">
        <v>5199</v>
      </c>
      <c r="C2370" t="s">
        <v>5124</v>
      </c>
      <c r="D2370" t="s">
        <v>5125</v>
      </c>
      <c r="E2370" t="s">
        <v>5126</v>
      </c>
      <c r="F2370" t="s">
        <v>5127</v>
      </c>
    </row>
    <row r="2371" spans="1:6">
      <c r="A2371">
        <v>1008764</v>
      </c>
      <c r="B2371" t="s">
        <v>5199</v>
      </c>
      <c r="C2371" t="s">
        <v>5124</v>
      </c>
      <c r="D2371" t="s">
        <v>5125</v>
      </c>
      <c r="E2371" t="s">
        <v>5126</v>
      </c>
      <c r="F2371" t="s">
        <v>5127</v>
      </c>
    </row>
    <row r="2372" spans="1:6">
      <c r="A2372">
        <v>1008788</v>
      </c>
      <c r="B2372" t="s">
        <v>5199</v>
      </c>
      <c r="C2372" t="s">
        <v>5124</v>
      </c>
      <c r="D2372" t="s">
        <v>5125</v>
      </c>
      <c r="E2372" t="s">
        <v>5126</v>
      </c>
      <c r="F2372" t="s">
        <v>5127</v>
      </c>
    </row>
    <row r="2373" spans="1:6">
      <c r="A2373">
        <v>1008792</v>
      </c>
      <c r="B2373" t="s">
        <v>5199</v>
      </c>
      <c r="C2373" t="s">
        <v>5124</v>
      </c>
      <c r="D2373" t="s">
        <v>5125</v>
      </c>
      <c r="E2373" t="s">
        <v>5126</v>
      </c>
      <c r="F2373" t="s">
        <v>5127</v>
      </c>
    </row>
    <row r="2374" spans="1:6">
      <c r="A2374">
        <v>1008826</v>
      </c>
      <c r="B2374" t="s">
        <v>5199</v>
      </c>
      <c r="C2374" t="s">
        <v>5124</v>
      </c>
      <c r="D2374" t="s">
        <v>5125</v>
      </c>
      <c r="E2374" t="s">
        <v>5126</v>
      </c>
      <c r="F2374" t="s">
        <v>5127</v>
      </c>
    </row>
    <row r="2375" spans="1:6">
      <c r="A2375">
        <v>1008828</v>
      </c>
      <c r="B2375" t="s">
        <v>5199</v>
      </c>
      <c r="C2375" t="s">
        <v>5124</v>
      </c>
      <c r="D2375" t="s">
        <v>5125</v>
      </c>
      <c r="E2375" t="s">
        <v>5126</v>
      </c>
      <c r="F2375" t="s">
        <v>5127</v>
      </c>
    </row>
    <row r="2376" spans="1:6">
      <c r="A2376">
        <v>1009060</v>
      </c>
      <c r="B2376" t="s">
        <v>5199</v>
      </c>
      <c r="C2376" t="s">
        <v>5124</v>
      </c>
      <c r="D2376" t="s">
        <v>5125</v>
      </c>
      <c r="E2376" t="s">
        <v>5126</v>
      </c>
      <c r="F2376" t="s">
        <v>5127</v>
      </c>
    </row>
    <row r="2377" spans="1:6">
      <c r="A2377">
        <v>1009063</v>
      </c>
      <c r="B2377" t="s">
        <v>5199</v>
      </c>
      <c r="C2377" t="s">
        <v>5124</v>
      </c>
      <c r="D2377" t="s">
        <v>5125</v>
      </c>
      <c r="E2377" t="s">
        <v>5126</v>
      </c>
      <c r="F2377" t="s">
        <v>5127</v>
      </c>
    </row>
    <row r="2378" spans="1:6">
      <c r="A2378">
        <v>1009134</v>
      </c>
      <c r="B2378" t="s">
        <v>5199</v>
      </c>
      <c r="C2378" t="s">
        <v>5124</v>
      </c>
      <c r="D2378" t="s">
        <v>5125</v>
      </c>
      <c r="E2378" t="s">
        <v>5126</v>
      </c>
      <c r="F2378" t="s">
        <v>5127</v>
      </c>
    </row>
    <row r="2379" spans="1:6">
      <c r="A2379">
        <v>1009140</v>
      </c>
      <c r="B2379" t="s">
        <v>5199</v>
      </c>
      <c r="C2379" t="s">
        <v>5124</v>
      </c>
      <c r="D2379" t="s">
        <v>5125</v>
      </c>
      <c r="E2379" t="s">
        <v>5126</v>
      </c>
      <c r="F2379" t="s">
        <v>5127</v>
      </c>
    </row>
    <row r="2380" spans="1:6">
      <c r="A2380">
        <v>1009195</v>
      </c>
      <c r="B2380" t="s">
        <v>5199</v>
      </c>
      <c r="C2380" t="s">
        <v>5124</v>
      </c>
      <c r="D2380" t="s">
        <v>5125</v>
      </c>
      <c r="E2380" t="s">
        <v>5126</v>
      </c>
      <c r="F2380" t="s">
        <v>5127</v>
      </c>
    </row>
    <row r="2381" spans="1:6">
      <c r="A2381">
        <v>1009318</v>
      </c>
      <c r="B2381" t="s">
        <v>5199</v>
      </c>
      <c r="C2381" t="s">
        <v>5124</v>
      </c>
      <c r="D2381" t="s">
        <v>5125</v>
      </c>
      <c r="E2381" t="s">
        <v>5126</v>
      </c>
      <c r="F2381" t="s">
        <v>5127</v>
      </c>
    </row>
    <row r="2382" spans="1:6">
      <c r="A2382">
        <v>1009605</v>
      </c>
      <c r="B2382" t="s">
        <v>5199</v>
      </c>
      <c r="C2382" t="s">
        <v>5124</v>
      </c>
      <c r="D2382" t="s">
        <v>5125</v>
      </c>
      <c r="E2382" t="s">
        <v>5126</v>
      </c>
      <c r="F2382" t="s">
        <v>5127</v>
      </c>
    </row>
    <row r="2383" spans="1:6">
      <c r="A2383">
        <v>1009615</v>
      </c>
      <c r="B2383" t="s">
        <v>5199</v>
      </c>
      <c r="C2383" t="s">
        <v>5124</v>
      </c>
      <c r="D2383" t="s">
        <v>5125</v>
      </c>
      <c r="E2383" t="s">
        <v>5126</v>
      </c>
      <c r="F2383" t="s">
        <v>5127</v>
      </c>
    </row>
    <row r="2384" spans="1:6">
      <c r="A2384">
        <v>1010217</v>
      </c>
      <c r="B2384" t="s">
        <v>5199</v>
      </c>
      <c r="C2384" t="s">
        <v>5124</v>
      </c>
      <c r="D2384" t="s">
        <v>5125</v>
      </c>
      <c r="E2384" t="s">
        <v>5126</v>
      </c>
      <c r="F2384" t="s">
        <v>5127</v>
      </c>
    </row>
    <row r="2385" spans="1:6">
      <c r="A2385">
        <v>1010281</v>
      </c>
      <c r="B2385" t="s">
        <v>5199</v>
      </c>
      <c r="C2385" t="s">
        <v>5124</v>
      </c>
      <c r="D2385" t="s">
        <v>5125</v>
      </c>
      <c r="E2385" t="s">
        <v>5126</v>
      </c>
      <c r="F2385" t="s">
        <v>5127</v>
      </c>
    </row>
    <row r="2386" spans="1:6">
      <c r="A2386">
        <v>1010517</v>
      </c>
      <c r="B2386" t="s">
        <v>5199</v>
      </c>
      <c r="C2386" t="s">
        <v>5124</v>
      </c>
      <c r="D2386" t="s">
        <v>5125</v>
      </c>
      <c r="E2386" t="s">
        <v>5126</v>
      </c>
      <c r="F2386" t="s">
        <v>5127</v>
      </c>
    </row>
    <row r="2387" spans="1:6">
      <c r="A2387">
        <v>1010578</v>
      </c>
      <c r="B2387" t="s">
        <v>5199</v>
      </c>
      <c r="C2387" t="s">
        <v>5124</v>
      </c>
      <c r="D2387" t="s">
        <v>5125</v>
      </c>
      <c r="E2387" t="s">
        <v>5126</v>
      </c>
      <c r="F2387" t="s">
        <v>5127</v>
      </c>
    </row>
    <row r="2388" spans="1:6">
      <c r="A2388">
        <v>1010926</v>
      </c>
      <c r="B2388" t="s">
        <v>5199</v>
      </c>
      <c r="C2388" t="s">
        <v>5124</v>
      </c>
      <c r="D2388" t="s">
        <v>5125</v>
      </c>
      <c r="E2388" t="s">
        <v>5126</v>
      </c>
      <c r="F2388" t="s">
        <v>5127</v>
      </c>
    </row>
    <row r="2389" spans="1:6">
      <c r="A2389">
        <v>1011027</v>
      </c>
      <c r="B2389" t="s">
        <v>5199</v>
      </c>
      <c r="C2389" t="s">
        <v>5124</v>
      </c>
      <c r="D2389" t="s">
        <v>5125</v>
      </c>
      <c r="E2389" t="s">
        <v>5126</v>
      </c>
      <c r="F2389" t="s">
        <v>5127</v>
      </c>
    </row>
    <row r="2390" spans="1:6">
      <c r="A2390">
        <v>1011045</v>
      </c>
      <c r="B2390" t="s">
        <v>5199</v>
      </c>
      <c r="C2390" t="s">
        <v>5124</v>
      </c>
      <c r="D2390" t="s">
        <v>5125</v>
      </c>
      <c r="E2390" t="s">
        <v>5126</v>
      </c>
      <c r="F2390" t="s">
        <v>5127</v>
      </c>
    </row>
    <row r="2391" spans="1:6">
      <c r="A2391">
        <v>1011209</v>
      </c>
      <c r="B2391" t="s">
        <v>5199</v>
      </c>
      <c r="C2391" t="s">
        <v>5124</v>
      </c>
      <c r="D2391" t="s">
        <v>5125</v>
      </c>
      <c r="E2391" t="s">
        <v>5126</v>
      </c>
      <c r="F2391" t="s">
        <v>5127</v>
      </c>
    </row>
    <row r="2392" spans="1:6">
      <c r="A2392">
        <v>1011219</v>
      </c>
      <c r="B2392" t="s">
        <v>5199</v>
      </c>
      <c r="C2392" t="s">
        <v>5124</v>
      </c>
      <c r="D2392" t="s">
        <v>5125</v>
      </c>
      <c r="E2392" t="s">
        <v>5126</v>
      </c>
      <c r="F2392" t="s">
        <v>5127</v>
      </c>
    </row>
    <row r="2393" spans="1:6">
      <c r="A2393">
        <v>1011387</v>
      </c>
      <c r="B2393" t="s">
        <v>5199</v>
      </c>
      <c r="C2393" t="s">
        <v>5124</v>
      </c>
      <c r="D2393" t="s">
        <v>5125</v>
      </c>
      <c r="E2393" t="s">
        <v>5126</v>
      </c>
      <c r="F2393" t="s">
        <v>5127</v>
      </c>
    </row>
    <row r="2394" spans="1:6">
      <c r="A2394">
        <v>1011389</v>
      </c>
      <c r="B2394" t="s">
        <v>5199</v>
      </c>
      <c r="C2394" t="s">
        <v>5124</v>
      </c>
      <c r="D2394" t="s">
        <v>5125</v>
      </c>
      <c r="E2394" t="s">
        <v>5126</v>
      </c>
      <c r="F2394" t="s">
        <v>5127</v>
      </c>
    </row>
    <row r="2395" spans="1:6">
      <c r="A2395">
        <v>1011460</v>
      </c>
      <c r="B2395" t="s">
        <v>5199</v>
      </c>
      <c r="C2395" t="s">
        <v>5124</v>
      </c>
      <c r="D2395" t="s">
        <v>5125</v>
      </c>
      <c r="E2395" t="s">
        <v>5126</v>
      </c>
      <c r="F2395" t="s">
        <v>5127</v>
      </c>
    </row>
    <row r="2396" spans="1:6">
      <c r="A2396">
        <v>1011529</v>
      </c>
      <c r="B2396" t="s">
        <v>5199</v>
      </c>
      <c r="C2396" t="s">
        <v>5124</v>
      </c>
      <c r="D2396" t="s">
        <v>5125</v>
      </c>
      <c r="E2396" t="s">
        <v>5126</v>
      </c>
      <c r="F2396" t="s">
        <v>5127</v>
      </c>
    </row>
    <row r="2397" spans="1:6">
      <c r="A2397">
        <v>1011531</v>
      </c>
      <c r="B2397" t="s">
        <v>5199</v>
      </c>
      <c r="C2397" t="s">
        <v>5124</v>
      </c>
      <c r="D2397" t="s">
        <v>5125</v>
      </c>
      <c r="E2397" t="s">
        <v>5126</v>
      </c>
      <c r="F2397" t="s">
        <v>5127</v>
      </c>
    </row>
    <row r="2398" spans="1:6">
      <c r="A2398">
        <v>1011533</v>
      </c>
      <c r="B2398" t="s">
        <v>5199</v>
      </c>
      <c r="C2398" t="s">
        <v>5124</v>
      </c>
      <c r="D2398" t="s">
        <v>5125</v>
      </c>
      <c r="E2398" t="s">
        <v>5126</v>
      </c>
      <c r="F2398" t="s">
        <v>5127</v>
      </c>
    </row>
    <row r="2399" spans="1:6">
      <c r="A2399">
        <v>1011623</v>
      </c>
      <c r="B2399" t="s">
        <v>5199</v>
      </c>
      <c r="C2399" t="s">
        <v>5124</v>
      </c>
      <c r="D2399" t="s">
        <v>5125</v>
      </c>
      <c r="E2399" t="s">
        <v>5126</v>
      </c>
      <c r="F2399" t="s">
        <v>5127</v>
      </c>
    </row>
    <row r="2400" spans="1:6">
      <c r="A2400">
        <v>1011705</v>
      </c>
      <c r="B2400" t="s">
        <v>5199</v>
      </c>
      <c r="C2400" t="s">
        <v>5124</v>
      </c>
      <c r="D2400" t="s">
        <v>5125</v>
      </c>
      <c r="E2400" t="s">
        <v>5126</v>
      </c>
      <c r="F2400" t="s">
        <v>5127</v>
      </c>
    </row>
    <row r="2401" spans="1:6">
      <c r="A2401">
        <v>1011740</v>
      </c>
      <c r="B2401" t="s">
        <v>5199</v>
      </c>
      <c r="C2401" t="s">
        <v>5124</v>
      </c>
      <c r="D2401" t="s">
        <v>5125</v>
      </c>
      <c r="E2401" t="s">
        <v>5126</v>
      </c>
      <c r="F2401" t="s">
        <v>5127</v>
      </c>
    </row>
    <row r="2402" spans="1:6">
      <c r="A2402">
        <v>1011751</v>
      </c>
      <c r="B2402" t="s">
        <v>5199</v>
      </c>
      <c r="C2402" t="s">
        <v>5124</v>
      </c>
      <c r="D2402" t="s">
        <v>5125</v>
      </c>
      <c r="E2402" t="s">
        <v>5126</v>
      </c>
      <c r="F2402" t="s">
        <v>5127</v>
      </c>
    </row>
    <row r="2403" spans="1:6">
      <c r="A2403">
        <v>1011862</v>
      </c>
      <c r="B2403" t="s">
        <v>5199</v>
      </c>
      <c r="C2403" t="s">
        <v>5124</v>
      </c>
      <c r="D2403" t="s">
        <v>5125</v>
      </c>
      <c r="E2403" t="s">
        <v>5126</v>
      </c>
      <c r="F2403" t="s">
        <v>5127</v>
      </c>
    </row>
    <row r="2404" spans="1:6">
      <c r="A2404">
        <v>1011875</v>
      </c>
      <c r="B2404" t="s">
        <v>5199</v>
      </c>
      <c r="C2404" t="s">
        <v>5124</v>
      </c>
      <c r="D2404" t="s">
        <v>5125</v>
      </c>
      <c r="E2404" t="s">
        <v>5126</v>
      </c>
      <c r="F2404" t="s">
        <v>5127</v>
      </c>
    </row>
    <row r="2405" spans="1:6">
      <c r="A2405">
        <v>1011893</v>
      </c>
      <c r="B2405" t="s">
        <v>5199</v>
      </c>
      <c r="C2405" t="s">
        <v>5124</v>
      </c>
      <c r="D2405" t="s">
        <v>5125</v>
      </c>
      <c r="E2405" t="s">
        <v>5126</v>
      </c>
      <c r="F2405" t="s">
        <v>5127</v>
      </c>
    </row>
    <row r="2406" spans="1:6">
      <c r="A2406">
        <v>1011936</v>
      </c>
      <c r="B2406" t="s">
        <v>5199</v>
      </c>
      <c r="C2406" t="s">
        <v>5124</v>
      </c>
      <c r="D2406" t="s">
        <v>5125</v>
      </c>
      <c r="E2406" t="s">
        <v>5126</v>
      </c>
      <c r="F2406" t="s">
        <v>5127</v>
      </c>
    </row>
    <row r="2407" spans="1:6">
      <c r="A2407">
        <v>1011977</v>
      </c>
      <c r="B2407" t="s">
        <v>5199</v>
      </c>
      <c r="C2407" t="s">
        <v>5124</v>
      </c>
      <c r="D2407" t="s">
        <v>5125</v>
      </c>
      <c r="E2407" t="s">
        <v>5126</v>
      </c>
      <c r="F2407" t="s">
        <v>5127</v>
      </c>
    </row>
    <row r="2408" spans="1:6">
      <c r="A2408">
        <v>1011985</v>
      </c>
      <c r="B2408" t="s">
        <v>5199</v>
      </c>
      <c r="C2408" t="s">
        <v>5124</v>
      </c>
      <c r="D2408" t="s">
        <v>5125</v>
      </c>
      <c r="E2408" t="s">
        <v>5126</v>
      </c>
      <c r="F2408" t="s">
        <v>5127</v>
      </c>
    </row>
    <row r="2409" spans="1:6">
      <c r="A2409">
        <v>1012005</v>
      </c>
      <c r="B2409" t="s">
        <v>5199</v>
      </c>
      <c r="C2409" t="s">
        <v>5124</v>
      </c>
      <c r="D2409" t="s">
        <v>5125</v>
      </c>
      <c r="E2409" t="s">
        <v>5126</v>
      </c>
      <c r="F2409" t="s">
        <v>5127</v>
      </c>
    </row>
    <row r="2410" spans="1:6">
      <c r="A2410">
        <v>1012007</v>
      </c>
      <c r="B2410" t="s">
        <v>5199</v>
      </c>
      <c r="C2410" t="s">
        <v>5124</v>
      </c>
      <c r="D2410" t="s">
        <v>5125</v>
      </c>
      <c r="E2410" t="s">
        <v>5126</v>
      </c>
      <c r="F2410" t="s">
        <v>5127</v>
      </c>
    </row>
    <row r="2411" spans="1:6">
      <c r="A2411">
        <v>1012130</v>
      </c>
      <c r="B2411" t="s">
        <v>5199</v>
      </c>
      <c r="C2411" t="s">
        <v>5124</v>
      </c>
      <c r="D2411" t="s">
        <v>5125</v>
      </c>
      <c r="E2411" t="s">
        <v>5126</v>
      </c>
      <c r="F2411" t="s">
        <v>5127</v>
      </c>
    </row>
    <row r="2412" spans="1:6">
      <c r="A2412">
        <v>1012180</v>
      </c>
      <c r="B2412" t="s">
        <v>5199</v>
      </c>
      <c r="C2412" t="s">
        <v>5124</v>
      </c>
      <c r="D2412" t="s">
        <v>5125</v>
      </c>
      <c r="E2412" t="s">
        <v>5126</v>
      </c>
      <c r="F2412" t="s">
        <v>5127</v>
      </c>
    </row>
    <row r="2413" spans="1:6">
      <c r="A2413">
        <v>1012271</v>
      </c>
      <c r="B2413" t="s">
        <v>5199</v>
      </c>
      <c r="C2413" t="s">
        <v>5124</v>
      </c>
      <c r="D2413" t="s">
        <v>5125</v>
      </c>
      <c r="E2413" t="s">
        <v>5126</v>
      </c>
      <c r="F2413" t="s">
        <v>5127</v>
      </c>
    </row>
    <row r="2414" spans="1:6">
      <c r="A2414">
        <v>1012273</v>
      </c>
      <c r="B2414" t="s">
        <v>5199</v>
      </c>
      <c r="C2414" t="s">
        <v>5124</v>
      </c>
      <c r="D2414" t="s">
        <v>5125</v>
      </c>
      <c r="E2414" t="s">
        <v>5126</v>
      </c>
      <c r="F2414" t="s">
        <v>5127</v>
      </c>
    </row>
    <row r="2415" spans="1:6">
      <c r="A2415">
        <v>1012278</v>
      </c>
      <c r="B2415" t="s">
        <v>5199</v>
      </c>
      <c r="C2415" t="s">
        <v>5124</v>
      </c>
      <c r="D2415" t="s">
        <v>5125</v>
      </c>
      <c r="E2415" t="s">
        <v>5126</v>
      </c>
      <c r="F2415" t="s">
        <v>5127</v>
      </c>
    </row>
    <row r="2416" spans="1:6">
      <c r="A2416">
        <v>1012320</v>
      </c>
      <c r="B2416" t="s">
        <v>5199</v>
      </c>
      <c r="C2416" t="s">
        <v>5124</v>
      </c>
      <c r="D2416" t="s">
        <v>5125</v>
      </c>
      <c r="E2416" t="s">
        <v>5126</v>
      </c>
      <c r="F2416" t="s">
        <v>5127</v>
      </c>
    </row>
    <row r="2417" spans="1:6">
      <c r="A2417">
        <v>1012490</v>
      </c>
      <c r="B2417" t="s">
        <v>5199</v>
      </c>
      <c r="C2417" t="s">
        <v>5124</v>
      </c>
      <c r="D2417" t="s">
        <v>5125</v>
      </c>
      <c r="E2417" t="s">
        <v>5126</v>
      </c>
      <c r="F2417" t="s">
        <v>5127</v>
      </c>
    </row>
    <row r="2418" spans="1:6">
      <c r="A2418">
        <v>1012649</v>
      </c>
      <c r="B2418" t="s">
        <v>5199</v>
      </c>
      <c r="C2418" t="s">
        <v>5124</v>
      </c>
      <c r="D2418" t="s">
        <v>5125</v>
      </c>
      <c r="E2418" t="s">
        <v>5126</v>
      </c>
      <c r="F2418" t="s">
        <v>5127</v>
      </c>
    </row>
    <row r="2419" spans="1:6">
      <c r="A2419">
        <v>1012685</v>
      </c>
      <c r="B2419" t="s">
        <v>5199</v>
      </c>
      <c r="C2419" t="s">
        <v>5124</v>
      </c>
      <c r="D2419" t="s">
        <v>5125</v>
      </c>
      <c r="E2419" t="s">
        <v>5126</v>
      </c>
      <c r="F2419" t="s">
        <v>5127</v>
      </c>
    </row>
    <row r="2420" spans="1:6">
      <c r="A2420">
        <v>1012711</v>
      </c>
      <c r="B2420" t="s">
        <v>5199</v>
      </c>
      <c r="C2420" t="s">
        <v>5124</v>
      </c>
      <c r="D2420" t="s">
        <v>5125</v>
      </c>
      <c r="E2420" t="s">
        <v>5126</v>
      </c>
      <c r="F2420" t="s">
        <v>5127</v>
      </c>
    </row>
    <row r="2421" spans="1:6">
      <c r="A2421">
        <v>1012759</v>
      </c>
      <c r="B2421" t="s">
        <v>5199</v>
      </c>
      <c r="C2421" t="s">
        <v>5124</v>
      </c>
      <c r="D2421" t="s">
        <v>5125</v>
      </c>
      <c r="E2421" t="s">
        <v>5126</v>
      </c>
      <c r="F2421" t="s">
        <v>5127</v>
      </c>
    </row>
    <row r="2422" spans="1:6">
      <c r="A2422">
        <v>1012768</v>
      </c>
      <c r="B2422" t="s">
        <v>5199</v>
      </c>
      <c r="C2422" t="s">
        <v>5124</v>
      </c>
      <c r="D2422" t="s">
        <v>5125</v>
      </c>
      <c r="E2422" t="s">
        <v>5126</v>
      </c>
      <c r="F2422" t="s">
        <v>5127</v>
      </c>
    </row>
    <row r="2423" spans="1:6">
      <c r="A2423">
        <v>1012890</v>
      </c>
      <c r="B2423" t="s">
        <v>5199</v>
      </c>
      <c r="C2423" t="s">
        <v>5124</v>
      </c>
      <c r="D2423" t="s">
        <v>5125</v>
      </c>
      <c r="E2423" t="s">
        <v>5126</v>
      </c>
      <c r="F2423" t="s">
        <v>5127</v>
      </c>
    </row>
    <row r="2424" spans="1:6">
      <c r="A2424">
        <v>1013082</v>
      </c>
      <c r="B2424" t="s">
        <v>5199</v>
      </c>
      <c r="C2424" t="s">
        <v>5124</v>
      </c>
      <c r="D2424" t="s">
        <v>5125</v>
      </c>
      <c r="E2424" t="s">
        <v>5126</v>
      </c>
      <c r="F2424" t="s">
        <v>5127</v>
      </c>
    </row>
    <row r="2425" spans="1:6">
      <c r="A2425">
        <v>1013265</v>
      </c>
      <c r="B2425" t="s">
        <v>5199</v>
      </c>
      <c r="C2425" t="s">
        <v>5124</v>
      </c>
      <c r="D2425" t="s">
        <v>5125</v>
      </c>
      <c r="E2425" t="s">
        <v>5126</v>
      </c>
      <c r="F2425" t="s">
        <v>5127</v>
      </c>
    </row>
    <row r="2426" spans="1:6">
      <c r="A2426">
        <v>1013453</v>
      </c>
      <c r="B2426" t="s">
        <v>5199</v>
      </c>
      <c r="C2426" t="s">
        <v>5124</v>
      </c>
      <c r="D2426" t="s">
        <v>5125</v>
      </c>
      <c r="E2426" t="s">
        <v>5126</v>
      </c>
      <c r="F2426" t="s">
        <v>5127</v>
      </c>
    </row>
    <row r="2427" spans="1:6">
      <c r="A2427">
        <v>1013477</v>
      </c>
      <c r="B2427" t="s">
        <v>5199</v>
      </c>
      <c r="C2427" t="s">
        <v>5124</v>
      </c>
      <c r="D2427" t="s">
        <v>5125</v>
      </c>
      <c r="E2427" t="s">
        <v>5126</v>
      </c>
      <c r="F2427" t="s">
        <v>5127</v>
      </c>
    </row>
    <row r="2428" spans="1:6">
      <c r="A2428">
        <v>1013588</v>
      </c>
      <c r="B2428" t="s">
        <v>5199</v>
      </c>
      <c r="C2428" t="s">
        <v>5124</v>
      </c>
      <c r="D2428" t="s">
        <v>5125</v>
      </c>
      <c r="E2428" t="s">
        <v>5126</v>
      </c>
      <c r="F2428" t="s">
        <v>5127</v>
      </c>
    </row>
    <row r="2429" spans="1:6">
      <c r="A2429">
        <v>1013800</v>
      </c>
      <c r="B2429" t="s">
        <v>5199</v>
      </c>
      <c r="C2429" t="s">
        <v>5124</v>
      </c>
      <c r="D2429" t="s">
        <v>5125</v>
      </c>
      <c r="E2429" t="s">
        <v>5126</v>
      </c>
      <c r="F2429" t="s">
        <v>5127</v>
      </c>
    </row>
    <row r="2430" spans="1:6">
      <c r="A2430">
        <v>1013964</v>
      </c>
      <c r="B2430" t="s">
        <v>5199</v>
      </c>
      <c r="C2430" t="s">
        <v>5124</v>
      </c>
      <c r="D2430" t="s">
        <v>5125</v>
      </c>
      <c r="E2430" t="s">
        <v>5126</v>
      </c>
      <c r="F2430" t="s">
        <v>5127</v>
      </c>
    </row>
    <row r="2431" spans="1:6">
      <c r="A2431">
        <v>1014189</v>
      </c>
      <c r="B2431" t="s">
        <v>5199</v>
      </c>
      <c r="C2431" t="s">
        <v>5124</v>
      </c>
      <c r="D2431" t="s">
        <v>5125</v>
      </c>
      <c r="E2431" t="s">
        <v>5126</v>
      </c>
      <c r="F2431" t="s">
        <v>5127</v>
      </c>
    </row>
    <row r="2432" spans="1:6">
      <c r="A2432">
        <v>1014211</v>
      </c>
      <c r="B2432" t="s">
        <v>5199</v>
      </c>
      <c r="C2432" t="s">
        <v>5124</v>
      </c>
      <c r="D2432" t="s">
        <v>5125</v>
      </c>
      <c r="E2432" t="s">
        <v>5126</v>
      </c>
      <c r="F2432" t="s">
        <v>5127</v>
      </c>
    </row>
    <row r="2433" spans="1:6">
      <c r="A2433">
        <v>1014215</v>
      </c>
      <c r="B2433" t="s">
        <v>5199</v>
      </c>
      <c r="C2433" t="s">
        <v>5124</v>
      </c>
      <c r="D2433" t="s">
        <v>5125</v>
      </c>
      <c r="E2433" t="s">
        <v>5126</v>
      </c>
      <c r="F2433" t="s">
        <v>5127</v>
      </c>
    </row>
    <row r="2434" spans="1:6">
      <c r="A2434">
        <v>1014342</v>
      </c>
      <c r="B2434" t="s">
        <v>5199</v>
      </c>
      <c r="C2434" t="s">
        <v>5124</v>
      </c>
      <c r="D2434" t="s">
        <v>5125</v>
      </c>
      <c r="E2434" t="s">
        <v>5126</v>
      </c>
      <c r="F2434" t="s">
        <v>5127</v>
      </c>
    </row>
    <row r="2435" spans="1:6">
      <c r="A2435">
        <v>1014453</v>
      </c>
      <c r="B2435" t="s">
        <v>5199</v>
      </c>
      <c r="C2435" t="s">
        <v>5124</v>
      </c>
      <c r="D2435" t="s">
        <v>5125</v>
      </c>
      <c r="E2435" t="s">
        <v>5126</v>
      </c>
      <c r="F2435" t="s">
        <v>5127</v>
      </c>
    </row>
    <row r="2436" spans="1:6">
      <c r="A2436">
        <v>1014521</v>
      </c>
      <c r="B2436" t="s">
        <v>5199</v>
      </c>
      <c r="C2436" t="s">
        <v>5124</v>
      </c>
      <c r="D2436" t="s">
        <v>5125</v>
      </c>
      <c r="E2436" t="s">
        <v>5126</v>
      </c>
      <c r="F2436" t="s">
        <v>5127</v>
      </c>
    </row>
    <row r="2437" spans="1:6">
      <c r="A2437">
        <v>1014524</v>
      </c>
      <c r="B2437" t="s">
        <v>5199</v>
      </c>
      <c r="C2437" t="s">
        <v>5124</v>
      </c>
      <c r="D2437" t="s">
        <v>5125</v>
      </c>
      <c r="E2437" t="s">
        <v>5126</v>
      </c>
      <c r="F2437" t="s">
        <v>5127</v>
      </c>
    </row>
    <row r="2438" spans="1:6">
      <c r="A2438">
        <v>1014525</v>
      </c>
      <c r="B2438" t="s">
        <v>5199</v>
      </c>
      <c r="C2438" t="s">
        <v>5124</v>
      </c>
      <c r="D2438" t="s">
        <v>5125</v>
      </c>
      <c r="E2438" t="s">
        <v>5126</v>
      </c>
      <c r="F2438" t="s">
        <v>5127</v>
      </c>
    </row>
    <row r="2439" spans="1:6">
      <c r="A2439">
        <v>1014526</v>
      </c>
      <c r="B2439" t="s">
        <v>5199</v>
      </c>
      <c r="C2439" t="s">
        <v>5124</v>
      </c>
      <c r="D2439" t="s">
        <v>5125</v>
      </c>
      <c r="E2439" t="s">
        <v>5126</v>
      </c>
      <c r="F2439" t="s">
        <v>5127</v>
      </c>
    </row>
    <row r="2440" spans="1:6">
      <c r="A2440">
        <v>1014798</v>
      </c>
      <c r="B2440" t="s">
        <v>5199</v>
      </c>
      <c r="C2440" t="s">
        <v>5124</v>
      </c>
      <c r="D2440" t="s">
        <v>5125</v>
      </c>
      <c r="E2440" t="s">
        <v>5126</v>
      </c>
      <c r="F2440" t="s">
        <v>5127</v>
      </c>
    </row>
    <row r="2441" spans="1:6">
      <c r="A2441">
        <v>1014811</v>
      </c>
      <c r="B2441" t="s">
        <v>5199</v>
      </c>
      <c r="C2441" t="s">
        <v>5124</v>
      </c>
      <c r="D2441" t="s">
        <v>5125</v>
      </c>
      <c r="E2441" t="s">
        <v>5126</v>
      </c>
      <c r="F2441" t="s">
        <v>5127</v>
      </c>
    </row>
    <row r="2442" spans="1:6">
      <c r="A2442">
        <v>1015179</v>
      </c>
      <c r="B2442" t="s">
        <v>5199</v>
      </c>
      <c r="C2442" t="s">
        <v>5124</v>
      </c>
      <c r="D2442" t="s">
        <v>5125</v>
      </c>
      <c r="E2442" t="s">
        <v>5126</v>
      </c>
      <c r="F2442" t="s">
        <v>5127</v>
      </c>
    </row>
    <row r="2443" spans="1:6">
      <c r="A2443">
        <v>1015197</v>
      </c>
      <c r="B2443" t="s">
        <v>5199</v>
      </c>
      <c r="C2443" t="s">
        <v>5124</v>
      </c>
      <c r="D2443" t="s">
        <v>5125</v>
      </c>
      <c r="E2443" t="s">
        <v>5126</v>
      </c>
      <c r="F2443" t="s">
        <v>5127</v>
      </c>
    </row>
    <row r="2444" spans="1:6">
      <c r="A2444">
        <v>1015198</v>
      </c>
      <c r="B2444" t="s">
        <v>5199</v>
      </c>
      <c r="C2444" t="s">
        <v>5124</v>
      </c>
      <c r="D2444" t="s">
        <v>5125</v>
      </c>
      <c r="E2444" t="s">
        <v>5126</v>
      </c>
      <c r="F2444" t="s">
        <v>5127</v>
      </c>
    </row>
    <row r="2445" spans="1:6">
      <c r="A2445">
        <v>1015309</v>
      </c>
      <c r="B2445" t="s">
        <v>5199</v>
      </c>
      <c r="C2445" t="s">
        <v>5124</v>
      </c>
      <c r="D2445" t="s">
        <v>5125</v>
      </c>
      <c r="E2445" t="s">
        <v>5126</v>
      </c>
      <c r="F2445" t="s">
        <v>5127</v>
      </c>
    </row>
    <row r="2446" spans="1:6">
      <c r="A2446">
        <v>1015429</v>
      </c>
      <c r="B2446" t="s">
        <v>5199</v>
      </c>
      <c r="C2446" t="s">
        <v>5124</v>
      </c>
      <c r="D2446" t="s">
        <v>5125</v>
      </c>
      <c r="E2446" t="s">
        <v>5126</v>
      </c>
      <c r="F2446" t="s">
        <v>5127</v>
      </c>
    </row>
    <row r="2447" spans="1:6">
      <c r="A2447">
        <v>1015457</v>
      </c>
      <c r="B2447" t="s">
        <v>5199</v>
      </c>
      <c r="C2447" t="s">
        <v>5124</v>
      </c>
      <c r="D2447" t="s">
        <v>5125</v>
      </c>
      <c r="E2447" t="s">
        <v>5126</v>
      </c>
      <c r="F2447" t="s">
        <v>5127</v>
      </c>
    </row>
    <row r="2448" spans="1:6">
      <c r="A2448">
        <v>1015599</v>
      </c>
      <c r="B2448" t="s">
        <v>5199</v>
      </c>
      <c r="C2448" t="s">
        <v>5124</v>
      </c>
      <c r="D2448" t="s">
        <v>5125</v>
      </c>
      <c r="E2448" t="s">
        <v>5126</v>
      </c>
      <c r="F2448" t="s">
        <v>5127</v>
      </c>
    </row>
    <row r="2449" spans="1:6">
      <c r="A2449">
        <v>1015625</v>
      </c>
      <c r="B2449" t="s">
        <v>5199</v>
      </c>
      <c r="C2449" t="s">
        <v>5124</v>
      </c>
      <c r="D2449" t="s">
        <v>5125</v>
      </c>
      <c r="E2449" t="s">
        <v>5126</v>
      </c>
      <c r="F2449" t="s">
        <v>5127</v>
      </c>
    </row>
    <row r="2450" spans="1:6">
      <c r="A2450">
        <v>1015698</v>
      </c>
      <c r="B2450" t="s">
        <v>5199</v>
      </c>
      <c r="C2450" t="s">
        <v>5124</v>
      </c>
      <c r="D2450" t="s">
        <v>5125</v>
      </c>
      <c r="E2450" t="s">
        <v>5126</v>
      </c>
      <c r="F2450" t="s">
        <v>5127</v>
      </c>
    </row>
    <row r="2451" spans="1:6">
      <c r="A2451">
        <v>1015763</v>
      </c>
      <c r="B2451" t="s">
        <v>5199</v>
      </c>
      <c r="C2451" t="s">
        <v>5124</v>
      </c>
      <c r="D2451" t="s">
        <v>5125</v>
      </c>
      <c r="E2451" t="s">
        <v>5126</v>
      </c>
      <c r="F2451" t="s">
        <v>5127</v>
      </c>
    </row>
    <row r="2452" spans="1:6">
      <c r="A2452">
        <v>1016162</v>
      </c>
      <c r="B2452" t="s">
        <v>5199</v>
      </c>
      <c r="C2452" t="s">
        <v>5124</v>
      </c>
      <c r="D2452" t="s">
        <v>5125</v>
      </c>
      <c r="E2452" t="s">
        <v>5126</v>
      </c>
      <c r="F2452" t="s">
        <v>5127</v>
      </c>
    </row>
    <row r="2453" spans="1:6">
      <c r="A2453">
        <v>1016281</v>
      </c>
      <c r="B2453" t="s">
        <v>5199</v>
      </c>
      <c r="C2453" t="s">
        <v>5124</v>
      </c>
      <c r="D2453" t="s">
        <v>5125</v>
      </c>
      <c r="E2453" t="s">
        <v>5126</v>
      </c>
      <c r="F2453" t="s">
        <v>5127</v>
      </c>
    </row>
    <row r="2454" spans="1:6">
      <c r="A2454">
        <v>1016460</v>
      </c>
      <c r="B2454" t="s">
        <v>5199</v>
      </c>
      <c r="C2454" t="s">
        <v>5124</v>
      </c>
      <c r="D2454" t="s">
        <v>5125</v>
      </c>
      <c r="E2454" t="s">
        <v>5126</v>
      </c>
      <c r="F2454" t="s">
        <v>5127</v>
      </c>
    </row>
    <row r="2455" spans="1:6">
      <c r="A2455">
        <v>1016537</v>
      </c>
      <c r="B2455" t="s">
        <v>5199</v>
      </c>
      <c r="C2455" t="s">
        <v>5124</v>
      </c>
      <c r="D2455" t="s">
        <v>5125</v>
      </c>
      <c r="E2455" t="s">
        <v>5126</v>
      </c>
      <c r="F2455" t="s">
        <v>5127</v>
      </c>
    </row>
    <row r="2456" spans="1:6">
      <c r="A2456">
        <v>1016543</v>
      </c>
      <c r="B2456" t="s">
        <v>5199</v>
      </c>
      <c r="C2456" t="s">
        <v>5124</v>
      </c>
      <c r="D2456" t="s">
        <v>5125</v>
      </c>
      <c r="E2456" t="s">
        <v>5126</v>
      </c>
      <c r="F2456" t="s">
        <v>5127</v>
      </c>
    </row>
    <row r="2457" spans="1:6">
      <c r="A2457">
        <v>1016594</v>
      </c>
      <c r="B2457" t="s">
        <v>5199</v>
      </c>
      <c r="C2457" t="s">
        <v>5124</v>
      </c>
      <c r="D2457" t="s">
        <v>5125</v>
      </c>
      <c r="E2457" t="s">
        <v>5126</v>
      </c>
      <c r="F2457" t="s">
        <v>5127</v>
      </c>
    </row>
    <row r="2458" spans="1:6">
      <c r="A2458">
        <v>1016598</v>
      </c>
      <c r="B2458" t="s">
        <v>5199</v>
      </c>
      <c r="C2458" t="s">
        <v>5124</v>
      </c>
      <c r="D2458" t="s">
        <v>5125</v>
      </c>
      <c r="E2458" t="s">
        <v>5126</v>
      </c>
      <c r="F2458" t="s">
        <v>5127</v>
      </c>
    </row>
    <row r="2459" spans="1:6">
      <c r="A2459">
        <v>1016604</v>
      </c>
      <c r="B2459" t="s">
        <v>5199</v>
      </c>
      <c r="C2459" t="s">
        <v>5124</v>
      </c>
      <c r="D2459" t="s">
        <v>5125</v>
      </c>
      <c r="E2459" t="s">
        <v>5126</v>
      </c>
      <c r="F2459" t="s">
        <v>5127</v>
      </c>
    </row>
    <row r="2460" spans="1:6">
      <c r="A2460">
        <v>1016663</v>
      </c>
      <c r="B2460" t="s">
        <v>5199</v>
      </c>
      <c r="C2460" t="s">
        <v>5124</v>
      </c>
      <c r="D2460" t="s">
        <v>5125</v>
      </c>
      <c r="E2460" t="s">
        <v>5126</v>
      </c>
      <c r="F2460" t="s">
        <v>5127</v>
      </c>
    </row>
    <row r="2461" spans="1:6">
      <c r="A2461">
        <v>1016695</v>
      </c>
      <c r="B2461" t="s">
        <v>5199</v>
      </c>
      <c r="C2461" t="s">
        <v>5124</v>
      </c>
      <c r="D2461" t="s">
        <v>5125</v>
      </c>
      <c r="E2461" t="s">
        <v>5126</v>
      </c>
      <c r="F2461" t="s">
        <v>5127</v>
      </c>
    </row>
    <row r="2462" spans="1:6">
      <c r="A2462">
        <v>1016697</v>
      </c>
      <c r="B2462" t="s">
        <v>5199</v>
      </c>
      <c r="C2462" t="s">
        <v>5124</v>
      </c>
      <c r="D2462" t="s">
        <v>5125</v>
      </c>
      <c r="E2462" t="s">
        <v>5126</v>
      </c>
      <c r="F2462" t="s">
        <v>5127</v>
      </c>
    </row>
    <row r="2463" spans="1:6">
      <c r="A2463">
        <v>1016698</v>
      </c>
      <c r="B2463" t="s">
        <v>5199</v>
      </c>
      <c r="C2463" t="s">
        <v>5124</v>
      </c>
      <c r="D2463" t="s">
        <v>5125</v>
      </c>
      <c r="E2463" t="s">
        <v>5126</v>
      </c>
      <c r="F2463" t="s">
        <v>5127</v>
      </c>
    </row>
    <row r="2464" spans="1:6">
      <c r="A2464">
        <v>1016799</v>
      </c>
      <c r="B2464" t="s">
        <v>5199</v>
      </c>
      <c r="C2464" t="s">
        <v>5124</v>
      </c>
      <c r="D2464" t="s">
        <v>5125</v>
      </c>
      <c r="E2464" t="s">
        <v>5126</v>
      </c>
      <c r="F2464" t="s">
        <v>5127</v>
      </c>
    </row>
    <row r="2465" spans="1:6">
      <c r="A2465">
        <v>1016822</v>
      </c>
      <c r="B2465" t="s">
        <v>5199</v>
      </c>
      <c r="C2465" t="s">
        <v>5124</v>
      </c>
      <c r="D2465" t="s">
        <v>5125</v>
      </c>
      <c r="E2465" t="s">
        <v>5126</v>
      </c>
      <c r="F2465" t="s">
        <v>5127</v>
      </c>
    </row>
    <row r="2466" spans="1:6">
      <c r="A2466">
        <v>1016826</v>
      </c>
      <c r="B2466" t="s">
        <v>5199</v>
      </c>
      <c r="C2466" t="s">
        <v>5124</v>
      </c>
      <c r="D2466" t="s">
        <v>5125</v>
      </c>
      <c r="E2466" t="s">
        <v>5126</v>
      </c>
      <c r="F2466" t="s">
        <v>5127</v>
      </c>
    </row>
    <row r="2467" spans="1:6">
      <c r="A2467">
        <v>1016925</v>
      </c>
      <c r="B2467" t="s">
        <v>5199</v>
      </c>
      <c r="C2467" t="s">
        <v>5124</v>
      </c>
      <c r="D2467" t="s">
        <v>5125</v>
      </c>
      <c r="E2467" t="s">
        <v>5126</v>
      </c>
      <c r="F2467" t="s">
        <v>5127</v>
      </c>
    </row>
    <row r="2468" spans="1:6">
      <c r="A2468">
        <v>1016943</v>
      </c>
      <c r="B2468" t="s">
        <v>5199</v>
      </c>
      <c r="C2468" t="s">
        <v>5124</v>
      </c>
      <c r="D2468" t="s">
        <v>5125</v>
      </c>
      <c r="E2468" t="s">
        <v>5126</v>
      </c>
      <c r="F2468" t="s">
        <v>5127</v>
      </c>
    </row>
    <row r="2469" spans="1:6">
      <c r="A2469">
        <v>1017053</v>
      </c>
      <c r="B2469" t="s">
        <v>5199</v>
      </c>
      <c r="C2469" t="s">
        <v>5124</v>
      </c>
      <c r="D2469" t="s">
        <v>5125</v>
      </c>
      <c r="E2469" t="s">
        <v>5126</v>
      </c>
      <c r="F2469" t="s">
        <v>5127</v>
      </c>
    </row>
    <row r="2470" spans="1:6">
      <c r="A2470">
        <v>1017064</v>
      </c>
      <c r="B2470" t="s">
        <v>5199</v>
      </c>
      <c r="C2470" t="s">
        <v>5124</v>
      </c>
      <c r="D2470" t="s">
        <v>5125</v>
      </c>
      <c r="E2470" t="s">
        <v>5126</v>
      </c>
      <c r="F2470" t="s">
        <v>5127</v>
      </c>
    </row>
    <row r="2471" spans="1:6">
      <c r="A2471">
        <v>1017194</v>
      </c>
      <c r="B2471" t="s">
        <v>5199</v>
      </c>
      <c r="C2471" t="s">
        <v>5124</v>
      </c>
      <c r="D2471" t="s">
        <v>5125</v>
      </c>
      <c r="E2471" t="s">
        <v>5126</v>
      </c>
      <c r="F2471" t="s">
        <v>5127</v>
      </c>
    </row>
    <row r="2472" spans="1:6">
      <c r="A2472">
        <v>1017289</v>
      </c>
      <c r="B2472" t="s">
        <v>5199</v>
      </c>
      <c r="C2472" t="s">
        <v>5124</v>
      </c>
      <c r="D2472" t="s">
        <v>5125</v>
      </c>
      <c r="E2472" t="s">
        <v>5126</v>
      </c>
      <c r="F2472" t="s">
        <v>5127</v>
      </c>
    </row>
    <row r="2473" spans="1:6">
      <c r="A2473">
        <v>1017328</v>
      </c>
      <c r="B2473" t="s">
        <v>5199</v>
      </c>
      <c r="C2473" t="s">
        <v>5124</v>
      </c>
      <c r="D2473" t="s">
        <v>5125</v>
      </c>
      <c r="E2473" t="s">
        <v>5126</v>
      </c>
      <c r="F2473" t="s">
        <v>5127</v>
      </c>
    </row>
    <row r="2474" spans="1:6">
      <c r="A2474">
        <v>1018098</v>
      </c>
      <c r="B2474" t="s">
        <v>5199</v>
      </c>
      <c r="C2474" t="s">
        <v>5124</v>
      </c>
      <c r="D2474" t="s">
        <v>5125</v>
      </c>
      <c r="E2474" t="s">
        <v>5126</v>
      </c>
      <c r="F2474" t="s">
        <v>5127</v>
      </c>
    </row>
    <row r="2475" spans="1:6">
      <c r="A2475">
        <v>1018111</v>
      </c>
      <c r="B2475" t="s">
        <v>5199</v>
      </c>
      <c r="C2475" t="s">
        <v>5124</v>
      </c>
      <c r="D2475" t="s">
        <v>5125</v>
      </c>
      <c r="E2475" t="s">
        <v>5126</v>
      </c>
      <c r="F2475" t="s">
        <v>5127</v>
      </c>
    </row>
    <row r="2476" spans="1:6">
      <c r="A2476">
        <v>1018401</v>
      </c>
      <c r="B2476" t="s">
        <v>5199</v>
      </c>
      <c r="C2476" t="s">
        <v>5124</v>
      </c>
      <c r="D2476" t="s">
        <v>5125</v>
      </c>
      <c r="E2476" t="s">
        <v>5126</v>
      </c>
      <c r="F2476" t="s">
        <v>5127</v>
      </c>
    </row>
    <row r="2477" spans="1:6">
      <c r="A2477">
        <v>1018856</v>
      </c>
      <c r="B2477" t="s">
        <v>5199</v>
      </c>
      <c r="C2477" t="s">
        <v>5124</v>
      </c>
      <c r="D2477" t="s">
        <v>5125</v>
      </c>
      <c r="E2477" t="s">
        <v>5126</v>
      </c>
      <c r="F2477" t="s">
        <v>5127</v>
      </c>
    </row>
    <row r="2478" spans="1:6">
      <c r="A2478">
        <v>1018873</v>
      </c>
      <c r="B2478" t="s">
        <v>5199</v>
      </c>
      <c r="C2478" t="s">
        <v>5124</v>
      </c>
      <c r="D2478" t="s">
        <v>5125</v>
      </c>
      <c r="E2478" t="s">
        <v>5126</v>
      </c>
      <c r="F2478" t="s">
        <v>5127</v>
      </c>
    </row>
    <row r="2479" spans="1:6">
      <c r="A2479">
        <v>1018963</v>
      </c>
      <c r="B2479" t="s">
        <v>5199</v>
      </c>
      <c r="C2479" t="s">
        <v>5124</v>
      </c>
      <c r="D2479" t="s">
        <v>5125</v>
      </c>
      <c r="E2479" t="s">
        <v>5126</v>
      </c>
      <c r="F2479" t="s">
        <v>5127</v>
      </c>
    </row>
    <row r="2480" spans="1:6">
      <c r="A2480">
        <v>1019132</v>
      </c>
      <c r="B2480" t="s">
        <v>5199</v>
      </c>
      <c r="C2480" t="s">
        <v>5124</v>
      </c>
      <c r="D2480" t="s">
        <v>5125</v>
      </c>
      <c r="E2480" t="s">
        <v>5126</v>
      </c>
      <c r="F2480" t="s">
        <v>5127</v>
      </c>
    </row>
    <row r="2481" spans="1:6">
      <c r="A2481">
        <v>1019144</v>
      </c>
      <c r="B2481" t="s">
        <v>5199</v>
      </c>
      <c r="C2481" t="s">
        <v>5124</v>
      </c>
      <c r="D2481" t="s">
        <v>5125</v>
      </c>
      <c r="E2481" t="s">
        <v>5126</v>
      </c>
      <c r="F2481" t="s">
        <v>5127</v>
      </c>
    </row>
    <row r="2482" spans="1:6">
      <c r="A2482">
        <v>1019150</v>
      </c>
      <c r="B2482" t="s">
        <v>5199</v>
      </c>
      <c r="C2482" t="s">
        <v>5124</v>
      </c>
      <c r="D2482" t="s">
        <v>5125</v>
      </c>
      <c r="E2482" t="s">
        <v>5126</v>
      </c>
      <c r="F2482" t="s">
        <v>5127</v>
      </c>
    </row>
    <row r="2483" spans="1:6">
      <c r="A2483">
        <v>1019218</v>
      </c>
      <c r="B2483" t="s">
        <v>5199</v>
      </c>
      <c r="C2483" t="s">
        <v>5124</v>
      </c>
      <c r="D2483" t="s">
        <v>5125</v>
      </c>
      <c r="E2483" t="s">
        <v>5126</v>
      </c>
      <c r="F2483" t="s">
        <v>5127</v>
      </c>
    </row>
    <row r="2484" spans="1:6">
      <c r="A2484">
        <v>1019220</v>
      </c>
      <c r="B2484" t="s">
        <v>5199</v>
      </c>
      <c r="C2484" t="s">
        <v>5124</v>
      </c>
      <c r="D2484" t="s">
        <v>5125</v>
      </c>
      <c r="E2484" t="s">
        <v>5126</v>
      </c>
      <c r="F2484" t="s">
        <v>5127</v>
      </c>
    </row>
    <row r="2485" spans="1:6">
      <c r="A2485">
        <v>1019794</v>
      </c>
      <c r="B2485" t="s">
        <v>5199</v>
      </c>
      <c r="C2485" t="s">
        <v>5124</v>
      </c>
      <c r="D2485" t="s">
        <v>5125</v>
      </c>
      <c r="E2485" t="s">
        <v>5126</v>
      </c>
      <c r="F2485" t="s">
        <v>5127</v>
      </c>
    </row>
    <row r="2486" spans="1:6">
      <c r="A2486">
        <v>1019801</v>
      </c>
      <c r="B2486" t="s">
        <v>5199</v>
      </c>
      <c r="C2486" t="s">
        <v>5124</v>
      </c>
      <c r="D2486" t="s">
        <v>5125</v>
      </c>
      <c r="E2486" t="s">
        <v>5126</v>
      </c>
      <c r="F2486" t="s">
        <v>5127</v>
      </c>
    </row>
    <row r="2487" spans="1:6">
      <c r="A2487">
        <v>1020899</v>
      </c>
      <c r="B2487" t="s">
        <v>5199</v>
      </c>
      <c r="C2487" t="s">
        <v>5124</v>
      </c>
      <c r="D2487" t="s">
        <v>5125</v>
      </c>
      <c r="E2487" t="s">
        <v>5126</v>
      </c>
      <c r="F2487" t="s">
        <v>5127</v>
      </c>
    </row>
    <row r="2488" spans="1:6">
      <c r="A2488">
        <v>1021001</v>
      </c>
      <c r="B2488" t="s">
        <v>5199</v>
      </c>
      <c r="C2488" t="s">
        <v>5124</v>
      </c>
      <c r="D2488" t="s">
        <v>5125</v>
      </c>
      <c r="E2488" t="s">
        <v>5126</v>
      </c>
      <c r="F2488" t="s">
        <v>5127</v>
      </c>
    </row>
    <row r="2489" spans="1:6">
      <c r="A2489">
        <v>1021018</v>
      </c>
      <c r="B2489" t="s">
        <v>5199</v>
      </c>
      <c r="C2489" t="s">
        <v>5124</v>
      </c>
      <c r="D2489" t="s">
        <v>5125</v>
      </c>
      <c r="E2489" t="s">
        <v>5126</v>
      </c>
      <c r="F2489" t="s">
        <v>5127</v>
      </c>
    </row>
    <row r="2490" spans="1:6">
      <c r="A2490">
        <v>1021706</v>
      </c>
      <c r="B2490" t="s">
        <v>5199</v>
      </c>
      <c r="C2490" t="s">
        <v>5124</v>
      </c>
      <c r="D2490" t="s">
        <v>5125</v>
      </c>
      <c r="E2490" t="s">
        <v>5126</v>
      </c>
      <c r="F2490" t="s">
        <v>5127</v>
      </c>
    </row>
    <row r="2491" spans="1:6">
      <c r="A2491">
        <v>1021924</v>
      </c>
      <c r="B2491" t="s">
        <v>5199</v>
      </c>
      <c r="C2491" t="s">
        <v>5124</v>
      </c>
      <c r="D2491" t="s">
        <v>5125</v>
      </c>
      <c r="E2491" t="s">
        <v>5126</v>
      </c>
      <c r="F2491" t="s">
        <v>5127</v>
      </c>
    </row>
    <row r="2492" spans="1:6">
      <c r="A2492">
        <v>1021980</v>
      </c>
      <c r="B2492" t="s">
        <v>5199</v>
      </c>
      <c r="C2492" t="s">
        <v>5124</v>
      </c>
      <c r="D2492" t="s">
        <v>5125</v>
      </c>
      <c r="E2492" t="s">
        <v>5126</v>
      </c>
      <c r="F2492" t="s">
        <v>5127</v>
      </c>
    </row>
    <row r="2493" spans="1:6">
      <c r="A2493">
        <v>1021989</v>
      </c>
      <c r="B2493" t="s">
        <v>5199</v>
      </c>
      <c r="C2493" t="s">
        <v>5124</v>
      </c>
      <c r="D2493" t="s">
        <v>5125</v>
      </c>
      <c r="E2493" t="s">
        <v>5126</v>
      </c>
      <c r="F2493" t="s">
        <v>5127</v>
      </c>
    </row>
    <row r="2494" spans="1:6">
      <c r="A2494">
        <v>1022004</v>
      </c>
      <c r="B2494" t="s">
        <v>5199</v>
      </c>
      <c r="C2494" t="s">
        <v>5124</v>
      </c>
      <c r="D2494" t="s">
        <v>5125</v>
      </c>
      <c r="E2494" t="s">
        <v>5126</v>
      </c>
      <c r="F2494" t="s">
        <v>5127</v>
      </c>
    </row>
    <row r="2495" spans="1:6">
      <c r="A2495">
        <v>1022193</v>
      </c>
      <c r="B2495" t="s">
        <v>5199</v>
      </c>
      <c r="C2495" t="s">
        <v>5124</v>
      </c>
      <c r="D2495" t="s">
        <v>5125</v>
      </c>
      <c r="E2495" t="s">
        <v>5126</v>
      </c>
      <c r="F2495" t="s">
        <v>5127</v>
      </c>
    </row>
    <row r="2496" spans="1:6">
      <c r="A2496">
        <v>1022377</v>
      </c>
      <c r="B2496" t="s">
        <v>5199</v>
      </c>
      <c r="C2496" t="s">
        <v>5124</v>
      </c>
      <c r="D2496" t="s">
        <v>5125</v>
      </c>
      <c r="E2496" t="s">
        <v>5126</v>
      </c>
      <c r="F2496" t="s">
        <v>5127</v>
      </c>
    </row>
    <row r="2497" spans="1:6">
      <c r="A2497">
        <v>1022379</v>
      </c>
      <c r="B2497" t="s">
        <v>5199</v>
      </c>
      <c r="C2497" t="s">
        <v>5124</v>
      </c>
      <c r="D2497" t="s">
        <v>5125</v>
      </c>
      <c r="E2497" t="s">
        <v>5126</v>
      </c>
      <c r="F2497" t="s">
        <v>5127</v>
      </c>
    </row>
    <row r="2498" spans="1:6">
      <c r="A2498">
        <v>1022447</v>
      </c>
      <c r="B2498" t="s">
        <v>5199</v>
      </c>
      <c r="C2498" t="s">
        <v>5124</v>
      </c>
      <c r="D2498" t="s">
        <v>5125</v>
      </c>
      <c r="E2498" t="s">
        <v>5126</v>
      </c>
      <c r="F2498" t="s">
        <v>5127</v>
      </c>
    </row>
    <row r="2499" spans="1:6">
      <c r="A2499">
        <v>1022519</v>
      </c>
      <c r="B2499" t="s">
        <v>5199</v>
      </c>
      <c r="C2499" t="s">
        <v>5124</v>
      </c>
      <c r="D2499" t="s">
        <v>5125</v>
      </c>
      <c r="E2499" t="s">
        <v>5126</v>
      </c>
      <c r="F2499" t="s">
        <v>5127</v>
      </c>
    </row>
    <row r="2500" spans="1:6">
      <c r="A2500">
        <v>1022520</v>
      </c>
      <c r="B2500" t="s">
        <v>5199</v>
      </c>
      <c r="C2500" t="s">
        <v>5124</v>
      </c>
      <c r="D2500" t="s">
        <v>5125</v>
      </c>
      <c r="E2500" t="s">
        <v>5126</v>
      </c>
      <c r="F2500" t="s">
        <v>5127</v>
      </c>
    </row>
    <row r="2501" spans="1:6">
      <c r="A2501">
        <v>1022773</v>
      </c>
      <c r="B2501" t="s">
        <v>5199</v>
      </c>
      <c r="C2501" t="s">
        <v>5124</v>
      </c>
      <c r="D2501" t="s">
        <v>5125</v>
      </c>
      <c r="E2501" t="s">
        <v>5126</v>
      </c>
      <c r="F2501" t="s">
        <v>5127</v>
      </c>
    </row>
    <row r="2502" spans="1:6">
      <c r="A2502">
        <v>1022924</v>
      </c>
      <c r="B2502" t="s">
        <v>5199</v>
      </c>
      <c r="C2502" t="s">
        <v>5124</v>
      </c>
      <c r="D2502" t="s">
        <v>5125</v>
      </c>
      <c r="E2502" t="s">
        <v>5126</v>
      </c>
      <c r="F2502" t="s">
        <v>5127</v>
      </c>
    </row>
    <row r="2503" spans="1:6">
      <c r="A2503">
        <v>1022958</v>
      </c>
      <c r="B2503" t="s">
        <v>5199</v>
      </c>
      <c r="C2503" t="s">
        <v>5124</v>
      </c>
      <c r="D2503" t="s">
        <v>5125</v>
      </c>
      <c r="E2503" t="s">
        <v>5126</v>
      </c>
      <c r="F2503" t="s">
        <v>5127</v>
      </c>
    </row>
    <row r="2504" spans="1:6">
      <c r="A2504">
        <v>1022987</v>
      </c>
      <c r="B2504" t="s">
        <v>5199</v>
      </c>
      <c r="C2504" t="s">
        <v>5124</v>
      </c>
      <c r="D2504" t="s">
        <v>5125</v>
      </c>
      <c r="E2504" t="s">
        <v>5126</v>
      </c>
      <c r="F2504" t="s">
        <v>5127</v>
      </c>
    </row>
    <row r="2505" spans="1:6">
      <c r="A2505">
        <v>1022993</v>
      </c>
      <c r="B2505" t="s">
        <v>5199</v>
      </c>
      <c r="C2505" t="s">
        <v>5124</v>
      </c>
      <c r="D2505" t="s">
        <v>5125</v>
      </c>
      <c r="E2505" t="s">
        <v>5126</v>
      </c>
      <c r="F2505" t="s">
        <v>5127</v>
      </c>
    </row>
    <row r="2506" spans="1:6">
      <c r="A2506">
        <v>1023598</v>
      </c>
      <c r="B2506" t="s">
        <v>5199</v>
      </c>
      <c r="C2506" t="s">
        <v>5124</v>
      </c>
      <c r="D2506" t="s">
        <v>5125</v>
      </c>
      <c r="E2506" t="s">
        <v>5126</v>
      </c>
      <c r="F2506" t="s">
        <v>5127</v>
      </c>
    </row>
    <row r="2507" spans="1:6">
      <c r="A2507">
        <v>1023620</v>
      </c>
      <c r="B2507" t="s">
        <v>5199</v>
      </c>
      <c r="C2507" t="s">
        <v>5124</v>
      </c>
      <c r="D2507" t="s">
        <v>5125</v>
      </c>
      <c r="E2507" t="s">
        <v>5126</v>
      </c>
      <c r="F2507" t="s">
        <v>5127</v>
      </c>
    </row>
    <row r="2508" spans="1:6">
      <c r="A2508">
        <v>1023676</v>
      </c>
      <c r="B2508" t="s">
        <v>5199</v>
      </c>
      <c r="C2508" t="s">
        <v>5124</v>
      </c>
      <c r="D2508" t="s">
        <v>5125</v>
      </c>
      <c r="E2508" t="s">
        <v>5126</v>
      </c>
      <c r="F2508" t="s">
        <v>5127</v>
      </c>
    </row>
    <row r="2509" spans="1:6">
      <c r="A2509">
        <v>1023681</v>
      </c>
      <c r="B2509" t="s">
        <v>5199</v>
      </c>
      <c r="C2509" t="s">
        <v>5124</v>
      </c>
      <c r="D2509" t="s">
        <v>5125</v>
      </c>
      <c r="E2509" t="s">
        <v>5126</v>
      </c>
      <c r="F2509" t="s">
        <v>5127</v>
      </c>
    </row>
    <row r="2510" spans="1:6">
      <c r="A2510">
        <v>1023855</v>
      </c>
      <c r="B2510" t="s">
        <v>5199</v>
      </c>
      <c r="C2510" t="s">
        <v>5124</v>
      </c>
      <c r="D2510" t="s">
        <v>5125</v>
      </c>
      <c r="E2510" t="s">
        <v>5126</v>
      </c>
      <c r="F2510" t="s">
        <v>5127</v>
      </c>
    </row>
    <row r="2511" spans="1:6">
      <c r="A2511">
        <v>1023865</v>
      </c>
      <c r="B2511" t="s">
        <v>5199</v>
      </c>
      <c r="C2511" t="s">
        <v>5124</v>
      </c>
      <c r="D2511" t="s">
        <v>5125</v>
      </c>
      <c r="E2511" t="s">
        <v>5126</v>
      </c>
      <c r="F2511" t="s">
        <v>5127</v>
      </c>
    </row>
    <row r="2512" spans="1:6">
      <c r="A2512">
        <v>1023887</v>
      </c>
      <c r="B2512" t="s">
        <v>5199</v>
      </c>
      <c r="C2512" t="s">
        <v>5124</v>
      </c>
      <c r="D2512" t="s">
        <v>5125</v>
      </c>
      <c r="E2512" t="s">
        <v>5126</v>
      </c>
      <c r="F2512" t="s">
        <v>5127</v>
      </c>
    </row>
    <row r="2513" spans="1:6">
      <c r="A2513">
        <v>1024137</v>
      </c>
      <c r="B2513" t="s">
        <v>5199</v>
      </c>
      <c r="C2513" t="s">
        <v>5124</v>
      </c>
      <c r="D2513" t="s">
        <v>5125</v>
      </c>
      <c r="E2513" t="s">
        <v>5126</v>
      </c>
      <c r="F2513" t="s">
        <v>5127</v>
      </c>
    </row>
    <row r="2514" spans="1:6">
      <c r="A2514">
        <v>1024198</v>
      </c>
      <c r="B2514" t="s">
        <v>5199</v>
      </c>
      <c r="C2514" t="s">
        <v>5124</v>
      </c>
      <c r="D2514" t="s">
        <v>5125</v>
      </c>
      <c r="E2514" t="s">
        <v>5126</v>
      </c>
      <c r="F2514" t="s">
        <v>5127</v>
      </c>
    </row>
    <row r="2515" spans="1:6">
      <c r="A2515">
        <v>1024371</v>
      </c>
      <c r="B2515" t="s">
        <v>5199</v>
      </c>
      <c r="C2515" t="s">
        <v>5124</v>
      </c>
      <c r="D2515" t="s">
        <v>5125</v>
      </c>
      <c r="E2515" t="s">
        <v>5126</v>
      </c>
      <c r="F2515" t="s">
        <v>5127</v>
      </c>
    </row>
    <row r="2516" spans="1:6">
      <c r="A2516">
        <v>1024402</v>
      </c>
      <c r="B2516" t="s">
        <v>5199</v>
      </c>
      <c r="C2516" t="s">
        <v>5124</v>
      </c>
      <c r="D2516" t="s">
        <v>5125</v>
      </c>
      <c r="E2516" t="s">
        <v>5126</v>
      </c>
      <c r="F2516" t="s">
        <v>5127</v>
      </c>
    </row>
    <row r="2517" spans="1:6">
      <c r="A2517">
        <v>1024610</v>
      </c>
      <c r="B2517" t="s">
        <v>5199</v>
      </c>
      <c r="C2517" t="s">
        <v>5124</v>
      </c>
      <c r="D2517" t="s">
        <v>5125</v>
      </c>
      <c r="E2517" t="s">
        <v>5126</v>
      </c>
      <c r="F2517" t="s">
        <v>5127</v>
      </c>
    </row>
    <row r="2518" spans="1:6">
      <c r="A2518">
        <v>1024613</v>
      </c>
      <c r="B2518" t="s">
        <v>5199</v>
      </c>
      <c r="C2518" t="s">
        <v>5124</v>
      </c>
      <c r="D2518" t="s">
        <v>5125</v>
      </c>
      <c r="E2518" t="s">
        <v>5126</v>
      </c>
      <c r="F2518" t="s">
        <v>5127</v>
      </c>
    </row>
    <row r="2519" spans="1:6">
      <c r="A2519">
        <v>1024677</v>
      </c>
      <c r="B2519" t="s">
        <v>5199</v>
      </c>
      <c r="C2519" t="s">
        <v>5124</v>
      </c>
      <c r="D2519" t="s">
        <v>5125</v>
      </c>
      <c r="E2519" t="s">
        <v>5126</v>
      </c>
      <c r="F2519" t="s">
        <v>5127</v>
      </c>
    </row>
    <row r="2520" spans="1:6">
      <c r="A2520">
        <v>1024681</v>
      </c>
      <c r="B2520" t="s">
        <v>5199</v>
      </c>
      <c r="C2520" t="s">
        <v>5124</v>
      </c>
      <c r="D2520" t="s">
        <v>5125</v>
      </c>
      <c r="E2520" t="s">
        <v>5126</v>
      </c>
      <c r="F2520" t="s">
        <v>5127</v>
      </c>
    </row>
    <row r="2521" spans="1:6">
      <c r="A2521">
        <v>1024934</v>
      </c>
      <c r="B2521" t="s">
        <v>5199</v>
      </c>
      <c r="C2521" t="s">
        <v>5124</v>
      </c>
      <c r="D2521" t="s">
        <v>5125</v>
      </c>
      <c r="E2521" t="s">
        <v>5126</v>
      </c>
      <c r="F2521" t="s">
        <v>5127</v>
      </c>
    </row>
    <row r="2522" spans="1:6">
      <c r="A2522">
        <v>1025112</v>
      </c>
      <c r="B2522" t="s">
        <v>5199</v>
      </c>
      <c r="C2522" t="s">
        <v>5124</v>
      </c>
      <c r="D2522" t="s">
        <v>5125</v>
      </c>
      <c r="E2522" t="s">
        <v>5126</v>
      </c>
      <c r="F2522" t="s">
        <v>5127</v>
      </c>
    </row>
    <row r="2523" spans="1:6">
      <c r="A2523">
        <v>1025267</v>
      </c>
      <c r="B2523" t="s">
        <v>5199</v>
      </c>
      <c r="C2523" t="s">
        <v>5124</v>
      </c>
      <c r="D2523" t="s">
        <v>5125</v>
      </c>
      <c r="E2523" t="s">
        <v>5126</v>
      </c>
      <c r="F2523" t="s">
        <v>5127</v>
      </c>
    </row>
    <row r="2524" spans="1:6">
      <c r="A2524">
        <v>1025289</v>
      </c>
      <c r="B2524" t="s">
        <v>5199</v>
      </c>
      <c r="C2524" t="s">
        <v>5124</v>
      </c>
      <c r="D2524" t="s">
        <v>5125</v>
      </c>
      <c r="E2524" t="s">
        <v>5126</v>
      </c>
      <c r="F2524" t="s">
        <v>5127</v>
      </c>
    </row>
    <row r="2525" spans="1:6">
      <c r="A2525">
        <v>1025459</v>
      </c>
      <c r="B2525" t="s">
        <v>5199</v>
      </c>
      <c r="C2525" t="s">
        <v>5124</v>
      </c>
      <c r="D2525" t="s">
        <v>5125</v>
      </c>
      <c r="E2525" t="s">
        <v>5126</v>
      </c>
      <c r="F2525" t="s">
        <v>5127</v>
      </c>
    </row>
    <row r="2526" spans="1:6">
      <c r="A2526">
        <v>1025506</v>
      </c>
      <c r="B2526" t="s">
        <v>5199</v>
      </c>
      <c r="C2526" t="s">
        <v>5124</v>
      </c>
      <c r="D2526" t="s">
        <v>5125</v>
      </c>
      <c r="E2526" t="s">
        <v>5126</v>
      </c>
      <c r="F2526" t="s">
        <v>5127</v>
      </c>
    </row>
    <row r="2527" spans="1:6">
      <c r="A2527">
        <v>1026042</v>
      </c>
      <c r="B2527" t="s">
        <v>5199</v>
      </c>
      <c r="C2527" t="s">
        <v>5124</v>
      </c>
      <c r="D2527" t="s">
        <v>5125</v>
      </c>
      <c r="E2527" t="s">
        <v>5126</v>
      </c>
      <c r="F2527" t="s">
        <v>5127</v>
      </c>
    </row>
    <row r="2528" spans="1:6">
      <c r="A2528">
        <v>1026224</v>
      </c>
      <c r="B2528" t="s">
        <v>5199</v>
      </c>
      <c r="C2528" t="s">
        <v>5124</v>
      </c>
      <c r="D2528" t="s">
        <v>5125</v>
      </c>
      <c r="E2528" t="s">
        <v>5126</v>
      </c>
      <c r="F2528" t="s">
        <v>5127</v>
      </c>
    </row>
    <row r="2529" spans="1:6">
      <c r="A2529">
        <v>1026225</v>
      </c>
      <c r="B2529" t="s">
        <v>5199</v>
      </c>
      <c r="C2529" t="s">
        <v>5124</v>
      </c>
      <c r="D2529" t="s">
        <v>5125</v>
      </c>
      <c r="E2529" t="s">
        <v>5126</v>
      </c>
      <c r="F2529" t="s">
        <v>5127</v>
      </c>
    </row>
    <row r="2530" spans="1:6">
      <c r="A2530">
        <v>1026561</v>
      </c>
      <c r="B2530" t="s">
        <v>5199</v>
      </c>
      <c r="C2530" t="s">
        <v>5124</v>
      </c>
      <c r="D2530" t="s">
        <v>5125</v>
      </c>
      <c r="E2530" t="s">
        <v>5126</v>
      </c>
      <c r="F2530" t="s">
        <v>5127</v>
      </c>
    </row>
    <row r="2531" spans="1:6">
      <c r="A2531">
        <v>1026598</v>
      </c>
      <c r="B2531" t="s">
        <v>5199</v>
      </c>
      <c r="C2531" t="s">
        <v>5124</v>
      </c>
      <c r="D2531" t="s">
        <v>5125</v>
      </c>
      <c r="E2531" t="s">
        <v>5126</v>
      </c>
      <c r="F2531" t="s">
        <v>5127</v>
      </c>
    </row>
    <row r="2532" spans="1:6">
      <c r="A2532">
        <v>1026703</v>
      </c>
      <c r="B2532" t="s">
        <v>5199</v>
      </c>
      <c r="C2532" t="s">
        <v>5124</v>
      </c>
      <c r="D2532" t="s">
        <v>5125</v>
      </c>
      <c r="E2532" t="s">
        <v>5126</v>
      </c>
      <c r="F2532" t="s">
        <v>5127</v>
      </c>
    </row>
    <row r="2533" spans="1:6">
      <c r="A2533">
        <v>1026843</v>
      </c>
      <c r="B2533" t="s">
        <v>5199</v>
      </c>
      <c r="C2533" t="s">
        <v>5124</v>
      </c>
      <c r="D2533" t="s">
        <v>5125</v>
      </c>
      <c r="E2533" t="s">
        <v>5126</v>
      </c>
      <c r="F2533" t="s">
        <v>5127</v>
      </c>
    </row>
    <row r="2534" spans="1:6">
      <c r="A2534">
        <v>1026979</v>
      </c>
      <c r="B2534" t="s">
        <v>5199</v>
      </c>
      <c r="C2534" t="s">
        <v>5124</v>
      </c>
      <c r="D2534" t="s">
        <v>5125</v>
      </c>
      <c r="E2534" t="s">
        <v>5126</v>
      </c>
      <c r="F2534" t="s">
        <v>5127</v>
      </c>
    </row>
    <row r="2535" spans="1:6">
      <c r="A2535">
        <v>1026987</v>
      </c>
      <c r="B2535" t="s">
        <v>5199</v>
      </c>
      <c r="C2535" t="s">
        <v>5124</v>
      </c>
      <c r="D2535" t="s">
        <v>5125</v>
      </c>
      <c r="E2535" t="s">
        <v>5126</v>
      </c>
      <c r="F2535" t="s">
        <v>5127</v>
      </c>
    </row>
    <row r="2536" spans="1:6">
      <c r="A2536">
        <v>1027016</v>
      </c>
      <c r="B2536" t="s">
        <v>5199</v>
      </c>
      <c r="C2536" t="s">
        <v>5124</v>
      </c>
      <c r="D2536" t="s">
        <v>5125</v>
      </c>
      <c r="E2536" t="s">
        <v>5126</v>
      </c>
      <c r="F2536" t="s">
        <v>5127</v>
      </c>
    </row>
    <row r="2537" spans="1:6">
      <c r="A2537">
        <v>1027279</v>
      </c>
      <c r="B2537" t="s">
        <v>5199</v>
      </c>
      <c r="C2537" t="s">
        <v>5124</v>
      </c>
      <c r="D2537" t="s">
        <v>5125</v>
      </c>
      <c r="E2537" t="s">
        <v>5126</v>
      </c>
      <c r="F2537" t="s">
        <v>5127</v>
      </c>
    </row>
    <row r="2538" spans="1:6">
      <c r="A2538">
        <v>1027533</v>
      </c>
      <c r="B2538" t="s">
        <v>5199</v>
      </c>
      <c r="C2538" t="s">
        <v>5124</v>
      </c>
      <c r="D2538" t="s">
        <v>5125</v>
      </c>
      <c r="E2538" t="s">
        <v>5126</v>
      </c>
      <c r="F2538" t="s">
        <v>5127</v>
      </c>
    </row>
    <row r="2539" spans="1:6">
      <c r="A2539">
        <v>1027768</v>
      </c>
      <c r="B2539" t="s">
        <v>5199</v>
      </c>
      <c r="C2539" t="s">
        <v>5124</v>
      </c>
      <c r="D2539" t="s">
        <v>5125</v>
      </c>
      <c r="E2539" t="s">
        <v>5126</v>
      </c>
      <c r="F2539" t="s">
        <v>5127</v>
      </c>
    </row>
    <row r="2540" spans="1:6">
      <c r="A2540">
        <v>1027805</v>
      </c>
      <c r="B2540" t="s">
        <v>5199</v>
      </c>
      <c r="C2540" t="s">
        <v>5124</v>
      </c>
      <c r="D2540" t="s">
        <v>5125</v>
      </c>
      <c r="E2540" t="s">
        <v>5126</v>
      </c>
      <c r="F2540" t="s">
        <v>5127</v>
      </c>
    </row>
    <row r="2541" spans="1:6">
      <c r="A2541">
        <v>1027832</v>
      </c>
      <c r="B2541" t="s">
        <v>5199</v>
      </c>
      <c r="C2541" t="s">
        <v>5124</v>
      </c>
      <c r="D2541" t="s">
        <v>5125</v>
      </c>
      <c r="E2541" t="s">
        <v>5126</v>
      </c>
      <c r="F2541" t="s">
        <v>5127</v>
      </c>
    </row>
    <row r="2542" spans="1:6">
      <c r="A2542">
        <v>1028072</v>
      </c>
      <c r="B2542" t="s">
        <v>5199</v>
      </c>
      <c r="C2542" t="s">
        <v>5124</v>
      </c>
      <c r="D2542" t="s">
        <v>5125</v>
      </c>
      <c r="E2542" t="s">
        <v>5126</v>
      </c>
      <c r="F2542" t="s">
        <v>5127</v>
      </c>
    </row>
    <row r="2543" spans="1:6">
      <c r="A2543">
        <v>1028875</v>
      </c>
      <c r="B2543" t="s">
        <v>5199</v>
      </c>
      <c r="C2543" t="s">
        <v>5124</v>
      </c>
      <c r="D2543" t="s">
        <v>5125</v>
      </c>
      <c r="E2543" t="s">
        <v>5126</v>
      </c>
      <c r="F2543" t="s">
        <v>5127</v>
      </c>
    </row>
    <row r="2544" spans="1:6">
      <c r="A2544">
        <v>1029062</v>
      </c>
      <c r="B2544" t="s">
        <v>5199</v>
      </c>
      <c r="C2544" t="s">
        <v>5124</v>
      </c>
      <c r="D2544" t="s">
        <v>5125</v>
      </c>
      <c r="E2544" t="s">
        <v>5126</v>
      </c>
      <c r="F2544" t="s">
        <v>5127</v>
      </c>
    </row>
    <row r="2545" spans="1:6">
      <c r="A2545">
        <v>1029201</v>
      </c>
      <c r="B2545" t="s">
        <v>5199</v>
      </c>
      <c r="C2545" t="s">
        <v>5124</v>
      </c>
      <c r="D2545" t="s">
        <v>5125</v>
      </c>
      <c r="E2545" t="s">
        <v>5126</v>
      </c>
      <c r="F2545" t="s">
        <v>5127</v>
      </c>
    </row>
    <row r="2546" spans="1:6">
      <c r="A2546">
        <v>1029207</v>
      </c>
      <c r="B2546" t="s">
        <v>5199</v>
      </c>
      <c r="C2546" t="s">
        <v>5124</v>
      </c>
      <c r="D2546" t="s">
        <v>5125</v>
      </c>
      <c r="E2546" t="s">
        <v>5126</v>
      </c>
      <c r="F2546" t="s">
        <v>5127</v>
      </c>
    </row>
    <row r="2547" spans="1:6">
      <c r="A2547">
        <v>1029231</v>
      </c>
      <c r="B2547" t="s">
        <v>5199</v>
      </c>
      <c r="C2547" t="s">
        <v>5124</v>
      </c>
      <c r="D2547" t="s">
        <v>5125</v>
      </c>
      <c r="E2547" t="s">
        <v>5126</v>
      </c>
      <c r="F2547" t="s">
        <v>5127</v>
      </c>
    </row>
    <row r="2548" spans="1:6">
      <c r="A2548">
        <v>1029278</v>
      </c>
      <c r="B2548" t="s">
        <v>5199</v>
      </c>
      <c r="C2548" t="s">
        <v>5124</v>
      </c>
      <c r="D2548" t="s">
        <v>5125</v>
      </c>
      <c r="E2548" t="s">
        <v>5126</v>
      </c>
      <c r="F2548" t="s">
        <v>5127</v>
      </c>
    </row>
    <row r="2549" spans="1:6">
      <c r="A2549">
        <v>1029293</v>
      </c>
      <c r="B2549" t="s">
        <v>5199</v>
      </c>
      <c r="C2549" t="s">
        <v>5124</v>
      </c>
      <c r="D2549" t="s">
        <v>5125</v>
      </c>
      <c r="E2549" t="s">
        <v>5126</v>
      </c>
      <c r="F2549" t="s">
        <v>5127</v>
      </c>
    </row>
    <row r="2550" spans="1:6">
      <c r="A2550">
        <v>1029309</v>
      </c>
      <c r="B2550" t="s">
        <v>5199</v>
      </c>
      <c r="C2550" t="s">
        <v>5124</v>
      </c>
      <c r="D2550" t="s">
        <v>5125</v>
      </c>
      <c r="E2550" t="s">
        <v>5126</v>
      </c>
      <c r="F2550" t="s">
        <v>5127</v>
      </c>
    </row>
    <row r="2551" spans="1:6">
      <c r="A2551">
        <v>1029321</v>
      </c>
      <c r="B2551" t="s">
        <v>5199</v>
      </c>
      <c r="C2551" t="s">
        <v>5124</v>
      </c>
      <c r="D2551" t="s">
        <v>5125</v>
      </c>
      <c r="E2551" t="s">
        <v>5126</v>
      </c>
      <c r="F2551" t="s">
        <v>5127</v>
      </c>
    </row>
    <row r="2552" spans="1:6">
      <c r="A2552">
        <v>1029331</v>
      </c>
      <c r="B2552" t="s">
        <v>5199</v>
      </c>
      <c r="C2552" t="s">
        <v>5124</v>
      </c>
      <c r="D2552" t="s">
        <v>5125</v>
      </c>
      <c r="E2552" t="s">
        <v>5126</v>
      </c>
      <c r="F2552" t="s">
        <v>5127</v>
      </c>
    </row>
    <row r="2553" spans="1:6">
      <c r="A2553">
        <v>1029499</v>
      </c>
      <c r="B2553" t="s">
        <v>5199</v>
      </c>
      <c r="C2553" t="s">
        <v>5124</v>
      </c>
      <c r="D2553" t="s">
        <v>5125</v>
      </c>
      <c r="E2553" t="s">
        <v>5126</v>
      </c>
      <c r="F2553" t="s">
        <v>5127</v>
      </c>
    </row>
    <row r="2554" spans="1:6">
      <c r="A2554">
        <v>1029805</v>
      </c>
      <c r="B2554" t="s">
        <v>5199</v>
      </c>
      <c r="C2554" t="s">
        <v>5124</v>
      </c>
      <c r="D2554" t="s">
        <v>5125</v>
      </c>
      <c r="E2554" t="s">
        <v>5126</v>
      </c>
      <c r="F2554" t="s">
        <v>5127</v>
      </c>
    </row>
    <row r="2555" spans="1:6">
      <c r="A2555">
        <v>1030155</v>
      </c>
      <c r="B2555" t="s">
        <v>5199</v>
      </c>
      <c r="C2555" t="s">
        <v>5124</v>
      </c>
      <c r="D2555" t="s">
        <v>5125</v>
      </c>
      <c r="E2555" t="s">
        <v>5126</v>
      </c>
      <c r="F2555" t="s">
        <v>5127</v>
      </c>
    </row>
    <row r="2556" spans="1:6">
      <c r="A2556">
        <v>1030163</v>
      </c>
      <c r="B2556" t="s">
        <v>5199</v>
      </c>
      <c r="C2556" t="s">
        <v>5124</v>
      </c>
      <c r="D2556" t="s">
        <v>5125</v>
      </c>
      <c r="E2556" t="s">
        <v>5126</v>
      </c>
      <c r="F2556" t="s">
        <v>5127</v>
      </c>
    </row>
    <row r="2557" spans="1:6">
      <c r="A2557">
        <v>1030722</v>
      </c>
      <c r="B2557" t="s">
        <v>5199</v>
      </c>
      <c r="C2557" t="s">
        <v>5124</v>
      </c>
      <c r="D2557" t="s">
        <v>5125</v>
      </c>
      <c r="E2557" t="s">
        <v>5126</v>
      </c>
      <c r="F2557" t="s">
        <v>5127</v>
      </c>
    </row>
    <row r="2558" spans="1:6">
      <c r="A2558">
        <v>1030965</v>
      </c>
      <c r="B2558" t="s">
        <v>5199</v>
      </c>
      <c r="C2558" t="s">
        <v>5124</v>
      </c>
      <c r="D2558" t="s">
        <v>5125</v>
      </c>
      <c r="E2558" t="s">
        <v>5126</v>
      </c>
      <c r="F2558" t="s">
        <v>5127</v>
      </c>
    </row>
    <row r="2559" spans="1:6">
      <c r="A2559">
        <v>1031631</v>
      </c>
      <c r="B2559" t="s">
        <v>5199</v>
      </c>
      <c r="C2559" t="s">
        <v>5124</v>
      </c>
      <c r="D2559" t="s">
        <v>5125</v>
      </c>
      <c r="E2559" t="s">
        <v>5126</v>
      </c>
      <c r="F2559" t="s">
        <v>5127</v>
      </c>
    </row>
    <row r="2560" spans="1:6">
      <c r="A2560">
        <v>1031709</v>
      </c>
      <c r="B2560" t="s">
        <v>5199</v>
      </c>
      <c r="C2560" t="s">
        <v>5124</v>
      </c>
      <c r="D2560" t="s">
        <v>5125</v>
      </c>
      <c r="E2560" t="s">
        <v>5126</v>
      </c>
      <c r="F2560" t="s">
        <v>5127</v>
      </c>
    </row>
    <row r="2561" spans="1:6">
      <c r="A2561">
        <v>1031792</v>
      </c>
      <c r="B2561" t="s">
        <v>5199</v>
      </c>
      <c r="C2561" t="s">
        <v>5124</v>
      </c>
      <c r="D2561" t="s">
        <v>5125</v>
      </c>
      <c r="E2561" t="s">
        <v>5126</v>
      </c>
      <c r="F2561" t="s">
        <v>5127</v>
      </c>
    </row>
    <row r="2562" spans="1:6">
      <c r="A2562">
        <v>1031793</v>
      </c>
      <c r="B2562" t="s">
        <v>5199</v>
      </c>
      <c r="C2562" t="s">
        <v>5124</v>
      </c>
      <c r="D2562" t="s">
        <v>5125</v>
      </c>
      <c r="E2562" t="s">
        <v>5126</v>
      </c>
      <c r="F2562" t="s">
        <v>5127</v>
      </c>
    </row>
    <row r="2563" spans="1:6">
      <c r="A2563">
        <v>1032128</v>
      </c>
      <c r="B2563" t="s">
        <v>5199</v>
      </c>
      <c r="C2563" t="s">
        <v>5124</v>
      </c>
      <c r="D2563" t="s">
        <v>5125</v>
      </c>
      <c r="E2563" t="s">
        <v>5126</v>
      </c>
      <c r="F2563" t="s">
        <v>5127</v>
      </c>
    </row>
    <row r="2564" spans="1:6">
      <c r="A2564">
        <v>1032380</v>
      </c>
      <c r="B2564" t="s">
        <v>5199</v>
      </c>
      <c r="C2564" t="s">
        <v>5124</v>
      </c>
      <c r="D2564" t="s">
        <v>5125</v>
      </c>
      <c r="E2564" t="s">
        <v>5126</v>
      </c>
      <c r="F2564" t="s">
        <v>5127</v>
      </c>
    </row>
    <row r="2565" spans="1:6">
      <c r="A2565">
        <v>1032429</v>
      </c>
      <c r="B2565" t="s">
        <v>5199</v>
      </c>
      <c r="C2565" t="s">
        <v>5124</v>
      </c>
      <c r="D2565" t="s">
        <v>5125</v>
      </c>
      <c r="E2565" t="s">
        <v>5126</v>
      </c>
      <c r="F2565" t="s">
        <v>5127</v>
      </c>
    </row>
    <row r="2566" spans="1:6">
      <c r="A2566">
        <v>1032615</v>
      </c>
      <c r="B2566" t="s">
        <v>5199</v>
      </c>
      <c r="C2566" t="s">
        <v>5124</v>
      </c>
      <c r="D2566" t="s">
        <v>5125</v>
      </c>
      <c r="E2566" t="s">
        <v>5126</v>
      </c>
      <c r="F2566" t="s">
        <v>5127</v>
      </c>
    </row>
    <row r="2567" spans="1:6">
      <c r="A2567">
        <v>1032625</v>
      </c>
      <c r="B2567" t="s">
        <v>5199</v>
      </c>
      <c r="C2567" t="s">
        <v>5124</v>
      </c>
      <c r="D2567" t="s">
        <v>5125</v>
      </c>
      <c r="E2567" t="s">
        <v>5126</v>
      </c>
      <c r="F2567" t="s">
        <v>5127</v>
      </c>
    </row>
    <row r="2568" spans="1:6">
      <c r="A2568">
        <v>1032631</v>
      </c>
      <c r="B2568" t="s">
        <v>5199</v>
      </c>
      <c r="C2568" t="s">
        <v>5124</v>
      </c>
      <c r="D2568" t="s">
        <v>5125</v>
      </c>
      <c r="E2568" t="s">
        <v>5126</v>
      </c>
      <c r="F2568" t="s">
        <v>5127</v>
      </c>
    </row>
    <row r="2569" spans="1:6">
      <c r="A2569">
        <v>1032836</v>
      </c>
      <c r="B2569" t="s">
        <v>5199</v>
      </c>
      <c r="C2569" t="s">
        <v>5124</v>
      </c>
      <c r="D2569" t="s">
        <v>5125</v>
      </c>
      <c r="E2569" t="s">
        <v>5126</v>
      </c>
      <c r="F2569" t="s">
        <v>5127</v>
      </c>
    </row>
    <row r="2570" spans="1:6">
      <c r="A2570">
        <v>1032838</v>
      </c>
      <c r="B2570" t="s">
        <v>5199</v>
      </c>
      <c r="C2570" t="s">
        <v>5124</v>
      </c>
      <c r="D2570" t="s">
        <v>5125</v>
      </c>
      <c r="E2570" t="s">
        <v>5126</v>
      </c>
      <c r="F2570" t="s">
        <v>5127</v>
      </c>
    </row>
    <row r="2571" spans="1:6">
      <c r="A2571">
        <v>1032878</v>
      </c>
      <c r="B2571" t="s">
        <v>5199</v>
      </c>
      <c r="C2571" t="s">
        <v>5124</v>
      </c>
      <c r="D2571" t="s">
        <v>5125</v>
      </c>
      <c r="E2571" t="s">
        <v>5126</v>
      </c>
      <c r="F2571" t="s">
        <v>5127</v>
      </c>
    </row>
    <row r="2572" spans="1:6">
      <c r="A2572">
        <v>1033050</v>
      </c>
      <c r="B2572" t="s">
        <v>5199</v>
      </c>
      <c r="C2572" t="s">
        <v>5124</v>
      </c>
      <c r="D2572" t="s">
        <v>5125</v>
      </c>
      <c r="E2572" t="s">
        <v>5126</v>
      </c>
      <c r="F2572" t="s">
        <v>5127</v>
      </c>
    </row>
    <row r="2573" spans="1:6">
      <c r="A2573">
        <v>1033150</v>
      </c>
      <c r="B2573" t="s">
        <v>5199</v>
      </c>
      <c r="C2573" t="s">
        <v>5124</v>
      </c>
      <c r="D2573" t="s">
        <v>5125</v>
      </c>
      <c r="E2573" t="s">
        <v>5126</v>
      </c>
      <c r="F2573" t="s">
        <v>5127</v>
      </c>
    </row>
    <row r="2574" spans="1:6">
      <c r="A2574">
        <v>1033275</v>
      </c>
      <c r="B2574" t="s">
        <v>5199</v>
      </c>
      <c r="C2574" t="s">
        <v>5124</v>
      </c>
      <c r="D2574" t="s">
        <v>5125</v>
      </c>
      <c r="E2574" t="s">
        <v>5126</v>
      </c>
      <c r="F2574" t="s">
        <v>5127</v>
      </c>
    </row>
    <row r="2575" spans="1:6">
      <c r="A2575">
        <v>1033280</v>
      </c>
      <c r="B2575" t="s">
        <v>5199</v>
      </c>
      <c r="C2575" t="s">
        <v>5124</v>
      </c>
      <c r="D2575" t="s">
        <v>5125</v>
      </c>
      <c r="E2575" t="s">
        <v>5126</v>
      </c>
      <c r="F2575" t="s">
        <v>5127</v>
      </c>
    </row>
    <row r="2576" spans="1:6">
      <c r="A2576">
        <v>1033348</v>
      </c>
      <c r="B2576" t="s">
        <v>5199</v>
      </c>
      <c r="C2576" t="s">
        <v>5124</v>
      </c>
      <c r="D2576" t="s">
        <v>5125</v>
      </c>
      <c r="E2576" t="s">
        <v>5126</v>
      </c>
      <c r="F2576" t="s">
        <v>5127</v>
      </c>
    </row>
    <row r="2577" spans="1:6">
      <c r="A2577">
        <v>1033352</v>
      </c>
      <c r="B2577" t="s">
        <v>5199</v>
      </c>
      <c r="C2577" t="s">
        <v>5124</v>
      </c>
      <c r="D2577" t="s">
        <v>5125</v>
      </c>
      <c r="E2577" t="s">
        <v>5126</v>
      </c>
      <c r="F2577" t="s">
        <v>5127</v>
      </c>
    </row>
    <row r="2578" spans="1:6">
      <c r="A2578">
        <v>1033360</v>
      </c>
      <c r="B2578" t="s">
        <v>5199</v>
      </c>
      <c r="C2578" t="s">
        <v>5124</v>
      </c>
      <c r="D2578" t="s">
        <v>5125</v>
      </c>
      <c r="E2578" t="s">
        <v>5126</v>
      </c>
      <c r="F2578" t="s">
        <v>5127</v>
      </c>
    </row>
    <row r="2579" spans="1:6">
      <c r="A2579">
        <v>1033467</v>
      </c>
      <c r="B2579" t="s">
        <v>5199</v>
      </c>
      <c r="C2579" t="s">
        <v>5124</v>
      </c>
      <c r="D2579" t="s">
        <v>5125</v>
      </c>
      <c r="E2579" t="s">
        <v>5126</v>
      </c>
      <c r="F2579" t="s">
        <v>5127</v>
      </c>
    </row>
    <row r="2580" spans="1:6">
      <c r="A2580">
        <v>1033482</v>
      </c>
      <c r="B2580" t="s">
        <v>5199</v>
      </c>
      <c r="C2580" t="s">
        <v>5124</v>
      </c>
      <c r="D2580" t="s">
        <v>5125</v>
      </c>
      <c r="E2580" t="s">
        <v>5126</v>
      </c>
      <c r="F2580" t="s">
        <v>5127</v>
      </c>
    </row>
    <row r="2581" spans="1:6">
      <c r="A2581">
        <v>1033534</v>
      </c>
      <c r="B2581" t="s">
        <v>5199</v>
      </c>
      <c r="C2581" t="s">
        <v>5124</v>
      </c>
      <c r="D2581" t="s">
        <v>5125</v>
      </c>
      <c r="E2581" t="s">
        <v>5126</v>
      </c>
      <c r="F2581" t="s">
        <v>5127</v>
      </c>
    </row>
    <row r="2582" spans="1:6">
      <c r="A2582">
        <v>1033590</v>
      </c>
      <c r="B2582" t="s">
        <v>5199</v>
      </c>
      <c r="C2582" t="s">
        <v>5124</v>
      </c>
      <c r="D2582" t="s">
        <v>5125</v>
      </c>
      <c r="E2582" t="s">
        <v>5126</v>
      </c>
      <c r="F2582" t="s">
        <v>5127</v>
      </c>
    </row>
    <row r="2583" spans="1:6">
      <c r="A2583">
        <v>1033591</v>
      </c>
      <c r="B2583" t="s">
        <v>5199</v>
      </c>
      <c r="C2583" t="s">
        <v>5124</v>
      </c>
      <c r="D2583" t="s">
        <v>5125</v>
      </c>
      <c r="E2583" t="s">
        <v>5126</v>
      </c>
      <c r="F2583" t="s">
        <v>5127</v>
      </c>
    </row>
    <row r="2584" spans="1:6">
      <c r="A2584">
        <v>1033709</v>
      </c>
      <c r="B2584" t="s">
        <v>5199</v>
      </c>
      <c r="C2584" t="s">
        <v>5124</v>
      </c>
      <c r="D2584" t="s">
        <v>5125</v>
      </c>
      <c r="E2584" t="s">
        <v>5126</v>
      </c>
      <c r="F2584" t="s">
        <v>5127</v>
      </c>
    </row>
    <row r="2585" spans="1:6">
      <c r="A2585">
        <v>1034320</v>
      </c>
      <c r="B2585" t="s">
        <v>5199</v>
      </c>
      <c r="C2585" t="s">
        <v>5124</v>
      </c>
      <c r="D2585" t="s">
        <v>5125</v>
      </c>
      <c r="E2585" t="s">
        <v>5126</v>
      </c>
      <c r="F2585" t="s">
        <v>5127</v>
      </c>
    </row>
    <row r="2586" spans="1:6">
      <c r="A2586">
        <v>1036462</v>
      </c>
      <c r="B2586" t="s">
        <v>5199</v>
      </c>
      <c r="C2586" t="s">
        <v>5124</v>
      </c>
      <c r="D2586" t="s">
        <v>5125</v>
      </c>
      <c r="E2586" t="s">
        <v>5126</v>
      </c>
      <c r="F2586" t="s">
        <v>5127</v>
      </c>
    </row>
    <row r="2587" spans="1:6">
      <c r="A2587">
        <v>1036559</v>
      </c>
      <c r="B2587" t="s">
        <v>5199</v>
      </c>
      <c r="C2587" t="s">
        <v>5124</v>
      </c>
      <c r="D2587" t="s">
        <v>5125</v>
      </c>
      <c r="E2587" t="s">
        <v>5126</v>
      </c>
      <c r="F2587" t="s">
        <v>5127</v>
      </c>
    </row>
    <row r="2588" spans="1:6">
      <c r="A2588">
        <v>1036762</v>
      </c>
      <c r="B2588" t="s">
        <v>5199</v>
      </c>
      <c r="C2588" t="s">
        <v>5124</v>
      </c>
      <c r="D2588" t="s">
        <v>5125</v>
      </c>
      <c r="E2588" t="s">
        <v>5126</v>
      </c>
      <c r="F2588" t="s">
        <v>5127</v>
      </c>
    </row>
    <row r="2589" spans="1:6">
      <c r="A2589">
        <v>1036789</v>
      </c>
      <c r="B2589" t="s">
        <v>5199</v>
      </c>
      <c r="C2589" t="s">
        <v>5124</v>
      </c>
      <c r="D2589" t="s">
        <v>5125</v>
      </c>
      <c r="E2589" t="s">
        <v>5126</v>
      </c>
      <c r="F2589" t="s">
        <v>5127</v>
      </c>
    </row>
    <row r="2590" spans="1:6">
      <c r="A2590">
        <v>1037053</v>
      </c>
      <c r="B2590" t="s">
        <v>5199</v>
      </c>
      <c r="C2590" t="s">
        <v>5124</v>
      </c>
      <c r="D2590" t="s">
        <v>5125</v>
      </c>
      <c r="E2590" t="s">
        <v>5126</v>
      </c>
      <c r="F2590" t="s">
        <v>5127</v>
      </c>
    </row>
    <row r="2591" spans="1:6">
      <c r="A2591">
        <v>1037494</v>
      </c>
      <c r="B2591" t="s">
        <v>5199</v>
      </c>
      <c r="C2591" t="s">
        <v>5124</v>
      </c>
      <c r="D2591" t="s">
        <v>5125</v>
      </c>
      <c r="E2591" t="s">
        <v>5126</v>
      </c>
      <c r="F2591" t="s">
        <v>5127</v>
      </c>
    </row>
    <row r="2592" spans="1:6">
      <c r="A2592">
        <v>1037512</v>
      </c>
      <c r="B2592" t="s">
        <v>5199</v>
      </c>
      <c r="C2592" t="s">
        <v>5124</v>
      </c>
      <c r="D2592" t="s">
        <v>5125</v>
      </c>
      <c r="E2592" t="s">
        <v>5126</v>
      </c>
      <c r="F2592" t="s">
        <v>5127</v>
      </c>
    </row>
    <row r="2593" spans="1:6">
      <c r="A2593">
        <v>1037826</v>
      </c>
      <c r="B2593" t="s">
        <v>5199</v>
      </c>
      <c r="C2593" t="s">
        <v>5124</v>
      </c>
      <c r="D2593" t="s">
        <v>5125</v>
      </c>
      <c r="E2593" t="s">
        <v>5126</v>
      </c>
      <c r="F2593" t="s">
        <v>5127</v>
      </c>
    </row>
    <row r="2594" spans="1:6">
      <c r="A2594">
        <v>1037829</v>
      </c>
      <c r="B2594" t="s">
        <v>5199</v>
      </c>
      <c r="C2594" t="s">
        <v>5124</v>
      </c>
      <c r="D2594" t="s">
        <v>5125</v>
      </c>
      <c r="E2594" t="s">
        <v>5126</v>
      </c>
      <c r="F2594" t="s">
        <v>5127</v>
      </c>
    </row>
    <row r="2595" spans="1:6">
      <c r="A2595">
        <v>1037831</v>
      </c>
      <c r="B2595" t="s">
        <v>5199</v>
      </c>
      <c r="C2595" t="s">
        <v>5124</v>
      </c>
      <c r="D2595" t="s">
        <v>5125</v>
      </c>
      <c r="E2595" t="s">
        <v>5126</v>
      </c>
      <c r="F2595" t="s">
        <v>5127</v>
      </c>
    </row>
    <row r="2596" spans="1:6">
      <c r="A2596">
        <v>1037832</v>
      </c>
      <c r="B2596" t="s">
        <v>5199</v>
      </c>
      <c r="C2596" t="s">
        <v>5124</v>
      </c>
      <c r="D2596" t="s">
        <v>5125</v>
      </c>
      <c r="E2596" t="s">
        <v>5126</v>
      </c>
      <c r="F2596" t="s">
        <v>5127</v>
      </c>
    </row>
    <row r="2597" spans="1:6">
      <c r="A2597">
        <v>1037833</v>
      </c>
      <c r="B2597" t="s">
        <v>5199</v>
      </c>
      <c r="C2597" t="s">
        <v>5124</v>
      </c>
      <c r="D2597" t="s">
        <v>5125</v>
      </c>
      <c r="E2597" t="s">
        <v>5126</v>
      </c>
      <c r="F2597" t="s">
        <v>5127</v>
      </c>
    </row>
    <row r="2598" spans="1:6">
      <c r="A2598">
        <v>1037836</v>
      </c>
      <c r="B2598" t="s">
        <v>5199</v>
      </c>
      <c r="C2598" t="s">
        <v>5124</v>
      </c>
      <c r="D2598" t="s">
        <v>5125</v>
      </c>
      <c r="E2598" t="s">
        <v>5126</v>
      </c>
      <c r="F2598" t="s">
        <v>5127</v>
      </c>
    </row>
    <row r="2599" spans="1:6">
      <c r="A2599">
        <v>1038473</v>
      </c>
      <c r="B2599" t="s">
        <v>5199</v>
      </c>
      <c r="C2599" t="s">
        <v>5124</v>
      </c>
      <c r="D2599" t="s">
        <v>5125</v>
      </c>
      <c r="E2599" t="s">
        <v>5126</v>
      </c>
      <c r="F2599" t="s">
        <v>5127</v>
      </c>
    </row>
    <row r="2600" spans="1:6">
      <c r="A2600">
        <v>1038499</v>
      </c>
      <c r="B2600" t="s">
        <v>5199</v>
      </c>
      <c r="C2600" t="s">
        <v>5124</v>
      </c>
      <c r="D2600" t="s">
        <v>5125</v>
      </c>
      <c r="E2600" t="s">
        <v>5126</v>
      </c>
      <c r="F2600" t="s">
        <v>5127</v>
      </c>
    </row>
    <row r="2601" spans="1:6">
      <c r="A2601">
        <v>1038516</v>
      </c>
      <c r="B2601" t="s">
        <v>5199</v>
      </c>
      <c r="C2601" t="s">
        <v>5124</v>
      </c>
      <c r="D2601" t="s">
        <v>5125</v>
      </c>
      <c r="E2601" t="s">
        <v>5126</v>
      </c>
      <c r="F2601" t="s">
        <v>5127</v>
      </c>
    </row>
    <row r="2602" spans="1:6">
      <c r="A2602">
        <v>1038528</v>
      </c>
      <c r="B2602" t="s">
        <v>5199</v>
      </c>
      <c r="C2602" t="s">
        <v>5124</v>
      </c>
      <c r="D2602" t="s">
        <v>5125</v>
      </c>
      <c r="E2602" t="s">
        <v>5126</v>
      </c>
      <c r="F2602" t="s">
        <v>5127</v>
      </c>
    </row>
    <row r="2603" spans="1:6">
      <c r="A2603">
        <v>1038532</v>
      </c>
      <c r="B2603" t="s">
        <v>5199</v>
      </c>
      <c r="C2603" t="s">
        <v>5124</v>
      </c>
      <c r="D2603" t="s">
        <v>5125</v>
      </c>
      <c r="E2603" t="s">
        <v>5126</v>
      </c>
      <c r="F2603" t="s">
        <v>5127</v>
      </c>
    </row>
    <row r="2604" spans="1:6">
      <c r="A2604">
        <v>1038575</v>
      </c>
      <c r="B2604" t="s">
        <v>5199</v>
      </c>
      <c r="C2604" t="s">
        <v>5124</v>
      </c>
      <c r="D2604" t="s">
        <v>5125</v>
      </c>
      <c r="E2604" t="s">
        <v>5126</v>
      </c>
      <c r="F2604" t="s">
        <v>5127</v>
      </c>
    </row>
    <row r="2605" spans="1:6">
      <c r="A2605">
        <v>1038864</v>
      </c>
      <c r="B2605" t="s">
        <v>5199</v>
      </c>
      <c r="C2605" t="s">
        <v>5124</v>
      </c>
      <c r="D2605" t="s">
        <v>5125</v>
      </c>
      <c r="E2605" t="s">
        <v>5126</v>
      </c>
      <c r="F2605" t="s">
        <v>5127</v>
      </c>
    </row>
    <row r="2606" spans="1:6">
      <c r="A2606">
        <v>1039132</v>
      </c>
      <c r="B2606" t="s">
        <v>5199</v>
      </c>
      <c r="C2606" t="s">
        <v>5124</v>
      </c>
      <c r="D2606" t="s">
        <v>5125</v>
      </c>
      <c r="E2606" t="s">
        <v>5126</v>
      </c>
      <c r="F2606" t="s">
        <v>5127</v>
      </c>
    </row>
    <row r="2607" spans="1:6">
      <c r="A2607">
        <v>1039184</v>
      </c>
      <c r="B2607" t="s">
        <v>5199</v>
      </c>
      <c r="C2607" t="s">
        <v>5124</v>
      </c>
      <c r="D2607" t="s">
        <v>5125</v>
      </c>
      <c r="E2607" t="s">
        <v>5126</v>
      </c>
      <c r="F2607" t="s">
        <v>5127</v>
      </c>
    </row>
    <row r="2608" spans="1:6">
      <c r="A2608">
        <v>1039426</v>
      </c>
      <c r="B2608" t="s">
        <v>5199</v>
      </c>
      <c r="C2608" t="s">
        <v>5124</v>
      </c>
      <c r="D2608" t="s">
        <v>5125</v>
      </c>
      <c r="E2608" t="s">
        <v>5126</v>
      </c>
      <c r="F2608" t="s">
        <v>5127</v>
      </c>
    </row>
    <row r="2609" spans="1:6">
      <c r="A2609">
        <v>1040760</v>
      </c>
      <c r="B2609" t="s">
        <v>5199</v>
      </c>
      <c r="C2609" t="s">
        <v>5124</v>
      </c>
      <c r="D2609" t="s">
        <v>5125</v>
      </c>
      <c r="E2609" t="s">
        <v>5126</v>
      </c>
      <c r="F2609" t="s">
        <v>5127</v>
      </c>
    </row>
    <row r="2610" spans="1:6">
      <c r="A2610">
        <v>1041093</v>
      </c>
      <c r="B2610" t="s">
        <v>5199</v>
      </c>
      <c r="C2610" t="s">
        <v>5124</v>
      </c>
      <c r="D2610" t="s">
        <v>5125</v>
      </c>
      <c r="E2610" t="s">
        <v>5126</v>
      </c>
      <c r="F2610" t="s">
        <v>5127</v>
      </c>
    </row>
    <row r="2611" spans="1:6">
      <c r="A2611">
        <v>1042964</v>
      </c>
      <c r="B2611" t="s">
        <v>5199</v>
      </c>
      <c r="C2611" t="s">
        <v>5124</v>
      </c>
      <c r="D2611" t="s">
        <v>5125</v>
      </c>
      <c r="E2611" t="s">
        <v>5126</v>
      </c>
      <c r="F2611" t="s">
        <v>5127</v>
      </c>
    </row>
    <row r="2612" spans="1:6">
      <c r="A2612">
        <v>1043295</v>
      </c>
      <c r="B2612" t="s">
        <v>5199</v>
      </c>
      <c r="C2612" t="s">
        <v>5124</v>
      </c>
      <c r="D2612" t="s">
        <v>5125</v>
      </c>
      <c r="E2612" t="s">
        <v>5126</v>
      </c>
      <c r="F2612" t="s">
        <v>5127</v>
      </c>
    </row>
    <row r="2613" spans="1:6">
      <c r="A2613">
        <v>1043321</v>
      </c>
      <c r="B2613" t="s">
        <v>5199</v>
      </c>
      <c r="C2613" t="s">
        <v>5124</v>
      </c>
      <c r="D2613" t="s">
        <v>5125</v>
      </c>
      <c r="E2613" t="s">
        <v>5126</v>
      </c>
      <c r="F2613" t="s">
        <v>5127</v>
      </c>
    </row>
    <row r="2614" spans="1:6">
      <c r="A2614">
        <v>1043684</v>
      </c>
      <c r="B2614" t="s">
        <v>5199</v>
      </c>
      <c r="C2614" t="s">
        <v>5124</v>
      </c>
      <c r="D2614" t="s">
        <v>5125</v>
      </c>
      <c r="E2614" t="s">
        <v>5126</v>
      </c>
      <c r="F2614" t="s">
        <v>5127</v>
      </c>
    </row>
    <row r="2615" spans="1:6">
      <c r="A2615">
        <v>1044719</v>
      </c>
      <c r="B2615" t="s">
        <v>5199</v>
      </c>
      <c r="C2615" t="s">
        <v>5124</v>
      </c>
      <c r="D2615" t="s">
        <v>5125</v>
      </c>
      <c r="E2615" t="s">
        <v>5126</v>
      </c>
      <c r="F2615" t="s">
        <v>5127</v>
      </c>
    </row>
    <row r="2616" spans="1:6">
      <c r="A2616">
        <v>1046001</v>
      </c>
      <c r="B2616" t="s">
        <v>5199</v>
      </c>
      <c r="C2616" t="s">
        <v>5124</v>
      </c>
      <c r="D2616" t="s">
        <v>5125</v>
      </c>
      <c r="E2616" t="s">
        <v>5126</v>
      </c>
      <c r="F2616" t="s">
        <v>5127</v>
      </c>
    </row>
    <row r="2617" spans="1:6">
      <c r="A2617">
        <v>1047011</v>
      </c>
      <c r="B2617" t="s">
        <v>5199</v>
      </c>
      <c r="C2617" t="s">
        <v>5124</v>
      </c>
      <c r="D2617" t="s">
        <v>5125</v>
      </c>
      <c r="E2617" t="s">
        <v>5126</v>
      </c>
      <c r="F2617" t="s">
        <v>5127</v>
      </c>
    </row>
    <row r="2618" spans="1:6">
      <c r="A2618">
        <v>1047252</v>
      </c>
      <c r="B2618" t="s">
        <v>5199</v>
      </c>
      <c r="C2618" t="s">
        <v>5124</v>
      </c>
      <c r="D2618" t="s">
        <v>5125</v>
      </c>
      <c r="E2618" t="s">
        <v>5126</v>
      </c>
      <c r="F2618" t="s">
        <v>5127</v>
      </c>
    </row>
    <row r="2619" spans="1:6">
      <c r="A2619">
        <v>1047296</v>
      </c>
      <c r="B2619" t="s">
        <v>5199</v>
      </c>
      <c r="C2619" t="s">
        <v>5124</v>
      </c>
      <c r="D2619" t="s">
        <v>5125</v>
      </c>
      <c r="E2619" t="s">
        <v>5126</v>
      </c>
      <c r="F2619" t="s">
        <v>5127</v>
      </c>
    </row>
    <row r="2620" spans="1:6">
      <c r="A2620">
        <v>1047323</v>
      </c>
      <c r="B2620" t="s">
        <v>5199</v>
      </c>
      <c r="C2620" t="s">
        <v>5124</v>
      </c>
      <c r="D2620" t="s">
        <v>5125</v>
      </c>
      <c r="E2620" t="s">
        <v>5126</v>
      </c>
      <c r="F2620" t="s">
        <v>5127</v>
      </c>
    </row>
    <row r="2621" spans="1:6">
      <c r="A2621">
        <v>1047409</v>
      </c>
      <c r="B2621" t="s">
        <v>5199</v>
      </c>
      <c r="C2621" t="s">
        <v>5124</v>
      </c>
      <c r="D2621" t="s">
        <v>5125</v>
      </c>
      <c r="E2621" t="s">
        <v>5126</v>
      </c>
      <c r="F2621" t="s">
        <v>5127</v>
      </c>
    </row>
    <row r="2622" spans="1:6">
      <c r="A2622">
        <v>1049687</v>
      </c>
      <c r="B2622" t="s">
        <v>5199</v>
      </c>
      <c r="C2622" t="s">
        <v>5124</v>
      </c>
      <c r="D2622" t="s">
        <v>5125</v>
      </c>
      <c r="E2622" t="s">
        <v>5126</v>
      </c>
      <c r="F2622" t="s">
        <v>5127</v>
      </c>
    </row>
    <row r="2623" spans="1:6">
      <c r="A2623">
        <v>1050532</v>
      </c>
      <c r="B2623" t="s">
        <v>5199</v>
      </c>
      <c r="C2623" t="s">
        <v>5124</v>
      </c>
      <c r="D2623" t="s">
        <v>5125</v>
      </c>
      <c r="E2623" t="s">
        <v>5126</v>
      </c>
      <c r="F2623" t="s">
        <v>5127</v>
      </c>
    </row>
    <row r="2624" spans="1:6">
      <c r="A2624">
        <v>1050557</v>
      </c>
      <c r="B2624" t="s">
        <v>5199</v>
      </c>
      <c r="C2624" t="s">
        <v>5124</v>
      </c>
      <c r="D2624" t="s">
        <v>5125</v>
      </c>
      <c r="E2624" t="s">
        <v>5126</v>
      </c>
      <c r="F2624" t="s">
        <v>5127</v>
      </c>
    </row>
    <row r="2625" spans="1:6">
      <c r="A2625">
        <v>1050616</v>
      </c>
      <c r="B2625" t="s">
        <v>5199</v>
      </c>
      <c r="C2625" t="s">
        <v>5124</v>
      </c>
      <c r="D2625" t="s">
        <v>5125</v>
      </c>
      <c r="E2625" t="s">
        <v>5126</v>
      </c>
      <c r="F2625" t="s">
        <v>5127</v>
      </c>
    </row>
    <row r="2626" spans="1:6">
      <c r="A2626">
        <v>1050709</v>
      </c>
      <c r="B2626" t="s">
        <v>5199</v>
      </c>
      <c r="C2626" t="s">
        <v>5124</v>
      </c>
      <c r="D2626" t="s">
        <v>5125</v>
      </c>
      <c r="E2626" t="s">
        <v>5126</v>
      </c>
      <c r="F2626" t="s">
        <v>5127</v>
      </c>
    </row>
    <row r="2627" spans="1:6">
      <c r="A2627">
        <v>1050980</v>
      </c>
      <c r="B2627" t="s">
        <v>5199</v>
      </c>
      <c r="C2627" t="s">
        <v>5124</v>
      </c>
      <c r="D2627" t="s">
        <v>5125</v>
      </c>
      <c r="E2627" t="s">
        <v>5126</v>
      </c>
      <c r="F2627" t="s">
        <v>5127</v>
      </c>
    </row>
    <row r="2628" spans="1:6">
      <c r="A2628">
        <v>1051457</v>
      </c>
      <c r="B2628" t="s">
        <v>5199</v>
      </c>
      <c r="C2628" t="s">
        <v>5124</v>
      </c>
      <c r="D2628" t="s">
        <v>5125</v>
      </c>
      <c r="E2628" t="s">
        <v>5126</v>
      </c>
      <c r="F2628" t="s">
        <v>5127</v>
      </c>
    </row>
    <row r="2629" spans="1:6">
      <c r="A2629">
        <v>1051554</v>
      </c>
      <c r="B2629" t="s">
        <v>5199</v>
      </c>
      <c r="C2629" t="s">
        <v>5124</v>
      </c>
      <c r="D2629" t="s">
        <v>5125</v>
      </c>
      <c r="E2629" t="s">
        <v>5126</v>
      </c>
      <c r="F2629" t="s">
        <v>5127</v>
      </c>
    </row>
    <row r="2630" spans="1:6">
      <c r="A2630">
        <v>1052205</v>
      </c>
      <c r="B2630" t="s">
        <v>5199</v>
      </c>
      <c r="C2630" t="s">
        <v>5124</v>
      </c>
      <c r="D2630" t="s">
        <v>5125</v>
      </c>
      <c r="E2630" t="s">
        <v>5126</v>
      </c>
      <c r="F2630" t="s">
        <v>5127</v>
      </c>
    </row>
    <row r="2631" spans="1:6">
      <c r="A2631">
        <v>1052299</v>
      </c>
      <c r="B2631" t="s">
        <v>5199</v>
      </c>
      <c r="C2631" t="s">
        <v>5124</v>
      </c>
      <c r="D2631" t="s">
        <v>5125</v>
      </c>
      <c r="E2631" t="s">
        <v>5126</v>
      </c>
      <c r="F2631" t="s">
        <v>5127</v>
      </c>
    </row>
    <row r="2632" spans="1:6">
      <c r="A2632">
        <v>1052307</v>
      </c>
      <c r="B2632" t="s">
        <v>5199</v>
      </c>
      <c r="C2632" t="s">
        <v>5124</v>
      </c>
      <c r="D2632" t="s">
        <v>5125</v>
      </c>
      <c r="E2632" t="s">
        <v>5126</v>
      </c>
      <c r="F2632" t="s">
        <v>5127</v>
      </c>
    </row>
    <row r="2633" spans="1:6">
      <c r="A2633">
        <v>1052371</v>
      </c>
      <c r="B2633" t="s">
        <v>5199</v>
      </c>
      <c r="C2633" t="s">
        <v>5124</v>
      </c>
      <c r="D2633" t="s">
        <v>5125</v>
      </c>
      <c r="E2633" t="s">
        <v>5126</v>
      </c>
      <c r="F2633" t="s">
        <v>5127</v>
      </c>
    </row>
    <row r="2634" spans="1:6">
      <c r="A2634">
        <v>1052463</v>
      </c>
      <c r="B2634" t="s">
        <v>5199</v>
      </c>
      <c r="C2634" t="s">
        <v>5124</v>
      </c>
      <c r="D2634" t="s">
        <v>5125</v>
      </c>
      <c r="E2634" t="s">
        <v>5126</v>
      </c>
      <c r="F2634" t="s">
        <v>5127</v>
      </c>
    </row>
    <row r="2635" spans="1:6">
      <c r="A2635">
        <v>1052491</v>
      </c>
      <c r="B2635" t="s">
        <v>5199</v>
      </c>
      <c r="C2635" t="s">
        <v>5124</v>
      </c>
      <c r="D2635" t="s">
        <v>5125</v>
      </c>
      <c r="E2635" t="s">
        <v>5126</v>
      </c>
      <c r="F2635" t="s">
        <v>5127</v>
      </c>
    </row>
    <row r="2636" spans="1:6">
      <c r="A2636">
        <v>1052670</v>
      </c>
      <c r="B2636" t="s">
        <v>5199</v>
      </c>
      <c r="C2636" t="s">
        <v>5124</v>
      </c>
      <c r="D2636" t="s">
        <v>5125</v>
      </c>
      <c r="E2636" t="s">
        <v>5126</v>
      </c>
      <c r="F2636" t="s">
        <v>5127</v>
      </c>
    </row>
    <row r="2637" spans="1:6">
      <c r="A2637">
        <v>1052671</v>
      </c>
      <c r="B2637" t="s">
        <v>5199</v>
      </c>
      <c r="C2637" t="s">
        <v>5124</v>
      </c>
      <c r="D2637" t="s">
        <v>5125</v>
      </c>
      <c r="E2637" t="s">
        <v>5126</v>
      </c>
      <c r="F2637" t="s">
        <v>5127</v>
      </c>
    </row>
    <row r="2638" spans="1:6">
      <c r="A2638">
        <v>1053807</v>
      </c>
      <c r="B2638" t="s">
        <v>5199</v>
      </c>
      <c r="C2638" t="s">
        <v>5124</v>
      </c>
      <c r="D2638" t="s">
        <v>5125</v>
      </c>
      <c r="E2638" t="s">
        <v>5126</v>
      </c>
      <c r="F2638" t="s">
        <v>5127</v>
      </c>
    </row>
    <row r="2639" spans="1:6">
      <c r="A2639">
        <v>1053862</v>
      </c>
      <c r="B2639" t="s">
        <v>5199</v>
      </c>
      <c r="C2639" t="s">
        <v>5124</v>
      </c>
      <c r="D2639" t="s">
        <v>5125</v>
      </c>
      <c r="E2639" t="s">
        <v>5126</v>
      </c>
      <c r="F2639" t="s">
        <v>5127</v>
      </c>
    </row>
    <row r="2640" spans="1:6">
      <c r="A2640">
        <v>1053983</v>
      </c>
      <c r="B2640" t="s">
        <v>5199</v>
      </c>
      <c r="C2640" t="s">
        <v>5124</v>
      </c>
      <c r="D2640" t="s">
        <v>5125</v>
      </c>
      <c r="E2640" t="s">
        <v>5126</v>
      </c>
      <c r="F2640" t="s">
        <v>5127</v>
      </c>
    </row>
    <row r="2641" spans="1:6">
      <c r="A2641">
        <v>1054712</v>
      </c>
      <c r="B2641" t="s">
        <v>5199</v>
      </c>
      <c r="C2641" t="s">
        <v>5124</v>
      </c>
      <c r="D2641" t="s">
        <v>5125</v>
      </c>
      <c r="E2641" t="s">
        <v>5126</v>
      </c>
      <c r="F2641" t="s">
        <v>5127</v>
      </c>
    </row>
    <row r="2642" spans="1:6">
      <c r="A2642">
        <v>1054964</v>
      </c>
      <c r="B2642" t="s">
        <v>5199</v>
      </c>
      <c r="C2642" t="s">
        <v>5124</v>
      </c>
      <c r="D2642" t="s">
        <v>5125</v>
      </c>
      <c r="E2642" t="s">
        <v>5126</v>
      </c>
      <c r="F2642" t="s">
        <v>5127</v>
      </c>
    </row>
    <row r="2643" spans="1:6">
      <c r="A2643">
        <v>1055690</v>
      </c>
      <c r="B2643" t="s">
        <v>5199</v>
      </c>
      <c r="C2643" t="s">
        <v>5124</v>
      </c>
      <c r="D2643" t="s">
        <v>5125</v>
      </c>
      <c r="E2643" t="s">
        <v>5126</v>
      </c>
      <c r="F2643" t="s">
        <v>5127</v>
      </c>
    </row>
    <row r="2644" spans="1:6">
      <c r="A2644">
        <v>1055917</v>
      </c>
      <c r="B2644" t="s">
        <v>5199</v>
      </c>
      <c r="C2644" t="s">
        <v>5124</v>
      </c>
      <c r="D2644" t="s">
        <v>5125</v>
      </c>
      <c r="E2644" t="s">
        <v>5126</v>
      </c>
      <c r="F2644" t="s">
        <v>5127</v>
      </c>
    </row>
    <row r="2645" spans="1:6">
      <c r="A2645">
        <v>1056128</v>
      </c>
      <c r="B2645" t="s">
        <v>5199</v>
      </c>
      <c r="C2645" t="s">
        <v>5124</v>
      </c>
      <c r="D2645" t="s">
        <v>5125</v>
      </c>
      <c r="E2645" t="s">
        <v>5126</v>
      </c>
      <c r="F2645" t="s">
        <v>5127</v>
      </c>
    </row>
    <row r="2646" spans="1:6">
      <c r="A2646">
        <v>1056559</v>
      </c>
      <c r="B2646" t="s">
        <v>5199</v>
      </c>
      <c r="C2646" t="s">
        <v>5124</v>
      </c>
      <c r="D2646" t="s">
        <v>5125</v>
      </c>
      <c r="E2646" t="s">
        <v>5126</v>
      </c>
      <c r="F2646" t="s">
        <v>5127</v>
      </c>
    </row>
    <row r="2647" spans="1:6">
      <c r="A2647">
        <v>1056619</v>
      </c>
      <c r="B2647" t="s">
        <v>5199</v>
      </c>
      <c r="C2647" t="s">
        <v>5124</v>
      </c>
      <c r="D2647" t="s">
        <v>5125</v>
      </c>
      <c r="E2647" t="s">
        <v>5126</v>
      </c>
      <c r="F2647" t="s">
        <v>5127</v>
      </c>
    </row>
    <row r="2648" spans="1:6">
      <c r="A2648">
        <v>1056706</v>
      </c>
      <c r="B2648" t="s">
        <v>5199</v>
      </c>
      <c r="C2648" t="s">
        <v>5124</v>
      </c>
      <c r="D2648" t="s">
        <v>5125</v>
      </c>
      <c r="E2648" t="s">
        <v>5126</v>
      </c>
      <c r="F2648" t="s">
        <v>5127</v>
      </c>
    </row>
    <row r="2649" spans="1:6">
      <c r="A2649">
        <v>1056907</v>
      </c>
      <c r="B2649" t="s">
        <v>5199</v>
      </c>
      <c r="C2649" t="s">
        <v>5124</v>
      </c>
      <c r="D2649" t="s">
        <v>5125</v>
      </c>
      <c r="E2649" t="s">
        <v>5126</v>
      </c>
      <c r="F2649" t="s">
        <v>5127</v>
      </c>
    </row>
    <row r="2650" spans="1:6">
      <c r="A2650">
        <v>1056959</v>
      </c>
      <c r="B2650" t="s">
        <v>5199</v>
      </c>
      <c r="C2650" t="s">
        <v>5124</v>
      </c>
      <c r="D2650" t="s">
        <v>5125</v>
      </c>
      <c r="E2650" t="s">
        <v>5126</v>
      </c>
      <c r="F2650" t="s">
        <v>5127</v>
      </c>
    </row>
    <row r="2651" spans="1:6">
      <c r="A2651">
        <v>1056996</v>
      </c>
      <c r="B2651" t="s">
        <v>5199</v>
      </c>
      <c r="C2651" t="s">
        <v>5124</v>
      </c>
      <c r="D2651" t="s">
        <v>5125</v>
      </c>
      <c r="E2651" t="s">
        <v>5126</v>
      </c>
      <c r="F2651" t="s">
        <v>5127</v>
      </c>
    </row>
    <row r="2652" spans="1:6">
      <c r="A2652">
        <v>1057076</v>
      </c>
      <c r="B2652" t="s">
        <v>5199</v>
      </c>
      <c r="C2652" t="s">
        <v>5124</v>
      </c>
      <c r="D2652" t="s">
        <v>5125</v>
      </c>
      <c r="E2652" t="s">
        <v>5126</v>
      </c>
      <c r="F2652" t="s">
        <v>5127</v>
      </c>
    </row>
    <row r="2653" spans="1:6">
      <c r="A2653">
        <v>1057203</v>
      </c>
      <c r="B2653" t="s">
        <v>5199</v>
      </c>
      <c r="C2653" t="s">
        <v>5124</v>
      </c>
      <c r="D2653" t="s">
        <v>5125</v>
      </c>
      <c r="E2653" t="s">
        <v>5126</v>
      </c>
      <c r="F2653" t="s">
        <v>5127</v>
      </c>
    </row>
    <row r="2654" spans="1:6">
      <c r="A2654">
        <v>1057642</v>
      </c>
      <c r="B2654" t="s">
        <v>5199</v>
      </c>
      <c r="C2654" t="s">
        <v>5124</v>
      </c>
      <c r="D2654" t="s">
        <v>5125</v>
      </c>
      <c r="E2654" t="s">
        <v>5126</v>
      </c>
      <c r="F2654" t="s">
        <v>5127</v>
      </c>
    </row>
    <row r="2655" spans="1:6">
      <c r="A2655">
        <v>1057658</v>
      </c>
      <c r="B2655" t="s">
        <v>5199</v>
      </c>
      <c r="C2655" t="s">
        <v>5124</v>
      </c>
      <c r="D2655" t="s">
        <v>5125</v>
      </c>
      <c r="E2655" t="s">
        <v>5126</v>
      </c>
      <c r="F2655" t="s">
        <v>5127</v>
      </c>
    </row>
    <row r="2656" spans="1:6">
      <c r="A2656">
        <v>1057802</v>
      </c>
      <c r="B2656" t="s">
        <v>5199</v>
      </c>
      <c r="C2656" t="s">
        <v>5124</v>
      </c>
      <c r="D2656" t="s">
        <v>5125</v>
      </c>
      <c r="E2656" t="s">
        <v>5126</v>
      </c>
      <c r="F2656" t="s">
        <v>5127</v>
      </c>
    </row>
    <row r="2657" spans="1:6">
      <c r="A2657">
        <v>1057878</v>
      </c>
      <c r="B2657" t="s">
        <v>5199</v>
      </c>
      <c r="C2657" t="s">
        <v>5124</v>
      </c>
      <c r="D2657" t="s">
        <v>5125</v>
      </c>
      <c r="E2657" t="s">
        <v>5126</v>
      </c>
      <c r="F2657" t="s">
        <v>5127</v>
      </c>
    </row>
    <row r="2658" spans="1:6">
      <c r="A2658">
        <v>1058982</v>
      </c>
      <c r="B2658" t="s">
        <v>5199</v>
      </c>
      <c r="C2658" t="s">
        <v>5124</v>
      </c>
      <c r="D2658" t="s">
        <v>5125</v>
      </c>
      <c r="E2658" t="s">
        <v>5126</v>
      </c>
      <c r="F2658" t="s">
        <v>5127</v>
      </c>
    </row>
    <row r="2659" spans="1:6">
      <c r="A2659">
        <v>1059204</v>
      </c>
      <c r="B2659" t="s">
        <v>5199</v>
      </c>
      <c r="C2659" t="s">
        <v>5124</v>
      </c>
      <c r="D2659" t="s">
        <v>5125</v>
      </c>
      <c r="E2659" t="s">
        <v>5126</v>
      </c>
      <c r="F2659" t="s">
        <v>5127</v>
      </c>
    </row>
    <row r="2660" spans="1:6">
      <c r="A2660">
        <v>1059353</v>
      </c>
      <c r="B2660" t="s">
        <v>5199</v>
      </c>
      <c r="C2660" t="s">
        <v>5124</v>
      </c>
      <c r="D2660" t="s">
        <v>5125</v>
      </c>
      <c r="E2660" t="s">
        <v>5126</v>
      </c>
      <c r="F2660" t="s">
        <v>5127</v>
      </c>
    </row>
    <row r="2661" spans="1:6">
      <c r="A2661">
        <v>1059890</v>
      </c>
      <c r="B2661" t="s">
        <v>5199</v>
      </c>
      <c r="C2661" t="s">
        <v>5124</v>
      </c>
      <c r="D2661" t="s">
        <v>5125</v>
      </c>
      <c r="E2661" t="s">
        <v>5126</v>
      </c>
      <c r="F2661" t="s">
        <v>5127</v>
      </c>
    </row>
    <row r="2662" spans="1:6">
      <c r="A2662">
        <v>1059902</v>
      </c>
      <c r="B2662" t="s">
        <v>5199</v>
      </c>
      <c r="C2662" t="s">
        <v>5124</v>
      </c>
      <c r="D2662" t="s">
        <v>5125</v>
      </c>
      <c r="E2662" t="s">
        <v>5126</v>
      </c>
      <c r="F2662" t="s">
        <v>5127</v>
      </c>
    </row>
    <row r="2663" spans="1:6">
      <c r="A2663">
        <v>1060081</v>
      </c>
      <c r="B2663" t="s">
        <v>5199</v>
      </c>
      <c r="C2663" t="s">
        <v>5124</v>
      </c>
      <c r="D2663" t="s">
        <v>5125</v>
      </c>
      <c r="E2663" t="s">
        <v>5126</v>
      </c>
      <c r="F2663" t="s">
        <v>5127</v>
      </c>
    </row>
    <row r="2664" spans="1:6">
      <c r="A2664">
        <v>1060094</v>
      </c>
      <c r="B2664" t="s">
        <v>5199</v>
      </c>
      <c r="C2664" t="s">
        <v>5124</v>
      </c>
      <c r="D2664" t="s">
        <v>5125</v>
      </c>
      <c r="E2664" t="s">
        <v>5126</v>
      </c>
      <c r="F2664" t="s">
        <v>5127</v>
      </c>
    </row>
    <row r="2665" spans="1:6">
      <c r="A2665">
        <v>1060104</v>
      </c>
      <c r="B2665" t="s">
        <v>5199</v>
      </c>
      <c r="C2665" t="s">
        <v>5124</v>
      </c>
      <c r="D2665" t="s">
        <v>5125</v>
      </c>
      <c r="E2665" t="s">
        <v>5126</v>
      </c>
      <c r="F2665" t="s">
        <v>5127</v>
      </c>
    </row>
    <row r="2666" spans="1:6">
      <c r="A2666">
        <v>1060113</v>
      </c>
      <c r="B2666" t="s">
        <v>5199</v>
      </c>
      <c r="C2666" t="s">
        <v>5124</v>
      </c>
      <c r="D2666" t="s">
        <v>5125</v>
      </c>
      <c r="E2666" t="s">
        <v>5126</v>
      </c>
      <c r="F2666" t="s">
        <v>5127</v>
      </c>
    </row>
    <row r="2667" spans="1:6">
      <c r="A2667">
        <v>1060152</v>
      </c>
      <c r="B2667" t="s">
        <v>5199</v>
      </c>
      <c r="C2667" t="s">
        <v>5124</v>
      </c>
      <c r="D2667" t="s">
        <v>5125</v>
      </c>
      <c r="E2667" t="s">
        <v>5126</v>
      </c>
      <c r="F2667" t="s">
        <v>5127</v>
      </c>
    </row>
    <row r="2668" spans="1:6">
      <c r="A2668">
        <v>1060785</v>
      </c>
      <c r="B2668" t="s">
        <v>5199</v>
      </c>
      <c r="C2668" t="s">
        <v>5124</v>
      </c>
      <c r="D2668" t="s">
        <v>5125</v>
      </c>
      <c r="E2668" t="s">
        <v>5126</v>
      </c>
      <c r="F2668" t="s">
        <v>5127</v>
      </c>
    </row>
    <row r="2669" spans="1:6">
      <c r="A2669">
        <v>1061371</v>
      </c>
      <c r="B2669" t="s">
        <v>5199</v>
      </c>
      <c r="C2669" t="s">
        <v>5124</v>
      </c>
      <c r="D2669" t="s">
        <v>5125</v>
      </c>
      <c r="E2669" t="s">
        <v>5126</v>
      </c>
      <c r="F2669" t="s">
        <v>5127</v>
      </c>
    </row>
    <row r="2670" spans="1:6">
      <c r="A2670">
        <v>1061435</v>
      </c>
      <c r="B2670" t="s">
        <v>5199</v>
      </c>
      <c r="C2670" t="s">
        <v>5124</v>
      </c>
      <c r="D2670" t="s">
        <v>5125</v>
      </c>
      <c r="E2670" t="s">
        <v>5126</v>
      </c>
      <c r="F2670" t="s">
        <v>5127</v>
      </c>
    </row>
    <row r="2671" spans="1:6">
      <c r="A2671">
        <v>1062986</v>
      </c>
      <c r="B2671" t="s">
        <v>5199</v>
      </c>
      <c r="C2671" t="s">
        <v>5124</v>
      </c>
      <c r="D2671" t="s">
        <v>5125</v>
      </c>
      <c r="E2671" t="s">
        <v>5126</v>
      </c>
      <c r="F2671" t="s">
        <v>5127</v>
      </c>
    </row>
    <row r="2672" spans="1:6">
      <c r="A2672">
        <v>1062987</v>
      </c>
      <c r="B2672" t="s">
        <v>5199</v>
      </c>
      <c r="C2672" t="s">
        <v>5124</v>
      </c>
      <c r="D2672" t="s">
        <v>5125</v>
      </c>
      <c r="E2672" t="s">
        <v>5126</v>
      </c>
      <c r="F2672" t="s">
        <v>5127</v>
      </c>
    </row>
    <row r="2673" spans="1:6">
      <c r="A2673">
        <v>1063446</v>
      </c>
      <c r="B2673" t="s">
        <v>5199</v>
      </c>
      <c r="C2673" t="s">
        <v>5124</v>
      </c>
      <c r="D2673" t="s">
        <v>5125</v>
      </c>
      <c r="E2673" t="s">
        <v>5126</v>
      </c>
      <c r="F2673" t="s">
        <v>5127</v>
      </c>
    </row>
    <row r="2674" spans="1:6">
      <c r="A2674">
        <v>1063553</v>
      </c>
      <c r="B2674" t="s">
        <v>5199</v>
      </c>
      <c r="C2674" t="s">
        <v>5124</v>
      </c>
      <c r="D2674" t="s">
        <v>5125</v>
      </c>
      <c r="E2674" t="s">
        <v>5126</v>
      </c>
      <c r="F2674" t="s">
        <v>5127</v>
      </c>
    </row>
    <row r="2675" spans="1:6">
      <c r="A2675">
        <v>1063963</v>
      </c>
      <c r="B2675" t="s">
        <v>5199</v>
      </c>
      <c r="C2675" t="s">
        <v>5124</v>
      </c>
      <c r="D2675" t="s">
        <v>5125</v>
      </c>
      <c r="E2675" t="s">
        <v>5126</v>
      </c>
      <c r="F2675" t="s">
        <v>5127</v>
      </c>
    </row>
    <row r="2676" spans="1:6">
      <c r="A2676">
        <v>1064098</v>
      </c>
      <c r="B2676" t="s">
        <v>5199</v>
      </c>
      <c r="C2676" t="s">
        <v>5124</v>
      </c>
      <c r="D2676" t="s">
        <v>5125</v>
      </c>
      <c r="E2676" t="s">
        <v>5126</v>
      </c>
      <c r="F2676" t="s">
        <v>5127</v>
      </c>
    </row>
    <row r="2677" spans="1:6">
      <c r="A2677">
        <v>1065188</v>
      </c>
      <c r="B2677" t="s">
        <v>5199</v>
      </c>
      <c r="C2677" t="s">
        <v>5124</v>
      </c>
      <c r="D2677" t="s">
        <v>5125</v>
      </c>
      <c r="E2677" t="s">
        <v>5126</v>
      </c>
      <c r="F2677" t="s">
        <v>5127</v>
      </c>
    </row>
    <row r="2678" spans="1:6">
      <c r="A2678">
        <v>1065572</v>
      </c>
      <c r="B2678" t="s">
        <v>5199</v>
      </c>
      <c r="C2678" t="s">
        <v>5124</v>
      </c>
      <c r="D2678" t="s">
        <v>5125</v>
      </c>
      <c r="E2678" t="s">
        <v>5126</v>
      </c>
      <c r="F2678" t="s">
        <v>5127</v>
      </c>
    </row>
    <row r="2679" spans="1:6">
      <c r="A2679">
        <v>1065658</v>
      </c>
      <c r="B2679" t="s">
        <v>5199</v>
      </c>
      <c r="C2679" t="s">
        <v>5124</v>
      </c>
      <c r="D2679" t="s">
        <v>5125</v>
      </c>
      <c r="E2679" t="s">
        <v>5126</v>
      </c>
      <c r="F2679" t="s">
        <v>5127</v>
      </c>
    </row>
    <row r="2680" spans="1:6">
      <c r="A2680">
        <v>1065764</v>
      </c>
      <c r="B2680" t="s">
        <v>5199</v>
      </c>
      <c r="C2680" t="s">
        <v>5124</v>
      </c>
      <c r="D2680" t="s">
        <v>5125</v>
      </c>
      <c r="E2680" t="s">
        <v>5126</v>
      </c>
      <c r="F2680" t="s">
        <v>5127</v>
      </c>
    </row>
    <row r="2681" spans="1:6">
      <c r="A2681">
        <v>1066035</v>
      </c>
      <c r="B2681" t="s">
        <v>5199</v>
      </c>
      <c r="C2681" t="s">
        <v>5124</v>
      </c>
      <c r="D2681" t="s">
        <v>5125</v>
      </c>
      <c r="E2681" t="s">
        <v>5126</v>
      </c>
      <c r="F2681" t="s">
        <v>5127</v>
      </c>
    </row>
    <row r="2682" spans="1:6">
      <c r="A2682">
        <v>1066515</v>
      </c>
      <c r="B2682" t="s">
        <v>5199</v>
      </c>
      <c r="C2682" t="s">
        <v>5124</v>
      </c>
      <c r="D2682" t="s">
        <v>5125</v>
      </c>
      <c r="E2682" t="s">
        <v>5126</v>
      </c>
      <c r="F2682" t="s">
        <v>5127</v>
      </c>
    </row>
    <row r="2683" spans="1:6">
      <c r="A2683">
        <v>1066533</v>
      </c>
      <c r="B2683" t="s">
        <v>5199</v>
      </c>
      <c r="C2683" t="s">
        <v>5124</v>
      </c>
      <c r="D2683" t="s">
        <v>5125</v>
      </c>
      <c r="E2683" t="s">
        <v>5126</v>
      </c>
      <c r="F2683" t="s">
        <v>5127</v>
      </c>
    </row>
    <row r="2684" spans="1:6">
      <c r="A2684">
        <v>1066618</v>
      </c>
      <c r="B2684" t="s">
        <v>5199</v>
      </c>
      <c r="C2684" t="s">
        <v>5124</v>
      </c>
      <c r="D2684" t="s">
        <v>5125</v>
      </c>
      <c r="E2684" t="s">
        <v>5126</v>
      </c>
      <c r="F2684" t="s">
        <v>5127</v>
      </c>
    </row>
    <row r="2685" spans="1:6">
      <c r="A2685">
        <v>1066757</v>
      </c>
      <c r="B2685" t="s">
        <v>5199</v>
      </c>
      <c r="C2685" t="s">
        <v>5124</v>
      </c>
      <c r="D2685" t="s">
        <v>5125</v>
      </c>
      <c r="E2685" t="s">
        <v>5126</v>
      </c>
      <c r="F2685" t="s">
        <v>5127</v>
      </c>
    </row>
    <row r="2686" spans="1:6">
      <c r="A2686">
        <v>1066805</v>
      </c>
      <c r="B2686" t="s">
        <v>5199</v>
      </c>
      <c r="C2686" t="s">
        <v>5124</v>
      </c>
      <c r="D2686" t="s">
        <v>5125</v>
      </c>
      <c r="E2686" t="s">
        <v>5126</v>
      </c>
      <c r="F2686" t="s">
        <v>5127</v>
      </c>
    </row>
    <row r="2687" spans="1:6">
      <c r="A2687">
        <v>1066890</v>
      </c>
      <c r="B2687" t="s">
        <v>5199</v>
      </c>
      <c r="C2687" t="s">
        <v>5124</v>
      </c>
      <c r="D2687" t="s">
        <v>5125</v>
      </c>
      <c r="E2687" t="s">
        <v>5126</v>
      </c>
      <c r="F2687" t="s">
        <v>5127</v>
      </c>
    </row>
    <row r="2688" spans="1:6">
      <c r="A2688">
        <v>1066964</v>
      </c>
      <c r="B2688" t="s">
        <v>5199</v>
      </c>
      <c r="C2688" t="s">
        <v>5124</v>
      </c>
      <c r="D2688" t="s">
        <v>5125</v>
      </c>
      <c r="E2688" t="s">
        <v>5126</v>
      </c>
      <c r="F2688" t="s">
        <v>5127</v>
      </c>
    </row>
    <row r="2689" spans="1:6">
      <c r="A2689">
        <v>1068412</v>
      </c>
      <c r="B2689" t="s">
        <v>5199</v>
      </c>
      <c r="C2689" t="s">
        <v>5124</v>
      </c>
      <c r="D2689" t="s">
        <v>5125</v>
      </c>
      <c r="E2689" t="s">
        <v>5126</v>
      </c>
      <c r="F2689" t="s">
        <v>5127</v>
      </c>
    </row>
    <row r="2690" spans="1:6">
      <c r="A2690">
        <v>1068675</v>
      </c>
      <c r="B2690" t="s">
        <v>5199</v>
      </c>
      <c r="C2690" t="s">
        <v>5124</v>
      </c>
      <c r="D2690" t="s">
        <v>5125</v>
      </c>
      <c r="E2690" t="s">
        <v>5126</v>
      </c>
      <c r="F2690" t="s">
        <v>5127</v>
      </c>
    </row>
    <row r="2691" spans="1:6">
      <c r="A2691">
        <v>1068705</v>
      </c>
      <c r="B2691" t="s">
        <v>5199</v>
      </c>
      <c r="C2691" t="s">
        <v>5124</v>
      </c>
      <c r="D2691" t="s">
        <v>5125</v>
      </c>
      <c r="E2691" t="s">
        <v>5126</v>
      </c>
      <c r="F2691" t="s">
        <v>5127</v>
      </c>
    </row>
    <row r="2692" spans="1:6">
      <c r="A2692">
        <v>1068713</v>
      </c>
      <c r="B2692" t="s">
        <v>5199</v>
      </c>
      <c r="C2692" t="s">
        <v>5124</v>
      </c>
      <c r="D2692" t="s">
        <v>5125</v>
      </c>
      <c r="E2692" t="s">
        <v>5126</v>
      </c>
      <c r="F2692" t="s">
        <v>5127</v>
      </c>
    </row>
    <row r="2693" spans="1:6">
      <c r="A2693">
        <v>1068806</v>
      </c>
      <c r="B2693" t="s">
        <v>5199</v>
      </c>
      <c r="C2693" t="s">
        <v>5124</v>
      </c>
      <c r="D2693" t="s">
        <v>5125</v>
      </c>
      <c r="E2693" t="s">
        <v>5126</v>
      </c>
      <c r="F2693" t="s">
        <v>5127</v>
      </c>
    </row>
    <row r="2694" spans="1:6">
      <c r="A2694">
        <v>1068880</v>
      </c>
      <c r="B2694" t="s">
        <v>5199</v>
      </c>
      <c r="C2694" t="s">
        <v>5124</v>
      </c>
      <c r="D2694" t="s">
        <v>5125</v>
      </c>
      <c r="E2694" t="s">
        <v>5126</v>
      </c>
      <c r="F2694" t="s">
        <v>5127</v>
      </c>
    </row>
    <row r="2695" spans="1:6">
      <c r="A2695">
        <v>1069181</v>
      </c>
      <c r="B2695" t="s">
        <v>5199</v>
      </c>
      <c r="C2695" t="s">
        <v>5124</v>
      </c>
      <c r="D2695" t="s">
        <v>5125</v>
      </c>
      <c r="E2695" t="s">
        <v>5126</v>
      </c>
      <c r="F2695" t="s">
        <v>5127</v>
      </c>
    </row>
    <row r="2696" spans="1:6">
      <c r="A2696">
        <v>1069204</v>
      </c>
      <c r="B2696" t="s">
        <v>5199</v>
      </c>
      <c r="C2696" t="s">
        <v>5124</v>
      </c>
      <c r="D2696" t="s">
        <v>5125</v>
      </c>
      <c r="E2696" t="s">
        <v>5126</v>
      </c>
      <c r="F2696" t="s">
        <v>5127</v>
      </c>
    </row>
    <row r="2697" spans="1:6">
      <c r="A2697">
        <v>1069205</v>
      </c>
      <c r="B2697" t="s">
        <v>5199</v>
      </c>
      <c r="C2697" t="s">
        <v>5124</v>
      </c>
      <c r="D2697" t="s">
        <v>5125</v>
      </c>
      <c r="E2697" t="s">
        <v>5126</v>
      </c>
      <c r="F2697" t="s">
        <v>5127</v>
      </c>
    </row>
    <row r="2698" spans="1:6">
      <c r="A2698">
        <v>1069406</v>
      </c>
      <c r="B2698" t="s">
        <v>5199</v>
      </c>
      <c r="C2698" t="s">
        <v>5124</v>
      </c>
      <c r="D2698" t="s">
        <v>5125</v>
      </c>
      <c r="E2698" t="s">
        <v>5126</v>
      </c>
      <c r="F2698" t="s">
        <v>5127</v>
      </c>
    </row>
    <row r="2699" spans="1:6">
      <c r="A2699">
        <v>1069793</v>
      </c>
      <c r="B2699" t="s">
        <v>5199</v>
      </c>
      <c r="C2699" t="s">
        <v>5124</v>
      </c>
      <c r="D2699" t="s">
        <v>5125</v>
      </c>
      <c r="E2699" t="s">
        <v>5126</v>
      </c>
      <c r="F2699" t="s">
        <v>5127</v>
      </c>
    </row>
    <row r="2700" spans="1:6">
      <c r="A2700">
        <v>1069924</v>
      </c>
      <c r="B2700" t="s">
        <v>5199</v>
      </c>
      <c r="C2700" t="s">
        <v>5124</v>
      </c>
      <c r="D2700" t="s">
        <v>5125</v>
      </c>
      <c r="E2700" t="s">
        <v>5126</v>
      </c>
      <c r="F2700" t="s">
        <v>5127</v>
      </c>
    </row>
    <row r="2701" spans="1:6">
      <c r="A2701">
        <v>1070177</v>
      </c>
      <c r="B2701" t="s">
        <v>5199</v>
      </c>
      <c r="C2701" t="s">
        <v>5124</v>
      </c>
      <c r="D2701" t="s">
        <v>5125</v>
      </c>
      <c r="E2701" t="s">
        <v>5126</v>
      </c>
      <c r="F2701" t="s">
        <v>5127</v>
      </c>
    </row>
    <row r="2702" spans="1:6">
      <c r="A2702">
        <v>1071922</v>
      </c>
      <c r="B2702" t="s">
        <v>5199</v>
      </c>
      <c r="C2702" t="s">
        <v>5124</v>
      </c>
      <c r="D2702" t="s">
        <v>5125</v>
      </c>
      <c r="E2702" t="s">
        <v>5126</v>
      </c>
      <c r="F2702" t="s">
        <v>5127</v>
      </c>
    </row>
    <row r="2703" spans="1:6">
      <c r="A2703">
        <v>1072409</v>
      </c>
      <c r="B2703" t="s">
        <v>5199</v>
      </c>
      <c r="C2703" t="s">
        <v>5124</v>
      </c>
      <c r="D2703" t="s">
        <v>5125</v>
      </c>
      <c r="E2703" t="s">
        <v>5126</v>
      </c>
      <c r="F2703" t="s">
        <v>5127</v>
      </c>
    </row>
    <row r="2704" spans="1:6">
      <c r="A2704">
        <v>1073155</v>
      </c>
      <c r="B2704" t="s">
        <v>5199</v>
      </c>
      <c r="C2704" t="s">
        <v>5124</v>
      </c>
      <c r="D2704" t="s">
        <v>5125</v>
      </c>
      <c r="E2704" t="s">
        <v>5126</v>
      </c>
      <c r="F2704" t="s">
        <v>5127</v>
      </c>
    </row>
    <row r="2705" spans="1:6">
      <c r="A2705">
        <v>1074937</v>
      </c>
      <c r="B2705" t="s">
        <v>5199</v>
      </c>
      <c r="C2705" t="s">
        <v>5124</v>
      </c>
      <c r="D2705" t="s">
        <v>5125</v>
      </c>
      <c r="E2705" t="s">
        <v>5126</v>
      </c>
      <c r="F2705" t="s">
        <v>5127</v>
      </c>
    </row>
    <row r="2706" spans="1:6">
      <c r="A2706">
        <v>1075519</v>
      </c>
      <c r="B2706" t="s">
        <v>5199</v>
      </c>
      <c r="C2706" t="s">
        <v>5124</v>
      </c>
      <c r="D2706" t="s">
        <v>5125</v>
      </c>
      <c r="E2706" t="s">
        <v>5126</v>
      </c>
      <c r="F2706" t="s">
        <v>5127</v>
      </c>
    </row>
    <row r="2707" spans="1:6">
      <c r="A2707">
        <v>1077292</v>
      </c>
      <c r="B2707" t="s">
        <v>5199</v>
      </c>
      <c r="C2707" t="s">
        <v>5124</v>
      </c>
      <c r="D2707" t="s">
        <v>5125</v>
      </c>
      <c r="E2707" t="s">
        <v>5126</v>
      </c>
      <c r="F2707" t="s">
        <v>5127</v>
      </c>
    </row>
    <row r="2708" spans="1:6">
      <c r="A2708">
        <v>1077361</v>
      </c>
      <c r="B2708" t="s">
        <v>5199</v>
      </c>
      <c r="C2708" t="s">
        <v>5124</v>
      </c>
      <c r="D2708" t="s">
        <v>5125</v>
      </c>
      <c r="E2708" t="s">
        <v>5126</v>
      </c>
      <c r="F2708" t="s">
        <v>5127</v>
      </c>
    </row>
    <row r="2709" spans="1:6">
      <c r="A2709">
        <v>1079520</v>
      </c>
      <c r="B2709" t="s">
        <v>5199</v>
      </c>
      <c r="C2709" t="s">
        <v>5124</v>
      </c>
      <c r="D2709" t="s">
        <v>5125</v>
      </c>
      <c r="E2709" t="s">
        <v>5126</v>
      </c>
      <c r="F2709" t="s">
        <v>5127</v>
      </c>
    </row>
    <row r="2710" spans="1:6">
      <c r="A2710">
        <v>1080904</v>
      </c>
      <c r="B2710" t="s">
        <v>5199</v>
      </c>
      <c r="C2710" t="s">
        <v>5124</v>
      </c>
      <c r="D2710" t="s">
        <v>5125</v>
      </c>
      <c r="E2710" t="s">
        <v>5126</v>
      </c>
      <c r="F2710" t="s">
        <v>5127</v>
      </c>
    </row>
    <row r="2711" spans="1:6">
      <c r="A2711">
        <v>1081023</v>
      </c>
      <c r="B2711" t="s">
        <v>5199</v>
      </c>
      <c r="C2711" t="s">
        <v>5124</v>
      </c>
      <c r="D2711" t="s">
        <v>5125</v>
      </c>
      <c r="E2711" t="s">
        <v>5126</v>
      </c>
      <c r="F2711" t="s">
        <v>5127</v>
      </c>
    </row>
    <row r="2712" spans="1:6">
      <c r="A2712">
        <v>1083403</v>
      </c>
      <c r="B2712" t="s">
        <v>5199</v>
      </c>
      <c r="C2712" t="s">
        <v>5124</v>
      </c>
      <c r="D2712" t="s">
        <v>5125</v>
      </c>
      <c r="E2712" t="s">
        <v>5126</v>
      </c>
      <c r="F2712" t="s">
        <v>5127</v>
      </c>
    </row>
    <row r="2713" spans="1:6">
      <c r="A2713">
        <v>1086663</v>
      </c>
      <c r="B2713" t="s">
        <v>5199</v>
      </c>
      <c r="C2713" t="s">
        <v>5124</v>
      </c>
      <c r="D2713" t="s">
        <v>5125</v>
      </c>
      <c r="E2713" t="s">
        <v>5126</v>
      </c>
      <c r="F2713" t="s">
        <v>5127</v>
      </c>
    </row>
    <row r="2714" spans="1:6">
      <c r="A2714">
        <v>1087595</v>
      </c>
      <c r="B2714" t="s">
        <v>5199</v>
      </c>
      <c r="C2714" t="s">
        <v>5124</v>
      </c>
      <c r="D2714" t="s">
        <v>5125</v>
      </c>
      <c r="E2714" t="s">
        <v>5126</v>
      </c>
      <c r="F2714" t="s">
        <v>5127</v>
      </c>
    </row>
    <row r="2715" spans="1:6">
      <c r="A2715">
        <v>1089192</v>
      </c>
      <c r="B2715" t="s">
        <v>5199</v>
      </c>
      <c r="C2715" t="s">
        <v>5124</v>
      </c>
      <c r="D2715" t="s">
        <v>5125</v>
      </c>
      <c r="E2715" t="s">
        <v>5126</v>
      </c>
      <c r="F2715" t="s">
        <v>5127</v>
      </c>
    </row>
    <row r="2716" spans="1:6">
      <c r="A2716">
        <v>1091874</v>
      </c>
      <c r="B2716" t="s">
        <v>5199</v>
      </c>
      <c r="C2716" t="s">
        <v>5124</v>
      </c>
      <c r="D2716" t="s">
        <v>5125</v>
      </c>
      <c r="E2716" t="s">
        <v>5126</v>
      </c>
      <c r="F2716" t="s">
        <v>5127</v>
      </c>
    </row>
    <row r="2717" spans="1:6">
      <c r="A2717">
        <v>1097792</v>
      </c>
      <c r="B2717" t="s">
        <v>5199</v>
      </c>
      <c r="C2717" t="s">
        <v>5124</v>
      </c>
      <c r="D2717" t="s">
        <v>5125</v>
      </c>
      <c r="E2717" t="s">
        <v>5126</v>
      </c>
      <c r="F2717" t="s">
        <v>5127</v>
      </c>
    </row>
    <row r="2718" spans="1:6">
      <c r="A2718">
        <v>1098197</v>
      </c>
      <c r="B2718" t="s">
        <v>5199</v>
      </c>
      <c r="C2718" t="s">
        <v>5124</v>
      </c>
      <c r="D2718" t="s">
        <v>5125</v>
      </c>
      <c r="E2718" t="s">
        <v>5126</v>
      </c>
      <c r="F2718" t="s">
        <v>5127</v>
      </c>
    </row>
    <row r="2719" spans="1:6">
      <c r="A2719">
        <v>1099630</v>
      </c>
      <c r="B2719" t="s">
        <v>5199</v>
      </c>
      <c r="C2719" t="s">
        <v>5124</v>
      </c>
      <c r="D2719" t="s">
        <v>5125</v>
      </c>
      <c r="E2719" t="s">
        <v>5126</v>
      </c>
      <c r="F2719" t="s">
        <v>5127</v>
      </c>
    </row>
    <row r="2720" spans="1:6">
      <c r="A2720">
        <v>1101771</v>
      </c>
      <c r="B2720" t="s">
        <v>5199</v>
      </c>
      <c r="C2720" t="s">
        <v>5124</v>
      </c>
      <c r="D2720" t="s">
        <v>5125</v>
      </c>
      <c r="E2720" t="s">
        <v>5126</v>
      </c>
      <c r="F2720" t="s">
        <v>5127</v>
      </c>
    </row>
    <row r="2721" spans="1:6">
      <c r="A2721">
        <v>1102098</v>
      </c>
      <c r="B2721" t="s">
        <v>5199</v>
      </c>
      <c r="C2721" t="s">
        <v>5124</v>
      </c>
      <c r="D2721" t="s">
        <v>5125</v>
      </c>
      <c r="E2721" t="s">
        <v>5126</v>
      </c>
      <c r="F2721" t="s">
        <v>5127</v>
      </c>
    </row>
    <row r="2722" spans="1:6">
      <c r="A2722">
        <v>1102707</v>
      </c>
      <c r="B2722" t="s">
        <v>5199</v>
      </c>
      <c r="C2722" t="s">
        <v>5124</v>
      </c>
      <c r="D2722" t="s">
        <v>5125</v>
      </c>
      <c r="E2722" t="s">
        <v>5126</v>
      </c>
      <c r="F2722" t="s">
        <v>5127</v>
      </c>
    </row>
    <row r="2723" spans="1:6">
      <c r="A2723">
        <v>1102713</v>
      </c>
      <c r="B2723" t="s">
        <v>5199</v>
      </c>
      <c r="C2723" t="s">
        <v>5124</v>
      </c>
      <c r="D2723" t="s">
        <v>5125</v>
      </c>
      <c r="E2723" t="s">
        <v>5126</v>
      </c>
      <c r="F2723" t="s">
        <v>5127</v>
      </c>
    </row>
    <row r="2724" spans="1:6">
      <c r="A2724">
        <v>1105428</v>
      </c>
      <c r="B2724" t="s">
        <v>5199</v>
      </c>
      <c r="C2724" t="s">
        <v>5124</v>
      </c>
      <c r="D2724" t="s">
        <v>5125</v>
      </c>
      <c r="E2724" t="s">
        <v>5126</v>
      </c>
      <c r="F2724" t="s">
        <v>5127</v>
      </c>
    </row>
    <row r="2725" spans="1:6">
      <c r="A2725">
        <v>1107375</v>
      </c>
      <c r="B2725" t="s">
        <v>5199</v>
      </c>
      <c r="C2725" t="s">
        <v>5124</v>
      </c>
      <c r="D2725" t="s">
        <v>5125</v>
      </c>
      <c r="E2725" t="s">
        <v>5126</v>
      </c>
      <c r="F2725" t="s">
        <v>5127</v>
      </c>
    </row>
    <row r="2726" spans="1:6">
      <c r="A2726">
        <v>1107415</v>
      </c>
      <c r="B2726" t="s">
        <v>5199</v>
      </c>
      <c r="C2726" t="s">
        <v>5124</v>
      </c>
      <c r="D2726" t="s">
        <v>5125</v>
      </c>
      <c r="E2726" t="s">
        <v>5126</v>
      </c>
      <c r="F2726" t="s">
        <v>5127</v>
      </c>
    </row>
    <row r="2727" spans="1:6">
      <c r="A2727">
        <v>1107812</v>
      </c>
      <c r="B2727" t="s">
        <v>5199</v>
      </c>
      <c r="C2727" t="s">
        <v>5124</v>
      </c>
      <c r="D2727" t="s">
        <v>5125</v>
      </c>
      <c r="E2727" t="s">
        <v>5126</v>
      </c>
      <c r="F2727" t="s">
        <v>5127</v>
      </c>
    </row>
    <row r="2728" spans="1:6">
      <c r="A2728">
        <v>1109065</v>
      </c>
      <c r="B2728" t="s">
        <v>5199</v>
      </c>
      <c r="C2728" t="s">
        <v>5124</v>
      </c>
      <c r="D2728" t="s">
        <v>5125</v>
      </c>
      <c r="E2728" t="s">
        <v>5126</v>
      </c>
      <c r="F2728" t="s">
        <v>5127</v>
      </c>
    </row>
    <row r="2729" spans="1:6">
      <c r="A2729">
        <v>1120098</v>
      </c>
      <c r="B2729" t="s">
        <v>5199</v>
      </c>
      <c r="C2729" t="s">
        <v>5124</v>
      </c>
      <c r="D2729" t="s">
        <v>5125</v>
      </c>
      <c r="E2729" t="s">
        <v>5126</v>
      </c>
      <c r="F2729" t="s">
        <v>5127</v>
      </c>
    </row>
    <row r="2730" spans="1:6">
      <c r="A2730">
        <v>1168833</v>
      </c>
      <c r="B2730" t="s">
        <v>5199</v>
      </c>
      <c r="C2730" t="s">
        <v>5124</v>
      </c>
      <c r="D2730" t="s">
        <v>5125</v>
      </c>
      <c r="E2730" t="s">
        <v>5126</v>
      </c>
      <c r="F2730" t="s">
        <v>5127</v>
      </c>
    </row>
    <row r="2731" spans="1:6">
      <c r="A2731">
        <v>1252022</v>
      </c>
      <c r="B2731" t="s">
        <v>5199</v>
      </c>
      <c r="C2731" t="s">
        <v>5124</v>
      </c>
      <c r="D2731" t="s">
        <v>5125</v>
      </c>
      <c r="E2731" t="s">
        <v>5126</v>
      </c>
      <c r="F2731" t="s">
        <v>5127</v>
      </c>
    </row>
    <row r="2732" spans="1:6">
      <c r="A2732">
        <v>1267112</v>
      </c>
      <c r="B2732" t="s">
        <v>5199</v>
      </c>
      <c r="C2732" t="s">
        <v>5124</v>
      </c>
      <c r="D2732" t="s">
        <v>5125</v>
      </c>
      <c r="E2732" t="s">
        <v>5126</v>
      </c>
      <c r="F2732" t="s">
        <v>5127</v>
      </c>
    </row>
    <row r="2733" spans="1:6">
      <c r="A2733">
        <v>1267418</v>
      </c>
      <c r="B2733" t="s">
        <v>5199</v>
      </c>
      <c r="C2733" t="s">
        <v>5124</v>
      </c>
      <c r="D2733" t="s">
        <v>5125</v>
      </c>
      <c r="E2733" t="s">
        <v>5126</v>
      </c>
      <c r="F2733" t="s">
        <v>5127</v>
      </c>
    </row>
    <row r="2734" spans="1:6">
      <c r="A2734">
        <v>1268743</v>
      </c>
      <c r="B2734" t="s">
        <v>5199</v>
      </c>
      <c r="C2734" t="s">
        <v>5124</v>
      </c>
      <c r="D2734" t="s">
        <v>5125</v>
      </c>
      <c r="E2734" t="s">
        <v>5126</v>
      </c>
      <c r="F2734" t="s">
        <v>5127</v>
      </c>
    </row>
    <row r="2735" spans="1:6">
      <c r="A2735">
        <v>1269049</v>
      </c>
      <c r="B2735" t="s">
        <v>5199</v>
      </c>
      <c r="C2735" t="s">
        <v>5124</v>
      </c>
      <c r="D2735" t="s">
        <v>5125</v>
      </c>
      <c r="E2735" t="s">
        <v>5126</v>
      </c>
      <c r="F2735" t="s">
        <v>5127</v>
      </c>
    </row>
    <row r="2736" spans="1:6">
      <c r="A2736">
        <v>1269177</v>
      </c>
      <c r="B2736" t="s">
        <v>5199</v>
      </c>
      <c r="C2736" t="s">
        <v>5124</v>
      </c>
      <c r="D2736" t="s">
        <v>5125</v>
      </c>
      <c r="E2736" t="s">
        <v>5126</v>
      </c>
      <c r="F2736" t="s">
        <v>5127</v>
      </c>
    </row>
    <row r="2737" spans="1:6">
      <c r="A2737">
        <v>1275243</v>
      </c>
      <c r="B2737" t="s">
        <v>5199</v>
      </c>
      <c r="C2737" t="s">
        <v>5124</v>
      </c>
      <c r="D2737" t="s">
        <v>5125</v>
      </c>
      <c r="E2737" t="s">
        <v>5126</v>
      </c>
      <c r="F2737" t="s">
        <v>5127</v>
      </c>
    </row>
    <row r="2738" spans="1:6">
      <c r="A2738">
        <v>1275993</v>
      </c>
      <c r="B2738" t="s">
        <v>5199</v>
      </c>
      <c r="C2738" t="s">
        <v>5124</v>
      </c>
      <c r="D2738" t="s">
        <v>5125</v>
      </c>
      <c r="E2738" t="s">
        <v>5126</v>
      </c>
      <c r="F2738" t="s">
        <v>5127</v>
      </c>
    </row>
    <row r="2739" spans="1:6">
      <c r="A2739">
        <v>1276728</v>
      </c>
      <c r="B2739" t="s">
        <v>5199</v>
      </c>
      <c r="C2739" t="s">
        <v>5124</v>
      </c>
      <c r="D2739" t="s">
        <v>5125</v>
      </c>
      <c r="E2739" t="s">
        <v>5126</v>
      </c>
      <c r="F2739" t="s">
        <v>5127</v>
      </c>
    </row>
    <row r="2740" spans="1:6">
      <c r="A2740">
        <v>1278168</v>
      </c>
      <c r="B2740" t="s">
        <v>5199</v>
      </c>
      <c r="C2740" t="s">
        <v>5124</v>
      </c>
      <c r="D2740" t="s">
        <v>5125</v>
      </c>
      <c r="E2740" t="s">
        <v>5126</v>
      </c>
      <c r="F2740" t="s">
        <v>5127</v>
      </c>
    </row>
    <row r="2741" spans="1:6">
      <c r="A2741">
        <v>1278858</v>
      </c>
      <c r="B2741" t="s">
        <v>5199</v>
      </c>
      <c r="C2741" t="s">
        <v>5124</v>
      </c>
      <c r="D2741" t="s">
        <v>5125</v>
      </c>
      <c r="E2741" t="s">
        <v>5126</v>
      </c>
      <c r="F2741" t="s">
        <v>5127</v>
      </c>
    </row>
    <row r="2742" spans="1:6">
      <c r="A2742">
        <v>1278875</v>
      </c>
      <c r="B2742" t="s">
        <v>5199</v>
      </c>
      <c r="C2742" t="s">
        <v>5124</v>
      </c>
      <c r="D2742" t="s">
        <v>5125</v>
      </c>
      <c r="E2742" t="s">
        <v>5126</v>
      </c>
      <c r="F2742" t="s">
        <v>5127</v>
      </c>
    </row>
    <row r="2743" spans="1:6">
      <c r="A2743">
        <v>1279493</v>
      </c>
      <c r="B2743" t="s">
        <v>5199</v>
      </c>
      <c r="C2743" t="s">
        <v>5124</v>
      </c>
      <c r="D2743" t="s">
        <v>5125</v>
      </c>
      <c r="E2743" t="s">
        <v>5126</v>
      </c>
      <c r="F2743" t="s">
        <v>5127</v>
      </c>
    </row>
    <row r="2744" spans="1:6">
      <c r="A2744">
        <v>1280660</v>
      </c>
      <c r="B2744" t="s">
        <v>5199</v>
      </c>
      <c r="C2744" t="s">
        <v>5124</v>
      </c>
      <c r="D2744" t="s">
        <v>5125</v>
      </c>
      <c r="E2744" t="s">
        <v>5126</v>
      </c>
      <c r="F2744" t="s">
        <v>5127</v>
      </c>
    </row>
    <row r="2745" spans="1:6">
      <c r="A2745">
        <v>1280998</v>
      </c>
      <c r="B2745" t="s">
        <v>5199</v>
      </c>
      <c r="C2745" t="s">
        <v>5124</v>
      </c>
      <c r="D2745" t="s">
        <v>5125</v>
      </c>
      <c r="E2745" t="s">
        <v>5126</v>
      </c>
      <c r="F2745" t="s">
        <v>5127</v>
      </c>
    </row>
    <row r="2746" spans="1:6">
      <c r="A2746">
        <v>1281608</v>
      </c>
      <c r="B2746" t="s">
        <v>5199</v>
      </c>
      <c r="C2746" t="s">
        <v>5124</v>
      </c>
      <c r="D2746" t="s">
        <v>5125</v>
      </c>
      <c r="E2746" t="s">
        <v>5126</v>
      </c>
      <c r="F2746" t="s">
        <v>5127</v>
      </c>
    </row>
    <row r="2747" spans="1:6">
      <c r="A2747">
        <v>1281969</v>
      </c>
      <c r="B2747" t="s">
        <v>5199</v>
      </c>
      <c r="C2747" t="s">
        <v>5124</v>
      </c>
      <c r="D2747" t="s">
        <v>5125</v>
      </c>
      <c r="E2747" t="s">
        <v>5126</v>
      </c>
      <c r="F2747" t="s">
        <v>5127</v>
      </c>
    </row>
    <row r="2748" spans="1:6">
      <c r="A2748">
        <v>1283937</v>
      </c>
      <c r="B2748" t="s">
        <v>5199</v>
      </c>
      <c r="C2748" t="s">
        <v>5124</v>
      </c>
      <c r="D2748" t="s">
        <v>5125</v>
      </c>
      <c r="E2748" t="s">
        <v>5126</v>
      </c>
      <c r="F2748" t="s">
        <v>5127</v>
      </c>
    </row>
    <row r="2749" spans="1:6">
      <c r="A2749">
        <v>1287322</v>
      </c>
      <c r="B2749" t="s">
        <v>5199</v>
      </c>
      <c r="C2749" t="s">
        <v>5124</v>
      </c>
      <c r="D2749" t="s">
        <v>5125</v>
      </c>
      <c r="E2749" t="s">
        <v>5126</v>
      </c>
      <c r="F2749" t="s">
        <v>5127</v>
      </c>
    </row>
    <row r="2750" spans="1:6">
      <c r="A2750">
        <v>1289169</v>
      </c>
      <c r="B2750" t="s">
        <v>5199</v>
      </c>
      <c r="C2750" t="s">
        <v>5124</v>
      </c>
      <c r="D2750" t="s">
        <v>5125</v>
      </c>
      <c r="E2750" t="s">
        <v>5126</v>
      </c>
      <c r="F2750" t="s">
        <v>5127</v>
      </c>
    </row>
    <row r="2751" spans="1:6">
      <c r="A2751">
        <v>1289604</v>
      </c>
      <c r="B2751" t="s">
        <v>5199</v>
      </c>
      <c r="C2751" t="s">
        <v>5124</v>
      </c>
      <c r="D2751" t="s">
        <v>5125</v>
      </c>
      <c r="E2751" t="s">
        <v>5126</v>
      </c>
      <c r="F2751" t="s">
        <v>5127</v>
      </c>
    </row>
    <row r="2752" spans="1:6">
      <c r="A2752">
        <v>1289650</v>
      </c>
      <c r="B2752" t="s">
        <v>5199</v>
      </c>
      <c r="C2752" t="s">
        <v>5124</v>
      </c>
      <c r="D2752" t="s">
        <v>5125</v>
      </c>
      <c r="E2752" t="s">
        <v>5126</v>
      </c>
      <c r="F2752" t="s">
        <v>5127</v>
      </c>
    </row>
    <row r="2753" spans="1:6">
      <c r="A2753">
        <v>1290990</v>
      </c>
      <c r="B2753" t="s">
        <v>5199</v>
      </c>
      <c r="C2753" t="s">
        <v>5124</v>
      </c>
      <c r="D2753" t="s">
        <v>5125</v>
      </c>
      <c r="E2753" t="s">
        <v>5126</v>
      </c>
      <c r="F2753" t="s">
        <v>5127</v>
      </c>
    </row>
    <row r="2754" spans="1:6">
      <c r="A2754">
        <v>1300191</v>
      </c>
      <c r="B2754" t="s">
        <v>5199</v>
      </c>
      <c r="C2754" t="s">
        <v>5124</v>
      </c>
      <c r="D2754" t="s">
        <v>5125</v>
      </c>
      <c r="E2754" t="s">
        <v>5126</v>
      </c>
      <c r="F2754" t="s">
        <v>5127</v>
      </c>
    </row>
    <row r="2755" spans="1:6">
      <c r="A2755">
        <v>1301977</v>
      </c>
      <c r="B2755" t="s">
        <v>5199</v>
      </c>
      <c r="C2755" t="s">
        <v>5124</v>
      </c>
      <c r="D2755" t="s">
        <v>5125</v>
      </c>
      <c r="E2755" t="s">
        <v>5126</v>
      </c>
      <c r="F2755" t="s">
        <v>5127</v>
      </c>
    </row>
    <row r="2756" spans="1:6">
      <c r="A2756">
        <v>1304559</v>
      </c>
      <c r="B2756" t="s">
        <v>5199</v>
      </c>
      <c r="C2756" t="s">
        <v>5124</v>
      </c>
      <c r="D2756" t="s">
        <v>5125</v>
      </c>
      <c r="E2756" t="s">
        <v>5126</v>
      </c>
      <c r="F2756" t="s">
        <v>5127</v>
      </c>
    </row>
    <row r="2757" spans="1:6">
      <c r="A2757">
        <v>1310191</v>
      </c>
      <c r="B2757" t="s">
        <v>5199</v>
      </c>
      <c r="C2757" t="s">
        <v>5124</v>
      </c>
      <c r="D2757" t="s">
        <v>5125</v>
      </c>
      <c r="E2757" t="s">
        <v>5126</v>
      </c>
      <c r="F2757" t="s">
        <v>5127</v>
      </c>
    </row>
    <row r="2758" spans="1:6">
      <c r="A2758">
        <v>1313452</v>
      </c>
      <c r="B2758" t="s">
        <v>5199</v>
      </c>
      <c r="C2758" t="s">
        <v>5124</v>
      </c>
      <c r="D2758" t="s">
        <v>5125</v>
      </c>
      <c r="E2758" t="s">
        <v>5126</v>
      </c>
      <c r="F2758" t="s">
        <v>5127</v>
      </c>
    </row>
    <row r="2759" spans="1:6">
      <c r="A2759">
        <v>1313549</v>
      </c>
      <c r="B2759" t="s">
        <v>5199</v>
      </c>
      <c r="C2759" t="s">
        <v>5124</v>
      </c>
      <c r="D2759" t="s">
        <v>5125</v>
      </c>
      <c r="E2759" t="s">
        <v>5126</v>
      </c>
      <c r="F2759" t="s">
        <v>5127</v>
      </c>
    </row>
    <row r="2760" spans="1:6">
      <c r="A2760">
        <v>1313702</v>
      </c>
      <c r="B2760" t="s">
        <v>5199</v>
      </c>
      <c r="C2760" t="s">
        <v>5124</v>
      </c>
      <c r="D2760" t="s">
        <v>5125</v>
      </c>
      <c r="E2760" t="s">
        <v>5126</v>
      </c>
      <c r="F2760" t="s">
        <v>5127</v>
      </c>
    </row>
    <row r="2761" spans="1:6">
      <c r="A2761">
        <v>1320911</v>
      </c>
      <c r="B2761" t="s">
        <v>5199</v>
      </c>
      <c r="C2761" t="s">
        <v>5124</v>
      </c>
      <c r="D2761" t="s">
        <v>5125</v>
      </c>
      <c r="E2761" t="s">
        <v>5126</v>
      </c>
      <c r="F2761" t="s">
        <v>5127</v>
      </c>
    </row>
    <row r="2762" spans="1:6">
      <c r="A2762">
        <v>1378662</v>
      </c>
      <c r="B2762" t="s">
        <v>5199</v>
      </c>
      <c r="C2762" t="s">
        <v>5124</v>
      </c>
      <c r="D2762" t="s">
        <v>5125</v>
      </c>
      <c r="E2762" t="s">
        <v>5126</v>
      </c>
      <c r="F2762" t="s">
        <v>5127</v>
      </c>
    </row>
    <row r="2763" spans="1:6">
      <c r="A2763">
        <v>1381064</v>
      </c>
      <c r="B2763" t="s">
        <v>5199</v>
      </c>
      <c r="C2763" t="s">
        <v>5124</v>
      </c>
      <c r="D2763" t="s">
        <v>5125</v>
      </c>
      <c r="E2763" t="s">
        <v>5126</v>
      </c>
      <c r="F2763" t="s">
        <v>5127</v>
      </c>
    </row>
    <row r="2764" spans="1:6">
      <c r="A2764">
        <v>1384971</v>
      </c>
      <c r="B2764" t="s">
        <v>5199</v>
      </c>
      <c r="C2764" t="s">
        <v>5124</v>
      </c>
      <c r="D2764" t="s">
        <v>5125</v>
      </c>
      <c r="E2764" t="s">
        <v>5126</v>
      </c>
      <c r="F2764" t="s">
        <v>5127</v>
      </c>
    </row>
    <row r="2765" spans="1:6">
      <c r="A2765">
        <v>1395734</v>
      </c>
      <c r="B2765" t="s">
        <v>5199</v>
      </c>
      <c r="C2765" t="s">
        <v>5124</v>
      </c>
      <c r="D2765" t="s">
        <v>5125</v>
      </c>
      <c r="E2765" t="s">
        <v>5126</v>
      </c>
      <c r="F2765" t="s">
        <v>5127</v>
      </c>
    </row>
    <row r="2766" spans="1:6">
      <c r="A2766">
        <v>1398731</v>
      </c>
      <c r="B2766" t="s">
        <v>5199</v>
      </c>
      <c r="C2766" t="s">
        <v>5124</v>
      </c>
      <c r="D2766" t="s">
        <v>5125</v>
      </c>
      <c r="E2766" t="s">
        <v>5126</v>
      </c>
      <c r="F2766" t="s">
        <v>5127</v>
      </c>
    </row>
    <row r="2767" spans="1:6">
      <c r="A2767">
        <v>1404343</v>
      </c>
      <c r="B2767" t="s">
        <v>5199</v>
      </c>
      <c r="C2767" t="s">
        <v>5124</v>
      </c>
      <c r="D2767" t="s">
        <v>5125</v>
      </c>
      <c r="E2767" t="s">
        <v>5126</v>
      </c>
      <c r="F2767" t="s">
        <v>5127</v>
      </c>
    </row>
    <row r="2768" spans="1:6">
      <c r="A2768">
        <v>1425415</v>
      </c>
      <c r="B2768" t="s">
        <v>5199</v>
      </c>
      <c r="C2768" t="s">
        <v>5124</v>
      </c>
      <c r="D2768" t="s">
        <v>5125</v>
      </c>
      <c r="E2768" t="s">
        <v>5126</v>
      </c>
      <c r="F2768" t="s">
        <v>5127</v>
      </c>
    </row>
    <row r="2769" spans="1:6">
      <c r="A2769">
        <v>1427371</v>
      </c>
      <c r="B2769" t="s">
        <v>5199</v>
      </c>
      <c r="C2769" t="s">
        <v>5124</v>
      </c>
      <c r="D2769" t="s">
        <v>5125</v>
      </c>
      <c r="E2769" t="s">
        <v>5126</v>
      </c>
      <c r="F2769" t="s">
        <v>5127</v>
      </c>
    </row>
    <row r="2770" spans="1:6">
      <c r="A2770">
        <v>1429065</v>
      </c>
      <c r="B2770" t="s">
        <v>5199</v>
      </c>
      <c r="C2770" t="s">
        <v>5124</v>
      </c>
      <c r="D2770" t="s">
        <v>5125</v>
      </c>
      <c r="E2770" t="s">
        <v>5126</v>
      </c>
      <c r="F2770" t="s">
        <v>5127</v>
      </c>
    </row>
    <row r="2771" spans="1:6">
      <c r="A2771">
        <v>1429071</v>
      </c>
      <c r="B2771" t="s">
        <v>5199</v>
      </c>
      <c r="C2771" t="s">
        <v>5124</v>
      </c>
      <c r="D2771" t="s">
        <v>5125</v>
      </c>
      <c r="E2771" t="s">
        <v>5126</v>
      </c>
      <c r="F2771" t="s">
        <v>5127</v>
      </c>
    </row>
    <row r="2772" spans="1:6">
      <c r="A2772">
        <v>1429282</v>
      </c>
      <c r="B2772" t="s">
        <v>5199</v>
      </c>
      <c r="C2772" t="s">
        <v>5124</v>
      </c>
      <c r="D2772" t="s">
        <v>5125</v>
      </c>
      <c r="E2772" t="s">
        <v>5126</v>
      </c>
      <c r="F2772" t="s">
        <v>5127</v>
      </c>
    </row>
    <row r="2773" spans="1:6">
      <c r="A2773">
        <v>1449374</v>
      </c>
      <c r="B2773" t="s">
        <v>5199</v>
      </c>
      <c r="C2773" t="s">
        <v>5124</v>
      </c>
      <c r="D2773" t="s">
        <v>5125</v>
      </c>
      <c r="E2773" t="s">
        <v>5126</v>
      </c>
      <c r="F2773" t="s">
        <v>5127</v>
      </c>
    </row>
    <row r="2774" spans="1:6">
      <c r="A2774">
        <v>1450388</v>
      </c>
      <c r="B2774" t="s">
        <v>5199</v>
      </c>
      <c r="C2774" t="s">
        <v>5124</v>
      </c>
      <c r="D2774" t="s">
        <v>5125</v>
      </c>
      <c r="E2774" t="s">
        <v>5126</v>
      </c>
      <c r="F2774" t="s">
        <v>5127</v>
      </c>
    </row>
    <row r="2775" spans="1:6">
      <c r="A2775">
        <v>1450402</v>
      </c>
      <c r="B2775" t="s">
        <v>5199</v>
      </c>
      <c r="C2775" t="s">
        <v>5124</v>
      </c>
      <c r="D2775" t="s">
        <v>5125</v>
      </c>
      <c r="E2775" t="s">
        <v>5126</v>
      </c>
      <c r="F2775" t="s">
        <v>5127</v>
      </c>
    </row>
    <row r="2776" spans="1:6">
      <c r="A2776">
        <v>1450410</v>
      </c>
      <c r="B2776" t="s">
        <v>5199</v>
      </c>
      <c r="C2776" t="s">
        <v>5124</v>
      </c>
      <c r="D2776" t="s">
        <v>5125</v>
      </c>
      <c r="E2776" t="s">
        <v>5126</v>
      </c>
      <c r="F2776" t="s">
        <v>5127</v>
      </c>
    </row>
    <row r="2777" spans="1:6">
      <c r="A2777">
        <v>1450415</v>
      </c>
      <c r="B2777" t="s">
        <v>5199</v>
      </c>
      <c r="C2777" t="s">
        <v>5124</v>
      </c>
      <c r="D2777" t="s">
        <v>5125</v>
      </c>
      <c r="E2777" t="s">
        <v>5126</v>
      </c>
      <c r="F2777" t="s">
        <v>5127</v>
      </c>
    </row>
    <row r="2778" spans="1:6">
      <c r="A2778">
        <v>4264572</v>
      </c>
      <c r="B2778" t="s">
        <v>5199</v>
      </c>
      <c r="C2778" t="s">
        <v>5124</v>
      </c>
      <c r="D2778" t="s">
        <v>5125</v>
      </c>
      <c r="E2778" t="s">
        <v>5126</v>
      </c>
      <c r="F2778" t="s">
        <v>5127</v>
      </c>
    </row>
    <row r="2779" spans="1:6">
      <c r="A2779">
        <v>4325893</v>
      </c>
      <c r="B2779" t="s">
        <v>5199</v>
      </c>
      <c r="C2779" t="s">
        <v>5124</v>
      </c>
      <c r="D2779" t="s">
        <v>5125</v>
      </c>
      <c r="E2779" t="s">
        <v>5126</v>
      </c>
      <c r="F2779" t="s">
        <v>5127</v>
      </c>
    </row>
    <row r="2780" spans="1:6">
      <c r="A2780">
        <v>4531684</v>
      </c>
      <c r="B2780" t="s">
        <v>5199</v>
      </c>
      <c r="C2780" t="s">
        <v>5124</v>
      </c>
      <c r="D2780" t="s">
        <v>5125</v>
      </c>
      <c r="E2780" t="s">
        <v>5126</v>
      </c>
      <c r="F2780" t="s">
        <v>5127</v>
      </c>
    </row>
    <row r="2781" spans="1:6">
      <c r="A2781">
        <v>4556426</v>
      </c>
      <c r="B2781" t="s">
        <v>5199</v>
      </c>
      <c r="C2781" t="s">
        <v>5124</v>
      </c>
      <c r="D2781" t="s">
        <v>5125</v>
      </c>
      <c r="E2781" t="s">
        <v>5126</v>
      </c>
      <c r="F2781" t="s">
        <v>5127</v>
      </c>
    </row>
    <row r="2782" spans="1:6">
      <c r="A2782">
        <v>4592365</v>
      </c>
      <c r="B2782" t="s">
        <v>5199</v>
      </c>
      <c r="C2782" t="s">
        <v>5124</v>
      </c>
      <c r="D2782" t="s">
        <v>5125</v>
      </c>
      <c r="E2782" t="s">
        <v>5126</v>
      </c>
      <c r="F2782" t="s">
        <v>5127</v>
      </c>
    </row>
    <row r="2783" spans="1:6">
      <c r="A2783">
        <v>5032689</v>
      </c>
      <c r="B2783" t="s">
        <v>5199</v>
      </c>
      <c r="C2783" t="s">
        <v>5124</v>
      </c>
      <c r="D2783" t="s">
        <v>5125</v>
      </c>
      <c r="E2783" t="s">
        <v>5126</v>
      </c>
      <c r="F2783" t="s">
        <v>5127</v>
      </c>
    </row>
    <row r="2784" spans="1:6">
      <c r="A2784">
        <v>5098761</v>
      </c>
      <c r="B2784" t="s">
        <v>5199</v>
      </c>
      <c r="C2784" t="s">
        <v>5124</v>
      </c>
      <c r="D2784" t="s">
        <v>5125</v>
      </c>
      <c r="E2784" t="s">
        <v>5126</v>
      </c>
      <c r="F2784" t="s">
        <v>5127</v>
      </c>
    </row>
    <row r="2785" spans="1:6">
      <c r="A2785">
        <v>5321160</v>
      </c>
      <c r="B2785" t="s">
        <v>5199</v>
      </c>
      <c r="C2785" t="s">
        <v>5124</v>
      </c>
      <c r="D2785" t="s">
        <v>5125</v>
      </c>
      <c r="E2785" t="s">
        <v>5126</v>
      </c>
      <c r="F2785" t="s">
        <v>5127</v>
      </c>
    </row>
    <row r="2786" spans="1:6">
      <c r="A2786">
        <v>5336873</v>
      </c>
      <c r="B2786" t="s">
        <v>5199</v>
      </c>
      <c r="C2786" t="s">
        <v>5124</v>
      </c>
      <c r="D2786" t="s">
        <v>5125</v>
      </c>
      <c r="E2786" t="s">
        <v>5126</v>
      </c>
      <c r="F2786" t="s">
        <v>5127</v>
      </c>
    </row>
    <row r="2787" spans="1:6">
      <c r="A2787">
        <v>5356626</v>
      </c>
      <c r="B2787" t="s">
        <v>5199</v>
      </c>
      <c r="C2787" t="s">
        <v>5124</v>
      </c>
      <c r="D2787" t="s">
        <v>5125</v>
      </c>
      <c r="E2787" t="s">
        <v>5126</v>
      </c>
      <c r="F2787" t="s">
        <v>5127</v>
      </c>
    </row>
    <row r="2788" spans="1:6">
      <c r="A2788">
        <v>5827023</v>
      </c>
      <c r="B2788" t="s">
        <v>5199</v>
      </c>
      <c r="C2788" t="s">
        <v>5124</v>
      </c>
      <c r="D2788" t="s">
        <v>5125</v>
      </c>
      <c r="E2788" t="s">
        <v>5126</v>
      </c>
      <c r="F2788" t="s">
        <v>5127</v>
      </c>
    </row>
    <row r="2789" spans="1:6">
      <c r="A2789">
        <v>5930475</v>
      </c>
      <c r="B2789" t="s">
        <v>5199</v>
      </c>
      <c r="C2789" t="s">
        <v>5124</v>
      </c>
      <c r="D2789" t="s">
        <v>5125</v>
      </c>
      <c r="E2789" t="s">
        <v>5126</v>
      </c>
      <c r="F2789" t="s">
        <v>5127</v>
      </c>
    </row>
    <row r="2790" spans="1:6">
      <c r="A2790">
        <v>6529044</v>
      </c>
      <c r="B2790" t="s">
        <v>5199</v>
      </c>
      <c r="C2790" t="s">
        <v>5124</v>
      </c>
      <c r="D2790" t="s">
        <v>5125</v>
      </c>
      <c r="E2790" t="s">
        <v>5126</v>
      </c>
      <c r="F2790" t="s">
        <v>5127</v>
      </c>
    </row>
    <row r="2791" spans="1:6">
      <c r="A2791">
        <v>6540089</v>
      </c>
      <c r="B2791" t="s">
        <v>5199</v>
      </c>
      <c r="C2791" t="s">
        <v>5124</v>
      </c>
      <c r="D2791" t="s">
        <v>5125</v>
      </c>
      <c r="E2791" t="s">
        <v>5126</v>
      </c>
      <c r="F2791" t="s">
        <v>5127</v>
      </c>
    </row>
    <row r="2792" spans="1:6">
      <c r="A2792">
        <v>6543609</v>
      </c>
      <c r="B2792" t="s">
        <v>5199</v>
      </c>
      <c r="C2792" t="s">
        <v>5124</v>
      </c>
      <c r="D2792" t="s">
        <v>5125</v>
      </c>
      <c r="E2792" t="s">
        <v>5126</v>
      </c>
      <c r="F2792" t="s">
        <v>5127</v>
      </c>
    </row>
    <row r="2793" spans="1:6">
      <c r="A2793">
        <v>6561371</v>
      </c>
      <c r="B2793" t="s">
        <v>5199</v>
      </c>
      <c r="C2793" t="s">
        <v>5124</v>
      </c>
      <c r="D2793" t="s">
        <v>5125</v>
      </c>
      <c r="E2793" t="s">
        <v>5126</v>
      </c>
      <c r="F2793" t="s">
        <v>5127</v>
      </c>
    </row>
    <row r="2794" spans="1:6">
      <c r="A2794">
        <v>6646440</v>
      </c>
      <c r="B2794" t="s">
        <v>5199</v>
      </c>
      <c r="C2794" t="s">
        <v>5124</v>
      </c>
      <c r="D2794" t="s">
        <v>5125</v>
      </c>
      <c r="E2794" t="s">
        <v>5126</v>
      </c>
      <c r="F2794" t="s">
        <v>5127</v>
      </c>
    </row>
    <row r="2795" spans="1:6">
      <c r="A2795">
        <v>6857135</v>
      </c>
      <c r="B2795" t="s">
        <v>5199</v>
      </c>
      <c r="C2795" t="s">
        <v>5124</v>
      </c>
      <c r="D2795" t="s">
        <v>5125</v>
      </c>
      <c r="E2795" t="s">
        <v>5126</v>
      </c>
      <c r="F2795" t="s">
        <v>5127</v>
      </c>
    </row>
    <row r="2796" spans="1:6">
      <c r="A2796">
        <v>6955509</v>
      </c>
      <c r="B2796" t="s">
        <v>5199</v>
      </c>
      <c r="C2796" t="s">
        <v>5124</v>
      </c>
      <c r="D2796" t="s">
        <v>5125</v>
      </c>
      <c r="E2796" t="s">
        <v>5126</v>
      </c>
      <c r="F2796" t="s">
        <v>5127</v>
      </c>
    </row>
    <row r="2797" spans="1:6">
      <c r="A2797">
        <v>7286547</v>
      </c>
      <c r="B2797" t="s">
        <v>5199</v>
      </c>
      <c r="C2797" t="s">
        <v>5124</v>
      </c>
      <c r="D2797" t="s">
        <v>5125</v>
      </c>
      <c r="E2797" t="s">
        <v>5126</v>
      </c>
      <c r="F2797" t="s">
        <v>5127</v>
      </c>
    </row>
    <row r="2798" spans="1:6">
      <c r="A2798">
        <v>7532856</v>
      </c>
      <c r="B2798" t="s">
        <v>5199</v>
      </c>
      <c r="C2798" t="s">
        <v>5124</v>
      </c>
      <c r="D2798" t="s">
        <v>5125</v>
      </c>
      <c r="E2798" t="s">
        <v>5126</v>
      </c>
      <c r="F2798" t="s">
        <v>5127</v>
      </c>
    </row>
    <row r="2799" spans="1:6">
      <c r="A2799">
        <v>7593187</v>
      </c>
      <c r="B2799" t="s">
        <v>5199</v>
      </c>
      <c r="C2799" t="s">
        <v>5124</v>
      </c>
      <c r="D2799" t="s">
        <v>5125</v>
      </c>
      <c r="E2799" t="s">
        <v>5126</v>
      </c>
      <c r="F2799" t="s">
        <v>5127</v>
      </c>
    </row>
    <row r="2800" spans="1:6">
      <c r="A2800">
        <v>7631069</v>
      </c>
      <c r="B2800" t="s">
        <v>5199</v>
      </c>
      <c r="C2800" t="s">
        <v>5124</v>
      </c>
      <c r="D2800" t="s">
        <v>5125</v>
      </c>
      <c r="E2800" t="s">
        <v>5126</v>
      </c>
      <c r="F2800" t="s">
        <v>5127</v>
      </c>
    </row>
    <row r="2801" spans="1:6">
      <c r="A2801">
        <v>7681116</v>
      </c>
      <c r="B2801" t="s">
        <v>5199</v>
      </c>
      <c r="C2801" t="s">
        <v>5124</v>
      </c>
      <c r="D2801" t="s">
        <v>5125</v>
      </c>
      <c r="E2801" t="s">
        <v>5126</v>
      </c>
      <c r="F2801" t="s">
        <v>5127</v>
      </c>
    </row>
    <row r="2802" spans="1:6">
      <c r="A2802">
        <v>7701772</v>
      </c>
      <c r="B2802" t="s">
        <v>5199</v>
      </c>
      <c r="C2802" t="s">
        <v>5124</v>
      </c>
      <c r="D2802" t="s">
        <v>5125</v>
      </c>
      <c r="E2802" t="s">
        <v>5126</v>
      </c>
      <c r="F2802" t="s">
        <v>5127</v>
      </c>
    </row>
    <row r="2803" spans="1:6">
      <c r="A2803">
        <v>7708394</v>
      </c>
      <c r="B2803" t="s">
        <v>5199</v>
      </c>
      <c r="C2803" t="s">
        <v>5124</v>
      </c>
      <c r="D2803" t="s">
        <v>5125</v>
      </c>
      <c r="E2803" t="s">
        <v>5126</v>
      </c>
      <c r="F2803" t="s">
        <v>5127</v>
      </c>
    </row>
    <row r="2804" spans="1:6">
      <c r="A2804">
        <v>7708397</v>
      </c>
      <c r="B2804" t="s">
        <v>5199</v>
      </c>
      <c r="C2804" t="s">
        <v>5124</v>
      </c>
      <c r="D2804" t="s">
        <v>5125</v>
      </c>
      <c r="E2804" t="s">
        <v>5126</v>
      </c>
      <c r="F2804" t="s">
        <v>5127</v>
      </c>
    </row>
    <row r="2805" spans="1:6">
      <c r="A2805">
        <v>7715364</v>
      </c>
      <c r="B2805" t="s">
        <v>5199</v>
      </c>
      <c r="C2805" t="s">
        <v>5124</v>
      </c>
      <c r="D2805" t="s">
        <v>5125</v>
      </c>
      <c r="E2805" t="s">
        <v>5126</v>
      </c>
      <c r="F2805" t="s">
        <v>5127</v>
      </c>
    </row>
    <row r="2806" spans="1:6">
      <c r="A2806">
        <v>7722920</v>
      </c>
      <c r="B2806" t="s">
        <v>5199</v>
      </c>
      <c r="C2806" t="s">
        <v>5124</v>
      </c>
      <c r="D2806" t="s">
        <v>5125</v>
      </c>
      <c r="E2806" t="s">
        <v>5126</v>
      </c>
      <c r="F2806" t="s">
        <v>5127</v>
      </c>
    </row>
    <row r="2807" spans="1:6">
      <c r="A2807">
        <v>7723029</v>
      </c>
      <c r="B2807" t="s">
        <v>5199</v>
      </c>
      <c r="C2807" t="s">
        <v>5124</v>
      </c>
      <c r="D2807" t="s">
        <v>5125</v>
      </c>
      <c r="E2807" t="s">
        <v>5126</v>
      </c>
      <c r="F2807" t="s">
        <v>5127</v>
      </c>
    </row>
    <row r="2808" spans="1:6">
      <c r="A2808">
        <v>7726059</v>
      </c>
      <c r="B2808" t="s">
        <v>5199</v>
      </c>
      <c r="C2808" t="s">
        <v>5124</v>
      </c>
      <c r="D2808" t="s">
        <v>5125</v>
      </c>
      <c r="E2808" t="s">
        <v>5126</v>
      </c>
      <c r="F2808" t="s">
        <v>5127</v>
      </c>
    </row>
    <row r="2809" spans="1:6">
      <c r="A2809">
        <v>7726224</v>
      </c>
      <c r="B2809" t="s">
        <v>5199</v>
      </c>
      <c r="C2809" t="s">
        <v>5124</v>
      </c>
      <c r="D2809" t="s">
        <v>5125</v>
      </c>
      <c r="E2809" t="s">
        <v>5126</v>
      </c>
      <c r="F2809" t="s">
        <v>5127</v>
      </c>
    </row>
    <row r="2810" spans="1:6">
      <c r="A2810">
        <v>7726337</v>
      </c>
      <c r="B2810" t="s">
        <v>5199</v>
      </c>
      <c r="C2810" t="s">
        <v>5124</v>
      </c>
      <c r="D2810" t="s">
        <v>5125</v>
      </c>
      <c r="E2810" t="s">
        <v>5126</v>
      </c>
      <c r="F2810" t="s">
        <v>5127</v>
      </c>
    </row>
    <row r="2811" spans="1:6">
      <c r="A2811">
        <v>7726721</v>
      </c>
      <c r="B2811" t="s">
        <v>5199</v>
      </c>
      <c r="C2811" t="s">
        <v>5124</v>
      </c>
      <c r="D2811" t="s">
        <v>5125</v>
      </c>
      <c r="E2811" t="s">
        <v>5126</v>
      </c>
      <c r="F2811" t="s">
        <v>5127</v>
      </c>
    </row>
    <row r="2812" spans="1:6">
      <c r="A2812">
        <v>7726736</v>
      </c>
      <c r="B2812" t="s">
        <v>5199</v>
      </c>
      <c r="C2812" t="s">
        <v>5124</v>
      </c>
      <c r="D2812" t="s">
        <v>5125</v>
      </c>
      <c r="E2812" t="s">
        <v>5126</v>
      </c>
      <c r="F2812" t="s">
        <v>5127</v>
      </c>
    </row>
    <row r="2813" spans="1:6">
      <c r="A2813">
        <v>7726745</v>
      </c>
      <c r="B2813" t="s">
        <v>5199</v>
      </c>
      <c r="C2813" t="s">
        <v>5124</v>
      </c>
      <c r="D2813" t="s">
        <v>5125</v>
      </c>
      <c r="E2813" t="s">
        <v>5126</v>
      </c>
      <c r="F2813" t="s">
        <v>5127</v>
      </c>
    </row>
    <row r="2814" spans="1:6">
      <c r="A2814">
        <v>7726747</v>
      </c>
      <c r="B2814" t="s">
        <v>5199</v>
      </c>
      <c r="C2814" t="s">
        <v>5124</v>
      </c>
      <c r="D2814" t="s">
        <v>5125</v>
      </c>
      <c r="E2814" t="s">
        <v>5126</v>
      </c>
      <c r="F2814" t="s">
        <v>5127</v>
      </c>
    </row>
    <row r="2815" spans="1:6">
      <c r="A2815">
        <v>7726930</v>
      </c>
      <c r="B2815" t="s">
        <v>5199</v>
      </c>
      <c r="C2815" t="s">
        <v>5124</v>
      </c>
      <c r="D2815" t="s">
        <v>5125</v>
      </c>
      <c r="E2815" t="s">
        <v>5126</v>
      </c>
      <c r="F2815" t="s">
        <v>5127</v>
      </c>
    </row>
    <row r="2816" spans="1:6">
      <c r="A2816">
        <v>7727037</v>
      </c>
      <c r="B2816" t="s">
        <v>5199</v>
      </c>
      <c r="C2816" t="s">
        <v>5124</v>
      </c>
      <c r="D2816" t="s">
        <v>5125</v>
      </c>
      <c r="E2816" t="s">
        <v>5126</v>
      </c>
      <c r="F2816" t="s">
        <v>5127</v>
      </c>
    </row>
    <row r="2817" spans="1:6">
      <c r="A2817">
        <v>7727809</v>
      </c>
      <c r="B2817" t="s">
        <v>5199</v>
      </c>
      <c r="C2817" t="s">
        <v>5124</v>
      </c>
      <c r="D2817" t="s">
        <v>5125</v>
      </c>
      <c r="E2817" t="s">
        <v>5126</v>
      </c>
      <c r="F2817" t="s">
        <v>5127</v>
      </c>
    </row>
    <row r="2818" spans="1:6">
      <c r="A2818">
        <v>7733145</v>
      </c>
      <c r="B2818" t="s">
        <v>5199</v>
      </c>
      <c r="C2818" t="s">
        <v>5124</v>
      </c>
      <c r="D2818" t="s">
        <v>5125</v>
      </c>
      <c r="E2818" t="s">
        <v>5126</v>
      </c>
      <c r="F2818" t="s">
        <v>5127</v>
      </c>
    </row>
    <row r="2819" spans="1:6">
      <c r="A2819">
        <v>7735406</v>
      </c>
      <c r="B2819" t="s">
        <v>5199</v>
      </c>
      <c r="C2819" t="s">
        <v>5124</v>
      </c>
      <c r="D2819" t="s">
        <v>5125</v>
      </c>
      <c r="E2819" t="s">
        <v>5126</v>
      </c>
      <c r="F2819" t="s">
        <v>5127</v>
      </c>
    </row>
    <row r="2820" spans="1:6">
      <c r="A2820">
        <v>7735752</v>
      </c>
      <c r="B2820" t="s">
        <v>5199</v>
      </c>
      <c r="C2820" t="s">
        <v>5124</v>
      </c>
      <c r="D2820" t="s">
        <v>5125</v>
      </c>
      <c r="E2820" t="s">
        <v>5126</v>
      </c>
      <c r="F2820" t="s">
        <v>5127</v>
      </c>
    </row>
    <row r="2821" spans="1:6">
      <c r="A2821">
        <v>7739724</v>
      </c>
      <c r="B2821" t="s">
        <v>5199</v>
      </c>
      <c r="C2821" t="s">
        <v>5124</v>
      </c>
      <c r="D2821" t="s">
        <v>5125</v>
      </c>
      <c r="E2821" t="s">
        <v>5126</v>
      </c>
      <c r="F2821" t="s">
        <v>5127</v>
      </c>
    </row>
    <row r="2822" spans="1:6">
      <c r="A2822">
        <v>7743817</v>
      </c>
      <c r="B2822" t="s">
        <v>5199</v>
      </c>
      <c r="C2822" t="s">
        <v>5124</v>
      </c>
      <c r="D2822" t="s">
        <v>5125</v>
      </c>
      <c r="E2822" t="s">
        <v>5126</v>
      </c>
      <c r="F2822" t="s">
        <v>5127</v>
      </c>
    </row>
    <row r="2823" spans="1:6">
      <c r="A2823">
        <v>7743820</v>
      </c>
      <c r="B2823" t="s">
        <v>5199</v>
      </c>
      <c r="C2823" t="s">
        <v>5124</v>
      </c>
      <c r="D2823" t="s">
        <v>5125</v>
      </c>
      <c r="E2823" t="s">
        <v>5126</v>
      </c>
      <c r="F2823" t="s">
        <v>5127</v>
      </c>
    </row>
    <row r="2824" spans="1:6">
      <c r="A2824">
        <v>7743893</v>
      </c>
      <c r="B2824" t="s">
        <v>5199</v>
      </c>
      <c r="C2824" t="s">
        <v>5124</v>
      </c>
      <c r="D2824" t="s">
        <v>5125</v>
      </c>
      <c r="E2824" t="s">
        <v>5126</v>
      </c>
      <c r="F2824" t="s">
        <v>5127</v>
      </c>
    </row>
    <row r="2825" spans="1:6">
      <c r="A2825">
        <v>7751066</v>
      </c>
      <c r="B2825" t="s">
        <v>5199</v>
      </c>
      <c r="C2825" t="s">
        <v>5124</v>
      </c>
      <c r="D2825" t="s">
        <v>5125</v>
      </c>
      <c r="E2825" t="s">
        <v>5126</v>
      </c>
      <c r="F2825" t="s">
        <v>5127</v>
      </c>
    </row>
    <row r="2826" spans="1:6">
      <c r="A2826">
        <v>7751102</v>
      </c>
      <c r="B2826" t="s">
        <v>5199</v>
      </c>
      <c r="C2826" t="s">
        <v>5124</v>
      </c>
      <c r="D2826" t="s">
        <v>5125</v>
      </c>
      <c r="E2826" t="s">
        <v>5126</v>
      </c>
      <c r="F2826" t="s">
        <v>5127</v>
      </c>
    </row>
    <row r="2827" spans="1:6">
      <c r="A2827">
        <v>7752882</v>
      </c>
      <c r="B2827" t="s">
        <v>5199</v>
      </c>
      <c r="C2827" t="s">
        <v>5124</v>
      </c>
      <c r="D2827" t="s">
        <v>5125</v>
      </c>
      <c r="E2827" t="s">
        <v>5126</v>
      </c>
      <c r="F2827" t="s">
        <v>5127</v>
      </c>
    </row>
    <row r="2828" spans="1:6">
      <c r="A2828">
        <v>7755022</v>
      </c>
      <c r="B2828" t="s">
        <v>5199</v>
      </c>
      <c r="C2828" t="s">
        <v>5124</v>
      </c>
      <c r="D2828" t="s">
        <v>5125</v>
      </c>
      <c r="E2828" t="s">
        <v>5126</v>
      </c>
      <c r="F2828" t="s">
        <v>5127</v>
      </c>
    </row>
    <row r="2829" spans="1:6">
      <c r="A2829">
        <v>7758248</v>
      </c>
      <c r="B2829" t="s">
        <v>5199</v>
      </c>
      <c r="C2829" t="s">
        <v>5124</v>
      </c>
      <c r="D2829" t="s">
        <v>5125</v>
      </c>
      <c r="E2829" t="s">
        <v>5126</v>
      </c>
      <c r="F2829" t="s">
        <v>5127</v>
      </c>
    </row>
    <row r="2830" spans="1:6">
      <c r="A2830">
        <v>7760432</v>
      </c>
      <c r="B2830" t="s">
        <v>5199</v>
      </c>
      <c r="C2830" t="s">
        <v>5124</v>
      </c>
      <c r="D2830" t="s">
        <v>5125</v>
      </c>
      <c r="E2830" t="s">
        <v>5126</v>
      </c>
      <c r="F2830" t="s">
        <v>5127</v>
      </c>
    </row>
    <row r="2831" spans="1:6">
      <c r="A2831">
        <v>7760881</v>
      </c>
      <c r="B2831" t="s">
        <v>5199</v>
      </c>
      <c r="C2831" t="s">
        <v>5124</v>
      </c>
      <c r="D2831" t="s">
        <v>5125</v>
      </c>
      <c r="E2831" t="s">
        <v>5126</v>
      </c>
      <c r="F2831" t="s">
        <v>5127</v>
      </c>
    </row>
    <row r="2832" spans="1:6">
      <c r="A2832">
        <v>7774067</v>
      </c>
      <c r="B2832" t="s">
        <v>5199</v>
      </c>
      <c r="C2832" t="s">
        <v>5124</v>
      </c>
      <c r="D2832" t="s">
        <v>5125</v>
      </c>
      <c r="E2832" t="s">
        <v>5126</v>
      </c>
      <c r="F2832" t="s">
        <v>5127</v>
      </c>
    </row>
    <row r="2833" spans="1:6">
      <c r="A2833">
        <v>7776552</v>
      </c>
      <c r="B2833" t="s">
        <v>5199</v>
      </c>
      <c r="C2833" t="s">
        <v>5124</v>
      </c>
      <c r="D2833" t="s">
        <v>5125</v>
      </c>
      <c r="E2833" t="s">
        <v>5126</v>
      </c>
      <c r="F2833" t="s">
        <v>5127</v>
      </c>
    </row>
    <row r="2834" spans="1:6">
      <c r="A2834">
        <v>7798711</v>
      </c>
      <c r="B2834" t="s">
        <v>5199</v>
      </c>
      <c r="C2834" t="s">
        <v>5124</v>
      </c>
      <c r="D2834" t="s">
        <v>5125</v>
      </c>
      <c r="E2834" t="s">
        <v>5126</v>
      </c>
      <c r="F2834" t="s">
        <v>5127</v>
      </c>
    </row>
    <row r="2835" spans="1:6">
      <c r="A2835">
        <v>7801263</v>
      </c>
      <c r="B2835" t="s">
        <v>5199</v>
      </c>
      <c r="C2835" t="s">
        <v>5124</v>
      </c>
      <c r="D2835" t="s">
        <v>5125</v>
      </c>
      <c r="E2835" t="s">
        <v>5126</v>
      </c>
      <c r="F2835" t="s">
        <v>5127</v>
      </c>
    </row>
    <row r="2836" spans="1:6">
      <c r="A2836">
        <v>7804169</v>
      </c>
      <c r="B2836" t="s">
        <v>5199</v>
      </c>
      <c r="C2836" t="s">
        <v>5124</v>
      </c>
      <c r="D2836" t="s">
        <v>5125</v>
      </c>
      <c r="E2836" t="s">
        <v>5126</v>
      </c>
      <c r="F2836" t="s">
        <v>5127</v>
      </c>
    </row>
    <row r="2837" spans="1:6">
      <c r="A2837">
        <v>7885161</v>
      </c>
      <c r="B2837" t="s">
        <v>5199</v>
      </c>
      <c r="C2837" t="s">
        <v>5124</v>
      </c>
      <c r="D2837" t="s">
        <v>5125</v>
      </c>
      <c r="E2837" t="s">
        <v>5126</v>
      </c>
      <c r="F2837" t="s">
        <v>5127</v>
      </c>
    </row>
    <row r="2838" spans="1:6">
      <c r="A2838">
        <v>7888781</v>
      </c>
      <c r="B2838" t="s">
        <v>5199</v>
      </c>
      <c r="C2838" t="s">
        <v>5124</v>
      </c>
      <c r="D2838" t="s">
        <v>5125</v>
      </c>
      <c r="E2838" t="s">
        <v>5126</v>
      </c>
      <c r="F2838" t="s">
        <v>5127</v>
      </c>
    </row>
    <row r="2839" spans="1:6">
      <c r="A2839">
        <v>7890759</v>
      </c>
      <c r="B2839" t="s">
        <v>5199</v>
      </c>
      <c r="C2839" t="s">
        <v>5124</v>
      </c>
      <c r="D2839" t="s">
        <v>5125</v>
      </c>
      <c r="E2839" t="s">
        <v>5126</v>
      </c>
      <c r="F2839" t="s">
        <v>5127</v>
      </c>
    </row>
    <row r="2840" spans="1:6">
      <c r="A2840">
        <v>7914244</v>
      </c>
      <c r="B2840" t="s">
        <v>5199</v>
      </c>
      <c r="C2840" t="s">
        <v>5124</v>
      </c>
      <c r="D2840" t="s">
        <v>5125</v>
      </c>
      <c r="E2840" t="s">
        <v>5126</v>
      </c>
      <c r="F2840" t="s">
        <v>5127</v>
      </c>
    </row>
    <row r="2841" spans="1:6">
      <c r="A2841">
        <v>7940226</v>
      </c>
      <c r="B2841" t="s">
        <v>5199</v>
      </c>
      <c r="C2841" t="s">
        <v>5124</v>
      </c>
      <c r="D2841" t="s">
        <v>5125</v>
      </c>
      <c r="E2841" t="s">
        <v>5126</v>
      </c>
      <c r="F2841" t="s">
        <v>5127</v>
      </c>
    </row>
    <row r="2842" spans="1:6">
      <c r="A2842">
        <v>7946323</v>
      </c>
      <c r="B2842" t="s">
        <v>5199</v>
      </c>
      <c r="C2842" t="s">
        <v>5124</v>
      </c>
      <c r="D2842" t="s">
        <v>5125</v>
      </c>
      <c r="E2842" t="s">
        <v>5126</v>
      </c>
      <c r="F2842" t="s">
        <v>5127</v>
      </c>
    </row>
    <row r="2843" spans="1:6">
      <c r="A2843">
        <v>1216943</v>
      </c>
      <c r="B2843" t="s">
        <v>5200</v>
      </c>
      <c r="C2843" t="s">
        <v>5124</v>
      </c>
      <c r="D2843" t="s">
        <v>5125</v>
      </c>
      <c r="E2843" t="s">
        <v>5126</v>
      </c>
      <c r="F2843" t="s">
        <v>5127</v>
      </c>
    </row>
    <row r="2844" spans="1:6">
      <c r="A2844">
        <v>6890128</v>
      </c>
      <c r="B2844" t="s">
        <v>5200</v>
      </c>
      <c r="C2844" t="s">
        <v>5124</v>
      </c>
      <c r="D2844" t="s">
        <v>5125</v>
      </c>
      <c r="E2844" t="s">
        <v>5126</v>
      </c>
      <c r="F2844" t="s">
        <v>5127</v>
      </c>
    </row>
    <row r="2845" spans="1:6">
      <c r="A2845">
        <v>6890131</v>
      </c>
      <c r="B2845" t="s">
        <v>5200</v>
      </c>
      <c r="C2845" t="s">
        <v>5124</v>
      </c>
      <c r="D2845" t="s">
        <v>5125</v>
      </c>
      <c r="E2845" t="s">
        <v>5126</v>
      </c>
      <c r="F2845" t="s">
        <v>5127</v>
      </c>
    </row>
    <row r="2846" spans="1:6">
      <c r="A2846">
        <v>6947281</v>
      </c>
      <c r="B2846" t="s">
        <v>5200</v>
      </c>
      <c r="C2846" t="s">
        <v>5124</v>
      </c>
      <c r="D2846" t="s">
        <v>5125</v>
      </c>
      <c r="E2846" t="s">
        <v>5126</v>
      </c>
      <c r="F2846" t="s">
        <v>5127</v>
      </c>
    </row>
    <row r="2847" spans="1:6">
      <c r="A2847">
        <v>7630923</v>
      </c>
      <c r="B2847" t="s">
        <v>5200</v>
      </c>
      <c r="C2847" t="s">
        <v>5124</v>
      </c>
      <c r="D2847" t="s">
        <v>5125</v>
      </c>
      <c r="E2847" t="s">
        <v>5126</v>
      </c>
      <c r="F2847" t="s">
        <v>5127</v>
      </c>
    </row>
    <row r="2848" spans="1:6">
      <c r="A2848">
        <v>7677525</v>
      </c>
      <c r="B2848" t="s">
        <v>5200</v>
      </c>
      <c r="C2848" t="s">
        <v>5124</v>
      </c>
      <c r="D2848" t="s">
        <v>5125</v>
      </c>
      <c r="E2848" t="s">
        <v>5126</v>
      </c>
      <c r="F2848" t="s">
        <v>5127</v>
      </c>
    </row>
    <row r="2849" spans="1:6">
      <c r="A2849">
        <v>6857507</v>
      </c>
      <c r="B2849" t="s">
        <v>5201</v>
      </c>
      <c r="C2849" t="s">
        <v>5124</v>
      </c>
      <c r="D2849" t="s">
        <v>5125</v>
      </c>
      <c r="E2849" t="s">
        <v>5126</v>
      </c>
      <c r="F2849" t="s">
        <v>5127</v>
      </c>
    </row>
    <row r="2850" spans="1:6">
      <c r="A2850">
        <v>6866527</v>
      </c>
      <c r="B2850" t="s">
        <v>5201</v>
      </c>
      <c r="C2850" t="s">
        <v>5124</v>
      </c>
      <c r="D2850" t="s">
        <v>5125</v>
      </c>
      <c r="E2850" t="s">
        <v>5126</v>
      </c>
      <c r="F2850" t="s">
        <v>5127</v>
      </c>
    </row>
    <row r="2851" spans="1:6">
      <c r="A2851">
        <v>6866530</v>
      </c>
      <c r="B2851" t="s">
        <v>5201</v>
      </c>
      <c r="C2851" t="s">
        <v>5124</v>
      </c>
      <c r="D2851" t="s">
        <v>5125</v>
      </c>
      <c r="E2851" t="s">
        <v>5126</v>
      </c>
      <c r="F2851" t="s">
        <v>5127</v>
      </c>
    </row>
    <row r="2852" spans="1:6">
      <c r="A2852">
        <v>6947085</v>
      </c>
      <c r="B2852" t="s">
        <v>5201</v>
      </c>
      <c r="C2852" t="s">
        <v>5124</v>
      </c>
      <c r="D2852" t="s">
        <v>5125</v>
      </c>
      <c r="E2852" t="s">
        <v>5126</v>
      </c>
      <c r="F2852" t="s">
        <v>5127</v>
      </c>
    </row>
    <row r="2853" spans="1:6">
      <c r="A2853">
        <v>6947088</v>
      </c>
      <c r="B2853" t="s">
        <v>5201</v>
      </c>
      <c r="C2853" t="s">
        <v>5124</v>
      </c>
      <c r="D2853" t="s">
        <v>5125</v>
      </c>
      <c r="E2853" t="s">
        <v>5126</v>
      </c>
      <c r="F2853" t="s">
        <v>5127</v>
      </c>
    </row>
    <row r="2854" spans="1:6">
      <c r="A2854">
        <v>6947091</v>
      </c>
      <c r="B2854" t="s">
        <v>5201</v>
      </c>
      <c r="C2854" t="s">
        <v>5124</v>
      </c>
      <c r="D2854" t="s">
        <v>5125</v>
      </c>
      <c r="E2854" t="s">
        <v>5126</v>
      </c>
      <c r="F2854" t="s">
        <v>5127</v>
      </c>
    </row>
    <row r="2855" spans="1:6">
      <c r="A2855">
        <v>1165524</v>
      </c>
      <c r="B2855" t="s">
        <v>5202</v>
      </c>
      <c r="C2855" t="s">
        <v>5124</v>
      </c>
      <c r="D2855" t="s">
        <v>5125</v>
      </c>
      <c r="E2855" t="s">
        <v>5126</v>
      </c>
      <c r="F2855" t="s">
        <v>5127</v>
      </c>
    </row>
    <row r="2856" spans="1:6">
      <c r="A2856">
        <v>1172832</v>
      </c>
      <c r="B2856" t="s">
        <v>5202</v>
      </c>
      <c r="C2856" t="s">
        <v>5124</v>
      </c>
      <c r="D2856" t="s">
        <v>5125</v>
      </c>
      <c r="E2856" t="s">
        <v>5126</v>
      </c>
      <c r="F2856" t="s">
        <v>5127</v>
      </c>
    </row>
    <row r="2857" spans="1:6">
      <c r="A2857">
        <v>4512174</v>
      </c>
      <c r="B2857" t="s">
        <v>5202</v>
      </c>
      <c r="C2857" t="s">
        <v>5124</v>
      </c>
      <c r="D2857" t="s">
        <v>5125</v>
      </c>
      <c r="E2857" t="s">
        <v>5126</v>
      </c>
      <c r="F2857" t="s">
        <v>5127</v>
      </c>
    </row>
    <row r="2858" spans="1:6">
      <c r="A2858">
        <v>5324209</v>
      </c>
      <c r="B2858" t="s">
        <v>5202</v>
      </c>
      <c r="C2858" t="s">
        <v>5124</v>
      </c>
      <c r="D2858" t="s">
        <v>5125</v>
      </c>
      <c r="E2858" t="s">
        <v>5126</v>
      </c>
      <c r="F2858" t="s">
        <v>5127</v>
      </c>
    </row>
    <row r="2859" spans="1:6">
      <c r="A2859">
        <v>7670085</v>
      </c>
      <c r="B2859" t="s">
        <v>5202</v>
      </c>
      <c r="C2859" t="s">
        <v>5124</v>
      </c>
      <c r="D2859" t="s">
        <v>5125</v>
      </c>
      <c r="E2859" t="s">
        <v>5126</v>
      </c>
      <c r="F2859" t="s">
        <v>5127</v>
      </c>
    </row>
    <row r="2860" spans="1:6">
      <c r="A2860">
        <v>7719639</v>
      </c>
      <c r="B2860" t="s">
        <v>5202</v>
      </c>
      <c r="C2860" t="s">
        <v>5124</v>
      </c>
      <c r="D2860" t="s">
        <v>5125</v>
      </c>
      <c r="E2860" t="s">
        <v>5126</v>
      </c>
      <c r="F2860" t="s">
        <v>5127</v>
      </c>
    </row>
    <row r="2861" spans="1:6">
      <c r="A2861">
        <v>1191713</v>
      </c>
      <c r="B2861" t="s">
        <v>5203</v>
      </c>
      <c r="C2861" t="s">
        <v>5124</v>
      </c>
      <c r="D2861" t="s">
        <v>5125</v>
      </c>
      <c r="E2861" t="s">
        <v>5126</v>
      </c>
      <c r="F2861" t="s">
        <v>5127</v>
      </c>
    </row>
    <row r="2862" spans="1:6">
      <c r="A2862">
        <v>1278647</v>
      </c>
      <c r="B2862" t="s">
        <v>5203</v>
      </c>
      <c r="C2862" t="s">
        <v>5124</v>
      </c>
      <c r="D2862" t="s">
        <v>5125</v>
      </c>
      <c r="E2862" t="s">
        <v>5126</v>
      </c>
      <c r="F2862" t="s">
        <v>5127</v>
      </c>
    </row>
    <row r="2863" spans="1:6">
      <c r="A2863">
        <v>5339953</v>
      </c>
      <c r="B2863" t="s">
        <v>5203</v>
      </c>
      <c r="C2863" t="s">
        <v>5124</v>
      </c>
      <c r="D2863" t="s">
        <v>5125</v>
      </c>
      <c r="E2863" t="s">
        <v>5126</v>
      </c>
      <c r="F2863" t="s">
        <v>5127</v>
      </c>
    </row>
    <row r="2864" spans="1:6">
      <c r="A2864">
        <v>6951518</v>
      </c>
      <c r="B2864" t="s">
        <v>5203</v>
      </c>
      <c r="C2864" t="s">
        <v>5124</v>
      </c>
      <c r="D2864" t="s">
        <v>5125</v>
      </c>
      <c r="E2864" t="s">
        <v>5126</v>
      </c>
      <c r="F2864" t="s">
        <v>5127</v>
      </c>
    </row>
    <row r="2865" spans="1:6">
      <c r="A2865">
        <v>6857484</v>
      </c>
      <c r="B2865" t="s">
        <v>3315</v>
      </c>
      <c r="C2865" t="s">
        <v>5124</v>
      </c>
      <c r="D2865" t="s">
        <v>5125</v>
      </c>
      <c r="E2865" t="s">
        <v>5126</v>
      </c>
      <c r="F2865" t="s">
        <v>5127</v>
      </c>
    </row>
    <row r="2866" spans="1:6">
      <c r="A2866">
        <v>6866466</v>
      </c>
      <c r="B2866" t="s">
        <v>3315</v>
      </c>
      <c r="C2866" t="s">
        <v>5124</v>
      </c>
      <c r="D2866" t="s">
        <v>5125</v>
      </c>
      <c r="E2866" t="s">
        <v>5126</v>
      </c>
      <c r="F2866" t="s">
        <v>5127</v>
      </c>
    </row>
    <row r="2867" spans="1:6">
      <c r="A2867">
        <v>1165427</v>
      </c>
      <c r="B2867" t="s">
        <v>5204</v>
      </c>
      <c r="C2867" t="s">
        <v>5124</v>
      </c>
      <c r="D2867" t="s">
        <v>5125</v>
      </c>
      <c r="E2867" t="s">
        <v>5126</v>
      </c>
      <c r="F2867" t="s">
        <v>5127</v>
      </c>
    </row>
    <row r="2868" spans="1:6">
      <c r="A2868">
        <v>1167733</v>
      </c>
      <c r="B2868" t="s">
        <v>5204</v>
      </c>
      <c r="C2868" t="s">
        <v>5124</v>
      </c>
      <c r="D2868" t="s">
        <v>5125</v>
      </c>
      <c r="E2868" t="s">
        <v>5126</v>
      </c>
      <c r="F2868" t="s">
        <v>5127</v>
      </c>
    </row>
    <row r="2869" spans="1:6">
      <c r="A2869">
        <v>1167735</v>
      </c>
      <c r="B2869" t="s">
        <v>5204</v>
      </c>
      <c r="C2869" t="s">
        <v>5124</v>
      </c>
      <c r="D2869" t="s">
        <v>5125</v>
      </c>
      <c r="E2869" t="s">
        <v>5126</v>
      </c>
      <c r="F2869" t="s">
        <v>5127</v>
      </c>
    </row>
    <row r="2870" spans="1:6">
      <c r="A2870">
        <v>1169113</v>
      </c>
      <c r="B2870" t="s">
        <v>5204</v>
      </c>
      <c r="C2870" t="s">
        <v>5124</v>
      </c>
      <c r="D2870" t="s">
        <v>5125</v>
      </c>
      <c r="E2870" t="s">
        <v>5126</v>
      </c>
      <c r="F2870" t="s">
        <v>5127</v>
      </c>
    </row>
    <row r="2871" spans="1:6">
      <c r="A2871">
        <v>1172346</v>
      </c>
      <c r="B2871" t="s">
        <v>5204</v>
      </c>
      <c r="C2871" t="s">
        <v>5124</v>
      </c>
      <c r="D2871" t="s">
        <v>5125</v>
      </c>
      <c r="E2871" t="s">
        <v>5126</v>
      </c>
      <c r="F2871" t="s">
        <v>5127</v>
      </c>
    </row>
    <row r="2872" spans="1:6">
      <c r="A2872">
        <v>1175073</v>
      </c>
      <c r="B2872" t="s">
        <v>5204</v>
      </c>
      <c r="C2872" t="s">
        <v>5124</v>
      </c>
      <c r="D2872" t="s">
        <v>5125</v>
      </c>
      <c r="E2872" t="s">
        <v>5126</v>
      </c>
      <c r="F2872" t="s">
        <v>5127</v>
      </c>
    </row>
    <row r="2873" spans="1:6">
      <c r="A2873">
        <v>6528152</v>
      </c>
      <c r="B2873" t="s">
        <v>5204</v>
      </c>
      <c r="C2873" t="s">
        <v>5124</v>
      </c>
      <c r="D2873" t="s">
        <v>5125</v>
      </c>
      <c r="E2873" t="s">
        <v>5126</v>
      </c>
      <c r="F2873" t="s">
        <v>5127</v>
      </c>
    </row>
    <row r="2874" spans="1:6">
      <c r="A2874">
        <v>6528157</v>
      </c>
      <c r="B2874" t="s">
        <v>5204</v>
      </c>
      <c r="C2874" t="s">
        <v>5124</v>
      </c>
      <c r="D2874" t="s">
        <v>5125</v>
      </c>
      <c r="E2874" t="s">
        <v>5126</v>
      </c>
      <c r="F2874" t="s">
        <v>5127</v>
      </c>
    </row>
    <row r="2875" spans="1:6">
      <c r="A2875">
        <v>6642257</v>
      </c>
      <c r="B2875" t="s">
        <v>5204</v>
      </c>
      <c r="C2875" t="s">
        <v>5124</v>
      </c>
      <c r="D2875" t="s">
        <v>5125</v>
      </c>
      <c r="E2875" t="s">
        <v>5126</v>
      </c>
      <c r="F2875" t="s">
        <v>5127</v>
      </c>
    </row>
    <row r="2876" spans="1:6">
      <c r="A2876">
        <v>6642260</v>
      </c>
      <c r="B2876" t="s">
        <v>5204</v>
      </c>
      <c r="C2876" t="s">
        <v>5124</v>
      </c>
      <c r="D2876" t="s">
        <v>5125</v>
      </c>
      <c r="E2876" t="s">
        <v>5126</v>
      </c>
      <c r="F2876" t="s">
        <v>5127</v>
      </c>
    </row>
    <row r="2877" spans="1:6">
      <c r="A2877">
        <v>6866328</v>
      </c>
      <c r="B2877" t="s">
        <v>5204</v>
      </c>
      <c r="C2877" t="s">
        <v>5124</v>
      </c>
      <c r="D2877" t="s">
        <v>5125</v>
      </c>
      <c r="E2877" t="s">
        <v>5126</v>
      </c>
      <c r="F2877" t="s">
        <v>5127</v>
      </c>
    </row>
    <row r="2878" spans="1:6">
      <c r="A2878">
        <v>6870373</v>
      </c>
      <c r="B2878" t="s">
        <v>5204</v>
      </c>
      <c r="C2878" t="s">
        <v>5124</v>
      </c>
      <c r="D2878" t="s">
        <v>5125</v>
      </c>
      <c r="E2878" t="s">
        <v>5126</v>
      </c>
      <c r="F2878" t="s">
        <v>5127</v>
      </c>
    </row>
    <row r="2879" spans="1:6">
      <c r="A2879">
        <v>7548586</v>
      </c>
      <c r="B2879" t="s">
        <v>5204</v>
      </c>
      <c r="C2879" t="s">
        <v>5124</v>
      </c>
      <c r="D2879" t="s">
        <v>5125</v>
      </c>
      <c r="E2879" t="s">
        <v>5126</v>
      </c>
      <c r="F2879" t="s">
        <v>5127</v>
      </c>
    </row>
    <row r="2880" spans="1:6">
      <c r="A2880">
        <v>7573548</v>
      </c>
      <c r="B2880" t="s">
        <v>5204</v>
      </c>
      <c r="C2880" t="s">
        <v>5124</v>
      </c>
      <c r="D2880" t="s">
        <v>5125</v>
      </c>
      <c r="E2880" t="s">
        <v>5126</v>
      </c>
      <c r="F2880" t="s">
        <v>5127</v>
      </c>
    </row>
    <row r="2881" spans="1:6">
      <c r="A2881">
        <v>7613151</v>
      </c>
      <c r="B2881" t="s">
        <v>5204</v>
      </c>
      <c r="C2881" t="s">
        <v>5124</v>
      </c>
      <c r="D2881" t="s">
        <v>5125</v>
      </c>
      <c r="E2881" t="s">
        <v>5126</v>
      </c>
      <c r="F2881" t="s">
        <v>5127</v>
      </c>
    </row>
    <row r="2882" spans="1:6">
      <c r="A2882">
        <v>7645507</v>
      </c>
      <c r="B2882" t="s">
        <v>5204</v>
      </c>
      <c r="C2882" t="s">
        <v>5124</v>
      </c>
      <c r="D2882" t="s">
        <v>5125</v>
      </c>
      <c r="E2882" t="s">
        <v>5126</v>
      </c>
      <c r="F2882" t="s">
        <v>5127</v>
      </c>
    </row>
    <row r="2883" spans="1:6">
      <c r="A2883">
        <v>7731713</v>
      </c>
      <c r="B2883" t="s">
        <v>5204</v>
      </c>
      <c r="C2883" t="s">
        <v>5124</v>
      </c>
      <c r="D2883" t="s">
        <v>5125</v>
      </c>
      <c r="E2883" t="s">
        <v>5126</v>
      </c>
      <c r="F2883" t="s">
        <v>5127</v>
      </c>
    </row>
    <row r="2884" spans="1:6">
      <c r="A2884">
        <v>7743397</v>
      </c>
      <c r="B2884" t="s">
        <v>5204</v>
      </c>
      <c r="C2884" t="s">
        <v>5124</v>
      </c>
      <c r="D2884" t="s">
        <v>5125</v>
      </c>
      <c r="E2884" t="s">
        <v>5126</v>
      </c>
      <c r="F2884" t="s">
        <v>5127</v>
      </c>
    </row>
    <row r="2885" spans="1:6">
      <c r="A2885">
        <v>7885442</v>
      </c>
      <c r="B2885" t="s">
        <v>5204</v>
      </c>
      <c r="C2885" t="s">
        <v>5124</v>
      </c>
      <c r="D2885" t="s">
        <v>5125</v>
      </c>
      <c r="E2885" t="s">
        <v>5126</v>
      </c>
      <c r="F2885" t="s">
        <v>5127</v>
      </c>
    </row>
    <row r="2886" spans="1:6">
      <c r="A2886">
        <v>7885469</v>
      </c>
      <c r="B2886" t="s">
        <v>5204</v>
      </c>
      <c r="C2886" t="s">
        <v>5124</v>
      </c>
      <c r="D2886" t="s">
        <v>5125</v>
      </c>
      <c r="E2886" t="s">
        <v>5126</v>
      </c>
      <c r="F2886" t="s">
        <v>5127</v>
      </c>
    </row>
    <row r="2887" spans="1:6">
      <c r="A2887">
        <v>7885552</v>
      </c>
      <c r="B2887" t="s">
        <v>5204</v>
      </c>
      <c r="C2887" t="s">
        <v>5124</v>
      </c>
      <c r="D2887" t="s">
        <v>5125</v>
      </c>
      <c r="E2887" t="s">
        <v>5126</v>
      </c>
      <c r="F2887" t="s">
        <v>5127</v>
      </c>
    </row>
    <row r="2888" spans="1:6">
      <c r="A2888">
        <v>7924515</v>
      </c>
      <c r="B2888" t="s">
        <v>5204</v>
      </c>
      <c r="C2888" t="s">
        <v>5124</v>
      </c>
      <c r="D2888" t="s">
        <v>5125</v>
      </c>
      <c r="E2888" t="s">
        <v>5126</v>
      </c>
      <c r="F2888" t="s">
        <v>5127</v>
      </c>
    </row>
    <row r="2889" spans="1:6">
      <c r="A2889">
        <v>7939241</v>
      </c>
      <c r="B2889" t="s">
        <v>5204</v>
      </c>
      <c r="C2889" t="s">
        <v>5124</v>
      </c>
      <c r="D2889" t="s">
        <v>5125</v>
      </c>
      <c r="E2889" t="s">
        <v>5126</v>
      </c>
      <c r="F2889" t="s">
        <v>5127</v>
      </c>
    </row>
    <row r="2890" spans="1:6">
      <c r="A2890">
        <v>7950321</v>
      </c>
      <c r="B2890" t="s">
        <v>5204</v>
      </c>
      <c r="C2890" t="s">
        <v>5124</v>
      </c>
      <c r="D2890" t="s">
        <v>5125</v>
      </c>
      <c r="E2890" t="s">
        <v>5126</v>
      </c>
      <c r="F2890" t="s">
        <v>5127</v>
      </c>
    </row>
    <row r="2891" spans="1:6">
      <c r="A2891">
        <v>1171231</v>
      </c>
      <c r="B2891" t="s">
        <v>5205</v>
      </c>
      <c r="C2891" t="s">
        <v>5124</v>
      </c>
      <c r="D2891" t="s">
        <v>5125</v>
      </c>
      <c r="E2891" t="s">
        <v>5126</v>
      </c>
      <c r="F2891" t="s">
        <v>5127</v>
      </c>
    </row>
    <row r="2892" spans="1:6">
      <c r="A2892">
        <v>1171249</v>
      </c>
      <c r="B2892" t="s">
        <v>5205</v>
      </c>
      <c r="C2892" t="s">
        <v>5124</v>
      </c>
      <c r="D2892" t="s">
        <v>5125</v>
      </c>
      <c r="E2892" t="s">
        <v>5126</v>
      </c>
      <c r="F2892" t="s">
        <v>5127</v>
      </c>
    </row>
    <row r="2893" spans="1:6">
      <c r="A2893">
        <v>1263822</v>
      </c>
      <c r="B2893" t="s">
        <v>5205</v>
      </c>
      <c r="C2893" t="s">
        <v>5124</v>
      </c>
      <c r="D2893" t="s">
        <v>5125</v>
      </c>
      <c r="E2893" t="s">
        <v>5126</v>
      </c>
      <c r="F2893" t="s">
        <v>5127</v>
      </c>
    </row>
    <row r="2894" spans="1:6">
      <c r="A2894">
        <v>1263906</v>
      </c>
      <c r="B2894" t="s">
        <v>5205</v>
      </c>
      <c r="C2894" t="s">
        <v>5124</v>
      </c>
      <c r="D2894" t="s">
        <v>5125</v>
      </c>
      <c r="E2894" t="s">
        <v>5126</v>
      </c>
      <c r="F2894" t="s">
        <v>5127</v>
      </c>
    </row>
    <row r="2895" spans="1:6">
      <c r="A2895">
        <v>1263907</v>
      </c>
      <c r="B2895" t="s">
        <v>5205</v>
      </c>
      <c r="C2895" t="s">
        <v>5124</v>
      </c>
      <c r="D2895" t="s">
        <v>5125</v>
      </c>
      <c r="E2895" t="s">
        <v>5126</v>
      </c>
      <c r="F2895" t="s">
        <v>5127</v>
      </c>
    </row>
    <row r="2896" spans="1:6">
      <c r="A2896">
        <v>3808756</v>
      </c>
      <c r="B2896" t="s">
        <v>5205</v>
      </c>
      <c r="C2896" t="s">
        <v>5124</v>
      </c>
      <c r="D2896" t="s">
        <v>5125</v>
      </c>
      <c r="E2896" t="s">
        <v>5126</v>
      </c>
      <c r="F2896" t="s">
        <v>5127</v>
      </c>
    </row>
    <row r="2897" spans="1:6">
      <c r="A2897">
        <v>4143893</v>
      </c>
      <c r="B2897" t="s">
        <v>5205</v>
      </c>
      <c r="C2897" t="s">
        <v>5124</v>
      </c>
      <c r="D2897" t="s">
        <v>5125</v>
      </c>
      <c r="E2897" t="s">
        <v>5126</v>
      </c>
      <c r="F2897" t="s">
        <v>5127</v>
      </c>
    </row>
    <row r="2898" spans="1:6">
      <c r="A2898">
        <v>4145542</v>
      </c>
      <c r="B2898" t="s">
        <v>5205</v>
      </c>
      <c r="C2898" t="s">
        <v>5124</v>
      </c>
      <c r="D2898" t="s">
        <v>5125</v>
      </c>
      <c r="E2898" t="s">
        <v>5126</v>
      </c>
      <c r="F2898" t="s">
        <v>5127</v>
      </c>
    </row>
    <row r="2899" spans="1:6">
      <c r="A2899">
        <v>4263866</v>
      </c>
      <c r="B2899" t="s">
        <v>5205</v>
      </c>
      <c r="C2899" t="s">
        <v>5124</v>
      </c>
      <c r="D2899" t="s">
        <v>5125</v>
      </c>
      <c r="E2899" t="s">
        <v>5126</v>
      </c>
      <c r="F2899" t="s">
        <v>5127</v>
      </c>
    </row>
    <row r="2900" spans="1:6">
      <c r="A2900">
        <v>4553609</v>
      </c>
      <c r="B2900" t="s">
        <v>5205</v>
      </c>
      <c r="C2900" t="s">
        <v>5124</v>
      </c>
      <c r="D2900" t="s">
        <v>5125</v>
      </c>
      <c r="E2900" t="s">
        <v>5126</v>
      </c>
      <c r="F2900" t="s">
        <v>5127</v>
      </c>
    </row>
    <row r="2901" spans="1:6">
      <c r="A2901">
        <v>4553611</v>
      </c>
      <c r="B2901" t="s">
        <v>5205</v>
      </c>
      <c r="C2901" t="s">
        <v>5124</v>
      </c>
      <c r="D2901" t="s">
        <v>5125</v>
      </c>
      <c r="E2901" t="s">
        <v>5126</v>
      </c>
      <c r="F2901" t="s">
        <v>5127</v>
      </c>
    </row>
    <row r="2902" spans="1:6">
      <c r="A2902">
        <v>4577552</v>
      </c>
      <c r="B2902" t="s">
        <v>5205</v>
      </c>
      <c r="C2902" t="s">
        <v>5124</v>
      </c>
      <c r="D2902" t="s">
        <v>5125</v>
      </c>
      <c r="E2902" t="s">
        <v>5126</v>
      </c>
      <c r="F2902" t="s">
        <v>5127</v>
      </c>
    </row>
    <row r="2903" spans="1:6">
      <c r="A2903">
        <v>5099110</v>
      </c>
      <c r="B2903" t="s">
        <v>5205</v>
      </c>
      <c r="C2903" t="s">
        <v>5124</v>
      </c>
      <c r="D2903" t="s">
        <v>5125</v>
      </c>
      <c r="E2903" t="s">
        <v>5126</v>
      </c>
      <c r="F2903" t="s">
        <v>5127</v>
      </c>
    </row>
    <row r="2904" spans="1:6">
      <c r="A2904">
        <v>5119059</v>
      </c>
      <c r="B2904" t="s">
        <v>5205</v>
      </c>
      <c r="C2904" t="s">
        <v>5124</v>
      </c>
      <c r="D2904" t="s">
        <v>5125</v>
      </c>
      <c r="E2904" t="s">
        <v>5126</v>
      </c>
      <c r="F2904" t="s">
        <v>5127</v>
      </c>
    </row>
    <row r="2905" spans="1:6">
      <c r="A2905">
        <v>5355838</v>
      </c>
      <c r="B2905" t="s">
        <v>5205</v>
      </c>
      <c r="C2905" t="s">
        <v>5124</v>
      </c>
      <c r="D2905" t="s">
        <v>5125</v>
      </c>
      <c r="E2905" t="s">
        <v>5126</v>
      </c>
      <c r="F2905" t="s">
        <v>5127</v>
      </c>
    </row>
    <row r="2906" spans="1:6">
      <c r="A2906">
        <v>6644409</v>
      </c>
      <c r="B2906" t="s">
        <v>5205</v>
      </c>
      <c r="C2906" t="s">
        <v>5124</v>
      </c>
      <c r="D2906" t="s">
        <v>5125</v>
      </c>
      <c r="E2906" t="s">
        <v>5126</v>
      </c>
      <c r="F2906" t="s">
        <v>5127</v>
      </c>
    </row>
    <row r="2907" spans="1:6">
      <c r="A2907">
        <v>6644411</v>
      </c>
      <c r="B2907" t="s">
        <v>5205</v>
      </c>
      <c r="C2907" t="s">
        <v>5124</v>
      </c>
      <c r="D2907" t="s">
        <v>5125</v>
      </c>
      <c r="E2907" t="s">
        <v>5126</v>
      </c>
      <c r="F2907" t="s">
        <v>5127</v>
      </c>
    </row>
    <row r="2908" spans="1:6">
      <c r="A2908">
        <v>6644413</v>
      </c>
      <c r="B2908" t="s">
        <v>5205</v>
      </c>
      <c r="C2908" t="s">
        <v>5124</v>
      </c>
      <c r="D2908" t="s">
        <v>5125</v>
      </c>
      <c r="E2908" t="s">
        <v>5126</v>
      </c>
      <c r="F2908" t="s">
        <v>5127</v>
      </c>
    </row>
    <row r="2909" spans="1:6">
      <c r="A2909">
        <v>6803339</v>
      </c>
      <c r="B2909" t="s">
        <v>5205</v>
      </c>
      <c r="C2909" t="s">
        <v>5124</v>
      </c>
      <c r="D2909" t="s">
        <v>5125</v>
      </c>
      <c r="E2909" t="s">
        <v>5126</v>
      </c>
      <c r="F2909" t="s">
        <v>5127</v>
      </c>
    </row>
    <row r="2910" spans="1:6">
      <c r="A2910">
        <v>7599113</v>
      </c>
      <c r="B2910" t="s">
        <v>5205</v>
      </c>
      <c r="C2910" t="s">
        <v>5124</v>
      </c>
      <c r="D2910" t="s">
        <v>5125</v>
      </c>
      <c r="E2910" t="s">
        <v>5126</v>
      </c>
      <c r="F2910" t="s">
        <v>5127</v>
      </c>
    </row>
    <row r="2911" spans="1:6">
      <c r="A2911">
        <v>7685299</v>
      </c>
      <c r="B2911" t="s">
        <v>5205</v>
      </c>
      <c r="C2911" t="s">
        <v>5124</v>
      </c>
      <c r="D2911" t="s">
        <v>5125</v>
      </c>
      <c r="E2911" t="s">
        <v>5126</v>
      </c>
      <c r="F2911" t="s">
        <v>5127</v>
      </c>
    </row>
    <row r="2912" spans="1:6">
      <c r="A2912">
        <v>1012810</v>
      </c>
      <c r="B2912" t="s">
        <v>5206</v>
      </c>
      <c r="C2912" t="s">
        <v>5124</v>
      </c>
      <c r="D2912" t="s">
        <v>5125</v>
      </c>
      <c r="E2912" t="s">
        <v>5126</v>
      </c>
      <c r="F2912" t="s">
        <v>5127</v>
      </c>
    </row>
    <row r="2913" spans="1:6">
      <c r="A2913">
        <v>1126624</v>
      </c>
      <c r="B2913" t="s">
        <v>5206</v>
      </c>
      <c r="C2913" t="s">
        <v>5124</v>
      </c>
      <c r="D2913" t="s">
        <v>5125</v>
      </c>
      <c r="E2913" t="s">
        <v>5126</v>
      </c>
      <c r="F2913" t="s">
        <v>5127</v>
      </c>
    </row>
    <row r="2914" spans="1:6">
      <c r="A2914">
        <v>1128128</v>
      </c>
      <c r="B2914" t="s">
        <v>5206</v>
      </c>
      <c r="C2914" t="s">
        <v>5124</v>
      </c>
      <c r="D2914" t="s">
        <v>5125</v>
      </c>
      <c r="E2914" t="s">
        <v>5126</v>
      </c>
      <c r="F2914" t="s">
        <v>5127</v>
      </c>
    </row>
    <row r="2915" spans="1:6">
      <c r="A2915">
        <v>1162251</v>
      </c>
      <c r="B2915" t="s">
        <v>5206</v>
      </c>
      <c r="C2915" t="s">
        <v>5124</v>
      </c>
      <c r="D2915" t="s">
        <v>5125</v>
      </c>
      <c r="E2915" t="s">
        <v>5126</v>
      </c>
      <c r="F2915" t="s">
        <v>5127</v>
      </c>
    </row>
    <row r="2916" spans="1:6">
      <c r="A2916">
        <v>1232600</v>
      </c>
      <c r="B2916" t="s">
        <v>5206</v>
      </c>
      <c r="C2916" t="s">
        <v>5124</v>
      </c>
      <c r="D2916" t="s">
        <v>5125</v>
      </c>
      <c r="E2916" t="s">
        <v>5126</v>
      </c>
      <c r="F2916" t="s">
        <v>5127</v>
      </c>
    </row>
    <row r="2917" spans="1:6">
      <c r="A2917">
        <v>1232624</v>
      </c>
      <c r="B2917" t="s">
        <v>5206</v>
      </c>
      <c r="C2917" t="s">
        <v>5124</v>
      </c>
      <c r="D2917" t="s">
        <v>5125</v>
      </c>
      <c r="E2917" t="s">
        <v>5126</v>
      </c>
      <c r="F2917" t="s">
        <v>5127</v>
      </c>
    </row>
    <row r="2918" spans="1:6">
      <c r="A2918">
        <v>4100350</v>
      </c>
      <c r="B2918" t="s">
        <v>5206</v>
      </c>
      <c r="C2918" t="s">
        <v>5124</v>
      </c>
      <c r="D2918" t="s">
        <v>5125</v>
      </c>
      <c r="E2918" t="s">
        <v>5126</v>
      </c>
      <c r="F2918" t="s">
        <v>5127</v>
      </c>
    </row>
    <row r="2919" spans="1:6">
      <c r="A2919">
        <v>4108355</v>
      </c>
      <c r="B2919" t="s">
        <v>5206</v>
      </c>
      <c r="C2919" t="s">
        <v>5124</v>
      </c>
      <c r="D2919" t="s">
        <v>5125</v>
      </c>
      <c r="E2919" t="s">
        <v>5126</v>
      </c>
      <c r="F2919" t="s">
        <v>5127</v>
      </c>
    </row>
    <row r="2920" spans="1:6">
      <c r="A2920">
        <v>4140091</v>
      </c>
      <c r="B2920" t="s">
        <v>5206</v>
      </c>
      <c r="C2920" t="s">
        <v>5124</v>
      </c>
      <c r="D2920" t="s">
        <v>5125</v>
      </c>
      <c r="E2920" t="s">
        <v>5126</v>
      </c>
      <c r="F2920" t="s">
        <v>5127</v>
      </c>
    </row>
    <row r="2921" spans="1:6">
      <c r="A2921">
        <v>4265687</v>
      </c>
      <c r="B2921" t="s">
        <v>5206</v>
      </c>
      <c r="C2921" t="s">
        <v>5124</v>
      </c>
      <c r="D2921" t="s">
        <v>5125</v>
      </c>
      <c r="E2921" t="s">
        <v>5126</v>
      </c>
      <c r="F2921" t="s">
        <v>5127</v>
      </c>
    </row>
    <row r="2922" spans="1:6">
      <c r="A2922">
        <v>4266549</v>
      </c>
      <c r="B2922" t="s">
        <v>5206</v>
      </c>
      <c r="C2922" t="s">
        <v>5124</v>
      </c>
      <c r="D2922" t="s">
        <v>5125</v>
      </c>
      <c r="E2922" t="s">
        <v>5126</v>
      </c>
      <c r="F2922" t="s">
        <v>5127</v>
      </c>
    </row>
    <row r="2923" spans="1:6">
      <c r="A2923">
        <v>4328560</v>
      </c>
      <c r="B2923" t="s">
        <v>5206</v>
      </c>
      <c r="C2923" t="s">
        <v>5124</v>
      </c>
      <c r="D2923" t="s">
        <v>5125</v>
      </c>
      <c r="E2923" t="s">
        <v>5126</v>
      </c>
      <c r="F2923" t="s">
        <v>5127</v>
      </c>
    </row>
    <row r="2924" spans="1:6">
      <c r="A2924">
        <v>4472157</v>
      </c>
      <c r="B2924" t="s">
        <v>5206</v>
      </c>
      <c r="C2924" t="s">
        <v>5124</v>
      </c>
      <c r="D2924" t="s">
        <v>5125</v>
      </c>
      <c r="E2924" t="s">
        <v>5126</v>
      </c>
      <c r="F2924" t="s">
        <v>5127</v>
      </c>
    </row>
    <row r="2925" spans="1:6">
      <c r="A2925">
        <v>4497396</v>
      </c>
      <c r="B2925" t="s">
        <v>5206</v>
      </c>
      <c r="C2925" t="s">
        <v>5124</v>
      </c>
      <c r="D2925" t="s">
        <v>5125</v>
      </c>
      <c r="E2925" t="s">
        <v>5126</v>
      </c>
      <c r="F2925" t="s">
        <v>5127</v>
      </c>
    </row>
    <row r="2926" spans="1:6">
      <c r="A2926">
        <v>4549843</v>
      </c>
      <c r="B2926" t="s">
        <v>5206</v>
      </c>
      <c r="C2926" t="s">
        <v>5124</v>
      </c>
      <c r="D2926" t="s">
        <v>5125</v>
      </c>
      <c r="E2926" t="s">
        <v>5126</v>
      </c>
      <c r="F2926" t="s">
        <v>5127</v>
      </c>
    </row>
    <row r="2927" spans="1:6">
      <c r="A2927">
        <v>4551303</v>
      </c>
      <c r="B2927" t="s">
        <v>5206</v>
      </c>
      <c r="C2927" t="s">
        <v>5124</v>
      </c>
      <c r="D2927" t="s">
        <v>5125</v>
      </c>
      <c r="E2927" t="s">
        <v>5126</v>
      </c>
      <c r="F2927" t="s">
        <v>5127</v>
      </c>
    </row>
    <row r="2928" spans="1:6">
      <c r="A2928">
        <v>4555008</v>
      </c>
      <c r="B2928" t="s">
        <v>5206</v>
      </c>
      <c r="C2928" t="s">
        <v>5124</v>
      </c>
      <c r="D2928" t="s">
        <v>5125</v>
      </c>
      <c r="E2928" t="s">
        <v>5126</v>
      </c>
      <c r="F2928" t="s">
        <v>5127</v>
      </c>
    </row>
    <row r="2929" spans="1:6">
      <c r="A2929">
        <v>4565487</v>
      </c>
      <c r="B2929" t="s">
        <v>5206</v>
      </c>
      <c r="C2929" t="s">
        <v>5124</v>
      </c>
      <c r="D2929" t="s">
        <v>5125</v>
      </c>
      <c r="E2929" t="s">
        <v>5126</v>
      </c>
      <c r="F2929" t="s">
        <v>5127</v>
      </c>
    </row>
    <row r="2930" spans="1:6">
      <c r="A2930">
        <v>4574659</v>
      </c>
      <c r="B2930" t="s">
        <v>5206</v>
      </c>
      <c r="C2930" t="s">
        <v>5124</v>
      </c>
      <c r="D2930" t="s">
        <v>5125</v>
      </c>
      <c r="E2930" t="s">
        <v>5126</v>
      </c>
      <c r="F2930" t="s">
        <v>5127</v>
      </c>
    </row>
    <row r="2931" spans="1:6">
      <c r="A2931">
        <v>4602014</v>
      </c>
      <c r="B2931" t="s">
        <v>5206</v>
      </c>
      <c r="C2931" t="s">
        <v>5124</v>
      </c>
      <c r="D2931" t="s">
        <v>5125</v>
      </c>
      <c r="E2931" t="s">
        <v>5126</v>
      </c>
      <c r="F2931" t="s">
        <v>5127</v>
      </c>
    </row>
    <row r="2932" spans="1:6">
      <c r="A2932">
        <v>5035240</v>
      </c>
      <c r="B2932" t="s">
        <v>5206</v>
      </c>
      <c r="C2932" t="s">
        <v>5124</v>
      </c>
      <c r="D2932" t="s">
        <v>5125</v>
      </c>
      <c r="E2932" t="s">
        <v>5126</v>
      </c>
      <c r="F2932" t="s">
        <v>5127</v>
      </c>
    </row>
    <row r="2933" spans="1:6">
      <c r="A2933">
        <v>5112936</v>
      </c>
      <c r="B2933" t="s">
        <v>5206</v>
      </c>
      <c r="C2933" t="s">
        <v>5124</v>
      </c>
      <c r="D2933" t="s">
        <v>5125</v>
      </c>
      <c r="E2933" t="s">
        <v>5126</v>
      </c>
      <c r="F2933" t="s">
        <v>5127</v>
      </c>
    </row>
    <row r="2934" spans="1:6">
      <c r="A2934">
        <v>5902203</v>
      </c>
      <c r="B2934" t="s">
        <v>5206</v>
      </c>
      <c r="C2934" t="s">
        <v>5124</v>
      </c>
      <c r="D2934" t="s">
        <v>5125</v>
      </c>
      <c r="E2934" t="s">
        <v>5126</v>
      </c>
      <c r="F2934" t="s">
        <v>5127</v>
      </c>
    </row>
    <row r="2935" spans="1:6">
      <c r="A2935">
        <v>5903959</v>
      </c>
      <c r="B2935" t="s">
        <v>5206</v>
      </c>
      <c r="C2935" t="s">
        <v>5124</v>
      </c>
      <c r="D2935" t="s">
        <v>5125</v>
      </c>
      <c r="E2935" t="s">
        <v>5126</v>
      </c>
      <c r="F2935" t="s">
        <v>5127</v>
      </c>
    </row>
    <row r="2936" spans="1:6">
      <c r="A2936">
        <v>6533282</v>
      </c>
      <c r="B2936" t="s">
        <v>5206</v>
      </c>
      <c r="C2936" t="s">
        <v>5124</v>
      </c>
      <c r="D2936" t="s">
        <v>5125</v>
      </c>
      <c r="E2936" t="s">
        <v>5126</v>
      </c>
      <c r="F2936" t="s">
        <v>5127</v>
      </c>
    </row>
    <row r="2937" spans="1:6">
      <c r="A2937">
        <v>6692575</v>
      </c>
      <c r="B2937" t="s">
        <v>5206</v>
      </c>
      <c r="C2937" t="s">
        <v>5124</v>
      </c>
      <c r="D2937" t="s">
        <v>5125</v>
      </c>
      <c r="E2937" t="s">
        <v>5126</v>
      </c>
      <c r="F2937" t="s">
        <v>5127</v>
      </c>
    </row>
    <row r="2938" spans="1:6">
      <c r="A2938">
        <v>7567517</v>
      </c>
      <c r="B2938" t="s">
        <v>5206</v>
      </c>
      <c r="C2938" t="s">
        <v>5124</v>
      </c>
      <c r="D2938" t="s">
        <v>5125</v>
      </c>
      <c r="E2938" t="s">
        <v>5126</v>
      </c>
      <c r="F2938" t="s">
        <v>5127</v>
      </c>
    </row>
    <row r="2939" spans="1:6">
      <c r="A2939">
        <v>7624961</v>
      </c>
      <c r="B2939" t="s">
        <v>5206</v>
      </c>
      <c r="C2939" t="s">
        <v>5124</v>
      </c>
      <c r="D2939" t="s">
        <v>5125</v>
      </c>
      <c r="E2939" t="s">
        <v>5126</v>
      </c>
      <c r="F2939" t="s">
        <v>5127</v>
      </c>
    </row>
    <row r="2940" spans="1:6">
      <c r="A2940">
        <v>7624962</v>
      </c>
      <c r="B2940" t="s">
        <v>5206</v>
      </c>
      <c r="C2940" t="s">
        <v>5124</v>
      </c>
      <c r="D2940" t="s">
        <v>5125</v>
      </c>
      <c r="E2940" t="s">
        <v>5126</v>
      </c>
      <c r="F2940" t="s">
        <v>5127</v>
      </c>
    </row>
    <row r="2941" spans="1:6">
      <c r="A2941">
        <v>7624964</v>
      </c>
      <c r="B2941" t="s">
        <v>5206</v>
      </c>
      <c r="C2941" t="s">
        <v>5124</v>
      </c>
      <c r="D2941" t="s">
        <v>5125</v>
      </c>
      <c r="E2941" t="s">
        <v>5126</v>
      </c>
      <c r="F2941" t="s">
        <v>5127</v>
      </c>
    </row>
    <row r="2942" spans="1:6">
      <c r="A2942">
        <v>7654784</v>
      </c>
      <c r="B2942" t="s">
        <v>5206</v>
      </c>
      <c r="C2942" t="s">
        <v>5124</v>
      </c>
      <c r="D2942" t="s">
        <v>5125</v>
      </c>
      <c r="E2942" t="s">
        <v>5126</v>
      </c>
      <c r="F2942" t="s">
        <v>5127</v>
      </c>
    </row>
    <row r="2943" spans="1:6">
      <c r="A2943">
        <v>7730236</v>
      </c>
      <c r="B2943" t="s">
        <v>5206</v>
      </c>
      <c r="C2943" t="s">
        <v>5124</v>
      </c>
      <c r="D2943" t="s">
        <v>5125</v>
      </c>
      <c r="E2943" t="s">
        <v>5126</v>
      </c>
      <c r="F2943" t="s">
        <v>5127</v>
      </c>
    </row>
    <row r="2944" spans="1:6">
      <c r="A2944">
        <v>7733525</v>
      </c>
      <c r="B2944" t="s">
        <v>5206</v>
      </c>
      <c r="C2944" t="s">
        <v>5124</v>
      </c>
      <c r="D2944" t="s">
        <v>5125</v>
      </c>
      <c r="E2944" t="s">
        <v>5126</v>
      </c>
      <c r="F2944" t="s">
        <v>5127</v>
      </c>
    </row>
    <row r="2945" spans="1:6">
      <c r="A2945">
        <v>7760520</v>
      </c>
      <c r="B2945" t="s">
        <v>5206</v>
      </c>
      <c r="C2945" t="s">
        <v>5124</v>
      </c>
      <c r="D2945" t="s">
        <v>5125</v>
      </c>
      <c r="E2945" t="s">
        <v>5126</v>
      </c>
      <c r="F2945" t="s">
        <v>5127</v>
      </c>
    </row>
    <row r="2946" spans="1:6">
      <c r="A2946">
        <v>7795744</v>
      </c>
      <c r="B2946" t="s">
        <v>5206</v>
      </c>
      <c r="C2946" t="s">
        <v>5124</v>
      </c>
      <c r="D2946" t="s">
        <v>5125</v>
      </c>
      <c r="E2946" t="s">
        <v>5126</v>
      </c>
      <c r="F2946" t="s">
        <v>5127</v>
      </c>
    </row>
    <row r="2947" spans="1:6">
      <c r="A2947">
        <v>7869494</v>
      </c>
      <c r="B2947" t="s">
        <v>5206</v>
      </c>
      <c r="C2947" t="s">
        <v>5124</v>
      </c>
      <c r="D2947" t="s">
        <v>5125</v>
      </c>
      <c r="E2947" t="s">
        <v>5126</v>
      </c>
      <c r="F2947" t="s">
        <v>5127</v>
      </c>
    </row>
    <row r="2948" spans="1:6">
      <c r="A2948">
        <v>7622099</v>
      </c>
      <c r="B2948" t="s">
        <v>3338</v>
      </c>
      <c r="C2948" t="s">
        <v>5124</v>
      </c>
      <c r="D2948" t="s">
        <v>5125</v>
      </c>
      <c r="E2948" t="s">
        <v>5126</v>
      </c>
      <c r="F2948" t="s">
        <v>5127</v>
      </c>
    </row>
    <row r="2949" spans="1:6">
      <c r="A2949">
        <v>7622101</v>
      </c>
      <c r="B2949" t="s">
        <v>3338</v>
      </c>
      <c r="C2949" t="s">
        <v>5124</v>
      </c>
      <c r="D2949" t="s">
        <v>5125</v>
      </c>
      <c r="E2949" t="s">
        <v>5126</v>
      </c>
      <c r="F2949" t="s">
        <v>5127</v>
      </c>
    </row>
    <row r="2950" spans="1:6">
      <c r="A2950">
        <v>7723852</v>
      </c>
      <c r="B2950" t="s">
        <v>3338</v>
      </c>
      <c r="C2950" t="s">
        <v>5124</v>
      </c>
      <c r="D2950" t="s">
        <v>5125</v>
      </c>
      <c r="E2950" t="s">
        <v>5126</v>
      </c>
      <c r="F2950" t="s">
        <v>5127</v>
      </c>
    </row>
    <row r="2951" spans="1:6">
      <c r="A2951">
        <v>1225412</v>
      </c>
      <c r="B2951" t="s">
        <v>5207</v>
      </c>
      <c r="C2951" t="s">
        <v>5124</v>
      </c>
      <c r="D2951" t="s">
        <v>5125</v>
      </c>
      <c r="E2951" t="s">
        <v>5126</v>
      </c>
      <c r="F2951" t="s">
        <v>5127</v>
      </c>
    </row>
    <row r="2952" spans="1:6">
      <c r="A2952">
        <v>5092371</v>
      </c>
      <c r="B2952" t="s">
        <v>5207</v>
      </c>
      <c r="C2952" t="s">
        <v>5124</v>
      </c>
      <c r="D2952" t="s">
        <v>5125</v>
      </c>
      <c r="E2952" t="s">
        <v>5126</v>
      </c>
      <c r="F2952" t="s">
        <v>5127</v>
      </c>
    </row>
    <row r="2953" spans="1:6">
      <c r="A2953">
        <v>5092372</v>
      </c>
      <c r="B2953" t="s">
        <v>5207</v>
      </c>
      <c r="C2953" t="s">
        <v>5124</v>
      </c>
      <c r="D2953" t="s">
        <v>5125</v>
      </c>
      <c r="E2953" t="s">
        <v>5126</v>
      </c>
      <c r="F2953" t="s">
        <v>5127</v>
      </c>
    </row>
    <row r="2954" spans="1:6">
      <c r="A2954">
        <v>5355123</v>
      </c>
      <c r="B2954" t="s">
        <v>5207</v>
      </c>
      <c r="C2954" t="s">
        <v>5124</v>
      </c>
      <c r="D2954" t="s">
        <v>5125</v>
      </c>
      <c r="E2954" t="s">
        <v>5126</v>
      </c>
      <c r="F2954" t="s">
        <v>5127</v>
      </c>
    </row>
    <row r="2955" spans="1:6">
      <c r="A2955">
        <v>7839021</v>
      </c>
      <c r="B2955" t="s">
        <v>5207</v>
      </c>
      <c r="C2955" t="s">
        <v>5124</v>
      </c>
      <c r="D2955" t="s">
        <v>5125</v>
      </c>
      <c r="E2955" t="s">
        <v>5126</v>
      </c>
      <c r="F2955" t="s">
        <v>5127</v>
      </c>
    </row>
    <row r="2956" spans="1:6">
      <c r="A2956">
        <v>1198954</v>
      </c>
      <c r="B2956" t="s">
        <v>5208</v>
      </c>
      <c r="C2956" t="s">
        <v>5124</v>
      </c>
      <c r="D2956" t="s">
        <v>5125</v>
      </c>
      <c r="E2956" t="s">
        <v>5126</v>
      </c>
      <c r="F2956" t="s">
        <v>5127</v>
      </c>
    </row>
    <row r="2957" spans="1:6">
      <c r="A2957">
        <v>1198955</v>
      </c>
      <c r="B2957" t="s">
        <v>5208</v>
      </c>
      <c r="C2957" t="s">
        <v>5124</v>
      </c>
      <c r="D2957" t="s">
        <v>5125</v>
      </c>
      <c r="E2957" t="s">
        <v>5126</v>
      </c>
      <c r="F2957" t="s">
        <v>5127</v>
      </c>
    </row>
    <row r="2958" spans="1:6">
      <c r="A2958">
        <v>1165768</v>
      </c>
      <c r="B2958" t="s">
        <v>5209</v>
      </c>
      <c r="C2958" t="s">
        <v>5124</v>
      </c>
      <c r="D2958" t="s">
        <v>5125</v>
      </c>
      <c r="E2958" t="s">
        <v>5126</v>
      </c>
      <c r="F2958" t="s">
        <v>5127</v>
      </c>
    </row>
    <row r="2959" spans="1:6">
      <c r="A2959">
        <v>1169811</v>
      </c>
      <c r="B2959" t="s">
        <v>5209</v>
      </c>
      <c r="C2959" t="s">
        <v>5124</v>
      </c>
      <c r="D2959" t="s">
        <v>5125</v>
      </c>
      <c r="E2959" t="s">
        <v>5126</v>
      </c>
      <c r="F2959" t="s">
        <v>5127</v>
      </c>
    </row>
    <row r="2960" spans="1:6">
      <c r="A2960">
        <v>1188554</v>
      </c>
      <c r="B2960" t="s">
        <v>5209</v>
      </c>
      <c r="C2960" t="s">
        <v>5124</v>
      </c>
      <c r="D2960" t="s">
        <v>5125</v>
      </c>
      <c r="E2960" t="s">
        <v>5126</v>
      </c>
      <c r="F2960" t="s">
        <v>5127</v>
      </c>
    </row>
    <row r="2961" spans="1:6">
      <c r="A2961">
        <v>2374319</v>
      </c>
      <c r="B2961" t="s">
        <v>5209</v>
      </c>
      <c r="C2961" t="s">
        <v>5124</v>
      </c>
      <c r="D2961" t="s">
        <v>5125</v>
      </c>
      <c r="E2961" t="s">
        <v>5126</v>
      </c>
      <c r="F2961" t="s">
        <v>5127</v>
      </c>
    </row>
    <row r="2962" spans="1:6">
      <c r="A2962">
        <v>2374324</v>
      </c>
      <c r="B2962" t="s">
        <v>5209</v>
      </c>
      <c r="C2962" t="s">
        <v>5124</v>
      </c>
      <c r="D2962" t="s">
        <v>5125</v>
      </c>
      <c r="E2962" t="s">
        <v>5126</v>
      </c>
      <c r="F2962" t="s">
        <v>5127</v>
      </c>
    </row>
    <row r="2963" spans="1:6">
      <c r="A2963">
        <v>2374326</v>
      </c>
      <c r="B2963" t="s">
        <v>5209</v>
      </c>
      <c r="C2963" t="s">
        <v>5124</v>
      </c>
      <c r="D2963" t="s">
        <v>5125</v>
      </c>
      <c r="E2963" t="s">
        <v>5126</v>
      </c>
      <c r="F2963" t="s">
        <v>5127</v>
      </c>
    </row>
    <row r="2964" spans="1:6">
      <c r="A2964">
        <v>4317136</v>
      </c>
      <c r="B2964" t="s">
        <v>5209</v>
      </c>
      <c r="C2964" t="s">
        <v>5124</v>
      </c>
      <c r="D2964" t="s">
        <v>5125</v>
      </c>
      <c r="E2964" t="s">
        <v>5126</v>
      </c>
      <c r="F2964" t="s">
        <v>5127</v>
      </c>
    </row>
    <row r="2965" spans="1:6">
      <c r="A2965">
        <v>4319606</v>
      </c>
      <c r="B2965" t="s">
        <v>5209</v>
      </c>
      <c r="C2965" t="s">
        <v>5124</v>
      </c>
      <c r="D2965" t="s">
        <v>5125</v>
      </c>
      <c r="E2965" t="s">
        <v>5126</v>
      </c>
      <c r="F2965" t="s">
        <v>5127</v>
      </c>
    </row>
    <row r="2966" spans="1:6">
      <c r="A2966">
        <v>4533244</v>
      </c>
      <c r="B2966" t="s">
        <v>5209</v>
      </c>
      <c r="C2966" t="s">
        <v>5124</v>
      </c>
      <c r="D2966" t="s">
        <v>5125</v>
      </c>
      <c r="E2966" t="s">
        <v>5126</v>
      </c>
      <c r="F2966" t="s">
        <v>5127</v>
      </c>
    </row>
    <row r="2967" spans="1:6">
      <c r="A2967">
        <v>4555746</v>
      </c>
      <c r="B2967" t="s">
        <v>5209</v>
      </c>
      <c r="C2967" t="s">
        <v>5124</v>
      </c>
      <c r="D2967" t="s">
        <v>5125</v>
      </c>
      <c r="E2967" t="s">
        <v>5126</v>
      </c>
      <c r="F2967" t="s">
        <v>5127</v>
      </c>
    </row>
    <row r="2968" spans="1:6">
      <c r="A2968">
        <v>5048188</v>
      </c>
      <c r="B2968" t="s">
        <v>5209</v>
      </c>
      <c r="C2968" t="s">
        <v>5124</v>
      </c>
      <c r="D2968" t="s">
        <v>5125</v>
      </c>
      <c r="E2968" t="s">
        <v>5126</v>
      </c>
      <c r="F2968" t="s">
        <v>5127</v>
      </c>
    </row>
    <row r="2969" spans="1:6">
      <c r="A2969">
        <v>5301367</v>
      </c>
      <c r="B2969" t="s">
        <v>5209</v>
      </c>
      <c r="C2969" t="s">
        <v>5124</v>
      </c>
      <c r="D2969" t="s">
        <v>5125</v>
      </c>
      <c r="E2969" t="s">
        <v>5126</v>
      </c>
      <c r="F2969" t="s">
        <v>5127</v>
      </c>
    </row>
    <row r="2970" spans="1:6">
      <c r="A2970">
        <v>6518604</v>
      </c>
      <c r="B2970" t="s">
        <v>5209</v>
      </c>
      <c r="C2970" t="s">
        <v>5124</v>
      </c>
      <c r="D2970" t="s">
        <v>5125</v>
      </c>
      <c r="E2970" t="s">
        <v>5126</v>
      </c>
      <c r="F2970" t="s">
        <v>5127</v>
      </c>
    </row>
    <row r="2971" spans="1:6">
      <c r="A2971">
        <v>7766533</v>
      </c>
      <c r="B2971" t="s">
        <v>5209</v>
      </c>
      <c r="C2971" t="s">
        <v>5124</v>
      </c>
      <c r="D2971" t="s">
        <v>5125</v>
      </c>
      <c r="E2971" t="s">
        <v>5126</v>
      </c>
      <c r="F2971" t="s">
        <v>5127</v>
      </c>
    </row>
    <row r="2972" spans="1:6">
      <c r="A2972">
        <v>1163711</v>
      </c>
      <c r="B2972" t="s">
        <v>5210</v>
      </c>
      <c r="C2972" t="s">
        <v>5124</v>
      </c>
      <c r="D2972" t="s">
        <v>5125</v>
      </c>
      <c r="E2972" t="s">
        <v>5126</v>
      </c>
      <c r="F2972" t="s">
        <v>5127</v>
      </c>
    </row>
    <row r="2973" spans="1:6">
      <c r="A2973">
        <v>1171282</v>
      </c>
      <c r="B2973" t="s">
        <v>5210</v>
      </c>
      <c r="C2973" t="s">
        <v>5124</v>
      </c>
      <c r="D2973" t="s">
        <v>5125</v>
      </c>
      <c r="E2973" t="s">
        <v>5126</v>
      </c>
      <c r="F2973" t="s">
        <v>5127</v>
      </c>
    </row>
    <row r="2974" spans="1:6">
      <c r="A2974">
        <v>1182196</v>
      </c>
      <c r="B2974" t="s">
        <v>5210</v>
      </c>
      <c r="C2974" t="s">
        <v>5124</v>
      </c>
      <c r="D2974" t="s">
        <v>5125</v>
      </c>
      <c r="E2974" t="s">
        <v>5126</v>
      </c>
      <c r="F2974" t="s">
        <v>5127</v>
      </c>
    </row>
    <row r="2975" spans="1:6">
      <c r="A2975">
        <v>1223933</v>
      </c>
      <c r="B2975" t="s">
        <v>5210</v>
      </c>
      <c r="C2975" t="s">
        <v>5124</v>
      </c>
      <c r="D2975" t="s">
        <v>5125</v>
      </c>
      <c r="E2975" t="s">
        <v>5126</v>
      </c>
      <c r="F2975" t="s">
        <v>5127</v>
      </c>
    </row>
    <row r="2976" spans="1:6">
      <c r="A2976">
        <v>1256346</v>
      </c>
      <c r="B2976" t="s">
        <v>5210</v>
      </c>
      <c r="C2976" t="s">
        <v>5124</v>
      </c>
      <c r="D2976" t="s">
        <v>5125</v>
      </c>
      <c r="E2976" t="s">
        <v>5126</v>
      </c>
      <c r="F2976" t="s">
        <v>5127</v>
      </c>
    </row>
    <row r="2977" spans="1:6">
      <c r="A2977">
        <v>1312409</v>
      </c>
      <c r="B2977" t="s">
        <v>5210</v>
      </c>
      <c r="C2977" t="s">
        <v>5124</v>
      </c>
      <c r="D2977" t="s">
        <v>5125</v>
      </c>
      <c r="E2977" t="s">
        <v>5126</v>
      </c>
      <c r="F2977" t="s">
        <v>5127</v>
      </c>
    </row>
    <row r="2978" spans="1:6">
      <c r="A2978">
        <v>1319278</v>
      </c>
      <c r="B2978" t="s">
        <v>5210</v>
      </c>
      <c r="C2978" t="s">
        <v>5124</v>
      </c>
      <c r="D2978" t="s">
        <v>5125</v>
      </c>
      <c r="E2978" t="s">
        <v>5126</v>
      </c>
      <c r="F2978" t="s">
        <v>5127</v>
      </c>
    </row>
    <row r="2979" spans="1:6">
      <c r="A2979">
        <v>4555553</v>
      </c>
      <c r="B2979" t="s">
        <v>5210</v>
      </c>
      <c r="C2979" t="s">
        <v>5124</v>
      </c>
      <c r="D2979" t="s">
        <v>5125</v>
      </c>
      <c r="E2979" t="s">
        <v>5126</v>
      </c>
      <c r="F2979" t="s">
        <v>5127</v>
      </c>
    </row>
    <row r="2980" spans="1:6">
      <c r="A2980">
        <v>5901687</v>
      </c>
      <c r="B2980" t="s">
        <v>5210</v>
      </c>
      <c r="C2980" t="s">
        <v>5124</v>
      </c>
      <c r="D2980" t="s">
        <v>5125</v>
      </c>
      <c r="E2980" t="s">
        <v>5126</v>
      </c>
      <c r="F2980" t="s">
        <v>5127</v>
      </c>
    </row>
    <row r="2981" spans="1:6">
      <c r="A2981">
        <v>6609575</v>
      </c>
      <c r="B2981" t="s">
        <v>5210</v>
      </c>
      <c r="C2981" t="s">
        <v>5124</v>
      </c>
      <c r="D2981" t="s">
        <v>5125</v>
      </c>
      <c r="E2981" t="s">
        <v>5126</v>
      </c>
      <c r="F2981" t="s">
        <v>5127</v>
      </c>
    </row>
    <row r="2982" spans="1:6">
      <c r="A2982">
        <v>6652647</v>
      </c>
      <c r="B2982" t="s">
        <v>5210</v>
      </c>
      <c r="C2982" t="s">
        <v>5124</v>
      </c>
      <c r="D2982" t="s">
        <v>5125</v>
      </c>
      <c r="E2982" t="s">
        <v>5126</v>
      </c>
      <c r="F2982" t="s">
        <v>5127</v>
      </c>
    </row>
    <row r="2983" spans="1:6">
      <c r="A2983">
        <v>6866046</v>
      </c>
      <c r="B2983" t="s">
        <v>5210</v>
      </c>
      <c r="C2983" t="s">
        <v>5124</v>
      </c>
      <c r="D2983" t="s">
        <v>5125</v>
      </c>
      <c r="E2983" t="s">
        <v>5126</v>
      </c>
      <c r="F2983" t="s">
        <v>5127</v>
      </c>
    </row>
    <row r="2984" spans="1:6">
      <c r="A2984">
        <v>6951486</v>
      </c>
      <c r="B2984" t="s">
        <v>5210</v>
      </c>
      <c r="C2984" t="s">
        <v>5124</v>
      </c>
      <c r="D2984" t="s">
        <v>5125</v>
      </c>
      <c r="E2984" t="s">
        <v>5126</v>
      </c>
      <c r="F2984" t="s">
        <v>5127</v>
      </c>
    </row>
    <row r="2985" spans="1:6">
      <c r="A2985">
        <v>7637547</v>
      </c>
      <c r="B2985" t="s">
        <v>5210</v>
      </c>
      <c r="C2985" t="s">
        <v>5124</v>
      </c>
      <c r="D2985" t="s">
        <v>5125</v>
      </c>
      <c r="E2985" t="s">
        <v>5126</v>
      </c>
      <c r="F2985" t="s">
        <v>5127</v>
      </c>
    </row>
    <row r="2986" spans="1:6">
      <c r="A2986">
        <v>1165979</v>
      </c>
      <c r="B2986" t="s">
        <v>5211</v>
      </c>
      <c r="C2986" t="s">
        <v>5124</v>
      </c>
      <c r="D2986" t="s">
        <v>5125</v>
      </c>
      <c r="E2986" t="s">
        <v>5126</v>
      </c>
      <c r="F2986" t="s">
        <v>5127</v>
      </c>
    </row>
    <row r="2987" spans="1:6">
      <c r="A2987">
        <v>1171564</v>
      </c>
      <c r="B2987" t="s">
        <v>5211</v>
      </c>
      <c r="C2987" t="s">
        <v>5124</v>
      </c>
      <c r="D2987" t="s">
        <v>5125</v>
      </c>
      <c r="E2987" t="s">
        <v>5126</v>
      </c>
      <c r="F2987" t="s">
        <v>5127</v>
      </c>
    </row>
    <row r="2988" spans="1:6">
      <c r="A2988">
        <v>1222485</v>
      </c>
      <c r="B2988" t="s">
        <v>5211</v>
      </c>
      <c r="C2988" t="s">
        <v>5124</v>
      </c>
      <c r="D2988" t="s">
        <v>5125</v>
      </c>
      <c r="E2988" t="s">
        <v>5126</v>
      </c>
      <c r="F2988" t="s">
        <v>5127</v>
      </c>
    </row>
    <row r="2989" spans="1:6">
      <c r="A2989">
        <v>1297858</v>
      </c>
      <c r="B2989" t="s">
        <v>5211</v>
      </c>
      <c r="C2989" t="s">
        <v>5124</v>
      </c>
      <c r="D2989" t="s">
        <v>5125</v>
      </c>
      <c r="E2989" t="s">
        <v>5126</v>
      </c>
      <c r="F2989" t="s">
        <v>5127</v>
      </c>
    </row>
    <row r="2990" spans="1:6">
      <c r="A2990">
        <v>4532825</v>
      </c>
      <c r="B2990" t="s">
        <v>5211</v>
      </c>
      <c r="C2990" t="s">
        <v>5124</v>
      </c>
      <c r="D2990" t="s">
        <v>5125</v>
      </c>
      <c r="E2990" t="s">
        <v>5126</v>
      </c>
      <c r="F2990" t="s">
        <v>5127</v>
      </c>
    </row>
    <row r="2991" spans="1:6">
      <c r="A2991">
        <v>5099136</v>
      </c>
      <c r="B2991" t="s">
        <v>5211</v>
      </c>
      <c r="C2991" t="s">
        <v>5124</v>
      </c>
      <c r="D2991" t="s">
        <v>5125</v>
      </c>
      <c r="E2991" t="s">
        <v>5126</v>
      </c>
      <c r="F2991" t="s">
        <v>5127</v>
      </c>
    </row>
    <row r="2992" spans="1:6">
      <c r="A2992">
        <v>5300464</v>
      </c>
      <c r="B2992" t="s">
        <v>5211</v>
      </c>
      <c r="C2992" t="s">
        <v>5124</v>
      </c>
      <c r="D2992" t="s">
        <v>5125</v>
      </c>
      <c r="E2992" t="s">
        <v>5126</v>
      </c>
      <c r="F2992" t="s">
        <v>5127</v>
      </c>
    </row>
    <row r="2993" spans="1:6">
      <c r="A2993">
        <v>5322469</v>
      </c>
      <c r="B2993" t="s">
        <v>5211</v>
      </c>
      <c r="C2993" t="s">
        <v>5124</v>
      </c>
      <c r="D2993" t="s">
        <v>5125</v>
      </c>
      <c r="E2993" t="s">
        <v>5126</v>
      </c>
      <c r="F2993" t="s">
        <v>5127</v>
      </c>
    </row>
    <row r="2994" spans="1:6">
      <c r="A2994">
        <v>5330242</v>
      </c>
      <c r="B2994" t="s">
        <v>5211</v>
      </c>
      <c r="C2994" t="s">
        <v>5124</v>
      </c>
      <c r="D2994" t="s">
        <v>5125</v>
      </c>
      <c r="E2994" t="s">
        <v>5126</v>
      </c>
      <c r="F2994" t="s">
        <v>5127</v>
      </c>
    </row>
    <row r="2995" spans="1:6">
      <c r="A2995">
        <v>6590694</v>
      </c>
      <c r="B2995" t="s">
        <v>5211</v>
      </c>
      <c r="C2995" t="s">
        <v>5124</v>
      </c>
      <c r="D2995" t="s">
        <v>5125</v>
      </c>
      <c r="E2995" t="s">
        <v>5126</v>
      </c>
      <c r="F2995" t="s">
        <v>5127</v>
      </c>
    </row>
    <row r="2996" spans="1:6">
      <c r="A2996">
        <v>6622385</v>
      </c>
      <c r="B2996" t="s">
        <v>5211</v>
      </c>
      <c r="C2996" t="s">
        <v>5124</v>
      </c>
      <c r="D2996" t="s">
        <v>5125</v>
      </c>
      <c r="E2996" t="s">
        <v>5126</v>
      </c>
      <c r="F2996" t="s">
        <v>5127</v>
      </c>
    </row>
    <row r="2997" spans="1:6">
      <c r="A2997">
        <v>6857144</v>
      </c>
      <c r="B2997" t="s">
        <v>5211</v>
      </c>
      <c r="C2997" t="s">
        <v>5124</v>
      </c>
      <c r="D2997" t="s">
        <v>5125</v>
      </c>
      <c r="E2997" t="s">
        <v>5126</v>
      </c>
      <c r="F2997" t="s">
        <v>5127</v>
      </c>
    </row>
    <row r="2998" spans="1:6">
      <c r="A2998">
        <v>6866018</v>
      </c>
      <c r="B2998" t="s">
        <v>5211</v>
      </c>
      <c r="C2998" t="s">
        <v>5124</v>
      </c>
      <c r="D2998" t="s">
        <v>5125</v>
      </c>
      <c r="E2998" t="s">
        <v>5126</v>
      </c>
      <c r="F2998" t="s">
        <v>5127</v>
      </c>
    </row>
    <row r="2999" spans="1:6">
      <c r="A2999">
        <v>7542967</v>
      </c>
      <c r="B2999" t="s">
        <v>5211</v>
      </c>
      <c r="C2999" t="s">
        <v>5124</v>
      </c>
      <c r="D2999" t="s">
        <v>5125</v>
      </c>
      <c r="E2999" t="s">
        <v>5126</v>
      </c>
      <c r="F2999" t="s">
        <v>5127</v>
      </c>
    </row>
    <row r="3000" spans="1:6">
      <c r="A3000">
        <v>7622518</v>
      </c>
      <c r="B3000" t="s">
        <v>5211</v>
      </c>
      <c r="C3000" t="s">
        <v>5124</v>
      </c>
      <c r="D3000" t="s">
        <v>5125</v>
      </c>
      <c r="E3000" t="s">
        <v>5126</v>
      </c>
      <c r="F3000" t="s">
        <v>5127</v>
      </c>
    </row>
    <row r="3001" spans="1:6">
      <c r="A3001">
        <v>7667078</v>
      </c>
      <c r="B3001" t="s">
        <v>5211</v>
      </c>
      <c r="C3001" t="s">
        <v>5124</v>
      </c>
      <c r="D3001" t="s">
        <v>5125</v>
      </c>
      <c r="E3001" t="s">
        <v>5126</v>
      </c>
      <c r="F3001" t="s">
        <v>5127</v>
      </c>
    </row>
    <row r="3002" spans="1:6">
      <c r="A3002">
        <v>7667769</v>
      </c>
      <c r="B3002" t="s">
        <v>5211</v>
      </c>
      <c r="C3002" t="s">
        <v>5124</v>
      </c>
      <c r="D3002" t="s">
        <v>5125</v>
      </c>
      <c r="E3002" t="s">
        <v>5126</v>
      </c>
      <c r="F3002" t="s">
        <v>5127</v>
      </c>
    </row>
    <row r="3003" spans="1:6">
      <c r="A3003">
        <v>7897403</v>
      </c>
      <c r="B3003" t="s">
        <v>5211</v>
      </c>
      <c r="C3003" t="s">
        <v>5124</v>
      </c>
      <c r="D3003" t="s">
        <v>5125</v>
      </c>
      <c r="E3003" t="s">
        <v>5126</v>
      </c>
      <c r="F3003" t="s">
        <v>5127</v>
      </c>
    </row>
    <row r="3004" spans="1:6">
      <c r="A3004">
        <v>1190596</v>
      </c>
      <c r="B3004" t="s">
        <v>5212</v>
      </c>
      <c r="C3004" t="s">
        <v>5124</v>
      </c>
      <c r="D3004" t="s">
        <v>5125</v>
      </c>
      <c r="E3004" t="s">
        <v>5126</v>
      </c>
      <c r="F3004" t="s">
        <v>5127</v>
      </c>
    </row>
    <row r="3005" spans="1:6">
      <c r="A3005">
        <v>1263877</v>
      </c>
      <c r="B3005" t="s">
        <v>5212</v>
      </c>
      <c r="C3005" t="s">
        <v>5124</v>
      </c>
      <c r="D3005" t="s">
        <v>5125</v>
      </c>
      <c r="E3005" t="s">
        <v>5126</v>
      </c>
      <c r="F3005" t="s">
        <v>5127</v>
      </c>
    </row>
    <row r="3006" spans="1:6">
      <c r="A3006">
        <v>3808672</v>
      </c>
      <c r="B3006" t="s">
        <v>5212</v>
      </c>
      <c r="C3006" t="s">
        <v>5124</v>
      </c>
      <c r="D3006" t="s">
        <v>5125</v>
      </c>
      <c r="E3006" t="s">
        <v>5126</v>
      </c>
      <c r="F3006" t="s">
        <v>5127</v>
      </c>
    </row>
    <row r="3007" spans="1:6">
      <c r="A3007">
        <v>4106318</v>
      </c>
      <c r="B3007" t="s">
        <v>5212</v>
      </c>
      <c r="C3007" t="s">
        <v>5124</v>
      </c>
      <c r="D3007" t="s">
        <v>5125</v>
      </c>
      <c r="E3007" t="s">
        <v>5126</v>
      </c>
      <c r="F3007" t="s">
        <v>5127</v>
      </c>
    </row>
    <row r="3008" spans="1:6">
      <c r="A3008">
        <v>4144121</v>
      </c>
      <c r="B3008" t="s">
        <v>5212</v>
      </c>
      <c r="C3008" t="s">
        <v>5124</v>
      </c>
      <c r="D3008" t="s">
        <v>5125</v>
      </c>
      <c r="E3008" t="s">
        <v>5126</v>
      </c>
      <c r="F3008" t="s">
        <v>5127</v>
      </c>
    </row>
    <row r="3009" spans="1:6">
      <c r="A3009">
        <v>4250278</v>
      </c>
      <c r="B3009" t="s">
        <v>5212</v>
      </c>
      <c r="C3009" t="s">
        <v>5124</v>
      </c>
      <c r="D3009" t="s">
        <v>5125</v>
      </c>
      <c r="E3009" t="s">
        <v>5126</v>
      </c>
      <c r="F3009" t="s">
        <v>5127</v>
      </c>
    </row>
    <row r="3010" spans="1:6">
      <c r="A3010">
        <v>4264941</v>
      </c>
      <c r="B3010" t="s">
        <v>5212</v>
      </c>
      <c r="C3010" t="s">
        <v>5124</v>
      </c>
      <c r="D3010" t="s">
        <v>5125</v>
      </c>
      <c r="E3010" t="s">
        <v>5126</v>
      </c>
      <c r="F3010" t="s">
        <v>5127</v>
      </c>
    </row>
    <row r="3011" spans="1:6">
      <c r="A3011">
        <v>4552836</v>
      </c>
      <c r="B3011" t="s">
        <v>5212</v>
      </c>
      <c r="C3011" t="s">
        <v>5124</v>
      </c>
      <c r="D3011" t="s">
        <v>5125</v>
      </c>
      <c r="E3011" t="s">
        <v>5126</v>
      </c>
      <c r="F3011" t="s">
        <v>5127</v>
      </c>
    </row>
    <row r="3012" spans="1:6">
      <c r="A3012">
        <v>4552972</v>
      </c>
      <c r="B3012" t="s">
        <v>5212</v>
      </c>
      <c r="C3012" t="s">
        <v>5124</v>
      </c>
      <c r="D3012" t="s">
        <v>5125</v>
      </c>
      <c r="E3012" t="s">
        <v>5126</v>
      </c>
      <c r="F3012" t="s">
        <v>5127</v>
      </c>
    </row>
    <row r="3013" spans="1:6">
      <c r="A3013">
        <v>4553042</v>
      </c>
      <c r="B3013" t="s">
        <v>5212</v>
      </c>
      <c r="C3013" t="s">
        <v>5124</v>
      </c>
      <c r="D3013" t="s">
        <v>5125</v>
      </c>
      <c r="E3013" t="s">
        <v>5126</v>
      </c>
      <c r="F3013" t="s">
        <v>5127</v>
      </c>
    </row>
    <row r="3014" spans="1:6">
      <c r="A3014">
        <v>4553112</v>
      </c>
      <c r="B3014" t="s">
        <v>5212</v>
      </c>
      <c r="C3014" t="s">
        <v>5124</v>
      </c>
      <c r="D3014" t="s">
        <v>5125</v>
      </c>
      <c r="E3014" t="s">
        <v>5126</v>
      </c>
      <c r="F3014" t="s">
        <v>5127</v>
      </c>
    </row>
    <row r="3015" spans="1:6">
      <c r="A3015">
        <v>4553409</v>
      </c>
      <c r="B3015" t="s">
        <v>5212</v>
      </c>
      <c r="C3015" t="s">
        <v>5124</v>
      </c>
      <c r="D3015" t="s">
        <v>5125</v>
      </c>
      <c r="E3015" t="s">
        <v>5126</v>
      </c>
      <c r="F3015" t="s">
        <v>5127</v>
      </c>
    </row>
    <row r="3016" spans="1:6">
      <c r="A3016">
        <v>4553617</v>
      </c>
      <c r="B3016" t="s">
        <v>5212</v>
      </c>
      <c r="C3016" t="s">
        <v>5124</v>
      </c>
      <c r="D3016" t="s">
        <v>5125</v>
      </c>
      <c r="E3016" t="s">
        <v>5126</v>
      </c>
      <c r="F3016" t="s">
        <v>5127</v>
      </c>
    </row>
    <row r="3017" spans="1:6">
      <c r="A3017">
        <v>5024919</v>
      </c>
      <c r="B3017" t="s">
        <v>5212</v>
      </c>
      <c r="C3017" t="s">
        <v>5124</v>
      </c>
      <c r="D3017" t="s">
        <v>5125</v>
      </c>
      <c r="E3017" t="s">
        <v>5126</v>
      </c>
      <c r="F3017" t="s">
        <v>5127</v>
      </c>
    </row>
    <row r="3018" spans="1:6">
      <c r="A3018">
        <v>5035628</v>
      </c>
      <c r="B3018" t="s">
        <v>5212</v>
      </c>
      <c r="C3018" t="s">
        <v>5124</v>
      </c>
      <c r="D3018" t="s">
        <v>5125</v>
      </c>
      <c r="E3018" t="s">
        <v>5126</v>
      </c>
      <c r="F3018" t="s">
        <v>5127</v>
      </c>
    </row>
    <row r="3019" spans="1:6">
      <c r="A3019">
        <v>5079575</v>
      </c>
      <c r="B3019" t="s">
        <v>5212</v>
      </c>
      <c r="C3019" t="s">
        <v>5124</v>
      </c>
      <c r="D3019" t="s">
        <v>5125</v>
      </c>
      <c r="E3019" t="s">
        <v>5126</v>
      </c>
      <c r="F3019" t="s">
        <v>5127</v>
      </c>
    </row>
    <row r="3020" spans="1:6">
      <c r="A3020">
        <v>5099108</v>
      </c>
      <c r="B3020" t="s">
        <v>5212</v>
      </c>
      <c r="C3020" t="s">
        <v>5124</v>
      </c>
      <c r="D3020" t="s">
        <v>5125</v>
      </c>
      <c r="E3020" t="s">
        <v>5126</v>
      </c>
      <c r="F3020" t="s">
        <v>5127</v>
      </c>
    </row>
    <row r="3021" spans="1:6">
      <c r="A3021">
        <v>5354803</v>
      </c>
      <c r="B3021" t="s">
        <v>5212</v>
      </c>
      <c r="C3021" t="s">
        <v>5124</v>
      </c>
      <c r="D3021" t="s">
        <v>5125</v>
      </c>
      <c r="E3021" t="s">
        <v>5126</v>
      </c>
      <c r="F3021" t="s">
        <v>5127</v>
      </c>
    </row>
    <row r="3022" spans="1:6">
      <c r="A3022">
        <v>5810467</v>
      </c>
      <c r="B3022" t="s">
        <v>5212</v>
      </c>
      <c r="C3022" t="s">
        <v>5124</v>
      </c>
      <c r="D3022" t="s">
        <v>5125</v>
      </c>
      <c r="E3022" t="s">
        <v>5126</v>
      </c>
      <c r="F3022" t="s">
        <v>5127</v>
      </c>
    </row>
    <row r="3023" spans="1:6">
      <c r="A3023">
        <v>7790402</v>
      </c>
      <c r="B3023" t="s">
        <v>5212</v>
      </c>
      <c r="C3023" t="s">
        <v>5124</v>
      </c>
      <c r="D3023" t="s">
        <v>5125</v>
      </c>
      <c r="E3023" t="s">
        <v>5126</v>
      </c>
      <c r="F3023" t="s">
        <v>5127</v>
      </c>
    </row>
    <row r="3024" spans="1:6">
      <c r="A3024">
        <v>7875117</v>
      </c>
      <c r="B3024" t="s">
        <v>5212</v>
      </c>
      <c r="C3024" t="s">
        <v>5124</v>
      </c>
      <c r="D3024" t="s">
        <v>5125</v>
      </c>
      <c r="E3024" t="s">
        <v>5126</v>
      </c>
      <c r="F3024" t="s">
        <v>5127</v>
      </c>
    </row>
    <row r="3025" spans="1:6">
      <c r="A3025">
        <v>1118670</v>
      </c>
      <c r="B3025" t="s">
        <v>5213</v>
      </c>
      <c r="C3025" t="s">
        <v>5124</v>
      </c>
      <c r="D3025" t="s">
        <v>5125</v>
      </c>
      <c r="E3025" t="s">
        <v>5126</v>
      </c>
      <c r="F3025" t="s">
        <v>5127</v>
      </c>
    </row>
    <row r="3026" spans="1:6">
      <c r="A3026">
        <v>1255045</v>
      </c>
      <c r="B3026" t="s">
        <v>5213</v>
      </c>
      <c r="C3026" t="s">
        <v>5124</v>
      </c>
      <c r="D3026" t="s">
        <v>5125</v>
      </c>
      <c r="E3026" t="s">
        <v>5126</v>
      </c>
      <c r="F3026" t="s">
        <v>5127</v>
      </c>
    </row>
    <row r="3027" spans="1:6">
      <c r="A3027">
        <v>1266326</v>
      </c>
      <c r="B3027" t="s">
        <v>5213</v>
      </c>
      <c r="C3027" t="s">
        <v>5124</v>
      </c>
      <c r="D3027" t="s">
        <v>5125</v>
      </c>
      <c r="E3027" t="s">
        <v>5126</v>
      </c>
      <c r="F3027" t="s">
        <v>5127</v>
      </c>
    </row>
    <row r="3028" spans="1:6">
      <c r="A3028">
        <v>4551532</v>
      </c>
      <c r="B3028" t="s">
        <v>5213</v>
      </c>
      <c r="C3028" t="s">
        <v>5124</v>
      </c>
      <c r="D3028" t="s">
        <v>5125</v>
      </c>
      <c r="E3028" t="s">
        <v>5126</v>
      </c>
      <c r="F3028" t="s">
        <v>5127</v>
      </c>
    </row>
    <row r="3029" spans="1:6">
      <c r="A3029">
        <v>5119161</v>
      </c>
      <c r="B3029" t="s">
        <v>5213</v>
      </c>
      <c r="C3029" t="s">
        <v>5124</v>
      </c>
      <c r="D3029" t="s">
        <v>5125</v>
      </c>
      <c r="E3029" t="s">
        <v>5126</v>
      </c>
      <c r="F3029" t="s">
        <v>5127</v>
      </c>
    </row>
    <row r="3030" spans="1:6">
      <c r="A3030">
        <v>6534344</v>
      </c>
      <c r="B3030" t="s">
        <v>5213</v>
      </c>
      <c r="C3030" t="s">
        <v>5124</v>
      </c>
      <c r="D3030" t="s">
        <v>5125</v>
      </c>
      <c r="E3030" t="s">
        <v>5126</v>
      </c>
      <c r="F3030" t="s">
        <v>5127</v>
      </c>
    </row>
    <row r="3031" spans="1:6">
      <c r="A3031">
        <v>6593719</v>
      </c>
      <c r="B3031" t="s">
        <v>5213</v>
      </c>
      <c r="C3031" t="s">
        <v>5124</v>
      </c>
      <c r="D3031" t="s">
        <v>5125</v>
      </c>
      <c r="E3031" t="s">
        <v>5126</v>
      </c>
      <c r="F3031" t="s">
        <v>5127</v>
      </c>
    </row>
    <row r="3032" spans="1:6">
      <c r="A3032">
        <v>6593912</v>
      </c>
      <c r="B3032" t="s">
        <v>5213</v>
      </c>
      <c r="C3032" t="s">
        <v>5124</v>
      </c>
      <c r="D3032" t="s">
        <v>5125</v>
      </c>
      <c r="E3032" t="s">
        <v>5126</v>
      </c>
      <c r="F3032" t="s">
        <v>5127</v>
      </c>
    </row>
    <row r="3033" spans="1:6">
      <c r="A3033">
        <v>6814977</v>
      </c>
      <c r="B3033" t="s">
        <v>5213</v>
      </c>
      <c r="C3033" t="s">
        <v>5124</v>
      </c>
      <c r="D3033" t="s">
        <v>5125</v>
      </c>
      <c r="E3033" t="s">
        <v>5126</v>
      </c>
      <c r="F3033" t="s">
        <v>5127</v>
      </c>
    </row>
    <row r="3034" spans="1:6">
      <c r="A3034">
        <v>6820267</v>
      </c>
      <c r="B3034" t="s">
        <v>5213</v>
      </c>
      <c r="C3034" t="s">
        <v>5124</v>
      </c>
      <c r="D3034" t="s">
        <v>5125</v>
      </c>
      <c r="E3034" t="s">
        <v>5126</v>
      </c>
      <c r="F3034" t="s">
        <v>5127</v>
      </c>
    </row>
    <row r="3035" spans="1:6">
      <c r="A3035">
        <v>6870316</v>
      </c>
      <c r="B3035" t="s">
        <v>5213</v>
      </c>
      <c r="C3035" t="s">
        <v>5124</v>
      </c>
      <c r="D3035" t="s">
        <v>5125</v>
      </c>
      <c r="E3035" t="s">
        <v>5126</v>
      </c>
      <c r="F3035" t="s">
        <v>5127</v>
      </c>
    </row>
    <row r="3036" spans="1:6">
      <c r="A3036">
        <v>6890983</v>
      </c>
      <c r="B3036" t="s">
        <v>5213</v>
      </c>
      <c r="C3036" t="s">
        <v>5124</v>
      </c>
      <c r="D3036" t="s">
        <v>5125</v>
      </c>
      <c r="E3036" t="s">
        <v>5126</v>
      </c>
      <c r="F3036" t="s">
        <v>5127</v>
      </c>
    </row>
    <row r="3037" spans="1:6">
      <c r="A3037">
        <v>6932256</v>
      </c>
      <c r="B3037" t="s">
        <v>5213</v>
      </c>
      <c r="C3037" t="s">
        <v>5124</v>
      </c>
      <c r="D3037" t="s">
        <v>5125</v>
      </c>
      <c r="E3037" t="s">
        <v>5126</v>
      </c>
      <c r="F3037" t="s">
        <v>5127</v>
      </c>
    </row>
    <row r="3038" spans="1:6">
      <c r="A3038">
        <v>6933106</v>
      </c>
      <c r="B3038" t="s">
        <v>5213</v>
      </c>
      <c r="C3038" t="s">
        <v>5124</v>
      </c>
      <c r="D3038" t="s">
        <v>5125</v>
      </c>
      <c r="E3038" t="s">
        <v>5126</v>
      </c>
      <c r="F3038" t="s">
        <v>5127</v>
      </c>
    </row>
    <row r="3039" spans="1:6">
      <c r="A3039">
        <v>6947535</v>
      </c>
      <c r="B3039" t="s">
        <v>5213</v>
      </c>
      <c r="C3039" t="s">
        <v>5124</v>
      </c>
      <c r="D3039" t="s">
        <v>5125</v>
      </c>
      <c r="E3039" t="s">
        <v>5126</v>
      </c>
      <c r="F3039" t="s">
        <v>5127</v>
      </c>
    </row>
    <row r="3040" spans="1:6">
      <c r="A3040">
        <v>7547393</v>
      </c>
      <c r="B3040" t="s">
        <v>5213</v>
      </c>
      <c r="C3040" t="s">
        <v>5124</v>
      </c>
      <c r="D3040" t="s">
        <v>5125</v>
      </c>
      <c r="E3040" t="s">
        <v>5126</v>
      </c>
      <c r="F3040" t="s">
        <v>5127</v>
      </c>
    </row>
    <row r="3041" spans="1:6">
      <c r="A3041">
        <v>7607584</v>
      </c>
      <c r="B3041" t="s">
        <v>5213</v>
      </c>
      <c r="C3041" t="s">
        <v>5124</v>
      </c>
      <c r="D3041" t="s">
        <v>5125</v>
      </c>
      <c r="E3041" t="s">
        <v>5126</v>
      </c>
      <c r="F3041" t="s">
        <v>5127</v>
      </c>
    </row>
    <row r="3042" spans="1:6">
      <c r="A3042">
        <v>7646163</v>
      </c>
      <c r="B3042" t="s">
        <v>5213</v>
      </c>
      <c r="C3042" t="s">
        <v>5124</v>
      </c>
      <c r="D3042" t="s">
        <v>5125</v>
      </c>
      <c r="E3042" t="s">
        <v>5126</v>
      </c>
      <c r="F3042" t="s">
        <v>5127</v>
      </c>
    </row>
    <row r="3043" spans="1:6">
      <c r="A3043">
        <v>7664678</v>
      </c>
      <c r="B3043" t="s">
        <v>5213</v>
      </c>
      <c r="C3043" t="s">
        <v>5124</v>
      </c>
      <c r="D3043" t="s">
        <v>5125</v>
      </c>
      <c r="E3043" t="s">
        <v>5126</v>
      </c>
      <c r="F3043" t="s">
        <v>5127</v>
      </c>
    </row>
    <row r="3044" spans="1:6">
      <c r="A3044">
        <v>7737036</v>
      </c>
      <c r="B3044" t="s">
        <v>5213</v>
      </c>
      <c r="C3044" t="s">
        <v>5124</v>
      </c>
      <c r="D3044" t="s">
        <v>5125</v>
      </c>
      <c r="E3044" t="s">
        <v>5126</v>
      </c>
      <c r="F3044" t="s">
        <v>5127</v>
      </c>
    </row>
    <row r="3045" spans="1:6">
      <c r="A3045">
        <v>7746043</v>
      </c>
      <c r="B3045" t="s">
        <v>5213</v>
      </c>
      <c r="C3045" t="s">
        <v>5124</v>
      </c>
      <c r="D3045" t="s">
        <v>5125</v>
      </c>
      <c r="E3045" t="s">
        <v>5126</v>
      </c>
      <c r="F3045" t="s">
        <v>5127</v>
      </c>
    </row>
    <row r="3046" spans="1:6">
      <c r="A3046">
        <v>7746914</v>
      </c>
      <c r="B3046" t="s">
        <v>5213</v>
      </c>
      <c r="C3046" t="s">
        <v>5124</v>
      </c>
      <c r="D3046" t="s">
        <v>5125</v>
      </c>
      <c r="E3046" t="s">
        <v>5126</v>
      </c>
      <c r="F3046" t="s">
        <v>5127</v>
      </c>
    </row>
    <row r="3047" spans="1:6">
      <c r="A3047">
        <v>7817064</v>
      </c>
      <c r="B3047" t="s">
        <v>5213</v>
      </c>
      <c r="C3047" t="s">
        <v>5124</v>
      </c>
      <c r="D3047" t="s">
        <v>5125</v>
      </c>
      <c r="E3047" t="s">
        <v>5126</v>
      </c>
      <c r="F3047" t="s">
        <v>5127</v>
      </c>
    </row>
    <row r="3048" spans="1:6">
      <c r="A3048">
        <v>7825068</v>
      </c>
      <c r="B3048" t="s">
        <v>5213</v>
      </c>
      <c r="C3048" t="s">
        <v>5124</v>
      </c>
      <c r="D3048" t="s">
        <v>5125</v>
      </c>
      <c r="E3048" t="s">
        <v>5126</v>
      </c>
      <c r="F3048" t="s">
        <v>5127</v>
      </c>
    </row>
    <row r="3049" spans="1:6">
      <c r="A3049">
        <v>7911816</v>
      </c>
      <c r="B3049" t="s">
        <v>5213</v>
      </c>
      <c r="C3049" t="s">
        <v>5124</v>
      </c>
      <c r="D3049" t="s">
        <v>5125</v>
      </c>
      <c r="E3049" t="s">
        <v>5126</v>
      </c>
      <c r="F3049" t="s">
        <v>5127</v>
      </c>
    </row>
    <row r="3050" spans="1:6">
      <c r="A3050">
        <v>1002252</v>
      </c>
      <c r="B3050" t="s">
        <v>5214</v>
      </c>
      <c r="C3050" t="s">
        <v>5124</v>
      </c>
      <c r="D3050" t="s">
        <v>5125</v>
      </c>
      <c r="E3050" t="s">
        <v>5126</v>
      </c>
      <c r="F3050" t="s">
        <v>5127</v>
      </c>
    </row>
    <row r="3051" spans="1:6">
      <c r="A3051">
        <v>1003628</v>
      </c>
      <c r="B3051" t="s">
        <v>5214</v>
      </c>
      <c r="C3051" t="s">
        <v>5124</v>
      </c>
      <c r="D3051" t="s">
        <v>5125</v>
      </c>
      <c r="E3051" t="s">
        <v>5126</v>
      </c>
      <c r="F3051" t="s">
        <v>5127</v>
      </c>
    </row>
    <row r="3052" spans="1:6">
      <c r="A3052">
        <v>1004931</v>
      </c>
      <c r="B3052" t="s">
        <v>5214</v>
      </c>
      <c r="C3052" t="s">
        <v>5124</v>
      </c>
      <c r="D3052" t="s">
        <v>5125</v>
      </c>
      <c r="E3052" t="s">
        <v>5126</v>
      </c>
      <c r="F3052" t="s">
        <v>5127</v>
      </c>
    </row>
    <row r="3053" spans="1:6">
      <c r="A3053">
        <v>1011506</v>
      </c>
      <c r="B3053" t="s">
        <v>5214</v>
      </c>
      <c r="C3053" t="s">
        <v>5124</v>
      </c>
      <c r="D3053" t="s">
        <v>5125</v>
      </c>
      <c r="E3053" t="s">
        <v>5126</v>
      </c>
      <c r="F3053" t="s">
        <v>5127</v>
      </c>
    </row>
    <row r="3054" spans="1:6">
      <c r="A3054">
        <v>1012110</v>
      </c>
      <c r="B3054" t="s">
        <v>5214</v>
      </c>
      <c r="C3054" t="s">
        <v>5124</v>
      </c>
      <c r="D3054" t="s">
        <v>5125</v>
      </c>
      <c r="E3054" t="s">
        <v>5126</v>
      </c>
      <c r="F3054" t="s">
        <v>5127</v>
      </c>
    </row>
    <row r="3055" spans="1:6">
      <c r="A3055">
        <v>1012897</v>
      </c>
      <c r="B3055" t="s">
        <v>5214</v>
      </c>
      <c r="C3055" t="s">
        <v>5124</v>
      </c>
      <c r="D3055" t="s">
        <v>5125</v>
      </c>
      <c r="E3055" t="s">
        <v>5126</v>
      </c>
      <c r="F3055" t="s">
        <v>5127</v>
      </c>
    </row>
    <row r="3056" spans="1:6">
      <c r="A3056">
        <v>1015982</v>
      </c>
      <c r="B3056" t="s">
        <v>5214</v>
      </c>
      <c r="C3056" t="s">
        <v>5124</v>
      </c>
      <c r="D3056" t="s">
        <v>5125</v>
      </c>
      <c r="E3056" t="s">
        <v>5126</v>
      </c>
      <c r="F3056" t="s">
        <v>5127</v>
      </c>
    </row>
    <row r="3057" spans="1:6">
      <c r="A3057">
        <v>1017688</v>
      </c>
      <c r="B3057" t="s">
        <v>5214</v>
      </c>
      <c r="C3057" t="s">
        <v>5124</v>
      </c>
      <c r="D3057" t="s">
        <v>5125</v>
      </c>
      <c r="E3057" t="s">
        <v>5126</v>
      </c>
      <c r="F3057" t="s">
        <v>5127</v>
      </c>
    </row>
    <row r="3058" spans="1:6">
      <c r="A3058">
        <v>1018975</v>
      </c>
      <c r="B3058" t="s">
        <v>5214</v>
      </c>
      <c r="C3058" t="s">
        <v>5124</v>
      </c>
      <c r="D3058" t="s">
        <v>5125</v>
      </c>
      <c r="E3058" t="s">
        <v>5126</v>
      </c>
      <c r="F3058" t="s">
        <v>5127</v>
      </c>
    </row>
    <row r="3059" spans="1:6">
      <c r="A3059">
        <v>1019171</v>
      </c>
      <c r="B3059" t="s">
        <v>5214</v>
      </c>
      <c r="C3059" t="s">
        <v>5124</v>
      </c>
      <c r="D3059" t="s">
        <v>5125</v>
      </c>
      <c r="E3059" t="s">
        <v>5126</v>
      </c>
      <c r="F3059" t="s">
        <v>5127</v>
      </c>
    </row>
    <row r="3060" spans="1:6">
      <c r="A3060">
        <v>1021137</v>
      </c>
      <c r="B3060" t="s">
        <v>5214</v>
      </c>
      <c r="C3060" t="s">
        <v>5124</v>
      </c>
      <c r="D3060" t="s">
        <v>5125</v>
      </c>
      <c r="E3060" t="s">
        <v>5126</v>
      </c>
      <c r="F3060" t="s">
        <v>5127</v>
      </c>
    </row>
    <row r="3061" spans="1:6">
      <c r="A3061">
        <v>1025897</v>
      </c>
      <c r="B3061" t="s">
        <v>5214</v>
      </c>
      <c r="C3061" t="s">
        <v>5124</v>
      </c>
      <c r="D3061" t="s">
        <v>5125</v>
      </c>
      <c r="E3061" t="s">
        <v>5126</v>
      </c>
      <c r="F3061" t="s">
        <v>5127</v>
      </c>
    </row>
    <row r="3062" spans="1:6">
      <c r="A3062">
        <v>1026560</v>
      </c>
      <c r="B3062" t="s">
        <v>5214</v>
      </c>
      <c r="C3062" t="s">
        <v>5124</v>
      </c>
      <c r="D3062" t="s">
        <v>5125</v>
      </c>
      <c r="E3062" t="s">
        <v>5126</v>
      </c>
      <c r="F3062" t="s">
        <v>5127</v>
      </c>
    </row>
    <row r="3063" spans="1:6">
      <c r="A3063">
        <v>1026691</v>
      </c>
      <c r="B3063" t="s">
        <v>5214</v>
      </c>
      <c r="C3063" t="s">
        <v>5124</v>
      </c>
      <c r="D3063" t="s">
        <v>5125</v>
      </c>
      <c r="E3063" t="s">
        <v>5126</v>
      </c>
      <c r="F3063" t="s">
        <v>5127</v>
      </c>
    </row>
    <row r="3064" spans="1:6">
      <c r="A3064">
        <v>1026782</v>
      </c>
      <c r="B3064" t="s">
        <v>5214</v>
      </c>
      <c r="C3064" t="s">
        <v>5124</v>
      </c>
      <c r="D3064" t="s">
        <v>5125</v>
      </c>
      <c r="E3064" t="s">
        <v>5126</v>
      </c>
      <c r="F3064" t="s">
        <v>5127</v>
      </c>
    </row>
    <row r="3065" spans="1:6">
      <c r="A3065">
        <v>1027446</v>
      </c>
      <c r="B3065" t="s">
        <v>5214</v>
      </c>
      <c r="C3065" t="s">
        <v>5124</v>
      </c>
      <c r="D3065" t="s">
        <v>5125</v>
      </c>
      <c r="E3065" t="s">
        <v>5126</v>
      </c>
      <c r="F3065" t="s">
        <v>5127</v>
      </c>
    </row>
    <row r="3066" spans="1:6">
      <c r="A3066">
        <v>1029262</v>
      </c>
      <c r="B3066" t="s">
        <v>5214</v>
      </c>
      <c r="C3066" t="s">
        <v>5124</v>
      </c>
      <c r="D3066" t="s">
        <v>5125</v>
      </c>
      <c r="E3066" t="s">
        <v>5126</v>
      </c>
      <c r="F3066" t="s">
        <v>5127</v>
      </c>
    </row>
    <row r="3067" spans="1:6">
      <c r="A3067">
        <v>1029279</v>
      </c>
      <c r="B3067" t="s">
        <v>5214</v>
      </c>
      <c r="C3067" t="s">
        <v>5124</v>
      </c>
      <c r="D3067" t="s">
        <v>5125</v>
      </c>
      <c r="E3067" t="s">
        <v>5126</v>
      </c>
      <c r="F3067" t="s">
        <v>5127</v>
      </c>
    </row>
    <row r="3068" spans="1:6">
      <c r="A3068">
        <v>1029584</v>
      </c>
      <c r="B3068" t="s">
        <v>5214</v>
      </c>
      <c r="C3068" t="s">
        <v>5124</v>
      </c>
      <c r="D3068" t="s">
        <v>5125</v>
      </c>
      <c r="E3068" t="s">
        <v>5126</v>
      </c>
      <c r="F3068" t="s">
        <v>5127</v>
      </c>
    </row>
    <row r="3069" spans="1:6">
      <c r="A3069">
        <v>1030112</v>
      </c>
      <c r="B3069" t="s">
        <v>5214</v>
      </c>
      <c r="C3069" t="s">
        <v>5124</v>
      </c>
      <c r="D3069" t="s">
        <v>5125</v>
      </c>
      <c r="E3069" t="s">
        <v>5126</v>
      </c>
      <c r="F3069" t="s">
        <v>5127</v>
      </c>
    </row>
    <row r="3070" spans="1:6">
      <c r="A3070">
        <v>1057649</v>
      </c>
      <c r="B3070" t="s">
        <v>5214</v>
      </c>
      <c r="C3070" t="s">
        <v>5124</v>
      </c>
      <c r="D3070" t="s">
        <v>5125</v>
      </c>
      <c r="E3070" t="s">
        <v>5126</v>
      </c>
      <c r="F3070" t="s">
        <v>5127</v>
      </c>
    </row>
    <row r="3071" spans="1:6">
      <c r="A3071">
        <v>1070038</v>
      </c>
      <c r="B3071" t="s">
        <v>5214</v>
      </c>
      <c r="C3071" t="s">
        <v>5124</v>
      </c>
      <c r="D3071" t="s">
        <v>5125</v>
      </c>
      <c r="E3071" t="s">
        <v>5126</v>
      </c>
      <c r="F3071" t="s">
        <v>5127</v>
      </c>
    </row>
    <row r="3072" spans="1:6">
      <c r="A3072">
        <v>1080061</v>
      </c>
      <c r="B3072" t="s">
        <v>5214</v>
      </c>
      <c r="C3072" t="s">
        <v>5124</v>
      </c>
      <c r="D3072" t="s">
        <v>5125</v>
      </c>
      <c r="E3072" t="s">
        <v>5126</v>
      </c>
      <c r="F3072" t="s">
        <v>5127</v>
      </c>
    </row>
    <row r="3073" spans="1:6">
      <c r="A3073">
        <v>1080324</v>
      </c>
      <c r="B3073" t="s">
        <v>5214</v>
      </c>
      <c r="C3073" t="s">
        <v>5124</v>
      </c>
      <c r="D3073" t="s">
        <v>5125</v>
      </c>
      <c r="E3073" t="s">
        <v>5126</v>
      </c>
      <c r="F3073" t="s">
        <v>5127</v>
      </c>
    </row>
    <row r="3074" spans="1:6">
      <c r="A3074">
        <v>1081108</v>
      </c>
      <c r="B3074" t="s">
        <v>5214</v>
      </c>
      <c r="C3074" t="s">
        <v>5124</v>
      </c>
      <c r="D3074" t="s">
        <v>5125</v>
      </c>
      <c r="E3074" t="s">
        <v>5126</v>
      </c>
      <c r="F3074" t="s">
        <v>5127</v>
      </c>
    </row>
    <row r="3075" spans="1:6">
      <c r="A3075">
        <v>1084012</v>
      </c>
      <c r="B3075" t="s">
        <v>5214</v>
      </c>
      <c r="C3075" t="s">
        <v>5124</v>
      </c>
      <c r="D3075" t="s">
        <v>5125</v>
      </c>
      <c r="E3075" t="s">
        <v>5126</v>
      </c>
      <c r="F3075" t="s">
        <v>5127</v>
      </c>
    </row>
    <row r="3076" spans="1:6">
      <c r="A3076">
        <v>1084215</v>
      </c>
      <c r="B3076" t="s">
        <v>5214</v>
      </c>
      <c r="C3076" t="s">
        <v>5124</v>
      </c>
      <c r="D3076" t="s">
        <v>5125</v>
      </c>
      <c r="E3076" t="s">
        <v>5126</v>
      </c>
      <c r="F3076" t="s">
        <v>5127</v>
      </c>
    </row>
    <row r="3077" spans="1:6">
      <c r="A3077">
        <v>1085226</v>
      </c>
      <c r="B3077" t="s">
        <v>5214</v>
      </c>
      <c r="C3077" t="s">
        <v>5124</v>
      </c>
      <c r="D3077" t="s">
        <v>5125</v>
      </c>
      <c r="E3077" t="s">
        <v>5126</v>
      </c>
      <c r="F3077" t="s">
        <v>5127</v>
      </c>
    </row>
    <row r="3078" spans="1:6">
      <c r="A3078">
        <v>1086404</v>
      </c>
      <c r="B3078" t="s">
        <v>5214</v>
      </c>
      <c r="C3078" t="s">
        <v>5124</v>
      </c>
      <c r="D3078" t="s">
        <v>5125</v>
      </c>
      <c r="E3078" t="s">
        <v>5126</v>
      </c>
      <c r="F3078" t="s">
        <v>5127</v>
      </c>
    </row>
    <row r="3079" spans="1:6">
      <c r="A3079">
        <v>1086468</v>
      </c>
      <c r="B3079" t="s">
        <v>5214</v>
      </c>
      <c r="C3079" t="s">
        <v>5124</v>
      </c>
      <c r="D3079" t="s">
        <v>5125</v>
      </c>
      <c r="E3079" t="s">
        <v>5126</v>
      </c>
      <c r="F3079" t="s">
        <v>5127</v>
      </c>
    </row>
    <row r="3080" spans="1:6">
      <c r="A3080">
        <v>1086568</v>
      </c>
      <c r="B3080" t="s">
        <v>5214</v>
      </c>
      <c r="C3080" t="s">
        <v>5124</v>
      </c>
      <c r="D3080" t="s">
        <v>5125</v>
      </c>
      <c r="E3080" t="s">
        <v>5126</v>
      </c>
      <c r="F3080" t="s">
        <v>5127</v>
      </c>
    </row>
    <row r="3081" spans="1:6">
      <c r="A3081">
        <v>1086576</v>
      </c>
      <c r="B3081" t="s">
        <v>5214</v>
      </c>
      <c r="C3081" t="s">
        <v>5124</v>
      </c>
      <c r="D3081" t="s">
        <v>5125</v>
      </c>
      <c r="E3081" t="s">
        <v>5126</v>
      </c>
      <c r="F3081" t="s">
        <v>5127</v>
      </c>
    </row>
    <row r="3082" spans="1:6">
      <c r="A3082">
        <v>1091413</v>
      </c>
      <c r="B3082" t="s">
        <v>5214</v>
      </c>
      <c r="C3082" t="s">
        <v>5124</v>
      </c>
      <c r="D3082" t="s">
        <v>5125</v>
      </c>
      <c r="E3082" t="s">
        <v>5126</v>
      </c>
      <c r="F3082" t="s">
        <v>5127</v>
      </c>
    </row>
    <row r="3083" spans="1:6">
      <c r="A3083">
        <v>1097847</v>
      </c>
      <c r="B3083" t="s">
        <v>5214</v>
      </c>
      <c r="C3083" t="s">
        <v>5124</v>
      </c>
      <c r="D3083" t="s">
        <v>5125</v>
      </c>
      <c r="E3083" t="s">
        <v>5126</v>
      </c>
      <c r="F3083" t="s">
        <v>5127</v>
      </c>
    </row>
    <row r="3084" spans="1:6">
      <c r="A3084">
        <v>1119852</v>
      </c>
      <c r="B3084" t="s">
        <v>5214</v>
      </c>
      <c r="C3084" t="s">
        <v>5124</v>
      </c>
      <c r="D3084" t="s">
        <v>5125</v>
      </c>
      <c r="E3084" t="s">
        <v>5126</v>
      </c>
      <c r="F3084" t="s">
        <v>5127</v>
      </c>
    </row>
    <row r="3085" spans="1:6">
      <c r="A3085">
        <v>1129838</v>
      </c>
      <c r="B3085" t="s">
        <v>5214</v>
      </c>
      <c r="C3085" t="s">
        <v>5124</v>
      </c>
      <c r="D3085" t="s">
        <v>5125</v>
      </c>
      <c r="E3085" t="s">
        <v>5126</v>
      </c>
      <c r="F3085" t="s">
        <v>5127</v>
      </c>
    </row>
    <row r="3086" spans="1:6">
      <c r="A3086">
        <v>1130409</v>
      </c>
      <c r="B3086" t="s">
        <v>5214</v>
      </c>
      <c r="C3086" t="s">
        <v>5124</v>
      </c>
      <c r="D3086" t="s">
        <v>5125</v>
      </c>
      <c r="E3086" t="s">
        <v>5126</v>
      </c>
      <c r="F3086" t="s">
        <v>5127</v>
      </c>
    </row>
    <row r="3087" spans="1:6">
      <c r="A3087">
        <v>1163051</v>
      </c>
      <c r="B3087" t="s">
        <v>5214</v>
      </c>
      <c r="C3087" t="s">
        <v>5124</v>
      </c>
      <c r="D3087" t="s">
        <v>5125</v>
      </c>
      <c r="E3087" t="s">
        <v>5126</v>
      </c>
      <c r="F3087" t="s">
        <v>5127</v>
      </c>
    </row>
    <row r="3088" spans="1:6">
      <c r="A3088">
        <v>1264496</v>
      </c>
      <c r="B3088" t="s">
        <v>5214</v>
      </c>
      <c r="C3088" t="s">
        <v>5124</v>
      </c>
      <c r="D3088" t="s">
        <v>5125</v>
      </c>
      <c r="E3088" t="s">
        <v>5126</v>
      </c>
      <c r="F3088" t="s">
        <v>5127</v>
      </c>
    </row>
    <row r="3089" spans="1:6">
      <c r="A3089">
        <v>1264497</v>
      </c>
      <c r="B3089" t="s">
        <v>5214</v>
      </c>
      <c r="C3089" t="s">
        <v>5124</v>
      </c>
      <c r="D3089" t="s">
        <v>5125</v>
      </c>
      <c r="E3089" t="s">
        <v>5126</v>
      </c>
      <c r="F3089" t="s">
        <v>5127</v>
      </c>
    </row>
    <row r="3090" spans="1:6">
      <c r="A3090">
        <v>1264500</v>
      </c>
      <c r="B3090" t="s">
        <v>5214</v>
      </c>
      <c r="C3090" t="s">
        <v>5124</v>
      </c>
      <c r="D3090" t="s">
        <v>5125</v>
      </c>
      <c r="E3090" t="s">
        <v>5126</v>
      </c>
      <c r="F3090" t="s">
        <v>5127</v>
      </c>
    </row>
    <row r="3091" spans="1:6">
      <c r="A3091">
        <v>1264508</v>
      </c>
      <c r="B3091" t="s">
        <v>5214</v>
      </c>
      <c r="C3091" t="s">
        <v>5124</v>
      </c>
      <c r="D3091" t="s">
        <v>5125</v>
      </c>
      <c r="E3091" t="s">
        <v>5126</v>
      </c>
      <c r="F3091" t="s">
        <v>5127</v>
      </c>
    </row>
    <row r="3092" spans="1:6">
      <c r="A3092">
        <v>1264518</v>
      </c>
      <c r="B3092" t="s">
        <v>5214</v>
      </c>
      <c r="C3092" t="s">
        <v>5124</v>
      </c>
      <c r="D3092" t="s">
        <v>5125</v>
      </c>
      <c r="E3092" t="s">
        <v>5126</v>
      </c>
      <c r="F3092" t="s">
        <v>5127</v>
      </c>
    </row>
    <row r="3093" spans="1:6">
      <c r="A3093">
        <v>1264523</v>
      </c>
      <c r="B3093" t="s">
        <v>5214</v>
      </c>
      <c r="C3093" t="s">
        <v>5124</v>
      </c>
      <c r="D3093" t="s">
        <v>5125</v>
      </c>
      <c r="E3093" t="s">
        <v>5126</v>
      </c>
      <c r="F3093" t="s">
        <v>5127</v>
      </c>
    </row>
    <row r="3094" spans="1:6">
      <c r="A3094">
        <v>1264524</v>
      </c>
      <c r="B3094" t="s">
        <v>5214</v>
      </c>
      <c r="C3094" t="s">
        <v>5124</v>
      </c>
      <c r="D3094" t="s">
        <v>5125</v>
      </c>
      <c r="E3094" t="s">
        <v>5126</v>
      </c>
      <c r="F3094" t="s">
        <v>5127</v>
      </c>
    </row>
    <row r="3095" spans="1:6">
      <c r="A3095">
        <v>1264552</v>
      </c>
      <c r="B3095" t="s">
        <v>5214</v>
      </c>
      <c r="C3095" t="s">
        <v>5124</v>
      </c>
      <c r="D3095" t="s">
        <v>5125</v>
      </c>
      <c r="E3095" t="s">
        <v>5126</v>
      </c>
      <c r="F3095" t="s">
        <v>5127</v>
      </c>
    </row>
    <row r="3096" spans="1:6">
      <c r="A3096">
        <v>1264560</v>
      </c>
      <c r="B3096" t="s">
        <v>5214</v>
      </c>
      <c r="C3096" t="s">
        <v>5124</v>
      </c>
      <c r="D3096" t="s">
        <v>5125</v>
      </c>
      <c r="E3096" t="s">
        <v>5126</v>
      </c>
      <c r="F3096" t="s">
        <v>5127</v>
      </c>
    </row>
    <row r="3097" spans="1:6">
      <c r="A3097">
        <v>1264568</v>
      </c>
      <c r="B3097" t="s">
        <v>5214</v>
      </c>
      <c r="C3097" t="s">
        <v>5124</v>
      </c>
      <c r="D3097" t="s">
        <v>5125</v>
      </c>
      <c r="E3097" t="s">
        <v>5126</v>
      </c>
      <c r="F3097" t="s">
        <v>5127</v>
      </c>
    </row>
    <row r="3098" spans="1:6">
      <c r="A3098">
        <v>1284547</v>
      </c>
      <c r="B3098" t="s">
        <v>5214</v>
      </c>
      <c r="C3098" t="s">
        <v>5124</v>
      </c>
      <c r="D3098" t="s">
        <v>5125</v>
      </c>
      <c r="E3098" t="s">
        <v>5126</v>
      </c>
      <c r="F3098" t="s">
        <v>5127</v>
      </c>
    </row>
    <row r="3099" spans="1:6">
      <c r="A3099">
        <v>1299608</v>
      </c>
      <c r="B3099" t="s">
        <v>5214</v>
      </c>
      <c r="C3099" t="s">
        <v>5124</v>
      </c>
      <c r="D3099" t="s">
        <v>5125</v>
      </c>
      <c r="E3099" t="s">
        <v>5126</v>
      </c>
      <c r="F3099" t="s">
        <v>5127</v>
      </c>
    </row>
    <row r="3100" spans="1:6">
      <c r="A3100">
        <v>1304561</v>
      </c>
      <c r="B3100" t="s">
        <v>5214</v>
      </c>
      <c r="C3100" t="s">
        <v>5124</v>
      </c>
      <c r="D3100" t="s">
        <v>5125</v>
      </c>
      <c r="E3100" t="s">
        <v>5126</v>
      </c>
      <c r="F3100" t="s">
        <v>5127</v>
      </c>
    </row>
    <row r="3101" spans="1:6">
      <c r="A3101">
        <v>1306720</v>
      </c>
      <c r="B3101" t="s">
        <v>5214</v>
      </c>
      <c r="C3101" t="s">
        <v>5124</v>
      </c>
      <c r="D3101" t="s">
        <v>5125</v>
      </c>
      <c r="E3101" t="s">
        <v>5126</v>
      </c>
      <c r="F3101" t="s">
        <v>5127</v>
      </c>
    </row>
    <row r="3102" spans="1:6">
      <c r="A3102">
        <v>1363585</v>
      </c>
      <c r="B3102" t="s">
        <v>5214</v>
      </c>
      <c r="C3102" t="s">
        <v>5124</v>
      </c>
      <c r="D3102" t="s">
        <v>5125</v>
      </c>
      <c r="E3102" t="s">
        <v>5126</v>
      </c>
      <c r="F3102" t="s">
        <v>5127</v>
      </c>
    </row>
    <row r="3103" spans="1:6">
      <c r="A3103">
        <v>3802239</v>
      </c>
      <c r="B3103" t="s">
        <v>5214</v>
      </c>
      <c r="C3103" t="s">
        <v>5124</v>
      </c>
      <c r="D3103" t="s">
        <v>5125</v>
      </c>
      <c r="E3103" t="s">
        <v>5126</v>
      </c>
      <c r="F3103" t="s">
        <v>5127</v>
      </c>
    </row>
    <row r="3104" spans="1:6">
      <c r="A3104">
        <v>3832597</v>
      </c>
      <c r="B3104" t="s">
        <v>5214</v>
      </c>
      <c r="C3104" t="s">
        <v>5124</v>
      </c>
      <c r="D3104" t="s">
        <v>5125</v>
      </c>
      <c r="E3104" t="s">
        <v>5126</v>
      </c>
      <c r="F3104" t="s">
        <v>5127</v>
      </c>
    </row>
    <row r="3105" spans="1:6">
      <c r="A3105">
        <v>4100043</v>
      </c>
      <c r="B3105" t="s">
        <v>5214</v>
      </c>
      <c r="C3105" t="s">
        <v>5124</v>
      </c>
      <c r="D3105" t="s">
        <v>5125</v>
      </c>
      <c r="E3105" t="s">
        <v>5126</v>
      </c>
      <c r="F3105" t="s">
        <v>5127</v>
      </c>
    </row>
    <row r="3106" spans="1:6">
      <c r="A3106">
        <v>4108684</v>
      </c>
      <c r="B3106" t="s">
        <v>5214</v>
      </c>
      <c r="C3106" t="s">
        <v>5124</v>
      </c>
      <c r="D3106" t="s">
        <v>5125</v>
      </c>
      <c r="E3106" t="s">
        <v>5126</v>
      </c>
      <c r="F3106" t="s">
        <v>5127</v>
      </c>
    </row>
    <row r="3107" spans="1:6">
      <c r="A3107">
        <v>4109512</v>
      </c>
      <c r="B3107" t="s">
        <v>5214</v>
      </c>
      <c r="C3107" t="s">
        <v>5124</v>
      </c>
      <c r="D3107" t="s">
        <v>5125</v>
      </c>
      <c r="E3107" t="s">
        <v>5126</v>
      </c>
      <c r="F3107" t="s">
        <v>5127</v>
      </c>
    </row>
    <row r="3108" spans="1:6">
      <c r="A3108">
        <v>4112697</v>
      </c>
      <c r="B3108" t="s">
        <v>5214</v>
      </c>
      <c r="C3108" t="s">
        <v>5124</v>
      </c>
      <c r="D3108" t="s">
        <v>5125</v>
      </c>
      <c r="E3108" t="s">
        <v>5126</v>
      </c>
      <c r="F3108" t="s">
        <v>5127</v>
      </c>
    </row>
    <row r="3109" spans="1:6">
      <c r="A3109">
        <v>4114029</v>
      </c>
      <c r="B3109" t="s">
        <v>5214</v>
      </c>
      <c r="C3109" t="s">
        <v>5124</v>
      </c>
      <c r="D3109" t="s">
        <v>5125</v>
      </c>
      <c r="E3109" t="s">
        <v>5126</v>
      </c>
      <c r="F3109" t="s">
        <v>5127</v>
      </c>
    </row>
    <row r="3110" spans="1:6">
      <c r="A3110">
        <v>4115517</v>
      </c>
      <c r="B3110" t="s">
        <v>5214</v>
      </c>
      <c r="C3110" t="s">
        <v>5124</v>
      </c>
      <c r="D3110" t="s">
        <v>5125</v>
      </c>
      <c r="E3110" t="s">
        <v>5126</v>
      </c>
      <c r="F3110" t="s">
        <v>5127</v>
      </c>
    </row>
    <row r="3111" spans="1:6">
      <c r="A3111">
        <v>4115906</v>
      </c>
      <c r="B3111" t="s">
        <v>5214</v>
      </c>
      <c r="C3111" t="s">
        <v>5124</v>
      </c>
      <c r="D3111" t="s">
        <v>5125</v>
      </c>
      <c r="E3111" t="s">
        <v>5126</v>
      </c>
      <c r="F3111" t="s">
        <v>5127</v>
      </c>
    </row>
    <row r="3112" spans="1:6">
      <c r="A3112">
        <v>4119491</v>
      </c>
      <c r="B3112" t="s">
        <v>5214</v>
      </c>
      <c r="C3112" t="s">
        <v>5124</v>
      </c>
      <c r="D3112" t="s">
        <v>5125</v>
      </c>
      <c r="E3112" t="s">
        <v>5126</v>
      </c>
      <c r="F3112" t="s">
        <v>5127</v>
      </c>
    </row>
    <row r="3113" spans="1:6">
      <c r="A3113">
        <v>4119944</v>
      </c>
      <c r="B3113" t="s">
        <v>5214</v>
      </c>
      <c r="C3113" t="s">
        <v>5124</v>
      </c>
      <c r="D3113" t="s">
        <v>5125</v>
      </c>
      <c r="E3113" t="s">
        <v>5126</v>
      </c>
      <c r="F3113" t="s">
        <v>5127</v>
      </c>
    </row>
    <row r="3114" spans="1:6">
      <c r="A3114">
        <v>4120286</v>
      </c>
      <c r="B3114" t="s">
        <v>5214</v>
      </c>
      <c r="C3114" t="s">
        <v>5124</v>
      </c>
      <c r="D3114" t="s">
        <v>5125</v>
      </c>
      <c r="E3114" t="s">
        <v>5126</v>
      </c>
      <c r="F3114" t="s">
        <v>5127</v>
      </c>
    </row>
    <row r="3115" spans="1:6">
      <c r="A3115">
        <v>4136290</v>
      </c>
      <c r="B3115" t="s">
        <v>5214</v>
      </c>
      <c r="C3115" t="s">
        <v>5124</v>
      </c>
      <c r="D3115" t="s">
        <v>5125</v>
      </c>
      <c r="E3115" t="s">
        <v>5126</v>
      </c>
      <c r="F3115" t="s">
        <v>5127</v>
      </c>
    </row>
    <row r="3116" spans="1:6">
      <c r="A3116">
        <v>4138727</v>
      </c>
      <c r="B3116" t="s">
        <v>5214</v>
      </c>
      <c r="C3116" t="s">
        <v>5124</v>
      </c>
      <c r="D3116" t="s">
        <v>5125</v>
      </c>
      <c r="E3116" t="s">
        <v>5126</v>
      </c>
      <c r="F3116" t="s">
        <v>5127</v>
      </c>
    </row>
    <row r="3117" spans="1:6">
      <c r="A3117">
        <v>4244669</v>
      </c>
      <c r="B3117" t="s">
        <v>5214</v>
      </c>
      <c r="C3117" t="s">
        <v>5124</v>
      </c>
      <c r="D3117" t="s">
        <v>5125</v>
      </c>
      <c r="E3117" t="s">
        <v>5126</v>
      </c>
      <c r="F3117" t="s">
        <v>5127</v>
      </c>
    </row>
    <row r="3118" spans="1:6">
      <c r="A3118">
        <v>4245482</v>
      </c>
      <c r="B3118" t="s">
        <v>5214</v>
      </c>
      <c r="C3118" t="s">
        <v>5124</v>
      </c>
      <c r="D3118" t="s">
        <v>5125</v>
      </c>
      <c r="E3118" t="s">
        <v>5126</v>
      </c>
      <c r="F3118" t="s">
        <v>5127</v>
      </c>
    </row>
    <row r="3119" spans="1:6">
      <c r="A3119">
        <v>4250310</v>
      </c>
      <c r="B3119" t="s">
        <v>5214</v>
      </c>
      <c r="C3119" t="s">
        <v>5124</v>
      </c>
      <c r="D3119" t="s">
        <v>5125</v>
      </c>
      <c r="E3119" t="s">
        <v>5126</v>
      </c>
      <c r="F3119" t="s">
        <v>5127</v>
      </c>
    </row>
    <row r="3120" spans="1:6">
      <c r="A3120">
        <v>4250744</v>
      </c>
      <c r="B3120" t="s">
        <v>5214</v>
      </c>
      <c r="C3120" t="s">
        <v>5124</v>
      </c>
      <c r="D3120" t="s">
        <v>5125</v>
      </c>
      <c r="E3120" t="s">
        <v>5126</v>
      </c>
      <c r="F3120" t="s">
        <v>5127</v>
      </c>
    </row>
    <row r="3121" spans="1:6">
      <c r="A3121">
        <v>4251352</v>
      </c>
      <c r="B3121" t="s">
        <v>5214</v>
      </c>
      <c r="C3121" t="s">
        <v>5124</v>
      </c>
      <c r="D3121" t="s">
        <v>5125</v>
      </c>
      <c r="E3121" t="s">
        <v>5126</v>
      </c>
      <c r="F3121" t="s">
        <v>5127</v>
      </c>
    </row>
    <row r="3122" spans="1:6">
      <c r="A3122">
        <v>4251708</v>
      </c>
      <c r="B3122" t="s">
        <v>5214</v>
      </c>
      <c r="C3122" t="s">
        <v>5124</v>
      </c>
      <c r="D3122" t="s">
        <v>5125</v>
      </c>
      <c r="E3122" t="s">
        <v>5126</v>
      </c>
      <c r="F3122" t="s">
        <v>5127</v>
      </c>
    </row>
    <row r="3123" spans="1:6">
      <c r="A3123">
        <v>4253842</v>
      </c>
      <c r="B3123" t="s">
        <v>5214</v>
      </c>
      <c r="C3123" t="s">
        <v>5124</v>
      </c>
      <c r="D3123" t="s">
        <v>5125</v>
      </c>
      <c r="E3123" t="s">
        <v>5126</v>
      </c>
      <c r="F3123" t="s">
        <v>5127</v>
      </c>
    </row>
    <row r="3124" spans="1:6">
      <c r="A3124">
        <v>4257936</v>
      </c>
      <c r="B3124" t="s">
        <v>5214</v>
      </c>
      <c r="C3124" t="s">
        <v>5124</v>
      </c>
      <c r="D3124" t="s">
        <v>5125</v>
      </c>
      <c r="E3124" t="s">
        <v>5126</v>
      </c>
      <c r="F3124" t="s">
        <v>5127</v>
      </c>
    </row>
    <row r="3125" spans="1:6">
      <c r="A3125">
        <v>4257944</v>
      </c>
      <c r="B3125" t="s">
        <v>5214</v>
      </c>
      <c r="C3125" t="s">
        <v>5124</v>
      </c>
      <c r="D3125" t="s">
        <v>5125</v>
      </c>
      <c r="E3125" t="s">
        <v>5126</v>
      </c>
      <c r="F3125" t="s">
        <v>5127</v>
      </c>
    </row>
    <row r="3126" spans="1:6">
      <c r="A3126">
        <v>4257945</v>
      </c>
      <c r="B3126" t="s">
        <v>5214</v>
      </c>
      <c r="C3126" t="s">
        <v>5124</v>
      </c>
      <c r="D3126" t="s">
        <v>5125</v>
      </c>
      <c r="E3126" t="s">
        <v>5126</v>
      </c>
      <c r="F3126" t="s">
        <v>5127</v>
      </c>
    </row>
    <row r="3127" spans="1:6">
      <c r="A3127">
        <v>4259258</v>
      </c>
      <c r="B3127" t="s">
        <v>5214</v>
      </c>
      <c r="C3127" t="s">
        <v>5124</v>
      </c>
      <c r="D3127" t="s">
        <v>5125</v>
      </c>
      <c r="E3127" t="s">
        <v>5126</v>
      </c>
      <c r="F3127" t="s">
        <v>5127</v>
      </c>
    </row>
    <row r="3128" spans="1:6">
      <c r="A3128">
        <v>4261944</v>
      </c>
      <c r="B3128" t="s">
        <v>5214</v>
      </c>
      <c r="C3128" t="s">
        <v>5124</v>
      </c>
      <c r="D3128" t="s">
        <v>5125</v>
      </c>
      <c r="E3128" t="s">
        <v>5126</v>
      </c>
      <c r="F3128" t="s">
        <v>5127</v>
      </c>
    </row>
    <row r="3129" spans="1:6">
      <c r="A3129">
        <v>4262248</v>
      </c>
      <c r="B3129" t="s">
        <v>5214</v>
      </c>
      <c r="C3129" t="s">
        <v>5124</v>
      </c>
      <c r="D3129" t="s">
        <v>5125</v>
      </c>
      <c r="E3129" t="s">
        <v>5126</v>
      </c>
      <c r="F3129" t="s">
        <v>5127</v>
      </c>
    </row>
    <row r="3130" spans="1:6">
      <c r="A3130">
        <v>4263069</v>
      </c>
      <c r="B3130" t="s">
        <v>5214</v>
      </c>
      <c r="C3130" t="s">
        <v>5124</v>
      </c>
      <c r="D3130" t="s">
        <v>5125</v>
      </c>
      <c r="E3130" t="s">
        <v>5126</v>
      </c>
      <c r="F3130" t="s">
        <v>5127</v>
      </c>
    </row>
    <row r="3131" spans="1:6">
      <c r="A3131">
        <v>4265720</v>
      </c>
      <c r="B3131" t="s">
        <v>5214</v>
      </c>
      <c r="C3131" t="s">
        <v>5124</v>
      </c>
      <c r="D3131" t="s">
        <v>5125</v>
      </c>
      <c r="E3131" t="s">
        <v>5126</v>
      </c>
      <c r="F3131" t="s">
        <v>5127</v>
      </c>
    </row>
    <row r="3132" spans="1:6">
      <c r="A3132">
        <v>4265876</v>
      </c>
      <c r="B3132" t="s">
        <v>5214</v>
      </c>
      <c r="C3132" t="s">
        <v>5124</v>
      </c>
      <c r="D3132" t="s">
        <v>5125</v>
      </c>
      <c r="E3132" t="s">
        <v>5126</v>
      </c>
      <c r="F3132" t="s">
        <v>5127</v>
      </c>
    </row>
    <row r="3133" spans="1:6">
      <c r="A3133">
        <v>4265984</v>
      </c>
      <c r="B3133" t="s">
        <v>5214</v>
      </c>
      <c r="C3133" t="s">
        <v>5124</v>
      </c>
      <c r="D3133" t="s">
        <v>5125</v>
      </c>
      <c r="E3133" t="s">
        <v>5126</v>
      </c>
      <c r="F3133" t="s">
        <v>5127</v>
      </c>
    </row>
    <row r="3134" spans="1:6">
      <c r="A3134">
        <v>4551195</v>
      </c>
      <c r="B3134" t="s">
        <v>5214</v>
      </c>
      <c r="C3134" t="s">
        <v>5124</v>
      </c>
      <c r="D3134" t="s">
        <v>5125</v>
      </c>
      <c r="E3134" t="s">
        <v>5126</v>
      </c>
      <c r="F3134" t="s">
        <v>5127</v>
      </c>
    </row>
    <row r="3135" spans="1:6">
      <c r="A3135">
        <v>4551205</v>
      </c>
      <c r="B3135" t="s">
        <v>5214</v>
      </c>
      <c r="C3135" t="s">
        <v>5124</v>
      </c>
      <c r="D3135" t="s">
        <v>5125</v>
      </c>
      <c r="E3135" t="s">
        <v>5126</v>
      </c>
      <c r="F3135" t="s">
        <v>5127</v>
      </c>
    </row>
    <row r="3136" spans="1:6">
      <c r="A3136">
        <v>4551242</v>
      </c>
      <c r="B3136" t="s">
        <v>5214</v>
      </c>
      <c r="C3136" t="s">
        <v>5124</v>
      </c>
      <c r="D3136" t="s">
        <v>5125</v>
      </c>
      <c r="E3136" t="s">
        <v>5126</v>
      </c>
      <c r="F3136" t="s">
        <v>5127</v>
      </c>
    </row>
    <row r="3137" spans="1:6">
      <c r="A3137">
        <v>4551249</v>
      </c>
      <c r="B3137" t="s">
        <v>5214</v>
      </c>
      <c r="C3137" t="s">
        <v>5124</v>
      </c>
      <c r="D3137" t="s">
        <v>5125</v>
      </c>
      <c r="E3137" t="s">
        <v>5126</v>
      </c>
      <c r="F3137" t="s">
        <v>5127</v>
      </c>
    </row>
    <row r="3138" spans="1:6">
      <c r="A3138">
        <v>4551250</v>
      </c>
      <c r="B3138" t="s">
        <v>5214</v>
      </c>
      <c r="C3138" t="s">
        <v>5124</v>
      </c>
      <c r="D3138" t="s">
        <v>5125</v>
      </c>
      <c r="E3138" t="s">
        <v>5126</v>
      </c>
      <c r="F3138" t="s">
        <v>5127</v>
      </c>
    </row>
    <row r="3139" spans="1:6">
      <c r="A3139">
        <v>4551252</v>
      </c>
      <c r="B3139" t="s">
        <v>5214</v>
      </c>
      <c r="C3139" t="s">
        <v>5124</v>
      </c>
      <c r="D3139" t="s">
        <v>5125</v>
      </c>
      <c r="E3139" t="s">
        <v>5126</v>
      </c>
      <c r="F3139" t="s">
        <v>5127</v>
      </c>
    </row>
    <row r="3140" spans="1:6">
      <c r="A3140">
        <v>4551274</v>
      </c>
      <c r="B3140" t="s">
        <v>5214</v>
      </c>
      <c r="C3140" t="s">
        <v>5124</v>
      </c>
      <c r="D3140" t="s">
        <v>5125</v>
      </c>
      <c r="E3140" t="s">
        <v>5126</v>
      </c>
      <c r="F3140" t="s">
        <v>5127</v>
      </c>
    </row>
    <row r="3141" spans="1:6">
      <c r="A3141">
        <v>4551278</v>
      </c>
      <c r="B3141" t="s">
        <v>5214</v>
      </c>
      <c r="C3141" t="s">
        <v>5124</v>
      </c>
      <c r="D3141" t="s">
        <v>5125</v>
      </c>
      <c r="E3141" t="s">
        <v>5126</v>
      </c>
      <c r="F3141" t="s">
        <v>5127</v>
      </c>
    </row>
    <row r="3142" spans="1:6">
      <c r="A3142">
        <v>4551289</v>
      </c>
      <c r="B3142" t="s">
        <v>5214</v>
      </c>
      <c r="C3142" t="s">
        <v>5124</v>
      </c>
      <c r="D3142" t="s">
        <v>5125</v>
      </c>
      <c r="E3142" t="s">
        <v>5126</v>
      </c>
      <c r="F3142" t="s">
        <v>5127</v>
      </c>
    </row>
    <row r="3143" spans="1:6">
      <c r="A3143">
        <v>4551316</v>
      </c>
      <c r="B3143" t="s">
        <v>5214</v>
      </c>
      <c r="C3143" t="s">
        <v>5124</v>
      </c>
      <c r="D3143" t="s">
        <v>5125</v>
      </c>
      <c r="E3143" t="s">
        <v>5126</v>
      </c>
      <c r="F3143" t="s">
        <v>5127</v>
      </c>
    </row>
    <row r="3144" spans="1:6">
      <c r="A3144">
        <v>4551324</v>
      </c>
      <c r="B3144" t="s">
        <v>5214</v>
      </c>
      <c r="C3144" t="s">
        <v>5124</v>
      </c>
      <c r="D3144" t="s">
        <v>5125</v>
      </c>
      <c r="E3144" t="s">
        <v>5126</v>
      </c>
      <c r="F3144" t="s">
        <v>5127</v>
      </c>
    </row>
    <row r="3145" spans="1:6">
      <c r="A3145">
        <v>4551330</v>
      </c>
      <c r="B3145" t="s">
        <v>5214</v>
      </c>
      <c r="C3145" t="s">
        <v>5124</v>
      </c>
      <c r="D3145" t="s">
        <v>5125</v>
      </c>
      <c r="E3145" t="s">
        <v>5126</v>
      </c>
      <c r="F3145" t="s">
        <v>5127</v>
      </c>
    </row>
    <row r="3146" spans="1:6">
      <c r="A3146">
        <v>4551342</v>
      </c>
      <c r="B3146" t="s">
        <v>5214</v>
      </c>
      <c r="C3146" t="s">
        <v>5124</v>
      </c>
      <c r="D3146" t="s">
        <v>5125</v>
      </c>
      <c r="E3146" t="s">
        <v>5126</v>
      </c>
      <c r="F3146" t="s">
        <v>5127</v>
      </c>
    </row>
    <row r="3147" spans="1:6">
      <c r="A3147">
        <v>4551347</v>
      </c>
      <c r="B3147" t="s">
        <v>5214</v>
      </c>
      <c r="C3147" t="s">
        <v>5124</v>
      </c>
      <c r="D3147" t="s">
        <v>5125</v>
      </c>
      <c r="E3147" t="s">
        <v>5126</v>
      </c>
      <c r="F3147" t="s">
        <v>5127</v>
      </c>
    </row>
    <row r="3148" spans="1:6">
      <c r="A3148">
        <v>4551353</v>
      </c>
      <c r="B3148" t="s">
        <v>5214</v>
      </c>
      <c r="C3148" t="s">
        <v>5124</v>
      </c>
      <c r="D3148" t="s">
        <v>5125</v>
      </c>
      <c r="E3148" t="s">
        <v>5126</v>
      </c>
      <c r="F3148" t="s">
        <v>5127</v>
      </c>
    </row>
    <row r="3149" spans="1:6">
      <c r="A3149">
        <v>4551354</v>
      </c>
      <c r="B3149" t="s">
        <v>5214</v>
      </c>
      <c r="C3149" t="s">
        <v>5124</v>
      </c>
      <c r="D3149" t="s">
        <v>5125</v>
      </c>
      <c r="E3149" t="s">
        <v>5126</v>
      </c>
      <c r="F3149" t="s">
        <v>5127</v>
      </c>
    </row>
    <row r="3150" spans="1:6">
      <c r="A3150">
        <v>4551361</v>
      </c>
      <c r="B3150" t="s">
        <v>5214</v>
      </c>
      <c r="C3150" t="s">
        <v>5124</v>
      </c>
      <c r="D3150" t="s">
        <v>5125</v>
      </c>
      <c r="E3150" t="s">
        <v>5126</v>
      </c>
      <c r="F3150" t="s">
        <v>5127</v>
      </c>
    </row>
    <row r="3151" spans="1:6">
      <c r="A3151">
        <v>4551367</v>
      </c>
      <c r="B3151" t="s">
        <v>5214</v>
      </c>
      <c r="C3151" t="s">
        <v>5124</v>
      </c>
      <c r="D3151" t="s">
        <v>5125</v>
      </c>
      <c r="E3151" t="s">
        <v>5126</v>
      </c>
      <c r="F3151" t="s">
        <v>5127</v>
      </c>
    </row>
    <row r="3152" spans="1:6">
      <c r="A3152">
        <v>4551376</v>
      </c>
      <c r="B3152" t="s">
        <v>5214</v>
      </c>
      <c r="C3152" t="s">
        <v>5124</v>
      </c>
      <c r="D3152" t="s">
        <v>5125</v>
      </c>
      <c r="E3152" t="s">
        <v>5126</v>
      </c>
      <c r="F3152" t="s">
        <v>5127</v>
      </c>
    </row>
    <row r="3153" spans="1:6">
      <c r="A3153">
        <v>4551729</v>
      </c>
      <c r="B3153" t="s">
        <v>5214</v>
      </c>
      <c r="C3153" t="s">
        <v>5124</v>
      </c>
      <c r="D3153" t="s">
        <v>5125</v>
      </c>
      <c r="E3153" t="s">
        <v>5126</v>
      </c>
      <c r="F3153" t="s">
        <v>5127</v>
      </c>
    </row>
    <row r="3154" spans="1:6">
      <c r="A3154">
        <v>4560685</v>
      </c>
      <c r="B3154" t="s">
        <v>5214</v>
      </c>
      <c r="C3154" t="s">
        <v>5124</v>
      </c>
      <c r="D3154" t="s">
        <v>5125</v>
      </c>
      <c r="E3154" t="s">
        <v>5126</v>
      </c>
      <c r="F3154" t="s">
        <v>5127</v>
      </c>
    </row>
    <row r="3155" spans="1:6">
      <c r="A3155">
        <v>4560686</v>
      </c>
      <c r="B3155" t="s">
        <v>5214</v>
      </c>
      <c r="C3155" t="s">
        <v>5124</v>
      </c>
      <c r="D3155" t="s">
        <v>5125</v>
      </c>
      <c r="E3155" t="s">
        <v>5126</v>
      </c>
      <c r="F3155" t="s">
        <v>5127</v>
      </c>
    </row>
    <row r="3156" spans="1:6">
      <c r="A3156">
        <v>4565585</v>
      </c>
      <c r="B3156" t="s">
        <v>5214</v>
      </c>
      <c r="C3156" t="s">
        <v>5124</v>
      </c>
      <c r="D3156" t="s">
        <v>5125</v>
      </c>
      <c r="E3156" t="s">
        <v>5126</v>
      </c>
      <c r="F3156" t="s">
        <v>5127</v>
      </c>
    </row>
    <row r="3157" spans="1:6">
      <c r="A3157">
        <v>4572400</v>
      </c>
      <c r="B3157" t="s">
        <v>5214</v>
      </c>
      <c r="C3157" t="s">
        <v>5124</v>
      </c>
      <c r="D3157" t="s">
        <v>5125</v>
      </c>
      <c r="E3157" t="s">
        <v>5126</v>
      </c>
      <c r="F3157" t="s">
        <v>5127</v>
      </c>
    </row>
    <row r="3158" spans="1:6">
      <c r="A3158">
        <v>4572995</v>
      </c>
      <c r="B3158" t="s">
        <v>5214</v>
      </c>
      <c r="C3158" t="s">
        <v>5124</v>
      </c>
      <c r="D3158" t="s">
        <v>5125</v>
      </c>
      <c r="E3158" t="s">
        <v>5126</v>
      </c>
      <c r="F3158" t="s">
        <v>5127</v>
      </c>
    </row>
    <row r="3159" spans="1:6">
      <c r="A3159">
        <v>5000001</v>
      </c>
      <c r="B3159" t="s">
        <v>5214</v>
      </c>
      <c r="C3159" t="s">
        <v>5124</v>
      </c>
      <c r="D3159" t="s">
        <v>5125</v>
      </c>
      <c r="E3159" t="s">
        <v>5126</v>
      </c>
      <c r="F3159" t="s">
        <v>5127</v>
      </c>
    </row>
    <row r="3160" spans="1:6">
      <c r="A3160">
        <v>5000024</v>
      </c>
      <c r="B3160" t="s">
        <v>5214</v>
      </c>
      <c r="C3160" t="s">
        <v>5124</v>
      </c>
      <c r="D3160" t="s">
        <v>5125</v>
      </c>
      <c r="E3160" t="s">
        <v>5126</v>
      </c>
      <c r="F3160" t="s">
        <v>5127</v>
      </c>
    </row>
    <row r="3161" spans="1:6">
      <c r="A3161">
        <v>5000038</v>
      </c>
      <c r="B3161" t="s">
        <v>5214</v>
      </c>
      <c r="C3161" t="s">
        <v>5124</v>
      </c>
      <c r="D3161" t="s">
        <v>5125</v>
      </c>
      <c r="E3161" t="s">
        <v>5126</v>
      </c>
      <c r="F3161" t="s">
        <v>5127</v>
      </c>
    </row>
    <row r="3162" spans="1:6">
      <c r="A3162">
        <v>5002638</v>
      </c>
      <c r="B3162" t="s">
        <v>5214</v>
      </c>
      <c r="C3162" t="s">
        <v>5124</v>
      </c>
      <c r="D3162" t="s">
        <v>5125</v>
      </c>
      <c r="E3162" t="s">
        <v>5126</v>
      </c>
      <c r="F3162" t="s">
        <v>5127</v>
      </c>
    </row>
    <row r="3163" spans="1:6">
      <c r="A3163">
        <v>5005766</v>
      </c>
      <c r="B3163" t="s">
        <v>5214</v>
      </c>
      <c r="C3163" t="s">
        <v>5124</v>
      </c>
      <c r="D3163" t="s">
        <v>5125</v>
      </c>
      <c r="E3163" t="s">
        <v>5126</v>
      </c>
      <c r="F3163" t="s">
        <v>5127</v>
      </c>
    </row>
    <row r="3164" spans="1:6">
      <c r="A3164">
        <v>5007118</v>
      </c>
      <c r="B3164" t="s">
        <v>5214</v>
      </c>
      <c r="C3164" t="s">
        <v>5124</v>
      </c>
      <c r="D3164" t="s">
        <v>5125</v>
      </c>
      <c r="E3164" t="s">
        <v>5126</v>
      </c>
      <c r="F3164" t="s">
        <v>5127</v>
      </c>
    </row>
    <row r="3165" spans="1:6">
      <c r="A3165">
        <v>5010297</v>
      </c>
      <c r="B3165" t="s">
        <v>5214</v>
      </c>
      <c r="C3165" t="s">
        <v>5124</v>
      </c>
      <c r="D3165" t="s">
        <v>5125</v>
      </c>
      <c r="E3165" t="s">
        <v>5126</v>
      </c>
      <c r="F3165" t="s">
        <v>5127</v>
      </c>
    </row>
    <row r="3166" spans="1:6">
      <c r="A3166">
        <v>5012631</v>
      </c>
      <c r="B3166" t="s">
        <v>5214</v>
      </c>
      <c r="C3166" t="s">
        <v>5124</v>
      </c>
      <c r="D3166" t="s">
        <v>5125</v>
      </c>
      <c r="E3166" t="s">
        <v>5126</v>
      </c>
      <c r="F3166" t="s">
        <v>5127</v>
      </c>
    </row>
    <row r="3167" spans="1:6">
      <c r="A3167">
        <v>5013335</v>
      </c>
      <c r="B3167" t="s">
        <v>5214</v>
      </c>
      <c r="C3167" t="s">
        <v>5124</v>
      </c>
      <c r="D3167" t="s">
        <v>5125</v>
      </c>
      <c r="E3167" t="s">
        <v>5126</v>
      </c>
      <c r="F3167" t="s">
        <v>5127</v>
      </c>
    </row>
    <row r="3168" spans="1:6">
      <c r="A3168">
        <v>5019473</v>
      </c>
      <c r="B3168" t="s">
        <v>5214</v>
      </c>
      <c r="C3168" t="s">
        <v>5124</v>
      </c>
      <c r="D3168" t="s">
        <v>5125</v>
      </c>
      <c r="E3168" t="s">
        <v>5126</v>
      </c>
      <c r="F3168" t="s">
        <v>5127</v>
      </c>
    </row>
    <row r="3169" spans="1:6">
      <c r="A3169">
        <v>5026041</v>
      </c>
      <c r="B3169" t="s">
        <v>5214</v>
      </c>
      <c r="C3169" t="s">
        <v>5124</v>
      </c>
      <c r="D3169" t="s">
        <v>5125</v>
      </c>
      <c r="E3169" t="s">
        <v>5126</v>
      </c>
      <c r="F3169" t="s">
        <v>5127</v>
      </c>
    </row>
    <row r="3170" spans="1:6">
      <c r="A3170">
        <v>5043763</v>
      </c>
      <c r="B3170" t="s">
        <v>5214</v>
      </c>
      <c r="C3170" t="s">
        <v>5124</v>
      </c>
      <c r="D3170" t="s">
        <v>5125</v>
      </c>
      <c r="E3170" t="s">
        <v>5126</v>
      </c>
      <c r="F3170" t="s">
        <v>5127</v>
      </c>
    </row>
    <row r="3171" spans="1:6">
      <c r="A3171">
        <v>5048166</v>
      </c>
      <c r="B3171" t="s">
        <v>5214</v>
      </c>
      <c r="C3171" t="s">
        <v>5124</v>
      </c>
      <c r="D3171" t="s">
        <v>5125</v>
      </c>
      <c r="E3171" t="s">
        <v>5126</v>
      </c>
      <c r="F3171" t="s">
        <v>5127</v>
      </c>
    </row>
    <row r="3172" spans="1:6">
      <c r="A3172">
        <v>5048172</v>
      </c>
      <c r="B3172" t="s">
        <v>5214</v>
      </c>
      <c r="C3172" t="s">
        <v>5124</v>
      </c>
      <c r="D3172" t="s">
        <v>5125</v>
      </c>
      <c r="E3172" t="s">
        <v>5126</v>
      </c>
      <c r="F3172" t="s">
        <v>5127</v>
      </c>
    </row>
    <row r="3173" spans="1:6">
      <c r="A3173">
        <v>5048217</v>
      </c>
      <c r="B3173" t="s">
        <v>5214</v>
      </c>
      <c r="C3173" t="s">
        <v>5124</v>
      </c>
      <c r="D3173" t="s">
        <v>5125</v>
      </c>
      <c r="E3173" t="s">
        <v>5126</v>
      </c>
      <c r="F3173" t="s">
        <v>5127</v>
      </c>
    </row>
    <row r="3174" spans="1:6">
      <c r="A3174">
        <v>5048265</v>
      </c>
      <c r="B3174" t="s">
        <v>5214</v>
      </c>
      <c r="C3174" t="s">
        <v>5124</v>
      </c>
      <c r="D3174" t="s">
        <v>5125</v>
      </c>
      <c r="E3174" t="s">
        <v>5126</v>
      </c>
      <c r="F3174" t="s">
        <v>5127</v>
      </c>
    </row>
    <row r="3175" spans="1:6">
      <c r="A3175">
        <v>5119040</v>
      </c>
      <c r="B3175" t="s">
        <v>5214</v>
      </c>
      <c r="C3175" t="s">
        <v>5124</v>
      </c>
      <c r="D3175" t="s">
        <v>5125</v>
      </c>
      <c r="E3175" t="s">
        <v>5126</v>
      </c>
      <c r="F3175" t="s">
        <v>5127</v>
      </c>
    </row>
    <row r="3176" spans="1:6">
      <c r="A3176">
        <v>5332354</v>
      </c>
      <c r="B3176" t="s">
        <v>5214</v>
      </c>
      <c r="C3176" t="s">
        <v>5124</v>
      </c>
      <c r="D3176" t="s">
        <v>5125</v>
      </c>
      <c r="E3176" t="s">
        <v>5126</v>
      </c>
      <c r="F3176" t="s">
        <v>5127</v>
      </c>
    </row>
    <row r="3177" spans="1:6">
      <c r="A3177">
        <v>5803346</v>
      </c>
      <c r="B3177" t="s">
        <v>5214</v>
      </c>
      <c r="C3177" t="s">
        <v>5124</v>
      </c>
      <c r="D3177" t="s">
        <v>5125</v>
      </c>
      <c r="E3177" t="s">
        <v>5126</v>
      </c>
      <c r="F3177" t="s">
        <v>5127</v>
      </c>
    </row>
    <row r="3178" spans="1:6">
      <c r="A3178">
        <v>5803761</v>
      </c>
      <c r="B3178" t="s">
        <v>5214</v>
      </c>
      <c r="C3178" t="s">
        <v>5124</v>
      </c>
      <c r="D3178" t="s">
        <v>5125</v>
      </c>
      <c r="E3178" t="s">
        <v>5126</v>
      </c>
      <c r="F3178" t="s">
        <v>5127</v>
      </c>
    </row>
    <row r="3179" spans="1:6">
      <c r="A3179">
        <v>5806552</v>
      </c>
      <c r="B3179" t="s">
        <v>5214</v>
      </c>
      <c r="C3179" t="s">
        <v>5124</v>
      </c>
      <c r="D3179" t="s">
        <v>5125</v>
      </c>
      <c r="E3179" t="s">
        <v>5126</v>
      </c>
      <c r="F3179" t="s">
        <v>5127</v>
      </c>
    </row>
    <row r="3180" spans="1:6">
      <c r="A3180">
        <v>5807204</v>
      </c>
      <c r="B3180" t="s">
        <v>5214</v>
      </c>
      <c r="C3180" t="s">
        <v>5124</v>
      </c>
      <c r="D3180" t="s">
        <v>5125</v>
      </c>
      <c r="E3180" t="s">
        <v>5126</v>
      </c>
      <c r="F3180" t="s">
        <v>5127</v>
      </c>
    </row>
    <row r="3181" spans="1:6">
      <c r="A3181">
        <v>5810569</v>
      </c>
      <c r="B3181" t="s">
        <v>5214</v>
      </c>
      <c r="C3181" t="s">
        <v>5124</v>
      </c>
      <c r="D3181" t="s">
        <v>5125</v>
      </c>
      <c r="E3181" t="s">
        <v>5126</v>
      </c>
      <c r="F3181" t="s">
        <v>5127</v>
      </c>
    </row>
    <row r="3182" spans="1:6">
      <c r="A3182">
        <v>5814135</v>
      </c>
      <c r="B3182" t="s">
        <v>5214</v>
      </c>
      <c r="C3182" t="s">
        <v>5124</v>
      </c>
      <c r="D3182" t="s">
        <v>5125</v>
      </c>
      <c r="E3182" t="s">
        <v>5126</v>
      </c>
      <c r="F3182" t="s">
        <v>5127</v>
      </c>
    </row>
    <row r="3183" spans="1:6">
      <c r="A3183">
        <v>5818797</v>
      </c>
      <c r="B3183" t="s">
        <v>5214</v>
      </c>
      <c r="C3183" t="s">
        <v>5124</v>
      </c>
      <c r="D3183" t="s">
        <v>5125</v>
      </c>
      <c r="E3183" t="s">
        <v>5126</v>
      </c>
      <c r="F3183" t="s">
        <v>5127</v>
      </c>
    </row>
    <row r="3184" spans="1:6">
      <c r="A3184">
        <v>5819707</v>
      </c>
      <c r="B3184" t="s">
        <v>5214</v>
      </c>
      <c r="C3184" t="s">
        <v>5124</v>
      </c>
      <c r="D3184" t="s">
        <v>5125</v>
      </c>
      <c r="E3184" t="s">
        <v>5126</v>
      </c>
      <c r="F3184" t="s">
        <v>5127</v>
      </c>
    </row>
    <row r="3185" spans="1:6">
      <c r="A3185">
        <v>5822410</v>
      </c>
      <c r="B3185" t="s">
        <v>5214</v>
      </c>
      <c r="C3185" t="s">
        <v>5124</v>
      </c>
      <c r="D3185" t="s">
        <v>5125</v>
      </c>
      <c r="E3185" t="s">
        <v>5126</v>
      </c>
      <c r="F3185" t="s">
        <v>5127</v>
      </c>
    </row>
    <row r="3186" spans="1:6">
      <c r="A3186">
        <v>5822411</v>
      </c>
      <c r="B3186" t="s">
        <v>5214</v>
      </c>
      <c r="C3186" t="s">
        <v>5124</v>
      </c>
      <c r="D3186" t="s">
        <v>5125</v>
      </c>
      <c r="E3186" t="s">
        <v>5126</v>
      </c>
      <c r="F3186" t="s">
        <v>5127</v>
      </c>
    </row>
    <row r="3187" spans="1:6">
      <c r="A3187">
        <v>5824722</v>
      </c>
      <c r="B3187" t="s">
        <v>5214</v>
      </c>
      <c r="C3187" t="s">
        <v>5124</v>
      </c>
      <c r="D3187" t="s">
        <v>5125</v>
      </c>
      <c r="E3187" t="s">
        <v>5126</v>
      </c>
      <c r="F3187" t="s">
        <v>5127</v>
      </c>
    </row>
    <row r="3188" spans="1:6">
      <c r="A3188">
        <v>5824735</v>
      </c>
      <c r="B3188" t="s">
        <v>5214</v>
      </c>
      <c r="C3188" t="s">
        <v>5124</v>
      </c>
      <c r="D3188" t="s">
        <v>5125</v>
      </c>
      <c r="E3188" t="s">
        <v>5126</v>
      </c>
      <c r="F3188" t="s">
        <v>5127</v>
      </c>
    </row>
    <row r="3189" spans="1:6">
      <c r="A3189">
        <v>5824739</v>
      </c>
      <c r="B3189" t="s">
        <v>5214</v>
      </c>
      <c r="C3189" t="s">
        <v>5124</v>
      </c>
      <c r="D3189" t="s">
        <v>5125</v>
      </c>
      <c r="E3189" t="s">
        <v>5126</v>
      </c>
      <c r="F3189" t="s">
        <v>5127</v>
      </c>
    </row>
    <row r="3190" spans="1:6">
      <c r="A3190">
        <v>5824743</v>
      </c>
      <c r="B3190" t="s">
        <v>5214</v>
      </c>
      <c r="C3190" t="s">
        <v>5124</v>
      </c>
      <c r="D3190" t="s">
        <v>5125</v>
      </c>
      <c r="E3190" t="s">
        <v>5126</v>
      </c>
      <c r="F3190" t="s">
        <v>5127</v>
      </c>
    </row>
    <row r="3191" spans="1:6">
      <c r="A3191">
        <v>5824759</v>
      </c>
      <c r="B3191" t="s">
        <v>5214</v>
      </c>
      <c r="C3191" t="s">
        <v>5124</v>
      </c>
      <c r="D3191" t="s">
        <v>5125</v>
      </c>
      <c r="E3191" t="s">
        <v>5126</v>
      </c>
      <c r="F3191" t="s">
        <v>5127</v>
      </c>
    </row>
    <row r="3192" spans="1:6">
      <c r="A3192">
        <v>5839090</v>
      </c>
      <c r="B3192" t="s">
        <v>5214</v>
      </c>
      <c r="C3192" t="s">
        <v>5124</v>
      </c>
      <c r="D3192" t="s">
        <v>5125</v>
      </c>
      <c r="E3192" t="s">
        <v>5126</v>
      </c>
      <c r="F3192" t="s">
        <v>5127</v>
      </c>
    </row>
    <row r="3193" spans="1:6">
      <c r="A3193">
        <v>5849974</v>
      </c>
      <c r="B3193" t="s">
        <v>5214</v>
      </c>
      <c r="C3193" t="s">
        <v>5124</v>
      </c>
      <c r="D3193" t="s">
        <v>5125</v>
      </c>
      <c r="E3193" t="s">
        <v>5126</v>
      </c>
      <c r="F3193" t="s">
        <v>5127</v>
      </c>
    </row>
    <row r="3194" spans="1:6">
      <c r="A3194">
        <v>5853089</v>
      </c>
      <c r="B3194" t="s">
        <v>5214</v>
      </c>
      <c r="C3194" t="s">
        <v>5124</v>
      </c>
      <c r="D3194" t="s">
        <v>5125</v>
      </c>
      <c r="E3194" t="s">
        <v>5126</v>
      </c>
      <c r="F3194" t="s">
        <v>5127</v>
      </c>
    </row>
    <row r="3195" spans="1:6">
      <c r="A3195">
        <v>5855437</v>
      </c>
      <c r="B3195" t="s">
        <v>5214</v>
      </c>
      <c r="C3195" t="s">
        <v>5124</v>
      </c>
      <c r="D3195" t="s">
        <v>5125</v>
      </c>
      <c r="E3195" t="s">
        <v>5126</v>
      </c>
      <c r="F3195" t="s">
        <v>5127</v>
      </c>
    </row>
    <row r="3196" spans="1:6">
      <c r="A3196">
        <v>5855487</v>
      </c>
      <c r="B3196" t="s">
        <v>5214</v>
      </c>
      <c r="C3196" t="s">
        <v>5124</v>
      </c>
      <c r="D3196" t="s">
        <v>5125</v>
      </c>
      <c r="E3196" t="s">
        <v>5126</v>
      </c>
      <c r="F3196" t="s">
        <v>5127</v>
      </c>
    </row>
    <row r="3197" spans="1:6">
      <c r="A3197">
        <v>5858761</v>
      </c>
      <c r="B3197" t="s">
        <v>5214</v>
      </c>
      <c r="C3197" t="s">
        <v>5124</v>
      </c>
      <c r="D3197" t="s">
        <v>5125</v>
      </c>
      <c r="E3197" t="s">
        <v>5126</v>
      </c>
      <c r="F3197" t="s">
        <v>5127</v>
      </c>
    </row>
    <row r="3198" spans="1:6">
      <c r="A3198">
        <v>5861230</v>
      </c>
      <c r="B3198" t="s">
        <v>5214</v>
      </c>
      <c r="C3198" t="s">
        <v>5124</v>
      </c>
      <c r="D3198" t="s">
        <v>5125</v>
      </c>
      <c r="E3198" t="s">
        <v>5126</v>
      </c>
      <c r="F3198" t="s">
        <v>5127</v>
      </c>
    </row>
    <row r="3199" spans="1:6">
      <c r="A3199">
        <v>5870198</v>
      </c>
      <c r="B3199" t="s">
        <v>5214</v>
      </c>
      <c r="C3199" t="s">
        <v>5124</v>
      </c>
      <c r="D3199" t="s">
        <v>5125</v>
      </c>
      <c r="E3199" t="s">
        <v>5126</v>
      </c>
      <c r="F3199" t="s">
        <v>5127</v>
      </c>
    </row>
    <row r="3200" spans="1:6">
      <c r="A3200">
        <v>5877915</v>
      </c>
      <c r="B3200" t="s">
        <v>5214</v>
      </c>
      <c r="C3200" t="s">
        <v>5124</v>
      </c>
      <c r="D3200" t="s">
        <v>5125</v>
      </c>
      <c r="E3200" t="s">
        <v>5126</v>
      </c>
      <c r="F3200" t="s">
        <v>5127</v>
      </c>
    </row>
    <row r="3201" spans="1:6">
      <c r="A3201">
        <v>5937590</v>
      </c>
      <c r="B3201" t="s">
        <v>5214</v>
      </c>
      <c r="C3201" t="s">
        <v>5124</v>
      </c>
      <c r="D3201" t="s">
        <v>5125</v>
      </c>
      <c r="E3201" t="s">
        <v>5126</v>
      </c>
      <c r="F3201" t="s">
        <v>5127</v>
      </c>
    </row>
    <row r="3202" spans="1:6">
      <c r="A3202">
        <v>6532482</v>
      </c>
      <c r="B3202" t="s">
        <v>5214</v>
      </c>
      <c r="C3202" t="s">
        <v>5124</v>
      </c>
      <c r="D3202" t="s">
        <v>5125</v>
      </c>
      <c r="E3202" t="s">
        <v>5126</v>
      </c>
      <c r="F3202" t="s">
        <v>5127</v>
      </c>
    </row>
    <row r="3203" spans="1:6">
      <c r="A3203">
        <v>6567840</v>
      </c>
      <c r="B3203" t="s">
        <v>5214</v>
      </c>
      <c r="C3203" t="s">
        <v>5124</v>
      </c>
      <c r="D3203" t="s">
        <v>5125</v>
      </c>
      <c r="E3203" t="s">
        <v>5126</v>
      </c>
      <c r="F3203" t="s">
        <v>5127</v>
      </c>
    </row>
    <row r="3204" spans="1:6">
      <c r="A3204">
        <v>6575374</v>
      </c>
      <c r="B3204" t="s">
        <v>5214</v>
      </c>
      <c r="C3204" t="s">
        <v>5124</v>
      </c>
      <c r="D3204" t="s">
        <v>5125</v>
      </c>
      <c r="E3204" t="s">
        <v>5126</v>
      </c>
      <c r="F3204" t="s">
        <v>5127</v>
      </c>
    </row>
    <row r="3205" spans="1:6">
      <c r="A3205">
        <v>6579223</v>
      </c>
      <c r="B3205" t="s">
        <v>5214</v>
      </c>
      <c r="C3205" t="s">
        <v>5124</v>
      </c>
      <c r="D3205" t="s">
        <v>5125</v>
      </c>
      <c r="E3205" t="s">
        <v>5126</v>
      </c>
      <c r="F3205" t="s">
        <v>5127</v>
      </c>
    </row>
    <row r="3206" spans="1:6">
      <c r="A3206">
        <v>6579782</v>
      </c>
      <c r="B3206" t="s">
        <v>5214</v>
      </c>
      <c r="C3206" t="s">
        <v>5124</v>
      </c>
      <c r="D3206" t="s">
        <v>5125</v>
      </c>
      <c r="E3206" t="s">
        <v>5126</v>
      </c>
      <c r="F3206" t="s">
        <v>5127</v>
      </c>
    </row>
    <row r="3207" spans="1:6">
      <c r="A3207">
        <v>6586166</v>
      </c>
      <c r="B3207" t="s">
        <v>5214</v>
      </c>
      <c r="C3207" t="s">
        <v>5124</v>
      </c>
      <c r="D3207" t="s">
        <v>5125</v>
      </c>
      <c r="E3207" t="s">
        <v>5126</v>
      </c>
      <c r="F3207" t="s">
        <v>5127</v>
      </c>
    </row>
    <row r="3208" spans="1:6">
      <c r="A3208">
        <v>6587835</v>
      </c>
      <c r="B3208" t="s">
        <v>5214</v>
      </c>
      <c r="C3208" t="s">
        <v>5124</v>
      </c>
      <c r="D3208" t="s">
        <v>5125</v>
      </c>
      <c r="E3208" t="s">
        <v>5126</v>
      </c>
      <c r="F3208" t="s">
        <v>5127</v>
      </c>
    </row>
    <row r="3209" spans="1:6">
      <c r="A3209">
        <v>6589783</v>
      </c>
      <c r="B3209" t="s">
        <v>5214</v>
      </c>
      <c r="C3209" t="s">
        <v>5124</v>
      </c>
      <c r="D3209" t="s">
        <v>5125</v>
      </c>
      <c r="E3209" t="s">
        <v>5126</v>
      </c>
      <c r="F3209" t="s">
        <v>5127</v>
      </c>
    </row>
    <row r="3210" spans="1:6">
      <c r="A3210">
        <v>6590959</v>
      </c>
      <c r="B3210" t="s">
        <v>5214</v>
      </c>
      <c r="C3210" t="s">
        <v>5124</v>
      </c>
      <c r="D3210" t="s">
        <v>5125</v>
      </c>
      <c r="E3210" t="s">
        <v>5126</v>
      </c>
      <c r="F3210" t="s">
        <v>5127</v>
      </c>
    </row>
    <row r="3211" spans="1:6">
      <c r="A3211">
        <v>6593905</v>
      </c>
      <c r="B3211" t="s">
        <v>5214</v>
      </c>
      <c r="C3211" t="s">
        <v>5124</v>
      </c>
      <c r="D3211" t="s">
        <v>5125</v>
      </c>
      <c r="E3211" t="s">
        <v>5126</v>
      </c>
      <c r="F3211" t="s">
        <v>5127</v>
      </c>
    </row>
    <row r="3212" spans="1:6">
      <c r="A3212">
        <v>6594322</v>
      </c>
      <c r="B3212" t="s">
        <v>5214</v>
      </c>
      <c r="C3212" t="s">
        <v>5124</v>
      </c>
      <c r="D3212" t="s">
        <v>5125</v>
      </c>
      <c r="E3212" t="s">
        <v>5126</v>
      </c>
      <c r="F3212" t="s">
        <v>5127</v>
      </c>
    </row>
    <row r="3213" spans="1:6">
      <c r="A3213">
        <v>6594670</v>
      </c>
      <c r="B3213" t="s">
        <v>5214</v>
      </c>
      <c r="C3213" t="s">
        <v>5124</v>
      </c>
      <c r="D3213" t="s">
        <v>5125</v>
      </c>
      <c r="E3213" t="s">
        <v>5126</v>
      </c>
      <c r="F3213" t="s">
        <v>5127</v>
      </c>
    </row>
    <row r="3214" spans="1:6">
      <c r="A3214">
        <v>6595850</v>
      </c>
      <c r="B3214" t="s">
        <v>5214</v>
      </c>
      <c r="C3214" t="s">
        <v>5124</v>
      </c>
      <c r="D3214" t="s">
        <v>5125</v>
      </c>
      <c r="E3214" t="s">
        <v>5126</v>
      </c>
      <c r="F3214" t="s">
        <v>5127</v>
      </c>
    </row>
    <row r="3215" spans="1:6">
      <c r="A3215">
        <v>6596316</v>
      </c>
      <c r="B3215" t="s">
        <v>5214</v>
      </c>
      <c r="C3215" t="s">
        <v>5124</v>
      </c>
      <c r="D3215" t="s">
        <v>5125</v>
      </c>
      <c r="E3215" t="s">
        <v>5126</v>
      </c>
      <c r="F3215" t="s">
        <v>5127</v>
      </c>
    </row>
    <row r="3216" spans="1:6">
      <c r="A3216">
        <v>6597390</v>
      </c>
      <c r="B3216" t="s">
        <v>5214</v>
      </c>
      <c r="C3216" t="s">
        <v>5124</v>
      </c>
      <c r="D3216" t="s">
        <v>5125</v>
      </c>
      <c r="E3216" t="s">
        <v>5126</v>
      </c>
      <c r="F3216" t="s">
        <v>5127</v>
      </c>
    </row>
    <row r="3217" spans="1:6">
      <c r="A3217">
        <v>6597456</v>
      </c>
      <c r="B3217" t="s">
        <v>5214</v>
      </c>
      <c r="C3217" t="s">
        <v>5124</v>
      </c>
      <c r="D3217" t="s">
        <v>5125</v>
      </c>
      <c r="E3217" t="s">
        <v>5126</v>
      </c>
      <c r="F3217" t="s">
        <v>5127</v>
      </c>
    </row>
    <row r="3218" spans="1:6">
      <c r="A3218">
        <v>6599246</v>
      </c>
      <c r="B3218" t="s">
        <v>5214</v>
      </c>
      <c r="C3218" t="s">
        <v>5124</v>
      </c>
      <c r="D3218" t="s">
        <v>5125</v>
      </c>
      <c r="E3218" t="s">
        <v>5126</v>
      </c>
      <c r="F3218" t="s">
        <v>5127</v>
      </c>
    </row>
    <row r="3219" spans="1:6">
      <c r="A3219">
        <v>6599778</v>
      </c>
      <c r="B3219" t="s">
        <v>5214</v>
      </c>
      <c r="C3219" t="s">
        <v>5124</v>
      </c>
      <c r="D3219" t="s">
        <v>5125</v>
      </c>
      <c r="E3219" t="s">
        <v>5126</v>
      </c>
      <c r="F3219" t="s">
        <v>5127</v>
      </c>
    </row>
    <row r="3220" spans="1:6">
      <c r="A3220">
        <v>6601365</v>
      </c>
      <c r="B3220" t="s">
        <v>5214</v>
      </c>
      <c r="C3220" t="s">
        <v>5124</v>
      </c>
      <c r="D3220" t="s">
        <v>5125</v>
      </c>
      <c r="E3220" t="s">
        <v>5126</v>
      </c>
      <c r="F3220" t="s">
        <v>5127</v>
      </c>
    </row>
    <row r="3221" spans="1:6">
      <c r="A3221">
        <v>6601369</v>
      </c>
      <c r="B3221" t="s">
        <v>5214</v>
      </c>
      <c r="C3221" t="s">
        <v>5124</v>
      </c>
      <c r="D3221" t="s">
        <v>5125</v>
      </c>
      <c r="E3221" t="s">
        <v>5126</v>
      </c>
      <c r="F3221" t="s">
        <v>5127</v>
      </c>
    </row>
    <row r="3222" spans="1:6">
      <c r="A3222">
        <v>6606995</v>
      </c>
      <c r="B3222" t="s">
        <v>5214</v>
      </c>
      <c r="C3222" t="s">
        <v>5124</v>
      </c>
      <c r="D3222" t="s">
        <v>5125</v>
      </c>
      <c r="E3222" t="s">
        <v>5126</v>
      </c>
      <c r="F3222" t="s">
        <v>5127</v>
      </c>
    </row>
    <row r="3223" spans="1:6">
      <c r="A3223">
        <v>6608409</v>
      </c>
      <c r="B3223" t="s">
        <v>5214</v>
      </c>
      <c r="C3223" t="s">
        <v>5124</v>
      </c>
      <c r="D3223" t="s">
        <v>5125</v>
      </c>
      <c r="E3223" t="s">
        <v>5126</v>
      </c>
      <c r="F3223" t="s">
        <v>5127</v>
      </c>
    </row>
    <row r="3224" spans="1:6">
      <c r="A3224">
        <v>6608417</v>
      </c>
      <c r="B3224" t="s">
        <v>5214</v>
      </c>
      <c r="C3224" t="s">
        <v>5124</v>
      </c>
      <c r="D3224" t="s">
        <v>5125</v>
      </c>
      <c r="E3224" t="s">
        <v>5126</v>
      </c>
      <c r="F3224" t="s">
        <v>5127</v>
      </c>
    </row>
    <row r="3225" spans="1:6">
      <c r="A3225">
        <v>6608747</v>
      </c>
      <c r="B3225" t="s">
        <v>5214</v>
      </c>
      <c r="C3225" t="s">
        <v>5124</v>
      </c>
      <c r="D3225" t="s">
        <v>5125</v>
      </c>
      <c r="E3225" t="s">
        <v>5126</v>
      </c>
      <c r="F3225" t="s">
        <v>5127</v>
      </c>
    </row>
    <row r="3226" spans="1:6">
      <c r="A3226">
        <v>6608891</v>
      </c>
      <c r="B3226" t="s">
        <v>5214</v>
      </c>
      <c r="C3226" t="s">
        <v>5124</v>
      </c>
      <c r="D3226" t="s">
        <v>5125</v>
      </c>
      <c r="E3226" t="s">
        <v>5126</v>
      </c>
      <c r="F3226" t="s">
        <v>5127</v>
      </c>
    </row>
    <row r="3227" spans="1:6">
      <c r="A3227">
        <v>6608943</v>
      </c>
      <c r="B3227" t="s">
        <v>5214</v>
      </c>
      <c r="C3227" t="s">
        <v>5124</v>
      </c>
      <c r="D3227" t="s">
        <v>5125</v>
      </c>
      <c r="E3227" t="s">
        <v>5126</v>
      </c>
      <c r="F3227" t="s">
        <v>5127</v>
      </c>
    </row>
    <row r="3228" spans="1:6">
      <c r="A3228">
        <v>6608949</v>
      </c>
      <c r="B3228" t="s">
        <v>5214</v>
      </c>
      <c r="C3228" t="s">
        <v>5124</v>
      </c>
      <c r="D3228" t="s">
        <v>5125</v>
      </c>
      <c r="E3228" t="s">
        <v>5126</v>
      </c>
      <c r="F3228" t="s">
        <v>5127</v>
      </c>
    </row>
    <row r="3229" spans="1:6">
      <c r="A3229">
        <v>6609851</v>
      </c>
      <c r="B3229" t="s">
        <v>5214</v>
      </c>
      <c r="C3229" t="s">
        <v>5124</v>
      </c>
      <c r="D3229" t="s">
        <v>5125</v>
      </c>
      <c r="E3229" t="s">
        <v>5126</v>
      </c>
      <c r="F3229" t="s">
        <v>5127</v>
      </c>
    </row>
    <row r="3230" spans="1:6">
      <c r="A3230">
        <v>6611045</v>
      </c>
      <c r="B3230" t="s">
        <v>5214</v>
      </c>
      <c r="C3230" t="s">
        <v>5124</v>
      </c>
      <c r="D3230" t="s">
        <v>5125</v>
      </c>
      <c r="E3230" t="s">
        <v>5126</v>
      </c>
      <c r="F3230" t="s">
        <v>5127</v>
      </c>
    </row>
    <row r="3231" spans="1:6">
      <c r="A3231">
        <v>6611343</v>
      </c>
      <c r="B3231" t="s">
        <v>5214</v>
      </c>
      <c r="C3231" t="s">
        <v>5124</v>
      </c>
      <c r="D3231" t="s">
        <v>5125</v>
      </c>
      <c r="E3231" t="s">
        <v>5126</v>
      </c>
      <c r="F3231" t="s">
        <v>5127</v>
      </c>
    </row>
    <row r="3232" spans="1:6">
      <c r="A3232">
        <v>6611347</v>
      </c>
      <c r="B3232" t="s">
        <v>5214</v>
      </c>
      <c r="C3232" t="s">
        <v>5124</v>
      </c>
      <c r="D3232" t="s">
        <v>5125</v>
      </c>
      <c r="E3232" t="s">
        <v>5126</v>
      </c>
      <c r="F3232" t="s">
        <v>5127</v>
      </c>
    </row>
    <row r="3233" spans="1:6">
      <c r="A3233">
        <v>6611356</v>
      </c>
      <c r="B3233" t="s">
        <v>5214</v>
      </c>
      <c r="C3233" t="s">
        <v>5124</v>
      </c>
      <c r="D3233" t="s">
        <v>5125</v>
      </c>
      <c r="E3233" t="s">
        <v>5126</v>
      </c>
      <c r="F3233" t="s">
        <v>5127</v>
      </c>
    </row>
    <row r="3234" spans="1:6">
      <c r="A3234">
        <v>6611767</v>
      </c>
      <c r="B3234" t="s">
        <v>5214</v>
      </c>
      <c r="C3234" t="s">
        <v>5124</v>
      </c>
      <c r="D3234" t="s">
        <v>5125</v>
      </c>
      <c r="E3234" t="s">
        <v>5126</v>
      </c>
      <c r="F3234" t="s">
        <v>5127</v>
      </c>
    </row>
    <row r="3235" spans="1:6">
      <c r="A3235">
        <v>6612989</v>
      </c>
      <c r="B3235" t="s">
        <v>5214</v>
      </c>
      <c r="C3235" t="s">
        <v>5124</v>
      </c>
      <c r="D3235" t="s">
        <v>5125</v>
      </c>
      <c r="E3235" t="s">
        <v>5126</v>
      </c>
      <c r="F3235" t="s">
        <v>5127</v>
      </c>
    </row>
    <row r="3236" spans="1:6">
      <c r="A3236">
        <v>6613214</v>
      </c>
      <c r="B3236" t="s">
        <v>5214</v>
      </c>
      <c r="C3236" t="s">
        <v>5124</v>
      </c>
      <c r="D3236" t="s">
        <v>5125</v>
      </c>
      <c r="E3236" t="s">
        <v>5126</v>
      </c>
      <c r="F3236" t="s">
        <v>5127</v>
      </c>
    </row>
    <row r="3237" spans="1:6">
      <c r="A3237">
        <v>6613230</v>
      </c>
      <c r="B3237" t="s">
        <v>5214</v>
      </c>
      <c r="C3237" t="s">
        <v>5124</v>
      </c>
      <c r="D3237" t="s">
        <v>5125</v>
      </c>
      <c r="E3237" t="s">
        <v>5126</v>
      </c>
      <c r="F3237" t="s">
        <v>5127</v>
      </c>
    </row>
    <row r="3238" spans="1:6">
      <c r="A3238">
        <v>6613251</v>
      </c>
      <c r="B3238" t="s">
        <v>5214</v>
      </c>
      <c r="C3238" t="s">
        <v>5124</v>
      </c>
      <c r="D3238" t="s">
        <v>5125</v>
      </c>
      <c r="E3238" t="s">
        <v>5126</v>
      </c>
      <c r="F3238" t="s">
        <v>5127</v>
      </c>
    </row>
    <row r="3239" spans="1:6">
      <c r="A3239">
        <v>6614001</v>
      </c>
      <c r="B3239" t="s">
        <v>5214</v>
      </c>
      <c r="C3239" t="s">
        <v>5124</v>
      </c>
      <c r="D3239" t="s">
        <v>5125</v>
      </c>
      <c r="E3239" t="s">
        <v>5126</v>
      </c>
      <c r="F3239" t="s">
        <v>5127</v>
      </c>
    </row>
    <row r="3240" spans="1:6">
      <c r="A3240">
        <v>6614003</v>
      </c>
      <c r="B3240" t="s">
        <v>5214</v>
      </c>
      <c r="C3240" t="s">
        <v>5124</v>
      </c>
      <c r="D3240" t="s">
        <v>5125</v>
      </c>
      <c r="E3240" t="s">
        <v>5126</v>
      </c>
      <c r="F3240" t="s">
        <v>5127</v>
      </c>
    </row>
    <row r="3241" spans="1:6">
      <c r="A3241">
        <v>6614745</v>
      </c>
      <c r="B3241" t="s">
        <v>5214</v>
      </c>
      <c r="C3241" t="s">
        <v>5124</v>
      </c>
      <c r="D3241" t="s">
        <v>5125</v>
      </c>
      <c r="E3241" t="s">
        <v>5126</v>
      </c>
      <c r="F3241" t="s">
        <v>5127</v>
      </c>
    </row>
    <row r="3242" spans="1:6">
      <c r="A3242">
        <v>6615113</v>
      </c>
      <c r="B3242" t="s">
        <v>5214</v>
      </c>
      <c r="C3242" t="s">
        <v>5124</v>
      </c>
      <c r="D3242" t="s">
        <v>5125</v>
      </c>
      <c r="E3242" t="s">
        <v>5126</v>
      </c>
      <c r="F3242" t="s">
        <v>5127</v>
      </c>
    </row>
    <row r="3243" spans="1:6">
      <c r="A3243">
        <v>6615381</v>
      </c>
      <c r="B3243" t="s">
        <v>5214</v>
      </c>
      <c r="C3243" t="s">
        <v>5124</v>
      </c>
      <c r="D3243" t="s">
        <v>5125</v>
      </c>
      <c r="E3243" t="s">
        <v>5126</v>
      </c>
      <c r="F3243" t="s">
        <v>5127</v>
      </c>
    </row>
    <row r="3244" spans="1:6">
      <c r="A3244">
        <v>6617504</v>
      </c>
      <c r="B3244" t="s">
        <v>5214</v>
      </c>
      <c r="C3244" t="s">
        <v>5124</v>
      </c>
      <c r="D3244" t="s">
        <v>5125</v>
      </c>
      <c r="E3244" t="s">
        <v>5126</v>
      </c>
      <c r="F3244" t="s">
        <v>5127</v>
      </c>
    </row>
    <row r="3245" spans="1:6">
      <c r="A3245">
        <v>6617723</v>
      </c>
      <c r="B3245" t="s">
        <v>5214</v>
      </c>
      <c r="C3245" t="s">
        <v>5124</v>
      </c>
      <c r="D3245" t="s">
        <v>5125</v>
      </c>
      <c r="E3245" t="s">
        <v>5126</v>
      </c>
      <c r="F3245" t="s">
        <v>5127</v>
      </c>
    </row>
    <row r="3246" spans="1:6">
      <c r="A3246">
        <v>6617831</v>
      </c>
      <c r="B3246" t="s">
        <v>5214</v>
      </c>
      <c r="C3246" t="s">
        <v>5124</v>
      </c>
      <c r="D3246" t="s">
        <v>5125</v>
      </c>
      <c r="E3246" t="s">
        <v>5126</v>
      </c>
      <c r="F3246" t="s">
        <v>5127</v>
      </c>
    </row>
    <row r="3247" spans="1:6">
      <c r="A3247">
        <v>6618967</v>
      </c>
      <c r="B3247" t="s">
        <v>5214</v>
      </c>
      <c r="C3247" t="s">
        <v>5124</v>
      </c>
      <c r="D3247" t="s">
        <v>5125</v>
      </c>
      <c r="E3247" t="s">
        <v>5126</v>
      </c>
      <c r="F3247" t="s">
        <v>5127</v>
      </c>
    </row>
    <row r="3248" spans="1:6">
      <c r="A3248">
        <v>6619511</v>
      </c>
      <c r="B3248" t="s">
        <v>5214</v>
      </c>
      <c r="C3248" t="s">
        <v>5124</v>
      </c>
      <c r="D3248" t="s">
        <v>5125</v>
      </c>
      <c r="E3248" t="s">
        <v>5126</v>
      </c>
      <c r="F3248" t="s">
        <v>5127</v>
      </c>
    </row>
    <row r="3249" spans="1:6">
      <c r="A3249">
        <v>6621788</v>
      </c>
      <c r="B3249" t="s">
        <v>5214</v>
      </c>
      <c r="C3249" t="s">
        <v>5124</v>
      </c>
      <c r="D3249" t="s">
        <v>5125</v>
      </c>
      <c r="E3249" t="s">
        <v>5126</v>
      </c>
      <c r="F3249" t="s">
        <v>5127</v>
      </c>
    </row>
    <row r="3250" spans="1:6">
      <c r="A3250">
        <v>6622302</v>
      </c>
      <c r="B3250" t="s">
        <v>5214</v>
      </c>
      <c r="C3250" t="s">
        <v>5124</v>
      </c>
      <c r="D3250" t="s">
        <v>5125</v>
      </c>
      <c r="E3250" t="s">
        <v>5126</v>
      </c>
      <c r="F3250" t="s">
        <v>5127</v>
      </c>
    </row>
    <row r="3251" spans="1:6">
      <c r="A3251">
        <v>6622308</v>
      </c>
      <c r="B3251" t="s">
        <v>5214</v>
      </c>
      <c r="C3251" t="s">
        <v>5124</v>
      </c>
      <c r="D3251" t="s">
        <v>5125</v>
      </c>
      <c r="E3251" t="s">
        <v>5126</v>
      </c>
      <c r="F3251" t="s">
        <v>5127</v>
      </c>
    </row>
    <row r="3252" spans="1:6">
      <c r="A3252">
        <v>6622616</v>
      </c>
      <c r="B3252" t="s">
        <v>5214</v>
      </c>
      <c r="C3252" t="s">
        <v>5124</v>
      </c>
      <c r="D3252" t="s">
        <v>5125</v>
      </c>
      <c r="E3252" t="s">
        <v>5126</v>
      </c>
      <c r="F3252" t="s">
        <v>5127</v>
      </c>
    </row>
    <row r="3253" spans="1:6">
      <c r="A3253">
        <v>6622640</v>
      </c>
      <c r="B3253" t="s">
        <v>5214</v>
      </c>
      <c r="C3253" t="s">
        <v>5124</v>
      </c>
      <c r="D3253" t="s">
        <v>5125</v>
      </c>
      <c r="E3253" t="s">
        <v>5126</v>
      </c>
      <c r="F3253" t="s">
        <v>5127</v>
      </c>
    </row>
    <row r="3254" spans="1:6">
      <c r="A3254">
        <v>6623109</v>
      </c>
      <c r="B3254" t="s">
        <v>5214</v>
      </c>
      <c r="C3254" t="s">
        <v>5124</v>
      </c>
      <c r="D3254" t="s">
        <v>5125</v>
      </c>
      <c r="E3254" t="s">
        <v>5126</v>
      </c>
      <c r="F3254" t="s">
        <v>5127</v>
      </c>
    </row>
    <row r="3255" spans="1:6">
      <c r="A3255">
        <v>6623189</v>
      </c>
      <c r="B3255" t="s">
        <v>5214</v>
      </c>
      <c r="C3255" t="s">
        <v>5124</v>
      </c>
      <c r="D3255" t="s">
        <v>5125</v>
      </c>
      <c r="E3255" t="s">
        <v>5126</v>
      </c>
      <c r="F3255" t="s">
        <v>5127</v>
      </c>
    </row>
    <row r="3256" spans="1:6">
      <c r="A3256">
        <v>6623393</v>
      </c>
      <c r="B3256" t="s">
        <v>5214</v>
      </c>
      <c r="C3256" t="s">
        <v>5124</v>
      </c>
      <c r="D3256" t="s">
        <v>5125</v>
      </c>
      <c r="E3256" t="s">
        <v>5126</v>
      </c>
      <c r="F3256" t="s">
        <v>5127</v>
      </c>
    </row>
    <row r="3257" spans="1:6">
      <c r="A3257">
        <v>6623871</v>
      </c>
      <c r="B3257" t="s">
        <v>5214</v>
      </c>
      <c r="C3257" t="s">
        <v>5124</v>
      </c>
      <c r="D3257" t="s">
        <v>5125</v>
      </c>
      <c r="E3257" t="s">
        <v>5126</v>
      </c>
      <c r="F3257" t="s">
        <v>5127</v>
      </c>
    </row>
    <row r="3258" spans="1:6">
      <c r="A3258">
        <v>6624446</v>
      </c>
      <c r="B3258" t="s">
        <v>5214</v>
      </c>
      <c r="C3258" t="s">
        <v>5124</v>
      </c>
      <c r="D3258" t="s">
        <v>5125</v>
      </c>
      <c r="E3258" t="s">
        <v>5126</v>
      </c>
      <c r="F3258" t="s">
        <v>5127</v>
      </c>
    </row>
    <row r="3259" spans="1:6">
      <c r="A3259">
        <v>6624454</v>
      </c>
      <c r="B3259" t="s">
        <v>5214</v>
      </c>
      <c r="C3259" t="s">
        <v>5124</v>
      </c>
      <c r="D3259" t="s">
        <v>5125</v>
      </c>
      <c r="E3259" t="s">
        <v>5126</v>
      </c>
      <c r="F3259" t="s">
        <v>5127</v>
      </c>
    </row>
    <row r="3260" spans="1:6">
      <c r="A3260">
        <v>6624458</v>
      </c>
      <c r="B3260" t="s">
        <v>5214</v>
      </c>
      <c r="C3260" t="s">
        <v>5124</v>
      </c>
      <c r="D3260" t="s">
        <v>5125</v>
      </c>
      <c r="E3260" t="s">
        <v>5126</v>
      </c>
      <c r="F3260" t="s">
        <v>5127</v>
      </c>
    </row>
    <row r="3261" spans="1:6">
      <c r="A3261">
        <v>6624589</v>
      </c>
      <c r="B3261" t="s">
        <v>5214</v>
      </c>
      <c r="C3261" t="s">
        <v>5124</v>
      </c>
      <c r="D3261" t="s">
        <v>5125</v>
      </c>
      <c r="E3261" t="s">
        <v>5126</v>
      </c>
      <c r="F3261" t="s">
        <v>5127</v>
      </c>
    </row>
    <row r="3262" spans="1:6">
      <c r="A3262">
        <v>6624719</v>
      </c>
      <c r="B3262" t="s">
        <v>5214</v>
      </c>
      <c r="C3262" t="s">
        <v>5124</v>
      </c>
      <c r="D3262" t="s">
        <v>5125</v>
      </c>
      <c r="E3262" t="s">
        <v>5126</v>
      </c>
      <c r="F3262" t="s">
        <v>5127</v>
      </c>
    </row>
    <row r="3263" spans="1:6">
      <c r="A3263">
        <v>6625416</v>
      </c>
      <c r="B3263" t="s">
        <v>5214</v>
      </c>
      <c r="C3263" t="s">
        <v>5124</v>
      </c>
      <c r="D3263" t="s">
        <v>5125</v>
      </c>
      <c r="E3263" t="s">
        <v>5126</v>
      </c>
      <c r="F3263" t="s">
        <v>5127</v>
      </c>
    </row>
    <row r="3264" spans="1:6">
      <c r="A3264">
        <v>6625667</v>
      </c>
      <c r="B3264" t="s">
        <v>5214</v>
      </c>
      <c r="C3264" t="s">
        <v>5124</v>
      </c>
      <c r="D3264" t="s">
        <v>5125</v>
      </c>
      <c r="E3264" t="s">
        <v>5126</v>
      </c>
      <c r="F3264" t="s">
        <v>5127</v>
      </c>
    </row>
    <row r="3265" spans="1:6">
      <c r="A3265">
        <v>6626244</v>
      </c>
      <c r="B3265" t="s">
        <v>5214</v>
      </c>
      <c r="C3265" t="s">
        <v>5124</v>
      </c>
      <c r="D3265" t="s">
        <v>5125</v>
      </c>
      <c r="E3265" t="s">
        <v>5126</v>
      </c>
      <c r="F3265" t="s">
        <v>5127</v>
      </c>
    </row>
    <row r="3266" spans="1:6">
      <c r="A3266">
        <v>6626588</v>
      </c>
      <c r="B3266" t="s">
        <v>5214</v>
      </c>
      <c r="C3266" t="s">
        <v>5124</v>
      </c>
      <c r="D3266" t="s">
        <v>5125</v>
      </c>
      <c r="E3266" t="s">
        <v>5126</v>
      </c>
      <c r="F3266" t="s">
        <v>5127</v>
      </c>
    </row>
    <row r="3267" spans="1:6">
      <c r="A3267">
        <v>6626786</v>
      </c>
      <c r="B3267" t="s">
        <v>5214</v>
      </c>
      <c r="C3267" t="s">
        <v>5124</v>
      </c>
      <c r="D3267" t="s">
        <v>5125</v>
      </c>
      <c r="E3267" t="s">
        <v>5126</v>
      </c>
      <c r="F3267" t="s">
        <v>5127</v>
      </c>
    </row>
    <row r="3268" spans="1:6">
      <c r="A3268">
        <v>6626788</v>
      </c>
      <c r="B3268" t="s">
        <v>5214</v>
      </c>
      <c r="C3268" t="s">
        <v>5124</v>
      </c>
      <c r="D3268" t="s">
        <v>5125</v>
      </c>
      <c r="E3268" t="s">
        <v>5126</v>
      </c>
      <c r="F3268" t="s">
        <v>5127</v>
      </c>
    </row>
    <row r="3269" spans="1:6">
      <c r="A3269">
        <v>6627729</v>
      </c>
      <c r="B3269" t="s">
        <v>5214</v>
      </c>
      <c r="C3269" t="s">
        <v>5124</v>
      </c>
      <c r="D3269" t="s">
        <v>5125</v>
      </c>
      <c r="E3269" t="s">
        <v>5126</v>
      </c>
      <c r="F3269" t="s">
        <v>5127</v>
      </c>
    </row>
    <row r="3270" spans="1:6">
      <c r="A3270">
        <v>6628457</v>
      </c>
      <c r="B3270" t="s">
        <v>5214</v>
      </c>
      <c r="C3270" t="s">
        <v>5124</v>
      </c>
      <c r="D3270" t="s">
        <v>5125</v>
      </c>
      <c r="E3270" t="s">
        <v>5126</v>
      </c>
      <c r="F3270" t="s">
        <v>5127</v>
      </c>
    </row>
    <row r="3271" spans="1:6">
      <c r="A3271">
        <v>6629931</v>
      </c>
      <c r="B3271" t="s">
        <v>5214</v>
      </c>
      <c r="C3271" t="s">
        <v>5124</v>
      </c>
      <c r="D3271" t="s">
        <v>5125</v>
      </c>
      <c r="E3271" t="s">
        <v>5126</v>
      </c>
      <c r="F3271" t="s">
        <v>5127</v>
      </c>
    </row>
    <row r="3272" spans="1:6">
      <c r="A3272">
        <v>6630259</v>
      </c>
      <c r="B3272" t="s">
        <v>5214</v>
      </c>
      <c r="C3272" t="s">
        <v>5124</v>
      </c>
      <c r="D3272" t="s">
        <v>5125</v>
      </c>
      <c r="E3272" t="s">
        <v>5126</v>
      </c>
      <c r="F3272" t="s">
        <v>5127</v>
      </c>
    </row>
    <row r="3273" spans="1:6">
      <c r="A3273">
        <v>6631819</v>
      </c>
      <c r="B3273" t="s">
        <v>5214</v>
      </c>
      <c r="C3273" t="s">
        <v>5124</v>
      </c>
      <c r="D3273" t="s">
        <v>5125</v>
      </c>
      <c r="E3273" t="s">
        <v>5126</v>
      </c>
      <c r="F3273" t="s">
        <v>5127</v>
      </c>
    </row>
    <row r="3274" spans="1:6">
      <c r="A3274">
        <v>6632372</v>
      </c>
      <c r="B3274" t="s">
        <v>5214</v>
      </c>
      <c r="C3274" t="s">
        <v>5124</v>
      </c>
      <c r="D3274" t="s">
        <v>5125</v>
      </c>
      <c r="E3274" t="s">
        <v>5126</v>
      </c>
      <c r="F3274" t="s">
        <v>5127</v>
      </c>
    </row>
    <row r="3275" spans="1:6">
      <c r="A3275">
        <v>6632991</v>
      </c>
      <c r="B3275" t="s">
        <v>5214</v>
      </c>
      <c r="C3275" t="s">
        <v>5124</v>
      </c>
      <c r="D3275" t="s">
        <v>5125</v>
      </c>
      <c r="E3275" t="s">
        <v>5126</v>
      </c>
      <c r="F3275" t="s">
        <v>5127</v>
      </c>
    </row>
    <row r="3276" spans="1:6">
      <c r="A3276">
        <v>6635968</v>
      </c>
      <c r="B3276" t="s">
        <v>5214</v>
      </c>
      <c r="C3276" t="s">
        <v>5124</v>
      </c>
      <c r="D3276" t="s">
        <v>5125</v>
      </c>
      <c r="E3276" t="s">
        <v>5126</v>
      </c>
      <c r="F3276" t="s">
        <v>5127</v>
      </c>
    </row>
    <row r="3277" spans="1:6">
      <c r="A3277">
        <v>6637270</v>
      </c>
      <c r="B3277" t="s">
        <v>5214</v>
      </c>
      <c r="C3277" t="s">
        <v>5124</v>
      </c>
      <c r="D3277" t="s">
        <v>5125</v>
      </c>
      <c r="E3277" t="s">
        <v>5126</v>
      </c>
      <c r="F3277" t="s">
        <v>5127</v>
      </c>
    </row>
    <row r="3278" spans="1:6">
      <c r="A3278">
        <v>6637366</v>
      </c>
      <c r="B3278" t="s">
        <v>5214</v>
      </c>
      <c r="C3278" t="s">
        <v>5124</v>
      </c>
      <c r="D3278" t="s">
        <v>5125</v>
      </c>
      <c r="E3278" t="s">
        <v>5126</v>
      </c>
      <c r="F3278" t="s">
        <v>5127</v>
      </c>
    </row>
    <row r="3279" spans="1:6">
      <c r="A3279">
        <v>6648664</v>
      </c>
      <c r="B3279" t="s">
        <v>5214</v>
      </c>
      <c r="C3279" t="s">
        <v>5124</v>
      </c>
      <c r="D3279" t="s">
        <v>5125</v>
      </c>
      <c r="E3279" t="s">
        <v>5126</v>
      </c>
      <c r="F3279" t="s">
        <v>5127</v>
      </c>
    </row>
    <row r="3280" spans="1:6">
      <c r="A3280">
        <v>6652882</v>
      </c>
      <c r="B3280" t="s">
        <v>5214</v>
      </c>
      <c r="C3280" t="s">
        <v>5124</v>
      </c>
      <c r="D3280" t="s">
        <v>5125</v>
      </c>
      <c r="E3280" t="s">
        <v>5126</v>
      </c>
      <c r="F3280" t="s">
        <v>5127</v>
      </c>
    </row>
    <row r="3281" spans="1:6">
      <c r="A3281">
        <v>6653712</v>
      </c>
      <c r="B3281" t="s">
        <v>5214</v>
      </c>
      <c r="C3281" t="s">
        <v>5124</v>
      </c>
      <c r="D3281" t="s">
        <v>5125</v>
      </c>
      <c r="E3281" t="s">
        <v>5126</v>
      </c>
      <c r="F3281" t="s">
        <v>5127</v>
      </c>
    </row>
    <row r="3282" spans="1:6">
      <c r="A3282">
        <v>6655281</v>
      </c>
      <c r="B3282" t="s">
        <v>5214</v>
      </c>
      <c r="C3282" t="s">
        <v>5124</v>
      </c>
      <c r="D3282" t="s">
        <v>5125</v>
      </c>
      <c r="E3282" t="s">
        <v>5126</v>
      </c>
      <c r="F3282" t="s">
        <v>5127</v>
      </c>
    </row>
    <row r="3283" spans="1:6">
      <c r="A3283">
        <v>6656723</v>
      </c>
      <c r="B3283" t="s">
        <v>5214</v>
      </c>
      <c r="C3283" t="s">
        <v>5124</v>
      </c>
      <c r="D3283" t="s">
        <v>5125</v>
      </c>
      <c r="E3283" t="s">
        <v>5126</v>
      </c>
      <c r="F3283" t="s">
        <v>5127</v>
      </c>
    </row>
    <row r="3284" spans="1:6">
      <c r="A3284">
        <v>6657634</v>
      </c>
      <c r="B3284" t="s">
        <v>5214</v>
      </c>
      <c r="C3284" t="s">
        <v>5124</v>
      </c>
      <c r="D3284" t="s">
        <v>5125</v>
      </c>
      <c r="E3284" t="s">
        <v>5126</v>
      </c>
      <c r="F3284" t="s">
        <v>5127</v>
      </c>
    </row>
    <row r="3285" spans="1:6">
      <c r="A3285">
        <v>6688708</v>
      </c>
      <c r="B3285" t="s">
        <v>5214</v>
      </c>
      <c r="C3285" t="s">
        <v>5124</v>
      </c>
      <c r="D3285" t="s">
        <v>5125</v>
      </c>
      <c r="E3285" t="s">
        <v>5126</v>
      </c>
      <c r="F3285" t="s">
        <v>5127</v>
      </c>
    </row>
    <row r="3286" spans="1:6">
      <c r="A3286">
        <v>6689741</v>
      </c>
      <c r="B3286" t="s">
        <v>5214</v>
      </c>
      <c r="C3286" t="s">
        <v>5124</v>
      </c>
      <c r="D3286" t="s">
        <v>5125</v>
      </c>
      <c r="E3286" t="s">
        <v>5126</v>
      </c>
      <c r="F3286" t="s">
        <v>5127</v>
      </c>
    </row>
    <row r="3287" spans="1:6">
      <c r="A3287">
        <v>6692129</v>
      </c>
      <c r="B3287" t="s">
        <v>5214</v>
      </c>
      <c r="C3287" t="s">
        <v>5124</v>
      </c>
      <c r="D3287" t="s">
        <v>5125</v>
      </c>
      <c r="E3287" t="s">
        <v>5126</v>
      </c>
      <c r="F3287" t="s">
        <v>5127</v>
      </c>
    </row>
    <row r="3288" spans="1:6">
      <c r="A3288">
        <v>6693297</v>
      </c>
      <c r="B3288" t="s">
        <v>5214</v>
      </c>
      <c r="C3288" t="s">
        <v>5124</v>
      </c>
      <c r="D3288" t="s">
        <v>5125</v>
      </c>
      <c r="E3288" t="s">
        <v>5126</v>
      </c>
      <c r="F3288" t="s">
        <v>5127</v>
      </c>
    </row>
    <row r="3289" spans="1:6">
      <c r="A3289">
        <v>6803019</v>
      </c>
      <c r="B3289" t="s">
        <v>5214</v>
      </c>
      <c r="C3289" t="s">
        <v>5124</v>
      </c>
      <c r="D3289" t="s">
        <v>5125</v>
      </c>
      <c r="E3289" t="s">
        <v>5126</v>
      </c>
      <c r="F3289" t="s">
        <v>5127</v>
      </c>
    </row>
    <row r="3290" spans="1:6">
      <c r="A3290">
        <v>6807087</v>
      </c>
      <c r="B3290" t="s">
        <v>5214</v>
      </c>
      <c r="C3290" t="s">
        <v>5124</v>
      </c>
      <c r="D3290" t="s">
        <v>5125</v>
      </c>
      <c r="E3290" t="s">
        <v>5126</v>
      </c>
      <c r="F3290" t="s">
        <v>5127</v>
      </c>
    </row>
    <row r="3291" spans="1:6">
      <c r="A3291">
        <v>6809357</v>
      </c>
      <c r="B3291" t="s">
        <v>5214</v>
      </c>
      <c r="C3291" t="s">
        <v>5124</v>
      </c>
      <c r="D3291" t="s">
        <v>5125</v>
      </c>
      <c r="E3291" t="s">
        <v>5126</v>
      </c>
      <c r="F3291" t="s">
        <v>5127</v>
      </c>
    </row>
    <row r="3292" spans="1:6">
      <c r="A3292">
        <v>6811662</v>
      </c>
      <c r="B3292" t="s">
        <v>5214</v>
      </c>
      <c r="C3292" t="s">
        <v>5124</v>
      </c>
      <c r="D3292" t="s">
        <v>5125</v>
      </c>
      <c r="E3292" t="s">
        <v>5126</v>
      </c>
      <c r="F3292" t="s">
        <v>5127</v>
      </c>
    </row>
    <row r="3293" spans="1:6">
      <c r="A3293">
        <v>6813262</v>
      </c>
      <c r="B3293" t="s">
        <v>5214</v>
      </c>
      <c r="C3293" t="s">
        <v>5124</v>
      </c>
      <c r="D3293" t="s">
        <v>5125</v>
      </c>
      <c r="E3293" t="s">
        <v>5126</v>
      </c>
      <c r="F3293" t="s">
        <v>5127</v>
      </c>
    </row>
    <row r="3294" spans="1:6">
      <c r="A3294">
        <v>6814000</v>
      </c>
      <c r="B3294" t="s">
        <v>5214</v>
      </c>
      <c r="C3294" t="s">
        <v>5124</v>
      </c>
      <c r="D3294" t="s">
        <v>5125</v>
      </c>
      <c r="E3294" t="s">
        <v>5126</v>
      </c>
      <c r="F3294" t="s">
        <v>5127</v>
      </c>
    </row>
    <row r="3295" spans="1:6">
      <c r="A3295">
        <v>6814052</v>
      </c>
      <c r="B3295" t="s">
        <v>5214</v>
      </c>
      <c r="C3295" t="s">
        <v>5124</v>
      </c>
      <c r="D3295" t="s">
        <v>5125</v>
      </c>
      <c r="E3295" t="s">
        <v>5126</v>
      </c>
      <c r="F3295" t="s">
        <v>5127</v>
      </c>
    </row>
    <row r="3296" spans="1:6">
      <c r="A3296">
        <v>6814986</v>
      </c>
      <c r="B3296" t="s">
        <v>5214</v>
      </c>
      <c r="C3296" t="s">
        <v>5124</v>
      </c>
      <c r="D3296" t="s">
        <v>5125</v>
      </c>
      <c r="E3296" t="s">
        <v>5126</v>
      </c>
      <c r="F3296" t="s">
        <v>5127</v>
      </c>
    </row>
    <row r="3297" spans="1:6">
      <c r="A3297">
        <v>6818487</v>
      </c>
      <c r="B3297" t="s">
        <v>5214</v>
      </c>
      <c r="C3297" t="s">
        <v>5124</v>
      </c>
      <c r="D3297" t="s">
        <v>5125</v>
      </c>
      <c r="E3297" t="s">
        <v>5126</v>
      </c>
      <c r="F3297" t="s">
        <v>5127</v>
      </c>
    </row>
    <row r="3298" spans="1:6">
      <c r="A3298">
        <v>6820001</v>
      </c>
      <c r="B3298" t="s">
        <v>5214</v>
      </c>
      <c r="C3298" t="s">
        <v>5124</v>
      </c>
      <c r="D3298" t="s">
        <v>5125</v>
      </c>
      <c r="E3298" t="s">
        <v>5126</v>
      </c>
      <c r="F3298" t="s">
        <v>5127</v>
      </c>
    </row>
    <row r="3299" spans="1:6">
      <c r="A3299">
        <v>6823501</v>
      </c>
      <c r="B3299" t="s">
        <v>5214</v>
      </c>
      <c r="C3299" t="s">
        <v>5124</v>
      </c>
      <c r="D3299" t="s">
        <v>5125</v>
      </c>
      <c r="E3299" t="s">
        <v>5126</v>
      </c>
      <c r="F3299" t="s">
        <v>5127</v>
      </c>
    </row>
    <row r="3300" spans="1:6">
      <c r="A3300">
        <v>6823502</v>
      </c>
      <c r="B3300" t="s">
        <v>5214</v>
      </c>
      <c r="C3300" t="s">
        <v>5124</v>
      </c>
      <c r="D3300" t="s">
        <v>5125</v>
      </c>
      <c r="E3300" t="s">
        <v>5126</v>
      </c>
      <c r="F3300" t="s">
        <v>5127</v>
      </c>
    </row>
    <row r="3301" spans="1:6">
      <c r="A3301">
        <v>6823773</v>
      </c>
      <c r="B3301" t="s">
        <v>5214</v>
      </c>
      <c r="C3301" t="s">
        <v>5124</v>
      </c>
      <c r="D3301" t="s">
        <v>5125</v>
      </c>
      <c r="E3301" t="s">
        <v>5126</v>
      </c>
      <c r="F3301" t="s">
        <v>5127</v>
      </c>
    </row>
    <row r="3302" spans="1:6">
      <c r="A3302">
        <v>6825187</v>
      </c>
      <c r="B3302" t="s">
        <v>5214</v>
      </c>
      <c r="C3302" t="s">
        <v>5124</v>
      </c>
      <c r="D3302" t="s">
        <v>5125</v>
      </c>
      <c r="E3302" t="s">
        <v>5126</v>
      </c>
      <c r="F3302" t="s">
        <v>5127</v>
      </c>
    </row>
    <row r="3303" spans="1:6">
      <c r="A3303">
        <v>6826097</v>
      </c>
      <c r="B3303" t="s">
        <v>5214</v>
      </c>
      <c r="C3303" t="s">
        <v>5124</v>
      </c>
      <c r="D3303" t="s">
        <v>5125</v>
      </c>
      <c r="E3303" t="s">
        <v>5126</v>
      </c>
      <c r="F3303" t="s">
        <v>5127</v>
      </c>
    </row>
    <row r="3304" spans="1:6">
      <c r="A3304">
        <v>6826530</v>
      </c>
      <c r="B3304" t="s">
        <v>5214</v>
      </c>
      <c r="C3304" t="s">
        <v>5124</v>
      </c>
      <c r="D3304" t="s">
        <v>5125</v>
      </c>
      <c r="E3304" t="s">
        <v>5126</v>
      </c>
      <c r="F3304" t="s">
        <v>5127</v>
      </c>
    </row>
    <row r="3305" spans="1:6">
      <c r="A3305">
        <v>6826568</v>
      </c>
      <c r="B3305" t="s">
        <v>5214</v>
      </c>
      <c r="C3305" t="s">
        <v>5124</v>
      </c>
      <c r="D3305" t="s">
        <v>5125</v>
      </c>
      <c r="E3305" t="s">
        <v>5126</v>
      </c>
      <c r="F3305" t="s">
        <v>5127</v>
      </c>
    </row>
    <row r="3306" spans="1:6">
      <c r="A3306">
        <v>6826692</v>
      </c>
      <c r="B3306" t="s">
        <v>5214</v>
      </c>
      <c r="C3306" t="s">
        <v>5124</v>
      </c>
      <c r="D3306" t="s">
        <v>5125</v>
      </c>
      <c r="E3306" t="s">
        <v>5126</v>
      </c>
      <c r="F3306" t="s">
        <v>5127</v>
      </c>
    </row>
    <row r="3307" spans="1:6">
      <c r="A3307">
        <v>6826806</v>
      </c>
      <c r="B3307" t="s">
        <v>5214</v>
      </c>
      <c r="C3307" t="s">
        <v>5124</v>
      </c>
      <c r="D3307" t="s">
        <v>5125</v>
      </c>
      <c r="E3307" t="s">
        <v>5126</v>
      </c>
      <c r="F3307" t="s">
        <v>5127</v>
      </c>
    </row>
    <row r="3308" spans="1:6">
      <c r="A3308">
        <v>6827144</v>
      </c>
      <c r="B3308" t="s">
        <v>5214</v>
      </c>
      <c r="C3308" t="s">
        <v>5124</v>
      </c>
      <c r="D3308" t="s">
        <v>5125</v>
      </c>
      <c r="E3308" t="s">
        <v>5126</v>
      </c>
      <c r="F3308" t="s">
        <v>5127</v>
      </c>
    </row>
    <row r="3309" spans="1:6">
      <c r="A3309">
        <v>6838472</v>
      </c>
      <c r="B3309" t="s">
        <v>5214</v>
      </c>
      <c r="C3309" t="s">
        <v>5124</v>
      </c>
      <c r="D3309" t="s">
        <v>5125</v>
      </c>
      <c r="E3309" t="s">
        <v>5126</v>
      </c>
      <c r="F3309" t="s">
        <v>5127</v>
      </c>
    </row>
    <row r="3310" spans="1:6">
      <c r="A3310">
        <v>6839027</v>
      </c>
      <c r="B3310" t="s">
        <v>5214</v>
      </c>
      <c r="C3310" t="s">
        <v>5124</v>
      </c>
      <c r="D3310" t="s">
        <v>5125</v>
      </c>
      <c r="E3310" t="s">
        <v>5126</v>
      </c>
      <c r="F3310" t="s">
        <v>5127</v>
      </c>
    </row>
    <row r="3311" spans="1:6">
      <c r="A3311">
        <v>6840184</v>
      </c>
      <c r="B3311" t="s">
        <v>5214</v>
      </c>
      <c r="C3311" t="s">
        <v>5124</v>
      </c>
      <c r="D3311" t="s">
        <v>5125</v>
      </c>
      <c r="E3311" t="s">
        <v>5126</v>
      </c>
      <c r="F3311" t="s">
        <v>5127</v>
      </c>
    </row>
    <row r="3312" spans="1:6">
      <c r="A3312">
        <v>6841253</v>
      </c>
      <c r="B3312" t="s">
        <v>5214</v>
      </c>
      <c r="C3312" t="s">
        <v>5124</v>
      </c>
      <c r="D3312" t="s">
        <v>5125</v>
      </c>
      <c r="E3312" t="s">
        <v>5126</v>
      </c>
      <c r="F3312" t="s">
        <v>5127</v>
      </c>
    </row>
    <row r="3313" spans="1:6">
      <c r="A3313">
        <v>6841254</v>
      </c>
      <c r="B3313" t="s">
        <v>5214</v>
      </c>
      <c r="C3313" t="s">
        <v>5124</v>
      </c>
      <c r="D3313" t="s">
        <v>5125</v>
      </c>
      <c r="E3313" t="s">
        <v>5126</v>
      </c>
      <c r="F3313" t="s">
        <v>5127</v>
      </c>
    </row>
    <row r="3314" spans="1:6">
      <c r="A3314">
        <v>6841451</v>
      </c>
      <c r="B3314" t="s">
        <v>5214</v>
      </c>
      <c r="C3314" t="s">
        <v>5124</v>
      </c>
      <c r="D3314" t="s">
        <v>5125</v>
      </c>
      <c r="E3314" t="s">
        <v>5126</v>
      </c>
      <c r="F3314" t="s">
        <v>5127</v>
      </c>
    </row>
    <row r="3315" spans="1:6">
      <c r="A3315">
        <v>6842992</v>
      </c>
      <c r="B3315" t="s">
        <v>5214</v>
      </c>
      <c r="C3315" t="s">
        <v>5124</v>
      </c>
      <c r="D3315" t="s">
        <v>5125</v>
      </c>
      <c r="E3315" t="s">
        <v>5126</v>
      </c>
      <c r="F3315" t="s">
        <v>5127</v>
      </c>
    </row>
    <row r="3316" spans="1:6">
      <c r="A3316">
        <v>6844962</v>
      </c>
      <c r="B3316" t="s">
        <v>5214</v>
      </c>
      <c r="C3316" t="s">
        <v>5124</v>
      </c>
      <c r="D3316" t="s">
        <v>5125</v>
      </c>
      <c r="E3316" t="s">
        <v>5126</v>
      </c>
      <c r="F3316" t="s">
        <v>5127</v>
      </c>
    </row>
    <row r="3317" spans="1:6">
      <c r="A3317">
        <v>6846367</v>
      </c>
      <c r="B3317" t="s">
        <v>5214</v>
      </c>
      <c r="C3317" t="s">
        <v>5124</v>
      </c>
      <c r="D3317" t="s">
        <v>5125</v>
      </c>
      <c r="E3317" t="s">
        <v>5126</v>
      </c>
      <c r="F3317" t="s">
        <v>5127</v>
      </c>
    </row>
    <row r="3318" spans="1:6">
      <c r="A3318">
        <v>6848714</v>
      </c>
      <c r="B3318" t="s">
        <v>5214</v>
      </c>
      <c r="C3318" t="s">
        <v>5124</v>
      </c>
      <c r="D3318" t="s">
        <v>5125</v>
      </c>
      <c r="E3318" t="s">
        <v>5126</v>
      </c>
      <c r="F3318" t="s">
        <v>5127</v>
      </c>
    </row>
    <row r="3319" spans="1:6">
      <c r="A3319">
        <v>6849218</v>
      </c>
      <c r="B3319" t="s">
        <v>5214</v>
      </c>
      <c r="C3319" t="s">
        <v>5124</v>
      </c>
      <c r="D3319" t="s">
        <v>5125</v>
      </c>
      <c r="E3319" t="s">
        <v>5126</v>
      </c>
      <c r="F3319" t="s">
        <v>5127</v>
      </c>
    </row>
    <row r="3320" spans="1:6">
      <c r="A3320">
        <v>6854840</v>
      </c>
      <c r="B3320" t="s">
        <v>5214</v>
      </c>
      <c r="C3320" t="s">
        <v>5124</v>
      </c>
      <c r="D3320" t="s">
        <v>5125</v>
      </c>
      <c r="E3320" t="s">
        <v>5126</v>
      </c>
      <c r="F3320" t="s">
        <v>5127</v>
      </c>
    </row>
    <row r="3321" spans="1:6">
      <c r="A3321">
        <v>6854946</v>
      </c>
      <c r="B3321" t="s">
        <v>5214</v>
      </c>
      <c r="C3321" t="s">
        <v>5124</v>
      </c>
      <c r="D3321" t="s">
        <v>5125</v>
      </c>
      <c r="E3321" t="s">
        <v>5126</v>
      </c>
      <c r="F3321" t="s">
        <v>5127</v>
      </c>
    </row>
    <row r="3322" spans="1:6">
      <c r="A3322">
        <v>6855095</v>
      </c>
      <c r="B3322" t="s">
        <v>5214</v>
      </c>
      <c r="C3322" t="s">
        <v>5124</v>
      </c>
      <c r="D3322" t="s">
        <v>5125</v>
      </c>
      <c r="E3322" t="s">
        <v>5126</v>
      </c>
      <c r="F3322" t="s">
        <v>5127</v>
      </c>
    </row>
    <row r="3323" spans="1:6">
      <c r="A3323">
        <v>6855097</v>
      </c>
      <c r="B3323" t="s">
        <v>5214</v>
      </c>
      <c r="C3323" t="s">
        <v>5124</v>
      </c>
      <c r="D3323" t="s">
        <v>5125</v>
      </c>
      <c r="E3323" t="s">
        <v>5126</v>
      </c>
      <c r="F3323" t="s">
        <v>5127</v>
      </c>
    </row>
    <row r="3324" spans="1:6">
      <c r="A3324">
        <v>6857082</v>
      </c>
      <c r="B3324" t="s">
        <v>5214</v>
      </c>
      <c r="C3324" t="s">
        <v>5124</v>
      </c>
      <c r="D3324" t="s">
        <v>5125</v>
      </c>
      <c r="E3324" t="s">
        <v>5126</v>
      </c>
      <c r="F3324" t="s">
        <v>5127</v>
      </c>
    </row>
    <row r="3325" spans="1:6">
      <c r="A3325">
        <v>6857117</v>
      </c>
      <c r="B3325" t="s">
        <v>5214</v>
      </c>
      <c r="C3325" t="s">
        <v>5124</v>
      </c>
      <c r="D3325" t="s">
        <v>5125</v>
      </c>
      <c r="E3325" t="s">
        <v>5126</v>
      </c>
      <c r="F3325" t="s">
        <v>5127</v>
      </c>
    </row>
    <row r="3326" spans="1:6">
      <c r="A3326">
        <v>6857122</v>
      </c>
      <c r="B3326" t="s">
        <v>5214</v>
      </c>
      <c r="C3326" t="s">
        <v>5124</v>
      </c>
      <c r="D3326" t="s">
        <v>5125</v>
      </c>
      <c r="E3326" t="s">
        <v>5126</v>
      </c>
      <c r="F3326" t="s">
        <v>5127</v>
      </c>
    </row>
    <row r="3327" spans="1:6">
      <c r="A3327">
        <v>6857124</v>
      </c>
      <c r="B3327" t="s">
        <v>5214</v>
      </c>
      <c r="C3327" t="s">
        <v>5124</v>
      </c>
      <c r="D3327" t="s">
        <v>5125</v>
      </c>
      <c r="E3327" t="s">
        <v>5126</v>
      </c>
      <c r="F3327" t="s">
        <v>5127</v>
      </c>
    </row>
    <row r="3328" spans="1:6">
      <c r="A3328">
        <v>6859291</v>
      </c>
      <c r="B3328" t="s">
        <v>5214</v>
      </c>
      <c r="C3328" t="s">
        <v>5124</v>
      </c>
      <c r="D3328" t="s">
        <v>5125</v>
      </c>
      <c r="E3328" t="s">
        <v>5126</v>
      </c>
      <c r="F3328" t="s">
        <v>5127</v>
      </c>
    </row>
    <row r="3329" spans="1:6">
      <c r="A3329">
        <v>6859755</v>
      </c>
      <c r="B3329" t="s">
        <v>5214</v>
      </c>
      <c r="C3329" t="s">
        <v>5124</v>
      </c>
      <c r="D3329" t="s">
        <v>5125</v>
      </c>
      <c r="E3329" t="s">
        <v>5126</v>
      </c>
      <c r="F3329" t="s">
        <v>5127</v>
      </c>
    </row>
    <row r="3330" spans="1:6">
      <c r="A3330">
        <v>6860042</v>
      </c>
      <c r="B3330" t="s">
        <v>5214</v>
      </c>
      <c r="C3330" t="s">
        <v>5124</v>
      </c>
      <c r="D3330" t="s">
        <v>5125</v>
      </c>
      <c r="E3330" t="s">
        <v>5126</v>
      </c>
      <c r="F3330" t="s">
        <v>5127</v>
      </c>
    </row>
    <row r="3331" spans="1:6">
      <c r="A3331">
        <v>6864264</v>
      </c>
      <c r="B3331" t="s">
        <v>5214</v>
      </c>
      <c r="C3331" t="s">
        <v>5124</v>
      </c>
      <c r="D3331" t="s">
        <v>5125</v>
      </c>
      <c r="E3331" t="s">
        <v>5126</v>
      </c>
      <c r="F3331" t="s">
        <v>5127</v>
      </c>
    </row>
    <row r="3332" spans="1:6">
      <c r="A3332">
        <v>6864372</v>
      </c>
      <c r="B3332" t="s">
        <v>5214</v>
      </c>
      <c r="C3332" t="s">
        <v>5124</v>
      </c>
      <c r="D3332" t="s">
        <v>5125</v>
      </c>
      <c r="E3332" t="s">
        <v>5126</v>
      </c>
      <c r="F3332" t="s">
        <v>5127</v>
      </c>
    </row>
    <row r="3333" spans="1:6">
      <c r="A3333">
        <v>6864380</v>
      </c>
      <c r="B3333" t="s">
        <v>5214</v>
      </c>
      <c r="C3333" t="s">
        <v>5124</v>
      </c>
      <c r="D3333" t="s">
        <v>5125</v>
      </c>
      <c r="E3333" t="s">
        <v>5126</v>
      </c>
      <c r="F3333" t="s">
        <v>5127</v>
      </c>
    </row>
    <row r="3334" spans="1:6">
      <c r="A3334">
        <v>6865671</v>
      </c>
      <c r="B3334" t="s">
        <v>5214</v>
      </c>
      <c r="C3334" t="s">
        <v>5124</v>
      </c>
      <c r="D3334" t="s">
        <v>5125</v>
      </c>
      <c r="E3334" t="s">
        <v>5126</v>
      </c>
      <c r="F3334" t="s">
        <v>5127</v>
      </c>
    </row>
    <row r="3335" spans="1:6">
      <c r="A3335">
        <v>6867287</v>
      </c>
      <c r="B3335" t="s">
        <v>5214</v>
      </c>
      <c r="C3335" t="s">
        <v>5124</v>
      </c>
      <c r="D3335" t="s">
        <v>5125</v>
      </c>
      <c r="E3335" t="s">
        <v>5126</v>
      </c>
      <c r="F3335" t="s">
        <v>5127</v>
      </c>
    </row>
    <row r="3336" spans="1:6">
      <c r="A3336">
        <v>6868291</v>
      </c>
      <c r="B3336" t="s">
        <v>5214</v>
      </c>
      <c r="C3336" t="s">
        <v>5124</v>
      </c>
      <c r="D3336" t="s">
        <v>5125</v>
      </c>
      <c r="E3336" t="s">
        <v>5126</v>
      </c>
      <c r="F3336" t="s">
        <v>5127</v>
      </c>
    </row>
    <row r="3337" spans="1:6">
      <c r="A3337">
        <v>6873845</v>
      </c>
      <c r="B3337" t="s">
        <v>5214</v>
      </c>
      <c r="C3337" t="s">
        <v>5124</v>
      </c>
      <c r="D3337" t="s">
        <v>5125</v>
      </c>
      <c r="E3337" t="s">
        <v>5126</v>
      </c>
      <c r="F3337" t="s">
        <v>5127</v>
      </c>
    </row>
    <row r="3338" spans="1:6">
      <c r="A3338">
        <v>6874329</v>
      </c>
      <c r="B3338" t="s">
        <v>5214</v>
      </c>
      <c r="C3338" t="s">
        <v>5124</v>
      </c>
      <c r="D3338" t="s">
        <v>5125</v>
      </c>
      <c r="E3338" t="s">
        <v>5126</v>
      </c>
      <c r="F3338" t="s">
        <v>5127</v>
      </c>
    </row>
    <row r="3339" spans="1:6">
      <c r="A3339">
        <v>6882958</v>
      </c>
      <c r="B3339" t="s">
        <v>5214</v>
      </c>
      <c r="C3339" t="s">
        <v>5124</v>
      </c>
      <c r="D3339" t="s">
        <v>5125</v>
      </c>
      <c r="E3339" t="s">
        <v>5126</v>
      </c>
      <c r="F3339" t="s">
        <v>5127</v>
      </c>
    </row>
    <row r="3340" spans="1:6">
      <c r="A3340">
        <v>6883001</v>
      </c>
      <c r="B3340" t="s">
        <v>5214</v>
      </c>
      <c r="C3340" t="s">
        <v>5124</v>
      </c>
      <c r="D3340" t="s">
        <v>5125</v>
      </c>
      <c r="E3340" t="s">
        <v>5126</v>
      </c>
      <c r="F3340" t="s">
        <v>5127</v>
      </c>
    </row>
    <row r="3341" spans="1:6">
      <c r="A3341">
        <v>6885116</v>
      </c>
      <c r="B3341" t="s">
        <v>5214</v>
      </c>
      <c r="C3341" t="s">
        <v>5124</v>
      </c>
      <c r="D3341" t="s">
        <v>5125</v>
      </c>
      <c r="E3341" t="s">
        <v>5126</v>
      </c>
      <c r="F3341" t="s">
        <v>5127</v>
      </c>
    </row>
    <row r="3342" spans="1:6">
      <c r="A3342">
        <v>6890813</v>
      </c>
      <c r="B3342" t="s">
        <v>5214</v>
      </c>
      <c r="C3342" t="s">
        <v>5124</v>
      </c>
      <c r="D3342" t="s">
        <v>5125</v>
      </c>
      <c r="E3342" t="s">
        <v>5126</v>
      </c>
      <c r="F3342" t="s">
        <v>5127</v>
      </c>
    </row>
    <row r="3343" spans="1:6">
      <c r="A3343">
        <v>6895239</v>
      </c>
      <c r="B3343" t="s">
        <v>5214</v>
      </c>
      <c r="C3343" t="s">
        <v>5124</v>
      </c>
      <c r="D3343" t="s">
        <v>5125</v>
      </c>
      <c r="E3343" t="s">
        <v>5126</v>
      </c>
      <c r="F3343" t="s">
        <v>5127</v>
      </c>
    </row>
    <row r="3344" spans="1:6">
      <c r="A3344">
        <v>6895527</v>
      </c>
      <c r="B3344" t="s">
        <v>5214</v>
      </c>
      <c r="C3344" t="s">
        <v>5124</v>
      </c>
      <c r="D3344" t="s">
        <v>5125</v>
      </c>
      <c r="E3344" t="s">
        <v>5126</v>
      </c>
      <c r="F3344" t="s">
        <v>5127</v>
      </c>
    </row>
    <row r="3345" spans="1:6">
      <c r="A3345">
        <v>6895622</v>
      </c>
      <c r="B3345" t="s">
        <v>5214</v>
      </c>
      <c r="C3345" t="s">
        <v>5124</v>
      </c>
      <c r="D3345" t="s">
        <v>5125</v>
      </c>
      <c r="E3345" t="s">
        <v>5126</v>
      </c>
      <c r="F3345" t="s">
        <v>5127</v>
      </c>
    </row>
    <row r="3346" spans="1:6">
      <c r="A3346">
        <v>6896496</v>
      </c>
      <c r="B3346" t="s">
        <v>5214</v>
      </c>
      <c r="C3346" t="s">
        <v>5124</v>
      </c>
      <c r="D3346" t="s">
        <v>5125</v>
      </c>
      <c r="E3346" t="s">
        <v>5126</v>
      </c>
      <c r="F3346" t="s">
        <v>5127</v>
      </c>
    </row>
    <row r="3347" spans="1:6">
      <c r="A3347">
        <v>6896685</v>
      </c>
      <c r="B3347" t="s">
        <v>5214</v>
      </c>
      <c r="C3347" t="s">
        <v>5124</v>
      </c>
      <c r="D3347" t="s">
        <v>5125</v>
      </c>
      <c r="E3347" t="s">
        <v>5126</v>
      </c>
      <c r="F3347" t="s">
        <v>5127</v>
      </c>
    </row>
    <row r="3348" spans="1:6">
      <c r="A3348">
        <v>6896691</v>
      </c>
      <c r="B3348" t="s">
        <v>5214</v>
      </c>
      <c r="C3348" t="s">
        <v>5124</v>
      </c>
      <c r="D3348" t="s">
        <v>5125</v>
      </c>
      <c r="E3348" t="s">
        <v>5126</v>
      </c>
      <c r="F3348" t="s">
        <v>5127</v>
      </c>
    </row>
    <row r="3349" spans="1:6">
      <c r="A3349">
        <v>6896828</v>
      </c>
      <c r="B3349" t="s">
        <v>5214</v>
      </c>
      <c r="C3349" t="s">
        <v>5124</v>
      </c>
      <c r="D3349" t="s">
        <v>5125</v>
      </c>
      <c r="E3349" t="s">
        <v>5126</v>
      </c>
      <c r="F3349" t="s">
        <v>5127</v>
      </c>
    </row>
    <row r="3350" spans="1:6">
      <c r="A3350">
        <v>6897020</v>
      </c>
      <c r="B3350" t="s">
        <v>5214</v>
      </c>
      <c r="C3350" t="s">
        <v>5124</v>
      </c>
      <c r="D3350" t="s">
        <v>5125</v>
      </c>
      <c r="E3350" t="s">
        <v>5126</v>
      </c>
      <c r="F3350" t="s">
        <v>5127</v>
      </c>
    </row>
    <row r="3351" spans="1:6">
      <c r="A3351">
        <v>6898593</v>
      </c>
      <c r="B3351" t="s">
        <v>5214</v>
      </c>
      <c r="C3351" t="s">
        <v>5124</v>
      </c>
      <c r="D3351" t="s">
        <v>5125</v>
      </c>
      <c r="E3351" t="s">
        <v>5126</v>
      </c>
      <c r="F3351" t="s">
        <v>5127</v>
      </c>
    </row>
    <row r="3352" spans="1:6">
      <c r="A3352">
        <v>6898670</v>
      </c>
      <c r="B3352" t="s">
        <v>5214</v>
      </c>
      <c r="C3352" t="s">
        <v>5124</v>
      </c>
      <c r="D3352" t="s">
        <v>5125</v>
      </c>
      <c r="E3352" t="s">
        <v>5126</v>
      </c>
      <c r="F3352" t="s">
        <v>5127</v>
      </c>
    </row>
    <row r="3353" spans="1:6">
      <c r="A3353">
        <v>6898790</v>
      </c>
      <c r="B3353" t="s">
        <v>5214</v>
      </c>
      <c r="C3353" t="s">
        <v>5124</v>
      </c>
      <c r="D3353" t="s">
        <v>5125</v>
      </c>
      <c r="E3353" t="s">
        <v>5126</v>
      </c>
      <c r="F3353" t="s">
        <v>5127</v>
      </c>
    </row>
    <row r="3354" spans="1:6">
      <c r="A3354">
        <v>6898935</v>
      </c>
      <c r="B3354" t="s">
        <v>5214</v>
      </c>
      <c r="C3354" t="s">
        <v>5124</v>
      </c>
      <c r="D3354" t="s">
        <v>5125</v>
      </c>
      <c r="E3354" t="s">
        <v>5126</v>
      </c>
      <c r="F3354" t="s">
        <v>5127</v>
      </c>
    </row>
    <row r="3355" spans="1:6">
      <c r="A3355">
        <v>6899483</v>
      </c>
      <c r="B3355" t="s">
        <v>5214</v>
      </c>
      <c r="C3355" t="s">
        <v>5124</v>
      </c>
      <c r="D3355" t="s">
        <v>5125</v>
      </c>
      <c r="E3355" t="s">
        <v>5126</v>
      </c>
      <c r="F3355" t="s">
        <v>5127</v>
      </c>
    </row>
    <row r="3356" spans="1:6">
      <c r="A3356">
        <v>6899859</v>
      </c>
      <c r="B3356" t="s">
        <v>5214</v>
      </c>
      <c r="C3356" t="s">
        <v>5124</v>
      </c>
      <c r="D3356" t="s">
        <v>5125</v>
      </c>
      <c r="E3356" t="s">
        <v>5126</v>
      </c>
      <c r="F3356" t="s">
        <v>5127</v>
      </c>
    </row>
    <row r="3357" spans="1:6">
      <c r="A3357">
        <v>6900371</v>
      </c>
      <c r="B3357" t="s">
        <v>5214</v>
      </c>
      <c r="C3357" t="s">
        <v>5124</v>
      </c>
      <c r="D3357" t="s">
        <v>5125</v>
      </c>
      <c r="E3357" t="s">
        <v>5126</v>
      </c>
      <c r="F3357" t="s">
        <v>5127</v>
      </c>
    </row>
    <row r="3358" spans="1:6">
      <c r="A3358">
        <v>6901186</v>
      </c>
      <c r="B3358" t="s">
        <v>5214</v>
      </c>
      <c r="C3358" t="s">
        <v>5124</v>
      </c>
      <c r="D3358" t="s">
        <v>5125</v>
      </c>
      <c r="E3358" t="s">
        <v>5126</v>
      </c>
      <c r="F3358" t="s">
        <v>5127</v>
      </c>
    </row>
    <row r="3359" spans="1:6">
      <c r="A3359">
        <v>6902318</v>
      </c>
      <c r="B3359" t="s">
        <v>5214</v>
      </c>
      <c r="C3359" t="s">
        <v>5124</v>
      </c>
      <c r="D3359" t="s">
        <v>5125</v>
      </c>
      <c r="E3359" t="s">
        <v>5126</v>
      </c>
      <c r="F3359" t="s">
        <v>5127</v>
      </c>
    </row>
    <row r="3360" spans="1:6">
      <c r="A3360">
        <v>6902923</v>
      </c>
      <c r="B3360" t="s">
        <v>5214</v>
      </c>
      <c r="C3360" t="s">
        <v>5124</v>
      </c>
      <c r="D3360" t="s">
        <v>5125</v>
      </c>
      <c r="E3360" t="s">
        <v>5126</v>
      </c>
      <c r="F3360" t="s">
        <v>5127</v>
      </c>
    </row>
    <row r="3361" spans="1:6">
      <c r="A3361">
        <v>6902925</v>
      </c>
      <c r="B3361" t="s">
        <v>5214</v>
      </c>
      <c r="C3361" t="s">
        <v>5124</v>
      </c>
      <c r="D3361" t="s">
        <v>5125</v>
      </c>
      <c r="E3361" t="s">
        <v>5126</v>
      </c>
      <c r="F3361" t="s">
        <v>5127</v>
      </c>
    </row>
    <row r="3362" spans="1:6">
      <c r="A3362">
        <v>6902926</v>
      </c>
      <c r="B3362" t="s">
        <v>5214</v>
      </c>
      <c r="C3362" t="s">
        <v>5124</v>
      </c>
      <c r="D3362" t="s">
        <v>5125</v>
      </c>
      <c r="E3362" t="s">
        <v>5126</v>
      </c>
      <c r="F3362" t="s">
        <v>5127</v>
      </c>
    </row>
    <row r="3363" spans="1:6">
      <c r="A3363">
        <v>6902932</v>
      </c>
      <c r="B3363" t="s">
        <v>5214</v>
      </c>
      <c r="C3363" t="s">
        <v>5124</v>
      </c>
      <c r="D3363" t="s">
        <v>5125</v>
      </c>
      <c r="E3363" t="s">
        <v>5126</v>
      </c>
      <c r="F3363" t="s">
        <v>5127</v>
      </c>
    </row>
    <row r="3364" spans="1:6">
      <c r="A3364">
        <v>6903150</v>
      </c>
      <c r="B3364" t="s">
        <v>5214</v>
      </c>
      <c r="C3364" t="s">
        <v>5124</v>
      </c>
      <c r="D3364" t="s">
        <v>5125</v>
      </c>
      <c r="E3364" t="s">
        <v>5126</v>
      </c>
      <c r="F3364" t="s">
        <v>5127</v>
      </c>
    </row>
    <row r="3365" spans="1:6">
      <c r="A3365">
        <v>6903152</v>
      </c>
      <c r="B3365" t="s">
        <v>5214</v>
      </c>
      <c r="C3365" t="s">
        <v>5124</v>
      </c>
      <c r="D3365" t="s">
        <v>5125</v>
      </c>
      <c r="E3365" t="s">
        <v>5126</v>
      </c>
      <c r="F3365" t="s">
        <v>5127</v>
      </c>
    </row>
    <row r="3366" spans="1:6">
      <c r="A3366">
        <v>6903207</v>
      </c>
      <c r="B3366" t="s">
        <v>5214</v>
      </c>
      <c r="C3366" t="s">
        <v>5124</v>
      </c>
      <c r="D3366" t="s">
        <v>5125</v>
      </c>
      <c r="E3366" t="s">
        <v>5126</v>
      </c>
      <c r="F3366" t="s">
        <v>5127</v>
      </c>
    </row>
    <row r="3367" spans="1:6">
      <c r="A3367">
        <v>6903758</v>
      </c>
      <c r="B3367" t="s">
        <v>5214</v>
      </c>
      <c r="C3367" t="s">
        <v>5124</v>
      </c>
      <c r="D3367" t="s">
        <v>5125</v>
      </c>
      <c r="E3367" t="s">
        <v>5126</v>
      </c>
      <c r="F3367" t="s">
        <v>5127</v>
      </c>
    </row>
    <row r="3368" spans="1:6">
      <c r="A3368">
        <v>6905006</v>
      </c>
      <c r="B3368" t="s">
        <v>5214</v>
      </c>
      <c r="C3368" t="s">
        <v>5124</v>
      </c>
      <c r="D3368" t="s">
        <v>5125</v>
      </c>
      <c r="E3368" t="s">
        <v>5126</v>
      </c>
      <c r="F3368" t="s">
        <v>5127</v>
      </c>
    </row>
    <row r="3369" spans="1:6">
      <c r="A3369">
        <v>6906236</v>
      </c>
      <c r="B3369" t="s">
        <v>5214</v>
      </c>
      <c r="C3369" t="s">
        <v>5124</v>
      </c>
      <c r="D3369" t="s">
        <v>5125</v>
      </c>
      <c r="E3369" t="s">
        <v>5126</v>
      </c>
      <c r="F3369" t="s">
        <v>5127</v>
      </c>
    </row>
    <row r="3370" spans="1:6">
      <c r="A3370">
        <v>6906552</v>
      </c>
      <c r="B3370" t="s">
        <v>5214</v>
      </c>
      <c r="C3370" t="s">
        <v>5124</v>
      </c>
      <c r="D3370" t="s">
        <v>5125</v>
      </c>
      <c r="E3370" t="s">
        <v>5126</v>
      </c>
      <c r="F3370" t="s">
        <v>5127</v>
      </c>
    </row>
    <row r="3371" spans="1:6">
      <c r="A3371">
        <v>6906559</v>
      </c>
      <c r="B3371" t="s">
        <v>5214</v>
      </c>
      <c r="C3371" t="s">
        <v>5124</v>
      </c>
      <c r="D3371" t="s">
        <v>5125</v>
      </c>
      <c r="E3371" t="s">
        <v>5126</v>
      </c>
      <c r="F3371" t="s">
        <v>5127</v>
      </c>
    </row>
    <row r="3372" spans="1:6">
      <c r="A3372">
        <v>6906749</v>
      </c>
      <c r="B3372" t="s">
        <v>5214</v>
      </c>
      <c r="C3372" t="s">
        <v>5124</v>
      </c>
      <c r="D3372" t="s">
        <v>5125</v>
      </c>
      <c r="E3372" t="s">
        <v>5126</v>
      </c>
      <c r="F3372" t="s">
        <v>5127</v>
      </c>
    </row>
    <row r="3373" spans="1:6">
      <c r="A3373">
        <v>6907009</v>
      </c>
      <c r="B3373" t="s">
        <v>5214</v>
      </c>
      <c r="C3373" t="s">
        <v>5124</v>
      </c>
      <c r="D3373" t="s">
        <v>5125</v>
      </c>
      <c r="E3373" t="s">
        <v>5126</v>
      </c>
      <c r="F3373" t="s">
        <v>5127</v>
      </c>
    </row>
    <row r="3374" spans="1:6">
      <c r="A3374">
        <v>6907013</v>
      </c>
      <c r="B3374" t="s">
        <v>5214</v>
      </c>
      <c r="C3374" t="s">
        <v>5124</v>
      </c>
      <c r="D3374" t="s">
        <v>5125</v>
      </c>
      <c r="E3374" t="s">
        <v>5126</v>
      </c>
      <c r="F3374" t="s">
        <v>5127</v>
      </c>
    </row>
    <row r="3375" spans="1:6">
      <c r="A3375">
        <v>6909977</v>
      </c>
      <c r="B3375" t="s">
        <v>5214</v>
      </c>
      <c r="C3375" t="s">
        <v>5124</v>
      </c>
      <c r="D3375" t="s">
        <v>5125</v>
      </c>
      <c r="E3375" t="s">
        <v>5126</v>
      </c>
      <c r="F3375" t="s">
        <v>5127</v>
      </c>
    </row>
    <row r="3376" spans="1:6">
      <c r="A3376">
        <v>6909995</v>
      </c>
      <c r="B3376" t="s">
        <v>5214</v>
      </c>
      <c r="C3376" t="s">
        <v>5124</v>
      </c>
      <c r="D3376" t="s">
        <v>5125</v>
      </c>
      <c r="E3376" t="s">
        <v>5126</v>
      </c>
      <c r="F3376" t="s">
        <v>5127</v>
      </c>
    </row>
    <row r="3377" spans="1:6">
      <c r="A3377">
        <v>6909996</v>
      </c>
      <c r="B3377" t="s">
        <v>5214</v>
      </c>
      <c r="C3377" t="s">
        <v>5124</v>
      </c>
      <c r="D3377" t="s">
        <v>5125</v>
      </c>
      <c r="E3377" t="s">
        <v>5126</v>
      </c>
      <c r="F3377" t="s">
        <v>5127</v>
      </c>
    </row>
    <row r="3378" spans="1:6">
      <c r="A3378">
        <v>6909999</v>
      </c>
      <c r="B3378" t="s">
        <v>5214</v>
      </c>
      <c r="C3378" t="s">
        <v>5124</v>
      </c>
      <c r="D3378" t="s">
        <v>5125</v>
      </c>
      <c r="E3378" t="s">
        <v>5126</v>
      </c>
      <c r="F3378" t="s">
        <v>5127</v>
      </c>
    </row>
    <row r="3379" spans="1:6">
      <c r="A3379">
        <v>6910780</v>
      </c>
      <c r="B3379" t="s">
        <v>5214</v>
      </c>
      <c r="C3379" t="s">
        <v>5124</v>
      </c>
      <c r="D3379" t="s">
        <v>5125</v>
      </c>
      <c r="E3379" t="s">
        <v>5126</v>
      </c>
      <c r="F3379" t="s">
        <v>5127</v>
      </c>
    </row>
    <row r="3380" spans="1:6">
      <c r="A3380">
        <v>6910808</v>
      </c>
      <c r="B3380" t="s">
        <v>5214</v>
      </c>
      <c r="C3380" t="s">
        <v>5124</v>
      </c>
      <c r="D3380" t="s">
        <v>5125</v>
      </c>
      <c r="E3380" t="s">
        <v>5126</v>
      </c>
      <c r="F3380" t="s">
        <v>5127</v>
      </c>
    </row>
    <row r="3381" spans="1:6">
      <c r="A3381">
        <v>6912290</v>
      </c>
      <c r="B3381" t="s">
        <v>5214</v>
      </c>
      <c r="C3381" t="s">
        <v>5124</v>
      </c>
      <c r="D3381" t="s">
        <v>5125</v>
      </c>
      <c r="E3381" t="s">
        <v>5126</v>
      </c>
      <c r="F3381" t="s">
        <v>5127</v>
      </c>
    </row>
    <row r="3382" spans="1:6">
      <c r="A3382">
        <v>6912291</v>
      </c>
      <c r="B3382" t="s">
        <v>5214</v>
      </c>
      <c r="C3382" t="s">
        <v>5124</v>
      </c>
      <c r="D3382" t="s">
        <v>5125</v>
      </c>
      <c r="E3382" t="s">
        <v>5126</v>
      </c>
      <c r="F3382" t="s">
        <v>5127</v>
      </c>
    </row>
    <row r="3383" spans="1:6">
      <c r="A3383">
        <v>6912495</v>
      </c>
      <c r="B3383" t="s">
        <v>5214</v>
      </c>
      <c r="C3383" t="s">
        <v>5124</v>
      </c>
      <c r="D3383" t="s">
        <v>5125</v>
      </c>
      <c r="E3383" t="s">
        <v>5126</v>
      </c>
      <c r="F3383" t="s">
        <v>5127</v>
      </c>
    </row>
    <row r="3384" spans="1:6">
      <c r="A3384">
        <v>6912508</v>
      </c>
      <c r="B3384" t="s">
        <v>5214</v>
      </c>
      <c r="C3384" t="s">
        <v>5124</v>
      </c>
      <c r="D3384" t="s">
        <v>5125</v>
      </c>
      <c r="E3384" t="s">
        <v>5126</v>
      </c>
      <c r="F3384" t="s">
        <v>5127</v>
      </c>
    </row>
    <row r="3385" spans="1:6">
      <c r="A3385">
        <v>6916078</v>
      </c>
      <c r="B3385" t="s">
        <v>5214</v>
      </c>
      <c r="C3385" t="s">
        <v>5124</v>
      </c>
      <c r="D3385" t="s">
        <v>5125</v>
      </c>
      <c r="E3385" t="s">
        <v>5126</v>
      </c>
      <c r="F3385" t="s">
        <v>5127</v>
      </c>
    </row>
    <row r="3386" spans="1:6">
      <c r="A3386">
        <v>6916537</v>
      </c>
      <c r="B3386" t="s">
        <v>5214</v>
      </c>
      <c r="C3386" t="s">
        <v>5124</v>
      </c>
      <c r="D3386" t="s">
        <v>5125</v>
      </c>
      <c r="E3386" t="s">
        <v>5126</v>
      </c>
      <c r="F3386" t="s">
        <v>5127</v>
      </c>
    </row>
    <row r="3387" spans="1:6">
      <c r="A3387">
        <v>6916688</v>
      </c>
      <c r="B3387" t="s">
        <v>5214</v>
      </c>
      <c r="C3387" t="s">
        <v>5124</v>
      </c>
      <c r="D3387" t="s">
        <v>5125</v>
      </c>
      <c r="E3387" t="s">
        <v>5126</v>
      </c>
      <c r="F3387" t="s">
        <v>5127</v>
      </c>
    </row>
    <row r="3388" spans="1:6">
      <c r="A3388">
        <v>6916691</v>
      </c>
      <c r="B3388" t="s">
        <v>5214</v>
      </c>
      <c r="C3388" t="s">
        <v>5124</v>
      </c>
      <c r="D3388" t="s">
        <v>5125</v>
      </c>
      <c r="E3388" t="s">
        <v>5126</v>
      </c>
      <c r="F3388" t="s">
        <v>5127</v>
      </c>
    </row>
    <row r="3389" spans="1:6">
      <c r="A3389">
        <v>6917961</v>
      </c>
      <c r="B3389" t="s">
        <v>5214</v>
      </c>
      <c r="C3389" t="s">
        <v>5124</v>
      </c>
      <c r="D3389" t="s">
        <v>5125</v>
      </c>
      <c r="E3389" t="s">
        <v>5126</v>
      </c>
      <c r="F3389" t="s">
        <v>5127</v>
      </c>
    </row>
    <row r="3390" spans="1:6">
      <c r="A3390">
        <v>6918015</v>
      </c>
      <c r="B3390" t="s">
        <v>5214</v>
      </c>
      <c r="C3390" t="s">
        <v>5124</v>
      </c>
      <c r="D3390" t="s">
        <v>5125</v>
      </c>
      <c r="E3390" t="s">
        <v>5126</v>
      </c>
      <c r="F3390" t="s">
        <v>5127</v>
      </c>
    </row>
    <row r="3391" spans="1:6">
      <c r="A3391">
        <v>6920701</v>
      </c>
      <c r="B3391" t="s">
        <v>5214</v>
      </c>
      <c r="C3391" t="s">
        <v>5124</v>
      </c>
      <c r="D3391" t="s">
        <v>5125</v>
      </c>
      <c r="E3391" t="s">
        <v>5126</v>
      </c>
      <c r="F3391" t="s">
        <v>5127</v>
      </c>
    </row>
    <row r="3392" spans="1:6">
      <c r="A3392">
        <v>6926816</v>
      </c>
      <c r="B3392" t="s">
        <v>5214</v>
      </c>
      <c r="C3392" t="s">
        <v>5124</v>
      </c>
      <c r="D3392" t="s">
        <v>5125</v>
      </c>
      <c r="E3392" t="s">
        <v>5126</v>
      </c>
      <c r="F3392" t="s">
        <v>5127</v>
      </c>
    </row>
    <row r="3393" spans="1:6">
      <c r="A3393">
        <v>6927324</v>
      </c>
      <c r="B3393" t="s">
        <v>5214</v>
      </c>
      <c r="C3393" t="s">
        <v>5124</v>
      </c>
      <c r="D3393" t="s">
        <v>5125</v>
      </c>
      <c r="E3393" t="s">
        <v>5126</v>
      </c>
      <c r="F3393" t="s">
        <v>5127</v>
      </c>
    </row>
    <row r="3394" spans="1:6">
      <c r="A3394">
        <v>6927333</v>
      </c>
      <c r="B3394" t="s">
        <v>5214</v>
      </c>
      <c r="C3394" t="s">
        <v>5124</v>
      </c>
      <c r="D3394" t="s">
        <v>5125</v>
      </c>
      <c r="E3394" t="s">
        <v>5126</v>
      </c>
      <c r="F3394" t="s">
        <v>5127</v>
      </c>
    </row>
    <row r="3395" spans="1:6">
      <c r="A3395">
        <v>6927843</v>
      </c>
      <c r="B3395" t="s">
        <v>5214</v>
      </c>
      <c r="C3395" t="s">
        <v>5124</v>
      </c>
      <c r="D3395" t="s">
        <v>5125</v>
      </c>
      <c r="E3395" t="s">
        <v>5126</v>
      </c>
      <c r="F3395" t="s">
        <v>5127</v>
      </c>
    </row>
    <row r="3396" spans="1:6">
      <c r="A3396">
        <v>6929364</v>
      </c>
      <c r="B3396" t="s">
        <v>5214</v>
      </c>
      <c r="C3396" t="s">
        <v>5124</v>
      </c>
      <c r="D3396" t="s">
        <v>5125</v>
      </c>
      <c r="E3396" t="s">
        <v>5126</v>
      </c>
      <c r="F3396" t="s">
        <v>5127</v>
      </c>
    </row>
    <row r="3397" spans="1:6">
      <c r="A3397">
        <v>6931513</v>
      </c>
      <c r="B3397" t="s">
        <v>5214</v>
      </c>
      <c r="C3397" t="s">
        <v>5124</v>
      </c>
      <c r="D3397" t="s">
        <v>5125</v>
      </c>
      <c r="E3397" t="s">
        <v>5126</v>
      </c>
      <c r="F3397" t="s">
        <v>5127</v>
      </c>
    </row>
    <row r="3398" spans="1:6">
      <c r="A3398">
        <v>6932573</v>
      </c>
      <c r="B3398" t="s">
        <v>5214</v>
      </c>
      <c r="C3398" t="s">
        <v>5124</v>
      </c>
      <c r="D3398" t="s">
        <v>5125</v>
      </c>
      <c r="E3398" t="s">
        <v>5126</v>
      </c>
      <c r="F3398" t="s">
        <v>5127</v>
      </c>
    </row>
    <row r="3399" spans="1:6">
      <c r="A3399">
        <v>6932713</v>
      </c>
      <c r="B3399" t="s">
        <v>5214</v>
      </c>
      <c r="C3399" t="s">
        <v>5124</v>
      </c>
      <c r="D3399" t="s">
        <v>5125</v>
      </c>
      <c r="E3399" t="s">
        <v>5126</v>
      </c>
      <c r="F3399" t="s">
        <v>5127</v>
      </c>
    </row>
    <row r="3400" spans="1:6">
      <c r="A3400">
        <v>6932728</v>
      </c>
      <c r="B3400" t="s">
        <v>5214</v>
      </c>
      <c r="C3400" t="s">
        <v>5124</v>
      </c>
      <c r="D3400" t="s">
        <v>5125</v>
      </c>
      <c r="E3400" t="s">
        <v>5126</v>
      </c>
      <c r="F3400" t="s">
        <v>5127</v>
      </c>
    </row>
    <row r="3401" spans="1:6">
      <c r="A3401">
        <v>6933243</v>
      </c>
      <c r="B3401" t="s">
        <v>5214</v>
      </c>
      <c r="C3401" t="s">
        <v>5124</v>
      </c>
      <c r="D3401" t="s">
        <v>5125</v>
      </c>
      <c r="E3401" t="s">
        <v>5126</v>
      </c>
      <c r="F3401" t="s">
        <v>5127</v>
      </c>
    </row>
    <row r="3402" spans="1:6">
      <c r="A3402">
        <v>6942828</v>
      </c>
      <c r="B3402" t="s">
        <v>5214</v>
      </c>
      <c r="C3402" t="s">
        <v>5124</v>
      </c>
      <c r="D3402" t="s">
        <v>5125</v>
      </c>
      <c r="E3402" t="s">
        <v>5126</v>
      </c>
      <c r="F3402" t="s">
        <v>5127</v>
      </c>
    </row>
    <row r="3403" spans="1:6">
      <c r="A3403">
        <v>6943026</v>
      </c>
      <c r="B3403" t="s">
        <v>5214</v>
      </c>
      <c r="C3403" t="s">
        <v>5124</v>
      </c>
      <c r="D3403" t="s">
        <v>5125</v>
      </c>
      <c r="E3403" t="s">
        <v>5126</v>
      </c>
      <c r="F3403" t="s">
        <v>5127</v>
      </c>
    </row>
    <row r="3404" spans="1:6">
      <c r="A3404">
        <v>6944613</v>
      </c>
      <c r="B3404" t="s">
        <v>5214</v>
      </c>
      <c r="C3404" t="s">
        <v>5124</v>
      </c>
      <c r="D3404" t="s">
        <v>5125</v>
      </c>
      <c r="E3404" t="s">
        <v>5126</v>
      </c>
      <c r="F3404" t="s">
        <v>5127</v>
      </c>
    </row>
    <row r="3405" spans="1:6">
      <c r="A3405">
        <v>6946149</v>
      </c>
      <c r="B3405" t="s">
        <v>5214</v>
      </c>
      <c r="C3405" t="s">
        <v>5124</v>
      </c>
      <c r="D3405" t="s">
        <v>5125</v>
      </c>
      <c r="E3405" t="s">
        <v>5126</v>
      </c>
      <c r="F3405" t="s">
        <v>5127</v>
      </c>
    </row>
    <row r="3406" spans="1:6">
      <c r="A3406">
        <v>6949875</v>
      </c>
      <c r="B3406" t="s">
        <v>5214</v>
      </c>
      <c r="C3406" t="s">
        <v>5124</v>
      </c>
      <c r="D3406" t="s">
        <v>5125</v>
      </c>
      <c r="E3406" t="s">
        <v>5126</v>
      </c>
      <c r="F3406" t="s">
        <v>5127</v>
      </c>
    </row>
    <row r="3407" spans="1:6">
      <c r="A3407">
        <v>6950237</v>
      </c>
      <c r="B3407" t="s">
        <v>5214</v>
      </c>
      <c r="C3407" t="s">
        <v>5124</v>
      </c>
      <c r="D3407" t="s">
        <v>5125</v>
      </c>
      <c r="E3407" t="s">
        <v>5126</v>
      </c>
      <c r="F3407" t="s">
        <v>5127</v>
      </c>
    </row>
    <row r="3408" spans="1:6">
      <c r="A3408">
        <v>6957753</v>
      </c>
      <c r="B3408" t="s">
        <v>5214</v>
      </c>
      <c r="C3408" t="s">
        <v>5124</v>
      </c>
      <c r="D3408" t="s">
        <v>5125</v>
      </c>
      <c r="E3408" t="s">
        <v>5126</v>
      </c>
      <c r="F3408" t="s">
        <v>5127</v>
      </c>
    </row>
    <row r="3409" spans="1:6">
      <c r="A3409">
        <v>6961665</v>
      </c>
      <c r="B3409" t="s">
        <v>5214</v>
      </c>
      <c r="C3409" t="s">
        <v>5124</v>
      </c>
      <c r="D3409" t="s">
        <v>5125</v>
      </c>
      <c r="E3409" t="s">
        <v>5126</v>
      </c>
      <c r="F3409" t="s">
        <v>5127</v>
      </c>
    </row>
    <row r="3410" spans="1:6">
      <c r="A3410">
        <v>7285671</v>
      </c>
      <c r="B3410" t="s">
        <v>5214</v>
      </c>
      <c r="C3410" t="s">
        <v>5124</v>
      </c>
      <c r="D3410" t="s">
        <v>5125</v>
      </c>
      <c r="E3410" t="s">
        <v>5126</v>
      </c>
      <c r="F3410" t="s">
        <v>5127</v>
      </c>
    </row>
    <row r="3411" spans="1:6">
      <c r="A3411">
        <v>7500050</v>
      </c>
      <c r="B3411" t="s">
        <v>5214</v>
      </c>
      <c r="C3411" t="s">
        <v>5124</v>
      </c>
      <c r="D3411" t="s">
        <v>5125</v>
      </c>
      <c r="E3411" t="s">
        <v>5126</v>
      </c>
      <c r="F3411" t="s">
        <v>5127</v>
      </c>
    </row>
    <row r="3412" spans="1:6">
      <c r="A3412">
        <v>7501446</v>
      </c>
      <c r="B3412" t="s">
        <v>5214</v>
      </c>
      <c r="C3412" t="s">
        <v>5124</v>
      </c>
      <c r="D3412" t="s">
        <v>5125</v>
      </c>
      <c r="E3412" t="s">
        <v>5126</v>
      </c>
      <c r="F3412" t="s">
        <v>5127</v>
      </c>
    </row>
    <row r="3413" spans="1:6">
      <c r="A3413">
        <v>7501729</v>
      </c>
      <c r="B3413" t="s">
        <v>5214</v>
      </c>
      <c r="C3413" t="s">
        <v>5124</v>
      </c>
      <c r="D3413" t="s">
        <v>5125</v>
      </c>
      <c r="E3413" t="s">
        <v>5126</v>
      </c>
      <c r="F3413" t="s">
        <v>5127</v>
      </c>
    </row>
    <row r="3414" spans="1:6">
      <c r="A3414">
        <v>7503488</v>
      </c>
      <c r="B3414" t="s">
        <v>5214</v>
      </c>
      <c r="C3414" t="s">
        <v>5124</v>
      </c>
      <c r="D3414" t="s">
        <v>5125</v>
      </c>
      <c r="E3414" t="s">
        <v>5126</v>
      </c>
      <c r="F3414" t="s">
        <v>5127</v>
      </c>
    </row>
    <row r="3415" spans="1:6">
      <c r="A3415">
        <v>7506512</v>
      </c>
      <c r="B3415" t="s">
        <v>5214</v>
      </c>
      <c r="C3415" t="s">
        <v>5124</v>
      </c>
      <c r="D3415" t="s">
        <v>5125</v>
      </c>
      <c r="E3415" t="s">
        <v>5126</v>
      </c>
      <c r="F3415" t="s">
        <v>5127</v>
      </c>
    </row>
    <row r="3416" spans="1:6">
      <c r="A3416">
        <v>7512879</v>
      </c>
      <c r="B3416" t="s">
        <v>5214</v>
      </c>
      <c r="C3416" t="s">
        <v>5124</v>
      </c>
      <c r="D3416" t="s">
        <v>5125</v>
      </c>
      <c r="E3416" t="s">
        <v>5126</v>
      </c>
      <c r="F3416" t="s">
        <v>5127</v>
      </c>
    </row>
    <row r="3417" spans="1:6">
      <c r="A3417">
        <v>7514694</v>
      </c>
      <c r="B3417" t="s">
        <v>5214</v>
      </c>
      <c r="C3417" t="s">
        <v>5124</v>
      </c>
      <c r="D3417" t="s">
        <v>5125</v>
      </c>
      <c r="E3417" t="s">
        <v>5126</v>
      </c>
      <c r="F3417" t="s">
        <v>5127</v>
      </c>
    </row>
    <row r="3418" spans="1:6">
      <c r="A3418">
        <v>7514868</v>
      </c>
      <c r="B3418" t="s">
        <v>5214</v>
      </c>
      <c r="C3418" t="s">
        <v>5124</v>
      </c>
      <c r="D3418" t="s">
        <v>5125</v>
      </c>
      <c r="E3418" t="s">
        <v>5126</v>
      </c>
      <c r="F3418" t="s">
        <v>5127</v>
      </c>
    </row>
    <row r="3419" spans="1:6">
      <c r="A3419">
        <v>7522001</v>
      </c>
      <c r="B3419" t="s">
        <v>5214</v>
      </c>
      <c r="C3419" t="s">
        <v>5124</v>
      </c>
      <c r="D3419" t="s">
        <v>5125</v>
      </c>
      <c r="E3419" t="s">
        <v>5126</v>
      </c>
      <c r="F3419" t="s">
        <v>5127</v>
      </c>
    </row>
    <row r="3420" spans="1:6">
      <c r="A3420">
        <v>7522697</v>
      </c>
      <c r="B3420" t="s">
        <v>5214</v>
      </c>
      <c r="C3420" t="s">
        <v>5124</v>
      </c>
      <c r="D3420" t="s">
        <v>5125</v>
      </c>
      <c r="E3420" t="s">
        <v>5126</v>
      </c>
      <c r="F3420" t="s">
        <v>5127</v>
      </c>
    </row>
    <row r="3421" spans="1:6">
      <c r="A3421">
        <v>7537707</v>
      </c>
      <c r="B3421" t="s">
        <v>5214</v>
      </c>
      <c r="C3421" t="s">
        <v>5124</v>
      </c>
      <c r="D3421" t="s">
        <v>5125</v>
      </c>
      <c r="E3421" t="s">
        <v>5126</v>
      </c>
      <c r="F3421" t="s">
        <v>5127</v>
      </c>
    </row>
    <row r="3422" spans="1:6">
      <c r="A3422">
        <v>7537747</v>
      </c>
      <c r="B3422" t="s">
        <v>5214</v>
      </c>
      <c r="C3422" t="s">
        <v>5124</v>
      </c>
      <c r="D3422" t="s">
        <v>5125</v>
      </c>
      <c r="E3422" t="s">
        <v>5126</v>
      </c>
      <c r="F3422" t="s">
        <v>5127</v>
      </c>
    </row>
    <row r="3423" spans="1:6">
      <c r="A3423">
        <v>7538172</v>
      </c>
      <c r="B3423" t="s">
        <v>5214</v>
      </c>
      <c r="C3423" t="s">
        <v>5124</v>
      </c>
      <c r="D3423" t="s">
        <v>5125</v>
      </c>
      <c r="E3423" t="s">
        <v>5126</v>
      </c>
      <c r="F3423" t="s">
        <v>5127</v>
      </c>
    </row>
    <row r="3424" spans="1:6">
      <c r="A3424">
        <v>7539946</v>
      </c>
      <c r="B3424" t="s">
        <v>5214</v>
      </c>
      <c r="C3424" t="s">
        <v>5124</v>
      </c>
      <c r="D3424" t="s">
        <v>5125</v>
      </c>
      <c r="E3424" t="s">
        <v>5126</v>
      </c>
      <c r="F3424" t="s">
        <v>5127</v>
      </c>
    </row>
    <row r="3425" spans="1:6">
      <c r="A3425">
        <v>7540825</v>
      </c>
      <c r="B3425" t="s">
        <v>5214</v>
      </c>
      <c r="C3425" t="s">
        <v>5124</v>
      </c>
      <c r="D3425" t="s">
        <v>5125</v>
      </c>
      <c r="E3425" t="s">
        <v>5126</v>
      </c>
      <c r="F3425" t="s">
        <v>5127</v>
      </c>
    </row>
    <row r="3426" spans="1:6">
      <c r="A3426">
        <v>7541425</v>
      </c>
      <c r="B3426" t="s">
        <v>5214</v>
      </c>
      <c r="C3426" t="s">
        <v>5124</v>
      </c>
      <c r="D3426" t="s">
        <v>5125</v>
      </c>
      <c r="E3426" t="s">
        <v>5126</v>
      </c>
      <c r="F3426" t="s">
        <v>5127</v>
      </c>
    </row>
    <row r="3427" spans="1:6">
      <c r="A3427">
        <v>7541502</v>
      </c>
      <c r="B3427" t="s">
        <v>5214</v>
      </c>
      <c r="C3427" t="s">
        <v>5124</v>
      </c>
      <c r="D3427" t="s">
        <v>5125</v>
      </c>
      <c r="E3427" t="s">
        <v>5126</v>
      </c>
      <c r="F3427" t="s">
        <v>5127</v>
      </c>
    </row>
    <row r="3428" spans="1:6">
      <c r="A3428">
        <v>7541519</v>
      </c>
      <c r="B3428" t="s">
        <v>5214</v>
      </c>
      <c r="C3428" t="s">
        <v>5124</v>
      </c>
      <c r="D3428" t="s">
        <v>5125</v>
      </c>
      <c r="E3428" t="s">
        <v>5126</v>
      </c>
      <c r="F3428" t="s">
        <v>5127</v>
      </c>
    </row>
    <row r="3429" spans="1:6">
      <c r="A3429">
        <v>7543807</v>
      </c>
      <c r="B3429" t="s">
        <v>5214</v>
      </c>
      <c r="C3429" t="s">
        <v>5124</v>
      </c>
      <c r="D3429" t="s">
        <v>5125</v>
      </c>
      <c r="E3429" t="s">
        <v>5126</v>
      </c>
      <c r="F3429" t="s">
        <v>5127</v>
      </c>
    </row>
    <row r="3430" spans="1:6">
      <c r="A3430">
        <v>7543810</v>
      </c>
      <c r="B3430" t="s">
        <v>5214</v>
      </c>
      <c r="C3430" t="s">
        <v>5124</v>
      </c>
      <c r="D3430" t="s">
        <v>5125</v>
      </c>
      <c r="E3430" t="s">
        <v>5126</v>
      </c>
      <c r="F3430" t="s">
        <v>5127</v>
      </c>
    </row>
    <row r="3431" spans="1:6">
      <c r="A3431">
        <v>7554750</v>
      </c>
      <c r="B3431" t="s">
        <v>5214</v>
      </c>
      <c r="C3431" t="s">
        <v>5124</v>
      </c>
      <c r="D3431" t="s">
        <v>5125</v>
      </c>
      <c r="E3431" t="s">
        <v>5126</v>
      </c>
      <c r="F3431" t="s">
        <v>5127</v>
      </c>
    </row>
    <row r="3432" spans="1:6">
      <c r="A3432">
        <v>7555166</v>
      </c>
      <c r="B3432" t="s">
        <v>5214</v>
      </c>
      <c r="C3432" t="s">
        <v>5124</v>
      </c>
      <c r="D3432" t="s">
        <v>5125</v>
      </c>
      <c r="E3432" t="s">
        <v>5126</v>
      </c>
      <c r="F3432" t="s">
        <v>5127</v>
      </c>
    </row>
    <row r="3433" spans="1:6">
      <c r="A3433">
        <v>7556071</v>
      </c>
      <c r="B3433" t="s">
        <v>5214</v>
      </c>
      <c r="C3433" t="s">
        <v>5124</v>
      </c>
      <c r="D3433" t="s">
        <v>5125</v>
      </c>
      <c r="E3433" t="s">
        <v>5126</v>
      </c>
      <c r="F3433" t="s">
        <v>5127</v>
      </c>
    </row>
    <row r="3434" spans="1:6">
      <c r="A3434">
        <v>7556072</v>
      </c>
      <c r="B3434" t="s">
        <v>5214</v>
      </c>
      <c r="C3434" t="s">
        <v>5124</v>
      </c>
      <c r="D3434" t="s">
        <v>5125</v>
      </c>
      <c r="E3434" t="s">
        <v>5126</v>
      </c>
      <c r="F3434" t="s">
        <v>5127</v>
      </c>
    </row>
    <row r="3435" spans="1:6">
      <c r="A3435">
        <v>7556073</v>
      </c>
      <c r="B3435" t="s">
        <v>5214</v>
      </c>
      <c r="C3435" t="s">
        <v>5124</v>
      </c>
      <c r="D3435" t="s">
        <v>5125</v>
      </c>
      <c r="E3435" t="s">
        <v>5126</v>
      </c>
      <c r="F3435" t="s">
        <v>5127</v>
      </c>
    </row>
    <row r="3436" spans="1:6">
      <c r="A3436">
        <v>7556147</v>
      </c>
      <c r="B3436" t="s">
        <v>5214</v>
      </c>
      <c r="C3436" t="s">
        <v>5124</v>
      </c>
      <c r="D3436" t="s">
        <v>5125</v>
      </c>
      <c r="E3436" t="s">
        <v>5126</v>
      </c>
      <c r="F3436" t="s">
        <v>5127</v>
      </c>
    </row>
    <row r="3437" spans="1:6">
      <c r="A3437">
        <v>7556362</v>
      </c>
      <c r="B3437" t="s">
        <v>5214</v>
      </c>
      <c r="C3437" t="s">
        <v>5124</v>
      </c>
      <c r="D3437" t="s">
        <v>5125</v>
      </c>
      <c r="E3437" t="s">
        <v>5126</v>
      </c>
      <c r="F3437" t="s">
        <v>5127</v>
      </c>
    </row>
    <row r="3438" spans="1:6">
      <c r="A3438">
        <v>7569178</v>
      </c>
      <c r="B3438" t="s">
        <v>5214</v>
      </c>
      <c r="C3438" t="s">
        <v>5124</v>
      </c>
      <c r="D3438" t="s">
        <v>5125</v>
      </c>
      <c r="E3438" t="s">
        <v>5126</v>
      </c>
      <c r="F3438" t="s">
        <v>5127</v>
      </c>
    </row>
    <row r="3439" spans="1:6">
      <c r="A3439">
        <v>7582672</v>
      </c>
      <c r="B3439" t="s">
        <v>5214</v>
      </c>
      <c r="C3439" t="s">
        <v>5124</v>
      </c>
      <c r="D3439" t="s">
        <v>5125</v>
      </c>
      <c r="E3439" t="s">
        <v>5126</v>
      </c>
      <c r="F3439" t="s">
        <v>5127</v>
      </c>
    </row>
    <row r="3440" spans="1:6">
      <c r="A3440">
        <v>7583421</v>
      </c>
      <c r="B3440" t="s">
        <v>5214</v>
      </c>
      <c r="C3440" t="s">
        <v>5124</v>
      </c>
      <c r="D3440" t="s">
        <v>5125</v>
      </c>
      <c r="E3440" t="s">
        <v>5126</v>
      </c>
      <c r="F3440" t="s">
        <v>5127</v>
      </c>
    </row>
    <row r="3441" spans="1:6">
      <c r="A3441">
        <v>7587561</v>
      </c>
      <c r="B3441" t="s">
        <v>5214</v>
      </c>
      <c r="C3441" t="s">
        <v>5124</v>
      </c>
      <c r="D3441" t="s">
        <v>5125</v>
      </c>
      <c r="E3441" t="s">
        <v>5126</v>
      </c>
      <c r="F3441" t="s">
        <v>5127</v>
      </c>
    </row>
    <row r="3442" spans="1:6">
      <c r="A3442">
        <v>7590248</v>
      </c>
      <c r="B3442" t="s">
        <v>5214</v>
      </c>
      <c r="C3442" t="s">
        <v>5124</v>
      </c>
      <c r="D3442" t="s">
        <v>5125</v>
      </c>
      <c r="E3442" t="s">
        <v>5126</v>
      </c>
      <c r="F3442" t="s">
        <v>5127</v>
      </c>
    </row>
    <row r="3443" spans="1:6">
      <c r="A3443">
        <v>7593915</v>
      </c>
      <c r="B3443" t="s">
        <v>5214</v>
      </c>
      <c r="C3443" t="s">
        <v>5124</v>
      </c>
      <c r="D3443" t="s">
        <v>5125</v>
      </c>
      <c r="E3443" t="s">
        <v>5126</v>
      </c>
      <c r="F3443" t="s">
        <v>5127</v>
      </c>
    </row>
    <row r="3444" spans="1:6">
      <c r="A3444">
        <v>7604683</v>
      </c>
      <c r="B3444" t="s">
        <v>5214</v>
      </c>
      <c r="C3444" t="s">
        <v>5124</v>
      </c>
      <c r="D3444" t="s">
        <v>5125</v>
      </c>
      <c r="E3444" t="s">
        <v>5126</v>
      </c>
      <c r="F3444" t="s">
        <v>5127</v>
      </c>
    </row>
    <row r="3445" spans="1:6">
      <c r="A3445">
        <v>7605049</v>
      </c>
      <c r="B3445" t="s">
        <v>5214</v>
      </c>
      <c r="C3445" t="s">
        <v>5124</v>
      </c>
      <c r="D3445" t="s">
        <v>5125</v>
      </c>
      <c r="E3445" t="s">
        <v>5126</v>
      </c>
      <c r="F3445" t="s">
        <v>5127</v>
      </c>
    </row>
    <row r="3446" spans="1:6">
      <c r="A3446">
        <v>7605717</v>
      </c>
      <c r="B3446" t="s">
        <v>5214</v>
      </c>
      <c r="C3446" t="s">
        <v>5124</v>
      </c>
      <c r="D3446" t="s">
        <v>5125</v>
      </c>
      <c r="E3446" t="s">
        <v>5126</v>
      </c>
      <c r="F3446" t="s">
        <v>5127</v>
      </c>
    </row>
    <row r="3447" spans="1:6">
      <c r="A3447">
        <v>7605762</v>
      </c>
      <c r="B3447" t="s">
        <v>5214</v>
      </c>
      <c r="C3447" t="s">
        <v>5124</v>
      </c>
      <c r="D3447" t="s">
        <v>5125</v>
      </c>
      <c r="E3447" t="s">
        <v>5126</v>
      </c>
      <c r="F3447" t="s">
        <v>5127</v>
      </c>
    </row>
    <row r="3448" spans="1:6">
      <c r="A3448">
        <v>7606624</v>
      </c>
      <c r="B3448" t="s">
        <v>5214</v>
      </c>
      <c r="C3448" t="s">
        <v>5124</v>
      </c>
      <c r="D3448" t="s">
        <v>5125</v>
      </c>
      <c r="E3448" t="s">
        <v>5126</v>
      </c>
      <c r="F3448" t="s">
        <v>5127</v>
      </c>
    </row>
    <row r="3449" spans="1:6">
      <c r="A3449">
        <v>7608146</v>
      </c>
      <c r="B3449" t="s">
        <v>5214</v>
      </c>
      <c r="C3449" t="s">
        <v>5124</v>
      </c>
      <c r="D3449" t="s">
        <v>5125</v>
      </c>
      <c r="E3449" t="s">
        <v>5126</v>
      </c>
      <c r="F3449" t="s">
        <v>5127</v>
      </c>
    </row>
    <row r="3450" spans="1:6">
      <c r="A3450">
        <v>7608185</v>
      </c>
      <c r="B3450" t="s">
        <v>5214</v>
      </c>
      <c r="C3450" t="s">
        <v>5124</v>
      </c>
      <c r="D3450" t="s">
        <v>5125</v>
      </c>
      <c r="E3450" t="s">
        <v>5126</v>
      </c>
      <c r="F3450" t="s">
        <v>5127</v>
      </c>
    </row>
    <row r="3451" spans="1:6">
      <c r="A3451">
        <v>7612602</v>
      </c>
      <c r="B3451" t="s">
        <v>5214</v>
      </c>
      <c r="C3451" t="s">
        <v>5124</v>
      </c>
      <c r="D3451" t="s">
        <v>5125</v>
      </c>
      <c r="E3451" t="s">
        <v>5126</v>
      </c>
      <c r="F3451" t="s">
        <v>5127</v>
      </c>
    </row>
    <row r="3452" spans="1:6">
      <c r="A3452">
        <v>7613378</v>
      </c>
      <c r="B3452" t="s">
        <v>5214</v>
      </c>
      <c r="C3452" t="s">
        <v>5124</v>
      </c>
      <c r="D3452" t="s">
        <v>5125</v>
      </c>
      <c r="E3452" t="s">
        <v>5126</v>
      </c>
      <c r="F3452" t="s">
        <v>5127</v>
      </c>
    </row>
    <row r="3453" spans="1:6">
      <c r="A3453">
        <v>7619644</v>
      </c>
      <c r="B3453" t="s">
        <v>5214</v>
      </c>
      <c r="C3453" t="s">
        <v>5124</v>
      </c>
      <c r="D3453" t="s">
        <v>5125</v>
      </c>
      <c r="E3453" t="s">
        <v>5126</v>
      </c>
      <c r="F3453" t="s">
        <v>5127</v>
      </c>
    </row>
    <row r="3454" spans="1:6">
      <c r="A3454">
        <v>7624321</v>
      </c>
      <c r="B3454" t="s">
        <v>5214</v>
      </c>
      <c r="C3454" t="s">
        <v>5124</v>
      </c>
      <c r="D3454" t="s">
        <v>5125</v>
      </c>
      <c r="E3454" t="s">
        <v>5126</v>
      </c>
      <c r="F3454" t="s">
        <v>5127</v>
      </c>
    </row>
    <row r="3455" spans="1:6">
      <c r="A3455">
        <v>7632521</v>
      </c>
      <c r="B3455" t="s">
        <v>5214</v>
      </c>
      <c r="C3455" t="s">
        <v>5124</v>
      </c>
      <c r="D3455" t="s">
        <v>5125</v>
      </c>
      <c r="E3455" t="s">
        <v>5126</v>
      </c>
      <c r="F3455" t="s">
        <v>5127</v>
      </c>
    </row>
    <row r="3456" spans="1:6">
      <c r="A3456">
        <v>7637317</v>
      </c>
      <c r="B3456" t="s">
        <v>5214</v>
      </c>
      <c r="C3456" t="s">
        <v>5124</v>
      </c>
      <c r="D3456" t="s">
        <v>5125</v>
      </c>
      <c r="E3456" t="s">
        <v>5126</v>
      </c>
      <c r="F3456" t="s">
        <v>5127</v>
      </c>
    </row>
    <row r="3457" spans="1:6">
      <c r="A3457">
        <v>7638326</v>
      </c>
      <c r="B3457" t="s">
        <v>5214</v>
      </c>
      <c r="C3457" t="s">
        <v>5124</v>
      </c>
      <c r="D3457" t="s">
        <v>5125</v>
      </c>
      <c r="E3457" t="s">
        <v>5126</v>
      </c>
      <c r="F3457" t="s">
        <v>5127</v>
      </c>
    </row>
    <row r="3458" spans="1:6">
      <c r="A3458">
        <v>7638756</v>
      </c>
      <c r="B3458" t="s">
        <v>5214</v>
      </c>
      <c r="C3458" t="s">
        <v>5124</v>
      </c>
      <c r="D3458" t="s">
        <v>5125</v>
      </c>
      <c r="E3458" t="s">
        <v>5126</v>
      </c>
      <c r="F3458" t="s">
        <v>5127</v>
      </c>
    </row>
    <row r="3459" spans="1:6">
      <c r="A3459">
        <v>7641398</v>
      </c>
      <c r="B3459" t="s">
        <v>5214</v>
      </c>
      <c r="C3459" t="s">
        <v>5124</v>
      </c>
      <c r="D3459" t="s">
        <v>5125</v>
      </c>
      <c r="E3459" t="s">
        <v>5126</v>
      </c>
      <c r="F3459" t="s">
        <v>5127</v>
      </c>
    </row>
    <row r="3460" spans="1:6">
      <c r="A3460">
        <v>7642371</v>
      </c>
      <c r="B3460" t="s">
        <v>5214</v>
      </c>
      <c r="C3460" t="s">
        <v>5124</v>
      </c>
      <c r="D3460" t="s">
        <v>5125</v>
      </c>
      <c r="E3460" t="s">
        <v>5126</v>
      </c>
      <c r="F3460" t="s">
        <v>5127</v>
      </c>
    </row>
    <row r="3461" spans="1:6">
      <c r="A3461">
        <v>7642403</v>
      </c>
      <c r="B3461" t="s">
        <v>5214</v>
      </c>
      <c r="C3461" t="s">
        <v>5124</v>
      </c>
      <c r="D3461" t="s">
        <v>5125</v>
      </c>
      <c r="E3461" t="s">
        <v>5126</v>
      </c>
      <c r="F3461" t="s">
        <v>5127</v>
      </c>
    </row>
    <row r="3462" spans="1:6">
      <c r="A3462">
        <v>7646750</v>
      </c>
      <c r="B3462" t="s">
        <v>5214</v>
      </c>
      <c r="C3462" t="s">
        <v>5124</v>
      </c>
      <c r="D3462" t="s">
        <v>5125</v>
      </c>
      <c r="E3462" t="s">
        <v>5126</v>
      </c>
      <c r="F3462" t="s">
        <v>5127</v>
      </c>
    </row>
    <row r="3463" spans="1:6">
      <c r="A3463">
        <v>7648117</v>
      </c>
      <c r="B3463" t="s">
        <v>5214</v>
      </c>
      <c r="C3463" t="s">
        <v>5124</v>
      </c>
      <c r="D3463" t="s">
        <v>5125</v>
      </c>
      <c r="E3463" t="s">
        <v>5126</v>
      </c>
      <c r="F3463" t="s">
        <v>5127</v>
      </c>
    </row>
    <row r="3464" spans="1:6">
      <c r="A3464">
        <v>7649692</v>
      </c>
      <c r="B3464" t="s">
        <v>5214</v>
      </c>
      <c r="C3464" t="s">
        <v>5124</v>
      </c>
      <c r="D3464" t="s">
        <v>5125</v>
      </c>
      <c r="E3464" t="s">
        <v>5126</v>
      </c>
      <c r="F3464" t="s">
        <v>5127</v>
      </c>
    </row>
    <row r="3465" spans="1:6">
      <c r="A3465">
        <v>7652829</v>
      </c>
      <c r="B3465" t="s">
        <v>5214</v>
      </c>
      <c r="C3465" t="s">
        <v>5124</v>
      </c>
      <c r="D3465" t="s">
        <v>5125</v>
      </c>
      <c r="E3465" t="s">
        <v>5126</v>
      </c>
      <c r="F3465" t="s">
        <v>5127</v>
      </c>
    </row>
    <row r="3466" spans="1:6">
      <c r="A3466">
        <v>7653037</v>
      </c>
      <c r="B3466" t="s">
        <v>5214</v>
      </c>
      <c r="C3466" t="s">
        <v>5124</v>
      </c>
      <c r="D3466" t="s">
        <v>5125</v>
      </c>
      <c r="E3466" t="s">
        <v>5126</v>
      </c>
      <c r="F3466" t="s">
        <v>5127</v>
      </c>
    </row>
    <row r="3467" spans="1:6">
      <c r="A3467">
        <v>7657340</v>
      </c>
      <c r="B3467" t="s">
        <v>5214</v>
      </c>
      <c r="C3467" t="s">
        <v>5124</v>
      </c>
      <c r="D3467" t="s">
        <v>5125</v>
      </c>
      <c r="E3467" t="s">
        <v>5126</v>
      </c>
      <c r="F3467" t="s">
        <v>5127</v>
      </c>
    </row>
    <row r="3468" spans="1:6">
      <c r="A3468">
        <v>7657698</v>
      </c>
      <c r="B3468" t="s">
        <v>5214</v>
      </c>
      <c r="C3468" t="s">
        <v>5124</v>
      </c>
      <c r="D3468" t="s">
        <v>5125</v>
      </c>
      <c r="E3468" t="s">
        <v>5126</v>
      </c>
      <c r="F3468" t="s">
        <v>5127</v>
      </c>
    </row>
    <row r="3469" spans="1:6">
      <c r="A3469">
        <v>7663034</v>
      </c>
      <c r="B3469" t="s">
        <v>5214</v>
      </c>
      <c r="C3469" t="s">
        <v>5124</v>
      </c>
      <c r="D3469" t="s">
        <v>5125</v>
      </c>
      <c r="E3469" t="s">
        <v>5126</v>
      </c>
      <c r="F3469" t="s">
        <v>5127</v>
      </c>
    </row>
    <row r="3470" spans="1:6">
      <c r="A3470">
        <v>7667929</v>
      </c>
      <c r="B3470" t="s">
        <v>5214</v>
      </c>
      <c r="C3470" t="s">
        <v>5124</v>
      </c>
      <c r="D3470" t="s">
        <v>5125</v>
      </c>
      <c r="E3470" t="s">
        <v>5126</v>
      </c>
      <c r="F3470" t="s">
        <v>5127</v>
      </c>
    </row>
    <row r="3471" spans="1:6">
      <c r="A3471">
        <v>7674342</v>
      </c>
      <c r="B3471" t="s">
        <v>5214</v>
      </c>
      <c r="C3471" t="s">
        <v>5124</v>
      </c>
      <c r="D3471" t="s">
        <v>5125</v>
      </c>
      <c r="E3471" t="s">
        <v>5126</v>
      </c>
      <c r="F3471" t="s">
        <v>5127</v>
      </c>
    </row>
    <row r="3472" spans="1:6">
      <c r="A3472">
        <v>7678965</v>
      </c>
      <c r="B3472" t="s">
        <v>5214</v>
      </c>
      <c r="C3472" t="s">
        <v>5124</v>
      </c>
      <c r="D3472" t="s">
        <v>5125</v>
      </c>
      <c r="E3472" t="s">
        <v>5126</v>
      </c>
      <c r="F3472" t="s">
        <v>5127</v>
      </c>
    </row>
    <row r="3473" spans="1:6">
      <c r="A3473">
        <v>7679277</v>
      </c>
      <c r="B3473" t="s">
        <v>5214</v>
      </c>
      <c r="C3473" t="s">
        <v>5124</v>
      </c>
      <c r="D3473" t="s">
        <v>5125</v>
      </c>
      <c r="E3473" t="s">
        <v>5126</v>
      </c>
      <c r="F3473" t="s">
        <v>5127</v>
      </c>
    </row>
    <row r="3474" spans="1:6">
      <c r="A3474">
        <v>7679832</v>
      </c>
      <c r="B3474" t="s">
        <v>5214</v>
      </c>
      <c r="C3474" t="s">
        <v>5124</v>
      </c>
      <c r="D3474" t="s">
        <v>5125</v>
      </c>
      <c r="E3474" t="s">
        <v>5126</v>
      </c>
      <c r="F3474" t="s">
        <v>5127</v>
      </c>
    </row>
    <row r="3475" spans="1:6">
      <c r="A3475">
        <v>7680744</v>
      </c>
      <c r="B3475" t="s">
        <v>5214</v>
      </c>
      <c r="C3475" t="s">
        <v>5124</v>
      </c>
      <c r="D3475" t="s">
        <v>5125</v>
      </c>
      <c r="E3475" t="s">
        <v>5126</v>
      </c>
      <c r="F3475" t="s">
        <v>5127</v>
      </c>
    </row>
    <row r="3476" spans="1:6">
      <c r="A3476">
        <v>7682705</v>
      </c>
      <c r="B3476" t="s">
        <v>5214</v>
      </c>
      <c r="C3476" t="s">
        <v>5124</v>
      </c>
      <c r="D3476" t="s">
        <v>5125</v>
      </c>
      <c r="E3476" t="s">
        <v>5126</v>
      </c>
      <c r="F3476" t="s">
        <v>5127</v>
      </c>
    </row>
    <row r="3477" spans="1:6">
      <c r="A3477">
        <v>7685020</v>
      </c>
      <c r="B3477" t="s">
        <v>5214</v>
      </c>
      <c r="C3477" t="s">
        <v>5124</v>
      </c>
      <c r="D3477" t="s">
        <v>5125</v>
      </c>
      <c r="E3477" t="s">
        <v>5126</v>
      </c>
      <c r="F3477" t="s">
        <v>5127</v>
      </c>
    </row>
    <row r="3478" spans="1:6">
      <c r="A3478">
        <v>7688759</v>
      </c>
      <c r="B3478" t="s">
        <v>5214</v>
      </c>
      <c r="C3478" t="s">
        <v>5124</v>
      </c>
      <c r="D3478" t="s">
        <v>5125</v>
      </c>
      <c r="E3478" t="s">
        <v>5126</v>
      </c>
      <c r="F3478" t="s">
        <v>5127</v>
      </c>
    </row>
    <row r="3479" spans="1:6">
      <c r="A3479">
        <v>7689212</v>
      </c>
      <c r="B3479" t="s">
        <v>5214</v>
      </c>
      <c r="C3479" t="s">
        <v>5124</v>
      </c>
      <c r="D3479" t="s">
        <v>5125</v>
      </c>
      <c r="E3479" t="s">
        <v>5126</v>
      </c>
      <c r="F3479" t="s">
        <v>5127</v>
      </c>
    </row>
    <row r="3480" spans="1:6">
      <c r="A3480">
        <v>7697279</v>
      </c>
      <c r="B3480" t="s">
        <v>5214</v>
      </c>
      <c r="C3480" t="s">
        <v>5124</v>
      </c>
      <c r="D3480" t="s">
        <v>5125</v>
      </c>
      <c r="E3480" t="s">
        <v>5126</v>
      </c>
      <c r="F3480" t="s">
        <v>5127</v>
      </c>
    </row>
    <row r="3481" spans="1:6">
      <c r="A3481">
        <v>7697673</v>
      </c>
      <c r="B3481" t="s">
        <v>5214</v>
      </c>
      <c r="C3481" t="s">
        <v>5124</v>
      </c>
      <c r="D3481" t="s">
        <v>5125</v>
      </c>
      <c r="E3481" t="s">
        <v>5126</v>
      </c>
      <c r="F3481" t="s">
        <v>5127</v>
      </c>
    </row>
    <row r="3482" spans="1:6">
      <c r="A3482">
        <v>7698885</v>
      </c>
      <c r="B3482" t="s">
        <v>5214</v>
      </c>
      <c r="C3482" t="s">
        <v>5124</v>
      </c>
      <c r="D3482" t="s">
        <v>5125</v>
      </c>
      <c r="E3482" t="s">
        <v>5126</v>
      </c>
      <c r="F3482" t="s">
        <v>5127</v>
      </c>
    </row>
    <row r="3483" spans="1:6">
      <c r="A3483">
        <v>7703334</v>
      </c>
      <c r="B3483" t="s">
        <v>5214</v>
      </c>
      <c r="C3483" t="s">
        <v>5124</v>
      </c>
      <c r="D3483" t="s">
        <v>5125</v>
      </c>
      <c r="E3483" t="s">
        <v>5126</v>
      </c>
      <c r="F3483" t="s">
        <v>5127</v>
      </c>
    </row>
    <row r="3484" spans="1:6">
      <c r="A3484">
        <v>7703569</v>
      </c>
      <c r="B3484" t="s">
        <v>5214</v>
      </c>
      <c r="C3484" t="s">
        <v>5124</v>
      </c>
      <c r="D3484" t="s">
        <v>5125</v>
      </c>
      <c r="E3484" t="s">
        <v>5126</v>
      </c>
      <c r="F3484" t="s">
        <v>5127</v>
      </c>
    </row>
    <row r="3485" spans="1:6">
      <c r="A3485">
        <v>7703785</v>
      </c>
      <c r="B3485" t="s">
        <v>5214</v>
      </c>
      <c r="C3485" t="s">
        <v>5124</v>
      </c>
      <c r="D3485" t="s">
        <v>5125</v>
      </c>
      <c r="E3485" t="s">
        <v>5126</v>
      </c>
      <c r="F3485" t="s">
        <v>5127</v>
      </c>
    </row>
    <row r="3486" spans="1:6">
      <c r="A3486">
        <v>7704204</v>
      </c>
      <c r="B3486" t="s">
        <v>5214</v>
      </c>
      <c r="C3486" t="s">
        <v>5124</v>
      </c>
      <c r="D3486" t="s">
        <v>5125</v>
      </c>
      <c r="E3486" t="s">
        <v>5126</v>
      </c>
      <c r="F3486" t="s">
        <v>5127</v>
      </c>
    </row>
    <row r="3487" spans="1:6">
      <c r="A3487">
        <v>7704219</v>
      </c>
      <c r="B3487" t="s">
        <v>5214</v>
      </c>
      <c r="C3487" t="s">
        <v>5124</v>
      </c>
      <c r="D3487" t="s">
        <v>5125</v>
      </c>
      <c r="E3487" t="s">
        <v>5126</v>
      </c>
      <c r="F3487" t="s">
        <v>5127</v>
      </c>
    </row>
    <row r="3488" spans="1:6">
      <c r="A3488">
        <v>7705010</v>
      </c>
      <c r="B3488" t="s">
        <v>5214</v>
      </c>
      <c r="C3488" t="s">
        <v>5124</v>
      </c>
      <c r="D3488" t="s">
        <v>5125</v>
      </c>
      <c r="E3488" t="s">
        <v>5126</v>
      </c>
      <c r="F3488" t="s">
        <v>5127</v>
      </c>
    </row>
    <row r="3489" spans="1:6">
      <c r="A3489">
        <v>7718717</v>
      </c>
      <c r="B3489" t="s">
        <v>5214</v>
      </c>
      <c r="C3489" t="s">
        <v>5124</v>
      </c>
      <c r="D3489" t="s">
        <v>5125</v>
      </c>
      <c r="E3489" t="s">
        <v>5126</v>
      </c>
      <c r="F3489" t="s">
        <v>5127</v>
      </c>
    </row>
    <row r="3490" spans="1:6">
      <c r="A3490">
        <v>7721291</v>
      </c>
      <c r="B3490" t="s">
        <v>5214</v>
      </c>
      <c r="C3490" t="s">
        <v>5124</v>
      </c>
      <c r="D3490" t="s">
        <v>5125</v>
      </c>
      <c r="E3490" t="s">
        <v>5126</v>
      </c>
      <c r="F3490" t="s">
        <v>5127</v>
      </c>
    </row>
    <row r="3491" spans="1:6">
      <c r="A3491">
        <v>7721297</v>
      </c>
      <c r="B3491" t="s">
        <v>5214</v>
      </c>
      <c r="C3491" t="s">
        <v>5124</v>
      </c>
      <c r="D3491" t="s">
        <v>5125</v>
      </c>
      <c r="E3491" t="s">
        <v>5126</v>
      </c>
      <c r="F3491" t="s">
        <v>5127</v>
      </c>
    </row>
    <row r="3492" spans="1:6">
      <c r="A3492">
        <v>7723127</v>
      </c>
      <c r="B3492" t="s">
        <v>5214</v>
      </c>
      <c r="C3492" t="s">
        <v>5124</v>
      </c>
      <c r="D3492" t="s">
        <v>5125</v>
      </c>
      <c r="E3492" t="s">
        <v>5126</v>
      </c>
      <c r="F3492" t="s">
        <v>5127</v>
      </c>
    </row>
    <row r="3493" spans="1:6">
      <c r="A3493">
        <v>7728442</v>
      </c>
      <c r="B3493" t="s">
        <v>5214</v>
      </c>
      <c r="C3493" t="s">
        <v>5124</v>
      </c>
      <c r="D3493" t="s">
        <v>5125</v>
      </c>
      <c r="E3493" t="s">
        <v>5126</v>
      </c>
      <c r="F3493" t="s">
        <v>5127</v>
      </c>
    </row>
    <row r="3494" spans="1:6">
      <c r="A3494">
        <v>7731639</v>
      </c>
      <c r="B3494" t="s">
        <v>5214</v>
      </c>
      <c r="C3494" t="s">
        <v>5124</v>
      </c>
      <c r="D3494" t="s">
        <v>5125</v>
      </c>
      <c r="E3494" t="s">
        <v>5126</v>
      </c>
      <c r="F3494" t="s">
        <v>5127</v>
      </c>
    </row>
    <row r="3495" spans="1:6">
      <c r="A3495">
        <v>7734318</v>
      </c>
      <c r="B3495" t="s">
        <v>5214</v>
      </c>
      <c r="C3495" t="s">
        <v>5124</v>
      </c>
      <c r="D3495" t="s">
        <v>5125</v>
      </c>
      <c r="E3495" t="s">
        <v>5126</v>
      </c>
      <c r="F3495" t="s">
        <v>5127</v>
      </c>
    </row>
    <row r="3496" spans="1:6">
      <c r="A3496">
        <v>7743866</v>
      </c>
      <c r="B3496" t="s">
        <v>5214</v>
      </c>
      <c r="C3496" t="s">
        <v>5124</v>
      </c>
      <c r="D3496" t="s">
        <v>5125</v>
      </c>
      <c r="E3496" t="s">
        <v>5126</v>
      </c>
      <c r="F3496" t="s">
        <v>5127</v>
      </c>
    </row>
    <row r="3497" spans="1:6">
      <c r="A3497">
        <v>7743959</v>
      </c>
      <c r="B3497" t="s">
        <v>5214</v>
      </c>
      <c r="C3497" t="s">
        <v>5124</v>
      </c>
      <c r="D3497" t="s">
        <v>5125</v>
      </c>
      <c r="E3497" t="s">
        <v>5126</v>
      </c>
      <c r="F3497" t="s">
        <v>5127</v>
      </c>
    </row>
    <row r="3498" spans="1:6">
      <c r="A3498">
        <v>7743962</v>
      </c>
      <c r="B3498" t="s">
        <v>5214</v>
      </c>
      <c r="C3498" t="s">
        <v>5124</v>
      </c>
      <c r="D3498" t="s">
        <v>5125</v>
      </c>
      <c r="E3498" t="s">
        <v>5126</v>
      </c>
      <c r="F3498" t="s">
        <v>5127</v>
      </c>
    </row>
    <row r="3499" spans="1:6">
      <c r="A3499">
        <v>7743964</v>
      </c>
      <c r="B3499" t="s">
        <v>5214</v>
      </c>
      <c r="C3499" t="s">
        <v>5124</v>
      </c>
      <c r="D3499" t="s">
        <v>5125</v>
      </c>
      <c r="E3499" t="s">
        <v>5126</v>
      </c>
      <c r="F3499" t="s">
        <v>5127</v>
      </c>
    </row>
    <row r="3500" spans="1:6">
      <c r="A3500">
        <v>7747223</v>
      </c>
      <c r="B3500" t="s">
        <v>5214</v>
      </c>
      <c r="C3500" t="s">
        <v>5124</v>
      </c>
      <c r="D3500" t="s">
        <v>5125</v>
      </c>
      <c r="E3500" t="s">
        <v>5126</v>
      </c>
      <c r="F3500" t="s">
        <v>5127</v>
      </c>
    </row>
    <row r="3501" spans="1:6">
      <c r="A3501">
        <v>7752759</v>
      </c>
      <c r="B3501" t="s">
        <v>5214</v>
      </c>
      <c r="C3501" t="s">
        <v>5124</v>
      </c>
      <c r="D3501" t="s">
        <v>5125</v>
      </c>
      <c r="E3501" t="s">
        <v>5126</v>
      </c>
      <c r="F3501" t="s">
        <v>5127</v>
      </c>
    </row>
    <row r="3502" spans="1:6">
      <c r="A3502">
        <v>7752763</v>
      </c>
      <c r="B3502" t="s">
        <v>5214</v>
      </c>
      <c r="C3502" t="s">
        <v>5124</v>
      </c>
      <c r="D3502" t="s">
        <v>5125</v>
      </c>
      <c r="E3502" t="s">
        <v>5126</v>
      </c>
      <c r="F3502" t="s">
        <v>5127</v>
      </c>
    </row>
    <row r="3503" spans="1:6">
      <c r="A3503">
        <v>7752785</v>
      </c>
      <c r="B3503" t="s">
        <v>5214</v>
      </c>
      <c r="C3503" t="s">
        <v>5124</v>
      </c>
      <c r="D3503" t="s">
        <v>5125</v>
      </c>
      <c r="E3503" t="s">
        <v>5126</v>
      </c>
      <c r="F3503" t="s">
        <v>5127</v>
      </c>
    </row>
    <row r="3504" spans="1:6">
      <c r="A3504">
        <v>7755887</v>
      </c>
      <c r="B3504" t="s">
        <v>5214</v>
      </c>
      <c r="C3504" t="s">
        <v>5124</v>
      </c>
      <c r="D3504" t="s">
        <v>5125</v>
      </c>
      <c r="E3504" t="s">
        <v>5126</v>
      </c>
      <c r="F3504" t="s">
        <v>5127</v>
      </c>
    </row>
    <row r="3505" spans="1:6">
      <c r="A3505">
        <v>7755891</v>
      </c>
      <c r="B3505" t="s">
        <v>5214</v>
      </c>
      <c r="C3505" t="s">
        <v>5124</v>
      </c>
      <c r="D3505" t="s">
        <v>5125</v>
      </c>
      <c r="E3505" t="s">
        <v>5126</v>
      </c>
      <c r="F3505" t="s">
        <v>5127</v>
      </c>
    </row>
    <row r="3506" spans="1:6">
      <c r="A3506">
        <v>7755899</v>
      </c>
      <c r="B3506" t="s">
        <v>5214</v>
      </c>
      <c r="C3506" t="s">
        <v>5124</v>
      </c>
      <c r="D3506" t="s">
        <v>5125</v>
      </c>
      <c r="E3506" t="s">
        <v>5126</v>
      </c>
      <c r="F3506" t="s">
        <v>5127</v>
      </c>
    </row>
    <row r="3507" spans="1:6">
      <c r="A3507">
        <v>7755906</v>
      </c>
      <c r="B3507" t="s">
        <v>5214</v>
      </c>
      <c r="C3507" t="s">
        <v>5124</v>
      </c>
      <c r="D3507" t="s">
        <v>5125</v>
      </c>
      <c r="E3507" t="s">
        <v>5126</v>
      </c>
      <c r="F3507" t="s">
        <v>5127</v>
      </c>
    </row>
    <row r="3508" spans="1:6">
      <c r="A3508">
        <v>7755950</v>
      </c>
      <c r="B3508" t="s">
        <v>5214</v>
      </c>
      <c r="C3508" t="s">
        <v>5124</v>
      </c>
      <c r="D3508" t="s">
        <v>5125</v>
      </c>
      <c r="E3508" t="s">
        <v>5126</v>
      </c>
      <c r="F3508" t="s">
        <v>5127</v>
      </c>
    </row>
    <row r="3509" spans="1:6">
      <c r="A3509">
        <v>7756057</v>
      </c>
      <c r="B3509" t="s">
        <v>5214</v>
      </c>
      <c r="C3509" t="s">
        <v>5124</v>
      </c>
      <c r="D3509" t="s">
        <v>5125</v>
      </c>
      <c r="E3509" t="s">
        <v>5126</v>
      </c>
      <c r="F3509" t="s">
        <v>5127</v>
      </c>
    </row>
    <row r="3510" spans="1:6">
      <c r="A3510">
        <v>7756062</v>
      </c>
      <c r="B3510" t="s">
        <v>5214</v>
      </c>
      <c r="C3510" t="s">
        <v>5124</v>
      </c>
      <c r="D3510" t="s">
        <v>5125</v>
      </c>
      <c r="E3510" t="s">
        <v>5126</v>
      </c>
      <c r="F3510" t="s">
        <v>5127</v>
      </c>
    </row>
    <row r="3511" spans="1:6">
      <c r="A3511">
        <v>7756244</v>
      </c>
      <c r="B3511" t="s">
        <v>5214</v>
      </c>
      <c r="C3511" t="s">
        <v>5124</v>
      </c>
      <c r="D3511" t="s">
        <v>5125</v>
      </c>
      <c r="E3511" t="s">
        <v>5126</v>
      </c>
      <c r="F3511" t="s">
        <v>5127</v>
      </c>
    </row>
    <row r="3512" spans="1:6">
      <c r="A3512">
        <v>7757904</v>
      </c>
      <c r="B3512" t="s">
        <v>5214</v>
      </c>
      <c r="C3512" t="s">
        <v>5124</v>
      </c>
      <c r="D3512" t="s">
        <v>5125</v>
      </c>
      <c r="E3512" t="s">
        <v>5126</v>
      </c>
      <c r="F3512" t="s">
        <v>5127</v>
      </c>
    </row>
    <row r="3513" spans="1:6">
      <c r="A3513">
        <v>7760855</v>
      </c>
      <c r="B3513" t="s">
        <v>5214</v>
      </c>
      <c r="C3513" t="s">
        <v>5124</v>
      </c>
      <c r="D3513" t="s">
        <v>5125</v>
      </c>
      <c r="E3513" t="s">
        <v>5126</v>
      </c>
      <c r="F3513" t="s">
        <v>5127</v>
      </c>
    </row>
    <row r="3514" spans="1:6">
      <c r="A3514">
        <v>7761731</v>
      </c>
      <c r="B3514" t="s">
        <v>5214</v>
      </c>
      <c r="C3514" t="s">
        <v>5124</v>
      </c>
      <c r="D3514" t="s">
        <v>5125</v>
      </c>
      <c r="E3514" t="s">
        <v>5126</v>
      </c>
      <c r="F3514" t="s">
        <v>5127</v>
      </c>
    </row>
    <row r="3515" spans="1:6">
      <c r="A3515">
        <v>7761753</v>
      </c>
      <c r="B3515" t="s">
        <v>5214</v>
      </c>
      <c r="C3515" t="s">
        <v>5124</v>
      </c>
      <c r="D3515" t="s">
        <v>5125</v>
      </c>
      <c r="E3515" t="s">
        <v>5126</v>
      </c>
      <c r="F3515" t="s">
        <v>5127</v>
      </c>
    </row>
    <row r="3516" spans="1:6">
      <c r="A3516">
        <v>7761786</v>
      </c>
      <c r="B3516" t="s">
        <v>5214</v>
      </c>
      <c r="C3516" t="s">
        <v>5124</v>
      </c>
      <c r="D3516" t="s">
        <v>5125</v>
      </c>
      <c r="E3516" t="s">
        <v>5126</v>
      </c>
      <c r="F3516" t="s">
        <v>5127</v>
      </c>
    </row>
    <row r="3517" spans="1:6">
      <c r="A3517">
        <v>7761928</v>
      </c>
      <c r="B3517" t="s">
        <v>5214</v>
      </c>
      <c r="C3517" t="s">
        <v>5124</v>
      </c>
      <c r="D3517" t="s">
        <v>5125</v>
      </c>
      <c r="E3517" t="s">
        <v>5126</v>
      </c>
      <c r="F3517" t="s">
        <v>5127</v>
      </c>
    </row>
    <row r="3518" spans="1:6">
      <c r="A3518">
        <v>7762593</v>
      </c>
      <c r="B3518" t="s">
        <v>5214</v>
      </c>
      <c r="C3518" t="s">
        <v>5124</v>
      </c>
      <c r="D3518" t="s">
        <v>5125</v>
      </c>
      <c r="E3518" t="s">
        <v>5126</v>
      </c>
      <c r="F3518" t="s">
        <v>5127</v>
      </c>
    </row>
    <row r="3519" spans="1:6">
      <c r="A3519">
        <v>7765843</v>
      </c>
      <c r="B3519" t="s">
        <v>5214</v>
      </c>
      <c r="C3519" t="s">
        <v>5124</v>
      </c>
      <c r="D3519" t="s">
        <v>5125</v>
      </c>
      <c r="E3519" t="s">
        <v>5126</v>
      </c>
      <c r="F3519" t="s">
        <v>5127</v>
      </c>
    </row>
    <row r="3520" spans="1:6">
      <c r="A3520">
        <v>7766127</v>
      </c>
      <c r="B3520" t="s">
        <v>5214</v>
      </c>
      <c r="C3520" t="s">
        <v>5124</v>
      </c>
      <c r="D3520" t="s">
        <v>5125</v>
      </c>
      <c r="E3520" t="s">
        <v>5126</v>
      </c>
      <c r="F3520" t="s">
        <v>5127</v>
      </c>
    </row>
    <row r="3521" spans="1:6">
      <c r="A3521">
        <v>7766132</v>
      </c>
      <c r="B3521" t="s">
        <v>5214</v>
      </c>
      <c r="C3521" t="s">
        <v>5124</v>
      </c>
      <c r="D3521" t="s">
        <v>5125</v>
      </c>
      <c r="E3521" t="s">
        <v>5126</v>
      </c>
      <c r="F3521" t="s">
        <v>5127</v>
      </c>
    </row>
    <row r="3522" spans="1:6">
      <c r="A3522">
        <v>7766683</v>
      </c>
      <c r="B3522" t="s">
        <v>5214</v>
      </c>
      <c r="C3522" t="s">
        <v>5124</v>
      </c>
      <c r="D3522" t="s">
        <v>5125</v>
      </c>
      <c r="E3522" t="s">
        <v>5126</v>
      </c>
      <c r="F3522" t="s">
        <v>5127</v>
      </c>
    </row>
    <row r="3523" spans="1:6">
      <c r="A3523">
        <v>7766910</v>
      </c>
      <c r="B3523" t="s">
        <v>5214</v>
      </c>
      <c r="C3523" t="s">
        <v>5124</v>
      </c>
      <c r="D3523" t="s">
        <v>5125</v>
      </c>
      <c r="E3523" t="s">
        <v>5126</v>
      </c>
      <c r="F3523" t="s">
        <v>5127</v>
      </c>
    </row>
    <row r="3524" spans="1:6">
      <c r="A3524">
        <v>7766913</v>
      </c>
      <c r="B3524" t="s">
        <v>5214</v>
      </c>
      <c r="C3524" t="s">
        <v>5124</v>
      </c>
      <c r="D3524" t="s">
        <v>5125</v>
      </c>
      <c r="E3524" t="s">
        <v>5126</v>
      </c>
      <c r="F3524" t="s">
        <v>5127</v>
      </c>
    </row>
    <row r="3525" spans="1:6">
      <c r="A3525">
        <v>7770965</v>
      </c>
      <c r="B3525" t="s">
        <v>5214</v>
      </c>
      <c r="C3525" t="s">
        <v>5124</v>
      </c>
      <c r="D3525" t="s">
        <v>5125</v>
      </c>
      <c r="E3525" t="s">
        <v>5126</v>
      </c>
      <c r="F3525" t="s">
        <v>5127</v>
      </c>
    </row>
    <row r="3526" spans="1:6">
      <c r="A3526">
        <v>7771336</v>
      </c>
      <c r="B3526" t="s">
        <v>5214</v>
      </c>
      <c r="C3526" t="s">
        <v>5124</v>
      </c>
      <c r="D3526" t="s">
        <v>5125</v>
      </c>
      <c r="E3526" t="s">
        <v>5126</v>
      </c>
      <c r="F3526" t="s">
        <v>5127</v>
      </c>
    </row>
    <row r="3527" spans="1:6">
      <c r="A3527">
        <v>7773160</v>
      </c>
      <c r="B3527" t="s">
        <v>5214</v>
      </c>
      <c r="C3527" t="s">
        <v>5124</v>
      </c>
      <c r="D3527" t="s">
        <v>5125</v>
      </c>
      <c r="E3527" t="s">
        <v>5126</v>
      </c>
      <c r="F3527" t="s">
        <v>5127</v>
      </c>
    </row>
    <row r="3528" spans="1:6">
      <c r="A3528">
        <v>7773161</v>
      </c>
      <c r="B3528" t="s">
        <v>5214</v>
      </c>
      <c r="C3528" t="s">
        <v>5124</v>
      </c>
      <c r="D3528" t="s">
        <v>5125</v>
      </c>
      <c r="E3528" t="s">
        <v>5126</v>
      </c>
      <c r="F3528" t="s">
        <v>5127</v>
      </c>
    </row>
    <row r="3529" spans="1:6">
      <c r="A3529">
        <v>7773170</v>
      </c>
      <c r="B3529" t="s">
        <v>5214</v>
      </c>
      <c r="C3529" t="s">
        <v>5124</v>
      </c>
      <c r="D3529" t="s">
        <v>5125</v>
      </c>
      <c r="E3529" t="s">
        <v>5126</v>
      </c>
      <c r="F3529" t="s">
        <v>5127</v>
      </c>
    </row>
    <row r="3530" spans="1:6">
      <c r="A3530">
        <v>7773552</v>
      </c>
      <c r="B3530" t="s">
        <v>5214</v>
      </c>
      <c r="C3530" t="s">
        <v>5124</v>
      </c>
      <c r="D3530" t="s">
        <v>5125</v>
      </c>
      <c r="E3530" t="s">
        <v>5126</v>
      </c>
      <c r="F3530" t="s">
        <v>5127</v>
      </c>
    </row>
    <row r="3531" spans="1:6">
      <c r="A3531">
        <v>7775220</v>
      </c>
      <c r="B3531" t="s">
        <v>5214</v>
      </c>
      <c r="C3531" t="s">
        <v>5124</v>
      </c>
      <c r="D3531" t="s">
        <v>5125</v>
      </c>
      <c r="E3531" t="s">
        <v>5126</v>
      </c>
      <c r="F3531" t="s">
        <v>5127</v>
      </c>
    </row>
    <row r="3532" spans="1:6">
      <c r="A3532">
        <v>7778021</v>
      </c>
      <c r="B3532" t="s">
        <v>5214</v>
      </c>
      <c r="C3532" t="s">
        <v>5124</v>
      </c>
      <c r="D3532" t="s">
        <v>5125</v>
      </c>
      <c r="E3532" t="s">
        <v>5126</v>
      </c>
      <c r="F3532" t="s">
        <v>5127</v>
      </c>
    </row>
    <row r="3533" spans="1:6">
      <c r="A3533">
        <v>7782564</v>
      </c>
      <c r="B3533" t="s">
        <v>5214</v>
      </c>
      <c r="C3533" t="s">
        <v>5124</v>
      </c>
      <c r="D3533" t="s">
        <v>5125</v>
      </c>
      <c r="E3533" t="s">
        <v>5126</v>
      </c>
      <c r="F3533" t="s">
        <v>5127</v>
      </c>
    </row>
    <row r="3534" spans="1:6">
      <c r="A3534">
        <v>7785599</v>
      </c>
      <c r="B3534" t="s">
        <v>5214</v>
      </c>
      <c r="C3534" t="s">
        <v>5124</v>
      </c>
      <c r="D3534" t="s">
        <v>5125</v>
      </c>
      <c r="E3534" t="s">
        <v>5126</v>
      </c>
      <c r="F3534" t="s">
        <v>5127</v>
      </c>
    </row>
    <row r="3535" spans="1:6">
      <c r="A3535">
        <v>7794021</v>
      </c>
      <c r="B3535" t="s">
        <v>5214</v>
      </c>
      <c r="C3535" t="s">
        <v>5124</v>
      </c>
      <c r="D3535" t="s">
        <v>5125</v>
      </c>
      <c r="E3535" t="s">
        <v>5126</v>
      </c>
      <c r="F3535" t="s">
        <v>5127</v>
      </c>
    </row>
    <row r="3536" spans="1:6">
      <c r="A3536">
        <v>7797703</v>
      </c>
      <c r="B3536" t="s">
        <v>5214</v>
      </c>
      <c r="C3536" t="s">
        <v>5124</v>
      </c>
      <c r="D3536" t="s">
        <v>5125</v>
      </c>
      <c r="E3536" t="s">
        <v>5126</v>
      </c>
      <c r="F3536" t="s">
        <v>5127</v>
      </c>
    </row>
    <row r="3537" spans="1:6">
      <c r="A3537">
        <v>7798143</v>
      </c>
      <c r="B3537" t="s">
        <v>5214</v>
      </c>
      <c r="C3537" t="s">
        <v>5124</v>
      </c>
      <c r="D3537" t="s">
        <v>5125</v>
      </c>
      <c r="E3537" t="s">
        <v>5126</v>
      </c>
      <c r="F3537" t="s">
        <v>5127</v>
      </c>
    </row>
    <row r="3538" spans="1:6">
      <c r="A3538">
        <v>7798197</v>
      </c>
      <c r="B3538" t="s">
        <v>5214</v>
      </c>
      <c r="C3538" t="s">
        <v>5124</v>
      </c>
      <c r="D3538" t="s">
        <v>5125</v>
      </c>
      <c r="E3538" t="s">
        <v>5126</v>
      </c>
      <c r="F3538" t="s">
        <v>5127</v>
      </c>
    </row>
    <row r="3539" spans="1:6">
      <c r="A3539">
        <v>7798223</v>
      </c>
      <c r="B3539" t="s">
        <v>5214</v>
      </c>
      <c r="C3539" t="s">
        <v>5124</v>
      </c>
      <c r="D3539" t="s">
        <v>5125</v>
      </c>
      <c r="E3539" t="s">
        <v>5126</v>
      </c>
      <c r="F3539" t="s">
        <v>5127</v>
      </c>
    </row>
    <row r="3540" spans="1:6">
      <c r="A3540">
        <v>7799895</v>
      </c>
      <c r="B3540" t="s">
        <v>5214</v>
      </c>
      <c r="C3540" t="s">
        <v>5124</v>
      </c>
      <c r="D3540" t="s">
        <v>5125</v>
      </c>
      <c r="E3540" t="s">
        <v>5126</v>
      </c>
      <c r="F3540" t="s">
        <v>5127</v>
      </c>
    </row>
    <row r="3541" spans="1:6">
      <c r="A3541">
        <v>7803808</v>
      </c>
      <c r="B3541" t="s">
        <v>5214</v>
      </c>
      <c r="C3541" t="s">
        <v>5124</v>
      </c>
      <c r="D3541" t="s">
        <v>5125</v>
      </c>
      <c r="E3541" t="s">
        <v>5126</v>
      </c>
      <c r="F3541" t="s">
        <v>5127</v>
      </c>
    </row>
    <row r="3542" spans="1:6">
      <c r="A3542">
        <v>7803822</v>
      </c>
      <c r="B3542" t="s">
        <v>5214</v>
      </c>
      <c r="C3542" t="s">
        <v>5124</v>
      </c>
      <c r="D3542" t="s">
        <v>5125</v>
      </c>
      <c r="E3542" t="s">
        <v>5126</v>
      </c>
      <c r="F3542" t="s">
        <v>5127</v>
      </c>
    </row>
    <row r="3543" spans="1:6">
      <c r="A3543">
        <v>7804330</v>
      </c>
      <c r="B3543" t="s">
        <v>5214</v>
      </c>
      <c r="C3543" t="s">
        <v>5124</v>
      </c>
      <c r="D3543" t="s">
        <v>5125</v>
      </c>
      <c r="E3543" t="s">
        <v>5126</v>
      </c>
      <c r="F3543" t="s">
        <v>5127</v>
      </c>
    </row>
    <row r="3544" spans="1:6">
      <c r="A3544">
        <v>7817194</v>
      </c>
      <c r="B3544" t="s">
        <v>5214</v>
      </c>
      <c r="C3544" t="s">
        <v>5124</v>
      </c>
      <c r="D3544" t="s">
        <v>5125</v>
      </c>
      <c r="E3544" t="s">
        <v>5126</v>
      </c>
      <c r="F3544" t="s">
        <v>5127</v>
      </c>
    </row>
    <row r="3545" spans="1:6">
      <c r="A3545">
        <v>7817211</v>
      </c>
      <c r="B3545" t="s">
        <v>5214</v>
      </c>
      <c r="C3545" t="s">
        <v>5124</v>
      </c>
      <c r="D3545" t="s">
        <v>5125</v>
      </c>
      <c r="E3545" t="s">
        <v>5126</v>
      </c>
      <c r="F3545" t="s">
        <v>5127</v>
      </c>
    </row>
    <row r="3546" spans="1:6">
      <c r="A3546">
        <v>7817395</v>
      </c>
      <c r="B3546" t="s">
        <v>5214</v>
      </c>
      <c r="C3546" t="s">
        <v>5124</v>
      </c>
      <c r="D3546" t="s">
        <v>5125</v>
      </c>
      <c r="E3546" t="s">
        <v>5126</v>
      </c>
      <c r="F3546" t="s">
        <v>5127</v>
      </c>
    </row>
    <row r="3547" spans="1:6">
      <c r="A3547">
        <v>7818262</v>
      </c>
      <c r="B3547" t="s">
        <v>5214</v>
      </c>
      <c r="C3547" t="s">
        <v>5124</v>
      </c>
      <c r="D3547" t="s">
        <v>5125</v>
      </c>
      <c r="E3547" t="s">
        <v>5126</v>
      </c>
      <c r="F3547" t="s">
        <v>5127</v>
      </c>
    </row>
    <row r="3548" spans="1:6">
      <c r="A3548">
        <v>7825305</v>
      </c>
      <c r="B3548" t="s">
        <v>5214</v>
      </c>
      <c r="C3548" t="s">
        <v>5124</v>
      </c>
      <c r="D3548" t="s">
        <v>5125</v>
      </c>
      <c r="E3548" t="s">
        <v>5126</v>
      </c>
      <c r="F3548" t="s">
        <v>5127</v>
      </c>
    </row>
    <row r="3549" spans="1:6">
      <c r="A3549">
        <v>7827022</v>
      </c>
      <c r="B3549" t="s">
        <v>5214</v>
      </c>
      <c r="C3549" t="s">
        <v>5124</v>
      </c>
      <c r="D3549" t="s">
        <v>5125</v>
      </c>
      <c r="E3549" t="s">
        <v>5126</v>
      </c>
      <c r="F3549" t="s">
        <v>5127</v>
      </c>
    </row>
    <row r="3550" spans="1:6">
      <c r="A3550">
        <v>7829156</v>
      </c>
      <c r="B3550" t="s">
        <v>5214</v>
      </c>
      <c r="C3550" t="s">
        <v>5124</v>
      </c>
      <c r="D3550" t="s">
        <v>5125</v>
      </c>
      <c r="E3550" t="s">
        <v>5126</v>
      </c>
      <c r="F3550" t="s">
        <v>5127</v>
      </c>
    </row>
    <row r="3551" spans="1:6">
      <c r="A3551">
        <v>7829157</v>
      </c>
      <c r="B3551" t="s">
        <v>5214</v>
      </c>
      <c r="C3551" t="s">
        <v>5124</v>
      </c>
      <c r="D3551" t="s">
        <v>5125</v>
      </c>
      <c r="E3551" t="s">
        <v>5126</v>
      </c>
      <c r="F3551" t="s">
        <v>5127</v>
      </c>
    </row>
    <row r="3552" spans="1:6">
      <c r="A3552">
        <v>7830376</v>
      </c>
      <c r="B3552" t="s">
        <v>5214</v>
      </c>
      <c r="C3552" t="s">
        <v>5124</v>
      </c>
      <c r="D3552" t="s">
        <v>5125</v>
      </c>
      <c r="E3552" t="s">
        <v>5126</v>
      </c>
      <c r="F3552" t="s">
        <v>5127</v>
      </c>
    </row>
    <row r="3553" spans="1:6">
      <c r="A3553">
        <v>7830408</v>
      </c>
      <c r="B3553" t="s">
        <v>5214</v>
      </c>
      <c r="C3553" t="s">
        <v>5124</v>
      </c>
      <c r="D3553" t="s">
        <v>5125</v>
      </c>
      <c r="E3553" t="s">
        <v>5126</v>
      </c>
      <c r="F3553" t="s">
        <v>5127</v>
      </c>
    </row>
    <row r="3554" spans="1:6">
      <c r="A3554">
        <v>7831779</v>
      </c>
      <c r="B3554" t="s">
        <v>5214</v>
      </c>
      <c r="C3554" t="s">
        <v>5124</v>
      </c>
      <c r="D3554" t="s">
        <v>5125</v>
      </c>
      <c r="E3554" t="s">
        <v>5126</v>
      </c>
      <c r="F3554" t="s">
        <v>5127</v>
      </c>
    </row>
    <row r="3555" spans="1:6">
      <c r="A3555">
        <v>7839085</v>
      </c>
      <c r="B3555" t="s">
        <v>5214</v>
      </c>
      <c r="C3555" t="s">
        <v>5124</v>
      </c>
      <c r="D3555" t="s">
        <v>5125</v>
      </c>
      <c r="E3555" t="s">
        <v>5126</v>
      </c>
      <c r="F3555" t="s">
        <v>5127</v>
      </c>
    </row>
    <row r="3556" spans="1:6">
      <c r="A3556">
        <v>7839507</v>
      </c>
      <c r="B3556" t="s">
        <v>5214</v>
      </c>
      <c r="C3556" t="s">
        <v>5124</v>
      </c>
      <c r="D3556" t="s">
        <v>5125</v>
      </c>
      <c r="E3556" t="s">
        <v>5126</v>
      </c>
      <c r="F3556" t="s">
        <v>5127</v>
      </c>
    </row>
    <row r="3557" spans="1:6">
      <c r="A3557">
        <v>7839515</v>
      </c>
      <c r="B3557" t="s">
        <v>5214</v>
      </c>
      <c r="C3557" t="s">
        <v>5124</v>
      </c>
      <c r="D3557" t="s">
        <v>5125</v>
      </c>
      <c r="E3557" t="s">
        <v>5126</v>
      </c>
      <c r="F3557" t="s">
        <v>5127</v>
      </c>
    </row>
    <row r="3558" spans="1:6">
      <c r="A3558">
        <v>7839521</v>
      </c>
      <c r="B3558" t="s">
        <v>5214</v>
      </c>
      <c r="C3558" t="s">
        <v>5124</v>
      </c>
      <c r="D3558" t="s">
        <v>5125</v>
      </c>
      <c r="E3558" t="s">
        <v>5126</v>
      </c>
      <c r="F3558" t="s">
        <v>5127</v>
      </c>
    </row>
    <row r="3559" spans="1:6">
      <c r="A3559">
        <v>7839549</v>
      </c>
      <c r="B3559" t="s">
        <v>5214</v>
      </c>
      <c r="C3559" t="s">
        <v>5124</v>
      </c>
      <c r="D3559" t="s">
        <v>5125</v>
      </c>
      <c r="E3559" t="s">
        <v>5126</v>
      </c>
      <c r="F3559" t="s">
        <v>5127</v>
      </c>
    </row>
    <row r="3560" spans="1:6">
      <c r="A3560">
        <v>7848457</v>
      </c>
      <c r="B3560" t="s">
        <v>5214</v>
      </c>
      <c r="C3560" t="s">
        <v>5124</v>
      </c>
      <c r="D3560" t="s">
        <v>5125</v>
      </c>
      <c r="E3560" t="s">
        <v>5126</v>
      </c>
      <c r="F3560" t="s">
        <v>5127</v>
      </c>
    </row>
    <row r="3561" spans="1:6">
      <c r="A3561">
        <v>7850113</v>
      </c>
      <c r="B3561" t="s">
        <v>5214</v>
      </c>
      <c r="C3561" t="s">
        <v>5124</v>
      </c>
      <c r="D3561" t="s">
        <v>5125</v>
      </c>
      <c r="E3561" t="s">
        <v>5126</v>
      </c>
      <c r="F3561" t="s">
        <v>5127</v>
      </c>
    </row>
    <row r="3562" spans="1:6">
      <c r="A3562">
        <v>7850700</v>
      </c>
      <c r="B3562" t="s">
        <v>5214</v>
      </c>
      <c r="C3562" t="s">
        <v>5124</v>
      </c>
      <c r="D3562" t="s">
        <v>5125</v>
      </c>
      <c r="E3562" t="s">
        <v>5126</v>
      </c>
      <c r="F3562" t="s">
        <v>5127</v>
      </c>
    </row>
    <row r="3563" spans="1:6">
      <c r="A3563">
        <v>7855132</v>
      </c>
      <c r="B3563" t="s">
        <v>5214</v>
      </c>
      <c r="C3563" t="s">
        <v>5124</v>
      </c>
      <c r="D3563" t="s">
        <v>5125</v>
      </c>
      <c r="E3563" t="s">
        <v>5126</v>
      </c>
      <c r="F3563" t="s">
        <v>5127</v>
      </c>
    </row>
    <row r="3564" spans="1:6">
      <c r="A3564">
        <v>7862246</v>
      </c>
      <c r="B3564" t="s">
        <v>5214</v>
      </c>
      <c r="C3564" t="s">
        <v>5124</v>
      </c>
      <c r="D3564" t="s">
        <v>5125</v>
      </c>
      <c r="E3564" t="s">
        <v>5126</v>
      </c>
      <c r="F3564" t="s">
        <v>5127</v>
      </c>
    </row>
    <row r="3565" spans="1:6">
      <c r="A3565">
        <v>7863006</v>
      </c>
      <c r="B3565" t="s">
        <v>5214</v>
      </c>
      <c r="C3565" t="s">
        <v>5124</v>
      </c>
      <c r="D3565" t="s">
        <v>5125</v>
      </c>
      <c r="E3565" t="s">
        <v>5126</v>
      </c>
      <c r="F3565" t="s">
        <v>5127</v>
      </c>
    </row>
    <row r="3566" spans="1:6">
      <c r="A3566">
        <v>7890125</v>
      </c>
      <c r="B3566" t="s">
        <v>5214</v>
      </c>
      <c r="C3566" t="s">
        <v>5124</v>
      </c>
      <c r="D3566" t="s">
        <v>5125</v>
      </c>
      <c r="E3566" t="s">
        <v>5126</v>
      </c>
      <c r="F3566" t="s">
        <v>5127</v>
      </c>
    </row>
    <row r="3567" spans="1:6">
      <c r="A3567">
        <v>7892759</v>
      </c>
      <c r="B3567" t="s">
        <v>5214</v>
      </c>
      <c r="C3567" t="s">
        <v>5124</v>
      </c>
      <c r="D3567" t="s">
        <v>5125</v>
      </c>
      <c r="E3567" t="s">
        <v>5126</v>
      </c>
      <c r="F3567" t="s">
        <v>5127</v>
      </c>
    </row>
    <row r="3568" spans="1:6">
      <c r="A3568">
        <v>7893796</v>
      </c>
      <c r="B3568" t="s">
        <v>5214</v>
      </c>
      <c r="C3568" t="s">
        <v>5124</v>
      </c>
      <c r="D3568" t="s">
        <v>5125</v>
      </c>
      <c r="E3568" t="s">
        <v>5126</v>
      </c>
      <c r="F3568" t="s">
        <v>5127</v>
      </c>
    </row>
    <row r="3569" spans="1:6">
      <c r="A3569">
        <v>7895618</v>
      </c>
      <c r="B3569" t="s">
        <v>5214</v>
      </c>
      <c r="C3569" t="s">
        <v>5124</v>
      </c>
      <c r="D3569" t="s">
        <v>5125</v>
      </c>
      <c r="E3569" t="s">
        <v>5126</v>
      </c>
      <c r="F3569" t="s">
        <v>5127</v>
      </c>
    </row>
    <row r="3570" spans="1:6">
      <c r="A3570">
        <v>7896914</v>
      </c>
      <c r="B3570" t="s">
        <v>5214</v>
      </c>
      <c r="C3570" t="s">
        <v>5124</v>
      </c>
      <c r="D3570" t="s">
        <v>5125</v>
      </c>
      <c r="E3570" t="s">
        <v>5126</v>
      </c>
      <c r="F3570" t="s">
        <v>5127</v>
      </c>
    </row>
    <row r="3571" spans="1:6">
      <c r="A3571">
        <v>7948927</v>
      </c>
      <c r="B3571" t="s">
        <v>5214</v>
      </c>
      <c r="C3571" t="s">
        <v>5124</v>
      </c>
      <c r="D3571" t="s">
        <v>5125</v>
      </c>
      <c r="E3571" t="s">
        <v>5126</v>
      </c>
      <c r="F3571" t="s">
        <v>5127</v>
      </c>
    </row>
    <row r="3572" spans="1:6">
      <c r="A3572">
        <v>7953417</v>
      </c>
      <c r="B3572" t="s">
        <v>5214</v>
      </c>
      <c r="C3572" t="s">
        <v>5124</v>
      </c>
      <c r="D3572" t="s">
        <v>5125</v>
      </c>
      <c r="E3572" t="s">
        <v>5126</v>
      </c>
      <c r="F3572" t="s">
        <v>5127</v>
      </c>
    </row>
    <row r="3573" spans="1:6">
      <c r="A3573">
        <v>7966726</v>
      </c>
      <c r="B3573" t="s">
        <v>5214</v>
      </c>
      <c r="C3573" t="s">
        <v>5124</v>
      </c>
      <c r="D3573" t="s">
        <v>5125</v>
      </c>
      <c r="E3573" t="s">
        <v>5126</v>
      </c>
      <c r="F3573" t="s">
        <v>5127</v>
      </c>
    </row>
    <row r="3574" spans="1:6">
      <c r="A3574">
        <v>7971425</v>
      </c>
      <c r="B3574" t="s">
        <v>5214</v>
      </c>
      <c r="C3574" t="s">
        <v>5124</v>
      </c>
      <c r="D3574" t="s">
        <v>5125</v>
      </c>
      <c r="E3574" t="s">
        <v>5126</v>
      </c>
      <c r="F3574" t="s">
        <v>5127</v>
      </c>
    </row>
    <row r="3575" spans="1:6">
      <c r="A3575">
        <v>7972104</v>
      </c>
      <c r="B3575" t="s">
        <v>5214</v>
      </c>
      <c r="C3575" t="s">
        <v>5124</v>
      </c>
      <c r="D3575" t="s">
        <v>5125</v>
      </c>
      <c r="E3575" t="s">
        <v>5126</v>
      </c>
      <c r="F3575" t="s">
        <v>5127</v>
      </c>
    </row>
    <row r="3576" spans="1:6">
      <c r="A3576">
        <v>7985812</v>
      </c>
      <c r="B3576" t="s">
        <v>5214</v>
      </c>
      <c r="C3576" t="s">
        <v>5124</v>
      </c>
      <c r="D3576" t="s">
        <v>5125</v>
      </c>
      <c r="E3576" t="s">
        <v>5126</v>
      </c>
      <c r="F3576" t="s">
        <v>5127</v>
      </c>
    </row>
    <row r="3577" spans="1:6">
      <c r="A3577">
        <v>5325739</v>
      </c>
      <c r="B3577" t="s">
        <v>5215</v>
      </c>
      <c r="C3577" t="s">
        <v>5124</v>
      </c>
      <c r="D3577" t="s">
        <v>5125</v>
      </c>
      <c r="E3577" t="s">
        <v>5126</v>
      </c>
      <c r="F3577" t="s">
        <v>5127</v>
      </c>
    </row>
    <row r="3578" spans="1:6">
      <c r="A3578">
        <v>5818424</v>
      </c>
      <c r="B3578" t="s">
        <v>5215</v>
      </c>
      <c r="C3578" t="s">
        <v>5124</v>
      </c>
      <c r="D3578" t="s">
        <v>5125</v>
      </c>
      <c r="E3578" t="s">
        <v>5126</v>
      </c>
      <c r="F3578" t="s">
        <v>5127</v>
      </c>
    </row>
    <row r="3579" spans="1:6">
      <c r="A3579">
        <v>6856617</v>
      </c>
      <c r="B3579" t="s">
        <v>5215</v>
      </c>
      <c r="C3579" t="s">
        <v>5124</v>
      </c>
      <c r="D3579" t="s">
        <v>5125</v>
      </c>
      <c r="E3579" t="s">
        <v>5126</v>
      </c>
      <c r="F3579" t="s">
        <v>5127</v>
      </c>
    </row>
    <row r="3580" spans="1:6">
      <c r="A3580">
        <v>6954033</v>
      </c>
      <c r="B3580" t="s">
        <v>5215</v>
      </c>
      <c r="C3580" t="s">
        <v>5124</v>
      </c>
      <c r="D3580" t="s">
        <v>5125</v>
      </c>
      <c r="E3580" t="s">
        <v>5126</v>
      </c>
      <c r="F3580" t="s">
        <v>5127</v>
      </c>
    </row>
    <row r="3581" spans="1:6">
      <c r="A3581">
        <v>7819540</v>
      </c>
      <c r="B3581" t="s">
        <v>5215</v>
      </c>
      <c r="C3581" t="s">
        <v>5124</v>
      </c>
      <c r="D3581" t="s">
        <v>5125</v>
      </c>
      <c r="E3581" t="s">
        <v>5126</v>
      </c>
      <c r="F3581" t="s">
        <v>5127</v>
      </c>
    </row>
    <row r="3582" spans="1:6">
      <c r="A3582">
        <v>7850238</v>
      </c>
      <c r="B3582" t="s">
        <v>5215</v>
      </c>
      <c r="C3582" t="s">
        <v>5124</v>
      </c>
      <c r="D3582" t="s">
        <v>5125</v>
      </c>
      <c r="E3582" t="s">
        <v>5126</v>
      </c>
      <c r="F3582" t="s">
        <v>5127</v>
      </c>
    </row>
    <row r="3583" spans="1:6">
      <c r="A3583">
        <v>1120027</v>
      </c>
      <c r="B3583" t="s">
        <v>5216</v>
      </c>
      <c r="C3583" t="s">
        <v>5124</v>
      </c>
      <c r="D3583" t="s">
        <v>5125</v>
      </c>
      <c r="E3583" t="s">
        <v>5126</v>
      </c>
      <c r="F3583" t="s">
        <v>5127</v>
      </c>
    </row>
    <row r="3584" spans="1:6">
      <c r="A3584">
        <v>1173296</v>
      </c>
      <c r="B3584" t="s">
        <v>5216</v>
      </c>
      <c r="C3584" t="s">
        <v>5124</v>
      </c>
      <c r="D3584" t="s">
        <v>5125</v>
      </c>
      <c r="E3584" t="s">
        <v>5126</v>
      </c>
      <c r="F3584" t="s">
        <v>5127</v>
      </c>
    </row>
    <row r="3585" spans="1:6">
      <c r="A3585">
        <v>1178812</v>
      </c>
      <c r="B3585" t="s">
        <v>5216</v>
      </c>
      <c r="C3585" t="s">
        <v>5124</v>
      </c>
      <c r="D3585" t="s">
        <v>5125</v>
      </c>
      <c r="E3585" t="s">
        <v>5126</v>
      </c>
      <c r="F3585" t="s">
        <v>5127</v>
      </c>
    </row>
    <row r="3586" spans="1:6">
      <c r="A3586">
        <v>1186642</v>
      </c>
      <c r="B3586" t="s">
        <v>5216</v>
      </c>
      <c r="C3586" t="s">
        <v>5124</v>
      </c>
      <c r="D3586" t="s">
        <v>5125</v>
      </c>
      <c r="E3586" t="s">
        <v>5126</v>
      </c>
      <c r="F3586" t="s">
        <v>5127</v>
      </c>
    </row>
    <row r="3587" spans="1:6">
      <c r="A3587">
        <v>1196140</v>
      </c>
      <c r="B3587" t="s">
        <v>5216</v>
      </c>
      <c r="C3587" t="s">
        <v>5124</v>
      </c>
      <c r="D3587" t="s">
        <v>5125</v>
      </c>
      <c r="E3587" t="s">
        <v>5126</v>
      </c>
      <c r="F3587" t="s">
        <v>5127</v>
      </c>
    </row>
    <row r="3588" spans="1:6">
      <c r="A3588">
        <v>1202977</v>
      </c>
      <c r="B3588" t="s">
        <v>5216</v>
      </c>
      <c r="C3588" t="s">
        <v>5124</v>
      </c>
      <c r="D3588" t="s">
        <v>5125</v>
      </c>
      <c r="E3588" t="s">
        <v>5126</v>
      </c>
      <c r="F3588" t="s">
        <v>5127</v>
      </c>
    </row>
    <row r="3589" spans="1:6">
      <c r="A3589">
        <v>1209404</v>
      </c>
      <c r="B3589" t="s">
        <v>5216</v>
      </c>
      <c r="C3589" t="s">
        <v>5124</v>
      </c>
      <c r="D3589" t="s">
        <v>5125</v>
      </c>
      <c r="E3589" t="s">
        <v>5126</v>
      </c>
      <c r="F3589" t="s">
        <v>5127</v>
      </c>
    </row>
    <row r="3590" spans="1:6">
      <c r="A3590">
        <v>1222186</v>
      </c>
      <c r="B3590" t="s">
        <v>5216</v>
      </c>
      <c r="C3590" t="s">
        <v>5124</v>
      </c>
      <c r="D3590" t="s">
        <v>5125</v>
      </c>
      <c r="E3590" t="s">
        <v>5126</v>
      </c>
      <c r="F3590" t="s">
        <v>5127</v>
      </c>
    </row>
    <row r="3591" spans="1:6">
      <c r="A3591">
        <v>1231902</v>
      </c>
      <c r="B3591" t="s">
        <v>5216</v>
      </c>
      <c r="C3591" t="s">
        <v>5124</v>
      </c>
      <c r="D3591" t="s">
        <v>5125</v>
      </c>
      <c r="E3591" t="s">
        <v>5126</v>
      </c>
      <c r="F3591" t="s">
        <v>5127</v>
      </c>
    </row>
    <row r="3592" spans="1:6">
      <c r="A3592">
        <v>1255849</v>
      </c>
      <c r="B3592" t="s">
        <v>5216</v>
      </c>
      <c r="C3592" t="s">
        <v>5124</v>
      </c>
      <c r="D3592" t="s">
        <v>5125</v>
      </c>
      <c r="E3592" t="s">
        <v>5126</v>
      </c>
      <c r="F3592" t="s">
        <v>5127</v>
      </c>
    </row>
    <row r="3593" spans="1:6">
      <c r="A3593">
        <v>4245685</v>
      </c>
      <c r="B3593" t="s">
        <v>5216</v>
      </c>
      <c r="C3593" t="s">
        <v>5124</v>
      </c>
      <c r="D3593" t="s">
        <v>5125</v>
      </c>
      <c r="E3593" t="s">
        <v>5126</v>
      </c>
      <c r="F3593" t="s">
        <v>5127</v>
      </c>
    </row>
    <row r="3594" spans="1:6">
      <c r="A3594">
        <v>5058704</v>
      </c>
      <c r="B3594" t="s">
        <v>5216</v>
      </c>
      <c r="C3594" t="s">
        <v>5124</v>
      </c>
      <c r="D3594" t="s">
        <v>5125</v>
      </c>
      <c r="E3594" t="s">
        <v>5126</v>
      </c>
      <c r="F3594" t="s">
        <v>5127</v>
      </c>
    </row>
    <row r="3595" spans="1:6">
      <c r="A3595">
        <v>5068101</v>
      </c>
      <c r="B3595" t="s">
        <v>5216</v>
      </c>
      <c r="C3595" t="s">
        <v>5124</v>
      </c>
      <c r="D3595" t="s">
        <v>5125</v>
      </c>
      <c r="E3595" t="s">
        <v>5126</v>
      </c>
      <c r="F3595" t="s">
        <v>5127</v>
      </c>
    </row>
    <row r="3596" spans="1:6">
      <c r="A3596">
        <v>5079490</v>
      </c>
      <c r="B3596" t="s">
        <v>5216</v>
      </c>
      <c r="C3596" t="s">
        <v>5124</v>
      </c>
      <c r="D3596" t="s">
        <v>5125</v>
      </c>
      <c r="E3596" t="s">
        <v>5126</v>
      </c>
      <c r="F3596" t="s">
        <v>5127</v>
      </c>
    </row>
    <row r="3597" spans="1:6">
      <c r="A3597">
        <v>5091412</v>
      </c>
      <c r="B3597" t="s">
        <v>5216</v>
      </c>
      <c r="C3597" t="s">
        <v>5124</v>
      </c>
      <c r="D3597" t="s">
        <v>5125</v>
      </c>
      <c r="E3597" t="s">
        <v>5126</v>
      </c>
      <c r="F3597" t="s">
        <v>5127</v>
      </c>
    </row>
    <row r="3598" spans="1:6">
      <c r="A3598">
        <v>5061042</v>
      </c>
      <c r="B3598" t="s">
        <v>5217</v>
      </c>
      <c r="C3598" t="s">
        <v>5124</v>
      </c>
      <c r="D3598" t="s">
        <v>5125</v>
      </c>
      <c r="E3598" t="s">
        <v>5126</v>
      </c>
      <c r="F3598" t="s">
        <v>5127</v>
      </c>
    </row>
    <row r="3599" spans="1:6">
      <c r="A3599">
        <v>5875330</v>
      </c>
      <c r="B3599" t="s">
        <v>5217</v>
      </c>
      <c r="C3599" t="s">
        <v>5124</v>
      </c>
      <c r="D3599" t="s">
        <v>5125</v>
      </c>
      <c r="E3599" t="s">
        <v>5126</v>
      </c>
      <c r="F3599" t="s">
        <v>5127</v>
      </c>
    </row>
    <row r="3600" spans="1:6">
      <c r="A3600">
        <v>5875331</v>
      </c>
      <c r="B3600" t="s">
        <v>5217</v>
      </c>
      <c r="C3600" t="s">
        <v>5124</v>
      </c>
      <c r="D3600" t="s">
        <v>5125</v>
      </c>
      <c r="E3600" t="s">
        <v>5126</v>
      </c>
      <c r="F3600" t="s">
        <v>5127</v>
      </c>
    </row>
    <row r="3601" spans="1:6">
      <c r="A3601">
        <v>7514688</v>
      </c>
      <c r="B3601" t="s">
        <v>5217</v>
      </c>
      <c r="C3601" t="s">
        <v>5124</v>
      </c>
      <c r="D3601" t="s">
        <v>5125</v>
      </c>
      <c r="E3601" t="s">
        <v>5126</v>
      </c>
      <c r="F3601" t="s">
        <v>5127</v>
      </c>
    </row>
    <row r="3602" spans="1:6">
      <c r="A3602">
        <v>7629616</v>
      </c>
      <c r="B3602" t="s">
        <v>5217</v>
      </c>
      <c r="C3602" t="s">
        <v>5124</v>
      </c>
      <c r="D3602" t="s">
        <v>5125</v>
      </c>
      <c r="E3602" t="s">
        <v>5126</v>
      </c>
      <c r="F3602" t="s">
        <v>5127</v>
      </c>
    </row>
    <row r="3603" spans="1:6">
      <c r="A3603">
        <v>7629624</v>
      </c>
      <c r="B3603" t="s">
        <v>5217</v>
      </c>
      <c r="C3603" t="s">
        <v>5124</v>
      </c>
      <c r="D3603" t="s">
        <v>5125</v>
      </c>
      <c r="E3603" t="s">
        <v>5126</v>
      </c>
      <c r="F3603" t="s">
        <v>5127</v>
      </c>
    </row>
    <row r="3604" spans="1:6">
      <c r="A3604">
        <v>7775201</v>
      </c>
      <c r="B3604" t="s">
        <v>5217</v>
      </c>
      <c r="C3604" t="s">
        <v>5124</v>
      </c>
      <c r="D3604" t="s">
        <v>5125</v>
      </c>
      <c r="E3604" t="s">
        <v>5126</v>
      </c>
      <c r="F3604" t="s">
        <v>5127</v>
      </c>
    </row>
    <row r="3605" spans="1:6">
      <c r="A3605">
        <v>7837142</v>
      </c>
      <c r="B3605" t="s">
        <v>5217</v>
      </c>
      <c r="C3605" t="s">
        <v>5124</v>
      </c>
      <c r="D3605" t="s">
        <v>5125</v>
      </c>
      <c r="E3605" t="s">
        <v>5126</v>
      </c>
      <c r="F3605" t="s">
        <v>5127</v>
      </c>
    </row>
    <row r="3606" spans="1:6">
      <c r="A3606">
        <v>7837524</v>
      </c>
      <c r="B3606" t="s">
        <v>5217</v>
      </c>
      <c r="C3606" t="s">
        <v>5124</v>
      </c>
      <c r="D3606" t="s">
        <v>5125</v>
      </c>
      <c r="E3606" t="s">
        <v>5126</v>
      </c>
      <c r="F3606" t="s">
        <v>5127</v>
      </c>
    </row>
    <row r="3607" spans="1:6">
      <c r="A3607">
        <v>7838089</v>
      </c>
      <c r="B3607" t="s">
        <v>5217</v>
      </c>
      <c r="C3607" t="s">
        <v>5124</v>
      </c>
      <c r="D3607" t="s">
        <v>5125</v>
      </c>
      <c r="E3607" t="s">
        <v>5126</v>
      </c>
      <c r="F3607" t="s">
        <v>5127</v>
      </c>
    </row>
    <row r="3608" spans="1:6">
      <c r="A3608">
        <v>7838092</v>
      </c>
      <c r="B3608" t="s">
        <v>5217</v>
      </c>
      <c r="C3608" t="s">
        <v>5124</v>
      </c>
      <c r="D3608" t="s">
        <v>5125</v>
      </c>
      <c r="E3608" t="s">
        <v>5126</v>
      </c>
      <c r="F3608" t="s">
        <v>5127</v>
      </c>
    </row>
    <row r="3609" spans="1:6">
      <c r="A3609">
        <v>7838729</v>
      </c>
      <c r="B3609" t="s">
        <v>5217</v>
      </c>
      <c r="C3609" t="s">
        <v>5124</v>
      </c>
      <c r="D3609" t="s">
        <v>5125</v>
      </c>
      <c r="E3609" t="s">
        <v>5126</v>
      </c>
      <c r="F3609" t="s">
        <v>5127</v>
      </c>
    </row>
    <row r="3610" spans="1:6">
      <c r="A3610">
        <v>7839052</v>
      </c>
      <c r="B3610" t="s">
        <v>5217</v>
      </c>
      <c r="C3610" t="s">
        <v>5124</v>
      </c>
      <c r="D3610" t="s">
        <v>5125</v>
      </c>
      <c r="E3610" t="s">
        <v>5126</v>
      </c>
      <c r="F3610" t="s">
        <v>5127</v>
      </c>
    </row>
    <row r="3611" spans="1:6">
      <c r="A3611">
        <v>7839056</v>
      </c>
      <c r="B3611" t="s">
        <v>5217</v>
      </c>
      <c r="C3611" t="s">
        <v>5124</v>
      </c>
      <c r="D3611" t="s">
        <v>5125</v>
      </c>
      <c r="E3611" t="s">
        <v>5126</v>
      </c>
      <c r="F3611" t="s">
        <v>5127</v>
      </c>
    </row>
    <row r="3612" spans="1:6">
      <c r="A3612">
        <v>7839447</v>
      </c>
      <c r="B3612" t="s">
        <v>5217</v>
      </c>
      <c r="C3612" t="s">
        <v>5124</v>
      </c>
      <c r="D3612" t="s">
        <v>5125</v>
      </c>
      <c r="E3612" t="s">
        <v>5126</v>
      </c>
      <c r="F3612" t="s">
        <v>5127</v>
      </c>
    </row>
    <row r="3613" spans="1:6">
      <c r="A3613">
        <v>7840240</v>
      </c>
      <c r="B3613" t="s">
        <v>5217</v>
      </c>
      <c r="C3613" t="s">
        <v>5124</v>
      </c>
      <c r="D3613" t="s">
        <v>5125</v>
      </c>
      <c r="E3613" t="s">
        <v>5126</v>
      </c>
      <c r="F3613" t="s">
        <v>5127</v>
      </c>
    </row>
    <row r="3614" spans="1:6">
      <c r="A3614">
        <v>7841194</v>
      </c>
      <c r="B3614" t="s">
        <v>5217</v>
      </c>
      <c r="C3614" t="s">
        <v>5124</v>
      </c>
      <c r="D3614" t="s">
        <v>5125</v>
      </c>
      <c r="E3614" t="s">
        <v>5126</v>
      </c>
      <c r="F3614" t="s">
        <v>5127</v>
      </c>
    </row>
    <row r="3615" spans="1:6">
      <c r="A3615">
        <v>7841196</v>
      </c>
      <c r="B3615" t="s">
        <v>5217</v>
      </c>
      <c r="C3615" t="s">
        <v>5124</v>
      </c>
      <c r="D3615" t="s">
        <v>5125</v>
      </c>
      <c r="E3615" t="s">
        <v>5126</v>
      </c>
      <c r="F3615" t="s">
        <v>5127</v>
      </c>
    </row>
    <row r="3616" spans="1:6">
      <c r="A3616">
        <v>7841344</v>
      </c>
      <c r="B3616" t="s">
        <v>5217</v>
      </c>
      <c r="C3616" t="s">
        <v>5124</v>
      </c>
      <c r="D3616" t="s">
        <v>5125</v>
      </c>
      <c r="E3616" t="s">
        <v>5126</v>
      </c>
      <c r="F3616" t="s">
        <v>5127</v>
      </c>
    </row>
    <row r="3617" spans="1:6">
      <c r="A3617">
        <v>7841347</v>
      </c>
      <c r="B3617" t="s">
        <v>5217</v>
      </c>
      <c r="C3617" t="s">
        <v>5124</v>
      </c>
      <c r="D3617" t="s">
        <v>5125</v>
      </c>
      <c r="E3617" t="s">
        <v>5126</v>
      </c>
      <c r="F3617" t="s">
        <v>5127</v>
      </c>
    </row>
    <row r="3618" spans="1:6">
      <c r="A3618">
        <v>7841432</v>
      </c>
      <c r="B3618" t="s">
        <v>5217</v>
      </c>
      <c r="C3618" t="s">
        <v>5124</v>
      </c>
      <c r="D3618" t="s">
        <v>5125</v>
      </c>
      <c r="E3618" t="s">
        <v>5126</v>
      </c>
      <c r="F3618" t="s">
        <v>5127</v>
      </c>
    </row>
    <row r="3619" spans="1:6">
      <c r="A3619">
        <v>7842303</v>
      </c>
      <c r="B3619" t="s">
        <v>5217</v>
      </c>
      <c r="C3619" t="s">
        <v>5124</v>
      </c>
      <c r="D3619" t="s">
        <v>5125</v>
      </c>
      <c r="E3619" t="s">
        <v>5126</v>
      </c>
      <c r="F3619" t="s">
        <v>5127</v>
      </c>
    </row>
    <row r="3620" spans="1:6">
      <c r="A3620">
        <v>7843454</v>
      </c>
      <c r="B3620" t="s">
        <v>5217</v>
      </c>
      <c r="C3620" t="s">
        <v>5124</v>
      </c>
      <c r="D3620" t="s">
        <v>5125</v>
      </c>
      <c r="E3620" t="s">
        <v>5126</v>
      </c>
      <c r="F3620" t="s">
        <v>5127</v>
      </c>
    </row>
    <row r="3621" spans="1:6">
      <c r="A3621">
        <v>7844025</v>
      </c>
      <c r="B3621" t="s">
        <v>5217</v>
      </c>
      <c r="C3621" t="s">
        <v>5124</v>
      </c>
      <c r="D3621" t="s">
        <v>5125</v>
      </c>
      <c r="E3621" t="s">
        <v>5126</v>
      </c>
      <c r="F3621" t="s">
        <v>5127</v>
      </c>
    </row>
    <row r="3622" spans="1:6">
      <c r="A3622">
        <v>7844258</v>
      </c>
      <c r="B3622" t="s">
        <v>5217</v>
      </c>
      <c r="C3622" t="s">
        <v>5124</v>
      </c>
      <c r="D3622" t="s">
        <v>5125</v>
      </c>
      <c r="E3622" t="s">
        <v>5126</v>
      </c>
      <c r="F3622" t="s">
        <v>5127</v>
      </c>
    </row>
    <row r="3623" spans="1:6">
      <c r="A3623">
        <v>7844264</v>
      </c>
      <c r="B3623" t="s">
        <v>5217</v>
      </c>
      <c r="C3623" t="s">
        <v>5124</v>
      </c>
      <c r="D3623" t="s">
        <v>5125</v>
      </c>
      <c r="E3623" t="s">
        <v>5126</v>
      </c>
      <c r="F3623" t="s">
        <v>5127</v>
      </c>
    </row>
    <row r="3624" spans="1:6">
      <c r="A3624">
        <v>7848108</v>
      </c>
      <c r="B3624" t="s">
        <v>5217</v>
      </c>
      <c r="C3624" t="s">
        <v>5124</v>
      </c>
      <c r="D3624" t="s">
        <v>5125</v>
      </c>
      <c r="E3624" t="s">
        <v>5126</v>
      </c>
      <c r="F3624" t="s">
        <v>5127</v>
      </c>
    </row>
    <row r="3625" spans="1:6">
      <c r="A3625">
        <v>7848787</v>
      </c>
      <c r="B3625" t="s">
        <v>5217</v>
      </c>
      <c r="C3625" t="s">
        <v>5124</v>
      </c>
      <c r="D3625" t="s">
        <v>5125</v>
      </c>
      <c r="E3625" t="s">
        <v>5126</v>
      </c>
      <c r="F3625" t="s">
        <v>5127</v>
      </c>
    </row>
    <row r="3626" spans="1:6">
      <c r="A3626">
        <v>7848816</v>
      </c>
      <c r="B3626" t="s">
        <v>5217</v>
      </c>
      <c r="C3626" t="s">
        <v>5124</v>
      </c>
      <c r="D3626" t="s">
        <v>5125</v>
      </c>
      <c r="E3626" t="s">
        <v>5126</v>
      </c>
      <c r="F3626" t="s">
        <v>5127</v>
      </c>
    </row>
    <row r="3627" spans="1:6">
      <c r="A3627">
        <v>7848826</v>
      </c>
      <c r="B3627" t="s">
        <v>5217</v>
      </c>
      <c r="C3627" t="s">
        <v>5124</v>
      </c>
      <c r="D3627" t="s">
        <v>5125</v>
      </c>
      <c r="E3627" t="s">
        <v>5126</v>
      </c>
      <c r="F3627" t="s">
        <v>5127</v>
      </c>
    </row>
    <row r="3628" spans="1:6">
      <c r="A3628">
        <v>7852223</v>
      </c>
      <c r="B3628" t="s">
        <v>5217</v>
      </c>
      <c r="C3628" t="s">
        <v>5124</v>
      </c>
      <c r="D3628" t="s">
        <v>5125</v>
      </c>
      <c r="E3628" t="s">
        <v>5126</v>
      </c>
      <c r="F3628" t="s">
        <v>5127</v>
      </c>
    </row>
    <row r="3629" spans="1:6">
      <c r="A3629">
        <v>7852261</v>
      </c>
      <c r="B3629" t="s">
        <v>5217</v>
      </c>
      <c r="C3629" t="s">
        <v>5124</v>
      </c>
      <c r="D3629" t="s">
        <v>5125</v>
      </c>
      <c r="E3629" t="s">
        <v>5126</v>
      </c>
      <c r="F3629" t="s">
        <v>5127</v>
      </c>
    </row>
    <row r="3630" spans="1:6">
      <c r="A3630">
        <v>7855157</v>
      </c>
      <c r="B3630" t="s">
        <v>5217</v>
      </c>
      <c r="C3630" t="s">
        <v>5124</v>
      </c>
      <c r="D3630" t="s">
        <v>5125</v>
      </c>
      <c r="E3630" t="s">
        <v>5126</v>
      </c>
      <c r="F3630" t="s">
        <v>5127</v>
      </c>
    </row>
    <row r="3631" spans="1:6">
      <c r="A3631">
        <v>7856288</v>
      </c>
      <c r="B3631" t="s">
        <v>5217</v>
      </c>
      <c r="C3631" t="s">
        <v>5124</v>
      </c>
      <c r="D3631" t="s">
        <v>5125</v>
      </c>
      <c r="E3631" t="s">
        <v>5126</v>
      </c>
      <c r="F3631" t="s">
        <v>5127</v>
      </c>
    </row>
    <row r="3632" spans="1:6">
      <c r="A3632">
        <v>7878797</v>
      </c>
      <c r="B3632" t="s">
        <v>5217</v>
      </c>
      <c r="C3632" t="s">
        <v>5124</v>
      </c>
      <c r="D3632" t="s">
        <v>5125</v>
      </c>
      <c r="E3632" t="s">
        <v>5126</v>
      </c>
      <c r="F3632" t="s">
        <v>5127</v>
      </c>
    </row>
    <row r="3633" spans="1:6">
      <c r="A3633">
        <v>7887375</v>
      </c>
      <c r="B3633" t="s">
        <v>5217</v>
      </c>
      <c r="C3633" t="s">
        <v>5124</v>
      </c>
      <c r="D3633" t="s">
        <v>5125</v>
      </c>
      <c r="E3633" t="s">
        <v>5126</v>
      </c>
      <c r="F3633" t="s">
        <v>5127</v>
      </c>
    </row>
    <row r="3634" spans="1:6">
      <c r="A3634">
        <v>7896836</v>
      </c>
      <c r="B3634" t="s">
        <v>5217</v>
      </c>
      <c r="C3634" t="s">
        <v>5124</v>
      </c>
      <c r="D3634" t="s">
        <v>5125</v>
      </c>
      <c r="E3634" t="s">
        <v>5126</v>
      </c>
      <c r="F3634" t="s">
        <v>5127</v>
      </c>
    </row>
    <row r="3635" spans="1:6">
      <c r="A3635">
        <v>7911386</v>
      </c>
      <c r="B3635" t="s">
        <v>5217</v>
      </c>
      <c r="C3635" t="s">
        <v>5124</v>
      </c>
      <c r="D3635" t="s">
        <v>5125</v>
      </c>
      <c r="E3635" t="s">
        <v>5126</v>
      </c>
      <c r="F3635" t="s">
        <v>5127</v>
      </c>
    </row>
    <row r="3636" spans="1:6">
      <c r="A3636">
        <v>7911849</v>
      </c>
      <c r="B3636" t="s">
        <v>5217</v>
      </c>
      <c r="C3636" t="s">
        <v>5124</v>
      </c>
      <c r="D3636" t="s">
        <v>5125</v>
      </c>
      <c r="E3636" t="s">
        <v>5126</v>
      </c>
      <c r="F3636" t="s">
        <v>5127</v>
      </c>
    </row>
    <row r="3637" spans="1:6">
      <c r="A3637">
        <v>7911978</v>
      </c>
      <c r="B3637" t="s">
        <v>5217</v>
      </c>
      <c r="C3637" t="s">
        <v>5124</v>
      </c>
      <c r="D3637" t="s">
        <v>5125</v>
      </c>
      <c r="E3637" t="s">
        <v>5126</v>
      </c>
      <c r="F3637" t="s">
        <v>5127</v>
      </c>
    </row>
    <row r="3638" spans="1:6">
      <c r="A3638">
        <v>7912292</v>
      </c>
      <c r="B3638" t="s">
        <v>5217</v>
      </c>
      <c r="C3638" t="s">
        <v>5124</v>
      </c>
      <c r="D3638" t="s">
        <v>5125</v>
      </c>
      <c r="E3638" t="s">
        <v>5126</v>
      </c>
      <c r="F3638" t="s">
        <v>5127</v>
      </c>
    </row>
    <row r="3639" spans="1:6">
      <c r="A3639">
        <v>7912862</v>
      </c>
      <c r="B3639" t="s">
        <v>5217</v>
      </c>
      <c r="C3639" t="s">
        <v>5124</v>
      </c>
      <c r="D3639" t="s">
        <v>5125</v>
      </c>
      <c r="E3639" t="s">
        <v>5126</v>
      </c>
      <c r="F3639" t="s">
        <v>5127</v>
      </c>
    </row>
    <row r="3640" spans="1:6">
      <c r="A3640">
        <v>7927177</v>
      </c>
      <c r="B3640" t="s">
        <v>5217</v>
      </c>
      <c r="C3640" t="s">
        <v>5124</v>
      </c>
      <c r="D3640" t="s">
        <v>5125</v>
      </c>
      <c r="E3640" t="s">
        <v>5126</v>
      </c>
      <c r="F3640" t="s">
        <v>5127</v>
      </c>
    </row>
    <row r="3641" spans="1:6">
      <c r="A3641">
        <v>7950511</v>
      </c>
      <c r="B3641" t="s">
        <v>5217</v>
      </c>
      <c r="C3641" t="s">
        <v>5124</v>
      </c>
      <c r="D3641" t="s">
        <v>5125</v>
      </c>
      <c r="E3641" t="s">
        <v>5126</v>
      </c>
      <c r="F3641" t="s">
        <v>5127</v>
      </c>
    </row>
    <row r="3642" spans="1:6">
      <c r="A3642">
        <v>1016061</v>
      </c>
      <c r="B3642" t="s">
        <v>5218</v>
      </c>
      <c r="C3642" t="s">
        <v>5124</v>
      </c>
      <c r="D3642" t="s">
        <v>5125</v>
      </c>
      <c r="E3642" t="s">
        <v>5126</v>
      </c>
      <c r="F3642" t="s">
        <v>5127</v>
      </c>
    </row>
    <row r="3643" spans="1:6">
      <c r="A3643">
        <v>1074243</v>
      </c>
      <c r="B3643" t="s">
        <v>5218</v>
      </c>
      <c r="C3643" t="s">
        <v>5124</v>
      </c>
      <c r="D3643" t="s">
        <v>5125</v>
      </c>
      <c r="E3643" t="s">
        <v>5126</v>
      </c>
      <c r="F3643" t="s">
        <v>5127</v>
      </c>
    </row>
    <row r="3644" spans="1:6">
      <c r="A3644">
        <v>1258495</v>
      </c>
      <c r="B3644" t="s">
        <v>5218</v>
      </c>
      <c r="C3644" t="s">
        <v>5124</v>
      </c>
      <c r="D3644" t="s">
        <v>5125</v>
      </c>
      <c r="E3644" t="s">
        <v>5126</v>
      </c>
      <c r="F3644" t="s">
        <v>5127</v>
      </c>
    </row>
    <row r="3645" spans="1:6">
      <c r="A3645">
        <v>1337659</v>
      </c>
      <c r="B3645" t="s">
        <v>5218</v>
      </c>
      <c r="C3645" t="s">
        <v>5124</v>
      </c>
      <c r="D3645" t="s">
        <v>5125</v>
      </c>
      <c r="E3645" t="s">
        <v>5126</v>
      </c>
      <c r="F3645" t="s">
        <v>5127</v>
      </c>
    </row>
    <row r="3646" spans="1:6">
      <c r="A3646">
        <v>5096009</v>
      </c>
      <c r="B3646" t="s">
        <v>5218</v>
      </c>
      <c r="C3646" t="s">
        <v>5124</v>
      </c>
      <c r="D3646" t="s">
        <v>5125</v>
      </c>
      <c r="E3646" t="s">
        <v>5126</v>
      </c>
      <c r="F3646" t="s">
        <v>5127</v>
      </c>
    </row>
    <row r="3647" spans="1:6">
      <c r="A3647">
        <v>5914780</v>
      </c>
      <c r="B3647" t="s">
        <v>5218</v>
      </c>
      <c r="C3647" t="s">
        <v>5124</v>
      </c>
      <c r="D3647" t="s">
        <v>5125</v>
      </c>
      <c r="E3647" t="s">
        <v>5126</v>
      </c>
      <c r="F3647" t="s">
        <v>5127</v>
      </c>
    </row>
    <row r="3648" spans="1:6">
      <c r="A3648">
        <v>6514566</v>
      </c>
      <c r="B3648" t="s">
        <v>5218</v>
      </c>
      <c r="C3648" t="s">
        <v>5124</v>
      </c>
      <c r="D3648" t="s">
        <v>5125</v>
      </c>
      <c r="E3648" t="s">
        <v>5126</v>
      </c>
      <c r="F3648" t="s">
        <v>5127</v>
      </c>
    </row>
    <row r="3649" spans="1:6">
      <c r="A3649">
        <v>6514570</v>
      </c>
      <c r="B3649" t="s">
        <v>5218</v>
      </c>
      <c r="C3649" t="s">
        <v>5124</v>
      </c>
      <c r="D3649" t="s">
        <v>5125</v>
      </c>
      <c r="E3649" t="s">
        <v>5126</v>
      </c>
      <c r="F3649" t="s">
        <v>5127</v>
      </c>
    </row>
    <row r="3650" spans="1:6">
      <c r="A3650">
        <v>6517017</v>
      </c>
      <c r="B3650" t="s">
        <v>5218</v>
      </c>
      <c r="C3650" t="s">
        <v>5124</v>
      </c>
      <c r="D3650" t="s">
        <v>5125</v>
      </c>
      <c r="E3650" t="s">
        <v>5126</v>
      </c>
      <c r="F3650" t="s">
        <v>5127</v>
      </c>
    </row>
    <row r="3651" spans="1:6">
      <c r="A3651">
        <v>6517020</v>
      </c>
      <c r="B3651" t="s">
        <v>5218</v>
      </c>
      <c r="C3651" t="s">
        <v>5124</v>
      </c>
      <c r="D3651" t="s">
        <v>5125</v>
      </c>
      <c r="E3651" t="s">
        <v>5126</v>
      </c>
      <c r="F3651" t="s">
        <v>5127</v>
      </c>
    </row>
    <row r="3652" spans="1:6">
      <c r="A3652">
        <v>6517733</v>
      </c>
      <c r="B3652" t="s">
        <v>5218</v>
      </c>
      <c r="C3652" t="s">
        <v>5124</v>
      </c>
      <c r="D3652" t="s">
        <v>5125</v>
      </c>
      <c r="E3652" t="s">
        <v>5126</v>
      </c>
      <c r="F3652" t="s">
        <v>5127</v>
      </c>
    </row>
    <row r="3653" spans="1:6">
      <c r="A3653">
        <v>6517761</v>
      </c>
      <c r="B3653" t="s">
        <v>5218</v>
      </c>
      <c r="C3653" t="s">
        <v>5124</v>
      </c>
      <c r="D3653" t="s">
        <v>5125</v>
      </c>
      <c r="E3653" t="s">
        <v>5126</v>
      </c>
      <c r="F3653" t="s">
        <v>5127</v>
      </c>
    </row>
    <row r="3654" spans="1:6">
      <c r="A3654">
        <v>6519047</v>
      </c>
      <c r="B3654" t="s">
        <v>5218</v>
      </c>
      <c r="C3654" t="s">
        <v>5124</v>
      </c>
      <c r="D3654" t="s">
        <v>5125</v>
      </c>
      <c r="E3654" t="s">
        <v>5126</v>
      </c>
      <c r="F3654" t="s">
        <v>5127</v>
      </c>
    </row>
    <row r="3655" spans="1:6">
      <c r="A3655">
        <v>6519050</v>
      </c>
      <c r="B3655" t="s">
        <v>5218</v>
      </c>
      <c r="C3655" t="s">
        <v>5124</v>
      </c>
      <c r="D3655" t="s">
        <v>5125</v>
      </c>
      <c r="E3655" t="s">
        <v>5126</v>
      </c>
      <c r="F3655" t="s">
        <v>5127</v>
      </c>
    </row>
    <row r="3656" spans="1:6">
      <c r="A3656">
        <v>6519052</v>
      </c>
      <c r="B3656" t="s">
        <v>5218</v>
      </c>
      <c r="C3656" t="s">
        <v>5124</v>
      </c>
      <c r="D3656" t="s">
        <v>5125</v>
      </c>
      <c r="E3656" t="s">
        <v>5126</v>
      </c>
      <c r="F3656" t="s">
        <v>5127</v>
      </c>
    </row>
    <row r="3657" spans="1:6">
      <c r="A3657">
        <v>6519068</v>
      </c>
      <c r="B3657" t="s">
        <v>5218</v>
      </c>
      <c r="C3657" t="s">
        <v>5124</v>
      </c>
      <c r="D3657" t="s">
        <v>5125</v>
      </c>
      <c r="E3657" t="s">
        <v>5126</v>
      </c>
      <c r="F3657" t="s">
        <v>5127</v>
      </c>
    </row>
    <row r="3658" spans="1:6">
      <c r="A3658">
        <v>6519488</v>
      </c>
      <c r="B3658" t="s">
        <v>5218</v>
      </c>
      <c r="C3658" t="s">
        <v>5124</v>
      </c>
      <c r="D3658" t="s">
        <v>5125</v>
      </c>
      <c r="E3658" t="s">
        <v>5126</v>
      </c>
      <c r="F3658" t="s">
        <v>5127</v>
      </c>
    </row>
    <row r="3659" spans="1:6">
      <c r="A3659">
        <v>6519492</v>
      </c>
      <c r="B3659" t="s">
        <v>5218</v>
      </c>
      <c r="C3659" t="s">
        <v>5124</v>
      </c>
      <c r="D3659" t="s">
        <v>5125</v>
      </c>
      <c r="E3659" t="s">
        <v>5126</v>
      </c>
      <c r="F3659" t="s">
        <v>5127</v>
      </c>
    </row>
    <row r="3660" spans="1:6">
      <c r="A3660">
        <v>6519520</v>
      </c>
      <c r="B3660" t="s">
        <v>5218</v>
      </c>
      <c r="C3660" t="s">
        <v>5124</v>
      </c>
      <c r="D3660" t="s">
        <v>5125</v>
      </c>
      <c r="E3660" t="s">
        <v>5126</v>
      </c>
      <c r="F3660" t="s">
        <v>5127</v>
      </c>
    </row>
    <row r="3661" spans="1:6">
      <c r="A3661">
        <v>6520168</v>
      </c>
      <c r="B3661" t="s">
        <v>5218</v>
      </c>
      <c r="C3661" t="s">
        <v>5124</v>
      </c>
      <c r="D3661" t="s">
        <v>5125</v>
      </c>
      <c r="E3661" t="s">
        <v>5126</v>
      </c>
      <c r="F3661" t="s">
        <v>5127</v>
      </c>
    </row>
    <row r="3662" spans="1:6">
      <c r="A3662">
        <v>6526524</v>
      </c>
      <c r="B3662" t="s">
        <v>5218</v>
      </c>
      <c r="C3662" t="s">
        <v>5124</v>
      </c>
      <c r="D3662" t="s">
        <v>5125</v>
      </c>
      <c r="E3662" t="s">
        <v>5126</v>
      </c>
      <c r="F3662" t="s">
        <v>5127</v>
      </c>
    </row>
    <row r="3663" spans="1:6">
      <c r="A3663">
        <v>6526650</v>
      </c>
      <c r="B3663" t="s">
        <v>5218</v>
      </c>
      <c r="C3663" t="s">
        <v>5124</v>
      </c>
      <c r="D3663" t="s">
        <v>5125</v>
      </c>
      <c r="E3663" t="s">
        <v>5126</v>
      </c>
      <c r="F3663" t="s">
        <v>5127</v>
      </c>
    </row>
    <row r="3664" spans="1:6">
      <c r="A3664">
        <v>6526698</v>
      </c>
      <c r="B3664" t="s">
        <v>5218</v>
      </c>
      <c r="C3664" t="s">
        <v>5124</v>
      </c>
      <c r="D3664" t="s">
        <v>5125</v>
      </c>
      <c r="E3664" t="s">
        <v>5126</v>
      </c>
      <c r="F3664" t="s">
        <v>5127</v>
      </c>
    </row>
    <row r="3665" spans="1:6">
      <c r="A3665">
        <v>6526947</v>
      </c>
      <c r="B3665" t="s">
        <v>5218</v>
      </c>
      <c r="C3665" t="s">
        <v>5124</v>
      </c>
      <c r="D3665" t="s">
        <v>5125</v>
      </c>
      <c r="E3665" t="s">
        <v>5126</v>
      </c>
      <c r="F3665" t="s">
        <v>5127</v>
      </c>
    </row>
    <row r="3666" spans="1:6">
      <c r="A3666">
        <v>6526954</v>
      </c>
      <c r="B3666" t="s">
        <v>5218</v>
      </c>
      <c r="C3666" t="s">
        <v>5124</v>
      </c>
      <c r="D3666" t="s">
        <v>5125</v>
      </c>
      <c r="E3666" t="s">
        <v>5126</v>
      </c>
      <c r="F3666" t="s">
        <v>5127</v>
      </c>
    </row>
    <row r="3667" spans="1:6">
      <c r="A3667">
        <v>6526986</v>
      </c>
      <c r="B3667" t="s">
        <v>5218</v>
      </c>
      <c r="C3667" t="s">
        <v>5124</v>
      </c>
      <c r="D3667" t="s">
        <v>5125</v>
      </c>
      <c r="E3667" t="s">
        <v>5126</v>
      </c>
      <c r="F3667" t="s">
        <v>5127</v>
      </c>
    </row>
    <row r="3668" spans="1:6">
      <c r="A3668">
        <v>6527181</v>
      </c>
      <c r="B3668" t="s">
        <v>5218</v>
      </c>
      <c r="C3668" t="s">
        <v>5124</v>
      </c>
      <c r="D3668" t="s">
        <v>5125</v>
      </c>
      <c r="E3668" t="s">
        <v>5126</v>
      </c>
      <c r="F3668" t="s">
        <v>5127</v>
      </c>
    </row>
    <row r="3669" spans="1:6">
      <c r="A3669">
        <v>6528135</v>
      </c>
      <c r="B3669" t="s">
        <v>5218</v>
      </c>
      <c r="C3669" t="s">
        <v>5124</v>
      </c>
      <c r="D3669" t="s">
        <v>5125</v>
      </c>
      <c r="E3669" t="s">
        <v>5126</v>
      </c>
      <c r="F3669" t="s">
        <v>5127</v>
      </c>
    </row>
    <row r="3670" spans="1:6">
      <c r="A3670">
        <v>6529847</v>
      </c>
      <c r="B3670" t="s">
        <v>5218</v>
      </c>
      <c r="C3670" t="s">
        <v>5124</v>
      </c>
      <c r="D3670" t="s">
        <v>5125</v>
      </c>
      <c r="E3670" t="s">
        <v>5126</v>
      </c>
      <c r="F3670" t="s">
        <v>5127</v>
      </c>
    </row>
    <row r="3671" spans="1:6">
      <c r="A3671">
        <v>6529964</v>
      </c>
      <c r="B3671" t="s">
        <v>5218</v>
      </c>
      <c r="C3671" t="s">
        <v>5124</v>
      </c>
      <c r="D3671" t="s">
        <v>5125</v>
      </c>
      <c r="E3671" t="s">
        <v>5126</v>
      </c>
      <c r="F3671" t="s">
        <v>5127</v>
      </c>
    </row>
    <row r="3672" spans="1:6">
      <c r="A3672">
        <v>6531101</v>
      </c>
      <c r="B3672" t="s">
        <v>5218</v>
      </c>
      <c r="C3672" t="s">
        <v>5124</v>
      </c>
      <c r="D3672" t="s">
        <v>5125</v>
      </c>
      <c r="E3672" t="s">
        <v>5126</v>
      </c>
      <c r="F3672" t="s">
        <v>5127</v>
      </c>
    </row>
    <row r="3673" spans="1:6">
      <c r="A3673">
        <v>6532380</v>
      </c>
      <c r="B3673" t="s">
        <v>5218</v>
      </c>
      <c r="C3673" t="s">
        <v>5124</v>
      </c>
      <c r="D3673" t="s">
        <v>5125</v>
      </c>
      <c r="E3673" t="s">
        <v>5126</v>
      </c>
      <c r="F3673" t="s">
        <v>5127</v>
      </c>
    </row>
    <row r="3674" spans="1:6">
      <c r="A3674">
        <v>6533464</v>
      </c>
      <c r="B3674" t="s">
        <v>5218</v>
      </c>
      <c r="C3674" t="s">
        <v>5124</v>
      </c>
      <c r="D3674" t="s">
        <v>5125</v>
      </c>
      <c r="E3674" t="s">
        <v>5126</v>
      </c>
      <c r="F3674" t="s">
        <v>5127</v>
      </c>
    </row>
    <row r="3675" spans="1:6">
      <c r="A3675">
        <v>6534885</v>
      </c>
      <c r="B3675" t="s">
        <v>5218</v>
      </c>
      <c r="C3675" t="s">
        <v>5124</v>
      </c>
      <c r="D3675" t="s">
        <v>5125</v>
      </c>
      <c r="E3675" t="s">
        <v>5126</v>
      </c>
      <c r="F3675" t="s">
        <v>5127</v>
      </c>
    </row>
    <row r="3676" spans="1:6">
      <c r="A3676">
        <v>6534967</v>
      </c>
      <c r="B3676" t="s">
        <v>5218</v>
      </c>
      <c r="C3676" t="s">
        <v>5124</v>
      </c>
      <c r="D3676" t="s">
        <v>5125</v>
      </c>
      <c r="E3676" t="s">
        <v>5126</v>
      </c>
      <c r="F3676" t="s">
        <v>5127</v>
      </c>
    </row>
    <row r="3677" spans="1:6">
      <c r="A3677">
        <v>6537093</v>
      </c>
      <c r="B3677" t="s">
        <v>5218</v>
      </c>
      <c r="C3677" t="s">
        <v>5124</v>
      </c>
      <c r="D3677" t="s">
        <v>5125</v>
      </c>
      <c r="E3677" t="s">
        <v>5126</v>
      </c>
      <c r="F3677" t="s">
        <v>5127</v>
      </c>
    </row>
    <row r="3678" spans="1:6">
      <c r="A3678">
        <v>6537094</v>
      </c>
      <c r="B3678" t="s">
        <v>5218</v>
      </c>
      <c r="C3678" t="s">
        <v>5124</v>
      </c>
      <c r="D3678" t="s">
        <v>5125</v>
      </c>
      <c r="E3678" t="s">
        <v>5126</v>
      </c>
      <c r="F3678" t="s">
        <v>5127</v>
      </c>
    </row>
    <row r="3679" spans="1:6">
      <c r="A3679">
        <v>6539371</v>
      </c>
      <c r="B3679" t="s">
        <v>5218</v>
      </c>
      <c r="C3679" t="s">
        <v>5124</v>
      </c>
      <c r="D3679" t="s">
        <v>5125</v>
      </c>
      <c r="E3679" t="s">
        <v>5126</v>
      </c>
      <c r="F3679" t="s">
        <v>5127</v>
      </c>
    </row>
    <row r="3680" spans="1:6">
      <c r="A3680">
        <v>6540117</v>
      </c>
      <c r="B3680" t="s">
        <v>5218</v>
      </c>
      <c r="C3680" t="s">
        <v>5124</v>
      </c>
      <c r="D3680" t="s">
        <v>5125</v>
      </c>
      <c r="E3680" t="s">
        <v>5126</v>
      </c>
      <c r="F3680" t="s">
        <v>5127</v>
      </c>
    </row>
    <row r="3681" spans="1:6">
      <c r="A3681">
        <v>6541392</v>
      </c>
      <c r="B3681" t="s">
        <v>5218</v>
      </c>
      <c r="C3681" t="s">
        <v>5124</v>
      </c>
      <c r="D3681" t="s">
        <v>5125</v>
      </c>
      <c r="E3681" t="s">
        <v>5126</v>
      </c>
      <c r="F3681" t="s">
        <v>5127</v>
      </c>
    </row>
    <row r="3682" spans="1:6">
      <c r="A3682">
        <v>6544988</v>
      </c>
      <c r="B3682" t="s">
        <v>5218</v>
      </c>
      <c r="C3682" t="s">
        <v>5124</v>
      </c>
      <c r="D3682" t="s">
        <v>5125</v>
      </c>
      <c r="E3682" t="s">
        <v>5126</v>
      </c>
      <c r="F3682" t="s">
        <v>5127</v>
      </c>
    </row>
    <row r="3683" spans="1:6">
      <c r="A3683">
        <v>6545296</v>
      </c>
      <c r="B3683" t="s">
        <v>5218</v>
      </c>
      <c r="C3683" t="s">
        <v>5124</v>
      </c>
      <c r="D3683" t="s">
        <v>5125</v>
      </c>
      <c r="E3683" t="s">
        <v>5126</v>
      </c>
      <c r="F3683" t="s">
        <v>5127</v>
      </c>
    </row>
    <row r="3684" spans="1:6">
      <c r="A3684">
        <v>6546994</v>
      </c>
      <c r="B3684" t="s">
        <v>5218</v>
      </c>
      <c r="C3684" t="s">
        <v>5124</v>
      </c>
      <c r="D3684" t="s">
        <v>5125</v>
      </c>
      <c r="E3684" t="s">
        <v>5126</v>
      </c>
      <c r="F3684" t="s">
        <v>5127</v>
      </c>
    </row>
    <row r="3685" spans="1:6">
      <c r="A3685">
        <v>6551975</v>
      </c>
      <c r="B3685" t="s">
        <v>5218</v>
      </c>
      <c r="C3685" t="s">
        <v>5124</v>
      </c>
      <c r="D3685" t="s">
        <v>5125</v>
      </c>
      <c r="E3685" t="s">
        <v>5126</v>
      </c>
      <c r="F3685" t="s">
        <v>5127</v>
      </c>
    </row>
    <row r="3686" spans="1:6">
      <c r="A3686">
        <v>6567534</v>
      </c>
      <c r="B3686" t="s">
        <v>5218</v>
      </c>
      <c r="C3686" t="s">
        <v>5124</v>
      </c>
      <c r="D3686" t="s">
        <v>5125</v>
      </c>
      <c r="E3686" t="s">
        <v>5126</v>
      </c>
      <c r="F3686" t="s">
        <v>5127</v>
      </c>
    </row>
    <row r="3687" spans="1:6">
      <c r="A3687">
        <v>6593631</v>
      </c>
      <c r="B3687" t="s">
        <v>5218</v>
      </c>
      <c r="C3687" t="s">
        <v>5124</v>
      </c>
      <c r="D3687" t="s">
        <v>5125</v>
      </c>
      <c r="E3687" t="s">
        <v>5126</v>
      </c>
      <c r="F3687" t="s">
        <v>5127</v>
      </c>
    </row>
    <row r="3688" spans="1:6">
      <c r="A3688">
        <v>6595001</v>
      </c>
      <c r="B3688" t="s">
        <v>5218</v>
      </c>
      <c r="C3688" t="s">
        <v>5124</v>
      </c>
      <c r="D3688" t="s">
        <v>5125</v>
      </c>
      <c r="E3688" t="s">
        <v>5126</v>
      </c>
      <c r="F3688" t="s">
        <v>5127</v>
      </c>
    </row>
    <row r="3689" spans="1:6">
      <c r="A3689">
        <v>6596938</v>
      </c>
      <c r="B3689" t="s">
        <v>5218</v>
      </c>
      <c r="C3689" t="s">
        <v>5124</v>
      </c>
      <c r="D3689" t="s">
        <v>5125</v>
      </c>
      <c r="E3689" t="s">
        <v>5126</v>
      </c>
      <c r="F3689" t="s">
        <v>5127</v>
      </c>
    </row>
    <row r="3690" spans="1:6">
      <c r="A3690">
        <v>6596984</v>
      </c>
      <c r="B3690" t="s">
        <v>5218</v>
      </c>
      <c r="C3690" t="s">
        <v>5124</v>
      </c>
      <c r="D3690" t="s">
        <v>5125</v>
      </c>
      <c r="E3690" t="s">
        <v>5126</v>
      </c>
      <c r="F3690" t="s">
        <v>5127</v>
      </c>
    </row>
    <row r="3691" spans="1:6">
      <c r="A3691">
        <v>6596999</v>
      </c>
      <c r="B3691" t="s">
        <v>5218</v>
      </c>
      <c r="C3691" t="s">
        <v>5124</v>
      </c>
      <c r="D3691" t="s">
        <v>5125</v>
      </c>
      <c r="E3691" t="s">
        <v>5126</v>
      </c>
      <c r="F3691" t="s">
        <v>5127</v>
      </c>
    </row>
    <row r="3692" spans="1:6">
      <c r="A3692">
        <v>6611001</v>
      </c>
      <c r="B3692" t="s">
        <v>5218</v>
      </c>
      <c r="C3692" t="s">
        <v>5124</v>
      </c>
      <c r="D3692" t="s">
        <v>5125</v>
      </c>
      <c r="E3692" t="s">
        <v>5126</v>
      </c>
      <c r="F3692" t="s">
        <v>5127</v>
      </c>
    </row>
    <row r="3693" spans="1:6">
      <c r="A3693">
        <v>6619125</v>
      </c>
      <c r="B3693" t="s">
        <v>5218</v>
      </c>
      <c r="C3693" t="s">
        <v>5124</v>
      </c>
      <c r="D3693" t="s">
        <v>5125</v>
      </c>
      <c r="E3693" t="s">
        <v>5126</v>
      </c>
      <c r="F3693" t="s">
        <v>5127</v>
      </c>
    </row>
    <row r="3694" spans="1:6">
      <c r="A3694">
        <v>6620230</v>
      </c>
      <c r="B3694" t="s">
        <v>5218</v>
      </c>
      <c r="C3694" t="s">
        <v>5124</v>
      </c>
      <c r="D3694" t="s">
        <v>5125</v>
      </c>
      <c r="E3694" t="s">
        <v>5126</v>
      </c>
      <c r="F3694" t="s">
        <v>5127</v>
      </c>
    </row>
    <row r="3695" spans="1:6">
      <c r="A3695">
        <v>6627189</v>
      </c>
      <c r="B3695" t="s">
        <v>5218</v>
      </c>
      <c r="C3695" t="s">
        <v>5124</v>
      </c>
      <c r="D3695" t="s">
        <v>5125</v>
      </c>
      <c r="E3695" t="s">
        <v>5126</v>
      </c>
      <c r="F3695" t="s">
        <v>5127</v>
      </c>
    </row>
    <row r="3696" spans="1:6">
      <c r="A3696">
        <v>6628465</v>
      </c>
      <c r="B3696" t="s">
        <v>5218</v>
      </c>
      <c r="C3696" t="s">
        <v>5124</v>
      </c>
      <c r="D3696" t="s">
        <v>5125</v>
      </c>
      <c r="E3696" t="s">
        <v>5126</v>
      </c>
      <c r="F3696" t="s">
        <v>5127</v>
      </c>
    </row>
    <row r="3697" spans="1:6">
      <c r="A3697">
        <v>6629983</v>
      </c>
      <c r="B3697" t="s">
        <v>5218</v>
      </c>
      <c r="C3697" t="s">
        <v>5124</v>
      </c>
      <c r="D3697" t="s">
        <v>5125</v>
      </c>
      <c r="E3697" t="s">
        <v>5126</v>
      </c>
      <c r="F3697" t="s">
        <v>5127</v>
      </c>
    </row>
    <row r="3698" spans="1:6">
      <c r="A3698">
        <v>6631013</v>
      </c>
      <c r="B3698" t="s">
        <v>5218</v>
      </c>
      <c r="C3698" t="s">
        <v>5124</v>
      </c>
      <c r="D3698" t="s">
        <v>5125</v>
      </c>
      <c r="E3698" t="s">
        <v>5126</v>
      </c>
      <c r="F3698" t="s">
        <v>5127</v>
      </c>
    </row>
    <row r="3699" spans="1:6">
      <c r="A3699">
        <v>6632155</v>
      </c>
      <c r="B3699" t="s">
        <v>5218</v>
      </c>
      <c r="C3699" t="s">
        <v>5124</v>
      </c>
      <c r="D3699" t="s">
        <v>5125</v>
      </c>
      <c r="E3699" t="s">
        <v>5126</v>
      </c>
      <c r="F3699" t="s">
        <v>5127</v>
      </c>
    </row>
    <row r="3700" spans="1:6">
      <c r="A3700">
        <v>6632827</v>
      </c>
      <c r="B3700" t="s">
        <v>5218</v>
      </c>
      <c r="C3700" t="s">
        <v>5124</v>
      </c>
      <c r="D3700" t="s">
        <v>5125</v>
      </c>
      <c r="E3700" t="s">
        <v>5126</v>
      </c>
      <c r="F3700" t="s">
        <v>5127</v>
      </c>
    </row>
    <row r="3701" spans="1:6">
      <c r="A3701">
        <v>6632846</v>
      </c>
      <c r="B3701" t="s">
        <v>5218</v>
      </c>
      <c r="C3701" t="s">
        <v>5124</v>
      </c>
      <c r="D3701" t="s">
        <v>5125</v>
      </c>
      <c r="E3701" t="s">
        <v>5126</v>
      </c>
      <c r="F3701" t="s">
        <v>5127</v>
      </c>
    </row>
    <row r="3702" spans="1:6">
      <c r="A3702">
        <v>6633348</v>
      </c>
      <c r="B3702" t="s">
        <v>5218</v>
      </c>
      <c r="C3702" t="s">
        <v>5124</v>
      </c>
      <c r="D3702" t="s">
        <v>5125</v>
      </c>
      <c r="E3702" t="s">
        <v>5126</v>
      </c>
      <c r="F3702" t="s">
        <v>5127</v>
      </c>
    </row>
    <row r="3703" spans="1:6">
      <c r="A3703">
        <v>6634822</v>
      </c>
      <c r="B3703" t="s">
        <v>5218</v>
      </c>
      <c r="C3703" t="s">
        <v>5124</v>
      </c>
      <c r="D3703" t="s">
        <v>5125</v>
      </c>
      <c r="E3703" t="s">
        <v>5126</v>
      </c>
      <c r="F3703" t="s">
        <v>5127</v>
      </c>
    </row>
    <row r="3704" spans="1:6">
      <c r="A3704">
        <v>6637395</v>
      </c>
      <c r="B3704" t="s">
        <v>5218</v>
      </c>
      <c r="C3704" t="s">
        <v>5124</v>
      </c>
      <c r="D3704" t="s">
        <v>5125</v>
      </c>
      <c r="E3704" t="s">
        <v>5126</v>
      </c>
      <c r="F3704" t="s">
        <v>5127</v>
      </c>
    </row>
    <row r="3705" spans="1:6">
      <c r="A3705">
        <v>6637396</v>
      </c>
      <c r="B3705" t="s">
        <v>5218</v>
      </c>
      <c r="C3705" t="s">
        <v>5124</v>
      </c>
      <c r="D3705" t="s">
        <v>5125</v>
      </c>
      <c r="E3705" t="s">
        <v>5126</v>
      </c>
      <c r="F3705" t="s">
        <v>5127</v>
      </c>
    </row>
    <row r="3706" spans="1:6">
      <c r="A3706">
        <v>6638537</v>
      </c>
      <c r="B3706" t="s">
        <v>5218</v>
      </c>
      <c r="C3706" t="s">
        <v>5124</v>
      </c>
      <c r="D3706" t="s">
        <v>5125</v>
      </c>
      <c r="E3706" t="s">
        <v>5126</v>
      </c>
      <c r="F3706" t="s">
        <v>5127</v>
      </c>
    </row>
    <row r="3707" spans="1:6">
      <c r="A3707">
        <v>6638644</v>
      </c>
      <c r="B3707" t="s">
        <v>5218</v>
      </c>
      <c r="C3707" t="s">
        <v>5124</v>
      </c>
      <c r="D3707" t="s">
        <v>5125</v>
      </c>
      <c r="E3707" t="s">
        <v>5126</v>
      </c>
      <c r="F3707" t="s">
        <v>5127</v>
      </c>
    </row>
    <row r="3708" spans="1:6">
      <c r="A3708">
        <v>6643987</v>
      </c>
      <c r="B3708" t="s">
        <v>5218</v>
      </c>
      <c r="C3708" t="s">
        <v>5124</v>
      </c>
      <c r="D3708" t="s">
        <v>5125</v>
      </c>
      <c r="E3708" t="s">
        <v>5126</v>
      </c>
      <c r="F3708" t="s">
        <v>5127</v>
      </c>
    </row>
    <row r="3709" spans="1:6">
      <c r="A3709">
        <v>6646300</v>
      </c>
      <c r="B3709" t="s">
        <v>5218</v>
      </c>
      <c r="C3709" t="s">
        <v>5124</v>
      </c>
      <c r="D3709" t="s">
        <v>5125</v>
      </c>
      <c r="E3709" t="s">
        <v>5126</v>
      </c>
      <c r="F3709" t="s">
        <v>5127</v>
      </c>
    </row>
    <row r="3710" spans="1:6">
      <c r="A3710">
        <v>6651185</v>
      </c>
      <c r="B3710" t="s">
        <v>5218</v>
      </c>
      <c r="C3710" t="s">
        <v>5124</v>
      </c>
      <c r="D3710" t="s">
        <v>5125</v>
      </c>
      <c r="E3710" t="s">
        <v>5126</v>
      </c>
      <c r="F3710" t="s">
        <v>5127</v>
      </c>
    </row>
    <row r="3711" spans="1:6">
      <c r="A3711">
        <v>6656169</v>
      </c>
      <c r="B3711" t="s">
        <v>5218</v>
      </c>
      <c r="C3711" t="s">
        <v>5124</v>
      </c>
      <c r="D3711" t="s">
        <v>5125</v>
      </c>
      <c r="E3711" t="s">
        <v>5126</v>
      </c>
      <c r="F3711" t="s">
        <v>5127</v>
      </c>
    </row>
    <row r="3712" spans="1:6">
      <c r="A3712">
        <v>6659351</v>
      </c>
      <c r="B3712" t="s">
        <v>5218</v>
      </c>
      <c r="C3712" t="s">
        <v>5124</v>
      </c>
      <c r="D3712" t="s">
        <v>5125</v>
      </c>
      <c r="E3712" t="s">
        <v>5126</v>
      </c>
      <c r="F3712" t="s">
        <v>5127</v>
      </c>
    </row>
    <row r="3713" spans="1:6">
      <c r="A3713">
        <v>6666579</v>
      </c>
      <c r="B3713" t="s">
        <v>5218</v>
      </c>
      <c r="C3713" t="s">
        <v>5124</v>
      </c>
      <c r="D3713" t="s">
        <v>5125</v>
      </c>
      <c r="E3713" t="s">
        <v>5126</v>
      </c>
      <c r="F3713" t="s">
        <v>5127</v>
      </c>
    </row>
    <row r="3714" spans="1:6">
      <c r="A3714">
        <v>6688266</v>
      </c>
      <c r="B3714" t="s">
        <v>5218</v>
      </c>
      <c r="C3714" t="s">
        <v>5124</v>
      </c>
      <c r="D3714" t="s">
        <v>5125</v>
      </c>
      <c r="E3714" t="s">
        <v>5126</v>
      </c>
      <c r="F3714" t="s">
        <v>5127</v>
      </c>
    </row>
    <row r="3715" spans="1:6">
      <c r="A3715">
        <v>6691927</v>
      </c>
      <c r="B3715" t="s">
        <v>5218</v>
      </c>
      <c r="C3715" t="s">
        <v>5124</v>
      </c>
      <c r="D3715" t="s">
        <v>5125</v>
      </c>
      <c r="E3715" t="s">
        <v>5126</v>
      </c>
      <c r="F3715" t="s">
        <v>5127</v>
      </c>
    </row>
    <row r="3716" spans="1:6">
      <c r="A3716">
        <v>6691965</v>
      </c>
      <c r="B3716" t="s">
        <v>5218</v>
      </c>
      <c r="C3716" t="s">
        <v>5124</v>
      </c>
      <c r="D3716" t="s">
        <v>5125</v>
      </c>
      <c r="E3716" t="s">
        <v>5126</v>
      </c>
      <c r="F3716" t="s">
        <v>5127</v>
      </c>
    </row>
    <row r="3717" spans="1:6">
      <c r="A3717">
        <v>6692667</v>
      </c>
      <c r="B3717" t="s">
        <v>5218</v>
      </c>
      <c r="C3717" t="s">
        <v>5124</v>
      </c>
      <c r="D3717" t="s">
        <v>5125</v>
      </c>
      <c r="E3717" t="s">
        <v>5126</v>
      </c>
      <c r="F3717" t="s">
        <v>5127</v>
      </c>
    </row>
    <row r="3718" spans="1:6">
      <c r="A3718">
        <v>6692837</v>
      </c>
      <c r="B3718" t="s">
        <v>5218</v>
      </c>
      <c r="C3718" t="s">
        <v>5124</v>
      </c>
      <c r="D3718" t="s">
        <v>5125</v>
      </c>
      <c r="E3718" t="s">
        <v>5126</v>
      </c>
      <c r="F3718" t="s">
        <v>5127</v>
      </c>
    </row>
    <row r="3719" spans="1:6">
      <c r="A3719">
        <v>6693556</v>
      </c>
      <c r="B3719" t="s">
        <v>5218</v>
      </c>
      <c r="C3719" t="s">
        <v>5124</v>
      </c>
      <c r="D3719" t="s">
        <v>5125</v>
      </c>
      <c r="E3719" t="s">
        <v>5126</v>
      </c>
      <c r="F3719" t="s">
        <v>5127</v>
      </c>
    </row>
    <row r="3720" spans="1:6">
      <c r="A3720">
        <v>6694104</v>
      </c>
      <c r="B3720" t="s">
        <v>5218</v>
      </c>
      <c r="C3720" t="s">
        <v>5124</v>
      </c>
      <c r="D3720" t="s">
        <v>5125</v>
      </c>
      <c r="E3720" t="s">
        <v>5126</v>
      </c>
      <c r="F3720" t="s">
        <v>5127</v>
      </c>
    </row>
    <row r="3721" spans="1:6">
      <c r="A3721">
        <v>6694746</v>
      </c>
      <c r="B3721" t="s">
        <v>5218</v>
      </c>
      <c r="C3721" t="s">
        <v>5124</v>
      </c>
      <c r="D3721" t="s">
        <v>5125</v>
      </c>
      <c r="E3721" t="s">
        <v>5126</v>
      </c>
      <c r="F3721" t="s">
        <v>5127</v>
      </c>
    </row>
    <row r="3722" spans="1:6">
      <c r="A3722">
        <v>6695564</v>
      </c>
      <c r="B3722" t="s">
        <v>5218</v>
      </c>
      <c r="C3722" t="s">
        <v>5124</v>
      </c>
      <c r="D3722" t="s">
        <v>5125</v>
      </c>
      <c r="E3722" t="s">
        <v>5126</v>
      </c>
      <c r="F3722" t="s">
        <v>5127</v>
      </c>
    </row>
    <row r="3723" spans="1:6">
      <c r="A3723">
        <v>6697690</v>
      </c>
      <c r="B3723" t="s">
        <v>5218</v>
      </c>
      <c r="C3723" t="s">
        <v>5124</v>
      </c>
      <c r="D3723" t="s">
        <v>5125</v>
      </c>
      <c r="E3723" t="s">
        <v>5126</v>
      </c>
      <c r="F3723" t="s">
        <v>5127</v>
      </c>
    </row>
    <row r="3724" spans="1:6">
      <c r="A3724">
        <v>6699808</v>
      </c>
      <c r="B3724" t="s">
        <v>5218</v>
      </c>
      <c r="C3724" t="s">
        <v>5124</v>
      </c>
      <c r="D3724" t="s">
        <v>5125</v>
      </c>
      <c r="E3724" t="s">
        <v>5126</v>
      </c>
      <c r="F3724" t="s">
        <v>5127</v>
      </c>
    </row>
    <row r="3725" spans="1:6">
      <c r="A3725">
        <v>6701228</v>
      </c>
      <c r="B3725" t="s">
        <v>5218</v>
      </c>
      <c r="C3725" t="s">
        <v>5124</v>
      </c>
      <c r="D3725" t="s">
        <v>5125</v>
      </c>
      <c r="E3725" t="s">
        <v>5126</v>
      </c>
      <c r="F3725" t="s">
        <v>5127</v>
      </c>
    </row>
    <row r="3726" spans="1:6">
      <c r="A3726">
        <v>6701869</v>
      </c>
      <c r="B3726" t="s">
        <v>5218</v>
      </c>
      <c r="C3726" t="s">
        <v>5124</v>
      </c>
      <c r="D3726" t="s">
        <v>5125</v>
      </c>
      <c r="E3726" t="s">
        <v>5126</v>
      </c>
      <c r="F3726" t="s">
        <v>5127</v>
      </c>
    </row>
    <row r="3727" spans="1:6">
      <c r="A3727">
        <v>6701938</v>
      </c>
      <c r="B3727" t="s">
        <v>5218</v>
      </c>
      <c r="C3727" t="s">
        <v>5124</v>
      </c>
      <c r="D3727" t="s">
        <v>5125</v>
      </c>
      <c r="E3727" t="s">
        <v>5126</v>
      </c>
      <c r="F3727" t="s">
        <v>5127</v>
      </c>
    </row>
    <row r="3728" spans="1:6">
      <c r="A3728">
        <v>6803169</v>
      </c>
      <c r="B3728" t="s">
        <v>5218</v>
      </c>
      <c r="C3728" t="s">
        <v>5124</v>
      </c>
      <c r="D3728" t="s">
        <v>5125</v>
      </c>
      <c r="E3728" t="s">
        <v>5126</v>
      </c>
      <c r="F3728" t="s">
        <v>5127</v>
      </c>
    </row>
    <row r="3729" spans="1:6">
      <c r="A3729">
        <v>6804772</v>
      </c>
      <c r="B3729" t="s">
        <v>5218</v>
      </c>
      <c r="C3729" t="s">
        <v>5124</v>
      </c>
      <c r="D3729" t="s">
        <v>5125</v>
      </c>
      <c r="E3729" t="s">
        <v>5126</v>
      </c>
      <c r="F3729" t="s">
        <v>5127</v>
      </c>
    </row>
    <row r="3730" spans="1:6">
      <c r="A3730">
        <v>6804783</v>
      </c>
      <c r="B3730" t="s">
        <v>5218</v>
      </c>
      <c r="C3730" t="s">
        <v>5124</v>
      </c>
      <c r="D3730" t="s">
        <v>5125</v>
      </c>
      <c r="E3730" t="s">
        <v>5126</v>
      </c>
      <c r="F3730" t="s">
        <v>5127</v>
      </c>
    </row>
    <row r="3731" spans="1:6">
      <c r="A3731">
        <v>6806934</v>
      </c>
      <c r="B3731" t="s">
        <v>5218</v>
      </c>
      <c r="C3731" t="s">
        <v>5124</v>
      </c>
      <c r="D3731" t="s">
        <v>5125</v>
      </c>
      <c r="E3731" t="s">
        <v>5126</v>
      </c>
      <c r="F3731" t="s">
        <v>5127</v>
      </c>
    </row>
    <row r="3732" spans="1:6">
      <c r="A3732">
        <v>6807243</v>
      </c>
      <c r="B3732" t="s">
        <v>5218</v>
      </c>
      <c r="C3732" t="s">
        <v>5124</v>
      </c>
      <c r="D3732" t="s">
        <v>5125</v>
      </c>
      <c r="E3732" t="s">
        <v>5126</v>
      </c>
      <c r="F3732" t="s">
        <v>5127</v>
      </c>
    </row>
    <row r="3733" spans="1:6">
      <c r="A3733">
        <v>6808809</v>
      </c>
      <c r="B3733" t="s">
        <v>5218</v>
      </c>
      <c r="C3733" t="s">
        <v>5124</v>
      </c>
      <c r="D3733" t="s">
        <v>5125</v>
      </c>
      <c r="E3733" t="s">
        <v>5126</v>
      </c>
      <c r="F3733" t="s">
        <v>5127</v>
      </c>
    </row>
    <row r="3734" spans="1:6">
      <c r="A3734">
        <v>6809578</v>
      </c>
      <c r="B3734" t="s">
        <v>5218</v>
      </c>
      <c r="C3734" t="s">
        <v>5124</v>
      </c>
      <c r="D3734" t="s">
        <v>5125</v>
      </c>
      <c r="E3734" t="s">
        <v>5126</v>
      </c>
      <c r="F3734" t="s">
        <v>5127</v>
      </c>
    </row>
    <row r="3735" spans="1:6">
      <c r="A3735">
        <v>6810032</v>
      </c>
      <c r="B3735" t="s">
        <v>5218</v>
      </c>
      <c r="C3735" t="s">
        <v>5124</v>
      </c>
      <c r="D3735" t="s">
        <v>5125</v>
      </c>
      <c r="E3735" t="s">
        <v>5126</v>
      </c>
      <c r="F3735" t="s">
        <v>5127</v>
      </c>
    </row>
    <row r="3736" spans="1:6">
      <c r="A3736">
        <v>6811311</v>
      </c>
      <c r="B3736" t="s">
        <v>5218</v>
      </c>
      <c r="C3736" t="s">
        <v>5124</v>
      </c>
      <c r="D3736" t="s">
        <v>5125</v>
      </c>
      <c r="E3736" t="s">
        <v>5126</v>
      </c>
      <c r="F3736" t="s">
        <v>5127</v>
      </c>
    </row>
    <row r="3737" spans="1:6">
      <c r="A3737">
        <v>6811651</v>
      </c>
      <c r="B3737" t="s">
        <v>5218</v>
      </c>
      <c r="C3737" t="s">
        <v>5124</v>
      </c>
      <c r="D3737" t="s">
        <v>5125</v>
      </c>
      <c r="E3737" t="s">
        <v>5126</v>
      </c>
      <c r="F3737" t="s">
        <v>5127</v>
      </c>
    </row>
    <row r="3738" spans="1:6">
      <c r="A3738">
        <v>6812598</v>
      </c>
      <c r="B3738" t="s">
        <v>5218</v>
      </c>
      <c r="C3738" t="s">
        <v>5124</v>
      </c>
      <c r="D3738" t="s">
        <v>5125</v>
      </c>
      <c r="E3738" t="s">
        <v>5126</v>
      </c>
      <c r="F3738" t="s">
        <v>5127</v>
      </c>
    </row>
    <row r="3739" spans="1:6">
      <c r="A3739">
        <v>6813838</v>
      </c>
      <c r="B3739" t="s">
        <v>5218</v>
      </c>
      <c r="C3739" t="s">
        <v>5124</v>
      </c>
      <c r="D3739" t="s">
        <v>5125</v>
      </c>
      <c r="E3739" t="s">
        <v>5126</v>
      </c>
      <c r="F3739" t="s">
        <v>5127</v>
      </c>
    </row>
    <row r="3740" spans="1:6">
      <c r="A3740">
        <v>6815004</v>
      </c>
      <c r="B3740" t="s">
        <v>5218</v>
      </c>
      <c r="C3740" t="s">
        <v>5124</v>
      </c>
      <c r="D3740" t="s">
        <v>5125</v>
      </c>
      <c r="E3740" t="s">
        <v>5126</v>
      </c>
      <c r="F3740" t="s">
        <v>5127</v>
      </c>
    </row>
    <row r="3741" spans="1:6">
      <c r="A3741">
        <v>6818104</v>
      </c>
      <c r="B3741" t="s">
        <v>5218</v>
      </c>
      <c r="C3741" t="s">
        <v>5124</v>
      </c>
      <c r="D3741" t="s">
        <v>5125</v>
      </c>
      <c r="E3741" t="s">
        <v>5126</v>
      </c>
      <c r="F3741" t="s">
        <v>5127</v>
      </c>
    </row>
    <row r="3742" spans="1:6">
      <c r="A3742">
        <v>6818864</v>
      </c>
      <c r="B3742" t="s">
        <v>5218</v>
      </c>
      <c r="C3742" t="s">
        <v>5124</v>
      </c>
      <c r="D3742" t="s">
        <v>5125</v>
      </c>
      <c r="E3742" t="s">
        <v>5126</v>
      </c>
      <c r="F3742" t="s">
        <v>5127</v>
      </c>
    </row>
    <row r="3743" spans="1:6">
      <c r="A3743">
        <v>6819759</v>
      </c>
      <c r="B3743" t="s">
        <v>5218</v>
      </c>
      <c r="C3743" t="s">
        <v>5124</v>
      </c>
      <c r="D3743" t="s">
        <v>5125</v>
      </c>
      <c r="E3743" t="s">
        <v>5126</v>
      </c>
      <c r="F3743" t="s">
        <v>5127</v>
      </c>
    </row>
    <row r="3744" spans="1:6">
      <c r="A3744">
        <v>6821951</v>
      </c>
      <c r="B3744" t="s">
        <v>5218</v>
      </c>
      <c r="C3744" t="s">
        <v>5124</v>
      </c>
      <c r="D3744" t="s">
        <v>5125</v>
      </c>
      <c r="E3744" t="s">
        <v>5126</v>
      </c>
      <c r="F3744" t="s">
        <v>5127</v>
      </c>
    </row>
    <row r="3745" spans="1:6">
      <c r="A3745">
        <v>6822740</v>
      </c>
      <c r="B3745" t="s">
        <v>5218</v>
      </c>
      <c r="C3745" t="s">
        <v>5124</v>
      </c>
      <c r="D3745" t="s">
        <v>5125</v>
      </c>
      <c r="E3745" t="s">
        <v>5126</v>
      </c>
      <c r="F3745" t="s">
        <v>5127</v>
      </c>
    </row>
    <row r="3746" spans="1:6">
      <c r="A3746">
        <v>6823205</v>
      </c>
      <c r="B3746" t="s">
        <v>5218</v>
      </c>
      <c r="C3746" t="s">
        <v>5124</v>
      </c>
      <c r="D3746" t="s">
        <v>5125</v>
      </c>
      <c r="E3746" t="s">
        <v>5126</v>
      </c>
      <c r="F3746" t="s">
        <v>5127</v>
      </c>
    </row>
    <row r="3747" spans="1:6">
      <c r="A3747">
        <v>6823492</v>
      </c>
      <c r="B3747" t="s">
        <v>5218</v>
      </c>
      <c r="C3747" t="s">
        <v>5124</v>
      </c>
      <c r="D3747" t="s">
        <v>5125</v>
      </c>
      <c r="E3747" t="s">
        <v>5126</v>
      </c>
      <c r="F3747" t="s">
        <v>5127</v>
      </c>
    </row>
    <row r="3748" spans="1:6">
      <c r="A3748">
        <v>6823856</v>
      </c>
      <c r="B3748" t="s">
        <v>5218</v>
      </c>
      <c r="C3748" t="s">
        <v>5124</v>
      </c>
      <c r="D3748" t="s">
        <v>5125</v>
      </c>
      <c r="E3748" t="s">
        <v>5126</v>
      </c>
      <c r="F3748" t="s">
        <v>5127</v>
      </c>
    </row>
    <row r="3749" spans="1:6">
      <c r="A3749">
        <v>6825755</v>
      </c>
      <c r="B3749" t="s">
        <v>5218</v>
      </c>
      <c r="C3749" t="s">
        <v>5124</v>
      </c>
      <c r="D3749" t="s">
        <v>5125</v>
      </c>
      <c r="E3749" t="s">
        <v>5126</v>
      </c>
      <c r="F3749" t="s">
        <v>5127</v>
      </c>
    </row>
    <row r="3750" spans="1:6">
      <c r="A3750">
        <v>6826627</v>
      </c>
      <c r="B3750" t="s">
        <v>5218</v>
      </c>
      <c r="C3750" t="s">
        <v>5124</v>
      </c>
      <c r="D3750" t="s">
        <v>5125</v>
      </c>
      <c r="E3750" t="s">
        <v>5126</v>
      </c>
      <c r="F3750" t="s">
        <v>5127</v>
      </c>
    </row>
    <row r="3751" spans="1:6">
      <c r="A3751">
        <v>6827582</v>
      </c>
      <c r="B3751" t="s">
        <v>5218</v>
      </c>
      <c r="C3751" t="s">
        <v>5124</v>
      </c>
      <c r="D3751" t="s">
        <v>5125</v>
      </c>
      <c r="E3751" t="s">
        <v>5126</v>
      </c>
      <c r="F3751" t="s">
        <v>5127</v>
      </c>
    </row>
    <row r="3752" spans="1:6">
      <c r="A3752">
        <v>6827586</v>
      </c>
      <c r="B3752" t="s">
        <v>5218</v>
      </c>
      <c r="C3752" t="s">
        <v>5124</v>
      </c>
      <c r="D3752" t="s">
        <v>5125</v>
      </c>
      <c r="E3752" t="s">
        <v>5126</v>
      </c>
      <c r="F3752" t="s">
        <v>5127</v>
      </c>
    </row>
    <row r="3753" spans="1:6">
      <c r="A3753">
        <v>6828605</v>
      </c>
      <c r="B3753" t="s">
        <v>5218</v>
      </c>
      <c r="C3753" t="s">
        <v>5124</v>
      </c>
      <c r="D3753" t="s">
        <v>5125</v>
      </c>
      <c r="E3753" t="s">
        <v>5126</v>
      </c>
      <c r="F3753" t="s">
        <v>5127</v>
      </c>
    </row>
    <row r="3754" spans="1:6">
      <c r="A3754">
        <v>6829756</v>
      </c>
      <c r="B3754" t="s">
        <v>5218</v>
      </c>
      <c r="C3754" t="s">
        <v>5124</v>
      </c>
      <c r="D3754" t="s">
        <v>5125</v>
      </c>
      <c r="E3754" t="s">
        <v>5126</v>
      </c>
      <c r="F3754" t="s">
        <v>5127</v>
      </c>
    </row>
    <row r="3755" spans="1:6">
      <c r="A3755">
        <v>6831778</v>
      </c>
      <c r="B3755" t="s">
        <v>5218</v>
      </c>
      <c r="C3755" t="s">
        <v>5124</v>
      </c>
      <c r="D3755" t="s">
        <v>5125</v>
      </c>
      <c r="E3755" t="s">
        <v>5126</v>
      </c>
      <c r="F3755" t="s">
        <v>5127</v>
      </c>
    </row>
    <row r="3756" spans="1:6">
      <c r="A3756">
        <v>6835511</v>
      </c>
      <c r="B3756" t="s">
        <v>5218</v>
      </c>
      <c r="C3756" t="s">
        <v>5124</v>
      </c>
      <c r="D3756" t="s">
        <v>5125</v>
      </c>
      <c r="E3756" t="s">
        <v>5126</v>
      </c>
      <c r="F3756" t="s">
        <v>5127</v>
      </c>
    </row>
    <row r="3757" spans="1:6">
      <c r="A3757">
        <v>6835663</v>
      </c>
      <c r="B3757" t="s">
        <v>5218</v>
      </c>
      <c r="C3757" t="s">
        <v>5124</v>
      </c>
      <c r="D3757" t="s">
        <v>5125</v>
      </c>
      <c r="E3757" t="s">
        <v>5126</v>
      </c>
      <c r="F3757" t="s">
        <v>5127</v>
      </c>
    </row>
    <row r="3758" spans="1:6">
      <c r="A3758">
        <v>6836377</v>
      </c>
      <c r="B3758" t="s">
        <v>5218</v>
      </c>
      <c r="C3758" t="s">
        <v>5124</v>
      </c>
      <c r="D3758" t="s">
        <v>5125</v>
      </c>
      <c r="E3758" t="s">
        <v>5126</v>
      </c>
      <c r="F3758" t="s">
        <v>5127</v>
      </c>
    </row>
    <row r="3759" spans="1:6">
      <c r="A3759">
        <v>6839256</v>
      </c>
      <c r="B3759" t="s">
        <v>5218</v>
      </c>
      <c r="C3759" t="s">
        <v>5124</v>
      </c>
      <c r="D3759" t="s">
        <v>5125</v>
      </c>
      <c r="E3759" t="s">
        <v>5126</v>
      </c>
      <c r="F3759" t="s">
        <v>5127</v>
      </c>
    </row>
    <row r="3760" spans="1:6">
      <c r="A3760">
        <v>6840310</v>
      </c>
      <c r="B3760" t="s">
        <v>5218</v>
      </c>
      <c r="C3760" t="s">
        <v>5124</v>
      </c>
      <c r="D3760" t="s">
        <v>5125</v>
      </c>
      <c r="E3760" t="s">
        <v>5126</v>
      </c>
      <c r="F3760" t="s">
        <v>5127</v>
      </c>
    </row>
    <row r="3761" spans="1:6">
      <c r="A3761">
        <v>6840965</v>
      </c>
      <c r="B3761" t="s">
        <v>5218</v>
      </c>
      <c r="C3761" t="s">
        <v>5124</v>
      </c>
      <c r="D3761" t="s">
        <v>5125</v>
      </c>
      <c r="E3761" t="s">
        <v>5126</v>
      </c>
      <c r="F3761" t="s">
        <v>5127</v>
      </c>
    </row>
    <row r="3762" spans="1:6">
      <c r="A3762">
        <v>6843761</v>
      </c>
      <c r="B3762" t="s">
        <v>5218</v>
      </c>
      <c r="C3762" t="s">
        <v>5124</v>
      </c>
      <c r="D3762" t="s">
        <v>5125</v>
      </c>
      <c r="E3762" t="s">
        <v>5126</v>
      </c>
      <c r="F3762" t="s">
        <v>5127</v>
      </c>
    </row>
    <row r="3763" spans="1:6">
      <c r="A3763">
        <v>6845747</v>
      </c>
      <c r="B3763" t="s">
        <v>5218</v>
      </c>
      <c r="C3763" t="s">
        <v>5124</v>
      </c>
      <c r="D3763" t="s">
        <v>5125</v>
      </c>
      <c r="E3763" t="s">
        <v>5126</v>
      </c>
      <c r="F3763" t="s">
        <v>5127</v>
      </c>
    </row>
    <row r="3764" spans="1:6">
      <c r="A3764">
        <v>6845749</v>
      </c>
      <c r="B3764" t="s">
        <v>5218</v>
      </c>
      <c r="C3764" t="s">
        <v>5124</v>
      </c>
      <c r="D3764" t="s">
        <v>5125</v>
      </c>
      <c r="E3764" t="s">
        <v>5126</v>
      </c>
      <c r="F3764" t="s">
        <v>5127</v>
      </c>
    </row>
    <row r="3765" spans="1:6">
      <c r="A3765">
        <v>6846486</v>
      </c>
      <c r="B3765" t="s">
        <v>5218</v>
      </c>
      <c r="C3765" t="s">
        <v>5124</v>
      </c>
      <c r="D3765" t="s">
        <v>5125</v>
      </c>
      <c r="E3765" t="s">
        <v>5126</v>
      </c>
      <c r="F3765" t="s">
        <v>5127</v>
      </c>
    </row>
    <row r="3766" spans="1:6">
      <c r="A3766">
        <v>6846721</v>
      </c>
      <c r="B3766" t="s">
        <v>5218</v>
      </c>
      <c r="C3766" t="s">
        <v>5124</v>
      </c>
      <c r="D3766" t="s">
        <v>5125</v>
      </c>
      <c r="E3766" t="s">
        <v>5126</v>
      </c>
      <c r="F3766" t="s">
        <v>5127</v>
      </c>
    </row>
    <row r="3767" spans="1:6">
      <c r="A3767">
        <v>6850369</v>
      </c>
      <c r="B3767" t="s">
        <v>5218</v>
      </c>
      <c r="C3767" t="s">
        <v>5124</v>
      </c>
      <c r="D3767" t="s">
        <v>5125</v>
      </c>
      <c r="E3767" t="s">
        <v>5126</v>
      </c>
      <c r="F3767" t="s">
        <v>5127</v>
      </c>
    </row>
    <row r="3768" spans="1:6">
      <c r="A3768">
        <v>6853112</v>
      </c>
      <c r="B3768" t="s">
        <v>5218</v>
      </c>
      <c r="C3768" t="s">
        <v>5124</v>
      </c>
      <c r="D3768" t="s">
        <v>5125</v>
      </c>
      <c r="E3768" t="s">
        <v>5126</v>
      </c>
      <c r="F3768" t="s">
        <v>5127</v>
      </c>
    </row>
    <row r="3769" spans="1:6">
      <c r="A3769">
        <v>6853527</v>
      </c>
      <c r="B3769" t="s">
        <v>5218</v>
      </c>
      <c r="C3769" t="s">
        <v>5124</v>
      </c>
      <c r="D3769" t="s">
        <v>5125</v>
      </c>
      <c r="E3769" t="s">
        <v>5126</v>
      </c>
      <c r="F3769" t="s">
        <v>5127</v>
      </c>
    </row>
    <row r="3770" spans="1:6">
      <c r="A3770">
        <v>6855324</v>
      </c>
      <c r="B3770" t="s">
        <v>5218</v>
      </c>
      <c r="C3770" t="s">
        <v>5124</v>
      </c>
      <c r="D3770" t="s">
        <v>5125</v>
      </c>
      <c r="E3770" t="s">
        <v>5126</v>
      </c>
      <c r="F3770" t="s">
        <v>5127</v>
      </c>
    </row>
    <row r="3771" spans="1:6">
      <c r="A3771">
        <v>6855548</v>
      </c>
      <c r="B3771" t="s">
        <v>5218</v>
      </c>
      <c r="C3771" t="s">
        <v>5124</v>
      </c>
      <c r="D3771" t="s">
        <v>5125</v>
      </c>
      <c r="E3771" t="s">
        <v>5126</v>
      </c>
      <c r="F3771" t="s">
        <v>5127</v>
      </c>
    </row>
    <row r="3772" spans="1:6">
      <c r="A3772">
        <v>6855869</v>
      </c>
      <c r="B3772" t="s">
        <v>5218</v>
      </c>
      <c r="C3772" t="s">
        <v>5124</v>
      </c>
      <c r="D3772" t="s">
        <v>5125</v>
      </c>
      <c r="E3772" t="s">
        <v>5126</v>
      </c>
      <c r="F3772" t="s">
        <v>5127</v>
      </c>
    </row>
    <row r="3773" spans="1:6">
      <c r="A3773">
        <v>6857040</v>
      </c>
      <c r="B3773" t="s">
        <v>5218</v>
      </c>
      <c r="C3773" t="s">
        <v>5124</v>
      </c>
      <c r="D3773" t="s">
        <v>5125</v>
      </c>
      <c r="E3773" t="s">
        <v>5126</v>
      </c>
      <c r="F3773" t="s">
        <v>5127</v>
      </c>
    </row>
    <row r="3774" spans="1:6">
      <c r="A3774">
        <v>6857261</v>
      </c>
      <c r="B3774" t="s">
        <v>5218</v>
      </c>
      <c r="C3774" t="s">
        <v>5124</v>
      </c>
      <c r="D3774" t="s">
        <v>5125</v>
      </c>
      <c r="E3774" t="s">
        <v>5126</v>
      </c>
      <c r="F3774" t="s">
        <v>5127</v>
      </c>
    </row>
    <row r="3775" spans="1:6">
      <c r="A3775">
        <v>6858319</v>
      </c>
      <c r="B3775" t="s">
        <v>5218</v>
      </c>
      <c r="C3775" t="s">
        <v>5124</v>
      </c>
      <c r="D3775" t="s">
        <v>5125</v>
      </c>
      <c r="E3775" t="s">
        <v>5126</v>
      </c>
      <c r="F3775" t="s">
        <v>5127</v>
      </c>
    </row>
    <row r="3776" spans="1:6">
      <c r="A3776">
        <v>6859480</v>
      </c>
      <c r="B3776" t="s">
        <v>5218</v>
      </c>
      <c r="C3776" t="s">
        <v>5124</v>
      </c>
      <c r="D3776" t="s">
        <v>5125</v>
      </c>
      <c r="E3776" t="s">
        <v>5126</v>
      </c>
      <c r="F3776" t="s">
        <v>5127</v>
      </c>
    </row>
    <row r="3777" spans="1:6">
      <c r="A3777">
        <v>6859583</v>
      </c>
      <c r="B3777" t="s">
        <v>5218</v>
      </c>
      <c r="C3777" t="s">
        <v>5124</v>
      </c>
      <c r="D3777" t="s">
        <v>5125</v>
      </c>
      <c r="E3777" t="s">
        <v>5126</v>
      </c>
      <c r="F3777" t="s">
        <v>5127</v>
      </c>
    </row>
    <row r="3778" spans="1:6">
      <c r="A3778">
        <v>6859633</v>
      </c>
      <c r="B3778" t="s">
        <v>5218</v>
      </c>
      <c r="C3778" t="s">
        <v>5124</v>
      </c>
      <c r="D3778" t="s">
        <v>5125</v>
      </c>
      <c r="E3778" t="s">
        <v>5126</v>
      </c>
      <c r="F3778" t="s">
        <v>5127</v>
      </c>
    </row>
    <row r="3779" spans="1:6">
      <c r="A3779">
        <v>6860139</v>
      </c>
      <c r="B3779" t="s">
        <v>5218</v>
      </c>
      <c r="C3779" t="s">
        <v>5124</v>
      </c>
      <c r="D3779" t="s">
        <v>5125</v>
      </c>
      <c r="E3779" t="s">
        <v>5126</v>
      </c>
      <c r="F3779" t="s">
        <v>5127</v>
      </c>
    </row>
    <row r="3780" spans="1:6">
      <c r="A3780">
        <v>6861651</v>
      </c>
      <c r="B3780" t="s">
        <v>5218</v>
      </c>
      <c r="C3780" t="s">
        <v>5124</v>
      </c>
      <c r="D3780" t="s">
        <v>5125</v>
      </c>
      <c r="E3780" t="s">
        <v>5126</v>
      </c>
      <c r="F3780" t="s">
        <v>5127</v>
      </c>
    </row>
    <row r="3781" spans="1:6">
      <c r="A3781">
        <v>6863458</v>
      </c>
      <c r="B3781" t="s">
        <v>5218</v>
      </c>
      <c r="C3781" t="s">
        <v>5124</v>
      </c>
      <c r="D3781" t="s">
        <v>5125</v>
      </c>
      <c r="E3781" t="s">
        <v>5126</v>
      </c>
      <c r="F3781" t="s">
        <v>5127</v>
      </c>
    </row>
    <row r="3782" spans="1:6">
      <c r="A3782">
        <v>6863703</v>
      </c>
      <c r="B3782" t="s">
        <v>5218</v>
      </c>
      <c r="C3782" t="s">
        <v>5124</v>
      </c>
      <c r="D3782" t="s">
        <v>5125</v>
      </c>
      <c r="E3782" t="s">
        <v>5126</v>
      </c>
      <c r="F3782" t="s">
        <v>5127</v>
      </c>
    </row>
    <row r="3783" spans="1:6">
      <c r="A3783">
        <v>6864628</v>
      </c>
      <c r="B3783" t="s">
        <v>5218</v>
      </c>
      <c r="C3783" t="s">
        <v>5124</v>
      </c>
      <c r="D3783" t="s">
        <v>5125</v>
      </c>
      <c r="E3783" t="s">
        <v>5126</v>
      </c>
      <c r="F3783" t="s">
        <v>5127</v>
      </c>
    </row>
    <row r="3784" spans="1:6">
      <c r="A3784">
        <v>6865901</v>
      </c>
      <c r="B3784" t="s">
        <v>5218</v>
      </c>
      <c r="C3784" t="s">
        <v>5124</v>
      </c>
      <c r="D3784" t="s">
        <v>5125</v>
      </c>
      <c r="E3784" t="s">
        <v>5126</v>
      </c>
      <c r="F3784" t="s">
        <v>5127</v>
      </c>
    </row>
    <row r="3785" spans="1:6">
      <c r="A3785">
        <v>6869071</v>
      </c>
      <c r="B3785" t="s">
        <v>5218</v>
      </c>
      <c r="C3785" t="s">
        <v>5124</v>
      </c>
      <c r="D3785" t="s">
        <v>5125</v>
      </c>
      <c r="E3785" t="s">
        <v>5126</v>
      </c>
      <c r="F3785" t="s">
        <v>5127</v>
      </c>
    </row>
    <row r="3786" spans="1:6">
      <c r="A3786">
        <v>6874829</v>
      </c>
      <c r="B3786" t="s">
        <v>5218</v>
      </c>
      <c r="C3786" t="s">
        <v>5124</v>
      </c>
      <c r="D3786" t="s">
        <v>5125</v>
      </c>
      <c r="E3786" t="s">
        <v>5126</v>
      </c>
      <c r="F3786" t="s">
        <v>5127</v>
      </c>
    </row>
    <row r="3787" spans="1:6">
      <c r="A3787">
        <v>6884364</v>
      </c>
      <c r="B3787" t="s">
        <v>5218</v>
      </c>
      <c r="C3787" t="s">
        <v>5124</v>
      </c>
      <c r="D3787" t="s">
        <v>5125</v>
      </c>
      <c r="E3787" t="s">
        <v>5126</v>
      </c>
      <c r="F3787" t="s">
        <v>5127</v>
      </c>
    </row>
    <row r="3788" spans="1:6">
      <c r="A3788">
        <v>6885692</v>
      </c>
      <c r="B3788" t="s">
        <v>5218</v>
      </c>
      <c r="C3788" t="s">
        <v>5124</v>
      </c>
      <c r="D3788" t="s">
        <v>5125</v>
      </c>
      <c r="E3788" t="s">
        <v>5126</v>
      </c>
      <c r="F3788" t="s">
        <v>5127</v>
      </c>
    </row>
    <row r="3789" spans="1:6">
      <c r="A3789">
        <v>6919890</v>
      </c>
      <c r="B3789" t="s">
        <v>5218</v>
      </c>
      <c r="C3789" t="s">
        <v>5124</v>
      </c>
      <c r="D3789" t="s">
        <v>5125</v>
      </c>
      <c r="E3789" t="s">
        <v>5126</v>
      </c>
      <c r="F3789" t="s">
        <v>5127</v>
      </c>
    </row>
    <row r="3790" spans="1:6">
      <c r="A3790">
        <v>6953119</v>
      </c>
      <c r="B3790" t="s">
        <v>5218</v>
      </c>
      <c r="C3790" t="s">
        <v>5124</v>
      </c>
      <c r="D3790" t="s">
        <v>5125</v>
      </c>
      <c r="E3790" t="s">
        <v>5126</v>
      </c>
      <c r="F3790" t="s">
        <v>5127</v>
      </c>
    </row>
    <row r="3791" spans="1:6">
      <c r="A3791">
        <v>6955978</v>
      </c>
      <c r="B3791" t="s">
        <v>5218</v>
      </c>
      <c r="C3791" t="s">
        <v>5124</v>
      </c>
      <c r="D3791" t="s">
        <v>5125</v>
      </c>
      <c r="E3791" t="s">
        <v>5126</v>
      </c>
      <c r="F3791" t="s">
        <v>5127</v>
      </c>
    </row>
    <row r="3792" spans="1:6">
      <c r="A3792">
        <v>7501169</v>
      </c>
      <c r="B3792" t="s">
        <v>5218</v>
      </c>
      <c r="C3792" t="s">
        <v>5124</v>
      </c>
      <c r="D3792" t="s">
        <v>5125</v>
      </c>
      <c r="E3792" t="s">
        <v>5126</v>
      </c>
      <c r="F3792" t="s">
        <v>5127</v>
      </c>
    </row>
    <row r="3793" spans="1:6">
      <c r="A3793">
        <v>7505429</v>
      </c>
      <c r="B3793" t="s">
        <v>5218</v>
      </c>
      <c r="C3793" t="s">
        <v>5124</v>
      </c>
      <c r="D3793" t="s">
        <v>5125</v>
      </c>
      <c r="E3793" t="s">
        <v>5126</v>
      </c>
      <c r="F3793" t="s">
        <v>5127</v>
      </c>
    </row>
    <row r="3794" spans="1:6">
      <c r="A3794">
        <v>7510325</v>
      </c>
      <c r="B3794" t="s">
        <v>5218</v>
      </c>
      <c r="C3794" t="s">
        <v>5124</v>
      </c>
      <c r="D3794" t="s">
        <v>5125</v>
      </c>
      <c r="E3794" t="s">
        <v>5126</v>
      </c>
      <c r="F3794" t="s">
        <v>5127</v>
      </c>
    </row>
    <row r="3795" spans="1:6">
      <c r="A3795">
        <v>7513102</v>
      </c>
      <c r="B3795" t="s">
        <v>5218</v>
      </c>
      <c r="C3795" t="s">
        <v>5124</v>
      </c>
      <c r="D3795" t="s">
        <v>5125</v>
      </c>
      <c r="E3795" t="s">
        <v>5126</v>
      </c>
      <c r="F3795" t="s">
        <v>5127</v>
      </c>
    </row>
    <row r="3796" spans="1:6">
      <c r="A3796">
        <v>7514942</v>
      </c>
      <c r="B3796" t="s">
        <v>5218</v>
      </c>
      <c r="C3796" t="s">
        <v>5124</v>
      </c>
      <c r="D3796" t="s">
        <v>5125</v>
      </c>
      <c r="E3796" t="s">
        <v>5126</v>
      </c>
      <c r="F3796" t="s">
        <v>5127</v>
      </c>
    </row>
    <row r="3797" spans="1:6">
      <c r="A3797">
        <v>7517106</v>
      </c>
      <c r="B3797" t="s">
        <v>5218</v>
      </c>
      <c r="C3797" t="s">
        <v>5124</v>
      </c>
      <c r="D3797" t="s">
        <v>5125</v>
      </c>
      <c r="E3797" t="s">
        <v>5126</v>
      </c>
      <c r="F3797" t="s">
        <v>5127</v>
      </c>
    </row>
    <row r="3798" spans="1:6">
      <c r="A3798">
        <v>7517862</v>
      </c>
      <c r="B3798" t="s">
        <v>5218</v>
      </c>
      <c r="C3798" t="s">
        <v>5124</v>
      </c>
      <c r="D3798" t="s">
        <v>5125</v>
      </c>
      <c r="E3798" t="s">
        <v>5126</v>
      </c>
      <c r="F3798" t="s">
        <v>5127</v>
      </c>
    </row>
    <row r="3799" spans="1:6">
      <c r="A3799">
        <v>7517875</v>
      </c>
      <c r="B3799" t="s">
        <v>5218</v>
      </c>
      <c r="C3799" t="s">
        <v>5124</v>
      </c>
      <c r="D3799" t="s">
        <v>5125</v>
      </c>
      <c r="E3799" t="s">
        <v>5126</v>
      </c>
      <c r="F3799" t="s">
        <v>5127</v>
      </c>
    </row>
    <row r="3800" spans="1:6">
      <c r="A3800">
        <v>7517881</v>
      </c>
      <c r="B3800" t="s">
        <v>5218</v>
      </c>
      <c r="C3800" t="s">
        <v>5124</v>
      </c>
      <c r="D3800" t="s">
        <v>5125</v>
      </c>
      <c r="E3800" t="s">
        <v>5126</v>
      </c>
      <c r="F3800" t="s">
        <v>5127</v>
      </c>
    </row>
    <row r="3801" spans="1:6">
      <c r="A3801">
        <v>7527512</v>
      </c>
      <c r="B3801" t="s">
        <v>5218</v>
      </c>
      <c r="C3801" t="s">
        <v>5124</v>
      </c>
      <c r="D3801" t="s">
        <v>5125</v>
      </c>
      <c r="E3801" t="s">
        <v>5126</v>
      </c>
      <c r="F3801" t="s">
        <v>5127</v>
      </c>
    </row>
    <row r="3802" spans="1:6">
      <c r="A3802">
        <v>7534290</v>
      </c>
      <c r="B3802" t="s">
        <v>5218</v>
      </c>
      <c r="C3802" t="s">
        <v>5124</v>
      </c>
      <c r="D3802" t="s">
        <v>5125</v>
      </c>
      <c r="E3802" t="s">
        <v>5126</v>
      </c>
      <c r="F3802" t="s">
        <v>5127</v>
      </c>
    </row>
    <row r="3803" spans="1:6">
      <c r="A3803">
        <v>7535377</v>
      </c>
      <c r="B3803" t="s">
        <v>5218</v>
      </c>
      <c r="C3803" t="s">
        <v>5124</v>
      </c>
      <c r="D3803" t="s">
        <v>5125</v>
      </c>
      <c r="E3803" t="s">
        <v>5126</v>
      </c>
      <c r="F3803" t="s">
        <v>5127</v>
      </c>
    </row>
    <row r="3804" spans="1:6">
      <c r="A3804">
        <v>7539363</v>
      </c>
      <c r="B3804" t="s">
        <v>5218</v>
      </c>
      <c r="C3804" t="s">
        <v>5124</v>
      </c>
      <c r="D3804" t="s">
        <v>5125</v>
      </c>
      <c r="E3804" t="s">
        <v>5126</v>
      </c>
      <c r="F3804" t="s">
        <v>5127</v>
      </c>
    </row>
    <row r="3805" spans="1:6">
      <c r="A3805">
        <v>7539369</v>
      </c>
      <c r="B3805" t="s">
        <v>5218</v>
      </c>
      <c r="C3805" t="s">
        <v>5124</v>
      </c>
      <c r="D3805" t="s">
        <v>5125</v>
      </c>
      <c r="E3805" t="s">
        <v>5126</v>
      </c>
      <c r="F3805" t="s">
        <v>5127</v>
      </c>
    </row>
    <row r="3806" spans="1:6">
      <c r="A3806">
        <v>7546928</v>
      </c>
      <c r="B3806" t="s">
        <v>5218</v>
      </c>
      <c r="C3806" t="s">
        <v>5124</v>
      </c>
      <c r="D3806" t="s">
        <v>5125</v>
      </c>
      <c r="E3806" t="s">
        <v>5126</v>
      </c>
      <c r="F3806" t="s">
        <v>5127</v>
      </c>
    </row>
    <row r="3807" spans="1:6">
      <c r="A3807">
        <v>7549385</v>
      </c>
      <c r="B3807" t="s">
        <v>5218</v>
      </c>
      <c r="C3807" t="s">
        <v>5124</v>
      </c>
      <c r="D3807" t="s">
        <v>5125</v>
      </c>
      <c r="E3807" t="s">
        <v>5126</v>
      </c>
      <c r="F3807" t="s">
        <v>5127</v>
      </c>
    </row>
    <row r="3808" spans="1:6">
      <c r="A3808">
        <v>7566671</v>
      </c>
      <c r="B3808" t="s">
        <v>5218</v>
      </c>
      <c r="C3808" t="s">
        <v>5124</v>
      </c>
      <c r="D3808" t="s">
        <v>5125</v>
      </c>
      <c r="E3808" t="s">
        <v>5126</v>
      </c>
      <c r="F3808" t="s">
        <v>5127</v>
      </c>
    </row>
    <row r="3809" spans="1:6">
      <c r="A3809">
        <v>7585842</v>
      </c>
      <c r="B3809" t="s">
        <v>5218</v>
      </c>
      <c r="C3809" t="s">
        <v>5124</v>
      </c>
      <c r="D3809" t="s">
        <v>5125</v>
      </c>
      <c r="E3809" t="s">
        <v>5126</v>
      </c>
      <c r="F3809" t="s">
        <v>5127</v>
      </c>
    </row>
    <row r="3810" spans="1:6">
      <c r="A3810">
        <v>7587652</v>
      </c>
      <c r="B3810" t="s">
        <v>5218</v>
      </c>
      <c r="C3810" t="s">
        <v>5124</v>
      </c>
      <c r="D3810" t="s">
        <v>5125</v>
      </c>
      <c r="E3810" t="s">
        <v>5126</v>
      </c>
      <c r="F3810" t="s">
        <v>5127</v>
      </c>
    </row>
    <row r="3811" spans="1:6">
      <c r="A3811">
        <v>7598897</v>
      </c>
      <c r="B3811" t="s">
        <v>5218</v>
      </c>
      <c r="C3811" t="s">
        <v>5124</v>
      </c>
      <c r="D3811" t="s">
        <v>5125</v>
      </c>
      <c r="E3811" t="s">
        <v>5126</v>
      </c>
      <c r="F3811" t="s">
        <v>5127</v>
      </c>
    </row>
    <row r="3812" spans="1:6">
      <c r="A3812">
        <v>7599334</v>
      </c>
      <c r="B3812" t="s">
        <v>5218</v>
      </c>
      <c r="C3812" t="s">
        <v>5124</v>
      </c>
      <c r="D3812" t="s">
        <v>5125</v>
      </c>
      <c r="E3812" t="s">
        <v>5126</v>
      </c>
      <c r="F3812" t="s">
        <v>5127</v>
      </c>
    </row>
    <row r="3813" spans="1:6">
      <c r="A3813">
        <v>7600467</v>
      </c>
      <c r="B3813" t="s">
        <v>5218</v>
      </c>
      <c r="C3813" t="s">
        <v>5124</v>
      </c>
      <c r="D3813" t="s">
        <v>5125</v>
      </c>
      <c r="E3813" t="s">
        <v>5126</v>
      </c>
      <c r="F3813" t="s">
        <v>5127</v>
      </c>
    </row>
    <row r="3814" spans="1:6">
      <c r="A3814">
        <v>7601047</v>
      </c>
      <c r="B3814" t="s">
        <v>5218</v>
      </c>
      <c r="C3814" t="s">
        <v>5124</v>
      </c>
      <c r="D3814" t="s">
        <v>5125</v>
      </c>
      <c r="E3814" t="s">
        <v>5126</v>
      </c>
      <c r="F3814" t="s">
        <v>5127</v>
      </c>
    </row>
    <row r="3815" spans="1:6">
      <c r="A3815">
        <v>7601287</v>
      </c>
      <c r="B3815" t="s">
        <v>5218</v>
      </c>
      <c r="C3815" t="s">
        <v>5124</v>
      </c>
      <c r="D3815" t="s">
        <v>5125</v>
      </c>
      <c r="E3815" t="s">
        <v>5126</v>
      </c>
      <c r="F3815" t="s">
        <v>5127</v>
      </c>
    </row>
    <row r="3816" spans="1:6">
      <c r="A3816">
        <v>7601351</v>
      </c>
      <c r="B3816" t="s">
        <v>5218</v>
      </c>
      <c r="C3816" t="s">
        <v>5124</v>
      </c>
      <c r="D3816" t="s">
        <v>5125</v>
      </c>
      <c r="E3816" t="s">
        <v>5126</v>
      </c>
      <c r="F3816" t="s">
        <v>5127</v>
      </c>
    </row>
    <row r="3817" spans="1:6">
      <c r="A3817">
        <v>7601918</v>
      </c>
      <c r="B3817" t="s">
        <v>5218</v>
      </c>
      <c r="C3817" t="s">
        <v>5124</v>
      </c>
      <c r="D3817" t="s">
        <v>5125</v>
      </c>
      <c r="E3817" t="s">
        <v>5126</v>
      </c>
      <c r="F3817" t="s">
        <v>5127</v>
      </c>
    </row>
    <row r="3818" spans="1:6">
      <c r="A3818">
        <v>7603506</v>
      </c>
      <c r="B3818" t="s">
        <v>5218</v>
      </c>
      <c r="C3818" t="s">
        <v>5124</v>
      </c>
      <c r="D3818" t="s">
        <v>5125</v>
      </c>
      <c r="E3818" t="s">
        <v>5126</v>
      </c>
      <c r="F3818" t="s">
        <v>5127</v>
      </c>
    </row>
    <row r="3819" spans="1:6">
      <c r="A3819">
        <v>7603955</v>
      </c>
      <c r="B3819" t="s">
        <v>5218</v>
      </c>
      <c r="C3819" t="s">
        <v>5124</v>
      </c>
      <c r="D3819" t="s">
        <v>5125</v>
      </c>
      <c r="E3819" t="s">
        <v>5126</v>
      </c>
      <c r="F3819" t="s">
        <v>5127</v>
      </c>
    </row>
    <row r="3820" spans="1:6">
      <c r="A3820">
        <v>7604380</v>
      </c>
      <c r="B3820" t="s">
        <v>5218</v>
      </c>
      <c r="C3820" t="s">
        <v>5124</v>
      </c>
      <c r="D3820" t="s">
        <v>5125</v>
      </c>
      <c r="E3820" t="s">
        <v>5126</v>
      </c>
      <c r="F3820" t="s">
        <v>5127</v>
      </c>
    </row>
    <row r="3821" spans="1:6">
      <c r="A3821">
        <v>7605138</v>
      </c>
      <c r="B3821" t="s">
        <v>5218</v>
      </c>
      <c r="C3821" t="s">
        <v>5124</v>
      </c>
      <c r="D3821" t="s">
        <v>5125</v>
      </c>
      <c r="E3821" t="s">
        <v>5126</v>
      </c>
      <c r="F3821" t="s">
        <v>5127</v>
      </c>
    </row>
    <row r="3822" spans="1:6">
      <c r="A3822">
        <v>7605490</v>
      </c>
      <c r="B3822" t="s">
        <v>5218</v>
      </c>
      <c r="C3822" t="s">
        <v>5124</v>
      </c>
      <c r="D3822" t="s">
        <v>5125</v>
      </c>
      <c r="E3822" t="s">
        <v>5126</v>
      </c>
      <c r="F3822" t="s">
        <v>5127</v>
      </c>
    </row>
    <row r="3823" spans="1:6">
      <c r="A3823">
        <v>7605521</v>
      </c>
      <c r="B3823" t="s">
        <v>5218</v>
      </c>
      <c r="C3823" t="s">
        <v>5124</v>
      </c>
      <c r="D3823" t="s">
        <v>5125</v>
      </c>
      <c r="E3823" t="s">
        <v>5126</v>
      </c>
      <c r="F3823" t="s">
        <v>5127</v>
      </c>
    </row>
    <row r="3824" spans="1:6">
      <c r="A3824">
        <v>7606777</v>
      </c>
      <c r="B3824" t="s">
        <v>5218</v>
      </c>
      <c r="C3824" t="s">
        <v>5124</v>
      </c>
      <c r="D3824" t="s">
        <v>5125</v>
      </c>
      <c r="E3824" t="s">
        <v>5126</v>
      </c>
      <c r="F3824" t="s">
        <v>5127</v>
      </c>
    </row>
    <row r="3825" spans="1:6">
      <c r="A3825">
        <v>7606874</v>
      </c>
      <c r="B3825" t="s">
        <v>5218</v>
      </c>
      <c r="C3825" t="s">
        <v>5124</v>
      </c>
      <c r="D3825" t="s">
        <v>5125</v>
      </c>
      <c r="E3825" t="s">
        <v>5126</v>
      </c>
      <c r="F3825" t="s">
        <v>5127</v>
      </c>
    </row>
    <row r="3826" spans="1:6">
      <c r="A3826">
        <v>7607347</v>
      </c>
      <c r="B3826" t="s">
        <v>5218</v>
      </c>
      <c r="C3826" t="s">
        <v>5124</v>
      </c>
      <c r="D3826" t="s">
        <v>5125</v>
      </c>
      <c r="E3826" t="s">
        <v>5126</v>
      </c>
      <c r="F3826" t="s">
        <v>5127</v>
      </c>
    </row>
    <row r="3827" spans="1:6">
      <c r="A3827">
        <v>7607370</v>
      </c>
      <c r="B3827" t="s">
        <v>5218</v>
      </c>
      <c r="C3827" t="s">
        <v>5124</v>
      </c>
      <c r="D3827" t="s">
        <v>5125</v>
      </c>
      <c r="E3827" t="s">
        <v>5126</v>
      </c>
      <c r="F3827" t="s">
        <v>5127</v>
      </c>
    </row>
    <row r="3828" spans="1:6">
      <c r="A3828">
        <v>7611224</v>
      </c>
      <c r="B3828" t="s">
        <v>5218</v>
      </c>
      <c r="C3828" t="s">
        <v>5124</v>
      </c>
      <c r="D3828" t="s">
        <v>5125</v>
      </c>
      <c r="E3828" t="s">
        <v>5126</v>
      </c>
      <c r="F3828" t="s">
        <v>5127</v>
      </c>
    </row>
    <row r="3829" spans="1:6">
      <c r="A3829">
        <v>7612146</v>
      </c>
      <c r="B3829" t="s">
        <v>5218</v>
      </c>
      <c r="C3829" t="s">
        <v>5124</v>
      </c>
      <c r="D3829" t="s">
        <v>5125</v>
      </c>
      <c r="E3829" t="s">
        <v>5126</v>
      </c>
      <c r="F3829" t="s">
        <v>5127</v>
      </c>
    </row>
    <row r="3830" spans="1:6">
      <c r="A3830">
        <v>7613193</v>
      </c>
      <c r="B3830" t="s">
        <v>5218</v>
      </c>
      <c r="C3830" t="s">
        <v>5124</v>
      </c>
      <c r="D3830" t="s">
        <v>5125</v>
      </c>
      <c r="E3830" t="s">
        <v>5126</v>
      </c>
      <c r="F3830" t="s">
        <v>5127</v>
      </c>
    </row>
    <row r="3831" spans="1:6">
      <c r="A3831">
        <v>7614576</v>
      </c>
      <c r="B3831" t="s">
        <v>5218</v>
      </c>
      <c r="C3831" t="s">
        <v>5124</v>
      </c>
      <c r="D3831" t="s">
        <v>5125</v>
      </c>
      <c r="E3831" t="s">
        <v>5126</v>
      </c>
      <c r="F3831" t="s">
        <v>5127</v>
      </c>
    </row>
    <row r="3832" spans="1:6">
      <c r="A3832">
        <v>7614998</v>
      </c>
      <c r="B3832" t="s">
        <v>5218</v>
      </c>
      <c r="C3832" t="s">
        <v>5124</v>
      </c>
      <c r="D3832" t="s">
        <v>5125</v>
      </c>
      <c r="E3832" t="s">
        <v>5126</v>
      </c>
      <c r="F3832" t="s">
        <v>5127</v>
      </c>
    </row>
    <row r="3833" spans="1:6">
      <c r="A3833">
        <v>7615050</v>
      </c>
      <c r="B3833" t="s">
        <v>5218</v>
      </c>
      <c r="C3833" t="s">
        <v>5124</v>
      </c>
      <c r="D3833" t="s">
        <v>5125</v>
      </c>
      <c r="E3833" t="s">
        <v>5126</v>
      </c>
      <c r="F3833" t="s">
        <v>5127</v>
      </c>
    </row>
    <row r="3834" spans="1:6">
      <c r="A3834">
        <v>7615051</v>
      </c>
      <c r="B3834" t="s">
        <v>5218</v>
      </c>
      <c r="C3834" t="s">
        <v>5124</v>
      </c>
      <c r="D3834" t="s">
        <v>5125</v>
      </c>
      <c r="E3834" t="s">
        <v>5126</v>
      </c>
      <c r="F3834" t="s">
        <v>5127</v>
      </c>
    </row>
    <row r="3835" spans="1:6">
      <c r="A3835">
        <v>7618036</v>
      </c>
      <c r="B3835" t="s">
        <v>5218</v>
      </c>
      <c r="C3835" t="s">
        <v>5124</v>
      </c>
      <c r="D3835" t="s">
        <v>5125</v>
      </c>
      <c r="E3835" t="s">
        <v>5126</v>
      </c>
      <c r="F3835" t="s">
        <v>5127</v>
      </c>
    </row>
    <row r="3836" spans="1:6">
      <c r="A3836">
        <v>7618728</v>
      </c>
      <c r="B3836" t="s">
        <v>5218</v>
      </c>
      <c r="C3836" t="s">
        <v>5124</v>
      </c>
      <c r="D3836" t="s">
        <v>5125</v>
      </c>
      <c r="E3836" t="s">
        <v>5126</v>
      </c>
      <c r="F3836" t="s">
        <v>5127</v>
      </c>
    </row>
    <row r="3837" spans="1:6">
      <c r="A3837">
        <v>7619215</v>
      </c>
      <c r="B3837" t="s">
        <v>5218</v>
      </c>
      <c r="C3837" t="s">
        <v>5124</v>
      </c>
      <c r="D3837" t="s">
        <v>5125</v>
      </c>
      <c r="E3837" t="s">
        <v>5126</v>
      </c>
      <c r="F3837" t="s">
        <v>5127</v>
      </c>
    </row>
    <row r="3838" spans="1:6">
      <c r="A3838">
        <v>7620941</v>
      </c>
      <c r="B3838" t="s">
        <v>5218</v>
      </c>
      <c r="C3838" t="s">
        <v>5124</v>
      </c>
      <c r="D3838" t="s">
        <v>5125</v>
      </c>
      <c r="E3838" t="s">
        <v>5126</v>
      </c>
      <c r="F3838" t="s">
        <v>5127</v>
      </c>
    </row>
    <row r="3839" spans="1:6">
      <c r="A3839">
        <v>7621410</v>
      </c>
      <c r="B3839" t="s">
        <v>5218</v>
      </c>
      <c r="C3839" t="s">
        <v>5124</v>
      </c>
      <c r="D3839" t="s">
        <v>5125</v>
      </c>
      <c r="E3839" t="s">
        <v>5126</v>
      </c>
      <c r="F3839" t="s">
        <v>5127</v>
      </c>
    </row>
    <row r="3840" spans="1:6">
      <c r="A3840">
        <v>7622835</v>
      </c>
      <c r="B3840" t="s">
        <v>5218</v>
      </c>
      <c r="C3840" t="s">
        <v>5124</v>
      </c>
      <c r="D3840" t="s">
        <v>5125</v>
      </c>
      <c r="E3840" t="s">
        <v>5126</v>
      </c>
      <c r="F3840" t="s">
        <v>5127</v>
      </c>
    </row>
    <row r="3841" spans="1:6">
      <c r="A3841">
        <v>7624091</v>
      </c>
      <c r="B3841" t="s">
        <v>5218</v>
      </c>
      <c r="C3841" t="s">
        <v>5124</v>
      </c>
      <c r="D3841" t="s">
        <v>5125</v>
      </c>
      <c r="E3841" t="s">
        <v>5126</v>
      </c>
      <c r="F3841" t="s">
        <v>5127</v>
      </c>
    </row>
    <row r="3842" spans="1:6">
      <c r="A3842">
        <v>7624239</v>
      </c>
      <c r="B3842" t="s">
        <v>5218</v>
      </c>
      <c r="C3842" t="s">
        <v>5124</v>
      </c>
      <c r="D3842" t="s">
        <v>5125</v>
      </c>
      <c r="E3842" t="s">
        <v>5126</v>
      </c>
      <c r="F3842" t="s">
        <v>5127</v>
      </c>
    </row>
    <row r="3843" spans="1:6">
      <c r="A3843">
        <v>7624243</v>
      </c>
      <c r="B3843" t="s">
        <v>5218</v>
      </c>
      <c r="C3843" t="s">
        <v>5124</v>
      </c>
      <c r="D3843" t="s">
        <v>5125</v>
      </c>
      <c r="E3843" t="s">
        <v>5126</v>
      </c>
      <c r="F3843" t="s">
        <v>5127</v>
      </c>
    </row>
    <row r="3844" spans="1:6">
      <c r="A3844">
        <v>7624307</v>
      </c>
      <c r="B3844" t="s">
        <v>5218</v>
      </c>
      <c r="C3844" t="s">
        <v>5124</v>
      </c>
      <c r="D3844" t="s">
        <v>5125</v>
      </c>
      <c r="E3844" t="s">
        <v>5126</v>
      </c>
      <c r="F3844" t="s">
        <v>5127</v>
      </c>
    </row>
    <row r="3845" spans="1:6">
      <c r="A3845">
        <v>7624318</v>
      </c>
      <c r="B3845" t="s">
        <v>5218</v>
      </c>
      <c r="C3845" t="s">
        <v>5124</v>
      </c>
      <c r="D3845" t="s">
        <v>5125</v>
      </c>
      <c r="E3845" t="s">
        <v>5126</v>
      </c>
      <c r="F3845" t="s">
        <v>5127</v>
      </c>
    </row>
    <row r="3846" spans="1:6">
      <c r="A3846">
        <v>7625769</v>
      </c>
      <c r="B3846" t="s">
        <v>5218</v>
      </c>
      <c r="C3846" t="s">
        <v>5124</v>
      </c>
      <c r="D3846" t="s">
        <v>5125</v>
      </c>
      <c r="E3846" t="s">
        <v>5126</v>
      </c>
      <c r="F3846" t="s">
        <v>5127</v>
      </c>
    </row>
    <row r="3847" spans="1:6">
      <c r="A3847">
        <v>7626543</v>
      </c>
      <c r="B3847" t="s">
        <v>5218</v>
      </c>
      <c r="C3847" t="s">
        <v>5124</v>
      </c>
      <c r="D3847" t="s">
        <v>5125</v>
      </c>
      <c r="E3847" t="s">
        <v>5126</v>
      </c>
      <c r="F3847" t="s">
        <v>5127</v>
      </c>
    </row>
    <row r="3848" spans="1:6">
      <c r="A3848">
        <v>7626707</v>
      </c>
      <c r="B3848" t="s">
        <v>5218</v>
      </c>
      <c r="C3848" t="s">
        <v>5124</v>
      </c>
      <c r="D3848" t="s">
        <v>5125</v>
      </c>
      <c r="E3848" t="s">
        <v>5126</v>
      </c>
      <c r="F3848" t="s">
        <v>5127</v>
      </c>
    </row>
    <row r="3849" spans="1:6">
      <c r="A3849">
        <v>7626926</v>
      </c>
      <c r="B3849" t="s">
        <v>5218</v>
      </c>
      <c r="C3849" t="s">
        <v>5124</v>
      </c>
      <c r="D3849" t="s">
        <v>5125</v>
      </c>
      <c r="E3849" t="s">
        <v>5126</v>
      </c>
      <c r="F3849" t="s">
        <v>5127</v>
      </c>
    </row>
    <row r="3850" spans="1:6">
      <c r="A3850">
        <v>7628536</v>
      </c>
      <c r="B3850" t="s">
        <v>5218</v>
      </c>
      <c r="C3850" t="s">
        <v>5124</v>
      </c>
      <c r="D3850" t="s">
        <v>5125</v>
      </c>
      <c r="E3850" t="s">
        <v>5126</v>
      </c>
      <c r="F3850" t="s">
        <v>5127</v>
      </c>
    </row>
    <row r="3851" spans="1:6">
      <c r="A3851">
        <v>7628871</v>
      </c>
      <c r="B3851" t="s">
        <v>5218</v>
      </c>
      <c r="C3851" t="s">
        <v>5124</v>
      </c>
      <c r="D3851" t="s">
        <v>5125</v>
      </c>
      <c r="E3851" t="s">
        <v>5126</v>
      </c>
      <c r="F3851" t="s">
        <v>5127</v>
      </c>
    </row>
    <row r="3852" spans="1:6">
      <c r="A3852">
        <v>7628880</v>
      </c>
      <c r="B3852" t="s">
        <v>5218</v>
      </c>
      <c r="C3852" t="s">
        <v>5124</v>
      </c>
      <c r="D3852" t="s">
        <v>5125</v>
      </c>
      <c r="E3852" t="s">
        <v>5126</v>
      </c>
      <c r="F3852" t="s">
        <v>5127</v>
      </c>
    </row>
    <row r="3853" spans="1:6">
      <c r="A3853">
        <v>7628881</v>
      </c>
      <c r="B3853" t="s">
        <v>5218</v>
      </c>
      <c r="C3853" t="s">
        <v>5124</v>
      </c>
      <c r="D3853" t="s">
        <v>5125</v>
      </c>
      <c r="E3853" t="s">
        <v>5126</v>
      </c>
      <c r="F3853" t="s">
        <v>5127</v>
      </c>
    </row>
    <row r="3854" spans="1:6">
      <c r="A3854">
        <v>7629248</v>
      </c>
      <c r="B3854" t="s">
        <v>5218</v>
      </c>
      <c r="C3854" t="s">
        <v>5124</v>
      </c>
      <c r="D3854" t="s">
        <v>5125</v>
      </c>
      <c r="E3854" t="s">
        <v>5126</v>
      </c>
      <c r="F3854" t="s">
        <v>5127</v>
      </c>
    </row>
    <row r="3855" spans="1:6">
      <c r="A3855">
        <v>7629688</v>
      </c>
      <c r="B3855" t="s">
        <v>5218</v>
      </c>
      <c r="C3855" t="s">
        <v>5124</v>
      </c>
      <c r="D3855" t="s">
        <v>5125</v>
      </c>
      <c r="E3855" t="s">
        <v>5126</v>
      </c>
      <c r="F3855" t="s">
        <v>5127</v>
      </c>
    </row>
    <row r="3856" spans="1:6">
      <c r="A3856">
        <v>7629947</v>
      </c>
      <c r="B3856" t="s">
        <v>5218</v>
      </c>
      <c r="C3856" t="s">
        <v>5124</v>
      </c>
      <c r="D3856" t="s">
        <v>5125</v>
      </c>
      <c r="E3856" t="s">
        <v>5126</v>
      </c>
      <c r="F3856" t="s">
        <v>5127</v>
      </c>
    </row>
    <row r="3857" spans="1:6">
      <c r="A3857">
        <v>7630183</v>
      </c>
      <c r="B3857" t="s">
        <v>5218</v>
      </c>
      <c r="C3857" t="s">
        <v>5124</v>
      </c>
      <c r="D3857" t="s">
        <v>5125</v>
      </c>
      <c r="E3857" t="s">
        <v>5126</v>
      </c>
      <c r="F3857" t="s">
        <v>5127</v>
      </c>
    </row>
    <row r="3858" spans="1:6">
      <c r="A3858">
        <v>7630485</v>
      </c>
      <c r="B3858" t="s">
        <v>5218</v>
      </c>
      <c r="C3858" t="s">
        <v>5124</v>
      </c>
      <c r="D3858" t="s">
        <v>5125</v>
      </c>
      <c r="E3858" t="s">
        <v>5126</v>
      </c>
      <c r="F3858" t="s">
        <v>5127</v>
      </c>
    </row>
    <row r="3859" spans="1:6">
      <c r="A3859">
        <v>7630486</v>
      </c>
      <c r="B3859" t="s">
        <v>5218</v>
      </c>
      <c r="C3859" t="s">
        <v>5124</v>
      </c>
      <c r="D3859" t="s">
        <v>5125</v>
      </c>
      <c r="E3859" t="s">
        <v>5126</v>
      </c>
      <c r="F3859" t="s">
        <v>5127</v>
      </c>
    </row>
    <row r="3860" spans="1:6">
      <c r="A3860">
        <v>7631376</v>
      </c>
      <c r="B3860" t="s">
        <v>5218</v>
      </c>
      <c r="C3860" t="s">
        <v>5124</v>
      </c>
      <c r="D3860" t="s">
        <v>5125</v>
      </c>
      <c r="E3860" t="s">
        <v>5126</v>
      </c>
      <c r="F3860" t="s">
        <v>5127</v>
      </c>
    </row>
    <row r="3861" spans="1:6">
      <c r="A3861">
        <v>7632891</v>
      </c>
      <c r="B3861" t="s">
        <v>5218</v>
      </c>
      <c r="C3861" t="s">
        <v>5124</v>
      </c>
      <c r="D3861" t="s">
        <v>5125</v>
      </c>
      <c r="E3861" t="s">
        <v>5126</v>
      </c>
      <c r="F3861" t="s">
        <v>5127</v>
      </c>
    </row>
    <row r="3862" spans="1:6">
      <c r="A3862">
        <v>7633061</v>
      </c>
      <c r="B3862" t="s">
        <v>5218</v>
      </c>
      <c r="C3862" t="s">
        <v>5124</v>
      </c>
      <c r="D3862" t="s">
        <v>5125</v>
      </c>
      <c r="E3862" t="s">
        <v>5126</v>
      </c>
      <c r="F3862" t="s">
        <v>5127</v>
      </c>
    </row>
    <row r="3863" spans="1:6">
      <c r="A3863">
        <v>7633530</v>
      </c>
      <c r="B3863" t="s">
        <v>5218</v>
      </c>
      <c r="C3863" t="s">
        <v>5124</v>
      </c>
      <c r="D3863" t="s">
        <v>5125</v>
      </c>
      <c r="E3863" t="s">
        <v>5126</v>
      </c>
      <c r="F3863" t="s">
        <v>5127</v>
      </c>
    </row>
    <row r="3864" spans="1:6">
      <c r="A3864">
        <v>7633547</v>
      </c>
      <c r="B3864" t="s">
        <v>5218</v>
      </c>
      <c r="C3864" t="s">
        <v>5124</v>
      </c>
      <c r="D3864" t="s">
        <v>5125</v>
      </c>
      <c r="E3864" t="s">
        <v>5126</v>
      </c>
      <c r="F3864" t="s">
        <v>5127</v>
      </c>
    </row>
    <row r="3865" spans="1:6">
      <c r="A3865">
        <v>7633548</v>
      </c>
      <c r="B3865" t="s">
        <v>5218</v>
      </c>
      <c r="C3865" t="s">
        <v>5124</v>
      </c>
      <c r="D3865" t="s">
        <v>5125</v>
      </c>
      <c r="E3865" t="s">
        <v>5126</v>
      </c>
      <c r="F3865" t="s">
        <v>5127</v>
      </c>
    </row>
    <row r="3866" spans="1:6">
      <c r="A3866">
        <v>7634154</v>
      </c>
      <c r="B3866" t="s">
        <v>5218</v>
      </c>
      <c r="C3866" t="s">
        <v>5124</v>
      </c>
      <c r="D3866" t="s">
        <v>5125</v>
      </c>
      <c r="E3866" t="s">
        <v>5126</v>
      </c>
      <c r="F3866" t="s">
        <v>5127</v>
      </c>
    </row>
    <row r="3867" spans="1:6">
      <c r="A3867">
        <v>7634601</v>
      </c>
      <c r="B3867" t="s">
        <v>5218</v>
      </c>
      <c r="C3867" t="s">
        <v>5124</v>
      </c>
      <c r="D3867" t="s">
        <v>5125</v>
      </c>
      <c r="E3867" t="s">
        <v>5126</v>
      </c>
      <c r="F3867" t="s">
        <v>5127</v>
      </c>
    </row>
    <row r="3868" spans="1:6">
      <c r="A3868">
        <v>7634740</v>
      </c>
      <c r="B3868" t="s">
        <v>5218</v>
      </c>
      <c r="C3868" t="s">
        <v>5124</v>
      </c>
      <c r="D3868" t="s">
        <v>5125</v>
      </c>
      <c r="E3868" t="s">
        <v>5126</v>
      </c>
      <c r="F3868" t="s">
        <v>5127</v>
      </c>
    </row>
    <row r="3869" spans="1:6">
      <c r="A3869">
        <v>7634812</v>
      </c>
      <c r="B3869" t="s">
        <v>5218</v>
      </c>
      <c r="C3869" t="s">
        <v>5124</v>
      </c>
      <c r="D3869" t="s">
        <v>5125</v>
      </c>
      <c r="E3869" t="s">
        <v>5126</v>
      </c>
      <c r="F3869" t="s">
        <v>5127</v>
      </c>
    </row>
    <row r="3870" spans="1:6">
      <c r="A3870">
        <v>7640516</v>
      </c>
      <c r="B3870" t="s">
        <v>5218</v>
      </c>
      <c r="C3870" t="s">
        <v>5124</v>
      </c>
      <c r="D3870" t="s">
        <v>5125</v>
      </c>
      <c r="E3870" t="s">
        <v>5126</v>
      </c>
      <c r="F3870" t="s">
        <v>5127</v>
      </c>
    </row>
    <row r="3871" spans="1:6">
      <c r="A3871">
        <v>7642221</v>
      </c>
      <c r="B3871" t="s">
        <v>5218</v>
      </c>
      <c r="C3871" t="s">
        <v>5124</v>
      </c>
      <c r="D3871" t="s">
        <v>5125</v>
      </c>
      <c r="E3871" t="s">
        <v>5126</v>
      </c>
      <c r="F3871" t="s">
        <v>5127</v>
      </c>
    </row>
    <row r="3872" spans="1:6">
      <c r="A3872">
        <v>7644741</v>
      </c>
      <c r="B3872" t="s">
        <v>5218</v>
      </c>
      <c r="C3872" t="s">
        <v>5124</v>
      </c>
      <c r="D3872" t="s">
        <v>5125</v>
      </c>
      <c r="E3872" t="s">
        <v>5126</v>
      </c>
      <c r="F3872" t="s">
        <v>5127</v>
      </c>
    </row>
    <row r="3873" spans="1:6">
      <c r="A3873">
        <v>7645918</v>
      </c>
      <c r="B3873" t="s">
        <v>5218</v>
      </c>
      <c r="C3873" t="s">
        <v>5124</v>
      </c>
      <c r="D3873" t="s">
        <v>5125</v>
      </c>
      <c r="E3873" t="s">
        <v>5126</v>
      </c>
      <c r="F3873" t="s">
        <v>5127</v>
      </c>
    </row>
    <row r="3874" spans="1:6">
      <c r="A3874">
        <v>7650433</v>
      </c>
      <c r="B3874" t="s">
        <v>5218</v>
      </c>
      <c r="C3874" t="s">
        <v>5124</v>
      </c>
      <c r="D3874" t="s">
        <v>5125</v>
      </c>
      <c r="E3874" t="s">
        <v>5126</v>
      </c>
      <c r="F3874" t="s">
        <v>5127</v>
      </c>
    </row>
    <row r="3875" spans="1:6">
      <c r="A3875">
        <v>7650435</v>
      </c>
      <c r="B3875" t="s">
        <v>5218</v>
      </c>
      <c r="C3875" t="s">
        <v>5124</v>
      </c>
      <c r="D3875" t="s">
        <v>5125</v>
      </c>
      <c r="E3875" t="s">
        <v>5126</v>
      </c>
      <c r="F3875" t="s">
        <v>5127</v>
      </c>
    </row>
    <row r="3876" spans="1:6">
      <c r="A3876">
        <v>7650670</v>
      </c>
      <c r="B3876" t="s">
        <v>5218</v>
      </c>
      <c r="C3876" t="s">
        <v>5124</v>
      </c>
      <c r="D3876" t="s">
        <v>5125</v>
      </c>
      <c r="E3876" t="s">
        <v>5126</v>
      </c>
      <c r="F3876" t="s">
        <v>5127</v>
      </c>
    </row>
    <row r="3877" spans="1:6">
      <c r="A3877">
        <v>7653820</v>
      </c>
      <c r="B3877" t="s">
        <v>5218</v>
      </c>
      <c r="C3877" t="s">
        <v>5124</v>
      </c>
      <c r="D3877" t="s">
        <v>5125</v>
      </c>
      <c r="E3877" t="s">
        <v>5126</v>
      </c>
      <c r="F3877" t="s">
        <v>5127</v>
      </c>
    </row>
    <row r="3878" spans="1:6">
      <c r="A3878">
        <v>7655025</v>
      </c>
      <c r="B3878" t="s">
        <v>5218</v>
      </c>
      <c r="C3878" t="s">
        <v>5124</v>
      </c>
      <c r="D3878" t="s">
        <v>5125</v>
      </c>
      <c r="E3878" t="s">
        <v>5126</v>
      </c>
      <c r="F3878" t="s">
        <v>5127</v>
      </c>
    </row>
    <row r="3879" spans="1:6">
      <c r="A3879">
        <v>7655648</v>
      </c>
      <c r="B3879" t="s">
        <v>5218</v>
      </c>
      <c r="C3879" t="s">
        <v>5124</v>
      </c>
      <c r="D3879" t="s">
        <v>5125</v>
      </c>
      <c r="E3879" t="s">
        <v>5126</v>
      </c>
      <c r="F3879" t="s">
        <v>5127</v>
      </c>
    </row>
    <row r="3880" spans="1:6">
      <c r="A3880">
        <v>7656156</v>
      </c>
      <c r="B3880" t="s">
        <v>5218</v>
      </c>
      <c r="C3880" t="s">
        <v>5124</v>
      </c>
      <c r="D3880" t="s">
        <v>5125</v>
      </c>
      <c r="E3880" t="s">
        <v>5126</v>
      </c>
      <c r="F3880" t="s">
        <v>5127</v>
      </c>
    </row>
    <row r="3881" spans="1:6">
      <c r="A3881">
        <v>7657022</v>
      </c>
      <c r="B3881" t="s">
        <v>5218</v>
      </c>
      <c r="C3881" t="s">
        <v>5124</v>
      </c>
      <c r="D3881" t="s">
        <v>5125</v>
      </c>
      <c r="E3881" t="s">
        <v>5126</v>
      </c>
      <c r="F3881" t="s">
        <v>5127</v>
      </c>
    </row>
    <row r="3882" spans="1:6">
      <c r="A3882">
        <v>7661553</v>
      </c>
      <c r="B3882" t="s">
        <v>5218</v>
      </c>
      <c r="C3882" t="s">
        <v>5124</v>
      </c>
      <c r="D3882" t="s">
        <v>5125</v>
      </c>
      <c r="E3882" t="s">
        <v>5126</v>
      </c>
      <c r="F3882" t="s">
        <v>5127</v>
      </c>
    </row>
    <row r="3883" spans="1:6">
      <c r="A3883">
        <v>7662985</v>
      </c>
      <c r="B3883" t="s">
        <v>5218</v>
      </c>
      <c r="C3883" t="s">
        <v>5124</v>
      </c>
      <c r="D3883" t="s">
        <v>5125</v>
      </c>
      <c r="E3883" t="s">
        <v>5126</v>
      </c>
      <c r="F3883" t="s">
        <v>5127</v>
      </c>
    </row>
    <row r="3884" spans="1:6">
      <c r="A3884">
        <v>7663325</v>
      </c>
      <c r="B3884" t="s">
        <v>5218</v>
      </c>
      <c r="C3884" t="s">
        <v>5124</v>
      </c>
      <c r="D3884" t="s">
        <v>5125</v>
      </c>
      <c r="E3884" t="s">
        <v>5126</v>
      </c>
      <c r="F3884" t="s">
        <v>5127</v>
      </c>
    </row>
    <row r="3885" spans="1:6">
      <c r="A3885">
        <v>7663748</v>
      </c>
      <c r="B3885" t="s">
        <v>5218</v>
      </c>
      <c r="C3885" t="s">
        <v>5124</v>
      </c>
      <c r="D3885" t="s">
        <v>5125</v>
      </c>
      <c r="E3885" t="s">
        <v>5126</v>
      </c>
      <c r="F3885" t="s">
        <v>5127</v>
      </c>
    </row>
    <row r="3886" spans="1:6">
      <c r="A3886">
        <v>7663818</v>
      </c>
      <c r="B3886" t="s">
        <v>5218</v>
      </c>
      <c r="C3886" t="s">
        <v>5124</v>
      </c>
      <c r="D3886" t="s">
        <v>5125</v>
      </c>
      <c r="E3886" t="s">
        <v>5126</v>
      </c>
      <c r="F3886" t="s">
        <v>5127</v>
      </c>
    </row>
    <row r="3887" spans="1:6">
      <c r="A3887">
        <v>7664572</v>
      </c>
      <c r="B3887" t="s">
        <v>5218</v>
      </c>
      <c r="C3887" t="s">
        <v>5124</v>
      </c>
      <c r="D3887" t="s">
        <v>5125</v>
      </c>
      <c r="E3887" t="s">
        <v>5126</v>
      </c>
      <c r="F3887" t="s">
        <v>5127</v>
      </c>
    </row>
    <row r="3888" spans="1:6">
      <c r="A3888">
        <v>7665113</v>
      </c>
      <c r="B3888" t="s">
        <v>5218</v>
      </c>
      <c r="C3888" t="s">
        <v>5124</v>
      </c>
      <c r="D3888" t="s">
        <v>5125</v>
      </c>
      <c r="E3888" t="s">
        <v>5126</v>
      </c>
      <c r="F3888" t="s">
        <v>5127</v>
      </c>
    </row>
    <row r="3889" spans="1:6">
      <c r="A3889">
        <v>7666138</v>
      </c>
      <c r="B3889" t="s">
        <v>5218</v>
      </c>
      <c r="C3889" t="s">
        <v>5124</v>
      </c>
      <c r="D3889" t="s">
        <v>5125</v>
      </c>
      <c r="E3889" t="s">
        <v>5126</v>
      </c>
      <c r="F3889" t="s">
        <v>5127</v>
      </c>
    </row>
    <row r="3890" spans="1:6">
      <c r="A3890">
        <v>7666144</v>
      </c>
      <c r="B3890" t="s">
        <v>5218</v>
      </c>
      <c r="C3890" t="s">
        <v>5124</v>
      </c>
      <c r="D3890" t="s">
        <v>5125</v>
      </c>
      <c r="E3890" t="s">
        <v>5126</v>
      </c>
      <c r="F3890" t="s">
        <v>5127</v>
      </c>
    </row>
    <row r="3891" spans="1:6">
      <c r="A3891">
        <v>7666153</v>
      </c>
      <c r="B3891" t="s">
        <v>5218</v>
      </c>
      <c r="C3891" t="s">
        <v>5124</v>
      </c>
      <c r="D3891" t="s">
        <v>5125</v>
      </c>
      <c r="E3891" t="s">
        <v>5126</v>
      </c>
      <c r="F3891" t="s">
        <v>5127</v>
      </c>
    </row>
    <row r="3892" spans="1:6">
      <c r="A3892">
        <v>7666183</v>
      </c>
      <c r="B3892" t="s">
        <v>5218</v>
      </c>
      <c r="C3892" t="s">
        <v>5124</v>
      </c>
      <c r="D3892" t="s">
        <v>5125</v>
      </c>
      <c r="E3892" t="s">
        <v>5126</v>
      </c>
      <c r="F3892" t="s">
        <v>5127</v>
      </c>
    </row>
    <row r="3893" spans="1:6">
      <c r="A3893">
        <v>7667918</v>
      </c>
      <c r="B3893" t="s">
        <v>5218</v>
      </c>
      <c r="C3893" t="s">
        <v>5124</v>
      </c>
      <c r="D3893" t="s">
        <v>5125</v>
      </c>
      <c r="E3893" t="s">
        <v>5126</v>
      </c>
      <c r="F3893" t="s">
        <v>5127</v>
      </c>
    </row>
    <row r="3894" spans="1:6">
      <c r="A3894">
        <v>7668604</v>
      </c>
      <c r="B3894" t="s">
        <v>5218</v>
      </c>
      <c r="C3894" t="s">
        <v>5124</v>
      </c>
      <c r="D3894" t="s">
        <v>5125</v>
      </c>
      <c r="E3894" t="s">
        <v>5126</v>
      </c>
      <c r="F3894" t="s">
        <v>5127</v>
      </c>
    </row>
    <row r="3895" spans="1:6">
      <c r="A3895">
        <v>7670535</v>
      </c>
      <c r="B3895" t="s">
        <v>5218</v>
      </c>
      <c r="C3895" t="s">
        <v>5124</v>
      </c>
      <c r="D3895" t="s">
        <v>5125</v>
      </c>
      <c r="E3895" t="s">
        <v>5126</v>
      </c>
      <c r="F3895" t="s">
        <v>5127</v>
      </c>
    </row>
    <row r="3896" spans="1:6">
      <c r="A3896">
        <v>7672960</v>
      </c>
      <c r="B3896" t="s">
        <v>5218</v>
      </c>
      <c r="C3896" t="s">
        <v>5124</v>
      </c>
      <c r="D3896" t="s">
        <v>5125</v>
      </c>
      <c r="E3896" t="s">
        <v>5126</v>
      </c>
      <c r="F3896" t="s">
        <v>5127</v>
      </c>
    </row>
    <row r="3897" spans="1:6">
      <c r="A3897">
        <v>7674339</v>
      </c>
      <c r="B3897" t="s">
        <v>5218</v>
      </c>
      <c r="C3897" t="s">
        <v>5124</v>
      </c>
      <c r="D3897" t="s">
        <v>5125</v>
      </c>
      <c r="E3897" t="s">
        <v>5126</v>
      </c>
      <c r="F3897" t="s">
        <v>5127</v>
      </c>
    </row>
    <row r="3898" spans="1:6">
      <c r="A3898">
        <v>7676331</v>
      </c>
      <c r="B3898" t="s">
        <v>5218</v>
      </c>
      <c r="C3898" t="s">
        <v>5124</v>
      </c>
      <c r="D3898" t="s">
        <v>5125</v>
      </c>
      <c r="E3898" t="s">
        <v>5126</v>
      </c>
      <c r="F3898" t="s">
        <v>5127</v>
      </c>
    </row>
    <row r="3899" spans="1:6">
      <c r="A3899">
        <v>7677463</v>
      </c>
      <c r="B3899" t="s">
        <v>5218</v>
      </c>
      <c r="C3899" t="s">
        <v>5124</v>
      </c>
      <c r="D3899" t="s">
        <v>5125</v>
      </c>
      <c r="E3899" t="s">
        <v>5126</v>
      </c>
      <c r="F3899" t="s">
        <v>5127</v>
      </c>
    </row>
    <row r="3900" spans="1:6">
      <c r="A3900">
        <v>7677735</v>
      </c>
      <c r="B3900" t="s">
        <v>5218</v>
      </c>
      <c r="C3900" t="s">
        <v>5124</v>
      </c>
      <c r="D3900" t="s">
        <v>5125</v>
      </c>
      <c r="E3900" t="s">
        <v>5126</v>
      </c>
      <c r="F3900" t="s">
        <v>5127</v>
      </c>
    </row>
    <row r="3901" spans="1:6">
      <c r="A3901">
        <v>7677807</v>
      </c>
      <c r="B3901" t="s">
        <v>5218</v>
      </c>
      <c r="C3901" t="s">
        <v>5124</v>
      </c>
      <c r="D3901" t="s">
        <v>5125</v>
      </c>
      <c r="E3901" t="s">
        <v>5126</v>
      </c>
      <c r="F3901" t="s">
        <v>5127</v>
      </c>
    </row>
    <row r="3902" spans="1:6">
      <c r="A3902">
        <v>7680436</v>
      </c>
      <c r="B3902" t="s">
        <v>5218</v>
      </c>
      <c r="C3902" t="s">
        <v>5124</v>
      </c>
      <c r="D3902" t="s">
        <v>5125</v>
      </c>
      <c r="E3902" t="s">
        <v>5126</v>
      </c>
      <c r="F3902" t="s">
        <v>5127</v>
      </c>
    </row>
    <row r="3903" spans="1:6">
      <c r="A3903">
        <v>7683258</v>
      </c>
      <c r="B3903" t="s">
        <v>5218</v>
      </c>
      <c r="C3903" t="s">
        <v>5124</v>
      </c>
      <c r="D3903" t="s">
        <v>5125</v>
      </c>
      <c r="E3903" t="s">
        <v>5126</v>
      </c>
      <c r="F3903" t="s">
        <v>5127</v>
      </c>
    </row>
    <row r="3904" spans="1:6">
      <c r="A3904">
        <v>7687125</v>
      </c>
      <c r="B3904" t="s">
        <v>5218</v>
      </c>
      <c r="C3904" t="s">
        <v>5124</v>
      </c>
      <c r="D3904" t="s">
        <v>5125</v>
      </c>
      <c r="E3904" t="s">
        <v>5126</v>
      </c>
      <c r="F3904" t="s">
        <v>5127</v>
      </c>
    </row>
    <row r="3905" spans="1:6">
      <c r="A3905">
        <v>7688547</v>
      </c>
      <c r="B3905" t="s">
        <v>5218</v>
      </c>
      <c r="C3905" t="s">
        <v>5124</v>
      </c>
      <c r="D3905" t="s">
        <v>5125</v>
      </c>
      <c r="E3905" t="s">
        <v>5126</v>
      </c>
      <c r="F3905" t="s">
        <v>5127</v>
      </c>
    </row>
    <row r="3906" spans="1:6">
      <c r="A3906">
        <v>7693827</v>
      </c>
      <c r="B3906" t="s">
        <v>5218</v>
      </c>
      <c r="C3906" t="s">
        <v>5124</v>
      </c>
      <c r="D3906" t="s">
        <v>5125</v>
      </c>
      <c r="E3906" t="s">
        <v>5126</v>
      </c>
      <c r="F3906" t="s">
        <v>5127</v>
      </c>
    </row>
    <row r="3907" spans="1:6">
      <c r="A3907">
        <v>7705461</v>
      </c>
      <c r="B3907" t="s">
        <v>5218</v>
      </c>
      <c r="C3907" t="s">
        <v>5124</v>
      </c>
      <c r="D3907" t="s">
        <v>5125</v>
      </c>
      <c r="E3907" t="s">
        <v>5126</v>
      </c>
      <c r="F3907" t="s">
        <v>5127</v>
      </c>
    </row>
    <row r="3908" spans="1:6">
      <c r="A3908">
        <v>7705879</v>
      </c>
      <c r="B3908" t="s">
        <v>5218</v>
      </c>
      <c r="C3908" t="s">
        <v>5124</v>
      </c>
      <c r="D3908" t="s">
        <v>5125</v>
      </c>
      <c r="E3908" t="s">
        <v>5126</v>
      </c>
      <c r="F3908" t="s">
        <v>5127</v>
      </c>
    </row>
    <row r="3909" spans="1:6">
      <c r="A3909">
        <v>7708724</v>
      </c>
      <c r="B3909" t="s">
        <v>5218</v>
      </c>
      <c r="C3909" t="s">
        <v>5124</v>
      </c>
      <c r="D3909" t="s">
        <v>5125</v>
      </c>
      <c r="E3909" t="s">
        <v>5126</v>
      </c>
      <c r="F3909" t="s">
        <v>5127</v>
      </c>
    </row>
    <row r="3910" spans="1:6">
      <c r="A3910">
        <v>7708751</v>
      </c>
      <c r="B3910" t="s">
        <v>5218</v>
      </c>
      <c r="C3910" t="s">
        <v>5124</v>
      </c>
      <c r="D3910" t="s">
        <v>5125</v>
      </c>
      <c r="E3910" t="s">
        <v>5126</v>
      </c>
      <c r="F3910" t="s">
        <v>5127</v>
      </c>
    </row>
    <row r="3911" spans="1:6">
      <c r="A3911">
        <v>7709149</v>
      </c>
      <c r="B3911" t="s">
        <v>5218</v>
      </c>
      <c r="C3911" t="s">
        <v>5124</v>
      </c>
      <c r="D3911" t="s">
        <v>5125</v>
      </c>
      <c r="E3911" t="s">
        <v>5126</v>
      </c>
      <c r="F3911" t="s">
        <v>5127</v>
      </c>
    </row>
    <row r="3912" spans="1:6">
      <c r="A3912">
        <v>7714482</v>
      </c>
      <c r="B3912" t="s">
        <v>5218</v>
      </c>
      <c r="C3912" t="s">
        <v>5124</v>
      </c>
      <c r="D3912" t="s">
        <v>5125</v>
      </c>
      <c r="E3912" t="s">
        <v>5126</v>
      </c>
      <c r="F3912" t="s">
        <v>5127</v>
      </c>
    </row>
    <row r="3913" spans="1:6">
      <c r="A3913">
        <v>7714829</v>
      </c>
      <c r="B3913" t="s">
        <v>5218</v>
      </c>
      <c r="C3913" t="s">
        <v>5124</v>
      </c>
      <c r="D3913" t="s">
        <v>5125</v>
      </c>
      <c r="E3913" t="s">
        <v>5126</v>
      </c>
      <c r="F3913" t="s">
        <v>5127</v>
      </c>
    </row>
    <row r="3914" spans="1:6">
      <c r="A3914">
        <v>7716230</v>
      </c>
      <c r="B3914" t="s">
        <v>5218</v>
      </c>
      <c r="C3914" t="s">
        <v>5124</v>
      </c>
      <c r="D3914" t="s">
        <v>5125</v>
      </c>
      <c r="E3914" t="s">
        <v>5126</v>
      </c>
      <c r="F3914" t="s">
        <v>5127</v>
      </c>
    </row>
    <row r="3915" spans="1:6">
      <c r="A3915">
        <v>7719044</v>
      </c>
      <c r="B3915" t="s">
        <v>5218</v>
      </c>
      <c r="C3915" t="s">
        <v>5124</v>
      </c>
      <c r="D3915" t="s">
        <v>5125</v>
      </c>
      <c r="E3915" t="s">
        <v>5126</v>
      </c>
      <c r="F3915" t="s">
        <v>5127</v>
      </c>
    </row>
    <row r="3916" spans="1:6">
      <c r="A3916">
        <v>7719717</v>
      </c>
      <c r="B3916" t="s">
        <v>5218</v>
      </c>
      <c r="C3916" t="s">
        <v>5124</v>
      </c>
      <c r="D3916" t="s">
        <v>5125</v>
      </c>
      <c r="E3916" t="s">
        <v>5126</v>
      </c>
      <c r="F3916" t="s">
        <v>5127</v>
      </c>
    </row>
    <row r="3917" spans="1:6">
      <c r="A3917">
        <v>7720709</v>
      </c>
      <c r="B3917" t="s">
        <v>5218</v>
      </c>
      <c r="C3917" t="s">
        <v>5124</v>
      </c>
      <c r="D3917" t="s">
        <v>5125</v>
      </c>
      <c r="E3917" t="s">
        <v>5126</v>
      </c>
      <c r="F3917" t="s">
        <v>5127</v>
      </c>
    </row>
    <row r="3918" spans="1:6">
      <c r="A3918">
        <v>7721322</v>
      </c>
      <c r="B3918" t="s">
        <v>5218</v>
      </c>
      <c r="C3918" t="s">
        <v>5124</v>
      </c>
      <c r="D3918" t="s">
        <v>5125</v>
      </c>
      <c r="E3918" t="s">
        <v>5126</v>
      </c>
      <c r="F3918" t="s">
        <v>5127</v>
      </c>
    </row>
    <row r="3919" spans="1:6">
      <c r="A3919">
        <v>7725379</v>
      </c>
      <c r="B3919" t="s">
        <v>5218</v>
      </c>
      <c r="C3919" t="s">
        <v>5124</v>
      </c>
      <c r="D3919" t="s">
        <v>5125</v>
      </c>
      <c r="E3919" t="s">
        <v>5126</v>
      </c>
      <c r="F3919" t="s">
        <v>5127</v>
      </c>
    </row>
    <row r="3920" spans="1:6">
      <c r="A3920">
        <v>7727097</v>
      </c>
      <c r="B3920" t="s">
        <v>5218</v>
      </c>
      <c r="C3920" t="s">
        <v>5124</v>
      </c>
      <c r="D3920" t="s">
        <v>5125</v>
      </c>
      <c r="E3920" t="s">
        <v>5126</v>
      </c>
      <c r="F3920" t="s">
        <v>5127</v>
      </c>
    </row>
    <row r="3921" spans="1:6">
      <c r="A3921">
        <v>7728882</v>
      </c>
      <c r="B3921" t="s">
        <v>5218</v>
      </c>
      <c r="C3921" t="s">
        <v>5124</v>
      </c>
      <c r="D3921" t="s">
        <v>5125</v>
      </c>
      <c r="E3921" t="s">
        <v>5126</v>
      </c>
      <c r="F3921" t="s">
        <v>5127</v>
      </c>
    </row>
    <row r="3922" spans="1:6">
      <c r="A3922">
        <v>7730846</v>
      </c>
      <c r="B3922" t="s">
        <v>5218</v>
      </c>
      <c r="C3922" t="s">
        <v>5124</v>
      </c>
      <c r="D3922" t="s">
        <v>5125</v>
      </c>
      <c r="E3922" t="s">
        <v>5126</v>
      </c>
      <c r="F3922" t="s">
        <v>5127</v>
      </c>
    </row>
    <row r="3923" spans="1:6">
      <c r="A3923">
        <v>7731521</v>
      </c>
      <c r="B3923" t="s">
        <v>5218</v>
      </c>
      <c r="C3923" t="s">
        <v>5124</v>
      </c>
      <c r="D3923" t="s">
        <v>5125</v>
      </c>
      <c r="E3923" t="s">
        <v>5126</v>
      </c>
      <c r="F3923" t="s">
        <v>5127</v>
      </c>
    </row>
    <row r="3924" spans="1:6">
      <c r="A3924">
        <v>7734154</v>
      </c>
      <c r="B3924" t="s">
        <v>5218</v>
      </c>
      <c r="C3924" t="s">
        <v>5124</v>
      </c>
      <c r="D3924" t="s">
        <v>5125</v>
      </c>
      <c r="E3924" t="s">
        <v>5126</v>
      </c>
      <c r="F3924" t="s">
        <v>5127</v>
      </c>
    </row>
    <row r="3925" spans="1:6">
      <c r="A3925">
        <v>7736537</v>
      </c>
      <c r="B3925" t="s">
        <v>5218</v>
      </c>
      <c r="C3925" t="s">
        <v>5124</v>
      </c>
      <c r="D3925" t="s">
        <v>5125</v>
      </c>
      <c r="E3925" t="s">
        <v>5126</v>
      </c>
      <c r="F3925" t="s">
        <v>5127</v>
      </c>
    </row>
    <row r="3926" spans="1:6">
      <c r="A3926">
        <v>7739822</v>
      </c>
      <c r="B3926" t="s">
        <v>5218</v>
      </c>
      <c r="C3926" t="s">
        <v>5124</v>
      </c>
      <c r="D3926" t="s">
        <v>5125</v>
      </c>
      <c r="E3926" t="s">
        <v>5126</v>
      </c>
      <c r="F3926" t="s">
        <v>5127</v>
      </c>
    </row>
    <row r="3927" spans="1:6">
      <c r="A3927">
        <v>7741197</v>
      </c>
      <c r="B3927" t="s">
        <v>5218</v>
      </c>
      <c r="C3927" t="s">
        <v>5124</v>
      </c>
      <c r="D3927" t="s">
        <v>5125</v>
      </c>
      <c r="E3927" t="s">
        <v>5126</v>
      </c>
      <c r="F3927" t="s">
        <v>5127</v>
      </c>
    </row>
    <row r="3928" spans="1:6">
      <c r="A3928">
        <v>7742638</v>
      </c>
      <c r="B3928" t="s">
        <v>5218</v>
      </c>
      <c r="C3928" t="s">
        <v>5124</v>
      </c>
      <c r="D3928" t="s">
        <v>5125</v>
      </c>
      <c r="E3928" t="s">
        <v>5126</v>
      </c>
      <c r="F3928" t="s">
        <v>5127</v>
      </c>
    </row>
    <row r="3929" spans="1:6">
      <c r="A3929">
        <v>7743934</v>
      </c>
      <c r="B3929" t="s">
        <v>5218</v>
      </c>
      <c r="C3929" t="s">
        <v>5124</v>
      </c>
      <c r="D3929" t="s">
        <v>5125</v>
      </c>
      <c r="E3929" t="s">
        <v>5126</v>
      </c>
      <c r="F3929" t="s">
        <v>5127</v>
      </c>
    </row>
    <row r="3930" spans="1:6">
      <c r="A3930">
        <v>7745505</v>
      </c>
      <c r="B3930" t="s">
        <v>5218</v>
      </c>
      <c r="C3930" t="s">
        <v>5124</v>
      </c>
      <c r="D3930" t="s">
        <v>5125</v>
      </c>
      <c r="E3930" t="s">
        <v>5126</v>
      </c>
      <c r="F3930" t="s">
        <v>5127</v>
      </c>
    </row>
    <row r="3931" spans="1:6">
      <c r="A3931">
        <v>7752401</v>
      </c>
      <c r="B3931" t="s">
        <v>5218</v>
      </c>
      <c r="C3931" t="s">
        <v>5124</v>
      </c>
      <c r="D3931" t="s">
        <v>5125</v>
      </c>
      <c r="E3931" t="s">
        <v>5126</v>
      </c>
      <c r="F3931" t="s">
        <v>5127</v>
      </c>
    </row>
    <row r="3932" spans="1:6">
      <c r="A3932">
        <v>7755320</v>
      </c>
      <c r="B3932" t="s">
        <v>5218</v>
      </c>
      <c r="C3932" t="s">
        <v>5124</v>
      </c>
      <c r="D3932" t="s">
        <v>5125</v>
      </c>
      <c r="E3932" t="s">
        <v>5126</v>
      </c>
      <c r="F3932" t="s">
        <v>5127</v>
      </c>
    </row>
    <row r="3933" spans="1:6">
      <c r="A3933">
        <v>7757188</v>
      </c>
      <c r="B3933" t="s">
        <v>5218</v>
      </c>
      <c r="C3933" t="s">
        <v>5124</v>
      </c>
      <c r="D3933" t="s">
        <v>5125</v>
      </c>
      <c r="E3933" t="s">
        <v>5126</v>
      </c>
      <c r="F3933" t="s">
        <v>5127</v>
      </c>
    </row>
    <row r="3934" spans="1:6">
      <c r="A3934">
        <v>7760525</v>
      </c>
      <c r="B3934" t="s">
        <v>5218</v>
      </c>
      <c r="C3934" t="s">
        <v>5124</v>
      </c>
      <c r="D3934" t="s">
        <v>5125</v>
      </c>
      <c r="E3934" t="s">
        <v>5126</v>
      </c>
      <c r="F3934" t="s">
        <v>5127</v>
      </c>
    </row>
    <row r="3935" spans="1:6">
      <c r="A3935">
        <v>7762696</v>
      </c>
      <c r="B3935" t="s">
        <v>5218</v>
      </c>
      <c r="C3935" t="s">
        <v>5124</v>
      </c>
      <c r="D3935" t="s">
        <v>5125</v>
      </c>
      <c r="E3935" t="s">
        <v>5126</v>
      </c>
      <c r="F3935" t="s">
        <v>5127</v>
      </c>
    </row>
    <row r="3936" spans="1:6">
      <c r="A3936">
        <v>7767994</v>
      </c>
      <c r="B3936" t="s">
        <v>5218</v>
      </c>
      <c r="C3936" t="s">
        <v>5124</v>
      </c>
      <c r="D3936" t="s">
        <v>5125</v>
      </c>
      <c r="E3936" t="s">
        <v>5126</v>
      </c>
      <c r="F3936" t="s">
        <v>5127</v>
      </c>
    </row>
    <row r="3937" spans="1:6">
      <c r="A3937">
        <v>7767997</v>
      </c>
      <c r="B3937" t="s">
        <v>5218</v>
      </c>
      <c r="C3937" t="s">
        <v>5124</v>
      </c>
      <c r="D3937" t="s">
        <v>5125</v>
      </c>
      <c r="E3937" t="s">
        <v>5126</v>
      </c>
      <c r="F3937" t="s">
        <v>5127</v>
      </c>
    </row>
    <row r="3938" spans="1:6">
      <c r="A3938">
        <v>7768001</v>
      </c>
      <c r="B3938" t="s">
        <v>5218</v>
      </c>
      <c r="C3938" t="s">
        <v>5124</v>
      </c>
      <c r="D3938" t="s">
        <v>5125</v>
      </c>
      <c r="E3938" t="s">
        <v>5126</v>
      </c>
      <c r="F3938" t="s">
        <v>5127</v>
      </c>
    </row>
    <row r="3939" spans="1:6">
      <c r="A3939">
        <v>7768030</v>
      </c>
      <c r="B3939" t="s">
        <v>5218</v>
      </c>
      <c r="C3939" t="s">
        <v>5124</v>
      </c>
      <c r="D3939" t="s">
        <v>5125</v>
      </c>
      <c r="E3939" t="s">
        <v>5126</v>
      </c>
      <c r="F3939" t="s">
        <v>5127</v>
      </c>
    </row>
    <row r="3940" spans="1:6">
      <c r="A3940">
        <v>7768310</v>
      </c>
      <c r="B3940" t="s">
        <v>5218</v>
      </c>
      <c r="C3940" t="s">
        <v>5124</v>
      </c>
      <c r="D3940" t="s">
        <v>5125</v>
      </c>
      <c r="E3940" t="s">
        <v>5126</v>
      </c>
      <c r="F3940" t="s">
        <v>5127</v>
      </c>
    </row>
    <row r="3941" spans="1:6">
      <c r="A3941">
        <v>7769757</v>
      </c>
      <c r="B3941" t="s">
        <v>5218</v>
      </c>
      <c r="C3941" t="s">
        <v>5124</v>
      </c>
      <c r="D3941" t="s">
        <v>5125</v>
      </c>
      <c r="E3941" t="s">
        <v>5126</v>
      </c>
      <c r="F3941" t="s">
        <v>5127</v>
      </c>
    </row>
    <row r="3942" spans="1:6">
      <c r="A3942">
        <v>7770003</v>
      </c>
      <c r="B3942" t="s">
        <v>5218</v>
      </c>
      <c r="C3942" t="s">
        <v>5124</v>
      </c>
      <c r="D3942" t="s">
        <v>5125</v>
      </c>
      <c r="E3942" t="s">
        <v>5126</v>
      </c>
      <c r="F3942" t="s">
        <v>5127</v>
      </c>
    </row>
    <row r="3943" spans="1:6">
      <c r="A3943">
        <v>7772139</v>
      </c>
      <c r="B3943" t="s">
        <v>5218</v>
      </c>
      <c r="C3943" t="s">
        <v>5124</v>
      </c>
      <c r="D3943" t="s">
        <v>5125</v>
      </c>
      <c r="E3943" t="s">
        <v>5126</v>
      </c>
      <c r="F3943" t="s">
        <v>5127</v>
      </c>
    </row>
    <row r="3944" spans="1:6">
      <c r="A3944">
        <v>7773291</v>
      </c>
      <c r="B3944" t="s">
        <v>5218</v>
      </c>
      <c r="C3944" t="s">
        <v>5124</v>
      </c>
      <c r="D3944" t="s">
        <v>5125</v>
      </c>
      <c r="E3944" t="s">
        <v>5126</v>
      </c>
      <c r="F3944" t="s">
        <v>5127</v>
      </c>
    </row>
    <row r="3945" spans="1:6">
      <c r="A3945">
        <v>7775758</v>
      </c>
      <c r="B3945" t="s">
        <v>5218</v>
      </c>
      <c r="C3945" t="s">
        <v>5124</v>
      </c>
      <c r="D3945" t="s">
        <v>5125</v>
      </c>
      <c r="E3945" t="s">
        <v>5126</v>
      </c>
      <c r="F3945" t="s">
        <v>5127</v>
      </c>
    </row>
    <row r="3946" spans="1:6">
      <c r="A3946">
        <v>7776432</v>
      </c>
      <c r="B3946" t="s">
        <v>5218</v>
      </c>
      <c r="C3946" t="s">
        <v>5124</v>
      </c>
      <c r="D3946" t="s">
        <v>5125</v>
      </c>
      <c r="E3946" t="s">
        <v>5126</v>
      </c>
      <c r="F3946" t="s">
        <v>5127</v>
      </c>
    </row>
    <row r="3947" spans="1:6">
      <c r="A3947">
        <v>7776451</v>
      </c>
      <c r="B3947" t="s">
        <v>5218</v>
      </c>
      <c r="C3947" t="s">
        <v>5124</v>
      </c>
      <c r="D3947" t="s">
        <v>5125</v>
      </c>
      <c r="E3947" t="s">
        <v>5126</v>
      </c>
      <c r="F3947" t="s">
        <v>5127</v>
      </c>
    </row>
    <row r="3948" spans="1:6">
      <c r="A3948">
        <v>7777082</v>
      </c>
      <c r="B3948" t="s">
        <v>5218</v>
      </c>
      <c r="C3948" t="s">
        <v>5124</v>
      </c>
      <c r="D3948" t="s">
        <v>5125</v>
      </c>
      <c r="E3948" t="s">
        <v>5126</v>
      </c>
      <c r="F3948" t="s">
        <v>5127</v>
      </c>
    </row>
    <row r="3949" spans="1:6">
      <c r="A3949">
        <v>7777347</v>
      </c>
      <c r="B3949" t="s">
        <v>5218</v>
      </c>
      <c r="C3949" t="s">
        <v>5124</v>
      </c>
      <c r="D3949" t="s">
        <v>5125</v>
      </c>
      <c r="E3949" t="s">
        <v>5126</v>
      </c>
      <c r="F3949" t="s">
        <v>5127</v>
      </c>
    </row>
    <row r="3950" spans="1:6">
      <c r="A3950">
        <v>7777377</v>
      </c>
      <c r="B3950" t="s">
        <v>5218</v>
      </c>
      <c r="C3950" t="s">
        <v>5124</v>
      </c>
      <c r="D3950" t="s">
        <v>5125</v>
      </c>
      <c r="E3950" t="s">
        <v>5126</v>
      </c>
      <c r="F3950" t="s">
        <v>5127</v>
      </c>
    </row>
    <row r="3951" spans="1:6">
      <c r="A3951">
        <v>7777392</v>
      </c>
      <c r="B3951" t="s">
        <v>5218</v>
      </c>
      <c r="C3951" t="s">
        <v>5124</v>
      </c>
      <c r="D3951" t="s">
        <v>5125</v>
      </c>
      <c r="E3951" t="s">
        <v>5126</v>
      </c>
      <c r="F3951" t="s">
        <v>5127</v>
      </c>
    </row>
    <row r="3952" spans="1:6">
      <c r="A3952">
        <v>7779568</v>
      </c>
      <c r="B3952" t="s">
        <v>5218</v>
      </c>
      <c r="C3952" t="s">
        <v>5124</v>
      </c>
      <c r="D3952" t="s">
        <v>5125</v>
      </c>
      <c r="E3952" t="s">
        <v>5126</v>
      </c>
      <c r="F3952" t="s">
        <v>5127</v>
      </c>
    </row>
    <row r="3953" spans="1:6">
      <c r="A3953">
        <v>7780143</v>
      </c>
      <c r="B3953" t="s">
        <v>5218</v>
      </c>
      <c r="C3953" t="s">
        <v>5124</v>
      </c>
      <c r="D3953" t="s">
        <v>5125</v>
      </c>
      <c r="E3953" t="s">
        <v>5126</v>
      </c>
      <c r="F3953" t="s">
        <v>5127</v>
      </c>
    </row>
    <row r="3954" spans="1:6">
      <c r="A3954">
        <v>7780150</v>
      </c>
      <c r="B3954" t="s">
        <v>5218</v>
      </c>
      <c r="C3954" t="s">
        <v>5124</v>
      </c>
      <c r="D3954" t="s">
        <v>5125</v>
      </c>
      <c r="E3954" t="s">
        <v>5126</v>
      </c>
      <c r="F3954" t="s">
        <v>5127</v>
      </c>
    </row>
    <row r="3955" spans="1:6">
      <c r="A3955">
        <v>7780184</v>
      </c>
      <c r="B3955" t="s">
        <v>5218</v>
      </c>
      <c r="C3955" t="s">
        <v>5124</v>
      </c>
      <c r="D3955" t="s">
        <v>5125</v>
      </c>
      <c r="E3955" t="s">
        <v>5126</v>
      </c>
      <c r="F3955" t="s">
        <v>5127</v>
      </c>
    </row>
    <row r="3956" spans="1:6">
      <c r="A3956">
        <v>7780896</v>
      </c>
      <c r="B3956" t="s">
        <v>5218</v>
      </c>
      <c r="C3956" t="s">
        <v>5124</v>
      </c>
      <c r="D3956" t="s">
        <v>5125</v>
      </c>
      <c r="E3956" t="s">
        <v>5126</v>
      </c>
      <c r="F3956" t="s">
        <v>5127</v>
      </c>
    </row>
    <row r="3957" spans="1:6">
      <c r="A3957">
        <v>7781739</v>
      </c>
      <c r="B3957" t="s">
        <v>5218</v>
      </c>
      <c r="C3957" t="s">
        <v>5124</v>
      </c>
      <c r="D3957" t="s">
        <v>5125</v>
      </c>
      <c r="E3957" t="s">
        <v>5126</v>
      </c>
      <c r="F3957" t="s">
        <v>5127</v>
      </c>
    </row>
    <row r="3958" spans="1:6">
      <c r="A3958">
        <v>7782355</v>
      </c>
      <c r="B3958" t="s">
        <v>5218</v>
      </c>
      <c r="C3958" t="s">
        <v>5124</v>
      </c>
      <c r="D3958" t="s">
        <v>5125</v>
      </c>
      <c r="E3958" t="s">
        <v>5126</v>
      </c>
      <c r="F3958" t="s">
        <v>5127</v>
      </c>
    </row>
    <row r="3959" spans="1:6">
      <c r="A3959">
        <v>7782667</v>
      </c>
      <c r="B3959" t="s">
        <v>5218</v>
      </c>
      <c r="C3959" t="s">
        <v>5124</v>
      </c>
      <c r="D3959" t="s">
        <v>5125</v>
      </c>
      <c r="E3959" t="s">
        <v>5126</v>
      </c>
      <c r="F3959" t="s">
        <v>5127</v>
      </c>
    </row>
    <row r="3960" spans="1:6">
      <c r="A3960">
        <v>7784554</v>
      </c>
      <c r="B3960" t="s">
        <v>5218</v>
      </c>
      <c r="C3960" t="s">
        <v>5124</v>
      </c>
      <c r="D3960" t="s">
        <v>5125</v>
      </c>
      <c r="E3960" t="s">
        <v>5126</v>
      </c>
      <c r="F3960" t="s">
        <v>5127</v>
      </c>
    </row>
    <row r="3961" spans="1:6">
      <c r="A3961">
        <v>7786943</v>
      </c>
      <c r="B3961" t="s">
        <v>5218</v>
      </c>
      <c r="C3961" t="s">
        <v>5124</v>
      </c>
      <c r="D3961" t="s">
        <v>5125</v>
      </c>
      <c r="E3961" t="s">
        <v>5126</v>
      </c>
      <c r="F3961" t="s">
        <v>5127</v>
      </c>
    </row>
    <row r="3962" spans="1:6">
      <c r="A3962">
        <v>7788256</v>
      </c>
      <c r="B3962" t="s">
        <v>5218</v>
      </c>
      <c r="C3962" t="s">
        <v>5124</v>
      </c>
      <c r="D3962" t="s">
        <v>5125</v>
      </c>
      <c r="E3962" t="s">
        <v>5126</v>
      </c>
      <c r="F3962" t="s">
        <v>5127</v>
      </c>
    </row>
    <row r="3963" spans="1:6">
      <c r="A3963">
        <v>7791789</v>
      </c>
      <c r="B3963" t="s">
        <v>5218</v>
      </c>
      <c r="C3963" t="s">
        <v>5124</v>
      </c>
      <c r="D3963" t="s">
        <v>5125</v>
      </c>
      <c r="E3963" t="s">
        <v>5126</v>
      </c>
      <c r="F3963" t="s">
        <v>5127</v>
      </c>
    </row>
    <row r="3964" spans="1:6">
      <c r="A3964">
        <v>7791815</v>
      </c>
      <c r="B3964" t="s">
        <v>5218</v>
      </c>
      <c r="C3964" t="s">
        <v>5124</v>
      </c>
      <c r="D3964" t="s">
        <v>5125</v>
      </c>
      <c r="E3964" t="s">
        <v>5126</v>
      </c>
      <c r="F3964" t="s">
        <v>5127</v>
      </c>
    </row>
    <row r="3965" spans="1:6">
      <c r="A3965">
        <v>7791947</v>
      </c>
      <c r="B3965" t="s">
        <v>5218</v>
      </c>
      <c r="C3965" t="s">
        <v>5124</v>
      </c>
      <c r="D3965" t="s">
        <v>5125</v>
      </c>
      <c r="E3965" t="s">
        <v>5126</v>
      </c>
      <c r="F3965" t="s">
        <v>5127</v>
      </c>
    </row>
    <row r="3966" spans="1:6">
      <c r="A3966">
        <v>7792468</v>
      </c>
      <c r="B3966" t="s">
        <v>5218</v>
      </c>
      <c r="C3966" t="s">
        <v>5124</v>
      </c>
      <c r="D3966" t="s">
        <v>5125</v>
      </c>
      <c r="E3966" t="s">
        <v>5126</v>
      </c>
      <c r="F3966" t="s">
        <v>5127</v>
      </c>
    </row>
    <row r="3967" spans="1:6">
      <c r="A3967">
        <v>7793189</v>
      </c>
      <c r="B3967" t="s">
        <v>5218</v>
      </c>
      <c r="C3967" t="s">
        <v>5124</v>
      </c>
      <c r="D3967" t="s">
        <v>5125</v>
      </c>
      <c r="E3967" t="s">
        <v>5126</v>
      </c>
      <c r="F3967" t="s">
        <v>5127</v>
      </c>
    </row>
    <row r="3968" spans="1:6">
      <c r="A3968">
        <v>7793492</v>
      </c>
      <c r="B3968" t="s">
        <v>5218</v>
      </c>
      <c r="C3968" t="s">
        <v>5124</v>
      </c>
      <c r="D3968" t="s">
        <v>5125</v>
      </c>
      <c r="E3968" t="s">
        <v>5126</v>
      </c>
      <c r="F3968" t="s">
        <v>5127</v>
      </c>
    </row>
    <row r="3969" spans="1:6">
      <c r="A3969">
        <v>7793825</v>
      </c>
      <c r="B3969" t="s">
        <v>5218</v>
      </c>
      <c r="C3969" t="s">
        <v>5124</v>
      </c>
      <c r="D3969" t="s">
        <v>5125</v>
      </c>
      <c r="E3969" t="s">
        <v>5126</v>
      </c>
      <c r="F3969" t="s">
        <v>5127</v>
      </c>
    </row>
    <row r="3970" spans="1:6">
      <c r="A3970">
        <v>7793925</v>
      </c>
      <c r="B3970" t="s">
        <v>5218</v>
      </c>
      <c r="C3970" t="s">
        <v>5124</v>
      </c>
      <c r="D3970" t="s">
        <v>5125</v>
      </c>
      <c r="E3970" t="s">
        <v>5126</v>
      </c>
      <c r="F3970" t="s">
        <v>5127</v>
      </c>
    </row>
    <row r="3971" spans="1:6">
      <c r="A3971">
        <v>7796023</v>
      </c>
      <c r="B3971" t="s">
        <v>5218</v>
      </c>
      <c r="C3971" t="s">
        <v>5124</v>
      </c>
      <c r="D3971" t="s">
        <v>5125</v>
      </c>
      <c r="E3971" t="s">
        <v>5126</v>
      </c>
      <c r="F3971" t="s">
        <v>5127</v>
      </c>
    </row>
    <row r="3972" spans="1:6">
      <c r="A3972">
        <v>7798147</v>
      </c>
      <c r="B3972" t="s">
        <v>5218</v>
      </c>
      <c r="C3972" t="s">
        <v>5124</v>
      </c>
      <c r="D3972" t="s">
        <v>5125</v>
      </c>
      <c r="E3972" t="s">
        <v>5126</v>
      </c>
      <c r="F3972" t="s">
        <v>5127</v>
      </c>
    </row>
    <row r="3973" spans="1:6">
      <c r="A3973">
        <v>7801232</v>
      </c>
      <c r="B3973" t="s">
        <v>5218</v>
      </c>
      <c r="C3973" t="s">
        <v>5124</v>
      </c>
      <c r="D3973" t="s">
        <v>5125</v>
      </c>
      <c r="E3973" t="s">
        <v>5126</v>
      </c>
      <c r="F3973" t="s">
        <v>5127</v>
      </c>
    </row>
    <row r="3974" spans="1:6">
      <c r="A3974">
        <v>7806471</v>
      </c>
      <c r="B3974" t="s">
        <v>5218</v>
      </c>
      <c r="C3974" t="s">
        <v>5124</v>
      </c>
      <c r="D3974" t="s">
        <v>5125</v>
      </c>
      <c r="E3974" t="s">
        <v>5126</v>
      </c>
      <c r="F3974" t="s">
        <v>5127</v>
      </c>
    </row>
    <row r="3975" spans="1:6">
      <c r="A3975">
        <v>7806519</v>
      </c>
      <c r="B3975" t="s">
        <v>5218</v>
      </c>
      <c r="C3975" t="s">
        <v>5124</v>
      </c>
      <c r="D3975" t="s">
        <v>5125</v>
      </c>
      <c r="E3975" t="s">
        <v>5126</v>
      </c>
      <c r="F3975" t="s">
        <v>5127</v>
      </c>
    </row>
    <row r="3976" spans="1:6">
      <c r="A3976">
        <v>7807600</v>
      </c>
      <c r="B3976" t="s">
        <v>5218</v>
      </c>
      <c r="C3976" t="s">
        <v>5124</v>
      </c>
      <c r="D3976" t="s">
        <v>5125</v>
      </c>
      <c r="E3976" t="s">
        <v>5126</v>
      </c>
      <c r="F3976" t="s">
        <v>5127</v>
      </c>
    </row>
    <row r="3977" spans="1:6">
      <c r="A3977">
        <v>7807868</v>
      </c>
      <c r="B3977" t="s">
        <v>5218</v>
      </c>
      <c r="C3977" t="s">
        <v>5124</v>
      </c>
      <c r="D3977" t="s">
        <v>5125</v>
      </c>
      <c r="E3977" t="s">
        <v>5126</v>
      </c>
      <c r="F3977" t="s">
        <v>5127</v>
      </c>
    </row>
    <row r="3978" spans="1:6">
      <c r="A3978">
        <v>7809261</v>
      </c>
      <c r="B3978" t="s">
        <v>5218</v>
      </c>
      <c r="C3978" t="s">
        <v>5124</v>
      </c>
      <c r="D3978" t="s">
        <v>5125</v>
      </c>
      <c r="E3978" t="s">
        <v>5126</v>
      </c>
      <c r="F3978" t="s">
        <v>5127</v>
      </c>
    </row>
    <row r="3979" spans="1:6">
      <c r="A3979">
        <v>7816519</v>
      </c>
      <c r="B3979" t="s">
        <v>5218</v>
      </c>
      <c r="C3979" t="s">
        <v>5124</v>
      </c>
      <c r="D3979" t="s">
        <v>5125</v>
      </c>
      <c r="E3979" t="s">
        <v>5126</v>
      </c>
      <c r="F3979" t="s">
        <v>5127</v>
      </c>
    </row>
    <row r="3980" spans="1:6">
      <c r="A3980">
        <v>7824857</v>
      </c>
      <c r="B3980" t="s">
        <v>5218</v>
      </c>
      <c r="C3980" t="s">
        <v>5124</v>
      </c>
      <c r="D3980" t="s">
        <v>5125</v>
      </c>
      <c r="E3980" t="s">
        <v>5126</v>
      </c>
      <c r="F3980" t="s">
        <v>5127</v>
      </c>
    </row>
    <row r="3981" spans="1:6">
      <c r="A3981">
        <v>7825115</v>
      </c>
      <c r="B3981" t="s">
        <v>5218</v>
      </c>
      <c r="C3981" t="s">
        <v>5124</v>
      </c>
      <c r="D3981" t="s">
        <v>5125</v>
      </c>
      <c r="E3981" t="s">
        <v>5126</v>
      </c>
      <c r="F3981" t="s">
        <v>5127</v>
      </c>
    </row>
    <row r="3982" spans="1:6">
      <c r="A3982">
        <v>7837882</v>
      </c>
      <c r="B3982" t="s">
        <v>5218</v>
      </c>
      <c r="C3982" t="s">
        <v>5124</v>
      </c>
      <c r="D3982" t="s">
        <v>5125</v>
      </c>
      <c r="E3982" t="s">
        <v>5126</v>
      </c>
      <c r="F3982" t="s">
        <v>5127</v>
      </c>
    </row>
    <row r="3983" spans="1:6">
      <c r="A3983">
        <v>7848815</v>
      </c>
      <c r="B3983" t="s">
        <v>5218</v>
      </c>
      <c r="C3983" t="s">
        <v>5124</v>
      </c>
      <c r="D3983" t="s">
        <v>5125</v>
      </c>
      <c r="E3983" t="s">
        <v>5126</v>
      </c>
      <c r="F3983" t="s">
        <v>5127</v>
      </c>
    </row>
    <row r="3984" spans="1:6">
      <c r="A3984">
        <v>7872026</v>
      </c>
      <c r="B3984" t="s">
        <v>5218</v>
      </c>
      <c r="C3984" t="s">
        <v>5124</v>
      </c>
      <c r="D3984" t="s">
        <v>5125</v>
      </c>
      <c r="E3984" t="s">
        <v>5126</v>
      </c>
      <c r="F3984" t="s">
        <v>5127</v>
      </c>
    </row>
    <row r="3985" spans="1:6">
      <c r="A3985">
        <v>7875235</v>
      </c>
      <c r="B3985" t="s">
        <v>5218</v>
      </c>
      <c r="C3985" t="s">
        <v>5124</v>
      </c>
      <c r="D3985" t="s">
        <v>5125</v>
      </c>
      <c r="E3985" t="s">
        <v>5126</v>
      </c>
      <c r="F3985" t="s">
        <v>5127</v>
      </c>
    </row>
    <row r="3986" spans="1:6">
      <c r="A3986">
        <v>7889871</v>
      </c>
      <c r="B3986" t="s">
        <v>5218</v>
      </c>
      <c r="C3986" t="s">
        <v>5124</v>
      </c>
      <c r="D3986" t="s">
        <v>5125</v>
      </c>
      <c r="E3986" t="s">
        <v>5126</v>
      </c>
      <c r="F3986" t="s">
        <v>5127</v>
      </c>
    </row>
    <row r="3987" spans="1:6">
      <c r="A3987">
        <v>7898720</v>
      </c>
      <c r="B3987" t="s">
        <v>5218</v>
      </c>
      <c r="C3987" t="s">
        <v>5124</v>
      </c>
      <c r="D3987" t="s">
        <v>5125</v>
      </c>
      <c r="E3987" t="s">
        <v>5126</v>
      </c>
      <c r="F3987" t="s">
        <v>5127</v>
      </c>
    </row>
    <row r="3988" spans="1:6">
      <c r="A3988">
        <v>1061705</v>
      </c>
      <c r="B3988" t="s">
        <v>5219</v>
      </c>
      <c r="C3988" t="s">
        <v>5124</v>
      </c>
      <c r="D3988" t="s">
        <v>5125</v>
      </c>
      <c r="E3988" t="s">
        <v>5126</v>
      </c>
      <c r="F3988" t="s">
        <v>5127</v>
      </c>
    </row>
    <row r="3989" spans="1:6">
      <c r="A3989">
        <v>4468606</v>
      </c>
      <c r="B3989" t="s">
        <v>5219</v>
      </c>
      <c r="C3989" t="s">
        <v>5124</v>
      </c>
      <c r="D3989" t="s">
        <v>5125</v>
      </c>
      <c r="E3989" t="s">
        <v>5126</v>
      </c>
      <c r="F3989" t="s">
        <v>5127</v>
      </c>
    </row>
    <row r="3990" spans="1:6">
      <c r="A3990">
        <v>4530660</v>
      </c>
      <c r="B3990" t="s">
        <v>5219</v>
      </c>
      <c r="C3990" t="s">
        <v>5124</v>
      </c>
      <c r="D3990" t="s">
        <v>5125</v>
      </c>
      <c r="E3990" t="s">
        <v>5126</v>
      </c>
      <c r="F3990" t="s">
        <v>5127</v>
      </c>
    </row>
    <row r="3991" spans="1:6">
      <c r="A3991">
        <v>4538572</v>
      </c>
      <c r="B3991" t="s">
        <v>5220</v>
      </c>
      <c r="C3991" t="s">
        <v>5124</v>
      </c>
      <c r="D3991" t="s">
        <v>5125</v>
      </c>
      <c r="E3991" t="s">
        <v>5126</v>
      </c>
      <c r="F3991" t="s">
        <v>5127</v>
      </c>
    </row>
    <row r="3992" spans="1:6">
      <c r="A3992">
        <v>7555397</v>
      </c>
      <c r="B3992" t="s">
        <v>5220</v>
      </c>
      <c r="C3992" t="s">
        <v>5124</v>
      </c>
      <c r="D3992" t="s">
        <v>5125</v>
      </c>
      <c r="E3992" t="s">
        <v>5126</v>
      </c>
      <c r="F3992" t="s">
        <v>5127</v>
      </c>
    </row>
  </sheetData>
  <autoFilter ref="A1:F3992" xr:uid="{F6773CB3-80A4-4A73-9221-9D862D545F9A}"/>
  <conditionalFormatting sqref="A1:A1048576">
    <cfRule type="duplicateValues" dxfId="3" priority="1"/>
    <cfRule type="duplicateValues" dxfId="2"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5AD2-6264-4A68-B68B-DA2A9E03BAE5}">
  <dimension ref="A1:A330"/>
  <sheetViews>
    <sheetView showGridLines="0" workbookViewId="0">
      <selection activeCell="D320" sqref="D320"/>
    </sheetView>
  </sheetViews>
  <sheetFormatPr baseColWidth="10" defaultRowHeight="15"/>
  <cols>
    <col min="1" max="1" width="11.28515625" customWidth="1"/>
  </cols>
  <sheetData>
    <row r="1" spans="1:1">
      <c r="A1" s="95" t="s">
        <v>0</v>
      </c>
    </row>
    <row r="2" spans="1:1">
      <c r="A2" s="96">
        <v>1413166</v>
      </c>
    </row>
    <row r="3" spans="1:1">
      <c r="A3" s="97">
        <v>5357495</v>
      </c>
    </row>
    <row r="4" spans="1:1">
      <c r="A4" s="96">
        <v>5358999</v>
      </c>
    </row>
    <row r="5" spans="1:1">
      <c r="A5" s="97">
        <v>5359176</v>
      </c>
    </row>
    <row r="6" spans="1:1">
      <c r="A6" s="96">
        <v>5359669</v>
      </c>
    </row>
    <row r="7" spans="1:1">
      <c r="A7" s="97">
        <v>5360243</v>
      </c>
    </row>
    <row r="8" spans="1:1">
      <c r="A8" s="96">
        <v>5360245</v>
      </c>
    </row>
    <row r="9" spans="1:1">
      <c r="A9" s="97">
        <v>5361891</v>
      </c>
    </row>
    <row r="10" spans="1:1">
      <c r="A10" s="96">
        <v>5361969</v>
      </c>
    </row>
    <row r="11" spans="1:1">
      <c r="A11" s="97">
        <v>6238148</v>
      </c>
    </row>
    <row r="12" spans="1:1">
      <c r="A12" s="96">
        <v>6634302</v>
      </c>
    </row>
    <row r="13" spans="1:1">
      <c r="A13" s="97">
        <v>6634330</v>
      </c>
    </row>
    <row r="14" spans="1:1">
      <c r="A14" s="96">
        <v>6692348</v>
      </c>
    </row>
    <row r="15" spans="1:1">
      <c r="A15" s="97">
        <v>6805870</v>
      </c>
    </row>
    <row r="16" spans="1:1">
      <c r="A16" s="96">
        <v>6852037</v>
      </c>
    </row>
    <row r="17" spans="1:1">
      <c r="A17" s="97">
        <v>6852039</v>
      </c>
    </row>
    <row r="18" spans="1:1">
      <c r="A18" s="96">
        <v>6854356</v>
      </c>
    </row>
    <row r="19" spans="1:1">
      <c r="A19" s="97">
        <v>6863341</v>
      </c>
    </row>
    <row r="20" spans="1:1">
      <c r="A20" s="96">
        <v>7528477</v>
      </c>
    </row>
    <row r="21" spans="1:1">
      <c r="A21" s="97">
        <v>7652240</v>
      </c>
    </row>
    <row r="22" spans="1:1">
      <c r="A22" s="96">
        <v>7807512</v>
      </c>
    </row>
    <row r="23" spans="1:1">
      <c r="A23" s="97">
        <v>1021190</v>
      </c>
    </row>
    <row r="24" spans="1:1">
      <c r="A24" s="96">
        <v>1021220</v>
      </c>
    </row>
    <row r="25" spans="1:1">
      <c r="A25" s="97">
        <v>1021318</v>
      </c>
    </row>
    <row r="26" spans="1:1">
      <c r="A26" s="96">
        <v>1021428</v>
      </c>
    </row>
    <row r="27" spans="1:1">
      <c r="A27" s="97">
        <v>1021452</v>
      </c>
    </row>
    <row r="28" spans="1:1">
      <c r="A28" s="96">
        <v>1075335</v>
      </c>
    </row>
    <row r="29" spans="1:1">
      <c r="A29" s="97">
        <v>1340474</v>
      </c>
    </row>
    <row r="30" spans="1:1">
      <c r="A30" s="96">
        <v>1365050</v>
      </c>
    </row>
    <row r="31" spans="1:1">
      <c r="A31" s="97">
        <v>1365662</v>
      </c>
    </row>
    <row r="32" spans="1:1">
      <c r="A32" s="96">
        <v>5300003</v>
      </c>
    </row>
    <row r="33" spans="1:1">
      <c r="A33" s="97">
        <v>5300004</v>
      </c>
    </row>
    <row r="34" spans="1:1">
      <c r="A34" s="96">
        <v>5300011</v>
      </c>
    </row>
    <row r="35" spans="1:1">
      <c r="A35" s="97">
        <v>5300014</v>
      </c>
    </row>
    <row r="36" spans="1:1">
      <c r="A36" s="96">
        <v>5300015</v>
      </c>
    </row>
    <row r="37" spans="1:1">
      <c r="A37" s="97">
        <v>5300018</v>
      </c>
    </row>
    <row r="38" spans="1:1">
      <c r="A38" s="96">
        <v>5300019</v>
      </c>
    </row>
    <row r="39" spans="1:1">
      <c r="A39" s="97">
        <v>5300025</v>
      </c>
    </row>
    <row r="40" spans="1:1">
      <c r="A40" s="96">
        <v>5300037</v>
      </c>
    </row>
    <row r="41" spans="1:1">
      <c r="A41" s="97">
        <v>5300071</v>
      </c>
    </row>
    <row r="42" spans="1:1">
      <c r="A42" s="96">
        <v>5301279</v>
      </c>
    </row>
    <row r="43" spans="1:1">
      <c r="A43" s="97">
        <v>5303312</v>
      </c>
    </row>
    <row r="44" spans="1:1">
      <c r="A44" s="96">
        <v>5303314</v>
      </c>
    </row>
    <row r="45" spans="1:1">
      <c r="A45" s="97">
        <v>5304680</v>
      </c>
    </row>
    <row r="46" spans="1:1">
      <c r="A46" s="96">
        <v>5305175</v>
      </c>
    </row>
    <row r="47" spans="1:1">
      <c r="A47" s="97">
        <v>5305227</v>
      </c>
    </row>
    <row r="48" spans="1:1">
      <c r="A48" s="96">
        <v>5305268</v>
      </c>
    </row>
    <row r="49" spans="1:1">
      <c r="A49" s="97">
        <v>5305269</v>
      </c>
    </row>
    <row r="50" spans="1:1">
      <c r="A50" s="96">
        <v>5306544</v>
      </c>
    </row>
    <row r="51" spans="1:1">
      <c r="A51" s="97">
        <v>5306626</v>
      </c>
    </row>
    <row r="52" spans="1:1">
      <c r="A52" s="96">
        <v>5307083</v>
      </c>
    </row>
    <row r="53" spans="1:1">
      <c r="A53" s="97">
        <v>5307145</v>
      </c>
    </row>
    <row r="54" spans="1:1">
      <c r="A54" s="96">
        <v>5308370</v>
      </c>
    </row>
    <row r="55" spans="1:1">
      <c r="A55" s="97">
        <v>5308757</v>
      </c>
    </row>
    <row r="56" spans="1:1">
      <c r="A56" s="96">
        <v>5309753</v>
      </c>
    </row>
    <row r="57" spans="1:1">
      <c r="A57" s="97">
        <v>5310815</v>
      </c>
    </row>
    <row r="58" spans="1:1">
      <c r="A58" s="96">
        <v>5311485</v>
      </c>
    </row>
    <row r="59" spans="1:1">
      <c r="A59" s="97">
        <v>5312269</v>
      </c>
    </row>
    <row r="60" spans="1:1">
      <c r="A60" s="96">
        <v>5313108</v>
      </c>
    </row>
    <row r="61" spans="1:1">
      <c r="A61" s="97">
        <v>5313116</v>
      </c>
    </row>
    <row r="62" spans="1:1">
      <c r="A62" s="96">
        <v>5313320</v>
      </c>
    </row>
    <row r="63" spans="1:1">
      <c r="A63" s="97">
        <v>5313851</v>
      </c>
    </row>
    <row r="64" spans="1:1">
      <c r="A64" s="96">
        <v>5314915</v>
      </c>
    </row>
    <row r="65" spans="1:1">
      <c r="A65" s="97">
        <v>5314916</v>
      </c>
    </row>
    <row r="66" spans="1:1">
      <c r="A66" s="96">
        <v>5316718</v>
      </c>
    </row>
    <row r="67" spans="1:1">
      <c r="A67" s="97">
        <v>5318728</v>
      </c>
    </row>
    <row r="68" spans="1:1">
      <c r="A68" s="96">
        <v>5322487</v>
      </c>
    </row>
    <row r="69" spans="1:1">
      <c r="A69" s="97">
        <v>5325879</v>
      </c>
    </row>
    <row r="70" spans="1:1">
      <c r="A70" s="96">
        <v>5326595</v>
      </c>
    </row>
    <row r="71" spans="1:1">
      <c r="A71" s="97">
        <v>5326986</v>
      </c>
    </row>
    <row r="72" spans="1:1">
      <c r="A72" s="96">
        <v>5331001</v>
      </c>
    </row>
    <row r="73" spans="1:1">
      <c r="A73" s="97">
        <v>5331423</v>
      </c>
    </row>
    <row r="74" spans="1:1">
      <c r="A74" s="96">
        <v>5331499</v>
      </c>
    </row>
    <row r="75" spans="1:1">
      <c r="A75" s="97">
        <v>5333464</v>
      </c>
    </row>
    <row r="76" spans="1:1">
      <c r="A76" s="96">
        <v>5334436</v>
      </c>
    </row>
    <row r="77" spans="1:1">
      <c r="A77" s="97">
        <v>5334491</v>
      </c>
    </row>
    <row r="78" spans="1:1">
      <c r="A78" s="96">
        <v>5336678</v>
      </c>
    </row>
    <row r="79" spans="1:1">
      <c r="A79" s="97">
        <v>5337444</v>
      </c>
    </row>
    <row r="80" spans="1:1">
      <c r="A80" s="96">
        <v>5339908</v>
      </c>
    </row>
    <row r="81" spans="1:1">
      <c r="A81" s="97">
        <v>5342357</v>
      </c>
    </row>
    <row r="82" spans="1:1">
      <c r="A82" s="96">
        <v>5344155</v>
      </c>
    </row>
    <row r="83" spans="1:1">
      <c r="A83" s="97">
        <v>5344834</v>
      </c>
    </row>
    <row r="84" spans="1:1">
      <c r="A84" s="96">
        <v>5345827</v>
      </c>
    </row>
    <row r="85" spans="1:1">
      <c r="A85" s="97">
        <v>5346804</v>
      </c>
    </row>
    <row r="86" spans="1:1">
      <c r="A86" s="96">
        <v>5347678</v>
      </c>
    </row>
    <row r="87" spans="1:1">
      <c r="A87" s="97">
        <v>5350001</v>
      </c>
    </row>
    <row r="88" spans="1:1">
      <c r="A88" s="96">
        <v>5350004</v>
      </c>
    </row>
    <row r="89" spans="1:1">
      <c r="A89" s="97">
        <v>5352740</v>
      </c>
    </row>
    <row r="90" spans="1:1">
      <c r="A90" s="96">
        <v>5352970</v>
      </c>
    </row>
    <row r="91" spans="1:1">
      <c r="A91" s="97">
        <v>5353851</v>
      </c>
    </row>
    <row r="92" spans="1:1">
      <c r="A92" s="96">
        <v>5354113</v>
      </c>
    </row>
    <row r="93" spans="1:1">
      <c r="A93" s="97">
        <v>5355009</v>
      </c>
    </row>
    <row r="94" spans="1:1">
      <c r="A94" s="96">
        <v>5357102</v>
      </c>
    </row>
    <row r="95" spans="1:1">
      <c r="A95" s="97">
        <v>5357513</v>
      </c>
    </row>
    <row r="96" spans="1:1">
      <c r="A96" s="96">
        <v>5357568</v>
      </c>
    </row>
    <row r="97" spans="1:1">
      <c r="A97" s="97">
        <v>5357634</v>
      </c>
    </row>
    <row r="98" spans="1:1">
      <c r="A98" s="96">
        <v>5357638</v>
      </c>
    </row>
    <row r="99" spans="1:1">
      <c r="A99" s="97">
        <v>5357746</v>
      </c>
    </row>
    <row r="100" spans="1:1">
      <c r="A100" s="96">
        <v>5357781</v>
      </c>
    </row>
    <row r="101" spans="1:1">
      <c r="A101" s="97">
        <v>5357805</v>
      </c>
    </row>
    <row r="102" spans="1:1">
      <c r="A102" s="96">
        <v>5358328</v>
      </c>
    </row>
    <row r="103" spans="1:1">
      <c r="A103" s="97">
        <v>5358446</v>
      </c>
    </row>
    <row r="104" spans="1:1">
      <c r="A104" s="96">
        <v>5358599</v>
      </c>
    </row>
    <row r="105" spans="1:1">
      <c r="A105" s="97">
        <v>5358662</v>
      </c>
    </row>
    <row r="106" spans="1:1">
      <c r="A106" s="96">
        <v>5358810</v>
      </c>
    </row>
    <row r="107" spans="1:1">
      <c r="A107" s="97">
        <v>5358926</v>
      </c>
    </row>
    <row r="108" spans="1:1">
      <c r="A108" s="96">
        <v>5359759</v>
      </c>
    </row>
    <row r="109" spans="1:1">
      <c r="A109" s="97">
        <v>5360146</v>
      </c>
    </row>
    <row r="110" spans="1:1">
      <c r="A110" s="96">
        <v>5360315</v>
      </c>
    </row>
    <row r="111" spans="1:1">
      <c r="A111" s="97">
        <v>5360699</v>
      </c>
    </row>
    <row r="112" spans="1:1">
      <c r="A112" s="96">
        <v>5360930</v>
      </c>
    </row>
    <row r="113" spans="1:1">
      <c r="A113" s="97">
        <v>5361361</v>
      </c>
    </row>
    <row r="114" spans="1:1">
      <c r="A114" s="96">
        <v>5361419</v>
      </c>
    </row>
    <row r="115" spans="1:1">
      <c r="A115" s="97">
        <v>5883988</v>
      </c>
    </row>
    <row r="116" spans="1:1">
      <c r="A116" s="96">
        <v>5924112</v>
      </c>
    </row>
    <row r="117" spans="1:1">
      <c r="A117" s="97">
        <v>6528446</v>
      </c>
    </row>
    <row r="118" spans="1:1">
      <c r="A118" s="96">
        <v>6611288</v>
      </c>
    </row>
    <row r="119" spans="1:1">
      <c r="A119" s="97">
        <v>6633934</v>
      </c>
    </row>
    <row r="120" spans="1:1">
      <c r="A120" s="96">
        <v>6633954</v>
      </c>
    </row>
    <row r="121" spans="1:1">
      <c r="A121" s="97">
        <v>6650620</v>
      </c>
    </row>
    <row r="122" spans="1:1">
      <c r="A122" s="96">
        <v>6692345</v>
      </c>
    </row>
    <row r="123" spans="1:1">
      <c r="A123" s="97">
        <v>6692986</v>
      </c>
    </row>
    <row r="124" spans="1:1">
      <c r="A124" s="96">
        <v>6804896</v>
      </c>
    </row>
    <row r="125" spans="1:1">
      <c r="A125" s="97">
        <v>6805019</v>
      </c>
    </row>
    <row r="126" spans="1:1">
      <c r="A126" s="96">
        <v>6805275</v>
      </c>
    </row>
    <row r="127" spans="1:1">
      <c r="A127" s="97">
        <v>6805309</v>
      </c>
    </row>
    <row r="128" spans="1:1">
      <c r="A128" s="96">
        <v>6805347</v>
      </c>
    </row>
    <row r="129" spans="1:1">
      <c r="A129" s="97">
        <v>6805386</v>
      </c>
    </row>
    <row r="130" spans="1:1">
      <c r="A130" s="96">
        <v>6807498</v>
      </c>
    </row>
    <row r="131" spans="1:1">
      <c r="A131" s="97">
        <v>6811283</v>
      </c>
    </row>
    <row r="132" spans="1:1">
      <c r="A132" s="96">
        <v>6834987</v>
      </c>
    </row>
    <row r="133" spans="1:1">
      <c r="A133" s="97">
        <v>6848631</v>
      </c>
    </row>
    <row r="134" spans="1:1">
      <c r="A134" s="96">
        <v>6852652</v>
      </c>
    </row>
    <row r="135" spans="1:1">
      <c r="A135" s="97">
        <v>6852657</v>
      </c>
    </row>
    <row r="136" spans="1:1">
      <c r="A136" s="96">
        <v>6893578</v>
      </c>
    </row>
    <row r="137" spans="1:1">
      <c r="A137" s="97">
        <v>6893583</v>
      </c>
    </row>
    <row r="138" spans="1:1">
      <c r="A138" s="96">
        <v>6917247</v>
      </c>
    </row>
    <row r="139" spans="1:1">
      <c r="A139" s="97">
        <v>6918548</v>
      </c>
    </row>
    <row r="140" spans="1:1">
      <c r="A140" s="96">
        <v>6947249</v>
      </c>
    </row>
    <row r="141" spans="1:1">
      <c r="A141" s="97">
        <v>6952696</v>
      </c>
    </row>
    <row r="142" spans="1:1">
      <c r="A142" s="96">
        <v>6960553</v>
      </c>
    </row>
    <row r="143" spans="1:1">
      <c r="A143" s="97">
        <v>7500534</v>
      </c>
    </row>
    <row r="144" spans="1:1">
      <c r="A144" s="96">
        <v>7753568</v>
      </c>
    </row>
    <row r="145" spans="1:1">
      <c r="A145" s="97">
        <v>7759947</v>
      </c>
    </row>
    <row r="146" spans="1:1">
      <c r="A146" s="96">
        <v>7849953</v>
      </c>
    </row>
    <row r="147" spans="1:1">
      <c r="A147" s="97">
        <v>7962089</v>
      </c>
    </row>
    <row r="148" spans="1:1">
      <c r="A148" s="96">
        <v>7978972</v>
      </c>
    </row>
    <row r="149" spans="1:1">
      <c r="A149" s="97">
        <v>1415380</v>
      </c>
    </row>
    <row r="150" spans="1:1">
      <c r="A150" s="96">
        <v>1004137</v>
      </c>
    </row>
    <row r="151" spans="1:1">
      <c r="A151" s="97">
        <v>1017475</v>
      </c>
    </row>
    <row r="152" spans="1:1">
      <c r="A152" s="96">
        <v>1017477</v>
      </c>
    </row>
    <row r="153" spans="1:1">
      <c r="A153" s="97">
        <v>1039004</v>
      </c>
    </row>
    <row r="154" spans="1:1">
      <c r="A154" s="96">
        <v>1039007</v>
      </c>
    </row>
    <row r="155" spans="1:1">
      <c r="A155" s="97">
        <v>1041177</v>
      </c>
    </row>
    <row r="156" spans="1:1">
      <c r="A156" s="96">
        <v>1041178</v>
      </c>
    </row>
    <row r="157" spans="1:1">
      <c r="A157" s="97">
        <v>1058965</v>
      </c>
    </row>
    <row r="158" spans="1:1">
      <c r="A158" s="96">
        <v>1278966</v>
      </c>
    </row>
    <row r="159" spans="1:1">
      <c r="A159" s="97">
        <v>1307359</v>
      </c>
    </row>
    <row r="160" spans="1:1">
      <c r="A160" s="96">
        <v>1337083</v>
      </c>
    </row>
    <row r="161" spans="1:1">
      <c r="A161" s="97">
        <v>1346171</v>
      </c>
    </row>
    <row r="162" spans="1:1">
      <c r="A162" s="96">
        <v>1346174</v>
      </c>
    </row>
    <row r="163" spans="1:1">
      <c r="A163" s="97">
        <v>1346176</v>
      </c>
    </row>
    <row r="164" spans="1:1">
      <c r="A164" s="96">
        <v>1346178</v>
      </c>
    </row>
    <row r="165" spans="1:1">
      <c r="A165" s="97">
        <v>1346180</v>
      </c>
    </row>
    <row r="166" spans="1:1">
      <c r="A166" s="96">
        <v>1346182</v>
      </c>
    </row>
    <row r="167" spans="1:1">
      <c r="A167" s="97">
        <v>1346184</v>
      </c>
    </row>
    <row r="168" spans="1:1">
      <c r="A168" s="96">
        <v>1346186</v>
      </c>
    </row>
    <row r="169" spans="1:1">
      <c r="A169" s="97">
        <v>1346188</v>
      </c>
    </row>
    <row r="170" spans="1:1">
      <c r="A170" s="96">
        <v>1346189</v>
      </c>
    </row>
    <row r="171" spans="1:1">
      <c r="A171" s="97">
        <v>1346190</v>
      </c>
    </row>
    <row r="172" spans="1:1">
      <c r="A172" s="96">
        <v>1346192</v>
      </c>
    </row>
    <row r="173" spans="1:1">
      <c r="A173" s="97">
        <v>1346194</v>
      </c>
    </row>
    <row r="174" spans="1:1">
      <c r="A174" s="96">
        <v>1346197</v>
      </c>
    </row>
    <row r="175" spans="1:1">
      <c r="A175" s="97">
        <v>1346199</v>
      </c>
    </row>
    <row r="176" spans="1:1">
      <c r="A176" s="96">
        <v>1346218</v>
      </c>
    </row>
    <row r="177" spans="1:1">
      <c r="A177" s="97">
        <v>1346225</v>
      </c>
    </row>
    <row r="178" spans="1:1">
      <c r="A178" s="96">
        <v>1379860</v>
      </c>
    </row>
    <row r="179" spans="1:1">
      <c r="A179" s="97">
        <v>1416450</v>
      </c>
    </row>
    <row r="180" spans="1:1">
      <c r="A180" s="96">
        <v>1420763</v>
      </c>
    </row>
    <row r="181" spans="1:1">
      <c r="A181" s="97">
        <v>5300016</v>
      </c>
    </row>
    <row r="182" spans="1:1">
      <c r="A182" s="96">
        <v>5305359</v>
      </c>
    </row>
    <row r="183" spans="1:1">
      <c r="A183" s="97">
        <v>5306785</v>
      </c>
    </row>
    <row r="184" spans="1:1">
      <c r="A184" s="96">
        <v>5307168</v>
      </c>
    </row>
    <row r="185" spans="1:1">
      <c r="A185" s="97">
        <v>5311997</v>
      </c>
    </row>
    <row r="186" spans="1:1">
      <c r="A186" s="96">
        <v>5313321</v>
      </c>
    </row>
    <row r="187" spans="1:1">
      <c r="A187" s="97">
        <v>5314918</v>
      </c>
    </row>
    <row r="188" spans="1:1">
      <c r="A188" s="96">
        <v>5318966</v>
      </c>
    </row>
    <row r="189" spans="1:1">
      <c r="A189" s="97">
        <v>5323771</v>
      </c>
    </row>
    <row r="190" spans="1:1">
      <c r="A190" s="96">
        <v>5324530</v>
      </c>
    </row>
    <row r="191" spans="1:1">
      <c r="A191" s="97">
        <v>5326362</v>
      </c>
    </row>
    <row r="192" spans="1:1">
      <c r="A192" s="96">
        <v>5326778</v>
      </c>
    </row>
    <row r="193" spans="1:1">
      <c r="A193" s="97">
        <v>5327950</v>
      </c>
    </row>
    <row r="194" spans="1:1">
      <c r="A194" s="96">
        <v>5331298</v>
      </c>
    </row>
    <row r="195" spans="1:1">
      <c r="A195" s="97">
        <v>5331816</v>
      </c>
    </row>
    <row r="196" spans="1:1">
      <c r="A196" s="96">
        <v>5332322</v>
      </c>
    </row>
    <row r="197" spans="1:1">
      <c r="A197" s="97">
        <v>5335851</v>
      </c>
    </row>
    <row r="198" spans="1:1">
      <c r="A198" s="96">
        <v>5336290</v>
      </c>
    </row>
    <row r="199" spans="1:1">
      <c r="A199" s="97">
        <v>5337061</v>
      </c>
    </row>
    <row r="200" spans="1:1">
      <c r="A200" s="96">
        <v>5339907</v>
      </c>
    </row>
    <row r="201" spans="1:1">
      <c r="A201" s="97">
        <v>5342362</v>
      </c>
    </row>
    <row r="202" spans="1:1">
      <c r="A202" s="96">
        <v>5343405</v>
      </c>
    </row>
    <row r="203" spans="1:1">
      <c r="A203" s="97">
        <v>5345845</v>
      </c>
    </row>
    <row r="204" spans="1:1">
      <c r="A204" s="96">
        <v>5346947</v>
      </c>
    </row>
    <row r="205" spans="1:1">
      <c r="A205" s="97">
        <v>5352640</v>
      </c>
    </row>
    <row r="206" spans="1:1">
      <c r="A206" s="96">
        <v>5352978</v>
      </c>
    </row>
    <row r="207" spans="1:1">
      <c r="A207" s="97">
        <v>5354108</v>
      </c>
    </row>
    <row r="208" spans="1:1">
      <c r="A208" s="96">
        <v>5356316</v>
      </c>
    </row>
    <row r="209" spans="1:1">
      <c r="A209" s="97">
        <v>5356905</v>
      </c>
    </row>
    <row r="210" spans="1:1">
      <c r="A210" s="96">
        <v>5357252</v>
      </c>
    </row>
    <row r="211" spans="1:1">
      <c r="A211" s="97">
        <v>5357557</v>
      </c>
    </row>
    <row r="212" spans="1:1">
      <c r="A212" s="96">
        <v>5357744</v>
      </c>
    </row>
    <row r="213" spans="1:1">
      <c r="A213" s="97">
        <v>5357893</v>
      </c>
    </row>
    <row r="214" spans="1:1">
      <c r="A214" s="96">
        <v>5357995</v>
      </c>
    </row>
    <row r="215" spans="1:1">
      <c r="A215" s="97">
        <v>5358385</v>
      </c>
    </row>
    <row r="216" spans="1:1">
      <c r="A216" s="96">
        <v>5358709</v>
      </c>
    </row>
    <row r="217" spans="1:1">
      <c r="A217" s="97">
        <v>5359423</v>
      </c>
    </row>
    <row r="218" spans="1:1">
      <c r="A218" s="96">
        <v>5359533</v>
      </c>
    </row>
    <row r="219" spans="1:1">
      <c r="A219" s="97">
        <v>5359765</v>
      </c>
    </row>
    <row r="220" spans="1:1">
      <c r="A220" s="96">
        <v>5360007</v>
      </c>
    </row>
    <row r="221" spans="1:1">
      <c r="A221" s="97">
        <v>5360598</v>
      </c>
    </row>
    <row r="222" spans="1:1">
      <c r="A222" s="96">
        <v>5360757</v>
      </c>
    </row>
    <row r="223" spans="1:1">
      <c r="A223" s="97">
        <v>5360759</v>
      </c>
    </row>
    <row r="224" spans="1:1">
      <c r="A224" s="96">
        <v>5361728</v>
      </c>
    </row>
    <row r="225" spans="1:1">
      <c r="A225" s="97">
        <v>5914841</v>
      </c>
    </row>
    <row r="226" spans="1:1">
      <c r="A226" s="96">
        <v>6218009</v>
      </c>
    </row>
    <row r="227" spans="1:1">
      <c r="A227" s="97">
        <v>6511109</v>
      </c>
    </row>
    <row r="228" spans="1:1">
      <c r="A228" s="96">
        <v>6617712</v>
      </c>
    </row>
    <row r="229" spans="1:1">
      <c r="A229" s="97">
        <v>6640045</v>
      </c>
    </row>
    <row r="230" spans="1:1">
      <c r="A230" s="96">
        <v>6640388</v>
      </c>
    </row>
    <row r="231" spans="1:1">
      <c r="A231" s="97">
        <v>6691730</v>
      </c>
    </row>
    <row r="232" spans="1:1">
      <c r="A232" s="96">
        <v>6694293</v>
      </c>
    </row>
    <row r="233" spans="1:1">
      <c r="A233" s="97">
        <v>6694349</v>
      </c>
    </row>
    <row r="234" spans="1:1">
      <c r="A234" s="96">
        <v>6701924</v>
      </c>
    </row>
    <row r="235" spans="1:1">
      <c r="A235" s="97">
        <v>6803680</v>
      </c>
    </row>
    <row r="236" spans="1:1">
      <c r="A236" s="96">
        <v>6804390</v>
      </c>
    </row>
    <row r="237" spans="1:1">
      <c r="A237" s="97">
        <v>6805080</v>
      </c>
    </row>
    <row r="238" spans="1:1">
      <c r="A238" s="96">
        <v>6816867</v>
      </c>
    </row>
    <row r="239" spans="1:1">
      <c r="A239" s="97">
        <v>6817013</v>
      </c>
    </row>
    <row r="240" spans="1:1">
      <c r="A240" s="96">
        <v>6833898</v>
      </c>
    </row>
    <row r="241" spans="1:1">
      <c r="A241" s="97">
        <v>6852639</v>
      </c>
    </row>
    <row r="242" spans="1:1">
      <c r="A242" s="96">
        <v>6863694</v>
      </c>
    </row>
    <row r="243" spans="1:1">
      <c r="A243" s="97">
        <v>6874514</v>
      </c>
    </row>
    <row r="244" spans="1:1">
      <c r="A244" s="96">
        <v>6881324</v>
      </c>
    </row>
    <row r="245" spans="1:1">
      <c r="A245" s="97">
        <v>6882116</v>
      </c>
    </row>
    <row r="246" spans="1:1">
      <c r="A246" s="96">
        <v>6883438</v>
      </c>
    </row>
    <row r="247" spans="1:1">
      <c r="A247" s="97">
        <v>6902121</v>
      </c>
    </row>
    <row r="248" spans="1:1">
      <c r="A248" s="96">
        <v>6926810</v>
      </c>
    </row>
    <row r="249" spans="1:1">
      <c r="A249" s="97">
        <v>6955394</v>
      </c>
    </row>
    <row r="250" spans="1:1">
      <c r="A250" s="96">
        <v>7397085</v>
      </c>
    </row>
    <row r="251" spans="1:1">
      <c r="A251" s="97">
        <v>7505857</v>
      </c>
    </row>
    <row r="252" spans="1:1">
      <c r="A252" s="96">
        <v>7524124</v>
      </c>
    </row>
    <row r="253" spans="1:1">
      <c r="A253" s="97">
        <v>7690550</v>
      </c>
    </row>
    <row r="254" spans="1:1">
      <c r="A254" s="96">
        <v>7798737</v>
      </c>
    </row>
    <row r="255" spans="1:1">
      <c r="A255" s="97">
        <v>7827439</v>
      </c>
    </row>
    <row r="256" spans="1:1">
      <c r="A256" s="96">
        <v>7844595</v>
      </c>
    </row>
    <row r="257" spans="1:1">
      <c r="A257" s="97">
        <v>7869157</v>
      </c>
    </row>
    <row r="258" spans="1:1">
      <c r="A258" s="96">
        <v>7869790</v>
      </c>
    </row>
    <row r="259" spans="1:1">
      <c r="A259" s="97">
        <v>7872554</v>
      </c>
    </row>
    <row r="260" spans="1:1">
      <c r="A260" s="96">
        <v>7872781</v>
      </c>
    </row>
    <row r="261" spans="1:1">
      <c r="A261" s="97">
        <v>7921842</v>
      </c>
    </row>
    <row r="262" spans="1:1">
      <c r="A262" s="96">
        <v>7933703</v>
      </c>
    </row>
    <row r="263" spans="1:1">
      <c r="A263" s="97">
        <v>7936706</v>
      </c>
    </row>
    <row r="264" spans="1:1">
      <c r="A264" s="96">
        <v>7936711</v>
      </c>
    </row>
    <row r="265" spans="1:1">
      <c r="A265" s="97">
        <v>7947961</v>
      </c>
    </row>
    <row r="266" spans="1:1">
      <c r="A266" s="96">
        <v>7962590</v>
      </c>
    </row>
    <row r="267" spans="1:1">
      <c r="A267" s="97">
        <v>7973644</v>
      </c>
    </row>
    <row r="268" spans="1:1">
      <c r="A268" s="96">
        <v>7987562</v>
      </c>
    </row>
    <row r="269" spans="1:1">
      <c r="A269" s="97">
        <v>1302235</v>
      </c>
    </row>
    <row r="270" spans="1:1">
      <c r="A270" s="96">
        <v>1308000</v>
      </c>
    </row>
    <row r="271" spans="1:1">
      <c r="A271" s="97">
        <v>1308608</v>
      </c>
    </row>
    <row r="272" spans="1:1">
      <c r="A272" s="96">
        <v>1308610</v>
      </c>
    </row>
    <row r="273" spans="1:1">
      <c r="A273" s="97">
        <v>1308611</v>
      </c>
    </row>
    <row r="274" spans="1:1">
      <c r="A274" s="96">
        <v>1308612</v>
      </c>
    </row>
    <row r="275" spans="1:1">
      <c r="A275" s="97">
        <v>1308615</v>
      </c>
    </row>
    <row r="276" spans="1:1">
      <c r="A276" s="96">
        <v>1308616</v>
      </c>
    </row>
    <row r="277" spans="1:1">
      <c r="A277" s="97">
        <v>1308617</v>
      </c>
    </row>
    <row r="278" spans="1:1">
      <c r="A278" s="96">
        <v>1308619</v>
      </c>
    </row>
    <row r="279" spans="1:1">
      <c r="A279" s="97">
        <v>1308620</v>
      </c>
    </row>
    <row r="280" spans="1:1">
      <c r="A280" s="96">
        <v>1308622</v>
      </c>
    </row>
    <row r="281" spans="1:1">
      <c r="A281" s="97">
        <v>1308625</v>
      </c>
    </row>
    <row r="282" spans="1:1">
      <c r="A282" s="96">
        <v>1308626</v>
      </c>
    </row>
    <row r="283" spans="1:1">
      <c r="A283" s="97">
        <v>1061666</v>
      </c>
    </row>
    <row r="284" spans="1:1">
      <c r="A284" s="96">
        <v>1063954</v>
      </c>
    </row>
    <row r="285" spans="1:1">
      <c r="A285" s="97">
        <v>1063955</v>
      </c>
    </row>
    <row r="286" spans="1:1">
      <c r="A286" s="96">
        <v>1075448</v>
      </c>
    </row>
    <row r="287" spans="1:1">
      <c r="A287" s="97">
        <v>1279647</v>
      </c>
    </row>
    <row r="288" spans="1:1">
      <c r="A288" s="96">
        <v>7283409</v>
      </c>
    </row>
    <row r="289" spans="1:1">
      <c r="A289" s="97">
        <v>7872569</v>
      </c>
    </row>
    <row r="290" spans="1:1">
      <c r="A290" s="96">
        <v>7872571</v>
      </c>
    </row>
    <row r="291" spans="1:1">
      <c r="A291" s="97">
        <v>7879564</v>
      </c>
    </row>
    <row r="292" spans="1:1">
      <c r="A292" s="96">
        <v>7879565</v>
      </c>
    </row>
    <row r="293" spans="1:1">
      <c r="A293" s="97">
        <v>7926635</v>
      </c>
    </row>
    <row r="294" spans="1:1">
      <c r="A294" s="96">
        <v>7945352</v>
      </c>
    </row>
    <row r="295" spans="1:1">
      <c r="A295" s="97">
        <v>7945354</v>
      </c>
    </row>
    <row r="296" spans="1:1">
      <c r="A296" s="96">
        <v>7945355</v>
      </c>
    </row>
    <row r="297" spans="1:1">
      <c r="A297" s="97">
        <v>7945356</v>
      </c>
    </row>
    <row r="298" spans="1:1">
      <c r="A298" s="96">
        <v>7945357</v>
      </c>
    </row>
    <row r="299" spans="1:1">
      <c r="A299" s="97">
        <v>7972971</v>
      </c>
    </row>
    <row r="300" spans="1:1">
      <c r="A300" s="96">
        <v>7974879</v>
      </c>
    </row>
    <row r="301" spans="1:1">
      <c r="A301" s="97">
        <v>7974885</v>
      </c>
    </row>
    <row r="302" spans="1:1">
      <c r="A302" s="96">
        <v>7980064</v>
      </c>
    </row>
    <row r="303" spans="1:1">
      <c r="A303" s="97">
        <v>7980065</v>
      </c>
    </row>
    <row r="304" spans="1:1">
      <c r="A304" s="96">
        <v>7980094</v>
      </c>
    </row>
    <row r="305" spans="1:1">
      <c r="A305" s="97">
        <v>1109176</v>
      </c>
    </row>
    <row r="306" spans="1:1">
      <c r="A306" s="96">
        <v>1109178</v>
      </c>
    </row>
    <row r="307" spans="1:1">
      <c r="A307" s="97">
        <v>1109179</v>
      </c>
    </row>
    <row r="308" spans="1:1">
      <c r="A308" s="96">
        <v>1109181</v>
      </c>
    </row>
    <row r="309" spans="1:1">
      <c r="A309" s="97">
        <v>1109183</v>
      </c>
    </row>
    <row r="310" spans="1:1">
      <c r="A310" s="96">
        <v>1109184</v>
      </c>
    </row>
    <row r="311" spans="1:1">
      <c r="A311" s="97">
        <v>1109187</v>
      </c>
    </row>
    <row r="312" spans="1:1">
      <c r="A312" s="96">
        <v>1109188</v>
      </c>
    </row>
    <row r="313" spans="1:1">
      <c r="A313" s="97">
        <v>1109199</v>
      </c>
    </row>
    <row r="314" spans="1:1">
      <c r="A314" s="96">
        <v>1109201</v>
      </c>
    </row>
    <row r="315" spans="1:1">
      <c r="A315" s="97">
        <v>1109202</v>
      </c>
    </row>
    <row r="316" spans="1:1">
      <c r="A316" s="96">
        <v>1109205</v>
      </c>
    </row>
    <row r="317" spans="1:1">
      <c r="A317" s="97">
        <v>1109207</v>
      </c>
    </row>
    <row r="318" spans="1:1">
      <c r="A318" s="96">
        <v>1109210</v>
      </c>
    </row>
    <row r="319" spans="1:1">
      <c r="A319" s="97">
        <v>1109212</v>
      </c>
    </row>
    <row r="320" spans="1:1">
      <c r="A320" s="96">
        <v>1109214</v>
      </c>
    </row>
    <row r="321" spans="1:1">
      <c r="A321" s="97">
        <v>1109219</v>
      </c>
    </row>
    <row r="322" spans="1:1">
      <c r="A322" s="96">
        <v>1109221</v>
      </c>
    </row>
    <row r="323" spans="1:1">
      <c r="A323" s="97">
        <v>1109223</v>
      </c>
    </row>
    <row r="324" spans="1:1">
      <c r="A324" s="96">
        <v>1109226</v>
      </c>
    </row>
    <row r="325" spans="1:1">
      <c r="A325" s="97">
        <v>1109284</v>
      </c>
    </row>
    <row r="326" spans="1:1">
      <c r="A326" s="96">
        <v>1109285</v>
      </c>
    </row>
    <row r="327" spans="1:1">
      <c r="A327" s="97">
        <v>1109287</v>
      </c>
    </row>
    <row r="328" spans="1:1">
      <c r="A328" s="96">
        <v>1109288</v>
      </c>
    </row>
    <row r="329" spans="1:1">
      <c r="A329" s="97">
        <v>5319395</v>
      </c>
    </row>
    <row r="330" spans="1:1">
      <c r="A330" s="98">
        <v>7958047</v>
      </c>
    </row>
  </sheetData>
  <conditionalFormatting sqref="A85:A162">
    <cfRule type="duplicateValues" dxfId="1" priority="1"/>
  </conditionalFormatting>
  <conditionalFormatting sqref="A165:A330">
    <cfRule type="duplicateValues" dxfId="0" priority="2"/>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6ebbfa72-b3b6-4c1f-8b23-058d4f67f013}" enabled="1" method="Privileged" siteId="{bf1ce8b5-5d39-4bc5-ad6e-07b3e4d7d67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66</vt:i4>
      </vt:variant>
    </vt:vector>
  </HeadingPairs>
  <TitlesOfParts>
    <vt:vector size="78" baseType="lpstr">
      <vt:lpstr>R.V.</vt:lpstr>
      <vt:lpstr>Relación Valorada</vt:lpstr>
      <vt:lpstr>GOB DEL CESAR</vt:lpstr>
      <vt:lpstr>ENTREGA DIRECTA EJECUTIVOS</vt:lpstr>
      <vt:lpstr>PENDIENTE X RELACION</vt:lpstr>
      <vt:lpstr>Hoja1</vt:lpstr>
      <vt:lpstr>Analisis</vt:lpstr>
      <vt:lpstr>Hoja2</vt:lpstr>
      <vt:lpstr>INFO</vt:lpstr>
      <vt:lpstr>FISICOS</vt:lpstr>
      <vt:lpstr>CENTRALIZADAS</vt:lpstr>
      <vt:lpstr>GESTION EJECUTIVOS</vt:lpstr>
      <vt:lpstr>Anyela</vt:lpstr>
      <vt:lpstr>Anyela_ACUEDUCTO</vt:lpstr>
      <vt:lpstr>Anyela_ACUEDUCTO_DESCENTRALIZADO</vt:lpstr>
      <vt:lpstr>Anyela_BOMBEROS_DESCENTRALIZADO</vt:lpstr>
      <vt:lpstr>Anyela_Educacion</vt:lpstr>
      <vt:lpstr>Anyela_Educación</vt:lpstr>
      <vt:lpstr>Anyela_PROPIOS</vt:lpstr>
      <vt:lpstr>Anyela_PROPIOS_LUMINARIAS</vt:lpstr>
      <vt:lpstr>Anyela_SALUD</vt:lpstr>
      <vt:lpstr>'GOB DEL CESAR'!Área_de_impresión</vt:lpstr>
      <vt:lpstr>'Relación Valorada'!Área_de_impresión</vt:lpstr>
      <vt:lpstr>Dalila</vt:lpstr>
      <vt:lpstr>Dalila_EMPRESA</vt:lpstr>
      <vt:lpstr>Ingrid</vt:lpstr>
      <vt:lpstr>Ingrid_ACUEDUCTO</vt:lpstr>
      <vt:lpstr>Ingrid_ACUEDUCTO_DESCENTRALIZADO</vt:lpstr>
      <vt:lpstr>Ingrid_EDUCACION</vt:lpstr>
      <vt:lpstr>Ingrid_PRIVADO</vt:lpstr>
      <vt:lpstr>Ingrid_PROPIOS</vt:lpstr>
      <vt:lpstr>Ingrid_SALUD</vt:lpstr>
      <vt:lpstr>Paola</vt:lpstr>
      <vt:lpstr>Paola____SUPERCEL_EU___</vt:lpstr>
      <vt:lpstr>Paola___SIVA_SISTEMA_INTEGRADO_DE_TRANSPORTE</vt:lpstr>
      <vt:lpstr>Paola_ACUEDUCTO</vt:lpstr>
      <vt:lpstr>Paola_EDUCACION</vt:lpstr>
      <vt:lpstr>Paola_EMDUPAR</vt:lpstr>
      <vt:lpstr>Paola_FONVISOCIAL</vt:lpstr>
      <vt:lpstr>Paola_HEAD</vt:lpstr>
      <vt:lpstr>Paola_IDECESAR</vt:lpstr>
      <vt:lpstr>Paola_INDER</vt:lpstr>
      <vt:lpstr>Paola_INDER_SEDE_PERMANENTE_12_DE_OCTUBRE_</vt:lpstr>
      <vt:lpstr>Paola_INTERASEO_S.A.E.S.P</vt:lpstr>
      <vt:lpstr>Paola_MERCABASTOS</vt:lpstr>
      <vt:lpstr>Paola_PRIVADO</vt:lpstr>
      <vt:lpstr>Paola_PROPIO_SIN_PARQUE</vt:lpstr>
      <vt:lpstr>Roberto</vt:lpstr>
      <vt:lpstr>Roberto_ACUEDUCTO_CENTRALIZADO</vt:lpstr>
      <vt:lpstr>Roberto_ACUEDUCTO_DESCENTRALIZADO</vt:lpstr>
      <vt:lpstr>Roberto_CENTRALIZADA</vt:lpstr>
      <vt:lpstr>Roberto_EDUCACION</vt:lpstr>
      <vt:lpstr>Roberto_PRIVADO</vt:lpstr>
      <vt:lpstr>Roberto_PROPIOS</vt:lpstr>
      <vt:lpstr>Roberto_SALUD_DESCENTRALIZADO</vt:lpstr>
      <vt:lpstr>Rocio</vt:lpstr>
      <vt:lpstr>Rocio_ACUEDUCTO</vt:lpstr>
      <vt:lpstr>Rocio_ACUEDUCTO_DESCENTRALIZADO</vt:lpstr>
      <vt:lpstr>Rocio_EDUCACION</vt:lpstr>
      <vt:lpstr>Rocio_OTROS</vt:lpstr>
      <vt:lpstr>Rocio_PROPIOS</vt:lpstr>
      <vt:lpstr>Rocio_SALUD</vt:lpstr>
      <vt:lpstr>Rosmeri</vt:lpstr>
      <vt:lpstr>Rosmeri_ACUEDUCTO_DESCENTRALIZADO</vt:lpstr>
      <vt:lpstr>Rosmeri_CONCEJO_DESCENTRALIZADO</vt:lpstr>
      <vt:lpstr>Rosmeri_EDUCACION</vt:lpstr>
      <vt:lpstr>Rosmeri_PRIVADO</vt:lpstr>
      <vt:lpstr>Rosmeri_PROPIOS</vt:lpstr>
      <vt:lpstr>'GOB DEL CESAR'!Títulos_a_imprimir</vt:lpstr>
      <vt:lpstr>'Relación Valorada'!Títulos_a_imprimir</vt:lpstr>
      <vt:lpstr>Yeisver</vt:lpstr>
      <vt:lpstr>Yeisver_ACUEDUCTO_DESCENTRALIZADO</vt:lpstr>
      <vt:lpstr>Yeisver_ACUEDUCTO_EMPASO_DESCENTRALIZADO</vt:lpstr>
      <vt:lpstr>Yeisver_CASA_DE_LA_CULTURA_BOSCO_DESCENTRALIZADO_</vt:lpstr>
      <vt:lpstr>Yeisver_EDUCACION</vt:lpstr>
      <vt:lpstr>Yeisver_NOTARIA</vt:lpstr>
      <vt:lpstr>Yeisver_PRIVADO</vt:lpstr>
      <vt:lpstr>Yeisver_PROPIOS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FERNANDA LARIOS GONZALEZ</dc:creator>
  <cp:lastModifiedBy>Yendri De Jesus Mojica Ortega (011E)</cp:lastModifiedBy>
  <cp:lastPrinted>2026-04-24T14:33:56Z</cp:lastPrinted>
  <dcterms:created xsi:type="dcterms:W3CDTF">2026-03-17T23:26:50Z</dcterms:created>
  <dcterms:modified xsi:type="dcterms:W3CDTF">2026-04-25T20:17:07Z</dcterms:modified>
</cp:coreProperties>
</file>